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k\Desktop\CODING NINJA NOTES\MODULE 2\"/>
    </mc:Choice>
  </mc:AlternateContent>
  <bookViews>
    <workbookView xWindow="0" yWindow="0" windowWidth="19200" windowHeight="8130" activeTab="1"/>
  </bookViews>
  <sheets>
    <sheet name="Data Dictionary" sheetId="1" r:id="rId1"/>
    <sheet name="gdp_analysis" sheetId="7" r:id="rId2"/>
    <sheet name="PIVOT_TABLE" sheetId="8" r:id="rId3"/>
    <sheet name="GDP" sheetId="2" r:id="rId4"/>
    <sheet name="ENERGY" sheetId="3" r:id="rId5"/>
    <sheet name="HUMAN RESOURCES" sheetId="4" r:id="rId6"/>
    <sheet name="TOURISM" sheetId="5" r:id="rId7"/>
    <sheet name="BUSINESS" sheetId="6" r:id="rId8"/>
  </sheets>
  <definedNames>
    <definedName name="_xlnm._FilterDatabase" localSheetId="1" hidden="1">gdp_analysis!$A$1:$AB$2692</definedName>
    <definedName name="Z_3A12C563_62D3_41A1_8C71_9BE8A90B9F1B_.wvu.FilterData" localSheetId="3" hidden="1">GDP!$A$1:$A$2692</definedName>
  </definedNames>
  <calcPr calcId="162913"/>
  <customWorkbookViews>
    <customWorkbookView name="Filter 1" guid="{3A12C563-62D3-41A1-8C71-9BE8A90B9F1B}" maximized="1" windowWidth="0" windowHeight="0" activeSheetId="0"/>
  </customWorkbookViews>
  <pivotCaches>
    <pivotCache cacheId="0" r:id="rId9"/>
  </pivotCaches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" i="2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W28" i="7" s="1" a="1"/>
  <c r="Z28" i="7" s="1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3" i="7"/>
  <c r="D44" i="7"/>
  <c r="D45" i="7"/>
  <c r="D46" i="7"/>
  <c r="D47" i="7"/>
  <c r="D48" i="7"/>
  <c r="D49" i="7"/>
  <c r="D50" i="7"/>
  <c r="D51" i="7"/>
  <c r="D52" i="7"/>
  <c r="D53" i="7"/>
  <c r="D54" i="7"/>
  <c r="D42" i="7"/>
  <c r="D56" i="7"/>
  <c r="D57" i="7"/>
  <c r="D58" i="7"/>
  <c r="D59" i="7"/>
  <c r="D60" i="7"/>
  <c r="D61" i="7"/>
  <c r="D62" i="7"/>
  <c r="D63" i="7"/>
  <c r="D64" i="7"/>
  <c r="D65" i="7"/>
  <c r="D66" i="7"/>
  <c r="D67" i="7"/>
  <c r="D55" i="7"/>
  <c r="D69" i="7"/>
  <c r="D70" i="7"/>
  <c r="D71" i="7"/>
  <c r="D72" i="7"/>
  <c r="D73" i="7"/>
  <c r="D74" i="7"/>
  <c r="D75" i="7"/>
  <c r="D76" i="7"/>
  <c r="D77" i="7"/>
  <c r="D78" i="7"/>
  <c r="D79" i="7"/>
  <c r="D80" i="7"/>
  <c r="D68" i="7"/>
  <c r="D82" i="7"/>
  <c r="D83" i="7"/>
  <c r="D84" i="7"/>
  <c r="D85" i="7"/>
  <c r="D86" i="7"/>
  <c r="D87" i="7"/>
  <c r="D88" i="7"/>
  <c r="D89" i="7"/>
  <c r="D90" i="7"/>
  <c r="D91" i="7"/>
  <c r="D92" i="7"/>
  <c r="D93" i="7"/>
  <c r="D81" i="7"/>
  <c r="D95" i="7"/>
  <c r="D96" i="7"/>
  <c r="D97" i="7"/>
  <c r="D98" i="7"/>
  <c r="D99" i="7"/>
  <c r="D100" i="7"/>
  <c r="D101" i="7"/>
  <c r="D102" i="7"/>
  <c r="D103" i="7"/>
  <c r="D104" i="7"/>
  <c r="D105" i="7"/>
  <c r="D106" i="7"/>
  <c r="D94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07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20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33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46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59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72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85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198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11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24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37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50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63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76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289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02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15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28" i="7"/>
  <c r="W328" i="7" s="1" a="1"/>
  <c r="D342" i="7"/>
  <c r="D343" i="7"/>
  <c r="D344" i="7"/>
  <c r="D345" i="7"/>
  <c r="D346" i="7"/>
  <c r="D347" i="7"/>
  <c r="D348" i="7"/>
  <c r="D349" i="7"/>
  <c r="D350" i="7"/>
  <c r="D351" i="7"/>
  <c r="D352" i="7"/>
  <c r="D353" i="7"/>
  <c r="D341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54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67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80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393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06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19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32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45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58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71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84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497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10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23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36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49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62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" i="3"/>
  <c r="D2" i="7"/>
  <c r="W2488" i="7" l="1" a="1"/>
  <c r="W1168" i="7" a="1"/>
  <c r="W1168" i="7" s="1"/>
  <c r="W2662" i="7" a="1"/>
  <c r="W2626" i="7" a="1"/>
  <c r="W2476" i="7" a="1"/>
  <c r="X2476" i="7" s="1"/>
  <c r="W2446" i="7" a="1"/>
  <c r="X2446" i="7" s="1"/>
  <c r="W2410" i="7" a="1"/>
  <c r="Z2410" i="7" s="1"/>
  <c r="W2380" i="7" a="1"/>
  <c r="W2350" i="7" a="1"/>
  <c r="Z2350" i="7" s="1"/>
  <c r="W2320" i="7" a="1"/>
  <c r="Y2320" i="7" s="1"/>
  <c r="W2290" i="7" a="1"/>
  <c r="Z2290" i="7" s="1"/>
  <c r="W2266" i="7" a="1"/>
  <c r="Z2266" i="7" s="1"/>
  <c r="W2236" i="7" a="1"/>
  <c r="W2206" i="7" a="1"/>
  <c r="W2176" i="7" a="1"/>
  <c r="W2146" i="7" a="1"/>
  <c r="W2146" i="7" s="1"/>
  <c r="W2116" i="7" a="1"/>
  <c r="AA2116" i="7" s="1"/>
  <c r="W2086" i="7" a="1"/>
  <c r="W2056" i="7" a="1"/>
  <c r="W2020" i="7" a="1"/>
  <c r="W2020" i="7" s="1"/>
  <c r="W1990" i="7" a="1"/>
  <c r="W1930" i="7" a="1"/>
  <c r="W1900" i="7" a="1"/>
  <c r="W1864" i="7" a="1"/>
  <c r="W1834" i="7" a="1"/>
  <c r="W1804" i="7" a="1"/>
  <c r="W1768" i="7" a="1"/>
  <c r="Z1768" i="7" s="1"/>
  <c r="W1738" i="7" a="1"/>
  <c r="W1708" i="7" a="1"/>
  <c r="Z1708" i="7" s="1"/>
  <c r="W1684" i="7" a="1"/>
  <c r="W1654" i="7" a="1"/>
  <c r="Y1654" i="7" s="1"/>
  <c r="W1606" i="7" a="1"/>
  <c r="Y1606" i="7" s="1"/>
  <c r="W1576" i="7" a="1"/>
  <c r="W1510" i="7" a="1"/>
  <c r="Y1510" i="7" s="1"/>
  <c r="W1474" i="7" a="1"/>
  <c r="Y1474" i="7" s="1"/>
  <c r="W1444" i="7" a="1"/>
  <c r="W1414" i="7" a="1"/>
  <c r="Y1414" i="7" s="1"/>
  <c r="W1384" i="7" a="1"/>
  <c r="W1354" i="7" a="1"/>
  <c r="Z1354" i="7" s="1"/>
  <c r="W1312" i="7" a="1"/>
  <c r="W1288" i="7" a="1"/>
  <c r="W1258" i="7" a="1"/>
  <c r="W1222" i="7" a="1"/>
  <c r="W1192" i="7" a="1"/>
  <c r="W1156" i="7" a="1"/>
  <c r="W1126" i="7" a="1"/>
  <c r="W1096" i="7" a="1"/>
  <c r="W1066" i="7" a="1"/>
  <c r="W1042" i="7" a="1"/>
  <c r="AA1042" i="7" s="1"/>
  <c r="W1024" i="7" a="1"/>
  <c r="W1006" i="7" a="1"/>
  <c r="W964" i="7" a="1"/>
  <c r="W940" i="7" a="1"/>
  <c r="W910" i="7" a="1"/>
  <c r="W880" i="7" a="1"/>
  <c r="W856" i="7" a="1"/>
  <c r="W856" i="7" s="1"/>
  <c r="W820" i="7" a="1"/>
  <c r="W820" i="7" s="1"/>
  <c r="W778" i="7" a="1"/>
  <c r="W748" i="7" a="1"/>
  <c r="W701" i="7" a="1"/>
  <c r="W551" i="7" a="1"/>
  <c r="W2644" i="7" a="1"/>
  <c r="W2608" i="7" a="1"/>
  <c r="W2578" i="7" a="1"/>
  <c r="W2548" i="7" a="1"/>
  <c r="W2524" i="7" a="1"/>
  <c r="AB2524" i="7" s="1"/>
  <c r="W2500" i="7" a="1"/>
  <c r="W2452" i="7" a="1"/>
  <c r="W2422" i="7" a="1"/>
  <c r="Z2422" i="7" s="1"/>
  <c r="W2374" i="7" a="1"/>
  <c r="Z2374" i="7" s="1"/>
  <c r="W2344" i="7" a="1"/>
  <c r="W2314" i="7" a="1"/>
  <c r="Z2314" i="7" s="1"/>
  <c r="W2284" i="7" a="1"/>
  <c r="Y2284" i="7" s="1"/>
  <c r="W2248" i="7" a="1"/>
  <c r="Y2248" i="7" s="1"/>
  <c r="W2218" i="7" a="1"/>
  <c r="W2218" i="7" s="1"/>
  <c r="W2188" i="7" a="1"/>
  <c r="W2158" i="7" a="1"/>
  <c r="W2134" i="7" a="1"/>
  <c r="W2104" i="7" a="1"/>
  <c r="W2074" i="7" a="1"/>
  <c r="W2050" i="7" a="1"/>
  <c r="W2026" i="7" a="1"/>
  <c r="W1996" i="7" a="1"/>
  <c r="W1960" i="7" a="1"/>
  <c r="W1942" i="7" a="1"/>
  <c r="W1894" i="7" a="1"/>
  <c r="W1840" i="7" a="1"/>
  <c r="W1798" i="7" a="1"/>
  <c r="W1774" i="7" a="1"/>
  <c r="W1744" i="7" a="1"/>
  <c r="Z1744" i="7" s="1"/>
  <c r="W1714" i="7" a="1"/>
  <c r="W1678" i="7" a="1"/>
  <c r="W1648" i="7" a="1"/>
  <c r="AB1648" i="7" s="1"/>
  <c r="W1618" i="7" a="1"/>
  <c r="Y1618" i="7" s="1"/>
  <c r="W1582" i="7" a="1"/>
  <c r="Y1582" i="7" s="1"/>
  <c r="W1552" i="7" a="1"/>
  <c r="W1516" i="7" a="1"/>
  <c r="W1486" i="7" a="1"/>
  <c r="Y1486" i="7" s="1"/>
  <c r="W1456" i="7" a="1"/>
  <c r="W1426" i="7" a="1"/>
  <c r="Y1426" i="7" s="1"/>
  <c r="W1396" i="7" a="1"/>
  <c r="W1366" i="7" a="1"/>
  <c r="W1330" i="7" a="1"/>
  <c r="Z1330" i="7" s="1"/>
  <c r="W1294" i="7" a="1"/>
  <c r="Z1294" i="7" s="1"/>
  <c r="W1270" i="7" a="1"/>
  <c r="W1246" i="7" a="1"/>
  <c r="W1216" i="7" a="1"/>
  <c r="W1180" i="7" a="1"/>
  <c r="Y1180" i="7" s="1"/>
  <c r="W1138" i="7" a="1"/>
  <c r="Z1138" i="7" s="1"/>
  <c r="W1108" i="7" a="1"/>
  <c r="W1072" i="7" a="1"/>
  <c r="W988" i="7" a="1"/>
  <c r="Y988" i="7" s="1"/>
  <c r="W976" i="7" a="1"/>
  <c r="W946" i="7" a="1"/>
  <c r="W916" i="7" a="1"/>
  <c r="W892" i="7" a="1"/>
  <c r="W892" i="7" s="1"/>
  <c r="W868" i="7" a="1"/>
  <c r="W868" i="7" s="1"/>
  <c r="W850" i="7" a="1"/>
  <c r="W832" i="7" a="1"/>
  <c r="W832" i="7" s="1"/>
  <c r="W802" i="7" a="1"/>
  <c r="W772" i="7" a="1"/>
  <c r="W772" i="7" s="1"/>
  <c r="W742" i="7" a="1"/>
  <c r="W718" i="7" a="1"/>
  <c r="W681" i="7" a="1"/>
  <c r="W670" i="7" a="1"/>
  <c r="W646" i="7" a="1"/>
  <c r="W646" i="7" s="1"/>
  <c r="W622" i="7" a="1"/>
  <c r="Z622" i="7" s="1"/>
  <c r="W598" i="7" a="1"/>
  <c r="W562" i="7" a="1"/>
  <c r="W317" i="7" a="1"/>
  <c r="W2692" i="7" a="1"/>
  <c r="W2620" i="7" a="1"/>
  <c r="W2596" i="7" a="1"/>
  <c r="W2566" i="7" a="1"/>
  <c r="AA2566" i="7" s="1"/>
  <c r="W2542" i="7" a="1"/>
  <c r="W2518" i="7" a="1"/>
  <c r="AA2518" i="7" s="1"/>
  <c r="W2470" i="7" a="1"/>
  <c r="Y2470" i="7" s="1"/>
  <c r="W2440" i="7" a="1"/>
  <c r="Y2440" i="7" s="1"/>
  <c r="W2416" i="7" a="1"/>
  <c r="Y2416" i="7" s="1"/>
  <c r="W2386" i="7" a="1"/>
  <c r="Z2386" i="7" s="1"/>
  <c r="W2362" i="7" a="1"/>
  <c r="Z2362" i="7" s="1"/>
  <c r="W2308" i="7" a="1"/>
  <c r="W2278" i="7" a="1"/>
  <c r="Z2278" i="7" s="1"/>
  <c r="W2254" i="7" a="1"/>
  <c r="Z2254" i="7" s="1"/>
  <c r="W2224" i="7" a="1"/>
  <c r="Y2224" i="7" s="1"/>
  <c r="W2194" i="7" a="1"/>
  <c r="W2194" i="7" s="1"/>
  <c r="W2164" i="7" a="1"/>
  <c r="W2128" i="7" a="1"/>
  <c r="Y2128" i="7" s="1"/>
  <c r="W2098" i="7" a="1"/>
  <c r="W2068" i="7" a="1"/>
  <c r="W2038" i="7" a="1"/>
  <c r="W2008" i="7" a="1"/>
  <c r="W1984" i="7" a="1"/>
  <c r="W1954" i="7" a="1"/>
  <c r="W1924" i="7" a="1"/>
  <c r="W1888" i="7" a="1"/>
  <c r="W1858" i="7" a="1"/>
  <c r="W1828" i="7" a="1"/>
  <c r="W1828" i="7" s="1"/>
  <c r="W1780" i="7" a="1"/>
  <c r="W1750" i="7" a="1"/>
  <c r="W1720" i="7" a="1"/>
  <c r="Z1720" i="7" s="1"/>
  <c r="W1690" i="7" a="1"/>
  <c r="W1660" i="7" a="1"/>
  <c r="W1624" i="7" a="1"/>
  <c r="W1594" i="7" a="1"/>
  <c r="Y1594" i="7" s="1"/>
  <c r="W1564" i="7" a="1"/>
  <c r="W1534" i="7" a="1"/>
  <c r="Y1534" i="7" s="1"/>
  <c r="W1504" i="7" a="1"/>
  <c r="AA1504" i="7" s="1"/>
  <c r="W1480" i="7" a="1"/>
  <c r="W1450" i="7" a="1"/>
  <c r="Y1450" i="7" s="1"/>
  <c r="W1420" i="7" a="1"/>
  <c r="W1390" i="7" a="1"/>
  <c r="Z1390" i="7" s="1"/>
  <c r="W1360" i="7" a="1"/>
  <c r="W1336" i="7" a="1"/>
  <c r="W1306" i="7" a="1"/>
  <c r="Z1306" i="7" s="1"/>
  <c r="W1282" i="7" a="1"/>
  <c r="Z1282" i="7" s="1"/>
  <c r="W1264" i="7" a="1"/>
  <c r="W1240" i="7" a="1"/>
  <c r="W1204" i="7" a="1"/>
  <c r="W1174" i="7" a="1"/>
  <c r="W1174" i="7" s="1"/>
  <c r="W1144" i="7" a="1"/>
  <c r="W1120" i="7" a="1"/>
  <c r="W1120" i="7" s="1"/>
  <c r="W1090" i="7" a="1"/>
  <c r="W1030" i="7" a="1"/>
  <c r="W958" i="7" a="1"/>
  <c r="W928" i="7" a="1"/>
  <c r="Y928" i="7" s="1"/>
  <c r="W904" i="7" a="1"/>
  <c r="W874" i="7" a="1"/>
  <c r="W844" i="7" a="1"/>
  <c r="W826" i="7" a="1"/>
  <c r="W796" i="7" a="1"/>
  <c r="AA796" i="7" s="1"/>
  <c r="W766" i="7" a="1"/>
  <c r="W736" i="7" a="1"/>
  <c r="W706" i="7" a="1"/>
  <c r="W676" i="7" a="1"/>
  <c r="W652" i="7" a="1"/>
  <c r="W634" i="7" a="1"/>
  <c r="Z634" i="7" s="1"/>
  <c r="W616" i="7" a="1"/>
  <c r="X616" i="7" s="1"/>
  <c r="W592" i="7" a="1"/>
  <c r="W569" i="7" a="1"/>
  <c r="Y569" i="7" s="1"/>
  <c r="W335" i="7" a="1"/>
  <c r="Z335" i="7" s="1"/>
  <c r="W2686" i="7" a="1"/>
  <c r="W2632" i="7" a="1"/>
  <c r="W2602" i="7" a="1"/>
  <c r="W2572" i="7" a="1"/>
  <c r="W2530" i="7" a="1"/>
  <c r="W2506" i="7" a="1"/>
  <c r="W2464" i="7" a="1"/>
  <c r="W2434" i="7" a="1"/>
  <c r="Z2434" i="7" s="1"/>
  <c r="W2398" i="7" a="1"/>
  <c r="Z2398" i="7" s="1"/>
  <c r="W2368" i="7" a="1"/>
  <c r="Y2368" i="7" s="1"/>
  <c r="W2332" i="7" a="1"/>
  <c r="W2296" i="7" a="1"/>
  <c r="W2260" i="7" a="1"/>
  <c r="W2230" i="7" a="1"/>
  <c r="W2200" i="7" a="1"/>
  <c r="Y2200" i="7" s="1"/>
  <c r="W2170" i="7" a="1"/>
  <c r="W2170" i="7" s="1"/>
  <c r="W2140" i="7" a="1"/>
  <c r="W2110" i="7" a="1"/>
  <c r="W2080" i="7" a="1"/>
  <c r="W2044" i="7" a="1"/>
  <c r="W2014" i="7" a="1"/>
  <c r="W1978" i="7" a="1"/>
  <c r="W1948" i="7" a="1"/>
  <c r="W1912" i="7" a="1"/>
  <c r="W1882" i="7" a="1"/>
  <c r="W1852" i="7" a="1"/>
  <c r="W1816" i="7" a="1"/>
  <c r="Z1816" i="7" s="1"/>
  <c r="W1786" i="7" a="1"/>
  <c r="W1756" i="7" a="1"/>
  <c r="W1726" i="7" a="1"/>
  <c r="W1696" i="7" a="1"/>
  <c r="Z1696" i="7" s="1"/>
  <c r="W1666" i="7" a="1"/>
  <c r="Y1666" i="7" s="1"/>
  <c r="W1630" i="7" a="1"/>
  <c r="Y1630" i="7" s="1"/>
  <c r="W1600" i="7" a="1"/>
  <c r="AA1600" i="7" s="1"/>
  <c r="W1570" i="7" a="1"/>
  <c r="Y1570" i="7" s="1"/>
  <c r="W1540" i="7" a="1"/>
  <c r="W1492" i="7" a="1"/>
  <c r="W1462" i="7" a="1"/>
  <c r="Y1462" i="7" s="1"/>
  <c r="W1432" i="7" a="1"/>
  <c r="W1402" i="7" a="1"/>
  <c r="Y1402" i="7" s="1"/>
  <c r="W1372" i="7" a="1"/>
  <c r="W1324" i="7" a="1"/>
  <c r="W1228" i="7" a="1"/>
  <c r="W1198" i="7" a="1"/>
  <c r="W1162" i="7" a="1"/>
  <c r="W1132" i="7" a="1"/>
  <c r="W1102" i="7" a="1"/>
  <c r="W1078" i="7" a="1"/>
  <c r="AA1078" i="7" s="1"/>
  <c r="W1048" i="7" a="1"/>
  <c r="W1018" i="7" a="1"/>
  <c r="W1000" i="7" a="1"/>
  <c r="W970" i="7" a="1"/>
  <c r="W934" i="7" a="1"/>
  <c r="W886" i="7" a="1"/>
  <c r="W814" i="7" a="1"/>
  <c r="W784" i="7" a="1"/>
  <c r="W754" i="7" a="1"/>
  <c r="W724" i="7" a="1"/>
  <c r="W687" i="7" a="1"/>
  <c r="Y687" i="7" s="1"/>
  <c r="W664" i="7" a="1"/>
  <c r="W640" i="7" a="1"/>
  <c r="W640" i="7" s="1"/>
  <c r="W604" i="7" a="1"/>
  <c r="X604" i="7" s="1"/>
  <c r="W580" i="7" a="1"/>
  <c r="W557" i="7" a="1"/>
  <c r="Y557" i="7" s="1"/>
  <c r="W323" i="7" a="1"/>
  <c r="Z323" i="7" s="1"/>
  <c r="W2668" i="7" a="1"/>
  <c r="W2638" i="7" a="1"/>
  <c r="W2584" i="7" a="1"/>
  <c r="W2560" i="7" a="1"/>
  <c r="AB2560" i="7" s="1"/>
  <c r="W2536" i="7" a="1"/>
  <c r="W2512" i="7" a="1"/>
  <c r="W2458" i="7" a="1"/>
  <c r="X2458" i="7" s="1"/>
  <c r="W2428" i="7" a="1"/>
  <c r="W2392" i="7" a="1"/>
  <c r="W2356" i="7" a="1"/>
  <c r="W2326" i="7" a="1"/>
  <c r="Z2326" i="7" s="1"/>
  <c r="W2302" i="7" a="1"/>
  <c r="Z2302" i="7" s="1"/>
  <c r="W2272" i="7" a="1"/>
  <c r="W2242" i="7" a="1"/>
  <c r="W2242" i="7" s="1"/>
  <c r="W2212" i="7" a="1"/>
  <c r="W2182" i="7" a="1"/>
  <c r="W2152" i="7" a="1"/>
  <c r="Y2152" i="7" s="1"/>
  <c r="W2122" i="7" a="1"/>
  <c r="W2122" i="7" s="1"/>
  <c r="W2092" i="7" a="1"/>
  <c r="W2062" i="7" a="1"/>
  <c r="W2032" i="7" a="1"/>
  <c r="W2002" i="7" a="1"/>
  <c r="W1972" i="7" a="1"/>
  <c r="W1936" i="7" a="1"/>
  <c r="W1906" i="7" a="1"/>
  <c r="W1876" i="7" a="1"/>
  <c r="W1846" i="7" a="1"/>
  <c r="W1822" i="7" a="1"/>
  <c r="W1792" i="7" a="1"/>
  <c r="Z1792" i="7" s="1"/>
  <c r="W1762" i="7" a="1"/>
  <c r="W1732" i="7" a="1"/>
  <c r="W1702" i="7" a="1"/>
  <c r="W1672" i="7" a="1"/>
  <c r="W1636" i="7" a="1"/>
  <c r="W1612" i="7" a="1"/>
  <c r="W1558" i="7" a="1"/>
  <c r="Y1558" i="7" s="1"/>
  <c r="W1528" i="7" a="1"/>
  <c r="W1498" i="7" a="1"/>
  <c r="Y1498" i="7" s="1"/>
  <c r="W1468" i="7" a="1"/>
  <c r="W1438" i="7" a="1"/>
  <c r="Y1438" i="7" s="1"/>
  <c r="W1408" i="7" a="1"/>
  <c r="W1378" i="7" a="1"/>
  <c r="Z1378" i="7" s="1"/>
  <c r="W1348" i="7" a="1"/>
  <c r="W1318" i="7" a="1"/>
  <c r="W1300" i="7" a="1"/>
  <c r="W1252" i="7" a="1"/>
  <c r="W1234" i="7" a="1"/>
  <c r="Y1234" i="7" s="1"/>
  <c r="W1186" i="7" a="1"/>
  <c r="W1186" i="7" s="1"/>
  <c r="W1150" i="7" a="1"/>
  <c r="W1114" i="7" a="1"/>
  <c r="W1084" i="7" a="1"/>
  <c r="W1054" i="7" a="1"/>
  <c r="W1036" i="7" a="1"/>
  <c r="Y1036" i="7" s="1"/>
  <c r="W1012" i="7" a="1"/>
  <c r="Y1012" i="7" s="1"/>
  <c r="W994" i="7" a="1"/>
  <c r="W982" i="7" a="1"/>
  <c r="W952" i="7" a="1"/>
  <c r="W922" i="7" a="1"/>
  <c r="X922" i="7" s="1"/>
  <c r="W898" i="7" a="1"/>
  <c r="W862" i="7" a="1"/>
  <c r="W838" i="7" a="1"/>
  <c r="W808" i="7" a="1"/>
  <c r="W808" i="7" s="1"/>
  <c r="W790" i="7" a="1"/>
  <c r="W760" i="7" a="1"/>
  <c r="W730" i="7" a="1"/>
  <c r="W712" i="7" a="1"/>
  <c r="W695" i="7" a="1"/>
  <c r="Y695" i="7" s="1"/>
  <c r="W658" i="7" a="1"/>
  <c r="W628" i="7" a="1"/>
  <c r="W610" i="7" a="1"/>
  <c r="W586" i="7" a="1"/>
  <c r="Y586" i="7" s="1"/>
  <c r="W563" i="7" a="1"/>
  <c r="W329" i="7" a="1"/>
  <c r="X329" i="7" s="1"/>
  <c r="W2675" i="7" a="1"/>
  <c r="W2651" i="7" a="1"/>
  <c r="W2615" i="7" a="1"/>
  <c r="AB2615" i="7" s="1"/>
  <c r="W2543" i="7" a="1"/>
  <c r="W2507" i="7" a="1"/>
  <c r="W2495" i="7" a="1"/>
  <c r="W2483" i="7" a="1"/>
  <c r="W2447" i="7" a="1"/>
  <c r="W2435" i="7" a="1"/>
  <c r="W2423" i="7" a="1"/>
  <c r="W2411" i="7" a="1"/>
  <c r="W2399" i="7" a="1"/>
  <c r="W2393" i="7" a="1"/>
  <c r="W2387" i="7" a="1"/>
  <c r="W2381" i="7" a="1"/>
  <c r="W2375" i="7" a="1"/>
  <c r="W2357" i="7" a="1"/>
  <c r="W2351" i="7" a="1"/>
  <c r="W2339" i="7" a="1"/>
  <c r="W2327" i="7" a="1"/>
  <c r="W2315" i="7" a="1"/>
  <c r="W2309" i="7" a="1"/>
  <c r="W2297" i="7" a="1"/>
  <c r="W2291" i="7" a="1"/>
  <c r="W2285" i="7" a="1"/>
  <c r="W2279" i="7" a="1"/>
  <c r="W2273" i="7" a="1"/>
  <c r="W2267" i="7" a="1"/>
  <c r="W2261" i="7" a="1"/>
  <c r="W2255" i="7" a="1"/>
  <c r="W2249" i="7" a="1"/>
  <c r="W2243" i="7" a="1"/>
  <c r="W2231" i="7" a="1"/>
  <c r="W2225" i="7" a="1"/>
  <c r="W2219" i="7" a="1"/>
  <c r="W2207" i="7" a="1"/>
  <c r="W2201" i="7" a="1"/>
  <c r="W2195" i="7" a="1"/>
  <c r="W2189" i="7" a="1"/>
  <c r="W2177" i="7" a="1"/>
  <c r="W2171" i="7" a="1"/>
  <c r="W2165" i="7" a="1"/>
  <c r="W2159" i="7" a="1"/>
  <c r="W2153" i="7" a="1"/>
  <c r="W2147" i="7" a="1"/>
  <c r="W2129" i="7" a="1"/>
  <c r="W2123" i="7" a="1"/>
  <c r="W2117" i="7" a="1"/>
  <c r="W2111" i="7" a="1"/>
  <c r="AB2111" i="7" s="1"/>
  <c r="W2105" i="7" a="1"/>
  <c r="W2099" i="7" a="1"/>
  <c r="W2093" i="7" a="1"/>
  <c r="W2081" i="7" a="1"/>
  <c r="W2075" i="7" a="1"/>
  <c r="W2069" i="7" a="1"/>
  <c r="W2057" i="7" a="1"/>
  <c r="W2051" i="7" a="1"/>
  <c r="W2045" i="7" a="1"/>
  <c r="W2039" i="7" a="1"/>
  <c r="W2033" i="7" a="1"/>
  <c r="Z2033" i="7" s="1"/>
  <c r="W2027" i="7" a="1"/>
  <c r="Z2027" i="7" s="1"/>
  <c r="W2021" i="7" a="1"/>
  <c r="W545" i="7" a="1"/>
  <c r="Y545" i="7" s="1"/>
  <c r="W539" i="7" a="1"/>
  <c r="W533" i="7" a="1"/>
  <c r="W527" i="7" a="1"/>
  <c r="W521" i="7" a="1"/>
  <c r="Y521" i="7" s="1"/>
  <c r="W515" i="7" a="1"/>
  <c r="W509" i="7" a="1"/>
  <c r="W503" i="7" a="1"/>
  <c r="W484" i="7" a="1"/>
  <c r="W491" i="7" a="1"/>
  <c r="W485" i="7" a="1"/>
  <c r="W479" i="7" a="1"/>
  <c r="W473" i="7" a="1"/>
  <c r="W473" i="7" s="1"/>
  <c r="W467" i="7" a="1"/>
  <c r="W461" i="7" a="1"/>
  <c r="W455" i="7" a="1"/>
  <c r="W449" i="7" a="1"/>
  <c r="W449" i="7" s="1"/>
  <c r="W443" i="7" a="1"/>
  <c r="AB443" i="7" s="1"/>
  <c r="W437" i="7" a="1"/>
  <c r="W431" i="7" a="1"/>
  <c r="W425" i="7" a="1"/>
  <c r="W406" i="7" a="1"/>
  <c r="W413" i="7" a="1"/>
  <c r="W407" i="7" a="1"/>
  <c r="X407" i="7" s="1"/>
  <c r="W401" i="7" a="1"/>
  <c r="W395" i="7" a="1"/>
  <c r="W389" i="7" a="1"/>
  <c r="W383" i="7" a="1"/>
  <c r="W377" i="7" a="1"/>
  <c r="W371" i="7" a="1"/>
  <c r="Z371" i="7" s="1"/>
  <c r="W365" i="7" a="1"/>
  <c r="W359" i="7" a="1"/>
  <c r="Z359" i="7" s="1"/>
  <c r="W353" i="7" a="1"/>
  <c r="W347" i="7" a="1"/>
  <c r="Z347" i="7" s="1"/>
  <c r="W311" i="7" a="1"/>
  <c r="Z311" i="7" s="1"/>
  <c r="W305" i="7" a="1"/>
  <c r="AB305" i="7" s="1"/>
  <c r="W299" i="7" a="1"/>
  <c r="AA299" i="7" s="1"/>
  <c r="W293" i="7" a="1"/>
  <c r="W287" i="7" a="1"/>
  <c r="W281" i="7" a="1"/>
  <c r="W275" i="7" a="1"/>
  <c r="W269" i="7" a="1"/>
  <c r="W250" i="7" a="1"/>
  <c r="AB250" i="7" s="1"/>
  <c r="W257" i="7" a="1"/>
  <c r="W251" i="7" a="1"/>
  <c r="W245" i="7" a="1"/>
  <c r="W239" i="7" a="1"/>
  <c r="W233" i="7" a="1"/>
  <c r="W227" i="7" a="1"/>
  <c r="W221" i="7" a="1"/>
  <c r="W215" i="7" a="1"/>
  <c r="W209" i="7" a="1"/>
  <c r="W203" i="7" a="1"/>
  <c r="W197" i="7" a="1"/>
  <c r="W191" i="7" a="1"/>
  <c r="W172" i="7" a="1"/>
  <c r="Z172" i="7" s="1"/>
  <c r="W179" i="7" a="1"/>
  <c r="W173" i="7" a="1"/>
  <c r="W167" i="7" a="1"/>
  <c r="W161" i="7" a="1"/>
  <c r="W155" i="7" a="1"/>
  <c r="W149" i="7" a="1"/>
  <c r="W143" i="7" a="1"/>
  <c r="W137" i="7" a="1"/>
  <c r="Z137" i="7" s="1"/>
  <c r="W131" i="7" a="1"/>
  <c r="W125" i="7" a="1"/>
  <c r="W119" i="7" a="1"/>
  <c r="W113" i="7" a="1"/>
  <c r="Z113" i="7" s="1"/>
  <c r="W94" i="7" a="1"/>
  <c r="W101" i="7" a="1"/>
  <c r="Z101" i="7" s="1"/>
  <c r="W95" i="7" a="1"/>
  <c r="W89" i="7" a="1"/>
  <c r="Z89" i="7" s="1"/>
  <c r="W83" i="7" a="1"/>
  <c r="W77" i="7" a="1"/>
  <c r="W71" i="7" a="1"/>
  <c r="W65" i="7" a="1"/>
  <c r="AB65" i="7" s="1"/>
  <c r="W59" i="7" a="1"/>
  <c r="AA59" i="7" s="1"/>
  <c r="W53" i="7" a="1"/>
  <c r="W47" i="7" a="1"/>
  <c r="W40" i="7" a="1"/>
  <c r="Z40" i="7" s="1"/>
  <c r="W34" i="7" a="1"/>
  <c r="W22" i="7" a="1"/>
  <c r="W16" i="7" a="1"/>
  <c r="Z16" i="7" s="1"/>
  <c r="W10" i="7" a="1"/>
  <c r="W4" i="7" a="1"/>
  <c r="W2015" i="7" a="1"/>
  <c r="W2009" i="7" a="1"/>
  <c r="AA2009" i="7" s="1"/>
  <c r="W2003" i="7" a="1"/>
  <c r="W1997" i="7" a="1"/>
  <c r="W1991" i="7" a="1"/>
  <c r="W1985" i="7" a="1"/>
  <c r="W1973" i="7" a="1"/>
  <c r="Z1973" i="7" s="1"/>
  <c r="W1967" i="7" a="1"/>
  <c r="Y1967" i="7" s="1"/>
  <c r="W1961" i="7" a="1"/>
  <c r="W1955" i="7" a="1"/>
  <c r="Y1955" i="7" s="1"/>
  <c r="W1949" i="7" a="1"/>
  <c r="W1943" i="7" a="1"/>
  <c r="W1937" i="7" a="1"/>
  <c r="W1931" i="7" a="1"/>
  <c r="W1925" i="7" a="1"/>
  <c r="W1913" i="7" a="1"/>
  <c r="W1907" i="7" a="1"/>
  <c r="Y1907" i="7" s="1"/>
  <c r="W1901" i="7" a="1"/>
  <c r="W1895" i="7" a="1"/>
  <c r="W1889" i="7" a="1"/>
  <c r="W1883" i="7" a="1"/>
  <c r="Y1883" i="7" s="1"/>
  <c r="W1877" i="7" a="1"/>
  <c r="W1865" i="7" a="1"/>
  <c r="W1859" i="7" a="1"/>
  <c r="W1853" i="7" a="1"/>
  <c r="W1841" i="7" a="1"/>
  <c r="W1835" i="7" a="1"/>
  <c r="Y1835" i="7" s="1"/>
  <c r="W1829" i="7" a="1"/>
  <c r="W1823" i="7" a="1"/>
  <c r="Y1823" i="7" s="1"/>
  <c r="W1817" i="7" a="1"/>
  <c r="W1811" i="7" a="1"/>
  <c r="W1805" i="7" a="1"/>
  <c r="W1799" i="7" a="1"/>
  <c r="W1793" i="7" a="1"/>
  <c r="W1787" i="7" a="1"/>
  <c r="W1781" i="7" a="1"/>
  <c r="W1775" i="7" a="1"/>
  <c r="W1775" i="7" s="1"/>
  <c r="W1769" i="7" a="1"/>
  <c r="W1763" i="7" a="1"/>
  <c r="W1757" i="7" a="1"/>
  <c r="W1751" i="7" a="1"/>
  <c r="W1745" i="7" a="1"/>
  <c r="W1733" i="7" a="1"/>
  <c r="W1727" i="7" a="1"/>
  <c r="W1727" i="7" s="1"/>
  <c r="W1721" i="7" a="1"/>
  <c r="W1715" i="7" a="1"/>
  <c r="W1715" i="7" s="1"/>
  <c r="W1709" i="7" a="1"/>
  <c r="W1703" i="7" a="1"/>
  <c r="W1691" i="7" a="1"/>
  <c r="W1685" i="7" a="1"/>
  <c r="W1679" i="7" a="1"/>
  <c r="W1667" i="7" a="1"/>
  <c r="W1661" i="7" a="1"/>
  <c r="W1655" i="7" a="1"/>
  <c r="W1649" i="7" a="1"/>
  <c r="W1643" i="7" a="1"/>
  <c r="W1637" i="7" a="1"/>
  <c r="AB1637" i="7" s="1"/>
  <c r="W1631" i="7" a="1"/>
  <c r="W1619" i="7" a="1"/>
  <c r="W1613" i="7" a="1"/>
  <c r="W1607" i="7" a="1"/>
  <c r="W1601" i="7" a="1"/>
  <c r="W1595" i="7" a="1"/>
  <c r="W1589" i="7" a="1"/>
  <c r="W1583" i="7" a="1"/>
  <c r="W1577" i="7" a="1"/>
  <c r="Z1577" i="7" s="1"/>
  <c r="W1571" i="7" a="1"/>
  <c r="W1559" i="7" a="1"/>
  <c r="W1553" i="7" a="1"/>
  <c r="W1547" i="7" a="1"/>
  <c r="W1541" i="7" a="1"/>
  <c r="W1535" i="7" a="1"/>
  <c r="W1529" i="7" a="1"/>
  <c r="Z1529" i="7" s="1"/>
  <c r="W1523" i="7" a="1"/>
  <c r="W1517" i="7" a="1"/>
  <c r="W1511" i="7" a="1"/>
  <c r="W1505" i="7" a="1"/>
  <c r="W1499" i="7" a="1"/>
  <c r="W1487" i="7" a="1"/>
  <c r="W1481" i="7" a="1"/>
  <c r="W1475" i="7" a="1"/>
  <c r="W1469" i="7" a="1"/>
  <c r="W1463" i="7" a="1"/>
  <c r="W1457" i="7" a="1"/>
  <c r="W1451" i="7" a="1"/>
  <c r="W1445" i="7" a="1"/>
  <c r="W1439" i="7" a="1"/>
  <c r="W1433" i="7" a="1"/>
  <c r="W1427" i="7" a="1"/>
  <c r="W1415" i="7" a="1"/>
  <c r="W1409" i="7" a="1"/>
  <c r="W1403" i="7" a="1"/>
  <c r="W1391" i="7" a="1"/>
  <c r="W1385" i="7" a="1"/>
  <c r="W1379" i="7" a="1"/>
  <c r="W1373" i="7" a="1"/>
  <c r="W1367" i="7" a="1"/>
  <c r="W1361" i="7" a="1"/>
  <c r="W1355" i="7" a="1"/>
  <c r="X1355" i="7" s="1"/>
  <c r="W1349" i="7" a="1"/>
  <c r="W1343" i="7" a="1"/>
  <c r="W1337" i="7" a="1"/>
  <c r="W1331" i="7" a="1"/>
  <c r="W1325" i="7" a="1"/>
  <c r="W1319" i="7" a="1"/>
  <c r="W1313" i="7" a="1"/>
  <c r="W1307" i="7" a="1"/>
  <c r="W1301" i="7" a="1"/>
  <c r="W1295" i="7" a="1"/>
  <c r="W1289" i="7" a="1"/>
  <c r="W1283" i="7" a="1"/>
  <c r="W1277" i="7" a="1"/>
  <c r="W1271" i="7" a="1"/>
  <c r="W1259" i="7" a="1"/>
  <c r="W1253" i="7" a="1"/>
  <c r="AB1253" i="7" s="1"/>
  <c r="W1247" i="7" a="1"/>
  <c r="AA1247" i="7" s="1"/>
  <c r="W1241" i="7" a="1"/>
  <c r="X1241" i="7" s="1"/>
  <c r="W1229" i="7" a="1"/>
  <c r="Y1229" i="7" s="1"/>
  <c r="W1223" i="7" a="1"/>
  <c r="W1217" i="7" a="1"/>
  <c r="W1211" i="7" a="1"/>
  <c r="W1205" i="7" a="1"/>
  <c r="AB1205" i="7" s="1"/>
  <c r="W1199" i="7" a="1"/>
  <c r="AA1199" i="7" s="1"/>
  <c r="W1193" i="7" a="1"/>
  <c r="AB1193" i="7" s="1"/>
  <c r="W1187" i="7" a="1"/>
  <c r="W1187" i="7" s="1"/>
  <c r="W1175" i="7" a="1"/>
  <c r="W1169" i="7" a="1"/>
  <c r="X1169" i="7" s="1"/>
  <c r="W1157" i="7" a="1"/>
  <c r="X1157" i="7" s="1"/>
  <c r="W1151" i="7" a="1"/>
  <c r="W1145" i="7" a="1"/>
  <c r="X1145" i="7" s="1"/>
  <c r="W1139" i="7" a="1"/>
  <c r="W1133" i="7" a="1"/>
  <c r="X1133" i="7" s="1"/>
  <c r="W1127" i="7" a="1"/>
  <c r="W1121" i="7" a="1"/>
  <c r="X1121" i="7" s="1"/>
  <c r="W1115" i="7" a="1"/>
  <c r="W1109" i="7" a="1"/>
  <c r="W1103" i="7" a="1"/>
  <c r="W1097" i="7" a="1"/>
  <c r="W1091" i="7" a="1"/>
  <c r="W1085" i="7" a="1"/>
  <c r="W1079" i="7" a="1"/>
  <c r="X1079" i="7" s="1"/>
  <c r="W1073" i="7" a="1"/>
  <c r="W1067" i="7" a="1"/>
  <c r="W1061" i="7" a="1"/>
  <c r="W1055" i="7" a="1"/>
  <c r="Z1055" i="7" s="1"/>
  <c r="W1049" i="7" a="1"/>
  <c r="W1043" i="7" a="1"/>
  <c r="W1031" i="7" a="1"/>
  <c r="W1025" i="7" a="1"/>
  <c r="Z1025" i="7" s="1"/>
  <c r="W1019" i="7" a="1"/>
  <c r="W1013" i="7" a="1"/>
  <c r="W1007" i="7" a="1"/>
  <c r="W1001" i="7" a="1"/>
  <c r="Z1001" i="7" s="1"/>
  <c r="W995" i="7" a="1"/>
  <c r="W989" i="7" a="1"/>
  <c r="W983" i="7" a="1"/>
  <c r="W977" i="7" a="1"/>
  <c r="W971" i="7" a="1"/>
  <c r="W965" i="7" a="1"/>
  <c r="W959" i="7" a="1"/>
  <c r="W953" i="7" a="1"/>
  <c r="W947" i="7" a="1"/>
  <c r="W941" i="7" a="1"/>
  <c r="W941" i="7" s="1"/>
  <c r="W935" i="7" a="1"/>
  <c r="W929" i="7" a="1"/>
  <c r="Z929" i="7" s="1"/>
  <c r="W923" i="7" a="1"/>
  <c r="W917" i="7" a="1"/>
  <c r="Z917" i="7" s="1"/>
  <c r="W911" i="7" a="1"/>
  <c r="Z911" i="7" s="1"/>
  <c r="W905" i="7" a="1"/>
  <c r="Z905" i="7" s="1"/>
  <c r="W899" i="7" a="1"/>
  <c r="W2607" i="7" a="1"/>
  <c r="W2559" i="7" a="1"/>
  <c r="W2511" i="7" a="1"/>
  <c r="W2487" i="7" a="1"/>
  <c r="W2475" i="7" a="1"/>
  <c r="W2439" i="7" a="1"/>
  <c r="W2415" i="7" a="1"/>
  <c r="W2403" i="7" a="1"/>
  <c r="W2391" i="7" a="1"/>
  <c r="W2385" i="7" a="1"/>
  <c r="W2379" i="7" a="1"/>
  <c r="W2373" i="7" a="1"/>
  <c r="W2367" i="7" a="1"/>
  <c r="W2355" i="7" a="1"/>
  <c r="W2343" i="7" a="1"/>
  <c r="W2337" i="7" a="1"/>
  <c r="W2331" i="7" a="1"/>
  <c r="W2319" i="7" a="1"/>
  <c r="W2313" i="7" a="1"/>
  <c r="W2307" i="7" a="1"/>
  <c r="W2271" i="7" a="1"/>
  <c r="W2259" i="7" a="1"/>
  <c r="W2253" i="7" a="1"/>
  <c r="W2247" i="7" a="1"/>
  <c r="W2241" i="7" a="1"/>
  <c r="W2235" i="7" a="1"/>
  <c r="W2223" i="7" a="1"/>
  <c r="W2217" i="7" a="1"/>
  <c r="W2211" i="7" a="1"/>
  <c r="W2205" i="7" a="1"/>
  <c r="W2199" i="7" a="1"/>
  <c r="W2193" i="7" a="1"/>
  <c r="W2187" i="7" a="1"/>
  <c r="W2169" i="7" a="1"/>
  <c r="W2163" i="7" a="1"/>
  <c r="W2157" i="7" a="1"/>
  <c r="W2151" i="7" a="1"/>
  <c r="W2139" i="7" a="1"/>
  <c r="W2133" i="7" a="1"/>
  <c r="W2127" i="7" a="1"/>
  <c r="W2109" i="7" a="1"/>
  <c r="W2103" i="7" a="1"/>
  <c r="W2097" i="7" a="1"/>
  <c r="W2091" i="7" a="1"/>
  <c r="W2085" i="7" a="1"/>
  <c r="W2079" i="7" a="1"/>
  <c r="W2073" i="7" a="1"/>
  <c r="W2067" i="7" a="1"/>
  <c r="W2061" i="7" a="1"/>
  <c r="W2055" i="7" a="1"/>
  <c r="W2049" i="7" a="1"/>
  <c r="W2043" i="7" a="1"/>
  <c r="W2037" i="7" a="1"/>
  <c r="W2031" i="7" a="1"/>
  <c r="W2025" i="7" a="1"/>
  <c r="W2019" i="7" a="1"/>
  <c r="Y2019" i="7" s="1"/>
  <c r="W2013" i="7" a="1"/>
  <c r="W2007" i="7" a="1"/>
  <c r="W2001" i="7" a="1"/>
  <c r="W1995" i="7" a="1"/>
  <c r="W1989" i="7" a="1"/>
  <c r="W1977" i="7" a="1"/>
  <c r="W1971" i="7" a="1"/>
  <c r="W1959" i="7" a="1"/>
  <c r="W1953" i="7" a="1"/>
  <c r="Z1953" i="7" s="1"/>
  <c r="W1947" i="7" a="1"/>
  <c r="W1941" i="7" a="1"/>
  <c r="W1935" i="7" a="1"/>
  <c r="Y1935" i="7" s="1"/>
  <c r="W1923" i="7" a="1"/>
  <c r="Z1923" i="7" s="1"/>
  <c r="W1917" i="7" a="1"/>
  <c r="W1911" i="7" a="1"/>
  <c r="W1905" i="7" a="1"/>
  <c r="W1899" i="7" a="1"/>
  <c r="W1893" i="7" a="1"/>
  <c r="W1887" i="7" a="1"/>
  <c r="Y1887" i="7" s="1"/>
  <c r="W1875" i="7" a="1"/>
  <c r="W1863" i="7" a="1"/>
  <c r="W1857" i="7" a="1"/>
  <c r="W1851" i="7" a="1"/>
  <c r="Z1851" i="7" s="1"/>
  <c r="W1845" i="7" a="1"/>
  <c r="W1839" i="7" a="1"/>
  <c r="W887" i="7" a="1"/>
  <c r="W881" i="7" a="1"/>
  <c r="W875" i="7" a="1"/>
  <c r="W869" i="7" a="1"/>
  <c r="Z869" i="7" s="1"/>
  <c r="W863" i="7" a="1"/>
  <c r="W857" i="7" a="1"/>
  <c r="Z857" i="7" s="1"/>
  <c r="W851" i="7" a="1"/>
  <c r="W845" i="7" a="1"/>
  <c r="Z845" i="7" s="1"/>
  <c r="W839" i="7" a="1"/>
  <c r="W833" i="7" a="1"/>
  <c r="W827" i="7" a="1"/>
  <c r="W821" i="7" a="1"/>
  <c r="W815" i="7" a="1"/>
  <c r="X815" i="7" s="1"/>
  <c r="W809" i="7" a="1"/>
  <c r="W797" i="7" a="1"/>
  <c r="W791" i="7" a="1"/>
  <c r="AB791" i="7" s="1"/>
  <c r="W779" i="7" a="1"/>
  <c r="W773" i="7" a="1"/>
  <c r="W767" i="7" a="1"/>
  <c r="W761" i="7" a="1"/>
  <c r="W755" i="7" a="1"/>
  <c r="W749" i="7" a="1"/>
  <c r="W743" i="7" a="1"/>
  <c r="Y743" i="7" s="1"/>
  <c r="W737" i="7" a="1"/>
  <c r="W731" i="7" a="1"/>
  <c r="Y731" i="7" s="1"/>
  <c r="W725" i="7" a="1"/>
  <c r="W719" i="7" a="1"/>
  <c r="Y719" i="7" s="1"/>
  <c r="W707" i="7" a="1"/>
  <c r="Y707" i="7" s="1"/>
  <c r="W688" i="7" a="1"/>
  <c r="W682" i="7" a="1"/>
  <c r="W702" i="7" a="1"/>
  <c r="W696" i="7" a="1"/>
  <c r="W677" i="7" a="1"/>
  <c r="W671" i="7" a="1"/>
  <c r="Y671" i="7" s="1"/>
  <c r="W665" i="7" a="1"/>
  <c r="W659" i="7" a="1"/>
  <c r="Y659" i="7" s="1"/>
  <c r="W653" i="7" a="1"/>
  <c r="W647" i="7" a="1"/>
  <c r="W641" i="7" a="1"/>
  <c r="W635" i="7" a="1"/>
  <c r="W629" i="7" a="1"/>
  <c r="W623" i="7" a="1"/>
  <c r="Z623" i="7" s="1"/>
  <c r="W617" i="7" a="1"/>
  <c r="W611" i="7" a="1"/>
  <c r="Z611" i="7" s="1"/>
  <c r="W605" i="7" a="1"/>
  <c r="W599" i="7" a="1"/>
  <c r="Z599" i="7" s="1"/>
  <c r="W593" i="7" a="1"/>
  <c r="W587" i="7" a="1"/>
  <c r="W581" i="7" a="1"/>
  <c r="W575" i="7" a="1"/>
  <c r="W570" i="7" a="1"/>
  <c r="W570" i="7" s="1"/>
  <c r="W564" i="7" a="1"/>
  <c r="W558" i="7" a="1"/>
  <c r="W552" i="7" a="1"/>
  <c r="W546" i="7" a="1"/>
  <c r="W540" i="7" a="1"/>
  <c r="W534" i="7" a="1"/>
  <c r="W534" i="7" s="1"/>
  <c r="W528" i="7" a="1"/>
  <c r="W522" i="7" a="1"/>
  <c r="W516" i="7" a="1"/>
  <c r="W497" i="7" a="1"/>
  <c r="W504" i="7" a="1"/>
  <c r="W498" i="7" a="1"/>
  <c r="W492" i="7" a="1"/>
  <c r="W486" i="7" a="1"/>
  <c r="Z486" i="7" s="1"/>
  <c r="W480" i="7" a="1"/>
  <c r="W474" i="7" a="1"/>
  <c r="W468" i="7" a="1"/>
  <c r="W462" i="7" a="1"/>
  <c r="Z462" i="7" s="1"/>
  <c r="W456" i="7" a="1"/>
  <c r="W450" i="7" a="1"/>
  <c r="Z450" i="7" s="1"/>
  <c r="W444" i="7" a="1"/>
  <c r="W438" i="7" a="1"/>
  <c r="W419" i="7" a="1"/>
  <c r="W426" i="7" a="1"/>
  <c r="W420" i="7" a="1"/>
  <c r="W414" i="7" a="1"/>
  <c r="W408" i="7" a="1"/>
  <c r="W402" i="7" a="1"/>
  <c r="W396" i="7" a="1"/>
  <c r="W390" i="7" a="1"/>
  <c r="W384" i="7" a="1"/>
  <c r="W378" i="7" a="1"/>
  <c r="W372" i="7" a="1"/>
  <c r="W366" i="7" a="1"/>
  <c r="W1833" i="7" a="1"/>
  <c r="W1827" i="7" a="1"/>
  <c r="Y1827" i="7" s="1"/>
  <c r="W1821" i="7" a="1"/>
  <c r="W1815" i="7" a="1"/>
  <c r="W1803" i="7" a="1"/>
  <c r="W1797" i="7" a="1"/>
  <c r="W1785" i="7" a="1"/>
  <c r="W1779" i="7" a="1"/>
  <c r="W1773" i="7" a="1"/>
  <c r="W1767" i="7" a="1"/>
  <c r="W1761" i="7" a="1"/>
  <c r="W1755" i="7" a="1"/>
  <c r="W1743" i="7" a="1"/>
  <c r="W1743" i="7" s="1"/>
  <c r="W1737" i="7" a="1"/>
  <c r="W1731" i="7" a="1"/>
  <c r="W1725" i="7" a="1"/>
  <c r="W1719" i="7" a="1"/>
  <c r="W1719" i="7" s="1"/>
  <c r="W1713" i="7" a="1"/>
  <c r="W1707" i="7" a="1"/>
  <c r="W1701" i="7" a="1"/>
  <c r="W1695" i="7" a="1"/>
  <c r="W1689" i="7" a="1"/>
  <c r="W1683" i="7" a="1"/>
  <c r="W1683" i="7" s="1"/>
  <c r="W1677" i="7" a="1"/>
  <c r="W1671" i="7" a="1"/>
  <c r="W1665" i="7" a="1"/>
  <c r="W1659" i="7" a="1"/>
  <c r="W1635" i="7" a="1"/>
  <c r="W1629" i="7" a="1"/>
  <c r="W1623" i="7" a="1"/>
  <c r="W1617" i="7" a="1"/>
  <c r="W1599" i="7" a="1"/>
  <c r="W1593" i="7" a="1"/>
  <c r="Z1593" i="7" s="1"/>
  <c r="W1587" i="7" a="1"/>
  <c r="W1569" i="7" a="1"/>
  <c r="W1563" i="7" a="1"/>
  <c r="W1557" i="7" a="1"/>
  <c r="W1551" i="7" a="1"/>
  <c r="W360" i="7" a="1"/>
  <c r="W341" i="7" a="1"/>
  <c r="W341" i="7" s="1"/>
  <c r="W348" i="7" a="1"/>
  <c r="W342" i="7" a="1"/>
  <c r="W336" i="7" a="1"/>
  <c r="W330" i="7" a="1"/>
  <c r="W330" i="7" s="1"/>
  <c r="W324" i="7" a="1"/>
  <c r="W318" i="7" a="1"/>
  <c r="W312" i="7" a="1"/>
  <c r="W306" i="7" a="1"/>
  <c r="W306" i="7" s="1"/>
  <c r="W300" i="7" a="1"/>
  <c r="W294" i="7" a="1"/>
  <c r="AA294" i="7" s="1"/>
  <c r="W288" i="7" a="1"/>
  <c r="W282" i="7" a="1"/>
  <c r="W263" i="7" a="1"/>
  <c r="W270" i="7" a="1"/>
  <c r="W264" i="7" a="1"/>
  <c r="W258" i="7" a="1"/>
  <c r="W252" i="7" a="1"/>
  <c r="W246" i="7" a="1"/>
  <c r="W240" i="7" a="1"/>
  <c r="Z240" i="7" s="1"/>
  <c r="W234" i="7" a="1"/>
  <c r="W228" i="7" a="1"/>
  <c r="Z228" i="7" s="1"/>
  <c r="W222" i="7" a="1"/>
  <c r="W216" i="7" a="1"/>
  <c r="Z216" i="7" s="1"/>
  <c r="W210" i="7" a="1"/>
  <c r="W204" i="7" a="1"/>
  <c r="Z204" i="7" s="1"/>
  <c r="W185" i="7" a="1"/>
  <c r="W192" i="7" a="1"/>
  <c r="Z192" i="7" s="1"/>
  <c r="W186" i="7" a="1"/>
  <c r="W180" i="7" a="1"/>
  <c r="Z180" i="7" s="1"/>
  <c r="W174" i="7" a="1"/>
  <c r="W168" i="7" a="1"/>
  <c r="Z168" i="7" s="1"/>
  <c r="W162" i="7" a="1"/>
  <c r="W156" i="7" a="1"/>
  <c r="Z156" i="7" s="1"/>
  <c r="W150" i="7" a="1"/>
  <c r="X150" i="7" s="1"/>
  <c r="W144" i="7" a="1"/>
  <c r="Z144" i="7" s="1"/>
  <c r="W138" i="7" a="1"/>
  <c r="W132" i="7" a="1"/>
  <c r="W126" i="7" a="1"/>
  <c r="W107" i="7" a="1"/>
  <c r="W114" i="7" a="1"/>
  <c r="W108" i="7" a="1"/>
  <c r="W96" i="7" a="1"/>
  <c r="W90" i="7" a="1"/>
  <c r="W84" i="7" a="1"/>
  <c r="W78" i="7" a="1"/>
  <c r="W72" i="7" a="1"/>
  <c r="W66" i="7" a="1"/>
  <c r="AB66" i="7" s="1"/>
  <c r="W60" i="7" a="1"/>
  <c r="Z60" i="7" s="1"/>
  <c r="W54" i="7" a="1"/>
  <c r="W48" i="7" a="1"/>
  <c r="W41" i="7" a="1"/>
  <c r="W35" i="7" a="1"/>
  <c r="W29" i="7" a="1"/>
  <c r="W23" i="7" a="1"/>
  <c r="W17" i="7" a="1"/>
  <c r="X17" i="7" s="1"/>
  <c r="W11" i="7" a="1"/>
  <c r="W5" i="7" a="1"/>
  <c r="W1545" i="7" a="1"/>
  <c r="Z1545" i="7" s="1"/>
  <c r="W1539" i="7" a="1"/>
  <c r="W1533" i="7" a="1"/>
  <c r="W1527" i="7" a="1"/>
  <c r="W1521" i="7" a="1"/>
  <c r="W1515" i="7" a="1"/>
  <c r="W1503" i="7" a="1"/>
  <c r="W1497" i="7" a="1"/>
  <c r="Z1497" i="7" s="1"/>
  <c r="W1485" i="7" a="1"/>
  <c r="W1479" i="7" a="1"/>
  <c r="W1473" i="7" a="1"/>
  <c r="W1467" i="7" a="1"/>
  <c r="W1461" i="7" a="1"/>
  <c r="W1455" i="7" a="1"/>
  <c r="W1449" i="7" a="1"/>
  <c r="W1443" i="7" a="1"/>
  <c r="W1437" i="7" a="1"/>
  <c r="W1431" i="7" a="1"/>
  <c r="W1425" i="7" a="1"/>
  <c r="W1419" i="7" a="1"/>
  <c r="W1413" i="7" a="1"/>
  <c r="W1407" i="7" a="1"/>
  <c r="W1401" i="7" a="1"/>
  <c r="W1395" i="7" a="1"/>
  <c r="W1383" i="7" a="1"/>
  <c r="W1377" i="7" a="1"/>
  <c r="W1371" i="7" a="1"/>
  <c r="W1359" i="7" a="1"/>
  <c r="W1353" i="7" a="1"/>
  <c r="W1347" i="7" a="1"/>
  <c r="W1341" i="7" a="1"/>
  <c r="W1335" i="7" a="1"/>
  <c r="W1329" i="7" a="1"/>
  <c r="W1323" i="7" a="1"/>
  <c r="X1323" i="7" s="1"/>
  <c r="W1317" i="7" a="1"/>
  <c r="W1311" i="7" a="1"/>
  <c r="W1305" i="7" a="1"/>
  <c r="W1299" i="7" a="1"/>
  <c r="W1293" i="7" a="1"/>
  <c r="W1287" i="7" a="1"/>
  <c r="W1281" i="7" a="1"/>
  <c r="W1275" i="7" a="1"/>
  <c r="W1269" i="7" a="1"/>
  <c r="W1263" i="7" a="1"/>
  <c r="AA1263" i="7" s="1"/>
  <c r="W1257" i="7" a="1"/>
  <c r="X1257" i="7" s="1"/>
  <c r="W1251" i="7" a="1"/>
  <c r="W1245" i="7" a="1"/>
  <c r="W1239" i="7" a="1"/>
  <c r="W1233" i="7" a="1"/>
  <c r="W1221" i="7" a="1"/>
  <c r="W1215" i="7" a="1"/>
  <c r="AA1215" i="7" s="1"/>
  <c r="W1203" i="7" a="1"/>
  <c r="W1197" i="7" a="1"/>
  <c r="AB1197" i="7" s="1"/>
  <c r="W1191" i="7" a="1"/>
  <c r="W1191" i="7" s="1"/>
  <c r="W1185" i="7" a="1"/>
  <c r="W1179" i="7" a="1"/>
  <c r="W1173" i="7" a="1"/>
  <c r="X1173" i="7" s="1"/>
  <c r="W1167" i="7" a="1"/>
  <c r="W1161" i="7" a="1"/>
  <c r="X1161" i="7" s="1"/>
  <c r="W1155" i="7" a="1"/>
  <c r="W1149" i="7" a="1"/>
  <c r="X1149" i="7" s="1"/>
  <c r="W1143" i="7" a="1"/>
  <c r="W1137" i="7" a="1"/>
  <c r="X1137" i="7" s="1"/>
  <c r="W1131" i="7" a="1"/>
  <c r="W1125" i="7" a="1"/>
  <c r="X1125" i="7" s="1"/>
  <c r="W1119" i="7" a="1"/>
  <c r="W1113" i="7" a="1"/>
  <c r="X1113" i="7" s="1"/>
  <c r="W1107" i="7" a="1"/>
  <c r="W1101" i="7" a="1"/>
  <c r="W1095" i="7" a="1"/>
  <c r="X1095" i="7" s="1"/>
  <c r="W1083" i="7" a="1"/>
  <c r="W1077" i="7" a="1"/>
  <c r="W1071" i="7" a="1"/>
  <c r="W1065" i="7" a="1"/>
  <c r="W1059" i="7" a="1"/>
  <c r="W1047" i="7" a="1"/>
  <c r="Z1047" i="7" s="1"/>
  <c r="W1041" i="7" a="1"/>
  <c r="W1035" i="7" a="1"/>
  <c r="W1029" i="7" a="1"/>
  <c r="W1023" i="7" a="1"/>
  <c r="W1017" i="7" a="1"/>
  <c r="Z1017" i="7" s="1"/>
  <c r="W1005" i="7" a="1"/>
  <c r="W999" i="7" a="1"/>
  <c r="W993" i="7" a="1"/>
  <c r="Z993" i="7" s="1"/>
  <c r="W987" i="7" a="1"/>
  <c r="W2690" i="7" a="1"/>
  <c r="W2684" i="7" a="1"/>
  <c r="W2666" i="7" a="1"/>
  <c r="W2660" i="7" a="1"/>
  <c r="W2654" i="7" a="1"/>
  <c r="W2636" i="7" a="1"/>
  <c r="W2630" i="7" a="1"/>
  <c r="W2624" i="7" a="1"/>
  <c r="W2618" i="7" a="1"/>
  <c r="W2600" i="7" a="1"/>
  <c r="W2594" i="7" a="1"/>
  <c r="W2588" i="7" a="1"/>
  <c r="W2582" i="7" a="1"/>
  <c r="W2576" i="7" a="1"/>
  <c r="W2570" i="7" a="1"/>
  <c r="W2552" i="7" a="1"/>
  <c r="W2546" i="7" a="1"/>
  <c r="W2540" i="7" a="1"/>
  <c r="AB2540" i="7" s="1"/>
  <c r="W2534" i="7" a="1"/>
  <c r="AA2534" i="7" s="1"/>
  <c r="W2528" i="7" a="1"/>
  <c r="W2522" i="7" a="1"/>
  <c r="W2516" i="7" a="1"/>
  <c r="W2486" i="7" a="1"/>
  <c r="Y2486" i="7" s="1"/>
  <c r="W2468" i="7" a="1"/>
  <c r="AB2468" i="7" s="1"/>
  <c r="W2462" i="7" a="1"/>
  <c r="X2462" i="7" s="1"/>
  <c r="W2456" i="7" a="1"/>
  <c r="AB2456" i="7" s="1"/>
  <c r="W2450" i="7" a="1"/>
  <c r="X2450" i="7" s="1"/>
  <c r="W2444" i="7" a="1"/>
  <c r="W2438" i="7" a="1"/>
  <c r="Z2438" i="7" s="1"/>
  <c r="W2432" i="7" a="1"/>
  <c r="Y2432" i="7" s="1"/>
  <c r="W2426" i="7" a="1"/>
  <c r="Z2426" i="7" s="1"/>
  <c r="W2420" i="7" a="1"/>
  <c r="W2414" i="7" a="1"/>
  <c r="Z2414" i="7" s="1"/>
  <c r="W2408" i="7" a="1"/>
  <c r="W2402" i="7" a="1"/>
  <c r="Z2402" i="7" s="1"/>
  <c r="W2396" i="7" a="1"/>
  <c r="W2390" i="7" a="1"/>
  <c r="Z2390" i="7" s="1"/>
  <c r="W2384" i="7" a="1"/>
  <c r="Y2384" i="7" s="1"/>
  <c r="W2378" i="7" a="1"/>
  <c r="Z2378" i="7" s="1"/>
  <c r="W2372" i="7" a="1"/>
  <c r="W2366" i="7" a="1"/>
  <c r="Z2366" i="7" s="1"/>
  <c r="W2360" i="7" a="1"/>
  <c r="W2354" i="7" a="1"/>
  <c r="Z2354" i="7" s="1"/>
  <c r="W2348" i="7" a="1"/>
  <c r="W2342" i="7" a="1"/>
  <c r="Z2342" i="7" s="1"/>
  <c r="W2336" i="7" a="1"/>
  <c r="Y2336" i="7" s="1"/>
  <c r="W2330" i="7" a="1"/>
  <c r="Z2330" i="7" s="1"/>
  <c r="W2324" i="7" a="1"/>
  <c r="W2318" i="7" a="1"/>
  <c r="Z2318" i="7" s="1"/>
  <c r="W2312" i="7" a="1"/>
  <c r="W2306" i="7" a="1"/>
  <c r="Z2306" i="7" s="1"/>
  <c r="W2300" i="7" a="1"/>
  <c r="W2294" i="7" a="1"/>
  <c r="Z2294" i="7" s="1"/>
  <c r="W2288" i="7" a="1"/>
  <c r="Y2288" i="7" s="1"/>
  <c r="W2282" i="7" a="1"/>
  <c r="Z2282" i="7" s="1"/>
  <c r="W2551" i="7" a="1"/>
  <c r="W2527" i="7" a="1"/>
  <c r="W2503" i="7" a="1"/>
  <c r="W2491" i="7" a="1"/>
  <c r="W2479" i="7" a="1"/>
  <c r="W2443" i="7" a="1"/>
  <c r="W2419" i="7" a="1"/>
  <c r="W2407" i="7" a="1"/>
  <c r="W2389" i="7" a="1"/>
  <c r="W2383" i="7" a="1"/>
  <c r="W2377" i="7" a="1"/>
  <c r="W2371" i="7" a="1"/>
  <c r="W2365" i="7" a="1"/>
  <c r="W2359" i="7" a="1"/>
  <c r="W2347" i="7" a="1"/>
  <c r="W2323" i="7" a="1"/>
  <c r="W2317" i="7" a="1"/>
  <c r="W2311" i="7" a="1"/>
  <c r="W2299" i="7" a="1"/>
  <c r="W2293" i="7" a="1"/>
  <c r="W2287" i="7" a="1"/>
  <c r="W2275" i="7" a="1"/>
  <c r="W2263" i="7" a="1"/>
  <c r="W2257" i="7" a="1"/>
  <c r="W2251" i="7" a="1"/>
  <c r="W2245" i="7" a="1"/>
  <c r="W2239" i="7" a="1"/>
  <c r="W2227" i="7" a="1"/>
  <c r="W2221" i="7" a="1"/>
  <c r="W2209" i="7" a="1"/>
  <c r="W2203" i="7" a="1"/>
  <c r="W2197" i="7" a="1"/>
  <c r="W2191" i="7" a="1"/>
  <c r="W2185" i="7" a="1"/>
  <c r="W2179" i="7" a="1"/>
  <c r="W2173" i="7" a="1"/>
  <c r="W2167" i="7" a="1"/>
  <c r="W2161" i="7" a="1"/>
  <c r="W2155" i="7" a="1"/>
  <c r="W2149" i="7" a="1"/>
  <c r="W2143" i="7" a="1"/>
  <c r="W2137" i="7" a="1"/>
  <c r="W2131" i="7" a="1"/>
  <c r="W2125" i="7" a="1"/>
  <c r="W2119" i="7" a="1"/>
  <c r="W2107" i="7" a="1"/>
  <c r="W2101" i="7" a="1"/>
  <c r="W2095" i="7" a="1"/>
  <c r="W2089" i="7" a="1"/>
  <c r="W2083" i="7" a="1"/>
  <c r="W2077" i="7" a="1"/>
  <c r="W2071" i="7" a="1"/>
  <c r="W2065" i="7" a="1"/>
  <c r="W2053" i="7" a="1"/>
  <c r="W2047" i="7" a="1"/>
  <c r="Z2047" i="7" s="1"/>
  <c r="W2041" i="7" a="1"/>
  <c r="W2035" i="7" a="1"/>
  <c r="W2023" i="7" a="1"/>
  <c r="W2017" i="7" a="1"/>
  <c r="Z2017" i="7" s="1"/>
  <c r="W2011" i="7" a="1"/>
  <c r="W2005" i="7" a="1"/>
  <c r="W1999" i="7" a="1"/>
  <c r="Y1999" i="7" s="1"/>
  <c r="W1993" i="7" a="1"/>
  <c r="W1987" i="7" a="1"/>
  <c r="W2688" i="7" a="1"/>
  <c r="W2682" i="7" a="1"/>
  <c r="W2664" i="7" a="1"/>
  <c r="W2658" i="7" a="1"/>
  <c r="W2640" i="7" a="1"/>
  <c r="W2634" i="7" a="1"/>
  <c r="W2622" i="7" a="1"/>
  <c r="W2616" i="7" a="1"/>
  <c r="W2604" i="7" a="1"/>
  <c r="W2598" i="7" a="1"/>
  <c r="W2592" i="7" a="1"/>
  <c r="W2586" i="7" a="1"/>
  <c r="W2580" i="7" a="1"/>
  <c r="W2574" i="7" a="1"/>
  <c r="W2568" i="7" a="1"/>
  <c r="W2550" i="7" a="1"/>
  <c r="AA2550" i="7" s="1"/>
  <c r="W2544" i="7" a="1"/>
  <c r="W2532" i="7" a="1"/>
  <c r="X2532" i="7" s="1"/>
  <c r="W2520" i="7" a="1"/>
  <c r="W2514" i="7" a="1"/>
  <c r="W2472" i="7" a="1"/>
  <c r="W2466" i="7" a="1"/>
  <c r="X2466" i="7" s="1"/>
  <c r="W2460" i="7" a="1"/>
  <c r="AB2460" i="7" s="1"/>
  <c r="W2454" i="7" a="1"/>
  <c r="X2454" i="7" s="1"/>
  <c r="W2448" i="7" a="1"/>
  <c r="W2442" i="7" a="1"/>
  <c r="X2442" i="7" s="1"/>
  <c r="W2436" i="7" a="1"/>
  <c r="W2430" i="7" a="1"/>
  <c r="Z2430" i="7" s="1"/>
  <c r="W2424" i="7" a="1"/>
  <c r="W2418" i="7" a="1"/>
  <c r="Z2418" i="7" s="1"/>
  <c r="W2412" i="7" a="1"/>
  <c r="W2406" i="7" a="1"/>
  <c r="Z2406" i="7" s="1"/>
  <c r="W2400" i="7" a="1"/>
  <c r="Y2400" i="7" s="1"/>
  <c r="W2394" i="7" a="1"/>
  <c r="Z2394" i="7" s="1"/>
  <c r="W2388" i="7" a="1"/>
  <c r="W2382" i="7" a="1"/>
  <c r="Z2382" i="7" s="1"/>
  <c r="W2376" i="7" a="1"/>
  <c r="W2370" i="7" a="1"/>
  <c r="Z2370" i="7" s="1"/>
  <c r="W2364" i="7" a="1"/>
  <c r="W2358" i="7" a="1"/>
  <c r="Z2358" i="7" s="1"/>
  <c r="W2352" i="7" a="1"/>
  <c r="Y2352" i="7" s="1"/>
  <c r="W2346" i="7" a="1"/>
  <c r="Z2346" i="7" s="1"/>
  <c r="W2340" i="7" a="1"/>
  <c r="W2334" i="7" a="1"/>
  <c r="Z2334" i="7" s="1"/>
  <c r="W2328" i="7" a="1"/>
  <c r="W2322" i="7" a="1"/>
  <c r="Z2322" i="7" s="1"/>
  <c r="W2316" i="7" a="1"/>
  <c r="Y2316" i="7" s="1"/>
  <c r="W2310" i="7" a="1"/>
  <c r="Z2310" i="7" s="1"/>
  <c r="W2304" i="7" a="1"/>
  <c r="Y2304" i="7" s="1"/>
  <c r="W2298" i="7" a="1"/>
  <c r="Z2298" i="7" s="1"/>
  <c r="W2292" i="7" a="1"/>
  <c r="W2286" i="7" a="1"/>
  <c r="Z2286" i="7" s="1"/>
  <c r="W2280" i="7" a="1"/>
  <c r="W981" i="7" a="1"/>
  <c r="W975" i="7" a="1"/>
  <c r="W969" i="7" a="1"/>
  <c r="W963" i="7" a="1"/>
  <c r="W957" i="7" a="1"/>
  <c r="W951" i="7" a="1"/>
  <c r="W945" i="7" a="1"/>
  <c r="Z945" i="7" s="1"/>
  <c r="W939" i="7" a="1"/>
  <c r="W933" i="7" a="1"/>
  <c r="Z933" i="7" s="1"/>
  <c r="W927" i="7" a="1"/>
  <c r="W921" i="7" a="1"/>
  <c r="Z921" i="7" s="1"/>
  <c r="W915" i="7" a="1"/>
  <c r="W909" i="7" a="1"/>
  <c r="Z909" i="7" s="1"/>
  <c r="W903" i="7" a="1"/>
  <c r="W897" i="7" a="1"/>
  <c r="W891" i="7" a="1"/>
  <c r="W885" i="7" a="1"/>
  <c r="Z885" i="7" s="1"/>
  <c r="W879" i="7" a="1"/>
  <c r="W873" i="7" a="1"/>
  <c r="Z873" i="7" s="1"/>
  <c r="W867" i="7" a="1"/>
  <c r="W861" i="7" a="1"/>
  <c r="Z861" i="7" s="1"/>
  <c r="W2276" i="7" a="1"/>
  <c r="Y2276" i="7" s="1"/>
  <c r="W2270" i="7" a="1"/>
  <c r="Z2270" i="7" s="1"/>
  <c r="W2264" i="7" a="1"/>
  <c r="Y2264" i="7" s="1"/>
  <c r="W2258" i="7" a="1"/>
  <c r="Z2258" i="7" s="1"/>
  <c r="W2252" i="7" a="1"/>
  <c r="W2246" i="7" a="1"/>
  <c r="W2240" i="7" a="1"/>
  <c r="Y2240" i="7" s="1"/>
  <c r="W2234" i="7" a="1"/>
  <c r="W2234" i="7" s="1"/>
  <c r="W2228" i="7" a="1"/>
  <c r="W2222" i="7" a="1"/>
  <c r="W2216" i="7" a="1"/>
  <c r="Y2216" i="7" s="1"/>
  <c r="W2210" i="7" a="1"/>
  <c r="W2210" i="7" s="1"/>
  <c r="W2204" i="7" a="1"/>
  <c r="W2198" i="7" a="1"/>
  <c r="W2192" i="7" a="1"/>
  <c r="Y2192" i="7" s="1"/>
  <c r="W2186" i="7" a="1"/>
  <c r="W2186" i="7" s="1"/>
  <c r="W2180" i="7" a="1"/>
  <c r="W2174" i="7" a="1"/>
  <c r="W2168" i="7" a="1"/>
  <c r="W2162" i="7" a="1"/>
  <c r="W2162" i="7" s="1"/>
  <c r="W2156" i="7" a="1"/>
  <c r="W2150" i="7" a="1"/>
  <c r="W2144" i="7" a="1"/>
  <c r="Y2144" i="7" s="1"/>
  <c r="W2138" i="7" a="1"/>
  <c r="W2138" i="7" s="1"/>
  <c r="W2132" i="7" a="1"/>
  <c r="W2126" i="7" a="1"/>
  <c r="W2120" i="7" a="1"/>
  <c r="Y2120" i="7" s="1"/>
  <c r="W2114" i="7" a="1"/>
  <c r="W2108" i="7" a="1"/>
  <c r="W2102" i="7" a="1"/>
  <c r="W2096" i="7" a="1"/>
  <c r="W2090" i="7" a="1"/>
  <c r="W2084" i="7" a="1"/>
  <c r="W2078" i="7" a="1"/>
  <c r="W2072" i="7" a="1"/>
  <c r="W2066" i="7" a="1"/>
  <c r="W2060" i="7" a="1"/>
  <c r="W2054" i="7" a="1"/>
  <c r="W2048" i="7" a="1"/>
  <c r="W2042" i="7" a="1"/>
  <c r="W2036" i="7" a="1"/>
  <c r="W2024" i="7" a="1"/>
  <c r="W2018" i="7" a="1"/>
  <c r="W2012" i="7" a="1"/>
  <c r="W2006" i="7" a="1"/>
  <c r="W2000" i="7" a="1"/>
  <c r="W1994" i="7" a="1"/>
  <c r="W1988" i="7" a="1"/>
  <c r="W1982" i="7" a="1"/>
  <c r="W1976" i="7" a="1"/>
  <c r="W1970" i="7" a="1"/>
  <c r="W1964" i="7" a="1"/>
  <c r="W1958" i="7" a="1"/>
  <c r="W1952" i="7" a="1"/>
  <c r="W1952" i="7" s="1"/>
  <c r="W1946" i="7" a="1"/>
  <c r="W1940" i="7" a="1"/>
  <c r="W1934" i="7" a="1"/>
  <c r="W1928" i="7" a="1"/>
  <c r="W1928" i="7" s="1"/>
  <c r="W1922" i="7" a="1"/>
  <c r="W1916" i="7" a="1"/>
  <c r="W1904" i="7" a="1"/>
  <c r="W1898" i="7" a="1"/>
  <c r="W1892" i="7" a="1"/>
  <c r="W1886" i="7" a="1"/>
  <c r="W1880" i="7" a="1"/>
  <c r="W1874" i="7" a="1"/>
  <c r="W1868" i="7" a="1"/>
  <c r="W1868" i="7" s="1"/>
  <c r="W1862" i="7" a="1"/>
  <c r="W1856" i="7" a="1"/>
  <c r="W1850" i="7" a="1"/>
  <c r="W1844" i="7" a="1"/>
  <c r="W1844" i="7" s="1"/>
  <c r="W1838" i="7" a="1"/>
  <c r="W1832" i="7" a="1"/>
  <c r="W1826" i="7" a="1"/>
  <c r="W1820" i="7" a="1"/>
  <c r="W1820" i="7" s="1"/>
  <c r="W1814" i="7" a="1"/>
  <c r="W1808" i="7" a="1"/>
  <c r="Z1808" i="7" s="1"/>
  <c r="W1802" i="7" a="1"/>
  <c r="W1796" i="7" a="1"/>
  <c r="W1790" i="7" a="1"/>
  <c r="W1784" i="7" a="1"/>
  <c r="Z1784" i="7" s="1"/>
  <c r="W1778" i="7" a="1"/>
  <c r="W1772" i="7" a="1"/>
  <c r="W1766" i="7" a="1"/>
  <c r="W1760" i="7" a="1"/>
  <c r="Z1760" i="7" s="1"/>
  <c r="W1754" i="7" a="1"/>
  <c r="W1748" i="7" a="1"/>
  <c r="W1742" i="7" a="1"/>
  <c r="W1736" i="7" a="1"/>
  <c r="Z1736" i="7" s="1"/>
  <c r="W1730" i="7" a="1"/>
  <c r="W1724" i="7" a="1"/>
  <c r="W1718" i="7" a="1"/>
  <c r="W1712" i="7" a="1"/>
  <c r="W1706" i="7" a="1"/>
  <c r="W1700" i="7" a="1"/>
  <c r="Z1700" i="7" s="1"/>
  <c r="W1694" i="7" a="1"/>
  <c r="W1688" i="7" a="1"/>
  <c r="W1670" i="7" a="1"/>
  <c r="Y1670" i="7" s="1"/>
  <c r="W1664" i="7" a="1"/>
  <c r="W1658" i="7" a="1"/>
  <c r="Y1658" i="7" s="1"/>
  <c r="W1652" i="7" a="1"/>
  <c r="W1640" i="7" a="1"/>
  <c r="W1634" i="7" a="1"/>
  <c r="Y1634" i="7" s="1"/>
  <c r="W1628" i="7" a="1"/>
  <c r="W1622" i="7" a="1"/>
  <c r="Y1622" i="7" s="1"/>
  <c r="W1616" i="7" a="1"/>
  <c r="W1598" i="7" a="1"/>
  <c r="Y1598" i="7" s="1"/>
  <c r="W1592" i="7" a="1"/>
  <c r="W1586" i="7" a="1"/>
  <c r="Y1586" i="7" s="1"/>
  <c r="W1580" i="7" a="1"/>
  <c r="W1574" i="7" a="1"/>
  <c r="Y1574" i="7" s="1"/>
  <c r="W1568" i="7" a="1"/>
  <c r="AA1568" i="7" s="1"/>
  <c r="W1562" i="7" a="1"/>
  <c r="Y1562" i="7" s="1"/>
  <c r="W1556" i="7" a="1"/>
  <c r="W1550" i="7" a="1"/>
  <c r="Y1550" i="7" s="1"/>
  <c r="W1544" i="7" a="1"/>
  <c r="W1538" i="7" a="1"/>
  <c r="Y1538" i="7" s="1"/>
  <c r="W1532" i="7" a="1"/>
  <c r="W1526" i="7" a="1"/>
  <c r="Y1526" i="7" s="1"/>
  <c r="W1520" i="7" a="1"/>
  <c r="W1508" i="7" a="1"/>
  <c r="W1502" i="7" a="1"/>
  <c r="Y1502" i="7" s="1"/>
  <c r="W1496" i="7" a="1"/>
  <c r="W1490" i="7" a="1"/>
  <c r="Y1490" i="7" s="1"/>
  <c r="W1484" i="7" a="1"/>
  <c r="W1478" i="7" a="1"/>
  <c r="Y1478" i="7" s="1"/>
  <c r="W1472" i="7" a="1"/>
  <c r="W1454" i="7" a="1"/>
  <c r="Y1454" i="7" s="1"/>
  <c r="W1448" i="7" a="1"/>
  <c r="W1436" i="7" a="1"/>
  <c r="W1430" i="7" a="1"/>
  <c r="Y1430" i="7" s="1"/>
  <c r="W1424" i="7" a="1"/>
  <c r="W1418" i="7" a="1"/>
  <c r="Y1418" i="7" s="1"/>
  <c r="W1412" i="7" a="1"/>
  <c r="W1406" i="7" a="1"/>
  <c r="Y1406" i="7" s="1"/>
  <c r="W1400" i="7" a="1"/>
  <c r="W1394" i="7" a="1"/>
  <c r="Y1394" i="7" s="1"/>
  <c r="W1388" i="7" a="1"/>
  <c r="W1382" i="7" a="1"/>
  <c r="W1376" i="7" a="1"/>
  <c r="W1370" i="7" a="1"/>
  <c r="Z1370" i="7" s="1"/>
  <c r="W1364" i="7" a="1"/>
  <c r="W1358" i="7" a="1"/>
  <c r="Z1358" i="7" s="1"/>
  <c r="W1352" i="7" a="1"/>
  <c r="W1346" i="7" a="1"/>
  <c r="Z1346" i="7" s="1"/>
  <c r="W1340" i="7" a="1"/>
  <c r="W1334" i="7" a="1"/>
  <c r="W1328" i="7" a="1"/>
  <c r="W1322" i="7" a="1"/>
  <c r="Z1322" i="7" s="1"/>
  <c r="W1316" i="7" a="1"/>
  <c r="W1310" i="7" a="1"/>
  <c r="Z1310" i="7" s="1"/>
  <c r="W1304" i="7" a="1"/>
  <c r="W1298" i="7" a="1"/>
  <c r="Z1298" i="7" s="1"/>
  <c r="W1292" i="7" a="1"/>
  <c r="W1286" i="7" a="1"/>
  <c r="W1280" i="7" a="1"/>
  <c r="W1274" i="7" a="1"/>
  <c r="Z1274" i="7" s="1"/>
  <c r="W1268" i="7" a="1"/>
  <c r="W1262" i="7" a="1"/>
  <c r="W1981" i="7" a="1"/>
  <c r="Z1981" i="7" s="1"/>
  <c r="W1975" i="7" a="1"/>
  <c r="W1963" i="7" a="1"/>
  <c r="Y1963" i="7" s="1"/>
  <c r="W1957" i="7" a="1"/>
  <c r="AA1957" i="7" s="1"/>
  <c r="W1951" i="7" a="1"/>
  <c r="W1945" i="7" a="1"/>
  <c r="AA1945" i="7" s="1"/>
  <c r="W1939" i="7" a="1"/>
  <c r="Z1939" i="7" s="1"/>
  <c r="W1933" i="7" a="1"/>
  <c r="W1927" i="7" a="1"/>
  <c r="Y1927" i="7" s="1"/>
  <c r="W1921" i="7" a="1"/>
  <c r="W1915" i="7" a="1"/>
  <c r="W1903" i="7" a="1"/>
  <c r="W1897" i="7" a="1"/>
  <c r="W1891" i="7" a="1"/>
  <c r="W1885" i="7" a="1"/>
  <c r="W1879" i="7" a="1"/>
  <c r="Y1879" i="7" s="1"/>
  <c r="W1873" i="7" a="1"/>
  <c r="W1867" i="7" a="1"/>
  <c r="Y1867" i="7" s="1"/>
  <c r="W1861" i="7" a="1"/>
  <c r="W1855" i="7" a="1"/>
  <c r="Y1855" i="7" s="1"/>
  <c r="W1849" i="7" a="1"/>
  <c r="W1843" i="7" a="1"/>
  <c r="Y1843" i="7" s="1"/>
  <c r="W1837" i="7" a="1"/>
  <c r="W1831" i="7" a="1"/>
  <c r="Y1831" i="7" s="1"/>
  <c r="W1825" i="7" a="1"/>
  <c r="W1819" i="7" a="1"/>
  <c r="W1813" i="7" a="1"/>
  <c r="W1807" i="7" a="1"/>
  <c r="W1807" i="7" s="1"/>
  <c r="W1801" i="7" a="1"/>
  <c r="W1795" i="7" a="1"/>
  <c r="W1789" i="7" a="1"/>
  <c r="W1783" i="7" a="1"/>
  <c r="W1777" i="7" a="1"/>
  <c r="W1771" i="7" a="1"/>
  <c r="W1765" i="7" a="1"/>
  <c r="W1759" i="7" a="1"/>
  <c r="W1759" i="7" s="1"/>
  <c r="W1753" i="7" a="1"/>
  <c r="W1747" i="7" a="1"/>
  <c r="W1741" i="7" a="1"/>
  <c r="W1735" i="7" a="1"/>
  <c r="W1729" i="7" a="1"/>
  <c r="W1723" i="7" a="1"/>
  <c r="W1717" i="7" a="1"/>
  <c r="W1711" i="7" a="1"/>
  <c r="W1705" i="7" a="1"/>
  <c r="W1699" i="7" a="1"/>
  <c r="W1693" i="7" a="1"/>
  <c r="W1687" i="7" a="1"/>
  <c r="AA1687" i="7" s="1"/>
  <c r="W1675" i="7" a="1"/>
  <c r="W1669" i="7" a="1"/>
  <c r="W1663" i="7" a="1"/>
  <c r="W1657" i="7" a="1"/>
  <c r="AA1657" i="7" s="1"/>
  <c r="W1651" i="7" a="1"/>
  <c r="W1639" i="7" a="1"/>
  <c r="W1633" i="7" a="1"/>
  <c r="W1627" i="7" a="1"/>
  <c r="W1615" i="7" a="1"/>
  <c r="W1609" i="7" a="1"/>
  <c r="Z1609" i="7" s="1"/>
  <c r="W1603" i="7" a="1"/>
  <c r="W1597" i="7" a="1"/>
  <c r="W1591" i="7" a="1"/>
  <c r="W1585" i="7" a="1"/>
  <c r="W1579" i="7" a="1"/>
  <c r="W1567" i="7" a="1"/>
  <c r="W1561" i="7" a="1"/>
  <c r="Z1561" i="7" s="1"/>
  <c r="W1555" i="7" a="1"/>
  <c r="W1549" i="7" a="1"/>
  <c r="W1543" i="7" a="1"/>
  <c r="W1537" i="7" a="1"/>
  <c r="W1531" i="7" a="1"/>
  <c r="W1525" i="7" a="1"/>
  <c r="W1519" i="7" a="1"/>
  <c r="W1513" i="7" a="1"/>
  <c r="Z1513" i="7" s="1"/>
  <c r="W1507" i="7" a="1"/>
  <c r="W1501" i="7" a="1"/>
  <c r="W1495" i="7" a="1"/>
  <c r="W1489" i="7" a="1"/>
  <c r="W1483" i="7" a="1"/>
  <c r="W1471" i="7" a="1"/>
  <c r="W1465" i="7" a="1"/>
  <c r="W1459" i="7" a="1"/>
  <c r="W1447" i="7" a="1"/>
  <c r="W1441" i="7" a="1"/>
  <c r="W1435" i="7" a="1"/>
  <c r="W1423" i="7" a="1"/>
  <c r="W1417" i="7" a="1"/>
  <c r="W1411" i="7" a="1"/>
  <c r="W1399" i="7" a="1"/>
  <c r="W1393" i="7" a="1"/>
  <c r="W1387" i="7" a="1"/>
  <c r="X1387" i="7" s="1"/>
  <c r="W1381" i="7" a="1"/>
  <c r="W1375" i="7" a="1"/>
  <c r="W1369" i="7" a="1"/>
  <c r="W1363" i="7" a="1"/>
  <c r="W1351" i="7" a="1"/>
  <c r="W1345" i="7" a="1"/>
  <c r="W1339" i="7" a="1"/>
  <c r="W1327" i="7" a="1"/>
  <c r="W1321" i="7" a="1"/>
  <c r="W1315" i="7" a="1"/>
  <c r="W1309" i="7" a="1"/>
  <c r="W1303" i="7" a="1"/>
  <c r="W1297" i="7" a="1"/>
  <c r="W1285" i="7" a="1"/>
  <c r="W1279" i="7" a="1"/>
  <c r="W1273" i="7" a="1"/>
  <c r="W1267" i="7" a="1"/>
  <c r="W1261" i="7" a="1"/>
  <c r="W1255" i="7" a="1"/>
  <c r="W1237" i="7" a="1"/>
  <c r="AB1237" i="7" s="1"/>
  <c r="W1231" i="7" a="1"/>
  <c r="W1225" i="7" a="1"/>
  <c r="W1219" i="7" a="1"/>
  <c r="W1213" i="7" a="1"/>
  <c r="Y1213" i="7" s="1"/>
  <c r="W1207" i="7" a="1"/>
  <c r="X1207" i="7" s="1"/>
  <c r="W1201" i="7" a="1"/>
  <c r="W1195" i="7" a="1"/>
  <c r="X1195" i="7" s="1"/>
  <c r="W1189" i="7" a="1"/>
  <c r="AB1189" i="7" s="1"/>
  <c r="W1183" i="7" a="1"/>
  <c r="W1177" i="7" a="1"/>
  <c r="X1177" i="7" s="1"/>
  <c r="W1171" i="7" a="1"/>
  <c r="W1165" i="7" a="1"/>
  <c r="X1165" i="7" s="1"/>
  <c r="W1159" i="7" a="1"/>
  <c r="W1153" i="7" a="1"/>
  <c r="X1153" i="7" s="1"/>
  <c r="W1147" i="7" a="1"/>
  <c r="W1141" i="7" a="1"/>
  <c r="X1141" i="7" s="1"/>
  <c r="W1135" i="7" a="1"/>
  <c r="W1129" i="7" a="1"/>
  <c r="X1129" i="7" s="1"/>
  <c r="W1117" i="7" a="1"/>
  <c r="X1117" i="7" s="1"/>
  <c r="W1111" i="7" a="1"/>
  <c r="X1111" i="7" s="1"/>
  <c r="W1105" i="7" a="1"/>
  <c r="W1099" i="7" a="1"/>
  <c r="W1093" i="7" a="1"/>
  <c r="W1087" i="7" a="1"/>
  <c r="W1081" i="7" a="1"/>
  <c r="W1075" i="7" a="1"/>
  <c r="W1069" i="7" a="1"/>
  <c r="W1063" i="7" a="1"/>
  <c r="X1063" i="7" s="1"/>
  <c r="W1057" i="7" a="1"/>
  <c r="W1051" i="7" a="1"/>
  <c r="Z1051" i="7" s="1"/>
  <c r="W1045" i="7" a="1"/>
  <c r="W1039" i="7" a="1"/>
  <c r="W1033" i="7" a="1"/>
  <c r="Z1033" i="7" s="1"/>
  <c r="W1027" i="7" a="1"/>
  <c r="W1021" i="7" a="1"/>
  <c r="W1015" i="7" a="1"/>
  <c r="W1009" i="7" a="1"/>
  <c r="Z1009" i="7" s="1"/>
  <c r="W1003" i="7" a="1"/>
  <c r="W997" i="7" a="1"/>
  <c r="W991" i="7" a="1"/>
  <c r="W985" i="7" a="1"/>
  <c r="Z985" i="7" s="1"/>
  <c r="W979" i="7" a="1"/>
  <c r="W973" i="7" a="1"/>
  <c r="W967" i="7" a="1"/>
  <c r="W961" i="7" a="1"/>
  <c r="W955" i="7" a="1"/>
  <c r="W949" i="7" a="1"/>
  <c r="W943" i="7" a="1"/>
  <c r="W937" i="7" a="1"/>
  <c r="W931" i="7" a="1"/>
  <c r="W925" i="7" a="1"/>
  <c r="Z925" i="7" s="1"/>
  <c r="W919" i="7" a="1"/>
  <c r="Z919" i="7" s="1"/>
  <c r="W913" i="7" a="1"/>
  <c r="Z913" i="7" s="1"/>
  <c r="W907" i="7" a="1"/>
  <c r="W901" i="7" a="1"/>
  <c r="Z901" i="7" s="1"/>
  <c r="W895" i="7" a="1"/>
  <c r="W889" i="7" a="1"/>
  <c r="Z889" i="7" s="1"/>
  <c r="W883" i="7" a="1"/>
  <c r="W877" i="7" a="1"/>
  <c r="Z877" i="7" s="1"/>
  <c r="W871" i="7" a="1"/>
  <c r="W2274" i="7" a="1"/>
  <c r="Z2274" i="7" s="1"/>
  <c r="W2268" i="7" a="1"/>
  <c r="Y2268" i="7" s="1"/>
  <c r="W2262" i="7" a="1"/>
  <c r="Z2262" i="7" s="1"/>
  <c r="W2256" i="7" a="1"/>
  <c r="W2250" i="7" a="1"/>
  <c r="Z2250" i="7" s="1"/>
  <c r="W2244" i="7" a="1"/>
  <c r="W2238" i="7" a="1"/>
  <c r="W2232" i="7" a="1"/>
  <c r="Y2232" i="7" s="1"/>
  <c r="W2226" i="7" a="1"/>
  <c r="W2226" i="7" s="1"/>
  <c r="W2220" i="7" a="1"/>
  <c r="W2214" i="7" a="1"/>
  <c r="W2208" i="7" a="1"/>
  <c r="Y2208" i="7" s="1"/>
  <c r="W2202" i="7" a="1"/>
  <c r="W2202" i="7" s="1"/>
  <c r="W2196" i="7" a="1"/>
  <c r="W2190" i="7" a="1"/>
  <c r="W2184" i="7" a="1"/>
  <c r="W2178" i="7" a="1"/>
  <c r="W2178" i="7" s="1"/>
  <c r="W2172" i="7" a="1"/>
  <c r="W2166" i="7" a="1"/>
  <c r="W2160" i="7" a="1"/>
  <c r="W2154" i="7" a="1"/>
  <c r="W2154" i="7" s="1"/>
  <c r="W2148" i="7" a="1"/>
  <c r="W2142" i="7" a="1"/>
  <c r="W2136" i="7" a="1"/>
  <c r="Y2136" i="7" s="1"/>
  <c r="W2130" i="7" a="1"/>
  <c r="W2130" i="7" s="1"/>
  <c r="W2124" i="7" a="1"/>
  <c r="W2118" i="7" a="1"/>
  <c r="W2112" i="7" a="1"/>
  <c r="Y2112" i="7" s="1"/>
  <c r="W2106" i="7" a="1"/>
  <c r="W2100" i="7" a="1"/>
  <c r="W2094" i="7" a="1"/>
  <c r="W2088" i="7" a="1"/>
  <c r="W2082" i="7" a="1"/>
  <c r="W2076" i="7" a="1"/>
  <c r="W2070" i="7" a="1"/>
  <c r="W2064" i="7" a="1"/>
  <c r="W2058" i="7" a="1"/>
  <c r="W2052" i="7" a="1"/>
  <c r="W2046" i="7" a="1"/>
  <c r="W2040" i="7" a="1"/>
  <c r="W2034" i="7" a="1"/>
  <c r="W2022" i="7" a="1"/>
  <c r="W2016" i="7" a="1"/>
  <c r="W2016" i="7" s="1"/>
  <c r="W2010" i="7" a="1"/>
  <c r="W2004" i="7" a="1"/>
  <c r="W1998" i="7" a="1"/>
  <c r="AB1998" i="7" s="1"/>
  <c r="W1992" i="7" a="1"/>
  <c r="W1986" i="7" a="1"/>
  <c r="AB1986" i="7" s="1"/>
  <c r="W1980" i="7" a="1"/>
  <c r="W1980" i="7" s="1"/>
  <c r="W1974" i="7" a="1"/>
  <c r="W1956" i="7" a="1"/>
  <c r="W1956" i="7" s="1"/>
  <c r="W1950" i="7" a="1"/>
  <c r="W1944" i="7" a="1"/>
  <c r="W1944" i="7" s="1"/>
  <c r="W1938" i="7" a="1"/>
  <c r="W1932" i="7" a="1"/>
  <c r="W1926" i="7" a="1"/>
  <c r="W1920" i="7" a="1"/>
  <c r="W1914" i="7" a="1"/>
  <c r="W1908" i="7" a="1"/>
  <c r="W1908" i="7" s="1"/>
  <c r="W1902" i="7" a="1"/>
  <c r="W1896" i="7" a="1"/>
  <c r="W1890" i="7" a="1"/>
  <c r="W1884" i="7" a="1"/>
  <c r="W1878" i="7" a="1"/>
  <c r="W1872" i="7" a="1"/>
  <c r="W1866" i="7" a="1"/>
  <c r="W1854" i="7" a="1"/>
  <c r="W1848" i="7" a="1"/>
  <c r="W1842" i="7" a="1"/>
  <c r="W1836" i="7" a="1"/>
  <c r="W1836" i="7" s="1"/>
  <c r="W1830" i="7" a="1"/>
  <c r="W1824" i="7" a="1"/>
  <c r="W1818" i="7" a="1"/>
  <c r="W1812" i="7" a="1"/>
  <c r="Z1812" i="7" s="1"/>
  <c r="W1806" i="7" a="1"/>
  <c r="W1800" i="7" a="1"/>
  <c r="Z1800" i="7" s="1"/>
  <c r="W1794" i="7" a="1"/>
  <c r="W1788" i="7" a="1"/>
  <c r="W1782" i="7" a="1"/>
  <c r="W1776" i="7" a="1"/>
  <c r="Z1776" i="7" s="1"/>
  <c r="W1770" i="7" a="1"/>
  <c r="W1764" i="7" a="1"/>
  <c r="W1758" i="7" a="1"/>
  <c r="W1752" i="7" a="1"/>
  <c r="Z1752" i="7" s="1"/>
  <c r="W1746" i="7" a="1"/>
  <c r="W1740" i="7" a="1"/>
  <c r="W1734" i="7" a="1"/>
  <c r="W1728" i="7" a="1"/>
  <c r="Z1728" i="7" s="1"/>
  <c r="W1722" i="7" a="1"/>
  <c r="W1716" i="7" a="1"/>
  <c r="W1710" i="7" a="1"/>
  <c r="W1704" i="7" a="1"/>
  <c r="Z1704" i="7" s="1"/>
  <c r="W1698" i="7" a="1"/>
  <c r="W1692" i="7" a="1"/>
  <c r="Z1692" i="7" s="1"/>
  <c r="W1686" i="7" a="1"/>
  <c r="W1680" i="7" a="1"/>
  <c r="W1674" i="7" a="1"/>
  <c r="Y1674" i="7" s="1"/>
  <c r="W1668" i="7" a="1"/>
  <c r="W1662" i="7" a="1"/>
  <c r="Y1662" i="7" s="1"/>
  <c r="W1656" i="7" a="1"/>
  <c r="W1650" i="7" a="1"/>
  <c r="Y1650" i="7" s="1"/>
  <c r="W1644" i="7" a="1"/>
  <c r="W1638" i="7" a="1"/>
  <c r="Y1638" i="7" s="1"/>
  <c r="W1632" i="7" a="1"/>
  <c r="W1626" i="7" a="1"/>
  <c r="Y1626" i="7" s="1"/>
  <c r="W1620" i="7" a="1"/>
  <c r="W1614" i="7" a="1"/>
  <c r="Y1614" i="7" s="1"/>
  <c r="W1608" i="7" a="1"/>
  <c r="W1602" i="7" a="1"/>
  <c r="Y1602" i="7" s="1"/>
  <c r="W1596" i="7" a="1"/>
  <c r="W1590" i="7" a="1"/>
  <c r="Y1590" i="7" s="1"/>
  <c r="W1584" i="7" a="1"/>
  <c r="W1578" i="7" a="1"/>
  <c r="Y1578" i="7" s="1"/>
  <c r="W1566" i="7" a="1"/>
  <c r="Y1566" i="7" s="1"/>
  <c r="W1560" i="7" a="1"/>
  <c r="W1548" i="7" a="1"/>
  <c r="W1542" i="7" a="1"/>
  <c r="Y1542" i="7" s="1"/>
  <c r="W1536" i="7" a="1"/>
  <c r="AA1536" i="7" s="1"/>
  <c r="W1530" i="7" a="1"/>
  <c r="Y1530" i="7" s="1"/>
  <c r="W1524" i="7" a="1"/>
  <c r="W1518" i="7" a="1"/>
  <c r="Y1518" i="7" s="1"/>
  <c r="W1512" i="7" a="1"/>
  <c r="W1506" i="7" a="1"/>
  <c r="Y1506" i="7" s="1"/>
  <c r="W1494" i="7" a="1"/>
  <c r="Y1494" i="7" s="1"/>
  <c r="W1488" i="7" a="1"/>
  <c r="W1482" i="7" a="1"/>
  <c r="Y1482" i="7" s="1"/>
  <c r="W1476" i="7" a="1"/>
  <c r="W1470" i="7" a="1"/>
  <c r="Y1470" i="7" s="1"/>
  <c r="W1464" i="7" a="1"/>
  <c r="W1452" i="7" a="1"/>
  <c r="W1446" i="7" a="1"/>
  <c r="Y1446" i="7" s="1"/>
  <c r="W1440" i="7" a="1"/>
  <c r="W1422" i="7" a="1"/>
  <c r="Y1422" i="7" s="1"/>
  <c r="W1416" i="7" a="1"/>
  <c r="W1404" i="7" a="1"/>
  <c r="W1398" i="7" a="1"/>
  <c r="Y1398" i="7" s="1"/>
  <c r="W1392" i="7" a="1"/>
  <c r="W1386" i="7" a="1"/>
  <c r="Z1386" i="7" s="1"/>
  <c r="W1380" i="7" a="1"/>
  <c r="W1374" i="7" a="1"/>
  <c r="Z1374" i="7" s="1"/>
  <c r="W1368" i="7" a="1"/>
  <c r="W1362" i="7" a="1"/>
  <c r="Z1362" i="7" s="1"/>
  <c r="W1356" i="7" a="1"/>
  <c r="W1350" i="7" a="1"/>
  <c r="W1344" i="7" a="1"/>
  <c r="W1338" i="7" a="1"/>
  <c r="Z1338" i="7" s="1"/>
  <c r="W1332" i="7" a="1"/>
  <c r="W1326" i="7" a="1"/>
  <c r="Z1326" i="7" s="1"/>
  <c r="W1320" i="7" a="1"/>
  <c r="W1314" i="7" a="1"/>
  <c r="Z1314" i="7" s="1"/>
  <c r="W1308" i="7" a="1"/>
  <c r="W1302" i="7" a="1"/>
  <c r="W1296" i="7" a="1"/>
  <c r="W1290" i="7" a="1"/>
  <c r="Z1290" i="7" s="1"/>
  <c r="W1284" i="7" a="1"/>
  <c r="W1278" i="7" a="1"/>
  <c r="Z1278" i="7" s="1"/>
  <c r="W1272" i="7" a="1"/>
  <c r="W1266" i="7" a="1"/>
  <c r="Z1266" i="7" s="1"/>
  <c r="W855" i="7" a="1"/>
  <c r="W849" i="7" a="1"/>
  <c r="W843" i="7" a="1"/>
  <c r="W837" i="7" a="1"/>
  <c r="Z837" i="7" s="1"/>
  <c r="W831" i="7" a="1"/>
  <c r="W825" i="7" a="1"/>
  <c r="W819" i="7" a="1"/>
  <c r="X819" i="7" s="1"/>
  <c r="W813" i="7" a="1"/>
  <c r="W807" i="7" a="1"/>
  <c r="W801" i="7" a="1"/>
  <c r="AA801" i="7" s="1"/>
  <c r="W795" i="7" a="1"/>
  <c r="W789" i="7" a="1"/>
  <c r="W783" i="7" a="1"/>
  <c r="X783" i="7" s="1"/>
  <c r="W777" i="7" a="1"/>
  <c r="W771" i="7" a="1"/>
  <c r="W765" i="7" a="1"/>
  <c r="W759" i="7" a="1"/>
  <c r="AB759" i="7" s="1"/>
  <c r="W747" i="7" a="1"/>
  <c r="Y747" i="7" s="1"/>
  <c r="W741" i="7" a="1"/>
  <c r="W735" i="7" a="1"/>
  <c r="Y735" i="7" s="1"/>
  <c r="W729" i="7" a="1"/>
  <c r="W723" i="7" a="1"/>
  <c r="Y723" i="7" s="1"/>
  <c r="W717" i="7" a="1"/>
  <c r="W711" i="7" a="1"/>
  <c r="Y711" i="7" s="1"/>
  <c r="W705" i="7" a="1"/>
  <c r="W686" i="7" a="1"/>
  <c r="W680" i="7" a="1"/>
  <c r="W700" i="7" a="1"/>
  <c r="W694" i="7" a="1"/>
  <c r="W675" i="7" a="1"/>
  <c r="Y675" i="7" s="1"/>
  <c r="W669" i="7" a="1"/>
  <c r="W663" i="7" a="1"/>
  <c r="Y663" i="7" s="1"/>
  <c r="W657" i="7" a="1"/>
  <c r="W651" i="7" a="1"/>
  <c r="Y651" i="7" s="1"/>
  <c r="W639" i="7" a="1"/>
  <c r="Z639" i="7" s="1"/>
  <c r="W633" i="7" a="1"/>
  <c r="W627" i="7" a="1"/>
  <c r="Z627" i="7" s="1"/>
  <c r="W621" i="7" a="1"/>
  <c r="W615" i="7" a="1"/>
  <c r="Z615" i="7" s="1"/>
  <c r="W609" i="7" a="1"/>
  <c r="W603" i="7" a="1"/>
  <c r="W597" i="7" a="1"/>
  <c r="W591" i="7" a="1"/>
  <c r="W585" i="7" a="1"/>
  <c r="W585" i="7" s="1"/>
  <c r="W579" i="7" a="1"/>
  <c r="W574" i="7" a="1"/>
  <c r="W568" i="7" a="1"/>
  <c r="W549" i="7" a="1"/>
  <c r="W556" i="7" a="1"/>
  <c r="W550" i="7" a="1"/>
  <c r="W550" i="7" s="1"/>
  <c r="W538" i="7" a="1"/>
  <c r="W532" i="7" a="1"/>
  <c r="W526" i="7" a="1"/>
  <c r="W520" i="7" a="1"/>
  <c r="W514" i="7" a="1"/>
  <c r="W508" i="7" a="1"/>
  <c r="W496" i="7" a="1"/>
  <c r="W490" i="7" a="1"/>
  <c r="W471" i="7" a="1"/>
  <c r="W478" i="7" a="1"/>
  <c r="Z478" i="7" s="1"/>
  <c r="W472" i="7" a="1"/>
  <c r="W466" i="7" a="1"/>
  <c r="Z466" i="7" s="1"/>
  <c r="W460" i="7" a="1"/>
  <c r="W454" i="7" a="1"/>
  <c r="Z454" i="7" s="1"/>
  <c r="W448" i="7" a="1"/>
  <c r="W442" i="7" a="1"/>
  <c r="W442" i="7" s="1"/>
  <c r="W436" i="7" a="1"/>
  <c r="W430" i="7" a="1"/>
  <c r="W1256" i="7" a="1"/>
  <c r="W1244" i="7" a="1"/>
  <c r="W1238" i="7" a="1"/>
  <c r="W1232" i="7" a="1"/>
  <c r="W1226" i="7" a="1"/>
  <c r="AA1226" i="7" s="1"/>
  <c r="W1220" i="7" a="1"/>
  <c r="W1214" i="7" a="1"/>
  <c r="AA1214" i="7" s="1"/>
  <c r="W1208" i="7" a="1"/>
  <c r="W1202" i="7" a="1"/>
  <c r="W1196" i="7" a="1"/>
  <c r="W1190" i="7" a="1"/>
  <c r="Y1190" i="7" s="1"/>
  <c r="W1184" i="7" a="1"/>
  <c r="W1184" i="7" s="1"/>
  <c r="W1178" i="7" a="1"/>
  <c r="W1172" i="7" a="1"/>
  <c r="W1166" i="7" a="1"/>
  <c r="W1160" i="7" a="1"/>
  <c r="W1154" i="7" a="1"/>
  <c r="W1148" i="7" a="1"/>
  <c r="W1142" i="7" a="1"/>
  <c r="W1142" i="7" s="1"/>
  <c r="W1136" i="7" a="1"/>
  <c r="W1130" i="7" a="1"/>
  <c r="W1124" i="7" a="1"/>
  <c r="W1118" i="7" a="1"/>
  <c r="W1112" i="7" a="1"/>
  <c r="W1106" i="7" a="1"/>
  <c r="W1100" i="7" a="1"/>
  <c r="W1094" i="7" a="1"/>
  <c r="AA1094" i="7" s="1"/>
  <c r="W1088" i="7" a="1"/>
  <c r="W1082" i="7" a="1"/>
  <c r="W1076" i="7" a="1"/>
  <c r="Z1076" i="7" s="1"/>
  <c r="W1064" i="7" a="1"/>
  <c r="W1058" i="7" a="1"/>
  <c r="W1052" i="7" a="1"/>
  <c r="W1046" i="7" a="1"/>
  <c r="AA1046" i="7" s="1"/>
  <c r="W1040" i="7" a="1"/>
  <c r="W1034" i="7" a="1"/>
  <c r="W1028" i="7" a="1"/>
  <c r="Y1028" i="7" s="1"/>
  <c r="W1022" i="7" a="1"/>
  <c r="W1016" i="7" a="1"/>
  <c r="W1010" i="7" a="1"/>
  <c r="W1004" i="7" a="1"/>
  <c r="Y1004" i="7" s="1"/>
  <c r="W998" i="7" a="1"/>
  <c r="W992" i="7" a="1"/>
  <c r="W986" i="7" a="1"/>
  <c r="W980" i="7" a="1"/>
  <c r="Y980" i="7" s="1"/>
  <c r="W974" i="7" a="1"/>
  <c r="W968" i="7" a="1"/>
  <c r="W962" i="7" a="1"/>
  <c r="W956" i="7" a="1"/>
  <c r="W950" i="7" a="1"/>
  <c r="W944" i="7" a="1"/>
  <c r="Y944" i="7" s="1"/>
  <c r="W938" i="7" a="1"/>
  <c r="W932" i="7" a="1"/>
  <c r="W926" i="7" a="1"/>
  <c r="W920" i="7" a="1"/>
  <c r="W914" i="7" a="1"/>
  <c r="W908" i="7" a="1"/>
  <c r="W902" i="7" a="1"/>
  <c r="W896" i="7" a="1"/>
  <c r="W896" i="7" s="1"/>
  <c r="W890" i="7" a="1"/>
  <c r="W884" i="7" a="1"/>
  <c r="W878" i="7" a="1"/>
  <c r="W872" i="7" a="1"/>
  <c r="W866" i="7" a="1"/>
  <c r="W865" i="7" a="1"/>
  <c r="W859" i="7" a="1"/>
  <c r="W853" i="7" a="1"/>
  <c r="Z853" i="7" s="1"/>
  <c r="W847" i="7" a="1"/>
  <c r="W841" i="7" a="1"/>
  <c r="Z841" i="7" s="1"/>
  <c r="W835" i="7" a="1"/>
  <c r="W829" i="7" a="1"/>
  <c r="W823" i="7" a="1"/>
  <c r="AB823" i="7" s="1"/>
  <c r="W811" i="7" a="1"/>
  <c r="W805" i="7" a="1"/>
  <c r="W799" i="7" a="1"/>
  <c r="W793" i="7" a="1"/>
  <c r="W787" i="7" a="1"/>
  <c r="W781" i="7" a="1"/>
  <c r="W775" i="7" a="1"/>
  <c r="AB775" i="7" s="1"/>
  <c r="W769" i="7" a="1"/>
  <c r="AA769" i="7" s="1"/>
  <c r="W763" i="7" a="1"/>
  <c r="W757" i="7" a="1"/>
  <c r="W751" i="7" a="1"/>
  <c r="Y751" i="7" s="1"/>
  <c r="W745" i="7" a="1"/>
  <c r="W739" i="7" a="1"/>
  <c r="Y739" i="7" s="1"/>
  <c r="W733" i="7" a="1"/>
  <c r="W727" i="7" a="1"/>
  <c r="Y727" i="7" s="1"/>
  <c r="W721" i="7" a="1"/>
  <c r="W715" i="7" a="1"/>
  <c r="Y715" i="7" s="1"/>
  <c r="W709" i="7" a="1"/>
  <c r="W690" i="7" a="1"/>
  <c r="W684" i="7" a="1"/>
  <c r="W678" i="7" a="1"/>
  <c r="W698" i="7" a="1"/>
  <c r="W692" i="7" a="1"/>
  <c r="W667" i="7" a="1"/>
  <c r="Y667" i="7" s="1"/>
  <c r="W661" i="7" a="1"/>
  <c r="W655" i="7" a="1"/>
  <c r="Y655" i="7" s="1"/>
  <c r="W649" i="7" a="1"/>
  <c r="W643" i="7" a="1"/>
  <c r="Z643" i="7" s="1"/>
  <c r="W637" i="7" a="1"/>
  <c r="W631" i="7" a="1"/>
  <c r="Z631" i="7" s="1"/>
  <c r="W625" i="7" a="1"/>
  <c r="W619" i="7" a="1"/>
  <c r="W613" i="7" a="1"/>
  <c r="W607" i="7" a="1"/>
  <c r="Z607" i="7" s="1"/>
  <c r="W601" i="7" a="1"/>
  <c r="W595" i="7" a="1"/>
  <c r="Z595" i="7" s="1"/>
  <c r="W589" i="7" a="1"/>
  <c r="W583" i="7" a="1"/>
  <c r="W577" i="7" a="1"/>
  <c r="W572" i="7" a="1"/>
  <c r="W566" i="7" a="1"/>
  <c r="W566" i="7" s="1"/>
  <c r="W560" i="7" a="1"/>
  <c r="W554" i="7" a="1"/>
  <c r="W548" i="7" a="1"/>
  <c r="W542" i="7" a="1"/>
  <c r="W542" i="7" s="1"/>
  <c r="W523" i="7" a="1"/>
  <c r="W530" i="7" a="1"/>
  <c r="W524" i="7" a="1"/>
  <c r="W518" i="7" a="1"/>
  <c r="W518" i="7" s="1"/>
  <c r="W512" i="7" a="1"/>
  <c r="W506" i="7" a="1"/>
  <c r="W506" i="7" s="1"/>
  <c r="W500" i="7" a="1"/>
  <c r="W494" i="7" a="1"/>
  <c r="W488" i="7" a="1"/>
  <c r="W482" i="7" a="1"/>
  <c r="Z482" i="7" s="1"/>
  <c r="W476" i="7" a="1"/>
  <c r="W470" i="7" a="1"/>
  <c r="Z470" i="7" s="1"/>
  <c r="W464" i="7" a="1"/>
  <c r="W452" i="7" a="1"/>
  <c r="W446" i="7" a="1"/>
  <c r="Z446" i="7" s="1"/>
  <c r="W440" i="7" a="1"/>
  <c r="W434" i="7" a="1"/>
  <c r="W428" i="7" a="1"/>
  <c r="W428" i="7" s="1"/>
  <c r="W422" i="7" a="1"/>
  <c r="W416" i="7" a="1"/>
  <c r="AA416" i="7" s="1"/>
  <c r="W410" i="7" a="1"/>
  <c r="W404" i="7" a="1"/>
  <c r="W398" i="7" a="1"/>
  <c r="W386" i="7" a="1"/>
  <c r="W367" i="7" a="1"/>
  <c r="Z367" i="7" s="1"/>
  <c r="W374" i="7" a="1"/>
  <c r="W368" i="7" a="1"/>
  <c r="W362" i="7" a="1"/>
  <c r="W356" i="7" a="1"/>
  <c r="W350" i="7" a="1"/>
  <c r="W344" i="7" a="1"/>
  <c r="W338" i="7" a="1"/>
  <c r="W1260" i="7" a="1"/>
  <c r="W1254" i="7" a="1"/>
  <c r="W1248" i="7" a="1"/>
  <c r="W1242" i="7" a="1"/>
  <c r="AA1242" i="7" s="1"/>
  <c r="W1236" i="7" a="1"/>
  <c r="W1230" i="7" a="1"/>
  <c r="AA1230" i="7" s="1"/>
  <c r="W1224" i="7" a="1"/>
  <c r="W1218" i="7" a="1"/>
  <c r="W1212" i="7" a="1"/>
  <c r="W1206" i="7" a="1"/>
  <c r="Y1206" i="7" s="1"/>
  <c r="W1200" i="7" a="1"/>
  <c r="W1194" i="7" a="1"/>
  <c r="AA1194" i="7" s="1"/>
  <c r="W1188" i="7" a="1"/>
  <c r="W1188" i="7" s="1"/>
  <c r="W1182" i="7" a="1"/>
  <c r="W1170" i="7" a="1"/>
  <c r="Z1170" i="7" s="1"/>
  <c r="W1164" i="7" a="1"/>
  <c r="W1158" i="7" a="1"/>
  <c r="W1152" i="7" a="1"/>
  <c r="W1152" i="7" s="1"/>
  <c r="W1146" i="7" a="1"/>
  <c r="W1140" i="7" a="1"/>
  <c r="W1128" i="7" a="1"/>
  <c r="W1122" i="7" a="1"/>
  <c r="W1116" i="7" a="1"/>
  <c r="W1110" i="7" a="1"/>
  <c r="W1110" i="7" s="1"/>
  <c r="W1104" i="7" a="1"/>
  <c r="W1098" i="7" a="1"/>
  <c r="W1092" i="7" a="1"/>
  <c r="W1086" i="7" a="1"/>
  <c r="W1080" i="7" a="1"/>
  <c r="W1074" i="7" a="1"/>
  <c r="W1068" i="7" a="1"/>
  <c r="W1062" i="7" a="1"/>
  <c r="AA1062" i="7" s="1"/>
  <c r="W1056" i="7" a="1"/>
  <c r="W1050" i="7" a="1"/>
  <c r="W1044" i="7" a="1"/>
  <c r="W1038" i="7" a="1"/>
  <c r="W1032" i="7" a="1"/>
  <c r="W1026" i="7" a="1"/>
  <c r="W1020" i="7" a="1"/>
  <c r="Y1020" i="7" s="1"/>
  <c r="W1014" i="7" a="1"/>
  <c r="W1008" i="7" a="1"/>
  <c r="W1002" i="7" a="1"/>
  <c r="W996" i="7" a="1"/>
  <c r="Y996" i="7" s="1"/>
  <c r="W990" i="7" a="1"/>
  <c r="W984" i="7" a="1"/>
  <c r="W978" i="7" a="1"/>
  <c r="W972" i="7" a="1"/>
  <c r="Y972" i="7" s="1"/>
  <c r="W966" i="7" a="1"/>
  <c r="W960" i="7" a="1"/>
  <c r="W954" i="7" a="1"/>
  <c r="W948" i="7" a="1"/>
  <c r="Y948" i="7" s="1"/>
  <c r="W942" i="7" a="1"/>
  <c r="W936" i="7" a="1"/>
  <c r="W930" i="7" a="1"/>
  <c r="X930" i="7" s="1"/>
  <c r="W924" i="7" a="1"/>
  <c r="W918" i="7" a="1"/>
  <c r="W912" i="7" a="1"/>
  <c r="W906" i="7" a="1"/>
  <c r="W900" i="7" a="1"/>
  <c r="W900" i="7" s="1"/>
  <c r="W894" i="7" a="1"/>
  <c r="W888" i="7" a="1"/>
  <c r="W888" i="7" s="1"/>
  <c r="W882" i="7" a="1"/>
  <c r="W876" i="7" a="1"/>
  <c r="W870" i="7" a="1"/>
  <c r="W864" i="7" a="1"/>
  <c r="W864" i="7" s="1"/>
  <c r="W424" i="7" a="1"/>
  <c r="W418" i="7" a="1"/>
  <c r="W412" i="7" a="1"/>
  <c r="W393" i="7" a="1"/>
  <c r="W400" i="7" a="1"/>
  <c r="W394" i="7" a="1"/>
  <c r="W388" i="7" a="1"/>
  <c r="W382" i="7" a="1"/>
  <c r="W376" i="7" a="1"/>
  <c r="W370" i="7" a="1"/>
  <c r="W364" i="7" a="1"/>
  <c r="W358" i="7" a="1"/>
  <c r="W352" i="7" a="1"/>
  <c r="W346" i="7" a="1"/>
  <c r="W340" i="7" a="1"/>
  <c r="W334" i="7" a="1"/>
  <c r="W315" i="7" a="1"/>
  <c r="Z315" i="7" s="1"/>
  <c r="W322" i="7" a="1"/>
  <c r="W316" i="7" a="1"/>
  <c r="W310" i="7" a="1"/>
  <c r="W310" i="7" s="1"/>
  <c r="W298" i="7" a="1"/>
  <c r="W292" i="7" a="1"/>
  <c r="W286" i="7" a="1"/>
  <c r="W280" i="7" a="1"/>
  <c r="W274" i="7" a="1"/>
  <c r="W268" i="7" a="1"/>
  <c r="W262" i="7" a="1"/>
  <c r="AA262" i="7" s="1"/>
  <c r="W256" i="7" a="1"/>
  <c r="Z256" i="7" s="1"/>
  <c r="W237" i="7" a="1"/>
  <c r="W244" i="7" a="1"/>
  <c r="W238" i="7" a="1"/>
  <c r="W232" i="7" a="1"/>
  <c r="Z232" i="7" s="1"/>
  <c r="W226" i="7" a="1"/>
  <c r="Y226" i="7" s="1"/>
  <c r="W220" i="7" a="1"/>
  <c r="Z220" i="7" s="1"/>
  <c r="W214" i="7" a="1"/>
  <c r="Y214" i="7" s="1"/>
  <c r="W208" i="7" a="1"/>
  <c r="Z208" i="7" s="1"/>
  <c r="W202" i="7" a="1"/>
  <c r="W196" i="7" a="1"/>
  <c r="Z196" i="7" s="1"/>
  <c r="W190" i="7" a="1"/>
  <c r="X190" i="7" s="1"/>
  <c r="W184" i="7" a="1"/>
  <c r="Z184" i="7" s="1"/>
  <c r="W178" i="7" a="1"/>
  <c r="W159" i="7" a="1"/>
  <c r="W166" i="7" a="1"/>
  <c r="W160" i="7" a="1"/>
  <c r="Z160" i="7" s="1"/>
  <c r="W154" i="7" a="1"/>
  <c r="W148" i="7" a="1"/>
  <c r="Z148" i="7" s="1"/>
  <c r="W142" i="7" a="1"/>
  <c r="W136" i="7" a="1"/>
  <c r="Z136" i="7" s="1"/>
  <c r="W130" i="7" a="1"/>
  <c r="W124" i="7" a="1"/>
  <c r="W118" i="7" a="1"/>
  <c r="W112" i="7" a="1"/>
  <c r="W106" i="7" a="1"/>
  <c r="W100" i="7" a="1"/>
  <c r="W81" i="7" a="1"/>
  <c r="Z81" i="7" s="1"/>
  <c r="W88" i="7" a="1"/>
  <c r="W82" i="7" a="1"/>
  <c r="W76" i="7" a="1"/>
  <c r="W70" i="7" a="1"/>
  <c r="W64" i="7" a="1"/>
  <c r="W58" i="7" a="1"/>
  <c r="W52" i="7" a="1"/>
  <c r="W46" i="7" a="1"/>
  <c r="W39" i="7" a="1"/>
  <c r="W33" i="7" a="1"/>
  <c r="W27" i="7" a="1"/>
  <c r="W21" i="7" a="1"/>
  <c r="W15" i="7" a="1"/>
  <c r="W9" i="7" a="1"/>
  <c r="W3" i="7" a="1"/>
  <c r="W860" i="7" a="1"/>
  <c r="W860" i="7" s="1"/>
  <c r="W854" i="7" a="1"/>
  <c r="W848" i="7" a="1"/>
  <c r="W842" i="7" a="1"/>
  <c r="W836" i="7" a="1"/>
  <c r="W836" i="7" s="1"/>
  <c r="W830" i="7" a="1"/>
  <c r="W824" i="7" a="1"/>
  <c r="W818" i="7" a="1"/>
  <c r="W812" i="7" a="1"/>
  <c r="AA812" i="7" s="1"/>
  <c r="W806" i="7" a="1"/>
  <c r="W800" i="7" a="1"/>
  <c r="W794" i="7" a="1"/>
  <c r="W788" i="7" a="1"/>
  <c r="W788" i="7" s="1"/>
  <c r="W782" i="7" a="1"/>
  <c r="W776" i="7" a="1"/>
  <c r="W770" i="7" a="1"/>
  <c r="W764" i="7" a="1"/>
  <c r="W758" i="7" a="1"/>
  <c r="W752" i="7" a="1"/>
  <c r="W746" i="7" a="1"/>
  <c r="W740" i="7" a="1"/>
  <c r="W734" i="7" a="1"/>
  <c r="W728" i="7" a="1"/>
  <c r="W722" i="7" a="1"/>
  <c r="W716" i="7" a="1"/>
  <c r="W710" i="7" a="1"/>
  <c r="W704" i="7" a="1"/>
  <c r="W685" i="7" a="1"/>
  <c r="W679" i="7" a="1"/>
  <c r="Y679" i="7" s="1"/>
  <c r="W699" i="7" a="1"/>
  <c r="Y699" i="7" s="1"/>
  <c r="W693" i="7" a="1"/>
  <c r="W674" i="7" a="1"/>
  <c r="W668" i="7" a="1"/>
  <c r="W662" i="7" a="1"/>
  <c r="AA662" i="7" s="1"/>
  <c r="W656" i="7" a="1"/>
  <c r="W650" i="7" a="1"/>
  <c r="W644" i="7" a="1"/>
  <c r="W638" i="7" a="1"/>
  <c r="W632" i="7" a="1"/>
  <c r="W626" i="7" a="1"/>
  <c r="W620" i="7" a="1"/>
  <c r="W614" i="7" a="1"/>
  <c r="W608" i="7" a="1"/>
  <c r="W602" i="7" a="1"/>
  <c r="W596" i="7" a="1"/>
  <c r="W590" i="7" a="1"/>
  <c r="W584" i="7" a="1"/>
  <c r="W578" i="7" a="1"/>
  <c r="W573" i="7" a="1"/>
  <c r="W567" i="7" a="1"/>
  <c r="W561" i="7" a="1"/>
  <c r="W536" i="7" a="1"/>
  <c r="W543" i="7" a="1"/>
  <c r="W537" i="7" a="1"/>
  <c r="Y537" i="7" s="1"/>
  <c r="W531" i="7" a="1"/>
  <c r="W525" i="7" a="1"/>
  <c r="W519" i="7" a="1"/>
  <c r="W332" i="7" a="1"/>
  <c r="W326" i="7" a="1"/>
  <c r="W320" i="7" a="1"/>
  <c r="W314" i="7" a="1"/>
  <c r="W314" i="7" s="1"/>
  <c r="W308" i="7" a="1"/>
  <c r="W289" i="7" a="1"/>
  <c r="W296" i="7" a="1"/>
  <c r="W290" i="7" a="1"/>
  <c r="W284" i="7" a="1"/>
  <c r="W278" i="7" a="1"/>
  <c r="AA278" i="7" s="1"/>
  <c r="W272" i="7" a="1"/>
  <c r="W266" i="7" a="1"/>
  <c r="W260" i="7" a="1"/>
  <c r="Z260" i="7" s="1"/>
  <c r="W254" i="7" a="1"/>
  <c r="W248" i="7" a="1"/>
  <c r="Z248" i="7" s="1"/>
  <c r="W242" i="7" a="1"/>
  <c r="AB242" i="7" s="1"/>
  <c r="W236" i="7" a="1"/>
  <c r="W230" i="7" a="1"/>
  <c r="W211" i="7" a="1"/>
  <c r="W218" i="7" a="1"/>
  <c r="W212" i="7" a="1"/>
  <c r="Z212" i="7" s="1"/>
  <c r="W206" i="7" a="1"/>
  <c r="Z206" i="7" s="1"/>
  <c r="W200" i="7" a="1"/>
  <c r="Z200" i="7" s="1"/>
  <c r="W194" i="7" a="1"/>
  <c r="X194" i="7" s="1"/>
  <c r="W182" i="7" a="1"/>
  <c r="X182" i="7" s="1"/>
  <c r="W176" i="7" a="1"/>
  <c r="Z176" i="7" s="1"/>
  <c r="W170" i="7" a="1"/>
  <c r="W164" i="7" a="1"/>
  <c r="Z164" i="7" s="1"/>
  <c r="W158" i="7" a="1"/>
  <c r="W152" i="7" a="1"/>
  <c r="Z152" i="7" s="1"/>
  <c r="W133" i="7" a="1"/>
  <c r="W140" i="7" a="1"/>
  <c r="Z140" i="7" s="1"/>
  <c r="W134" i="7" a="1"/>
  <c r="X134" i="7" s="1"/>
  <c r="W128" i="7" a="1"/>
  <c r="W122" i="7" a="1"/>
  <c r="W116" i="7" a="1"/>
  <c r="W110" i="7" a="1"/>
  <c r="W104" i="7" a="1"/>
  <c r="W98" i="7" a="1"/>
  <c r="W92" i="7" a="1"/>
  <c r="W86" i="7" a="1"/>
  <c r="W80" i="7" a="1"/>
  <c r="W74" i="7" a="1"/>
  <c r="W55" i="7" a="1"/>
  <c r="W62" i="7" a="1"/>
  <c r="W56" i="7" a="1"/>
  <c r="W50" i="7" a="1"/>
  <c r="W44" i="7" a="1"/>
  <c r="W37" i="7" a="1"/>
  <c r="X37" i="7" s="1"/>
  <c r="W31" i="7" a="1"/>
  <c r="W25" i="7" a="1"/>
  <c r="W19" i="7" a="1"/>
  <c r="W13" i="7" a="1"/>
  <c r="W7" i="7" a="1"/>
  <c r="W858" i="7" a="1"/>
  <c r="W852" i="7" a="1"/>
  <c r="W846" i="7" a="1"/>
  <c r="W840" i="7" a="1"/>
  <c r="W834" i="7" a="1"/>
  <c r="W828" i="7" a="1"/>
  <c r="W822" i="7" a="1"/>
  <c r="W816" i="7" a="1"/>
  <c r="W810" i="7" a="1"/>
  <c r="W804" i="7" a="1"/>
  <c r="W804" i="7" s="1"/>
  <c r="W798" i="7" a="1"/>
  <c r="W792" i="7" a="1"/>
  <c r="W786" i="7" a="1"/>
  <c r="W780" i="7" a="1"/>
  <c r="AA780" i="7" s="1"/>
  <c r="W774" i="7" a="1"/>
  <c r="W768" i="7" a="1"/>
  <c r="W762" i="7" a="1"/>
  <c r="W756" i="7" a="1"/>
  <c r="W756" i="7" s="1"/>
  <c r="W750" i="7" a="1"/>
  <c r="W744" i="7" a="1"/>
  <c r="W738" i="7" a="1"/>
  <c r="W732" i="7" a="1"/>
  <c r="W726" i="7" a="1"/>
  <c r="W720" i="7" a="1"/>
  <c r="W714" i="7" a="1"/>
  <c r="W708" i="7" a="1"/>
  <c r="W689" i="7" a="1"/>
  <c r="W683" i="7" a="1"/>
  <c r="Y683" i="7" s="1"/>
  <c r="W703" i="7" a="1"/>
  <c r="Y703" i="7" s="1"/>
  <c r="W697" i="7" a="1"/>
  <c r="W691" i="7" a="1"/>
  <c r="Y691" i="7" s="1"/>
  <c r="W672" i="7" a="1"/>
  <c r="W666" i="7" a="1"/>
  <c r="W660" i="7" a="1"/>
  <c r="W654" i="7" a="1"/>
  <c r="W648" i="7" a="1"/>
  <c r="W642" i="7" a="1"/>
  <c r="W636" i="7" a="1"/>
  <c r="AA636" i="7" s="1"/>
  <c r="W630" i="7" a="1"/>
  <c r="W624" i="7" a="1"/>
  <c r="W618" i="7" a="1"/>
  <c r="W612" i="7" a="1"/>
  <c r="W606" i="7" a="1"/>
  <c r="W600" i="7" a="1"/>
  <c r="W594" i="7" a="1"/>
  <c r="W588" i="7" a="1"/>
  <c r="AB588" i="7" s="1"/>
  <c r="W582" i="7" a="1"/>
  <c r="AA582" i="7" s="1"/>
  <c r="W576" i="7" a="1"/>
  <c r="W571" i="7" a="1"/>
  <c r="W565" i="7" a="1"/>
  <c r="W559" i="7" a="1"/>
  <c r="W553" i="7" a="1"/>
  <c r="Y553" i="7" s="1"/>
  <c r="W547" i="7" a="1"/>
  <c r="W541" i="7" a="1"/>
  <c r="Y541" i="7" s="1"/>
  <c r="W535" i="7" a="1"/>
  <c r="W529" i="7" a="1"/>
  <c r="W510" i="7" a="1"/>
  <c r="W517" i="7" a="1"/>
  <c r="W511" i="7" a="1"/>
  <c r="W505" i="7" a="1"/>
  <c r="Y505" i="7" s="1"/>
  <c r="W499" i="7" a="1"/>
  <c r="W493" i="7" a="1"/>
  <c r="W493" i="7" s="1"/>
  <c r="W481" i="7" a="1"/>
  <c r="W475" i="7" a="1"/>
  <c r="W469" i="7" a="1"/>
  <c r="W469" i="7" s="1"/>
  <c r="W463" i="7" a="1"/>
  <c r="W457" i="7" a="1"/>
  <c r="W451" i="7" a="1"/>
  <c r="W432" i="7" a="1"/>
  <c r="W439" i="7" a="1"/>
  <c r="W433" i="7" a="1"/>
  <c r="AB433" i="7" s="1"/>
  <c r="W427" i="7" a="1"/>
  <c r="X427" i="7" s="1"/>
  <c r="W421" i="7" a="1"/>
  <c r="W415" i="7" a="1"/>
  <c r="W409" i="7" a="1"/>
  <c r="W403" i="7" a="1"/>
  <c r="X403" i="7" s="1"/>
  <c r="W397" i="7" a="1"/>
  <c r="W391" i="7" a="1"/>
  <c r="X391" i="7" s="1"/>
  <c r="W385" i="7" a="1"/>
  <c r="W379" i="7" a="1"/>
  <c r="W373" i="7" a="1"/>
  <c r="W373" i="7" s="1"/>
  <c r="W354" i="7" a="1"/>
  <c r="W361" i="7" a="1"/>
  <c r="W355" i="7" a="1"/>
  <c r="Z355" i="7" s="1"/>
  <c r="W349" i="7" a="1"/>
  <c r="W513" i="7" a="1"/>
  <c r="W507" i="7" a="1"/>
  <c r="W501" i="7" a="1"/>
  <c r="W495" i="7" a="1"/>
  <c r="W489" i="7" a="1"/>
  <c r="W489" i="7" s="1"/>
  <c r="W483" i="7" a="1"/>
  <c r="W477" i="7" a="1"/>
  <c r="W477" i="7" s="1"/>
  <c r="W458" i="7" a="1"/>
  <c r="W465" i="7" a="1"/>
  <c r="W459" i="7" a="1"/>
  <c r="W453" i="7" a="1"/>
  <c r="W453" i="7" s="1"/>
  <c r="W447" i="7" a="1"/>
  <c r="W441" i="7" a="1"/>
  <c r="W435" i="7" a="1"/>
  <c r="X435" i="7" s="1"/>
  <c r="W429" i="7" a="1"/>
  <c r="Z429" i="7" s="1"/>
  <c r="W423" i="7" a="1"/>
  <c r="W417" i="7" a="1"/>
  <c r="X417" i="7" s="1"/>
  <c r="W411" i="7" a="1"/>
  <c r="X411" i="7" s="1"/>
  <c r="W405" i="7" a="1"/>
  <c r="W399" i="7" a="1"/>
  <c r="W380" i="7" a="1"/>
  <c r="W387" i="7" a="1"/>
  <c r="X387" i="7" s="1"/>
  <c r="W381" i="7" a="1"/>
  <c r="W375" i="7" a="1"/>
  <c r="X375" i="7" s="1"/>
  <c r="W369" i="7" a="1"/>
  <c r="W363" i="7" a="1"/>
  <c r="Z363" i="7" s="1"/>
  <c r="W357" i="7" a="1"/>
  <c r="W357" i="7" s="1"/>
  <c r="W351" i="7" a="1"/>
  <c r="Z351" i="7" s="1"/>
  <c r="W345" i="7" a="1"/>
  <c r="W339" i="7" a="1"/>
  <c r="Z339" i="7" s="1"/>
  <c r="W333" i="7" a="1"/>
  <c r="W327" i="7" a="1"/>
  <c r="Z327" i="7" s="1"/>
  <c r="W321" i="7" a="1"/>
  <c r="W302" i="7" a="1"/>
  <c r="W309" i="7" a="1"/>
  <c r="W303" i="7" a="1"/>
  <c r="W297" i="7" a="1"/>
  <c r="W291" i="7" a="1"/>
  <c r="W285" i="7" a="1"/>
  <c r="W279" i="7" a="1"/>
  <c r="W273" i="7" a="1"/>
  <c r="AB273" i="7" s="1"/>
  <c r="W267" i="7" a="1"/>
  <c r="AA267" i="7" s="1"/>
  <c r="W261" i="7" a="1"/>
  <c r="W255" i="7" a="1"/>
  <c r="W249" i="7" a="1"/>
  <c r="W243" i="7" a="1"/>
  <c r="W224" i="7" a="1"/>
  <c r="Z224" i="7" s="1"/>
  <c r="W231" i="7" a="1"/>
  <c r="W225" i="7" a="1"/>
  <c r="W219" i="7" a="1"/>
  <c r="W213" i="7" a="1"/>
  <c r="W207" i="7" a="1"/>
  <c r="AB207" i="7" s="1"/>
  <c r="W201" i="7" a="1"/>
  <c r="W195" i="7" a="1"/>
  <c r="W189" i="7" a="1"/>
  <c r="W183" i="7" a="1"/>
  <c r="AA183" i="7" s="1"/>
  <c r="W177" i="7" a="1"/>
  <c r="W171" i="7" a="1"/>
  <c r="W165" i="7" a="1"/>
  <c r="W146" i="7" a="1"/>
  <c r="W153" i="7" a="1"/>
  <c r="W147" i="7" a="1"/>
  <c r="W141" i="7" a="1"/>
  <c r="W135" i="7" a="1"/>
  <c r="W129" i="7" a="1"/>
  <c r="W123" i="7" a="1"/>
  <c r="W117" i="7" a="1"/>
  <c r="W111" i="7" a="1"/>
  <c r="W105" i="7" a="1"/>
  <c r="Z105" i="7" s="1"/>
  <c r="W99" i="7" a="1"/>
  <c r="W93" i="7" a="1"/>
  <c r="W87" i="7" a="1"/>
  <c r="W68" i="7" a="1"/>
  <c r="AA68" i="7" s="1"/>
  <c r="W75" i="7" a="1"/>
  <c r="W69" i="7" a="1"/>
  <c r="W63" i="7" a="1"/>
  <c r="W63" i="7" s="1"/>
  <c r="W57" i="7" a="1"/>
  <c r="W51" i="7" a="1"/>
  <c r="W45" i="7" a="1"/>
  <c r="W38" i="7" a="1"/>
  <c r="Y38" i="7" s="1"/>
  <c r="W32" i="7" a="1"/>
  <c r="Z32" i="7" s="1"/>
  <c r="W26" i="7" a="1"/>
  <c r="W20" i="7" a="1"/>
  <c r="Z20" i="7" s="1"/>
  <c r="W14" i="7" a="1"/>
  <c r="W8" i="7" a="1"/>
  <c r="Z8" i="7" s="1"/>
  <c r="W343" i="7" a="1"/>
  <c r="Z343" i="7" s="1"/>
  <c r="W337" i="7" a="1"/>
  <c r="W331" i="7" a="1"/>
  <c r="Z331" i="7" s="1"/>
  <c r="W325" i="7" a="1"/>
  <c r="W319" i="7" a="1"/>
  <c r="Z319" i="7" s="1"/>
  <c r="W313" i="7" a="1"/>
  <c r="X313" i="7" s="1"/>
  <c r="W307" i="7" a="1"/>
  <c r="W301" i="7" a="1"/>
  <c r="W295" i="7" a="1"/>
  <c r="W276" i="7" a="1"/>
  <c r="W283" i="7" a="1"/>
  <c r="W277" i="7" a="1"/>
  <c r="W271" i="7" a="1"/>
  <c r="W265" i="7" a="1"/>
  <c r="W259" i="7" a="1"/>
  <c r="W253" i="7" a="1"/>
  <c r="W247" i="7" a="1"/>
  <c r="W241" i="7" a="1"/>
  <c r="W235" i="7" a="1"/>
  <c r="W229" i="7" a="1"/>
  <c r="W223" i="7" a="1"/>
  <c r="W217" i="7" a="1"/>
  <c r="W198" i="7" a="1"/>
  <c r="W205" i="7" a="1"/>
  <c r="W199" i="7" a="1"/>
  <c r="W193" i="7" a="1"/>
  <c r="W193" i="7" s="1"/>
  <c r="W187" i="7" a="1"/>
  <c r="W181" i="7" a="1"/>
  <c r="W175" i="7" a="1"/>
  <c r="W169" i="7" a="1"/>
  <c r="W163" i="7" a="1"/>
  <c r="W157" i="7" a="1"/>
  <c r="W151" i="7" a="1"/>
  <c r="W145" i="7" a="1"/>
  <c r="Z145" i="7" s="1"/>
  <c r="W139" i="7" a="1"/>
  <c r="W120" i="7" a="1"/>
  <c r="W127" i="7" a="1"/>
  <c r="W121" i="7" a="1"/>
  <c r="W115" i="7" a="1"/>
  <c r="W109" i="7" a="1"/>
  <c r="W103" i="7" a="1"/>
  <c r="W97" i="7" a="1"/>
  <c r="Z97" i="7" s="1"/>
  <c r="W91" i="7" a="1"/>
  <c r="W85" i="7" a="1"/>
  <c r="W79" i="7" a="1"/>
  <c r="W73" i="7" a="1"/>
  <c r="Z73" i="7" s="1"/>
  <c r="W67" i="7" a="1"/>
  <c r="W61" i="7" a="1"/>
  <c r="W42" i="7" a="1"/>
  <c r="W49" i="7" a="1"/>
  <c r="W43" i="7" a="1"/>
  <c r="W36" i="7" a="1"/>
  <c r="W30" i="7" a="1"/>
  <c r="W24" i="7" a="1"/>
  <c r="W18" i="7" a="1"/>
  <c r="Y18" i="7" s="1"/>
  <c r="W12" i="7" a="1"/>
  <c r="Z12" i="7" s="1"/>
  <c r="W6" i="7" a="1"/>
  <c r="Y2196" i="7"/>
  <c r="AB2196" i="7"/>
  <c r="Z2196" i="7"/>
  <c r="K2691" i="7" a="1"/>
  <c r="K2691" i="7" s="1"/>
  <c r="W2691" i="7" a="1"/>
  <c r="Y2691" i="7" s="1"/>
  <c r="K2687" i="7" a="1"/>
  <c r="K2687" i="7" s="1"/>
  <c r="W2687" i="7" a="1"/>
  <c r="K2683" i="7" a="1"/>
  <c r="K2683" i="7" s="1"/>
  <c r="W2683" i="7" a="1"/>
  <c r="AB2683" i="7" s="1"/>
  <c r="K2679" i="7" a="1"/>
  <c r="K2679" i="7" s="1"/>
  <c r="W2679" i="7" a="1"/>
  <c r="Z2679" i="7" s="1"/>
  <c r="K2671" i="7" a="1"/>
  <c r="K2671" i="7" s="1"/>
  <c r="W2671" i="7" a="1"/>
  <c r="Z2671" i="7" s="1"/>
  <c r="K2667" i="7" a="1"/>
  <c r="K2667" i="7" s="1"/>
  <c r="W2667" i="7" a="1"/>
  <c r="Z2667" i="7" s="1"/>
  <c r="K2663" i="7" a="1"/>
  <c r="K2663" i="7" s="1"/>
  <c r="W2663" i="7" a="1"/>
  <c r="K2659" i="7" a="1"/>
  <c r="K2659" i="7" s="1"/>
  <c r="W2659" i="7" a="1"/>
  <c r="K2655" i="7" a="1"/>
  <c r="K2655" i="7" s="1"/>
  <c r="W2655" i="7" a="1"/>
  <c r="K2647" i="7" a="1"/>
  <c r="K2647" i="7" s="1"/>
  <c r="W2647" i="7" a="1"/>
  <c r="K2643" i="7" a="1"/>
  <c r="K2643" i="7" s="1"/>
  <c r="W2643" i="7" a="1"/>
  <c r="K2639" i="7" a="1"/>
  <c r="K2639" i="7" s="1"/>
  <c r="W2639" i="7" a="1"/>
  <c r="K2635" i="7" a="1"/>
  <c r="K2635" i="7" s="1"/>
  <c r="W2635" i="7" a="1"/>
  <c r="K2631" i="7" a="1"/>
  <c r="K2631" i="7" s="1"/>
  <c r="W2631" i="7" a="1"/>
  <c r="K2627" i="7" a="1"/>
  <c r="K2627" i="7" s="1"/>
  <c r="W2627" i="7" a="1"/>
  <c r="K2623" i="7" a="1"/>
  <c r="K2623" i="7" s="1"/>
  <c r="W2623" i="7" a="1"/>
  <c r="AB2623" i="7" s="1"/>
  <c r="K2619" i="7" a="1"/>
  <c r="K2619" i="7" s="1"/>
  <c r="W2619" i="7" a="1"/>
  <c r="AB2619" i="7" s="1"/>
  <c r="K2611" i="7" a="1"/>
  <c r="K2611" i="7" s="1"/>
  <c r="W2611" i="7" a="1"/>
  <c r="Z2611" i="7" s="1"/>
  <c r="Z2607" i="7"/>
  <c r="AB2607" i="7"/>
  <c r="X2607" i="7"/>
  <c r="K2603" i="7" a="1"/>
  <c r="W2603" i="7" a="1"/>
  <c r="Y2603" i="7" s="1"/>
  <c r="K2599" i="7" a="1"/>
  <c r="K2599" i="7" s="1"/>
  <c r="W2599" i="7" a="1"/>
  <c r="Y2599" i="7" s="1"/>
  <c r="K2595" i="7" a="1"/>
  <c r="K2595" i="7" s="1"/>
  <c r="W2595" i="7" a="1"/>
  <c r="AA2595" i="7" s="1"/>
  <c r="K2591" i="7" a="1"/>
  <c r="K2591" i="7" s="1"/>
  <c r="W2591" i="7" a="1"/>
  <c r="K2587" i="7" a="1"/>
  <c r="K2587" i="7" s="1"/>
  <c r="W2587" i="7" a="1"/>
  <c r="K2583" i="7" a="1"/>
  <c r="K2583" i="7" s="1"/>
  <c r="W2583" i="7" a="1"/>
  <c r="K2579" i="7" a="1"/>
  <c r="K2579" i="7" s="1"/>
  <c r="W2579" i="7" a="1"/>
  <c r="AA2579" i="7" s="1"/>
  <c r="K2575" i="7" a="1"/>
  <c r="K2575" i="7" s="1"/>
  <c r="W2575" i="7" a="1"/>
  <c r="K2571" i="7" a="1"/>
  <c r="K2571" i="7" s="1"/>
  <c r="W2571" i="7" a="1"/>
  <c r="AA2571" i="7" s="1"/>
  <c r="K2567" i="7" a="1"/>
  <c r="K2567" i="7" s="1"/>
  <c r="W2567" i="7" a="1"/>
  <c r="K2563" i="7" a="1"/>
  <c r="K2563" i="7" s="1"/>
  <c r="W2563" i="7" a="1"/>
  <c r="X2559" i="7"/>
  <c r="Y2559" i="7"/>
  <c r="Z2559" i="7"/>
  <c r="K2555" i="7" a="1"/>
  <c r="K2555" i="7" s="1"/>
  <c r="W2555" i="7" a="1"/>
  <c r="X2551" i="7"/>
  <c r="AA2551" i="7"/>
  <c r="W2551" i="7"/>
  <c r="Y2551" i="7"/>
  <c r="Z2551" i="7"/>
  <c r="K2547" i="7" a="1"/>
  <c r="K2547" i="7" s="1"/>
  <c r="W2547" i="7" a="1"/>
  <c r="AA2547" i="7" s="1"/>
  <c r="Y2543" i="7"/>
  <c r="Z2543" i="7"/>
  <c r="K2539" i="7" a="1"/>
  <c r="K2539" i="7" s="1"/>
  <c r="W2539" i="7" a="1"/>
  <c r="AA2539" i="7" s="1"/>
  <c r="K2535" i="7" a="1"/>
  <c r="K2535" i="7" s="1"/>
  <c r="W2535" i="7" a="1"/>
  <c r="K2531" i="7" a="1"/>
  <c r="K2531" i="7" s="1"/>
  <c r="W2531" i="7" a="1"/>
  <c r="AB2531" i="7" s="1"/>
  <c r="Z2527" i="7"/>
  <c r="W2527" i="7"/>
  <c r="AA2527" i="7"/>
  <c r="X2527" i="7"/>
  <c r="AB2527" i="7"/>
  <c r="Y2527" i="7"/>
  <c r="K2523" i="7" a="1"/>
  <c r="K2523" i="7" s="1"/>
  <c r="W2523" i="7" a="1"/>
  <c r="K2519" i="7" a="1"/>
  <c r="K2519" i="7" s="1"/>
  <c r="W2519" i="7" a="1"/>
  <c r="K2515" i="7" a="1"/>
  <c r="K2515" i="7" s="1"/>
  <c r="W2515" i="7" a="1"/>
  <c r="W2511" i="7"/>
  <c r="Z2511" i="7"/>
  <c r="AB2511" i="7"/>
  <c r="X2511" i="7"/>
  <c r="Y2511" i="7"/>
  <c r="W2507" i="7"/>
  <c r="AB2507" i="7"/>
  <c r="X2507" i="7"/>
  <c r="Y2507" i="7"/>
  <c r="Z2507" i="7"/>
  <c r="W2503" i="7"/>
  <c r="X2503" i="7"/>
  <c r="Y2503" i="7"/>
  <c r="Z2503" i="7"/>
  <c r="AB2503" i="7"/>
  <c r="K2499" i="7" a="1"/>
  <c r="K2499" i="7" s="1"/>
  <c r="W2499" i="7" a="1"/>
  <c r="Y2495" i="7"/>
  <c r="Z2495" i="7"/>
  <c r="Y2491" i="7"/>
  <c r="Z2491" i="7"/>
  <c r="W2491" i="7"/>
  <c r="AA2491" i="7"/>
  <c r="X2491" i="7"/>
  <c r="AB2491" i="7"/>
  <c r="W2487" i="7"/>
  <c r="AA2487" i="7"/>
  <c r="X2487" i="7"/>
  <c r="AB2487" i="7"/>
  <c r="Y2487" i="7"/>
  <c r="Z2487" i="7"/>
  <c r="W2483" i="7"/>
  <c r="AA2483" i="7"/>
  <c r="X2483" i="7"/>
  <c r="AB2483" i="7"/>
  <c r="Y2483" i="7"/>
  <c r="Z2483" i="7"/>
  <c r="Y2479" i="7"/>
  <c r="Z2479" i="7"/>
  <c r="Y2475" i="7"/>
  <c r="Z2475" i="7"/>
  <c r="W2475" i="7"/>
  <c r="AA2475" i="7"/>
  <c r="AB2475" i="7"/>
  <c r="X2475" i="7"/>
  <c r="K2471" i="7" a="1"/>
  <c r="K2471" i="7" s="1"/>
  <c r="W2471" i="7" a="1"/>
  <c r="K2467" i="7" a="1"/>
  <c r="K2467" i="7" s="1"/>
  <c r="W2467" i="7" a="1"/>
  <c r="K2463" i="7" a="1"/>
  <c r="K2463" i="7" s="1"/>
  <c r="W2463" i="7" a="1"/>
  <c r="K2459" i="7" a="1"/>
  <c r="W2459" i="7" a="1"/>
  <c r="K2455" i="7" a="1"/>
  <c r="K2455" i="7" s="1"/>
  <c r="W2455" i="7" a="1"/>
  <c r="K2451" i="7" a="1"/>
  <c r="K2451" i="7" s="1"/>
  <c r="W2451" i="7" a="1"/>
  <c r="W2447" i="7"/>
  <c r="Z2447" i="7"/>
  <c r="AB2447" i="7"/>
  <c r="X2447" i="7"/>
  <c r="W2443" i="7"/>
  <c r="AB2443" i="7"/>
  <c r="X2443" i="7"/>
  <c r="Z2443" i="7"/>
  <c r="X2439" i="7"/>
  <c r="AA2439" i="7"/>
  <c r="W2439" i="7"/>
  <c r="Y2439" i="7"/>
  <c r="Z2439" i="7"/>
  <c r="Y2435" i="7"/>
  <c r="Z2435" i="7"/>
  <c r="K2431" i="7" a="1"/>
  <c r="K2431" i="7" s="1"/>
  <c r="W2431" i="7" a="1"/>
  <c r="K2427" i="7" a="1"/>
  <c r="K2427" i="7" s="1"/>
  <c r="W2427" i="7" a="1"/>
  <c r="Y2427" i="7" s="1"/>
  <c r="Z2423" i="7"/>
  <c r="W2423" i="7"/>
  <c r="AA2423" i="7"/>
  <c r="X2423" i="7"/>
  <c r="AB2423" i="7"/>
  <c r="Y2423" i="7"/>
  <c r="Y2419" i="7"/>
  <c r="AB2419" i="7"/>
  <c r="X2419" i="7"/>
  <c r="Z2419" i="7"/>
  <c r="X2415" i="7"/>
  <c r="AB2415" i="7"/>
  <c r="Y2415" i="7"/>
  <c r="Z2415" i="7"/>
  <c r="W2415" i="7"/>
  <c r="AA2415" i="7"/>
  <c r="W2411" i="7"/>
  <c r="Z2411" i="7"/>
  <c r="X2407" i="7"/>
  <c r="AB2407" i="7"/>
  <c r="Y2407" i="7"/>
  <c r="Z2407" i="7"/>
  <c r="AA2407" i="7"/>
  <c r="W2407" i="7"/>
  <c r="Y2403" i="7"/>
  <c r="Z2403" i="7"/>
  <c r="AB2403" i="7"/>
  <c r="X2403" i="7"/>
  <c r="W2399" i="7"/>
  <c r="AA2399" i="7"/>
  <c r="X2399" i="7"/>
  <c r="AB2399" i="7"/>
  <c r="Y2399" i="7"/>
  <c r="Z2399" i="7"/>
  <c r="K2395" i="7" a="1"/>
  <c r="W2395" i="7" a="1"/>
  <c r="AA2395" i="7" s="1"/>
  <c r="X2391" i="7"/>
  <c r="W2391" i="7"/>
  <c r="Z2391" i="7"/>
  <c r="AA2391" i="7"/>
  <c r="Y2387" i="7"/>
  <c r="Z2387" i="7"/>
  <c r="AA2387" i="7"/>
  <c r="W2387" i="7"/>
  <c r="AB2387" i="7"/>
  <c r="X2387" i="7"/>
  <c r="X2383" i="7"/>
  <c r="AB2383" i="7"/>
  <c r="Y2383" i="7"/>
  <c r="Z2383" i="7"/>
  <c r="W2383" i="7"/>
  <c r="AA2383" i="7"/>
  <c r="W2379" i="7"/>
  <c r="Z2379" i="7"/>
  <c r="X2375" i="7"/>
  <c r="Z2375" i="7"/>
  <c r="AA2375" i="7"/>
  <c r="W2375" i="7"/>
  <c r="Z2371" i="7"/>
  <c r="W2371" i="7"/>
  <c r="AA2371" i="7"/>
  <c r="X2371" i="7"/>
  <c r="AB2371" i="7"/>
  <c r="Y2371" i="7"/>
  <c r="W2367" i="7"/>
  <c r="X2367" i="7"/>
  <c r="Y2367" i="7"/>
  <c r="Z2367" i="7"/>
  <c r="AB2367" i="7"/>
  <c r="K2363" i="7" a="1"/>
  <c r="K2363" i="7" s="1"/>
  <c r="W2363" i="7" a="1"/>
  <c r="Y2359" i="7"/>
  <c r="Z2359" i="7"/>
  <c r="AA2359" i="7"/>
  <c r="W2359" i="7"/>
  <c r="AB2359" i="7"/>
  <c r="X2359" i="7"/>
  <c r="Z2355" i="7"/>
  <c r="W2355" i="7"/>
  <c r="AA2355" i="7"/>
  <c r="X2355" i="7"/>
  <c r="AB2355" i="7"/>
  <c r="Y2355" i="7"/>
  <c r="W2351" i="7"/>
  <c r="X2351" i="7"/>
  <c r="Y2351" i="7"/>
  <c r="Z2351" i="7"/>
  <c r="AB2351" i="7"/>
  <c r="W2347" i="7"/>
  <c r="Z2347" i="7"/>
  <c r="W2343" i="7"/>
  <c r="AA2343" i="7"/>
  <c r="X2343" i="7"/>
  <c r="AB2343" i="7"/>
  <c r="Y2343" i="7"/>
  <c r="Z2343" i="7"/>
  <c r="Y2339" i="7"/>
  <c r="X2339" i="7"/>
  <c r="Z2339" i="7"/>
  <c r="AB2339" i="7"/>
  <c r="K2335" i="7" a="1"/>
  <c r="K2335" i="7" s="1"/>
  <c r="W2335" i="7" a="1"/>
  <c r="W2331" i="7"/>
  <c r="Z2331" i="7"/>
  <c r="X2327" i="7"/>
  <c r="Z2327" i="7"/>
  <c r="AA2327" i="7"/>
  <c r="W2327" i="7"/>
  <c r="Y2323" i="7"/>
  <c r="AA2323" i="7"/>
  <c r="W2323" i="7"/>
  <c r="AB2323" i="7"/>
  <c r="X2323" i="7"/>
  <c r="Z2323" i="7"/>
  <c r="Y2319" i="7"/>
  <c r="Z2319" i="7"/>
  <c r="W2319" i="7"/>
  <c r="AA2319" i="7"/>
  <c r="AB2319" i="7"/>
  <c r="X2319" i="7"/>
  <c r="W2315" i="7"/>
  <c r="Z2315" i="7"/>
  <c r="X2311" i="7"/>
  <c r="W2311" i="7"/>
  <c r="Z2311" i="7"/>
  <c r="AA2311" i="7"/>
  <c r="Y2307" i="7"/>
  <c r="AA2307" i="7"/>
  <c r="W2307" i="7"/>
  <c r="AB2307" i="7"/>
  <c r="X2307" i="7"/>
  <c r="Z2307" i="7"/>
  <c r="K2303" i="7" a="1"/>
  <c r="W2303" i="7" a="1"/>
  <c r="W2299" i="7"/>
  <c r="Z2299" i="7"/>
  <c r="K2295" i="7" a="1"/>
  <c r="K2295" i="7" s="1"/>
  <c r="W2295" i="7" a="1"/>
  <c r="Y2291" i="7"/>
  <c r="Z2291" i="7"/>
  <c r="W2291" i="7"/>
  <c r="AA2291" i="7"/>
  <c r="X2291" i="7"/>
  <c r="AB2291" i="7"/>
  <c r="W2287" i="7"/>
  <c r="AB2287" i="7"/>
  <c r="X2287" i="7"/>
  <c r="Y2287" i="7"/>
  <c r="Z2287" i="7"/>
  <c r="K2283" i="7" a="1"/>
  <c r="K2283" i="7" s="1"/>
  <c r="W2283" i="7" a="1"/>
  <c r="Y2279" i="7"/>
  <c r="Z2279" i="7"/>
  <c r="AA2279" i="7"/>
  <c r="W2279" i="7"/>
  <c r="AB2279" i="7"/>
  <c r="X2279" i="7"/>
  <c r="W2275" i="7"/>
  <c r="AB2275" i="7"/>
  <c r="X2275" i="7"/>
  <c r="Y2275" i="7"/>
  <c r="Z2275" i="7"/>
  <c r="W2271" i="7"/>
  <c r="X2271" i="7"/>
  <c r="Z2271" i="7"/>
  <c r="AB2271" i="7"/>
  <c r="Z2267" i="7"/>
  <c r="W2267" i="7"/>
  <c r="AA2267" i="7"/>
  <c r="X2267" i="7"/>
  <c r="AB2267" i="7"/>
  <c r="Y2267" i="7"/>
  <c r="W2263" i="7"/>
  <c r="X2263" i="7"/>
  <c r="Y2263" i="7"/>
  <c r="Z2263" i="7"/>
  <c r="AB2263" i="7"/>
  <c r="Y2259" i="7"/>
  <c r="Z2259" i="7"/>
  <c r="X2255" i="7"/>
  <c r="AB2255" i="7"/>
  <c r="Y2255" i="7"/>
  <c r="Z2255" i="7"/>
  <c r="W2255" i="7"/>
  <c r="AA2255" i="7"/>
  <c r="W2251" i="7"/>
  <c r="X2251" i="7"/>
  <c r="Y2251" i="7"/>
  <c r="Z2251" i="7"/>
  <c r="AB2251" i="7"/>
  <c r="X2247" i="7"/>
  <c r="W2247" i="7"/>
  <c r="Z2247" i="7"/>
  <c r="AA2247" i="7"/>
  <c r="Y2243" i="7"/>
  <c r="W2243" i="7"/>
  <c r="AB2243" i="7"/>
  <c r="X2243" i="7"/>
  <c r="Z2243" i="7"/>
  <c r="AA2243" i="7"/>
  <c r="X2239" i="7"/>
  <c r="Y2239" i="7"/>
  <c r="Z2239" i="7"/>
  <c r="Y2235" i="7"/>
  <c r="AA2235" i="7"/>
  <c r="W2235" i="7"/>
  <c r="AB2235" i="7"/>
  <c r="X2235" i="7"/>
  <c r="Z2235" i="7"/>
  <c r="X2231" i="7"/>
  <c r="Z2231" i="7"/>
  <c r="Y2227" i="7"/>
  <c r="X2227" i="7"/>
  <c r="Z2227" i="7"/>
  <c r="AA2227" i="7"/>
  <c r="AB2227" i="7"/>
  <c r="W2227" i="7"/>
  <c r="X2223" i="7"/>
  <c r="Z2223" i="7"/>
  <c r="Y2219" i="7"/>
  <c r="AA2219" i="7"/>
  <c r="W2219" i="7"/>
  <c r="AB2219" i="7"/>
  <c r="X2219" i="7"/>
  <c r="Z2219" i="7"/>
  <c r="K2215" i="7" a="1"/>
  <c r="W2215" i="7" a="1"/>
  <c r="Y2211" i="7"/>
  <c r="Z2211" i="7"/>
  <c r="AA2211" i="7"/>
  <c r="W2211" i="7"/>
  <c r="AB2211" i="7"/>
  <c r="X2211" i="7"/>
  <c r="X2207" i="7"/>
  <c r="Z2207" i="7"/>
  <c r="Y2203" i="7"/>
  <c r="X2203" i="7"/>
  <c r="Z2203" i="7"/>
  <c r="AA2203" i="7"/>
  <c r="AB2203" i="7"/>
  <c r="W2203" i="7"/>
  <c r="X2199" i="7"/>
  <c r="Y2199" i="7"/>
  <c r="Z2199" i="7"/>
  <c r="Y2195" i="7"/>
  <c r="AA2195" i="7"/>
  <c r="W2195" i="7"/>
  <c r="AB2195" i="7"/>
  <c r="X2195" i="7"/>
  <c r="Z2195" i="7"/>
  <c r="X2191" i="7"/>
  <c r="Y2191" i="7"/>
  <c r="Z2191" i="7"/>
  <c r="Y2187" i="7"/>
  <c r="Z2187" i="7"/>
  <c r="W2187" i="7"/>
  <c r="AA2187" i="7"/>
  <c r="X2187" i="7"/>
  <c r="AB2187" i="7"/>
  <c r="K2183" i="7" a="1"/>
  <c r="K2183" i="7" s="1"/>
  <c r="W2183" i="7" a="1"/>
  <c r="Y2179" i="7"/>
  <c r="W2179" i="7"/>
  <c r="AB2179" i="7"/>
  <c r="X2179" i="7"/>
  <c r="Z2179" i="7"/>
  <c r="AA2179" i="7"/>
  <c r="K2175" i="7" a="1"/>
  <c r="K2175" i="7" s="1"/>
  <c r="W2175" i="7" a="1"/>
  <c r="Y2171" i="7"/>
  <c r="Z2171" i="7"/>
  <c r="AA2171" i="7"/>
  <c r="W2171" i="7"/>
  <c r="AB2171" i="7"/>
  <c r="X2171" i="7"/>
  <c r="X2167" i="7"/>
  <c r="Z2167" i="7"/>
  <c r="Z2163" i="7"/>
  <c r="W2163" i="7"/>
  <c r="AA2163" i="7"/>
  <c r="X2163" i="7"/>
  <c r="AB2163" i="7"/>
  <c r="Y2163" i="7"/>
  <c r="X2159" i="7"/>
  <c r="Z2159" i="7"/>
  <c r="Y2155" i="7"/>
  <c r="W2155" i="7"/>
  <c r="AB2155" i="7"/>
  <c r="X2155" i="7"/>
  <c r="Z2155" i="7"/>
  <c r="AA2155" i="7"/>
  <c r="X2151" i="7"/>
  <c r="Y2151" i="7"/>
  <c r="Z2151" i="7"/>
  <c r="Z2147" i="7"/>
  <c r="W2147" i="7"/>
  <c r="AA2147" i="7"/>
  <c r="X2147" i="7"/>
  <c r="AB2147" i="7"/>
  <c r="Y2147" i="7"/>
  <c r="X2143" i="7"/>
  <c r="Z2143" i="7"/>
  <c r="Y2139" i="7"/>
  <c r="X2139" i="7"/>
  <c r="Z2139" i="7"/>
  <c r="AA2139" i="7"/>
  <c r="W2139" i="7"/>
  <c r="AB2139" i="7"/>
  <c r="K2135" i="7" a="1"/>
  <c r="W2135" i="7" a="1"/>
  <c r="Y2131" i="7"/>
  <c r="W2131" i="7"/>
  <c r="AB2131" i="7"/>
  <c r="X2131" i="7"/>
  <c r="Z2131" i="7"/>
  <c r="AA2131" i="7"/>
  <c r="X2127" i="7"/>
  <c r="Z2127" i="7"/>
  <c r="Y2123" i="7"/>
  <c r="Z2123" i="7"/>
  <c r="AA2123" i="7"/>
  <c r="W2123" i="7"/>
  <c r="AB2123" i="7"/>
  <c r="X2123" i="7"/>
  <c r="X2119" i="7"/>
  <c r="Z2119" i="7"/>
  <c r="K2115" i="7" a="1"/>
  <c r="K2115" i="7" s="1"/>
  <c r="W2115" i="7" a="1"/>
  <c r="AA2115" i="7" s="1"/>
  <c r="Y2107" i="7"/>
  <c r="AB2107" i="7"/>
  <c r="X2107" i="7"/>
  <c r="Z2107" i="7"/>
  <c r="Z2103" i="7"/>
  <c r="Y2103" i="7"/>
  <c r="Z2099" i="7"/>
  <c r="Y2099" i="7"/>
  <c r="Z2095" i="7"/>
  <c r="Y2095" i="7"/>
  <c r="Z2091" i="7"/>
  <c r="Y2091" i="7"/>
  <c r="K2087" i="7" a="1"/>
  <c r="K2087" i="7" s="1"/>
  <c r="W2087" i="7" a="1"/>
  <c r="Z2083" i="7"/>
  <c r="Y2083" i="7"/>
  <c r="Z2079" i="7"/>
  <c r="Y2079" i="7"/>
  <c r="Z2075" i="7"/>
  <c r="Y2075" i="7"/>
  <c r="Z2071" i="7"/>
  <c r="Y2071" i="7"/>
  <c r="Z2067" i="7"/>
  <c r="Y2067" i="7"/>
  <c r="K2063" i="7" a="1"/>
  <c r="W2063" i="7" a="1"/>
  <c r="K2059" i="7" a="1"/>
  <c r="P2059" i="7" s="1"/>
  <c r="W2059" i="7" a="1"/>
  <c r="Y2043" i="7"/>
  <c r="Z2043" i="7"/>
  <c r="Y2039" i="7"/>
  <c r="Z2039" i="7"/>
  <c r="Y2035" i="7"/>
  <c r="Z2035" i="7"/>
  <c r="Y2023" i="7"/>
  <c r="Z2023" i="7"/>
  <c r="K2" i="7" a="1"/>
  <c r="W2" i="7" a="1"/>
  <c r="K2689" i="7" a="1"/>
  <c r="K2689" i="7" s="1"/>
  <c r="W2689" i="7" a="1"/>
  <c r="K2677" i="7" a="1"/>
  <c r="K2677" i="7" s="1"/>
  <c r="W2677" i="7" a="1"/>
  <c r="X2677" i="7" s="1"/>
  <c r="K2665" i="7" a="1"/>
  <c r="K2665" i="7" s="1"/>
  <c r="W2665" i="7" a="1"/>
  <c r="K2653" i="7" a="1"/>
  <c r="K2653" i="7" s="1"/>
  <c r="W2653" i="7" a="1"/>
  <c r="AB2653" i="7" s="1"/>
  <c r="K2645" i="7" a="1"/>
  <c r="K2645" i="7" s="1"/>
  <c r="W2645" i="7" a="1"/>
  <c r="K2637" i="7" a="1"/>
  <c r="K2637" i="7" s="1"/>
  <c r="W2637" i="7" a="1"/>
  <c r="X2637" i="7" s="1"/>
  <c r="K2629" i="7" a="1"/>
  <c r="W2629" i="7" a="1"/>
  <c r="K2617" i="7" a="1"/>
  <c r="W2617" i="7" a="1"/>
  <c r="X2617" i="7" s="1"/>
  <c r="K2609" i="7" a="1"/>
  <c r="K2609" i="7" s="1"/>
  <c r="W2609" i="7" a="1"/>
  <c r="K2601" i="7" a="1"/>
  <c r="K2601" i="7" s="1"/>
  <c r="W2601" i="7" a="1"/>
  <c r="K2593" i="7" a="1"/>
  <c r="K2593" i="7" s="1"/>
  <c r="W2593" i="7" a="1"/>
  <c r="K2581" i="7" a="1"/>
  <c r="K2581" i="7" s="1"/>
  <c r="W2581" i="7" a="1"/>
  <c r="Z2581" i="7" s="1"/>
  <c r="X2389" i="7"/>
  <c r="Z2389" i="7"/>
  <c r="AA2389" i="7"/>
  <c r="Y2389" i="7"/>
  <c r="X2373" i="7"/>
  <c r="AA2373" i="7"/>
  <c r="Z2373" i="7"/>
  <c r="K2369" i="7" a="1"/>
  <c r="W2369" i="7" a="1"/>
  <c r="X2357" i="7"/>
  <c r="Z2357" i="7"/>
  <c r="AA2357" i="7"/>
  <c r="K2353" i="7" a="1"/>
  <c r="K2353" i="7" s="1"/>
  <c r="W2353" i="7" a="1"/>
  <c r="K2349" i="7" a="1"/>
  <c r="K2349" i="7" s="1"/>
  <c r="W2349" i="7" a="1"/>
  <c r="K2345" i="7" a="1"/>
  <c r="K2345" i="7" s="1"/>
  <c r="W2345" i="7" a="1"/>
  <c r="W2345" i="7" s="1"/>
  <c r="K2341" i="7" a="1"/>
  <c r="K2341" i="7" s="1"/>
  <c r="W2341" i="7" a="1"/>
  <c r="X2317" i="7"/>
  <c r="AA2317" i="7"/>
  <c r="X2309" i="7"/>
  <c r="Z2309" i="7"/>
  <c r="AA2309" i="7"/>
  <c r="Y2309" i="7"/>
  <c r="K2305" i="7" a="1"/>
  <c r="K2305" i="7" s="1"/>
  <c r="W2305" i="7" a="1"/>
  <c r="K2301" i="7" a="1"/>
  <c r="K2301" i="7" s="1"/>
  <c r="W2301" i="7" a="1"/>
  <c r="Y2301" i="7" s="1"/>
  <c r="X2285" i="7"/>
  <c r="AA2285" i="7"/>
  <c r="K2281" i="7" a="1"/>
  <c r="K2281" i="7" s="1"/>
  <c r="W2281" i="7" a="1"/>
  <c r="Y2281" i="7" s="1"/>
  <c r="K2277" i="7" a="1"/>
  <c r="W2277" i="7" a="1"/>
  <c r="X2686" i="7"/>
  <c r="AA2686" i="7"/>
  <c r="X2682" i="7"/>
  <c r="AA2682" i="7"/>
  <c r="Z2682" i="7"/>
  <c r="K2678" i="7" a="1"/>
  <c r="M2678" i="7" s="1"/>
  <c r="W2678" i="7" a="1"/>
  <c r="K2674" i="7" a="1"/>
  <c r="W2674" i="7" a="1"/>
  <c r="K2670" i="7" a="1"/>
  <c r="M2670" i="7" s="1"/>
  <c r="W2670" i="7" a="1"/>
  <c r="X2666" i="7"/>
  <c r="AA2666" i="7"/>
  <c r="Z2666" i="7"/>
  <c r="X2662" i="7"/>
  <c r="AA2662" i="7"/>
  <c r="Y2662" i="7"/>
  <c r="Z2662" i="7"/>
  <c r="X2658" i="7"/>
  <c r="W2658" i="7"/>
  <c r="Y2658" i="7"/>
  <c r="Z2658" i="7"/>
  <c r="AA2658" i="7"/>
  <c r="X2654" i="7"/>
  <c r="AA2654" i="7"/>
  <c r="K2650" i="7" a="1"/>
  <c r="P2650" i="7" s="1"/>
  <c r="W2650" i="7" a="1"/>
  <c r="K2646" i="7" a="1"/>
  <c r="W2646" i="7" a="1"/>
  <c r="K2642" i="7" a="1"/>
  <c r="L2642" i="7" s="1"/>
  <c r="W2642" i="7" a="1"/>
  <c r="X2638" i="7"/>
  <c r="AA2638" i="7"/>
  <c r="X2634" i="7"/>
  <c r="AA2634" i="7"/>
  <c r="Z2634" i="7"/>
  <c r="X2630" i="7"/>
  <c r="AA2630" i="7"/>
  <c r="W2630" i="7"/>
  <c r="Y2630" i="7"/>
  <c r="Z2630" i="7"/>
  <c r="X2626" i="7"/>
  <c r="AA2626" i="7"/>
  <c r="X2622" i="7"/>
  <c r="Z2622" i="7"/>
  <c r="AA2622" i="7"/>
  <c r="X2618" i="7"/>
  <c r="Y2618" i="7"/>
  <c r="AA2618" i="7"/>
  <c r="K2614" i="7" a="1"/>
  <c r="P2614" i="7" s="1"/>
  <c r="W2614" i="7" a="1"/>
  <c r="K2610" i="7" a="1"/>
  <c r="W2610" i="7" a="1"/>
  <c r="K2606" i="7" a="1"/>
  <c r="L2606" i="7" s="1"/>
  <c r="W2606" i="7" a="1"/>
  <c r="X2602" i="7"/>
  <c r="AA2602" i="7"/>
  <c r="Z2602" i="7"/>
  <c r="X2598" i="7"/>
  <c r="AA2598" i="7"/>
  <c r="W2598" i="7"/>
  <c r="Y2598" i="7"/>
  <c r="Z2598" i="7"/>
  <c r="X2594" i="7"/>
  <c r="Y2594" i="7"/>
  <c r="Z2594" i="7"/>
  <c r="AA2594" i="7"/>
  <c r="K2590" i="7" a="1"/>
  <c r="W2590" i="7" a="1"/>
  <c r="X2586" i="7"/>
  <c r="Y2586" i="7"/>
  <c r="Z2586" i="7"/>
  <c r="AA2586" i="7"/>
  <c r="W2586" i="7"/>
  <c r="X2582" i="7"/>
  <c r="AA2582" i="7"/>
  <c r="Z2582" i="7"/>
  <c r="X2578" i="7"/>
  <c r="AA2578" i="7"/>
  <c r="X2574" i="7"/>
  <c r="Z2574" i="7"/>
  <c r="AA2574" i="7"/>
  <c r="Y2574" i="7"/>
  <c r="X2570" i="7"/>
  <c r="AA2570" i="7"/>
  <c r="Z2570" i="7"/>
  <c r="K2562" i="7" a="1"/>
  <c r="W2562" i="7" a="1"/>
  <c r="K2558" i="7" a="1"/>
  <c r="W2558" i="7" a="1"/>
  <c r="X2558" i="7" s="1"/>
  <c r="K2554" i="7" a="1"/>
  <c r="W2554" i="7" a="1"/>
  <c r="Y2546" i="7"/>
  <c r="AA2546" i="7"/>
  <c r="Y2542" i="7"/>
  <c r="X2542" i="7"/>
  <c r="K2538" i="7" a="1"/>
  <c r="W2538" i="7" a="1"/>
  <c r="Y2530" i="7"/>
  <c r="X2530" i="7"/>
  <c r="Z2530" i="7"/>
  <c r="AA2530" i="7"/>
  <c r="W2530" i="7"/>
  <c r="AB2530" i="7"/>
  <c r="K2526" i="7" a="1"/>
  <c r="W2526" i="7" a="1"/>
  <c r="Y2522" i="7"/>
  <c r="Z2522" i="7"/>
  <c r="AB2522" i="7"/>
  <c r="Y2514" i="7"/>
  <c r="AA2514" i="7"/>
  <c r="X2514" i="7"/>
  <c r="Z2514" i="7"/>
  <c r="K2510" i="7" a="1"/>
  <c r="L2510" i="7" s="1"/>
  <c r="W2510" i="7" a="1"/>
  <c r="Y2506" i="7"/>
  <c r="AA2506" i="7"/>
  <c r="AB2506" i="7"/>
  <c r="K2502" i="7" a="1"/>
  <c r="W2502" i="7" a="1"/>
  <c r="AA2502" i="7" s="1"/>
  <c r="K2498" i="7" a="1"/>
  <c r="W2498" i="7" a="1"/>
  <c r="W2498" i="7" s="1"/>
  <c r="K2494" i="7" a="1"/>
  <c r="W2494" i="7" a="1"/>
  <c r="Y2494" i="7" s="1"/>
  <c r="K2490" i="7" a="1"/>
  <c r="W2490" i="7" a="1"/>
  <c r="X2490" i="7" s="1"/>
  <c r="K2482" i="7" a="1"/>
  <c r="W2482" i="7" a="1"/>
  <c r="K2478" i="7" a="1"/>
  <c r="W2478" i="7" a="1"/>
  <c r="K2474" i="7" a="1"/>
  <c r="W2474" i="7" a="1"/>
  <c r="U2338" i="7" a="1"/>
  <c r="U2338" i="7" s="1"/>
  <c r="W2338" i="7" a="1"/>
  <c r="W2246" i="7"/>
  <c r="Z2246" i="7"/>
  <c r="W2238" i="7"/>
  <c r="Z2238" i="7"/>
  <c r="W2230" i="7"/>
  <c r="Z2230" i="7"/>
  <c r="W2222" i="7"/>
  <c r="Z2222" i="7"/>
  <c r="W2214" i="7"/>
  <c r="Z2214" i="7"/>
  <c r="W2206" i="7"/>
  <c r="Z2206" i="7"/>
  <c r="W2198" i="7"/>
  <c r="Z2198" i="7"/>
  <c r="W2190" i="7"/>
  <c r="Z2190" i="7"/>
  <c r="W2182" i="7"/>
  <c r="Z2182" i="7"/>
  <c r="W2174" i="7"/>
  <c r="Z2174" i="7"/>
  <c r="W2166" i="7"/>
  <c r="Z2166" i="7"/>
  <c r="W2158" i="7"/>
  <c r="Z2158" i="7"/>
  <c r="W2150" i="7"/>
  <c r="Z2150" i="7"/>
  <c r="W2142" i="7"/>
  <c r="Z2142" i="7"/>
  <c r="W2134" i="7"/>
  <c r="Z2134" i="7"/>
  <c r="W2126" i="7"/>
  <c r="Z2126" i="7"/>
  <c r="W2118" i="7"/>
  <c r="Z2118" i="7"/>
  <c r="Y2114" i="7"/>
  <c r="W2114" i="7"/>
  <c r="Z2114" i="7"/>
  <c r="AA2114" i="7"/>
  <c r="Y2110" i="7"/>
  <c r="Z2110" i="7"/>
  <c r="Y2106" i="7"/>
  <c r="AA2106" i="7"/>
  <c r="W2106" i="7"/>
  <c r="Z2106" i="7"/>
  <c r="Y2102" i="7"/>
  <c r="W2102" i="7"/>
  <c r="Z2102" i="7"/>
  <c r="AA2102" i="7"/>
  <c r="Y2098" i="7"/>
  <c r="AA2098" i="7"/>
  <c r="W2098" i="7"/>
  <c r="Z2098" i="7"/>
  <c r="Y2094" i="7"/>
  <c r="Z2094" i="7"/>
  <c r="AA2094" i="7"/>
  <c r="W2094" i="7"/>
  <c r="AB2094" i="7"/>
  <c r="X2094" i="7"/>
  <c r="Y2090" i="7"/>
  <c r="Z2090" i="7"/>
  <c r="AA2090" i="7"/>
  <c r="W2090" i="7"/>
  <c r="AB2090" i="7"/>
  <c r="X2090" i="7"/>
  <c r="Y2086" i="7"/>
  <c r="Z2086" i="7"/>
  <c r="AA2086" i="7"/>
  <c r="W2086" i="7"/>
  <c r="AB2086" i="7"/>
  <c r="X2086" i="7"/>
  <c r="Y2082" i="7"/>
  <c r="Z2082" i="7"/>
  <c r="AA2082" i="7"/>
  <c r="W2082" i="7"/>
  <c r="AB2082" i="7"/>
  <c r="X2082" i="7"/>
  <c r="Y2078" i="7"/>
  <c r="Z2078" i="7"/>
  <c r="Y2074" i="7"/>
  <c r="Z2074" i="7"/>
  <c r="Y2070" i="7"/>
  <c r="W2070" i="7"/>
  <c r="Z2070" i="7"/>
  <c r="AA2070" i="7"/>
  <c r="Y2066" i="7"/>
  <c r="Z2066" i="7"/>
  <c r="W2066" i="7"/>
  <c r="AA2066" i="7"/>
  <c r="X2066" i="7"/>
  <c r="AB2066" i="7"/>
  <c r="W2062" i="7"/>
  <c r="AA2062" i="7"/>
  <c r="X2062" i="7"/>
  <c r="AB2062" i="7"/>
  <c r="Y2062" i="7"/>
  <c r="Z2062" i="7"/>
  <c r="X2058" i="7"/>
  <c r="AB2058" i="7"/>
  <c r="Y2058" i="7"/>
  <c r="Z2058" i="7"/>
  <c r="W2058" i="7"/>
  <c r="AA2058" i="7"/>
  <c r="Z2054" i="7"/>
  <c r="W2054" i="7"/>
  <c r="AA2054" i="7"/>
  <c r="X2054" i="7"/>
  <c r="AB2054" i="7"/>
  <c r="Y2054" i="7"/>
  <c r="X2050" i="7"/>
  <c r="AB2050" i="7"/>
  <c r="Y2050" i="7"/>
  <c r="Z2050" i="7"/>
  <c r="W2050" i="7"/>
  <c r="AA2050" i="7"/>
  <c r="X2046" i="7"/>
  <c r="Y2046" i="7"/>
  <c r="Z2046" i="7"/>
  <c r="AB2046" i="7"/>
  <c r="AA2042" i="7"/>
  <c r="W2042" i="7"/>
  <c r="Z2042" i="7"/>
  <c r="Y2038" i="7"/>
  <c r="Z2038" i="7"/>
  <c r="AA2038" i="7"/>
  <c r="AB2038" i="7"/>
  <c r="W2038" i="7"/>
  <c r="W2034" i="7"/>
  <c r="AA2034" i="7"/>
  <c r="Y2034" i="7"/>
  <c r="Z2034" i="7"/>
  <c r="AB2034" i="7"/>
  <c r="X2034" i="7"/>
  <c r="K2030" i="7" a="1"/>
  <c r="W2030" i="7" a="1"/>
  <c r="Z2026" i="7"/>
  <c r="Y2026" i="7"/>
  <c r="W2022" i="7"/>
  <c r="AB2022" i="7"/>
  <c r="Y2022" i="7"/>
  <c r="Z2022" i="7"/>
  <c r="W2018" i="7"/>
  <c r="Y2018" i="7"/>
  <c r="Z2018" i="7"/>
  <c r="AB2018" i="7"/>
  <c r="X2018" i="7"/>
  <c r="W2014" i="7"/>
  <c r="Y2014" i="7"/>
  <c r="Z2014" i="7"/>
  <c r="AB2014" i="7"/>
  <c r="X2014" i="7"/>
  <c r="W2010" i="7"/>
  <c r="Y2010" i="7"/>
  <c r="AB2010" i="7"/>
  <c r="W2006" i="7"/>
  <c r="Y2006" i="7"/>
  <c r="Z2006" i="7"/>
  <c r="AB2006" i="7"/>
  <c r="X2006" i="7"/>
  <c r="W2002" i="7"/>
  <c r="Y2002" i="7"/>
  <c r="Z2002" i="7"/>
  <c r="AB2002" i="7"/>
  <c r="X2002" i="7"/>
  <c r="W1994" i="7"/>
  <c r="Z1994" i="7"/>
  <c r="AB1994" i="7"/>
  <c r="X1994" i="7"/>
  <c r="W1990" i="7"/>
  <c r="Y1990" i="7"/>
  <c r="Z1990" i="7"/>
  <c r="AB1990" i="7"/>
  <c r="X1990" i="7"/>
  <c r="W1982" i="7"/>
  <c r="Y1982" i="7"/>
  <c r="Z1982" i="7"/>
  <c r="AB1982" i="7"/>
  <c r="X1982" i="7"/>
  <c r="W1978" i="7"/>
  <c r="Y1978" i="7"/>
  <c r="Z1978" i="7"/>
  <c r="AB1978" i="7"/>
  <c r="X1978" i="7"/>
  <c r="W1974" i="7"/>
  <c r="Z1974" i="7"/>
  <c r="AB1974" i="7"/>
  <c r="X1974" i="7"/>
  <c r="Y1974" i="7"/>
  <c r="W1970" i="7"/>
  <c r="Z1970" i="7"/>
  <c r="AB1970" i="7"/>
  <c r="X1970" i="7"/>
  <c r="Y1970" i="7"/>
  <c r="K1966" i="7" a="1"/>
  <c r="W1966" i="7" a="1"/>
  <c r="K1962" i="7" a="1"/>
  <c r="O1962" i="7" s="1"/>
  <c r="W1962" i="7" a="1"/>
  <c r="X1962" i="7" s="1"/>
  <c r="W1958" i="7"/>
  <c r="Z1958" i="7"/>
  <c r="AB1958" i="7"/>
  <c r="Y1958" i="7"/>
  <c r="W1954" i="7"/>
  <c r="Z1954" i="7"/>
  <c r="AB1954" i="7"/>
  <c r="X1954" i="7"/>
  <c r="Y1954" i="7"/>
  <c r="W1950" i="7"/>
  <c r="Z1950" i="7"/>
  <c r="AB1950" i="7"/>
  <c r="X1950" i="7"/>
  <c r="Y1950" i="7"/>
  <c r="W1946" i="7"/>
  <c r="Z1946" i="7"/>
  <c r="AB1946" i="7"/>
  <c r="Y1946" i="7"/>
  <c r="W1942" i="7"/>
  <c r="Y1942" i="7"/>
  <c r="Z1942" i="7"/>
  <c r="AB1942" i="7"/>
  <c r="X1942" i="7"/>
  <c r="W1938" i="7"/>
  <c r="Z1938" i="7"/>
  <c r="AB1938" i="7"/>
  <c r="X1938" i="7"/>
  <c r="Y1938" i="7"/>
  <c r="W1934" i="7"/>
  <c r="AB1934" i="7"/>
  <c r="W1930" i="7"/>
  <c r="Z1930" i="7"/>
  <c r="AB1930" i="7"/>
  <c r="W1926" i="7"/>
  <c r="Y1926" i="7"/>
  <c r="AB1926" i="7"/>
  <c r="W1922" i="7"/>
  <c r="AB1922" i="7"/>
  <c r="X1922" i="7"/>
  <c r="Y1922" i="7"/>
  <c r="Z1922" i="7"/>
  <c r="K1918" i="7" a="1"/>
  <c r="W1918" i="7" a="1"/>
  <c r="W1914" i="7"/>
  <c r="AB1914" i="7"/>
  <c r="K1910" i="7" a="1"/>
  <c r="W1910" i="7" a="1"/>
  <c r="W1906" i="7"/>
  <c r="Z1906" i="7"/>
  <c r="AB1906" i="7"/>
  <c r="X1906" i="7"/>
  <c r="W1902" i="7"/>
  <c r="Y1902" i="7"/>
  <c r="AB1902" i="7"/>
  <c r="W1898" i="7"/>
  <c r="AB1898" i="7"/>
  <c r="W1894" i="7"/>
  <c r="Z1894" i="7"/>
  <c r="AB1894" i="7"/>
  <c r="W1890" i="7"/>
  <c r="AB1890" i="7"/>
  <c r="W1886" i="7"/>
  <c r="Y1886" i="7"/>
  <c r="AB1886" i="7"/>
  <c r="X1886" i="7"/>
  <c r="W1882" i="7"/>
  <c r="X1882" i="7"/>
  <c r="AB1882" i="7"/>
  <c r="W1878" i="7"/>
  <c r="AB1878" i="7"/>
  <c r="W1874" i="7"/>
  <c r="AB1874" i="7"/>
  <c r="X1874" i="7"/>
  <c r="Y1874" i="7"/>
  <c r="Z1874" i="7"/>
  <c r="K1870" i="7" a="1"/>
  <c r="R1870" i="7" s="1"/>
  <c r="W1870" i="7" a="1"/>
  <c r="W1866" i="7"/>
  <c r="AB1866" i="7"/>
  <c r="W1862" i="7"/>
  <c r="Z1862" i="7"/>
  <c r="AB1862" i="7"/>
  <c r="X1862" i="7"/>
  <c r="W1858" i="7"/>
  <c r="AB1858" i="7"/>
  <c r="X1858" i="7"/>
  <c r="Z1858" i="7"/>
  <c r="W1854" i="7"/>
  <c r="Y1854" i="7"/>
  <c r="AB1854" i="7"/>
  <c r="K2685" i="7" a="1"/>
  <c r="K2685" i="7" s="1"/>
  <c r="W2685" i="7" a="1"/>
  <c r="X2685" i="7" s="1"/>
  <c r="K2673" i="7" a="1"/>
  <c r="K2673" i="7" s="1"/>
  <c r="W2673" i="7" a="1"/>
  <c r="AB2673" i="7" s="1"/>
  <c r="K2661" i="7" a="1"/>
  <c r="K2661" i="7" s="1"/>
  <c r="W2661" i="7" a="1"/>
  <c r="K2649" i="7" a="1"/>
  <c r="K2649" i="7" s="1"/>
  <c r="W2649" i="7" a="1"/>
  <c r="X2649" i="7" s="1"/>
  <c r="K2641" i="7" a="1"/>
  <c r="K2641" i="7" s="1"/>
  <c r="W2641" i="7" a="1"/>
  <c r="K2621" i="7" a="1"/>
  <c r="K2621" i="7" s="1"/>
  <c r="W2621" i="7" a="1"/>
  <c r="X2621" i="7" s="1"/>
  <c r="X2393" i="7"/>
  <c r="AA2393" i="7"/>
  <c r="X2377" i="7"/>
  <c r="Y2377" i="7"/>
  <c r="AA2377" i="7"/>
  <c r="W2377" i="7"/>
  <c r="X2337" i="7"/>
  <c r="AA2337" i="7"/>
  <c r="K2333" i="7" a="1"/>
  <c r="K2333" i="7" s="1"/>
  <c r="W2333" i="7" a="1"/>
  <c r="Z2333" i="7" s="1"/>
  <c r="K2329" i="7" a="1"/>
  <c r="K2329" i="7" s="1"/>
  <c r="W2329" i="7" a="1"/>
  <c r="K2325" i="7" a="1"/>
  <c r="K2325" i="7" s="1"/>
  <c r="W2325" i="7" a="1"/>
  <c r="W2325" i="7" s="1"/>
  <c r="K2321" i="7" a="1"/>
  <c r="K2321" i="7" s="1"/>
  <c r="W2321" i="7" a="1"/>
  <c r="AB2321" i="7" s="1"/>
  <c r="X2297" i="7"/>
  <c r="AA2297" i="7"/>
  <c r="Y2297" i="7"/>
  <c r="K2289" i="7" a="1"/>
  <c r="K2289" i="7" s="1"/>
  <c r="W2289" i="7" a="1"/>
  <c r="X2273" i="7"/>
  <c r="AA2273" i="7"/>
  <c r="K2269" i="7" a="1"/>
  <c r="K2269" i="7" s="1"/>
  <c r="W2269" i="7" a="1"/>
  <c r="K2265" i="7" a="1"/>
  <c r="W2265" i="7" a="1"/>
  <c r="Z2265" i="7" s="1"/>
  <c r="X2257" i="7"/>
  <c r="AA2257" i="7"/>
  <c r="X2253" i="7"/>
  <c r="AA2253" i="7"/>
  <c r="Z2253" i="7"/>
  <c r="X2249" i="7"/>
  <c r="AA2249" i="7"/>
  <c r="X2245" i="7"/>
  <c r="AA2245" i="7"/>
  <c r="X2241" i="7"/>
  <c r="AA2241" i="7"/>
  <c r="K2237" i="7" a="1"/>
  <c r="K2237" i="7" s="1"/>
  <c r="W2237" i="7" a="1"/>
  <c r="W2237" i="7" s="1"/>
  <c r="K2233" i="7" a="1"/>
  <c r="K2233" i="7" s="1"/>
  <c r="W2233" i="7" a="1"/>
  <c r="K2229" i="7" a="1"/>
  <c r="K2229" i="7" s="1"/>
  <c r="W2229" i="7" a="1"/>
  <c r="W2229" i="7" s="1"/>
  <c r="X2225" i="7"/>
  <c r="AA2225" i="7"/>
  <c r="X2221" i="7"/>
  <c r="Z2221" i="7"/>
  <c r="AA2221" i="7"/>
  <c r="Y2221" i="7"/>
  <c r="X2217" i="7"/>
  <c r="AA2217" i="7"/>
  <c r="K2213" i="7" a="1"/>
  <c r="W2213" i="7" a="1"/>
  <c r="W2213" i="7" s="1"/>
  <c r="X2209" i="7"/>
  <c r="AA2209" i="7"/>
  <c r="X2205" i="7"/>
  <c r="AA2205" i="7"/>
  <c r="X2201" i="7"/>
  <c r="AA2201" i="7"/>
  <c r="X2197" i="7"/>
  <c r="AA2197" i="7"/>
  <c r="Y2197" i="7"/>
  <c r="Z2197" i="7"/>
  <c r="X2193" i="7"/>
  <c r="AA2193" i="7"/>
  <c r="X2189" i="7"/>
  <c r="Y2189" i="7"/>
  <c r="Z2189" i="7"/>
  <c r="AA2189" i="7"/>
  <c r="X2185" i="7"/>
  <c r="AA2185" i="7"/>
  <c r="K2181" i="7" a="1"/>
  <c r="K2181" i="7" s="1"/>
  <c r="W2181" i="7" a="1"/>
  <c r="AB2181" i="7" s="1"/>
  <c r="X2177" i="7"/>
  <c r="AA2177" i="7"/>
  <c r="X2173" i="7"/>
  <c r="Z2173" i="7"/>
  <c r="AA2173" i="7"/>
  <c r="Y2173" i="7"/>
  <c r="X2169" i="7"/>
  <c r="AA2169" i="7"/>
  <c r="X2165" i="7"/>
  <c r="AA2165" i="7"/>
  <c r="X2161" i="7"/>
  <c r="AA2161" i="7"/>
  <c r="X2157" i="7"/>
  <c r="Y2157" i="7"/>
  <c r="AA2157" i="7"/>
  <c r="X2153" i="7"/>
  <c r="AA2153" i="7"/>
  <c r="X2149" i="7"/>
  <c r="Z2149" i="7"/>
  <c r="AA2149" i="7"/>
  <c r="Y2149" i="7"/>
  <c r="K2145" i="7" a="1"/>
  <c r="K2145" i="7" s="1"/>
  <c r="W2145" i="7" a="1"/>
  <c r="K2141" i="7" a="1"/>
  <c r="K2141" i="7" s="1"/>
  <c r="W2141" i="7" a="1"/>
  <c r="X2137" i="7"/>
  <c r="AA2137" i="7"/>
  <c r="X2133" i="7"/>
  <c r="AA2133" i="7"/>
  <c r="Y2133" i="7"/>
  <c r="Z2133" i="7"/>
  <c r="X2129" i="7"/>
  <c r="AA2129" i="7"/>
  <c r="X2125" i="7"/>
  <c r="Y2125" i="7"/>
  <c r="Z2125" i="7"/>
  <c r="AA2125" i="7"/>
  <c r="K2121" i="7" a="1"/>
  <c r="R2121" i="7" s="1"/>
  <c r="W2121" i="7" a="1"/>
  <c r="X2117" i="7"/>
  <c r="AA2117" i="7"/>
  <c r="Y2117" i="7"/>
  <c r="Z2117" i="7"/>
  <c r="K2113" i="7" a="1"/>
  <c r="K2113" i="7" s="1"/>
  <c r="W2113" i="7" a="1"/>
  <c r="Y2113" i="7" s="1"/>
  <c r="Y2109" i="7"/>
  <c r="AA2109" i="7"/>
  <c r="Y2105" i="7"/>
  <c r="AA2105" i="7"/>
  <c r="Z2105" i="7"/>
  <c r="Y2101" i="7"/>
  <c r="Z2101" i="7"/>
  <c r="AA2101" i="7"/>
  <c r="Y2097" i="7"/>
  <c r="AA2097" i="7"/>
  <c r="Z2097" i="7"/>
  <c r="Y2093" i="7"/>
  <c r="AA2093" i="7"/>
  <c r="Z2093" i="7"/>
  <c r="Y2089" i="7"/>
  <c r="AA2089" i="7"/>
  <c r="Z2089" i="7"/>
  <c r="Y2085" i="7"/>
  <c r="AA2085" i="7"/>
  <c r="Z2085" i="7"/>
  <c r="Y2081" i="7"/>
  <c r="AA2081" i="7"/>
  <c r="Z2081" i="7"/>
  <c r="Y2077" i="7"/>
  <c r="AA2077" i="7"/>
  <c r="Z2077" i="7"/>
  <c r="Y2073" i="7"/>
  <c r="AA2073" i="7"/>
  <c r="Z2073" i="7"/>
  <c r="Y2069" i="7"/>
  <c r="X2069" i="7"/>
  <c r="Z2069" i="7"/>
  <c r="AA2069" i="7"/>
  <c r="AB2065" i="7"/>
  <c r="W2065" i="7"/>
  <c r="Z2065" i="7"/>
  <c r="AA2065" i="7"/>
  <c r="W2061" i="7"/>
  <c r="AA2061" i="7"/>
  <c r="AB2061" i="7"/>
  <c r="AA2057" i="7"/>
  <c r="AB2057" i="7"/>
  <c r="W2057" i="7"/>
  <c r="Z2057" i="7"/>
  <c r="W2053" i="7"/>
  <c r="Z2053" i="7"/>
  <c r="AA2053" i="7"/>
  <c r="AB2053" i="7"/>
  <c r="Z2049" i="7"/>
  <c r="AA2049" i="7"/>
  <c r="AB2049" i="7"/>
  <c r="W2049" i="7"/>
  <c r="X2045" i="7"/>
  <c r="AB2045" i="7"/>
  <c r="Y2041" i="7"/>
  <c r="W2041" i="7"/>
  <c r="AB2041" i="7"/>
  <c r="X2041" i="7"/>
  <c r="Z2041" i="7"/>
  <c r="AA2041" i="7"/>
  <c r="X2037" i="7"/>
  <c r="AA2037" i="7"/>
  <c r="K2029" i="7" a="1"/>
  <c r="L2029" i="7" s="1"/>
  <c r="W2029" i="7" a="1"/>
  <c r="Y2029" i="7" s="1"/>
  <c r="Y2025" i="7"/>
  <c r="Z2025" i="7"/>
  <c r="AA2025" i="7"/>
  <c r="W2025" i="7"/>
  <c r="AB2025" i="7"/>
  <c r="X2025" i="7"/>
  <c r="AB2021" i="7"/>
  <c r="W2021" i="7"/>
  <c r="AA2021" i="7"/>
  <c r="Y2013" i="7"/>
  <c r="Z2013" i="7"/>
  <c r="AA2013" i="7"/>
  <c r="Y2001" i="7"/>
  <c r="AA2001" i="7"/>
  <c r="AB2001" i="7"/>
  <c r="W2001" i="7"/>
  <c r="Z2001" i="7"/>
  <c r="Y1997" i="7"/>
  <c r="X1997" i="7"/>
  <c r="AA1997" i="7"/>
  <c r="W1993" i="7"/>
  <c r="Z1993" i="7"/>
  <c r="AB1993" i="7"/>
  <c r="X1993" i="7"/>
  <c r="Y1989" i="7"/>
  <c r="AA1989" i="7"/>
  <c r="AB1989" i="7"/>
  <c r="W1989" i="7"/>
  <c r="Z1989" i="7"/>
  <c r="Y1985" i="7"/>
  <c r="AA1985" i="7"/>
  <c r="X1985" i="7"/>
  <c r="K1969" i="7" a="1"/>
  <c r="W1969" i="7" a="1"/>
  <c r="Z1969" i="7" s="1"/>
  <c r="K1965" i="7" a="1"/>
  <c r="L1965" i="7" s="1"/>
  <c r="W1965" i="7" a="1"/>
  <c r="Y1961" i="7"/>
  <c r="X1961" i="7"/>
  <c r="Z1961" i="7"/>
  <c r="AA1961" i="7"/>
  <c r="W1961" i="7"/>
  <c r="AB1961" i="7"/>
  <c r="Y1949" i="7"/>
  <c r="AA1949" i="7"/>
  <c r="Z1949" i="7"/>
  <c r="X1941" i="7"/>
  <c r="Z1941" i="7"/>
  <c r="Y1937" i="7"/>
  <c r="AB1937" i="7"/>
  <c r="W1937" i="7"/>
  <c r="Z1937" i="7"/>
  <c r="AA1937" i="7"/>
  <c r="Y1933" i="7"/>
  <c r="X1933" i="7"/>
  <c r="AA1933" i="7"/>
  <c r="K1929" i="7" a="1"/>
  <c r="W1929" i="7" a="1"/>
  <c r="Y1925" i="7"/>
  <c r="AA1925" i="7"/>
  <c r="Y1921" i="7"/>
  <c r="Z1921" i="7"/>
  <c r="AA1921" i="7"/>
  <c r="X1917" i="7"/>
  <c r="Y1917" i="7"/>
  <c r="Z1917" i="7"/>
  <c r="AA1917" i="7"/>
  <c r="W1917" i="7"/>
  <c r="X1913" i="7"/>
  <c r="AA1913" i="7"/>
  <c r="W1913" i="7"/>
  <c r="Y1913" i="7"/>
  <c r="Z1913" i="7"/>
  <c r="K1909" i="7" a="1"/>
  <c r="R1909" i="7" s="1"/>
  <c r="W1909" i="7" a="1"/>
  <c r="Y1905" i="7"/>
  <c r="AA1905" i="7"/>
  <c r="W1905" i="7"/>
  <c r="AB1905" i="7"/>
  <c r="X1905" i="7"/>
  <c r="Z1905" i="7"/>
  <c r="X1901" i="7"/>
  <c r="AB1901" i="7"/>
  <c r="Y1901" i="7"/>
  <c r="Z1901" i="7"/>
  <c r="W1901" i="7"/>
  <c r="AA1901" i="7"/>
  <c r="Y1897" i="7"/>
  <c r="X1897" i="7"/>
  <c r="AA1897" i="7"/>
  <c r="Y1893" i="7"/>
  <c r="X1893" i="7"/>
  <c r="Z1893" i="7"/>
  <c r="AA1893" i="7"/>
  <c r="W1893" i="7"/>
  <c r="AB1893" i="7"/>
  <c r="X1889" i="7"/>
  <c r="Z1889" i="7"/>
  <c r="AA1889" i="7"/>
  <c r="W1889" i="7"/>
  <c r="Y1885" i="7"/>
  <c r="AA1885" i="7"/>
  <c r="K1881" i="7" a="1"/>
  <c r="W1881" i="7" a="1"/>
  <c r="Y1877" i="7"/>
  <c r="X1877" i="7"/>
  <c r="AA1877" i="7"/>
  <c r="Y1873" i="7"/>
  <c r="X1873" i="7"/>
  <c r="Z1873" i="7"/>
  <c r="AB1873" i="7"/>
  <c r="K1869" i="7" a="1"/>
  <c r="R1869" i="7" s="1"/>
  <c r="W1869" i="7" a="1"/>
  <c r="AA1869" i="7" s="1"/>
  <c r="W1865" i="7"/>
  <c r="Z1865" i="7"/>
  <c r="W1861" i="7"/>
  <c r="Z1861" i="7"/>
  <c r="Y1857" i="7"/>
  <c r="AB1857" i="7"/>
  <c r="W1857" i="7"/>
  <c r="Z1857" i="7"/>
  <c r="AA1857" i="7"/>
  <c r="Y1853" i="7"/>
  <c r="AA1853" i="7"/>
  <c r="Y1849" i="7"/>
  <c r="W1849" i="7"/>
  <c r="Z1849" i="7"/>
  <c r="AA1849" i="7"/>
  <c r="AB1849" i="7"/>
  <c r="Y1845" i="7"/>
  <c r="AA1845" i="7"/>
  <c r="Y1841" i="7"/>
  <c r="AA1841" i="7"/>
  <c r="AB1841" i="7"/>
  <c r="W1841" i="7"/>
  <c r="Z1841" i="7"/>
  <c r="Y1837" i="7"/>
  <c r="AA1837" i="7"/>
  <c r="Y1833" i="7"/>
  <c r="AB1833" i="7"/>
  <c r="W1833" i="7"/>
  <c r="Z1833" i="7"/>
  <c r="AA1833" i="7"/>
  <c r="Y1829" i="7"/>
  <c r="AA1829" i="7"/>
  <c r="Y1825" i="7"/>
  <c r="W1825" i="7"/>
  <c r="AB1825" i="7"/>
  <c r="X1825" i="7"/>
  <c r="Z1825" i="7"/>
  <c r="AA1825" i="7"/>
  <c r="Y1821" i="7"/>
  <c r="AA1821" i="7"/>
  <c r="Y1817" i="7"/>
  <c r="AA1817" i="7"/>
  <c r="Y1813" i="7"/>
  <c r="W1813" i="7"/>
  <c r="AA1813" i="7"/>
  <c r="AB1813" i="7"/>
  <c r="K1809" i="7" a="1"/>
  <c r="R1809" i="7" s="1"/>
  <c r="W1809" i="7" a="1"/>
  <c r="Y1805" i="7"/>
  <c r="Z1805" i="7"/>
  <c r="AA1805" i="7"/>
  <c r="AB1805" i="7"/>
  <c r="W1805" i="7"/>
  <c r="Y1801" i="7"/>
  <c r="AA1801" i="7"/>
  <c r="X1801" i="7"/>
  <c r="Y1797" i="7"/>
  <c r="AA1797" i="7"/>
  <c r="W1797" i="7"/>
  <c r="AB1797" i="7"/>
  <c r="X1797" i="7"/>
  <c r="Z1797" i="7"/>
  <c r="Y1793" i="7"/>
  <c r="AA1793" i="7"/>
  <c r="Y1789" i="7"/>
  <c r="AB1789" i="7"/>
  <c r="W1789" i="7"/>
  <c r="Z1789" i="7"/>
  <c r="AA1789" i="7"/>
  <c r="Y1785" i="7"/>
  <c r="X1785" i="7"/>
  <c r="AA1785" i="7"/>
  <c r="Y1781" i="7"/>
  <c r="W1781" i="7"/>
  <c r="Z1781" i="7"/>
  <c r="AA1781" i="7"/>
  <c r="AB1781" i="7"/>
  <c r="Y1777" i="7"/>
  <c r="AA1777" i="7"/>
  <c r="Y1773" i="7"/>
  <c r="Z1773" i="7"/>
  <c r="AA1773" i="7"/>
  <c r="AB1773" i="7"/>
  <c r="W1773" i="7"/>
  <c r="Y1769" i="7"/>
  <c r="AA1769" i="7"/>
  <c r="X1769" i="7"/>
  <c r="Y1765" i="7"/>
  <c r="AA1765" i="7"/>
  <c r="W1765" i="7"/>
  <c r="AB1765" i="7"/>
  <c r="X1765" i="7"/>
  <c r="Z1765" i="7"/>
  <c r="Y1761" i="7"/>
  <c r="AA1761" i="7"/>
  <c r="Y1757" i="7"/>
  <c r="AB1757" i="7"/>
  <c r="W1757" i="7"/>
  <c r="Z1757" i="7"/>
  <c r="AA1757" i="7"/>
  <c r="Y1753" i="7"/>
  <c r="X1753" i="7"/>
  <c r="AA1753" i="7"/>
  <c r="K1749" i="7" a="1"/>
  <c r="W1749" i="7" a="1"/>
  <c r="AB1749" i="7" s="1"/>
  <c r="Y1745" i="7"/>
  <c r="AA1745" i="7"/>
  <c r="Y1741" i="7"/>
  <c r="W1741" i="7"/>
  <c r="AA1741" i="7"/>
  <c r="AB1741" i="7"/>
  <c r="Y1737" i="7"/>
  <c r="X1737" i="7"/>
  <c r="AA1737" i="7"/>
  <c r="Y1733" i="7"/>
  <c r="Z1733" i="7"/>
  <c r="AA1733" i="7"/>
  <c r="W1733" i="7"/>
  <c r="AB1733" i="7"/>
  <c r="X1733" i="7"/>
  <c r="Y1729" i="7"/>
  <c r="AA1729" i="7"/>
  <c r="Y1725" i="7"/>
  <c r="AA1725" i="7"/>
  <c r="AB1725" i="7"/>
  <c r="W1725" i="7"/>
  <c r="Y1721" i="7"/>
  <c r="AA1721" i="7"/>
  <c r="X1721" i="7"/>
  <c r="Z1721" i="7"/>
  <c r="Y1717" i="7"/>
  <c r="AA1717" i="7"/>
  <c r="Y1713" i="7"/>
  <c r="AA1713" i="7"/>
  <c r="Z1713" i="7"/>
  <c r="X1709" i="7"/>
  <c r="AA1709" i="7"/>
  <c r="W1709" i="7"/>
  <c r="Y1709" i="7"/>
  <c r="Z1709" i="7"/>
  <c r="Y1705" i="7"/>
  <c r="X1705" i="7"/>
  <c r="Z1705" i="7"/>
  <c r="AB1705" i="7"/>
  <c r="Y1701" i="7"/>
  <c r="AA1701" i="7"/>
  <c r="K1697" i="7" a="1"/>
  <c r="W1697" i="7" a="1"/>
  <c r="Y1693" i="7"/>
  <c r="Z1693" i="7"/>
  <c r="AA1693" i="7"/>
  <c r="W1693" i="7"/>
  <c r="AB1693" i="7"/>
  <c r="X1693" i="7"/>
  <c r="X1689" i="7"/>
  <c r="AB1689" i="7"/>
  <c r="Y1689" i="7"/>
  <c r="Z1689" i="7"/>
  <c r="W1689" i="7"/>
  <c r="AA1689" i="7"/>
  <c r="X1685" i="7"/>
  <c r="W1685" i="7"/>
  <c r="Z1685" i="7"/>
  <c r="AA1685" i="7"/>
  <c r="K1681" i="7" a="1"/>
  <c r="N1681" i="7" s="1"/>
  <c r="W1681" i="7" a="1"/>
  <c r="W1677" i="7"/>
  <c r="Z1677" i="7"/>
  <c r="K1673" i="7" a="1"/>
  <c r="W1673" i="7" a="1"/>
  <c r="W1669" i="7"/>
  <c r="AA1669" i="7"/>
  <c r="X1669" i="7"/>
  <c r="AB1669" i="7"/>
  <c r="Y1669" i="7"/>
  <c r="Z1669" i="7"/>
  <c r="X1665" i="7"/>
  <c r="W1665" i="7"/>
  <c r="Z1665" i="7"/>
  <c r="AA1665" i="7"/>
  <c r="W1661" i="7"/>
  <c r="Z1661" i="7"/>
  <c r="K1653" i="7" a="1"/>
  <c r="W1653" i="7" a="1"/>
  <c r="AA1653" i="7" s="1"/>
  <c r="W1649" i="7"/>
  <c r="AA1649" i="7"/>
  <c r="X1649" i="7"/>
  <c r="AB1649" i="7"/>
  <c r="Y1649" i="7"/>
  <c r="Z1649" i="7"/>
  <c r="K1645" i="7" a="1"/>
  <c r="N1645" i="7" s="1"/>
  <c r="W1645" i="7" a="1"/>
  <c r="W1645" i="7" s="1"/>
  <c r="K1641" i="7" a="1"/>
  <c r="R1641" i="7" s="1"/>
  <c r="W1641" i="7" a="1"/>
  <c r="Y1633" i="7"/>
  <c r="Z1633" i="7"/>
  <c r="W1633" i="7"/>
  <c r="AA1633" i="7"/>
  <c r="X1633" i="7"/>
  <c r="AB1633" i="7"/>
  <c r="Y1629" i="7"/>
  <c r="X1629" i="7"/>
  <c r="Z1629" i="7"/>
  <c r="AA1629" i="7"/>
  <c r="K1625" i="7" a="1"/>
  <c r="P1625" i="7" s="1"/>
  <c r="W1625" i="7" a="1"/>
  <c r="W1625" i="7" s="1"/>
  <c r="K1621" i="7" a="1"/>
  <c r="L1621" i="7" s="1"/>
  <c r="W1621" i="7" a="1"/>
  <c r="W1617" i="7"/>
  <c r="AA1617" i="7"/>
  <c r="X1617" i="7"/>
  <c r="AB1617" i="7"/>
  <c r="Y1617" i="7"/>
  <c r="Z1617" i="7"/>
  <c r="Y1613" i="7"/>
  <c r="X1613" i="7"/>
  <c r="Z1613" i="7"/>
  <c r="AA1613" i="7"/>
  <c r="W1613" i="7"/>
  <c r="AB1613" i="7"/>
  <c r="K1605" i="7" a="1"/>
  <c r="N1605" i="7" s="1"/>
  <c r="W1605" i="7" a="1"/>
  <c r="X1601" i="7"/>
  <c r="AB1601" i="7"/>
  <c r="Y1601" i="7"/>
  <c r="Z1601" i="7"/>
  <c r="W1601" i="7"/>
  <c r="AA1601" i="7"/>
  <c r="Y1597" i="7"/>
  <c r="Z1597" i="7"/>
  <c r="AA1597" i="7"/>
  <c r="W1597" i="7"/>
  <c r="AB1597" i="7"/>
  <c r="X1597" i="7"/>
  <c r="W1589" i="7"/>
  <c r="Y1589" i="7"/>
  <c r="Z1589" i="7"/>
  <c r="Y1585" i="7"/>
  <c r="Z1585" i="7"/>
  <c r="W1585" i="7"/>
  <c r="AA1585" i="7"/>
  <c r="AB1585" i="7"/>
  <c r="X1585" i="7"/>
  <c r="K1581" i="7" a="1"/>
  <c r="W1581" i="7" a="1"/>
  <c r="K1573" i="7" a="1"/>
  <c r="W1573" i="7" a="1"/>
  <c r="Z1569" i="7"/>
  <c r="W1569" i="7"/>
  <c r="AA1569" i="7"/>
  <c r="X1569" i="7"/>
  <c r="AB1569" i="7"/>
  <c r="Y1569" i="7"/>
  <c r="K1565" i="7" a="1"/>
  <c r="W1565" i="7" a="1"/>
  <c r="W1557" i="7"/>
  <c r="Y1557" i="7"/>
  <c r="Z1557" i="7"/>
  <c r="X1553" i="7"/>
  <c r="AB1553" i="7"/>
  <c r="Y1553" i="7"/>
  <c r="Z1553" i="7"/>
  <c r="W1553" i="7"/>
  <c r="AA1553" i="7"/>
  <c r="Y1549" i="7"/>
  <c r="Z1549" i="7"/>
  <c r="AA1549" i="7"/>
  <c r="W1549" i="7"/>
  <c r="AB1549" i="7"/>
  <c r="X1549" i="7"/>
  <c r="W1541" i="7"/>
  <c r="Y1541" i="7"/>
  <c r="Z1541" i="7"/>
  <c r="Y1537" i="7"/>
  <c r="Z1537" i="7"/>
  <c r="W1537" i="7"/>
  <c r="AA1537" i="7"/>
  <c r="X1537" i="7"/>
  <c r="AB1537" i="7"/>
  <c r="Y1533" i="7"/>
  <c r="W1533" i="7"/>
  <c r="AB1533" i="7"/>
  <c r="X1533" i="7"/>
  <c r="Z1533" i="7"/>
  <c r="AA1533" i="7"/>
  <c r="W1525" i="7"/>
  <c r="Y1525" i="7"/>
  <c r="Z1525" i="7"/>
  <c r="W1521" i="7"/>
  <c r="AA1521" i="7"/>
  <c r="X1521" i="7"/>
  <c r="AB1521" i="7"/>
  <c r="Y1521" i="7"/>
  <c r="Z1521" i="7"/>
  <c r="Y1517" i="7"/>
  <c r="X1517" i="7"/>
  <c r="Z1517" i="7"/>
  <c r="AA1517" i="7"/>
  <c r="AB1517" i="7"/>
  <c r="W1517" i="7"/>
  <c r="K1509" i="7" a="1"/>
  <c r="W1509" i="7" a="1"/>
  <c r="X1505" i="7"/>
  <c r="AB1505" i="7"/>
  <c r="Y1505" i="7"/>
  <c r="Z1505" i="7"/>
  <c r="AA1505" i="7"/>
  <c r="W1505" i="7"/>
  <c r="Y1501" i="7"/>
  <c r="AA1501" i="7"/>
  <c r="W1501" i="7"/>
  <c r="AB1501" i="7"/>
  <c r="X1501" i="7"/>
  <c r="Z1501" i="7"/>
  <c r="K1493" i="7" a="1"/>
  <c r="P1493" i="7" s="1"/>
  <c r="W1493" i="7" a="1"/>
  <c r="Y1489" i="7"/>
  <c r="Z1489" i="7"/>
  <c r="W1489" i="7"/>
  <c r="AA1489" i="7"/>
  <c r="X1489" i="7"/>
  <c r="AB1489" i="7"/>
  <c r="Y1485" i="7"/>
  <c r="AA1485" i="7"/>
  <c r="W1485" i="7"/>
  <c r="AB1485" i="7"/>
  <c r="X1485" i="7"/>
  <c r="Z1485" i="7"/>
  <c r="X1481" i="7"/>
  <c r="Z1481" i="7"/>
  <c r="K1477" i="7" a="1"/>
  <c r="W1477" i="7" a="1"/>
  <c r="AA1477" i="7" s="1"/>
  <c r="Z1473" i="7"/>
  <c r="W1473" i="7"/>
  <c r="AA1473" i="7"/>
  <c r="X1473" i="7"/>
  <c r="AB1473" i="7"/>
  <c r="Y1473" i="7"/>
  <c r="Y1469" i="7"/>
  <c r="X1469" i="7"/>
  <c r="Z1469" i="7"/>
  <c r="AA1469" i="7"/>
  <c r="W1469" i="7"/>
  <c r="AB1469" i="7"/>
  <c r="X1465" i="7"/>
  <c r="Z1465" i="7"/>
  <c r="W1461" i="7"/>
  <c r="Y1461" i="7"/>
  <c r="Z1461" i="7"/>
  <c r="X1457" i="7"/>
  <c r="AB1457" i="7"/>
  <c r="Y1457" i="7"/>
  <c r="Z1457" i="7"/>
  <c r="W1457" i="7"/>
  <c r="AA1457" i="7"/>
  <c r="K1453" i="7" a="1"/>
  <c r="W1453" i="7" a="1"/>
  <c r="X1449" i="7"/>
  <c r="Z1449" i="7"/>
  <c r="W1445" i="7"/>
  <c r="Z1445" i="7"/>
  <c r="Y1445" i="7"/>
  <c r="Z1441" i="7"/>
  <c r="W1441" i="7"/>
  <c r="AA1441" i="7"/>
  <c r="X1441" i="7"/>
  <c r="AB1441" i="7"/>
  <c r="Y1441" i="7"/>
  <c r="Y1437" i="7"/>
  <c r="X1437" i="7"/>
  <c r="Z1437" i="7"/>
  <c r="AA1437" i="7"/>
  <c r="AB1437" i="7"/>
  <c r="W1437" i="7"/>
  <c r="X1433" i="7"/>
  <c r="Z1433" i="7"/>
  <c r="K1429" i="7" a="1"/>
  <c r="W1429" i="7" a="1"/>
  <c r="X1425" i="7"/>
  <c r="AB1425" i="7"/>
  <c r="Y1425" i="7"/>
  <c r="Z1425" i="7"/>
  <c r="AA1425" i="7"/>
  <c r="W1425" i="7"/>
  <c r="K1421" i="7" a="1"/>
  <c r="M1421" i="7" s="1"/>
  <c r="W1421" i="7" a="1"/>
  <c r="X1417" i="7"/>
  <c r="Z1417" i="7"/>
  <c r="W1413" i="7"/>
  <c r="Z1413" i="7"/>
  <c r="Y1413" i="7"/>
  <c r="Z1409" i="7"/>
  <c r="W1409" i="7"/>
  <c r="AA1409" i="7"/>
  <c r="X1409" i="7"/>
  <c r="AB1409" i="7"/>
  <c r="Y1409" i="7"/>
  <c r="K1405" i="7" a="1"/>
  <c r="W1405" i="7" a="1"/>
  <c r="X1401" i="7"/>
  <c r="Z1401" i="7"/>
  <c r="K1397" i="7" a="1"/>
  <c r="W1397" i="7" a="1"/>
  <c r="X1393" i="7"/>
  <c r="AB1393" i="7"/>
  <c r="Y1393" i="7"/>
  <c r="Z1393" i="7"/>
  <c r="W1393" i="7"/>
  <c r="AA1393" i="7"/>
  <c r="K1389" i="7" a="1"/>
  <c r="W1389" i="7" a="1"/>
  <c r="Y1385" i="7"/>
  <c r="AA1385" i="7"/>
  <c r="W1385" i="7"/>
  <c r="AB1385" i="7"/>
  <c r="X1385" i="7"/>
  <c r="Z1385" i="7"/>
  <c r="W1381" i="7"/>
  <c r="Y1381" i="7"/>
  <c r="Z1381" i="7"/>
  <c r="Y1377" i="7"/>
  <c r="AA1377" i="7"/>
  <c r="W1377" i="7"/>
  <c r="AB1377" i="7"/>
  <c r="X1377" i="7"/>
  <c r="Z1377" i="7"/>
  <c r="X1373" i="7"/>
  <c r="Z1373" i="7"/>
  <c r="W1369" i="7"/>
  <c r="Y1369" i="7"/>
  <c r="Z1369" i="7"/>
  <c r="K1365" i="7" a="1"/>
  <c r="W1365" i="7" a="1"/>
  <c r="W1361" i="7"/>
  <c r="Y1361" i="7"/>
  <c r="Z1361" i="7"/>
  <c r="K1357" i="7" a="1"/>
  <c r="W1357" i="7" a="1"/>
  <c r="Y1353" i="7"/>
  <c r="X1353" i="7"/>
  <c r="Z1353" i="7"/>
  <c r="AA1353" i="7"/>
  <c r="W1353" i="7"/>
  <c r="AB1353" i="7"/>
  <c r="W1349" i="7"/>
  <c r="Y1349" i="7"/>
  <c r="Z1349" i="7"/>
  <c r="Y1345" i="7"/>
  <c r="W1345" i="7"/>
  <c r="AB1345" i="7"/>
  <c r="X1345" i="7"/>
  <c r="Z1345" i="7"/>
  <c r="AA1345" i="7"/>
  <c r="X1341" i="7"/>
  <c r="Z1341" i="7"/>
  <c r="W1337" i="7"/>
  <c r="Y1337" i="7"/>
  <c r="Z1337" i="7"/>
  <c r="K1333" i="7" a="1"/>
  <c r="O1333" i="7" s="1"/>
  <c r="W1333" i="7" a="1"/>
  <c r="W1329" i="7"/>
  <c r="Y1329" i="7"/>
  <c r="Z1329" i="7"/>
  <c r="Z1325" i="7"/>
  <c r="W1325" i="7"/>
  <c r="AA1325" i="7"/>
  <c r="X1325" i="7"/>
  <c r="AB1325" i="7"/>
  <c r="Y1325" i="7"/>
  <c r="Y1321" i="7"/>
  <c r="Z1321" i="7"/>
  <c r="AA1321" i="7"/>
  <c r="W1321" i="7"/>
  <c r="AB1321" i="7"/>
  <c r="X1321" i="7"/>
  <c r="W1317" i="7"/>
  <c r="Y1317" i="7"/>
  <c r="Z1317" i="7"/>
  <c r="Y1313" i="7"/>
  <c r="Z1313" i="7"/>
  <c r="AA1313" i="7"/>
  <c r="W1313" i="7"/>
  <c r="AB1313" i="7"/>
  <c r="X1313" i="7"/>
  <c r="X1309" i="7"/>
  <c r="Z1309" i="7"/>
  <c r="W1305" i="7"/>
  <c r="Z1305" i="7"/>
  <c r="Y1305" i="7"/>
  <c r="Y1301" i="7"/>
  <c r="W1301" i="7"/>
  <c r="AB1301" i="7"/>
  <c r="X1301" i="7"/>
  <c r="Z1301" i="7"/>
  <c r="AA1301" i="7"/>
  <c r="W1297" i="7"/>
  <c r="Z1297" i="7"/>
  <c r="Y1297" i="7"/>
  <c r="X1293" i="7"/>
  <c r="AB1293" i="7"/>
  <c r="Y1293" i="7"/>
  <c r="Z1293" i="7"/>
  <c r="W1293" i="7"/>
  <c r="AA1293" i="7"/>
  <c r="Y1289" i="7"/>
  <c r="W1289" i="7"/>
  <c r="AB1289" i="7"/>
  <c r="X1289" i="7"/>
  <c r="Z1289" i="7"/>
  <c r="AA1289" i="7"/>
  <c r="W1285" i="7"/>
  <c r="AB1285" i="7"/>
  <c r="X1285" i="7"/>
  <c r="Y1285" i="7"/>
  <c r="Z1285" i="7"/>
  <c r="Y1281" i="7"/>
  <c r="W1281" i="7"/>
  <c r="AB1281" i="7"/>
  <c r="X1281" i="7"/>
  <c r="Z1281" i="7"/>
  <c r="AA1281" i="7"/>
  <c r="X1277" i="7"/>
  <c r="Z1277" i="7"/>
  <c r="W1273" i="7"/>
  <c r="Y1273" i="7"/>
  <c r="Z1273" i="7"/>
  <c r="Y1269" i="7"/>
  <c r="W1269" i="7"/>
  <c r="AB1269" i="7"/>
  <c r="X1269" i="7"/>
  <c r="Z1269" i="7"/>
  <c r="AA1269" i="7"/>
  <c r="K1265" i="7" a="1"/>
  <c r="W1265" i="7" a="1"/>
  <c r="AB1261" i="7"/>
  <c r="X1261" i="7"/>
  <c r="Y1261" i="7"/>
  <c r="K1249" i="7" a="1"/>
  <c r="W1249" i="7" a="1"/>
  <c r="W1249" i="7" s="1"/>
  <c r="AB1245" i="7"/>
  <c r="X1245" i="7"/>
  <c r="Y1245" i="7"/>
  <c r="Z1233" i="7"/>
  <c r="Y1233" i="7"/>
  <c r="AB1233" i="7"/>
  <c r="X1233" i="7"/>
  <c r="X1225" i="7"/>
  <c r="AB1225" i="7"/>
  <c r="Y1217" i="7"/>
  <c r="AB1217" i="7"/>
  <c r="K1209" i="7" a="1"/>
  <c r="K1209" i="7" s="1"/>
  <c r="W1209" i="7" a="1"/>
  <c r="W1209" i="7" s="1"/>
  <c r="X1201" i="7"/>
  <c r="Y1201" i="7"/>
  <c r="Z1201" i="7"/>
  <c r="AB1201" i="7"/>
  <c r="Z1185" i="7"/>
  <c r="X1185" i="7"/>
  <c r="Y1185" i="7"/>
  <c r="AB1185" i="7"/>
  <c r="K1181" i="7" a="1"/>
  <c r="L1181" i="7" s="1"/>
  <c r="W1181" i="7" a="1"/>
  <c r="X1181" i="7" s="1"/>
  <c r="K2681" i="7" a="1"/>
  <c r="R2681" i="7" s="1"/>
  <c r="W2681" i="7" a="1"/>
  <c r="X2681" i="7" s="1"/>
  <c r="K2669" i="7" a="1"/>
  <c r="K2669" i="7" s="1"/>
  <c r="W2669" i="7" a="1"/>
  <c r="AB2669" i="7" s="1"/>
  <c r="K2657" i="7" a="1"/>
  <c r="K2657" i="7" s="1"/>
  <c r="W2657" i="7" a="1"/>
  <c r="X2657" i="7" s="1"/>
  <c r="K2633" i="7" a="1"/>
  <c r="K2633" i="7" s="1"/>
  <c r="W2633" i="7" a="1"/>
  <c r="X2633" i="7" s="1"/>
  <c r="K2625" i="7" a="1"/>
  <c r="K2625" i="7" s="1"/>
  <c r="W2625" i="7" a="1"/>
  <c r="AB2625" i="7" s="1"/>
  <c r="K2613" i="7" a="1"/>
  <c r="K2613" i="7" s="1"/>
  <c r="W2613" i="7" a="1"/>
  <c r="X2613" i="7" s="1"/>
  <c r="K2605" i="7" a="1"/>
  <c r="K2605" i="7" s="1"/>
  <c r="W2605" i="7" a="1"/>
  <c r="X2605" i="7" s="1"/>
  <c r="K2597" i="7" a="1"/>
  <c r="K2597" i="7" s="1"/>
  <c r="W2597" i="7" a="1"/>
  <c r="Z2597" i="7" s="1"/>
  <c r="K2589" i="7" a="1"/>
  <c r="K2589" i="7" s="1"/>
  <c r="W2589" i="7" a="1"/>
  <c r="Z2589" i="7" s="1"/>
  <c r="K2585" i="7" a="1"/>
  <c r="K2585" i="7" s="1"/>
  <c r="W2585" i="7" a="1"/>
  <c r="Z2585" i="7" s="1"/>
  <c r="K2577" i="7" a="1"/>
  <c r="N2577" i="7" s="1"/>
  <c r="W2577" i="7" a="1"/>
  <c r="Z2577" i="7" s="1"/>
  <c r="K2573" i="7" a="1"/>
  <c r="K2573" i="7" s="1"/>
  <c r="W2573" i="7" a="1"/>
  <c r="Z2573" i="7" s="1"/>
  <c r="K2569" i="7" a="1"/>
  <c r="K2569" i="7" s="1"/>
  <c r="W2569" i="7" a="1"/>
  <c r="Z2569" i="7" s="1"/>
  <c r="K2565" i="7" a="1"/>
  <c r="K2565" i="7" s="1"/>
  <c r="W2565" i="7" a="1"/>
  <c r="K2561" i="7" a="1"/>
  <c r="K2561" i="7" s="1"/>
  <c r="W2561" i="7" a="1"/>
  <c r="AA2561" i="7" s="1"/>
  <c r="K2557" i="7" a="1"/>
  <c r="K2557" i="7" s="1"/>
  <c r="W2557" i="7" a="1"/>
  <c r="K2553" i="7" a="1"/>
  <c r="K2553" i="7" s="1"/>
  <c r="W2553" i="7" a="1"/>
  <c r="K2549" i="7" a="1"/>
  <c r="K2549" i="7" s="1"/>
  <c r="W2549" i="7" a="1"/>
  <c r="AA2549" i="7" s="1"/>
  <c r="K2545" i="7" a="1"/>
  <c r="K2545" i="7" s="1"/>
  <c r="W2545" i="7" a="1"/>
  <c r="AA2545" i="7" s="1"/>
  <c r="K2541" i="7" a="1"/>
  <c r="K2541" i="7" s="1"/>
  <c r="W2541" i="7" a="1"/>
  <c r="K2537" i="7" a="1"/>
  <c r="K2537" i="7" s="1"/>
  <c r="W2537" i="7" a="1"/>
  <c r="W2537" i="7" s="1"/>
  <c r="K2533" i="7" a="1"/>
  <c r="K2533" i="7" s="1"/>
  <c r="W2533" i="7" a="1"/>
  <c r="K2529" i="7" a="1"/>
  <c r="K2529" i="7" s="1"/>
  <c r="W2529" i="7" a="1"/>
  <c r="AA2529" i="7" s="1"/>
  <c r="K2525" i="7" a="1"/>
  <c r="K2525" i="7" s="1"/>
  <c r="W2525" i="7" a="1"/>
  <c r="K2521" i="7" a="1"/>
  <c r="K2521" i="7" s="1"/>
  <c r="W2521" i="7" a="1"/>
  <c r="K2517" i="7" a="1"/>
  <c r="K2517" i="7" s="1"/>
  <c r="W2517" i="7" a="1"/>
  <c r="K2513" i="7" a="1"/>
  <c r="K2513" i="7" s="1"/>
  <c r="W2513" i="7" a="1"/>
  <c r="AA2513" i="7" s="1"/>
  <c r="K2509" i="7" a="1"/>
  <c r="K2509" i="7" s="1"/>
  <c r="W2509" i="7" a="1"/>
  <c r="K2505" i="7" a="1"/>
  <c r="K2505" i="7" s="1"/>
  <c r="W2505" i="7" a="1"/>
  <c r="Z2505" i="7" s="1"/>
  <c r="K2501" i="7" a="1"/>
  <c r="K2501" i="7" s="1"/>
  <c r="W2501" i="7" a="1"/>
  <c r="K2497" i="7" a="1"/>
  <c r="K2497" i="7" s="1"/>
  <c r="W2497" i="7" a="1"/>
  <c r="K2493" i="7" a="1"/>
  <c r="K2493" i="7" s="1"/>
  <c r="W2493" i="7" a="1"/>
  <c r="K2489" i="7" a="1"/>
  <c r="K2489" i="7" s="1"/>
  <c r="W2489" i="7" a="1"/>
  <c r="X2489" i="7" s="1"/>
  <c r="K2485" i="7" a="1"/>
  <c r="N2485" i="7" s="1"/>
  <c r="W2485" i="7" a="1"/>
  <c r="K2481" i="7" a="1"/>
  <c r="K2481" i="7" s="1"/>
  <c r="W2481" i="7" a="1"/>
  <c r="Y2481" i="7" s="1"/>
  <c r="K2477" i="7" a="1"/>
  <c r="K2477" i="7" s="1"/>
  <c r="W2477" i="7" a="1"/>
  <c r="K2473" i="7" a="1"/>
  <c r="R2473" i="7" s="1"/>
  <c r="W2473" i="7" a="1"/>
  <c r="AB2473" i="7" s="1"/>
  <c r="K2469" i="7" a="1"/>
  <c r="K2469" i="7" s="1"/>
  <c r="W2469" i="7" a="1"/>
  <c r="K2465" i="7" a="1"/>
  <c r="K2465" i="7" s="1"/>
  <c r="W2465" i="7" a="1"/>
  <c r="W2465" i="7" s="1"/>
  <c r="K2461" i="7" a="1"/>
  <c r="W2461" i="7" a="1"/>
  <c r="K2457" i="7" a="1"/>
  <c r="K2457" i="7" s="1"/>
  <c r="W2457" i="7" a="1"/>
  <c r="Y2457" i="7" s="1"/>
  <c r="K2453" i="7" a="1"/>
  <c r="K2453" i="7" s="1"/>
  <c r="W2453" i="7" a="1"/>
  <c r="K2449" i="7" a="1"/>
  <c r="K2449" i="7" s="1"/>
  <c r="W2449" i="7" a="1"/>
  <c r="Z2449" i="7" s="1"/>
  <c r="K2445" i="7" a="1"/>
  <c r="K2445" i="7" s="1"/>
  <c r="W2445" i="7" a="1"/>
  <c r="K2441" i="7" a="1"/>
  <c r="K2441" i="7" s="1"/>
  <c r="W2441" i="7" a="1"/>
  <c r="Z2441" i="7" s="1"/>
  <c r="K2437" i="7" a="1"/>
  <c r="K2437" i="7" s="1"/>
  <c r="W2437" i="7" a="1"/>
  <c r="K2433" i="7" a="1"/>
  <c r="K2433" i="7" s="1"/>
  <c r="W2433" i="7" a="1"/>
  <c r="AB2433" i="7" s="1"/>
  <c r="K2429" i="7" a="1"/>
  <c r="K2429" i="7" s="1"/>
  <c r="W2429" i="7" a="1"/>
  <c r="K2425" i="7" a="1"/>
  <c r="K2425" i="7" s="1"/>
  <c r="W2425" i="7" a="1"/>
  <c r="Z2425" i="7" s="1"/>
  <c r="K2421" i="7" a="1"/>
  <c r="W2421" i="7" a="1"/>
  <c r="K2417" i="7" a="1"/>
  <c r="K2417" i="7" s="1"/>
  <c r="W2417" i="7" a="1"/>
  <c r="Z2417" i="7" s="1"/>
  <c r="K2413" i="7" a="1"/>
  <c r="K2413" i="7" s="1"/>
  <c r="W2413" i="7" a="1"/>
  <c r="K2409" i="7" a="1"/>
  <c r="N2409" i="7" s="1"/>
  <c r="W2409" i="7" a="1"/>
  <c r="K2405" i="7" a="1"/>
  <c r="K2405" i="7" s="1"/>
  <c r="W2405" i="7" a="1"/>
  <c r="K2401" i="7" a="1"/>
  <c r="K2401" i="7" s="1"/>
  <c r="W2401" i="7" a="1"/>
  <c r="Z2401" i="7" s="1"/>
  <c r="K2397" i="7" a="1"/>
  <c r="W2397" i="7" a="1"/>
  <c r="X2385" i="7"/>
  <c r="AA2385" i="7"/>
  <c r="X2381" i="7"/>
  <c r="AA2381" i="7"/>
  <c r="X2365" i="7"/>
  <c r="W2365" i="7"/>
  <c r="AA2365" i="7"/>
  <c r="K2361" i="7" a="1"/>
  <c r="K2361" i="7" s="1"/>
  <c r="W2361" i="7" a="1"/>
  <c r="W2361" i="7" s="1"/>
  <c r="X2313" i="7"/>
  <c r="Y2313" i="7"/>
  <c r="AA2313" i="7"/>
  <c r="W2313" i="7"/>
  <c r="X2293" i="7"/>
  <c r="AA2293" i="7"/>
  <c r="Z2293" i="7"/>
  <c r="X2261" i="7"/>
  <c r="AA2261" i="7"/>
  <c r="Y2692" i="7"/>
  <c r="Z2692" i="7"/>
  <c r="W2688" i="7"/>
  <c r="Z2688" i="7"/>
  <c r="AB2688" i="7"/>
  <c r="X2688" i="7"/>
  <c r="Y2688" i="7"/>
  <c r="X2684" i="7"/>
  <c r="AB2684" i="7"/>
  <c r="Y2684" i="7"/>
  <c r="Z2684" i="7"/>
  <c r="AA2684" i="7"/>
  <c r="W2684" i="7"/>
  <c r="K2680" i="7" a="1"/>
  <c r="W2680" i="7" a="1"/>
  <c r="AA2680" i="7" s="1"/>
  <c r="K2676" i="7" a="1"/>
  <c r="L2676" i="7" s="1"/>
  <c r="W2676" i="7" a="1"/>
  <c r="W2676" i="7" s="1"/>
  <c r="K2672" i="7" a="1"/>
  <c r="W2672" i="7" a="1"/>
  <c r="AA2672" i="7" s="1"/>
  <c r="X2668" i="7"/>
  <c r="AB2668" i="7"/>
  <c r="Y2668" i="7"/>
  <c r="Z2668" i="7"/>
  <c r="W2668" i="7"/>
  <c r="AA2668" i="7"/>
  <c r="Y2664" i="7"/>
  <c r="Z2664" i="7"/>
  <c r="X2660" i="7"/>
  <c r="Y2660" i="7"/>
  <c r="Z2660" i="7"/>
  <c r="K2656" i="7" a="1"/>
  <c r="N2656" i="7" s="1"/>
  <c r="W2656" i="7" a="1"/>
  <c r="K2652" i="7" a="1"/>
  <c r="P2652" i="7" s="1"/>
  <c r="W2652" i="7" a="1"/>
  <c r="K2648" i="7" a="1"/>
  <c r="M2648" i="7" s="1"/>
  <c r="W2648" i="7" a="1"/>
  <c r="AB2648" i="7" s="1"/>
  <c r="X2644" i="7"/>
  <c r="Y2644" i="7"/>
  <c r="Z2644" i="7"/>
  <c r="W2640" i="7"/>
  <c r="Z2640" i="7"/>
  <c r="AB2640" i="7"/>
  <c r="X2640" i="7"/>
  <c r="Y2640" i="7"/>
  <c r="X2636" i="7"/>
  <c r="AB2636" i="7"/>
  <c r="Y2636" i="7"/>
  <c r="Z2636" i="7"/>
  <c r="W2636" i="7"/>
  <c r="AA2636" i="7"/>
  <c r="X2632" i="7"/>
  <c r="Z2632" i="7"/>
  <c r="Y2632" i="7"/>
  <c r="K2628" i="7" a="1"/>
  <c r="W2628" i="7" a="1"/>
  <c r="AA2628" i="7" s="1"/>
  <c r="Y2624" i="7"/>
  <c r="Z2624" i="7"/>
  <c r="X2620" i="7"/>
  <c r="Y2620" i="7"/>
  <c r="Z2620" i="7"/>
  <c r="W2616" i="7"/>
  <c r="Z2616" i="7"/>
  <c r="AB2616" i="7"/>
  <c r="X2616" i="7"/>
  <c r="K2612" i="7" a="1"/>
  <c r="L2612" i="7" s="1"/>
  <c r="W2612" i="7" a="1"/>
  <c r="X2608" i="7"/>
  <c r="AB2608" i="7"/>
  <c r="Y2608" i="7"/>
  <c r="Z2608" i="7"/>
  <c r="AA2608" i="7"/>
  <c r="W2608" i="7"/>
  <c r="W2604" i="7"/>
  <c r="AB2604" i="7"/>
  <c r="X2604" i="7"/>
  <c r="Y2604" i="7"/>
  <c r="Z2604" i="7"/>
  <c r="Y2600" i="7"/>
  <c r="Z2600" i="7"/>
  <c r="W2596" i="7"/>
  <c r="Y2596" i="7"/>
  <c r="Z2596" i="7"/>
  <c r="AB2596" i="7"/>
  <c r="X2596" i="7"/>
  <c r="X2592" i="7"/>
  <c r="Y2592" i="7"/>
  <c r="Z2592" i="7"/>
  <c r="Y2588" i="7"/>
  <c r="Z2588" i="7"/>
  <c r="W2584" i="7"/>
  <c r="AB2584" i="7"/>
  <c r="X2584" i="7"/>
  <c r="Y2584" i="7"/>
  <c r="Z2584" i="7"/>
  <c r="X2580" i="7"/>
  <c r="Z2580" i="7"/>
  <c r="Y2580" i="7"/>
  <c r="X2576" i="7"/>
  <c r="AB2576" i="7"/>
  <c r="Y2576" i="7"/>
  <c r="Z2576" i="7"/>
  <c r="W2576" i="7"/>
  <c r="AA2576" i="7"/>
  <c r="W2572" i="7"/>
  <c r="AB2572" i="7"/>
  <c r="X2572" i="7"/>
  <c r="Y2572" i="7"/>
  <c r="Z2572" i="7"/>
  <c r="Y2568" i="7"/>
  <c r="Z2568" i="7"/>
  <c r="AB2568" i="7"/>
  <c r="K2564" i="7" a="1"/>
  <c r="N2564" i="7" s="1"/>
  <c r="W2564" i="7" a="1"/>
  <c r="Y2564" i="7" s="1"/>
  <c r="K2556" i="7" a="1"/>
  <c r="W2556" i="7" a="1"/>
  <c r="Z2552" i="7"/>
  <c r="AB2552" i="7"/>
  <c r="X2548" i="7"/>
  <c r="Y2548" i="7"/>
  <c r="AB2548" i="7"/>
  <c r="Z2544" i="7"/>
  <c r="X2544" i="7"/>
  <c r="AB2544" i="7"/>
  <c r="Z2536" i="7"/>
  <c r="AB2536" i="7"/>
  <c r="X2536" i="7"/>
  <c r="Y2536" i="7"/>
  <c r="X2528" i="7"/>
  <c r="Z2528" i="7"/>
  <c r="X2520" i="7"/>
  <c r="Y2520" i="7"/>
  <c r="AB2520" i="7"/>
  <c r="X2516" i="7"/>
  <c r="Y2516" i="7"/>
  <c r="AB2516" i="7"/>
  <c r="Z2512" i="7"/>
  <c r="AB2512" i="7"/>
  <c r="K2508" i="7" a="1"/>
  <c r="W2508" i="7" a="1"/>
  <c r="K2504" i="7" a="1"/>
  <c r="M2504" i="7" s="1"/>
  <c r="W2504" i="7" a="1"/>
  <c r="W2504" i="7" s="1"/>
  <c r="X2500" i="7"/>
  <c r="AB2500" i="7"/>
  <c r="K2496" i="7" a="1"/>
  <c r="P2496" i="7" s="1"/>
  <c r="W2496" i="7" a="1"/>
  <c r="AA2496" i="7" s="1"/>
  <c r="K2492" i="7" a="1"/>
  <c r="W2492" i="7" a="1"/>
  <c r="X2488" i="7"/>
  <c r="Z2488" i="7"/>
  <c r="AB2488" i="7"/>
  <c r="Y2488" i="7"/>
  <c r="K2484" i="7" a="1"/>
  <c r="L2484" i="7" s="1"/>
  <c r="W2484" i="7" a="1"/>
  <c r="AA2484" i="7" s="1"/>
  <c r="K2480" i="7" a="1"/>
  <c r="W2480" i="7" a="1"/>
  <c r="W2480" i="7" s="1"/>
  <c r="X2472" i="7"/>
  <c r="Z2472" i="7"/>
  <c r="AB2472" i="7"/>
  <c r="Y2472" i="7"/>
  <c r="AB2464" i="7"/>
  <c r="X2464" i="7"/>
  <c r="AB2452" i="7"/>
  <c r="X2452" i="7"/>
  <c r="AB2448" i="7"/>
  <c r="X2448" i="7"/>
  <c r="AB2444" i="7"/>
  <c r="X2444" i="7"/>
  <c r="Y2436" i="7"/>
  <c r="Z2436" i="7"/>
  <c r="AB2436" i="7"/>
  <c r="X2436" i="7"/>
  <c r="Y2428" i="7"/>
  <c r="X2428" i="7"/>
  <c r="Y2424" i="7"/>
  <c r="Z2424" i="7"/>
  <c r="Y2420" i="7"/>
  <c r="X2420" i="7"/>
  <c r="AB2420" i="7"/>
  <c r="Y2412" i="7"/>
  <c r="X2412" i="7"/>
  <c r="AB2412" i="7"/>
  <c r="Y2408" i="7"/>
  <c r="Z2408" i="7"/>
  <c r="U2404" i="7" a="1"/>
  <c r="U2404" i="7" s="1"/>
  <c r="W2404" i="7" a="1"/>
  <c r="W2404" i="7" s="1"/>
  <c r="Y2396" i="7"/>
  <c r="X2396" i="7"/>
  <c r="AB2396" i="7"/>
  <c r="Y2392" i="7"/>
  <c r="X2392" i="7"/>
  <c r="Z2392" i="7"/>
  <c r="Y2388" i="7"/>
  <c r="Z2388" i="7"/>
  <c r="AB2388" i="7"/>
  <c r="Y2380" i="7"/>
  <c r="X2380" i="7"/>
  <c r="Y2376" i="7"/>
  <c r="Z2376" i="7"/>
  <c r="AB2376" i="7"/>
  <c r="X2376" i="7"/>
  <c r="Y2372" i="7"/>
  <c r="Z2372" i="7"/>
  <c r="AB2372" i="7"/>
  <c r="Y2364" i="7"/>
  <c r="X2364" i="7"/>
  <c r="Y2360" i="7"/>
  <c r="X2360" i="7"/>
  <c r="Z2360" i="7"/>
  <c r="AB2360" i="7"/>
  <c r="Y2356" i="7"/>
  <c r="AB2356" i="7"/>
  <c r="Y2348" i="7"/>
  <c r="X2348" i="7"/>
  <c r="Y2344" i="7"/>
  <c r="Z2344" i="7"/>
  <c r="Y2340" i="7"/>
  <c r="X2340" i="7"/>
  <c r="AB2340" i="7"/>
  <c r="Y2332" i="7"/>
  <c r="AB2332" i="7"/>
  <c r="X2332" i="7"/>
  <c r="Y2328" i="7"/>
  <c r="Z2328" i="7"/>
  <c r="Y2324" i="7"/>
  <c r="Z2324" i="7"/>
  <c r="AB2324" i="7"/>
  <c r="X2324" i="7"/>
  <c r="Y2312" i="7"/>
  <c r="X2312" i="7"/>
  <c r="Z2312" i="7"/>
  <c r="Y2308" i="7"/>
  <c r="Z2308" i="7"/>
  <c r="AB2308" i="7"/>
  <c r="X2308" i="7"/>
  <c r="Y2300" i="7"/>
  <c r="X2300" i="7"/>
  <c r="Y2296" i="7"/>
  <c r="Z2296" i="7"/>
  <c r="AB2296" i="7"/>
  <c r="X2296" i="7"/>
  <c r="Y2292" i="7"/>
  <c r="AB2292" i="7"/>
  <c r="Y2280" i="7"/>
  <c r="Z2280" i="7"/>
  <c r="AB2280" i="7"/>
  <c r="Y2272" i="7"/>
  <c r="AB2272" i="7"/>
  <c r="Y2260" i="7"/>
  <c r="X2260" i="7"/>
  <c r="AB2260" i="7"/>
  <c r="Y2256" i="7"/>
  <c r="Z2256" i="7"/>
  <c r="AB2256" i="7"/>
  <c r="Y2252" i="7"/>
  <c r="AB2252" i="7"/>
  <c r="Y2244" i="7"/>
  <c r="Z2244" i="7"/>
  <c r="Y2236" i="7"/>
  <c r="Z2236" i="7"/>
  <c r="AB2236" i="7"/>
  <c r="X2236" i="7"/>
  <c r="Y2228" i="7"/>
  <c r="X2228" i="7"/>
  <c r="Z2228" i="7"/>
  <c r="AB2228" i="7"/>
  <c r="Y2220" i="7"/>
  <c r="Z2220" i="7"/>
  <c r="AB2220" i="7"/>
  <c r="X2220" i="7"/>
  <c r="Y2212" i="7"/>
  <c r="X2212" i="7"/>
  <c r="Z2212" i="7"/>
  <c r="AB2212" i="7"/>
  <c r="Y2204" i="7"/>
  <c r="Z2204" i="7"/>
  <c r="AB2204" i="7"/>
  <c r="Y2188" i="7"/>
  <c r="Z2188" i="7"/>
  <c r="AB2188" i="7"/>
  <c r="Y2184" i="7"/>
  <c r="X2184" i="7"/>
  <c r="Y2180" i="7"/>
  <c r="Z2180" i="7"/>
  <c r="AB2180" i="7"/>
  <c r="Y2176" i="7"/>
  <c r="X2176" i="7"/>
  <c r="Y2172" i="7"/>
  <c r="Z2172" i="7"/>
  <c r="AB2172" i="7"/>
  <c r="Y2168" i="7"/>
  <c r="X2168" i="7"/>
  <c r="Y2164" i="7"/>
  <c r="Z2164" i="7"/>
  <c r="AB2164" i="7"/>
  <c r="Y2160" i="7"/>
  <c r="X2160" i="7"/>
  <c r="Y2156" i="7"/>
  <c r="Z2156" i="7"/>
  <c r="AB2156" i="7"/>
  <c r="Y2148" i="7"/>
  <c r="Z2148" i="7"/>
  <c r="AB2148" i="7"/>
  <c r="Y2140" i="7"/>
  <c r="Z2140" i="7"/>
  <c r="Y2132" i="7"/>
  <c r="AB2132" i="7"/>
  <c r="X2132" i="7"/>
  <c r="Z2132" i="7"/>
  <c r="Y2124" i="7"/>
  <c r="X2124" i="7"/>
  <c r="Z2124" i="7"/>
  <c r="AB2124" i="7"/>
  <c r="W2108" i="7"/>
  <c r="Y2108" i="7"/>
  <c r="AA2108" i="7"/>
  <c r="K2028" i="7" a="1"/>
  <c r="K2028" i="7" s="1"/>
  <c r="W2028" i="7" a="1"/>
  <c r="Y2028" i="7" s="1"/>
  <c r="Z2012" i="7"/>
  <c r="W2012" i="7"/>
  <c r="AA2012" i="7"/>
  <c r="AA2008" i="7"/>
  <c r="W2008" i="7"/>
  <c r="W2000" i="7"/>
  <c r="Z2000" i="7"/>
  <c r="W1992" i="7"/>
  <c r="Z1992" i="7"/>
  <c r="W1988" i="7"/>
  <c r="AA1988" i="7"/>
  <c r="W1984" i="7"/>
  <c r="Z1984" i="7"/>
  <c r="AA1976" i="7"/>
  <c r="W1976" i="7"/>
  <c r="K1968" i="7" a="1"/>
  <c r="L1968" i="7" s="1"/>
  <c r="W1968" i="7" a="1"/>
  <c r="W1948" i="7"/>
  <c r="AA1948" i="7"/>
  <c r="W1936" i="7"/>
  <c r="Z1936" i="7"/>
  <c r="W1920" i="7"/>
  <c r="Z1920" i="7"/>
  <c r="W1916" i="7"/>
  <c r="AA1916" i="7"/>
  <c r="Z1900" i="7"/>
  <c r="AA1900" i="7"/>
  <c r="W1900" i="7"/>
  <c r="W1896" i="7"/>
  <c r="AA1896" i="7"/>
  <c r="Z1892" i="7"/>
  <c r="AA1892" i="7"/>
  <c r="W1892" i="7"/>
  <c r="W1888" i="7"/>
  <c r="Z1888" i="7"/>
  <c r="W1880" i="7"/>
  <c r="Z1880" i="7"/>
  <c r="AA1872" i="7"/>
  <c r="Z1872" i="7"/>
  <c r="W1864" i="7"/>
  <c r="AA1864" i="7"/>
  <c r="K1860" i="7" a="1"/>
  <c r="R1860" i="7" s="1"/>
  <c r="W1860" i="7" a="1"/>
  <c r="AB1860" i="7" s="1"/>
  <c r="W1856" i="7"/>
  <c r="Z1856" i="7"/>
  <c r="W1848" i="7"/>
  <c r="Z1848" i="7"/>
  <c r="W1832" i="7"/>
  <c r="Z1832" i="7"/>
  <c r="W1824" i="7"/>
  <c r="Z1824" i="7"/>
  <c r="W1850" i="7"/>
  <c r="AB1850" i="7"/>
  <c r="X1850" i="7"/>
  <c r="Y1850" i="7"/>
  <c r="Z1850" i="7"/>
  <c r="W1846" i="7"/>
  <c r="X1846" i="7"/>
  <c r="Z1846" i="7"/>
  <c r="AB1846" i="7"/>
  <c r="W1842" i="7"/>
  <c r="Y1842" i="7"/>
  <c r="Z1842" i="7"/>
  <c r="AB1842" i="7"/>
  <c r="X1842" i="7"/>
  <c r="W1838" i="7"/>
  <c r="AB1838" i="7"/>
  <c r="Y1834" i="7"/>
  <c r="Z1834" i="7"/>
  <c r="W1834" i="7"/>
  <c r="AA1834" i="7"/>
  <c r="X1834" i="7"/>
  <c r="AB1834" i="7"/>
  <c r="W1830" i="7"/>
  <c r="Z1830" i="7"/>
  <c r="X1826" i="7"/>
  <c r="Z1826" i="7"/>
  <c r="AA1826" i="7"/>
  <c r="W1826" i="7"/>
  <c r="Y1826" i="7"/>
  <c r="X1822" i="7"/>
  <c r="Z1822" i="7"/>
  <c r="W1818" i="7"/>
  <c r="AB1818" i="7"/>
  <c r="W1814" i="7"/>
  <c r="AB1814" i="7"/>
  <c r="X1814" i="7"/>
  <c r="Y1814" i="7"/>
  <c r="Z1814" i="7"/>
  <c r="K1810" i="7" a="1"/>
  <c r="W1810" i="7" a="1"/>
  <c r="AA1810" i="7" s="1"/>
  <c r="W1806" i="7"/>
  <c r="AA1806" i="7"/>
  <c r="X1806" i="7"/>
  <c r="AB1806" i="7"/>
  <c r="Y1806" i="7"/>
  <c r="Z1806" i="7"/>
  <c r="X1802" i="7"/>
  <c r="Z1802" i="7"/>
  <c r="X1798" i="7"/>
  <c r="Y1798" i="7"/>
  <c r="Z1798" i="7"/>
  <c r="AA1798" i="7"/>
  <c r="W1798" i="7"/>
  <c r="W1794" i="7"/>
  <c r="X1794" i="7"/>
  <c r="Z1794" i="7"/>
  <c r="AB1794" i="7"/>
  <c r="Y1790" i="7"/>
  <c r="Z1790" i="7"/>
  <c r="W1790" i="7"/>
  <c r="AA1790" i="7"/>
  <c r="X1790" i="7"/>
  <c r="AB1790" i="7"/>
  <c r="X1786" i="7"/>
  <c r="Z1786" i="7"/>
  <c r="X1782" i="7"/>
  <c r="AA1782" i="7"/>
  <c r="W1782" i="7"/>
  <c r="Y1782" i="7"/>
  <c r="Z1782" i="7"/>
  <c r="W1778" i="7"/>
  <c r="X1778" i="7"/>
  <c r="Z1778" i="7"/>
  <c r="AB1778" i="7"/>
  <c r="X1774" i="7"/>
  <c r="W1774" i="7"/>
  <c r="Y1774" i="7"/>
  <c r="Z1774" i="7"/>
  <c r="AA1774" i="7"/>
  <c r="X1770" i="7"/>
  <c r="Z1770" i="7"/>
  <c r="X1766" i="7"/>
  <c r="Y1766" i="7"/>
  <c r="Z1766" i="7"/>
  <c r="AA1766" i="7"/>
  <c r="W1766" i="7"/>
  <c r="W1762" i="7"/>
  <c r="X1762" i="7"/>
  <c r="Z1762" i="7"/>
  <c r="AB1762" i="7"/>
  <c r="Y1758" i="7"/>
  <c r="Z1758" i="7"/>
  <c r="W1758" i="7"/>
  <c r="AA1758" i="7"/>
  <c r="X1758" i="7"/>
  <c r="AB1758" i="7"/>
  <c r="X1754" i="7"/>
  <c r="Z1754" i="7"/>
  <c r="Y1750" i="7"/>
  <c r="W1750" i="7"/>
  <c r="Z1750" i="7"/>
  <c r="AA1750" i="7"/>
  <c r="Y1746" i="7"/>
  <c r="X1746" i="7"/>
  <c r="Z1746" i="7"/>
  <c r="AA1746" i="7"/>
  <c r="W1746" i="7"/>
  <c r="AB1746" i="7"/>
  <c r="W1742" i="7"/>
  <c r="AA1742" i="7"/>
  <c r="X1742" i="7"/>
  <c r="AB1742" i="7"/>
  <c r="Y1742" i="7"/>
  <c r="Z1742" i="7"/>
  <c r="X1738" i="7"/>
  <c r="Z1738" i="7"/>
  <c r="Y1734" i="7"/>
  <c r="W1734" i="7"/>
  <c r="Z1734" i="7"/>
  <c r="AA1734" i="7"/>
  <c r="Y1730" i="7"/>
  <c r="W1730" i="7"/>
  <c r="AB1730" i="7"/>
  <c r="X1730" i="7"/>
  <c r="Z1730" i="7"/>
  <c r="AA1730" i="7"/>
  <c r="W1726" i="7"/>
  <c r="Y1726" i="7"/>
  <c r="Z1726" i="7"/>
  <c r="AB1726" i="7"/>
  <c r="X1726" i="7"/>
  <c r="X1722" i="7"/>
  <c r="Z1722" i="7"/>
  <c r="W1718" i="7"/>
  <c r="Y1718" i="7"/>
  <c r="Z1718" i="7"/>
  <c r="AB1718" i="7"/>
  <c r="X1718" i="7"/>
  <c r="W1714" i="7"/>
  <c r="Z1714" i="7"/>
  <c r="AB1714" i="7"/>
  <c r="X1714" i="7"/>
  <c r="Y1714" i="7"/>
  <c r="W1710" i="7"/>
  <c r="AB1710" i="7"/>
  <c r="W1706" i="7"/>
  <c r="X1706" i="7"/>
  <c r="Y1706" i="7"/>
  <c r="Z1706" i="7"/>
  <c r="AB1706" i="7"/>
  <c r="W1702" i="7"/>
  <c r="AB1702" i="7"/>
  <c r="W1698" i="7"/>
  <c r="Y1698" i="7"/>
  <c r="Z1698" i="7"/>
  <c r="AB1698" i="7"/>
  <c r="W1694" i="7"/>
  <c r="Y1694" i="7"/>
  <c r="Z1694" i="7"/>
  <c r="AB1694" i="7"/>
  <c r="W1690" i="7"/>
  <c r="AB1690" i="7"/>
  <c r="Y1690" i="7"/>
  <c r="Z1690" i="7"/>
  <c r="X1686" i="7"/>
  <c r="Y1686" i="7"/>
  <c r="AB1686" i="7"/>
  <c r="K1682" i="7" a="1"/>
  <c r="W1682" i="7" a="1"/>
  <c r="AB1682" i="7" s="1"/>
  <c r="X1678" i="7"/>
  <c r="Z1678" i="7"/>
  <c r="K1646" i="7" a="1"/>
  <c r="R1646" i="7" s="1"/>
  <c r="W1646" i="7" a="1"/>
  <c r="Y1646" i="7" s="1"/>
  <c r="K1642" i="7" a="1"/>
  <c r="W1642" i="7" a="1"/>
  <c r="K1610" i="7" a="1"/>
  <c r="O1610" i="7" s="1"/>
  <c r="W1610" i="7" a="1"/>
  <c r="Y1610" i="7" s="1"/>
  <c r="K1554" i="7" a="1"/>
  <c r="W1554" i="7" a="1"/>
  <c r="K1546" i="7" a="1"/>
  <c r="K1546" i="7" s="1"/>
  <c r="W1546" i="7" a="1"/>
  <c r="Y1546" i="7" s="1"/>
  <c r="K1522" i="7" a="1"/>
  <c r="W1522" i="7" a="1"/>
  <c r="K1514" i="7" a="1"/>
  <c r="W1514" i="7" a="1"/>
  <c r="Y1514" i="7" s="1"/>
  <c r="K1466" i="7" a="1"/>
  <c r="W1466" i="7" a="1"/>
  <c r="K1458" i="7" a="1"/>
  <c r="K1458" i="7" s="1"/>
  <c r="W1458" i="7" a="1"/>
  <c r="Y1458" i="7" s="1"/>
  <c r="K1442" i="7" a="1"/>
  <c r="W1442" i="7" a="1"/>
  <c r="K1434" i="7" a="1"/>
  <c r="W1434" i="7" a="1"/>
  <c r="Y1434" i="7" s="1"/>
  <c r="K1410" i="7" a="1"/>
  <c r="W1410" i="7" a="1"/>
  <c r="K1342" i="7" a="1"/>
  <c r="W1342" i="7" a="1"/>
  <c r="Z1342" i="7" s="1"/>
  <c r="AA1262" i="7"/>
  <c r="W1262" i="7"/>
  <c r="Y1254" i="7"/>
  <c r="AA1254" i="7"/>
  <c r="K1250" i="7" a="1"/>
  <c r="W1250" i="7" a="1"/>
  <c r="AB1250" i="7" s="1"/>
  <c r="W1246" i="7"/>
  <c r="AA1246" i="7"/>
  <c r="Y1238" i="7"/>
  <c r="AA1238" i="7"/>
  <c r="W1222" i="7"/>
  <c r="Z1222" i="7"/>
  <c r="AA1222" i="7"/>
  <c r="W1218" i="7"/>
  <c r="AA1218" i="7"/>
  <c r="K1210" i="7" a="1"/>
  <c r="L1210" i="7" s="1"/>
  <c r="W1210" i="7" a="1"/>
  <c r="AA1210" i="7" s="1"/>
  <c r="AA1202" i="7"/>
  <c r="W1202" i="7"/>
  <c r="Y1202" i="7"/>
  <c r="AA1198" i="7"/>
  <c r="W1198" i="7"/>
  <c r="X1182" i="7"/>
  <c r="Z1182" i="7"/>
  <c r="AA1182" i="7"/>
  <c r="W1182" i="7"/>
  <c r="Y1182" i="7"/>
  <c r="X1178" i="7"/>
  <c r="AA1178" i="7"/>
  <c r="W1178" i="7"/>
  <c r="Y1178" i="7"/>
  <c r="X1166" i="7"/>
  <c r="AA1166" i="7"/>
  <c r="W1166" i="7"/>
  <c r="Y1166" i="7"/>
  <c r="Z1166" i="7"/>
  <c r="X1162" i="7"/>
  <c r="W1162" i="7"/>
  <c r="Y1162" i="7"/>
  <c r="AA1162" i="7"/>
  <c r="W1158" i="7"/>
  <c r="AA1158" i="7"/>
  <c r="Z1154" i="7"/>
  <c r="AA1154" i="7"/>
  <c r="X1150" i="7"/>
  <c r="W1150" i="7"/>
  <c r="Y1150" i="7"/>
  <c r="Z1150" i="7"/>
  <c r="AA1150" i="7"/>
  <c r="X1146" i="7"/>
  <c r="W1146" i="7"/>
  <c r="Y1146" i="7"/>
  <c r="AA1146" i="7"/>
  <c r="K1134" i="7" a="1"/>
  <c r="L1134" i="7" s="1"/>
  <c r="W1134" i="7" a="1"/>
  <c r="AB1134" i="7" s="1"/>
  <c r="X1130" i="7"/>
  <c r="W1130" i="7"/>
  <c r="Y1130" i="7"/>
  <c r="AA1130" i="7"/>
  <c r="W1126" i="7"/>
  <c r="AA1126" i="7"/>
  <c r="Z1122" i="7"/>
  <c r="AA1122" i="7"/>
  <c r="X1118" i="7"/>
  <c r="Y1118" i="7"/>
  <c r="Z1118" i="7"/>
  <c r="AA1118" i="7"/>
  <c r="W1118" i="7"/>
  <c r="X1114" i="7"/>
  <c r="Y1114" i="7"/>
  <c r="AA1114" i="7"/>
  <c r="W1114" i="7"/>
  <c r="X1106" i="7"/>
  <c r="Z1106" i="7"/>
  <c r="AA1106" i="7"/>
  <c r="X1102" i="7"/>
  <c r="Y1102" i="7"/>
  <c r="Z1102" i="7"/>
  <c r="AA1102" i="7"/>
  <c r="W1102" i="7"/>
  <c r="X1098" i="7"/>
  <c r="AA1098" i="7"/>
  <c r="W1098" i="7"/>
  <c r="Y1098" i="7"/>
  <c r="X1090" i="7"/>
  <c r="Z1090" i="7"/>
  <c r="AA1090" i="7"/>
  <c r="X1086" i="7"/>
  <c r="Z1086" i="7"/>
  <c r="AA1086" i="7"/>
  <c r="W1086" i="7"/>
  <c r="Y1086" i="7"/>
  <c r="X1082" i="7"/>
  <c r="W1082" i="7"/>
  <c r="Y1082" i="7"/>
  <c r="AA1082" i="7"/>
  <c r="X1074" i="7"/>
  <c r="Z1074" i="7"/>
  <c r="AA1074" i="7"/>
  <c r="K1070" i="7" a="1"/>
  <c r="W1070" i="7" a="1"/>
  <c r="X1066" i="7"/>
  <c r="W1066" i="7"/>
  <c r="Y1066" i="7"/>
  <c r="AA1066" i="7"/>
  <c r="X1058" i="7"/>
  <c r="Z1058" i="7"/>
  <c r="AA1058" i="7"/>
  <c r="X1054" i="7"/>
  <c r="AA1054" i="7"/>
  <c r="W1054" i="7"/>
  <c r="Y1054" i="7"/>
  <c r="X1050" i="7"/>
  <c r="Y1050" i="7"/>
  <c r="Z1050" i="7"/>
  <c r="AA1050" i="7"/>
  <c r="Y1038" i="7"/>
  <c r="AA1038" i="7"/>
  <c r="W1038" i="7"/>
  <c r="AB1038" i="7"/>
  <c r="X1038" i="7"/>
  <c r="Z1038" i="7"/>
  <c r="Y1034" i="7"/>
  <c r="AA1034" i="7"/>
  <c r="Y1030" i="7"/>
  <c r="Z1030" i="7"/>
  <c r="AA1030" i="7"/>
  <c r="X1030" i="7"/>
  <c r="Y1026" i="7"/>
  <c r="AA1026" i="7"/>
  <c r="Y1022" i="7"/>
  <c r="Z1022" i="7"/>
  <c r="AA1022" i="7"/>
  <c r="X1022" i="7"/>
  <c r="Y1018" i="7"/>
  <c r="AA1018" i="7"/>
  <c r="Y1014" i="7"/>
  <c r="Z1014" i="7"/>
  <c r="AA1014" i="7"/>
  <c r="X1014" i="7"/>
  <c r="Y1010" i="7"/>
  <c r="AA1010" i="7"/>
  <c r="Y1006" i="7"/>
  <c r="Z1006" i="7"/>
  <c r="AA1006" i="7"/>
  <c r="X1006" i="7"/>
  <c r="Y1002" i="7"/>
  <c r="AA1002" i="7"/>
  <c r="Y998" i="7"/>
  <c r="Z998" i="7"/>
  <c r="AA998" i="7"/>
  <c r="X998" i="7"/>
  <c r="Y994" i="7"/>
  <c r="AA994" i="7"/>
  <c r="Y990" i="7"/>
  <c r="Z990" i="7"/>
  <c r="AA990" i="7"/>
  <c r="X990" i="7"/>
  <c r="Y986" i="7"/>
  <c r="AA986" i="7"/>
  <c r="Y982" i="7"/>
  <c r="X982" i="7"/>
  <c r="AA982" i="7"/>
  <c r="Y978" i="7"/>
  <c r="AA978" i="7"/>
  <c r="Y974" i="7"/>
  <c r="X974" i="7"/>
  <c r="AA974" i="7"/>
  <c r="Y970" i="7"/>
  <c r="AA970" i="7"/>
  <c r="Y966" i="7"/>
  <c r="AA966" i="7"/>
  <c r="X966" i="7"/>
  <c r="Y962" i="7"/>
  <c r="AA962" i="7"/>
  <c r="Y958" i="7"/>
  <c r="AA958" i="7"/>
  <c r="X958" i="7"/>
  <c r="Y954" i="7"/>
  <c r="AA954" i="7"/>
  <c r="Y950" i="7"/>
  <c r="AA950" i="7"/>
  <c r="X950" i="7"/>
  <c r="Y946" i="7"/>
  <c r="AA946" i="7"/>
  <c r="Y942" i="7"/>
  <c r="AA942" i="7"/>
  <c r="Y938" i="7"/>
  <c r="Z938" i="7"/>
  <c r="AA938" i="7"/>
  <c r="W934" i="7"/>
  <c r="X934" i="7"/>
  <c r="AA934" i="7"/>
  <c r="AB934" i="7"/>
  <c r="AB926" i="7"/>
  <c r="W926" i="7"/>
  <c r="X926" i="7"/>
  <c r="AA926" i="7"/>
  <c r="Y918" i="7"/>
  <c r="W918" i="7"/>
  <c r="X918" i="7"/>
  <c r="AA918" i="7"/>
  <c r="AB918" i="7"/>
  <c r="Y910" i="7"/>
  <c r="X910" i="7"/>
  <c r="AA910" i="7"/>
  <c r="AB910" i="7"/>
  <c r="W910" i="7"/>
  <c r="W906" i="7"/>
  <c r="AA906" i="7"/>
  <c r="X906" i="7"/>
  <c r="AB906" i="7"/>
  <c r="Y906" i="7"/>
  <c r="Z906" i="7"/>
  <c r="Y902" i="7"/>
  <c r="Z902" i="7"/>
  <c r="W902" i="7"/>
  <c r="AA902" i="7"/>
  <c r="X902" i="7"/>
  <c r="AB902" i="7"/>
  <c r="W898" i="7"/>
  <c r="Z898" i="7"/>
  <c r="Y898" i="7"/>
  <c r="W894" i="7"/>
  <c r="Z894" i="7"/>
  <c r="AB894" i="7"/>
  <c r="X894" i="7"/>
  <c r="Y894" i="7"/>
  <c r="X890" i="7"/>
  <c r="Z890" i="7"/>
  <c r="X886" i="7"/>
  <c r="Z886" i="7"/>
  <c r="Y882" i="7"/>
  <c r="Z882" i="7"/>
  <c r="AA882" i="7"/>
  <c r="W882" i="7"/>
  <c r="AB882" i="7"/>
  <c r="X882" i="7"/>
  <c r="Y878" i="7"/>
  <c r="X878" i="7"/>
  <c r="Z878" i="7"/>
  <c r="AA878" i="7"/>
  <c r="W878" i="7"/>
  <c r="AB878" i="7"/>
  <c r="Z874" i="7"/>
  <c r="W874" i="7"/>
  <c r="AA874" i="7"/>
  <c r="X874" i="7"/>
  <c r="AB874" i="7"/>
  <c r="Y874" i="7"/>
  <c r="X870" i="7"/>
  <c r="AB870" i="7"/>
  <c r="Y870" i="7"/>
  <c r="Z870" i="7"/>
  <c r="AA870" i="7"/>
  <c r="W870" i="7"/>
  <c r="W866" i="7"/>
  <c r="Y866" i="7"/>
  <c r="Z866" i="7"/>
  <c r="W862" i="7"/>
  <c r="Y862" i="7"/>
  <c r="Z862" i="7"/>
  <c r="X858" i="7"/>
  <c r="Z858" i="7"/>
  <c r="X854" i="7"/>
  <c r="Z854" i="7"/>
  <c r="AA854" i="7"/>
  <c r="W854" i="7"/>
  <c r="Y850" i="7"/>
  <c r="AA850" i="7"/>
  <c r="W850" i="7"/>
  <c r="AB850" i="7"/>
  <c r="X850" i="7"/>
  <c r="Z850" i="7"/>
  <c r="Y846" i="7"/>
  <c r="Z846" i="7"/>
  <c r="AA846" i="7"/>
  <c r="W846" i="7"/>
  <c r="AB846" i="7"/>
  <c r="X846" i="7"/>
  <c r="Y842" i="7"/>
  <c r="Z842" i="7"/>
  <c r="W842" i="7"/>
  <c r="AA842" i="7"/>
  <c r="X842" i="7"/>
  <c r="AB842" i="7"/>
  <c r="W838" i="7"/>
  <c r="AA838" i="7"/>
  <c r="X838" i="7"/>
  <c r="AB838" i="7"/>
  <c r="Y838" i="7"/>
  <c r="Z838" i="7"/>
  <c r="W834" i="7"/>
  <c r="Y834" i="7"/>
  <c r="Z834" i="7"/>
  <c r="W830" i="7"/>
  <c r="X830" i="7"/>
  <c r="Y830" i="7"/>
  <c r="Z830" i="7"/>
  <c r="AB830" i="7"/>
  <c r="W826" i="7"/>
  <c r="AB826" i="7"/>
  <c r="X826" i="7"/>
  <c r="Y826" i="7"/>
  <c r="Z826" i="7"/>
  <c r="W822" i="7"/>
  <c r="AB822" i="7"/>
  <c r="X822" i="7"/>
  <c r="Y822" i="7"/>
  <c r="Z822" i="7"/>
  <c r="Y818" i="7"/>
  <c r="Z818" i="7"/>
  <c r="W818" i="7"/>
  <c r="AA818" i="7"/>
  <c r="X818" i="7"/>
  <c r="AB818" i="7"/>
  <c r="X814" i="7"/>
  <c r="Z814" i="7"/>
  <c r="Y810" i="7"/>
  <c r="AA810" i="7"/>
  <c r="W810" i="7"/>
  <c r="Z810" i="7"/>
  <c r="X806" i="7"/>
  <c r="Z806" i="7"/>
  <c r="X802" i="7"/>
  <c r="Z802" i="7"/>
  <c r="Y798" i="7"/>
  <c r="X798" i="7"/>
  <c r="Z798" i="7"/>
  <c r="AA798" i="7"/>
  <c r="W798" i="7"/>
  <c r="AB798" i="7"/>
  <c r="Y794" i="7"/>
  <c r="AA794" i="7"/>
  <c r="W794" i="7"/>
  <c r="AB794" i="7"/>
  <c r="X794" i="7"/>
  <c r="Z794" i="7"/>
  <c r="X790" i="7"/>
  <c r="AB790" i="7"/>
  <c r="Y790" i="7"/>
  <c r="Z790" i="7"/>
  <c r="AA790" i="7"/>
  <c r="W790" i="7"/>
  <c r="X786" i="7"/>
  <c r="AB786" i="7"/>
  <c r="Y786" i="7"/>
  <c r="Z786" i="7"/>
  <c r="W786" i="7"/>
  <c r="AA786" i="7"/>
  <c r="W782" i="7"/>
  <c r="Z782" i="7"/>
  <c r="AB782" i="7"/>
  <c r="X782" i="7"/>
  <c r="Y782" i="7"/>
  <c r="X778" i="7"/>
  <c r="Y778" i="7"/>
  <c r="Z778" i="7"/>
  <c r="W774" i="7"/>
  <c r="Z774" i="7"/>
  <c r="AB774" i="7"/>
  <c r="X774" i="7"/>
  <c r="Y770" i="7"/>
  <c r="X770" i="7"/>
  <c r="Z770" i="7"/>
  <c r="AA770" i="7"/>
  <c r="W770" i="7"/>
  <c r="AB770" i="7"/>
  <c r="Y766" i="7"/>
  <c r="Z766" i="7"/>
  <c r="Y762" i="7"/>
  <c r="Z762" i="7"/>
  <c r="Y758" i="7"/>
  <c r="Z758" i="7"/>
  <c r="AB758" i="7"/>
  <c r="X758" i="7"/>
  <c r="Y754" i="7"/>
  <c r="X754" i="7"/>
  <c r="Z754" i="7"/>
  <c r="AB754" i="7"/>
  <c r="X750" i="7"/>
  <c r="W750" i="7"/>
  <c r="Y750" i="7"/>
  <c r="Z750" i="7"/>
  <c r="AA750" i="7"/>
  <c r="W746" i="7"/>
  <c r="Z746" i="7"/>
  <c r="X742" i="7"/>
  <c r="AB742" i="7"/>
  <c r="Y742" i="7"/>
  <c r="Z742" i="7"/>
  <c r="W742" i="7"/>
  <c r="AA742" i="7"/>
  <c r="Y738" i="7"/>
  <c r="X738" i="7"/>
  <c r="Z738" i="7"/>
  <c r="AB738" i="7"/>
  <c r="X734" i="7"/>
  <c r="W734" i="7"/>
  <c r="Z734" i="7"/>
  <c r="AA734" i="7"/>
  <c r="W730" i="7"/>
  <c r="Z730" i="7"/>
  <c r="X726" i="7"/>
  <c r="AB726" i="7"/>
  <c r="Y726" i="7"/>
  <c r="Z726" i="7"/>
  <c r="AA726" i="7"/>
  <c r="W726" i="7"/>
  <c r="Y722" i="7"/>
  <c r="X722" i="7"/>
  <c r="Z722" i="7"/>
  <c r="AB722" i="7"/>
  <c r="X718" i="7"/>
  <c r="W718" i="7"/>
  <c r="Z718" i="7"/>
  <c r="AA718" i="7"/>
  <c r="W714" i="7"/>
  <c r="Z714" i="7"/>
  <c r="Y710" i="7"/>
  <c r="Z710" i="7"/>
  <c r="W710" i="7"/>
  <c r="AA710" i="7"/>
  <c r="X710" i="7"/>
  <c r="AB710" i="7"/>
  <c r="Y706" i="7"/>
  <c r="Z706" i="7"/>
  <c r="AA706" i="7"/>
  <c r="W706" i="7"/>
  <c r="AB706" i="7"/>
  <c r="X706" i="7"/>
  <c r="Y689" i="7"/>
  <c r="AA689" i="7"/>
  <c r="Y685" i="7"/>
  <c r="Z685" i="7"/>
  <c r="AA685" i="7"/>
  <c r="Y681" i="7"/>
  <c r="AA681" i="7"/>
  <c r="X681" i="7"/>
  <c r="Z681" i="7"/>
  <c r="K1089" i="7" a="1"/>
  <c r="W1089" i="7" a="1"/>
  <c r="Y1057" i="7"/>
  <c r="AB1057" i="7"/>
  <c r="K1053" i="7" a="1"/>
  <c r="W1053" i="7" a="1"/>
  <c r="AA1053" i="7" s="1"/>
  <c r="Y1049" i="7"/>
  <c r="Z1049" i="7"/>
  <c r="AB1049" i="7"/>
  <c r="Y1041" i="7"/>
  <c r="Z1041" i="7"/>
  <c r="AA1041" i="7"/>
  <c r="W1041" i="7"/>
  <c r="U1037" i="7" a="1"/>
  <c r="U1037" i="7" s="1"/>
  <c r="W1037" i="7" a="1"/>
  <c r="Z1037" i="7" s="1"/>
  <c r="Z1029" i="7"/>
  <c r="W1029" i="7"/>
  <c r="AA1029" i="7"/>
  <c r="Z1021" i="7"/>
  <c r="W1021" i="7"/>
  <c r="AA1021" i="7"/>
  <c r="Z1013" i="7"/>
  <c r="W1013" i="7"/>
  <c r="AA1013" i="7"/>
  <c r="Z1005" i="7"/>
  <c r="W1005" i="7"/>
  <c r="AA1005" i="7"/>
  <c r="Z997" i="7"/>
  <c r="W997" i="7"/>
  <c r="AA997" i="7"/>
  <c r="Z989" i="7"/>
  <c r="W989" i="7"/>
  <c r="AA989" i="7"/>
  <c r="Z981" i="7"/>
  <c r="W981" i="7"/>
  <c r="AA981" i="7"/>
  <c r="Z977" i="7"/>
  <c r="W977" i="7"/>
  <c r="Z973" i="7"/>
  <c r="AA973" i="7"/>
  <c r="W973" i="7"/>
  <c r="Z969" i="7"/>
  <c r="W969" i="7"/>
  <c r="Z965" i="7"/>
  <c r="W965" i="7"/>
  <c r="AA965" i="7"/>
  <c r="Z961" i="7"/>
  <c r="W961" i="7"/>
  <c r="Z957" i="7"/>
  <c r="W957" i="7"/>
  <c r="AA957" i="7"/>
  <c r="Z953" i="7"/>
  <c r="W953" i="7"/>
  <c r="Z949" i="7"/>
  <c r="W949" i="7"/>
  <c r="AA949" i="7"/>
  <c r="W937" i="7"/>
  <c r="AA937" i="7"/>
  <c r="K893" i="7" a="1"/>
  <c r="K893" i="7" s="1"/>
  <c r="W893" i="7" a="1"/>
  <c r="Z893" i="7" s="1"/>
  <c r="Y829" i="7"/>
  <c r="Z829" i="7"/>
  <c r="AA829" i="7"/>
  <c r="Y825" i="7"/>
  <c r="Z825" i="7"/>
  <c r="AA825" i="7"/>
  <c r="Y821" i="7"/>
  <c r="AA821" i="7"/>
  <c r="K817" i="7" a="1"/>
  <c r="W817" i="7" a="1"/>
  <c r="Y813" i="7"/>
  <c r="Z813" i="7"/>
  <c r="AA813" i="7"/>
  <c r="Y809" i="7"/>
  <c r="AA809" i="7"/>
  <c r="X809" i="7"/>
  <c r="Y805" i="7"/>
  <c r="AA805" i="7"/>
  <c r="Y797" i="7"/>
  <c r="Z797" i="7"/>
  <c r="Y793" i="7"/>
  <c r="X793" i="7"/>
  <c r="Z793" i="7"/>
  <c r="AA793" i="7"/>
  <c r="Y789" i="7"/>
  <c r="AA789" i="7"/>
  <c r="K785" i="7" a="1"/>
  <c r="N785" i="7" s="1"/>
  <c r="W785" i="7" a="1"/>
  <c r="AB785" i="7" s="1"/>
  <c r="Y781" i="7"/>
  <c r="AA781" i="7"/>
  <c r="Z781" i="7"/>
  <c r="Y777" i="7"/>
  <c r="X777" i="7"/>
  <c r="AA777" i="7"/>
  <c r="Y773" i="7"/>
  <c r="AA773" i="7"/>
  <c r="Y765" i="7"/>
  <c r="Z765" i="7"/>
  <c r="Y761" i="7"/>
  <c r="Z761" i="7"/>
  <c r="Y757" i="7"/>
  <c r="AA757" i="7"/>
  <c r="K753" i="7" a="1"/>
  <c r="W753" i="7" a="1"/>
  <c r="X753" i="7" s="1"/>
  <c r="Y749" i="7"/>
  <c r="Z749" i="7"/>
  <c r="AA749" i="7"/>
  <c r="AB749" i="7"/>
  <c r="W749" i="7"/>
  <c r="Y745" i="7"/>
  <c r="X745" i="7"/>
  <c r="AA745" i="7"/>
  <c r="Y741" i="7"/>
  <c r="AA741" i="7"/>
  <c r="AB741" i="7"/>
  <c r="W741" i="7"/>
  <c r="Z741" i="7"/>
  <c r="Y737" i="7"/>
  <c r="AA737" i="7"/>
  <c r="Y733" i="7"/>
  <c r="Z733" i="7"/>
  <c r="AA733" i="7"/>
  <c r="AB733" i="7"/>
  <c r="W733" i="7"/>
  <c r="Y729" i="7"/>
  <c r="X729" i="7"/>
  <c r="AA729" i="7"/>
  <c r="Y725" i="7"/>
  <c r="AA725" i="7"/>
  <c r="AB725" i="7"/>
  <c r="W725" i="7"/>
  <c r="Z725" i="7"/>
  <c r="Y721" i="7"/>
  <c r="AA721" i="7"/>
  <c r="Y717" i="7"/>
  <c r="Z717" i="7"/>
  <c r="AA717" i="7"/>
  <c r="W717" i="7"/>
  <c r="AB717" i="7"/>
  <c r="X717" i="7"/>
  <c r="K713" i="7" a="1"/>
  <c r="L713" i="7" s="1"/>
  <c r="W713" i="7" a="1"/>
  <c r="AB713" i="7" s="1"/>
  <c r="Y709" i="7"/>
  <c r="AB709" i="7"/>
  <c r="W709" i="7"/>
  <c r="AA709" i="7"/>
  <c r="Y705" i="7"/>
  <c r="AA705" i="7"/>
  <c r="X702" i="7"/>
  <c r="AA702" i="7"/>
  <c r="W702" i="7"/>
  <c r="Z702" i="7"/>
  <c r="W698" i="7"/>
  <c r="Z698" i="7"/>
  <c r="X694" i="7"/>
  <c r="AB694" i="7"/>
  <c r="Y694" i="7"/>
  <c r="Z694" i="7"/>
  <c r="AA694" i="7"/>
  <c r="W694" i="7"/>
  <c r="Y677" i="7"/>
  <c r="AA677" i="7"/>
  <c r="W677" i="7"/>
  <c r="AB677" i="7"/>
  <c r="X677" i="7"/>
  <c r="Z677" i="7"/>
  <c r="K673" i="7" a="1"/>
  <c r="L673" i="7" s="1"/>
  <c r="W673" i="7" a="1"/>
  <c r="X673" i="7" s="1"/>
  <c r="AA669" i="7"/>
  <c r="AB669" i="7"/>
  <c r="W669" i="7"/>
  <c r="Z669" i="7"/>
  <c r="AA665" i="7"/>
  <c r="X665" i="7"/>
  <c r="Z665" i="7"/>
  <c r="Y661" i="7"/>
  <c r="W661" i="7"/>
  <c r="AB661" i="7"/>
  <c r="X661" i="7"/>
  <c r="Z661" i="7"/>
  <c r="AA661" i="7"/>
  <c r="W657" i="7"/>
  <c r="AB657" i="7"/>
  <c r="Z653" i="7"/>
  <c r="AA653" i="7"/>
  <c r="Y649" i="7"/>
  <c r="X649" i="7"/>
  <c r="Z649" i="7"/>
  <c r="AA649" i="7"/>
  <c r="K645" i="7" a="1"/>
  <c r="K645" i="7" s="1"/>
  <c r="W645" i="7" a="1"/>
  <c r="W645" i="7" s="1"/>
  <c r="W641" i="7"/>
  <c r="AB641" i="7"/>
  <c r="Y633" i="7"/>
  <c r="AA633" i="7"/>
  <c r="W633" i="7"/>
  <c r="AB633" i="7"/>
  <c r="X633" i="7"/>
  <c r="Z633" i="7"/>
  <c r="Y629" i="7"/>
  <c r="AA629" i="7"/>
  <c r="AB629" i="7"/>
  <c r="W629" i="7"/>
  <c r="Y625" i="7"/>
  <c r="X625" i="7"/>
  <c r="Z625" i="7"/>
  <c r="AA625" i="7"/>
  <c r="Y621" i="7"/>
  <c r="W621" i="7"/>
  <c r="AB621" i="7"/>
  <c r="X621" i="7"/>
  <c r="Z621" i="7"/>
  <c r="AA621" i="7"/>
  <c r="Y617" i="7"/>
  <c r="AA617" i="7"/>
  <c r="Y613" i="7"/>
  <c r="Z613" i="7"/>
  <c r="X613" i="7"/>
  <c r="AA613" i="7"/>
  <c r="Y609" i="7"/>
  <c r="AB609" i="7"/>
  <c r="AA609" i="7"/>
  <c r="W609" i="7"/>
  <c r="Y605" i="7"/>
  <c r="AA605" i="7"/>
  <c r="Y601" i="7"/>
  <c r="AA601" i="7"/>
  <c r="W601" i="7"/>
  <c r="AB601" i="7"/>
  <c r="X601" i="7"/>
  <c r="Z601" i="7"/>
  <c r="Y597" i="7"/>
  <c r="AA597" i="7"/>
  <c r="Y593" i="7"/>
  <c r="AA593" i="7"/>
  <c r="X593" i="7"/>
  <c r="Z593" i="7"/>
  <c r="W589" i="7"/>
  <c r="AA589" i="7"/>
  <c r="AA581" i="7"/>
  <c r="W581" i="7"/>
  <c r="AA577" i="7"/>
  <c r="Y577" i="7"/>
  <c r="Z577" i="7"/>
  <c r="Z574" i="7"/>
  <c r="AA574" i="7"/>
  <c r="W574" i="7"/>
  <c r="Z558" i="7"/>
  <c r="W558" i="7"/>
  <c r="W554" i="7"/>
  <c r="Z554" i="7"/>
  <c r="W538" i="7"/>
  <c r="Z538" i="7"/>
  <c r="W526" i="7"/>
  <c r="AA526" i="7"/>
  <c r="Z526" i="7"/>
  <c r="Z522" i="7"/>
  <c r="W522" i="7"/>
  <c r="Z497" i="7"/>
  <c r="Y497" i="7"/>
  <c r="K502" i="7" a="1"/>
  <c r="W502" i="7" a="1"/>
  <c r="Z494" i="7"/>
  <c r="W494" i="7"/>
  <c r="K445" i="7" a="1"/>
  <c r="W445" i="7" a="1"/>
  <c r="AB445" i="7" s="1"/>
  <c r="Y438" i="7"/>
  <c r="AA438" i="7"/>
  <c r="W434" i="7"/>
  <c r="AA434" i="7"/>
  <c r="Y430" i="7"/>
  <c r="Z430" i="7"/>
  <c r="AA430" i="7"/>
  <c r="X430" i="7"/>
  <c r="X426" i="7"/>
  <c r="AB426" i="7"/>
  <c r="Y426" i="7"/>
  <c r="Z426" i="7"/>
  <c r="AA426" i="7"/>
  <c r="W426" i="7"/>
  <c r="X422" i="7"/>
  <c r="W422" i="7"/>
  <c r="AA422" i="7"/>
  <c r="X414" i="7"/>
  <c r="Z414" i="7"/>
  <c r="Y414" i="7"/>
  <c r="AA414" i="7"/>
  <c r="X410" i="7"/>
  <c r="W410" i="7"/>
  <c r="AA410" i="7"/>
  <c r="X402" i="7"/>
  <c r="AA402" i="7"/>
  <c r="X398" i="7"/>
  <c r="AA398" i="7"/>
  <c r="Z398" i="7"/>
  <c r="X394" i="7"/>
  <c r="W394" i="7"/>
  <c r="Z394" i="7"/>
  <c r="Y394" i="7"/>
  <c r="AA394" i="7"/>
  <c r="X390" i="7"/>
  <c r="Y390" i="7"/>
  <c r="W390" i="7"/>
  <c r="AA390" i="7"/>
  <c r="X386" i="7"/>
  <c r="AA386" i="7"/>
  <c r="X382" i="7"/>
  <c r="AA382" i="7"/>
  <c r="Z382" i="7"/>
  <c r="X378" i="7"/>
  <c r="Z378" i="7"/>
  <c r="Y378" i="7"/>
  <c r="W378" i="7"/>
  <c r="AA378" i="7"/>
  <c r="X374" i="7"/>
  <c r="AA374" i="7"/>
  <c r="X370" i="7"/>
  <c r="AA370" i="7"/>
  <c r="X366" i="7"/>
  <c r="Y366" i="7"/>
  <c r="W366" i="7"/>
  <c r="AA366" i="7"/>
  <c r="X362" i="7"/>
  <c r="AA362" i="7"/>
  <c r="X358" i="7"/>
  <c r="AA358" i="7"/>
  <c r="X350" i="7"/>
  <c r="W350" i="7"/>
  <c r="AA350" i="7"/>
  <c r="X346" i="7"/>
  <c r="Y346" i="7"/>
  <c r="AA346" i="7"/>
  <c r="X342" i="7"/>
  <c r="AA342" i="7"/>
  <c r="X338" i="7"/>
  <c r="AA338" i="7"/>
  <c r="W338" i="7"/>
  <c r="Y338" i="7"/>
  <c r="Z338" i="7"/>
  <c r="X334" i="7"/>
  <c r="AA334" i="7"/>
  <c r="Z334" i="7"/>
  <c r="X326" i="7"/>
  <c r="W326" i="7"/>
  <c r="Y326" i="7"/>
  <c r="Z326" i="7"/>
  <c r="AA326" i="7"/>
  <c r="Z322" i="7"/>
  <c r="AA322" i="7"/>
  <c r="X318" i="7"/>
  <c r="AA318" i="7"/>
  <c r="Y318" i="7"/>
  <c r="Z318" i="7"/>
  <c r="W318" i="7"/>
  <c r="Y298" i="7"/>
  <c r="AA298" i="7"/>
  <c r="W298" i="7"/>
  <c r="Z298" i="7"/>
  <c r="AA290" i="7"/>
  <c r="Z290" i="7"/>
  <c r="W290" i="7"/>
  <c r="Y290" i="7"/>
  <c r="AA286" i="7"/>
  <c r="Y286" i="7"/>
  <c r="Y282" i="7"/>
  <c r="AA282" i="7"/>
  <c r="W282" i="7"/>
  <c r="Z282" i="7"/>
  <c r="AA274" i="7"/>
  <c r="W274" i="7"/>
  <c r="Z274" i="7"/>
  <c r="Y270" i="7"/>
  <c r="AA270" i="7"/>
  <c r="Y266" i="7"/>
  <c r="Z266" i="7"/>
  <c r="AA266" i="7"/>
  <c r="W266" i="7"/>
  <c r="AB258" i="7"/>
  <c r="Z258" i="7"/>
  <c r="X237" i="7"/>
  <c r="W237" i="7"/>
  <c r="AA237" i="7"/>
  <c r="Y234" i="7"/>
  <c r="X234" i="7"/>
  <c r="Z234" i="7"/>
  <c r="Y230" i="7"/>
  <c r="X230" i="7"/>
  <c r="Z230" i="7"/>
  <c r="AB230" i="7"/>
  <c r="Y222" i="7"/>
  <c r="X222" i="7"/>
  <c r="Z222" i="7"/>
  <c r="Y218" i="7"/>
  <c r="AB218" i="7"/>
  <c r="Y210" i="7"/>
  <c r="X210" i="7"/>
  <c r="Z210" i="7"/>
  <c r="AB210" i="7"/>
  <c r="X202" i="7"/>
  <c r="Z202" i="7"/>
  <c r="AA185" i="7"/>
  <c r="W185" i="7"/>
  <c r="Z185" i="7"/>
  <c r="Z186" i="7"/>
  <c r="AB186" i="7"/>
  <c r="Y178" i="7"/>
  <c r="Z178" i="7"/>
  <c r="AB178" i="7"/>
  <c r="X178" i="7"/>
  <c r="X170" i="7"/>
  <c r="Z170" i="7"/>
  <c r="Y166" i="7"/>
  <c r="Z166" i="7"/>
  <c r="AB166" i="7"/>
  <c r="X166" i="7"/>
  <c r="X162" i="7"/>
  <c r="AB162" i="7"/>
  <c r="Y158" i="7"/>
  <c r="Z158" i="7"/>
  <c r="X158" i="7"/>
  <c r="X133" i="7"/>
  <c r="AA133" i="7"/>
  <c r="W133" i="7"/>
  <c r="Y133" i="7"/>
  <c r="Y142" i="7"/>
  <c r="X142" i="7"/>
  <c r="Z142" i="7"/>
  <c r="Y138" i="7"/>
  <c r="X138" i="7"/>
  <c r="Z138" i="7"/>
  <c r="AB138" i="7"/>
  <c r="AA130" i="7"/>
  <c r="W130" i="7"/>
  <c r="Z122" i="7"/>
  <c r="AA122" i="7"/>
  <c r="W122" i="7"/>
  <c r="Y118" i="7"/>
  <c r="W118" i="7"/>
  <c r="Z118" i="7"/>
  <c r="AA118" i="7"/>
  <c r="AA114" i="7"/>
  <c r="Z114" i="7"/>
  <c r="AA110" i="7"/>
  <c r="W110" i="7"/>
  <c r="Z106" i="7"/>
  <c r="W106" i="7"/>
  <c r="K102" i="7" a="1"/>
  <c r="W102" i="7" a="1"/>
  <c r="AB102" i="7" s="1"/>
  <c r="Y86" i="7"/>
  <c r="Z86" i="7"/>
  <c r="AA86" i="7"/>
  <c r="W86" i="7"/>
  <c r="AA82" i="7"/>
  <c r="Z82" i="7"/>
  <c r="W78" i="7"/>
  <c r="AA78" i="7"/>
  <c r="W74" i="7"/>
  <c r="Z74" i="7"/>
  <c r="AB70" i="7"/>
  <c r="Z70" i="7"/>
  <c r="Y70" i="7"/>
  <c r="Y58" i="7"/>
  <c r="X58" i="7"/>
  <c r="AB58" i="7"/>
  <c r="Y54" i="7"/>
  <c r="Z54" i="7"/>
  <c r="Y50" i="7"/>
  <c r="Z50" i="7"/>
  <c r="AB50" i="7"/>
  <c r="Y46" i="7"/>
  <c r="X46" i="7"/>
  <c r="X41" i="7"/>
  <c r="Z41" i="7"/>
  <c r="AA41" i="7"/>
  <c r="W41" i="7"/>
  <c r="X33" i="7"/>
  <c r="W33" i="7"/>
  <c r="Z33" i="7"/>
  <c r="AA33" i="7"/>
  <c r="W29" i="7"/>
  <c r="Z29" i="7"/>
  <c r="X25" i="7"/>
  <c r="Z25" i="7"/>
  <c r="AA25" i="7"/>
  <c r="X21" i="7"/>
  <c r="W21" i="7"/>
  <c r="X13" i="7"/>
  <c r="W13" i="7"/>
  <c r="Z13" i="7"/>
  <c r="AA13" i="7"/>
  <c r="X9" i="7"/>
  <c r="Z9" i="7"/>
  <c r="AA9" i="7"/>
  <c r="X5" i="7"/>
  <c r="AA5" i="7"/>
  <c r="Z5" i="7"/>
  <c r="Y1688" i="7"/>
  <c r="Z1688" i="7"/>
  <c r="Y1684" i="7"/>
  <c r="X1684" i="7"/>
  <c r="Y1680" i="7"/>
  <c r="AB1680" i="7"/>
  <c r="W1680" i="7"/>
  <c r="K1676" i="7" a="1"/>
  <c r="R1676" i="7" s="1"/>
  <c r="W1676" i="7" a="1"/>
  <c r="Y1672" i="7"/>
  <c r="W1672" i="7"/>
  <c r="AA1672" i="7"/>
  <c r="AB1672" i="7"/>
  <c r="Y1668" i="7"/>
  <c r="AA1668" i="7"/>
  <c r="Y1664" i="7"/>
  <c r="Z1664" i="7"/>
  <c r="AA1664" i="7"/>
  <c r="X1660" i="7"/>
  <c r="Z1660" i="7"/>
  <c r="AB1660" i="7"/>
  <c r="Y1656" i="7"/>
  <c r="X1656" i="7"/>
  <c r="Z1656" i="7"/>
  <c r="AA1656" i="7"/>
  <c r="W1656" i="7"/>
  <c r="AB1656" i="7"/>
  <c r="AB1652" i="7"/>
  <c r="W1652" i="7"/>
  <c r="X1652" i="7"/>
  <c r="AA1652" i="7"/>
  <c r="Y1640" i="7"/>
  <c r="Z1640" i="7"/>
  <c r="W1640" i="7"/>
  <c r="AB1640" i="7"/>
  <c r="AA1640" i="7"/>
  <c r="X1640" i="7"/>
  <c r="AB1636" i="7"/>
  <c r="W1636" i="7"/>
  <c r="W1632" i="7"/>
  <c r="AB1632" i="7"/>
  <c r="Z1632" i="7"/>
  <c r="AA1632" i="7"/>
  <c r="X1628" i="7"/>
  <c r="Z1628" i="7"/>
  <c r="AA1628" i="7"/>
  <c r="Y1624" i="7"/>
  <c r="X1624" i="7"/>
  <c r="Z1624" i="7"/>
  <c r="AA1624" i="7"/>
  <c r="W1624" i="7"/>
  <c r="AB1624" i="7"/>
  <c r="Y1620" i="7"/>
  <c r="AB1620" i="7"/>
  <c r="W1620" i="7"/>
  <c r="X1620" i="7"/>
  <c r="AA1620" i="7"/>
  <c r="Y1612" i="7"/>
  <c r="Z1612" i="7"/>
  <c r="AA1612" i="7"/>
  <c r="Y1608" i="7"/>
  <c r="Z1608" i="7"/>
  <c r="AA1608" i="7"/>
  <c r="W1608" i="7"/>
  <c r="AB1608" i="7"/>
  <c r="X1608" i="7"/>
  <c r="K1604" i="7" a="1"/>
  <c r="P1604" i="7" s="1"/>
  <c r="W1604" i="7" a="1"/>
  <c r="Z1604" i="7" s="1"/>
  <c r="Y1596" i="7"/>
  <c r="AA1596" i="7"/>
  <c r="Z1596" i="7"/>
  <c r="Y1592" i="7"/>
  <c r="AA1592" i="7"/>
  <c r="W1592" i="7"/>
  <c r="AB1592" i="7"/>
  <c r="X1592" i="7"/>
  <c r="Z1592" i="7"/>
  <c r="K1588" i="7" a="1"/>
  <c r="K1588" i="7" s="1"/>
  <c r="W1588" i="7" a="1"/>
  <c r="Z1588" i="7" s="1"/>
  <c r="Y1580" i="7"/>
  <c r="Z1580" i="7"/>
  <c r="AA1580" i="7"/>
  <c r="Y1576" i="7"/>
  <c r="W1576" i="7"/>
  <c r="AB1576" i="7"/>
  <c r="X1576" i="7"/>
  <c r="Z1576" i="7"/>
  <c r="AA1576" i="7"/>
  <c r="K1572" i="7" a="1"/>
  <c r="W1572" i="7" a="1"/>
  <c r="Y1564" i="7"/>
  <c r="Z1564" i="7"/>
  <c r="AA1564" i="7"/>
  <c r="Y1560" i="7"/>
  <c r="Z1560" i="7"/>
  <c r="AA1560" i="7"/>
  <c r="W1560" i="7"/>
  <c r="AB1560" i="7"/>
  <c r="X1560" i="7"/>
  <c r="Y1556" i="7"/>
  <c r="W1556" i="7"/>
  <c r="X1556" i="7"/>
  <c r="AA1556" i="7"/>
  <c r="AB1556" i="7"/>
  <c r="Y1548" i="7"/>
  <c r="AA1548" i="7"/>
  <c r="Z1548" i="7"/>
  <c r="Y1544" i="7"/>
  <c r="AA1544" i="7"/>
  <c r="W1544" i="7"/>
  <c r="AB1544" i="7"/>
  <c r="X1544" i="7"/>
  <c r="Z1544" i="7"/>
  <c r="Y1540" i="7"/>
  <c r="X1540" i="7"/>
  <c r="AA1540" i="7"/>
  <c r="AB1540" i="7"/>
  <c r="W1540" i="7"/>
  <c r="Y1532" i="7"/>
  <c r="Z1532" i="7"/>
  <c r="AA1532" i="7"/>
  <c r="Y1528" i="7"/>
  <c r="X1528" i="7"/>
  <c r="Z1528" i="7"/>
  <c r="AA1528" i="7"/>
  <c r="W1528" i="7"/>
  <c r="AB1528" i="7"/>
  <c r="Y1524" i="7"/>
  <c r="AB1524" i="7"/>
  <c r="W1524" i="7"/>
  <c r="X1524" i="7"/>
  <c r="AA1524" i="7"/>
  <c r="Y1516" i="7"/>
  <c r="Z1516" i="7"/>
  <c r="AA1516" i="7"/>
  <c r="Y1512" i="7"/>
  <c r="Z1512" i="7"/>
  <c r="AA1512" i="7"/>
  <c r="W1512" i="7"/>
  <c r="AB1512" i="7"/>
  <c r="X1512" i="7"/>
  <c r="Y1508" i="7"/>
  <c r="W1508" i="7"/>
  <c r="X1508" i="7"/>
  <c r="AA1508" i="7"/>
  <c r="AB1508" i="7"/>
  <c r="K1500" i="7" a="1"/>
  <c r="K1500" i="7" s="1"/>
  <c r="W1500" i="7" a="1"/>
  <c r="X1500" i="7" s="1"/>
  <c r="Y1496" i="7"/>
  <c r="AA1496" i="7"/>
  <c r="W1496" i="7"/>
  <c r="AB1496" i="7"/>
  <c r="X1496" i="7"/>
  <c r="Z1496" i="7"/>
  <c r="Y1492" i="7"/>
  <c r="X1492" i="7"/>
  <c r="AA1492" i="7"/>
  <c r="AB1492" i="7"/>
  <c r="W1492" i="7"/>
  <c r="Y1484" i="7"/>
  <c r="Z1484" i="7"/>
  <c r="AA1484" i="7"/>
  <c r="Y1480" i="7"/>
  <c r="W1480" i="7"/>
  <c r="AB1480" i="7"/>
  <c r="X1480" i="7"/>
  <c r="Z1480" i="7"/>
  <c r="AA1480" i="7"/>
  <c r="Y1476" i="7"/>
  <c r="AA1476" i="7"/>
  <c r="AB1476" i="7"/>
  <c r="W1476" i="7"/>
  <c r="X1476" i="7"/>
  <c r="Y1472" i="7"/>
  <c r="AA1472" i="7"/>
  <c r="Y1468" i="7"/>
  <c r="Z1468" i="7"/>
  <c r="AA1468" i="7"/>
  <c r="Y1464" i="7"/>
  <c r="Z1464" i="7"/>
  <c r="AA1464" i="7"/>
  <c r="W1464" i="7"/>
  <c r="AB1464" i="7"/>
  <c r="X1464" i="7"/>
  <c r="K1460" i="7" a="1"/>
  <c r="W1460" i="7" a="1"/>
  <c r="Y1456" i="7"/>
  <c r="AA1456" i="7"/>
  <c r="Y1452" i="7"/>
  <c r="Z1452" i="7"/>
  <c r="AA1452" i="7"/>
  <c r="Y1448" i="7"/>
  <c r="W1448" i="7"/>
  <c r="AB1448" i="7"/>
  <c r="X1448" i="7"/>
  <c r="Z1448" i="7"/>
  <c r="AA1448" i="7"/>
  <c r="Y1444" i="7"/>
  <c r="AA1444" i="7"/>
  <c r="AB1444" i="7"/>
  <c r="W1444" i="7"/>
  <c r="X1444" i="7"/>
  <c r="Y1440" i="7"/>
  <c r="AA1440" i="7"/>
  <c r="Y1436" i="7"/>
  <c r="Z1436" i="7"/>
  <c r="AA1436" i="7"/>
  <c r="Y1432" i="7"/>
  <c r="Z1432" i="7"/>
  <c r="AA1432" i="7"/>
  <c r="W1432" i="7"/>
  <c r="AB1432" i="7"/>
  <c r="X1432" i="7"/>
  <c r="K1428" i="7" a="1"/>
  <c r="R1428" i="7" s="1"/>
  <c r="W1428" i="7" a="1"/>
  <c r="Y1424" i="7"/>
  <c r="AA1424" i="7"/>
  <c r="Y1420" i="7"/>
  <c r="Z1420" i="7"/>
  <c r="AA1420" i="7"/>
  <c r="Y1416" i="7"/>
  <c r="W1416" i="7"/>
  <c r="AB1416" i="7"/>
  <c r="X1416" i="7"/>
  <c r="Z1416" i="7"/>
  <c r="AA1416" i="7"/>
  <c r="Y1412" i="7"/>
  <c r="AA1412" i="7"/>
  <c r="AB1412" i="7"/>
  <c r="W1412" i="7"/>
  <c r="X1412" i="7"/>
  <c r="Y1408" i="7"/>
  <c r="AA1408" i="7"/>
  <c r="Y1404" i="7"/>
  <c r="Z1404" i="7"/>
  <c r="AA1404" i="7"/>
  <c r="Y1400" i="7"/>
  <c r="Z1400" i="7"/>
  <c r="AA1400" i="7"/>
  <c r="W1400" i="7"/>
  <c r="AB1400" i="7"/>
  <c r="X1400" i="7"/>
  <c r="Y1396" i="7"/>
  <c r="W1396" i="7"/>
  <c r="X1396" i="7"/>
  <c r="AA1396" i="7"/>
  <c r="AB1396" i="7"/>
  <c r="Y1392" i="7"/>
  <c r="AA1392" i="7"/>
  <c r="Y1388" i="7"/>
  <c r="AA1388" i="7"/>
  <c r="Y1384" i="7"/>
  <c r="Z1384" i="7"/>
  <c r="AA1384" i="7"/>
  <c r="Y1380" i="7"/>
  <c r="X1380" i="7"/>
  <c r="AA1380" i="7"/>
  <c r="AB1380" i="7"/>
  <c r="W1380" i="7"/>
  <c r="Y1376" i="7"/>
  <c r="Z1376" i="7"/>
  <c r="AA1376" i="7"/>
  <c r="Y1372" i="7"/>
  <c r="Z1372" i="7"/>
  <c r="AA1372" i="7"/>
  <c r="W1372" i="7"/>
  <c r="AB1372" i="7"/>
  <c r="X1372" i="7"/>
  <c r="Y1368" i="7"/>
  <c r="AB1368" i="7"/>
  <c r="W1368" i="7"/>
  <c r="X1368" i="7"/>
  <c r="AA1368" i="7"/>
  <c r="Y1364" i="7"/>
  <c r="Z1364" i="7"/>
  <c r="AA1364" i="7"/>
  <c r="Y1360" i="7"/>
  <c r="AB1360" i="7"/>
  <c r="W1360" i="7"/>
  <c r="X1360" i="7"/>
  <c r="AA1360" i="7"/>
  <c r="Y1356" i="7"/>
  <c r="AA1356" i="7"/>
  <c r="Y1352" i="7"/>
  <c r="Z1352" i="7"/>
  <c r="AA1352" i="7"/>
  <c r="Y1348" i="7"/>
  <c r="AB1348" i="7"/>
  <c r="W1348" i="7"/>
  <c r="AA1348" i="7"/>
  <c r="Y1344" i="7"/>
  <c r="Z1344" i="7"/>
  <c r="AA1344" i="7"/>
  <c r="Y1340" i="7"/>
  <c r="AA1340" i="7"/>
  <c r="W1340" i="7"/>
  <c r="AB1340" i="7"/>
  <c r="X1340" i="7"/>
  <c r="Z1340" i="7"/>
  <c r="Y1336" i="7"/>
  <c r="W1336" i="7"/>
  <c r="X1336" i="7"/>
  <c r="AA1336" i="7"/>
  <c r="AB1336" i="7"/>
  <c r="Y1332" i="7"/>
  <c r="AA1332" i="7"/>
  <c r="Z1332" i="7"/>
  <c r="Y1328" i="7"/>
  <c r="W1328" i="7"/>
  <c r="X1328" i="7"/>
  <c r="AA1328" i="7"/>
  <c r="AB1328" i="7"/>
  <c r="Y1324" i="7"/>
  <c r="AA1324" i="7"/>
  <c r="Y1320" i="7"/>
  <c r="AA1320" i="7"/>
  <c r="Z1320" i="7"/>
  <c r="Y1316" i="7"/>
  <c r="W1316" i="7"/>
  <c r="X1316" i="7"/>
  <c r="AA1316" i="7"/>
  <c r="AB1316" i="7"/>
  <c r="Y1312" i="7"/>
  <c r="AA1312" i="7"/>
  <c r="Z1312" i="7"/>
  <c r="Y1308" i="7"/>
  <c r="X1308" i="7"/>
  <c r="Z1308" i="7"/>
  <c r="AA1308" i="7"/>
  <c r="W1308" i="7"/>
  <c r="AB1308" i="7"/>
  <c r="Y1304" i="7"/>
  <c r="AA1304" i="7"/>
  <c r="AB1304" i="7"/>
  <c r="W1304" i="7"/>
  <c r="X1304" i="7"/>
  <c r="Y1300" i="7"/>
  <c r="Z1300" i="7"/>
  <c r="AA1300" i="7"/>
  <c r="Y1296" i="7"/>
  <c r="AA1296" i="7"/>
  <c r="AB1296" i="7"/>
  <c r="W1296" i="7"/>
  <c r="X1296" i="7"/>
  <c r="Y1292" i="7"/>
  <c r="AA1292" i="7"/>
  <c r="Y1288" i="7"/>
  <c r="Z1288" i="7"/>
  <c r="AA1288" i="7"/>
  <c r="Y1284" i="7"/>
  <c r="W1284" i="7"/>
  <c r="AA1284" i="7"/>
  <c r="AB1284" i="7"/>
  <c r="Y1280" i="7"/>
  <c r="Z1280" i="7"/>
  <c r="AA1280" i="7"/>
  <c r="K1276" i="7" a="1"/>
  <c r="W1276" i="7" a="1"/>
  <c r="Y1272" i="7"/>
  <c r="W1272" i="7"/>
  <c r="AA1272" i="7"/>
  <c r="AB1272" i="7"/>
  <c r="Y1268" i="7"/>
  <c r="Z1268" i="7"/>
  <c r="AA1268" i="7"/>
  <c r="Y1264" i="7"/>
  <c r="AA1264" i="7"/>
  <c r="AB1264" i="7"/>
  <c r="W1264" i="7"/>
  <c r="X1264" i="7"/>
  <c r="Y1260" i="7"/>
  <c r="W1260" i="7"/>
  <c r="AB1260" i="7"/>
  <c r="X1260" i="7"/>
  <c r="AA1260" i="7"/>
  <c r="Z1260" i="7"/>
  <c r="Z1256" i="7"/>
  <c r="W1256" i="7"/>
  <c r="AA1256" i="7"/>
  <c r="X1256" i="7"/>
  <c r="AB1256" i="7"/>
  <c r="Y1256" i="7"/>
  <c r="Y1252" i="7"/>
  <c r="AA1252" i="7"/>
  <c r="W1252" i="7"/>
  <c r="Z1252" i="7"/>
  <c r="Y1248" i="7"/>
  <c r="W1248" i="7"/>
  <c r="Z1248" i="7"/>
  <c r="AA1248" i="7"/>
  <c r="X1244" i="7"/>
  <c r="Z1244" i="7"/>
  <c r="Z1240" i="7"/>
  <c r="W1240" i="7"/>
  <c r="AA1240" i="7"/>
  <c r="X1240" i="7"/>
  <c r="AB1240" i="7"/>
  <c r="Y1240" i="7"/>
  <c r="X1236" i="7"/>
  <c r="Z1236" i="7"/>
  <c r="X1232" i="7"/>
  <c r="Z1232" i="7"/>
  <c r="W1228" i="7"/>
  <c r="Z1228" i="7"/>
  <c r="Y1228" i="7"/>
  <c r="Y1224" i="7"/>
  <c r="W1224" i="7"/>
  <c r="AB1224" i="7"/>
  <c r="X1224" i="7"/>
  <c r="Z1224" i="7"/>
  <c r="AA1224" i="7"/>
  <c r="W1220" i="7"/>
  <c r="Y1220" i="7"/>
  <c r="Z1220" i="7"/>
  <c r="W1216" i="7"/>
  <c r="AB1216" i="7"/>
  <c r="X1216" i="7"/>
  <c r="Y1216" i="7"/>
  <c r="Z1216" i="7"/>
  <c r="W1212" i="7"/>
  <c r="X1212" i="7"/>
  <c r="Y1212" i="7"/>
  <c r="Z1212" i="7"/>
  <c r="AB1212" i="7"/>
  <c r="X1208" i="7"/>
  <c r="Z1208" i="7"/>
  <c r="Y1204" i="7"/>
  <c r="AA1204" i="7"/>
  <c r="Y1200" i="7"/>
  <c r="W1200" i="7"/>
  <c r="AA1200" i="7"/>
  <c r="AB1200" i="7"/>
  <c r="Y1196" i="7"/>
  <c r="W1196" i="7"/>
  <c r="AA1196" i="7"/>
  <c r="X1192" i="7"/>
  <c r="AB1192" i="7"/>
  <c r="K1176" i="7" a="1"/>
  <c r="L1176" i="7" s="1"/>
  <c r="W1176" i="7" a="1"/>
  <c r="Y1172" i="7"/>
  <c r="W1172" i="7"/>
  <c r="AB1172" i="7"/>
  <c r="X1172" i="7"/>
  <c r="Z1172" i="7"/>
  <c r="AA1172" i="7"/>
  <c r="Y1164" i="7"/>
  <c r="Z1164" i="7"/>
  <c r="W1160" i="7"/>
  <c r="AA1160" i="7"/>
  <c r="X1160" i="7"/>
  <c r="AB1160" i="7"/>
  <c r="Y1160" i="7"/>
  <c r="Z1160" i="7"/>
  <c r="Y1156" i="7"/>
  <c r="AA1156" i="7"/>
  <c r="W1156" i="7"/>
  <c r="AB1156" i="7"/>
  <c r="X1156" i="7"/>
  <c r="Z1156" i="7"/>
  <c r="Z1144" i="7"/>
  <c r="W1144" i="7"/>
  <c r="AA1144" i="7"/>
  <c r="X1144" i="7"/>
  <c r="AB1144" i="7"/>
  <c r="Y1144" i="7"/>
  <c r="Y1140" i="7"/>
  <c r="Z1140" i="7"/>
  <c r="AA1140" i="7"/>
  <c r="W1140" i="7"/>
  <c r="AB1140" i="7"/>
  <c r="X1140" i="7"/>
  <c r="W1136" i="7"/>
  <c r="AA1136" i="7"/>
  <c r="Y1132" i="7"/>
  <c r="Z1132" i="7"/>
  <c r="W1128" i="7"/>
  <c r="AA1128" i="7"/>
  <c r="X1128" i="7"/>
  <c r="AB1128" i="7"/>
  <c r="Y1128" i="7"/>
  <c r="Z1128" i="7"/>
  <c r="Y1124" i="7"/>
  <c r="AA1124" i="7"/>
  <c r="W1124" i="7"/>
  <c r="AB1124" i="7"/>
  <c r="X1124" i="7"/>
  <c r="Z1124" i="7"/>
  <c r="X1112" i="7"/>
  <c r="AB1112" i="7"/>
  <c r="Y1112" i="7"/>
  <c r="Z1112" i="7"/>
  <c r="W1112" i="7"/>
  <c r="AA1112" i="7"/>
  <c r="Z1108" i="7"/>
  <c r="AA1108" i="7"/>
  <c r="W1108" i="7"/>
  <c r="W1104" i="7"/>
  <c r="Y1104" i="7"/>
  <c r="Z1104" i="7"/>
  <c r="X1100" i="7"/>
  <c r="AB1100" i="7"/>
  <c r="Y1100" i="7"/>
  <c r="Z1100" i="7"/>
  <c r="W1100" i="7"/>
  <c r="AA1100" i="7"/>
  <c r="Y1096" i="7"/>
  <c r="X1096" i="7"/>
  <c r="Z1096" i="7"/>
  <c r="AA1096" i="7"/>
  <c r="W1096" i="7"/>
  <c r="AB1096" i="7"/>
  <c r="W1088" i="7"/>
  <c r="Y1088" i="7"/>
  <c r="Z1088" i="7"/>
  <c r="Y1084" i="7"/>
  <c r="Z1084" i="7"/>
  <c r="W1084" i="7"/>
  <c r="AA1084" i="7"/>
  <c r="X1084" i="7"/>
  <c r="AB1084" i="7"/>
  <c r="Y1080" i="7"/>
  <c r="Z1080" i="7"/>
  <c r="AA1080" i="7"/>
  <c r="W1080" i="7"/>
  <c r="AB1080" i="7"/>
  <c r="X1080" i="7"/>
  <c r="W1072" i="7"/>
  <c r="Y1072" i="7"/>
  <c r="Z1072" i="7"/>
  <c r="Z1068" i="7"/>
  <c r="W1068" i="7"/>
  <c r="AA1068" i="7"/>
  <c r="X1068" i="7"/>
  <c r="AB1068" i="7"/>
  <c r="Y1068" i="7"/>
  <c r="Y1064" i="7"/>
  <c r="AA1064" i="7"/>
  <c r="W1064" i="7"/>
  <c r="AB1064" i="7"/>
  <c r="X1064" i="7"/>
  <c r="Z1064" i="7"/>
  <c r="K1060" i="7" a="1"/>
  <c r="N1060" i="7" s="1"/>
  <c r="W1060" i="7" a="1"/>
  <c r="W1060" i="7" s="1"/>
  <c r="X1056" i="7"/>
  <c r="AB1056" i="7"/>
  <c r="Y1056" i="7"/>
  <c r="Z1056" i="7"/>
  <c r="W1056" i="7"/>
  <c r="AA1056" i="7"/>
  <c r="Y1048" i="7"/>
  <c r="W1048" i="7"/>
  <c r="AB1048" i="7"/>
  <c r="X1048" i="7"/>
  <c r="Z1048" i="7"/>
  <c r="AA1048" i="7"/>
  <c r="Y1032" i="7"/>
  <c r="Z1032" i="7"/>
  <c r="Y1024" i="7"/>
  <c r="Z1024" i="7"/>
  <c r="Y1016" i="7"/>
  <c r="Z1016" i="7"/>
  <c r="Y1008" i="7"/>
  <c r="Z1008" i="7"/>
  <c r="Y1000" i="7"/>
  <c r="Z1000" i="7"/>
  <c r="Y992" i="7"/>
  <c r="Z992" i="7"/>
  <c r="Y984" i="7"/>
  <c r="Z984" i="7"/>
  <c r="Y976" i="7"/>
  <c r="Z976" i="7"/>
  <c r="Y968" i="7"/>
  <c r="Z968" i="7"/>
  <c r="Y964" i="7"/>
  <c r="Z964" i="7"/>
  <c r="Y960" i="7"/>
  <c r="Z960" i="7"/>
  <c r="Y956" i="7"/>
  <c r="Z956" i="7"/>
  <c r="Y952" i="7"/>
  <c r="Z952" i="7"/>
  <c r="Y940" i="7"/>
  <c r="Z940" i="7"/>
  <c r="W936" i="7"/>
  <c r="Z936" i="7"/>
  <c r="W932" i="7"/>
  <c r="Y932" i="7"/>
  <c r="Z932" i="7"/>
  <c r="W924" i="7"/>
  <c r="Y924" i="7"/>
  <c r="Z924" i="7"/>
  <c r="W920" i="7"/>
  <c r="Y920" i="7"/>
  <c r="W916" i="7"/>
  <c r="Y916" i="7"/>
  <c r="Z916" i="7"/>
  <c r="W912" i="7"/>
  <c r="Y912" i="7"/>
  <c r="W908" i="7"/>
  <c r="Z908" i="7"/>
  <c r="W904" i="7"/>
  <c r="Y904" i="7"/>
  <c r="Z904" i="7"/>
  <c r="W884" i="7"/>
  <c r="Y884" i="7"/>
  <c r="Z884" i="7"/>
  <c r="W880" i="7"/>
  <c r="Y880" i="7"/>
  <c r="Z880" i="7"/>
  <c r="W876" i="7"/>
  <c r="Z876" i="7"/>
  <c r="Y876" i="7"/>
  <c r="W872" i="7"/>
  <c r="Y872" i="7"/>
  <c r="Z872" i="7"/>
  <c r="W852" i="7"/>
  <c r="Z852" i="7"/>
  <c r="Y852" i="7"/>
  <c r="W848" i="7"/>
  <c r="Y848" i="7"/>
  <c r="Z848" i="7"/>
  <c r="W844" i="7"/>
  <c r="Z844" i="7"/>
  <c r="W840" i="7"/>
  <c r="Y840" i="7"/>
  <c r="Z840" i="7"/>
  <c r="W824" i="7"/>
  <c r="AA824" i="7"/>
  <c r="Z824" i="7"/>
  <c r="Z816" i="7"/>
  <c r="AA816" i="7"/>
  <c r="W800" i="7"/>
  <c r="Y800" i="7"/>
  <c r="Z800" i="7"/>
  <c r="AA800" i="7"/>
  <c r="W792" i="7"/>
  <c r="Z792" i="7"/>
  <c r="Y784" i="7"/>
  <c r="AA784" i="7"/>
  <c r="W776" i="7"/>
  <c r="AA776" i="7"/>
  <c r="Y768" i="7"/>
  <c r="AA768" i="7"/>
  <c r="W768" i="7"/>
  <c r="W760" i="7"/>
  <c r="Z760" i="7"/>
  <c r="Y701" i="7"/>
  <c r="AA701" i="7"/>
  <c r="Z701" i="7"/>
  <c r="Y697" i="7"/>
  <c r="X697" i="7"/>
  <c r="AA697" i="7"/>
  <c r="Y693" i="7"/>
  <c r="AA693" i="7"/>
  <c r="AB693" i="7"/>
  <c r="W693" i="7"/>
  <c r="X644" i="7"/>
  <c r="Z644" i="7"/>
  <c r="AA644" i="7"/>
  <c r="X632" i="7"/>
  <c r="W632" i="7"/>
  <c r="Z632" i="7"/>
  <c r="AA632" i="7"/>
  <c r="X628" i="7"/>
  <c r="W628" i="7"/>
  <c r="X624" i="7"/>
  <c r="Z624" i="7"/>
  <c r="AA624" i="7"/>
  <c r="X620" i="7"/>
  <c r="W620" i="7"/>
  <c r="Z620" i="7"/>
  <c r="AA620" i="7"/>
  <c r="X612" i="7"/>
  <c r="Z612" i="7"/>
  <c r="AA612" i="7"/>
  <c r="X608" i="7"/>
  <c r="W608" i="7"/>
  <c r="Y2011" i="7"/>
  <c r="Z2011" i="7"/>
  <c r="Y1995" i="7"/>
  <c r="Z1995" i="7"/>
  <c r="K1983" i="7" a="1"/>
  <c r="W1983" i="7" a="1"/>
  <c r="Y1983" i="7" s="1"/>
  <c r="K1979" i="7" a="1"/>
  <c r="P1979" i="7" s="1"/>
  <c r="W1979" i="7" a="1"/>
  <c r="Z1959" i="7"/>
  <c r="Y1959" i="7"/>
  <c r="Y1947" i="7"/>
  <c r="Z1947" i="7"/>
  <c r="Y1931" i="7"/>
  <c r="Z1931" i="7"/>
  <c r="K1919" i="7" a="1"/>
  <c r="W1919" i="7" a="1"/>
  <c r="X1919" i="7" s="1"/>
  <c r="Z1911" i="7"/>
  <c r="Y1911" i="7"/>
  <c r="Y1903" i="7"/>
  <c r="Z1903" i="7"/>
  <c r="Y1899" i="7"/>
  <c r="Z1899" i="7"/>
  <c r="Y1891" i="7"/>
  <c r="Z1891" i="7"/>
  <c r="Y1875" i="7"/>
  <c r="Z1875" i="7"/>
  <c r="K1871" i="7" a="1"/>
  <c r="W1871" i="7" a="1"/>
  <c r="Y1859" i="7"/>
  <c r="Z1859" i="7"/>
  <c r="K1847" i="7" a="1"/>
  <c r="W1847" i="7" a="1"/>
  <c r="AB1847" i="7" s="1"/>
  <c r="Z1839" i="7"/>
  <c r="Y1839" i="7"/>
  <c r="W1819" i="7"/>
  <c r="Y1819" i="7"/>
  <c r="W1815" i="7"/>
  <c r="Z1815" i="7"/>
  <c r="W1811" i="7"/>
  <c r="Y1811" i="7"/>
  <c r="W1803" i="7"/>
  <c r="Y1803" i="7"/>
  <c r="W1799" i="7"/>
  <c r="Z1799" i="7"/>
  <c r="W1795" i="7"/>
  <c r="Y1795" i="7"/>
  <c r="Z1795" i="7"/>
  <c r="K1791" i="7" a="1"/>
  <c r="W1791" i="7" a="1"/>
  <c r="W1787" i="7"/>
  <c r="Y1787" i="7"/>
  <c r="W1783" i="7"/>
  <c r="Z1783" i="7"/>
  <c r="W1779" i="7"/>
  <c r="Y1779" i="7"/>
  <c r="W1771" i="7"/>
  <c r="Y1771" i="7"/>
  <c r="W1767" i="7"/>
  <c r="Z1767" i="7"/>
  <c r="W1763" i="7"/>
  <c r="Y1763" i="7"/>
  <c r="Z1763" i="7"/>
  <c r="W1755" i="7"/>
  <c r="Y1755" i="7"/>
  <c r="W1751" i="7"/>
  <c r="Y1751" i="7"/>
  <c r="Z1751" i="7"/>
  <c r="W1747" i="7"/>
  <c r="Y1747" i="7"/>
  <c r="Z1747" i="7"/>
  <c r="K1739" i="7" a="1"/>
  <c r="W1739" i="7" a="1"/>
  <c r="W1735" i="7"/>
  <c r="Y1735" i="7"/>
  <c r="Z1735" i="7"/>
  <c r="W1731" i="7"/>
  <c r="Y1731" i="7"/>
  <c r="Z1731" i="7"/>
  <c r="W1723" i="7"/>
  <c r="Y1723" i="7"/>
  <c r="W1711" i="7"/>
  <c r="Y1711" i="7"/>
  <c r="W1707" i="7"/>
  <c r="Z1707" i="7"/>
  <c r="W1703" i="7"/>
  <c r="Y1703" i="7"/>
  <c r="Z1703" i="7"/>
  <c r="W1699" i="7"/>
  <c r="Y1699" i="7"/>
  <c r="Z1699" i="7"/>
  <c r="W1695" i="7"/>
  <c r="Y1695" i="7"/>
  <c r="Z1695" i="7"/>
  <c r="W1691" i="7"/>
  <c r="Y1691" i="7"/>
  <c r="Z1691" i="7"/>
  <c r="Z1679" i="7"/>
  <c r="AA1679" i="7"/>
  <c r="W1679" i="7"/>
  <c r="Y1679" i="7"/>
  <c r="K1647" i="7" a="1"/>
  <c r="W1647" i="7" a="1"/>
  <c r="W1647" i="7" s="1"/>
  <c r="K1611" i="7" a="1"/>
  <c r="W1611" i="7" a="1"/>
  <c r="W1611" i="7" s="1"/>
  <c r="U1575" i="7" a="1"/>
  <c r="V1575" i="7" s="1"/>
  <c r="W1575" i="7" a="1"/>
  <c r="W1575" i="7" s="1"/>
  <c r="K1491" i="7" a="1"/>
  <c r="W1491" i="7" a="1"/>
  <c r="W1491" i="7" s="1"/>
  <c r="X1383" i="7"/>
  <c r="AA1383" i="7"/>
  <c r="X1379" i="7"/>
  <c r="W1379" i="7"/>
  <c r="Z1379" i="7"/>
  <c r="X1375" i="7"/>
  <c r="AA1375" i="7"/>
  <c r="X1371" i="7"/>
  <c r="AA1371" i="7"/>
  <c r="W1371" i="7"/>
  <c r="Z1371" i="7"/>
  <c r="X1367" i="7"/>
  <c r="W1367" i="7"/>
  <c r="Z1367" i="7"/>
  <c r="X1363" i="7"/>
  <c r="AA1363" i="7"/>
  <c r="X1359" i="7"/>
  <c r="W1359" i="7"/>
  <c r="Z1359" i="7"/>
  <c r="X1351" i="7"/>
  <c r="AA1351" i="7"/>
  <c r="X1347" i="7"/>
  <c r="Z1347" i="7"/>
  <c r="W1347" i="7"/>
  <c r="X1343" i="7"/>
  <c r="AA1343" i="7"/>
  <c r="X1339" i="7"/>
  <c r="W1339" i="7"/>
  <c r="Z1339" i="7"/>
  <c r="AA1339" i="7"/>
  <c r="X1335" i="7"/>
  <c r="W1335" i="7"/>
  <c r="Z1335" i="7"/>
  <c r="X1331" i="7"/>
  <c r="AA1331" i="7"/>
  <c r="X1327" i="7"/>
  <c r="W1327" i="7"/>
  <c r="Z1327" i="7"/>
  <c r="X1319" i="7"/>
  <c r="AA1319" i="7"/>
  <c r="X1315" i="7"/>
  <c r="W1315" i="7"/>
  <c r="Z1315" i="7"/>
  <c r="X1311" i="7"/>
  <c r="AA1311" i="7"/>
  <c r="X1307" i="7"/>
  <c r="Z1307" i="7"/>
  <c r="AA1307" i="7"/>
  <c r="W1307" i="7"/>
  <c r="X1303" i="7"/>
  <c r="Z1303" i="7"/>
  <c r="W1303" i="7"/>
  <c r="X1299" i="7"/>
  <c r="AA1299" i="7"/>
  <c r="X1295" i="7"/>
  <c r="Z1295" i="7"/>
  <c r="W1295" i="7"/>
  <c r="K1291" i="7" a="1"/>
  <c r="W1291" i="7" a="1"/>
  <c r="X1291" i="7" s="1"/>
  <c r="X1287" i="7"/>
  <c r="AA1287" i="7"/>
  <c r="X1283" i="7"/>
  <c r="W1283" i="7"/>
  <c r="X1279" i="7"/>
  <c r="AA1279" i="7"/>
  <c r="X1275" i="7"/>
  <c r="W1275" i="7"/>
  <c r="Z1275" i="7"/>
  <c r="AA1275" i="7"/>
  <c r="X1271" i="7"/>
  <c r="Z1271" i="7"/>
  <c r="W1271" i="7"/>
  <c r="X1267" i="7"/>
  <c r="AA1267" i="7"/>
  <c r="Y1259" i="7"/>
  <c r="Z1259" i="7"/>
  <c r="AA1259" i="7"/>
  <c r="Y1255" i="7"/>
  <c r="AA1255" i="7"/>
  <c r="AB1255" i="7"/>
  <c r="Y1251" i="7"/>
  <c r="W1251" i="7"/>
  <c r="K1243" i="7" a="1"/>
  <c r="W1243" i="7" a="1"/>
  <c r="Y1239" i="7"/>
  <c r="AA1239" i="7"/>
  <c r="AB1239" i="7"/>
  <c r="K1235" i="7" a="1"/>
  <c r="W1235" i="7" a="1"/>
  <c r="W1235" i="7" s="1"/>
  <c r="K1227" i="7" a="1"/>
  <c r="W1227" i="7" a="1"/>
  <c r="Y1223" i="7"/>
  <c r="X1223" i="7"/>
  <c r="AA1223" i="7"/>
  <c r="AB1223" i="7"/>
  <c r="W1223" i="7"/>
  <c r="Y1219" i="7"/>
  <c r="AB1219" i="7"/>
  <c r="Y1211" i="7"/>
  <c r="W1211" i="7"/>
  <c r="AA1211" i="7"/>
  <c r="AB1211" i="7"/>
  <c r="K1163" i="7" a="1"/>
  <c r="W1163" i="7" a="1"/>
  <c r="AA1163" i="7" s="1"/>
  <c r="K1123" i="7" a="1"/>
  <c r="W1123" i="7" a="1"/>
  <c r="AA1123" i="7" s="1"/>
  <c r="X1107" i="7"/>
  <c r="AB1107" i="7"/>
  <c r="X1103" i="7"/>
  <c r="AB1103" i="7"/>
  <c r="X1091" i="7"/>
  <c r="AB1091" i="7"/>
  <c r="X1087" i="7"/>
  <c r="AB1087" i="7"/>
  <c r="X1075" i="7"/>
  <c r="AB1075" i="7"/>
  <c r="X1071" i="7"/>
  <c r="AB1071" i="7"/>
  <c r="X1059" i="7"/>
  <c r="AB1059" i="7"/>
  <c r="W1043" i="7"/>
  <c r="Y1043" i="7"/>
  <c r="Z1043" i="7"/>
  <c r="W1039" i="7"/>
  <c r="Z1039" i="7"/>
  <c r="Y1039" i="7"/>
  <c r="W1035" i="7"/>
  <c r="Z1035" i="7"/>
  <c r="AB1035" i="7"/>
  <c r="X1035" i="7"/>
  <c r="Y1035" i="7"/>
  <c r="Y1031" i="7"/>
  <c r="Z1031" i="7"/>
  <c r="W1027" i="7"/>
  <c r="Z1027" i="7"/>
  <c r="AB1027" i="7"/>
  <c r="X1027" i="7"/>
  <c r="Y1027" i="7"/>
  <c r="Y1023" i="7"/>
  <c r="Z1023" i="7"/>
  <c r="W1019" i="7"/>
  <c r="Z1019" i="7"/>
  <c r="AB1019" i="7"/>
  <c r="X1019" i="7"/>
  <c r="Y1019" i="7"/>
  <c r="Y1015" i="7"/>
  <c r="Z1015" i="7"/>
  <c r="K1011" i="7" a="1"/>
  <c r="W1011" i="7" a="1"/>
  <c r="AA1011" i="7" s="1"/>
  <c r="Y1007" i="7"/>
  <c r="Z1007" i="7"/>
  <c r="W1003" i="7"/>
  <c r="Z1003" i="7"/>
  <c r="AB1003" i="7"/>
  <c r="X1003" i="7"/>
  <c r="Y1003" i="7"/>
  <c r="Y999" i="7"/>
  <c r="Z999" i="7"/>
  <c r="W995" i="7"/>
  <c r="Z995" i="7"/>
  <c r="AB995" i="7"/>
  <c r="X995" i="7"/>
  <c r="Y995" i="7"/>
  <c r="Y991" i="7"/>
  <c r="Z991" i="7"/>
  <c r="W987" i="7"/>
  <c r="Z987" i="7"/>
  <c r="AB987" i="7"/>
  <c r="X987" i="7"/>
  <c r="Y983" i="7"/>
  <c r="Z983" i="7"/>
  <c r="W979" i="7"/>
  <c r="X979" i="7"/>
  <c r="Z979" i="7"/>
  <c r="AB979" i="7"/>
  <c r="Y975" i="7"/>
  <c r="Z975" i="7"/>
  <c r="W971" i="7"/>
  <c r="AB971" i="7"/>
  <c r="X971" i="7"/>
  <c r="Z971" i="7"/>
  <c r="Y967" i="7"/>
  <c r="Z967" i="7"/>
  <c r="W963" i="7"/>
  <c r="AB963" i="7"/>
  <c r="X963" i="7"/>
  <c r="Z963" i="7"/>
  <c r="Y959" i="7"/>
  <c r="Z959" i="7"/>
  <c r="W955" i="7"/>
  <c r="AB955" i="7"/>
  <c r="X955" i="7"/>
  <c r="Z955" i="7"/>
  <c r="Y951" i="7"/>
  <c r="Z951" i="7"/>
  <c r="W947" i="7"/>
  <c r="Z947" i="7"/>
  <c r="AB947" i="7"/>
  <c r="X947" i="7"/>
  <c r="Y943" i="7"/>
  <c r="AA943" i="7"/>
  <c r="W943" i="7"/>
  <c r="AB943" i="7"/>
  <c r="X943" i="7"/>
  <c r="Z943" i="7"/>
  <c r="Z939" i="7"/>
  <c r="W939" i="7"/>
  <c r="AA939" i="7"/>
  <c r="X939" i="7"/>
  <c r="AB939" i="7"/>
  <c r="Y939" i="7"/>
  <c r="Y935" i="7"/>
  <c r="W935" i="7"/>
  <c r="AB935" i="7"/>
  <c r="X935" i="7"/>
  <c r="Z935" i="7"/>
  <c r="AA935" i="7"/>
  <c r="Y931" i="7"/>
  <c r="AA931" i="7"/>
  <c r="AB927" i="7"/>
  <c r="X927" i="7"/>
  <c r="Y927" i="7"/>
  <c r="Y923" i="7"/>
  <c r="W923" i="7"/>
  <c r="AA923" i="7"/>
  <c r="AB923" i="7"/>
  <c r="Y915" i="7"/>
  <c r="Z915" i="7"/>
  <c r="AA915" i="7"/>
  <c r="W915" i="7"/>
  <c r="AB915" i="7"/>
  <c r="X915" i="7"/>
  <c r="W903" i="7"/>
  <c r="Z903" i="7"/>
  <c r="AB903" i="7"/>
  <c r="W899" i="7"/>
  <c r="AB899" i="7"/>
  <c r="W895" i="7"/>
  <c r="AB895" i="7"/>
  <c r="W891" i="7"/>
  <c r="X891" i="7"/>
  <c r="AB891" i="7"/>
  <c r="W887" i="7"/>
  <c r="X887" i="7"/>
  <c r="Y887" i="7"/>
  <c r="AB887" i="7"/>
  <c r="W883" i="7"/>
  <c r="X883" i="7"/>
  <c r="Y883" i="7"/>
  <c r="Z883" i="7"/>
  <c r="AB883" i="7"/>
  <c r="W879" i="7"/>
  <c r="AB879" i="7"/>
  <c r="X879" i="7"/>
  <c r="Y879" i="7"/>
  <c r="Z879" i="7"/>
  <c r="W875" i="7"/>
  <c r="Z875" i="7"/>
  <c r="AB875" i="7"/>
  <c r="W871" i="7"/>
  <c r="Z871" i="7"/>
  <c r="AB871" i="7"/>
  <c r="W867" i="7"/>
  <c r="AB867" i="7"/>
  <c r="W863" i="7"/>
  <c r="AB863" i="7"/>
  <c r="W859" i="7"/>
  <c r="AB859" i="7"/>
  <c r="X859" i="7"/>
  <c r="W855" i="7"/>
  <c r="Y855" i="7"/>
  <c r="AB855" i="7"/>
  <c r="X855" i="7"/>
  <c r="W851" i="7"/>
  <c r="Z851" i="7"/>
  <c r="AB851" i="7"/>
  <c r="Y851" i="7"/>
  <c r="W847" i="7"/>
  <c r="X847" i="7"/>
  <c r="Y847" i="7"/>
  <c r="Z847" i="7"/>
  <c r="AB847" i="7"/>
  <c r="W843" i="7"/>
  <c r="AB843" i="7"/>
  <c r="W839" i="7"/>
  <c r="AB839" i="7"/>
  <c r="Z839" i="7"/>
  <c r="W835" i="7"/>
  <c r="AB835" i="7"/>
  <c r="W831" i="7"/>
  <c r="AB831" i="7"/>
  <c r="Y827" i="7"/>
  <c r="AB827" i="7"/>
  <c r="X811" i="7"/>
  <c r="AB811" i="7"/>
  <c r="K803" i="7" a="1"/>
  <c r="W803" i="7" a="1"/>
  <c r="AB803" i="7" s="1"/>
  <c r="X799" i="7"/>
  <c r="Y799" i="7"/>
  <c r="Z799" i="7"/>
  <c r="AB799" i="7"/>
  <c r="Y795" i="7"/>
  <c r="Z795" i="7"/>
  <c r="AB795" i="7"/>
  <c r="X795" i="7"/>
  <c r="X787" i="7"/>
  <c r="AB787" i="7"/>
  <c r="Z779" i="7"/>
  <c r="AB779" i="7"/>
  <c r="X771" i="7"/>
  <c r="Z771" i="7"/>
  <c r="AB771" i="7"/>
  <c r="X767" i="7"/>
  <c r="Y767" i="7"/>
  <c r="AB767" i="7"/>
  <c r="Y763" i="7"/>
  <c r="Z763" i="7"/>
  <c r="AB763" i="7"/>
  <c r="X763" i="7"/>
  <c r="X755" i="7"/>
  <c r="Z755" i="7"/>
  <c r="AB755" i="7"/>
  <c r="Y690" i="7"/>
  <c r="X690" i="7"/>
  <c r="Z690" i="7"/>
  <c r="AA690" i="7"/>
  <c r="W690" i="7"/>
  <c r="AB690" i="7"/>
  <c r="W3" i="7"/>
  <c r="Z3" i="7"/>
  <c r="X600" i="7"/>
  <c r="W600" i="7"/>
  <c r="Z600" i="7"/>
  <c r="AA600" i="7"/>
  <c r="X596" i="7"/>
  <c r="W596" i="7"/>
  <c r="X592" i="7"/>
  <c r="AA592" i="7"/>
  <c r="Z592" i="7"/>
  <c r="Y584" i="7"/>
  <c r="X584" i="7"/>
  <c r="AB584" i="7"/>
  <c r="Y580" i="7"/>
  <c r="X580" i="7"/>
  <c r="W576" i="7"/>
  <c r="AB576" i="7"/>
  <c r="Y576" i="7"/>
  <c r="Z576" i="7"/>
  <c r="Z573" i="7"/>
  <c r="Y573" i="7"/>
  <c r="Z561" i="7"/>
  <c r="Y561" i="7"/>
  <c r="W536" i="7"/>
  <c r="X536" i="7"/>
  <c r="Y536" i="7"/>
  <c r="AB536" i="7"/>
  <c r="Y529" i="7"/>
  <c r="Z529" i="7"/>
  <c r="Y525" i="7"/>
  <c r="Z525" i="7"/>
  <c r="Y513" i="7"/>
  <c r="Z513" i="7"/>
  <c r="Z509" i="7"/>
  <c r="Y509" i="7"/>
  <c r="W484" i="7"/>
  <c r="X484" i="7"/>
  <c r="Y484" i="7"/>
  <c r="Z484" i="7"/>
  <c r="AB484" i="7"/>
  <c r="W485" i="7"/>
  <c r="Y485" i="7"/>
  <c r="Z485" i="7"/>
  <c r="W481" i="7"/>
  <c r="Y481" i="7"/>
  <c r="Z481" i="7"/>
  <c r="W465" i="7"/>
  <c r="Y465" i="7"/>
  <c r="Z465" i="7"/>
  <c r="W461" i="7"/>
  <c r="Y461" i="7"/>
  <c r="Z461" i="7"/>
  <c r="W457" i="7"/>
  <c r="Z457" i="7"/>
  <c r="Y457" i="7"/>
  <c r="W432" i="7"/>
  <c r="Z432" i="7"/>
  <c r="AA432" i="7"/>
  <c r="X437" i="7"/>
  <c r="Z437" i="7"/>
  <c r="AB437" i="7"/>
  <c r="X425" i="7"/>
  <c r="Z425" i="7"/>
  <c r="Z409" i="7"/>
  <c r="X409" i="7"/>
  <c r="W380" i="7"/>
  <c r="Y380" i="7"/>
  <c r="Z380" i="7"/>
  <c r="W369" i="7"/>
  <c r="X369" i="7"/>
  <c r="W365" i="7"/>
  <c r="X365" i="7"/>
  <c r="Z365" i="7"/>
  <c r="W361" i="7"/>
  <c r="X361" i="7"/>
  <c r="W353" i="7"/>
  <c r="X353" i="7"/>
  <c r="W349" i="7"/>
  <c r="AB349" i="7"/>
  <c r="X349" i="7"/>
  <c r="W345" i="7"/>
  <c r="Z345" i="7"/>
  <c r="AB345" i="7"/>
  <c r="X328" i="7"/>
  <c r="AB328" i="7"/>
  <c r="W337" i="7"/>
  <c r="AB337" i="7"/>
  <c r="X337" i="7"/>
  <c r="Z337" i="7"/>
  <c r="W333" i="7"/>
  <c r="X333" i="7"/>
  <c r="AB333" i="7"/>
  <c r="W325" i="7"/>
  <c r="X325" i="7"/>
  <c r="Z325" i="7"/>
  <c r="AB325" i="7"/>
  <c r="AB321" i="7"/>
  <c r="X321" i="7"/>
  <c r="W317" i="7"/>
  <c r="X317" i="7"/>
  <c r="Z317" i="7"/>
  <c r="AB317" i="7"/>
  <c r="W309" i="7"/>
  <c r="X309" i="7"/>
  <c r="Z309" i="7"/>
  <c r="AB309" i="7"/>
  <c r="AB301" i="7"/>
  <c r="Z301" i="7"/>
  <c r="X301" i="7"/>
  <c r="AB297" i="7"/>
  <c r="Y297" i="7"/>
  <c r="Y293" i="7"/>
  <c r="AB293" i="7"/>
  <c r="W276" i="7"/>
  <c r="Y276" i="7"/>
  <c r="Z276" i="7"/>
  <c r="Z285" i="7"/>
  <c r="AB285" i="7"/>
  <c r="X285" i="7"/>
  <c r="AB281" i="7"/>
  <c r="Y281" i="7"/>
  <c r="X277" i="7"/>
  <c r="AB277" i="7"/>
  <c r="X269" i="7"/>
  <c r="Z269" i="7"/>
  <c r="AB269" i="7"/>
  <c r="Y265" i="7"/>
  <c r="AB265" i="7"/>
  <c r="X261" i="7"/>
  <c r="W261" i="7"/>
  <c r="AA261" i="7"/>
  <c r="AB261" i="7"/>
  <c r="X257" i="7"/>
  <c r="Z257" i="7"/>
  <c r="AA257" i="7"/>
  <c r="W257" i="7"/>
  <c r="Y257" i="7"/>
  <c r="X253" i="7"/>
  <c r="W253" i="7"/>
  <c r="AA253" i="7"/>
  <c r="X249" i="7"/>
  <c r="AA249" i="7"/>
  <c r="X245" i="7"/>
  <c r="Z245" i="7"/>
  <c r="AA245" i="7"/>
  <c r="X241" i="7"/>
  <c r="Y241" i="7"/>
  <c r="Z241" i="7"/>
  <c r="AA241" i="7"/>
  <c r="W241" i="7"/>
  <c r="X233" i="7"/>
  <c r="W233" i="7"/>
  <c r="Y233" i="7"/>
  <c r="Z233" i="7"/>
  <c r="AA233" i="7"/>
  <c r="X229" i="7"/>
  <c r="Z229" i="7"/>
  <c r="AA229" i="7"/>
  <c r="X225" i="7"/>
  <c r="W225" i="7"/>
  <c r="Y225" i="7"/>
  <c r="AA225" i="7"/>
  <c r="X221" i="7"/>
  <c r="AA221" i="7"/>
  <c r="W221" i="7"/>
  <c r="Y221" i="7"/>
  <c r="Z221" i="7"/>
  <c r="X217" i="7"/>
  <c r="AA217" i="7"/>
  <c r="X213" i="7"/>
  <c r="W213" i="7"/>
  <c r="Y213" i="7"/>
  <c r="AA213" i="7"/>
  <c r="Y209" i="7"/>
  <c r="Z209" i="7"/>
  <c r="AA209" i="7"/>
  <c r="W205" i="7"/>
  <c r="AA205" i="7"/>
  <c r="X201" i="7"/>
  <c r="AA201" i="7"/>
  <c r="W201" i="7"/>
  <c r="Y201" i="7"/>
  <c r="Z201" i="7"/>
  <c r="Y197" i="7"/>
  <c r="Z197" i="7"/>
  <c r="AA197" i="7"/>
  <c r="X189" i="7"/>
  <c r="Z189" i="7"/>
  <c r="AA189" i="7"/>
  <c r="W189" i="7"/>
  <c r="Y189" i="7"/>
  <c r="W181" i="7"/>
  <c r="AA181" i="7"/>
  <c r="Y181" i="7"/>
  <c r="Y177" i="7"/>
  <c r="Z177" i="7"/>
  <c r="AA177" i="7"/>
  <c r="X169" i="7"/>
  <c r="Y169" i="7"/>
  <c r="Z169" i="7"/>
  <c r="AA169" i="7"/>
  <c r="W169" i="7"/>
  <c r="X161" i="7"/>
  <c r="W161" i="7"/>
  <c r="Y161" i="7"/>
  <c r="AA161" i="7"/>
  <c r="X157" i="7"/>
  <c r="Z157" i="7"/>
  <c r="AA157" i="7"/>
  <c r="W157" i="7"/>
  <c r="Y157" i="7"/>
  <c r="W153" i="7"/>
  <c r="AA153" i="7"/>
  <c r="X149" i="7"/>
  <c r="Y149" i="7"/>
  <c r="AA149" i="7"/>
  <c r="W149" i="7"/>
  <c r="X141" i="7"/>
  <c r="W141" i="7"/>
  <c r="Y141" i="7"/>
  <c r="Z141" i="7"/>
  <c r="AA141" i="7"/>
  <c r="Z120" i="7"/>
  <c r="Y120" i="7"/>
  <c r="Z125" i="7"/>
  <c r="Y125" i="7"/>
  <c r="Y121" i="7"/>
  <c r="Z121" i="7"/>
  <c r="Y69" i="7"/>
  <c r="AA69" i="7"/>
  <c r="Z69" i="7"/>
  <c r="W61" i="7"/>
  <c r="Z61" i="7"/>
  <c r="X57" i="7"/>
  <c r="Z57" i="7"/>
  <c r="Y53" i="7"/>
  <c r="AA53" i="7"/>
  <c r="Y49" i="7"/>
  <c r="AA49" i="7"/>
  <c r="W45" i="7"/>
  <c r="Z45" i="7"/>
  <c r="Y686" i="7"/>
  <c r="AA686" i="7"/>
  <c r="W686" i="7"/>
  <c r="AB686" i="7"/>
  <c r="X686" i="7"/>
  <c r="Z686" i="7"/>
  <c r="W682" i="7"/>
  <c r="Z682" i="7"/>
  <c r="Y678" i="7"/>
  <c r="Z678" i="7"/>
  <c r="AA678" i="7"/>
  <c r="W678" i="7"/>
  <c r="Z647" i="7"/>
  <c r="Y647" i="7"/>
  <c r="W591" i="7"/>
  <c r="AA591" i="7"/>
  <c r="X591" i="7"/>
  <c r="AB591" i="7"/>
  <c r="Y591" i="7"/>
  <c r="Z591" i="7"/>
  <c r="W587" i="7"/>
  <c r="Z587" i="7"/>
  <c r="W583" i="7"/>
  <c r="Z583" i="7"/>
  <c r="W579" i="7"/>
  <c r="Z579" i="7"/>
  <c r="X575" i="7"/>
  <c r="AB575" i="7"/>
  <c r="Y575" i="7"/>
  <c r="Z575" i="7"/>
  <c r="W575" i="7"/>
  <c r="AA575" i="7"/>
  <c r="W572" i="7"/>
  <c r="X572" i="7"/>
  <c r="Y572" i="7"/>
  <c r="Z572" i="7"/>
  <c r="AB572" i="7"/>
  <c r="W568" i="7"/>
  <c r="Y568" i="7"/>
  <c r="Z568" i="7"/>
  <c r="AB568" i="7"/>
  <c r="W564" i="7"/>
  <c r="Y564" i="7"/>
  <c r="Z564" i="7"/>
  <c r="AB564" i="7"/>
  <c r="X564" i="7"/>
  <c r="W560" i="7"/>
  <c r="Y560" i="7"/>
  <c r="Z560" i="7"/>
  <c r="AB560" i="7"/>
  <c r="X560" i="7"/>
  <c r="W556" i="7"/>
  <c r="X556" i="7"/>
  <c r="AB556" i="7"/>
  <c r="W552" i="7"/>
  <c r="Z552" i="7"/>
  <c r="AB552" i="7"/>
  <c r="X552" i="7"/>
  <c r="Y552" i="7"/>
  <c r="W548" i="7"/>
  <c r="X548" i="7"/>
  <c r="AB548" i="7"/>
  <c r="K544" i="7" a="1"/>
  <c r="L544" i="7" s="1"/>
  <c r="W544" i="7" a="1"/>
  <c r="W540" i="7"/>
  <c r="AB540" i="7"/>
  <c r="Z523" i="7"/>
  <c r="W523" i="7"/>
  <c r="AA523" i="7"/>
  <c r="X523" i="7"/>
  <c r="AB523" i="7"/>
  <c r="Y523" i="7"/>
  <c r="W532" i="7"/>
  <c r="AB532" i="7"/>
  <c r="W528" i="7"/>
  <c r="AB528" i="7"/>
  <c r="W524" i="7"/>
  <c r="Y524" i="7"/>
  <c r="Z524" i="7"/>
  <c r="AB524" i="7"/>
  <c r="W520" i="7"/>
  <c r="AB520" i="7"/>
  <c r="W516" i="7"/>
  <c r="Y516" i="7"/>
  <c r="Z516" i="7"/>
  <c r="AB516" i="7"/>
  <c r="W512" i="7"/>
  <c r="Y512" i="7"/>
  <c r="Z512" i="7"/>
  <c r="AB512" i="7"/>
  <c r="W508" i="7"/>
  <c r="Y508" i="7"/>
  <c r="Z508" i="7"/>
  <c r="AB508" i="7"/>
  <c r="X508" i="7"/>
  <c r="W504" i="7"/>
  <c r="Y504" i="7"/>
  <c r="Z504" i="7"/>
  <c r="AB504" i="7"/>
  <c r="W500" i="7"/>
  <c r="Z500" i="7"/>
  <c r="AB500" i="7"/>
  <c r="X500" i="7"/>
  <c r="Y500" i="7"/>
  <c r="W496" i="7"/>
  <c r="Z496" i="7"/>
  <c r="AB496" i="7"/>
  <c r="X496" i="7"/>
  <c r="Y496" i="7"/>
  <c r="W492" i="7"/>
  <c r="X492" i="7"/>
  <c r="AB492" i="7"/>
  <c r="W488" i="7"/>
  <c r="X488" i="7"/>
  <c r="Y488" i="7"/>
  <c r="AB488" i="7"/>
  <c r="W471" i="7"/>
  <c r="Y471" i="7"/>
  <c r="Z471" i="7"/>
  <c r="W480" i="7"/>
  <c r="AB480" i="7"/>
  <c r="Z480" i="7"/>
  <c r="W476" i="7"/>
  <c r="AB476" i="7"/>
  <c r="W472" i="7"/>
  <c r="AB472" i="7"/>
  <c r="W468" i="7"/>
  <c r="Y468" i="7"/>
  <c r="AB468" i="7"/>
  <c r="X468" i="7"/>
  <c r="W464" i="7"/>
  <c r="Y464" i="7"/>
  <c r="Z464" i="7"/>
  <c r="AB464" i="7"/>
  <c r="X464" i="7"/>
  <c r="W460" i="7"/>
  <c r="Z460" i="7"/>
  <c r="AB460" i="7"/>
  <c r="W456" i="7"/>
  <c r="Z456" i="7"/>
  <c r="AB456" i="7"/>
  <c r="W452" i="7"/>
  <c r="AB452" i="7"/>
  <c r="W444" i="7"/>
  <c r="Y444" i="7"/>
  <c r="Z444" i="7"/>
  <c r="AA444" i="7"/>
  <c r="X440" i="7"/>
  <c r="Z440" i="7"/>
  <c r="AA440" i="7"/>
  <c r="W440" i="7"/>
  <c r="Y440" i="7"/>
  <c r="Y436" i="7"/>
  <c r="Z436" i="7"/>
  <c r="AA436" i="7"/>
  <c r="X419" i="7"/>
  <c r="AB419" i="7"/>
  <c r="X424" i="7"/>
  <c r="W424" i="7"/>
  <c r="Y424" i="7"/>
  <c r="Z424" i="7"/>
  <c r="AA424" i="7"/>
  <c r="X420" i="7"/>
  <c r="Z420" i="7"/>
  <c r="AA420" i="7"/>
  <c r="X412" i="7"/>
  <c r="W412" i="7"/>
  <c r="AA412" i="7"/>
  <c r="X408" i="7"/>
  <c r="Z408" i="7"/>
  <c r="W408" i="7"/>
  <c r="Y408" i="7"/>
  <c r="AA408" i="7"/>
  <c r="Y404" i="7"/>
  <c r="Z404" i="7"/>
  <c r="X404" i="7"/>
  <c r="AB404" i="7"/>
  <c r="W404" i="7"/>
  <c r="AA404" i="7"/>
  <c r="W400" i="7"/>
  <c r="Z400" i="7"/>
  <c r="W396" i="7"/>
  <c r="Z396" i="7"/>
  <c r="Y396" i="7"/>
  <c r="K392" i="7" a="1"/>
  <c r="W392" i="7" a="1"/>
  <c r="Y388" i="7"/>
  <c r="W388" i="7"/>
  <c r="AB388" i="7"/>
  <c r="X388" i="7"/>
  <c r="AA388" i="7"/>
  <c r="Z388" i="7"/>
  <c r="W384" i="7"/>
  <c r="Z384" i="7"/>
  <c r="X376" i="7"/>
  <c r="AA376" i="7"/>
  <c r="X372" i="7"/>
  <c r="Y372" i="7"/>
  <c r="AA372" i="7"/>
  <c r="W372" i="7"/>
  <c r="Y368" i="7"/>
  <c r="Z368" i="7"/>
  <c r="X364" i="7"/>
  <c r="Y364" i="7"/>
  <c r="W364" i="7"/>
  <c r="Z364" i="7"/>
  <c r="AA364" i="7"/>
  <c r="X360" i="7"/>
  <c r="AA360" i="7"/>
  <c r="W360" i="7"/>
  <c r="Y360" i="7"/>
  <c r="X356" i="7"/>
  <c r="AA356" i="7"/>
  <c r="W356" i="7"/>
  <c r="X352" i="7"/>
  <c r="Y352" i="7"/>
  <c r="AA352" i="7"/>
  <c r="Y348" i="7"/>
  <c r="Z348" i="7"/>
  <c r="Y344" i="7"/>
  <c r="X344" i="7"/>
  <c r="Z344" i="7"/>
  <c r="AA344" i="7"/>
  <c r="AB344" i="7"/>
  <c r="W344" i="7"/>
  <c r="X340" i="7"/>
  <c r="Z340" i="7"/>
  <c r="Y340" i="7"/>
  <c r="Y336" i="7"/>
  <c r="Z336" i="7"/>
  <c r="W332" i="7"/>
  <c r="X332" i="7"/>
  <c r="Z332" i="7"/>
  <c r="AB332" i="7"/>
  <c r="Y324" i="7"/>
  <c r="Z324" i="7"/>
  <c r="W324" i="7"/>
  <c r="X324" i="7"/>
  <c r="AA324" i="7"/>
  <c r="AB324" i="7"/>
  <c r="Z320" i="7"/>
  <c r="Y320" i="7"/>
  <c r="AB320" i="7"/>
  <c r="Y316" i="7"/>
  <c r="Z316" i="7"/>
  <c r="AA316" i="7"/>
  <c r="X312" i="7"/>
  <c r="Y312" i="7"/>
  <c r="W312" i="7"/>
  <c r="AA312" i="7"/>
  <c r="X308" i="7"/>
  <c r="W308" i="7"/>
  <c r="Z308" i="7"/>
  <c r="AA308" i="7"/>
  <c r="K304" i="7" a="1"/>
  <c r="W304" i="7" a="1"/>
  <c r="W304" i="7" s="1"/>
  <c r="X300" i="7"/>
  <c r="Z300" i="7"/>
  <c r="W300" i="7"/>
  <c r="AA300" i="7"/>
  <c r="W296" i="7"/>
  <c r="Z296" i="7"/>
  <c r="W292" i="7"/>
  <c r="AA292" i="7"/>
  <c r="X292" i="7"/>
  <c r="Y292" i="7"/>
  <c r="Z292" i="7"/>
  <c r="AB292" i="7"/>
  <c r="Z288" i="7"/>
  <c r="W288" i="7"/>
  <c r="AB288" i="7"/>
  <c r="X288" i="7"/>
  <c r="Y288" i="7"/>
  <c r="AA288" i="7"/>
  <c r="X284" i="7"/>
  <c r="Z284" i="7"/>
  <c r="AA284" i="7"/>
  <c r="W284" i="7"/>
  <c r="W280" i="7"/>
  <c r="Z280" i="7"/>
  <c r="Y263" i="7"/>
  <c r="AB263" i="7"/>
  <c r="W263" i="7"/>
  <c r="Z263" i="7"/>
  <c r="Y272" i="7"/>
  <c r="Z272" i="7"/>
  <c r="W272" i="7"/>
  <c r="AA272" i="7"/>
  <c r="X272" i="7"/>
  <c r="AB272" i="7"/>
  <c r="X268" i="7"/>
  <c r="W268" i="7"/>
  <c r="Z268" i="7"/>
  <c r="AA268" i="7"/>
  <c r="W264" i="7"/>
  <c r="Z264" i="7"/>
  <c r="Z211" i="7"/>
  <c r="W211" i="7"/>
  <c r="AA211" i="7"/>
  <c r="X211" i="7"/>
  <c r="AB211" i="7"/>
  <c r="Y211" i="7"/>
  <c r="K188" i="7" a="1"/>
  <c r="L188" i="7" s="1"/>
  <c r="W188" i="7" a="1"/>
  <c r="Z188" i="7" s="1"/>
  <c r="Y159" i="7"/>
  <c r="Z159" i="7"/>
  <c r="AA159" i="7"/>
  <c r="W159" i="7"/>
  <c r="AB159" i="7"/>
  <c r="X159" i="7"/>
  <c r="W128" i="7"/>
  <c r="X128" i="7"/>
  <c r="Y128" i="7"/>
  <c r="AB128" i="7"/>
  <c r="Z128" i="7"/>
  <c r="W124" i="7"/>
  <c r="Y124" i="7"/>
  <c r="AB124" i="7"/>
  <c r="X124" i="7"/>
  <c r="Y107" i="7"/>
  <c r="W107" i="7"/>
  <c r="X107" i="7"/>
  <c r="AB107" i="7"/>
  <c r="AA107" i="7"/>
  <c r="Z116" i="7"/>
  <c r="X116" i="7"/>
  <c r="AB112" i="7"/>
  <c r="Y112" i="7"/>
  <c r="X112" i="7"/>
  <c r="W108" i="7"/>
  <c r="AB108" i="7"/>
  <c r="X108" i="7"/>
  <c r="Y108" i="7"/>
  <c r="Z108" i="7"/>
  <c r="W104" i="7"/>
  <c r="Y104" i="7"/>
  <c r="Y96" i="7"/>
  <c r="X96" i="7"/>
  <c r="W92" i="7"/>
  <c r="X92" i="7"/>
  <c r="Y92" i="7"/>
  <c r="AB92" i="7"/>
  <c r="Z92" i="7"/>
  <c r="AB88" i="7"/>
  <c r="Y88" i="7"/>
  <c r="Z88" i="7"/>
  <c r="AB84" i="7"/>
  <c r="X84" i="7"/>
  <c r="Z84" i="7"/>
  <c r="X80" i="7"/>
  <c r="AB80" i="7"/>
  <c r="Y80" i="7"/>
  <c r="W76" i="7"/>
  <c r="X76" i="7"/>
  <c r="Y76" i="7"/>
  <c r="AB76" i="7"/>
  <c r="Z76" i="7"/>
  <c r="Y72" i="7"/>
  <c r="Z72" i="7"/>
  <c r="AB72" i="7"/>
  <c r="Y55" i="7"/>
  <c r="AA55" i="7"/>
  <c r="X39" i="7"/>
  <c r="AA39" i="7"/>
  <c r="X35" i="7"/>
  <c r="W35" i="7"/>
  <c r="Y35" i="7"/>
  <c r="Z35" i="7"/>
  <c r="AA35" i="7"/>
  <c r="X31" i="7"/>
  <c r="W31" i="7"/>
  <c r="AA31" i="7"/>
  <c r="X27" i="7"/>
  <c r="AA27" i="7"/>
  <c r="Y27" i="7"/>
  <c r="Z27" i="7"/>
  <c r="X23" i="7"/>
  <c r="W23" i="7"/>
  <c r="AA23" i="7"/>
  <c r="X19" i="7"/>
  <c r="AA19" i="7"/>
  <c r="X15" i="7"/>
  <c r="AA15" i="7"/>
  <c r="W15" i="7"/>
  <c r="Y15" i="7"/>
  <c r="Z15" i="7"/>
  <c r="W11" i="7"/>
  <c r="Z11" i="7"/>
  <c r="W7" i="7"/>
  <c r="Z7" i="7"/>
  <c r="X674" i="7"/>
  <c r="Z674" i="7"/>
  <c r="AB674" i="7"/>
  <c r="Y674" i="7"/>
  <c r="X670" i="7"/>
  <c r="AB670" i="7"/>
  <c r="Y670" i="7"/>
  <c r="Z670" i="7"/>
  <c r="AA670" i="7"/>
  <c r="W670" i="7"/>
  <c r="Y666" i="7"/>
  <c r="Z666" i="7"/>
  <c r="AA666" i="7"/>
  <c r="W666" i="7"/>
  <c r="AB666" i="7"/>
  <c r="X666" i="7"/>
  <c r="W658" i="7"/>
  <c r="AB658" i="7"/>
  <c r="X658" i="7"/>
  <c r="Y658" i="7"/>
  <c r="Z658" i="7"/>
  <c r="Z654" i="7"/>
  <c r="W654" i="7"/>
  <c r="AA654" i="7"/>
  <c r="X654" i="7"/>
  <c r="AB654" i="7"/>
  <c r="Y654" i="7"/>
  <c r="Z650" i="7"/>
  <c r="W650" i="7"/>
  <c r="AA650" i="7"/>
  <c r="W642" i="7"/>
  <c r="X642" i="7"/>
  <c r="Y642" i="7"/>
  <c r="Z642" i="7"/>
  <c r="AB642" i="7"/>
  <c r="W638" i="7"/>
  <c r="AA638" i="7"/>
  <c r="X638" i="7"/>
  <c r="AB638" i="7"/>
  <c r="Y638" i="7"/>
  <c r="Z638" i="7"/>
  <c r="W630" i="7"/>
  <c r="Y630" i="7"/>
  <c r="Z630" i="7"/>
  <c r="AB630" i="7"/>
  <c r="X630" i="7"/>
  <c r="X626" i="7"/>
  <c r="W626" i="7"/>
  <c r="Z626" i="7"/>
  <c r="AA626" i="7"/>
  <c r="W618" i="7"/>
  <c r="AA618" i="7"/>
  <c r="X618" i="7"/>
  <c r="AB618" i="7"/>
  <c r="Y618" i="7"/>
  <c r="Z618" i="7"/>
  <c r="X614" i="7"/>
  <c r="Z614" i="7"/>
  <c r="AA614" i="7"/>
  <c r="W614" i="7"/>
  <c r="W610" i="7"/>
  <c r="Z610" i="7"/>
  <c r="X610" i="7"/>
  <c r="Y610" i="7"/>
  <c r="AB610" i="7"/>
  <c r="W606" i="7"/>
  <c r="AA606" i="7"/>
  <c r="X606" i="7"/>
  <c r="AB606" i="7"/>
  <c r="Z606" i="7"/>
  <c r="Y606" i="7"/>
  <c r="W602" i="7"/>
  <c r="Z602" i="7"/>
  <c r="W598" i="7"/>
  <c r="Y598" i="7"/>
  <c r="Z598" i="7"/>
  <c r="AB598" i="7"/>
  <c r="X598" i="7"/>
  <c r="X594" i="7"/>
  <c r="AA594" i="7"/>
  <c r="W594" i="7"/>
  <c r="Z594" i="7"/>
  <c r="Y590" i="7"/>
  <c r="X590" i="7"/>
  <c r="AA590" i="7"/>
  <c r="AB590" i="7"/>
  <c r="Y578" i="7"/>
  <c r="Z578" i="7"/>
  <c r="AA578" i="7"/>
  <c r="W578" i="7"/>
  <c r="AB578" i="7"/>
  <c r="X578" i="7"/>
  <c r="X571" i="7"/>
  <c r="W571" i="7"/>
  <c r="Z571" i="7"/>
  <c r="AA571" i="7"/>
  <c r="Y567" i="7"/>
  <c r="Z567" i="7"/>
  <c r="W567" i="7"/>
  <c r="AA567" i="7"/>
  <c r="X567" i="7"/>
  <c r="AB567" i="7"/>
  <c r="X563" i="7"/>
  <c r="Z563" i="7"/>
  <c r="AA563" i="7"/>
  <c r="W563" i="7"/>
  <c r="X559" i="7"/>
  <c r="Z559" i="7"/>
  <c r="AA559" i="7"/>
  <c r="W559" i="7"/>
  <c r="K555" i="7" a="1"/>
  <c r="O555" i="7" s="1"/>
  <c r="W555" i="7" a="1"/>
  <c r="Y555" i="7" s="1"/>
  <c r="X551" i="7"/>
  <c r="AA551" i="7"/>
  <c r="W551" i="7"/>
  <c r="Z551" i="7"/>
  <c r="W547" i="7"/>
  <c r="Z547" i="7"/>
  <c r="W543" i="7"/>
  <c r="Z543" i="7"/>
  <c r="W539" i="7"/>
  <c r="Y539" i="7"/>
  <c r="Z539" i="7"/>
  <c r="W535" i="7"/>
  <c r="Z535" i="7"/>
  <c r="W531" i="7"/>
  <c r="X531" i="7"/>
  <c r="Y531" i="7"/>
  <c r="Z531" i="7"/>
  <c r="AB531" i="7"/>
  <c r="W527" i="7"/>
  <c r="Z527" i="7"/>
  <c r="AB527" i="7"/>
  <c r="X527" i="7"/>
  <c r="Y527" i="7"/>
  <c r="AA510" i="7"/>
  <c r="W510" i="7"/>
  <c r="Z510" i="7"/>
  <c r="W519" i="7"/>
  <c r="Y519" i="7"/>
  <c r="Z519" i="7"/>
  <c r="AB519" i="7"/>
  <c r="X519" i="7"/>
  <c r="Z515" i="7"/>
  <c r="W515" i="7"/>
  <c r="AA515" i="7"/>
  <c r="X515" i="7"/>
  <c r="AB515" i="7"/>
  <c r="Y515" i="7"/>
  <c r="Y511" i="7"/>
  <c r="Z511" i="7"/>
  <c r="W511" i="7"/>
  <c r="AA511" i="7"/>
  <c r="AB511" i="7"/>
  <c r="X511" i="7"/>
  <c r="X507" i="7"/>
  <c r="Z507" i="7"/>
  <c r="AA507" i="7"/>
  <c r="W507" i="7"/>
  <c r="Z503" i="7"/>
  <c r="W503" i="7"/>
  <c r="AA503" i="7"/>
  <c r="X503" i="7"/>
  <c r="AB503" i="7"/>
  <c r="Y503" i="7"/>
  <c r="X499" i="7"/>
  <c r="AA499" i="7"/>
  <c r="W499" i="7"/>
  <c r="Z499" i="7"/>
  <c r="X495" i="7"/>
  <c r="AA495" i="7"/>
  <c r="W495" i="7"/>
  <c r="Z495" i="7"/>
  <c r="W491" i="7"/>
  <c r="Z491" i="7"/>
  <c r="K487" i="7" a="1"/>
  <c r="W487" i="7" a="1"/>
  <c r="Y483" i="7"/>
  <c r="Z483" i="7"/>
  <c r="AA483" i="7"/>
  <c r="W483" i="7"/>
  <c r="AB483" i="7"/>
  <c r="X483" i="7"/>
  <c r="W479" i="7"/>
  <c r="AA479" i="7"/>
  <c r="X479" i="7"/>
  <c r="AB479" i="7"/>
  <c r="Y479" i="7"/>
  <c r="Z479" i="7"/>
  <c r="W475" i="7"/>
  <c r="Y475" i="7"/>
  <c r="Z475" i="7"/>
  <c r="W467" i="7"/>
  <c r="Z467" i="7"/>
  <c r="Y463" i="7"/>
  <c r="AA463" i="7"/>
  <c r="W463" i="7"/>
  <c r="AB463" i="7"/>
  <c r="X463" i="7"/>
  <c r="Z463" i="7"/>
  <c r="X459" i="7"/>
  <c r="AB459" i="7"/>
  <c r="Y459" i="7"/>
  <c r="Z459" i="7"/>
  <c r="W459" i="7"/>
  <c r="AA459" i="7"/>
  <c r="Z455" i="7"/>
  <c r="W455" i="7"/>
  <c r="AA455" i="7"/>
  <c r="X455" i="7"/>
  <c r="AB455" i="7"/>
  <c r="Y455" i="7"/>
  <c r="W451" i="7"/>
  <c r="X451" i="7"/>
  <c r="Y451" i="7"/>
  <c r="Z451" i="7"/>
  <c r="AB451" i="7"/>
  <c r="W447" i="7"/>
  <c r="AA447" i="7"/>
  <c r="AB439" i="7"/>
  <c r="X439" i="7"/>
  <c r="Z439" i="7"/>
  <c r="X431" i="7"/>
  <c r="AB431" i="7"/>
  <c r="X406" i="7"/>
  <c r="W406" i="7"/>
  <c r="Y406" i="7"/>
  <c r="AA406" i="7"/>
  <c r="X415" i="7"/>
  <c r="AB415" i="7"/>
  <c r="X399" i="7"/>
  <c r="AB399" i="7"/>
  <c r="X395" i="7"/>
  <c r="AB395" i="7"/>
  <c r="X383" i="7"/>
  <c r="AB383" i="7"/>
  <c r="X379" i="7"/>
  <c r="AB379" i="7"/>
  <c r="X354" i="7"/>
  <c r="AA354" i="7"/>
  <c r="W354" i="7"/>
  <c r="Z354" i="7"/>
  <c r="Y302" i="7"/>
  <c r="AA302" i="7"/>
  <c r="Y303" i="7"/>
  <c r="AA303" i="7"/>
  <c r="W303" i="7"/>
  <c r="X303" i="7"/>
  <c r="Z303" i="7"/>
  <c r="AB303" i="7"/>
  <c r="Y295" i="7"/>
  <c r="AB295" i="7"/>
  <c r="Z295" i="7"/>
  <c r="W295" i="7"/>
  <c r="Y291" i="7"/>
  <c r="X291" i="7"/>
  <c r="Y287" i="7"/>
  <c r="Z287" i="7"/>
  <c r="AA287" i="7"/>
  <c r="AB287" i="7"/>
  <c r="Y279" i="7"/>
  <c r="Z279" i="7"/>
  <c r="AB279" i="7"/>
  <c r="W279" i="7"/>
  <c r="Y275" i="7"/>
  <c r="X275" i="7"/>
  <c r="AA275" i="7"/>
  <c r="Y271" i="7"/>
  <c r="AB271" i="7"/>
  <c r="AA271" i="7"/>
  <c r="Z259" i="7"/>
  <c r="W259" i="7"/>
  <c r="AA259" i="7"/>
  <c r="X259" i="7"/>
  <c r="AB259" i="7"/>
  <c r="Y259" i="7"/>
  <c r="W255" i="7"/>
  <c r="Y255" i="7"/>
  <c r="Z255" i="7"/>
  <c r="X251" i="7"/>
  <c r="W251" i="7"/>
  <c r="Z251" i="7"/>
  <c r="AA251" i="7"/>
  <c r="X247" i="7"/>
  <c r="W247" i="7"/>
  <c r="Z247" i="7"/>
  <c r="AA247" i="7"/>
  <c r="W243" i="7"/>
  <c r="Z243" i="7"/>
  <c r="AB243" i="7"/>
  <c r="X243" i="7"/>
  <c r="Y243" i="7"/>
  <c r="W239" i="7"/>
  <c r="AB239" i="7"/>
  <c r="X239" i="7"/>
  <c r="Y239" i="7"/>
  <c r="Z239" i="7"/>
  <c r="X235" i="7"/>
  <c r="W235" i="7"/>
  <c r="Z235" i="7"/>
  <c r="AA235" i="7"/>
  <c r="W231" i="7"/>
  <c r="AA231" i="7"/>
  <c r="X231" i="7"/>
  <c r="AB231" i="7"/>
  <c r="Y231" i="7"/>
  <c r="Z231" i="7"/>
  <c r="W227" i="7"/>
  <c r="Z227" i="7"/>
  <c r="Y223" i="7"/>
  <c r="AA223" i="7"/>
  <c r="W223" i="7"/>
  <c r="AB223" i="7"/>
  <c r="X223" i="7"/>
  <c r="Z223" i="7"/>
  <c r="W219" i="7"/>
  <c r="Y219" i="7"/>
  <c r="Z219" i="7"/>
  <c r="W215" i="7"/>
  <c r="Z215" i="7"/>
  <c r="Y198" i="7"/>
  <c r="X198" i="7"/>
  <c r="Z198" i="7"/>
  <c r="AB198" i="7"/>
  <c r="Y203" i="7"/>
  <c r="X203" i="7"/>
  <c r="Z203" i="7"/>
  <c r="AA203" i="7"/>
  <c r="W199" i="7"/>
  <c r="Z199" i="7"/>
  <c r="AA199" i="7"/>
  <c r="X199" i="7"/>
  <c r="AB199" i="7"/>
  <c r="Y199" i="7"/>
  <c r="Y195" i="7"/>
  <c r="Z195" i="7"/>
  <c r="AA195" i="7"/>
  <c r="W195" i="7"/>
  <c r="Y191" i="7"/>
  <c r="AA191" i="7"/>
  <c r="X187" i="7"/>
  <c r="Z187" i="7"/>
  <c r="AB187" i="7"/>
  <c r="X179" i="7"/>
  <c r="AB179" i="7"/>
  <c r="Y179" i="7"/>
  <c r="Z179" i="7"/>
  <c r="AA179" i="7"/>
  <c r="W179" i="7"/>
  <c r="X175" i="7"/>
  <c r="AB175" i="7"/>
  <c r="Y171" i="7"/>
  <c r="AA171" i="7"/>
  <c r="X167" i="7"/>
  <c r="AB167" i="7"/>
  <c r="Y167" i="7"/>
  <c r="Z167" i="7"/>
  <c r="AA167" i="7"/>
  <c r="W167" i="7"/>
  <c r="W163" i="7"/>
  <c r="Y163" i="7"/>
  <c r="Z163" i="7"/>
  <c r="AA163" i="7"/>
  <c r="Y146" i="7"/>
  <c r="Z146" i="7"/>
  <c r="AB146" i="7"/>
  <c r="X146" i="7"/>
  <c r="Y155" i="7"/>
  <c r="Z155" i="7"/>
  <c r="X147" i="7"/>
  <c r="AB147" i="7"/>
  <c r="Y147" i="7"/>
  <c r="Z147" i="7"/>
  <c r="W147" i="7"/>
  <c r="AA147" i="7"/>
  <c r="X143" i="7"/>
  <c r="W143" i="7"/>
  <c r="Y143" i="7"/>
  <c r="AA143" i="7"/>
  <c r="W139" i="7"/>
  <c r="AA139" i="7"/>
  <c r="X139" i="7"/>
  <c r="AB139" i="7"/>
  <c r="Y139" i="7"/>
  <c r="Z139" i="7"/>
  <c r="W135" i="7"/>
  <c r="Z135" i="7"/>
  <c r="AA135" i="7"/>
  <c r="Y131" i="7"/>
  <c r="W131" i="7"/>
  <c r="X131" i="7"/>
  <c r="AB131" i="7"/>
  <c r="AA131" i="7"/>
  <c r="Y127" i="7"/>
  <c r="Z127" i="7"/>
  <c r="AA127" i="7"/>
  <c r="X127" i="7"/>
  <c r="AB127" i="7"/>
  <c r="W127" i="7"/>
  <c r="W119" i="7"/>
  <c r="AA119" i="7"/>
  <c r="X119" i="7"/>
  <c r="AB119" i="7"/>
  <c r="Y119" i="7"/>
  <c r="Z119" i="7"/>
  <c r="Z115" i="7"/>
  <c r="X115" i="7"/>
  <c r="AB115" i="7"/>
  <c r="Y115" i="7"/>
  <c r="Z111" i="7"/>
  <c r="AA111" i="7"/>
  <c r="W111" i="7"/>
  <c r="Y111" i="7"/>
  <c r="AA94" i="7"/>
  <c r="W94" i="7"/>
  <c r="Z103" i="7"/>
  <c r="Y103" i="7"/>
  <c r="AA103" i="7"/>
  <c r="W103" i="7"/>
  <c r="Y99" i="7"/>
  <c r="X99" i="7"/>
  <c r="AB99" i="7"/>
  <c r="Z95" i="7"/>
  <c r="W95" i="7"/>
  <c r="Y95" i="7"/>
  <c r="AA95" i="7"/>
  <c r="Y91" i="7"/>
  <c r="W91" i="7"/>
  <c r="AA91" i="7"/>
  <c r="AB91" i="7"/>
  <c r="X87" i="7"/>
  <c r="AB87" i="7"/>
  <c r="Y87" i="7"/>
  <c r="AA87" i="7"/>
  <c r="W87" i="7"/>
  <c r="Z87" i="7"/>
  <c r="X83" i="7"/>
  <c r="AB83" i="7"/>
  <c r="Z83" i="7"/>
  <c r="Y83" i="7"/>
  <c r="Z79" i="7"/>
  <c r="AA79" i="7"/>
  <c r="Y75" i="7"/>
  <c r="X75" i="7"/>
  <c r="Z75" i="7"/>
  <c r="AA75" i="7"/>
  <c r="Y71" i="7"/>
  <c r="Z71" i="7"/>
  <c r="AB71" i="7"/>
  <c r="W71" i="7"/>
  <c r="X71" i="7"/>
  <c r="AA71" i="7"/>
  <c r="Y67" i="7"/>
  <c r="AA67" i="7"/>
  <c r="W67" i="7"/>
  <c r="Y42" i="7"/>
  <c r="Z42" i="7"/>
  <c r="AB42" i="7"/>
  <c r="X42" i="7"/>
  <c r="W51" i="7"/>
  <c r="Z51" i="7"/>
  <c r="W47" i="7"/>
  <c r="Y47" i="7"/>
  <c r="X43" i="7"/>
  <c r="Y43" i="7"/>
  <c r="Z43" i="7"/>
  <c r="W43" i="7"/>
  <c r="AA43" i="7"/>
  <c r="Y34" i="7"/>
  <c r="X34" i="7"/>
  <c r="Z34" i="7"/>
  <c r="AB34" i="7"/>
  <c r="Y30" i="7"/>
  <c r="X30" i="7"/>
  <c r="Y26" i="7"/>
  <c r="AB26" i="7"/>
  <c r="Z26" i="7"/>
  <c r="Y22" i="7"/>
  <c r="X22" i="7"/>
  <c r="Y14" i="7"/>
  <c r="X14" i="7"/>
  <c r="AB14" i="7"/>
  <c r="Z14" i="7"/>
  <c r="Y10" i="7"/>
  <c r="AB10" i="7"/>
  <c r="Z10" i="7"/>
  <c r="Y6" i="7"/>
  <c r="Z6" i="7"/>
  <c r="AB6" i="7"/>
  <c r="AB2692" i="7"/>
  <c r="X2692" i="7"/>
  <c r="Z2691" i="7"/>
  <c r="X2689" i="7"/>
  <c r="Y2686" i="7"/>
  <c r="W2682" i="7"/>
  <c r="Y2670" i="7"/>
  <c r="W2666" i="7"/>
  <c r="AB2664" i="7"/>
  <c r="X2664" i="7"/>
  <c r="AA2660" i="7"/>
  <c r="W2660" i="7"/>
  <c r="Y2654" i="7"/>
  <c r="W2650" i="7"/>
  <c r="X2648" i="7"/>
  <c r="AA2644" i="7"/>
  <c r="W2644" i="7"/>
  <c r="Y2638" i="7"/>
  <c r="W2634" i="7"/>
  <c r="AA2632" i="7"/>
  <c r="W2632" i="7"/>
  <c r="Y2626" i="7"/>
  <c r="AB2624" i="7"/>
  <c r="X2624" i="7"/>
  <c r="W2622" i="7"/>
  <c r="AA2620" i="7"/>
  <c r="W2620" i="7"/>
  <c r="AB2611" i="7"/>
  <c r="W2602" i="7"/>
  <c r="AB2600" i="7"/>
  <c r="X2600" i="7"/>
  <c r="Z2599" i="7"/>
  <c r="AA2592" i="7"/>
  <c r="W2592" i="7"/>
  <c r="X2591" i="7"/>
  <c r="Y2590" i="7"/>
  <c r="AB2588" i="7"/>
  <c r="X2588" i="7"/>
  <c r="W2582" i="7"/>
  <c r="AA2580" i="7"/>
  <c r="W2580" i="7"/>
  <c r="Y2578" i="7"/>
  <c r="W2570" i="7"/>
  <c r="X2568" i="7"/>
  <c r="W2565" i="7"/>
  <c r="AB2562" i="7"/>
  <c r="W2562" i="7"/>
  <c r="Z2560" i="7"/>
  <c r="AA2559" i="7"/>
  <c r="W2559" i="7"/>
  <c r="W2557" i="7"/>
  <c r="AA2555" i="7"/>
  <c r="W2555" i="7"/>
  <c r="Z2554" i="7"/>
  <c r="Y2552" i="7"/>
  <c r="Z2549" i="7"/>
  <c r="X2546" i="7"/>
  <c r="AB2543" i="7"/>
  <c r="X2543" i="7"/>
  <c r="Y2541" i="7"/>
  <c r="AB2535" i="7"/>
  <c r="X2535" i="7"/>
  <c r="AB2532" i="7"/>
  <c r="X2515" i="7"/>
  <c r="X2512" i="7"/>
  <c r="W2506" i="7"/>
  <c r="W2501" i="7"/>
  <c r="AB2498" i="7"/>
  <c r="AB2495" i="7"/>
  <c r="X2495" i="7"/>
  <c r="X2494" i="7"/>
  <c r="Y2493" i="7"/>
  <c r="AA2486" i="7"/>
  <c r="W2485" i="7"/>
  <c r="AB2482" i="7"/>
  <c r="W2482" i="7"/>
  <c r="AB2479" i="7"/>
  <c r="X2479" i="7"/>
  <c r="X2478" i="7"/>
  <c r="Y2477" i="7"/>
  <c r="AA2470" i="7"/>
  <c r="Y2469" i="7"/>
  <c r="X2468" i="7"/>
  <c r="Y2461" i="7"/>
  <c r="X2460" i="7"/>
  <c r="X2456" i="7"/>
  <c r="Y2453" i="7"/>
  <c r="Y2449" i="7"/>
  <c r="Y2445" i="7"/>
  <c r="Z2440" i="7"/>
  <c r="AB2435" i="7"/>
  <c r="X2435" i="7"/>
  <c r="W2413" i="7"/>
  <c r="Y2409" i="7"/>
  <c r="W2397" i="7"/>
  <c r="Y2393" i="7"/>
  <c r="W2381" i="7"/>
  <c r="W2349" i="7"/>
  <c r="W2317" i="7"/>
  <c r="X2316" i="7"/>
  <c r="W2285" i="7"/>
  <c r="X2284" i="7"/>
  <c r="Z2277" i="7"/>
  <c r="AB2276" i="7"/>
  <c r="Y2271" i="7"/>
  <c r="W2269" i="7"/>
  <c r="X2268" i="7"/>
  <c r="Y2265" i="7"/>
  <c r="Z2264" i="7"/>
  <c r="AA2263" i="7"/>
  <c r="Z2261" i="7"/>
  <c r="AB2259" i="7"/>
  <c r="X2259" i="7"/>
  <c r="W2253" i="7"/>
  <c r="X2252" i="7"/>
  <c r="Y2249" i="7"/>
  <c r="Z2248" i="7"/>
  <c r="Z2242" i="7"/>
  <c r="Y2241" i="7"/>
  <c r="Z2240" i="7"/>
  <c r="AA2239" i="7"/>
  <c r="W2239" i="7"/>
  <c r="Z2234" i="7"/>
  <c r="Z2232" i="7"/>
  <c r="AA2231" i="7"/>
  <c r="W2231" i="7"/>
  <c r="Z2226" i="7"/>
  <c r="Y2225" i="7"/>
  <c r="Z2224" i="7"/>
  <c r="AA2223" i="7"/>
  <c r="W2223" i="7"/>
  <c r="Z2218" i="7"/>
  <c r="Y2217" i="7"/>
  <c r="Z2216" i="7"/>
  <c r="AA2215" i="7"/>
  <c r="W2215" i="7"/>
  <c r="Z2210" i="7"/>
  <c r="Y2209" i="7"/>
  <c r="Z2208" i="7"/>
  <c r="AA2207" i="7"/>
  <c r="W2207" i="7"/>
  <c r="Z2202" i="7"/>
  <c r="Y2201" i="7"/>
  <c r="Z2200" i="7"/>
  <c r="AA2199" i="7"/>
  <c r="W2199" i="7"/>
  <c r="Z2194" i="7"/>
  <c r="Y2193" i="7"/>
  <c r="Z2192" i="7"/>
  <c r="AA2191" i="7"/>
  <c r="W2191" i="7"/>
  <c r="Z2186" i="7"/>
  <c r="Y2185" i="7"/>
  <c r="Z2184" i="7"/>
  <c r="AA2183" i="7"/>
  <c r="W2183" i="7"/>
  <c r="Z2178" i="7"/>
  <c r="Y2177" i="7"/>
  <c r="Z2176" i="7"/>
  <c r="AA2175" i="7"/>
  <c r="W2175" i="7"/>
  <c r="Z2170" i="7"/>
  <c r="Y2169" i="7"/>
  <c r="Z2168" i="7"/>
  <c r="AA2167" i="7"/>
  <c r="W2167" i="7"/>
  <c r="Z2162" i="7"/>
  <c r="Y2161" i="7"/>
  <c r="Z2160" i="7"/>
  <c r="AA2159" i="7"/>
  <c r="W2159" i="7"/>
  <c r="Z2154" i="7"/>
  <c r="Y2153" i="7"/>
  <c r="Z2152" i="7"/>
  <c r="AA2151" i="7"/>
  <c r="W2151" i="7"/>
  <c r="Z2146" i="7"/>
  <c r="Y2145" i="7"/>
  <c r="Z2144" i="7"/>
  <c r="AA2143" i="7"/>
  <c r="W2143" i="7"/>
  <c r="Z2138" i="7"/>
  <c r="Y2137" i="7"/>
  <c r="Z2136" i="7"/>
  <c r="AA2135" i="7"/>
  <c r="W2135" i="7"/>
  <c r="Z2130" i="7"/>
  <c r="Y2129" i="7"/>
  <c r="Z2128" i="7"/>
  <c r="AA2127" i="7"/>
  <c r="W2127" i="7"/>
  <c r="Z2122" i="7"/>
  <c r="Y2121" i="7"/>
  <c r="Z2120" i="7"/>
  <c r="AA2119" i="7"/>
  <c r="W2119" i="7"/>
  <c r="AB2114" i="7"/>
  <c r="X2114" i="7"/>
  <c r="X2113" i="7"/>
  <c r="W2112" i="7"/>
  <c r="AB2110" i="7"/>
  <c r="X2110" i="7"/>
  <c r="AB2106" i="7"/>
  <c r="X2106" i="7"/>
  <c r="AB2102" i="7"/>
  <c r="X2102" i="7"/>
  <c r="AB2098" i="7"/>
  <c r="X2098" i="7"/>
  <c r="AB2078" i="7"/>
  <c r="X2078" i="7"/>
  <c r="AB2074" i="7"/>
  <c r="X2074" i="7"/>
  <c r="AB2070" i="7"/>
  <c r="X2070" i="7"/>
  <c r="Y2045" i="7"/>
  <c r="Z2045" i="7"/>
  <c r="AA2033" i="7"/>
  <c r="Y2031" i="7"/>
  <c r="Z2031" i="7"/>
  <c r="X2005" i="7"/>
  <c r="AB2005" i="7"/>
  <c r="Y2005" i="7"/>
  <c r="W2005" i="7"/>
  <c r="AA2005" i="7"/>
  <c r="X1977" i="7"/>
  <c r="AB1977" i="7"/>
  <c r="Y1977" i="7"/>
  <c r="W1977" i="7"/>
  <c r="AA1977" i="7"/>
  <c r="Z1971" i="7"/>
  <c r="Y1971" i="7"/>
  <c r="Z1968" i="7"/>
  <c r="AA1968" i="7"/>
  <c r="W1968" i="7"/>
  <c r="AA2692" i="7"/>
  <c r="W2692" i="7"/>
  <c r="X2691" i="7"/>
  <c r="W2686" i="7"/>
  <c r="W2670" i="7"/>
  <c r="AA2664" i="7"/>
  <c r="W2664" i="7"/>
  <c r="W2654" i="7"/>
  <c r="AA2648" i="7"/>
  <c r="W2648" i="7"/>
  <c r="W2638" i="7"/>
  <c r="W2626" i="7"/>
  <c r="AA2624" i="7"/>
  <c r="W2624" i="7"/>
  <c r="Z2618" i="7"/>
  <c r="Y2616" i="7"/>
  <c r="AA2600" i="7"/>
  <c r="W2600" i="7"/>
  <c r="X2599" i="7"/>
  <c r="W2590" i="7"/>
  <c r="AA2588" i="7"/>
  <c r="W2588" i="7"/>
  <c r="W2578" i="7"/>
  <c r="X2560" i="7"/>
  <c r="W2554" i="7"/>
  <c r="X2552" i="7"/>
  <c r="W2549" i="7"/>
  <c r="AB2546" i="7"/>
  <c r="W2546" i="7"/>
  <c r="AA2543" i="7"/>
  <c r="W2543" i="7"/>
  <c r="W2541" i="7"/>
  <c r="Y2537" i="7"/>
  <c r="AA2535" i="7"/>
  <c r="W2535" i="7"/>
  <c r="Y2532" i="7"/>
  <c r="AB2528" i="7"/>
  <c r="AA2522" i="7"/>
  <c r="Z2520" i="7"/>
  <c r="AA2495" i="7"/>
  <c r="W2495" i="7"/>
  <c r="W2493" i="7"/>
  <c r="AA2479" i="7"/>
  <c r="W2479" i="7"/>
  <c r="W2477" i="7"/>
  <c r="W2469" i="7"/>
  <c r="Y2463" i="7"/>
  <c r="W2461" i="7"/>
  <c r="W2457" i="7"/>
  <c r="Y2455" i="7"/>
  <c r="W2453" i="7"/>
  <c r="Y2451" i="7"/>
  <c r="W2449" i="7"/>
  <c r="Y2447" i="7"/>
  <c r="W2445" i="7"/>
  <c r="Y2443" i="7"/>
  <c r="W2441" i="7"/>
  <c r="X2440" i="7"/>
  <c r="AA2435" i="7"/>
  <c r="W2435" i="7"/>
  <c r="Z2433" i="7"/>
  <c r="AB2432" i="7"/>
  <c r="W2425" i="7"/>
  <c r="X2424" i="7"/>
  <c r="Y2421" i="7"/>
  <c r="Z2420" i="7"/>
  <c r="AA2419" i="7"/>
  <c r="W2419" i="7"/>
  <c r="AB2416" i="7"/>
  <c r="Y2411" i="7"/>
  <c r="W2409" i="7"/>
  <c r="X2408" i="7"/>
  <c r="Y2405" i="7"/>
  <c r="AA2403" i="7"/>
  <c r="W2403" i="7"/>
  <c r="AB2400" i="7"/>
  <c r="Y2395" i="7"/>
  <c r="W2393" i="7"/>
  <c r="Z2385" i="7"/>
  <c r="AB2384" i="7"/>
  <c r="Y2379" i="7"/>
  <c r="Y2373" i="7"/>
  <c r="Z2369" i="7"/>
  <c r="AB2368" i="7"/>
  <c r="Y2363" i="7"/>
  <c r="Y2357" i="7"/>
  <c r="Z2356" i="7"/>
  <c r="AB2352" i="7"/>
  <c r="Y2347" i="7"/>
  <c r="X2344" i="7"/>
  <c r="Y2341" i="7"/>
  <c r="Z2340" i="7"/>
  <c r="AA2339" i="7"/>
  <c r="W2339" i="7"/>
  <c r="Z2337" i="7"/>
  <c r="AB2336" i="7"/>
  <c r="Y2331" i="7"/>
  <c r="W2329" i="7"/>
  <c r="X2328" i="7"/>
  <c r="AB2320" i="7"/>
  <c r="Y2315" i="7"/>
  <c r="Z2305" i="7"/>
  <c r="AB2304" i="7"/>
  <c r="Y2299" i="7"/>
  <c r="W2297" i="7"/>
  <c r="Y2293" i="7"/>
  <c r="Z2292" i="7"/>
  <c r="Z2289" i="7"/>
  <c r="AB2288" i="7"/>
  <c r="Y2283" i="7"/>
  <c r="X2280" i="7"/>
  <c r="Y2277" i="7"/>
  <c r="Z2276" i="7"/>
  <c r="AA2275" i="7"/>
  <c r="Z2273" i="7"/>
  <c r="W2265" i="7"/>
  <c r="X2264" i="7"/>
  <c r="Y2261" i="7"/>
  <c r="Z2260" i="7"/>
  <c r="AA2259" i="7"/>
  <c r="W2259" i="7"/>
  <c r="Z2257" i="7"/>
  <c r="W2249" i="7"/>
  <c r="X2248" i="7"/>
  <c r="Z2245" i="7"/>
  <c r="AB2244" i="7"/>
  <c r="W2241" i="7"/>
  <c r="X2240" i="7"/>
  <c r="X2232" i="7"/>
  <c r="W2225" i="7"/>
  <c r="X2224" i="7"/>
  <c r="W2217" i="7"/>
  <c r="X2216" i="7"/>
  <c r="W2209" i="7"/>
  <c r="X2208" i="7"/>
  <c r="Z2205" i="7"/>
  <c r="W2201" i="7"/>
  <c r="X2200" i="7"/>
  <c r="W2193" i="7"/>
  <c r="X2192" i="7"/>
  <c r="W2185" i="7"/>
  <c r="W2177" i="7"/>
  <c r="W2169" i="7"/>
  <c r="Z2165" i="7"/>
  <c r="W2161" i="7"/>
  <c r="Z2157" i="7"/>
  <c r="W2153" i="7"/>
  <c r="X2152" i="7"/>
  <c r="W2145" i="7"/>
  <c r="X2144" i="7"/>
  <c r="Z2141" i="7"/>
  <c r="AB2140" i="7"/>
  <c r="W2137" i="7"/>
  <c r="X2136" i="7"/>
  <c r="W2129" i="7"/>
  <c r="X2128" i="7"/>
  <c r="W2121" i="7"/>
  <c r="X2120" i="7"/>
  <c r="AA2110" i="7"/>
  <c r="W2110" i="7"/>
  <c r="Z2109" i="7"/>
  <c r="AA2078" i="7"/>
  <c r="W2078" i="7"/>
  <c r="AA2074" i="7"/>
  <c r="W2074" i="7"/>
  <c r="Z2063" i="7"/>
  <c r="Y2063" i="7"/>
  <c r="Y2061" i="7"/>
  <c r="X2061" i="7"/>
  <c r="Z2055" i="7"/>
  <c r="Y2055" i="7"/>
  <c r="Y2053" i="7"/>
  <c r="X2053" i="7"/>
  <c r="Y2047" i="7"/>
  <c r="AA2045" i="7"/>
  <c r="X2042" i="7"/>
  <c r="AB2042" i="7"/>
  <c r="Y2037" i="7"/>
  <c r="W2037" i="7"/>
  <c r="AB2037" i="7"/>
  <c r="X2029" i="7"/>
  <c r="Z2029" i="7"/>
  <c r="Y2021" i="7"/>
  <c r="X2021" i="7"/>
  <c r="Z2021" i="7"/>
  <c r="Y2433" i="7"/>
  <c r="Z2432" i="7"/>
  <c r="Z2429" i="7"/>
  <c r="AB2428" i="7"/>
  <c r="W2421" i="7"/>
  <c r="Y2417" i="7"/>
  <c r="Z2416" i="7"/>
  <c r="Z2413" i="7"/>
  <c r="AB2411" i="7"/>
  <c r="X2411" i="7"/>
  <c r="W2405" i="7"/>
  <c r="Z2400" i="7"/>
  <c r="Z2397" i="7"/>
  <c r="Y2391" i="7"/>
  <c r="W2389" i="7"/>
  <c r="X2388" i="7"/>
  <c r="Y2385" i="7"/>
  <c r="Z2384" i="7"/>
  <c r="Z2381" i="7"/>
  <c r="AB2380" i="7"/>
  <c r="AB2379" i="7"/>
  <c r="X2379" i="7"/>
  <c r="Y2375" i="7"/>
  <c r="W2373" i="7"/>
  <c r="X2372" i="7"/>
  <c r="Y2369" i="7"/>
  <c r="Z2368" i="7"/>
  <c r="AA2367" i="7"/>
  <c r="Z2365" i="7"/>
  <c r="AB2364" i="7"/>
  <c r="AB2363" i="7"/>
  <c r="X2363" i="7"/>
  <c r="W2357" i="7"/>
  <c r="X2356" i="7"/>
  <c r="Z2352" i="7"/>
  <c r="AA2351" i="7"/>
  <c r="Z2349" i="7"/>
  <c r="AB2348" i="7"/>
  <c r="AB2347" i="7"/>
  <c r="X2347" i="7"/>
  <c r="W2341" i="7"/>
  <c r="Y2337" i="7"/>
  <c r="Z2336" i="7"/>
  <c r="AB2331" i="7"/>
  <c r="X2331" i="7"/>
  <c r="Y2327" i="7"/>
  <c r="Y2321" i="7"/>
  <c r="Z2320" i="7"/>
  <c r="Z2317" i="7"/>
  <c r="AB2316" i="7"/>
  <c r="AB2315" i="7"/>
  <c r="X2315" i="7"/>
  <c r="Y2311" i="7"/>
  <c r="W2309" i="7"/>
  <c r="Y2305" i="7"/>
  <c r="Z2304" i="7"/>
  <c r="Z2301" i="7"/>
  <c r="AB2300" i="7"/>
  <c r="AB2299" i="7"/>
  <c r="X2299" i="7"/>
  <c r="Y2295" i="7"/>
  <c r="W2293" i="7"/>
  <c r="X2292" i="7"/>
  <c r="Y2289" i="7"/>
  <c r="Z2288" i="7"/>
  <c r="AA2287" i="7"/>
  <c r="Z2285" i="7"/>
  <c r="AB2284" i="7"/>
  <c r="AB2283" i="7"/>
  <c r="X2283" i="7"/>
  <c r="W2277" i="7"/>
  <c r="X2276" i="7"/>
  <c r="Y2273" i="7"/>
  <c r="Z2272" i="7"/>
  <c r="AA2271" i="7"/>
  <c r="Z2269" i="7"/>
  <c r="AB2268" i="7"/>
  <c r="W2261" i="7"/>
  <c r="Y2257" i="7"/>
  <c r="Y2247" i="7"/>
  <c r="Y2245" i="7"/>
  <c r="Y2231" i="7"/>
  <c r="Y2223" i="7"/>
  <c r="Y2207" i="7"/>
  <c r="Y2205" i="7"/>
  <c r="Y2183" i="7"/>
  <c r="Y2175" i="7"/>
  <c r="Y2167" i="7"/>
  <c r="Y2165" i="7"/>
  <c r="Y2159" i="7"/>
  <c r="Y2143" i="7"/>
  <c r="Y2141" i="7"/>
  <c r="Y2127" i="7"/>
  <c r="Y2119" i="7"/>
  <c r="AA2112" i="7"/>
  <c r="X2109" i="7"/>
  <c r="X2105" i="7"/>
  <c r="X2101" i="7"/>
  <c r="X2097" i="7"/>
  <c r="X2093" i="7"/>
  <c r="X2089" i="7"/>
  <c r="X2085" i="7"/>
  <c r="X2081" i="7"/>
  <c r="X2077" i="7"/>
  <c r="X2073" i="7"/>
  <c r="Y2033" i="7"/>
  <c r="W2033" i="7"/>
  <c r="AB2033" i="7"/>
  <c r="X2033" i="7"/>
  <c r="X2017" i="7"/>
  <c r="AB2017" i="7"/>
  <c r="Y2017" i="7"/>
  <c r="W2017" i="7"/>
  <c r="AA2017" i="7"/>
  <c r="Y2009" i="7"/>
  <c r="X2009" i="7"/>
  <c r="Z2009" i="7"/>
  <c r="W2009" i="7"/>
  <c r="AB2009" i="7"/>
  <c r="Z2003" i="7"/>
  <c r="Y2003" i="7"/>
  <c r="W1998" i="7"/>
  <c r="Y1998" i="7"/>
  <c r="Z1998" i="7"/>
  <c r="X1998" i="7"/>
  <c r="W1986" i="7"/>
  <c r="Y1986" i="7"/>
  <c r="Z1986" i="7"/>
  <c r="X1986" i="7"/>
  <c r="X1973" i="7"/>
  <c r="AB1973" i="7"/>
  <c r="Y1973" i="7"/>
  <c r="W1973" i="7"/>
  <c r="AA1973" i="7"/>
  <c r="W1964" i="7"/>
  <c r="Z1964" i="7"/>
  <c r="Y1957" i="7"/>
  <c r="X1957" i="7"/>
  <c r="Z1957" i="7"/>
  <c r="W1957" i="7"/>
  <c r="AB1957" i="7"/>
  <c r="AA2691" i="7"/>
  <c r="AA2688" i="7"/>
  <c r="Z2686" i="7"/>
  <c r="Y2682" i="7"/>
  <c r="W2678" i="7"/>
  <c r="Z2670" i="7"/>
  <c r="X2669" i="7"/>
  <c r="Y2666" i="7"/>
  <c r="W2662" i="7"/>
  <c r="AB2660" i="7"/>
  <c r="AA2656" i="7"/>
  <c r="Z2654" i="7"/>
  <c r="X2653" i="7"/>
  <c r="Y2650" i="7"/>
  <c r="W2646" i="7"/>
  <c r="AB2644" i="7"/>
  <c r="AA2640" i="7"/>
  <c r="Z2638" i="7"/>
  <c r="Y2634" i="7"/>
  <c r="AB2632" i="7"/>
  <c r="Z2626" i="7"/>
  <c r="Y2622" i="7"/>
  <c r="AB2620" i="7"/>
  <c r="W2618" i="7"/>
  <c r="AA2616" i="7"/>
  <c r="W2606" i="7"/>
  <c r="AA2604" i="7"/>
  <c r="Y2602" i="7"/>
  <c r="AB2599" i="7"/>
  <c r="AA2596" i="7"/>
  <c r="W2594" i="7"/>
  <c r="AB2592" i="7"/>
  <c r="Z2591" i="7"/>
  <c r="Z2590" i="7"/>
  <c r="AA2584" i="7"/>
  <c r="X2583" i="7"/>
  <c r="Y2582" i="7"/>
  <c r="AB2580" i="7"/>
  <c r="Z2578" i="7"/>
  <c r="W2574" i="7"/>
  <c r="AA2572" i="7"/>
  <c r="Y2570" i="7"/>
  <c r="Y2569" i="7"/>
  <c r="AA2567" i="7"/>
  <c r="X2562" i="7"/>
  <c r="AB2559" i="7"/>
  <c r="AB2555" i="7"/>
  <c r="AA2554" i="7"/>
  <c r="AA2553" i="7"/>
  <c r="AB2551" i="7"/>
  <c r="Z2546" i="7"/>
  <c r="AA2542" i="7"/>
  <c r="W2522" i="7"/>
  <c r="AB2514" i="7"/>
  <c r="W2514" i="7"/>
  <c r="AA2511" i="7"/>
  <c r="AA2507" i="7"/>
  <c r="Z2506" i="7"/>
  <c r="Y2505" i="7"/>
  <c r="AA2503" i="7"/>
  <c r="Y2500" i="7"/>
  <c r="AA2494" i="7"/>
  <c r="X2482" i="7"/>
  <c r="AB2476" i="7"/>
  <c r="W2474" i="7"/>
  <c r="Z2469" i="7"/>
  <c r="AA2467" i="7"/>
  <c r="AA2463" i="7"/>
  <c r="Z2461" i="7"/>
  <c r="AA2459" i="7"/>
  <c r="AA2455" i="7"/>
  <c r="Z2453" i="7"/>
  <c r="AA2451" i="7"/>
  <c r="AA2447" i="7"/>
  <c r="Z2445" i="7"/>
  <c r="AA2443" i="7"/>
  <c r="AB2440" i="7"/>
  <c r="AB2439" i="7"/>
  <c r="W2433" i="7"/>
  <c r="X2432" i="7"/>
  <c r="Y2429" i="7"/>
  <c r="Z2428" i="7"/>
  <c r="AB2424" i="7"/>
  <c r="W2417" i="7"/>
  <c r="X2416" i="7"/>
  <c r="Y2413" i="7"/>
  <c r="Z2412" i="7"/>
  <c r="AA2411" i="7"/>
  <c r="Z2409" i="7"/>
  <c r="AB2408" i="7"/>
  <c r="X2400" i="7"/>
  <c r="Y2397" i="7"/>
  <c r="Z2396" i="7"/>
  <c r="Z2393" i="7"/>
  <c r="AB2392" i="7"/>
  <c r="AB2391" i="7"/>
  <c r="W2385" i="7"/>
  <c r="X2384" i="7"/>
  <c r="Y2381" i="7"/>
  <c r="Z2380" i="7"/>
  <c r="AA2379" i="7"/>
  <c r="Z2377" i="7"/>
  <c r="AB2375" i="7"/>
  <c r="W2369" i="7"/>
  <c r="X2368" i="7"/>
  <c r="Y2365" i="7"/>
  <c r="Z2364" i="7"/>
  <c r="AA2363" i="7"/>
  <c r="X2352" i="7"/>
  <c r="Y2349" i="7"/>
  <c r="Z2348" i="7"/>
  <c r="AA2347" i="7"/>
  <c r="AB2344" i="7"/>
  <c r="W2337" i="7"/>
  <c r="X2336" i="7"/>
  <c r="Z2332" i="7"/>
  <c r="AA2331" i="7"/>
  <c r="Z2329" i="7"/>
  <c r="AB2328" i="7"/>
  <c r="AB2327" i="7"/>
  <c r="X2320" i="7"/>
  <c r="Y2317" i="7"/>
  <c r="Z2316" i="7"/>
  <c r="AA2315" i="7"/>
  <c r="Z2313" i="7"/>
  <c r="AB2312" i="7"/>
  <c r="AB2311" i="7"/>
  <c r="W2305" i="7"/>
  <c r="X2304" i="7"/>
  <c r="Z2300" i="7"/>
  <c r="AA2299" i="7"/>
  <c r="Z2297" i="7"/>
  <c r="AB2295" i="7"/>
  <c r="W2289" i="7"/>
  <c r="X2288" i="7"/>
  <c r="Y2285" i="7"/>
  <c r="Z2284" i="7"/>
  <c r="AA2283" i="7"/>
  <c r="W2273" i="7"/>
  <c r="X2272" i="7"/>
  <c r="Y2269" i="7"/>
  <c r="Z2268" i="7"/>
  <c r="AB2264" i="7"/>
  <c r="W2257" i="7"/>
  <c r="X2256" i="7"/>
  <c r="Y2253" i="7"/>
  <c r="Z2252" i="7"/>
  <c r="AA2251" i="7"/>
  <c r="Z2249" i="7"/>
  <c r="AB2248" i="7"/>
  <c r="AB2247" i="7"/>
  <c r="W2245" i="7"/>
  <c r="X2244" i="7"/>
  <c r="Z2241" i="7"/>
  <c r="AB2240" i="7"/>
  <c r="AB2239" i="7"/>
  <c r="AB2232" i="7"/>
  <c r="AB2231" i="7"/>
  <c r="Z2225" i="7"/>
  <c r="AB2224" i="7"/>
  <c r="AB2223" i="7"/>
  <c r="W2221" i="7"/>
  <c r="Z2217" i="7"/>
  <c r="AB2216" i="7"/>
  <c r="AB2215" i="7"/>
  <c r="Z2209" i="7"/>
  <c r="AB2208" i="7"/>
  <c r="AB2207" i="7"/>
  <c r="W2205" i="7"/>
  <c r="X2204" i="7"/>
  <c r="Z2201" i="7"/>
  <c r="AB2200" i="7"/>
  <c r="AB2199" i="7"/>
  <c r="W2197" i="7"/>
  <c r="X2196" i="7"/>
  <c r="Z2193" i="7"/>
  <c r="AB2192" i="7"/>
  <c r="AB2191" i="7"/>
  <c r="W2189" i="7"/>
  <c r="X2188" i="7"/>
  <c r="Z2185" i="7"/>
  <c r="AB2184" i="7"/>
  <c r="AB2183" i="7"/>
  <c r="W2181" i="7"/>
  <c r="X2180" i="7"/>
  <c r="Z2177" i="7"/>
  <c r="AB2176" i="7"/>
  <c r="AB2175" i="7"/>
  <c r="W2173" i="7"/>
  <c r="X2172" i="7"/>
  <c r="Z2169" i="7"/>
  <c r="AB2168" i="7"/>
  <c r="AB2167" i="7"/>
  <c r="W2165" i="7"/>
  <c r="X2164" i="7"/>
  <c r="Z2161" i="7"/>
  <c r="AB2160" i="7"/>
  <c r="AB2159" i="7"/>
  <c r="W2157" i="7"/>
  <c r="X2156" i="7"/>
  <c r="Z2153" i="7"/>
  <c r="AB2152" i="7"/>
  <c r="AB2151" i="7"/>
  <c r="W2149" i="7"/>
  <c r="X2148" i="7"/>
  <c r="Z2145" i="7"/>
  <c r="AB2144" i="7"/>
  <c r="AB2143" i="7"/>
  <c r="W2141" i="7"/>
  <c r="X2140" i="7"/>
  <c r="Z2137" i="7"/>
  <c r="AB2136" i="7"/>
  <c r="AB2135" i="7"/>
  <c r="W2133" i="7"/>
  <c r="Z2129" i="7"/>
  <c r="AB2128" i="7"/>
  <c r="AB2127" i="7"/>
  <c r="W2125" i="7"/>
  <c r="Z2121" i="7"/>
  <c r="AB2120" i="7"/>
  <c r="AB2119" i="7"/>
  <c r="W2117" i="7"/>
  <c r="AA2113" i="7"/>
  <c r="Z2112" i="7"/>
  <c r="AB2109" i="7"/>
  <c r="W2109" i="7"/>
  <c r="AB2105" i="7"/>
  <c r="W2105" i="7"/>
  <c r="AB2101" i="7"/>
  <c r="W2101" i="7"/>
  <c r="AB2097" i="7"/>
  <c r="W2097" i="7"/>
  <c r="AB2093" i="7"/>
  <c r="W2093" i="7"/>
  <c r="AB2089" i="7"/>
  <c r="W2089" i="7"/>
  <c r="AB2085" i="7"/>
  <c r="W2085" i="7"/>
  <c r="AB2081" i="7"/>
  <c r="W2081" i="7"/>
  <c r="AB2077" i="7"/>
  <c r="W2077" i="7"/>
  <c r="AB2073" i="7"/>
  <c r="W2073" i="7"/>
  <c r="AB2069" i="7"/>
  <c r="W2069" i="7"/>
  <c r="Y2065" i="7"/>
  <c r="X2065" i="7"/>
  <c r="Z2061" i="7"/>
  <c r="Y2057" i="7"/>
  <c r="X2057" i="7"/>
  <c r="Z2051" i="7"/>
  <c r="Y2051" i="7"/>
  <c r="Y2049" i="7"/>
  <c r="X2049" i="7"/>
  <c r="W2046" i="7"/>
  <c r="AA2046" i="7"/>
  <c r="W2045" i="7"/>
  <c r="Y2042" i="7"/>
  <c r="X2038" i="7"/>
  <c r="Z2037" i="7"/>
  <c r="Y2027" i="7"/>
  <c r="W2026" i="7"/>
  <c r="AA2026" i="7"/>
  <c r="X2026" i="7"/>
  <c r="AB2026" i="7"/>
  <c r="Z2005" i="7"/>
  <c r="Y1991" i="7"/>
  <c r="Z1991" i="7"/>
  <c r="X1981" i="7"/>
  <c r="AB1981" i="7"/>
  <c r="Y1981" i="7"/>
  <c r="W1981" i="7"/>
  <c r="AA1981" i="7"/>
  <c r="Z1977" i="7"/>
  <c r="X1969" i="7"/>
  <c r="AB1969" i="7"/>
  <c r="Y1969" i="7"/>
  <c r="W1969" i="7"/>
  <c r="AA1969" i="7"/>
  <c r="X1953" i="7"/>
  <c r="AB1953" i="7"/>
  <c r="Y1953" i="7"/>
  <c r="W1953" i="7"/>
  <c r="AA1953" i="7"/>
  <c r="Y1945" i="7"/>
  <c r="X1945" i="7"/>
  <c r="Z1945" i="7"/>
  <c r="W1945" i="7"/>
  <c r="AB1945" i="7"/>
  <c r="Z2010" i="7"/>
  <c r="Z1997" i="7"/>
  <c r="Y1993" i="7"/>
  <c r="AA1992" i="7"/>
  <c r="Z1985" i="7"/>
  <c r="AA1984" i="7"/>
  <c r="Y1965" i="7"/>
  <c r="AA1941" i="7"/>
  <c r="W1941" i="7"/>
  <c r="Y1939" i="7"/>
  <c r="X1934" i="7"/>
  <c r="Z1933" i="7"/>
  <c r="Z1926" i="7"/>
  <c r="AB1925" i="7"/>
  <c r="W1925" i="7"/>
  <c r="Y1923" i="7"/>
  <c r="X1918" i="7"/>
  <c r="X1914" i="7"/>
  <c r="X1910" i="7"/>
  <c r="Z1909" i="7"/>
  <c r="Z1908" i="7"/>
  <c r="Z1902" i="7"/>
  <c r="X1898" i="7"/>
  <c r="Z1897" i="7"/>
  <c r="X1890" i="7"/>
  <c r="Z1885" i="7"/>
  <c r="Z1878" i="7"/>
  <c r="AB1877" i="7"/>
  <c r="W1877" i="7"/>
  <c r="AA1873" i="7"/>
  <c r="W1873" i="7"/>
  <c r="W1872" i="7"/>
  <c r="Y1869" i="7"/>
  <c r="Z1868" i="7"/>
  <c r="Y1865" i="7"/>
  <c r="Y1861" i="7"/>
  <c r="X1857" i="7"/>
  <c r="Z1854" i="7"/>
  <c r="AB1853" i="7"/>
  <c r="W1853" i="7"/>
  <c r="Y1851" i="7"/>
  <c r="Y1846" i="7"/>
  <c r="AB1845" i="7"/>
  <c r="W1845" i="7"/>
  <c r="X1838" i="7"/>
  <c r="Z1837" i="7"/>
  <c r="Z1836" i="7"/>
  <c r="Y1830" i="7"/>
  <c r="AB1829" i="7"/>
  <c r="W1829" i="7"/>
  <c r="AA1822" i="7"/>
  <c r="W1822" i="7"/>
  <c r="Z1821" i="7"/>
  <c r="Z1820" i="7"/>
  <c r="X1818" i="7"/>
  <c r="Z1817" i="7"/>
  <c r="X1813" i="7"/>
  <c r="Z1811" i="7"/>
  <c r="Z1810" i="7"/>
  <c r="AB1809" i="7"/>
  <c r="W1809" i="7"/>
  <c r="Y1807" i="7"/>
  <c r="X1805" i="7"/>
  <c r="Z1803" i="7"/>
  <c r="AA1802" i="7"/>
  <c r="W1802" i="7"/>
  <c r="Z1801" i="7"/>
  <c r="AB1798" i="7"/>
  <c r="Y1794" i="7"/>
  <c r="AB1793" i="7"/>
  <c r="W1793" i="7"/>
  <c r="X1789" i="7"/>
  <c r="Z1787" i="7"/>
  <c r="AA1786" i="7"/>
  <c r="W1786" i="7"/>
  <c r="Z1785" i="7"/>
  <c r="AB1782" i="7"/>
  <c r="Y1778" i="7"/>
  <c r="AB1777" i="7"/>
  <c r="W1777" i="7"/>
  <c r="Y1775" i="7"/>
  <c r="X1773" i="7"/>
  <c r="Z1771" i="7"/>
  <c r="AA1770" i="7"/>
  <c r="W1770" i="7"/>
  <c r="Z1769" i="7"/>
  <c r="AB1766" i="7"/>
  <c r="Y1762" i="7"/>
  <c r="AB1761" i="7"/>
  <c r="W1761" i="7"/>
  <c r="Y1759" i="7"/>
  <c r="X1757" i="7"/>
  <c r="Z1755" i="7"/>
  <c r="AA1754" i="7"/>
  <c r="W1754" i="7"/>
  <c r="Z1753" i="7"/>
  <c r="AB1750" i="7"/>
  <c r="X1750" i="7"/>
  <c r="AB1745" i="7"/>
  <c r="W1745" i="7"/>
  <c r="Y1743" i="7"/>
  <c r="X1741" i="7"/>
  <c r="Z1739" i="7"/>
  <c r="AA1738" i="7"/>
  <c r="W1738" i="7"/>
  <c r="Z1737" i="7"/>
  <c r="AB1734" i="7"/>
  <c r="X1734" i="7"/>
  <c r="AB1729" i="7"/>
  <c r="W1729" i="7"/>
  <c r="Y1727" i="7"/>
  <c r="X1725" i="7"/>
  <c r="Z1723" i="7"/>
  <c r="AA1722" i="7"/>
  <c r="W1722" i="7"/>
  <c r="AB1717" i="7"/>
  <c r="W1717" i="7"/>
  <c r="Y1715" i="7"/>
  <c r="X1710" i="7"/>
  <c r="Y1707" i="7"/>
  <c r="AA1705" i="7"/>
  <c r="W1705" i="7"/>
  <c r="Z1702" i="7"/>
  <c r="AB1701" i="7"/>
  <c r="W1701" i="7"/>
  <c r="X1657" i="7"/>
  <c r="AB1657" i="7"/>
  <c r="Y1648" i="7"/>
  <c r="X1648" i="7"/>
  <c r="Y1644" i="7"/>
  <c r="W1644" i="7"/>
  <c r="AB1644" i="7"/>
  <c r="W1637" i="7"/>
  <c r="AA1637" i="7"/>
  <c r="Y1616" i="7"/>
  <c r="X1616" i="7"/>
  <c r="Z1616" i="7"/>
  <c r="W1616" i="7"/>
  <c r="AB1616" i="7"/>
  <c r="Y1584" i="7"/>
  <c r="X1584" i="7"/>
  <c r="Z1584" i="7"/>
  <c r="W1584" i="7"/>
  <c r="AB1584" i="7"/>
  <c r="Y1552" i="7"/>
  <c r="X1552" i="7"/>
  <c r="Z1552" i="7"/>
  <c r="W1552" i="7"/>
  <c r="AB1552" i="7"/>
  <c r="Y1520" i="7"/>
  <c r="X1520" i="7"/>
  <c r="Z1520" i="7"/>
  <c r="W1520" i="7"/>
  <c r="AB1520" i="7"/>
  <c r="Y1488" i="7"/>
  <c r="X1488" i="7"/>
  <c r="Z1488" i="7"/>
  <c r="W1488" i="7"/>
  <c r="AB1488" i="7"/>
  <c r="Y1889" i="7"/>
  <c r="X1885" i="7"/>
  <c r="Z1883" i="7"/>
  <c r="Z1882" i="7"/>
  <c r="Y1878" i="7"/>
  <c r="Z1870" i="7"/>
  <c r="AB1869" i="7"/>
  <c r="X1869" i="7"/>
  <c r="Z1866" i="7"/>
  <c r="AB1865" i="7"/>
  <c r="X1865" i="7"/>
  <c r="AB1861" i="7"/>
  <c r="X1861" i="7"/>
  <c r="X1837" i="7"/>
  <c r="AB1830" i="7"/>
  <c r="X1830" i="7"/>
  <c r="X1821" i="7"/>
  <c r="X1817" i="7"/>
  <c r="Y1702" i="7"/>
  <c r="Y1681" i="7"/>
  <c r="Y1677" i="7"/>
  <c r="Z1668" i="7"/>
  <c r="X1664" i="7"/>
  <c r="Y1661" i="7"/>
  <c r="Y1660" i="7"/>
  <c r="W1660" i="7"/>
  <c r="Z1657" i="7"/>
  <c r="W1653" i="7"/>
  <c r="AA1648" i="7"/>
  <c r="Z1645" i="7"/>
  <c r="AA1644" i="7"/>
  <c r="Y1641" i="7"/>
  <c r="Z1637" i="7"/>
  <c r="Y1636" i="7"/>
  <c r="Z1636" i="7"/>
  <c r="X1625" i="7"/>
  <c r="AB1625" i="7"/>
  <c r="Y1625" i="7"/>
  <c r="X1593" i="7"/>
  <c r="AB1593" i="7"/>
  <c r="Y1593" i="7"/>
  <c r="W1593" i="7"/>
  <c r="AA1593" i="7"/>
  <c r="X1561" i="7"/>
  <c r="AB1561" i="7"/>
  <c r="Y1561" i="7"/>
  <c r="W1561" i="7"/>
  <c r="AA1561" i="7"/>
  <c r="X1529" i="7"/>
  <c r="AB1529" i="7"/>
  <c r="Y1529" i="7"/>
  <c r="W1529" i="7"/>
  <c r="AA1529" i="7"/>
  <c r="X1497" i="7"/>
  <c r="AB1497" i="7"/>
  <c r="Y1497" i="7"/>
  <c r="W1497" i="7"/>
  <c r="AA1497" i="7"/>
  <c r="AA2030" i="7"/>
  <c r="X2022" i="7"/>
  <c r="Z2020" i="7"/>
  <c r="AA2016" i="7"/>
  <c r="X2013" i="7"/>
  <c r="X2010" i="7"/>
  <c r="X2001" i="7"/>
  <c r="AB1997" i="7"/>
  <c r="W1997" i="7"/>
  <c r="Y1994" i="7"/>
  <c r="AA1993" i="7"/>
  <c r="X1989" i="7"/>
  <c r="AB1985" i="7"/>
  <c r="W1985" i="7"/>
  <c r="Z1980" i="7"/>
  <c r="Z1967" i="7"/>
  <c r="Y1966" i="7"/>
  <c r="AA1965" i="7"/>
  <c r="Y1962" i="7"/>
  <c r="X1958" i="7"/>
  <c r="Z1956" i="7"/>
  <c r="AA1952" i="7"/>
  <c r="X1949" i="7"/>
  <c r="Z1948" i="7"/>
  <c r="X1946" i="7"/>
  <c r="AA1944" i="7"/>
  <c r="Y1941" i="7"/>
  <c r="X1937" i="7"/>
  <c r="Z1934" i="7"/>
  <c r="AB1933" i="7"/>
  <c r="W1933" i="7"/>
  <c r="Y1930" i="7"/>
  <c r="X1926" i="7"/>
  <c r="Z1925" i="7"/>
  <c r="X1921" i="7"/>
  <c r="Z1918" i="7"/>
  <c r="AB1917" i="7"/>
  <c r="Z1914" i="7"/>
  <c r="AB1913" i="7"/>
  <c r="Z1910" i="7"/>
  <c r="AB1909" i="7"/>
  <c r="W1909" i="7"/>
  <c r="Y1906" i="7"/>
  <c r="X1902" i="7"/>
  <c r="Z1898" i="7"/>
  <c r="AB1897" i="7"/>
  <c r="W1897" i="7"/>
  <c r="Y1894" i="7"/>
  <c r="Z1890" i="7"/>
  <c r="AB1889" i="7"/>
  <c r="Z1886" i="7"/>
  <c r="AB1885" i="7"/>
  <c r="W1885" i="7"/>
  <c r="Y1882" i="7"/>
  <c r="X1878" i="7"/>
  <c r="Z1877" i="7"/>
  <c r="Y1870" i="7"/>
  <c r="Y1866" i="7"/>
  <c r="AA1865" i="7"/>
  <c r="Y1862" i="7"/>
  <c r="AA1861" i="7"/>
  <c r="Y1858" i="7"/>
  <c r="X1854" i="7"/>
  <c r="Z1853" i="7"/>
  <c r="X1849" i="7"/>
  <c r="AA1846" i="7"/>
  <c r="Z1845" i="7"/>
  <c r="Z1844" i="7"/>
  <c r="X1841" i="7"/>
  <c r="Z1838" i="7"/>
  <c r="AB1837" i="7"/>
  <c r="W1837" i="7"/>
  <c r="X1833" i="7"/>
  <c r="AA1830" i="7"/>
  <c r="Z1829" i="7"/>
  <c r="Z1828" i="7"/>
  <c r="AB1826" i="7"/>
  <c r="Y1822" i="7"/>
  <c r="AB1821" i="7"/>
  <c r="W1821" i="7"/>
  <c r="Z1819" i="7"/>
  <c r="Z1818" i="7"/>
  <c r="AB1817" i="7"/>
  <c r="W1817" i="7"/>
  <c r="Y1815" i="7"/>
  <c r="X1810" i="7"/>
  <c r="Z1809" i="7"/>
  <c r="Y1802" i="7"/>
  <c r="AB1801" i="7"/>
  <c r="W1801" i="7"/>
  <c r="Y1799" i="7"/>
  <c r="AA1794" i="7"/>
  <c r="Z1793" i="7"/>
  <c r="Y1786" i="7"/>
  <c r="AB1785" i="7"/>
  <c r="W1785" i="7"/>
  <c r="Y1783" i="7"/>
  <c r="X1781" i="7"/>
  <c r="Z1779" i="7"/>
  <c r="AA1778" i="7"/>
  <c r="Z1777" i="7"/>
  <c r="AB1774" i="7"/>
  <c r="Y1770" i="7"/>
  <c r="AB1769" i="7"/>
  <c r="W1769" i="7"/>
  <c r="Y1767" i="7"/>
  <c r="AA1762" i="7"/>
  <c r="Z1761" i="7"/>
  <c r="Y1754" i="7"/>
  <c r="AB1753" i="7"/>
  <c r="W1753" i="7"/>
  <c r="Z1745" i="7"/>
  <c r="Y1738" i="7"/>
  <c r="AB1737" i="7"/>
  <c r="W1737" i="7"/>
  <c r="Z1729" i="7"/>
  <c r="Y1722" i="7"/>
  <c r="AB1721" i="7"/>
  <c r="W1721" i="7"/>
  <c r="Z1719" i="7"/>
  <c r="AA1718" i="7"/>
  <c r="Z1717" i="7"/>
  <c r="X1713" i="7"/>
  <c r="Z1711" i="7"/>
  <c r="Z1710" i="7"/>
  <c r="AB1709" i="7"/>
  <c r="X1702" i="7"/>
  <c r="Z1701" i="7"/>
  <c r="X1698" i="7"/>
  <c r="Z1697" i="7"/>
  <c r="X1694" i="7"/>
  <c r="X1690" i="7"/>
  <c r="Y1685" i="7"/>
  <c r="AA1684" i="7"/>
  <c r="AA1683" i="7"/>
  <c r="AB1681" i="7"/>
  <c r="X1681" i="7"/>
  <c r="AA1680" i="7"/>
  <c r="AB1677" i="7"/>
  <c r="X1677" i="7"/>
  <c r="AA1673" i="7"/>
  <c r="Z1672" i="7"/>
  <c r="X1668" i="7"/>
  <c r="Y1665" i="7"/>
  <c r="AB1664" i="7"/>
  <c r="W1664" i="7"/>
  <c r="AB1661" i="7"/>
  <c r="X1661" i="7"/>
  <c r="AA1660" i="7"/>
  <c r="Y1657" i="7"/>
  <c r="Z1653" i="7"/>
  <c r="Y1652" i="7"/>
  <c r="Z1652" i="7"/>
  <c r="Z1648" i="7"/>
  <c r="X1645" i="7"/>
  <c r="Z1644" i="7"/>
  <c r="Y1637" i="7"/>
  <c r="AA1636" i="7"/>
  <c r="AB1629" i="7"/>
  <c r="W1629" i="7"/>
  <c r="AA1625" i="7"/>
  <c r="Y1600" i="7"/>
  <c r="X1600" i="7"/>
  <c r="Z1600" i="7"/>
  <c r="W1600" i="7"/>
  <c r="AB1600" i="7"/>
  <c r="Y1568" i="7"/>
  <c r="X1568" i="7"/>
  <c r="Z1568" i="7"/>
  <c r="W1568" i="7"/>
  <c r="AB1568" i="7"/>
  <c r="Y1536" i="7"/>
  <c r="X1536" i="7"/>
  <c r="Z1536" i="7"/>
  <c r="W1536" i="7"/>
  <c r="AB1536" i="7"/>
  <c r="Y1504" i="7"/>
  <c r="X1504" i="7"/>
  <c r="Z1504" i="7"/>
  <c r="W1504" i="7"/>
  <c r="AB1504" i="7"/>
  <c r="AB2013" i="7"/>
  <c r="W2013" i="7"/>
  <c r="AB1949" i="7"/>
  <c r="W1949" i="7"/>
  <c r="AB1941" i="7"/>
  <c r="Y1934" i="7"/>
  <c r="X1930" i="7"/>
  <c r="Z1928" i="7"/>
  <c r="X1925" i="7"/>
  <c r="AB1921" i="7"/>
  <c r="W1921" i="7"/>
  <c r="Y1918" i="7"/>
  <c r="Y1914" i="7"/>
  <c r="Y1910" i="7"/>
  <c r="Y1898" i="7"/>
  <c r="X1894" i="7"/>
  <c r="Y1890" i="7"/>
  <c r="X1866" i="7"/>
  <c r="X1853" i="7"/>
  <c r="X1845" i="7"/>
  <c r="Y1838" i="7"/>
  <c r="X1829" i="7"/>
  <c r="AB1822" i="7"/>
  <c r="Y1818" i="7"/>
  <c r="Z1813" i="7"/>
  <c r="X1809" i="7"/>
  <c r="Z1807" i="7"/>
  <c r="AB1802" i="7"/>
  <c r="X1793" i="7"/>
  <c r="AB1786" i="7"/>
  <c r="X1777" i="7"/>
  <c r="Z1775" i="7"/>
  <c r="AB1770" i="7"/>
  <c r="X1761" i="7"/>
  <c r="Z1759" i="7"/>
  <c r="AB1754" i="7"/>
  <c r="X1745" i="7"/>
  <c r="Z1743" i="7"/>
  <c r="Z1741" i="7"/>
  <c r="AB1738" i="7"/>
  <c r="X1729" i="7"/>
  <c r="Z1727" i="7"/>
  <c r="AA1726" i="7"/>
  <c r="Z1725" i="7"/>
  <c r="AB1722" i="7"/>
  <c r="Y1719" i="7"/>
  <c r="X1717" i="7"/>
  <c r="Z1715" i="7"/>
  <c r="AB1713" i="7"/>
  <c r="W1713" i="7"/>
  <c r="Y1710" i="7"/>
  <c r="X1701" i="7"/>
  <c r="X1697" i="7"/>
  <c r="AA1688" i="7"/>
  <c r="AB1685" i="7"/>
  <c r="Z1684" i="7"/>
  <c r="Z1683" i="7"/>
  <c r="AA1681" i="7"/>
  <c r="X1680" i="7"/>
  <c r="AB1678" i="7"/>
  <c r="AA1677" i="7"/>
  <c r="X1672" i="7"/>
  <c r="AB1668" i="7"/>
  <c r="W1668" i="7"/>
  <c r="AB1665" i="7"/>
  <c r="AA1661" i="7"/>
  <c r="W1657" i="7"/>
  <c r="W1648" i="7"/>
  <c r="AB1645" i="7"/>
  <c r="X1644" i="7"/>
  <c r="X1641" i="7"/>
  <c r="AB1641" i="7"/>
  <c r="X1637" i="7"/>
  <c r="X1636" i="7"/>
  <c r="Y1632" i="7"/>
  <c r="X1632" i="7"/>
  <c r="Y1628" i="7"/>
  <c r="W1628" i="7"/>
  <c r="AB1628" i="7"/>
  <c r="Z1625" i="7"/>
  <c r="AA1616" i="7"/>
  <c r="X1609" i="7"/>
  <c r="AB1609" i="7"/>
  <c r="Y1609" i="7"/>
  <c r="W1609" i="7"/>
  <c r="AA1609" i="7"/>
  <c r="AA1584" i="7"/>
  <c r="X1577" i="7"/>
  <c r="AB1577" i="7"/>
  <c r="Y1577" i="7"/>
  <c r="W1577" i="7"/>
  <c r="AA1577" i="7"/>
  <c r="AA1552" i="7"/>
  <c r="X1545" i="7"/>
  <c r="AB1545" i="7"/>
  <c r="Y1545" i="7"/>
  <c r="W1545" i="7"/>
  <c r="AA1545" i="7"/>
  <c r="AA1520" i="7"/>
  <c r="X1513" i="7"/>
  <c r="AB1513" i="7"/>
  <c r="Y1513" i="7"/>
  <c r="W1513" i="7"/>
  <c r="AA1513" i="7"/>
  <c r="AA1488" i="7"/>
  <c r="AA1481" i="7"/>
  <c r="W1481" i="7"/>
  <c r="AB1472" i="7"/>
  <c r="W1472" i="7"/>
  <c r="AA1465" i="7"/>
  <c r="W1465" i="7"/>
  <c r="AB1456" i="7"/>
  <c r="W1456" i="7"/>
  <c r="AA1449" i="7"/>
  <c r="W1449" i="7"/>
  <c r="AB1440" i="7"/>
  <c r="W1440" i="7"/>
  <c r="AA1433" i="7"/>
  <c r="W1433" i="7"/>
  <c r="AB1424" i="7"/>
  <c r="W1424" i="7"/>
  <c r="AA1417" i="7"/>
  <c r="W1417" i="7"/>
  <c r="AB1408" i="7"/>
  <c r="W1408" i="7"/>
  <c r="AA1401" i="7"/>
  <c r="W1401" i="7"/>
  <c r="AB1392" i="7"/>
  <c r="W1392" i="7"/>
  <c r="AB1388" i="7"/>
  <c r="W1388" i="7"/>
  <c r="W1387" i="7"/>
  <c r="AA1373" i="7"/>
  <c r="W1373" i="7"/>
  <c r="AB1356" i="7"/>
  <c r="W1356" i="7"/>
  <c r="W1355" i="7"/>
  <c r="X1348" i="7"/>
  <c r="AA1341" i="7"/>
  <c r="W1341" i="7"/>
  <c r="AB1324" i="7"/>
  <c r="W1324" i="7"/>
  <c r="W1323" i="7"/>
  <c r="AA1309" i="7"/>
  <c r="W1309" i="7"/>
  <c r="AB1292" i="7"/>
  <c r="W1292" i="7"/>
  <c r="X1284" i="7"/>
  <c r="Z1283" i="7"/>
  <c r="AA1277" i="7"/>
  <c r="W1277" i="7"/>
  <c r="X1272" i="7"/>
  <c r="W1254" i="7"/>
  <c r="AB1252" i="7"/>
  <c r="X1252" i="7"/>
  <c r="AA1251" i="7"/>
  <c r="Y1250" i="7"/>
  <c r="AB1248" i="7"/>
  <c r="X1248" i="7"/>
  <c r="AA1244" i="7"/>
  <c r="W1244" i="7"/>
  <c r="W1238" i="7"/>
  <c r="AA1236" i="7"/>
  <c r="W1236" i="7"/>
  <c r="W1234" i="7"/>
  <c r="AA1232" i="7"/>
  <c r="W1232" i="7"/>
  <c r="W1230" i="7"/>
  <c r="X1229" i="7"/>
  <c r="X1217" i="7"/>
  <c r="W1214" i="7"/>
  <c r="X1213" i="7"/>
  <c r="X1211" i="7"/>
  <c r="AA1208" i="7"/>
  <c r="W1208" i="7"/>
  <c r="W1206" i="7"/>
  <c r="AB1204" i="7"/>
  <c r="W1204" i="7"/>
  <c r="Y1203" i="7"/>
  <c r="AB1203" i="7"/>
  <c r="X1200" i="7"/>
  <c r="X1197" i="7"/>
  <c r="W1190" i="7"/>
  <c r="Z1190" i="7"/>
  <c r="W1180" i="7"/>
  <c r="AA1180" i="7"/>
  <c r="X1180" i="7"/>
  <c r="AB1180" i="7"/>
  <c r="AA1168" i="7"/>
  <c r="W1148" i="7"/>
  <c r="AA1148" i="7"/>
  <c r="X1148" i="7"/>
  <c r="AB1148" i="7"/>
  <c r="W1116" i="7"/>
  <c r="AA1116" i="7"/>
  <c r="X1116" i="7"/>
  <c r="AB1116" i="7"/>
  <c r="W1092" i="7"/>
  <c r="AA1092" i="7"/>
  <c r="X1092" i="7"/>
  <c r="AB1092" i="7"/>
  <c r="Y1092" i="7"/>
  <c r="X1060" i="7"/>
  <c r="AB1060" i="7"/>
  <c r="W1052" i="7"/>
  <c r="AA1052" i="7"/>
  <c r="X1052" i="7"/>
  <c r="AB1052" i="7"/>
  <c r="Y1052" i="7"/>
  <c r="Y1207" i="7"/>
  <c r="W1207" i="7"/>
  <c r="Y1195" i="7"/>
  <c r="Z1195" i="7"/>
  <c r="W1192" i="7"/>
  <c r="AA1192" i="7"/>
  <c r="Y1191" i="7"/>
  <c r="X1191" i="7"/>
  <c r="X1188" i="7"/>
  <c r="AB1188" i="7"/>
  <c r="Y1188" i="7"/>
  <c r="Y1186" i="7"/>
  <c r="AA1186" i="7"/>
  <c r="X1184" i="7"/>
  <c r="AB1184" i="7"/>
  <c r="Y1184" i="7"/>
  <c r="X1174" i="7"/>
  <c r="Y1174" i="7"/>
  <c r="Z1174" i="7"/>
  <c r="X1170" i="7"/>
  <c r="W1170" i="7"/>
  <c r="Y1170" i="7"/>
  <c r="Z1168" i="7"/>
  <c r="X1152" i="7"/>
  <c r="AB1152" i="7"/>
  <c r="Y1152" i="7"/>
  <c r="X1142" i="7"/>
  <c r="Y1142" i="7"/>
  <c r="Z1142" i="7"/>
  <c r="X1138" i="7"/>
  <c r="W1138" i="7"/>
  <c r="Y1138" i="7"/>
  <c r="Z1136" i="7"/>
  <c r="X1120" i="7"/>
  <c r="AB1120" i="7"/>
  <c r="Y1120" i="7"/>
  <c r="X1110" i="7"/>
  <c r="Y1110" i="7"/>
  <c r="Z1110" i="7"/>
  <c r="X1094" i="7"/>
  <c r="W1094" i="7"/>
  <c r="Y1094" i="7"/>
  <c r="Z1094" i="7"/>
  <c r="X1083" i="7"/>
  <c r="AB1083" i="7"/>
  <c r="X1062" i="7"/>
  <c r="W1062" i="7"/>
  <c r="Y1062" i="7"/>
  <c r="Z1062" i="7"/>
  <c r="X1046" i="7"/>
  <c r="W1046" i="7"/>
  <c r="Y1046" i="7"/>
  <c r="Z1046" i="7"/>
  <c r="X1040" i="7"/>
  <c r="Y1040" i="7"/>
  <c r="AB1040" i="7"/>
  <c r="AB1621" i="7"/>
  <c r="X1621" i="7"/>
  <c r="X1612" i="7"/>
  <c r="AB1605" i="7"/>
  <c r="X1605" i="7"/>
  <c r="X1596" i="7"/>
  <c r="AB1589" i="7"/>
  <c r="X1589" i="7"/>
  <c r="X1580" i="7"/>
  <c r="X1564" i="7"/>
  <c r="AB1557" i="7"/>
  <c r="X1557" i="7"/>
  <c r="X1548" i="7"/>
  <c r="AB1541" i="7"/>
  <c r="X1541" i="7"/>
  <c r="X1532" i="7"/>
  <c r="AB1525" i="7"/>
  <c r="X1525" i="7"/>
  <c r="X1516" i="7"/>
  <c r="AB1509" i="7"/>
  <c r="X1509" i="7"/>
  <c r="AB1493" i="7"/>
  <c r="X1493" i="7"/>
  <c r="X1484" i="7"/>
  <c r="Y1481" i="7"/>
  <c r="AB1477" i="7"/>
  <c r="X1477" i="7"/>
  <c r="Z1472" i="7"/>
  <c r="X1468" i="7"/>
  <c r="Y1465" i="7"/>
  <c r="AB1461" i="7"/>
  <c r="X1461" i="7"/>
  <c r="Z1456" i="7"/>
  <c r="X1452" i="7"/>
  <c r="Y1449" i="7"/>
  <c r="AB1445" i="7"/>
  <c r="X1445" i="7"/>
  <c r="Z1440" i="7"/>
  <c r="X1436" i="7"/>
  <c r="Y1433" i="7"/>
  <c r="AB1429" i="7"/>
  <c r="X1429" i="7"/>
  <c r="Z1424" i="7"/>
  <c r="X1420" i="7"/>
  <c r="Y1417" i="7"/>
  <c r="AB1413" i="7"/>
  <c r="X1413" i="7"/>
  <c r="Z1408" i="7"/>
  <c r="X1404" i="7"/>
  <c r="Y1401" i="7"/>
  <c r="Z1392" i="7"/>
  <c r="Z1388" i="7"/>
  <c r="AA1387" i="7"/>
  <c r="X1384" i="7"/>
  <c r="Z1383" i="7"/>
  <c r="AB1381" i="7"/>
  <c r="X1381" i="7"/>
  <c r="X1376" i="7"/>
  <c r="Z1375" i="7"/>
  <c r="Y1373" i="7"/>
  <c r="AB1369" i="7"/>
  <c r="X1369" i="7"/>
  <c r="X1364" i="7"/>
  <c r="Z1363" i="7"/>
  <c r="AB1361" i="7"/>
  <c r="X1361" i="7"/>
  <c r="Z1356" i="7"/>
  <c r="AA1355" i="7"/>
  <c r="X1352" i="7"/>
  <c r="Z1351" i="7"/>
  <c r="AB1349" i="7"/>
  <c r="X1349" i="7"/>
  <c r="X1344" i="7"/>
  <c r="Z1343" i="7"/>
  <c r="Y1341" i="7"/>
  <c r="AB1337" i="7"/>
  <c r="X1337" i="7"/>
  <c r="X1332" i="7"/>
  <c r="Z1331" i="7"/>
  <c r="AB1329" i="7"/>
  <c r="X1329" i="7"/>
  <c r="Z1324" i="7"/>
  <c r="AA1323" i="7"/>
  <c r="X1320" i="7"/>
  <c r="Z1319" i="7"/>
  <c r="AB1317" i="7"/>
  <c r="X1317" i="7"/>
  <c r="X1312" i="7"/>
  <c r="Z1311" i="7"/>
  <c r="Y1309" i="7"/>
  <c r="AB1305" i="7"/>
  <c r="X1305" i="7"/>
  <c r="X1300" i="7"/>
  <c r="Z1299" i="7"/>
  <c r="AB1297" i="7"/>
  <c r="X1297" i="7"/>
  <c r="Z1292" i="7"/>
  <c r="X1288" i="7"/>
  <c r="Z1287" i="7"/>
  <c r="X1280" i="7"/>
  <c r="Z1279" i="7"/>
  <c r="Y1277" i="7"/>
  <c r="AB1273" i="7"/>
  <c r="X1273" i="7"/>
  <c r="X1268" i="7"/>
  <c r="Z1267" i="7"/>
  <c r="AB1265" i="7"/>
  <c r="X1265" i="7"/>
  <c r="X1259" i="7"/>
  <c r="AB1257" i="7"/>
  <c r="X1255" i="7"/>
  <c r="Z1254" i="7"/>
  <c r="Y1244" i="7"/>
  <c r="AB1241" i="7"/>
  <c r="X1239" i="7"/>
  <c r="Z1238" i="7"/>
  <c r="Y1236" i="7"/>
  <c r="AA1234" i="7"/>
  <c r="Y1232" i="7"/>
  <c r="AB1229" i="7"/>
  <c r="AB1228" i="7"/>
  <c r="X1228" i="7"/>
  <c r="Y1222" i="7"/>
  <c r="AB1220" i="7"/>
  <c r="X1220" i="7"/>
  <c r="AA1219" i="7"/>
  <c r="Y1218" i="7"/>
  <c r="Z1217" i="7"/>
  <c r="AB1213" i="7"/>
  <c r="Y1208" i="7"/>
  <c r="AB1207" i="7"/>
  <c r="AA1206" i="7"/>
  <c r="Z1204" i="7"/>
  <c r="AA1203" i="7"/>
  <c r="X1196" i="7"/>
  <c r="AB1196" i="7"/>
  <c r="Z1192" i="7"/>
  <c r="AB1191" i="7"/>
  <c r="AA1190" i="7"/>
  <c r="AA1188" i="7"/>
  <c r="AA1184" i="7"/>
  <c r="Z1180" i="7"/>
  <c r="W1164" i="7"/>
  <c r="AA1164" i="7"/>
  <c r="X1164" i="7"/>
  <c r="AB1164" i="7"/>
  <c r="AA1152" i="7"/>
  <c r="Z1148" i="7"/>
  <c r="W1132" i="7"/>
  <c r="AA1132" i="7"/>
  <c r="X1132" i="7"/>
  <c r="AB1132" i="7"/>
  <c r="AA1120" i="7"/>
  <c r="Z1116" i="7"/>
  <c r="X1108" i="7"/>
  <c r="AB1108" i="7"/>
  <c r="Y1108" i="7"/>
  <c r="W1076" i="7"/>
  <c r="AA1076" i="7"/>
  <c r="X1076" i="7"/>
  <c r="AB1076" i="7"/>
  <c r="Y1076" i="7"/>
  <c r="Y1045" i="7"/>
  <c r="X1045" i="7"/>
  <c r="Z1045" i="7"/>
  <c r="AB1045" i="7"/>
  <c r="AA1621" i="7"/>
  <c r="Z1620" i="7"/>
  <c r="AB1612" i="7"/>
  <c r="W1612" i="7"/>
  <c r="AA1605" i="7"/>
  <c r="AB1596" i="7"/>
  <c r="W1596" i="7"/>
  <c r="AA1589" i="7"/>
  <c r="AB1580" i="7"/>
  <c r="W1580" i="7"/>
  <c r="Z1572" i="7"/>
  <c r="AB1564" i="7"/>
  <c r="W1564" i="7"/>
  <c r="AA1557" i="7"/>
  <c r="Z1556" i="7"/>
  <c r="AB1548" i="7"/>
  <c r="W1548" i="7"/>
  <c r="AA1541" i="7"/>
  <c r="Z1540" i="7"/>
  <c r="AB1532" i="7"/>
  <c r="W1532" i="7"/>
  <c r="AA1525" i="7"/>
  <c r="Z1524" i="7"/>
  <c r="AB1516" i="7"/>
  <c r="W1516" i="7"/>
  <c r="AA1509" i="7"/>
  <c r="Z1508" i="7"/>
  <c r="AA1493" i="7"/>
  <c r="Z1492" i="7"/>
  <c r="AB1484" i="7"/>
  <c r="W1484" i="7"/>
  <c r="AB1481" i="7"/>
  <c r="Z1476" i="7"/>
  <c r="X1472" i="7"/>
  <c r="AB1468" i="7"/>
  <c r="W1468" i="7"/>
  <c r="AB1465" i="7"/>
  <c r="AA1461" i="7"/>
  <c r="Z1460" i="7"/>
  <c r="X1456" i="7"/>
  <c r="AB1452" i="7"/>
  <c r="W1452" i="7"/>
  <c r="AB1449" i="7"/>
  <c r="AA1445" i="7"/>
  <c r="Z1444" i="7"/>
  <c r="X1440" i="7"/>
  <c r="AB1436" i="7"/>
  <c r="W1436" i="7"/>
  <c r="AB1433" i="7"/>
  <c r="AA1429" i="7"/>
  <c r="Z1428" i="7"/>
  <c r="X1424" i="7"/>
  <c r="AB1420" i="7"/>
  <c r="W1420" i="7"/>
  <c r="AB1417" i="7"/>
  <c r="AA1413" i="7"/>
  <c r="Z1412" i="7"/>
  <c r="X1408" i="7"/>
  <c r="AB1404" i="7"/>
  <c r="W1404" i="7"/>
  <c r="AB1401" i="7"/>
  <c r="Z1396" i="7"/>
  <c r="X1392" i="7"/>
  <c r="X1388" i="7"/>
  <c r="Z1387" i="7"/>
  <c r="AB1384" i="7"/>
  <c r="W1384" i="7"/>
  <c r="W1383" i="7"/>
  <c r="AA1381" i="7"/>
  <c r="Z1380" i="7"/>
  <c r="AA1379" i="7"/>
  <c r="AB1376" i="7"/>
  <c r="W1376" i="7"/>
  <c r="W1375" i="7"/>
  <c r="AB1373" i="7"/>
  <c r="AA1369" i="7"/>
  <c r="Z1368" i="7"/>
  <c r="AA1367" i="7"/>
  <c r="AB1364" i="7"/>
  <c r="W1364" i="7"/>
  <c r="W1363" i="7"/>
  <c r="AA1361" i="7"/>
  <c r="Z1360" i="7"/>
  <c r="AA1359" i="7"/>
  <c r="X1356" i="7"/>
  <c r="Z1355" i="7"/>
  <c r="AB1352" i="7"/>
  <c r="W1352" i="7"/>
  <c r="W1351" i="7"/>
  <c r="AA1349" i="7"/>
  <c r="Z1348" i="7"/>
  <c r="AA1347" i="7"/>
  <c r="AB1344" i="7"/>
  <c r="W1344" i="7"/>
  <c r="W1343" i="7"/>
  <c r="AB1341" i="7"/>
  <c r="AA1337" i="7"/>
  <c r="Z1336" i="7"/>
  <c r="AA1335" i="7"/>
  <c r="AB1332" i="7"/>
  <c r="W1332" i="7"/>
  <c r="W1331" i="7"/>
  <c r="AA1329" i="7"/>
  <c r="Z1328" i="7"/>
  <c r="AA1327" i="7"/>
  <c r="X1324" i="7"/>
  <c r="Z1323" i="7"/>
  <c r="AB1320" i="7"/>
  <c r="W1320" i="7"/>
  <c r="W1319" i="7"/>
  <c r="AA1317" i="7"/>
  <c r="Z1316" i="7"/>
  <c r="AA1315" i="7"/>
  <c r="AB1312" i="7"/>
  <c r="W1312" i="7"/>
  <c r="W1311" i="7"/>
  <c r="AB1309" i="7"/>
  <c r="AA1305" i="7"/>
  <c r="Z1304" i="7"/>
  <c r="AA1303" i="7"/>
  <c r="AB1300" i="7"/>
  <c r="W1300" i="7"/>
  <c r="W1299" i="7"/>
  <c r="AA1297" i="7"/>
  <c r="Z1296" i="7"/>
  <c r="AA1295" i="7"/>
  <c r="X1292" i="7"/>
  <c r="AB1288" i="7"/>
  <c r="W1288" i="7"/>
  <c r="W1287" i="7"/>
  <c r="AA1285" i="7"/>
  <c r="Z1284" i="7"/>
  <c r="AA1283" i="7"/>
  <c r="AB1280" i="7"/>
  <c r="W1280" i="7"/>
  <c r="W1279" i="7"/>
  <c r="AB1277" i="7"/>
  <c r="AA1273" i="7"/>
  <c r="Z1272" i="7"/>
  <c r="AA1271" i="7"/>
  <c r="AB1268" i="7"/>
  <c r="W1268" i="7"/>
  <c r="W1267" i="7"/>
  <c r="AA1265" i="7"/>
  <c r="Z1264" i="7"/>
  <c r="AB1259" i="7"/>
  <c r="W1259" i="7"/>
  <c r="W1255" i="7"/>
  <c r="AB1251" i="7"/>
  <c r="AB1244" i="7"/>
  <c r="W1239" i="7"/>
  <c r="AB1236" i="7"/>
  <c r="AB1232" i="7"/>
  <c r="AA1228" i="7"/>
  <c r="AA1220" i="7"/>
  <c r="W1219" i="7"/>
  <c r="AA1216" i="7"/>
  <c r="AA1212" i="7"/>
  <c r="Z1211" i="7"/>
  <c r="AB1208" i="7"/>
  <c r="AA1207" i="7"/>
  <c r="Z1206" i="7"/>
  <c r="X1204" i="7"/>
  <c r="W1203" i="7"/>
  <c r="Z1200" i="7"/>
  <c r="Y1197" i="7"/>
  <c r="Z1196" i="7"/>
  <c r="AA1195" i="7"/>
  <c r="X1193" i="7"/>
  <c r="Y1192" i="7"/>
  <c r="AA1191" i="7"/>
  <c r="Z1188" i="7"/>
  <c r="Y1187" i="7"/>
  <c r="AA1187" i="7"/>
  <c r="AB1187" i="7"/>
  <c r="Z1184" i="7"/>
  <c r="AA1174" i="7"/>
  <c r="AA1170" i="7"/>
  <c r="X1168" i="7"/>
  <c r="AB1168" i="7"/>
  <c r="Y1168" i="7"/>
  <c r="X1158" i="7"/>
  <c r="Y1158" i="7"/>
  <c r="Z1158" i="7"/>
  <c r="X1154" i="7"/>
  <c r="W1154" i="7"/>
  <c r="Y1154" i="7"/>
  <c r="Z1152" i="7"/>
  <c r="Y1148" i="7"/>
  <c r="AA1142" i="7"/>
  <c r="AA1138" i="7"/>
  <c r="X1136" i="7"/>
  <c r="AB1136" i="7"/>
  <c r="Y1136" i="7"/>
  <c r="X1126" i="7"/>
  <c r="Y1126" i="7"/>
  <c r="Z1126" i="7"/>
  <c r="X1122" i="7"/>
  <c r="W1122" i="7"/>
  <c r="Y1122" i="7"/>
  <c r="Z1120" i="7"/>
  <c r="Y1116" i="7"/>
  <c r="AA1110" i="7"/>
  <c r="X1099" i="7"/>
  <c r="AB1099" i="7"/>
  <c r="Z1092" i="7"/>
  <c r="X1078" i="7"/>
  <c r="W1078" i="7"/>
  <c r="Y1078" i="7"/>
  <c r="Z1078" i="7"/>
  <c r="X1067" i="7"/>
  <c r="AB1067" i="7"/>
  <c r="Z1052" i="7"/>
  <c r="Y1044" i="7"/>
  <c r="X1044" i="7"/>
  <c r="Z1044" i="7"/>
  <c r="AB1044" i="7"/>
  <c r="Y1106" i="7"/>
  <c r="AB1104" i="7"/>
  <c r="X1104" i="7"/>
  <c r="Y1090" i="7"/>
  <c r="AB1088" i="7"/>
  <c r="X1088" i="7"/>
  <c r="Y1074" i="7"/>
  <c r="AB1072" i="7"/>
  <c r="X1072" i="7"/>
  <c r="Y1058" i="7"/>
  <c r="Z1057" i="7"/>
  <c r="W1050" i="7"/>
  <c r="X1049" i="7"/>
  <c r="AB1043" i="7"/>
  <c r="X1043" i="7"/>
  <c r="AB1039" i="7"/>
  <c r="X1039" i="7"/>
  <c r="Z1036" i="7"/>
  <c r="X1034" i="7"/>
  <c r="W1033" i="7"/>
  <c r="AB1031" i="7"/>
  <c r="X1031" i="7"/>
  <c r="Z1028" i="7"/>
  <c r="X1026" i="7"/>
  <c r="W1025" i="7"/>
  <c r="AB1023" i="7"/>
  <c r="X1023" i="7"/>
  <c r="Z1020" i="7"/>
  <c r="X1018" i="7"/>
  <c r="W1017" i="7"/>
  <c r="AB1015" i="7"/>
  <c r="X1015" i="7"/>
  <c r="Z1012" i="7"/>
  <c r="X1010" i="7"/>
  <c r="W1009" i="7"/>
  <c r="AB1007" i="7"/>
  <c r="X1007" i="7"/>
  <c r="Z1004" i="7"/>
  <c r="X1002" i="7"/>
  <c r="W1001" i="7"/>
  <c r="AB999" i="7"/>
  <c r="X999" i="7"/>
  <c r="Z996" i="7"/>
  <c r="X994" i="7"/>
  <c r="W993" i="7"/>
  <c r="AB991" i="7"/>
  <c r="X991" i="7"/>
  <c r="Z988" i="7"/>
  <c r="X986" i="7"/>
  <c r="W985" i="7"/>
  <c r="AB983" i="7"/>
  <c r="X983" i="7"/>
  <c r="Z980" i="7"/>
  <c r="X978" i="7"/>
  <c r="AB975" i="7"/>
  <c r="X975" i="7"/>
  <c r="Z972" i="7"/>
  <c r="X970" i="7"/>
  <c r="AB967" i="7"/>
  <c r="X967" i="7"/>
  <c r="X962" i="7"/>
  <c r="AB959" i="7"/>
  <c r="X959" i="7"/>
  <c r="X954" i="7"/>
  <c r="AB951" i="7"/>
  <c r="X951" i="7"/>
  <c r="Z948" i="7"/>
  <c r="X946" i="7"/>
  <c r="W945" i="7"/>
  <c r="AB931" i="7"/>
  <c r="W931" i="7"/>
  <c r="Y914" i="7"/>
  <c r="W914" i="7"/>
  <c r="AB914" i="7"/>
  <c r="X914" i="7"/>
  <c r="Z914" i="7"/>
  <c r="W907" i="7"/>
  <c r="X907" i="7"/>
  <c r="Y907" i="7"/>
  <c r="Z907" i="7"/>
  <c r="Z1178" i="7"/>
  <c r="Z1162" i="7"/>
  <c r="Z1146" i="7"/>
  <c r="Z1130" i="7"/>
  <c r="Z1114" i="7"/>
  <c r="W1106" i="7"/>
  <c r="AA1104" i="7"/>
  <c r="Z1098" i="7"/>
  <c r="AB1095" i="7"/>
  <c r="W1090" i="7"/>
  <c r="AA1088" i="7"/>
  <c r="Z1082" i="7"/>
  <c r="AB1079" i="7"/>
  <c r="W1074" i="7"/>
  <c r="AA1072" i="7"/>
  <c r="Z1066" i="7"/>
  <c r="AB1063" i="7"/>
  <c r="W1058" i="7"/>
  <c r="X1057" i="7"/>
  <c r="Z1054" i="7"/>
  <c r="AA1043" i="7"/>
  <c r="AA1039" i="7"/>
  <c r="AA1037" i="7"/>
  <c r="AB1034" i="7"/>
  <c r="W1034" i="7"/>
  <c r="AA1031" i="7"/>
  <c r="W1031" i="7"/>
  <c r="AB1026" i="7"/>
  <c r="W1026" i="7"/>
  <c r="AA1023" i="7"/>
  <c r="W1023" i="7"/>
  <c r="AB1018" i="7"/>
  <c r="W1018" i="7"/>
  <c r="AA1015" i="7"/>
  <c r="W1015" i="7"/>
  <c r="AB1010" i="7"/>
  <c r="W1010" i="7"/>
  <c r="AA1007" i="7"/>
  <c r="W1007" i="7"/>
  <c r="AB1002" i="7"/>
  <c r="W1002" i="7"/>
  <c r="AA999" i="7"/>
  <c r="W999" i="7"/>
  <c r="AB994" i="7"/>
  <c r="W994" i="7"/>
  <c r="AA991" i="7"/>
  <c r="W991" i="7"/>
  <c r="Y987" i="7"/>
  <c r="AB986" i="7"/>
  <c r="W986" i="7"/>
  <c r="AA983" i="7"/>
  <c r="W983" i="7"/>
  <c r="Z982" i="7"/>
  <c r="Y979" i="7"/>
  <c r="AB978" i="7"/>
  <c r="W978" i="7"/>
  <c r="AA975" i="7"/>
  <c r="W975" i="7"/>
  <c r="Z974" i="7"/>
  <c r="Y971" i="7"/>
  <c r="AB970" i="7"/>
  <c r="W970" i="7"/>
  <c r="AA967" i="7"/>
  <c r="W967" i="7"/>
  <c r="Z966" i="7"/>
  <c r="Y963" i="7"/>
  <c r="AB962" i="7"/>
  <c r="W962" i="7"/>
  <c r="AA959" i="7"/>
  <c r="W959" i="7"/>
  <c r="Z958" i="7"/>
  <c r="Y955" i="7"/>
  <c r="AB954" i="7"/>
  <c r="W954" i="7"/>
  <c r="AA951" i="7"/>
  <c r="W951" i="7"/>
  <c r="Z950" i="7"/>
  <c r="Y947" i="7"/>
  <c r="AB946" i="7"/>
  <c r="W946" i="7"/>
  <c r="Z942" i="7"/>
  <c r="AA941" i="7"/>
  <c r="Y930" i="7"/>
  <c r="W930" i="7"/>
  <c r="AB930" i="7"/>
  <c r="W928" i="7"/>
  <c r="Z928" i="7"/>
  <c r="Y922" i="7"/>
  <c r="W922" i="7"/>
  <c r="AB922" i="7"/>
  <c r="W1037" i="7"/>
  <c r="Z944" i="7"/>
  <c r="X942" i="7"/>
  <c r="Z941" i="7"/>
  <c r="X938" i="7"/>
  <c r="Z937" i="7"/>
  <c r="Y936" i="7"/>
  <c r="Z931" i="7"/>
  <c r="AA930" i="7"/>
  <c r="W927" i="7"/>
  <c r="AA927" i="7"/>
  <c r="Z923" i="7"/>
  <c r="AA922" i="7"/>
  <c r="W911" i="7"/>
  <c r="AA911" i="7"/>
  <c r="X911" i="7"/>
  <c r="AB911" i="7"/>
  <c r="Y911" i="7"/>
  <c r="AA1035" i="7"/>
  <c r="Z1034" i="7"/>
  <c r="AA1033" i="7"/>
  <c r="AB1030" i="7"/>
  <c r="W1030" i="7"/>
  <c r="AA1027" i="7"/>
  <c r="Z1026" i="7"/>
  <c r="AA1025" i="7"/>
  <c r="AB1022" i="7"/>
  <c r="W1022" i="7"/>
  <c r="AA1019" i="7"/>
  <c r="Z1018" i="7"/>
  <c r="AA1017" i="7"/>
  <c r="AB1014" i="7"/>
  <c r="W1014" i="7"/>
  <c r="Z1010" i="7"/>
  <c r="AA1009" i="7"/>
  <c r="AB1006" i="7"/>
  <c r="W1006" i="7"/>
  <c r="AA1003" i="7"/>
  <c r="Z1002" i="7"/>
  <c r="AA1001" i="7"/>
  <c r="AB998" i="7"/>
  <c r="W998" i="7"/>
  <c r="AA995" i="7"/>
  <c r="Z994" i="7"/>
  <c r="AA993" i="7"/>
  <c r="AB990" i="7"/>
  <c r="W990" i="7"/>
  <c r="AA987" i="7"/>
  <c r="Z986" i="7"/>
  <c r="AA985" i="7"/>
  <c r="AB982" i="7"/>
  <c r="W982" i="7"/>
  <c r="AA979" i="7"/>
  <c r="Z978" i="7"/>
  <c r="AA977" i="7"/>
  <c r="AB974" i="7"/>
  <c r="W974" i="7"/>
  <c r="AA971" i="7"/>
  <c r="Z970" i="7"/>
  <c r="AA969" i="7"/>
  <c r="AB966" i="7"/>
  <c r="W966" i="7"/>
  <c r="AA963" i="7"/>
  <c r="Z962" i="7"/>
  <c r="AA961" i="7"/>
  <c r="AB958" i="7"/>
  <c r="W958" i="7"/>
  <c r="AA955" i="7"/>
  <c r="Z954" i="7"/>
  <c r="AA953" i="7"/>
  <c r="AB950" i="7"/>
  <c r="W950" i="7"/>
  <c r="AA947" i="7"/>
  <c r="Z946" i="7"/>
  <c r="AA945" i="7"/>
  <c r="AB942" i="7"/>
  <c r="W942" i="7"/>
  <c r="AB938" i="7"/>
  <c r="W938" i="7"/>
  <c r="Y934" i="7"/>
  <c r="Z934" i="7"/>
  <c r="X931" i="7"/>
  <c r="Z930" i="7"/>
  <c r="Z927" i="7"/>
  <c r="Y926" i="7"/>
  <c r="Z926" i="7"/>
  <c r="X923" i="7"/>
  <c r="Z922" i="7"/>
  <c r="W919" i="7"/>
  <c r="AA919" i="7"/>
  <c r="X919" i="7"/>
  <c r="AB919" i="7"/>
  <c r="Y919" i="7"/>
  <c r="AA914" i="7"/>
  <c r="AB907" i="7"/>
  <c r="X899" i="7"/>
  <c r="X895" i="7"/>
  <c r="Y892" i="7"/>
  <c r="Y891" i="7"/>
  <c r="AA890" i="7"/>
  <c r="W890" i="7"/>
  <c r="Y888" i="7"/>
  <c r="AA886" i="7"/>
  <c r="W886" i="7"/>
  <c r="X867" i="7"/>
  <c r="X863" i="7"/>
  <c r="Y860" i="7"/>
  <c r="Y859" i="7"/>
  <c r="AA858" i="7"/>
  <c r="W858" i="7"/>
  <c r="Y856" i="7"/>
  <c r="X835" i="7"/>
  <c r="X831" i="7"/>
  <c r="X827" i="7"/>
  <c r="X821" i="7"/>
  <c r="Z820" i="7"/>
  <c r="Z819" i="7"/>
  <c r="Y816" i="7"/>
  <c r="Z815" i="7"/>
  <c r="AA814" i="7"/>
  <c r="W814" i="7"/>
  <c r="Z811" i="7"/>
  <c r="AB810" i="7"/>
  <c r="X810" i="7"/>
  <c r="Z809" i="7"/>
  <c r="Z808" i="7"/>
  <c r="AA806" i="7"/>
  <c r="W806" i="7"/>
  <c r="Z805" i="7"/>
  <c r="AA804" i="7"/>
  <c r="AA802" i="7"/>
  <c r="W802" i="7"/>
  <c r="AA797" i="7"/>
  <c r="AA792" i="7"/>
  <c r="AB789" i="7"/>
  <c r="W789" i="7"/>
  <c r="Y788" i="7"/>
  <c r="W784" i="7"/>
  <c r="Y783" i="7"/>
  <c r="Y779" i="7"/>
  <c r="AA778" i="7"/>
  <c r="W778" i="7"/>
  <c r="X773" i="7"/>
  <c r="Z772" i="7"/>
  <c r="Z768" i="7"/>
  <c r="AB766" i="7"/>
  <c r="X766" i="7"/>
  <c r="AB762" i="7"/>
  <c r="X762" i="7"/>
  <c r="X662" i="7"/>
  <c r="AB662" i="7"/>
  <c r="Z646" i="7"/>
  <c r="Y637" i="7"/>
  <c r="W637" i="7"/>
  <c r="AB637" i="7"/>
  <c r="X637" i="7"/>
  <c r="Z843" i="7"/>
  <c r="AB821" i="7"/>
  <c r="W821" i="7"/>
  <c r="Y820" i="7"/>
  <c r="W816" i="7"/>
  <c r="Y815" i="7"/>
  <c r="Y811" i="7"/>
  <c r="X805" i="7"/>
  <c r="Z804" i="7"/>
  <c r="X779" i="7"/>
  <c r="Y774" i="7"/>
  <c r="AB773" i="7"/>
  <c r="W773" i="7"/>
  <c r="Y772" i="7"/>
  <c r="Z767" i="7"/>
  <c r="AA766" i="7"/>
  <c r="W766" i="7"/>
  <c r="AA762" i="7"/>
  <c r="W762" i="7"/>
  <c r="X761" i="7"/>
  <c r="AA758" i="7"/>
  <c r="W758" i="7"/>
  <c r="Z757" i="7"/>
  <c r="AA756" i="7"/>
  <c r="AA754" i="7"/>
  <c r="W754" i="7"/>
  <c r="X749" i="7"/>
  <c r="Y746" i="7"/>
  <c r="AB745" i="7"/>
  <c r="W745" i="7"/>
  <c r="AA738" i="7"/>
  <c r="W738" i="7"/>
  <c r="Z737" i="7"/>
  <c r="X733" i="7"/>
  <c r="Y730" i="7"/>
  <c r="AB729" i="7"/>
  <c r="W729" i="7"/>
  <c r="AA722" i="7"/>
  <c r="W722" i="7"/>
  <c r="Z721" i="7"/>
  <c r="Y714" i="7"/>
  <c r="W713" i="7"/>
  <c r="Z705" i="7"/>
  <c r="X701" i="7"/>
  <c r="Y698" i="7"/>
  <c r="AB697" i="7"/>
  <c r="W697" i="7"/>
  <c r="Z689" i="7"/>
  <c r="X685" i="7"/>
  <c r="Y682" i="7"/>
  <c r="AB681" i="7"/>
  <c r="W681" i="7"/>
  <c r="X678" i="7"/>
  <c r="AB678" i="7"/>
  <c r="Y669" i="7"/>
  <c r="X669" i="7"/>
  <c r="Y665" i="7"/>
  <c r="W665" i="7"/>
  <c r="AB665" i="7"/>
  <c r="Z662" i="7"/>
  <c r="Y657" i="7"/>
  <c r="X657" i="7"/>
  <c r="Z657" i="7"/>
  <c r="Y653" i="7"/>
  <c r="W653" i="7"/>
  <c r="AB653" i="7"/>
  <c r="X653" i="7"/>
  <c r="AA641" i="7"/>
  <c r="X640" i="7"/>
  <c r="Z640" i="7"/>
  <c r="AA640" i="7"/>
  <c r="W634" i="7"/>
  <c r="AA634" i="7"/>
  <c r="X634" i="7"/>
  <c r="AB634" i="7"/>
  <c r="Y634" i="7"/>
  <c r="Y908" i="7"/>
  <c r="Y903" i="7"/>
  <c r="Z900" i="7"/>
  <c r="Z899" i="7"/>
  <c r="AB898" i="7"/>
  <c r="X898" i="7"/>
  <c r="Z896" i="7"/>
  <c r="Z895" i="7"/>
  <c r="Y890" i="7"/>
  <c r="Y886" i="7"/>
  <c r="Y875" i="7"/>
  <c r="Y871" i="7"/>
  <c r="Z868" i="7"/>
  <c r="Z867" i="7"/>
  <c r="AB866" i="7"/>
  <c r="X866" i="7"/>
  <c r="Z864" i="7"/>
  <c r="Z863" i="7"/>
  <c r="AB862" i="7"/>
  <c r="X862" i="7"/>
  <c r="Y858" i="7"/>
  <c r="Y854" i="7"/>
  <c r="X851" i="7"/>
  <c r="Y844" i="7"/>
  <c r="Y843" i="7"/>
  <c r="Y839" i="7"/>
  <c r="Z836" i="7"/>
  <c r="Z835" i="7"/>
  <c r="AB834" i="7"/>
  <c r="X834" i="7"/>
  <c r="Z832" i="7"/>
  <c r="Z831" i="7"/>
  <c r="Z827" i="7"/>
  <c r="Y814" i="7"/>
  <c r="Y806" i="7"/>
  <c r="AB805" i="7"/>
  <c r="W805" i="7"/>
  <c r="Y804" i="7"/>
  <c r="Y802" i="7"/>
  <c r="Z789" i="7"/>
  <c r="AA788" i="7"/>
  <c r="Z784" i="7"/>
  <c r="AB783" i="7"/>
  <c r="X757" i="7"/>
  <c r="Z756" i="7"/>
  <c r="AB746" i="7"/>
  <c r="X746" i="7"/>
  <c r="X737" i="7"/>
  <c r="Y734" i="7"/>
  <c r="AB730" i="7"/>
  <c r="X730" i="7"/>
  <c r="X721" i="7"/>
  <c r="Y718" i="7"/>
  <c r="AB714" i="7"/>
  <c r="X714" i="7"/>
  <c r="Z709" i="7"/>
  <c r="X705" i="7"/>
  <c r="Y702" i="7"/>
  <c r="AB701" i="7"/>
  <c r="W701" i="7"/>
  <c r="AB698" i="7"/>
  <c r="X698" i="7"/>
  <c r="Z693" i="7"/>
  <c r="X689" i="7"/>
  <c r="AB685" i="7"/>
  <c r="W685" i="7"/>
  <c r="AB682" i="7"/>
  <c r="X682" i="7"/>
  <c r="W674" i="7"/>
  <c r="AA674" i="7"/>
  <c r="Y662" i="7"/>
  <c r="X646" i="7"/>
  <c r="AB646" i="7"/>
  <c r="Y646" i="7"/>
  <c r="AA637" i="7"/>
  <c r="X636" i="7"/>
  <c r="W636" i="7"/>
  <c r="Z636" i="7"/>
  <c r="Z920" i="7"/>
  <c r="Z918" i="7"/>
  <c r="Z912" i="7"/>
  <c r="Z910" i="7"/>
  <c r="X903" i="7"/>
  <c r="Y900" i="7"/>
  <c r="Y899" i="7"/>
  <c r="AA898" i="7"/>
  <c r="Y896" i="7"/>
  <c r="Y895" i="7"/>
  <c r="AA894" i="7"/>
  <c r="Z892" i="7"/>
  <c r="Z891" i="7"/>
  <c r="AB890" i="7"/>
  <c r="Z888" i="7"/>
  <c r="Z887" i="7"/>
  <c r="AB886" i="7"/>
  <c r="X875" i="7"/>
  <c r="X871" i="7"/>
  <c r="Y868" i="7"/>
  <c r="Y867" i="7"/>
  <c r="AA866" i="7"/>
  <c r="Y864" i="7"/>
  <c r="Y863" i="7"/>
  <c r="AA862" i="7"/>
  <c r="Z860" i="7"/>
  <c r="Z859" i="7"/>
  <c r="AB858" i="7"/>
  <c r="Z856" i="7"/>
  <c r="Z855" i="7"/>
  <c r="AB854" i="7"/>
  <c r="X843" i="7"/>
  <c r="X839" i="7"/>
  <c r="Y836" i="7"/>
  <c r="Y835" i="7"/>
  <c r="AA834" i="7"/>
  <c r="Y832" i="7"/>
  <c r="Y831" i="7"/>
  <c r="AA830" i="7"/>
  <c r="AA826" i="7"/>
  <c r="X825" i="7"/>
  <c r="AA822" i="7"/>
  <c r="Z821" i="7"/>
  <c r="AA820" i="7"/>
  <c r="AB819" i="7"/>
  <c r="AB815" i="7"/>
  <c r="AB814" i="7"/>
  <c r="AA808" i="7"/>
  <c r="AB806" i="7"/>
  <c r="AB802" i="7"/>
  <c r="X789" i="7"/>
  <c r="Z788" i="7"/>
  <c r="Z787" i="7"/>
  <c r="Z783" i="7"/>
  <c r="AA782" i="7"/>
  <c r="AB778" i="7"/>
  <c r="Z777" i="7"/>
  <c r="Z776" i="7"/>
  <c r="AA774" i="7"/>
  <c r="Z773" i="7"/>
  <c r="AA772" i="7"/>
  <c r="AA765" i="7"/>
  <c r="AA761" i="7"/>
  <c r="AA760" i="7"/>
  <c r="AB757" i="7"/>
  <c r="W757" i="7"/>
  <c r="Y756" i="7"/>
  <c r="AB750" i="7"/>
  <c r="AA746" i="7"/>
  <c r="Z745" i="7"/>
  <c r="X741" i="7"/>
  <c r="AB737" i="7"/>
  <c r="W737" i="7"/>
  <c r="AB734" i="7"/>
  <c r="AA730" i="7"/>
  <c r="Z729" i="7"/>
  <c r="X725" i="7"/>
  <c r="AB721" i="7"/>
  <c r="W721" i="7"/>
  <c r="AB718" i="7"/>
  <c r="AA714" i="7"/>
  <c r="X709" i="7"/>
  <c r="AB705" i="7"/>
  <c r="W705" i="7"/>
  <c r="AB702" i="7"/>
  <c r="AA698" i="7"/>
  <c r="Z697" i="7"/>
  <c r="X693" i="7"/>
  <c r="AB689" i="7"/>
  <c r="W689" i="7"/>
  <c r="AA682" i="7"/>
  <c r="W662" i="7"/>
  <c r="AA657" i="7"/>
  <c r="X650" i="7"/>
  <c r="AB650" i="7"/>
  <c r="Y650" i="7"/>
  <c r="AA646" i="7"/>
  <c r="Y641" i="7"/>
  <c r="X641" i="7"/>
  <c r="Z641" i="7"/>
  <c r="Z637" i="7"/>
  <c r="W622" i="7"/>
  <c r="AA622" i="7"/>
  <c r="X622" i="7"/>
  <c r="AB622" i="7"/>
  <c r="Y622" i="7"/>
  <c r="AB597" i="7"/>
  <c r="W597" i="7"/>
  <c r="W448" i="7"/>
  <c r="Z448" i="7"/>
  <c r="X418" i="7"/>
  <c r="W418" i="7"/>
  <c r="Y418" i="7"/>
  <c r="Z418" i="7"/>
  <c r="Z617" i="7"/>
  <c r="AA616" i="7"/>
  <c r="Z605" i="7"/>
  <c r="AA604" i="7"/>
  <c r="Y602" i="7"/>
  <c r="Z589" i="7"/>
  <c r="Y587" i="7"/>
  <c r="AB586" i="7"/>
  <c r="AA585" i="7"/>
  <c r="Y583" i="7"/>
  <c r="Y579" i="7"/>
  <c r="Y547" i="7"/>
  <c r="Y543" i="7"/>
  <c r="AA542" i="7"/>
  <c r="Z541" i="7"/>
  <c r="Z540" i="7"/>
  <c r="AB539" i="7"/>
  <c r="X539" i="7"/>
  <c r="Y535" i="7"/>
  <c r="Z532" i="7"/>
  <c r="Z528" i="7"/>
  <c r="Z520" i="7"/>
  <c r="Y491" i="7"/>
  <c r="Y480" i="7"/>
  <c r="Z477" i="7"/>
  <c r="Z476" i="7"/>
  <c r="AB475" i="7"/>
  <c r="X475" i="7"/>
  <c r="Z473" i="7"/>
  <c r="Z472" i="7"/>
  <c r="AB471" i="7"/>
  <c r="X471" i="7"/>
  <c r="Y467" i="7"/>
  <c r="Y460" i="7"/>
  <c r="Y456" i="7"/>
  <c r="Z453" i="7"/>
  <c r="Z452" i="7"/>
  <c r="AB448" i="7"/>
  <c r="X447" i="7"/>
  <c r="AB447" i="7"/>
  <c r="X443" i="7"/>
  <c r="AA443" i="7"/>
  <c r="X442" i="7"/>
  <c r="Y442" i="7"/>
  <c r="Z438" i="7"/>
  <c r="X434" i="7"/>
  <c r="AB434" i="7"/>
  <c r="X429" i="7"/>
  <c r="AB429" i="7"/>
  <c r="X428" i="7"/>
  <c r="Z428" i="7"/>
  <c r="X423" i="7"/>
  <c r="AB423" i="7"/>
  <c r="AA658" i="7"/>
  <c r="AB649" i="7"/>
  <c r="W649" i="7"/>
  <c r="AB645" i="7"/>
  <c r="W644" i="7"/>
  <c r="AA642" i="7"/>
  <c r="AA630" i="7"/>
  <c r="Z629" i="7"/>
  <c r="AA628" i="7"/>
  <c r="Y626" i="7"/>
  <c r="AB625" i="7"/>
  <c r="W625" i="7"/>
  <c r="W624" i="7"/>
  <c r="X617" i="7"/>
  <c r="Z616" i="7"/>
  <c r="Y614" i="7"/>
  <c r="AB613" i="7"/>
  <c r="W613" i="7"/>
  <c r="W612" i="7"/>
  <c r="AA610" i="7"/>
  <c r="Z609" i="7"/>
  <c r="AA608" i="7"/>
  <c r="X605" i="7"/>
  <c r="Z604" i="7"/>
  <c r="AB602" i="7"/>
  <c r="X602" i="7"/>
  <c r="AA598" i="7"/>
  <c r="Z597" i="7"/>
  <c r="AA596" i="7"/>
  <c r="Y594" i="7"/>
  <c r="AB593" i="7"/>
  <c r="W593" i="7"/>
  <c r="W592" i="7"/>
  <c r="W590" i="7"/>
  <c r="Y589" i="7"/>
  <c r="AB587" i="7"/>
  <c r="X587" i="7"/>
  <c r="AA586" i="7"/>
  <c r="Y585" i="7"/>
  <c r="Z584" i="7"/>
  <c r="AB583" i="7"/>
  <c r="X583" i="7"/>
  <c r="AB580" i="7"/>
  <c r="AB579" i="7"/>
  <c r="X579" i="7"/>
  <c r="X576" i="7"/>
  <c r="Y571" i="7"/>
  <c r="Z570" i="7"/>
  <c r="X568" i="7"/>
  <c r="Y563" i="7"/>
  <c r="Y559" i="7"/>
  <c r="AA558" i="7"/>
  <c r="Z557" i="7"/>
  <c r="Z556" i="7"/>
  <c r="AB555" i="7"/>
  <c r="Y551" i="7"/>
  <c r="Z548" i="7"/>
  <c r="AB547" i="7"/>
  <c r="X547" i="7"/>
  <c r="Z545" i="7"/>
  <c r="Z544" i="7"/>
  <c r="AB543" i="7"/>
  <c r="X543" i="7"/>
  <c r="Z542" i="7"/>
  <c r="Y540" i="7"/>
  <c r="AA539" i="7"/>
  <c r="Z536" i="7"/>
  <c r="AB535" i="7"/>
  <c r="X535" i="7"/>
  <c r="Y532" i="7"/>
  <c r="AA531" i="7"/>
  <c r="Y528" i="7"/>
  <c r="AA527" i="7"/>
  <c r="X524" i="7"/>
  <c r="Y520" i="7"/>
  <c r="AA519" i="7"/>
  <c r="X516" i="7"/>
  <c r="X512" i="7"/>
  <c r="Y507" i="7"/>
  <c r="Z506" i="7"/>
  <c r="X504" i="7"/>
  <c r="Y499" i="7"/>
  <c r="Y495" i="7"/>
  <c r="AA494" i="7"/>
  <c r="Z493" i="7"/>
  <c r="Z492" i="7"/>
  <c r="AB491" i="7"/>
  <c r="X491" i="7"/>
  <c r="Z489" i="7"/>
  <c r="Z488" i="7"/>
  <c r="X480" i="7"/>
  <c r="Y477" i="7"/>
  <c r="Y476" i="7"/>
  <c r="AA475" i="7"/>
  <c r="Y473" i="7"/>
  <c r="Y472" i="7"/>
  <c r="AA471" i="7"/>
  <c r="Z469" i="7"/>
  <c r="Z468" i="7"/>
  <c r="AB467" i="7"/>
  <c r="X467" i="7"/>
  <c r="X460" i="7"/>
  <c r="X456" i="7"/>
  <c r="Y453" i="7"/>
  <c r="Y452" i="7"/>
  <c r="AA451" i="7"/>
  <c r="Z449" i="7"/>
  <c r="Y448" i="7"/>
  <c r="Z447" i="7"/>
  <c r="AA442" i="7"/>
  <c r="X436" i="7"/>
  <c r="W436" i="7"/>
  <c r="Z434" i="7"/>
  <c r="AB430" i="7"/>
  <c r="W430" i="7"/>
  <c r="AA428" i="7"/>
  <c r="X629" i="7"/>
  <c r="Z628" i="7"/>
  <c r="AB626" i="7"/>
  <c r="AB617" i="7"/>
  <c r="W617" i="7"/>
  <c r="W616" i="7"/>
  <c r="AB614" i="7"/>
  <c r="X609" i="7"/>
  <c r="Z608" i="7"/>
  <c r="AB605" i="7"/>
  <c r="W605" i="7"/>
  <c r="W604" i="7"/>
  <c r="AA602" i="7"/>
  <c r="X597" i="7"/>
  <c r="Z596" i="7"/>
  <c r="AB594" i="7"/>
  <c r="AA587" i="7"/>
  <c r="W586" i="7"/>
  <c r="AA583" i="7"/>
  <c r="AA579" i="7"/>
  <c r="AB571" i="7"/>
  <c r="AB563" i="7"/>
  <c r="AB559" i="7"/>
  <c r="Y556" i="7"/>
  <c r="AB551" i="7"/>
  <c r="Y548" i="7"/>
  <c r="AA547" i="7"/>
  <c r="AA543" i="7"/>
  <c r="X540" i="7"/>
  <c r="AA535" i="7"/>
  <c r="X532" i="7"/>
  <c r="X528" i="7"/>
  <c r="X520" i="7"/>
  <c r="AB507" i="7"/>
  <c r="AB499" i="7"/>
  <c r="AB495" i="7"/>
  <c r="Y493" i="7"/>
  <c r="Y492" i="7"/>
  <c r="AA491" i="7"/>
  <c r="Y489" i="7"/>
  <c r="X476" i="7"/>
  <c r="X472" i="7"/>
  <c r="Y469" i="7"/>
  <c r="AA467" i="7"/>
  <c r="X452" i="7"/>
  <c r="Y449" i="7"/>
  <c r="X448" i="7"/>
  <c r="Y447" i="7"/>
  <c r="X444" i="7"/>
  <c r="AB444" i="7"/>
  <c r="Z442" i="7"/>
  <c r="X438" i="7"/>
  <c r="W438" i="7"/>
  <c r="AB435" i="7"/>
  <c r="Y434" i="7"/>
  <c r="X433" i="7"/>
  <c r="Z433" i="7"/>
  <c r="X432" i="7"/>
  <c r="Y432" i="7"/>
  <c r="Y428" i="7"/>
  <c r="AA418" i="7"/>
  <c r="X416" i="7"/>
  <c r="W416" i="7"/>
  <c r="Y416" i="7"/>
  <c r="Z416" i="7"/>
  <c r="Y420" i="7"/>
  <c r="Z419" i="7"/>
  <c r="AB417" i="7"/>
  <c r="Z402" i="7"/>
  <c r="Y400" i="7"/>
  <c r="Y398" i="7"/>
  <c r="AB396" i="7"/>
  <c r="X396" i="7"/>
  <c r="Z386" i="7"/>
  <c r="Y384" i="7"/>
  <c r="Y382" i="7"/>
  <c r="AB380" i="7"/>
  <c r="X380" i="7"/>
  <c r="Z376" i="7"/>
  <c r="Z375" i="7"/>
  <c r="Z374" i="7"/>
  <c r="AB373" i="7"/>
  <c r="Z370" i="7"/>
  <c r="AB369" i="7"/>
  <c r="AB368" i="7"/>
  <c r="X368" i="7"/>
  <c r="Z362" i="7"/>
  <c r="AB361" i="7"/>
  <c r="Y358" i="7"/>
  <c r="Z357" i="7"/>
  <c r="Z356" i="7"/>
  <c r="Y354" i="7"/>
  <c r="AB353" i="7"/>
  <c r="Z350" i="7"/>
  <c r="AB348" i="7"/>
  <c r="X348" i="7"/>
  <c r="Y342" i="7"/>
  <c r="Z341" i="7"/>
  <c r="AA340" i="7"/>
  <c r="W340" i="7"/>
  <c r="AB336" i="7"/>
  <c r="X336" i="7"/>
  <c r="W334" i="7"/>
  <c r="Z330" i="7"/>
  <c r="Y328" i="7"/>
  <c r="X322" i="7"/>
  <c r="Y322" i="7"/>
  <c r="W320" i="7"/>
  <c r="AA320" i="7"/>
  <c r="AB316" i="7"/>
  <c r="W316" i="7"/>
  <c r="Z314" i="7"/>
  <c r="AB427" i="7"/>
  <c r="Z422" i="7"/>
  <c r="W420" i="7"/>
  <c r="Z417" i="7"/>
  <c r="W414" i="7"/>
  <c r="Z412" i="7"/>
  <c r="Z411" i="7"/>
  <c r="Z410" i="7"/>
  <c r="AB409" i="7"/>
  <c r="Z406" i="7"/>
  <c r="AB403" i="7"/>
  <c r="Y402" i="7"/>
  <c r="AB400" i="7"/>
  <c r="X400" i="7"/>
  <c r="W398" i="7"/>
  <c r="AA396" i="7"/>
  <c r="Z390" i="7"/>
  <c r="AB387" i="7"/>
  <c r="Y386" i="7"/>
  <c r="AB384" i="7"/>
  <c r="X384" i="7"/>
  <c r="W382" i="7"/>
  <c r="AA380" i="7"/>
  <c r="Y376" i="7"/>
  <c r="Y374" i="7"/>
  <c r="Z373" i="7"/>
  <c r="Z372" i="7"/>
  <c r="Y370" i="7"/>
  <c r="Z369" i="7"/>
  <c r="AA368" i="7"/>
  <c r="W368" i="7"/>
  <c r="Z366" i="7"/>
  <c r="AB365" i="7"/>
  <c r="Y362" i="7"/>
  <c r="Z361" i="7"/>
  <c r="Z360" i="7"/>
  <c r="W358" i="7"/>
  <c r="X357" i="7"/>
  <c r="Y356" i="7"/>
  <c r="AB354" i="7"/>
  <c r="Z353" i="7"/>
  <c r="Z352" i="7"/>
  <c r="Y350" i="7"/>
  <c r="Z349" i="7"/>
  <c r="AA348" i="7"/>
  <c r="W348" i="7"/>
  <c r="Z346" i="7"/>
  <c r="W342" i="7"/>
  <c r="X341" i="7"/>
  <c r="AA336" i="7"/>
  <c r="W336" i="7"/>
  <c r="Y332" i="7"/>
  <c r="W329" i="7"/>
  <c r="Z329" i="7"/>
  <c r="W313" i="7"/>
  <c r="Z313" i="7"/>
  <c r="X310" i="7"/>
  <c r="Y310" i="7"/>
  <c r="Z310" i="7"/>
  <c r="AB425" i="7"/>
  <c r="Y422" i="7"/>
  <c r="Y412" i="7"/>
  <c r="Y410" i="7"/>
  <c r="AB407" i="7"/>
  <c r="W402" i="7"/>
  <c r="AA400" i="7"/>
  <c r="AB391" i="7"/>
  <c r="W386" i="7"/>
  <c r="AA384" i="7"/>
  <c r="W376" i="7"/>
  <c r="W374" i="7"/>
  <c r="X373" i="7"/>
  <c r="W370" i="7"/>
  <c r="W362" i="7"/>
  <c r="X330" i="7"/>
  <c r="Y330" i="7"/>
  <c r="W328" i="7"/>
  <c r="AA328" i="7"/>
  <c r="X314" i="7"/>
  <c r="Y314" i="7"/>
  <c r="Y307" i="7"/>
  <c r="X307" i="7"/>
  <c r="AA307" i="7"/>
  <c r="Z358" i="7"/>
  <c r="AB357" i="7"/>
  <c r="W352" i="7"/>
  <c r="W346" i="7"/>
  <c r="X345" i="7"/>
  <c r="Z342" i="7"/>
  <c r="AB341" i="7"/>
  <c r="AB340" i="7"/>
  <c r="Y334" i="7"/>
  <c r="Z333" i="7"/>
  <c r="AA332" i="7"/>
  <c r="AA330" i="7"/>
  <c r="AB329" i="7"/>
  <c r="Z328" i="7"/>
  <c r="W322" i="7"/>
  <c r="W321" i="7"/>
  <c r="Z321" i="7"/>
  <c r="X320" i="7"/>
  <c r="X316" i="7"/>
  <c r="AA314" i="7"/>
  <c r="AB313" i="7"/>
  <c r="AA310" i="7"/>
  <c r="W207" i="7"/>
  <c r="AA207" i="7"/>
  <c r="X183" i="7"/>
  <c r="AB183" i="7"/>
  <c r="Y174" i="7"/>
  <c r="X174" i="7"/>
  <c r="X173" i="7"/>
  <c r="Y173" i="7"/>
  <c r="X165" i="7"/>
  <c r="W165" i="7"/>
  <c r="Y154" i="7"/>
  <c r="Z154" i="7"/>
  <c r="X154" i="7"/>
  <c r="Y151" i="7"/>
  <c r="X151" i="7"/>
  <c r="AB151" i="7"/>
  <c r="W132" i="7"/>
  <c r="Y132" i="7"/>
  <c r="X132" i="7"/>
  <c r="AB132" i="7"/>
  <c r="X123" i="7"/>
  <c r="Y123" i="7"/>
  <c r="Z123" i="7"/>
  <c r="W123" i="7"/>
  <c r="AB123" i="7"/>
  <c r="AA306" i="7"/>
  <c r="Y296" i="7"/>
  <c r="Z293" i="7"/>
  <c r="Y280" i="7"/>
  <c r="Z277" i="7"/>
  <c r="AB276" i="7"/>
  <c r="X276" i="7"/>
  <c r="Z271" i="7"/>
  <c r="Y264" i="7"/>
  <c r="AB255" i="7"/>
  <c r="X255" i="7"/>
  <c r="Z249" i="7"/>
  <c r="Y245" i="7"/>
  <c r="Y229" i="7"/>
  <c r="Y227" i="7"/>
  <c r="AB226" i="7"/>
  <c r="AB219" i="7"/>
  <c r="X219" i="7"/>
  <c r="Z218" i="7"/>
  <c r="Z217" i="7"/>
  <c r="Y215" i="7"/>
  <c r="AB214" i="7"/>
  <c r="Z207" i="7"/>
  <c r="AB206" i="7"/>
  <c r="Z205" i="7"/>
  <c r="Y194" i="7"/>
  <c r="Z194" i="7"/>
  <c r="X193" i="7"/>
  <c r="Z193" i="7"/>
  <c r="Z191" i="7"/>
  <c r="Z190" i="7"/>
  <c r="Y187" i="7"/>
  <c r="Z183" i="7"/>
  <c r="AB182" i="7"/>
  <c r="W175" i="7"/>
  <c r="AA175" i="7"/>
  <c r="AA173" i="7"/>
  <c r="Z171" i="7"/>
  <c r="AA165" i="7"/>
  <c r="AA151" i="7"/>
  <c r="X145" i="7"/>
  <c r="Y145" i="7"/>
  <c r="W145" i="7"/>
  <c r="X137" i="7"/>
  <c r="Y137" i="7"/>
  <c r="W137" i="7"/>
  <c r="Y134" i="7"/>
  <c r="AB134" i="7"/>
  <c r="Z134" i="7"/>
  <c r="Y308" i="7"/>
  <c r="Z306" i="7"/>
  <c r="Y300" i="7"/>
  <c r="AB296" i="7"/>
  <c r="X296" i="7"/>
  <c r="AA295" i="7"/>
  <c r="X293" i="7"/>
  <c r="W287" i="7"/>
  <c r="Y284" i="7"/>
  <c r="AB280" i="7"/>
  <c r="X280" i="7"/>
  <c r="AA279" i="7"/>
  <c r="Y277" i="7"/>
  <c r="AA276" i="7"/>
  <c r="W271" i="7"/>
  <c r="Y268" i="7"/>
  <c r="AB264" i="7"/>
  <c r="X264" i="7"/>
  <c r="AA263" i="7"/>
  <c r="Z261" i="7"/>
  <c r="AA255" i="7"/>
  <c r="Z253" i="7"/>
  <c r="Y251" i="7"/>
  <c r="Y249" i="7"/>
  <c r="Y247" i="7"/>
  <c r="W245" i="7"/>
  <c r="AA243" i="7"/>
  <c r="AA239" i="7"/>
  <c r="Z237" i="7"/>
  <c r="Y235" i="7"/>
  <c r="AB234" i="7"/>
  <c r="W229" i="7"/>
  <c r="AB227" i="7"/>
  <c r="X227" i="7"/>
  <c r="Z226" i="7"/>
  <c r="Z225" i="7"/>
  <c r="AB222" i="7"/>
  <c r="AA219" i="7"/>
  <c r="X218" i="7"/>
  <c r="Y217" i="7"/>
  <c r="AB215" i="7"/>
  <c r="X215" i="7"/>
  <c r="Z214" i="7"/>
  <c r="Z213" i="7"/>
  <c r="X209" i="7"/>
  <c r="W209" i="7"/>
  <c r="Y207" i="7"/>
  <c r="AB203" i="7"/>
  <c r="W203" i="7"/>
  <c r="Y202" i="7"/>
  <c r="AB202" i="7"/>
  <c r="X195" i="7"/>
  <c r="AB195" i="7"/>
  <c r="AA193" i="7"/>
  <c r="X191" i="7"/>
  <c r="Y186" i="7"/>
  <c r="X186" i="7"/>
  <c r="X185" i="7"/>
  <c r="Y185" i="7"/>
  <c r="Y183" i="7"/>
  <c r="Z175" i="7"/>
  <c r="AB174" i="7"/>
  <c r="Z173" i="7"/>
  <c r="X171" i="7"/>
  <c r="Z165" i="7"/>
  <c r="Y162" i="7"/>
  <c r="Z162" i="7"/>
  <c r="X155" i="7"/>
  <c r="AB155" i="7"/>
  <c r="W155" i="7"/>
  <c r="AA155" i="7"/>
  <c r="Z151" i="7"/>
  <c r="Y150" i="7"/>
  <c r="AB150" i="7"/>
  <c r="Z150" i="7"/>
  <c r="AA132" i="7"/>
  <c r="Z312" i="7"/>
  <c r="AA309" i="7"/>
  <c r="AB308" i="7"/>
  <c r="AB304" i="7"/>
  <c r="AB300" i="7"/>
  <c r="AA296" i="7"/>
  <c r="AA291" i="7"/>
  <c r="AB284" i="7"/>
  <c r="AA280" i="7"/>
  <c r="AB268" i="7"/>
  <c r="AA264" i="7"/>
  <c r="Y261" i="7"/>
  <c r="Y253" i="7"/>
  <c r="AB251" i="7"/>
  <c r="W249" i="7"/>
  <c r="AB247" i="7"/>
  <c r="Y237" i="7"/>
  <c r="AB235" i="7"/>
  <c r="AA227" i="7"/>
  <c r="X226" i="7"/>
  <c r="W217" i="7"/>
  <c r="AA215" i="7"/>
  <c r="X214" i="7"/>
  <c r="X207" i="7"/>
  <c r="Y206" i="7"/>
  <c r="X206" i="7"/>
  <c r="X205" i="7"/>
  <c r="Y205" i="7"/>
  <c r="X197" i="7"/>
  <c r="W197" i="7"/>
  <c r="AB194" i="7"/>
  <c r="Y193" i="7"/>
  <c r="AB191" i="7"/>
  <c r="W191" i="7"/>
  <c r="Y190" i="7"/>
  <c r="AB190" i="7"/>
  <c r="W187" i="7"/>
  <c r="AA187" i="7"/>
  <c r="W183" i="7"/>
  <c r="Y182" i="7"/>
  <c r="Z182" i="7"/>
  <c r="X181" i="7"/>
  <c r="Z181" i="7"/>
  <c r="X177" i="7"/>
  <c r="W177" i="7"/>
  <c r="Y175" i="7"/>
  <c r="Z174" i="7"/>
  <c r="W173" i="7"/>
  <c r="AB171" i="7"/>
  <c r="W171" i="7"/>
  <c r="Y170" i="7"/>
  <c r="AB170" i="7"/>
  <c r="Y165" i="7"/>
  <c r="X163" i="7"/>
  <c r="AB163" i="7"/>
  <c r="AB154" i="7"/>
  <c r="X153" i="7"/>
  <c r="Z153" i="7"/>
  <c r="Y153" i="7"/>
  <c r="W151" i="7"/>
  <c r="AA145" i="7"/>
  <c r="AA137" i="7"/>
  <c r="Y135" i="7"/>
  <c r="X135" i="7"/>
  <c r="AB135" i="7"/>
  <c r="Z132" i="7"/>
  <c r="AA123" i="7"/>
  <c r="W100" i="7"/>
  <c r="Z100" i="7"/>
  <c r="Y100" i="7"/>
  <c r="Y98" i="7"/>
  <c r="W98" i="7"/>
  <c r="AA98" i="7"/>
  <c r="Z98" i="7"/>
  <c r="Y90" i="7"/>
  <c r="AA90" i="7"/>
  <c r="Z90" i="7"/>
  <c r="W90" i="7"/>
  <c r="Y65" i="7"/>
  <c r="Z65" i="7"/>
  <c r="X65" i="7"/>
  <c r="AA65" i="7"/>
  <c r="W65" i="7"/>
  <c r="Z161" i="7"/>
  <c r="AB158" i="7"/>
  <c r="Z149" i="7"/>
  <c r="Z143" i="7"/>
  <c r="AB142" i="7"/>
  <c r="Z133" i="7"/>
  <c r="Z131" i="7"/>
  <c r="Z124" i="7"/>
  <c r="X111" i="7"/>
  <c r="AB111" i="7"/>
  <c r="Z107" i="7"/>
  <c r="Z104" i="7"/>
  <c r="X91" i="7"/>
  <c r="X79" i="7"/>
  <c r="AB79" i="7"/>
  <c r="W66" i="7"/>
  <c r="X66" i="7"/>
  <c r="Y63" i="7"/>
  <c r="Y62" i="7"/>
  <c r="AB62" i="7"/>
  <c r="X59" i="7"/>
  <c r="Y59" i="7"/>
  <c r="AB57" i="7"/>
  <c r="W120" i="7"/>
  <c r="X120" i="7"/>
  <c r="W116" i="7"/>
  <c r="Y116" i="7"/>
  <c r="Y114" i="7"/>
  <c r="W114" i="7"/>
  <c r="Y106" i="7"/>
  <c r="AA106" i="7"/>
  <c r="Z102" i="7"/>
  <c r="W99" i="7"/>
  <c r="AA99" i="7"/>
  <c r="W96" i="7"/>
  <c r="Z96" i="7"/>
  <c r="Y94" i="7"/>
  <c r="Z94" i="7"/>
  <c r="W88" i="7"/>
  <c r="X88" i="7"/>
  <c r="W84" i="7"/>
  <c r="Y84" i="7"/>
  <c r="Y82" i="7"/>
  <c r="W82" i="7"/>
  <c r="Y79" i="7"/>
  <c r="AB75" i="7"/>
  <c r="W75" i="7"/>
  <c r="Y74" i="7"/>
  <c r="AA74" i="7"/>
  <c r="X69" i="7"/>
  <c r="Z66" i="7"/>
  <c r="Z62" i="7"/>
  <c r="Z59" i="7"/>
  <c r="AB120" i="7"/>
  <c r="AB116" i="7"/>
  <c r="W115" i="7"/>
  <c r="AA115" i="7"/>
  <c r="W112" i="7"/>
  <c r="Z112" i="7"/>
  <c r="Y110" i="7"/>
  <c r="Z110" i="7"/>
  <c r="X103" i="7"/>
  <c r="AB103" i="7"/>
  <c r="Z99" i="7"/>
  <c r="AB96" i="7"/>
  <c r="X95" i="7"/>
  <c r="AB95" i="7"/>
  <c r="Z91" i="7"/>
  <c r="W83" i="7"/>
  <c r="AA83" i="7"/>
  <c r="W80" i="7"/>
  <c r="Z80" i="7"/>
  <c r="W79" i="7"/>
  <c r="Y78" i="7"/>
  <c r="Z78" i="7"/>
  <c r="W72" i="7"/>
  <c r="X72" i="7"/>
  <c r="AB69" i="7"/>
  <c r="W69" i="7"/>
  <c r="Y66" i="7"/>
  <c r="Z63" i="7"/>
  <c r="X62" i="7"/>
  <c r="X61" i="7"/>
  <c r="AA61" i="7"/>
  <c r="W59" i="7"/>
  <c r="W57" i="7"/>
  <c r="AA57" i="7"/>
  <c r="Y57" i="7"/>
  <c r="X55" i="7"/>
  <c r="Z55" i="7"/>
  <c r="W55" i="7"/>
  <c r="X54" i="7"/>
  <c r="Z53" i="7"/>
  <c r="AB49" i="7"/>
  <c r="W49" i="7"/>
  <c r="X53" i="7"/>
  <c r="Y45" i="7"/>
  <c r="Z39" i="7"/>
  <c r="AB38" i="7"/>
  <c r="AA37" i="7"/>
  <c r="Y29" i="7"/>
  <c r="Z19" i="7"/>
  <c r="AB18" i="7"/>
  <c r="AA17" i="7"/>
  <c r="Z58" i="7"/>
  <c r="AB54" i="7"/>
  <c r="AB53" i="7"/>
  <c r="W53" i="7"/>
  <c r="Y51" i="7"/>
  <c r="X50" i="7"/>
  <c r="Z49" i="7"/>
  <c r="AB46" i="7"/>
  <c r="AB45" i="7"/>
  <c r="X45" i="7"/>
  <c r="Y41" i="7"/>
  <c r="Y39" i="7"/>
  <c r="Z38" i="7"/>
  <c r="Z37" i="7"/>
  <c r="Z31" i="7"/>
  <c r="AB30" i="7"/>
  <c r="AB29" i="7"/>
  <c r="X29" i="7"/>
  <c r="W27" i="7"/>
  <c r="X26" i="7"/>
  <c r="W25" i="7"/>
  <c r="Z23" i="7"/>
  <c r="AB22" i="7"/>
  <c r="AA21" i="7"/>
  <c r="Y19" i="7"/>
  <c r="Z18" i="7"/>
  <c r="Z17" i="7"/>
  <c r="Y11" i="7"/>
  <c r="X10" i="7"/>
  <c r="W9" i="7"/>
  <c r="Y7" i="7"/>
  <c r="X6" i="7"/>
  <c r="W5" i="7"/>
  <c r="Y3" i="7"/>
  <c r="X49" i="7"/>
  <c r="Z47" i="7"/>
  <c r="Z46" i="7"/>
  <c r="AA45" i="7"/>
  <c r="AB41" i="7"/>
  <c r="W39" i="7"/>
  <c r="X38" i="7"/>
  <c r="W37" i="7"/>
  <c r="Y31" i="7"/>
  <c r="Z30" i="7"/>
  <c r="AA29" i="7"/>
  <c r="Y23" i="7"/>
  <c r="Z22" i="7"/>
  <c r="Z21" i="7"/>
  <c r="W19" i="7"/>
  <c r="X18" i="7"/>
  <c r="W17" i="7"/>
  <c r="Y2687" i="7"/>
  <c r="W2687" i="7"/>
  <c r="AA2687" i="7"/>
  <c r="Y2659" i="7"/>
  <c r="W2659" i="7"/>
  <c r="AA2659" i="7"/>
  <c r="Y2655" i="7"/>
  <c r="W2655" i="7"/>
  <c r="AA2655" i="7"/>
  <c r="Y2651" i="7"/>
  <c r="W2651" i="7"/>
  <c r="AA2651" i="7"/>
  <c r="Y2647" i="7"/>
  <c r="W2647" i="7"/>
  <c r="AA2647" i="7"/>
  <c r="Y2643" i="7"/>
  <c r="W2643" i="7"/>
  <c r="AA2643" i="7"/>
  <c r="Y2639" i="7"/>
  <c r="W2639" i="7"/>
  <c r="AA2639" i="7"/>
  <c r="Y2635" i="7"/>
  <c r="W2635" i="7"/>
  <c r="AA2635" i="7"/>
  <c r="Y2631" i="7"/>
  <c r="W2631" i="7"/>
  <c r="AA2631" i="7"/>
  <c r="Y2627" i="7"/>
  <c r="W2627" i="7"/>
  <c r="AA2627" i="7"/>
  <c r="Y2623" i="7"/>
  <c r="W2623" i="7"/>
  <c r="AA2623" i="7"/>
  <c r="Y2619" i="7"/>
  <c r="W2619" i="7"/>
  <c r="AA2619" i="7"/>
  <c r="Y2615" i="7"/>
  <c r="W2615" i="7"/>
  <c r="AA2615" i="7"/>
  <c r="Y2611" i="7"/>
  <c r="W2611" i="7"/>
  <c r="AA2611" i="7"/>
  <c r="Y2607" i="7"/>
  <c r="W2607" i="7"/>
  <c r="AA2607" i="7"/>
  <c r="W2603" i="7"/>
  <c r="AB2593" i="7"/>
  <c r="W2585" i="7"/>
  <c r="AA2585" i="7"/>
  <c r="X2585" i="7"/>
  <c r="AB2585" i="7"/>
  <c r="Y2585" i="7"/>
  <c r="W2577" i="7"/>
  <c r="AA2577" i="7"/>
  <c r="Y2577" i="7"/>
  <c r="X2690" i="7"/>
  <c r="AB2690" i="7"/>
  <c r="Y2663" i="7"/>
  <c r="W2663" i="7"/>
  <c r="AA2663" i="7"/>
  <c r="AA2685" i="7"/>
  <c r="W2681" i="7"/>
  <c r="AB2679" i="7"/>
  <c r="W2665" i="7"/>
  <c r="AB2663" i="7"/>
  <c r="W2657" i="7"/>
  <c r="AB2655" i="7"/>
  <c r="W2637" i="7"/>
  <c r="AA2637" i="7"/>
  <c r="Y2637" i="7"/>
  <c r="AB2635" i="7"/>
  <c r="W2621" i="7"/>
  <c r="W2613" i="7"/>
  <c r="AA2613" i="7"/>
  <c r="Y2613" i="7"/>
  <c r="Y2605" i="7"/>
  <c r="W2601" i="7"/>
  <c r="AA2601" i="7"/>
  <c r="Y2601" i="7"/>
  <c r="X2561" i="7"/>
  <c r="AB2561" i="7"/>
  <c r="Z2561" i="7"/>
  <c r="X2545" i="7"/>
  <c r="Y2545" i="7"/>
  <c r="Z2545" i="7"/>
  <c r="W2529" i="7"/>
  <c r="Y2529" i="7"/>
  <c r="AB2513" i="7"/>
  <c r="W2513" i="7"/>
  <c r="AA2690" i="7"/>
  <c r="Y2683" i="7"/>
  <c r="W2683" i="7"/>
  <c r="AA2683" i="7"/>
  <c r="Y2675" i="7"/>
  <c r="W2675" i="7"/>
  <c r="AA2675" i="7"/>
  <c r="Z2690" i="7"/>
  <c r="W2677" i="7"/>
  <c r="AA2677" i="7"/>
  <c r="Y2677" i="7"/>
  <c r="AB2675" i="7"/>
  <c r="AB2659" i="7"/>
  <c r="W2649" i="7"/>
  <c r="AB2647" i="7"/>
  <c r="W2633" i="7"/>
  <c r="AA2633" i="7"/>
  <c r="Y2633" i="7"/>
  <c r="AB2631" i="7"/>
  <c r="Y2629" i="7"/>
  <c r="AB2627" i="7"/>
  <c r="W2617" i="7"/>
  <c r="AA2617" i="7"/>
  <c r="Y2617" i="7"/>
  <c r="AB2691" i="7"/>
  <c r="W2691" i="7"/>
  <c r="Y2690" i="7"/>
  <c r="Z2687" i="7"/>
  <c r="Z2683" i="7"/>
  <c r="AB2677" i="7"/>
  <c r="Z2675" i="7"/>
  <c r="Z2663" i="7"/>
  <c r="Z2659" i="7"/>
  <c r="AB2657" i="7"/>
  <c r="Z2655" i="7"/>
  <c r="Z2651" i="7"/>
  <c r="AB2649" i="7"/>
  <c r="Z2647" i="7"/>
  <c r="Z2643" i="7"/>
  <c r="Z2639" i="7"/>
  <c r="AB2637" i="7"/>
  <c r="Z2635" i="7"/>
  <c r="AB2633" i="7"/>
  <c r="Z2631" i="7"/>
  <c r="AB2629" i="7"/>
  <c r="Z2627" i="7"/>
  <c r="Z2623" i="7"/>
  <c r="Z2619" i="7"/>
  <c r="AB2617" i="7"/>
  <c r="Z2615" i="7"/>
  <c r="AB2613" i="7"/>
  <c r="AB2605" i="7"/>
  <c r="X2589" i="7"/>
  <c r="AB2589" i="7"/>
  <c r="W2581" i="7"/>
  <c r="AA2581" i="7"/>
  <c r="X2581" i="7"/>
  <c r="AB2581" i="7"/>
  <c r="Y2581" i="7"/>
  <c r="W2573" i="7"/>
  <c r="AA2573" i="7"/>
  <c r="X2573" i="7"/>
  <c r="AB2573" i="7"/>
  <c r="Y2573" i="7"/>
  <c r="Z2556" i="7"/>
  <c r="W2540" i="7"/>
  <c r="AA2540" i="7"/>
  <c r="X2540" i="7"/>
  <c r="Y2540" i="7"/>
  <c r="Z2540" i="7"/>
  <c r="W2524" i="7"/>
  <c r="AA2524" i="7"/>
  <c r="X2524" i="7"/>
  <c r="Y2524" i="7"/>
  <c r="Z2524" i="7"/>
  <c r="AA2508" i="7"/>
  <c r="Y2679" i="7"/>
  <c r="W2679" i="7"/>
  <c r="AA2679" i="7"/>
  <c r="Y2671" i="7"/>
  <c r="W2671" i="7"/>
  <c r="AA2671" i="7"/>
  <c r="Y2667" i="7"/>
  <c r="W2667" i="7"/>
  <c r="AA2667" i="7"/>
  <c r="AA2689" i="7"/>
  <c r="AB2687" i="7"/>
  <c r="W2673" i="7"/>
  <c r="AB2671" i="7"/>
  <c r="W2669" i="7"/>
  <c r="AA2669" i="7"/>
  <c r="Y2669" i="7"/>
  <c r="AB2667" i="7"/>
  <c r="W2653" i="7"/>
  <c r="AA2653" i="7"/>
  <c r="Y2653" i="7"/>
  <c r="AB2651" i="7"/>
  <c r="W2645" i="7"/>
  <c r="AB2643" i="7"/>
  <c r="W2641" i="7"/>
  <c r="AB2639" i="7"/>
  <c r="W2625" i="7"/>
  <c r="W2690" i="7"/>
  <c r="X2687" i="7"/>
  <c r="Z2685" i="7"/>
  <c r="X2683" i="7"/>
  <c r="Z2681" i="7"/>
  <c r="X2679" i="7"/>
  <c r="Z2677" i="7"/>
  <c r="X2675" i="7"/>
  <c r="Z2673" i="7"/>
  <c r="X2671" i="7"/>
  <c r="Z2669" i="7"/>
  <c r="X2667" i="7"/>
  <c r="X2663" i="7"/>
  <c r="Z2661" i="7"/>
  <c r="X2659" i="7"/>
  <c r="Z2657" i="7"/>
  <c r="X2655" i="7"/>
  <c r="Z2653" i="7"/>
  <c r="X2651" i="7"/>
  <c r="Z2649" i="7"/>
  <c r="X2647" i="7"/>
  <c r="Z2645" i="7"/>
  <c r="X2643" i="7"/>
  <c r="X2639" i="7"/>
  <c r="Z2637" i="7"/>
  <c r="X2635" i="7"/>
  <c r="Z2633" i="7"/>
  <c r="X2631" i="7"/>
  <c r="Z2629" i="7"/>
  <c r="X2627" i="7"/>
  <c r="Z2625" i="7"/>
  <c r="X2623" i="7"/>
  <c r="X2619" i="7"/>
  <c r="Z2617" i="7"/>
  <c r="X2615" i="7"/>
  <c r="Z2613" i="7"/>
  <c r="X2611" i="7"/>
  <c r="Z2601" i="7"/>
  <c r="W2597" i="7"/>
  <c r="AA2597" i="7"/>
  <c r="X2597" i="7"/>
  <c r="AB2597" i="7"/>
  <c r="Y2597" i="7"/>
  <c r="Y2566" i="7"/>
  <c r="W2566" i="7"/>
  <c r="AB2566" i="7"/>
  <c r="X2566" i="7"/>
  <c r="Z2566" i="7"/>
  <c r="Y2550" i="7"/>
  <c r="W2550" i="7"/>
  <c r="AB2550" i="7"/>
  <c r="X2550" i="7"/>
  <c r="Z2550" i="7"/>
  <c r="Y2534" i="7"/>
  <c r="W2534" i="7"/>
  <c r="AB2534" i="7"/>
  <c r="X2534" i="7"/>
  <c r="Z2534" i="7"/>
  <c r="Y2518" i="7"/>
  <c r="W2518" i="7"/>
  <c r="AB2518" i="7"/>
  <c r="X2518" i="7"/>
  <c r="Z2518" i="7"/>
  <c r="Y2502" i="7"/>
  <c r="W2502" i="7"/>
  <c r="AB2502" i="7"/>
  <c r="X2502" i="7"/>
  <c r="Z2502" i="7"/>
  <c r="AA2599" i="7"/>
  <c r="W2599" i="7"/>
  <c r="AA2591" i="7"/>
  <c r="W2591" i="7"/>
  <c r="AA2583" i="7"/>
  <c r="W2583" i="7"/>
  <c r="AA2575" i="7"/>
  <c r="W2575" i="7"/>
  <c r="W2571" i="7"/>
  <c r="X2565" i="7"/>
  <c r="AB2565" i="7"/>
  <c r="W2560" i="7"/>
  <c r="AA2560" i="7"/>
  <c r="X2549" i="7"/>
  <c r="AB2549" i="7"/>
  <c r="W2544" i="7"/>
  <c r="AA2544" i="7"/>
  <c r="AB2542" i="7"/>
  <c r="W2542" i="7"/>
  <c r="X2533" i="7"/>
  <c r="AB2533" i="7"/>
  <c r="W2528" i="7"/>
  <c r="AA2528" i="7"/>
  <c r="X2517" i="7"/>
  <c r="AB2517" i="7"/>
  <c r="W2512" i="7"/>
  <c r="AA2512" i="7"/>
  <c r="AB2510" i="7"/>
  <c r="W2510" i="7"/>
  <c r="X2501" i="7"/>
  <c r="AB2501" i="7"/>
  <c r="Z2497" i="7"/>
  <c r="AB2494" i="7"/>
  <c r="W2494" i="7"/>
  <c r="Z2486" i="7"/>
  <c r="X2485" i="7"/>
  <c r="AB2485" i="7"/>
  <c r="Z2481" i="7"/>
  <c r="AA2480" i="7"/>
  <c r="Z2476" i="7"/>
  <c r="Z2470" i="7"/>
  <c r="Y2468" i="7"/>
  <c r="W2468" i="7"/>
  <c r="AA2468" i="7"/>
  <c r="AB2466" i="7"/>
  <c r="Y2464" i="7"/>
  <c r="W2464" i="7"/>
  <c r="AA2464" i="7"/>
  <c r="AB2462" i="7"/>
  <c r="Y2460" i="7"/>
  <c r="W2460" i="7"/>
  <c r="AA2460" i="7"/>
  <c r="AB2458" i="7"/>
  <c r="Y2456" i="7"/>
  <c r="W2456" i="7"/>
  <c r="AA2456" i="7"/>
  <c r="AB2454" i="7"/>
  <c r="Y2452" i="7"/>
  <c r="W2452" i="7"/>
  <c r="AA2452" i="7"/>
  <c r="AB2450" i="7"/>
  <c r="Y2448" i="7"/>
  <c r="W2448" i="7"/>
  <c r="AA2448" i="7"/>
  <c r="AB2446" i="7"/>
  <c r="Y2444" i="7"/>
  <c r="W2444" i="7"/>
  <c r="AA2444" i="7"/>
  <c r="AB2442" i="7"/>
  <c r="X2569" i="7"/>
  <c r="AB2569" i="7"/>
  <c r="X2553" i="7"/>
  <c r="AB2553" i="7"/>
  <c r="W2548" i="7"/>
  <c r="AA2548" i="7"/>
  <c r="X2537" i="7"/>
  <c r="AB2537" i="7"/>
  <c r="W2532" i="7"/>
  <c r="AA2532" i="7"/>
  <c r="X2521" i="7"/>
  <c r="AB2521" i="7"/>
  <c r="W2516" i="7"/>
  <c r="AA2516" i="7"/>
  <c r="X2505" i="7"/>
  <c r="AB2505" i="7"/>
  <c r="W2500" i="7"/>
  <c r="AA2500" i="7"/>
  <c r="Y2497" i="7"/>
  <c r="X2486" i="7"/>
  <c r="Y2476" i="7"/>
  <c r="X2473" i="7"/>
  <c r="X2470" i="7"/>
  <c r="Z2466" i="7"/>
  <c r="Z2462" i="7"/>
  <c r="Z2458" i="7"/>
  <c r="Z2454" i="7"/>
  <c r="Z2450" i="7"/>
  <c r="Z2446" i="7"/>
  <c r="Z2442" i="7"/>
  <c r="W2438" i="7"/>
  <c r="AA2438" i="7"/>
  <c r="X2438" i="7"/>
  <c r="AB2438" i="7"/>
  <c r="Y2438" i="7"/>
  <c r="W2430" i="7"/>
  <c r="AA2430" i="7"/>
  <c r="X2430" i="7"/>
  <c r="AB2430" i="7"/>
  <c r="Y2430" i="7"/>
  <c r="W2422" i="7"/>
  <c r="AA2422" i="7"/>
  <c r="X2422" i="7"/>
  <c r="AB2422" i="7"/>
  <c r="Y2422" i="7"/>
  <c r="W2414" i="7"/>
  <c r="AA2414" i="7"/>
  <c r="X2414" i="7"/>
  <c r="AB2414" i="7"/>
  <c r="Y2414" i="7"/>
  <c r="W2406" i="7"/>
  <c r="AA2406" i="7"/>
  <c r="X2406" i="7"/>
  <c r="AB2406" i="7"/>
  <c r="Y2406" i="7"/>
  <c r="W2398" i="7"/>
  <c r="AA2398" i="7"/>
  <c r="X2398" i="7"/>
  <c r="AB2398" i="7"/>
  <c r="Y2398" i="7"/>
  <c r="W2390" i="7"/>
  <c r="AA2390" i="7"/>
  <c r="X2390" i="7"/>
  <c r="AB2390" i="7"/>
  <c r="Y2390" i="7"/>
  <c r="W2382" i="7"/>
  <c r="AA2382" i="7"/>
  <c r="X2382" i="7"/>
  <c r="AB2382" i="7"/>
  <c r="Y2382" i="7"/>
  <c r="W2374" i="7"/>
  <c r="AA2374" i="7"/>
  <c r="X2374" i="7"/>
  <c r="AB2374" i="7"/>
  <c r="Y2374" i="7"/>
  <c r="W2366" i="7"/>
  <c r="AA2366" i="7"/>
  <c r="X2366" i="7"/>
  <c r="AB2366" i="7"/>
  <c r="Y2366" i="7"/>
  <c r="W2358" i="7"/>
  <c r="AA2358" i="7"/>
  <c r="X2358" i="7"/>
  <c r="AB2358" i="7"/>
  <c r="Y2358" i="7"/>
  <c r="W2350" i="7"/>
  <c r="AA2350" i="7"/>
  <c r="X2350" i="7"/>
  <c r="AB2350" i="7"/>
  <c r="Y2350" i="7"/>
  <c r="W2342" i="7"/>
  <c r="AA2342" i="7"/>
  <c r="X2342" i="7"/>
  <c r="AB2342" i="7"/>
  <c r="Y2342" i="7"/>
  <c r="W2334" i="7"/>
  <c r="AA2334" i="7"/>
  <c r="X2334" i="7"/>
  <c r="AB2334" i="7"/>
  <c r="Y2334" i="7"/>
  <c r="W2326" i="7"/>
  <c r="AA2326" i="7"/>
  <c r="X2326" i="7"/>
  <c r="AB2326" i="7"/>
  <c r="Y2326" i="7"/>
  <c r="W2318" i="7"/>
  <c r="AA2318" i="7"/>
  <c r="X2318" i="7"/>
  <c r="AB2318" i="7"/>
  <c r="Y2318" i="7"/>
  <c r="W2310" i="7"/>
  <c r="AA2310" i="7"/>
  <c r="X2310" i="7"/>
  <c r="AB2310" i="7"/>
  <c r="Y2310" i="7"/>
  <c r="W2302" i="7"/>
  <c r="AA2302" i="7"/>
  <c r="X2302" i="7"/>
  <c r="AB2302" i="7"/>
  <c r="Y2302" i="7"/>
  <c r="W2294" i="7"/>
  <c r="AA2294" i="7"/>
  <c r="X2294" i="7"/>
  <c r="AB2294" i="7"/>
  <c r="Y2294" i="7"/>
  <c r="W2286" i="7"/>
  <c r="AA2286" i="7"/>
  <c r="X2286" i="7"/>
  <c r="AB2286" i="7"/>
  <c r="Y2286" i="7"/>
  <c r="W2278" i="7"/>
  <c r="AA2278" i="7"/>
  <c r="X2278" i="7"/>
  <c r="AB2278" i="7"/>
  <c r="Y2278" i="7"/>
  <c r="W2270" i="7"/>
  <c r="AA2270" i="7"/>
  <c r="X2270" i="7"/>
  <c r="AB2270" i="7"/>
  <c r="Y2270" i="7"/>
  <c r="W2262" i="7"/>
  <c r="AA2262" i="7"/>
  <c r="X2262" i="7"/>
  <c r="AB2262" i="7"/>
  <c r="Y2262" i="7"/>
  <c r="W2254" i="7"/>
  <c r="AA2254" i="7"/>
  <c r="X2254" i="7"/>
  <c r="AB2254" i="7"/>
  <c r="Y2254" i="7"/>
  <c r="Z2595" i="7"/>
  <c r="AB2686" i="7"/>
  <c r="AB2682" i="7"/>
  <c r="AB2678" i="7"/>
  <c r="AB2674" i="7"/>
  <c r="AB2670" i="7"/>
  <c r="AB2666" i="7"/>
  <c r="AB2662" i="7"/>
  <c r="AB2658" i="7"/>
  <c r="AB2654" i="7"/>
  <c r="AB2650" i="7"/>
  <c r="AB2646" i="7"/>
  <c r="AB2642" i="7"/>
  <c r="AB2638" i="7"/>
  <c r="AB2634" i="7"/>
  <c r="AB2630" i="7"/>
  <c r="AB2626" i="7"/>
  <c r="AB2622" i="7"/>
  <c r="AB2618" i="7"/>
  <c r="AB2614" i="7"/>
  <c r="AB2610" i="7"/>
  <c r="AB2606" i="7"/>
  <c r="AB2602" i="7"/>
  <c r="AB2598" i="7"/>
  <c r="AB2594" i="7"/>
  <c r="AB2590" i="7"/>
  <c r="AB2586" i="7"/>
  <c r="AB2582" i="7"/>
  <c r="AB2578" i="7"/>
  <c r="AB2574" i="7"/>
  <c r="AB2570" i="7"/>
  <c r="W2568" i="7"/>
  <c r="AA2568" i="7"/>
  <c r="Y2565" i="7"/>
  <c r="Y2560" i="7"/>
  <c r="X2557" i="7"/>
  <c r="AB2557" i="7"/>
  <c r="X2554" i="7"/>
  <c r="Z2553" i="7"/>
  <c r="W2552" i="7"/>
  <c r="AA2552" i="7"/>
  <c r="Y2549" i="7"/>
  <c r="Z2548" i="7"/>
  <c r="Y2544" i="7"/>
  <c r="Z2542" i="7"/>
  <c r="X2541" i="7"/>
  <c r="AB2541" i="7"/>
  <c r="X2538" i="7"/>
  <c r="W2536" i="7"/>
  <c r="AA2536" i="7"/>
  <c r="Y2533" i="7"/>
  <c r="Z2532" i="7"/>
  <c r="Y2528" i="7"/>
  <c r="X2525" i="7"/>
  <c r="AB2525" i="7"/>
  <c r="X2522" i="7"/>
  <c r="Z2521" i="7"/>
  <c r="W2520" i="7"/>
  <c r="AA2520" i="7"/>
  <c r="Y2517" i="7"/>
  <c r="Z2516" i="7"/>
  <c r="Y2512" i="7"/>
  <c r="Z2510" i="7"/>
  <c r="X2509" i="7"/>
  <c r="AB2509" i="7"/>
  <c r="X2506" i="7"/>
  <c r="Y2501" i="7"/>
  <c r="Z2500" i="7"/>
  <c r="Z2494" i="7"/>
  <c r="X2493" i="7"/>
  <c r="AB2493" i="7"/>
  <c r="Z2489" i="7"/>
  <c r="W2488" i="7"/>
  <c r="AA2488" i="7"/>
  <c r="AB2486" i="7"/>
  <c r="W2486" i="7"/>
  <c r="Y2485" i="7"/>
  <c r="X2477" i="7"/>
  <c r="AB2477" i="7"/>
  <c r="X2474" i="7"/>
  <c r="Z2473" i="7"/>
  <c r="W2472" i="7"/>
  <c r="AA2472" i="7"/>
  <c r="AB2470" i="7"/>
  <c r="W2470" i="7"/>
  <c r="Z2468" i="7"/>
  <c r="Z2464" i="7"/>
  <c r="Z2460" i="7"/>
  <c r="Z2456" i="7"/>
  <c r="Z2452" i="7"/>
  <c r="Z2448" i="7"/>
  <c r="Z2444" i="7"/>
  <c r="X2497" i="7"/>
  <c r="AB2497" i="7"/>
  <c r="X2481" i="7"/>
  <c r="AB2481" i="7"/>
  <c r="W2476" i="7"/>
  <c r="AA2476" i="7"/>
  <c r="W2466" i="7"/>
  <c r="AA2466" i="7"/>
  <c r="Y2466" i="7"/>
  <c r="W2462" i="7"/>
  <c r="AA2462" i="7"/>
  <c r="Y2462" i="7"/>
  <c r="W2458" i="7"/>
  <c r="AA2458" i="7"/>
  <c r="Y2458" i="7"/>
  <c r="W2454" i="7"/>
  <c r="AA2454" i="7"/>
  <c r="Y2454" i="7"/>
  <c r="W2450" i="7"/>
  <c r="AA2450" i="7"/>
  <c r="Y2450" i="7"/>
  <c r="W2446" i="7"/>
  <c r="AA2446" i="7"/>
  <c r="Y2446" i="7"/>
  <c r="W2442" i="7"/>
  <c r="AA2442" i="7"/>
  <c r="Y2442" i="7"/>
  <c r="W2434" i="7"/>
  <c r="AA2434" i="7"/>
  <c r="X2434" i="7"/>
  <c r="AB2434" i="7"/>
  <c r="Y2434" i="7"/>
  <c r="W2426" i="7"/>
  <c r="AA2426" i="7"/>
  <c r="X2426" i="7"/>
  <c r="AB2426" i="7"/>
  <c r="Y2426" i="7"/>
  <c r="W2418" i="7"/>
  <c r="AA2418" i="7"/>
  <c r="X2418" i="7"/>
  <c r="AB2418" i="7"/>
  <c r="Y2418" i="7"/>
  <c r="W2410" i="7"/>
  <c r="AA2410" i="7"/>
  <c r="X2410" i="7"/>
  <c r="AB2410" i="7"/>
  <c r="Y2410" i="7"/>
  <c r="W2402" i="7"/>
  <c r="AA2402" i="7"/>
  <c r="X2402" i="7"/>
  <c r="AB2402" i="7"/>
  <c r="Y2402" i="7"/>
  <c r="W2394" i="7"/>
  <c r="AA2394" i="7"/>
  <c r="X2394" i="7"/>
  <c r="AB2394" i="7"/>
  <c r="Y2394" i="7"/>
  <c r="W2386" i="7"/>
  <c r="AA2386" i="7"/>
  <c r="X2386" i="7"/>
  <c r="AB2386" i="7"/>
  <c r="Y2386" i="7"/>
  <c r="W2378" i="7"/>
  <c r="AA2378" i="7"/>
  <c r="X2378" i="7"/>
  <c r="AB2378" i="7"/>
  <c r="Y2378" i="7"/>
  <c r="W2370" i="7"/>
  <c r="AA2370" i="7"/>
  <c r="X2370" i="7"/>
  <c r="AB2370" i="7"/>
  <c r="Y2370" i="7"/>
  <c r="W2362" i="7"/>
  <c r="AA2362" i="7"/>
  <c r="X2362" i="7"/>
  <c r="AB2362" i="7"/>
  <c r="Y2362" i="7"/>
  <c r="W2354" i="7"/>
  <c r="AA2354" i="7"/>
  <c r="X2354" i="7"/>
  <c r="AB2354" i="7"/>
  <c r="Y2354" i="7"/>
  <c r="W2346" i="7"/>
  <c r="AA2346" i="7"/>
  <c r="X2346" i="7"/>
  <c r="AB2346" i="7"/>
  <c r="Y2346" i="7"/>
  <c r="W2338" i="7"/>
  <c r="W2330" i="7"/>
  <c r="AA2330" i="7"/>
  <c r="X2330" i="7"/>
  <c r="AB2330" i="7"/>
  <c r="Y2330" i="7"/>
  <c r="W2322" i="7"/>
  <c r="AA2322" i="7"/>
  <c r="X2322" i="7"/>
  <c r="AB2322" i="7"/>
  <c r="Y2322" i="7"/>
  <c r="W2314" i="7"/>
  <c r="AA2314" i="7"/>
  <c r="X2314" i="7"/>
  <c r="AB2314" i="7"/>
  <c r="Y2314" i="7"/>
  <c r="W2306" i="7"/>
  <c r="AA2306" i="7"/>
  <c r="X2306" i="7"/>
  <c r="AB2306" i="7"/>
  <c r="Y2306" i="7"/>
  <c r="W2298" i="7"/>
  <c r="AA2298" i="7"/>
  <c r="X2298" i="7"/>
  <c r="AB2298" i="7"/>
  <c r="Y2298" i="7"/>
  <c r="W2290" i="7"/>
  <c r="AA2290" i="7"/>
  <c r="X2290" i="7"/>
  <c r="AB2290" i="7"/>
  <c r="Y2290" i="7"/>
  <c r="W2282" i="7"/>
  <c r="AA2282" i="7"/>
  <c r="X2282" i="7"/>
  <c r="AB2282" i="7"/>
  <c r="Y2282" i="7"/>
  <c r="W2274" i="7"/>
  <c r="AA2274" i="7"/>
  <c r="X2274" i="7"/>
  <c r="AB2274" i="7"/>
  <c r="Y2274" i="7"/>
  <c r="W2266" i="7"/>
  <c r="AA2266" i="7"/>
  <c r="X2266" i="7"/>
  <c r="AB2266" i="7"/>
  <c r="Y2266" i="7"/>
  <c r="W2258" i="7"/>
  <c r="AA2258" i="7"/>
  <c r="X2258" i="7"/>
  <c r="AB2258" i="7"/>
  <c r="Y2258" i="7"/>
  <c r="W2250" i="7"/>
  <c r="AA2250" i="7"/>
  <c r="X2250" i="7"/>
  <c r="AB2250" i="7"/>
  <c r="Y2250" i="7"/>
  <c r="X2116" i="7"/>
  <c r="AB2116" i="7"/>
  <c r="W2111" i="7"/>
  <c r="AA2111" i="7"/>
  <c r="X2104" i="7"/>
  <c r="AB2104" i="7"/>
  <c r="Y2104" i="7"/>
  <c r="X2100" i="7"/>
  <c r="AB2100" i="7"/>
  <c r="Y2100" i="7"/>
  <c r="X2096" i="7"/>
  <c r="AB2096" i="7"/>
  <c r="Y2096" i="7"/>
  <c r="X2092" i="7"/>
  <c r="AB2092" i="7"/>
  <c r="Y2092" i="7"/>
  <c r="X2088" i="7"/>
  <c r="AB2088" i="7"/>
  <c r="Y2088" i="7"/>
  <c r="X2084" i="7"/>
  <c r="AB2084" i="7"/>
  <c r="Y2084" i="7"/>
  <c r="X2080" i="7"/>
  <c r="AB2080" i="7"/>
  <c r="Y2080" i="7"/>
  <c r="X2076" i="7"/>
  <c r="AB2076" i="7"/>
  <c r="Y2076" i="7"/>
  <c r="X2072" i="7"/>
  <c r="AB2072" i="7"/>
  <c r="Y2072" i="7"/>
  <c r="X2068" i="7"/>
  <c r="AB2068" i="7"/>
  <c r="Y2068" i="7"/>
  <c r="X2064" i="7"/>
  <c r="AB2064" i="7"/>
  <c r="Y2064" i="7"/>
  <c r="X2060" i="7"/>
  <c r="AB2060" i="7"/>
  <c r="Y2060" i="7"/>
  <c r="X2056" i="7"/>
  <c r="AB2056" i="7"/>
  <c r="Y2056" i="7"/>
  <c r="X2052" i="7"/>
  <c r="AB2052" i="7"/>
  <c r="Y2052" i="7"/>
  <c r="X2048" i="7"/>
  <c r="AB2048" i="7"/>
  <c r="Y2048" i="7"/>
  <c r="X2044" i="7"/>
  <c r="AB2044" i="7"/>
  <c r="Y2044" i="7"/>
  <c r="X2040" i="7"/>
  <c r="AB2040" i="7"/>
  <c r="Y2040" i="7"/>
  <c r="X2036" i="7"/>
  <c r="AB2036" i="7"/>
  <c r="Y2036" i="7"/>
  <c r="X2032" i="7"/>
  <c r="AB2032" i="7"/>
  <c r="Y2032" i="7"/>
  <c r="X2024" i="7"/>
  <c r="AB2024" i="7"/>
  <c r="Y2024" i="7"/>
  <c r="W2015" i="7"/>
  <c r="AA2015" i="7"/>
  <c r="X2015" i="7"/>
  <c r="AB2015" i="7"/>
  <c r="W2007" i="7"/>
  <c r="AA2007" i="7"/>
  <c r="X2007" i="7"/>
  <c r="AB2007" i="7"/>
  <c r="X2004" i="7"/>
  <c r="AB2004" i="7"/>
  <c r="Y2004" i="7"/>
  <c r="X1996" i="7"/>
  <c r="AB1996" i="7"/>
  <c r="Y1996" i="7"/>
  <c r="W1987" i="7"/>
  <c r="AA1987" i="7"/>
  <c r="X1987" i="7"/>
  <c r="AB1987" i="7"/>
  <c r="W1975" i="7"/>
  <c r="AA1975" i="7"/>
  <c r="X1975" i="7"/>
  <c r="AB1975" i="7"/>
  <c r="X1972" i="7"/>
  <c r="AB1972" i="7"/>
  <c r="Y1972" i="7"/>
  <c r="X1960" i="7"/>
  <c r="AB1960" i="7"/>
  <c r="Y1960" i="7"/>
  <c r="W1951" i="7"/>
  <c r="AA1951" i="7"/>
  <c r="X1951" i="7"/>
  <c r="AB1951" i="7"/>
  <c r="W1943" i="7"/>
  <c r="AA1943" i="7"/>
  <c r="X1943" i="7"/>
  <c r="AB1943" i="7"/>
  <c r="X1940" i="7"/>
  <c r="AB1940" i="7"/>
  <c r="Y1940" i="7"/>
  <c r="X1932" i="7"/>
  <c r="AB1932" i="7"/>
  <c r="Y1932" i="7"/>
  <c r="X1924" i="7"/>
  <c r="AB1924" i="7"/>
  <c r="Y1924" i="7"/>
  <c r="W1915" i="7"/>
  <c r="AA1915" i="7"/>
  <c r="X1915" i="7"/>
  <c r="AB1915" i="7"/>
  <c r="X1912" i="7"/>
  <c r="AB1912" i="7"/>
  <c r="Y1912" i="7"/>
  <c r="X1904" i="7"/>
  <c r="AB1904" i="7"/>
  <c r="Y1904" i="7"/>
  <c r="W1895" i="7"/>
  <c r="AA1895" i="7"/>
  <c r="X1895" i="7"/>
  <c r="AB1895" i="7"/>
  <c r="X1884" i="7"/>
  <c r="AB1884" i="7"/>
  <c r="Y1884" i="7"/>
  <c r="X1876" i="7"/>
  <c r="AB1876" i="7"/>
  <c r="Y1876" i="7"/>
  <c r="W1863" i="7"/>
  <c r="AA1863" i="7"/>
  <c r="X1863" i="7"/>
  <c r="AB1863" i="7"/>
  <c r="X1860" i="7"/>
  <c r="X1852" i="7"/>
  <c r="AB1852" i="7"/>
  <c r="Y1852" i="7"/>
  <c r="X1840" i="7"/>
  <c r="AB1840" i="7"/>
  <c r="Y1840" i="7"/>
  <c r="W1804" i="7"/>
  <c r="AA1804" i="7"/>
  <c r="X1804" i="7"/>
  <c r="AB1804" i="7"/>
  <c r="Y1804" i="7"/>
  <c r="W1796" i="7"/>
  <c r="AA1796" i="7"/>
  <c r="X1796" i="7"/>
  <c r="AB1796" i="7"/>
  <c r="Y1796" i="7"/>
  <c r="W1788" i="7"/>
  <c r="AA1788" i="7"/>
  <c r="X1788" i="7"/>
  <c r="AB1788" i="7"/>
  <c r="Y1788" i="7"/>
  <c r="W1780" i="7"/>
  <c r="AA1780" i="7"/>
  <c r="X1780" i="7"/>
  <c r="AB1780" i="7"/>
  <c r="Y1780" i="7"/>
  <c r="W1772" i="7"/>
  <c r="AA1772" i="7"/>
  <c r="X1772" i="7"/>
  <c r="AB1772" i="7"/>
  <c r="Y1772" i="7"/>
  <c r="W1764" i="7"/>
  <c r="AA1764" i="7"/>
  <c r="X1764" i="7"/>
  <c r="AB1764" i="7"/>
  <c r="Y1764" i="7"/>
  <c r="W1756" i="7"/>
  <c r="AA1756" i="7"/>
  <c r="X1756" i="7"/>
  <c r="AB1756" i="7"/>
  <c r="Y1756" i="7"/>
  <c r="W1748" i="7"/>
  <c r="AA1748" i="7"/>
  <c r="X1748" i="7"/>
  <c r="AB1748" i="7"/>
  <c r="Y1748" i="7"/>
  <c r="W1740" i="7"/>
  <c r="AA1740" i="7"/>
  <c r="X1740" i="7"/>
  <c r="AB1740" i="7"/>
  <c r="Y1740" i="7"/>
  <c r="W1732" i="7"/>
  <c r="AA1732" i="7"/>
  <c r="X1732" i="7"/>
  <c r="AB1732" i="7"/>
  <c r="Y1732" i="7"/>
  <c r="W1724" i="7"/>
  <c r="AA1724" i="7"/>
  <c r="X1724" i="7"/>
  <c r="AB1724" i="7"/>
  <c r="Y1724" i="7"/>
  <c r="W1716" i="7"/>
  <c r="AA1716" i="7"/>
  <c r="X1716" i="7"/>
  <c r="AB1716" i="7"/>
  <c r="Y1716" i="7"/>
  <c r="W1712" i="7"/>
  <c r="AA1712" i="7"/>
  <c r="X1712" i="7"/>
  <c r="AB1712" i="7"/>
  <c r="Y1712" i="7"/>
  <c r="X1671" i="7"/>
  <c r="AB1671" i="7"/>
  <c r="Y1671" i="7"/>
  <c r="W1671" i="7"/>
  <c r="Z1671" i="7"/>
  <c r="AA1671" i="7"/>
  <c r="X1655" i="7"/>
  <c r="AB1655" i="7"/>
  <c r="Y1655" i="7"/>
  <c r="W1655" i="7"/>
  <c r="Z1655" i="7"/>
  <c r="AA1655" i="7"/>
  <c r="X1639" i="7"/>
  <c r="AB1639" i="7"/>
  <c r="Y1639" i="7"/>
  <c r="W1639" i="7"/>
  <c r="Z1639" i="7"/>
  <c r="AA1639" i="7"/>
  <c r="X1623" i="7"/>
  <c r="AB1623" i="7"/>
  <c r="Y1623" i="7"/>
  <c r="W1623" i="7"/>
  <c r="Z1623" i="7"/>
  <c r="AA1623" i="7"/>
  <c r="X1607" i="7"/>
  <c r="AB1607" i="7"/>
  <c r="Y1607" i="7"/>
  <c r="W1607" i="7"/>
  <c r="Z1607" i="7"/>
  <c r="AA1607" i="7"/>
  <c r="X1591" i="7"/>
  <c r="AB1591" i="7"/>
  <c r="Y1591" i="7"/>
  <c r="W1591" i="7"/>
  <c r="Z1591" i="7"/>
  <c r="AA1591" i="7"/>
  <c r="AB1575" i="7"/>
  <c r="Y1575" i="7"/>
  <c r="AA1575" i="7"/>
  <c r="X1559" i="7"/>
  <c r="AB1559" i="7"/>
  <c r="Y1559" i="7"/>
  <c r="W1559" i="7"/>
  <c r="Z1559" i="7"/>
  <c r="AA1559" i="7"/>
  <c r="X1543" i="7"/>
  <c r="AB1543" i="7"/>
  <c r="Y1543" i="7"/>
  <c r="W1543" i="7"/>
  <c r="Z1543" i="7"/>
  <c r="AA1543" i="7"/>
  <c r="X1527" i="7"/>
  <c r="AB1527" i="7"/>
  <c r="Y1527" i="7"/>
  <c r="W1527" i="7"/>
  <c r="Z1527" i="7"/>
  <c r="AA1527" i="7"/>
  <c r="X1511" i="7"/>
  <c r="AB1511" i="7"/>
  <c r="Y1511" i="7"/>
  <c r="W1511" i="7"/>
  <c r="Z1511" i="7"/>
  <c r="AA1511" i="7"/>
  <c r="X1495" i="7"/>
  <c r="AB1495" i="7"/>
  <c r="Y1495" i="7"/>
  <c r="W1495" i="7"/>
  <c r="Z1495" i="7"/>
  <c r="AA1495" i="7"/>
  <c r="X1479" i="7"/>
  <c r="AB1479" i="7"/>
  <c r="Y1479" i="7"/>
  <c r="W1479" i="7"/>
  <c r="Z1479" i="7"/>
  <c r="AA1479" i="7"/>
  <c r="X1463" i="7"/>
  <c r="AB1463" i="7"/>
  <c r="Y1463" i="7"/>
  <c r="W1463" i="7"/>
  <c r="Z1463" i="7"/>
  <c r="AA1463" i="7"/>
  <c r="X1447" i="7"/>
  <c r="AB1447" i="7"/>
  <c r="Y1447" i="7"/>
  <c r="W1447" i="7"/>
  <c r="Z1447" i="7"/>
  <c r="AA1447" i="7"/>
  <c r="X1431" i="7"/>
  <c r="AB1431" i="7"/>
  <c r="Y1431" i="7"/>
  <c r="W1431" i="7"/>
  <c r="Z1431" i="7"/>
  <c r="AA1431" i="7"/>
  <c r="X1415" i="7"/>
  <c r="AB1415" i="7"/>
  <c r="Y1415" i="7"/>
  <c r="W1415" i="7"/>
  <c r="Z1415" i="7"/>
  <c r="AA1415" i="7"/>
  <c r="X1399" i="7"/>
  <c r="AB1399" i="7"/>
  <c r="Y1399" i="7"/>
  <c r="W1399" i="7"/>
  <c r="Z1399" i="7"/>
  <c r="AA1399" i="7"/>
  <c r="Y1183" i="7"/>
  <c r="W1183" i="7"/>
  <c r="AB1183" i="7"/>
  <c r="X1183" i="7"/>
  <c r="Z1183" i="7"/>
  <c r="AA1183" i="7"/>
  <c r="W1167" i="7"/>
  <c r="AA1167" i="7"/>
  <c r="Y1167" i="7"/>
  <c r="X1167" i="7"/>
  <c r="Z1167" i="7"/>
  <c r="AB1167" i="7"/>
  <c r="W1151" i="7"/>
  <c r="AA1151" i="7"/>
  <c r="Y1151" i="7"/>
  <c r="X1151" i="7"/>
  <c r="Z1151" i="7"/>
  <c r="AB1151" i="7"/>
  <c r="W1135" i="7"/>
  <c r="AA1135" i="7"/>
  <c r="Y1135" i="7"/>
  <c r="X1135" i="7"/>
  <c r="Z1135" i="7"/>
  <c r="AB1135" i="7"/>
  <c r="W1119" i="7"/>
  <c r="AA1119" i="7"/>
  <c r="Y1119" i="7"/>
  <c r="X1119" i="7"/>
  <c r="Z1119" i="7"/>
  <c r="AB1119" i="7"/>
  <c r="AB2469" i="7"/>
  <c r="AB2461" i="7"/>
  <c r="AB2457" i="7"/>
  <c r="AB2453" i="7"/>
  <c r="AB2445" i="7"/>
  <c r="AB2441" i="7"/>
  <c r="AA2440" i="7"/>
  <c r="W2440" i="7"/>
  <c r="AB2437" i="7"/>
  <c r="AA2436" i="7"/>
  <c r="W2436" i="7"/>
  <c r="AA2432" i="7"/>
  <c r="W2432" i="7"/>
  <c r="AB2429" i="7"/>
  <c r="AA2428" i="7"/>
  <c r="W2428" i="7"/>
  <c r="AB2425" i="7"/>
  <c r="AA2424" i="7"/>
  <c r="W2424" i="7"/>
  <c r="AB2421" i="7"/>
  <c r="AA2420" i="7"/>
  <c r="W2420" i="7"/>
  <c r="AA2416" i="7"/>
  <c r="W2416" i="7"/>
  <c r="AB2413" i="7"/>
  <c r="AA2412" i="7"/>
  <c r="W2412" i="7"/>
  <c r="AB2409" i="7"/>
  <c r="AA2408" i="7"/>
  <c r="W2408" i="7"/>
  <c r="AB2405" i="7"/>
  <c r="AA2400" i="7"/>
  <c r="W2400" i="7"/>
  <c r="AB2397" i="7"/>
  <c r="AA2396" i="7"/>
  <c r="W2396" i="7"/>
  <c r="AB2393" i="7"/>
  <c r="AA2392" i="7"/>
  <c r="W2392" i="7"/>
  <c r="AB2389" i="7"/>
  <c r="AA2388" i="7"/>
  <c r="W2388" i="7"/>
  <c r="AB2385" i="7"/>
  <c r="AA2384" i="7"/>
  <c r="W2384" i="7"/>
  <c r="AB2381" i="7"/>
  <c r="AA2380" i="7"/>
  <c r="W2380" i="7"/>
  <c r="AB2377" i="7"/>
  <c r="AA2376" i="7"/>
  <c r="W2376" i="7"/>
  <c r="AB2373" i="7"/>
  <c r="AA2372" i="7"/>
  <c r="W2372" i="7"/>
  <c r="AB2369" i="7"/>
  <c r="AA2368" i="7"/>
  <c r="W2368" i="7"/>
  <c r="AB2365" i="7"/>
  <c r="AA2364" i="7"/>
  <c r="W2364" i="7"/>
  <c r="AB2361" i="7"/>
  <c r="AA2360" i="7"/>
  <c r="W2360" i="7"/>
  <c r="AB2357" i="7"/>
  <c r="AA2356" i="7"/>
  <c r="W2356" i="7"/>
  <c r="AA2352" i="7"/>
  <c r="W2352" i="7"/>
  <c r="AB2349" i="7"/>
  <c r="AA2348" i="7"/>
  <c r="W2348" i="7"/>
  <c r="AA2344" i="7"/>
  <c r="W2344" i="7"/>
  <c r="AB2341" i="7"/>
  <c r="AA2340" i="7"/>
  <c r="W2340" i="7"/>
  <c r="AB2337" i="7"/>
  <c r="AA2336" i="7"/>
  <c r="W2336" i="7"/>
  <c r="AB2333" i="7"/>
  <c r="AA2332" i="7"/>
  <c r="W2332" i="7"/>
  <c r="AB2329" i="7"/>
  <c r="AA2328" i="7"/>
  <c r="W2328" i="7"/>
  <c r="AA2324" i="7"/>
  <c r="W2324" i="7"/>
  <c r="AA2320" i="7"/>
  <c r="W2320" i="7"/>
  <c r="AB2317" i="7"/>
  <c r="AA2316" i="7"/>
  <c r="W2316" i="7"/>
  <c r="AB2313" i="7"/>
  <c r="AA2312" i="7"/>
  <c r="W2312" i="7"/>
  <c r="AB2309" i="7"/>
  <c r="AA2308" i="7"/>
  <c r="W2308" i="7"/>
  <c r="AB2305" i="7"/>
  <c r="AA2304" i="7"/>
  <c r="W2304" i="7"/>
  <c r="AA2300" i="7"/>
  <c r="W2300" i="7"/>
  <c r="AB2297" i="7"/>
  <c r="AA2296" i="7"/>
  <c r="W2296" i="7"/>
  <c r="AB2293" i="7"/>
  <c r="AA2292" i="7"/>
  <c r="W2292" i="7"/>
  <c r="AB2289" i="7"/>
  <c r="AA2288" i="7"/>
  <c r="W2288" i="7"/>
  <c r="AB2285" i="7"/>
  <c r="AA2284" i="7"/>
  <c r="W2284" i="7"/>
  <c r="AA2280" i="7"/>
  <c r="W2280" i="7"/>
  <c r="AB2277" i="7"/>
  <c r="AA2276" i="7"/>
  <c r="W2276" i="7"/>
  <c r="AB2273" i="7"/>
  <c r="AA2272" i="7"/>
  <c r="W2272" i="7"/>
  <c r="AB2269" i="7"/>
  <c r="AA2268" i="7"/>
  <c r="W2268" i="7"/>
  <c r="AB2265" i="7"/>
  <c r="AA2264" i="7"/>
  <c r="W2264" i="7"/>
  <c r="AB2261" i="7"/>
  <c r="AA2260" i="7"/>
  <c r="W2260" i="7"/>
  <c r="AB2257" i="7"/>
  <c r="AA2256" i="7"/>
  <c r="W2256" i="7"/>
  <c r="AB2253" i="7"/>
  <c r="AA2252" i="7"/>
  <c r="W2252" i="7"/>
  <c r="AB2249" i="7"/>
  <c r="AA2248" i="7"/>
  <c r="W2248" i="7"/>
  <c r="Y2246" i="7"/>
  <c r="AB2245" i="7"/>
  <c r="AA2244" i="7"/>
  <c r="W2244" i="7"/>
  <c r="Y2242" i="7"/>
  <c r="AB2241" i="7"/>
  <c r="AA2240" i="7"/>
  <c r="W2240" i="7"/>
  <c r="Y2238" i="7"/>
  <c r="AB2237" i="7"/>
  <c r="AA2236" i="7"/>
  <c r="W2236" i="7"/>
  <c r="Y2234" i="7"/>
  <c r="AA2232" i="7"/>
  <c r="W2232" i="7"/>
  <c r="Y2230" i="7"/>
  <c r="AB2229" i="7"/>
  <c r="AA2228" i="7"/>
  <c r="W2228" i="7"/>
  <c r="Y2226" i="7"/>
  <c r="AB2225" i="7"/>
  <c r="AA2224" i="7"/>
  <c r="W2224" i="7"/>
  <c r="Y2222" i="7"/>
  <c r="AB2221" i="7"/>
  <c r="AA2220" i="7"/>
  <c r="W2220" i="7"/>
  <c r="Y2218" i="7"/>
  <c r="AB2217" i="7"/>
  <c r="AA2216" i="7"/>
  <c r="W2216" i="7"/>
  <c r="Y2214" i="7"/>
  <c r="AA2212" i="7"/>
  <c r="W2212" i="7"/>
  <c r="Y2210" i="7"/>
  <c r="AB2209" i="7"/>
  <c r="AA2208" i="7"/>
  <c r="W2208" i="7"/>
  <c r="Y2206" i="7"/>
  <c r="AB2205" i="7"/>
  <c r="AA2204" i="7"/>
  <c r="W2204" i="7"/>
  <c r="Y2202" i="7"/>
  <c r="AB2201" i="7"/>
  <c r="AA2200" i="7"/>
  <c r="W2200" i="7"/>
  <c r="Y2198" i="7"/>
  <c r="AB2197" i="7"/>
  <c r="AA2196" i="7"/>
  <c r="W2196" i="7"/>
  <c r="Y2194" i="7"/>
  <c r="AB2193" i="7"/>
  <c r="AA2192" i="7"/>
  <c r="W2192" i="7"/>
  <c r="Y2190" i="7"/>
  <c r="AB2189" i="7"/>
  <c r="AA2188" i="7"/>
  <c r="W2188" i="7"/>
  <c r="Y2186" i="7"/>
  <c r="AB2185" i="7"/>
  <c r="AA2184" i="7"/>
  <c r="W2184" i="7"/>
  <c r="Y2182" i="7"/>
  <c r="AA2180" i="7"/>
  <c r="W2180" i="7"/>
  <c r="Y2178" i="7"/>
  <c r="AB2177" i="7"/>
  <c r="AA2176" i="7"/>
  <c r="W2176" i="7"/>
  <c r="Y2174" i="7"/>
  <c r="AB2173" i="7"/>
  <c r="AA2172" i="7"/>
  <c r="W2172" i="7"/>
  <c r="Y2170" i="7"/>
  <c r="AB2169" i="7"/>
  <c r="AA2168" i="7"/>
  <c r="W2168" i="7"/>
  <c r="Y2166" i="7"/>
  <c r="AB2165" i="7"/>
  <c r="AA2164" i="7"/>
  <c r="W2164" i="7"/>
  <c r="Y2162" i="7"/>
  <c r="AB2161" i="7"/>
  <c r="AA2160" i="7"/>
  <c r="W2160" i="7"/>
  <c r="Y2158" i="7"/>
  <c r="AB2157" i="7"/>
  <c r="AA2156" i="7"/>
  <c r="W2156" i="7"/>
  <c r="Y2154" i="7"/>
  <c r="AB2153" i="7"/>
  <c r="AA2152" i="7"/>
  <c r="W2152" i="7"/>
  <c r="Y2150" i="7"/>
  <c r="AB2149" i="7"/>
  <c r="AA2148" i="7"/>
  <c r="W2148" i="7"/>
  <c r="Y2146" i="7"/>
  <c r="AB2145" i="7"/>
  <c r="AA2144" i="7"/>
  <c r="W2144" i="7"/>
  <c r="Y2142" i="7"/>
  <c r="AB2141" i="7"/>
  <c r="AA2140" i="7"/>
  <c r="W2140" i="7"/>
  <c r="Y2138" i="7"/>
  <c r="AB2137" i="7"/>
  <c r="AA2136" i="7"/>
  <c r="W2136" i="7"/>
  <c r="Y2134" i="7"/>
  <c r="AB2133" i="7"/>
  <c r="AA2132" i="7"/>
  <c r="W2132" i="7"/>
  <c r="Y2130" i="7"/>
  <c r="AB2129" i="7"/>
  <c r="AA2128" i="7"/>
  <c r="W2128" i="7"/>
  <c r="Y2126" i="7"/>
  <c r="AB2125" i="7"/>
  <c r="AA2124" i="7"/>
  <c r="W2124" i="7"/>
  <c r="Y2122" i="7"/>
  <c r="AB2121" i="7"/>
  <c r="AA2120" i="7"/>
  <c r="W2120" i="7"/>
  <c r="Y2118" i="7"/>
  <c r="AB2117" i="7"/>
  <c r="Z2116" i="7"/>
  <c r="W2115" i="7"/>
  <c r="AB2113" i="7"/>
  <c r="W2113" i="7"/>
  <c r="Z2111" i="7"/>
  <c r="AA2104" i="7"/>
  <c r="AA2100" i="7"/>
  <c r="AA2096" i="7"/>
  <c r="AA2092" i="7"/>
  <c r="AA2088" i="7"/>
  <c r="AA2084" i="7"/>
  <c r="AA2080" i="7"/>
  <c r="AA2076" i="7"/>
  <c r="AA2072" i="7"/>
  <c r="AA2068" i="7"/>
  <c r="AA2064" i="7"/>
  <c r="AA2060" i="7"/>
  <c r="AA2056" i="7"/>
  <c r="AA2052" i="7"/>
  <c r="AA2048" i="7"/>
  <c r="AA2044" i="7"/>
  <c r="AA2040" i="7"/>
  <c r="AA2036" i="7"/>
  <c r="AA2032" i="7"/>
  <c r="AA2024" i="7"/>
  <c r="W2019" i="7"/>
  <c r="AA2019" i="7"/>
  <c r="X2019" i="7"/>
  <c r="AB2019" i="7"/>
  <c r="X2016" i="7"/>
  <c r="AB2016" i="7"/>
  <c r="Y2016" i="7"/>
  <c r="X2008" i="7"/>
  <c r="AB2008" i="7"/>
  <c r="Y2008" i="7"/>
  <c r="AA2004" i="7"/>
  <c r="W1999" i="7"/>
  <c r="AA1999" i="7"/>
  <c r="X1999" i="7"/>
  <c r="AB1999" i="7"/>
  <c r="AA1996" i="7"/>
  <c r="X1988" i="7"/>
  <c r="AB1988" i="7"/>
  <c r="Y1988" i="7"/>
  <c r="W1979" i="7"/>
  <c r="X1979" i="7"/>
  <c r="X1976" i="7"/>
  <c r="AB1976" i="7"/>
  <c r="Y1976" i="7"/>
  <c r="AA1972" i="7"/>
  <c r="W1963" i="7"/>
  <c r="AA1963" i="7"/>
  <c r="X1963" i="7"/>
  <c r="AB1963" i="7"/>
  <c r="AA1960" i="7"/>
  <c r="W1955" i="7"/>
  <c r="AA1955" i="7"/>
  <c r="X1955" i="7"/>
  <c r="AB1955" i="7"/>
  <c r="X1952" i="7"/>
  <c r="AB1952" i="7"/>
  <c r="Y1952" i="7"/>
  <c r="X1944" i="7"/>
  <c r="AB1944" i="7"/>
  <c r="Y1944" i="7"/>
  <c r="AA1940" i="7"/>
  <c r="W1935" i="7"/>
  <c r="AA1935" i="7"/>
  <c r="X1935" i="7"/>
  <c r="AB1935" i="7"/>
  <c r="AA1932" i="7"/>
  <c r="W1927" i="7"/>
  <c r="AA1927" i="7"/>
  <c r="X1927" i="7"/>
  <c r="AB1927" i="7"/>
  <c r="AA1924" i="7"/>
  <c r="W1919" i="7"/>
  <c r="X1916" i="7"/>
  <c r="AB1916" i="7"/>
  <c r="Y1916" i="7"/>
  <c r="AA1912" i="7"/>
  <c r="W1907" i="7"/>
  <c r="AA1907" i="7"/>
  <c r="X1907" i="7"/>
  <c r="AB1907" i="7"/>
  <c r="AA1904" i="7"/>
  <c r="X1896" i="7"/>
  <c r="AB1896" i="7"/>
  <c r="Y1896" i="7"/>
  <c r="W1887" i="7"/>
  <c r="AA1887" i="7"/>
  <c r="X1887" i="7"/>
  <c r="AB1887" i="7"/>
  <c r="AA1884" i="7"/>
  <c r="W1879" i="7"/>
  <c r="AA1879" i="7"/>
  <c r="X1879" i="7"/>
  <c r="AB1879" i="7"/>
  <c r="AA1876" i="7"/>
  <c r="W1867" i="7"/>
  <c r="AA1867" i="7"/>
  <c r="X1867" i="7"/>
  <c r="AB1867" i="7"/>
  <c r="X1864" i="7"/>
  <c r="AB1864" i="7"/>
  <c r="Y1864" i="7"/>
  <c r="W1855" i="7"/>
  <c r="AA1855" i="7"/>
  <c r="X1855" i="7"/>
  <c r="AB1855" i="7"/>
  <c r="AA1852" i="7"/>
  <c r="W1843" i="7"/>
  <c r="AA1843" i="7"/>
  <c r="X1843" i="7"/>
  <c r="AB1843" i="7"/>
  <c r="AA1840" i="7"/>
  <c r="W1835" i="7"/>
  <c r="AA1835" i="7"/>
  <c r="X1835" i="7"/>
  <c r="AB1835" i="7"/>
  <c r="W1831" i="7"/>
  <c r="AA1831" i="7"/>
  <c r="X1831" i="7"/>
  <c r="AB1831" i="7"/>
  <c r="W1827" i="7"/>
  <c r="AA1827" i="7"/>
  <c r="X1827" i="7"/>
  <c r="AB1827" i="7"/>
  <c r="W1823" i="7"/>
  <c r="AA1823" i="7"/>
  <c r="X1823" i="7"/>
  <c r="AB1823" i="7"/>
  <c r="W1708" i="7"/>
  <c r="AA1708" i="7"/>
  <c r="X1708" i="7"/>
  <c r="AB1708" i="7"/>
  <c r="Y1708" i="7"/>
  <c r="X1675" i="7"/>
  <c r="AB1675" i="7"/>
  <c r="Y1675" i="7"/>
  <c r="W1675" i="7"/>
  <c r="Z1675" i="7"/>
  <c r="AA1675" i="7"/>
  <c r="X1659" i="7"/>
  <c r="AB1659" i="7"/>
  <c r="Y1659" i="7"/>
  <c r="W1659" i="7"/>
  <c r="Z1659" i="7"/>
  <c r="AA1659" i="7"/>
  <c r="X1643" i="7"/>
  <c r="AB1643" i="7"/>
  <c r="Y1643" i="7"/>
  <c r="W1643" i="7"/>
  <c r="Z1643" i="7"/>
  <c r="AA1643" i="7"/>
  <c r="X1627" i="7"/>
  <c r="AB1627" i="7"/>
  <c r="Y1627" i="7"/>
  <c r="W1627" i="7"/>
  <c r="Z1627" i="7"/>
  <c r="AA1627" i="7"/>
  <c r="Y1611" i="7"/>
  <c r="X1595" i="7"/>
  <c r="AB1595" i="7"/>
  <c r="Y1595" i="7"/>
  <c r="W1595" i="7"/>
  <c r="Z1595" i="7"/>
  <c r="AA1595" i="7"/>
  <c r="X1579" i="7"/>
  <c r="AB1579" i="7"/>
  <c r="Y1579" i="7"/>
  <c r="W1579" i="7"/>
  <c r="Z1579" i="7"/>
  <c r="AA1579" i="7"/>
  <c r="X1563" i="7"/>
  <c r="AB1563" i="7"/>
  <c r="Y1563" i="7"/>
  <c r="W1563" i="7"/>
  <c r="Z1563" i="7"/>
  <c r="AA1563" i="7"/>
  <c r="X1547" i="7"/>
  <c r="AB1547" i="7"/>
  <c r="Y1547" i="7"/>
  <c r="W1547" i="7"/>
  <c r="Z1547" i="7"/>
  <c r="AA1547" i="7"/>
  <c r="X1531" i="7"/>
  <c r="AB1531" i="7"/>
  <c r="Y1531" i="7"/>
  <c r="W1531" i="7"/>
  <c r="Z1531" i="7"/>
  <c r="AA1531" i="7"/>
  <c r="X1515" i="7"/>
  <c r="AB1515" i="7"/>
  <c r="Y1515" i="7"/>
  <c r="W1515" i="7"/>
  <c r="Z1515" i="7"/>
  <c r="AA1515" i="7"/>
  <c r="X1499" i="7"/>
  <c r="AB1499" i="7"/>
  <c r="Y1499" i="7"/>
  <c r="W1499" i="7"/>
  <c r="Z1499" i="7"/>
  <c r="AA1499" i="7"/>
  <c r="X1483" i="7"/>
  <c r="AB1483" i="7"/>
  <c r="Y1483" i="7"/>
  <c r="W1483" i="7"/>
  <c r="Z1483" i="7"/>
  <c r="AA1483" i="7"/>
  <c r="X1467" i="7"/>
  <c r="AB1467" i="7"/>
  <c r="Y1467" i="7"/>
  <c r="W1467" i="7"/>
  <c r="Z1467" i="7"/>
  <c r="AA1467" i="7"/>
  <c r="X1451" i="7"/>
  <c r="AB1451" i="7"/>
  <c r="Y1451" i="7"/>
  <c r="W1451" i="7"/>
  <c r="Z1451" i="7"/>
  <c r="AA1451" i="7"/>
  <c r="X1435" i="7"/>
  <c r="AB1435" i="7"/>
  <c r="Y1435" i="7"/>
  <c r="W1435" i="7"/>
  <c r="Z1435" i="7"/>
  <c r="AA1435" i="7"/>
  <c r="X1419" i="7"/>
  <c r="AB1419" i="7"/>
  <c r="Y1419" i="7"/>
  <c r="W1419" i="7"/>
  <c r="Z1419" i="7"/>
  <c r="AA1419" i="7"/>
  <c r="X1403" i="7"/>
  <c r="AB1403" i="7"/>
  <c r="Y1403" i="7"/>
  <c r="W1403" i="7"/>
  <c r="Z1403" i="7"/>
  <c r="AA1403" i="7"/>
  <c r="W1382" i="7"/>
  <c r="AA1382" i="7"/>
  <c r="X1382" i="7"/>
  <c r="AB1382" i="7"/>
  <c r="Y1382" i="7"/>
  <c r="Z1382" i="7"/>
  <c r="W1350" i="7"/>
  <c r="AA1350" i="7"/>
  <c r="X1350" i="7"/>
  <c r="AB1350" i="7"/>
  <c r="Y1350" i="7"/>
  <c r="Z1350" i="7"/>
  <c r="W1318" i="7"/>
  <c r="AA1318" i="7"/>
  <c r="X1318" i="7"/>
  <c r="AB1318" i="7"/>
  <c r="Y1318" i="7"/>
  <c r="Z1318" i="7"/>
  <c r="W1286" i="7"/>
  <c r="AA1286" i="7"/>
  <c r="X1286" i="7"/>
  <c r="AB1286" i="7"/>
  <c r="Y1286" i="7"/>
  <c r="Z1286" i="7"/>
  <c r="X1258" i="7"/>
  <c r="AB1258" i="7"/>
  <c r="W1258" i="7"/>
  <c r="Y1258" i="7"/>
  <c r="Z1258" i="7"/>
  <c r="AA1258" i="7"/>
  <c r="W1221" i="7"/>
  <c r="AA1221" i="7"/>
  <c r="X1221" i="7"/>
  <c r="Y1221" i="7"/>
  <c r="Z1221" i="7"/>
  <c r="AB1221" i="7"/>
  <c r="AB2246" i="7"/>
  <c r="X2246" i="7"/>
  <c r="AB2242" i="7"/>
  <c r="X2242" i="7"/>
  <c r="AB2238" i="7"/>
  <c r="X2238" i="7"/>
  <c r="AB2234" i="7"/>
  <c r="X2234" i="7"/>
  <c r="AB2230" i="7"/>
  <c r="X2230" i="7"/>
  <c r="AB2226" i="7"/>
  <c r="X2226" i="7"/>
  <c r="AB2222" i="7"/>
  <c r="X2222" i="7"/>
  <c r="AB2218" i="7"/>
  <c r="X2218" i="7"/>
  <c r="AB2214" i="7"/>
  <c r="X2214" i="7"/>
  <c r="AB2210" i="7"/>
  <c r="X2210" i="7"/>
  <c r="AB2206" i="7"/>
  <c r="X2206" i="7"/>
  <c r="AB2202" i="7"/>
  <c r="X2202" i="7"/>
  <c r="AB2198" i="7"/>
  <c r="X2198" i="7"/>
  <c r="AB2194" i="7"/>
  <c r="X2194" i="7"/>
  <c r="AB2190" i="7"/>
  <c r="X2190" i="7"/>
  <c r="AB2186" i="7"/>
  <c r="X2186" i="7"/>
  <c r="AB2182" i="7"/>
  <c r="X2182" i="7"/>
  <c r="AB2178" i="7"/>
  <c r="X2178" i="7"/>
  <c r="AB2174" i="7"/>
  <c r="X2174" i="7"/>
  <c r="AB2170" i="7"/>
  <c r="X2170" i="7"/>
  <c r="AB2166" i="7"/>
  <c r="X2166" i="7"/>
  <c r="AB2162" i="7"/>
  <c r="X2162" i="7"/>
  <c r="AB2158" i="7"/>
  <c r="X2158" i="7"/>
  <c r="AB2154" i="7"/>
  <c r="X2154" i="7"/>
  <c r="AB2150" i="7"/>
  <c r="X2150" i="7"/>
  <c r="AB2146" i="7"/>
  <c r="X2146" i="7"/>
  <c r="AB2142" i="7"/>
  <c r="X2142" i="7"/>
  <c r="AB2138" i="7"/>
  <c r="X2138" i="7"/>
  <c r="AB2134" i="7"/>
  <c r="X2134" i="7"/>
  <c r="AB2130" i="7"/>
  <c r="X2130" i="7"/>
  <c r="AB2126" i="7"/>
  <c r="X2126" i="7"/>
  <c r="AB2122" i="7"/>
  <c r="X2122" i="7"/>
  <c r="AB2118" i="7"/>
  <c r="X2118" i="7"/>
  <c r="Y2116" i="7"/>
  <c r="Y2111" i="7"/>
  <c r="X2108" i="7"/>
  <c r="AB2108" i="7"/>
  <c r="Z2104" i="7"/>
  <c r="Z2100" i="7"/>
  <c r="Z2096" i="7"/>
  <c r="Z2092" i="7"/>
  <c r="Z2088" i="7"/>
  <c r="Z2084" i="7"/>
  <c r="Z2080" i="7"/>
  <c r="Z2076" i="7"/>
  <c r="Z2072" i="7"/>
  <c r="Z2068" i="7"/>
  <c r="Z2064" i="7"/>
  <c r="Z2060" i="7"/>
  <c r="Z2056" i="7"/>
  <c r="Z2052" i="7"/>
  <c r="Z2048" i="7"/>
  <c r="Z2044" i="7"/>
  <c r="Z2040" i="7"/>
  <c r="Z2036" i="7"/>
  <c r="Z2032" i="7"/>
  <c r="Z2024" i="7"/>
  <c r="X2020" i="7"/>
  <c r="AB2020" i="7"/>
  <c r="Y2020" i="7"/>
  <c r="Z2015" i="7"/>
  <c r="W2011" i="7"/>
  <c r="AA2011" i="7"/>
  <c r="X2011" i="7"/>
  <c r="AB2011" i="7"/>
  <c r="Z2007" i="7"/>
  <c r="Z2004" i="7"/>
  <c r="X2000" i="7"/>
  <c r="AB2000" i="7"/>
  <c r="Y2000" i="7"/>
  <c r="Z1996" i="7"/>
  <c r="W1991" i="7"/>
  <c r="AA1991" i="7"/>
  <c r="X1991" i="7"/>
  <c r="AB1991" i="7"/>
  <c r="Z1987" i="7"/>
  <c r="AA1983" i="7"/>
  <c r="X1980" i="7"/>
  <c r="AB1980" i="7"/>
  <c r="Y1980" i="7"/>
  <c r="Z1975" i="7"/>
  <c r="Z1972" i="7"/>
  <c r="W1967" i="7"/>
  <c r="AA1967" i="7"/>
  <c r="X1967" i="7"/>
  <c r="AB1967" i="7"/>
  <c r="X1964" i="7"/>
  <c r="AB1964" i="7"/>
  <c r="Y1964" i="7"/>
  <c r="Z1960" i="7"/>
  <c r="X1956" i="7"/>
  <c r="AB1956" i="7"/>
  <c r="Y1956" i="7"/>
  <c r="Z1951" i="7"/>
  <c r="W1947" i="7"/>
  <c r="AA1947" i="7"/>
  <c r="X1947" i="7"/>
  <c r="AB1947" i="7"/>
  <c r="Z1943" i="7"/>
  <c r="Z1940" i="7"/>
  <c r="X1936" i="7"/>
  <c r="AB1936" i="7"/>
  <c r="Y1936" i="7"/>
  <c r="Z1932" i="7"/>
  <c r="X1928" i="7"/>
  <c r="AB1928" i="7"/>
  <c r="Y1928" i="7"/>
  <c r="Z1924" i="7"/>
  <c r="X1920" i="7"/>
  <c r="AB1920" i="7"/>
  <c r="Y1920" i="7"/>
  <c r="Z1915" i="7"/>
  <c r="Z1912" i="7"/>
  <c r="X1908" i="7"/>
  <c r="AB1908" i="7"/>
  <c r="Y1908" i="7"/>
  <c r="Z1904" i="7"/>
  <c r="W1899" i="7"/>
  <c r="AA1899" i="7"/>
  <c r="X1899" i="7"/>
  <c r="AB1899" i="7"/>
  <c r="Z1895" i="7"/>
  <c r="W1891" i="7"/>
  <c r="AA1891" i="7"/>
  <c r="X1891" i="7"/>
  <c r="AB1891" i="7"/>
  <c r="X1888" i="7"/>
  <c r="AB1888" i="7"/>
  <c r="Y1888" i="7"/>
  <c r="Z1884" i="7"/>
  <c r="X1880" i="7"/>
  <c r="AB1880" i="7"/>
  <c r="Y1880" i="7"/>
  <c r="Z1876" i="7"/>
  <c r="W1871" i="7"/>
  <c r="X1871" i="7"/>
  <c r="X1868" i="7"/>
  <c r="AB1868" i="7"/>
  <c r="Y1868" i="7"/>
  <c r="Z1863" i="7"/>
  <c r="Z1860" i="7"/>
  <c r="X1856" i="7"/>
  <c r="AB1856" i="7"/>
  <c r="Y1856" i="7"/>
  <c r="Z1852" i="7"/>
  <c r="X1848" i="7"/>
  <c r="AB1848" i="7"/>
  <c r="Y1848" i="7"/>
  <c r="X1844" i="7"/>
  <c r="AB1844" i="7"/>
  <c r="Y1844" i="7"/>
  <c r="Z1840" i="7"/>
  <c r="X1836" i="7"/>
  <c r="AB1836" i="7"/>
  <c r="Y1836" i="7"/>
  <c r="X1832" i="7"/>
  <c r="AB1832" i="7"/>
  <c r="Y1832" i="7"/>
  <c r="X1828" i="7"/>
  <c r="AB1828" i="7"/>
  <c r="Y1828" i="7"/>
  <c r="X1824" i="7"/>
  <c r="AB1824" i="7"/>
  <c r="Y1824" i="7"/>
  <c r="X1820" i="7"/>
  <c r="AB1820" i="7"/>
  <c r="Y1820" i="7"/>
  <c r="W1816" i="7"/>
  <c r="AA1816" i="7"/>
  <c r="X1816" i="7"/>
  <c r="AB1816" i="7"/>
  <c r="Y1816" i="7"/>
  <c r="W1812" i="7"/>
  <c r="AA1812" i="7"/>
  <c r="X1812" i="7"/>
  <c r="AB1812" i="7"/>
  <c r="Y1812" i="7"/>
  <c r="W1808" i="7"/>
  <c r="AA1808" i="7"/>
  <c r="X1808" i="7"/>
  <c r="AB1808" i="7"/>
  <c r="Y1808" i="7"/>
  <c r="W1800" i="7"/>
  <c r="AA1800" i="7"/>
  <c r="X1800" i="7"/>
  <c r="AB1800" i="7"/>
  <c r="Y1800" i="7"/>
  <c r="W1792" i="7"/>
  <c r="AA1792" i="7"/>
  <c r="X1792" i="7"/>
  <c r="AB1792" i="7"/>
  <c r="Y1792" i="7"/>
  <c r="W1784" i="7"/>
  <c r="AA1784" i="7"/>
  <c r="X1784" i="7"/>
  <c r="AB1784" i="7"/>
  <c r="Y1784" i="7"/>
  <c r="W1776" i="7"/>
  <c r="AA1776" i="7"/>
  <c r="X1776" i="7"/>
  <c r="AB1776" i="7"/>
  <c r="Y1776" i="7"/>
  <c r="W1768" i="7"/>
  <c r="AA1768" i="7"/>
  <c r="X1768" i="7"/>
  <c r="AB1768" i="7"/>
  <c r="Y1768" i="7"/>
  <c r="W1760" i="7"/>
  <c r="AA1760" i="7"/>
  <c r="X1760" i="7"/>
  <c r="AB1760" i="7"/>
  <c r="Y1760" i="7"/>
  <c r="W1752" i="7"/>
  <c r="AA1752" i="7"/>
  <c r="X1752" i="7"/>
  <c r="AB1752" i="7"/>
  <c r="Y1752" i="7"/>
  <c r="W1744" i="7"/>
  <c r="AA1744" i="7"/>
  <c r="X1744" i="7"/>
  <c r="AB1744" i="7"/>
  <c r="Y1744" i="7"/>
  <c r="W1736" i="7"/>
  <c r="AA1736" i="7"/>
  <c r="X1736" i="7"/>
  <c r="AB1736" i="7"/>
  <c r="Y1736" i="7"/>
  <c r="W1728" i="7"/>
  <c r="AA1728" i="7"/>
  <c r="X1728" i="7"/>
  <c r="AB1728" i="7"/>
  <c r="Y1728" i="7"/>
  <c r="W1720" i="7"/>
  <c r="AA1720" i="7"/>
  <c r="X1720" i="7"/>
  <c r="AB1720" i="7"/>
  <c r="Y1720" i="7"/>
  <c r="W1704" i="7"/>
  <c r="AA1704" i="7"/>
  <c r="X1704" i="7"/>
  <c r="AB1704" i="7"/>
  <c r="Y1704" i="7"/>
  <c r="W1700" i="7"/>
  <c r="AA1700" i="7"/>
  <c r="X1700" i="7"/>
  <c r="AB1700" i="7"/>
  <c r="Y1700" i="7"/>
  <c r="W1696" i="7"/>
  <c r="AA1696" i="7"/>
  <c r="X1696" i="7"/>
  <c r="AB1696" i="7"/>
  <c r="Y1696" i="7"/>
  <c r="X1663" i="7"/>
  <c r="AB1663" i="7"/>
  <c r="Y1663" i="7"/>
  <c r="W1663" i="7"/>
  <c r="Z1663" i="7"/>
  <c r="AA1663" i="7"/>
  <c r="AB1647" i="7"/>
  <c r="Y1647" i="7"/>
  <c r="X1631" i="7"/>
  <c r="AB1631" i="7"/>
  <c r="Y1631" i="7"/>
  <c r="W1631" i="7"/>
  <c r="Z1631" i="7"/>
  <c r="AA1631" i="7"/>
  <c r="X1615" i="7"/>
  <c r="AB1615" i="7"/>
  <c r="Y1615" i="7"/>
  <c r="W1615" i="7"/>
  <c r="Z1615" i="7"/>
  <c r="AA1615" i="7"/>
  <c r="X1599" i="7"/>
  <c r="AB1599" i="7"/>
  <c r="Y1599" i="7"/>
  <c r="W1599" i="7"/>
  <c r="Z1599" i="7"/>
  <c r="AA1599" i="7"/>
  <c r="X1583" i="7"/>
  <c r="AB1583" i="7"/>
  <c r="Y1583" i="7"/>
  <c r="W1583" i="7"/>
  <c r="Z1583" i="7"/>
  <c r="AA1583" i="7"/>
  <c r="X1567" i="7"/>
  <c r="AB1567" i="7"/>
  <c r="Y1567" i="7"/>
  <c r="W1567" i="7"/>
  <c r="Z1567" i="7"/>
  <c r="AA1567" i="7"/>
  <c r="X1551" i="7"/>
  <c r="AB1551" i="7"/>
  <c r="Y1551" i="7"/>
  <c r="W1551" i="7"/>
  <c r="Z1551" i="7"/>
  <c r="AA1551" i="7"/>
  <c r="X1535" i="7"/>
  <c r="AB1535" i="7"/>
  <c r="Y1535" i="7"/>
  <c r="W1535" i="7"/>
  <c r="Z1535" i="7"/>
  <c r="AA1535" i="7"/>
  <c r="X1519" i="7"/>
  <c r="AB1519" i="7"/>
  <c r="Y1519" i="7"/>
  <c r="W1519" i="7"/>
  <c r="Z1519" i="7"/>
  <c r="AA1519" i="7"/>
  <c r="X1503" i="7"/>
  <c r="AB1503" i="7"/>
  <c r="Y1503" i="7"/>
  <c r="W1503" i="7"/>
  <c r="Z1503" i="7"/>
  <c r="AA1503" i="7"/>
  <c r="X1487" i="7"/>
  <c r="AB1487" i="7"/>
  <c r="Y1487" i="7"/>
  <c r="W1487" i="7"/>
  <c r="Z1487" i="7"/>
  <c r="AA1487" i="7"/>
  <c r="X1471" i="7"/>
  <c r="AB1471" i="7"/>
  <c r="Y1471" i="7"/>
  <c r="W1471" i="7"/>
  <c r="Z1471" i="7"/>
  <c r="AA1471" i="7"/>
  <c r="X1455" i="7"/>
  <c r="AB1455" i="7"/>
  <c r="Y1455" i="7"/>
  <c r="W1455" i="7"/>
  <c r="Z1455" i="7"/>
  <c r="AA1455" i="7"/>
  <c r="X1439" i="7"/>
  <c r="AB1439" i="7"/>
  <c r="Y1439" i="7"/>
  <c r="W1439" i="7"/>
  <c r="Z1439" i="7"/>
  <c r="AA1439" i="7"/>
  <c r="X1423" i="7"/>
  <c r="AB1423" i="7"/>
  <c r="Y1423" i="7"/>
  <c r="W1423" i="7"/>
  <c r="Z1423" i="7"/>
  <c r="AA1423" i="7"/>
  <c r="X1407" i="7"/>
  <c r="AB1407" i="7"/>
  <c r="Y1407" i="7"/>
  <c r="W1407" i="7"/>
  <c r="Z1407" i="7"/>
  <c r="AA1407" i="7"/>
  <c r="X1391" i="7"/>
  <c r="AB1391" i="7"/>
  <c r="Y1391" i="7"/>
  <c r="W1391" i="7"/>
  <c r="Z1391" i="7"/>
  <c r="AA1391" i="7"/>
  <c r="Y1231" i="7"/>
  <c r="W1231" i="7"/>
  <c r="AB1231" i="7"/>
  <c r="X1231" i="7"/>
  <c r="Z1231" i="7"/>
  <c r="AA1231" i="7"/>
  <c r="AA2246" i="7"/>
  <c r="AA2242" i="7"/>
  <c r="AA2238" i="7"/>
  <c r="AA2234" i="7"/>
  <c r="AA2230" i="7"/>
  <c r="AA2226" i="7"/>
  <c r="AA2222" i="7"/>
  <c r="AA2218" i="7"/>
  <c r="AA2214" i="7"/>
  <c r="AA2210" i="7"/>
  <c r="AA2206" i="7"/>
  <c r="AA2202" i="7"/>
  <c r="AA2198" i="7"/>
  <c r="AA2194" i="7"/>
  <c r="AA2190" i="7"/>
  <c r="AA2186" i="7"/>
  <c r="AA2182" i="7"/>
  <c r="AA2178" i="7"/>
  <c r="AA2174" i="7"/>
  <c r="AA2170" i="7"/>
  <c r="AA2166" i="7"/>
  <c r="AA2162" i="7"/>
  <c r="AA2158" i="7"/>
  <c r="AA2154" i="7"/>
  <c r="AA2150" i="7"/>
  <c r="AA2146" i="7"/>
  <c r="AA2142" i="7"/>
  <c r="AA2138" i="7"/>
  <c r="AA2134" i="7"/>
  <c r="AA2130" i="7"/>
  <c r="AA2126" i="7"/>
  <c r="AA2122" i="7"/>
  <c r="AA2118" i="7"/>
  <c r="W2116" i="7"/>
  <c r="Z2113" i="7"/>
  <c r="X2112" i="7"/>
  <c r="AB2112" i="7"/>
  <c r="X2111" i="7"/>
  <c r="Z2108" i="7"/>
  <c r="W2107" i="7"/>
  <c r="AA2107" i="7"/>
  <c r="W2104" i="7"/>
  <c r="W2103" i="7"/>
  <c r="AA2103" i="7"/>
  <c r="X2103" i="7"/>
  <c r="AB2103" i="7"/>
  <c r="W2100" i="7"/>
  <c r="W2099" i="7"/>
  <c r="AA2099" i="7"/>
  <c r="X2099" i="7"/>
  <c r="AB2099" i="7"/>
  <c r="W2096" i="7"/>
  <c r="W2095" i="7"/>
  <c r="AA2095" i="7"/>
  <c r="X2095" i="7"/>
  <c r="AB2095" i="7"/>
  <c r="W2092" i="7"/>
  <c r="W2091" i="7"/>
  <c r="AA2091" i="7"/>
  <c r="X2091" i="7"/>
  <c r="AB2091" i="7"/>
  <c r="W2088" i="7"/>
  <c r="W2087" i="7"/>
  <c r="AA2087" i="7"/>
  <c r="X2087" i="7"/>
  <c r="AB2087" i="7"/>
  <c r="W2084" i="7"/>
  <c r="W2083" i="7"/>
  <c r="AA2083" i="7"/>
  <c r="X2083" i="7"/>
  <c r="AB2083" i="7"/>
  <c r="W2080" i="7"/>
  <c r="W2079" i="7"/>
  <c r="AA2079" i="7"/>
  <c r="X2079" i="7"/>
  <c r="AB2079" i="7"/>
  <c r="W2076" i="7"/>
  <c r="W2075" i="7"/>
  <c r="AA2075" i="7"/>
  <c r="X2075" i="7"/>
  <c r="AB2075" i="7"/>
  <c r="W2072" i="7"/>
  <c r="W2071" i="7"/>
  <c r="AA2071" i="7"/>
  <c r="X2071" i="7"/>
  <c r="AB2071" i="7"/>
  <c r="W2068" i="7"/>
  <c r="W2067" i="7"/>
  <c r="AA2067" i="7"/>
  <c r="X2067" i="7"/>
  <c r="AB2067" i="7"/>
  <c r="W2064" i="7"/>
  <c r="W2063" i="7"/>
  <c r="AA2063" i="7"/>
  <c r="X2063" i="7"/>
  <c r="AB2063" i="7"/>
  <c r="W2060" i="7"/>
  <c r="AB2059" i="7"/>
  <c r="W2056" i="7"/>
  <c r="W2055" i="7"/>
  <c r="AA2055" i="7"/>
  <c r="X2055" i="7"/>
  <c r="AB2055" i="7"/>
  <c r="W2052" i="7"/>
  <c r="W2051" i="7"/>
  <c r="AA2051" i="7"/>
  <c r="X2051" i="7"/>
  <c r="AB2051" i="7"/>
  <c r="W2048" i="7"/>
  <c r="W2047" i="7"/>
  <c r="AA2047" i="7"/>
  <c r="X2047" i="7"/>
  <c r="AB2047" i="7"/>
  <c r="W2044" i="7"/>
  <c r="W2043" i="7"/>
  <c r="AA2043" i="7"/>
  <c r="X2043" i="7"/>
  <c r="AB2043" i="7"/>
  <c r="W2040" i="7"/>
  <c r="W2039" i="7"/>
  <c r="AA2039" i="7"/>
  <c r="X2039" i="7"/>
  <c r="AB2039" i="7"/>
  <c r="W2036" i="7"/>
  <c r="W2035" i="7"/>
  <c r="AA2035" i="7"/>
  <c r="X2035" i="7"/>
  <c r="AB2035" i="7"/>
  <c r="W2032" i="7"/>
  <c r="W2031" i="7"/>
  <c r="AA2031" i="7"/>
  <c r="X2031" i="7"/>
  <c r="AB2031" i="7"/>
  <c r="W2027" i="7"/>
  <c r="AA2027" i="7"/>
  <c r="X2027" i="7"/>
  <c r="AB2027" i="7"/>
  <c r="W2024" i="7"/>
  <c r="W2023" i="7"/>
  <c r="AA2023" i="7"/>
  <c r="X2023" i="7"/>
  <c r="AB2023" i="7"/>
  <c r="AA2020" i="7"/>
  <c r="Z2019" i="7"/>
  <c r="Z2016" i="7"/>
  <c r="Y2015" i="7"/>
  <c r="X2012" i="7"/>
  <c r="AB2012" i="7"/>
  <c r="Y2012" i="7"/>
  <c r="Z2008" i="7"/>
  <c r="Y2007" i="7"/>
  <c r="W2004" i="7"/>
  <c r="W2003" i="7"/>
  <c r="AA2003" i="7"/>
  <c r="X2003" i="7"/>
  <c r="AB2003" i="7"/>
  <c r="AA2000" i="7"/>
  <c r="Z1999" i="7"/>
  <c r="W1996" i="7"/>
  <c r="W1995" i="7"/>
  <c r="AA1995" i="7"/>
  <c r="X1995" i="7"/>
  <c r="AB1995" i="7"/>
  <c r="X1992" i="7"/>
  <c r="AB1992" i="7"/>
  <c r="Y1992" i="7"/>
  <c r="Z1988" i="7"/>
  <c r="Y1987" i="7"/>
  <c r="X1984" i="7"/>
  <c r="AB1984" i="7"/>
  <c r="Y1984" i="7"/>
  <c r="AA1980" i="7"/>
  <c r="Z1979" i="7"/>
  <c r="Z1976" i="7"/>
  <c r="Y1975" i="7"/>
  <c r="W1972" i="7"/>
  <c r="W1971" i="7"/>
  <c r="AA1971" i="7"/>
  <c r="X1971" i="7"/>
  <c r="AB1971" i="7"/>
  <c r="X1968" i="7"/>
  <c r="AB1968" i="7"/>
  <c r="Y1968" i="7"/>
  <c r="AA1964" i="7"/>
  <c r="Z1963" i="7"/>
  <c r="W1960" i="7"/>
  <c r="W1959" i="7"/>
  <c r="AA1959" i="7"/>
  <c r="X1959" i="7"/>
  <c r="AB1959" i="7"/>
  <c r="AA1956" i="7"/>
  <c r="Z1955" i="7"/>
  <c r="Z1952" i="7"/>
  <c r="Y1951" i="7"/>
  <c r="X1948" i="7"/>
  <c r="AB1948" i="7"/>
  <c r="Y1948" i="7"/>
  <c r="Z1944" i="7"/>
  <c r="Y1943" i="7"/>
  <c r="W1940" i="7"/>
  <c r="W1939" i="7"/>
  <c r="AA1939" i="7"/>
  <c r="X1939" i="7"/>
  <c r="AB1939" i="7"/>
  <c r="AA1936" i="7"/>
  <c r="Z1935" i="7"/>
  <c r="W1932" i="7"/>
  <c r="W1931" i="7"/>
  <c r="AA1931" i="7"/>
  <c r="X1931" i="7"/>
  <c r="AB1931" i="7"/>
  <c r="AA1928" i="7"/>
  <c r="Z1927" i="7"/>
  <c r="W1924" i="7"/>
  <c r="W1923" i="7"/>
  <c r="AA1923" i="7"/>
  <c r="X1923" i="7"/>
  <c r="AB1923" i="7"/>
  <c r="AA1920" i="7"/>
  <c r="Z1916" i="7"/>
  <c r="Y1915" i="7"/>
  <c r="W1912" i="7"/>
  <c r="W1911" i="7"/>
  <c r="AA1911" i="7"/>
  <c r="X1911" i="7"/>
  <c r="AB1911" i="7"/>
  <c r="AA1908" i="7"/>
  <c r="Z1907" i="7"/>
  <c r="W1904" i="7"/>
  <c r="W1903" i="7"/>
  <c r="AA1903" i="7"/>
  <c r="X1903" i="7"/>
  <c r="AB1903" i="7"/>
  <c r="X1900" i="7"/>
  <c r="AB1900" i="7"/>
  <c r="Y1900" i="7"/>
  <c r="Z1896" i="7"/>
  <c r="Y1895" i="7"/>
  <c r="X1892" i="7"/>
  <c r="AB1892" i="7"/>
  <c r="Y1892" i="7"/>
  <c r="AA1888" i="7"/>
  <c r="Z1887" i="7"/>
  <c r="W1884" i="7"/>
  <c r="W1883" i="7"/>
  <c r="AA1883" i="7"/>
  <c r="X1883" i="7"/>
  <c r="AB1883" i="7"/>
  <c r="AA1880" i="7"/>
  <c r="Z1879" i="7"/>
  <c r="W1876" i="7"/>
  <c r="W1875" i="7"/>
  <c r="AA1875" i="7"/>
  <c r="X1875" i="7"/>
  <c r="AB1875" i="7"/>
  <c r="X1872" i="7"/>
  <c r="AB1872" i="7"/>
  <c r="Y1872" i="7"/>
  <c r="AA1868" i="7"/>
  <c r="Z1867" i="7"/>
  <c r="Z1864" i="7"/>
  <c r="Y1863" i="7"/>
  <c r="W1859" i="7"/>
  <c r="AA1859" i="7"/>
  <c r="X1859" i="7"/>
  <c r="AB1859" i="7"/>
  <c r="AA1856" i="7"/>
  <c r="Z1855" i="7"/>
  <c r="W1852" i="7"/>
  <c r="W1851" i="7"/>
  <c r="AA1851" i="7"/>
  <c r="X1851" i="7"/>
  <c r="AB1851" i="7"/>
  <c r="AA1848" i="7"/>
  <c r="AA1844" i="7"/>
  <c r="Z1843" i="7"/>
  <c r="W1840" i="7"/>
  <c r="W1839" i="7"/>
  <c r="AA1839" i="7"/>
  <c r="X1839" i="7"/>
  <c r="AB1839" i="7"/>
  <c r="AA1836" i="7"/>
  <c r="Z1835" i="7"/>
  <c r="AA1832" i="7"/>
  <c r="Z1831" i="7"/>
  <c r="AA1828" i="7"/>
  <c r="Z1827" i="7"/>
  <c r="AA1824" i="7"/>
  <c r="Z1823" i="7"/>
  <c r="AA1820" i="7"/>
  <c r="Z1804" i="7"/>
  <c r="Z1796" i="7"/>
  <c r="Z1788" i="7"/>
  <c r="Z1780" i="7"/>
  <c r="Z1772" i="7"/>
  <c r="Z1764" i="7"/>
  <c r="Z1756" i="7"/>
  <c r="Z1748" i="7"/>
  <c r="Z1740" i="7"/>
  <c r="Z1732" i="7"/>
  <c r="Z1724" i="7"/>
  <c r="Z1716" i="7"/>
  <c r="Z1712" i="7"/>
  <c r="W1692" i="7"/>
  <c r="AA1692" i="7"/>
  <c r="X1692" i="7"/>
  <c r="AB1692" i="7"/>
  <c r="Y1692" i="7"/>
  <c r="X1687" i="7"/>
  <c r="AB1687" i="7"/>
  <c r="W1687" i="7"/>
  <c r="Y1687" i="7"/>
  <c r="Z1687" i="7"/>
  <c r="X1682" i="7"/>
  <c r="X1667" i="7"/>
  <c r="AB1667" i="7"/>
  <c r="Y1667" i="7"/>
  <c r="W1667" i="7"/>
  <c r="Z1667" i="7"/>
  <c r="AA1667" i="7"/>
  <c r="X1651" i="7"/>
  <c r="AB1651" i="7"/>
  <c r="Y1651" i="7"/>
  <c r="W1651" i="7"/>
  <c r="Z1651" i="7"/>
  <c r="AA1651" i="7"/>
  <c r="X1635" i="7"/>
  <c r="AB1635" i="7"/>
  <c r="Y1635" i="7"/>
  <c r="W1635" i="7"/>
  <c r="Z1635" i="7"/>
  <c r="AA1635" i="7"/>
  <c r="X1619" i="7"/>
  <c r="AB1619" i="7"/>
  <c r="Y1619" i="7"/>
  <c r="W1619" i="7"/>
  <c r="Z1619" i="7"/>
  <c r="AA1619" i="7"/>
  <c r="X1603" i="7"/>
  <c r="AB1603" i="7"/>
  <c r="Y1603" i="7"/>
  <c r="W1603" i="7"/>
  <c r="Z1603" i="7"/>
  <c r="AA1603" i="7"/>
  <c r="X1587" i="7"/>
  <c r="AB1587" i="7"/>
  <c r="Y1587" i="7"/>
  <c r="W1587" i="7"/>
  <c r="Z1587" i="7"/>
  <c r="AA1587" i="7"/>
  <c r="X1571" i="7"/>
  <c r="AB1571" i="7"/>
  <c r="Y1571" i="7"/>
  <c r="W1571" i="7"/>
  <c r="Z1571" i="7"/>
  <c r="AA1571" i="7"/>
  <c r="X1555" i="7"/>
  <c r="AB1555" i="7"/>
  <c r="Y1555" i="7"/>
  <c r="W1555" i="7"/>
  <c r="Z1555" i="7"/>
  <c r="AA1555" i="7"/>
  <c r="X1539" i="7"/>
  <c r="AB1539" i="7"/>
  <c r="Y1539" i="7"/>
  <c r="W1539" i="7"/>
  <c r="Z1539" i="7"/>
  <c r="AA1539" i="7"/>
  <c r="X1523" i="7"/>
  <c r="AB1523" i="7"/>
  <c r="Y1523" i="7"/>
  <c r="W1523" i="7"/>
  <c r="Z1523" i="7"/>
  <c r="AA1523" i="7"/>
  <c r="X1507" i="7"/>
  <c r="AB1507" i="7"/>
  <c r="Y1507" i="7"/>
  <c r="W1507" i="7"/>
  <c r="Z1507" i="7"/>
  <c r="AA1507" i="7"/>
  <c r="X1475" i="7"/>
  <c r="AB1475" i="7"/>
  <c r="Y1475" i="7"/>
  <c r="W1475" i="7"/>
  <c r="Z1475" i="7"/>
  <c r="AA1475" i="7"/>
  <c r="X1459" i="7"/>
  <c r="AB1459" i="7"/>
  <c r="Y1459" i="7"/>
  <c r="W1459" i="7"/>
  <c r="Z1459" i="7"/>
  <c r="AA1459" i="7"/>
  <c r="X1443" i="7"/>
  <c r="AB1443" i="7"/>
  <c r="Y1443" i="7"/>
  <c r="W1443" i="7"/>
  <c r="Z1443" i="7"/>
  <c r="AA1443" i="7"/>
  <c r="X1427" i="7"/>
  <c r="AB1427" i="7"/>
  <c r="Y1427" i="7"/>
  <c r="W1427" i="7"/>
  <c r="Z1427" i="7"/>
  <c r="AA1427" i="7"/>
  <c r="X1411" i="7"/>
  <c r="AB1411" i="7"/>
  <c r="Y1411" i="7"/>
  <c r="W1411" i="7"/>
  <c r="Z1411" i="7"/>
  <c r="AA1411" i="7"/>
  <c r="X1395" i="7"/>
  <c r="AB1395" i="7"/>
  <c r="Y1395" i="7"/>
  <c r="W1395" i="7"/>
  <c r="Z1395" i="7"/>
  <c r="AA1395" i="7"/>
  <c r="W1366" i="7"/>
  <c r="AA1366" i="7"/>
  <c r="X1366" i="7"/>
  <c r="AB1366" i="7"/>
  <c r="Y1366" i="7"/>
  <c r="Z1366" i="7"/>
  <c r="W1334" i="7"/>
  <c r="AA1334" i="7"/>
  <c r="X1334" i="7"/>
  <c r="AB1334" i="7"/>
  <c r="Y1334" i="7"/>
  <c r="Z1334" i="7"/>
  <c r="W1302" i="7"/>
  <c r="AA1302" i="7"/>
  <c r="X1302" i="7"/>
  <c r="AB1302" i="7"/>
  <c r="Y1302" i="7"/>
  <c r="Z1302" i="7"/>
  <c r="W1270" i="7"/>
  <c r="AA1270" i="7"/>
  <c r="X1270" i="7"/>
  <c r="AB1270" i="7"/>
  <c r="Y1270" i="7"/>
  <c r="Z1270" i="7"/>
  <c r="AA2022" i="7"/>
  <c r="AA2018" i="7"/>
  <c r="AA2014" i="7"/>
  <c r="AA2010" i="7"/>
  <c r="AA2006" i="7"/>
  <c r="AA2002" i="7"/>
  <c r="AA1998" i="7"/>
  <c r="AA1994" i="7"/>
  <c r="AA1990" i="7"/>
  <c r="AA1986" i="7"/>
  <c r="AA1982" i="7"/>
  <c r="AA1978" i="7"/>
  <c r="AA1974" i="7"/>
  <c r="AA1970" i="7"/>
  <c r="AA1966" i="7"/>
  <c r="AA1958" i="7"/>
  <c r="AA1954" i="7"/>
  <c r="AA1950" i="7"/>
  <c r="AA1946" i="7"/>
  <c r="AA1942" i="7"/>
  <c r="AA1938" i="7"/>
  <c r="AA1934" i="7"/>
  <c r="AA1930" i="7"/>
  <c r="AA1926" i="7"/>
  <c r="AA1922" i="7"/>
  <c r="AA1918" i="7"/>
  <c r="AA1914" i="7"/>
  <c r="AA1910" i="7"/>
  <c r="AA1906" i="7"/>
  <c r="AA1902" i="7"/>
  <c r="AA1898" i="7"/>
  <c r="AA1894" i="7"/>
  <c r="AA1890" i="7"/>
  <c r="AA1886" i="7"/>
  <c r="AA1882" i="7"/>
  <c r="AA1878" i="7"/>
  <c r="AA1874" i="7"/>
  <c r="AA1870" i="7"/>
  <c r="AA1866" i="7"/>
  <c r="AA1862" i="7"/>
  <c r="AA1858" i="7"/>
  <c r="AA1854" i="7"/>
  <c r="AA1850" i="7"/>
  <c r="AA1842" i="7"/>
  <c r="AA1838" i="7"/>
  <c r="AB1819" i="7"/>
  <c r="X1819" i="7"/>
  <c r="AA1818" i="7"/>
  <c r="AB1815" i="7"/>
  <c r="X1815" i="7"/>
  <c r="AA1814" i="7"/>
  <c r="AB1811" i="7"/>
  <c r="X1811" i="7"/>
  <c r="AB1807" i="7"/>
  <c r="X1807" i="7"/>
  <c r="AB1803" i="7"/>
  <c r="X1803" i="7"/>
  <c r="AB1799" i="7"/>
  <c r="X1799" i="7"/>
  <c r="AB1795" i="7"/>
  <c r="X1795" i="7"/>
  <c r="AB1791" i="7"/>
  <c r="AB1787" i="7"/>
  <c r="X1787" i="7"/>
  <c r="AB1783" i="7"/>
  <c r="X1783" i="7"/>
  <c r="AB1779" i="7"/>
  <c r="X1779" i="7"/>
  <c r="AB1775" i="7"/>
  <c r="X1775" i="7"/>
  <c r="AB1771" i="7"/>
  <c r="X1771" i="7"/>
  <c r="AB1767" i="7"/>
  <c r="X1767" i="7"/>
  <c r="AB1763" i="7"/>
  <c r="X1763" i="7"/>
  <c r="AB1759" i="7"/>
  <c r="X1759" i="7"/>
  <c r="AB1755" i="7"/>
  <c r="X1755" i="7"/>
  <c r="AB1751" i="7"/>
  <c r="X1751" i="7"/>
  <c r="AB1747" i="7"/>
  <c r="X1747" i="7"/>
  <c r="AB1743" i="7"/>
  <c r="X1743" i="7"/>
  <c r="AB1735" i="7"/>
  <c r="X1735" i="7"/>
  <c r="AB1731" i="7"/>
  <c r="X1731" i="7"/>
  <c r="AB1727" i="7"/>
  <c r="X1727" i="7"/>
  <c r="AB1723" i="7"/>
  <c r="X1723" i="7"/>
  <c r="AB1719" i="7"/>
  <c r="X1719" i="7"/>
  <c r="AB1715" i="7"/>
  <c r="X1715" i="7"/>
  <c r="AA1714" i="7"/>
  <c r="AB1711" i="7"/>
  <c r="X1711" i="7"/>
  <c r="AA1710" i="7"/>
  <c r="AB1707" i="7"/>
  <c r="X1707" i="7"/>
  <c r="AA1706" i="7"/>
  <c r="AB1703" i="7"/>
  <c r="X1703" i="7"/>
  <c r="AA1702" i="7"/>
  <c r="AB1699" i="7"/>
  <c r="X1699" i="7"/>
  <c r="AA1698" i="7"/>
  <c r="AB1695" i="7"/>
  <c r="X1695" i="7"/>
  <c r="AA1694" i="7"/>
  <c r="AB1691" i="7"/>
  <c r="X1691" i="7"/>
  <c r="AA1690" i="7"/>
  <c r="X1688" i="7"/>
  <c r="W1686" i="7"/>
  <c r="AA1686" i="7"/>
  <c r="AB1684" i="7"/>
  <c r="W1684" i="7"/>
  <c r="Y1683" i="7"/>
  <c r="Y1678" i="7"/>
  <c r="Z1674" i="7"/>
  <c r="Z1670" i="7"/>
  <c r="Z1666" i="7"/>
  <c r="Z1662" i="7"/>
  <c r="Z1658" i="7"/>
  <c r="Z1654" i="7"/>
  <c r="Z1650" i="7"/>
  <c r="Z1642" i="7"/>
  <c r="Z1638" i="7"/>
  <c r="Z1634" i="7"/>
  <c r="Z1630" i="7"/>
  <c r="Z1626" i="7"/>
  <c r="Z1622" i="7"/>
  <c r="Z1618" i="7"/>
  <c r="Z1614" i="7"/>
  <c r="Z1606" i="7"/>
  <c r="Z1602" i="7"/>
  <c r="Z1598" i="7"/>
  <c r="Z1594" i="7"/>
  <c r="Z1590" i="7"/>
  <c r="Z1586" i="7"/>
  <c r="Z1582" i="7"/>
  <c r="Z1578" i="7"/>
  <c r="Z1574" i="7"/>
  <c r="Z1570" i="7"/>
  <c r="Z1566" i="7"/>
  <c r="Z1562" i="7"/>
  <c r="Z1558" i="7"/>
  <c r="Z1550" i="7"/>
  <c r="Z1542" i="7"/>
  <c r="Z1538" i="7"/>
  <c r="Z1534" i="7"/>
  <c r="Z1530" i="7"/>
  <c r="Z1526" i="7"/>
  <c r="Z1518" i="7"/>
  <c r="Z1510" i="7"/>
  <c r="Z1506" i="7"/>
  <c r="Z1502" i="7"/>
  <c r="Z1498" i="7"/>
  <c r="Z1494" i="7"/>
  <c r="Z1490" i="7"/>
  <c r="Z1486" i="7"/>
  <c r="Z1482" i="7"/>
  <c r="Z1478" i="7"/>
  <c r="Z1474" i="7"/>
  <c r="Z1470" i="7"/>
  <c r="Z1462" i="7"/>
  <c r="Z1454" i="7"/>
  <c r="Z1450" i="7"/>
  <c r="Z1446" i="7"/>
  <c r="Z1438" i="7"/>
  <c r="Z1430" i="7"/>
  <c r="Z1426" i="7"/>
  <c r="Z1422" i="7"/>
  <c r="Z1418" i="7"/>
  <c r="Z1414" i="7"/>
  <c r="Z1406" i="7"/>
  <c r="Z1402" i="7"/>
  <c r="Z1398" i="7"/>
  <c r="Z1394" i="7"/>
  <c r="W1386" i="7"/>
  <c r="AA1386" i="7"/>
  <c r="X1386" i="7"/>
  <c r="AB1386" i="7"/>
  <c r="Y1386" i="7"/>
  <c r="W1370" i="7"/>
  <c r="AA1370" i="7"/>
  <c r="X1370" i="7"/>
  <c r="AB1370" i="7"/>
  <c r="Y1370" i="7"/>
  <c r="W1354" i="7"/>
  <c r="AA1354" i="7"/>
  <c r="X1354" i="7"/>
  <c r="AB1354" i="7"/>
  <c r="Y1354" i="7"/>
  <c r="W1338" i="7"/>
  <c r="AA1338" i="7"/>
  <c r="X1338" i="7"/>
  <c r="AB1338" i="7"/>
  <c r="Y1338" i="7"/>
  <c r="W1322" i="7"/>
  <c r="AA1322" i="7"/>
  <c r="X1322" i="7"/>
  <c r="AB1322" i="7"/>
  <c r="Y1322" i="7"/>
  <c r="W1306" i="7"/>
  <c r="AA1306" i="7"/>
  <c r="X1306" i="7"/>
  <c r="AB1306" i="7"/>
  <c r="Y1306" i="7"/>
  <c r="W1290" i="7"/>
  <c r="AA1290" i="7"/>
  <c r="X1290" i="7"/>
  <c r="AB1290" i="7"/>
  <c r="Y1290" i="7"/>
  <c r="W1274" i="7"/>
  <c r="AA1274" i="7"/>
  <c r="X1274" i="7"/>
  <c r="AB1274" i="7"/>
  <c r="Y1274" i="7"/>
  <c r="X1242" i="7"/>
  <c r="AB1242" i="7"/>
  <c r="W1242" i="7"/>
  <c r="Y1242" i="7"/>
  <c r="Z1242" i="7"/>
  <c r="Y1215" i="7"/>
  <c r="W1215" i="7"/>
  <c r="AB1215" i="7"/>
  <c r="X1215" i="7"/>
  <c r="Z1215" i="7"/>
  <c r="W1205" i="7"/>
  <c r="AA1205" i="7"/>
  <c r="X1205" i="7"/>
  <c r="Y1205" i="7"/>
  <c r="Z1205" i="7"/>
  <c r="W1171" i="7"/>
  <c r="AA1171" i="7"/>
  <c r="Y1171" i="7"/>
  <c r="X1171" i="7"/>
  <c r="Z1171" i="7"/>
  <c r="AB1171" i="7"/>
  <c r="W1155" i="7"/>
  <c r="AA1155" i="7"/>
  <c r="Y1155" i="7"/>
  <c r="X1155" i="7"/>
  <c r="Z1155" i="7"/>
  <c r="AB1155" i="7"/>
  <c r="W1139" i="7"/>
  <c r="AA1139" i="7"/>
  <c r="Y1139" i="7"/>
  <c r="X1139" i="7"/>
  <c r="Z1139" i="7"/>
  <c r="AB1139" i="7"/>
  <c r="W1123" i="7"/>
  <c r="X1123" i="7"/>
  <c r="Z1123" i="7"/>
  <c r="AA1819" i="7"/>
  <c r="AA1815" i="7"/>
  <c r="AA1811" i="7"/>
  <c r="AA1807" i="7"/>
  <c r="AA1803" i="7"/>
  <c r="AA1799" i="7"/>
  <c r="AA1795" i="7"/>
  <c r="AA1787" i="7"/>
  <c r="AA1783" i="7"/>
  <c r="AA1779" i="7"/>
  <c r="AA1775" i="7"/>
  <c r="AA1771" i="7"/>
  <c r="AA1767" i="7"/>
  <c r="AA1763" i="7"/>
  <c r="AA1759" i="7"/>
  <c r="AA1755" i="7"/>
  <c r="AA1751" i="7"/>
  <c r="AA1747" i="7"/>
  <c r="AA1743" i="7"/>
  <c r="AA1735" i="7"/>
  <c r="AA1731" i="7"/>
  <c r="AA1727" i="7"/>
  <c r="AA1723" i="7"/>
  <c r="AA1719" i="7"/>
  <c r="AA1715" i="7"/>
  <c r="AA1711" i="7"/>
  <c r="AA1707" i="7"/>
  <c r="AA1703" i="7"/>
  <c r="AA1699" i="7"/>
  <c r="AA1695" i="7"/>
  <c r="AA1691" i="7"/>
  <c r="AB1688" i="7"/>
  <c r="W1688" i="7"/>
  <c r="Z1686" i="7"/>
  <c r="Z1680" i="7"/>
  <c r="X1679" i="7"/>
  <c r="AB1679" i="7"/>
  <c r="W1390" i="7"/>
  <c r="AA1390" i="7"/>
  <c r="X1390" i="7"/>
  <c r="AB1390" i="7"/>
  <c r="Y1390" i="7"/>
  <c r="W1374" i="7"/>
  <c r="AA1374" i="7"/>
  <c r="X1374" i="7"/>
  <c r="AB1374" i="7"/>
  <c r="Y1374" i="7"/>
  <c r="W1358" i="7"/>
  <c r="AA1358" i="7"/>
  <c r="X1358" i="7"/>
  <c r="AB1358" i="7"/>
  <c r="Y1358" i="7"/>
  <c r="W1342" i="7"/>
  <c r="W1326" i="7"/>
  <c r="AA1326" i="7"/>
  <c r="X1326" i="7"/>
  <c r="AB1326" i="7"/>
  <c r="Y1326" i="7"/>
  <c r="W1310" i="7"/>
  <c r="AA1310" i="7"/>
  <c r="X1310" i="7"/>
  <c r="AB1310" i="7"/>
  <c r="Y1310" i="7"/>
  <c r="W1294" i="7"/>
  <c r="AA1294" i="7"/>
  <c r="X1294" i="7"/>
  <c r="AB1294" i="7"/>
  <c r="Y1294" i="7"/>
  <c r="W1278" i="7"/>
  <c r="AA1278" i="7"/>
  <c r="X1278" i="7"/>
  <c r="AB1278" i="7"/>
  <c r="Y1278" i="7"/>
  <c r="Y1263" i="7"/>
  <c r="W1263" i="7"/>
  <c r="AB1263" i="7"/>
  <c r="X1263" i="7"/>
  <c r="Z1263" i="7"/>
  <c r="W1253" i="7"/>
  <c r="AA1253" i="7"/>
  <c r="X1253" i="7"/>
  <c r="Y1253" i="7"/>
  <c r="Z1253" i="7"/>
  <c r="X1226" i="7"/>
  <c r="AB1226" i="7"/>
  <c r="W1226" i="7"/>
  <c r="Y1226" i="7"/>
  <c r="Z1226" i="7"/>
  <c r="Y1199" i="7"/>
  <c r="W1199" i="7"/>
  <c r="AB1199" i="7"/>
  <c r="X1199" i="7"/>
  <c r="Z1199" i="7"/>
  <c r="X1194" i="7"/>
  <c r="AB1194" i="7"/>
  <c r="W1194" i="7"/>
  <c r="Y1194" i="7"/>
  <c r="Z1194" i="7"/>
  <c r="W1175" i="7"/>
  <c r="AA1175" i="7"/>
  <c r="Y1175" i="7"/>
  <c r="X1175" i="7"/>
  <c r="Z1175" i="7"/>
  <c r="AB1175" i="7"/>
  <c r="W1159" i="7"/>
  <c r="AA1159" i="7"/>
  <c r="Y1159" i="7"/>
  <c r="X1159" i="7"/>
  <c r="Z1159" i="7"/>
  <c r="AB1159" i="7"/>
  <c r="W1143" i="7"/>
  <c r="AA1143" i="7"/>
  <c r="Y1143" i="7"/>
  <c r="X1143" i="7"/>
  <c r="Z1143" i="7"/>
  <c r="AB1143" i="7"/>
  <c r="W1127" i="7"/>
  <c r="AA1127" i="7"/>
  <c r="Y1127" i="7"/>
  <c r="X1127" i="7"/>
  <c r="Z1127" i="7"/>
  <c r="AB1127" i="7"/>
  <c r="X1683" i="7"/>
  <c r="AB1683" i="7"/>
  <c r="W1678" i="7"/>
  <c r="AA1678" i="7"/>
  <c r="W1674" i="7"/>
  <c r="AA1674" i="7"/>
  <c r="X1674" i="7"/>
  <c r="AB1674" i="7"/>
  <c r="W1670" i="7"/>
  <c r="AA1670" i="7"/>
  <c r="X1670" i="7"/>
  <c r="AB1670" i="7"/>
  <c r="W1666" i="7"/>
  <c r="AA1666" i="7"/>
  <c r="X1666" i="7"/>
  <c r="AB1666" i="7"/>
  <c r="W1662" i="7"/>
  <c r="AA1662" i="7"/>
  <c r="X1662" i="7"/>
  <c r="AB1662" i="7"/>
  <c r="W1658" i="7"/>
  <c r="AA1658" i="7"/>
  <c r="X1658" i="7"/>
  <c r="AB1658" i="7"/>
  <c r="W1654" i="7"/>
  <c r="AA1654" i="7"/>
  <c r="X1654" i="7"/>
  <c r="AB1654" i="7"/>
  <c r="W1650" i="7"/>
  <c r="AA1650" i="7"/>
  <c r="X1650" i="7"/>
  <c r="AB1650" i="7"/>
  <c r="W1638" i="7"/>
  <c r="AA1638" i="7"/>
  <c r="X1638" i="7"/>
  <c r="AB1638" i="7"/>
  <c r="W1634" i="7"/>
  <c r="AA1634" i="7"/>
  <c r="X1634" i="7"/>
  <c r="AB1634" i="7"/>
  <c r="W1630" i="7"/>
  <c r="AA1630" i="7"/>
  <c r="X1630" i="7"/>
  <c r="AB1630" i="7"/>
  <c r="W1626" i="7"/>
  <c r="AA1626" i="7"/>
  <c r="X1626" i="7"/>
  <c r="AB1626" i="7"/>
  <c r="W1622" i="7"/>
  <c r="AA1622" i="7"/>
  <c r="X1622" i="7"/>
  <c r="AB1622" i="7"/>
  <c r="W1618" i="7"/>
  <c r="AA1618" i="7"/>
  <c r="X1618" i="7"/>
  <c r="AB1618" i="7"/>
  <c r="W1614" i="7"/>
  <c r="AA1614" i="7"/>
  <c r="X1614" i="7"/>
  <c r="AB1614" i="7"/>
  <c r="X1610" i="7"/>
  <c r="W1606" i="7"/>
  <c r="AA1606" i="7"/>
  <c r="X1606" i="7"/>
  <c r="AB1606" i="7"/>
  <c r="W1602" i="7"/>
  <c r="AA1602" i="7"/>
  <c r="X1602" i="7"/>
  <c r="AB1602" i="7"/>
  <c r="W1598" i="7"/>
  <c r="AA1598" i="7"/>
  <c r="X1598" i="7"/>
  <c r="AB1598" i="7"/>
  <c r="W1594" i="7"/>
  <c r="AA1594" i="7"/>
  <c r="X1594" i="7"/>
  <c r="AB1594" i="7"/>
  <c r="W1590" i="7"/>
  <c r="AA1590" i="7"/>
  <c r="X1590" i="7"/>
  <c r="AB1590" i="7"/>
  <c r="W1586" i="7"/>
  <c r="AA1586" i="7"/>
  <c r="X1586" i="7"/>
  <c r="AB1586" i="7"/>
  <c r="W1582" i="7"/>
  <c r="AA1582" i="7"/>
  <c r="X1582" i="7"/>
  <c r="AB1582" i="7"/>
  <c r="W1578" i="7"/>
  <c r="AA1578" i="7"/>
  <c r="X1578" i="7"/>
  <c r="AB1578" i="7"/>
  <c r="W1574" i="7"/>
  <c r="AA1574" i="7"/>
  <c r="X1574" i="7"/>
  <c r="AB1574" i="7"/>
  <c r="W1570" i="7"/>
  <c r="AA1570" i="7"/>
  <c r="X1570" i="7"/>
  <c r="AB1570" i="7"/>
  <c r="W1566" i="7"/>
  <c r="AA1566" i="7"/>
  <c r="X1566" i="7"/>
  <c r="AB1566" i="7"/>
  <c r="W1562" i="7"/>
  <c r="AA1562" i="7"/>
  <c r="X1562" i="7"/>
  <c r="AB1562" i="7"/>
  <c r="W1558" i="7"/>
  <c r="AA1558" i="7"/>
  <c r="X1558" i="7"/>
  <c r="AB1558" i="7"/>
  <c r="W1550" i="7"/>
  <c r="AA1550" i="7"/>
  <c r="X1550" i="7"/>
  <c r="AB1550" i="7"/>
  <c r="W1542" i="7"/>
  <c r="AA1542" i="7"/>
  <c r="X1542" i="7"/>
  <c r="AB1542" i="7"/>
  <c r="W1538" i="7"/>
  <c r="AA1538" i="7"/>
  <c r="X1538" i="7"/>
  <c r="AB1538" i="7"/>
  <c r="W1534" i="7"/>
  <c r="AA1534" i="7"/>
  <c r="X1534" i="7"/>
  <c r="AB1534" i="7"/>
  <c r="W1530" i="7"/>
  <c r="AA1530" i="7"/>
  <c r="X1530" i="7"/>
  <c r="AB1530" i="7"/>
  <c r="W1526" i="7"/>
  <c r="AA1526" i="7"/>
  <c r="X1526" i="7"/>
  <c r="AB1526" i="7"/>
  <c r="W1518" i="7"/>
  <c r="AA1518" i="7"/>
  <c r="X1518" i="7"/>
  <c r="AB1518" i="7"/>
  <c r="W1510" i="7"/>
  <c r="AA1510" i="7"/>
  <c r="X1510" i="7"/>
  <c r="AB1510" i="7"/>
  <c r="W1506" i="7"/>
  <c r="AA1506" i="7"/>
  <c r="X1506" i="7"/>
  <c r="AB1506" i="7"/>
  <c r="W1502" i="7"/>
  <c r="AA1502" i="7"/>
  <c r="X1502" i="7"/>
  <c r="AB1502" i="7"/>
  <c r="W1498" i="7"/>
  <c r="AA1498" i="7"/>
  <c r="X1498" i="7"/>
  <c r="AB1498" i="7"/>
  <c r="W1494" i="7"/>
  <c r="AA1494" i="7"/>
  <c r="X1494" i="7"/>
  <c r="AB1494" i="7"/>
  <c r="W1490" i="7"/>
  <c r="AA1490" i="7"/>
  <c r="X1490" i="7"/>
  <c r="AB1490" i="7"/>
  <c r="W1486" i="7"/>
  <c r="AA1486" i="7"/>
  <c r="X1486" i="7"/>
  <c r="AB1486" i="7"/>
  <c r="W1482" i="7"/>
  <c r="AA1482" i="7"/>
  <c r="X1482" i="7"/>
  <c r="AB1482" i="7"/>
  <c r="W1478" i="7"/>
  <c r="AA1478" i="7"/>
  <c r="X1478" i="7"/>
  <c r="AB1478" i="7"/>
  <c r="W1474" i="7"/>
  <c r="AA1474" i="7"/>
  <c r="X1474" i="7"/>
  <c r="AB1474" i="7"/>
  <c r="W1470" i="7"/>
  <c r="AA1470" i="7"/>
  <c r="X1470" i="7"/>
  <c r="AB1470" i="7"/>
  <c r="W1462" i="7"/>
  <c r="AA1462" i="7"/>
  <c r="X1462" i="7"/>
  <c r="AB1462" i="7"/>
  <c r="W1454" i="7"/>
  <c r="AA1454" i="7"/>
  <c r="X1454" i="7"/>
  <c r="AB1454" i="7"/>
  <c r="W1450" i="7"/>
  <c r="AA1450" i="7"/>
  <c r="X1450" i="7"/>
  <c r="AB1450" i="7"/>
  <c r="W1446" i="7"/>
  <c r="AA1446" i="7"/>
  <c r="X1446" i="7"/>
  <c r="AB1446" i="7"/>
  <c r="W1438" i="7"/>
  <c r="AA1438" i="7"/>
  <c r="X1438" i="7"/>
  <c r="AB1438" i="7"/>
  <c r="X1434" i="7"/>
  <c r="W1430" i="7"/>
  <c r="AA1430" i="7"/>
  <c r="X1430" i="7"/>
  <c r="AB1430" i="7"/>
  <c r="W1426" i="7"/>
  <c r="AA1426" i="7"/>
  <c r="X1426" i="7"/>
  <c r="AB1426" i="7"/>
  <c r="W1422" i="7"/>
  <c r="AA1422" i="7"/>
  <c r="X1422" i="7"/>
  <c r="AB1422" i="7"/>
  <c r="W1418" i="7"/>
  <c r="AA1418" i="7"/>
  <c r="X1418" i="7"/>
  <c r="AB1418" i="7"/>
  <c r="W1414" i="7"/>
  <c r="AA1414" i="7"/>
  <c r="X1414" i="7"/>
  <c r="AB1414" i="7"/>
  <c r="W1406" i="7"/>
  <c r="AA1406" i="7"/>
  <c r="X1406" i="7"/>
  <c r="AB1406" i="7"/>
  <c r="W1402" i="7"/>
  <c r="AA1402" i="7"/>
  <c r="X1402" i="7"/>
  <c r="AB1402" i="7"/>
  <c r="W1398" i="7"/>
  <c r="AA1398" i="7"/>
  <c r="X1398" i="7"/>
  <c r="AB1398" i="7"/>
  <c r="W1394" i="7"/>
  <c r="AA1394" i="7"/>
  <c r="X1394" i="7"/>
  <c r="AB1394" i="7"/>
  <c r="W1378" i="7"/>
  <c r="AA1378" i="7"/>
  <c r="X1378" i="7"/>
  <c r="AB1378" i="7"/>
  <c r="Y1378" i="7"/>
  <c r="W1362" i="7"/>
  <c r="AA1362" i="7"/>
  <c r="X1362" i="7"/>
  <c r="AB1362" i="7"/>
  <c r="Y1362" i="7"/>
  <c r="W1346" i="7"/>
  <c r="AA1346" i="7"/>
  <c r="X1346" i="7"/>
  <c r="AB1346" i="7"/>
  <c r="Y1346" i="7"/>
  <c r="W1330" i="7"/>
  <c r="AA1330" i="7"/>
  <c r="X1330" i="7"/>
  <c r="AB1330" i="7"/>
  <c r="Y1330" i="7"/>
  <c r="W1314" i="7"/>
  <c r="AA1314" i="7"/>
  <c r="X1314" i="7"/>
  <c r="AB1314" i="7"/>
  <c r="Y1314" i="7"/>
  <c r="W1298" i="7"/>
  <c r="AA1298" i="7"/>
  <c r="X1298" i="7"/>
  <c r="AB1298" i="7"/>
  <c r="Y1298" i="7"/>
  <c r="W1282" i="7"/>
  <c r="AA1282" i="7"/>
  <c r="X1282" i="7"/>
  <c r="AB1282" i="7"/>
  <c r="Y1282" i="7"/>
  <c r="W1266" i="7"/>
  <c r="AA1266" i="7"/>
  <c r="X1266" i="7"/>
  <c r="AB1266" i="7"/>
  <c r="Y1266" i="7"/>
  <c r="Y1247" i="7"/>
  <c r="W1247" i="7"/>
  <c r="AB1247" i="7"/>
  <c r="X1247" i="7"/>
  <c r="Z1247" i="7"/>
  <c r="W1237" i="7"/>
  <c r="AA1237" i="7"/>
  <c r="X1237" i="7"/>
  <c r="Y1237" i="7"/>
  <c r="Z1237" i="7"/>
  <c r="X1210" i="7"/>
  <c r="AB1210" i="7"/>
  <c r="W1210" i="7"/>
  <c r="Y1210" i="7"/>
  <c r="Z1210" i="7"/>
  <c r="W1189" i="7"/>
  <c r="AA1189" i="7"/>
  <c r="X1189" i="7"/>
  <c r="Y1189" i="7"/>
  <c r="Z1189" i="7"/>
  <c r="W1179" i="7"/>
  <c r="AA1179" i="7"/>
  <c r="Y1179" i="7"/>
  <c r="X1179" i="7"/>
  <c r="Z1179" i="7"/>
  <c r="AB1179" i="7"/>
  <c r="W1147" i="7"/>
  <c r="AA1147" i="7"/>
  <c r="Y1147" i="7"/>
  <c r="X1147" i="7"/>
  <c r="Z1147" i="7"/>
  <c r="AB1147" i="7"/>
  <c r="W1131" i="7"/>
  <c r="AA1131" i="7"/>
  <c r="Y1131" i="7"/>
  <c r="X1131" i="7"/>
  <c r="Z1131" i="7"/>
  <c r="AB1131" i="7"/>
  <c r="W1115" i="7"/>
  <c r="AA1115" i="7"/>
  <c r="Y1115" i="7"/>
  <c r="X1115" i="7"/>
  <c r="Z1115" i="7"/>
  <c r="AB1115" i="7"/>
  <c r="X1262" i="7"/>
  <c r="AB1262" i="7"/>
  <c r="W1257" i="7"/>
  <c r="AA1257" i="7"/>
  <c r="X1246" i="7"/>
  <c r="AB1246" i="7"/>
  <c r="W1241" i="7"/>
  <c r="AA1241" i="7"/>
  <c r="X1230" i="7"/>
  <c r="AB1230" i="7"/>
  <c r="W1225" i="7"/>
  <c r="AA1225" i="7"/>
  <c r="X1214" i="7"/>
  <c r="AB1214" i="7"/>
  <c r="AA1209" i="7"/>
  <c r="X1198" i="7"/>
  <c r="AB1198" i="7"/>
  <c r="W1193" i="7"/>
  <c r="AA1193" i="7"/>
  <c r="Y1181" i="7"/>
  <c r="W1181" i="7"/>
  <c r="AA1181" i="7"/>
  <c r="Y1177" i="7"/>
  <c r="W1177" i="7"/>
  <c r="AA1177" i="7"/>
  <c r="Y1173" i="7"/>
  <c r="W1173" i="7"/>
  <c r="AA1173" i="7"/>
  <c r="Y1169" i="7"/>
  <c r="W1169" i="7"/>
  <c r="AA1169" i="7"/>
  <c r="Y1165" i="7"/>
  <c r="W1165" i="7"/>
  <c r="AA1165" i="7"/>
  <c r="Y1161" i="7"/>
  <c r="W1161" i="7"/>
  <c r="AA1161" i="7"/>
  <c r="Y1157" i="7"/>
  <c r="W1157" i="7"/>
  <c r="AA1157" i="7"/>
  <c r="Y1153" i="7"/>
  <c r="W1153" i="7"/>
  <c r="AA1153" i="7"/>
  <c r="Y1149" i="7"/>
  <c r="W1149" i="7"/>
  <c r="AA1149" i="7"/>
  <c r="Y1145" i="7"/>
  <c r="W1145" i="7"/>
  <c r="AA1145" i="7"/>
  <c r="Y1141" i="7"/>
  <c r="W1141" i="7"/>
  <c r="AA1141" i="7"/>
  <c r="Y1137" i="7"/>
  <c r="W1137" i="7"/>
  <c r="AA1137" i="7"/>
  <c r="Y1133" i="7"/>
  <c r="W1133" i="7"/>
  <c r="AA1133" i="7"/>
  <c r="Y1129" i="7"/>
  <c r="W1129" i="7"/>
  <c r="AA1129" i="7"/>
  <c r="Y1125" i="7"/>
  <c r="W1125" i="7"/>
  <c r="AA1125" i="7"/>
  <c r="Y1121" i="7"/>
  <c r="W1121" i="7"/>
  <c r="AA1121" i="7"/>
  <c r="Y1117" i="7"/>
  <c r="W1117" i="7"/>
  <c r="AA1117" i="7"/>
  <c r="Y1113" i="7"/>
  <c r="W1113" i="7"/>
  <c r="AA1113" i="7"/>
  <c r="AB1111" i="7"/>
  <c r="Y1109" i="7"/>
  <c r="W1109" i="7"/>
  <c r="AA1109" i="7"/>
  <c r="Y1105" i="7"/>
  <c r="W1105" i="7"/>
  <c r="AA1105" i="7"/>
  <c r="Y1101" i="7"/>
  <c r="W1101" i="7"/>
  <c r="AA1101" i="7"/>
  <c r="Y1097" i="7"/>
  <c r="W1097" i="7"/>
  <c r="AA1097" i="7"/>
  <c r="Y1093" i="7"/>
  <c r="W1093" i="7"/>
  <c r="AA1093" i="7"/>
  <c r="Y1085" i="7"/>
  <c r="W1085" i="7"/>
  <c r="AA1085" i="7"/>
  <c r="Y1081" i="7"/>
  <c r="W1081" i="7"/>
  <c r="AA1081" i="7"/>
  <c r="Y1077" i="7"/>
  <c r="W1077" i="7"/>
  <c r="AA1077" i="7"/>
  <c r="Y1073" i="7"/>
  <c r="W1073" i="7"/>
  <c r="AA1073" i="7"/>
  <c r="Y1069" i="7"/>
  <c r="W1069" i="7"/>
  <c r="AA1069" i="7"/>
  <c r="Y1065" i="7"/>
  <c r="W1065" i="7"/>
  <c r="AA1065" i="7"/>
  <c r="Y1061" i="7"/>
  <c r="W1061" i="7"/>
  <c r="AA1061" i="7"/>
  <c r="W807" i="7"/>
  <c r="AA807" i="7"/>
  <c r="X807" i="7"/>
  <c r="Y807" i="7"/>
  <c r="Z807" i="7"/>
  <c r="AB807" i="7"/>
  <c r="X764" i="7"/>
  <c r="AB764" i="7"/>
  <c r="W764" i="7"/>
  <c r="Y764" i="7"/>
  <c r="Z764" i="7"/>
  <c r="AA764" i="7"/>
  <c r="X740" i="7"/>
  <c r="AB740" i="7"/>
  <c r="Y740" i="7"/>
  <c r="W740" i="7"/>
  <c r="Z740" i="7"/>
  <c r="AA740" i="7"/>
  <c r="X724" i="7"/>
  <c r="AB724" i="7"/>
  <c r="Y724" i="7"/>
  <c r="W724" i="7"/>
  <c r="Z724" i="7"/>
  <c r="AA724" i="7"/>
  <c r="X708" i="7"/>
  <c r="AB708" i="7"/>
  <c r="Y708" i="7"/>
  <c r="W708" i="7"/>
  <c r="Z708" i="7"/>
  <c r="AA708" i="7"/>
  <c r="X692" i="7"/>
  <c r="AB692" i="7"/>
  <c r="Y692" i="7"/>
  <c r="W692" i="7"/>
  <c r="Z692" i="7"/>
  <c r="AA692" i="7"/>
  <c r="X676" i="7"/>
  <c r="AB676" i="7"/>
  <c r="Y676" i="7"/>
  <c r="W676" i="7"/>
  <c r="Z676" i="7"/>
  <c r="AA676" i="7"/>
  <c r="X660" i="7"/>
  <c r="AB660" i="7"/>
  <c r="Y660" i="7"/>
  <c r="W660" i="7"/>
  <c r="Z660" i="7"/>
  <c r="AA660" i="7"/>
  <c r="W619" i="7"/>
  <c r="AA619" i="7"/>
  <c r="X619" i="7"/>
  <c r="AB619" i="7"/>
  <c r="Y619" i="7"/>
  <c r="Z619" i="7"/>
  <c r="W533" i="7"/>
  <c r="AA533" i="7"/>
  <c r="X533" i="7"/>
  <c r="AB533" i="7"/>
  <c r="Y533" i="7"/>
  <c r="Z533" i="7"/>
  <c r="X514" i="7"/>
  <c r="AB514" i="7"/>
  <c r="Y514" i="7"/>
  <c r="W514" i="7"/>
  <c r="Z514" i="7"/>
  <c r="AA514" i="7"/>
  <c r="W458" i="7"/>
  <c r="AA458" i="7"/>
  <c r="X458" i="7"/>
  <c r="AB458" i="7"/>
  <c r="Y458" i="7"/>
  <c r="Z458" i="7"/>
  <c r="W393" i="7"/>
  <c r="AA393" i="7"/>
  <c r="Y393" i="7"/>
  <c r="X393" i="7"/>
  <c r="Z393" i="7"/>
  <c r="AB393" i="7"/>
  <c r="W377" i="7"/>
  <c r="AA377" i="7"/>
  <c r="Y377" i="7"/>
  <c r="X377" i="7"/>
  <c r="Z377" i="7"/>
  <c r="AB377" i="7"/>
  <c r="Y254" i="7"/>
  <c r="W254" i="7"/>
  <c r="AA254" i="7"/>
  <c r="Z254" i="7"/>
  <c r="X254" i="7"/>
  <c r="AB254" i="7"/>
  <c r="W244" i="7"/>
  <c r="AA244" i="7"/>
  <c r="Y244" i="7"/>
  <c r="AB244" i="7"/>
  <c r="X244" i="7"/>
  <c r="Z244" i="7"/>
  <c r="Y238" i="7"/>
  <c r="W238" i="7"/>
  <c r="AA238" i="7"/>
  <c r="Z238" i="7"/>
  <c r="X238" i="7"/>
  <c r="AB238" i="7"/>
  <c r="Y1387" i="7"/>
  <c r="Y1383" i="7"/>
  <c r="Y1379" i="7"/>
  <c r="Y1375" i="7"/>
  <c r="Y1371" i="7"/>
  <c r="Y1367" i="7"/>
  <c r="Y1363" i="7"/>
  <c r="Y1359" i="7"/>
  <c r="Y1355" i="7"/>
  <c r="Y1351" i="7"/>
  <c r="Y1347" i="7"/>
  <c r="Y1343" i="7"/>
  <c r="Y1339" i="7"/>
  <c r="Y1335" i="7"/>
  <c r="Y1331" i="7"/>
  <c r="Y1327" i="7"/>
  <c r="Y1323" i="7"/>
  <c r="Y1319" i="7"/>
  <c r="Y1315" i="7"/>
  <c r="Y1311" i="7"/>
  <c r="Y1307" i="7"/>
  <c r="Y1303" i="7"/>
  <c r="Y1299" i="7"/>
  <c r="Y1295" i="7"/>
  <c r="Y1287" i="7"/>
  <c r="Y1283" i="7"/>
  <c r="Y1279" i="7"/>
  <c r="Y1275" i="7"/>
  <c r="Y1271" i="7"/>
  <c r="Y1267" i="7"/>
  <c r="Z1262" i="7"/>
  <c r="W1261" i="7"/>
  <c r="AA1261" i="7"/>
  <c r="Z1257" i="7"/>
  <c r="Z1251" i="7"/>
  <c r="Z1246" i="7"/>
  <c r="W1245" i="7"/>
  <c r="AA1245" i="7"/>
  <c r="Z1241" i="7"/>
  <c r="X1234" i="7"/>
  <c r="AB1234" i="7"/>
  <c r="Z1230" i="7"/>
  <c r="W1229" i="7"/>
  <c r="AA1229" i="7"/>
  <c r="Z1225" i="7"/>
  <c r="Z1219" i="7"/>
  <c r="X1218" i="7"/>
  <c r="AB1218" i="7"/>
  <c r="Z1214" i="7"/>
  <c r="W1213" i="7"/>
  <c r="AA1213" i="7"/>
  <c r="Z1209" i="7"/>
  <c r="Z1203" i="7"/>
  <c r="X1202" i="7"/>
  <c r="AB1202" i="7"/>
  <c r="Z1198" i="7"/>
  <c r="W1197" i="7"/>
  <c r="AA1197" i="7"/>
  <c r="AB1195" i="7"/>
  <c r="W1195" i="7"/>
  <c r="Z1193" i="7"/>
  <c r="Z1187" i="7"/>
  <c r="X1186" i="7"/>
  <c r="AB1186" i="7"/>
  <c r="AB1181" i="7"/>
  <c r="AB1177" i="7"/>
  <c r="AB1173" i="7"/>
  <c r="AB1169" i="7"/>
  <c r="AB1165" i="7"/>
  <c r="AB1161" i="7"/>
  <c r="AB1157" i="7"/>
  <c r="AB1153" i="7"/>
  <c r="AB1149" i="7"/>
  <c r="AB1145" i="7"/>
  <c r="AB1141" i="7"/>
  <c r="AB1137" i="7"/>
  <c r="AB1133" i="7"/>
  <c r="AB1129" i="7"/>
  <c r="AB1125" i="7"/>
  <c r="AB1121" i="7"/>
  <c r="AB1117" i="7"/>
  <c r="AB1113" i="7"/>
  <c r="Z1111" i="7"/>
  <c r="AB1109" i="7"/>
  <c r="Z1107" i="7"/>
  <c r="AB1105" i="7"/>
  <c r="Z1103" i="7"/>
  <c r="AB1101" i="7"/>
  <c r="Z1099" i="7"/>
  <c r="AB1097" i="7"/>
  <c r="Z1095" i="7"/>
  <c r="AB1093" i="7"/>
  <c r="Z1091" i="7"/>
  <c r="Z1087" i="7"/>
  <c r="AB1085" i="7"/>
  <c r="Z1083" i="7"/>
  <c r="AB1081" i="7"/>
  <c r="Z1079" i="7"/>
  <c r="AB1077" i="7"/>
  <c r="Z1075" i="7"/>
  <c r="AB1073" i="7"/>
  <c r="Z1071" i="7"/>
  <c r="AB1069" i="7"/>
  <c r="Z1067" i="7"/>
  <c r="AB1065" i="7"/>
  <c r="Z1063" i="7"/>
  <c r="AB1061" i="7"/>
  <c r="Z1059" i="7"/>
  <c r="W1055" i="7"/>
  <c r="AA1055" i="7"/>
  <c r="X1055" i="7"/>
  <c r="AB1055" i="7"/>
  <c r="Y1055" i="7"/>
  <c r="W1047" i="7"/>
  <c r="AA1047" i="7"/>
  <c r="X1047" i="7"/>
  <c r="AB1047" i="7"/>
  <c r="Y1047" i="7"/>
  <c r="W881" i="7"/>
  <c r="AA881" i="7"/>
  <c r="X881" i="7"/>
  <c r="AB881" i="7"/>
  <c r="Y881" i="7"/>
  <c r="Z881" i="7"/>
  <c r="W849" i="7"/>
  <c r="AA849" i="7"/>
  <c r="X849" i="7"/>
  <c r="AB849" i="7"/>
  <c r="Y849" i="7"/>
  <c r="Z849" i="7"/>
  <c r="AB1387" i="7"/>
  <c r="AB1383" i="7"/>
  <c r="AB1379" i="7"/>
  <c r="AB1375" i="7"/>
  <c r="AB1371" i="7"/>
  <c r="AB1367" i="7"/>
  <c r="AB1363" i="7"/>
  <c r="AB1359" i="7"/>
  <c r="AB1355" i="7"/>
  <c r="AB1351" i="7"/>
  <c r="AB1347" i="7"/>
  <c r="AB1343" i="7"/>
  <c r="AB1339" i="7"/>
  <c r="AB1335" i="7"/>
  <c r="AB1331" i="7"/>
  <c r="AB1327" i="7"/>
  <c r="AB1323" i="7"/>
  <c r="AB1319" i="7"/>
  <c r="AB1315" i="7"/>
  <c r="AB1311" i="7"/>
  <c r="AB1307" i="7"/>
  <c r="AB1303" i="7"/>
  <c r="AB1299" i="7"/>
  <c r="AB1295" i="7"/>
  <c r="AB1287" i="7"/>
  <c r="AB1283" i="7"/>
  <c r="AB1279" i="7"/>
  <c r="AB1275" i="7"/>
  <c r="AB1271" i="7"/>
  <c r="AB1267" i="7"/>
  <c r="Y1262" i="7"/>
  <c r="Z1261" i="7"/>
  <c r="Y1257" i="7"/>
  <c r="Z1255" i="7"/>
  <c r="X1254" i="7"/>
  <c r="AB1254" i="7"/>
  <c r="X1251" i="7"/>
  <c r="Y1246" i="7"/>
  <c r="Z1245" i="7"/>
  <c r="Y1241" i="7"/>
  <c r="Z1239" i="7"/>
  <c r="X1238" i="7"/>
  <c r="AB1238" i="7"/>
  <c r="Z1234" i="7"/>
  <c r="W1233" i="7"/>
  <c r="AA1233" i="7"/>
  <c r="Y1230" i="7"/>
  <c r="Z1229" i="7"/>
  <c r="Y1225" i="7"/>
  <c r="Z1223" i="7"/>
  <c r="X1222" i="7"/>
  <c r="AB1222" i="7"/>
  <c r="X1219" i="7"/>
  <c r="Z1218" i="7"/>
  <c r="W1217" i="7"/>
  <c r="AA1217" i="7"/>
  <c r="Y1214" i="7"/>
  <c r="Z1213" i="7"/>
  <c r="Z1207" i="7"/>
  <c r="X1206" i="7"/>
  <c r="AB1206" i="7"/>
  <c r="X1203" i="7"/>
  <c r="Z1202" i="7"/>
  <c r="W1201" i="7"/>
  <c r="AA1201" i="7"/>
  <c r="Y1198" i="7"/>
  <c r="Z1197" i="7"/>
  <c r="Y1193" i="7"/>
  <c r="Z1191" i="7"/>
  <c r="X1190" i="7"/>
  <c r="AB1190" i="7"/>
  <c r="X1187" i="7"/>
  <c r="Z1186" i="7"/>
  <c r="W1185" i="7"/>
  <c r="AA1185" i="7"/>
  <c r="Z1181" i="7"/>
  <c r="Z1177" i="7"/>
  <c r="Z1173" i="7"/>
  <c r="Z1169" i="7"/>
  <c r="Z1165" i="7"/>
  <c r="Z1161" i="7"/>
  <c r="Z1157" i="7"/>
  <c r="Z1153" i="7"/>
  <c r="Z1149" i="7"/>
  <c r="Z1145" i="7"/>
  <c r="Z1141" i="7"/>
  <c r="Z1137" i="7"/>
  <c r="Z1133" i="7"/>
  <c r="Z1129" i="7"/>
  <c r="Z1125" i="7"/>
  <c r="Z1121" i="7"/>
  <c r="Z1117" i="7"/>
  <c r="Z1113" i="7"/>
  <c r="Z1109" i="7"/>
  <c r="Z1105" i="7"/>
  <c r="Z1101" i="7"/>
  <c r="Z1097" i="7"/>
  <c r="Z1093" i="7"/>
  <c r="Z1085" i="7"/>
  <c r="Z1081" i="7"/>
  <c r="Z1077" i="7"/>
  <c r="Z1073" i="7"/>
  <c r="Z1069" i="7"/>
  <c r="Z1065" i="7"/>
  <c r="Z1061" i="7"/>
  <c r="X828" i="7"/>
  <c r="AB828" i="7"/>
  <c r="W828" i="7"/>
  <c r="Y828" i="7"/>
  <c r="Z828" i="7"/>
  <c r="AA828" i="7"/>
  <c r="W1111" i="7"/>
  <c r="AA1111" i="7"/>
  <c r="Y1111" i="7"/>
  <c r="X1109" i="7"/>
  <c r="W1107" i="7"/>
  <c r="AA1107" i="7"/>
  <c r="Y1107" i="7"/>
  <c r="X1105" i="7"/>
  <c r="W1103" i="7"/>
  <c r="AA1103" i="7"/>
  <c r="Y1103" i="7"/>
  <c r="X1101" i="7"/>
  <c r="W1099" i="7"/>
  <c r="AA1099" i="7"/>
  <c r="Y1099" i="7"/>
  <c r="X1097" i="7"/>
  <c r="W1095" i="7"/>
  <c r="AA1095" i="7"/>
  <c r="Y1095" i="7"/>
  <c r="X1093" i="7"/>
  <c r="W1091" i="7"/>
  <c r="AA1091" i="7"/>
  <c r="Y1091" i="7"/>
  <c r="W1087" i="7"/>
  <c r="AA1087" i="7"/>
  <c r="Y1087" i="7"/>
  <c r="X1085" i="7"/>
  <c r="W1083" i="7"/>
  <c r="AA1083" i="7"/>
  <c r="Y1083" i="7"/>
  <c r="X1081" i="7"/>
  <c r="W1079" i="7"/>
  <c r="AA1079" i="7"/>
  <c r="Y1079" i="7"/>
  <c r="X1077" i="7"/>
  <c r="W1075" i="7"/>
  <c r="AA1075" i="7"/>
  <c r="Y1075" i="7"/>
  <c r="X1073" i="7"/>
  <c r="W1071" i="7"/>
  <c r="AA1071" i="7"/>
  <c r="Y1071" i="7"/>
  <c r="X1069" i="7"/>
  <c r="W1067" i="7"/>
  <c r="AA1067" i="7"/>
  <c r="Y1067" i="7"/>
  <c r="X1065" i="7"/>
  <c r="W1063" i="7"/>
  <c r="AA1063" i="7"/>
  <c r="Y1063" i="7"/>
  <c r="X1061" i="7"/>
  <c r="W1059" i="7"/>
  <c r="AA1059" i="7"/>
  <c r="Y1059" i="7"/>
  <c r="W1051" i="7"/>
  <c r="AA1051" i="7"/>
  <c r="X1051" i="7"/>
  <c r="AB1051" i="7"/>
  <c r="Y1051" i="7"/>
  <c r="Y1042" i="7"/>
  <c r="W1042" i="7"/>
  <c r="AB1042" i="7"/>
  <c r="X1042" i="7"/>
  <c r="Z1042" i="7"/>
  <c r="W897" i="7"/>
  <c r="AA897" i="7"/>
  <c r="X897" i="7"/>
  <c r="AB897" i="7"/>
  <c r="Y897" i="7"/>
  <c r="Z897" i="7"/>
  <c r="W865" i="7"/>
  <c r="AA865" i="7"/>
  <c r="X865" i="7"/>
  <c r="AB865" i="7"/>
  <c r="Y865" i="7"/>
  <c r="Z865" i="7"/>
  <c r="W833" i="7"/>
  <c r="AA833" i="7"/>
  <c r="X833" i="7"/>
  <c r="AB833" i="7"/>
  <c r="Y833" i="7"/>
  <c r="Z833" i="7"/>
  <c r="AB1182" i="7"/>
  <c r="AB1178" i="7"/>
  <c r="AB1174" i="7"/>
  <c r="AB1170" i="7"/>
  <c r="AB1166" i="7"/>
  <c r="AB1162" i="7"/>
  <c r="AB1158" i="7"/>
  <c r="AB1154" i="7"/>
  <c r="AB1150" i="7"/>
  <c r="AB1146" i="7"/>
  <c r="AB1142" i="7"/>
  <c r="AB1138" i="7"/>
  <c r="AB1130" i="7"/>
  <c r="AB1126" i="7"/>
  <c r="AB1122" i="7"/>
  <c r="AB1118" i="7"/>
  <c r="AB1114" i="7"/>
  <c r="AB1110" i="7"/>
  <c r="AB1106" i="7"/>
  <c r="AB1102" i="7"/>
  <c r="AB1098" i="7"/>
  <c r="AB1094" i="7"/>
  <c r="AB1090" i="7"/>
  <c r="AB1086" i="7"/>
  <c r="AB1082" i="7"/>
  <c r="AB1078" i="7"/>
  <c r="AB1074" i="7"/>
  <c r="AB1070" i="7"/>
  <c r="AB1066" i="7"/>
  <c r="AB1062" i="7"/>
  <c r="AB1058" i="7"/>
  <c r="AA1057" i="7"/>
  <c r="W1057" i="7"/>
  <c r="AB1054" i="7"/>
  <c r="AB1050" i="7"/>
  <c r="AA1049" i="7"/>
  <c r="W1049" i="7"/>
  <c r="AB1046" i="7"/>
  <c r="AA1045" i="7"/>
  <c r="W1045" i="7"/>
  <c r="X1041" i="7"/>
  <c r="AB1041" i="7"/>
  <c r="W933" i="7"/>
  <c r="AA933" i="7"/>
  <c r="X933" i="7"/>
  <c r="AB933" i="7"/>
  <c r="Y933" i="7"/>
  <c r="W925" i="7"/>
  <c r="AA925" i="7"/>
  <c r="X925" i="7"/>
  <c r="AB925" i="7"/>
  <c r="Y925" i="7"/>
  <c r="W917" i="7"/>
  <c r="AA917" i="7"/>
  <c r="X917" i="7"/>
  <c r="AB917" i="7"/>
  <c r="Y917" i="7"/>
  <c r="W909" i="7"/>
  <c r="AA909" i="7"/>
  <c r="X909" i="7"/>
  <c r="AB909" i="7"/>
  <c r="Y909" i="7"/>
  <c r="W877" i="7"/>
  <c r="AA877" i="7"/>
  <c r="X877" i="7"/>
  <c r="AB877" i="7"/>
  <c r="Y877" i="7"/>
  <c r="W861" i="7"/>
  <c r="AA861" i="7"/>
  <c r="X861" i="7"/>
  <c r="AB861" i="7"/>
  <c r="Y861" i="7"/>
  <c r="W845" i="7"/>
  <c r="AA845" i="7"/>
  <c r="X845" i="7"/>
  <c r="AB845" i="7"/>
  <c r="Y845" i="7"/>
  <c r="W823" i="7"/>
  <c r="AA823" i="7"/>
  <c r="X823" i="7"/>
  <c r="Y823" i="7"/>
  <c r="Z823" i="7"/>
  <c r="Y801" i="7"/>
  <c r="W801" i="7"/>
  <c r="AB801" i="7"/>
  <c r="X801" i="7"/>
  <c r="Z801" i="7"/>
  <c r="X780" i="7"/>
  <c r="AB780" i="7"/>
  <c r="W780" i="7"/>
  <c r="Y780" i="7"/>
  <c r="Z780" i="7"/>
  <c r="W759" i="7"/>
  <c r="AA759" i="7"/>
  <c r="X759" i="7"/>
  <c r="Y759" i="7"/>
  <c r="Z759" i="7"/>
  <c r="X744" i="7"/>
  <c r="AB744" i="7"/>
  <c r="Y744" i="7"/>
  <c r="W744" i="7"/>
  <c r="Z744" i="7"/>
  <c r="AA744" i="7"/>
  <c r="X728" i="7"/>
  <c r="AB728" i="7"/>
  <c r="Y728" i="7"/>
  <c r="W728" i="7"/>
  <c r="Z728" i="7"/>
  <c r="AA728" i="7"/>
  <c r="X712" i="7"/>
  <c r="AB712" i="7"/>
  <c r="Y712" i="7"/>
  <c r="W712" i="7"/>
  <c r="Z712" i="7"/>
  <c r="AA712" i="7"/>
  <c r="X696" i="7"/>
  <c r="AB696" i="7"/>
  <c r="Y696" i="7"/>
  <c r="W696" i="7"/>
  <c r="Z696" i="7"/>
  <c r="AA696" i="7"/>
  <c r="X680" i="7"/>
  <c r="AB680" i="7"/>
  <c r="Y680" i="7"/>
  <c r="W680" i="7"/>
  <c r="Z680" i="7"/>
  <c r="AA680" i="7"/>
  <c r="X664" i="7"/>
  <c r="AB664" i="7"/>
  <c r="Y664" i="7"/>
  <c r="W664" i="7"/>
  <c r="Z664" i="7"/>
  <c r="AA664" i="7"/>
  <c r="X648" i="7"/>
  <c r="AB648" i="7"/>
  <c r="Y648" i="7"/>
  <c r="W648" i="7"/>
  <c r="Z648" i="7"/>
  <c r="AA648" i="7"/>
  <c r="W1040" i="7"/>
  <c r="AA1040" i="7"/>
  <c r="W1036" i="7"/>
  <c r="AA1036" i="7"/>
  <c r="X1036" i="7"/>
  <c r="AB1036" i="7"/>
  <c r="W1032" i="7"/>
  <c r="AA1032" i="7"/>
  <c r="X1032" i="7"/>
  <c r="AB1032" i="7"/>
  <c r="W1028" i="7"/>
  <c r="AA1028" i="7"/>
  <c r="X1028" i="7"/>
  <c r="AB1028" i="7"/>
  <c r="W1024" i="7"/>
  <c r="AA1024" i="7"/>
  <c r="X1024" i="7"/>
  <c r="AB1024" i="7"/>
  <c r="W1020" i="7"/>
  <c r="AA1020" i="7"/>
  <c r="X1020" i="7"/>
  <c r="AB1020" i="7"/>
  <c r="W1016" i="7"/>
  <c r="AA1016" i="7"/>
  <c r="X1016" i="7"/>
  <c r="AB1016" i="7"/>
  <c r="W1012" i="7"/>
  <c r="AA1012" i="7"/>
  <c r="X1012" i="7"/>
  <c r="AB1012" i="7"/>
  <c r="W1008" i="7"/>
  <c r="AA1008" i="7"/>
  <c r="X1008" i="7"/>
  <c r="AB1008" i="7"/>
  <c r="W1004" i="7"/>
  <c r="AA1004" i="7"/>
  <c r="X1004" i="7"/>
  <c r="AB1004" i="7"/>
  <c r="W1000" i="7"/>
  <c r="AA1000" i="7"/>
  <c r="X1000" i="7"/>
  <c r="AB1000" i="7"/>
  <c r="W996" i="7"/>
  <c r="AA996" i="7"/>
  <c r="X996" i="7"/>
  <c r="AB996" i="7"/>
  <c r="W992" i="7"/>
  <c r="AA992" i="7"/>
  <c r="X992" i="7"/>
  <c r="AB992" i="7"/>
  <c r="W988" i="7"/>
  <c r="AA988" i="7"/>
  <c r="X988" i="7"/>
  <c r="AB988" i="7"/>
  <c r="W984" i="7"/>
  <c r="AA984" i="7"/>
  <c r="X984" i="7"/>
  <c r="AB984" i="7"/>
  <c r="W980" i="7"/>
  <c r="AA980" i="7"/>
  <c r="X980" i="7"/>
  <c r="AB980" i="7"/>
  <c r="W976" i="7"/>
  <c r="AA976" i="7"/>
  <c r="X976" i="7"/>
  <c r="AB976" i="7"/>
  <c r="W972" i="7"/>
  <c r="AA972" i="7"/>
  <c r="X972" i="7"/>
  <c r="AB972" i="7"/>
  <c r="W968" i="7"/>
  <c r="AA968" i="7"/>
  <c r="X968" i="7"/>
  <c r="AB968" i="7"/>
  <c r="W964" i="7"/>
  <c r="AA964" i="7"/>
  <c r="X964" i="7"/>
  <c r="AB964" i="7"/>
  <c r="W960" i="7"/>
  <c r="AA960" i="7"/>
  <c r="X960" i="7"/>
  <c r="AB960" i="7"/>
  <c r="W956" i="7"/>
  <c r="AA956" i="7"/>
  <c r="X956" i="7"/>
  <c r="AB956" i="7"/>
  <c r="W952" i="7"/>
  <c r="AA952" i="7"/>
  <c r="X952" i="7"/>
  <c r="AB952" i="7"/>
  <c r="W948" i="7"/>
  <c r="AA948" i="7"/>
  <c r="X948" i="7"/>
  <c r="AB948" i="7"/>
  <c r="W944" i="7"/>
  <c r="AA944" i="7"/>
  <c r="X944" i="7"/>
  <c r="AB944" i="7"/>
  <c r="W940" i="7"/>
  <c r="AA940" i="7"/>
  <c r="X940" i="7"/>
  <c r="AB940" i="7"/>
  <c r="W905" i="7"/>
  <c r="AA905" i="7"/>
  <c r="X905" i="7"/>
  <c r="AB905" i="7"/>
  <c r="Y905" i="7"/>
  <c r="W889" i="7"/>
  <c r="AA889" i="7"/>
  <c r="X889" i="7"/>
  <c r="AB889" i="7"/>
  <c r="Y889" i="7"/>
  <c r="W873" i="7"/>
  <c r="AA873" i="7"/>
  <c r="X873" i="7"/>
  <c r="AB873" i="7"/>
  <c r="Y873" i="7"/>
  <c r="W857" i="7"/>
  <c r="AA857" i="7"/>
  <c r="X857" i="7"/>
  <c r="AB857" i="7"/>
  <c r="Y857" i="7"/>
  <c r="W841" i="7"/>
  <c r="AA841" i="7"/>
  <c r="X841" i="7"/>
  <c r="AB841" i="7"/>
  <c r="Y841" i="7"/>
  <c r="Z817" i="7"/>
  <c r="X796" i="7"/>
  <c r="AB796" i="7"/>
  <c r="W796" i="7"/>
  <c r="Y796" i="7"/>
  <c r="Z796" i="7"/>
  <c r="W775" i="7"/>
  <c r="AA775" i="7"/>
  <c r="X775" i="7"/>
  <c r="Y775" i="7"/>
  <c r="Z775" i="7"/>
  <c r="X748" i="7"/>
  <c r="AB748" i="7"/>
  <c r="Y748" i="7"/>
  <c r="W748" i="7"/>
  <c r="Z748" i="7"/>
  <c r="AA748" i="7"/>
  <c r="X732" i="7"/>
  <c r="AB732" i="7"/>
  <c r="Y732" i="7"/>
  <c r="W732" i="7"/>
  <c r="Z732" i="7"/>
  <c r="AA732" i="7"/>
  <c r="X716" i="7"/>
  <c r="AB716" i="7"/>
  <c r="Y716" i="7"/>
  <c r="W716" i="7"/>
  <c r="Z716" i="7"/>
  <c r="AA716" i="7"/>
  <c r="X700" i="7"/>
  <c r="AB700" i="7"/>
  <c r="Y700" i="7"/>
  <c r="W700" i="7"/>
  <c r="Z700" i="7"/>
  <c r="AA700" i="7"/>
  <c r="X684" i="7"/>
  <c r="AB684" i="7"/>
  <c r="Y684" i="7"/>
  <c r="W684" i="7"/>
  <c r="Z684" i="7"/>
  <c r="AA684" i="7"/>
  <c r="X668" i="7"/>
  <c r="AB668" i="7"/>
  <c r="Y668" i="7"/>
  <c r="W668" i="7"/>
  <c r="Z668" i="7"/>
  <c r="AA668" i="7"/>
  <c r="X652" i="7"/>
  <c r="AB652" i="7"/>
  <c r="Y652" i="7"/>
  <c r="W652" i="7"/>
  <c r="Z652" i="7"/>
  <c r="AA652" i="7"/>
  <c r="W635" i="7"/>
  <c r="AA635" i="7"/>
  <c r="X635" i="7"/>
  <c r="AB635" i="7"/>
  <c r="Y635" i="7"/>
  <c r="Z635" i="7"/>
  <c r="W603" i="7"/>
  <c r="AA603" i="7"/>
  <c r="X603" i="7"/>
  <c r="AB603" i="7"/>
  <c r="Y603" i="7"/>
  <c r="Z603" i="7"/>
  <c r="W1044" i="7"/>
  <c r="AA1044" i="7"/>
  <c r="Z1040" i="7"/>
  <c r="X1037" i="7"/>
  <c r="X1033" i="7"/>
  <c r="AB1033" i="7"/>
  <c r="Y1033" i="7"/>
  <c r="X1029" i="7"/>
  <c r="AB1029" i="7"/>
  <c r="Y1029" i="7"/>
  <c r="X1025" i="7"/>
  <c r="AB1025" i="7"/>
  <c r="Y1025" i="7"/>
  <c r="X1021" i="7"/>
  <c r="AB1021" i="7"/>
  <c r="Y1021" i="7"/>
  <c r="X1017" i="7"/>
  <c r="AB1017" i="7"/>
  <c r="Y1017" i="7"/>
  <c r="X1013" i="7"/>
  <c r="AB1013" i="7"/>
  <c r="Y1013" i="7"/>
  <c r="X1009" i="7"/>
  <c r="AB1009" i="7"/>
  <c r="Y1009" i="7"/>
  <c r="X1005" i="7"/>
  <c r="AB1005" i="7"/>
  <c r="Y1005" i="7"/>
  <c r="X1001" i="7"/>
  <c r="AB1001" i="7"/>
  <c r="Y1001" i="7"/>
  <c r="X997" i="7"/>
  <c r="AB997" i="7"/>
  <c r="Y997" i="7"/>
  <c r="X993" i="7"/>
  <c r="AB993" i="7"/>
  <c r="Y993" i="7"/>
  <c r="X989" i="7"/>
  <c r="AB989" i="7"/>
  <c r="Y989" i="7"/>
  <c r="X985" i="7"/>
  <c r="AB985" i="7"/>
  <c r="Y985" i="7"/>
  <c r="X981" i="7"/>
  <c r="AB981" i="7"/>
  <c r="Y981" i="7"/>
  <c r="X977" i="7"/>
  <c r="AB977" i="7"/>
  <c r="Y977" i="7"/>
  <c r="X973" i="7"/>
  <c r="AB973" i="7"/>
  <c r="Y973" i="7"/>
  <c r="X969" i="7"/>
  <c r="AB969" i="7"/>
  <c r="Y969" i="7"/>
  <c r="X965" i="7"/>
  <c r="AB965" i="7"/>
  <c r="Y965" i="7"/>
  <c r="X961" i="7"/>
  <c r="AB961" i="7"/>
  <c r="Y961" i="7"/>
  <c r="X957" i="7"/>
  <c r="AB957" i="7"/>
  <c r="Y957" i="7"/>
  <c r="X953" i="7"/>
  <c r="AB953" i="7"/>
  <c r="Y953" i="7"/>
  <c r="X949" i="7"/>
  <c r="AB949" i="7"/>
  <c r="Y949" i="7"/>
  <c r="X945" i="7"/>
  <c r="AB945" i="7"/>
  <c r="Y945" i="7"/>
  <c r="X941" i="7"/>
  <c r="AB941" i="7"/>
  <c r="Y941" i="7"/>
  <c r="X937" i="7"/>
  <c r="AB937" i="7"/>
  <c r="Y937" i="7"/>
  <c r="W929" i="7"/>
  <c r="AA929" i="7"/>
  <c r="X929" i="7"/>
  <c r="AB929" i="7"/>
  <c r="Y929" i="7"/>
  <c r="W921" i="7"/>
  <c r="AA921" i="7"/>
  <c r="X921" i="7"/>
  <c r="AB921" i="7"/>
  <c r="Y921" i="7"/>
  <c r="W913" i="7"/>
  <c r="AA913" i="7"/>
  <c r="X913" i="7"/>
  <c r="AB913" i="7"/>
  <c r="Y913" i="7"/>
  <c r="W901" i="7"/>
  <c r="AA901" i="7"/>
  <c r="X901" i="7"/>
  <c r="AB901" i="7"/>
  <c r="Y901" i="7"/>
  <c r="W885" i="7"/>
  <c r="AA885" i="7"/>
  <c r="X885" i="7"/>
  <c r="AB885" i="7"/>
  <c r="Y885" i="7"/>
  <c r="W869" i="7"/>
  <c r="AA869" i="7"/>
  <c r="X869" i="7"/>
  <c r="AB869" i="7"/>
  <c r="Y869" i="7"/>
  <c r="W853" i="7"/>
  <c r="AA853" i="7"/>
  <c r="X853" i="7"/>
  <c r="AB853" i="7"/>
  <c r="Y853" i="7"/>
  <c r="W837" i="7"/>
  <c r="AA837" i="7"/>
  <c r="X837" i="7"/>
  <c r="AB837" i="7"/>
  <c r="Y837" i="7"/>
  <c r="X812" i="7"/>
  <c r="AB812" i="7"/>
  <c r="W812" i="7"/>
  <c r="Y812" i="7"/>
  <c r="Z812" i="7"/>
  <c r="W791" i="7"/>
  <c r="AA791" i="7"/>
  <c r="X791" i="7"/>
  <c r="Y791" i="7"/>
  <c r="Z791" i="7"/>
  <c r="Y769" i="7"/>
  <c r="W769" i="7"/>
  <c r="AB769" i="7"/>
  <c r="X769" i="7"/>
  <c r="Z769" i="7"/>
  <c r="X752" i="7"/>
  <c r="AB752" i="7"/>
  <c r="Y752" i="7"/>
  <c r="W752" i="7"/>
  <c r="Z752" i="7"/>
  <c r="AA752" i="7"/>
  <c r="X736" i="7"/>
  <c r="AB736" i="7"/>
  <c r="Y736" i="7"/>
  <c r="W736" i="7"/>
  <c r="Z736" i="7"/>
  <c r="AA736" i="7"/>
  <c r="X720" i="7"/>
  <c r="AB720" i="7"/>
  <c r="Y720" i="7"/>
  <c r="W720" i="7"/>
  <c r="Z720" i="7"/>
  <c r="AA720" i="7"/>
  <c r="X704" i="7"/>
  <c r="AB704" i="7"/>
  <c r="Y704" i="7"/>
  <c r="W704" i="7"/>
  <c r="Z704" i="7"/>
  <c r="AA704" i="7"/>
  <c r="X688" i="7"/>
  <c r="AB688" i="7"/>
  <c r="Y688" i="7"/>
  <c r="W688" i="7"/>
  <c r="Z688" i="7"/>
  <c r="AA688" i="7"/>
  <c r="X672" i="7"/>
  <c r="AB672" i="7"/>
  <c r="Y672" i="7"/>
  <c r="W672" i="7"/>
  <c r="Z672" i="7"/>
  <c r="AA672" i="7"/>
  <c r="X656" i="7"/>
  <c r="AB656" i="7"/>
  <c r="Y656" i="7"/>
  <c r="W656" i="7"/>
  <c r="Z656" i="7"/>
  <c r="AA656" i="7"/>
  <c r="AB936" i="7"/>
  <c r="X936" i="7"/>
  <c r="AB932" i="7"/>
  <c r="X932" i="7"/>
  <c r="AB928" i="7"/>
  <c r="X928" i="7"/>
  <c r="AB924" i="7"/>
  <c r="X924" i="7"/>
  <c r="AB920" i="7"/>
  <c r="X920" i="7"/>
  <c r="AB916" i="7"/>
  <c r="X916" i="7"/>
  <c r="AB912" i="7"/>
  <c r="X912" i="7"/>
  <c r="AB908" i="7"/>
  <c r="X908" i="7"/>
  <c r="AA907" i="7"/>
  <c r="AB904" i="7"/>
  <c r="X904" i="7"/>
  <c r="AA903" i="7"/>
  <c r="AB900" i="7"/>
  <c r="X900" i="7"/>
  <c r="AA899" i="7"/>
  <c r="AB896" i="7"/>
  <c r="X896" i="7"/>
  <c r="AA895" i="7"/>
  <c r="AB892" i="7"/>
  <c r="X892" i="7"/>
  <c r="AA891" i="7"/>
  <c r="AB888" i="7"/>
  <c r="X888" i="7"/>
  <c r="AA887" i="7"/>
  <c r="AB884" i="7"/>
  <c r="X884" i="7"/>
  <c r="AA883" i="7"/>
  <c r="AB880" i="7"/>
  <c r="X880" i="7"/>
  <c r="AA879" i="7"/>
  <c r="AB876" i="7"/>
  <c r="X876" i="7"/>
  <c r="AA875" i="7"/>
  <c r="AB872" i="7"/>
  <c r="X872" i="7"/>
  <c r="AA871" i="7"/>
  <c r="AB868" i="7"/>
  <c r="X868" i="7"/>
  <c r="AA867" i="7"/>
  <c r="AB864" i="7"/>
  <c r="X864" i="7"/>
  <c r="AA863" i="7"/>
  <c r="AB860" i="7"/>
  <c r="X860" i="7"/>
  <c r="AA859" i="7"/>
  <c r="AB856" i="7"/>
  <c r="X856" i="7"/>
  <c r="AA855" i="7"/>
  <c r="AB852" i="7"/>
  <c r="X852" i="7"/>
  <c r="AA851" i="7"/>
  <c r="AB848" i="7"/>
  <c r="X848" i="7"/>
  <c r="AA847" i="7"/>
  <c r="AB844" i="7"/>
  <c r="X844" i="7"/>
  <c r="AA843" i="7"/>
  <c r="AB840" i="7"/>
  <c r="X840" i="7"/>
  <c r="AA839" i="7"/>
  <c r="AB836" i="7"/>
  <c r="X836" i="7"/>
  <c r="AA835" i="7"/>
  <c r="AB832" i="7"/>
  <c r="X832" i="7"/>
  <c r="AA831" i="7"/>
  <c r="X829" i="7"/>
  <c r="W827" i="7"/>
  <c r="AA827" i="7"/>
  <c r="AB825" i="7"/>
  <c r="W825" i="7"/>
  <c r="Y824" i="7"/>
  <c r="Y819" i="7"/>
  <c r="X816" i="7"/>
  <c r="AB816" i="7"/>
  <c r="X813" i="7"/>
  <c r="W811" i="7"/>
  <c r="AA811" i="7"/>
  <c r="AB809" i="7"/>
  <c r="W809" i="7"/>
  <c r="Y808" i="7"/>
  <c r="X800" i="7"/>
  <c r="AB800" i="7"/>
  <c r="X797" i="7"/>
  <c r="W795" i="7"/>
  <c r="AA795" i="7"/>
  <c r="AB793" i="7"/>
  <c r="W793" i="7"/>
  <c r="Y792" i="7"/>
  <c r="Y787" i="7"/>
  <c r="X784" i="7"/>
  <c r="AB784" i="7"/>
  <c r="X781" i="7"/>
  <c r="W779" i="7"/>
  <c r="AA779" i="7"/>
  <c r="AB777" i="7"/>
  <c r="W777" i="7"/>
  <c r="Y776" i="7"/>
  <c r="Y771" i="7"/>
  <c r="X768" i="7"/>
  <c r="AB768" i="7"/>
  <c r="X765" i="7"/>
  <c r="W763" i="7"/>
  <c r="AA763" i="7"/>
  <c r="AB761" i="7"/>
  <c r="W761" i="7"/>
  <c r="Y760" i="7"/>
  <c r="Y755" i="7"/>
  <c r="Z751" i="7"/>
  <c r="Z747" i="7"/>
  <c r="Z743" i="7"/>
  <c r="Z739" i="7"/>
  <c r="Z735" i="7"/>
  <c r="Z731" i="7"/>
  <c r="Z727" i="7"/>
  <c r="Z723" i="7"/>
  <c r="Z719" i="7"/>
  <c r="Z715" i="7"/>
  <c r="Z711" i="7"/>
  <c r="Z707" i="7"/>
  <c r="Z703" i="7"/>
  <c r="Z699" i="7"/>
  <c r="Z695" i="7"/>
  <c r="Z691" i="7"/>
  <c r="Z687" i="7"/>
  <c r="Z683" i="7"/>
  <c r="Z679" i="7"/>
  <c r="Z675" i="7"/>
  <c r="Z671" i="7"/>
  <c r="Z667" i="7"/>
  <c r="Z663" i="7"/>
  <c r="Z659" i="7"/>
  <c r="Z655" i="7"/>
  <c r="Z651" i="7"/>
  <c r="W639" i="7"/>
  <c r="AA639" i="7"/>
  <c r="X639" i="7"/>
  <c r="AB639" i="7"/>
  <c r="Y639" i="7"/>
  <c r="W623" i="7"/>
  <c r="AA623" i="7"/>
  <c r="X623" i="7"/>
  <c r="AB623" i="7"/>
  <c r="Y623" i="7"/>
  <c r="W607" i="7"/>
  <c r="AA607" i="7"/>
  <c r="X607" i="7"/>
  <c r="AB607" i="7"/>
  <c r="Y607" i="7"/>
  <c r="W549" i="7"/>
  <c r="AA549" i="7"/>
  <c r="X549" i="7"/>
  <c r="AB549" i="7"/>
  <c r="Y549" i="7"/>
  <c r="Z549" i="7"/>
  <c r="X530" i="7"/>
  <c r="AB530" i="7"/>
  <c r="Y530" i="7"/>
  <c r="W530" i="7"/>
  <c r="Z530" i="7"/>
  <c r="AA530" i="7"/>
  <c r="W474" i="7"/>
  <c r="AA474" i="7"/>
  <c r="X474" i="7"/>
  <c r="AB474" i="7"/>
  <c r="Y474" i="7"/>
  <c r="Z474" i="7"/>
  <c r="AA936" i="7"/>
  <c r="AA932" i="7"/>
  <c r="AA928" i="7"/>
  <c r="AA924" i="7"/>
  <c r="AA920" i="7"/>
  <c r="AA916" i="7"/>
  <c r="AA912" i="7"/>
  <c r="AA908" i="7"/>
  <c r="AA904" i="7"/>
  <c r="AA900" i="7"/>
  <c r="AA896" i="7"/>
  <c r="AA892" i="7"/>
  <c r="AA888" i="7"/>
  <c r="AA884" i="7"/>
  <c r="AA880" i="7"/>
  <c r="AA876" i="7"/>
  <c r="AA872" i="7"/>
  <c r="AA868" i="7"/>
  <c r="AA864" i="7"/>
  <c r="AA860" i="7"/>
  <c r="AA856" i="7"/>
  <c r="AA852" i="7"/>
  <c r="AA848" i="7"/>
  <c r="AA844" i="7"/>
  <c r="AA840" i="7"/>
  <c r="AA836" i="7"/>
  <c r="AA832" i="7"/>
  <c r="AB829" i="7"/>
  <c r="W829" i="7"/>
  <c r="X820" i="7"/>
  <c r="AB820" i="7"/>
  <c r="W815" i="7"/>
  <c r="AA815" i="7"/>
  <c r="AB813" i="7"/>
  <c r="W813" i="7"/>
  <c r="X804" i="7"/>
  <c r="AB804" i="7"/>
  <c r="W799" i="7"/>
  <c r="AA799" i="7"/>
  <c r="AB797" i="7"/>
  <c r="W797" i="7"/>
  <c r="X788" i="7"/>
  <c r="AB788" i="7"/>
  <c r="W783" i="7"/>
  <c r="AA783" i="7"/>
  <c r="AB781" i="7"/>
  <c r="W781" i="7"/>
  <c r="X772" i="7"/>
  <c r="AB772" i="7"/>
  <c r="W767" i="7"/>
  <c r="AA767" i="7"/>
  <c r="AB765" i="7"/>
  <c r="W765" i="7"/>
  <c r="X756" i="7"/>
  <c r="AB756" i="7"/>
  <c r="W643" i="7"/>
  <c r="AA643" i="7"/>
  <c r="X643" i="7"/>
  <c r="AB643" i="7"/>
  <c r="Y643" i="7"/>
  <c r="W627" i="7"/>
  <c r="AA627" i="7"/>
  <c r="X627" i="7"/>
  <c r="AB627" i="7"/>
  <c r="Y627" i="7"/>
  <c r="W611" i="7"/>
  <c r="AA611" i="7"/>
  <c r="X611" i="7"/>
  <c r="AB611" i="7"/>
  <c r="Y611" i="7"/>
  <c r="W595" i="7"/>
  <c r="AA595" i="7"/>
  <c r="X595" i="7"/>
  <c r="AB595" i="7"/>
  <c r="Y595" i="7"/>
  <c r="W588" i="7"/>
  <c r="AA588" i="7"/>
  <c r="X588" i="7"/>
  <c r="Y588" i="7"/>
  <c r="Z588" i="7"/>
  <c r="W565" i="7"/>
  <c r="AA565" i="7"/>
  <c r="X565" i="7"/>
  <c r="AB565" i="7"/>
  <c r="Y565" i="7"/>
  <c r="Z565" i="7"/>
  <c r="X546" i="7"/>
  <c r="AB546" i="7"/>
  <c r="Y546" i="7"/>
  <c r="W546" i="7"/>
  <c r="Z546" i="7"/>
  <c r="AA546" i="7"/>
  <c r="W501" i="7"/>
  <c r="AA501" i="7"/>
  <c r="X501" i="7"/>
  <c r="AB501" i="7"/>
  <c r="Y501" i="7"/>
  <c r="Z501" i="7"/>
  <c r="W490" i="7"/>
  <c r="AA490" i="7"/>
  <c r="X490" i="7"/>
  <c r="AB490" i="7"/>
  <c r="Y490" i="7"/>
  <c r="Z490" i="7"/>
  <c r="X824" i="7"/>
  <c r="AB824" i="7"/>
  <c r="W819" i="7"/>
  <c r="AA819" i="7"/>
  <c r="X808" i="7"/>
  <c r="AB808" i="7"/>
  <c r="X792" i="7"/>
  <c r="AB792" i="7"/>
  <c r="W787" i="7"/>
  <c r="AA787" i="7"/>
  <c r="X776" i="7"/>
  <c r="AB776" i="7"/>
  <c r="W771" i="7"/>
  <c r="AA771" i="7"/>
  <c r="X760" i="7"/>
  <c r="AB760" i="7"/>
  <c r="W755" i="7"/>
  <c r="AA755" i="7"/>
  <c r="W751" i="7"/>
  <c r="AA751" i="7"/>
  <c r="X751" i="7"/>
  <c r="AB751" i="7"/>
  <c r="W747" i="7"/>
  <c r="AA747" i="7"/>
  <c r="X747" i="7"/>
  <c r="AB747" i="7"/>
  <c r="W743" i="7"/>
  <c r="AA743" i="7"/>
  <c r="X743" i="7"/>
  <c r="AB743" i="7"/>
  <c r="W739" i="7"/>
  <c r="AA739" i="7"/>
  <c r="X739" i="7"/>
  <c r="AB739" i="7"/>
  <c r="W735" i="7"/>
  <c r="AA735" i="7"/>
  <c r="X735" i="7"/>
  <c r="AB735" i="7"/>
  <c r="W731" i="7"/>
  <c r="AA731" i="7"/>
  <c r="X731" i="7"/>
  <c r="AB731" i="7"/>
  <c r="W727" i="7"/>
  <c r="AA727" i="7"/>
  <c r="X727" i="7"/>
  <c r="AB727" i="7"/>
  <c r="W723" i="7"/>
  <c r="AA723" i="7"/>
  <c r="X723" i="7"/>
  <c r="AB723" i="7"/>
  <c r="W719" i="7"/>
  <c r="AA719" i="7"/>
  <c r="X719" i="7"/>
  <c r="AB719" i="7"/>
  <c r="W715" i="7"/>
  <c r="AA715" i="7"/>
  <c r="X715" i="7"/>
  <c r="AB715" i="7"/>
  <c r="W711" i="7"/>
  <c r="AA711" i="7"/>
  <c r="X711" i="7"/>
  <c r="AB711" i="7"/>
  <c r="W707" i="7"/>
  <c r="AA707" i="7"/>
  <c r="X707" i="7"/>
  <c r="AB707" i="7"/>
  <c r="W703" i="7"/>
  <c r="AA703" i="7"/>
  <c r="X703" i="7"/>
  <c r="AB703" i="7"/>
  <c r="W699" i="7"/>
  <c r="AA699" i="7"/>
  <c r="X699" i="7"/>
  <c r="AB699" i="7"/>
  <c r="W695" i="7"/>
  <c r="AA695" i="7"/>
  <c r="X695" i="7"/>
  <c r="AB695" i="7"/>
  <c r="W691" i="7"/>
  <c r="AA691" i="7"/>
  <c r="X691" i="7"/>
  <c r="AB691" i="7"/>
  <c r="W687" i="7"/>
  <c r="AA687" i="7"/>
  <c r="X687" i="7"/>
  <c r="AB687" i="7"/>
  <c r="W683" i="7"/>
  <c r="AA683" i="7"/>
  <c r="X683" i="7"/>
  <c r="AB683" i="7"/>
  <c r="W679" i="7"/>
  <c r="AA679" i="7"/>
  <c r="X679" i="7"/>
  <c r="AB679" i="7"/>
  <c r="W675" i="7"/>
  <c r="AA675" i="7"/>
  <c r="X675" i="7"/>
  <c r="AB675" i="7"/>
  <c r="W671" i="7"/>
  <c r="AA671" i="7"/>
  <c r="X671" i="7"/>
  <c r="AB671" i="7"/>
  <c r="W667" i="7"/>
  <c r="AA667" i="7"/>
  <c r="X667" i="7"/>
  <c r="AB667" i="7"/>
  <c r="W663" i="7"/>
  <c r="AA663" i="7"/>
  <c r="X663" i="7"/>
  <c r="AB663" i="7"/>
  <c r="W659" i="7"/>
  <c r="AA659" i="7"/>
  <c r="X659" i="7"/>
  <c r="AB659" i="7"/>
  <c r="W655" i="7"/>
  <c r="AA655" i="7"/>
  <c r="X655" i="7"/>
  <c r="AB655" i="7"/>
  <c r="W651" i="7"/>
  <c r="AA651" i="7"/>
  <c r="X651" i="7"/>
  <c r="AB651" i="7"/>
  <c r="W647" i="7"/>
  <c r="AA647" i="7"/>
  <c r="X647" i="7"/>
  <c r="AB647" i="7"/>
  <c r="W631" i="7"/>
  <c r="AA631" i="7"/>
  <c r="X631" i="7"/>
  <c r="AB631" i="7"/>
  <c r="Y631" i="7"/>
  <c r="W615" i="7"/>
  <c r="AA615" i="7"/>
  <c r="X615" i="7"/>
  <c r="AB615" i="7"/>
  <c r="Y615" i="7"/>
  <c r="W599" i="7"/>
  <c r="AA599" i="7"/>
  <c r="X599" i="7"/>
  <c r="AB599" i="7"/>
  <c r="Y599" i="7"/>
  <c r="Y582" i="7"/>
  <c r="W582" i="7"/>
  <c r="AB582" i="7"/>
  <c r="X582" i="7"/>
  <c r="Z582" i="7"/>
  <c r="X562" i="7"/>
  <c r="AB562" i="7"/>
  <c r="Y562" i="7"/>
  <c r="W562" i="7"/>
  <c r="Z562" i="7"/>
  <c r="AA562" i="7"/>
  <c r="W517" i="7"/>
  <c r="AA517" i="7"/>
  <c r="X517" i="7"/>
  <c r="AB517" i="7"/>
  <c r="Y517" i="7"/>
  <c r="Z517" i="7"/>
  <c r="X498" i="7"/>
  <c r="AB498" i="7"/>
  <c r="Y498" i="7"/>
  <c r="W498" i="7"/>
  <c r="Z498" i="7"/>
  <c r="AA498" i="7"/>
  <c r="X581" i="7"/>
  <c r="AB581" i="7"/>
  <c r="W569" i="7"/>
  <c r="AA569" i="7"/>
  <c r="X569" i="7"/>
  <c r="AB569" i="7"/>
  <c r="X566" i="7"/>
  <c r="AB566" i="7"/>
  <c r="Y566" i="7"/>
  <c r="W553" i="7"/>
  <c r="AA553" i="7"/>
  <c r="X553" i="7"/>
  <c r="AB553" i="7"/>
  <c r="X550" i="7"/>
  <c r="AB550" i="7"/>
  <c r="Y550" i="7"/>
  <c r="W537" i="7"/>
  <c r="AA537" i="7"/>
  <c r="X537" i="7"/>
  <c r="AB537" i="7"/>
  <c r="X534" i="7"/>
  <c r="AB534" i="7"/>
  <c r="Y534" i="7"/>
  <c r="W521" i="7"/>
  <c r="AA521" i="7"/>
  <c r="X521" i="7"/>
  <c r="AB521" i="7"/>
  <c r="X518" i="7"/>
  <c r="AB518" i="7"/>
  <c r="Y518" i="7"/>
  <c r="W505" i="7"/>
  <c r="AA505" i="7"/>
  <c r="X505" i="7"/>
  <c r="AB505" i="7"/>
  <c r="W486" i="7"/>
  <c r="AA486" i="7"/>
  <c r="X486" i="7"/>
  <c r="AB486" i="7"/>
  <c r="Y486" i="7"/>
  <c r="W470" i="7"/>
  <c r="AA470" i="7"/>
  <c r="X470" i="7"/>
  <c r="AB470" i="7"/>
  <c r="Y470" i="7"/>
  <c r="W454" i="7"/>
  <c r="AA454" i="7"/>
  <c r="X454" i="7"/>
  <c r="AB454" i="7"/>
  <c r="Y454" i="7"/>
  <c r="W413" i="7"/>
  <c r="AA413" i="7"/>
  <c r="Y413" i="7"/>
  <c r="X413" i="7"/>
  <c r="Z413" i="7"/>
  <c r="AB413" i="7"/>
  <c r="W397" i="7"/>
  <c r="AA397" i="7"/>
  <c r="Y397" i="7"/>
  <c r="X397" i="7"/>
  <c r="Z397" i="7"/>
  <c r="AB397" i="7"/>
  <c r="W381" i="7"/>
  <c r="AA381" i="7"/>
  <c r="Y381" i="7"/>
  <c r="X381" i="7"/>
  <c r="Z381" i="7"/>
  <c r="AB381" i="7"/>
  <c r="Y644" i="7"/>
  <c r="Y640" i="7"/>
  <c r="Y636" i="7"/>
  <c r="Y632" i="7"/>
  <c r="Y628" i="7"/>
  <c r="Y624" i="7"/>
  <c r="Y620" i="7"/>
  <c r="Y616" i="7"/>
  <c r="Y612" i="7"/>
  <c r="Y608" i="7"/>
  <c r="Y604" i="7"/>
  <c r="Y600" i="7"/>
  <c r="Y596" i="7"/>
  <c r="Y592" i="7"/>
  <c r="Z586" i="7"/>
  <c r="X585" i="7"/>
  <c r="AB585" i="7"/>
  <c r="Z581" i="7"/>
  <c r="W580" i="7"/>
  <c r="AA580" i="7"/>
  <c r="W573" i="7"/>
  <c r="AA573" i="7"/>
  <c r="X573" i="7"/>
  <c r="AB573" i="7"/>
  <c r="X570" i="7"/>
  <c r="AB570" i="7"/>
  <c r="Y570" i="7"/>
  <c r="AA566" i="7"/>
  <c r="W557" i="7"/>
  <c r="AA557" i="7"/>
  <c r="X557" i="7"/>
  <c r="AB557" i="7"/>
  <c r="X554" i="7"/>
  <c r="AB554" i="7"/>
  <c r="Y554" i="7"/>
  <c r="AA550" i="7"/>
  <c r="W541" i="7"/>
  <c r="AA541" i="7"/>
  <c r="X541" i="7"/>
  <c r="AB541" i="7"/>
  <c r="X538" i="7"/>
  <c r="AB538" i="7"/>
  <c r="Y538" i="7"/>
  <c r="AA534" i="7"/>
  <c r="W525" i="7"/>
  <c r="AA525" i="7"/>
  <c r="X525" i="7"/>
  <c r="AB525" i="7"/>
  <c r="X522" i="7"/>
  <c r="AB522" i="7"/>
  <c r="Y522" i="7"/>
  <c r="AA518" i="7"/>
  <c r="W509" i="7"/>
  <c r="AA509" i="7"/>
  <c r="X509" i="7"/>
  <c r="AB509" i="7"/>
  <c r="X506" i="7"/>
  <c r="AB506" i="7"/>
  <c r="Y506" i="7"/>
  <c r="W482" i="7"/>
  <c r="AA482" i="7"/>
  <c r="X482" i="7"/>
  <c r="AB482" i="7"/>
  <c r="Y482" i="7"/>
  <c r="W466" i="7"/>
  <c r="AA466" i="7"/>
  <c r="X466" i="7"/>
  <c r="AB466" i="7"/>
  <c r="Y466" i="7"/>
  <c r="W450" i="7"/>
  <c r="AA450" i="7"/>
  <c r="X450" i="7"/>
  <c r="AB450" i="7"/>
  <c r="Y450" i="7"/>
  <c r="W441" i="7"/>
  <c r="AA441" i="7"/>
  <c r="Y441" i="7"/>
  <c r="X441" i="7"/>
  <c r="Z441" i="7"/>
  <c r="AB441" i="7"/>
  <c r="W401" i="7"/>
  <c r="AA401" i="7"/>
  <c r="Y401" i="7"/>
  <c r="X401" i="7"/>
  <c r="Z401" i="7"/>
  <c r="AB401" i="7"/>
  <c r="W385" i="7"/>
  <c r="AA385" i="7"/>
  <c r="Y385" i="7"/>
  <c r="X385" i="7"/>
  <c r="Z385" i="7"/>
  <c r="AB385" i="7"/>
  <c r="Y283" i="7"/>
  <c r="Z283" i="7"/>
  <c r="W283" i="7"/>
  <c r="AB283" i="7"/>
  <c r="X283" i="7"/>
  <c r="AA283" i="7"/>
  <c r="AB644" i="7"/>
  <c r="AB640" i="7"/>
  <c r="AB636" i="7"/>
  <c r="AB632" i="7"/>
  <c r="AB628" i="7"/>
  <c r="AB624" i="7"/>
  <c r="AB620" i="7"/>
  <c r="AB616" i="7"/>
  <c r="AB612" i="7"/>
  <c r="AB608" i="7"/>
  <c r="AB604" i="7"/>
  <c r="AB600" i="7"/>
  <c r="AB596" i="7"/>
  <c r="AB592" i="7"/>
  <c r="Z590" i="7"/>
  <c r="X589" i="7"/>
  <c r="AB589" i="7"/>
  <c r="X586" i="7"/>
  <c r="Z585" i="7"/>
  <c r="W584" i="7"/>
  <c r="AA584" i="7"/>
  <c r="Y581" i="7"/>
  <c r="Z580" i="7"/>
  <c r="W577" i="7"/>
  <c r="X577" i="7"/>
  <c r="AB577" i="7"/>
  <c r="X574" i="7"/>
  <c r="AB574" i="7"/>
  <c r="Y574" i="7"/>
  <c r="AA570" i="7"/>
  <c r="Z569" i="7"/>
  <c r="Z566" i="7"/>
  <c r="W561" i="7"/>
  <c r="AA561" i="7"/>
  <c r="X561" i="7"/>
  <c r="AB561" i="7"/>
  <c r="X558" i="7"/>
  <c r="AB558" i="7"/>
  <c r="Y558" i="7"/>
  <c r="AA554" i="7"/>
  <c r="Z553" i="7"/>
  <c r="Z550" i="7"/>
  <c r="W545" i="7"/>
  <c r="AA545" i="7"/>
  <c r="X545" i="7"/>
  <c r="AB545" i="7"/>
  <c r="X542" i="7"/>
  <c r="AB542" i="7"/>
  <c r="Y542" i="7"/>
  <c r="AA538" i="7"/>
  <c r="Z537" i="7"/>
  <c r="Z534" i="7"/>
  <c r="W529" i="7"/>
  <c r="AA529" i="7"/>
  <c r="X529" i="7"/>
  <c r="AB529" i="7"/>
  <c r="X526" i="7"/>
  <c r="AB526" i="7"/>
  <c r="Y526" i="7"/>
  <c r="AA522" i="7"/>
  <c r="Z521" i="7"/>
  <c r="Z518" i="7"/>
  <c r="W513" i="7"/>
  <c r="AA513" i="7"/>
  <c r="X513" i="7"/>
  <c r="AB513" i="7"/>
  <c r="X510" i="7"/>
  <c r="AB510" i="7"/>
  <c r="Y510" i="7"/>
  <c r="AA506" i="7"/>
  <c r="Z505" i="7"/>
  <c r="W497" i="7"/>
  <c r="AA497" i="7"/>
  <c r="X497" i="7"/>
  <c r="AB497" i="7"/>
  <c r="X494" i="7"/>
  <c r="AB494" i="7"/>
  <c r="Y494" i="7"/>
  <c r="W478" i="7"/>
  <c r="AA478" i="7"/>
  <c r="X478" i="7"/>
  <c r="AB478" i="7"/>
  <c r="Y478" i="7"/>
  <c r="W462" i="7"/>
  <c r="AA462" i="7"/>
  <c r="X462" i="7"/>
  <c r="AB462" i="7"/>
  <c r="Y462" i="7"/>
  <c r="W446" i="7"/>
  <c r="AA446" i="7"/>
  <c r="X446" i="7"/>
  <c r="AB446" i="7"/>
  <c r="Y446" i="7"/>
  <c r="W421" i="7"/>
  <c r="AA421" i="7"/>
  <c r="Y421" i="7"/>
  <c r="X421" i="7"/>
  <c r="Z421" i="7"/>
  <c r="AB421" i="7"/>
  <c r="W405" i="7"/>
  <c r="AA405" i="7"/>
  <c r="Y405" i="7"/>
  <c r="X405" i="7"/>
  <c r="Z405" i="7"/>
  <c r="AB405" i="7"/>
  <c r="W389" i="7"/>
  <c r="AA389" i="7"/>
  <c r="Y389" i="7"/>
  <c r="X389" i="7"/>
  <c r="Z389" i="7"/>
  <c r="AB389" i="7"/>
  <c r="W289" i="7"/>
  <c r="AA289" i="7"/>
  <c r="Z289" i="7"/>
  <c r="X289" i="7"/>
  <c r="Y289" i="7"/>
  <c r="AB289" i="7"/>
  <c r="AA576" i="7"/>
  <c r="AA572" i="7"/>
  <c r="AA568" i="7"/>
  <c r="AA564" i="7"/>
  <c r="AA560" i="7"/>
  <c r="AA556" i="7"/>
  <c r="AA552" i="7"/>
  <c r="AA548" i="7"/>
  <c r="AA544" i="7"/>
  <c r="AA540" i="7"/>
  <c r="AA536" i="7"/>
  <c r="AA532" i="7"/>
  <c r="AA528" i="7"/>
  <c r="AA524" i="7"/>
  <c r="AA520" i="7"/>
  <c r="AA516" i="7"/>
  <c r="AA512" i="7"/>
  <c r="AA508" i="7"/>
  <c r="AA504" i="7"/>
  <c r="AA500" i="7"/>
  <c r="AA496" i="7"/>
  <c r="AB493" i="7"/>
  <c r="X493" i="7"/>
  <c r="AA492" i="7"/>
  <c r="AB489" i="7"/>
  <c r="X489" i="7"/>
  <c r="AA488" i="7"/>
  <c r="AB485" i="7"/>
  <c r="X485" i="7"/>
  <c r="AA484" i="7"/>
  <c r="AB481" i="7"/>
  <c r="X481" i="7"/>
  <c r="AA480" i="7"/>
  <c r="AB477" i="7"/>
  <c r="X477" i="7"/>
  <c r="AA476" i="7"/>
  <c r="AB473" i="7"/>
  <c r="X473" i="7"/>
  <c r="AA472" i="7"/>
  <c r="AB469" i="7"/>
  <c r="X469" i="7"/>
  <c r="AA468" i="7"/>
  <c r="AB465" i="7"/>
  <c r="X465" i="7"/>
  <c r="AA464" i="7"/>
  <c r="AB461" i="7"/>
  <c r="X461" i="7"/>
  <c r="AA460" i="7"/>
  <c r="AB457" i="7"/>
  <c r="X457" i="7"/>
  <c r="AA456" i="7"/>
  <c r="AB453" i="7"/>
  <c r="X453" i="7"/>
  <c r="AA452" i="7"/>
  <c r="AB449" i="7"/>
  <c r="X449" i="7"/>
  <c r="AA448" i="7"/>
  <c r="Z443" i="7"/>
  <c r="Y439" i="7"/>
  <c r="W439" i="7"/>
  <c r="AA439" i="7"/>
  <c r="Z435" i="7"/>
  <c r="Z431" i="7"/>
  <c r="Z427" i="7"/>
  <c r="Z423" i="7"/>
  <c r="Y419" i="7"/>
  <c r="W419" i="7"/>
  <c r="AA419" i="7"/>
  <c r="Z415" i="7"/>
  <c r="Y411" i="7"/>
  <c r="W411" i="7"/>
  <c r="AA411" i="7"/>
  <c r="Z407" i="7"/>
  <c r="Z403" i="7"/>
  <c r="Z399" i="7"/>
  <c r="Z395" i="7"/>
  <c r="Z391" i="7"/>
  <c r="Z387" i="7"/>
  <c r="Z383" i="7"/>
  <c r="Z379" i="7"/>
  <c r="Y375" i="7"/>
  <c r="W375" i="7"/>
  <c r="AA375" i="7"/>
  <c r="Y371" i="7"/>
  <c r="W371" i="7"/>
  <c r="AA371" i="7"/>
  <c r="X371" i="7"/>
  <c r="AB371" i="7"/>
  <c r="Y351" i="7"/>
  <c r="W351" i="7"/>
  <c r="AA351" i="7"/>
  <c r="X351" i="7"/>
  <c r="AB351" i="7"/>
  <c r="Y343" i="7"/>
  <c r="W343" i="7"/>
  <c r="AA343" i="7"/>
  <c r="X343" i="7"/>
  <c r="AB343" i="7"/>
  <c r="Y335" i="7"/>
  <c r="W335" i="7"/>
  <c r="AA335" i="7"/>
  <c r="X335" i="7"/>
  <c r="AB335" i="7"/>
  <c r="Y327" i="7"/>
  <c r="W327" i="7"/>
  <c r="AA327" i="7"/>
  <c r="X327" i="7"/>
  <c r="AB327" i="7"/>
  <c r="Y319" i="7"/>
  <c r="W319" i="7"/>
  <c r="AA319" i="7"/>
  <c r="X319" i="7"/>
  <c r="AB319" i="7"/>
  <c r="W305" i="7"/>
  <c r="AA305" i="7"/>
  <c r="Z305" i="7"/>
  <c r="X305" i="7"/>
  <c r="Y305" i="7"/>
  <c r="X278" i="7"/>
  <c r="AB278" i="7"/>
  <c r="Z278" i="7"/>
  <c r="W278" i="7"/>
  <c r="Y278" i="7"/>
  <c r="AA493" i="7"/>
  <c r="AA489" i="7"/>
  <c r="AA485" i="7"/>
  <c r="AA481" i="7"/>
  <c r="AA477" i="7"/>
  <c r="AA473" i="7"/>
  <c r="AA469" i="7"/>
  <c r="AA465" i="7"/>
  <c r="AA461" i="7"/>
  <c r="AA457" i="7"/>
  <c r="AA453" i="7"/>
  <c r="AA449" i="7"/>
  <c r="W437" i="7"/>
  <c r="AA437" i="7"/>
  <c r="Y437" i="7"/>
  <c r="W433" i="7"/>
  <c r="AA433" i="7"/>
  <c r="Y433" i="7"/>
  <c r="W429" i="7"/>
  <c r="AA429" i="7"/>
  <c r="Y429" i="7"/>
  <c r="W425" i="7"/>
  <c r="AA425" i="7"/>
  <c r="Y425" i="7"/>
  <c r="W417" i="7"/>
  <c r="AA417" i="7"/>
  <c r="Y417" i="7"/>
  <c r="AB411" i="7"/>
  <c r="W409" i="7"/>
  <c r="AA409" i="7"/>
  <c r="Y409" i="7"/>
  <c r="AB375" i="7"/>
  <c r="Y299" i="7"/>
  <c r="Z299" i="7"/>
  <c r="W299" i="7"/>
  <c r="AB299" i="7"/>
  <c r="X299" i="7"/>
  <c r="W273" i="7"/>
  <c r="AA273" i="7"/>
  <c r="Z273" i="7"/>
  <c r="X273" i="7"/>
  <c r="Y273" i="7"/>
  <c r="Y267" i="7"/>
  <c r="Z267" i="7"/>
  <c r="W267" i="7"/>
  <c r="AB267" i="7"/>
  <c r="X267" i="7"/>
  <c r="W252" i="7"/>
  <c r="AA252" i="7"/>
  <c r="Y252" i="7"/>
  <c r="AB252" i="7"/>
  <c r="X252" i="7"/>
  <c r="Z252" i="7"/>
  <c r="Y246" i="7"/>
  <c r="W246" i="7"/>
  <c r="AA246" i="7"/>
  <c r="Z246" i="7"/>
  <c r="X246" i="7"/>
  <c r="AB246" i="7"/>
  <c r="W236" i="7"/>
  <c r="AA236" i="7"/>
  <c r="Y236" i="7"/>
  <c r="AB236" i="7"/>
  <c r="X236" i="7"/>
  <c r="Z236" i="7"/>
  <c r="Y443" i="7"/>
  <c r="W443" i="7"/>
  <c r="Y435" i="7"/>
  <c r="W435" i="7"/>
  <c r="AA435" i="7"/>
  <c r="Y431" i="7"/>
  <c r="W431" i="7"/>
  <c r="AA431" i="7"/>
  <c r="Y427" i="7"/>
  <c r="W427" i="7"/>
  <c r="AA427" i="7"/>
  <c r="Y423" i="7"/>
  <c r="W423" i="7"/>
  <c r="AA423" i="7"/>
  <c r="Y415" i="7"/>
  <c r="W415" i="7"/>
  <c r="AA415" i="7"/>
  <c r="Y407" i="7"/>
  <c r="W407" i="7"/>
  <c r="AA407" i="7"/>
  <c r="Y403" i="7"/>
  <c r="W403" i="7"/>
  <c r="AA403" i="7"/>
  <c r="Y399" i="7"/>
  <c r="W399" i="7"/>
  <c r="AA399" i="7"/>
  <c r="Y395" i="7"/>
  <c r="W395" i="7"/>
  <c r="AA395" i="7"/>
  <c r="Y391" i="7"/>
  <c r="W391" i="7"/>
  <c r="AA391" i="7"/>
  <c r="Y387" i="7"/>
  <c r="W387" i="7"/>
  <c r="AA387" i="7"/>
  <c r="Y383" i="7"/>
  <c r="W383" i="7"/>
  <c r="AA383" i="7"/>
  <c r="Y379" i="7"/>
  <c r="W379" i="7"/>
  <c r="AA379" i="7"/>
  <c r="Y367" i="7"/>
  <c r="W367" i="7"/>
  <c r="AA367" i="7"/>
  <c r="X367" i="7"/>
  <c r="AB367" i="7"/>
  <c r="Y363" i="7"/>
  <c r="W363" i="7"/>
  <c r="AA363" i="7"/>
  <c r="X363" i="7"/>
  <c r="AB363" i="7"/>
  <c r="Y359" i="7"/>
  <c r="W359" i="7"/>
  <c r="AA359" i="7"/>
  <c r="X359" i="7"/>
  <c r="AB359" i="7"/>
  <c r="Y355" i="7"/>
  <c r="W355" i="7"/>
  <c r="AA355" i="7"/>
  <c r="X355" i="7"/>
  <c r="AB355" i="7"/>
  <c r="Y347" i="7"/>
  <c r="W347" i="7"/>
  <c r="AA347" i="7"/>
  <c r="X347" i="7"/>
  <c r="AB347" i="7"/>
  <c r="Y339" i="7"/>
  <c r="W339" i="7"/>
  <c r="AA339" i="7"/>
  <c r="X339" i="7"/>
  <c r="AB339" i="7"/>
  <c r="Y331" i="7"/>
  <c r="W331" i="7"/>
  <c r="AA331" i="7"/>
  <c r="X331" i="7"/>
  <c r="AB331" i="7"/>
  <c r="Y323" i="7"/>
  <c r="W323" i="7"/>
  <c r="AA323" i="7"/>
  <c r="X323" i="7"/>
  <c r="AB323" i="7"/>
  <c r="Y315" i="7"/>
  <c r="W315" i="7"/>
  <c r="AA315" i="7"/>
  <c r="X315" i="7"/>
  <c r="AB315" i="7"/>
  <c r="Y311" i="7"/>
  <c r="W311" i="7"/>
  <c r="AA311" i="7"/>
  <c r="X311" i="7"/>
  <c r="AB311" i="7"/>
  <c r="X294" i="7"/>
  <c r="AB294" i="7"/>
  <c r="Z294" i="7"/>
  <c r="W294" i="7"/>
  <c r="Y294" i="7"/>
  <c r="X262" i="7"/>
  <c r="AB262" i="7"/>
  <c r="Z262" i="7"/>
  <c r="W262" i="7"/>
  <c r="Y262" i="7"/>
  <c r="X302" i="7"/>
  <c r="AB302" i="7"/>
  <c r="W297" i="7"/>
  <c r="AA297" i="7"/>
  <c r="X286" i="7"/>
  <c r="AB286" i="7"/>
  <c r="W281" i="7"/>
  <c r="AA281" i="7"/>
  <c r="X270" i="7"/>
  <c r="AB270" i="7"/>
  <c r="W265" i="7"/>
  <c r="AA265" i="7"/>
  <c r="W260" i="7"/>
  <c r="AA260" i="7"/>
  <c r="X260" i="7"/>
  <c r="Y258" i="7"/>
  <c r="X258" i="7"/>
  <c r="W256" i="7"/>
  <c r="AA256" i="7"/>
  <c r="Y256" i="7"/>
  <c r="AB256" i="7"/>
  <c r="Y250" i="7"/>
  <c r="W250" i="7"/>
  <c r="AA250" i="7"/>
  <c r="Z250" i="7"/>
  <c r="W248" i="7"/>
  <c r="AA248" i="7"/>
  <c r="Y248" i="7"/>
  <c r="AB248" i="7"/>
  <c r="Y242" i="7"/>
  <c r="W242" i="7"/>
  <c r="AA242" i="7"/>
  <c r="Z242" i="7"/>
  <c r="W240" i="7"/>
  <c r="AA240" i="7"/>
  <c r="Y240" i="7"/>
  <c r="AB240" i="7"/>
  <c r="W52" i="7"/>
  <c r="AA52" i="7"/>
  <c r="X52" i="7"/>
  <c r="AB52" i="7"/>
  <c r="Y52" i="7"/>
  <c r="Z52" i="7"/>
  <c r="W24" i="7"/>
  <c r="AA24" i="7"/>
  <c r="X24" i="7"/>
  <c r="AB24" i="7"/>
  <c r="Y24" i="7"/>
  <c r="Z24" i="7"/>
  <c r="AB440" i="7"/>
  <c r="AB436" i="7"/>
  <c r="AB432" i="7"/>
  <c r="AB428" i="7"/>
  <c r="AB424" i="7"/>
  <c r="AB420" i="7"/>
  <c r="AB416" i="7"/>
  <c r="AB412" i="7"/>
  <c r="AB408" i="7"/>
  <c r="AB376" i="7"/>
  <c r="Y373" i="7"/>
  <c r="AB372" i="7"/>
  <c r="Y369" i="7"/>
  <c r="Y365" i="7"/>
  <c r="AB364" i="7"/>
  <c r="Y361" i="7"/>
  <c r="AB360" i="7"/>
  <c r="Y357" i="7"/>
  <c r="AB356" i="7"/>
  <c r="Y353" i="7"/>
  <c r="AB352" i="7"/>
  <c r="Y349" i="7"/>
  <c r="Y345" i="7"/>
  <c r="Y341" i="7"/>
  <c r="Y337" i="7"/>
  <c r="Y333" i="7"/>
  <c r="Y329" i="7"/>
  <c r="Y325" i="7"/>
  <c r="Y321" i="7"/>
  <c r="Y317" i="7"/>
  <c r="Y313" i="7"/>
  <c r="AB312" i="7"/>
  <c r="Y309" i="7"/>
  <c r="Z307" i="7"/>
  <c r="X306" i="7"/>
  <c r="AB306" i="7"/>
  <c r="Z302" i="7"/>
  <c r="W301" i="7"/>
  <c r="AA301" i="7"/>
  <c r="Z297" i="7"/>
  <c r="Z291" i="7"/>
  <c r="X290" i="7"/>
  <c r="AB290" i="7"/>
  <c r="X287" i="7"/>
  <c r="Z286" i="7"/>
  <c r="W285" i="7"/>
  <c r="AA285" i="7"/>
  <c r="Z281" i="7"/>
  <c r="Z275" i="7"/>
  <c r="X274" i="7"/>
  <c r="AB274" i="7"/>
  <c r="X271" i="7"/>
  <c r="Z270" i="7"/>
  <c r="W269" i="7"/>
  <c r="AA269" i="7"/>
  <c r="Z265" i="7"/>
  <c r="AB260" i="7"/>
  <c r="AA258" i="7"/>
  <c r="AB442" i="7"/>
  <c r="AB438" i="7"/>
  <c r="AB422" i="7"/>
  <c r="AB418" i="7"/>
  <c r="AB414" i="7"/>
  <c r="AB410" i="7"/>
  <c r="AB406" i="7"/>
  <c r="AB402" i="7"/>
  <c r="AB398" i="7"/>
  <c r="AB394" i="7"/>
  <c r="AB390" i="7"/>
  <c r="AB386" i="7"/>
  <c r="AB382" i="7"/>
  <c r="AB378" i="7"/>
  <c r="AB374" i="7"/>
  <c r="AA373" i="7"/>
  <c r="AB370" i="7"/>
  <c r="AA369" i="7"/>
  <c r="AB366" i="7"/>
  <c r="AA365" i="7"/>
  <c r="AB362" i="7"/>
  <c r="AA361" i="7"/>
  <c r="AB358" i="7"/>
  <c r="AA357" i="7"/>
  <c r="AA353" i="7"/>
  <c r="AB350" i="7"/>
  <c r="AA349" i="7"/>
  <c r="AB346" i="7"/>
  <c r="AA345" i="7"/>
  <c r="AB342" i="7"/>
  <c r="AA341" i="7"/>
  <c r="AB338" i="7"/>
  <c r="AA337" i="7"/>
  <c r="AB334" i="7"/>
  <c r="AA333" i="7"/>
  <c r="AB330" i="7"/>
  <c r="AA329" i="7"/>
  <c r="AB326" i="7"/>
  <c r="AA325" i="7"/>
  <c r="AB322" i="7"/>
  <c r="AA321" i="7"/>
  <c r="AB318" i="7"/>
  <c r="AA317" i="7"/>
  <c r="AB314" i="7"/>
  <c r="AA313" i="7"/>
  <c r="AB310" i="7"/>
  <c r="AB307" i="7"/>
  <c r="W307" i="7"/>
  <c r="Y306" i="7"/>
  <c r="W302" i="7"/>
  <c r="Y301" i="7"/>
  <c r="X298" i="7"/>
  <c r="AB298" i="7"/>
  <c r="X297" i="7"/>
  <c r="X295" i="7"/>
  <c r="W293" i="7"/>
  <c r="AA293" i="7"/>
  <c r="AB291" i="7"/>
  <c r="W291" i="7"/>
  <c r="W286" i="7"/>
  <c r="Y285" i="7"/>
  <c r="X282" i="7"/>
  <c r="AB282" i="7"/>
  <c r="X281" i="7"/>
  <c r="X279" i="7"/>
  <c r="W277" i="7"/>
  <c r="AA277" i="7"/>
  <c r="AB275" i="7"/>
  <c r="W275" i="7"/>
  <c r="Y274" i="7"/>
  <c r="W270" i="7"/>
  <c r="Y269" i="7"/>
  <c r="X266" i="7"/>
  <c r="AB266" i="7"/>
  <c r="X265" i="7"/>
  <c r="X263" i="7"/>
  <c r="Y260" i="7"/>
  <c r="W258" i="7"/>
  <c r="X256" i="7"/>
  <c r="X250" i="7"/>
  <c r="X248" i="7"/>
  <c r="X242" i="7"/>
  <c r="X240" i="7"/>
  <c r="W228" i="7"/>
  <c r="AA228" i="7"/>
  <c r="X228" i="7"/>
  <c r="AB228" i="7"/>
  <c r="Y228" i="7"/>
  <c r="W220" i="7"/>
  <c r="AA220" i="7"/>
  <c r="X220" i="7"/>
  <c r="AB220" i="7"/>
  <c r="Y220" i="7"/>
  <c r="W212" i="7"/>
  <c r="AA212" i="7"/>
  <c r="X212" i="7"/>
  <c r="AB212" i="7"/>
  <c r="Y212" i="7"/>
  <c r="W204" i="7"/>
  <c r="AA204" i="7"/>
  <c r="X204" i="7"/>
  <c r="AB204" i="7"/>
  <c r="Y204" i="7"/>
  <c r="W196" i="7"/>
  <c r="AA196" i="7"/>
  <c r="X196" i="7"/>
  <c r="AB196" i="7"/>
  <c r="Y196" i="7"/>
  <c r="AA188" i="7"/>
  <c r="Y188" i="7"/>
  <c r="W180" i="7"/>
  <c r="AA180" i="7"/>
  <c r="X180" i="7"/>
  <c r="AB180" i="7"/>
  <c r="Y180" i="7"/>
  <c r="W172" i="7"/>
  <c r="AA172" i="7"/>
  <c r="X172" i="7"/>
  <c r="AB172" i="7"/>
  <c r="Y172" i="7"/>
  <c r="W164" i="7"/>
  <c r="AA164" i="7"/>
  <c r="X164" i="7"/>
  <c r="AB164" i="7"/>
  <c r="Y164" i="7"/>
  <c r="W156" i="7"/>
  <c r="AA156" i="7"/>
  <c r="X156" i="7"/>
  <c r="AB156" i="7"/>
  <c r="Y156" i="7"/>
  <c r="W148" i="7"/>
  <c r="AA148" i="7"/>
  <c r="X148" i="7"/>
  <c r="AB148" i="7"/>
  <c r="Y148" i="7"/>
  <c r="W136" i="7"/>
  <c r="AA136" i="7"/>
  <c r="X136" i="7"/>
  <c r="AB136" i="7"/>
  <c r="Y136" i="7"/>
  <c r="X129" i="7"/>
  <c r="AB129" i="7"/>
  <c r="W129" i="7"/>
  <c r="AA129" i="7"/>
  <c r="Y129" i="7"/>
  <c r="Z129" i="7"/>
  <c r="X109" i="7"/>
  <c r="AB109" i="7"/>
  <c r="Y109" i="7"/>
  <c r="W109" i="7"/>
  <c r="AA109" i="7"/>
  <c r="Z109" i="7"/>
  <c r="X93" i="7"/>
  <c r="AB93" i="7"/>
  <c r="Y93" i="7"/>
  <c r="W93" i="7"/>
  <c r="AA93" i="7"/>
  <c r="Z93" i="7"/>
  <c r="X77" i="7"/>
  <c r="AB77" i="7"/>
  <c r="Y77" i="7"/>
  <c r="W77" i="7"/>
  <c r="AA77" i="7"/>
  <c r="Z77" i="7"/>
  <c r="Y126" i="7"/>
  <c r="X126" i="7"/>
  <c r="AB126" i="7"/>
  <c r="W126" i="7"/>
  <c r="Z126" i="7"/>
  <c r="AA126" i="7"/>
  <c r="W232" i="7"/>
  <c r="AA232" i="7"/>
  <c r="X232" i="7"/>
  <c r="AB232" i="7"/>
  <c r="Y232" i="7"/>
  <c r="W224" i="7"/>
  <c r="AA224" i="7"/>
  <c r="X224" i="7"/>
  <c r="AB224" i="7"/>
  <c r="Y224" i="7"/>
  <c r="W216" i="7"/>
  <c r="AA216" i="7"/>
  <c r="X216" i="7"/>
  <c r="AB216" i="7"/>
  <c r="Y216" i="7"/>
  <c r="W208" i="7"/>
  <c r="AA208" i="7"/>
  <c r="X208" i="7"/>
  <c r="AB208" i="7"/>
  <c r="Y208" i="7"/>
  <c r="W200" i="7"/>
  <c r="AA200" i="7"/>
  <c r="X200" i="7"/>
  <c r="AB200" i="7"/>
  <c r="Y200" i="7"/>
  <c r="W192" i="7"/>
  <c r="AA192" i="7"/>
  <c r="X192" i="7"/>
  <c r="AB192" i="7"/>
  <c r="Y192" i="7"/>
  <c r="W184" i="7"/>
  <c r="AA184" i="7"/>
  <c r="X184" i="7"/>
  <c r="AB184" i="7"/>
  <c r="Y184" i="7"/>
  <c r="W176" i="7"/>
  <c r="AA176" i="7"/>
  <c r="X176" i="7"/>
  <c r="AB176" i="7"/>
  <c r="Y176" i="7"/>
  <c r="W168" i="7"/>
  <c r="AA168" i="7"/>
  <c r="X168" i="7"/>
  <c r="AB168" i="7"/>
  <c r="Y168" i="7"/>
  <c r="W160" i="7"/>
  <c r="AA160" i="7"/>
  <c r="X160" i="7"/>
  <c r="AB160" i="7"/>
  <c r="Y160" i="7"/>
  <c r="W152" i="7"/>
  <c r="AA152" i="7"/>
  <c r="X152" i="7"/>
  <c r="AB152" i="7"/>
  <c r="Y152" i="7"/>
  <c r="W144" i="7"/>
  <c r="AA144" i="7"/>
  <c r="X144" i="7"/>
  <c r="AB144" i="7"/>
  <c r="Y144" i="7"/>
  <c r="W140" i="7"/>
  <c r="AA140" i="7"/>
  <c r="X140" i="7"/>
  <c r="AB140" i="7"/>
  <c r="Y140" i="7"/>
  <c r="X117" i="7"/>
  <c r="AB117" i="7"/>
  <c r="Y117" i="7"/>
  <c r="W117" i="7"/>
  <c r="AA117" i="7"/>
  <c r="Z117" i="7"/>
  <c r="X85" i="7"/>
  <c r="AB85" i="7"/>
  <c r="Y85" i="7"/>
  <c r="W85" i="7"/>
  <c r="AA85" i="7"/>
  <c r="Z85" i="7"/>
  <c r="AA234" i="7"/>
  <c r="W234" i="7"/>
  <c r="AA230" i="7"/>
  <c r="W230" i="7"/>
  <c r="AA226" i="7"/>
  <c r="W226" i="7"/>
  <c r="AA222" i="7"/>
  <c r="W222" i="7"/>
  <c r="AA218" i="7"/>
  <c r="W218" i="7"/>
  <c r="AA214" i="7"/>
  <c r="W214" i="7"/>
  <c r="AA210" i="7"/>
  <c r="W210" i="7"/>
  <c r="AA206" i="7"/>
  <c r="W206" i="7"/>
  <c r="AA202" i="7"/>
  <c r="W202" i="7"/>
  <c r="AA198" i="7"/>
  <c r="W198" i="7"/>
  <c r="AA194" i="7"/>
  <c r="W194" i="7"/>
  <c r="AA190" i="7"/>
  <c r="W190" i="7"/>
  <c r="AA186" i="7"/>
  <c r="W186" i="7"/>
  <c r="AA182" i="7"/>
  <c r="W182" i="7"/>
  <c r="AA178" i="7"/>
  <c r="W178" i="7"/>
  <c r="AA174" i="7"/>
  <c r="W174" i="7"/>
  <c r="AA170" i="7"/>
  <c r="W170" i="7"/>
  <c r="AA166" i="7"/>
  <c r="W166" i="7"/>
  <c r="AA162" i="7"/>
  <c r="W162" i="7"/>
  <c r="AA158" i="7"/>
  <c r="W158" i="7"/>
  <c r="AA154" i="7"/>
  <c r="W154" i="7"/>
  <c r="AA150" i="7"/>
  <c r="W150" i="7"/>
  <c r="AA146" i="7"/>
  <c r="W146" i="7"/>
  <c r="AB143" i="7"/>
  <c r="AA142" i="7"/>
  <c r="W142" i="7"/>
  <c r="AA138" i="7"/>
  <c r="W138" i="7"/>
  <c r="AA134" i="7"/>
  <c r="W134" i="7"/>
  <c r="Y130" i="7"/>
  <c r="X130" i="7"/>
  <c r="AB130" i="7"/>
  <c r="W36" i="7"/>
  <c r="AA36" i="7"/>
  <c r="X36" i="7"/>
  <c r="AB36" i="7"/>
  <c r="Y36" i="7"/>
  <c r="Z36" i="7"/>
  <c r="X121" i="7"/>
  <c r="AB121" i="7"/>
  <c r="W121" i="7"/>
  <c r="AA121" i="7"/>
  <c r="X113" i="7"/>
  <c r="AB113" i="7"/>
  <c r="Y113" i="7"/>
  <c r="W113" i="7"/>
  <c r="AA113" i="7"/>
  <c r="X105" i="7"/>
  <c r="AB105" i="7"/>
  <c r="Y105" i="7"/>
  <c r="W105" i="7"/>
  <c r="AA105" i="7"/>
  <c r="X101" i="7"/>
  <c r="AB101" i="7"/>
  <c r="Y101" i="7"/>
  <c r="W101" i="7"/>
  <c r="AA101" i="7"/>
  <c r="X97" i="7"/>
  <c r="AB97" i="7"/>
  <c r="Y97" i="7"/>
  <c r="W97" i="7"/>
  <c r="AA97" i="7"/>
  <c r="X89" i="7"/>
  <c r="AB89" i="7"/>
  <c r="Y89" i="7"/>
  <c r="W89" i="7"/>
  <c r="AA89" i="7"/>
  <c r="X81" i="7"/>
  <c r="AB81" i="7"/>
  <c r="Y81" i="7"/>
  <c r="W81" i="7"/>
  <c r="AA81" i="7"/>
  <c r="X73" i="7"/>
  <c r="AB73" i="7"/>
  <c r="Y73" i="7"/>
  <c r="W73" i="7"/>
  <c r="AA73" i="7"/>
  <c r="X64" i="7"/>
  <c r="AB64" i="7"/>
  <c r="Y64" i="7"/>
  <c r="Z64" i="7"/>
  <c r="AA64" i="7"/>
  <c r="W64" i="7"/>
  <c r="AB257" i="7"/>
  <c r="AB253" i="7"/>
  <c r="AB249" i="7"/>
  <c r="AB245" i="7"/>
  <c r="AB241" i="7"/>
  <c r="AB237" i="7"/>
  <c r="AB233" i="7"/>
  <c r="AB229" i="7"/>
  <c r="AB225" i="7"/>
  <c r="AB221" i="7"/>
  <c r="AB217" i="7"/>
  <c r="AB213" i="7"/>
  <c r="AB209" i="7"/>
  <c r="AB205" i="7"/>
  <c r="AB201" i="7"/>
  <c r="AB197" i="7"/>
  <c r="AB193" i="7"/>
  <c r="AB189" i="7"/>
  <c r="AB185" i="7"/>
  <c r="AB181" i="7"/>
  <c r="AB177" i="7"/>
  <c r="AB173" i="7"/>
  <c r="AB169" i="7"/>
  <c r="AB165" i="7"/>
  <c r="AB161" i="7"/>
  <c r="AB157" i="7"/>
  <c r="AB153" i="7"/>
  <c r="AB149" i="7"/>
  <c r="AB145" i="7"/>
  <c r="AB141" i="7"/>
  <c r="AB137" i="7"/>
  <c r="AB133" i="7"/>
  <c r="Z130" i="7"/>
  <c r="X125" i="7"/>
  <c r="AB125" i="7"/>
  <c r="W125" i="7"/>
  <c r="AA125" i="7"/>
  <c r="Y122" i="7"/>
  <c r="X122" i="7"/>
  <c r="AB122" i="7"/>
  <c r="Y68" i="7"/>
  <c r="X68" i="7"/>
  <c r="Z68" i="7"/>
  <c r="W68" i="7"/>
  <c r="AB68" i="7"/>
  <c r="AB118" i="7"/>
  <c r="X118" i="7"/>
  <c r="AB114" i="7"/>
  <c r="X114" i="7"/>
  <c r="AB110" i="7"/>
  <c r="X110" i="7"/>
  <c r="AB106" i="7"/>
  <c r="X106" i="7"/>
  <c r="AB98" i="7"/>
  <c r="X98" i="7"/>
  <c r="AB94" i="7"/>
  <c r="X94" i="7"/>
  <c r="AB90" i="7"/>
  <c r="X90" i="7"/>
  <c r="AB86" i="7"/>
  <c r="X86" i="7"/>
  <c r="AB82" i="7"/>
  <c r="X82" i="7"/>
  <c r="AB78" i="7"/>
  <c r="X78" i="7"/>
  <c r="AB74" i="7"/>
  <c r="X74" i="7"/>
  <c r="W70" i="7"/>
  <c r="AA70" i="7"/>
  <c r="W56" i="7"/>
  <c r="AA56" i="7"/>
  <c r="X56" i="7"/>
  <c r="AB56" i="7"/>
  <c r="Y56" i="7"/>
  <c r="W48" i="7"/>
  <c r="AA48" i="7"/>
  <c r="X48" i="7"/>
  <c r="AB48" i="7"/>
  <c r="Y48" i="7"/>
  <c r="W44" i="7"/>
  <c r="AA44" i="7"/>
  <c r="X44" i="7"/>
  <c r="AB44" i="7"/>
  <c r="Y44" i="7"/>
  <c r="W32" i="7"/>
  <c r="AA32" i="7"/>
  <c r="X32" i="7"/>
  <c r="AB32" i="7"/>
  <c r="Y32" i="7"/>
  <c r="W20" i="7"/>
  <c r="AA20" i="7"/>
  <c r="X20" i="7"/>
  <c r="AB20" i="7"/>
  <c r="Y20" i="7"/>
  <c r="W4" i="7"/>
  <c r="AA4" i="7"/>
  <c r="X4" i="7"/>
  <c r="AB4" i="7"/>
  <c r="Y4" i="7"/>
  <c r="AB104" i="7"/>
  <c r="X104" i="7"/>
  <c r="AB100" i="7"/>
  <c r="X100" i="7"/>
  <c r="X67" i="7"/>
  <c r="AB67" i="7"/>
  <c r="W60" i="7"/>
  <c r="AA60" i="7"/>
  <c r="X60" i="7"/>
  <c r="AB60" i="7"/>
  <c r="Y60" i="7"/>
  <c r="W40" i="7"/>
  <c r="AA40" i="7"/>
  <c r="X40" i="7"/>
  <c r="AB40" i="7"/>
  <c r="Y40" i="7"/>
  <c r="W28" i="7"/>
  <c r="AA28" i="7"/>
  <c r="X28" i="7"/>
  <c r="AB28" i="7"/>
  <c r="Y28" i="7"/>
  <c r="W12" i="7"/>
  <c r="AA12" i="7"/>
  <c r="X12" i="7"/>
  <c r="AB12" i="7"/>
  <c r="Y12" i="7"/>
  <c r="AA128" i="7"/>
  <c r="AA124" i="7"/>
  <c r="AA120" i="7"/>
  <c r="AA116" i="7"/>
  <c r="AA112" i="7"/>
  <c r="AA108" i="7"/>
  <c r="AA104" i="7"/>
  <c r="AA100" i="7"/>
  <c r="AA96" i="7"/>
  <c r="AA92" i="7"/>
  <c r="AA88" i="7"/>
  <c r="AA84" i="7"/>
  <c r="AA80" i="7"/>
  <c r="AA76" i="7"/>
  <c r="AA72" i="7"/>
  <c r="X70" i="7"/>
  <c r="Z67" i="7"/>
  <c r="Z56" i="7"/>
  <c r="Z48" i="7"/>
  <c r="Z44" i="7"/>
  <c r="W16" i="7"/>
  <c r="AA16" i="7"/>
  <c r="X16" i="7"/>
  <c r="AB16" i="7"/>
  <c r="Y16" i="7"/>
  <c r="W8" i="7"/>
  <c r="AA8" i="7"/>
  <c r="X8" i="7"/>
  <c r="AB8" i="7"/>
  <c r="Y8" i="7"/>
  <c r="Z4" i="7"/>
  <c r="AA66" i="7"/>
  <c r="AB63" i="7"/>
  <c r="X63" i="7"/>
  <c r="AA62" i="7"/>
  <c r="W62" i="7"/>
  <c r="AB59" i="7"/>
  <c r="AA58" i="7"/>
  <c r="W58" i="7"/>
  <c r="AB55" i="7"/>
  <c r="AA54" i="7"/>
  <c r="W54" i="7"/>
  <c r="AB51" i="7"/>
  <c r="X51" i="7"/>
  <c r="AA50" i="7"/>
  <c r="W50" i="7"/>
  <c r="AB47" i="7"/>
  <c r="X47" i="7"/>
  <c r="AA46" i="7"/>
  <c r="W46" i="7"/>
  <c r="AB43" i="7"/>
  <c r="AA42" i="7"/>
  <c r="W42" i="7"/>
  <c r="AB39" i="7"/>
  <c r="AA38" i="7"/>
  <c r="W38" i="7"/>
  <c r="AB35" i="7"/>
  <c r="AA34" i="7"/>
  <c r="W34" i="7"/>
  <c r="AB31" i="7"/>
  <c r="AA30" i="7"/>
  <c r="W30" i="7"/>
  <c r="AB27" i="7"/>
  <c r="AA26" i="7"/>
  <c r="W26" i="7"/>
  <c r="AB23" i="7"/>
  <c r="AA22" i="7"/>
  <c r="W22" i="7"/>
  <c r="AB19" i="7"/>
  <c r="AA18" i="7"/>
  <c r="W18" i="7"/>
  <c r="AB15" i="7"/>
  <c r="AA14" i="7"/>
  <c r="W14" i="7"/>
  <c r="AB11" i="7"/>
  <c r="X11" i="7"/>
  <c r="AA10" i="7"/>
  <c r="W10" i="7"/>
  <c r="AB7" i="7"/>
  <c r="X7" i="7"/>
  <c r="AA6" i="7"/>
  <c r="W6" i="7"/>
  <c r="AB3" i="7"/>
  <c r="X3" i="7"/>
  <c r="AA63" i="7"/>
  <c r="Y61" i="7"/>
  <c r="AA51" i="7"/>
  <c r="AA47" i="7"/>
  <c r="Y37" i="7"/>
  <c r="Y33" i="7"/>
  <c r="Y25" i="7"/>
  <c r="Y21" i="7"/>
  <c r="Y17" i="7"/>
  <c r="Y13" i="7"/>
  <c r="AA11" i="7"/>
  <c r="Y9" i="7"/>
  <c r="AA7" i="7"/>
  <c r="Y5" i="7"/>
  <c r="AA3" i="7"/>
  <c r="AB61" i="7"/>
  <c r="AB37" i="7"/>
  <c r="AB33" i="7"/>
  <c r="AB25" i="7"/>
  <c r="AB21" i="7"/>
  <c r="AB17" i="7"/>
  <c r="AB13" i="7"/>
  <c r="AB9" i="7"/>
  <c r="AB5" i="7"/>
  <c r="AB2" i="7"/>
  <c r="X2" i="7"/>
  <c r="AA2" i="7"/>
  <c r="I2616" i="7" a="1"/>
  <c r="I2616" i="7" s="1"/>
  <c r="I2580" i="7" a="1"/>
  <c r="I2543" i="7" a="1"/>
  <c r="I2271" i="7" a="1"/>
  <c r="I2271" i="7" s="1"/>
  <c r="I2654" i="7" a="1"/>
  <c r="I2506" i="7" a="1"/>
  <c r="K2543" i="7" a="1"/>
  <c r="K2543" i="7" s="1"/>
  <c r="K2271" i="7" a="1"/>
  <c r="K2271" i="7" s="1"/>
  <c r="K2" i="7"/>
  <c r="P2" i="7"/>
  <c r="P2670" i="7"/>
  <c r="M2606" i="7"/>
  <c r="M2590" i="7"/>
  <c r="N2590" i="7"/>
  <c r="L2590" i="7"/>
  <c r="P2590" i="7"/>
  <c r="R2590" i="7"/>
  <c r="P2510" i="7"/>
  <c r="M2490" i="7"/>
  <c r="P2490" i="7"/>
  <c r="L2490" i="7"/>
  <c r="K1610" i="7"/>
  <c r="L1610" i="7"/>
  <c r="K1514" i="7"/>
  <c r="O1514" i="7"/>
  <c r="K1410" i="7"/>
  <c r="O1410" i="7"/>
  <c r="K2577" i="7"/>
  <c r="N2473" i="7"/>
  <c r="K2369" i="7"/>
  <c r="N2369" i="7"/>
  <c r="R2369" i="7"/>
  <c r="K2121" i="7"/>
  <c r="N2121" i="7"/>
  <c r="N1909" i="7"/>
  <c r="P1909" i="7"/>
  <c r="L1645" i="7"/>
  <c r="N1641" i="7"/>
  <c r="P1641" i="7"/>
  <c r="N1493" i="7"/>
  <c r="S1333" i="7"/>
  <c r="T1333" i="7" s="1"/>
  <c r="K1249" i="7"/>
  <c r="P1249" i="7"/>
  <c r="N1249" i="7"/>
  <c r="S1249" i="7"/>
  <c r="T1249" i="7" s="1"/>
  <c r="L1249" i="7"/>
  <c r="O1249" i="7"/>
  <c r="R1249" i="7"/>
  <c r="S1209" i="7"/>
  <c r="T1209" i="7" s="1"/>
  <c r="N1181" i="7"/>
  <c r="O1181" i="7"/>
  <c r="S1181" i="7"/>
  <c r="T1181" i="7" s="1"/>
  <c r="K1089" i="7"/>
  <c r="R1089" i="7"/>
  <c r="O1089" i="7"/>
  <c r="L1089" i="7"/>
  <c r="P1089" i="7"/>
  <c r="K1053" i="7"/>
  <c r="O1053" i="7"/>
  <c r="O893" i="7"/>
  <c r="M785" i="7"/>
  <c r="N753" i="7"/>
  <c r="P753" i="7"/>
  <c r="Q673" i="7"/>
  <c r="M645" i="7"/>
  <c r="M2650" i="7"/>
  <c r="M2610" i="7"/>
  <c r="P2610" i="7"/>
  <c r="L2610" i="7"/>
  <c r="M2558" i="7"/>
  <c r="P2558" i="7"/>
  <c r="L2558" i="7"/>
  <c r="M2526" i="7"/>
  <c r="P2526" i="7"/>
  <c r="L2526" i="7"/>
  <c r="M2494" i="7"/>
  <c r="P2494" i="7"/>
  <c r="L2494" i="7"/>
  <c r="M2478" i="7"/>
  <c r="P2478" i="7"/>
  <c r="L2478" i="7"/>
  <c r="K1966" i="7"/>
  <c r="R1966" i="7"/>
  <c r="L1966" i="7"/>
  <c r="O1966" i="7"/>
  <c r="P1966" i="7"/>
  <c r="N1870" i="7"/>
  <c r="K1434" i="7"/>
  <c r="O1434" i="7"/>
  <c r="K2629" i="7"/>
  <c r="R2629" i="7"/>
  <c r="N2629" i="7"/>
  <c r="K2617" i="7"/>
  <c r="R2617" i="7"/>
  <c r="N2617" i="7"/>
  <c r="K2485" i="7"/>
  <c r="R2485" i="7"/>
  <c r="K2409" i="7"/>
  <c r="K2213" i="7"/>
  <c r="N2213" i="7"/>
  <c r="R2213" i="7"/>
  <c r="P1869" i="7"/>
  <c r="P1809" i="7"/>
  <c r="L1681" i="7"/>
  <c r="R1681" i="7"/>
  <c r="M1621" i="7"/>
  <c r="Q1621" i="7"/>
  <c r="N1421" i="7"/>
  <c r="P1421" i="7"/>
  <c r="M1397" i="7"/>
  <c r="L1397" i="7"/>
  <c r="P1397" i="7"/>
  <c r="N1397" i="7"/>
  <c r="Q1397" i="7"/>
  <c r="M2676" i="7"/>
  <c r="P2676" i="7"/>
  <c r="M2564" i="7"/>
  <c r="R2564" i="7"/>
  <c r="L2564" i="7"/>
  <c r="M2508" i="7"/>
  <c r="P2508" i="7"/>
  <c r="L2508" i="7"/>
  <c r="M2496" i="7"/>
  <c r="M2484" i="7"/>
  <c r="P2484" i="7"/>
  <c r="V2404" i="7"/>
  <c r="K1604" i="7"/>
  <c r="R1604" i="7"/>
  <c r="N1604" i="7"/>
  <c r="L1588" i="7"/>
  <c r="O1588" i="7"/>
  <c r="K1572" i="7"/>
  <c r="P1572" i="7"/>
  <c r="L1572" i="7"/>
  <c r="R1572" i="7"/>
  <c r="N1572" i="7"/>
  <c r="S1572" i="7"/>
  <c r="T1572" i="7" s="1"/>
  <c r="O1572" i="7"/>
  <c r="L1500" i="7"/>
  <c r="N1500" i="7"/>
  <c r="O1500" i="7"/>
  <c r="L1460" i="7"/>
  <c r="K1460" i="7"/>
  <c r="S1460" i="7"/>
  <c r="T1460" i="7" s="1"/>
  <c r="N1460" i="7"/>
  <c r="O1460" i="7"/>
  <c r="P1460" i="7"/>
  <c r="L1428" i="7"/>
  <c r="O1428" i="7"/>
  <c r="L1276" i="7"/>
  <c r="P1276" i="7"/>
  <c r="R1060" i="7"/>
  <c r="M2674" i="7"/>
  <c r="P2674" i="7"/>
  <c r="L2674" i="7"/>
  <c r="M2646" i="7"/>
  <c r="P2646" i="7"/>
  <c r="L2646" i="7"/>
  <c r="N2642" i="7"/>
  <c r="M2562" i="7"/>
  <c r="P2562" i="7"/>
  <c r="L2562" i="7"/>
  <c r="M2554" i="7"/>
  <c r="P2554" i="7"/>
  <c r="L2554" i="7"/>
  <c r="M2538" i="7"/>
  <c r="N2538" i="7"/>
  <c r="L2538" i="7"/>
  <c r="P2538" i="7"/>
  <c r="R2538" i="7"/>
  <c r="M2502" i="7"/>
  <c r="P2502" i="7"/>
  <c r="L2502" i="7"/>
  <c r="M2498" i="7"/>
  <c r="N2498" i="7"/>
  <c r="L2498" i="7"/>
  <c r="P2498" i="7"/>
  <c r="R2498" i="7"/>
  <c r="M2482" i="7"/>
  <c r="P2482" i="7"/>
  <c r="L2482" i="7"/>
  <c r="L1918" i="7"/>
  <c r="N1918" i="7"/>
  <c r="R1918" i="7"/>
  <c r="L1646" i="7"/>
  <c r="N1646" i="7"/>
  <c r="P1210" i="7"/>
  <c r="K2681" i="7"/>
  <c r="K2277" i="7"/>
  <c r="N2277" i="7"/>
  <c r="R2277" i="7"/>
  <c r="Q2029" i="7"/>
  <c r="L1625" i="7"/>
  <c r="N1625" i="7"/>
  <c r="M1605" i="7"/>
  <c r="L1605" i="7"/>
  <c r="Q1605" i="7"/>
  <c r="K1389" i="7"/>
  <c r="M1389" i="7"/>
  <c r="Q1389" i="7"/>
  <c r="N1389" i="7"/>
  <c r="R1389" i="7"/>
  <c r="M2680" i="7"/>
  <c r="P2680" i="7"/>
  <c r="L2680" i="7"/>
  <c r="M2672" i="7"/>
  <c r="P2672" i="7"/>
  <c r="L2672" i="7"/>
  <c r="M2656" i="7"/>
  <c r="R2656" i="7"/>
  <c r="M2628" i="7"/>
  <c r="P2628" i="7"/>
  <c r="L2628" i="7"/>
  <c r="M2556" i="7"/>
  <c r="P2556" i="7"/>
  <c r="L2556" i="7"/>
  <c r="L2504" i="7"/>
  <c r="M2492" i="7"/>
  <c r="P2492" i="7"/>
  <c r="L2492" i="7"/>
  <c r="M2480" i="7"/>
  <c r="P2480" i="7"/>
  <c r="L2480" i="7"/>
  <c r="O2028" i="7"/>
  <c r="P2028" i="7"/>
  <c r="K2603" i="7"/>
  <c r="N2603" i="7"/>
  <c r="R2603" i="7"/>
  <c r="I2608" i="7" a="1"/>
  <c r="U2608" i="7" a="1"/>
  <c r="I2600" i="7" a="1"/>
  <c r="J2600" i="7" s="1"/>
  <c r="U2600" i="7" a="1"/>
  <c r="I2592" i="7" a="1"/>
  <c r="J2592" i="7" s="1"/>
  <c r="U2592" i="7" a="1"/>
  <c r="I2584" i="7" a="1"/>
  <c r="J2584" i="7" s="1"/>
  <c r="U2584" i="7" a="1"/>
  <c r="I2572" i="7" a="1"/>
  <c r="J2572" i="7" s="1"/>
  <c r="U2572" i="7" a="1"/>
  <c r="I2560" i="7" a="1"/>
  <c r="J2560" i="7" s="1"/>
  <c r="U2560" i="7" a="1"/>
  <c r="I2544" i="7" a="1"/>
  <c r="J2544" i="7" s="1"/>
  <c r="U2544" i="7" a="1"/>
  <c r="I2532" i="7" a="1"/>
  <c r="I2532" i="7" s="1"/>
  <c r="U2532" i="7" a="1"/>
  <c r="I2520" i="7" a="1"/>
  <c r="U2520" i="7" a="1"/>
  <c r="I2512" i="7" a="1"/>
  <c r="U2512" i="7" a="1"/>
  <c r="I2500" i="7" a="1"/>
  <c r="U2500" i="7" a="1"/>
  <c r="I2488" i="7" a="1"/>
  <c r="U2488" i="7" a="1"/>
  <c r="I2476" i="7" a="1"/>
  <c r="J2476" i="7" s="1"/>
  <c r="U2476" i="7" a="1"/>
  <c r="I2464" i="7" a="1"/>
  <c r="U2464" i="7" a="1"/>
  <c r="K2464" i="7" a="1"/>
  <c r="I2452" i="7" a="1"/>
  <c r="U2452" i="7" a="1"/>
  <c r="K2452" i="7" a="1"/>
  <c r="I2436" i="7" a="1"/>
  <c r="U2436" i="7" a="1"/>
  <c r="K2436" i="7" a="1"/>
  <c r="I2420" i="7" a="1"/>
  <c r="U2420" i="7" a="1"/>
  <c r="K2420" i="7" a="1"/>
  <c r="I2412" i="7" a="1"/>
  <c r="I2412" i="7" s="1"/>
  <c r="U2412" i="7" a="1"/>
  <c r="K2412" i="7" a="1"/>
  <c r="I2400" i="7" a="1"/>
  <c r="I2400" i="7" s="1"/>
  <c r="U2400" i="7" a="1"/>
  <c r="K2400" i="7" a="1"/>
  <c r="I2388" i="7" a="1"/>
  <c r="I2388" i="7" s="1"/>
  <c r="K2388" i="7" a="1"/>
  <c r="U2388" i="7" a="1"/>
  <c r="I2376" i="7" a="1"/>
  <c r="I2376" i="7" s="1"/>
  <c r="U2376" i="7" a="1"/>
  <c r="K2376" i="7" a="1"/>
  <c r="I2364" i="7" a="1"/>
  <c r="I2364" i="7" s="1"/>
  <c r="U2364" i="7" a="1"/>
  <c r="K2364" i="7" a="1"/>
  <c r="I2348" i="7" a="1"/>
  <c r="I2348" i="7" s="1"/>
  <c r="U2348" i="7" a="1"/>
  <c r="K2348" i="7" a="1"/>
  <c r="I2336" i="7" a="1"/>
  <c r="I2336" i="7" s="1"/>
  <c r="U2336" i="7" a="1"/>
  <c r="K2336" i="7" a="1"/>
  <c r="I2328" i="7" a="1"/>
  <c r="I2328" i="7" s="1"/>
  <c r="U2328" i="7" a="1"/>
  <c r="K2328" i="7" a="1"/>
  <c r="I2312" i="7" a="1"/>
  <c r="I2312" i="7" s="1"/>
  <c r="U2312" i="7" a="1"/>
  <c r="K2312" i="7" a="1"/>
  <c r="I2304" i="7" a="1"/>
  <c r="I2304" i="7" s="1"/>
  <c r="U2304" i="7" a="1"/>
  <c r="K2304" i="7" a="1"/>
  <c r="I2292" i="7" a="1"/>
  <c r="I2292" i="7" s="1"/>
  <c r="U2292" i="7" a="1"/>
  <c r="K2292" i="7" a="1"/>
  <c r="I2280" i="7" a="1"/>
  <c r="I2280" i="7" s="1"/>
  <c r="U2280" i="7" a="1"/>
  <c r="K2280" i="7" a="1"/>
  <c r="I2268" i="7" a="1"/>
  <c r="I2268" i="7" s="1"/>
  <c r="U2268" i="7" a="1"/>
  <c r="K2268" i="7" a="1"/>
  <c r="I2256" i="7" a="1"/>
  <c r="I2256" i="7" s="1"/>
  <c r="U2256" i="7" a="1"/>
  <c r="K2256" i="7" a="1"/>
  <c r="I2244" i="7" a="1"/>
  <c r="I2244" i="7" s="1"/>
  <c r="U2244" i="7" a="1"/>
  <c r="K2244" i="7" a="1"/>
  <c r="I2228" i="7" a="1"/>
  <c r="I2228" i="7" s="1"/>
  <c r="U2228" i="7" a="1"/>
  <c r="K2228" i="7" a="1"/>
  <c r="I2216" i="7" a="1"/>
  <c r="I2216" i="7" s="1"/>
  <c r="U2216" i="7" a="1"/>
  <c r="K2216" i="7" a="1"/>
  <c r="I2208" i="7" a="1"/>
  <c r="I2208" i="7" s="1"/>
  <c r="U2208" i="7" a="1"/>
  <c r="K2208" i="7" a="1"/>
  <c r="I2196" i="7" a="1"/>
  <c r="I2196" i="7" s="1"/>
  <c r="U2196" i="7" a="1"/>
  <c r="K2196" i="7" a="1"/>
  <c r="I2184" i="7" a="1"/>
  <c r="I2184" i="7" s="1"/>
  <c r="U2184" i="7" a="1"/>
  <c r="K2184" i="7" a="1"/>
  <c r="I2172" i="7" a="1"/>
  <c r="I2172" i="7" s="1"/>
  <c r="U2172" i="7" a="1"/>
  <c r="K2172" i="7" a="1"/>
  <c r="I2156" i="7" a="1"/>
  <c r="I2156" i="7" s="1"/>
  <c r="U2156" i="7" a="1"/>
  <c r="K2156" i="7" a="1"/>
  <c r="I2144" i="7" a="1"/>
  <c r="I2144" i="7" s="1"/>
  <c r="U2144" i="7" a="1"/>
  <c r="K2144" i="7" a="1"/>
  <c r="I2140" i="7" a="1"/>
  <c r="I2140" i="7" s="1"/>
  <c r="U2140" i="7" a="1"/>
  <c r="K2140" i="7" a="1"/>
  <c r="I2128" i="7" a="1"/>
  <c r="I2128" i="7" s="1"/>
  <c r="U2128" i="7" a="1"/>
  <c r="K2128" i="7" a="1"/>
  <c r="I2116" i="7" a="1"/>
  <c r="I2116" i="7" s="1"/>
  <c r="U2116" i="7" a="1"/>
  <c r="K2116" i="7" a="1"/>
  <c r="I2104" i="7" a="1"/>
  <c r="I2104" i="7" s="1"/>
  <c r="U2104" i="7" a="1"/>
  <c r="K2104" i="7" a="1"/>
  <c r="I2088" i="7" a="1"/>
  <c r="I2088" i="7" s="1"/>
  <c r="U2088" i="7" a="1"/>
  <c r="K2088" i="7" a="1"/>
  <c r="I2080" i="7" a="1"/>
  <c r="I2080" i="7" s="1"/>
  <c r="U2080" i="7" a="1"/>
  <c r="K2080" i="7" a="1"/>
  <c r="I2068" i="7" a="1"/>
  <c r="I2068" i="7" s="1"/>
  <c r="U2068" i="7" a="1"/>
  <c r="U2068" i="7" s="1"/>
  <c r="K2068" i="7" a="1"/>
  <c r="I2056" i="7" a="1"/>
  <c r="I2056" i="7" s="1"/>
  <c r="U2056" i="7" a="1"/>
  <c r="K2056" i="7" a="1"/>
  <c r="I2040" i="7" a="1"/>
  <c r="I2040" i="7" s="1"/>
  <c r="U2040" i="7" a="1"/>
  <c r="K2040" i="7" a="1"/>
  <c r="I2032" i="7" a="1"/>
  <c r="I2032" i="7" s="1"/>
  <c r="U2032" i="7" a="1"/>
  <c r="I2020" i="7" a="1"/>
  <c r="I2020" i="7" s="1"/>
  <c r="U2020" i="7" a="1"/>
  <c r="K2020" i="7" a="1"/>
  <c r="I2008" i="7" a="1"/>
  <c r="I2008" i="7" s="1"/>
  <c r="U2008" i="7" a="1"/>
  <c r="K2008" i="7" a="1"/>
  <c r="I1996" i="7" a="1"/>
  <c r="I1996" i="7" s="1"/>
  <c r="U1996" i="7" a="1"/>
  <c r="K1996" i="7" a="1"/>
  <c r="I1984" i="7" a="1"/>
  <c r="I1984" i="7" s="1"/>
  <c r="U1984" i="7" a="1"/>
  <c r="K1984" i="7" a="1"/>
  <c r="I1972" i="7" a="1"/>
  <c r="I1972" i="7" s="1"/>
  <c r="U1972" i="7" a="1"/>
  <c r="K1972" i="7" a="1"/>
  <c r="I1960" i="7" a="1"/>
  <c r="I1960" i="7" s="1"/>
  <c r="U1960" i="7" a="1"/>
  <c r="K1960" i="7" a="1"/>
  <c r="I1948" i="7" a="1"/>
  <c r="I1948" i="7" s="1"/>
  <c r="U1948" i="7" a="1"/>
  <c r="K1948" i="7" a="1"/>
  <c r="I1936" i="7" a="1"/>
  <c r="I1936" i="7" s="1"/>
  <c r="U1936" i="7" a="1"/>
  <c r="I1924" i="7" a="1"/>
  <c r="I1924" i="7" s="1"/>
  <c r="U1924" i="7" a="1"/>
  <c r="K1924" i="7" a="1"/>
  <c r="R1924" i="7" s="1"/>
  <c r="I1916" i="7" a="1"/>
  <c r="I1916" i="7" s="1"/>
  <c r="U1916" i="7" a="1"/>
  <c r="K1916" i="7" a="1"/>
  <c r="R1916" i="7" s="1"/>
  <c r="I1904" i="7" a="1"/>
  <c r="I1904" i="7" s="1"/>
  <c r="U1904" i="7" a="1"/>
  <c r="K1904" i="7" a="1"/>
  <c r="R1904" i="7" s="1"/>
  <c r="I1892" i="7" a="1"/>
  <c r="I1892" i="7" s="1"/>
  <c r="U1892" i="7" a="1"/>
  <c r="K1892" i="7" a="1"/>
  <c r="R1892" i="7" s="1"/>
  <c r="I1880" i="7" a="1"/>
  <c r="I1880" i="7" s="1"/>
  <c r="U1880" i="7" a="1"/>
  <c r="K1880" i="7" a="1"/>
  <c r="R1880" i="7" s="1"/>
  <c r="I1868" i="7" a="1"/>
  <c r="I1868" i="7" s="1"/>
  <c r="U1868" i="7" a="1"/>
  <c r="K1868" i="7" a="1"/>
  <c r="R1868" i="7" s="1"/>
  <c r="I1856" i="7" a="1"/>
  <c r="I1856" i="7" s="1"/>
  <c r="U1856" i="7" a="1"/>
  <c r="K1856" i="7" a="1"/>
  <c r="R1856" i="7" s="1"/>
  <c r="I1844" i="7" a="1"/>
  <c r="I1844" i="7" s="1"/>
  <c r="U1844" i="7" a="1"/>
  <c r="K1844" i="7" a="1"/>
  <c r="R1844" i="7" s="1"/>
  <c r="I1828" i="7" a="1"/>
  <c r="I1828" i="7" s="1"/>
  <c r="U1828" i="7" a="1"/>
  <c r="K1828" i="7" a="1"/>
  <c r="R1828" i="7" s="1"/>
  <c r="I1816" i="7" a="1"/>
  <c r="I1816" i="7" s="1"/>
  <c r="U1816" i="7" a="1"/>
  <c r="I1804" i="7" a="1"/>
  <c r="I1804" i="7" s="1"/>
  <c r="U1804" i="7" a="1"/>
  <c r="K1804" i="7" a="1"/>
  <c r="R1804" i="7" s="1"/>
  <c r="I1792" i="7" a="1"/>
  <c r="I1792" i="7" s="1"/>
  <c r="U1792" i="7" a="1"/>
  <c r="K1792" i="7" a="1"/>
  <c r="R1792" i="7" s="1"/>
  <c r="I1784" i="7" a="1"/>
  <c r="I1784" i="7" s="1"/>
  <c r="U1784" i="7" a="1"/>
  <c r="K1784" i="7" a="1"/>
  <c r="R1784" i="7" s="1"/>
  <c r="I1772" i="7" a="1"/>
  <c r="I1772" i="7" s="1"/>
  <c r="U1772" i="7" a="1"/>
  <c r="K1772" i="7" a="1"/>
  <c r="R1772" i="7" s="1"/>
  <c r="I1756" i="7" a="1"/>
  <c r="I1756" i="7" s="1"/>
  <c r="U1756" i="7" a="1"/>
  <c r="I1744" i="7" a="1"/>
  <c r="I1744" i="7" s="1"/>
  <c r="U1744" i="7" a="1"/>
  <c r="K1744" i="7" a="1"/>
  <c r="R1744" i="7" s="1"/>
  <c r="I1732" i="7" a="1"/>
  <c r="I1732" i="7" s="1"/>
  <c r="U1732" i="7" a="1"/>
  <c r="K1732" i="7" a="1"/>
  <c r="R1732" i="7" s="1"/>
  <c r="I1720" i="7" a="1"/>
  <c r="I1720" i="7" s="1"/>
  <c r="U1720" i="7" a="1"/>
  <c r="K1720" i="7" a="1"/>
  <c r="R1720" i="7" s="1"/>
  <c r="I1708" i="7" a="1"/>
  <c r="I1708" i="7" s="1"/>
  <c r="U1708" i="7" a="1"/>
  <c r="K1708" i="7" a="1"/>
  <c r="R1708" i="7" s="1"/>
  <c r="I1696" i="7" a="1"/>
  <c r="I1696" i="7" s="1"/>
  <c r="U1696" i="7" a="1"/>
  <c r="K1696" i="7" a="1"/>
  <c r="R1696" i="7" s="1"/>
  <c r="I1684" i="7" a="1"/>
  <c r="I1684" i="7" s="1"/>
  <c r="U1684" i="7" a="1"/>
  <c r="K1684" i="7" a="1"/>
  <c r="R1684" i="7" s="1"/>
  <c r="I1672" i="7" a="1"/>
  <c r="I1672" i="7" s="1"/>
  <c r="U1672" i="7" a="1"/>
  <c r="K1672" i="7" a="1"/>
  <c r="R1672" i="7" s="1"/>
  <c r="I1660" i="7" a="1"/>
  <c r="U1660" i="7" a="1"/>
  <c r="K1660" i="7" a="1"/>
  <c r="R1660" i="7" s="1"/>
  <c r="I1644" i="7" a="1"/>
  <c r="U1644" i="7" a="1"/>
  <c r="K1644" i="7" a="1"/>
  <c r="R1644" i="7" s="1"/>
  <c r="I1632" i="7" a="1"/>
  <c r="I1632" i="7" s="1"/>
  <c r="U1632" i="7" a="1"/>
  <c r="I1620" i="7" a="1"/>
  <c r="I1620" i="7" s="1"/>
  <c r="U1620" i="7" a="1"/>
  <c r="K1620" i="7" a="1"/>
  <c r="I1608" i="7" a="1"/>
  <c r="I1608" i="7" s="1"/>
  <c r="U1608" i="7" a="1"/>
  <c r="K1608" i="7" a="1"/>
  <c r="I1596" i="7" a="1"/>
  <c r="U1596" i="7" a="1"/>
  <c r="I1580" i="7" a="1"/>
  <c r="U1580" i="7" a="1"/>
  <c r="K1580" i="7" a="1"/>
  <c r="I1568" i="7" a="1"/>
  <c r="U1568" i="7" a="1"/>
  <c r="V1568" i="7" s="1"/>
  <c r="K1568" i="7" a="1"/>
  <c r="I1556" i="7" a="1"/>
  <c r="U1556" i="7" a="1"/>
  <c r="V1556" i="7" s="1"/>
  <c r="I1544" i="7" a="1"/>
  <c r="U1544" i="7" a="1"/>
  <c r="V1544" i="7" s="1"/>
  <c r="K1544" i="7" a="1"/>
  <c r="I1536" i="7" a="1"/>
  <c r="U1536" i="7" a="1"/>
  <c r="V1536" i="7" s="1"/>
  <c r="K1536" i="7" a="1"/>
  <c r="I1524" i="7" a="1"/>
  <c r="U1524" i="7" a="1"/>
  <c r="V1524" i="7" s="1"/>
  <c r="I1508" i="7" a="1"/>
  <c r="U1508" i="7" a="1"/>
  <c r="V1508" i="7" s="1"/>
  <c r="K1508" i="7" a="1"/>
  <c r="I1496" i="7" a="1"/>
  <c r="U1496" i="7" a="1"/>
  <c r="V1496" i="7" s="1"/>
  <c r="K1496" i="7" a="1"/>
  <c r="I1488" i="7" a="1"/>
  <c r="U1488" i="7" a="1"/>
  <c r="V1488" i="7" s="1"/>
  <c r="K1488" i="7" a="1"/>
  <c r="I1476" i="7" a="1"/>
  <c r="U1476" i="7" a="1"/>
  <c r="V1476" i="7" s="1"/>
  <c r="K1476" i="7" a="1"/>
  <c r="I1464" i="7" a="1"/>
  <c r="U1464" i="7" a="1"/>
  <c r="V1464" i="7" s="1"/>
  <c r="K1464" i="7" a="1"/>
  <c r="I1452" i="7" a="1"/>
  <c r="U1452" i="7" a="1"/>
  <c r="V1452" i="7" s="1"/>
  <c r="K1452" i="7" a="1"/>
  <c r="I1436" i="7" a="1"/>
  <c r="U1436" i="7" a="1"/>
  <c r="I1424" i="7" a="1"/>
  <c r="U1424" i="7" a="1"/>
  <c r="K1424" i="7" a="1"/>
  <c r="I1412" i="7" a="1"/>
  <c r="U1412" i="7" a="1"/>
  <c r="I1404" i="7" a="1"/>
  <c r="U1404" i="7" a="1"/>
  <c r="K1404" i="7" a="1"/>
  <c r="I1392" i="7" a="1"/>
  <c r="I1392" i="7" s="1"/>
  <c r="U1392" i="7" a="1"/>
  <c r="K1392" i="7" a="1"/>
  <c r="I1380" i="7" a="1"/>
  <c r="I1380" i="7" s="1"/>
  <c r="U1380" i="7" a="1"/>
  <c r="V1380" i="7" s="1"/>
  <c r="K1380" i="7" a="1"/>
  <c r="I1368" i="7" a="1"/>
  <c r="I1368" i="7" s="1"/>
  <c r="U1368" i="7" a="1"/>
  <c r="V1368" i="7" s="1"/>
  <c r="K1368" i="7" a="1"/>
  <c r="I1356" i="7" a="1"/>
  <c r="I1356" i="7" s="1"/>
  <c r="U1356" i="7" a="1"/>
  <c r="V1356" i="7" s="1"/>
  <c r="K1356" i="7" a="1"/>
  <c r="I1344" i="7" a="1"/>
  <c r="I1344" i="7" s="1"/>
  <c r="U1344" i="7" a="1"/>
  <c r="V1344" i="7" s="1"/>
  <c r="K1344" i="7" a="1"/>
  <c r="P1344" i="7" s="1"/>
  <c r="I1328" i="7" a="1"/>
  <c r="I1328" i="7" s="1"/>
  <c r="U1328" i="7" a="1"/>
  <c r="V1328" i="7" s="1"/>
  <c r="K1328" i="7" a="1"/>
  <c r="P1328" i="7" s="1"/>
  <c r="I1316" i="7" a="1"/>
  <c r="I1316" i="7" s="1"/>
  <c r="U1316" i="7" a="1"/>
  <c r="V1316" i="7" s="1"/>
  <c r="K1316" i="7" a="1"/>
  <c r="I1308" i="7" a="1"/>
  <c r="I1308" i="7" s="1"/>
  <c r="U1308" i="7" a="1"/>
  <c r="V1308" i="7" s="1"/>
  <c r="K1308" i="7" a="1"/>
  <c r="I1296" i="7" a="1"/>
  <c r="U1296" i="7" a="1"/>
  <c r="V1296" i="7" s="1"/>
  <c r="K1296" i="7" a="1"/>
  <c r="I1284" i="7" a="1"/>
  <c r="I1284" i="7" s="1"/>
  <c r="U1284" i="7" a="1"/>
  <c r="V1284" i="7" s="1"/>
  <c r="K1284" i="7" a="1"/>
  <c r="I1272" i="7" a="1"/>
  <c r="U1272" i="7" a="1"/>
  <c r="V1272" i="7" s="1"/>
  <c r="K1272" i="7" a="1"/>
  <c r="I1260" i="7" a="1"/>
  <c r="I1260" i="7" s="1"/>
  <c r="U1260" i="7" a="1"/>
  <c r="V1260" i="7" s="1"/>
  <c r="I1244" i="7" a="1"/>
  <c r="U1244" i="7" a="1"/>
  <c r="U1244" i="7" s="1"/>
  <c r="K1244" i="7" a="1"/>
  <c r="I1232" i="7" a="1"/>
  <c r="U1232" i="7" a="1"/>
  <c r="I1224" i="7" a="1"/>
  <c r="U1224" i="7" a="1"/>
  <c r="K1224" i="7" a="1"/>
  <c r="I1208" i="7" a="1"/>
  <c r="I1208" i="7" s="1"/>
  <c r="U1208" i="7" a="1"/>
  <c r="K1208" i="7" a="1"/>
  <c r="I1196" i="7" a="1"/>
  <c r="I1196" i="7" s="1"/>
  <c r="U1196" i="7" a="1"/>
  <c r="K1196" i="7" a="1"/>
  <c r="I1180" i="7" a="1"/>
  <c r="I1180" i="7" s="1"/>
  <c r="U1180" i="7" a="1"/>
  <c r="K1180" i="7" a="1"/>
  <c r="I1168" i="7" a="1"/>
  <c r="I1168" i="7" s="1"/>
  <c r="U1168" i="7" a="1"/>
  <c r="K1168" i="7" a="1"/>
  <c r="L1168" i="7" s="1"/>
  <c r="I1160" i="7" a="1"/>
  <c r="I1160" i="7" s="1"/>
  <c r="U1160" i="7" a="1"/>
  <c r="I1144" i="7" a="1"/>
  <c r="I1144" i="7" s="1"/>
  <c r="U1144" i="7" a="1"/>
  <c r="K1144" i="7" a="1"/>
  <c r="I1132" i="7" a="1"/>
  <c r="I1132" i="7" s="1"/>
  <c r="U1132" i="7" a="1"/>
  <c r="K1132" i="7" a="1"/>
  <c r="I1116" i="7" a="1"/>
  <c r="I1116" i="7" s="1"/>
  <c r="U1116" i="7" a="1"/>
  <c r="K1116" i="7" a="1"/>
  <c r="I1104" i="7" a="1"/>
  <c r="I1104" i="7" s="1"/>
  <c r="U1104" i="7" a="1"/>
  <c r="K1104" i="7" a="1"/>
  <c r="I1092" i="7" a="1"/>
  <c r="U1092" i="7" a="1"/>
  <c r="K1092" i="7" a="1"/>
  <c r="I1084" i="7" a="1"/>
  <c r="U1084" i="7" a="1"/>
  <c r="K1084" i="7" a="1"/>
  <c r="I1068" i="7" a="1"/>
  <c r="U1068" i="7" a="1"/>
  <c r="K1068" i="7" a="1"/>
  <c r="I1056" i="7" a="1"/>
  <c r="U1056" i="7" a="1"/>
  <c r="I1048" i="7" a="1"/>
  <c r="U1048" i="7" a="1"/>
  <c r="K1048" i="7" a="1"/>
  <c r="P1048" i="7" s="1"/>
  <c r="I1036" i="7" a="1"/>
  <c r="I1036" i="7" s="1"/>
  <c r="U1036" i="7" a="1"/>
  <c r="K1036" i="7" a="1"/>
  <c r="I1020" i="7" a="1"/>
  <c r="I1020" i="7" s="1"/>
  <c r="U1020" i="7" a="1"/>
  <c r="K1020" i="7" a="1"/>
  <c r="I1008" i="7" a="1"/>
  <c r="I1008" i="7" s="1"/>
  <c r="U1008" i="7" a="1"/>
  <c r="I1000" i="7" a="1"/>
  <c r="I1000" i="7" s="1"/>
  <c r="U1000" i="7" a="1"/>
  <c r="K1000" i="7" a="1"/>
  <c r="I988" i="7" a="1"/>
  <c r="I988" i="7" s="1"/>
  <c r="U988" i="7" a="1"/>
  <c r="K988" i="7" a="1"/>
  <c r="I968" i="7" a="1"/>
  <c r="I968" i="7" s="1"/>
  <c r="U968" i="7" a="1"/>
  <c r="K968" i="7" a="1"/>
  <c r="I956" i="7" a="1"/>
  <c r="I956" i="7" s="1"/>
  <c r="U956" i="7" a="1"/>
  <c r="K956" i="7" a="1"/>
  <c r="I944" i="7" a="1"/>
  <c r="U944" i="7" a="1"/>
  <c r="K944" i="7" a="1"/>
  <c r="I936" i="7" a="1"/>
  <c r="U936" i="7" a="1"/>
  <c r="K936" i="7" a="1"/>
  <c r="I924" i="7" a="1"/>
  <c r="U924" i="7" a="1"/>
  <c r="K924" i="7" a="1"/>
  <c r="I912" i="7" a="1"/>
  <c r="U912" i="7" a="1"/>
  <c r="K912" i="7" a="1"/>
  <c r="I900" i="7" a="1"/>
  <c r="U900" i="7" a="1"/>
  <c r="K900" i="7" a="1"/>
  <c r="I888" i="7" a="1"/>
  <c r="U888" i="7" a="1"/>
  <c r="K888" i="7" a="1"/>
  <c r="I876" i="7" a="1"/>
  <c r="U876" i="7" a="1"/>
  <c r="K876" i="7" a="1"/>
  <c r="I864" i="7" a="1"/>
  <c r="U864" i="7" a="1"/>
  <c r="K864" i="7" a="1"/>
  <c r="O864" i="7" s="1"/>
  <c r="I852" i="7" a="1"/>
  <c r="U852" i="7" a="1"/>
  <c r="K852" i="7" a="1"/>
  <c r="I840" i="7" a="1"/>
  <c r="U840" i="7" a="1"/>
  <c r="K840" i="7" a="1"/>
  <c r="O840" i="7" s="1"/>
  <c r="I828" i="7" a="1"/>
  <c r="U828" i="7" a="1"/>
  <c r="K828" i="7" a="1"/>
  <c r="I816" i="7" a="1"/>
  <c r="U816" i="7" a="1"/>
  <c r="K816" i="7" a="1"/>
  <c r="O816" i="7" s="1"/>
  <c r="I804" i="7" a="1"/>
  <c r="U804" i="7" a="1"/>
  <c r="K804" i="7" a="1"/>
  <c r="I792" i="7" a="1"/>
  <c r="U792" i="7" a="1"/>
  <c r="I780" i="7" a="1"/>
  <c r="I780" i="7" s="1"/>
  <c r="U780" i="7" a="1"/>
  <c r="I768" i="7" a="1"/>
  <c r="U768" i="7" a="1"/>
  <c r="K768" i="7" a="1"/>
  <c r="N768" i="7" s="1"/>
  <c r="I756" i="7" a="1"/>
  <c r="I756" i="7" s="1"/>
  <c r="U756" i="7" a="1"/>
  <c r="K756" i="7" a="1"/>
  <c r="I744" i="7" a="1"/>
  <c r="I744" i="7" s="1"/>
  <c r="U744" i="7" a="1"/>
  <c r="K744" i="7" a="1"/>
  <c r="I736" i="7" a="1"/>
  <c r="U736" i="7" a="1"/>
  <c r="K736" i="7" a="1"/>
  <c r="O736" i="7" s="1"/>
  <c r="I720" i="7" a="1"/>
  <c r="U720" i="7" a="1"/>
  <c r="K720" i="7" a="1"/>
  <c r="I712" i="7" a="1"/>
  <c r="U712" i="7" a="1"/>
  <c r="K712" i="7" a="1"/>
  <c r="K712" i="7" s="1"/>
  <c r="I687" i="7" a="1"/>
  <c r="I687" i="7" s="1"/>
  <c r="U687" i="7" a="1"/>
  <c r="K687" i="7" a="1"/>
  <c r="I701" i="7" a="1"/>
  <c r="U701" i="7" a="1"/>
  <c r="K701" i="7" a="1"/>
  <c r="I676" i="7" a="1"/>
  <c r="I676" i="7" s="1"/>
  <c r="U676" i="7" a="1"/>
  <c r="I664" i="7" a="1"/>
  <c r="U664" i="7" a="1"/>
  <c r="K664" i="7" a="1"/>
  <c r="I652" i="7" a="1"/>
  <c r="I652" i="7" s="1"/>
  <c r="U652" i="7" a="1"/>
  <c r="I640" i="7" a="1"/>
  <c r="U640" i="7" a="1"/>
  <c r="K640" i="7" a="1"/>
  <c r="I628" i="7" a="1"/>
  <c r="I628" i="7" s="1"/>
  <c r="U628" i="7" a="1"/>
  <c r="K628" i="7" a="1"/>
  <c r="I616" i="7" a="1"/>
  <c r="U616" i="7" a="1"/>
  <c r="K616" i="7" a="1"/>
  <c r="I604" i="7" a="1"/>
  <c r="I604" i="7" s="1"/>
  <c r="U604" i="7" a="1"/>
  <c r="K604" i="7" a="1"/>
  <c r="I588" i="7" a="1"/>
  <c r="I588" i="7" s="1"/>
  <c r="U588" i="7" a="1"/>
  <c r="K588" i="7" a="1"/>
  <c r="I580" i="7" a="1"/>
  <c r="I580" i="7" s="1"/>
  <c r="U580" i="7" a="1"/>
  <c r="K580" i="7" a="1"/>
  <c r="I569" i="7" a="1"/>
  <c r="U569" i="7" a="1"/>
  <c r="K569" i="7" a="1"/>
  <c r="I557" i="7" a="1"/>
  <c r="U557" i="7" a="1"/>
  <c r="K557" i="7" a="1"/>
  <c r="I536" i="7" a="1"/>
  <c r="U536" i="7" a="1"/>
  <c r="K536" i="7" a="1"/>
  <c r="I541" i="7" a="1"/>
  <c r="U541" i="7" a="1"/>
  <c r="K541" i="7" a="1"/>
  <c r="I529" i="7" a="1"/>
  <c r="I529" i="7" s="1"/>
  <c r="U529" i="7" a="1"/>
  <c r="K529" i="7" a="1"/>
  <c r="I517" i="7" a="1"/>
  <c r="U517" i="7" a="1"/>
  <c r="I505" i="7" a="1"/>
  <c r="I505" i="7" s="1"/>
  <c r="U505" i="7" a="1"/>
  <c r="K505" i="7" a="1"/>
  <c r="I489" i="7" a="1"/>
  <c r="I489" i="7" s="1"/>
  <c r="U489" i="7" a="1"/>
  <c r="K489" i="7" a="1"/>
  <c r="I477" i="7" a="1"/>
  <c r="U477" i="7" a="1"/>
  <c r="K477" i="7" a="1"/>
  <c r="I465" i="7" a="1"/>
  <c r="U465" i="7" a="1"/>
  <c r="I449" i="7" a="1"/>
  <c r="U449" i="7" a="1"/>
  <c r="U449" i="7" s="1"/>
  <c r="K449" i="7" a="1"/>
  <c r="I437" i="7" a="1"/>
  <c r="J437" i="7" s="1"/>
  <c r="U437" i="7" a="1"/>
  <c r="K437" i="7" a="1"/>
  <c r="I421" i="7" a="1"/>
  <c r="U421" i="7" a="1"/>
  <c r="K421" i="7" a="1"/>
  <c r="I409" i="7" a="1"/>
  <c r="U409" i="7" a="1"/>
  <c r="U409" i="7" s="1"/>
  <c r="K409" i="7" a="1"/>
  <c r="I397" i="7" a="1"/>
  <c r="U397" i="7" a="1"/>
  <c r="U397" i="7" s="1"/>
  <c r="K397" i="7" a="1"/>
  <c r="I389" i="7" a="1"/>
  <c r="U389" i="7" a="1"/>
  <c r="U389" i="7" s="1"/>
  <c r="K389" i="7" a="1"/>
  <c r="O389" i="7" s="1"/>
  <c r="I377" i="7" a="1"/>
  <c r="U377" i="7" a="1"/>
  <c r="U377" i="7" s="1"/>
  <c r="K377" i="7" a="1"/>
  <c r="I365" i="7" a="1"/>
  <c r="U365" i="7" a="1"/>
  <c r="U365" i="7" s="1"/>
  <c r="K365" i="7" a="1"/>
  <c r="I353" i="7" a="1"/>
  <c r="U353" i="7" a="1"/>
  <c r="K353" i="7" a="1"/>
  <c r="I328" i="7" a="1"/>
  <c r="U328" i="7" a="1"/>
  <c r="U328" i="7" s="1"/>
  <c r="K328" i="7" a="1"/>
  <c r="O328" i="7" s="1"/>
  <c r="I329" i="7" a="1"/>
  <c r="U329" i="7" a="1"/>
  <c r="K329" i="7" a="1"/>
  <c r="I309" i="7" a="1"/>
  <c r="U309" i="7" a="1"/>
  <c r="U309" i="7" s="1"/>
  <c r="K309" i="7" a="1"/>
  <c r="O309" i="7" s="1"/>
  <c r="I301" i="7" a="1"/>
  <c r="U301" i="7" a="1"/>
  <c r="K301" i="7" a="1"/>
  <c r="I276" i="7" a="1"/>
  <c r="I276" i="7" s="1"/>
  <c r="U276" i="7" a="1"/>
  <c r="K276" i="7" a="1"/>
  <c r="I273" i="7" a="1"/>
  <c r="I273" i="7" s="1"/>
  <c r="U273" i="7" a="1"/>
  <c r="K273" i="7" a="1"/>
  <c r="I257" i="7" a="1"/>
  <c r="I257" i="7" s="1"/>
  <c r="U257" i="7" a="1"/>
  <c r="K257" i="7" a="1"/>
  <c r="I233" i="7" a="1"/>
  <c r="I233" i="7" s="1"/>
  <c r="U233" i="7" a="1"/>
  <c r="K233" i="7" a="1"/>
  <c r="K2421" i="7"/>
  <c r="N2421" i="7"/>
  <c r="K2397" i="7"/>
  <c r="N2397" i="7"/>
  <c r="K2395" i="7"/>
  <c r="N2395" i="7"/>
  <c r="K2265" i="7"/>
  <c r="N2265" i="7"/>
  <c r="R2265" i="7"/>
  <c r="K2135" i="7"/>
  <c r="N2135" i="7"/>
  <c r="R2135" i="7"/>
  <c r="K2030" i="7"/>
  <c r="R2030" i="7"/>
  <c r="L2030" i="7"/>
  <c r="O2030" i="7"/>
  <c r="L1969" i="7"/>
  <c r="Q1969" i="7"/>
  <c r="M1969" i="7"/>
  <c r="R1969" i="7"/>
  <c r="N1969" i="7"/>
  <c r="L1929" i="7"/>
  <c r="N1929" i="7"/>
  <c r="P1929" i="7"/>
  <c r="R1929" i="7"/>
  <c r="L1881" i="7"/>
  <c r="N1881" i="7"/>
  <c r="P1881" i="7"/>
  <c r="R1881" i="7"/>
  <c r="L1791" i="7"/>
  <c r="R1791" i="7"/>
  <c r="L1697" i="7"/>
  <c r="N1697" i="7"/>
  <c r="P1697" i="7"/>
  <c r="R1697" i="7"/>
  <c r="L1647" i="7"/>
  <c r="R1647" i="7"/>
  <c r="L1642" i="7"/>
  <c r="N1642" i="7"/>
  <c r="R1642" i="7"/>
  <c r="K1632" i="7" a="1"/>
  <c r="R1632" i="7" s="1"/>
  <c r="M1581" i="7"/>
  <c r="L1581" i="7"/>
  <c r="N1581" i="7"/>
  <c r="P1581" i="7"/>
  <c r="M1565" i="7"/>
  <c r="L1565" i="7"/>
  <c r="N1565" i="7"/>
  <c r="P1565" i="7"/>
  <c r="M1509" i="7"/>
  <c r="L1509" i="7"/>
  <c r="N1509" i="7"/>
  <c r="P1509" i="7"/>
  <c r="K1466" i="7"/>
  <c r="O1466" i="7"/>
  <c r="M1429" i="7"/>
  <c r="L1429" i="7"/>
  <c r="N1429" i="7"/>
  <c r="P1429" i="7"/>
  <c r="K1412" i="7" a="1"/>
  <c r="N1357" i="7"/>
  <c r="S1357" i="7"/>
  <c r="T1357" i="7" s="1"/>
  <c r="O1357" i="7"/>
  <c r="K1243" i="7"/>
  <c r="O1243" i="7"/>
  <c r="M544" i="7"/>
  <c r="N544" i="7"/>
  <c r="P544" i="7"/>
  <c r="K517" i="7" a="1"/>
  <c r="K487" i="7"/>
  <c r="L487" i="7"/>
  <c r="S487" i="7"/>
  <c r="T487" i="7" s="1"/>
  <c r="N487" i="7"/>
  <c r="O487" i="7"/>
  <c r="R487" i="7"/>
  <c r="Q188" i="7"/>
  <c r="M188" i="7"/>
  <c r="R188" i="7"/>
  <c r="P188" i="7"/>
  <c r="I2539" i="7" a="1"/>
  <c r="U2539" i="7" a="1"/>
  <c r="V2539" i="7" s="1"/>
  <c r="I2535" i="7" a="1"/>
  <c r="J2535" i="7" s="1"/>
  <c r="U2535" i="7" a="1"/>
  <c r="V2535" i="7" s="1"/>
  <c r="I2531" i="7" a="1"/>
  <c r="J2531" i="7" s="1"/>
  <c r="U2531" i="7" a="1"/>
  <c r="V2531" i="7" s="1"/>
  <c r="I2527" i="7" a="1"/>
  <c r="J2527" i="7" s="1"/>
  <c r="U2527" i="7" a="1"/>
  <c r="V2527" i="7" s="1"/>
  <c r="I2523" i="7" a="1"/>
  <c r="J2523" i="7" s="1"/>
  <c r="U2523" i="7" a="1"/>
  <c r="V2523" i="7" s="1"/>
  <c r="I2519" i="7" a="1"/>
  <c r="J2519" i="7" s="1"/>
  <c r="U2519" i="7" a="1"/>
  <c r="V2519" i="7" s="1"/>
  <c r="I2515" i="7" a="1"/>
  <c r="J2515" i="7" s="1"/>
  <c r="U2515" i="7" a="1"/>
  <c r="V2515" i="7" s="1"/>
  <c r="I2511" i="7" a="1"/>
  <c r="J2511" i="7" s="1"/>
  <c r="U2511" i="7" a="1"/>
  <c r="V2511" i="7" s="1"/>
  <c r="I2507" i="7" a="1"/>
  <c r="J2507" i="7" s="1"/>
  <c r="U2507" i="7" a="1"/>
  <c r="V2507" i="7" s="1"/>
  <c r="I2503" i="7" a="1"/>
  <c r="J2503" i="7" s="1"/>
  <c r="U2503" i="7" a="1"/>
  <c r="V2503" i="7" s="1"/>
  <c r="I2499" i="7" a="1"/>
  <c r="J2499" i="7" s="1"/>
  <c r="U2499" i="7" a="1"/>
  <c r="V2499" i="7" s="1"/>
  <c r="I2495" i="7" a="1"/>
  <c r="J2495" i="7" s="1"/>
  <c r="U2495" i="7" a="1"/>
  <c r="V2495" i="7" s="1"/>
  <c r="I2491" i="7" a="1"/>
  <c r="J2491" i="7" s="1"/>
  <c r="U2491" i="7" a="1"/>
  <c r="V2491" i="7" s="1"/>
  <c r="I2487" i="7" a="1"/>
  <c r="J2487" i="7" s="1"/>
  <c r="U2487" i="7" a="1"/>
  <c r="V2487" i="7" s="1"/>
  <c r="I2483" i="7" a="1"/>
  <c r="J2483" i="7" s="1"/>
  <c r="U2483" i="7" a="1"/>
  <c r="V2483" i="7" s="1"/>
  <c r="I2479" i="7" a="1"/>
  <c r="J2479" i="7" s="1"/>
  <c r="U2479" i="7" a="1"/>
  <c r="V2479" i="7" s="1"/>
  <c r="I2475" i="7" a="1"/>
  <c r="J2475" i="7" s="1"/>
  <c r="U2475" i="7" a="1"/>
  <c r="V2475" i="7" s="1"/>
  <c r="I2471" i="7" a="1"/>
  <c r="J2471" i="7" s="1"/>
  <c r="U2471" i="7" a="1"/>
  <c r="V2471" i="7" s="1"/>
  <c r="I2467" i="7" a="1"/>
  <c r="J2467" i="7" s="1"/>
  <c r="U2467" i="7" a="1"/>
  <c r="V2467" i="7" s="1"/>
  <c r="I2463" i="7" a="1"/>
  <c r="J2463" i="7" s="1"/>
  <c r="U2463" i="7" a="1"/>
  <c r="V2463" i="7" s="1"/>
  <c r="I2459" i="7" a="1"/>
  <c r="J2459" i="7" s="1"/>
  <c r="U2459" i="7" a="1"/>
  <c r="V2459" i="7" s="1"/>
  <c r="I2455" i="7" a="1"/>
  <c r="J2455" i="7" s="1"/>
  <c r="U2455" i="7" a="1"/>
  <c r="V2455" i="7" s="1"/>
  <c r="I2451" i="7" a="1"/>
  <c r="J2451" i="7" s="1"/>
  <c r="U2451" i="7" a="1"/>
  <c r="V2451" i="7" s="1"/>
  <c r="I2447" i="7" a="1"/>
  <c r="J2447" i="7" s="1"/>
  <c r="U2447" i="7" a="1"/>
  <c r="V2447" i="7" s="1"/>
  <c r="I2443" i="7" a="1"/>
  <c r="J2443" i="7" s="1"/>
  <c r="U2443" i="7" a="1"/>
  <c r="V2443" i="7" s="1"/>
  <c r="I2439" i="7" a="1"/>
  <c r="J2439" i="7" s="1"/>
  <c r="U2439" i="7" a="1"/>
  <c r="V2439" i="7" s="1"/>
  <c r="I2435" i="7" a="1"/>
  <c r="J2435" i="7" s="1"/>
  <c r="U2435" i="7" a="1"/>
  <c r="V2435" i="7" s="1"/>
  <c r="I2431" i="7" a="1"/>
  <c r="J2431" i="7" s="1"/>
  <c r="U2431" i="7" a="1"/>
  <c r="V2431" i="7" s="1"/>
  <c r="I2427" i="7" a="1"/>
  <c r="J2427" i="7" s="1"/>
  <c r="U2427" i="7" a="1"/>
  <c r="V2427" i="7" s="1"/>
  <c r="I2423" i="7" a="1"/>
  <c r="J2423" i="7" s="1"/>
  <c r="U2423" i="7" a="1"/>
  <c r="V2423" i="7" s="1"/>
  <c r="I2419" i="7" a="1"/>
  <c r="J2419" i="7" s="1"/>
  <c r="U2419" i="7" a="1"/>
  <c r="V2419" i="7" s="1"/>
  <c r="I2415" i="7" a="1"/>
  <c r="J2415" i="7" s="1"/>
  <c r="U2415" i="7" a="1"/>
  <c r="V2415" i="7" s="1"/>
  <c r="I2411" i="7" a="1"/>
  <c r="J2411" i="7" s="1"/>
  <c r="U2411" i="7" a="1"/>
  <c r="V2411" i="7" s="1"/>
  <c r="I2407" i="7" a="1"/>
  <c r="J2407" i="7" s="1"/>
  <c r="U2407" i="7" a="1"/>
  <c r="I2403" i="7" a="1"/>
  <c r="J2403" i="7" s="1"/>
  <c r="U2403" i="7" a="1"/>
  <c r="V2403" i="7" s="1"/>
  <c r="I2399" i="7" a="1"/>
  <c r="J2399" i="7" s="1"/>
  <c r="U2399" i="7" a="1"/>
  <c r="V2399" i="7" s="1"/>
  <c r="I2395" i="7" a="1"/>
  <c r="J2395" i="7" s="1"/>
  <c r="U2395" i="7" a="1"/>
  <c r="V2395" i="7" s="1"/>
  <c r="I2391" i="7" a="1"/>
  <c r="J2391" i="7" s="1"/>
  <c r="U2391" i="7" a="1"/>
  <c r="V2391" i="7" s="1"/>
  <c r="I2387" i="7" a="1"/>
  <c r="J2387" i="7" s="1"/>
  <c r="U2387" i="7" a="1"/>
  <c r="V2387" i="7" s="1"/>
  <c r="I2383" i="7" a="1"/>
  <c r="J2383" i="7" s="1"/>
  <c r="U2383" i="7" a="1"/>
  <c r="V2383" i="7" s="1"/>
  <c r="K2383" i="7" a="1"/>
  <c r="I2379" i="7" a="1"/>
  <c r="J2379" i="7" s="1"/>
  <c r="U2379" i="7" a="1"/>
  <c r="V2379" i="7" s="1"/>
  <c r="K2379" i="7" a="1"/>
  <c r="K2379" i="7" s="1"/>
  <c r="I2375" i="7" a="1"/>
  <c r="J2375" i="7" s="1"/>
  <c r="U2375" i="7" a="1"/>
  <c r="V2375" i="7" s="1"/>
  <c r="K2375" i="7" a="1"/>
  <c r="K2375" i="7" s="1"/>
  <c r="I2371" i="7" a="1"/>
  <c r="J2371" i="7" s="1"/>
  <c r="U2371" i="7" a="1"/>
  <c r="V2371" i="7" s="1"/>
  <c r="K2371" i="7" a="1"/>
  <c r="K2371" i="7" s="1"/>
  <c r="I2367" i="7" a="1"/>
  <c r="J2367" i="7" s="1"/>
  <c r="U2367" i="7" a="1"/>
  <c r="V2367" i="7" s="1"/>
  <c r="I2363" i="7" a="1"/>
  <c r="J2363" i="7" s="1"/>
  <c r="U2363" i="7" a="1"/>
  <c r="V2363" i="7" s="1"/>
  <c r="I2359" i="7" a="1"/>
  <c r="J2359" i="7" s="1"/>
  <c r="U2359" i="7" a="1"/>
  <c r="V2359" i="7" s="1"/>
  <c r="I2355" i="7" a="1"/>
  <c r="J2355" i="7" s="1"/>
  <c r="U2355" i="7" a="1"/>
  <c r="V2355" i="7" s="1"/>
  <c r="I2351" i="7" a="1"/>
  <c r="J2351" i="7" s="1"/>
  <c r="U2351" i="7" a="1"/>
  <c r="V2351" i="7" s="1"/>
  <c r="I2347" i="7" a="1"/>
  <c r="J2347" i="7" s="1"/>
  <c r="U2347" i="7" a="1"/>
  <c r="V2347" i="7" s="1"/>
  <c r="I2343" i="7" a="1"/>
  <c r="J2343" i="7" s="1"/>
  <c r="U2343" i="7" a="1"/>
  <c r="V2343" i="7" s="1"/>
  <c r="K2343" i="7" a="1"/>
  <c r="I2339" i="7" a="1"/>
  <c r="J2339" i="7" s="1"/>
  <c r="U2339" i="7" a="1"/>
  <c r="V2339" i="7" s="1"/>
  <c r="I2335" i="7" a="1"/>
  <c r="J2335" i="7" s="1"/>
  <c r="U2335" i="7" a="1"/>
  <c r="V2335" i="7" s="1"/>
  <c r="I2331" i="7" a="1"/>
  <c r="J2331" i="7" s="1"/>
  <c r="U2331" i="7" a="1"/>
  <c r="V2331" i="7" s="1"/>
  <c r="K2331" i="7" a="1"/>
  <c r="K2331" i="7" s="1"/>
  <c r="I2327" i="7" a="1"/>
  <c r="J2327" i="7" s="1"/>
  <c r="U2327" i="7" a="1"/>
  <c r="V2327" i="7" s="1"/>
  <c r="I2323" i="7" a="1"/>
  <c r="J2323" i="7" s="1"/>
  <c r="U2323" i="7" a="1"/>
  <c r="V2323" i="7" s="1"/>
  <c r="I2319" i="7" a="1"/>
  <c r="J2319" i="7" s="1"/>
  <c r="U2319" i="7" a="1"/>
  <c r="V2319" i="7" s="1"/>
  <c r="K2319" i="7" a="1"/>
  <c r="I2315" i="7" a="1"/>
  <c r="J2315" i="7" s="1"/>
  <c r="U2315" i="7" a="1"/>
  <c r="V2315" i="7" s="1"/>
  <c r="K2315" i="7" a="1"/>
  <c r="K2315" i="7" s="1"/>
  <c r="I2311" i="7" a="1"/>
  <c r="J2311" i="7" s="1"/>
  <c r="U2311" i="7" a="1"/>
  <c r="V2311" i="7" s="1"/>
  <c r="K2311" i="7" a="1"/>
  <c r="K2311" i="7" s="1"/>
  <c r="I2307" i="7" a="1"/>
  <c r="J2307" i="7" s="1"/>
  <c r="U2307" i="7" a="1"/>
  <c r="V2307" i="7" s="1"/>
  <c r="K2307" i="7" a="1"/>
  <c r="K2307" i="7" s="1"/>
  <c r="I2303" i="7" a="1"/>
  <c r="U2303" i="7" a="1"/>
  <c r="V2303" i="7" s="1"/>
  <c r="I2299" i="7" a="1"/>
  <c r="U2299" i="7" a="1"/>
  <c r="V2299" i="7" s="1"/>
  <c r="I2295" i="7" a="1"/>
  <c r="U2295" i="7" a="1"/>
  <c r="V2295" i="7" s="1"/>
  <c r="I2291" i="7" a="1"/>
  <c r="U2291" i="7" a="1"/>
  <c r="V2291" i="7" s="1"/>
  <c r="K2291" i="7" a="1"/>
  <c r="I2287" i="7" a="1"/>
  <c r="U2287" i="7" a="1"/>
  <c r="V2287" i="7" s="1"/>
  <c r="I2283" i="7" a="1"/>
  <c r="U2283" i="7" a="1"/>
  <c r="V2283" i="7" s="1"/>
  <c r="I2279" i="7" a="1"/>
  <c r="U2279" i="7" a="1"/>
  <c r="V2279" i="7" s="1"/>
  <c r="I2275" i="7" a="1"/>
  <c r="U2275" i="7" a="1"/>
  <c r="V2275" i="7" s="1"/>
  <c r="I2267" i="7" a="1"/>
  <c r="U2267" i="7" a="1"/>
  <c r="V2267" i="7" s="1"/>
  <c r="K2267" i="7" a="1"/>
  <c r="I2263" i="7" a="1"/>
  <c r="U2263" i="7" a="1"/>
  <c r="V2263" i="7" s="1"/>
  <c r="K2263" i="7" a="1"/>
  <c r="K2263" i="7" s="1"/>
  <c r="I2259" i="7" a="1"/>
  <c r="U2259" i="7" a="1"/>
  <c r="V2259" i="7" s="1"/>
  <c r="K2259" i="7" a="1"/>
  <c r="K2259" i="7" s="1"/>
  <c r="I2255" i="7" a="1"/>
  <c r="U2255" i="7" a="1"/>
  <c r="V2255" i="7" s="1"/>
  <c r="K2255" i="7" a="1"/>
  <c r="K2255" i="7" s="1"/>
  <c r="I2251" i="7" a="1"/>
  <c r="U2251" i="7" a="1"/>
  <c r="V2251" i="7" s="1"/>
  <c r="K2251" i="7" a="1"/>
  <c r="I2247" i="7" a="1"/>
  <c r="U2247" i="7" a="1"/>
  <c r="V2247" i="7" s="1"/>
  <c r="K2247" i="7" a="1"/>
  <c r="K2247" i="7" s="1"/>
  <c r="I2243" i="7" a="1"/>
  <c r="U2243" i="7" a="1"/>
  <c r="V2243" i="7" s="1"/>
  <c r="K2243" i="7" a="1"/>
  <c r="K2243" i="7" s="1"/>
  <c r="I2239" i="7" a="1"/>
  <c r="U2239" i="7" a="1"/>
  <c r="V2239" i="7" s="1"/>
  <c r="I2235" i="7" a="1"/>
  <c r="U2235" i="7" a="1"/>
  <c r="V2235" i="7" s="1"/>
  <c r="I2231" i="7" a="1"/>
  <c r="U2231" i="7" a="1"/>
  <c r="V2231" i="7" s="1"/>
  <c r="I2227" i="7" a="1"/>
  <c r="U2227" i="7" a="1"/>
  <c r="V2227" i="7" s="1"/>
  <c r="I2223" i="7" a="1"/>
  <c r="U2223" i="7" a="1"/>
  <c r="V2223" i="7" s="1"/>
  <c r="K2223" i="7" a="1"/>
  <c r="K2223" i="7" s="1"/>
  <c r="I2219" i="7" a="1"/>
  <c r="U2219" i="7" a="1"/>
  <c r="V2219" i="7" s="1"/>
  <c r="K2219" i="7" a="1"/>
  <c r="K2219" i="7" s="1"/>
  <c r="I2215" i="7" a="1"/>
  <c r="U2215" i="7" a="1"/>
  <c r="V2215" i="7" s="1"/>
  <c r="I2211" i="7" a="1"/>
  <c r="U2211" i="7" a="1"/>
  <c r="V2211" i="7" s="1"/>
  <c r="K2211" i="7" a="1"/>
  <c r="K2211" i="7" s="1"/>
  <c r="I2207" i="7" a="1"/>
  <c r="U2207" i="7" a="1"/>
  <c r="V2207" i="7" s="1"/>
  <c r="K2207" i="7" a="1"/>
  <c r="K2207" i="7" s="1"/>
  <c r="I2203" i="7" a="1"/>
  <c r="U2203" i="7" a="1"/>
  <c r="V2203" i="7" s="1"/>
  <c r="K2203" i="7" a="1"/>
  <c r="K2203" i="7" s="1"/>
  <c r="I2199" i="7" a="1"/>
  <c r="U2199" i="7" a="1"/>
  <c r="V2199" i="7" s="1"/>
  <c r="K2199" i="7" a="1"/>
  <c r="I2195" i="7" a="1"/>
  <c r="U2195" i="7" a="1"/>
  <c r="V2195" i="7" s="1"/>
  <c r="K2195" i="7" a="1"/>
  <c r="K2195" i="7" s="1"/>
  <c r="I2191" i="7" a="1"/>
  <c r="U2191" i="7" a="1"/>
  <c r="V2191" i="7" s="1"/>
  <c r="K2191" i="7" a="1"/>
  <c r="K2191" i="7" s="1"/>
  <c r="I2187" i="7" a="1"/>
  <c r="U2187" i="7" a="1"/>
  <c r="V2187" i="7" s="1"/>
  <c r="K2187" i="7" a="1"/>
  <c r="I2183" i="7" a="1"/>
  <c r="U2183" i="7" a="1"/>
  <c r="V2183" i="7" s="1"/>
  <c r="I2179" i="7" a="1"/>
  <c r="U2179" i="7" a="1"/>
  <c r="V2179" i="7" s="1"/>
  <c r="I2175" i="7" a="1"/>
  <c r="U2175" i="7" a="1"/>
  <c r="V2175" i="7" s="1"/>
  <c r="I2171" i="7" a="1"/>
  <c r="U2171" i="7" a="1"/>
  <c r="V2171" i="7" s="1"/>
  <c r="K2171" i="7" a="1"/>
  <c r="K2171" i="7" s="1"/>
  <c r="I2167" i="7" a="1"/>
  <c r="U2167" i="7" a="1"/>
  <c r="V2167" i="7" s="1"/>
  <c r="K2167" i="7" a="1"/>
  <c r="K2167" i="7" s="1"/>
  <c r="I2163" i="7" a="1"/>
  <c r="U2163" i="7" a="1"/>
  <c r="V2163" i="7" s="1"/>
  <c r="I2159" i="7" a="1"/>
  <c r="U2159" i="7" a="1"/>
  <c r="V2159" i="7" s="1"/>
  <c r="K2159" i="7" a="1"/>
  <c r="K2159" i="7" s="1"/>
  <c r="I2155" i="7" a="1"/>
  <c r="U2155" i="7" a="1"/>
  <c r="V2155" i="7" s="1"/>
  <c r="K2155" i="7" a="1"/>
  <c r="K2155" i="7" s="1"/>
  <c r="I2151" i="7" a="1"/>
  <c r="U2151" i="7" a="1"/>
  <c r="V2151" i="7" s="1"/>
  <c r="K2151" i="7" a="1"/>
  <c r="K2151" i="7" s="1"/>
  <c r="I2147" i="7" a="1"/>
  <c r="U2147" i="7" a="1"/>
  <c r="V2147" i="7" s="1"/>
  <c r="I2143" i="7" a="1"/>
  <c r="U2143" i="7" a="1"/>
  <c r="V2143" i="7" s="1"/>
  <c r="I2139" i="7" a="1"/>
  <c r="U2139" i="7" a="1"/>
  <c r="V2139" i="7" s="1"/>
  <c r="I2135" i="7" a="1"/>
  <c r="U2135" i="7" a="1"/>
  <c r="V2135" i="7" s="1"/>
  <c r="I2131" i="7" a="1"/>
  <c r="U2131" i="7" a="1"/>
  <c r="V2131" i="7" s="1"/>
  <c r="K2131" i="7" a="1"/>
  <c r="K2131" i="7" s="1"/>
  <c r="I2127" i="7" a="1"/>
  <c r="U2127" i="7" a="1"/>
  <c r="V2127" i="7" s="1"/>
  <c r="K2127" i="7" a="1"/>
  <c r="K2127" i="7" s="1"/>
  <c r="I2123" i="7" a="1"/>
  <c r="U2123" i="7" a="1"/>
  <c r="V2123" i="7" s="1"/>
  <c r="I2119" i="7" a="1"/>
  <c r="U2119" i="7" a="1"/>
  <c r="V2119" i="7" s="1"/>
  <c r="I2115" i="7" a="1"/>
  <c r="U2115" i="7" a="1"/>
  <c r="V2115" i="7" s="1"/>
  <c r="I2111" i="7" a="1"/>
  <c r="U2111" i="7" a="1"/>
  <c r="V2111" i="7" s="1"/>
  <c r="I2107" i="7" a="1"/>
  <c r="U2107" i="7" a="1"/>
  <c r="V2107" i="7" s="1"/>
  <c r="K2107" i="7" a="1"/>
  <c r="K2107" i="7" s="1"/>
  <c r="I2103" i="7" a="1"/>
  <c r="U2103" i="7" a="1"/>
  <c r="V2103" i="7" s="1"/>
  <c r="K2103" i="7" a="1"/>
  <c r="K2103" i="7" s="1"/>
  <c r="I2099" i="7" a="1"/>
  <c r="U2099" i="7" a="1"/>
  <c r="V2099" i="7" s="1"/>
  <c r="K2099" i="7" a="1"/>
  <c r="K2099" i="7" s="1"/>
  <c r="I2095" i="7" a="1"/>
  <c r="U2095" i="7" a="1"/>
  <c r="V2095" i="7" s="1"/>
  <c r="U2091" i="7" a="1"/>
  <c r="V2091" i="7" s="1"/>
  <c r="I2091" i="7" a="1"/>
  <c r="K2091" i="7" a="1"/>
  <c r="K2091" i="7" s="1"/>
  <c r="I2087" i="7" a="1"/>
  <c r="U2087" i="7" a="1"/>
  <c r="V2087" i="7" s="1"/>
  <c r="I2083" i="7" a="1"/>
  <c r="U2083" i="7" a="1"/>
  <c r="V2083" i="7" s="1"/>
  <c r="I2079" i="7" a="1"/>
  <c r="U2079" i="7" a="1"/>
  <c r="V2079" i="7" s="1"/>
  <c r="I2075" i="7" a="1"/>
  <c r="U2075" i="7" a="1"/>
  <c r="V2075" i="7" s="1"/>
  <c r="K2075" i="7" a="1"/>
  <c r="K2075" i="7" s="1"/>
  <c r="I2071" i="7" a="1"/>
  <c r="U2071" i="7" a="1"/>
  <c r="V2071" i="7" s="1"/>
  <c r="I2067" i="7" a="1"/>
  <c r="U2067" i="7" a="1"/>
  <c r="K2067" i="7" a="1"/>
  <c r="I2063" i="7" a="1"/>
  <c r="U2063" i="7" a="1"/>
  <c r="V2063" i="7" s="1"/>
  <c r="I2059" i="7" a="1"/>
  <c r="U2059" i="7" a="1"/>
  <c r="I2055" i="7" a="1"/>
  <c r="U2055" i="7" a="1"/>
  <c r="V2055" i="7" s="1"/>
  <c r="K2055" i="7" a="1"/>
  <c r="I2051" i="7" a="1"/>
  <c r="U2051" i="7" a="1"/>
  <c r="V2051" i="7" s="1"/>
  <c r="K2051" i="7" a="1"/>
  <c r="P2051" i="7" s="1"/>
  <c r="I2047" i="7" a="1"/>
  <c r="U2047" i="7" a="1"/>
  <c r="I2043" i="7" a="1"/>
  <c r="U2043" i="7" a="1"/>
  <c r="V2043" i="7" s="1"/>
  <c r="I2039" i="7" a="1"/>
  <c r="U2039" i="7" a="1"/>
  <c r="V2039" i="7" s="1"/>
  <c r="K2039" i="7" a="1"/>
  <c r="I2035" i="7" a="1"/>
  <c r="U2035" i="7" a="1"/>
  <c r="V2035" i="7" s="1"/>
  <c r="K2035" i="7" a="1"/>
  <c r="P2035" i="7" s="1"/>
  <c r="I2031" i="7" a="1"/>
  <c r="U2031" i="7" a="1"/>
  <c r="K2031" i="7" a="1"/>
  <c r="I2027" i="7" a="1"/>
  <c r="U2027" i="7" a="1"/>
  <c r="V2027" i="7" s="1"/>
  <c r="K2027" i="7" a="1"/>
  <c r="P2027" i="7" s="1"/>
  <c r="I2023" i="7" a="1"/>
  <c r="U2023" i="7" a="1"/>
  <c r="K2023" i="7" a="1"/>
  <c r="I2019" i="7" a="1"/>
  <c r="U2019" i="7" a="1"/>
  <c r="V2019" i="7" s="1"/>
  <c r="K2019" i="7" a="1"/>
  <c r="P2019" i="7" s="1"/>
  <c r="I2015" i="7" a="1"/>
  <c r="U2015" i="7" a="1"/>
  <c r="I2011" i="7" a="1"/>
  <c r="U2011" i="7" a="1"/>
  <c r="V2011" i="7" s="1"/>
  <c r="I2007" i="7" a="1"/>
  <c r="U2007" i="7" a="1"/>
  <c r="V2007" i="7" s="1"/>
  <c r="K2007" i="7" a="1"/>
  <c r="I2003" i="7" a="1"/>
  <c r="U2003" i="7" a="1"/>
  <c r="V2003" i="7" s="1"/>
  <c r="K2003" i="7" a="1"/>
  <c r="P2003" i="7" s="1"/>
  <c r="I1999" i="7" a="1"/>
  <c r="U1999" i="7" a="1"/>
  <c r="I1995" i="7" a="1"/>
  <c r="U1995" i="7" a="1"/>
  <c r="I1991" i="7" a="1"/>
  <c r="U1991" i="7" a="1"/>
  <c r="K1991" i="7" a="1"/>
  <c r="I1987" i="7" a="1"/>
  <c r="U1987" i="7" a="1"/>
  <c r="K1987" i="7" a="1"/>
  <c r="P1987" i="7" s="1"/>
  <c r="I1983" i="7" a="1"/>
  <c r="U1983" i="7" a="1"/>
  <c r="I1979" i="7" a="1"/>
  <c r="U1979" i="7" a="1"/>
  <c r="I1975" i="7" a="1"/>
  <c r="U1975" i="7" a="1"/>
  <c r="K1975" i="7" a="1"/>
  <c r="I1971" i="7" a="1"/>
  <c r="U1971" i="7" a="1"/>
  <c r="K1971" i="7" a="1"/>
  <c r="P1971" i="7" s="1"/>
  <c r="I1967" i="7" a="1"/>
  <c r="U1967" i="7" a="1"/>
  <c r="K1967" i="7" a="1"/>
  <c r="I1963" i="7" a="1"/>
  <c r="U1963" i="7" a="1"/>
  <c r="K1963" i="7" a="1"/>
  <c r="P1963" i="7" s="1"/>
  <c r="I1959" i="7" a="1"/>
  <c r="U1959" i="7" a="1"/>
  <c r="K1959" i="7" a="1"/>
  <c r="U1955" i="7" a="1"/>
  <c r="I1955" i="7" a="1"/>
  <c r="K1955" i="7" a="1"/>
  <c r="P1955" i="7" s="1"/>
  <c r="I1951" i="7" a="1"/>
  <c r="U1951" i="7" a="1"/>
  <c r="V1951" i="7" s="1"/>
  <c r="I1947" i="7" a="1"/>
  <c r="U1947" i="7" a="1"/>
  <c r="U1947" i="7" s="1"/>
  <c r="I1943" i="7" a="1"/>
  <c r="U1943" i="7" a="1"/>
  <c r="U1943" i="7" s="1"/>
  <c r="K1943" i="7" a="1"/>
  <c r="I1939" i="7" a="1"/>
  <c r="U1939" i="7" a="1"/>
  <c r="U1939" i="7" s="1"/>
  <c r="K1939" i="7" a="1"/>
  <c r="I1935" i="7" a="1"/>
  <c r="U1935" i="7" a="1"/>
  <c r="U1935" i="7" s="1"/>
  <c r="K1935" i="7" a="1"/>
  <c r="I1931" i="7" a="1"/>
  <c r="U1931" i="7" a="1"/>
  <c r="U1931" i="7" s="1"/>
  <c r="I1927" i="7" a="1"/>
  <c r="U1927" i="7" a="1"/>
  <c r="U1927" i="7" s="1"/>
  <c r="K1927" i="7" a="1"/>
  <c r="I1923" i="7" a="1"/>
  <c r="U1923" i="7" a="1"/>
  <c r="U1923" i="7" s="1"/>
  <c r="K1923" i="7" a="1"/>
  <c r="I1919" i="7" a="1"/>
  <c r="U1919" i="7" a="1"/>
  <c r="U1919" i="7" s="1"/>
  <c r="I1915" i="7" a="1"/>
  <c r="U1915" i="7" a="1"/>
  <c r="U1915" i="7" s="1"/>
  <c r="K1915" i="7" a="1"/>
  <c r="I1911" i="7" a="1"/>
  <c r="U1911" i="7" a="1"/>
  <c r="U1911" i="7" s="1"/>
  <c r="I1907" i="7" a="1"/>
  <c r="U1907" i="7" a="1"/>
  <c r="U1907" i="7" s="1"/>
  <c r="K1907" i="7" a="1"/>
  <c r="I1903" i="7" a="1"/>
  <c r="U1903" i="7" a="1"/>
  <c r="U1903" i="7" s="1"/>
  <c r="K1903" i="7" a="1"/>
  <c r="I1899" i="7" a="1"/>
  <c r="U1899" i="7" a="1"/>
  <c r="U1899" i="7" s="1"/>
  <c r="I1895" i="7" a="1"/>
  <c r="U1895" i="7" a="1"/>
  <c r="U1895" i="7" s="1"/>
  <c r="K1895" i="7" a="1"/>
  <c r="I1891" i="7" a="1"/>
  <c r="U1891" i="7" a="1"/>
  <c r="U1891" i="7" s="1"/>
  <c r="K1891" i="7" a="1"/>
  <c r="I1887" i="7" a="1"/>
  <c r="U1887" i="7" a="1"/>
  <c r="U1887" i="7" s="1"/>
  <c r="K1887" i="7" a="1"/>
  <c r="I1883" i="7" a="1"/>
  <c r="U1883" i="7" a="1"/>
  <c r="U1883" i="7" s="1"/>
  <c r="I1879" i="7" a="1"/>
  <c r="U1879" i="7" a="1"/>
  <c r="U1879" i="7" s="1"/>
  <c r="K1879" i="7" a="1"/>
  <c r="I1875" i="7" a="1"/>
  <c r="U1875" i="7" a="1"/>
  <c r="U1875" i="7" s="1"/>
  <c r="K1875" i="7" a="1"/>
  <c r="I1871" i="7" a="1"/>
  <c r="U1871" i="7" a="1"/>
  <c r="U1871" i="7" s="1"/>
  <c r="I1867" i="7" a="1"/>
  <c r="U1867" i="7" a="1"/>
  <c r="U1867" i="7" s="1"/>
  <c r="K1867" i="7" a="1"/>
  <c r="I1863" i="7" a="1"/>
  <c r="U1863" i="7" a="1"/>
  <c r="U1863" i="7" s="1"/>
  <c r="K1863" i="7" a="1"/>
  <c r="I1859" i="7" a="1"/>
  <c r="U1859" i="7" a="1"/>
  <c r="U1859" i="7" s="1"/>
  <c r="K1859" i="7" a="1"/>
  <c r="I1855" i="7" a="1"/>
  <c r="U1855" i="7" a="1"/>
  <c r="U1855" i="7" s="1"/>
  <c r="I1851" i="7" a="1"/>
  <c r="U1851" i="7" a="1"/>
  <c r="U1851" i="7" s="1"/>
  <c r="K1851" i="7" a="1"/>
  <c r="I1847" i="7" a="1"/>
  <c r="U1847" i="7" a="1"/>
  <c r="U1847" i="7" s="1"/>
  <c r="I1843" i="7" a="1"/>
  <c r="U1843" i="7" a="1"/>
  <c r="U1843" i="7" s="1"/>
  <c r="K1843" i="7" a="1"/>
  <c r="I1839" i="7" a="1"/>
  <c r="U1839" i="7" a="1"/>
  <c r="U1839" i="7" s="1"/>
  <c r="I1835" i="7" a="1"/>
  <c r="U1835" i="7" a="1"/>
  <c r="U1835" i="7" s="1"/>
  <c r="K1835" i="7" a="1"/>
  <c r="I1831" i="7" a="1"/>
  <c r="U1831" i="7" a="1"/>
  <c r="U1831" i="7" s="1"/>
  <c r="I1827" i="7" a="1"/>
  <c r="U1827" i="7" a="1"/>
  <c r="U1827" i="7" s="1"/>
  <c r="K1827" i="7" a="1"/>
  <c r="I1823" i="7" a="1"/>
  <c r="U1823" i="7" a="1"/>
  <c r="U1823" i="7" s="1"/>
  <c r="I1819" i="7" a="1"/>
  <c r="U1819" i="7" a="1"/>
  <c r="U1819" i="7" s="1"/>
  <c r="K1819" i="7" a="1"/>
  <c r="I1815" i="7" a="1"/>
  <c r="U1815" i="7" a="1"/>
  <c r="U1815" i="7" s="1"/>
  <c r="K1815" i="7" a="1"/>
  <c r="I1811" i="7" a="1"/>
  <c r="U1811" i="7" a="1"/>
  <c r="U1811" i="7" s="1"/>
  <c r="I1807" i="7" a="1"/>
  <c r="U1807" i="7" a="1"/>
  <c r="U1807" i="7" s="1"/>
  <c r="K1807" i="7" a="1"/>
  <c r="I1803" i="7" a="1"/>
  <c r="U1803" i="7" a="1"/>
  <c r="U1803" i="7" s="1"/>
  <c r="K1803" i="7" a="1"/>
  <c r="I1799" i="7" a="1"/>
  <c r="U1799" i="7" a="1"/>
  <c r="U1799" i="7" s="1"/>
  <c r="I1795" i="7" a="1"/>
  <c r="U1795" i="7" a="1"/>
  <c r="U1795" i="7" s="1"/>
  <c r="K1795" i="7" a="1"/>
  <c r="I1791" i="7" a="1"/>
  <c r="U1791" i="7" a="1"/>
  <c r="U1791" i="7" s="1"/>
  <c r="I1787" i="7" a="1"/>
  <c r="U1787" i="7" a="1"/>
  <c r="U1787" i="7" s="1"/>
  <c r="K1787" i="7" a="1"/>
  <c r="I1783" i="7" a="1"/>
  <c r="U1783" i="7" a="1"/>
  <c r="U1783" i="7" s="1"/>
  <c r="I1779" i="7" a="1"/>
  <c r="U1779" i="7" a="1"/>
  <c r="U1779" i="7" s="1"/>
  <c r="K1779" i="7" a="1"/>
  <c r="I1775" i="7" a="1"/>
  <c r="U1775" i="7" a="1"/>
  <c r="U1775" i="7" s="1"/>
  <c r="I1771" i="7" a="1"/>
  <c r="U1771" i="7" a="1"/>
  <c r="U1771" i="7" s="1"/>
  <c r="K1771" i="7" a="1"/>
  <c r="I1767" i="7" a="1"/>
  <c r="U1767" i="7" a="1"/>
  <c r="U1767" i="7" s="1"/>
  <c r="I1763" i="7" a="1"/>
  <c r="U1763" i="7" a="1"/>
  <c r="U1763" i="7" s="1"/>
  <c r="K1763" i="7" a="1"/>
  <c r="I1759" i="7" a="1"/>
  <c r="U1759" i="7" a="1"/>
  <c r="U1759" i="7" s="1"/>
  <c r="K1759" i="7" a="1"/>
  <c r="I1755" i="7" a="1"/>
  <c r="U1755" i="7" a="1"/>
  <c r="U1755" i="7" s="1"/>
  <c r="K1755" i="7" a="1"/>
  <c r="I1751" i="7" a="1"/>
  <c r="U1751" i="7" a="1"/>
  <c r="U1751" i="7" s="1"/>
  <c r="I1747" i="7" a="1"/>
  <c r="U1747" i="7" a="1"/>
  <c r="U1747" i="7" s="1"/>
  <c r="K1747" i="7" a="1"/>
  <c r="I1743" i="7" a="1"/>
  <c r="U1743" i="7" a="1"/>
  <c r="U1743" i="7" s="1"/>
  <c r="K1743" i="7" a="1"/>
  <c r="I1739" i="7" a="1"/>
  <c r="U1739" i="7" a="1"/>
  <c r="U1739" i="7" s="1"/>
  <c r="I1735" i="7" a="1"/>
  <c r="U1735" i="7" a="1"/>
  <c r="U1735" i="7" s="1"/>
  <c r="K1735" i="7" a="1"/>
  <c r="I1731" i="7" a="1"/>
  <c r="U1731" i="7" a="1"/>
  <c r="U1731" i="7" s="1"/>
  <c r="I1727" i="7" a="1"/>
  <c r="U1727" i="7" a="1"/>
  <c r="U1727" i="7" s="1"/>
  <c r="K1727" i="7" a="1"/>
  <c r="I1723" i="7" a="1"/>
  <c r="U1723" i="7" a="1"/>
  <c r="U1723" i="7" s="1"/>
  <c r="I1719" i="7" a="1"/>
  <c r="U1719" i="7" a="1"/>
  <c r="U1719" i="7" s="1"/>
  <c r="K1719" i="7" a="1"/>
  <c r="I1715" i="7" a="1"/>
  <c r="U1715" i="7" a="1"/>
  <c r="U1715" i="7" s="1"/>
  <c r="I1711" i="7" a="1"/>
  <c r="U1711" i="7" a="1"/>
  <c r="U1711" i="7" s="1"/>
  <c r="K1711" i="7" a="1"/>
  <c r="I1707" i="7" a="1"/>
  <c r="U1707" i="7" a="1"/>
  <c r="U1707" i="7" s="1"/>
  <c r="K1707" i="7" a="1"/>
  <c r="I1703" i="7" a="1"/>
  <c r="U1703" i="7" a="1"/>
  <c r="U1703" i="7" s="1"/>
  <c r="K1703" i="7" a="1"/>
  <c r="I1699" i="7" a="1"/>
  <c r="U1699" i="7" a="1"/>
  <c r="U1699" i="7" s="1"/>
  <c r="I1695" i="7" a="1"/>
  <c r="U1695" i="7" a="1"/>
  <c r="U1695" i="7" s="1"/>
  <c r="K1695" i="7" a="1"/>
  <c r="I1691" i="7" a="1"/>
  <c r="U1691" i="7" a="1"/>
  <c r="U1691" i="7" s="1"/>
  <c r="K1691" i="7" a="1"/>
  <c r="I1687" i="7" a="1"/>
  <c r="U1687" i="7" a="1"/>
  <c r="U1687" i="7" s="1"/>
  <c r="K1687" i="7" a="1"/>
  <c r="I1683" i="7" a="1"/>
  <c r="U1683" i="7" a="1"/>
  <c r="U1683" i="7" s="1"/>
  <c r="I1679" i="7" a="1"/>
  <c r="U1679" i="7" a="1"/>
  <c r="U1679" i="7" s="1"/>
  <c r="K1679" i="7" a="1"/>
  <c r="I1675" i="7" a="1"/>
  <c r="U1675" i="7" a="1"/>
  <c r="U1675" i="7" s="1"/>
  <c r="K1675" i="7" a="1"/>
  <c r="I1671" i="7" a="1"/>
  <c r="J1671" i="7" s="1"/>
  <c r="U1671" i="7" a="1"/>
  <c r="U1671" i="7" s="1"/>
  <c r="I1667" i="7" a="1"/>
  <c r="J1667" i="7" s="1"/>
  <c r="U1667" i="7" a="1"/>
  <c r="U1667" i="7" s="1"/>
  <c r="K1667" i="7" a="1"/>
  <c r="I1663" i="7" a="1"/>
  <c r="J1663" i="7" s="1"/>
  <c r="U1663" i="7" a="1"/>
  <c r="U1663" i="7" s="1"/>
  <c r="K1663" i="7" a="1"/>
  <c r="I1659" i="7" a="1"/>
  <c r="J1659" i="7" s="1"/>
  <c r="U1659" i="7" a="1"/>
  <c r="U1659" i="7" s="1"/>
  <c r="K1659" i="7" a="1"/>
  <c r="I1655" i="7" a="1"/>
  <c r="J1655" i="7" s="1"/>
  <c r="U1655" i="7" a="1"/>
  <c r="U1655" i="7" s="1"/>
  <c r="K1655" i="7" a="1"/>
  <c r="I1651" i="7" a="1"/>
  <c r="J1651" i="7" s="1"/>
  <c r="U1651" i="7" a="1"/>
  <c r="U1651" i="7" s="1"/>
  <c r="I1647" i="7" a="1"/>
  <c r="U1647" i="7" a="1"/>
  <c r="U1647" i="7" s="1"/>
  <c r="I1643" i="7" a="1"/>
  <c r="U1643" i="7" a="1"/>
  <c r="U1643" i="7" s="1"/>
  <c r="I1639" i="7" a="1"/>
  <c r="U1639" i="7" a="1"/>
  <c r="U1639" i="7" s="1"/>
  <c r="K1639" i="7" a="1"/>
  <c r="I1635" i="7" a="1"/>
  <c r="U1635" i="7" a="1"/>
  <c r="U1635" i="7" s="1"/>
  <c r="K1635" i="7" a="1"/>
  <c r="I1631" i="7" a="1"/>
  <c r="U1631" i="7" a="1"/>
  <c r="U1631" i="7" s="1"/>
  <c r="K1631" i="7" a="1"/>
  <c r="I1627" i="7" a="1"/>
  <c r="U1627" i="7" a="1"/>
  <c r="U1627" i="7" s="1"/>
  <c r="K1627" i="7" a="1"/>
  <c r="I1623" i="7" a="1"/>
  <c r="U1623" i="7" a="1"/>
  <c r="U1623" i="7" s="1"/>
  <c r="K1623" i="7" a="1"/>
  <c r="M1623" i="7" s="1"/>
  <c r="I1619" i="7" a="1"/>
  <c r="U1619" i="7" a="1"/>
  <c r="U1619" i="7" s="1"/>
  <c r="K1619" i="7" a="1"/>
  <c r="I1615" i="7" a="1"/>
  <c r="U1615" i="7" a="1"/>
  <c r="U1615" i="7" s="1"/>
  <c r="K1615" i="7" a="1"/>
  <c r="I1611" i="7" a="1"/>
  <c r="U1611" i="7" a="1"/>
  <c r="U1611" i="7" s="1"/>
  <c r="I1607" i="7" a="1"/>
  <c r="U1607" i="7" a="1"/>
  <c r="U1607" i="7" s="1"/>
  <c r="K1607" i="7" a="1"/>
  <c r="P1607" i="7" s="1"/>
  <c r="I1603" i="7" a="1"/>
  <c r="U1603" i="7" a="1"/>
  <c r="U1603" i="7" s="1"/>
  <c r="K1603" i="7" a="1"/>
  <c r="I1599" i="7" a="1"/>
  <c r="U1599" i="7" a="1"/>
  <c r="U1599" i="7" s="1"/>
  <c r="K1599" i="7" a="1"/>
  <c r="P1599" i="7" s="1"/>
  <c r="I1595" i="7" a="1"/>
  <c r="U1595" i="7" a="1"/>
  <c r="U1595" i="7" s="1"/>
  <c r="K1595" i="7" a="1"/>
  <c r="I1591" i="7" a="1"/>
  <c r="U1591" i="7" a="1"/>
  <c r="U1591" i="7" s="1"/>
  <c r="K1591" i="7" a="1"/>
  <c r="P1591" i="7" s="1"/>
  <c r="I1587" i="7" a="1"/>
  <c r="U1587" i="7" a="1"/>
  <c r="U1587" i="7" s="1"/>
  <c r="K1587" i="7" a="1"/>
  <c r="I1583" i="7" a="1"/>
  <c r="U1583" i="7" a="1"/>
  <c r="U1583" i="7" s="1"/>
  <c r="K1583" i="7" a="1"/>
  <c r="P1583" i="7" s="1"/>
  <c r="I1579" i="7" a="1"/>
  <c r="U1579" i="7" a="1"/>
  <c r="U1579" i="7" s="1"/>
  <c r="I1575" i="7" a="1"/>
  <c r="K1575" i="7" a="1"/>
  <c r="P1575" i="7" s="1"/>
  <c r="I1571" i="7" a="1"/>
  <c r="U1571" i="7" a="1"/>
  <c r="V1571" i="7" s="1"/>
  <c r="K1571" i="7" a="1"/>
  <c r="I1567" i="7" a="1"/>
  <c r="U1567" i="7" a="1"/>
  <c r="K1567" i="7" a="1"/>
  <c r="P1567" i="7" s="1"/>
  <c r="I1563" i="7" a="1"/>
  <c r="U1563" i="7" a="1"/>
  <c r="K1563" i="7" a="1"/>
  <c r="I1559" i="7" a="1"/>
  <c r="U1559" i="7" a="1"/>
  <c r="K1559" i="7" a="1"/>
  <c r="I1555" i="7" a="1"/>
  <c r="U1555" i="7" a="1"/>
  <c r="K1555" i="7" a="1"/>
  <c r="I1551" i="7" a="1"/>
  <c r="U1551" i="7" a="1"/>
  <c r="K1551" i="7" a="1"/>
  <c r="I1547" i="7" a="1"/>
  <c r="U1547" i="7" a="1"/>
  <c r="K1547" i="7" a="1"/>
  <c r="I1543" i="7" a="1"/>
  <c r="U1543" i="7" a="1"/>
  <c r="K1543" i="7" a="1"/>
  <c r="P1543" i="7" s="1"/>
  <c r="I1539" i="7" a="1"/>
  <c r="U1539" i="7" a="1"/>
  <c r="I1535" i="7" a="1"/>
  <c r="U1535" i="7" a="1"/>
  <c r="K1535" i="7" a="1"/>
  <c r="I1531" i="7" a="1"/>
  <c r="U1531" i="7" a="1"/>
  <c r="I1527" i="7" a="1"/>
  <c r="U1527" i="7" a="1"/>
  <c r="K1527" i="7" a="1"/>
  <c r="I1523" i="7" a="1"/>
  <c r="U1523" i="7" a="1"/>
  <c r="K1523" i="7" a="1"/>
  <c r="I1519" i="7" a="1"/>
  <c r="U1519" i="7" a="1"/>
  <c r="K1519" i="7" a="1"/>
  <c r="I1515" i="7" a="1"/>
  <c r="U1515" i="7" a="1"/>
  <c r="K1515" i="7" a="1"/>
  <c r="I1511" i="7" a="1"/>
  <c r="U1511" i="7" a="1"/>
  <c r="K1511" i="7" a="1"/>
  <c r="I1507" i="7" a="1"/>
  <c r="U1507" i="7" a="1"/>
  <c r="I1503" i="7" a="1"/>
  <c r="U1503" i="7" a="1"/>
  <c r="K1503" i="7" a="1"/>
  <c r="P1503" i="7" s="1"/>
  <c r="I1499" i="7" a="1"/>
  <c r="U1499" i="7" a="1"/>
  <c r="K1499" i="7" a="1"/>
  <c r="I1495" i="7" a="1"/>
  <c r="U1495" i="7" a="1"/>
  <c r="K1495" i="7" a="1"/>
  <c r="I1491" i="7" a="1"/>
  <c r="U1491" i="7" a="1"/>
  <c r="I1487" i="7" a="1"/>
  <c r="U1487" i="7" a="1"/>
  <c r="K1487" i="7" a="1"/>
  <c r="I1483" i="7" a="1"/>
  <c r="U1483" i="7" a="1"/>
  <c r="U1483" i="7" s="1"/>
  <c r="I1479" i="7" a="1"/>
  <c r="U1479" i="7" a="1"/>
  <c r="U1479" i="7" s="1"/>
  <c r="K1479" i="7" a="1"/>
  <c r="P1479" i="7" s="1"/>
  <c r="I1475" i="7" a="1"/>
  <c r="U1475" i="7" a="1"/>
  <c r="U1475" i="7" s="1"/>
  <c r="I1471" i="7" a="1"/>
  <c r="U1471" i="7" a="1"/>
  <c r="U1471" i="7" s="1"/>
  <c r="K1471" i="7" a="1"/>
  <c r="I1467" i="7" a="1"/>
  <c r="U1467" i="7" a="1"/>
  <c r="U1467" i="7" s="1"/>
  <c r="K1467" i="7" a="1"/>
  <c r="I1463" i="7" a="1"/>
  <c r="U1463" i="7" a="1"/>
  <c r="U1463" i="7" s="1"/>
  <c r="K1463" i="7" a="1"/>
  <c r="I1459" i="7" a="1"/>
  <c r="U1459" i="7" a="1"/>
  <c r="U1459" i="7" s="1"/>
  <c r="K1459" i="7" a="1"/>
  <c r="I1455" i="7" a="1"/>
  <c r="U1455" i="7" a="1"/>
  <c r="U1455" i="7" s="1"/>
  <c r="K1455" i="7" a="1"/>
  <c r="I1451" i="7" a="1"/>
  <c r="U1451" i="7" a="1"/>
  <c r="U1451" i="7" s="1"/>
  <c r="I1447" i="7" a="1"/>
  <c r="U1447" i="7" a="1"/>
  <c r="U1447" i="7" s="1"/>
  <c r="K1447" i="7" a="1"/>
  <c r="I1443" i="7" a="1"/>
  <c r="U1443" i="7" a="1"/>
  <c r="U1443" i="7" s="1"/>
  <c r="K1443" i="7" a="1"/>
  <c r="I1439" i="7" a="1"/>
  <c r="U1439" i="7" a="1"/>
  <c r="U1439" i="7" s="1"/>
  <c r="K1439" i="7" a="1"/>
  <c r="P1439" i="7" s="1"/>
  <c r="I1435" i="7" a="1"/>
  <c r="U1435" i="7" a="1"/>
  <c r="U1435" i="7" s="1"/>
  <c r="K1435" i="7" a="1"/>
  <c r="I1431" i="7" a="1"/>
  <c r="K1431" i="7" a="1"/>
  <c r="I1427" i="7" a="1"/>
  <c r="U1427" i="7" a="1"/>
  <c r="U1427" i="7" s="1"/>
  <c r="K1427" i="7" a="1"/>
  <c r="I1423" i="7" a="1"/>
  <c r="U1423" i="7" a="1"/>
  <c r="U1423" i="7" s="1"/>
  <c r="K1423" i="7" a="1"/>
  <c r="I1419" i="7" a="1"/>
  <c r="U1419" i="7" a="1"/>
  <c r="U1419" i="7" s="1"/>
  <c r="I1415" i="7" a="1"/>
  <c r="U1415" i="7" a="1"/>
  <c r="U1415" i="7" s="1"/>
  <c r="K1415" i="7" a="1"/>
  <c r="I1411" i="7" a="1"/>
  <c r="U1411" i="7" a="1"/>
  <c r="U1411" i="7" s="1"/>
  <c r="K1411" i="7" a="1"/>
  <c r="I1407" i="7" a="1"/>
  <c r="U1407" i="7" a="1"/>
  <c r="U1407" i="7" s="1"/>
  <c r="K1407" i="7" a="1"/>
  <c r="I1403" i="7" a="1"/>
  <c r="U1403" i="7" a="1"/>
  <c r="U1403" i="7" s="1"/>
  <c r="K1403" i="7" a="1"/>
  <c r="I1399" i="7" a="1"/>
  <c r="U1399" i="7" a="1"/>
  <c r="U1399" i="7" s="1"/>
  <c r="K1399" i="7" a="1"/>
  <c r="P1399" i="7" s="1"/>
  <c r="I1395" i="7" a="1"/>
  <c r="U1395" i="7" a="1"/>
  <c r="U1395" i="7" s="1"/>
  <c r="I1391" i="7" a="1"/>
  <c r="U1391" i="7" a="1"/>
  <c r="U1391" i="7" s="1"/>
  <c r="K1391" i="7" a="1"/>
  <c r="I1387" i="7" a="1"/>
  <c r="U1387" i="7" a="1"/>
  <c r="U1387" i="7" s="1"/>
  <c r="K1387" i="7" a="1"/>
  <c r="I1383" i="7" a="1"/>
  <c r="U1383" i="7" a="1"/>
  <c r="U1383" i="7" s="1"/>
  <c r="K1383" i="7" a="1"/>
  <c r="O1383" i="7" s="1"/>
  <c r="I1379" i="7" a="1"/>
  <c r="U1379" i="7" a="1"/>
  <c r="U1379" i="7" s="1"/>
  <c r="K1379" i="7" a="1"/>
  <c r="I1375" i="7" a="1"/>
  <c r="U1375" i="7" a="1"/>
  <c r="U1375" i="7" s="1"/>
  <c r="K1375" i="7" a="1"/>
  <c r="O1375" i="7" s="1"/>
  <c r="I1371" i="7" a="1"/>
  <c r="U1371" i="7" a="1"/>
  <c r="U1371" i="7" s="1"/>
  <c r="K1371" i="7" a="1"/>
  <c r="I1367" i="7" a="1"/>
  <c r="U1367" i="7" a="1"/>
  <c r="U1367" i="7" s="1"/>
  <c r="K1367" i="7" a="1"/>
  <c r="O1367" i="7" s="1"/>
  <c r="I1363" i="7" a="1"/>
  <c r="U1363" i="7" a="1"/>
  <c r="U1363" i="7" s="1"/>
  <c r="I1359" i="7" a="1"/>
  <c r="U1359" i="7" a="1"/>
  <c r="U1359" i="7" s="1"/>
  <c r="K1359" i="7" a="1"/>
  <c r="O1359" i="7" s="1"/>
  <c r="I1355" i="7" a="1"/>
  <c r="U1355" i="7" a="1"/>
  <c r="U1355" i="7" s="1"/>
  <c r="I1351" i="7" a="1"/>
  <c r="U1351" i="7" a="1"/>
  <c r="U1351" i="7" s="1"/>
  <c r="K1351" i="7" a="1"/>
  <c r="I1347" i="7" a="1"/>
  <c r="U1347" i="7" a="1"/>
  <c r="U1347" i="7" s="1"/>
  <c r="K1347" i="7" a="1"/>
  <c r="I1343" i="7" a="1"/>
  <c r="U1343" i="7" a="1"/>
  <c r="U1343" i="7" s="1"/>
  <c r="K1343" i="7" a="1"/>
  <c r="I1339" i="7" a="1"/>
  <c r="U1339" i="7" a="1"/>
  <c r="U1339" i="7" s="1"/>
  <c r="I1335" i="7" a="1"/>
  <c r="U1335" i="7" a="1"/>
  <c r="U1335" i="7" s="1"/>
  <c r="K1335" i="7" a="1"/>
  <c r="I1331" i="7" a="1"/>
  <c r="U1331" i="7" a="1"/>
  <c r="U1331" i="7" s="1"/>
  <c r="K1331" i="7" a="1"/>
  <c r="I1327" i="7" a="1"/>
  <c r="U1327" i="7" a="1"/>
  <c r="U1327" i="7" s="1"/>
  <c r="K1327" i="7" a="1"/>
  <c r="I1323" i="7" a="1"/>
  <c r="U1323" i="7" a="1"/>
  <c r="U1323" i="7" s="1"/>
  <c r="K1323" i="7" a="1"/>
  <c r="I1319" i="7" a="1"/>
  <c r="U1319" i="7" a="1"/>
  <c r="U1319" i="7" s="1"/>
  <c r="K1319" i="7" a="1"/>
  <c r="I1315" i="7" a="1"/>
  <c r="U1315" i="7" a="1"/>
  <c r="U1315" i="7" s="1"/>
  <c r="K1315" i="7" a="1"/>
  <c r="I1311" i="7" a="1"/>
  <c r="U1311" i="7" a="1"/>
  <c r="U1311" i="7" s="1"/>
  <c r="K1311" i="7" a="1"/>
  <c r="I1307" i="7" a="1"/>
  <c r="U1307" i="7" a="1"/>
  <c r="U1307" i="7" s="1"/>
  <c r="K1307" i="7" a="1"/>
  <c r="I1303" i="7" a="1"/>
  <c r="U1303" i="7" a="1"/>
  <c r="U1303" i="7" s="1"/>
  <c r="K1303" i="7" a="1"/>
  <c r="I1299" i="7" a="1"/>
  <c r="U1299" i="7" a="1"/>
  <c r="U1299" i="7" s="1"/>
  <c r="K1299" i="7" a="1"/>
  <c r="I1295" i="7" a="1"/>
  <c r="U1295" i="7" a="1"/>
  <c r="U1295" i="7" s="1"/>
  <c r="K1295" i="7" a="1"/>
  <c r="I1291" i="7" a="1"/>
  <c r="U1291" i="7" a="1"/>
  <c r="U1291" i="7" s="1"/>
  <c r="I1287" i="7" a="1"/>
  <c r="U1287" i="7" a="1"/>
  <c r="U1287" i="7" s="1"/>
  <c r="K1287" i="7" a="1"/>
  <c r="I1283" i="7" a="1"/>
  <c r="U1283" i="7" a="1"/>
  <c r="U1283" i="7" s="1"/>
  <c r="K1283" i="7" a="1"/>
  <c r="I1279" i="7" a="1"/>
  <c r="U1279" i="7" a="1"/>
  <c r="U1279" i="7" s="1"/>
  <c r="K1279" i="7" a="1"/>
  <c r="I1275" i="7" a="1"/>
  <c r="U1275" i="7" a="1"/>
  <c r="U1275" i="7" s="1"/>
  <c r="K1275" i="7" a="1"/>
  <c r="I1271" i="7" a="1"/>
  <c r="U1271" i="7" a="1"/>
  <c r="U1271" i="7" s="1"/>
  <c r="K1271" i="7" a="1"/>
  <c r="I1267" i="7" a="1"/>
  <c r="U1267" i="7" a="1"/>
  <c r="U1267" i="7" s="1"/>
  <c r="K1267" i="7" a="1"/>
  <c r="I1263" i="7" a="1"/>
  <c r="U1263" i="7" a="1"/>
  <c r="U1263" i="7" s="1"/>
  <c r="K1263" i="7" a="1"/>
  <c r="I1259" i="7" a="1"/>
  <c r="U1259" i="7" a="1"/>
  <c r="U1259" i="7" s="1"/>
  <c r="K1259" i="7" a="1"/>
  <c r="I1255" i="7" a="1"/>
  <c r="U1255" i="7" a="1"/>
  <c r="U1255" i="7" s="1"/>
  <c r="K1255" i="7" a="1"/>
  <c r="I1251" i="7" a="1"/>
  <c r="U1251" i="7" a="1"/>
  <c r="U1251" i="7" s="1"/>
  <c r="K1251" i="7" a="1"/>
  <c r="I1247" i="7" a="1"/>
  <c r="U1247" i="7" a="1"/>
  <c r="U1247" i="7" s="1"/>
  <c r="K1247" i="7" a="1"/>
  <c r="I1243" i="7" a="1"/>
  <c r="U1243" i="7" a="1"/>
  <c r="I1239" i="7" a="1"/>
  <c r="U1239" i="7" a="1"/>
  <c r="K1239" i="7" a="1"/>
  <c r="I1235" i="7" a="1"/>
  <c r="U1235" i="7" a="1"/>
  <c r="I1231" i="7" a="1"/>
  <c r="U1231" i="7" a="1"/>
  <c r="K1231" i="7" a="1"/>
  <c r="I1227" i="7" a="1"/>
  <c r="U1227" i="7" a="1"/>
  <c r="I1223" i="7" a="1"/>
  <c r="U1223" i="7" a="1"/>
  <c r="K1223" i="7" a="1"/>
  <c r="I1219" i="7" a="1"/>
  <c r="U1219" i="7" a="1"/>
  <c r="K1219" i="7" a="1"/>
  <c r="I1215" i="7" a="1"/>
  <c r="U1215" i="7" a="1"/>
  <c r="K1215" i="7" a="1"/>
  <c r="I1211" i="7" a="1"/>
  <c r="U1211" i="7" a="1"/>
  <c r="K1211" i="7" a="1"/>
  <c r="I1207" i="7" a="1"/>
  <c r="U1207" i="7" a="1"/>
  <c r="K1207" i="7" a="1"/>
  <c r="I1203" i="7" a="1"/>
  <c r="U1203" i="7" a="1"/>
  <c r="K1203" i="7" a="1"/>
  <c r="I1199" i="7" a="1"/>
  <c r="U1199" i="7" a="1"/>
  <c r="K1199" i="7" a="1"/>
  <c r="I1195" i="7" a="1"/>
  <c r="U1195" i="7" a="1"/>
  <c r="K1195" i="7" a="1"/>
  <c r="I1191" i="7" a="1"/>
  <c r="U1191" i="7" a="1"/>
  <c r="K1191" i="7" a="1"/>
  <c r="I1187" i="7" a="1"/>
  <c r="U1187" i="7" a="1"/>
  <c r="I1183" i="7" a="1"/>
  <c r="U1183" i="7" a="1"/>
  <c r="I1179" i="7" a="1"/>
  <c r="U1179" i="7" a="1"/>
  <c r="K1179" i="7" a="1"/>
  <c r="I1175" i="7" a="1"/>
  <c r="U1175" i="7" a="1"/>
  <c r="K1175" i="7" a="1"/>
  <c r="I1171" i="7" a="1"/>
  <c r="U1171" i="7" a="1"/>
  <c r="K1171" i="7" a="1"/>
  <c r="I1167" i="7" a="1"/>
  <c r="U1167" i="7" a="1"/>
  <c r="K1167" i="7" a="1"/>
  <c r="I1163" i="7" a="1"/>
  <c r="U1163" i="7" a="1"/>
  <c r="I1159" i="7" a="1"/>
  <c r="U1159" i="7" a="1"/>
  <c r="K1159" i="7" a="1"/>
  <c r="I1155" i="7" a="1"/>
  <c r="U1155" i="7" a="1"/>
  <c r="K1155" i="7" a="1"/>
  <c r="I1151" i="7" a="1"/>
  <c r="U1151" i="7" a="1"/>
  <c r="I1147" i="7" a="1"/>
  <c r="U1147" i="7" a="1"/>
  <c r="K1147" i="7" a="1"/>
  <c r="I1143" i="7" a="1"/>
  <c r="U1143" i="7" a="1"/>
  <c r="K1143" i="7" a="1"/>
  <c r="I1139" i="7" a="1"/>
  <c r="U1139" i="7" a="1"/>
  <c r="K1139" i="7" a="1"/>
  <c r="I1135" i="7" a="1"/>
  <c r="U1135" i="7" a="1"/>
  <c r="K1135" i="7" a="1"/>
  <c r="I1131" i="7" a="1"/>
  <c r="U1131" i="7" a="1"/>
  <c r="K1131" i="7" a="1"/>
  <c r="I1127" i="7" a="1"/>
  <c r="U1127" i="7" a="1"/>
  <c r="K1127" i="7" a="1"/>
  <c r="I1123" i="7" a="1"/>
  <c r="U1123" i="7" a="1"/>
  <c r="I1119" i="7" a="1"/>
  <c r="U1119" i="7" a="1"/>
  <c r="K1119" i="7" a="1"/>
  <c r="I1115" i="7" a="1"/>
  <c r="U1115" i="7" a="1"/>
  <c r="K1115" i="7" a="1"/>
  <c r="I1111" i="7" a="1"/>
  <c r="U1111" i="7" a="1"/>
  <c r="K1111" i="7" a="1"/>
  <c r="I1107" i="7" a="1"/>
  <c r="U1107" i="7" a="1"/>
  <c r="K1107" i="7" a="1"/>
  <c r="I1103" i="7" a="1"/>
  <c r="U1103" i="7" a="1"/>
  <c r="K1103" i="7" a="1"/>
  <c r="I1099" i="7" a="1"/>
  <c r="U1099" i="7" a="1"/>
  <c r="K1099" i="7" a="1"/>
  <c r="I1095" i="7" a="1"/>
  <c r="U1095" i="7" a="1"/>
  <c r="K1095" i="7" a="1"/>
  <c r="I1091" i="7" a="1"/>
  <c r="U1091" i="7" a="1"/>
  <c r="K1091" i="7" a="1"/>
  <c r="I1087" i="7" a="1"/>
  <c r="U1087" i="7" a="1"/>
  <c r="I1083" i="7" a="1"/>
  <c r="U1083" i="7" a="1"/>
  <c r="K1083" i="7" a="1"/>
  <c r="I1079" i="7" a="1"/>
  <c r="U1079" i="7" a="1"/>
  <c r="K1079" i="7" a="1"/>
  <c r="I1075" i="7" a="1"/>
  <c r="U1075" i="7" a="1"/>
  <c r="K1075" i="7" a="1"/>
  <c r="I1071" i="7" a="1"/>
  <c r="U1071" i="7" a="1"/>
  <c r="K1071" i="7" a="1"/>
  <c r="I1067" i="7" a="1"/>
  <c r="U1067" i="7" a="1"/>
  <c r="K1067" i="7" a="1"/>
  <c r="I1063" i="7" a="1"/>
  <c r="U1063" i="7" a="1"/>
  <c r="U1063" i="7" s="1"/>
  <c r="K1063" i="7" a="1"/>
  <c r="I1059" i="7" a="1"/>
  <c r="U1059" i="7" a="1"/>
  <c r="I1055" i="7" a="1"/>
  <c r="U1055" i="7" a="1"/>
  <c r="U1055" i="7" s="1"/>
  <c r="K1055" i="7" a="1"/>
  <c r="I1051" i="7" a="1"/>
  <c r="U1051" i="7" a="1"/>
  <c r="U1051" i="7" s="1"/>
  <c r="K1051" i="7" a="1"/>
  <c r="I1047" i="7" a="1"/>
  <c r="U1047" i="7" a="1"/>
  <c r="K1047" i="7" a="1"/>
  <c r="I1043" i="7" a="1"/>
  <c r="U1043" i="7" a="1"/>
  <c r="K1043" i="7" a="1"/>
  <c r="I1039" i="7" a="1"/>
  <c r="U1039" i="7" a="1"/>
  <c r="U1039" i="7" s="1"/>
  <c r="K1039" i="7" a="1"/>
  <c r="I1035" i="7" a="1"/>
  <c r="U1035" i="7" a="1"/>
  <c r="K1035" i="7" a="1"/>
  <c r="I1031" i="7" a="1"/>
  <c r="U1031" i="7" a="1"/>
  <c r="K1031" i="7" a="1"/>
  <c r="I1027" i="7" a="1"/>
  <c r="U1027" i="7" a="1"/>
  <c r="U1027" i="7" s="1"/>
  <c r="K1027" i="7" a="1"/>
  <c r="I1023" i="7" a="1"/>
  <c r="U1023" i="7" a="1"/>
  <c r="U1023" i="7" s="1"/>
  <c r="K1023" i="7" a="1"/>
  <c r="I1019" i="7" a="1"/>
  <c r="U1019" i="7" a="1"/>
  <c r="U1019" i="7" s="1"/>
  <c r="K1019" i="7" a="1"/>
  <c r="I1015" i="7" a="1"/>
  <c r="U1015" i="7" a="1"/>
  <c r="U1015" i="7" s="1"/>
  <c r="K1015" i="7" a="1"/>
  <c r="I1011" i="7" a="1"/>
  <c r="U1011" i="7" a="1"/>
  <c r="I1007" i="7" a="1"/>
  <c r="U1007" i="7" a="1"/>
  <c r="K1007" i="7" a="1"/>
  <c r="I1003" i="7" a="1"/>
  <c r="U1003" i="7" a="1"/>
  <c r="K1003" i="7" a="1"/>
  <c r="I999" i="7" a="1"/>
  <c r="U999" i="7" a="1"/>
  <c r="K999" i="7" a="1"/>
  <c r="I995" i="7" a="1"/>
  <c r="U995" i="7" a="1"/>
  <c r="K995" i="7" a="1"/>
  <c r="I991" i="7" a="1"/>
  <c r="U991" i="7" a="1"/>
  <c r="K991" i="7" a="1"/>
  <c r="I987" i="7" a="1"/>
  <c r="U987" i="7" a="1"/>
  <c r="U987" i="7" s="1"/>
  <c r="K987" i="7" a="1"/>
  <c r="I983" i="7" a="1"/>
  <c r="U983" i="7" a="1"/>
  <c r="U983" i="7" s="1"/>
  <c r="K983" i="7" a="1"/>
  <c r="I979" i="7" a="1"/>
  <c r="U979" i="7" a="1"/>
  <c r="U979" i="7" s="1"/>
  <c r="K979" i="7" a="1"/>
  <c r="I975" i="7" a="1"/>
  <c r="U975" i="7" a="1"/>
  <c r="K975" i="7" a="1"/>
  <c r="I971" i="7" a="1"/>
  <c r="U971" i="7" a="1"/>
  <c r="K971" i="7" a="1"/>
  <c r="I967" i="7" a="1"/>
  <c r="U967" i="7" a="1"/>
  <c r="U967" i="7" s="1"/>
  <c r="K967" i="7" a="1"/>
  <c r="I963" i="7" a="1"/>
  <c r="U963" i="7" a="1"/>
  <c r="U963" i="7" s="1"/>
  <c r="K963" i="7" a="1"/>
  <c r="I959" i="7" a="1"/>
  <c r="U959" i="7" a="1"/>
  <c r="U959" i="7" s="1"/>
  <c r="K959" i="7" a="1"/>
  <c r="I955" i="7" a="1"/>
  <c r="U955" i="7" a="1"/>
  <c r="U955" i="7" s="1"/>
  <c r="K955" i="7" a="1"/>
  <c r="I951" i="7" a="1"/>
  <c r="U951" i="7" a="1"/>
  <c r="U951" i="7" s="1"/>
  <c r="K951" i="7" a="1"/>
  <c r="I947" i="7" a="1"/>
  <c r="U947" i="7" a="1"/>
  <c r="U947" i="7" s="1"/>
  <c r="K947" i="7" a="1"/>
  <c r="I943" i="7" a="1"/>
  <c r="U943" i="7" a="1"/>
  <c r="U943" i="7" s="1"/>
  <c r="K943" i="7" a="1"/>
  <c r="I939" i="7" a="1"/>
  <c r="U939" i="7" a="1"/>
  <c r="U939" i="7" s="1"/>
  <c r="K939" i="7" a="1"/>
  <c r="I935" i="7" a="1"/>
  <c r="U935" i="7" a="1"/>
  <c r="K935" i="7" a="1"/>
  <c r="I931" i="7" a="1"/>
  <c r="U931" i="7" a="1"/>
  <c r="K931" i="7" a="1"/>
  <c r="I927" i="7" a="1"/>
  <c r="U927" i="7" a="1"/>
  <c r="K927" i="7" a="1"/>
  <c r="I923" i="7" a="1"/>
  <c r="U923" i="7" a="1"/>
  <c r="K923" i="7" a="1"/>
  <c r="I919" i="7" a="1"/>
  <c r="U919" i="7" a="1"/>
  <c r="V919" i="7" s="1"/>
  <c r="K919" i="7" a="1"/>
  <c r="I915" i="7" a="1"/>
  <c r="U915" i="7" a="1"/>
  <c r="V915" i="7" s="1"/>
  <c r="K915" i="7" a="1"/>
  <c r="I911" i="7" a="1"/>
  <c r="U911" i="7" a="1"/>
  <c r="V911" i="7" s="1"/>
  <c r="K911" i="7" a="1"/>
  <c r="I907" i="7" a="1"/>
  <c r="U907" i="7" a="1"/>
  <c r="V907" i="7" s="1"/>
  <c r="K907" i="7" a="1"/>
  <c r="I903" i="7" a="1"/>
  <c r="U903" i="7" a="1"/>
  <c r="V903" i="7" s="1"/>
  <c r="K903" i="7" a="1"/>
  <c r="I899" i="7" a="1"/>
  <c r="U899" i="7" a="1"/>
  <c r="V899" i="7" s="1"/>
  <c r="K899" i="7" a="1"/>
  <c r="I895" i="7" a="1"/>
  <c r="U895" i="7" a="1"/>
  <c r="V895" i="7" s="1"/>
  <c r="K895" i="7" a="1"/>
  <c r="I891" i="7" a="1"/>
  <c r="U891" i="7" a="1"/>
  <c r="V891" i="7" s="1"/>
  <c r="K891" i="7" a="1"/>
  <c r="I887" i="7" a="1"/>
  <c r="U887" i="7" a="1"/>
  <c r="V887" i="7" s="1"/>
  <c r="K887" i="7" a="1"/>
  <c r="I883" i="7" a="1"/>
  <c r="U883" i="7" a="1"/>
  <c r="V883" i="7" s="1"/>
  <c r="K883" i="7" a="1"/>
  <c r="I879" i="7" a="1"/>
  <c r="U879" i="7" a="1"/>
  <c r="V879" i="7" s="1"/>
  <c r="K879" i="7" a="1"/>
  <c r="N879" i="7" s="1"/>
  <c r="I875" i="7" a="1"/>
  <c r="U875" i="7" a="1"/>
  <c r="V875" i="7" s="1"/>
  <c r="K875" i="7" a="1"/>
  <c r="I871" i="7" a="1"/>
  <c r="U871" i="7" a="1"/>
  <c r="V871" i="7" s="1"/>
  <c r="K871" i="7" a="1"/>
  <c r="I867" i="7" a="1"/>
  <c r="U867" i="7" a="1"/>
  <c r="V867" i="7" s="1"/>
  <c r="K867" i="7" a="1"/>
  <c r="I863" i="7" a="1"/>
  <c r="K863" i="7" a="1"/>
  <c r="U863" i="7" a="1"/>
  <c r="V863" i="7" s="1"/>
  <c r="I859" i="7" a="1"/>
  <c r="U859" i="7" a="1"/>
  <c r="V859" i="7" s="1"/>
  <c r="K859" i="7" a="1"/>
  <c r="I855" i="7" a="1"/>
  <c r="U855" i="7" a="1"/>
  <c r="V855" i="7" s="1"/>
  <c r="K855" i="7" a="1"/>
  <c r="I851" i="7" a="1"/>
  <c r="U851" i="7" a="1"/>
  <c r="V851" i="7" s="1"/>
  <c r="K851" i="7" a="1"/>
  <c r="I847" i="7" a="1"/>
  <c r="U847" i="7" a="1"/>
  <c r="V847" i="7" s="1"/>
  <c r="K847" i="7" a="1"/>
  <c r="I843" i="7" a="1"/>
  <c r="U843" i="7" a="1"/>
  <c r="V843" i="7" s="1"/>
  <c r="K843" i="7" a="1"/>
  <c r="I839" i="7" a="1"/>
  <c r="U839" i="7" a="1"/>
  <c r="V839" i="7" s="1"/>
  <c r="K839" i="7" a="1"/>
  <c r="I835" i="7" a="1"/>
  <c r="U835" i="7" a="1"/>
  <c r="V835" i="7" s="1"/>
  <c r="K835" i="7" a="1"/>
  <c r="I831" i="7" a="1"/>
  <c r="U831" i="7" a="1"/>
  <c r="V831" i="7" s="1"/>
  <c r="K831" i="7" a="1"/>
  <c r="I827" i="7" a="1"/>
  <c r="U827" i="7" a="1"/>
  <c r="V827" i="7" s="1"/>
  <c r="K827" i="7" a="1"/>
  <c r="I823" i="7" a="1"/>
  <c r="U823" i="7" a="1"/>
  <c r="V823" i="7" s="1"/>
  <c r="I819" i="7" a="1"/>
  <c r="U819" i="7" a="1"/>
  <c r="V819" i="7" s="1"/>
  <c r="K819" i="7" a="1"/>
  <c r="I815" i="7" a="1"/>
  <c r="U815" i="7" a="1"/>
  <c r="V815" i="7" s="1"/>
  <c r="K815" i="7" a="1"/>
  <c r="I811" i="7" a="1"/>
  <c r="U811" i="7" a="1"/>
  <c r="V811" i="7" s="1"/>
  <c r="K811" i="7" a="1"/>
  <c r="I807" i="7" a="1"/>
  <c r="U807" i="7" a="1"/>
  <c r="V807" i="7" s="1"/>
  <c r="K807" i="7" a="1"/>
  <c r="I803" i="7" a="1"/>
  <c r="U803" i="7" a="1"/>
  <c r="V803" i="7" s="1"/>
  <c r="I799" i="7" a="1"/>
  <c r="U799" i="7" a="1"/>
  <c r="V799" i="7" s="1"/>
  <c r="K799" i="7" a="1"/>
  <c r="I795" i="7" a="1"/>
  <c r="U795" i="7" a="1"/>
  <c r="V795" i="7" s="1"/>
  <c r="K795" i="7" a="1"/>
  <c r="I791" i="7" a="1"/>
  <c r="J791" i="7" s="1"/>
  <c r="U791" i="7" a="1"/>
  <c r="V791" i="7" s="1"/>
  <c r="K791" i="7" a="1"/>
  <c r="I787" i="7" a="1"/>
  <c r="J787" i="7" s="1"/>
  <c r="U787" i="7" a="1"/>
  <c r="V787" i="7" s="1"/>
  <c r="K787" i="7" a="1"/>
  <c r="I783" i="7" a="1"/>
  <c r="J783" i="7" s="1"/>
  <c r="U783" i="7" a="1"/>
  <c r="V783" i="7" s="1"/>
  <c r="K783" i="7" a="1"/>
  <c r="I779" i="7" a="1"/>
  <c r="J779" i="7" s="1"/>
  <c r="U779" i="7" a="1"/>
  <c r="V779" i="7" s="1"/>
  <c r="K779" i="7" a="1"/>
  <c r="I775" i="7" a="1"/>
  <c r="J775" i="7" s="1"/>
  <c r="U775" i="7" a="1"/>
  <c r="V775" i="7" s="1"/>
  <c r="K775" i="7" a="1"/>
  <c r="I771" i="7" a="1"/>
  <c r="J771" i="7" s="1"/>
  <c r="U771" i="7" a="1"/>
  <c r="I767" i="7" a="1"/>
  <c r="J767" i="7" s="1"/>
  <c r="U767" i="7" a="1"/>
  <c r="V767" i="7" s="1"/>
  <c r="K767" i="7" a="1"/>
  <c r="I763" i="7" a="1"/>
  <c r="J763" i="7" s="1"/>
  <c r="U763" i="7" a="1"/>
  <c r="K763" i="7" a="1"/>
  <c r="I759" i="7" a="1"/>
  <c r="J759" i="7" s="1"/>
  <c r="U759" i="7" a="1"/>
  <c r="V759" i="7" s="1"/>
  <c r="K759" i="7" a="1"/>
  <c r="I755" i="7" a="1"/>
  <c r="U755" i="7" a="1"/>
  <c r="K755" i="7" a="1"/>
  <c r="I751" i="7" a="1"/>
  <c r="U751" i="7" a="1"/>
  <c r="V751" i="7" s="1"/>
  <c r="K751" i="7" a="1"/>
  <c r="I747" i="7" a="1"/>
  <c r="U747" i="7" a="1"/>
  <c r="K747" i="7" a="1"/>
  <c r="I743" i="7" a="1"/>
  <c r="U743" i="7" a="1"/>
  <c r="V743" i="7" s="1"/>
  <c r="I739" i="7" a="1"/>
  <c r="U739" i="7" a="1"/>
  <c r="K739" i="7" a="1"/>
  <c r="I735" i="7" a="1"/>
  <c r="U735" i="7" a="1"/>
  <c r="V735" i="7" s="1"/>
  <c r="K735" i="7" a="1"/>
  <c r="I731" i="7" a="1"/>
  <c r="U731" i="7" a="1"/>
  <c r="K731" i="7" a="1"/>
  <c r="I727" i="7" a="1"/>
  <c r="U727" i="7" a="1"/>
  <c r="V727" i="7" s="1"/>
  <c r="K727" i="7" a="1"/>
  <c r="I723" i="7" a="1"/>
  <c r="U723" i="7" a="1"/>
  <c r="I719" i="7" a="1"/>
  <c r="U719" i="7" a="1"/>
  <c r="V719" i="7" s="1"/>
  <c r="K719" i="7" a="1"/>
  <c r="I715" i="7" a="1"/>
  <c r="U715" i="7" a="1"/>
  <c r="K715" i="7" a="1"/>
  <c r="I711" i="7" a="1"/>
  <c r="U711" i="7" a="1"/>
  <c r="V711" i="7" s="1"/>
  <c r="K711" i="7" a="1"/>
  <c r="I707" i="7" a="1"/>
  <c r="U707" i="7" a="1"/>
  <c r="K707" i="7" a="1"/>
  <c r="I690" i="7" a="1"/>
  <c r="U690" i="7" a="1"/>
  <c r="V690" i="7" s="1"/>
  <c r="K690" i="7" a="1"/>
  <c r="I686" i="7" a="1"/>
  <c r="U686" i="7" a="1"/>
  <c r="K686" i="7" a="1"/>
  <c r="I682" i="7" a="1"/>
  <c r="U682" i="7" a="1"/>
  <c r="V682" i="7" s="1"/>
  <c r="K682" i="7" a="1"/>
  <c r="P682" i="7" s="1"/>
  <c r="I678" i="7" a="1"/>
  <c r="U678" i="7" a="1"/>
  <c r="K678" i="7" a="1"/>
  <c r="I700" i="7" a="1"/>
  <c r="U700" i="7" a="1"/>
  <c r="V700" i="7" s="1"/>
  <c r="K700" i="7" a="1"/>
  <c r="I696" i="7" a="1"/>
  <c r="U696" i="7" a="1"/>
  <c r="K696" i="7" a="1"/>
  <c r="I692" i="7" a="1"/>
  <c r="U692" i="7" a="1"/>
  <c r="V692" i="7" s="1"/>
  <c r="K692" i="7" a="1"/>
  <c r="P692" i="7" s="1"/>
  <c r="I675" i="7" a="1"/>
  <c r="U675" i="7" a="1"/>
  <c r="K675" i="7" a="1"/>
  <c r="I671" i="7" a="1"/>
  <c r="U671" i="7" a="1"/>
  <c r="K671" i="7" a="1"/>
  <c r="P671" i="7" s="1"/>
  <c r="I667" i="7" a="1"/>
  <c r="U667" i="7" a="1"/>
  <c r="K667" i="7" a="1"/>
  <c r="I663" i="7" a="1"/>
  <c r="U663" i="7" a="1"/>
  <c r="K663" i="7" a="1"/>
  <c r="P663" i="7" s="1"/>
  <c r="I659" i="7" a="1"/>
  <c r="U659" i="7" a="1"/>
  <c r="I655" i="7" a="1"/>
  <c r="U655" i="7" a="1"/>
  <c r="I651" i="7" a="1"/>
  <c r="U651" i="7" a="1"/>
  <c r="K651" i="7" a="1"/>
  <c r="I647" i="7" a="1"/>
  <c r="U647" i="7" a="1"/>
  <c r="K647" i="7" a="1"/>
  <c r="P647" i="7" s="1"/>
  <c r="I643" i="7" a="1"/>
  <c r="U643" i="7" a="1"/>
  <c r="K643" i="7" a="1"/>
  <c r="L643" i="7" s="1"/>
  <c r="I639" i="7" a="1"/>
  <c r="U639" i="7" a="1"/>
  <c r="K639" i="7" a="1"/>
  <c r="I635" i="7" a="1"/>
  <c r="U635" i="7" a="1"/>
  <c r="V635" i="7" s="1"/>
  <c r="K635" i="7" a="1"/>
  <c r="I631" i="7" a="1"/>
  <c r="U631" i="7" a="1"/>
  <c r="K631" i="7" a="1"/>
  <c r="I627" i="7" a="1"/>
  <c r="U627" i="7" a="1"/>
  <c r="K627" i="7" a="1"/>
  <c r="I623" i="7" a="1"/>
  <c r="U623" i="7" a="1"/>
  <c r="K623" i="7" a="1"/>
  <c r="I619" i="7" a="1"/>
  <c r="U619" i="7" a="1"/>
  <c r="U619" i="7" s="1"/>
  <c r="K619" i="7" a="1"/>
  <c r="I615" i="7" a="1"/>
  <c r="U615" i="7" a="1"/>
  <c r="K615" i="7" a="1"/>
  <c r="I611" i="7" a="1"/>
  <c r="U611" i="7" a="1"/>
  <c r="U611" i="7" s="1"/>
  <c r="K611" i="7" a="1"/>
  <c r="L611" i="7" s="1"/>
  <c r="I607" i="7" a="1"/>
  <c r="U607" i="7" a="1"/>
  <c r="U607" i="7" s="1"/>
  <c r="K607" i="7" a="1"/>
  <c r="I603" i="7" a="1"/>
  <c r="U603" i="7" a="1"/>
  <c r="K603" i="7" a="1"/>
  <c r="L603" i="7" s="1"/>
  <c r="I599" i="7" a="1"/>
  <c r="U599" i="7" a="1"/>
  <c r="U599" i="7" s="1"/>
  <c r="K599" i="7" a="1"/>
  <c r="I595" i="7" a="1"/>
  <c r="U595" i="7" a="1"/>
  <c r="K595" i="7" a="1"/>
  <c r="L595" i="7" s="1"/>
  <c r="I591" i="7" a="1"/>
  <c r="U591" i="7" a="1"/>
  <c r="K591" i="7" a="1"/>
  <c r="I587" i="7" a="1"/>
  <c r="U587" i="7" a="1"/>
  <c r="K587" i="7" a="1"/>
  <c r="L587" i="7" s="1"/>
  <c r="I583" i="7" a="1"/>
  <c r="U583" i="7" a="1"/>
  <c r="K583" i="7" a="1"/>
  <c r="I579" i="7" a="1"/>
  <c r="U579" i="7" a="1"/>
  <c r="K579" i="7" a="1"/>
  <c r="L579" i="7" s="1"/>
  <c r="I575" i="7" a="1"/>
  <c r="U575" i="7" a="1"/>
  <c r="I572" i="7" a="1"/>
  <c r="U572" i="7" a="1"/>
  <c r="U572" i="7" s="1"/>
  <c r="K572" i="7" a="1"/>
  <c r="L572" i="7" s="1"/>
  <c r="I568" i="7" a="1"/>
  <c r="U568" i="7" a="1"/>
  <c r="K568" i="7" a="1"/>
  <c r="I564" i="7" a="1"/>
  <c r="U564" i="7" a="1"/>
  <c r="K564" i="7" a="1"/>
  <c r="I560" i="7" a="1"/>
  <c r="U560" i="7" a="1"/>
  <c r="U560" i="7" s="1"/>
  <c r="K560" i="7" a="1"/>
  <c r="I556" i="7" a="1"/>
  <c r="U556" i="7" a="1"/>
  <c r="K556" i="7" a="1"/>
  <c r="P556" i="7" s="1"/>
  <c r="I552" i="7" a="1"/>
  <c r="U552" i="7" a="1"/>
  <c r="K552" i="7" a="1"/>
  <c r="I548" i="7" a="1"/>
  <c r="U548" i="7" a="1"/>
  <c r="K548" i="7" a="1"/>
  <c r="P548" i="7" s="1"/>
  <c r="I544" i="7" a="1"/>
  <c r="U544" i="7" a="1"/>
  <c r="I540" i="7" a="1"/>
  <c r="U540" i="7" a="1"/>
  <c r="K540" i="7" a="1"/>
  <c r="P540" i="7" s="1"/>
  <c r="I523" i="7" a="1"/>
  <c r="U523" i="7" a="1"/>
  <c r="K523" i="7" a="1"/>
  <c r="I532" i="7" a="1"/>
  <c r="U532" i="7" a="1"/>
  <c r="K532" i="7" a="1"/>
  <c r="I528" i="7" a="1"/>
  <c r="U528" i="7" a="1"/>
  <c r="K528" i="7" a="1"/>
  <c r="I524" i="7" a="1"/>
  <c r="U524" i="7" a="1"/>
  <c r="K524" i="7" a="1"/>
  <c r="P524" i="7" s="1"/>
  <c r="I520" i="7" a="1"/>
  <c r="U520" i="7" a="1"/>
  <c r="K520" i="7" a="1"/>
  <c r="I516" i="7" a="1"/>
  <c r="U516" i="7" a="1"/>
  <c r="V516" i="7" s="1"/>
  <c r="K516" i="7" a="1"/>
  <c r="P516" i="7" s="1"/>
  <c r="I512" i="7" a="1"/>
  <c r="U512" i="7" a="1"/>
  <c r="K512" i="7" a="1"/>
  <c r="I508" i="7" a="1"/>
  <c r="U508" i="7" a="1"/>
  <c r="V508" i="7" s="1"/>
  <c r="K508" i="7" a="1"/>
  <c r="P508" i="7" s="1"/>
  <c r="I504" i="7" a="1"/>
  <c r="U504" i="7" a="1"/>
  <c r="K504" i="7" a="1"/>
  <c r="I500" i="7" a="1"/>
  <c r="U500" i="7" a="1"/>
  <c r="V500" i="7" s="1"/>
  <c r="K500" i="7" a="1"/>
  <c r="P500" i="7" s="1"/>
  <c r="I496" i="7" a="1"/>
  <c r="U496" i="7" a="1"/>
  <c r="K496" i="7" a="1"/>
  <c r="I492" i="7" a="1"/>
  <c r="U492" i="7" a="1"/>
  <c r="V492" i="7" s="1"/>
  <c r="K492" i="7" a="1"/>
  <c r="P492" i="7" s="1"/>
  <c r="I488" i="7" a="1"/>
  <c r="U488" i="7" a="1"/>
  <c r="K488" i="7" a="1"/>
  <c r="I471" i="7" a="1"/>
  <c r="U471" i="7" a="1"/>
  <c r="V471" i="7" s="1"/>
  <c r="I480" i="7" a="1"/>
  <c r="U480" i="7" a="1"/>
  <c r="K480" i="7" a="1"/>
  <c r="I476" i="7" a="1"/>
  <c r="U476" i="7" a="1"/>
  <c r="V476" i="7" s="1"/>
  <c r="K476" i="7" a="1"/>
  <c r="I472" i="7" a="1"/>
  <c r="U472" i="7" a="1"/>
  <c r="K472" i="7" a="1"/>
  <c r="I468" i="7" a="1"/>
  <c r="U468" i="7" a="1"/>
  <c r="V468" i="7" s="1"/>
  <c r="K468" i="7" a="1"/>
  <c r="P468" i="7" s="1"/>
  <c r="I464" i="7" a="1"/>
  <c r="U464" i="7" a="1"/>
  <c r="K464" i="7" a="1"/>
  <c r="I460" i="7" a="1"/>
  <c r="U460" i="7" a="1"/>
  <c r="V460" i="7" s="1"/>
  <c r="K460" i="7" a="1"/>
  <c r="P460" i="7" s="1"/>
  <c r="I456" i="7" a="1"/>
  <c r="U456" i="7" a="1"/>
  <c r="K456" i="7" a="1"/>
  <c r="I452" i="7" a="1"/>
  <c r="U452" i="7" a="1"/>
  <c r="K452" i="7" a="1"/>
  <c r="P452" i="7" s="1"/>
  <c r="I448" i="7" a="1"/>
  <c r="U448" i="7" a="1"/>
  <c r="K448" i="7" a="1"/>
  <c r="I444" i="7" a="1"/>
  <c r="U444" i="7" a="1"/>
  <c r="K444" i="7" a="1"/>
  <c r="P444" i="7" s="1"/>
  <c r="I440" i="7" a="1"/>
  <c r="U440" i="7" a="1"/>
  <c r="I436" i="7" a="1"/>
  <c r="U436" i="7" a="1"/>
  <c r="K436" i="7" a="1"/>
  <c r="P436" i="7" s="1"/>
  <c r="I419" i="7" a="1"/>
  <c r="U419" i="7" a="1"/>
  <c r="K419" i="7" a="1"/>
  <c r="I428" i="7" a="1"/>
  <c r="U428" i="7" a="1"/>
  <c r="K428" i="7" a="1"/>
  <c r="P428" i="7" s="1"/>
  <c r="I424" i="7" a="1"/>
  <c r="U424" i="7" a="1"/>
  <c r="K424" i="7" a="1"/>
  <c r="I420" i="7" a="1"/>
  <c r="U420" i="7" a="1"/>
  <c r="K420" i="7" a="1"/>
  <c r="I416" i="7" a="1"/>
  <c r="U416" i="7" a="1"/>
  <c r="K416" i="7" a="1"/>
  <c r="I412" i="7" a="1"/>
  <c r="U412" i="7" a="1"/>
  <c r="K412" i="7" a="1"/>
  <c r="I408" i="7" a="1"/>
  <c r="U408" i="7" a="1"/>
  <c r="I404" i="7" a="1"/>
  <c r="U404" i="7" a="1"/>
  <c r="K404" i="7" a="1"/>
  <c r="I400" i="7" a="1"/>
  <c r="U400" i="7" a="1"/>
  <c r="K400" i="7" a="1"/>
  <c r="I396" i="7" a="1"/>
  <c r="U396" i="7" a="1"/>
  <c r="K396" i="7" a="1"/>
  <c r="I392" i="7" a="1"/>
  <c r="U392" i="7" a="1"/>
  <c r="I388" i="7" a="1"/>
  <c r="U388" i="7" a="1"/>
  <c r="K388" i="7" a="1"/>
  <c r="I384" i="7" a="1"/>
  <c r="U384" i="7" a="1"/>
  <c r="K384" i="7" a="1"/>
  <c r="I367" i="7" a="1"/>
  <c r="U367" i="7" a="1"/>
  <c r="K367" i="7" a="1"/>
  <c r="I376" i="7" a="1"/>
  <c r="U376" i="7" a="1"/>
  <c r="K376" i="7" a="1"/>
  <c r="I372" i="7" a="1"/>
  <c r="U372" i="7" a="1"/>
  <c r="K372" i="7" a="1"/>
  <c r="I368" i="7" a="1"/>
  <c r="U368" i="7" a="1"/>
  <c r="K368" i="7" a="1"/>
  <c r="I364" i="7" a="1"/>
  <c r="U364" i="7" a="1"/>
  <c r="K364" i="7" a="1"/>
  <c r="I360" i="7" a="1"/>
  <c r="U360" i="7" a="1"/>
  <c r="K360" i="7" a="1"/>
  <c r="I356" i="7" a="1"/>
  <c r="U356" i="7" a="1"/>
  <c r="K356" i="7" a="1"/>
  <c r="I352" i="7" a="1"/>
  <c r="U352" i="7" a="1"/>
  <c r="K352" i="7" a="1"/>
  <c r="I348" i="7" a="1"/>
  <c r="U348" i="7" a="1"/>
  <c r="K348" i="7" a="1"/>
  <c r="I344" i="7" a="1"/>
  <c r="U344" i="7" a="1"/>
  <c r="K344" i="7" a="1"/>
  <c r="I340" i="7" a="1"/>
  <c r="U340" i="7" a="1"/>
  <c r="K340" i="7" a="1"/>
  <c r="I336" i="7" a="1"/>
  <c r="U336" i="7" a="1"/>
  <c r="K336" i="7" a="1"/>
  <c r="I332" i="7" a="1"/>
  <c r="U332" i="7" a="1"/>
  <c r="K332" i="7" a="1"/>
  <c r="I315" i="7" a="1"/>
  <c r="U315" i="7" a="1"/>
  <c r="K315" i="7" a="1"/>
  <c r="I324" i="7" a="1"/>
  <c r="U324" i="7" a="1"/>
  <c r="K324" i="7" a="1"/>
  <c r="I320" i="7" a="1"/>
  <c r="U320" i="7" a="1"/>
  <c r="K320" i="7" a="1"/>
  <c r="I316" i="7" a="1"/>
  <c r="U316" i="7" a="1"/>
  <c r="K316" i="7" a="1"/>
  <c r="I312" i="7" a="1"/>
  <c r="U312" i="7" a="1"/>
  <c r="K312" i="7" a="1"/>
  <c r="I308" i="7" a="1"/>
  <c r="U308" i="7" a="1"/>
  <c r="K308" i="7" a="1"/>
  <c r="I304" i="7" a="1"/>
  <c r="U304" i="7" a="1"/>
  <c r="I300" i="7" a="1"/>
  <c r="U300" i="7" a="1"/>
  <c r="K300" i="7" a="1"/>
  <c r="I296" i="7" a="1"/>
  <c r="U296" i="7" a="1"/>
  <c r="K296" i="7" a="1"/>
  <c r="I292" i="7" a="1"/>
  <c r="U292" i="7" a="1"/>
  <c r="K292" i="7" a="1"/>
  <c r="I288" i="7" a="1"/>
  <c r="U288" i="7" a="1"/>
  <c r="K288" i="7" a="1"/>
  <c r="I284" i="7" a="1"/>
  <c r="U284" i="7" a="1"/>
  <c r="K284" i="7" a="1"/>
  <c r="O284" i="7" s="1"/>
  <c r="I280" i="7" a="1"/>
  <c r="U280" i="7" a="1"/>
  <c r="K280" i="7" a="1"/>
  <c r="I263" i="7" a="1"/>
  <c r="U263" i="7" a="1"/>
  <c r="K263" i="7" a="1"/>
  <c r="O263" i="7" s="1"/>
  <c r="I272" i="7" a="1"/>
  <c r="U272" i="7" a="1"/>
  <c r="K272" i="7" a="1"/>
  <c r="I268" i="7" a="1"/>
  <c r="U268" i="7" a="1"/>
  <c r="K268" i="7" a="1"/>
  <c r="O268" i="7" s="1"/>
  <c r="I264" i="7" a="1"/>
  <c r="U264" i="7" a="1"/>
  <c r="K264" i="7" a="1"/>
  <c r="I260" i="7" a="1"/>
  <c r="U260" i="7" a="1"/>
  <c r="K260" i="7" a="1"/>
  <c r="I256" i="7" a="1"/>
  <c r="U256" i="7" a="1"/>
  <c r="K256" i="7" a="1"/>
  <c r="I252" i="7" a="1"/>
  <c r="U252" i="7" a="1"/>
  <c r="K252" i="7" a="1"/>
  <c r="O252" i="7" s="1"/>
  <c r="I248" i="7" a="1"/>
  <c r="U248" i="7" a="1"/>
  <c r="K248" i="7" a="1"/>
  <c r="I244" i="7" a="1"/>
  <c r="U244" i="7" a="1"/>
  <c r="K244" i="7" a="1"/>
  <c r="O244" i="7" s="1"/>
  <c r="I240" i="7" a="1"/>
  <c r="U240" i="7" a="1"/>
  <c r="K240" i="7" a="1"/>
  <c r="I236" i="7" a="1"/>
  <c r="U236" i="7" a="1"/>
  <c r="K236" i="7" a="1"/>
  <c r="O236" i="7" s="1"/>
  <c r="I232" i="7" a="1"/>
  <c r="U232" i="7" a="1"/>
  <c r="K232" i="7" a="1"/>
  <c r="I228" i="7" a="1"/>
  <c r="U228" i="7" a="1"/>
  <c r="K228" i="7" a="1"/>
  <c r="I211" i="7" a="1"/>
  <c r="U211" i="7" a="1"/>
  <c r="K211" i="7" a="1"/>
  <c r="I220" i="7" a="1"/>
  <c r="U220" i="7" a="1"/>
  <c r="K220" i="7" a="1"/>
  <c r="O220" i="7" s="1"/>
  <c r="I216" i="7" a="1"/>
  <c r="U216" i="7" a="1"/>
  <c r="K216" i="7" a="1"/>
  <c r="I212" i="7" a="1"/>
  <c r="U212" i="7" a="1"/>
  <c r="K212" i="7" a="1"/>
  <c r="O212" i="7" s="1"/>
  <c r="I208" i="7" a="1"/>
  <c r="U208" i="7" a="1"/>
  <c r="K208" i="7" a="1"/>
  <c r="I204" i="7" a="1"/>
  <c r="U204" i="7" a="1"/>
  <c r="K204" i="7" a="1"/>
  <c r="I200" i="7" a="1"/>
  <c r="U200" i="7" a="1"/>
  <c r="K200" i="7" a="1"/>
  <c r="I196" i="7" a="1"/>
  <c r="U196" i="7" a="1"/>
  <c r="K196" i="7" a="1"/>
  <c r="I192" i="7" a="1"/>
  <c r="U192" i="7" a="1"/>
  <c r="K192" i="7" a="1"/>
  <c r="I188" i="7" a="1"/>
  <c r="U188" i="7" a="1"/>
  <c r="I184" i="7" a="1"/>
  <c r="U184" i="7" a="1"/>
  <c r="K184" i="7" a="1"/>
  <c r="I180" i="7" a="1"/>
  <c r="U180" i="7" a="1"/>
  <c r="K180" i="7" a="1"/>
  <c r="I176" i="7" a="1"/>
  <c r="U176" i="7" a="1"/>
  <c r="K176" i="7" a="1"/>
  <c r="L176" i="7" s="1"/>
  <c r="I159" i="7" a="1"/>
  <c r="U159" i="7" a="1"/>
  <c r="K159" i="7" a="1"/>
  <c r="I168" i="7" a="1"/>
  <c r="U168" i="7" a="1"/>
  <c r="K168" i="7" a="1"/>
  <c r="I164" i="7" a="1"/>
  <c r="U164" i="7" a="1"/>
  <c r="K164" i="7" a="1"/>
  <c r="I160" i="7" a="1"/>
  <c r="U160" i="7" a="1"/>
  <c r="K160" i="7" a="1"/>
  <c r="L160" i="7" s="1"/>
  <c r="I156" i="7" a="1"/>
  <c r="U156" i="7" a="1"/>
  <c r="K156" i="7" a="1"/>
  <c r="I152" i="7" a="1"/>
  <c r="U152" i="7" a="1"/>
  <c r="K152" i="7" a="1"/>
  <c r="P152" i="7" s="1"/>
  <c r="I148" i="7" a="1"/>
  <c r="U148" i="7" a="1"/>
  <c r="K148" i="7" a="1"/>
  <c r="I144" i="7" a="1"/>
  <c r="U144" i="7" a="1"/>
  <c r="K144" i="7" a="1"/>
  <c r="P144" i="7" s="1"/>
  <c r="I140" i="7" a="1"/>
  <c r="U140" i="7" a="1"/>
  <c r="K140" i="7" a="1"/>
  <c r="I136" i="7" a="1"/>
  <c r="U136" i="7" a="1"/>
  <c r="K136" i="7" a="1"/>
  <c r="I132" i="7" a="1"/>
  <c r="U132" i="7" a="1"/>
  <c r="K132" i="7" a="1"/>
  <c r="N132" i="7" s="1"/>
  <c r="I128" i="7" a="1"/>
  <c r="U128" i="7" a="1"/>
  <c r="K128" i="7" a="1"/>
  <c r="I124" i="7" a="1"/>
  <c r="U124" i="7" a="1"/>
  <c r="K124" i="7" a="1"/>
  <c r="I107" i="7" a="1"/>
  <c r="U107" i="7" a="1"/>
  <c r="K107" i="7" a="1"/>
  <c r="I116" i="7" a="1"/>
  <c r="U116" i="7" a="1"/>
  <c r="K116" i="7" a="1"/>
  <c r="I112" i="7" a="1"/>
  <c r="I112" i="7" s="1"/>
  <c r="U112" i="7" a="1"/>
  <c r="K112" i="7" a="1"/>
  <c r="I108" i="7" a="1"/>
  <c r="U108" i="7" a="1"/>
  <c r="K108" i="7" a="1"/>
  <c r="I104" i="7" a="1"/>
  <c r="U104" i="7" a="1"/>
  <c r="K104" i="7" a="1"/>
  <c r="I100" i="7" a="1"/>
  <c r="U100" i="7" a="1"/>
  <c r="K100" i="7" a="1"/>
  <c r="I96" i="7" a="1"/>
  <c r="U96" i="7" a="1"/>
  <c r="K96" i="7" a="1"/>
  <c r="I92" i="7" a="1"/>
  <c r="U92" i="7" a="1"/>
  <c r="K92" i="7" a="1"/>
  <c r="I88" i="7" a="1"/>
  <c r="U88" i="7" a="1"/>
  <c r="K88" i="7" a="1"/>
  <c r="I84" i="7" a="1"/>
  <c r="U84" i="7" a="1"/>
  <c r="K84" i="7" a="1"/>
  <c r="I80" i="7" a="1"/>
  <c r="U80" i="7" a="1"/>
  <c r="K80" i="7" a="1"/>
  <c r="I76" i="7" a="1"/>
  <c r="U76" i="7" a="1"/>
  <c r="K76" i="7" a="1"/>
  <c r="I72" i="7" a="1"/>
  <c r="U72" i="7" a="1"/>
  <c r="K72" i="7" a="1"/>
  <c r="I55" i="7" a="1"/>
  <c r="U55" i="7" a="1"/>
  <c r="K55" i="7" a="1"/>
  <c r="I64" i="7" a="1"/>
  <c r="U64" i="7" a="1"/>
  <c r="K64" i="7" a="1"/>
  <c r="I60" i="7" a="1"/>
  <c r="U60" i="7" a="1"/>
  <c r="K60" i="7" a="1"/>
  <c r="I56" i="7" a="1"/>
  <c r="U56" i="7" a="1"/>
  <c r="K56" i="7" a="1"/>
  <c r="O56" i="7" s="1"/>
  <c r="I52" i="7" a="1"/>
  <c r="U52" i="7" a="1"/>
  <c r="K52" i="7" a="1"/>
  <c r="I48" i="7" a="1"/>
  <c r="U48" i="7" a="1"/>
  <c r="K48" i="7" a="1"/>
  <c r="I44" i="7" a="1"/>
  <c r="U44" i="7" a="1"/>
  <c r="K44" i="7" a="1"/>
  <c r="I39" i="7" a="1"/>
  <c r="U39" i="7" a="1"/>
  <c r="K39" i="7" a="1"/>
  <c r="I35" i="7" a="1"/>
  <c r="U35" i="7" a="1"/>
  <c r="K35" i="7" a="1"/>
  <c r="I31" i="7" a="1"/>
  <c r="U31" i="7" a="1"/>
  <c r="K31" i="7" a="1"/>
  <c r="I27" i="7" a="1"/>
  <c r="U27" i="7" a="1"/>
  <c r="K27" i="7" a="1"/>
  <c r="I23" i="7" a="1"/>
  <c r="U23" i="7" a="1"/>
  <c r="K23" i="7" a="1"/>
  <c r="I19" i="7" a="1"/>
  <c r="U19" i="7" a="1"/>
  <c r="K19" i="7" a="1"/>
  <c r="I15" i="7" a="1"/>
  <c r="U15" i="7" a="1"/>
  <c r="K15" i="7" a="1"/>
  <c r="I11" i="7" a="1"/>
  <c r="U11" i="7" a="1"/>
  <c r="K11" i="7" a="1"/>
  <c r="I7" i="7" a="1"/>
  <c r="I7" i="7" s="1"/>
  <c r="U7" i="7" a="1"/>
  <c r="U7" i="7" s="1"/>
  <c r="K7" i="7" a="1"/>
  <c r="I3" i="7" a="1"/>
  <c r="I3" i="7" s="1"/>
  <c r="U3" i="7" a="1"/>
  <c r="U3" i="7" s="1"/>
  <c r="K3" i="7" a="1"/>
  <c r="N2" i="7"/>
  <c r="K2654" i="7" a="1"/>
  <c r="K2608" i="7" a="1"/>
  <c r="K2608" i="7" s="1"/>
  <c r="K2592" i="7" a="1"/>
  <c r="K2560" i="7" a="1"/>
  <c r="S2560" i="7" s="1"/>
  <c r="T2560" i="7" s="1"/>
  <c r="K2512" i="7" a="1"/>
  <c r="K2506" i="7" a="1"/>
  <c r="K2500" i="7" a="1"/>
  <c r="K2488" i="7" a="1"/>
  <c r="K2476" i="7" a="1"/>
  <c r="K2423" i="7" a="1"/>
  <c r="K2399" i="7" a="1"/>
  <c r="K2391" i="7" a="1"/>
  <c r="K2391" i="7" s="1"/>
  <c r="K2387" i="7" a="1"/>
  <c r="K2387" i="7" s="1"/>
  <c r="K2355" i="7" a="1"/>
  <c r="K2355" i="7" s="1"/>
  <c r="K2347" i="7" a="1"/>
  <c r="K2347" i="7" s="1"/>
  <c r="K2327" i="7" a="1"/>
  <c r="K2327" i="7" s="1"/>
  <c r="K2235" i="7" a="1"/>
  <c r="K2235" i="7" s="1"/>
  <c r="K2227" i="7" a="1"/>
  <c r="K2227" i="7" s="1"/>
  <c r="K2147" i="7" a="1"/>
  <c r="K2139" i="7" a="1"/>
  <c r="K2139" i="7" s="1"/>
  <c r="K2095" i="7" a="1"/>
  <c r="K2083" i="7" a="1"/>
  <c r="K2079" i="7" a="1"/>
  <c r="K2079" i="7" s="1"/>
  <c r="K2071" i="7" a="1"/>
  <c r="K2032" i="7" a="1"/>
  <c r="K1999" i="7" a="1"/>
  <c r="K1995" i="7" a="1"/>
  <c r="P1995" i="7" s="1"/>
  <c r="K1899" i="7" a="1"/>
  <c r="K1899" i="7" s="1"/>
  <c r="K1855" i="7" a="1"/>
  <c r="K1823" i="7" a="1"/>
  <c r="K1799" i="7" a="1"/>
  <c r="K1767" i="7" a="1"/>
  <c r="K1715" i="7" a="1"/>
  <c r="M1715" i="7" s="1"/>
  <c r="K1671" i="7" a="1"/>
  <c r="S1671" i="7" s="1"/>
  <c r="T1671" i="7" s="1"/>
  <c r="K1651" i="7" a="1"/>
  <c r="K1596" i="7" a="1"/>
  <c r="K1539" i="7" a="1"/>
  <c r="K1483" i="7" a="1"/>
  <c r="M1483" i="7" s="1"/>
  <c r="K1363" i="7" a="1"/>
  <c r="K1355" i="7" a="1"/>
  <c r="K1183" i="7" a="1"/>
  <c r="K1056" i="7" a="1"/>
  <c r="K1008" i="7" a="1"/>
  <c r="K771" i="7" a="1"/>
  <c r="K743" i="7" a="1"/>
  <c r="K659" i="7" a="1"/>
  <c r="K471" i="7" a="1"/>
  <c r="K440" i="7" a="1"/>
  <c r="U2543" i="7" a="1"/>
  <c r="V2543" i="7" s="1"/>
  <c r="U1431" i="7" a="1"/>
  <c r="U1431" i="7" s="1"/>
  <c r="J2580" i="7"/>
  <c r="I2580" i="7"/>
  <c r="I2568" i="7" a="1"/>
  <c r="J2568" i="7" s="1"/>
  <c r="U2568" i="7" a="1"/>
  <c r="I2556" i="7" a="1"/>
  <c r="J2556" i="7" s="1"/>
  <c r="U2556" i="7" a="1"/>
  <c r="I2548" i="7" a="1"/>
  <c r="U2548" i="7" a="1"/>
  <c r="I2536" i="7" a="1"/>
  <c r="J2536" i="7" s="1"/>
  <c r="U2536" i="7" a="1"/>
  <c r="I2524" i="7" a="1"/>
  <c r="U2524" i="7" a="1"/>
  <c r="I2508" i="7" a="1"/>
  <c r="I2508" i="7" s="1"/>
  <c r="U2508" i="7" a="1"/>
  <c r="I2496" i="7" a="1"/>
  <c r="I2496" i="7" s="1"/>
  <c r="U2496" i="7" a="1"/>
  <c r="I2484" i="7" a="1"/>
  <c r="I2484" i="7" s="1"/>
  <c r="U2484" i="7" a="1"/>
  <c r="I2472" i="7" a="1"/>
  <c r="U2472" i="7" a="1"/>
  <c r="K2472" i="7" a="1"/>
  <c r="I2460" i="7" a="1"/>
  <c r="U2460" i="7" a="1"/>
  <c r="K2460" i="7" a="1"/>
  <c r="I2448" i="7" a="1"/>
  <c r="U2448" i="7" a="1"/>
  <c r="K2448" i="7" a="1"/>
  <c r="I2440" i="7" a="1"/>
  <c r="I2440" i="7" s="1"/>
  <c r="U2440" i="7" a="1"/>
  <c r="K2440" i="7" a="1"/>
  <c r="I2428" i="7" a="1"/>
  <c r="U2428" i="7" a="1"/>
  <c r="K2428" i="7" a="1"/>
  <c r="I2416" i="7" a="1"/>
  <c r="I2416" i="7" s="1"/>
  <c r="U2416" i="7" a="1"/>
  <c r="K2416" i="7" a="1"/>
  <c r="I2404" i="7" a="1"/>
  <c r="I2404" i="7" s="1"/>
  <c r="K2404" i="7" a="1"/>
  <c r="I2392" i="7" a="1"/>
  <c r="I2392" i="7" s="1"/>
  <c r="U2392" i="7" a="1"/>
  <c r="K2392" i="7" a="1"/>
  <c r="I2380" i="7" a="1"/>
  <c r="I2380" i="7" s="1"/>
  <c r="U2380" i="7" a="1"/>
  <c r="K2380" i="7" a="1"/>
  <c r="I2368" i="7" a="1"/>
  <c r="I2368" i="7" s="1"/>
  <c r="U2368" i="7" a="1"/>
  <c r="K2368" i="7" a="1"/>
  <c r="I2356" i="7" a="1"/>
  <c r="I2356" i="7" s="1"/>
  <c r="U2356" i="7" a="1"/>
  <c r="K2356" i="7" a="1"/>
  <c r="I2344" i="7" a="1"/>
  <c r="I2344" i="7" s="1"/>
  <c r="U2344" i="7" a="1"/>
  <c r="K2344" i="7" a="1"/>
  <c r="I2332" i="7" a="1"/>
  <c r="I2332" i="7" s="1"/>
  <c r="U2332" i="7" a="1"/>
  <c r="K2332" i="7" a="1"/>
  <c r="I2320" i="7" a="1"/>
  <c r="I2320" i="7" s="1"/>
  <c r="U2320" i="7" a="1"/>
  <c r="K2320" i="7" a="1"/>
  <c r="I2308" i="7" a="1"/>
  <c r="I2308" i="7" s="1"/>
  <c r="U2308" i="7" a="1"/>
  <c r="K2308" i="7" a="1"/>
  <c r="I2296" i="7" a="1"/>
  <c r="I2296" i="7" s="1"/>
  <c r="U2296" i="7" a="1"/>
  <c r="K2296" i="7" a="1"/>
  <c r="I2284" i="7" a="1"/>
  <c r="I2284" i="7" s="1"/>
  <c r="U2284" i="7" a="1"/>
  <c r="K2284" i="7" a="1"/>
  <c r="I2272" i="7" a="1"/>
  <c r="I2272" i="7" s="1"/>
  <c r="U2272" i="7" a="1"/>
  <c r="K2272" i="7" a="1"/>
  <c r="I2260" i="7" a="1"/>
  <c r="I2260" i="7" s="1"/>
  <c r="U2260" i="7" a="1"/>
  <c r="K2260" i="7" a="1"/>
  <c r="I2248" i="7" a="1"/>
  <c r="I2248" i="7" s="1"/>
  <c r="U2248" i="7" a="1"/>
  <c r="K2248" i="7" a="1"/>
  <c r="I2236" i="7" a="1"/>
  <c r="I2236" i="7" s="1"/>
  <c r="U2236" i="7" a="1"/>
  <c r="K2236" i="7" a="1"/>
  <c r="I2224" i="7" a="1"/>
  <c r="I2224" i="7" s="1"/>
  <c r="U2224" i="7" a="1"/>
  <c r="K2224" i="7" a="1"/>
  <c r="I2212" i="7" a="1"/>
  <c r="I2212" i="7" s="1"/>
  <c r="U2212" i="7" a="1"/>
  <c r="K2212" i="7" a="1"/>
  <c r="I2200" i="7" a="1"/>
  <c r="I2200" i="7" s="1"/>
  <c r="U2200" i="7" a="1"/>
  <c r="K2200" i="7" a="1"/>
  <c r="I2188" i="7" a="1"/>
  <c r="I2188" i="7" s="1"/>
  <c r="U2188" i="7" a="1"/>
  <c r="K2188" i="7" a="1"/>
  <c r="I2176" i="7" a="1"/>
  <c r="I2176" i="7" s="1"/>
  <c r="U2176" i="7" a="1"/>
  <c r="K2176" i="7" a="1"/>
  <c r="I2164" i="7" a="1"/>
  <c r="I2164" i="7" s="1"/>
  <c r="U2164" i="7" a="1"/>
  <c r="K2164" i="7" a="1"/>
  <c r="I2152" i="7" a="1"/>
  <c r="I2152" i="7" s="1"/>
  <c r="U2152" i="7" a="1"/>
  <c r="K2152" i="7" a="1"/>
  <c r="I2132" i="7" a="1"/>
  <c r="I2132" i="7" s="1"/>
  <c r="U2132" i="7" a="1"/>
  <c r="K2132" i="7" a="1"/>
  <c r="I2120" i="7" a="1"/>
  <c r="I2120" i="7" s="1"/>
  <c r="U2120" i="7" a="1"/>
  <c r="K2120" i="7" a="1"/>
  <c r="I2108" i="7" a="1"/>
  <c r="I2108" i="7" s="1"/>
  <c r="U2108" i="7" a="1"/>
  <c r="K2108" i="7" a="1"/>
  <c r="I2096" i="7" a="1"/>
  <c r="I2096" i="7" s="1"/>
  <c r="U2096" i="7" a="1"/>
  <c r="K2096" i="7" a="1"/>
  <c r="I2084" i="7" a="1"/>
  <c r="I2084" i="7" s="1"/>
  <c r="U2084" i="7" a="1"/>
  <c r="K2084" i="7" a="1"/>
  <c r="I2072" i="7" a="1"/>
  <c r="I2072" i="7" s="1"/>
  <c r="U2072" i="7" a="1"/>
  <c r="K2072" i="7" a="1"/>
  <c r="I2060" i="7" a="1"/>
  <c r="I2060" i="7" s="1"/>
  <c r="U2060" i="7" a="1"/>
  <c r="U2060" i="7" s="1"/>
  <c r="K2060" i="7" a="1"/>
  <c r="I2048" i="7" a="1"/>
  <c r="I2048" i="7" s="1"/>
  <c r="U2048" i="7" a="1"/>
  <c r="K2048" i="7" a="1"/>
  <c r="I2036" i="7" a="1"/>
  <c r="I2036" i="7" s="1"/>
  <c r="U2036" i="7" a="1"/>
  <c r="K2036" i="7" a="1"/>
  <c r="I2024" i="7" a="1"/>
  <c r="I2024" i="7" s="1"/>
  <c r="U2024" i="7" a="1"/>
  <c r="K2024" i="7" a="1"/>
  <c r="I2012" i="7" a="1"/>
  <c r="I2012" i="7" s="1"/>
  <c r="U2012" i="7" a="1"/>
  <c r="K2012" i="7" a="1"/>
  <c r="I2000" i="7" a="1"/>
  <c r="I2000" i="7" s="1"/>
  <c r="U2000" i="7" a="1"/>
  <c r="K2000" i="7" a="1"/>
  <c r="I1988" i="7" a="1"/>
  <c r="I1988" i="7" s="1"/>
  <c r="U1988" i="7" a="1"/>
  <c r="K1988" i="7" a="1"/>
  <c r="I1976" i="7" a="1"/>
  <c r="I1976" i="7" s="1"/>
  <c r="U1976" i="7" a="1"/>
  <c r="K1976" i="7" a="1"/>
  <c r="I1964" i="7" a="1"/>
  <c r="I1964" i="7" s="1"/>
  <c r="U1964" i="7" a="1"/>
  <c r="I1952" i="7" a="1"/>
  <c r="I1952" i="7" s="1"/>
  <c r="U1952" i="7" a="1"/>
  <c r="K1952" i="7" a="1"/>
  <c r="I1940" i="7" a="1"/>
  <c r="I1940" i="7" s="1"/>
  <c r="U1940" i="7" a="1"/>
  <c r="K1940" i="7" a="1"/>
  <c r="R1940" i="7" s="1"/>
  <c r="I1928" i="7" a="1"/>
  <c r="I1928" i="7" s="1"/>
  <c r="U1928" i="7" a="1"/>
  <c r="K1928" i="7" a="1"/>
  <c r="R1928" i="7" s="1"/>
  <c r="I1912" i="7" a="1"/>
  <c r="I1912" i="7" s="1"/>
  <c r="U1912" i="7" a="1"/>
  <c r="K1912" i="7" a="1"/>
  <c r="R1912" i="7" s="1"/>
  <c r="I1900" i="7" a="1"/>
  <c r="I1900" i="7" s="1"/>
  <c r="U1900" i="7" a="1"/>
  <c r="K1900" i="7" a="1"/>
  <c r="R1900" i="7" s="1"/>
  <c r="I1888" i="7" a="1"/>
  <c r="I1888" i="7" s="1"/>
  <c r="U1888" i="7" a="1"/>
  <c r="I1876" i="7" a="1"/>
  <c r="I1876" i="7" s="1"/>
  <c r="U1876" i="7" a="1"/>
  <c r="K1876" i="7" a="1"/>
  <c r="R1876" i="7" s="1"/>
  <c r="I1860" i="7" a="1"/>
  <c r="I1860" i="7" s="1"/>
  <c r="U1860" i="7" a="1"/>
  <c r="I1848" i="7" a="1"/>
  <c r="I1848" i="7" s="1"/>
  <c r="U1848" i="7" a="1"/>
  <c r="K1848" i="7" a="1"/>
  <c r="R1848" i="7" s="1"/>
  <c r="I1836" i="7" a="1"/>
  <c r="I1836" i="7" s="1"/>
  <c r="U1836" i="7" a="1"/>
  <c r="K1836" i="7" a="1"/>
  <c r="R1836" i="7" s="1"/>
  <c r="I1824" i="7" a="1"/>
  <c r="I1824" i="7" s="1"/>
  <c r="U1824" i="7" a="1"/>
  <c r="K1824" i="7" a="1"/>
  <c r="R1824" i="7" s="1"/>
  <c r="I1812" i="7" a="1"/>
  <c r="I1812" i="7" s="1"/>
  <c r="U1812" i="7" a="1"/>
  <c r="K1812" i="7" a="1"/>
  <c r="R1812" i="7" s="1"/>
  <c r="I1800" i="7" a="1"/>
  <c r="I1800" i="7" s="1"/>
  <c r="U1800" i="7" a="1"/>
  <c r="K1800" i="7" a="1"/>
  <c r="R1800" i="7" s="1"/>
  <c r="I1788" i="7" a="1"/>
  <c r="I1788" i="7" s="1"/>
  <c r="U1788" i="7" a="1"/>
  <c r="K1788" i="7" a="1"/>
  <c r="R1788" i="7" s="1"/>
  <c r="I1776" i="7" a="1"/>
  <c r="I1776" i="7" s="1"/>
  <c r="U1776" i="7" a="1"/>
  <c r="K1776" i="7" a="1"/>
  <c r="R1776" i="7" s="1"/>
  <c r="I1764" i="7" a="1"/>
  <c r="I1764" i="7" s="1"/>
  <c r="U1764" i="7" a="1"/>
  <c r="K1764" i="7" a="1"/>
  <c r="R1764" i="7" s="1"/>
  <c r="I1752" i="7" a="1"/>
  <c r="I1752" i="7" s="1"/>
  <c r="U1752" i="7" a="1"/>
  <c r="K1752" i="7" a="1"/>
  <c r="R1752" i="7" s="1"/>
  <c r="I1740" i="7" a="1"/>
  <c r="I1740" i="7" s="1"/>
  <c r="U1740" i="7" a="1"/>
  <c r="K1740" i="7" a="1"/>
  <c r="R1740" i="7" s="1"/>
  <c r="I1728" i="7" a="1"/>
  <c r="I1728" i="7" s="1"/>
  <c r="U1728" i="7" a="1"/>
  <c r="K1728" i="7" a="1"/>
  <c r="R1728" i="7" s="1"/>
  <c r="I1716" i="7" a="1"/>
  <c r="I1716" i="7" s="1"/>
  <c r="U1716" i="7" a="1"/>
  <c r="K1716" i="7" a="1"/>
  <c r="R1716" i="7" s="1"/>
  <c r="I1704" i="7" a="1"/>
  <c r="I1704" i="7" s="1"/>
  <c r="U1704" i="7" a="1"/>
  <c r="I1688" i="7" a="1"/>
  <c r="I1688" i="7" s="1"/>
  <c r="U1688" i="7" a="1"/>
  <c r="I1676" i="7" a="1"/>
  <c r="I1676" i="7" s="1"/>
  <c r="U1676" i="7" a="1"/>
  <c r="I1664" i="7" a="1"/>
  <c r="I1664" i="7" s="1"/>
  <c r="U1664" i="7" a="1"/>
  <c r="K1664" i="7" a="1"/>
  <c r="R1664" i="7" s="1"/>
  <c r="I1656" i="7" a="1"/>
  <c r="I1656" i="7" s="1"/>
  <c r="U1656" i="7" a="1"/>
  <c r="K1656" i="7" a="1"/>
  <c r="R1656" i="7" s="1"/>
  <c r="I1648" i="7" a="1"/>
  <c r="I1648" i="7" s="1"/>
  <c r="U1648" i="7" a="1"/>
  <c r="K1648" i="7" a="1"/>
  <c r="R1648" i="7" s="1"/>
  <c r="I1636" i="7" a="1"/>
  <c r="I1636" i="7" s="1"/>
  <c r="U1636" i="7" a="1"/>
  <c r="K1636" i="7" a="1"/>
  <c r="R1636" i="7" s="1"/>
  <c r="I1624" i="7" a="1"/>
  <c r="I1624" i="7" s="1"/>
  <c r="U1624" i="7" a="1"/>
  <c r="I1612" i="7" a="1"/>
  <c r="U1612" i="7" a="1"/>
  <c r="K1612" i="7" a="1"/>
  <c r="I1600" i="7" a="1"/>
  <c r="I1600" i="7" s="1"/>
  <c r="U1600" i="7" a="1"/>
  <c r="K1600" i="7" a="1"/>
  <c r="I1588" i="7" a="1"/>
  <c r="I1588" i="7" s="1"/>
  <c r="U1588" i="7" a="1"/>
  <c r="I1576" i="7" a="1"/>
  <c r="U1576" i="7" a="1"/>
  <c r="U1576" i="7" s="1"/>
  <c r="K1576" i="7" a="1"/>
  <c r="I1564" i="7" a="1"/>
  <c r="U1564" i="7" a="1"/>
  <c r="V1564" i="7" s="1"/>
  <c r="I1552" i="7" a="1"/>
  <c r="U1552" i="7" a="1"/>
  <c r="V1552" i="7" s="1"/>
  <c r="K1552" i="7" a="1"/>
  <c r="I1540" i="7" a="1"/>
  <c r="U1540" i="7" a="1"/>
  <c r="V1540" i="7" s="1"/>
  <c r="K1540" i="7" a="1"/>
  <c r="I1528" i="7" a="1"/>
  <c r="U1528" i="7" a="1"/>
  <c r="V1528" i="7" s="1"/>
  <c r="K1528" i="7" a="1"/>
  <c r="I1516" i="7" a="1"/>
  <c r="U1516" i="7" a="1"/>
  <c r="V1516" i="7" s="1"/>
  <c r="I1504" i="7" a="1"/>
  <c r="U1504" i="7" a="1"/>
  <c r="V1504" i="7" s="1"/>
  <c r="K1504" i="7" a="1"/>
  <c r="I1492" i="7" a="1"/>
  <c r="U1492" i="7" a="1"/>
  <c r="V1492" i="7" s="1"/>
  <c r="K1492" i="7" a="1"/>
  <c r="I1480" i="7" a="1"/>
  <c r="U1480" i="7" a="1"/>
  <c r="V1480" i="7" s="1"/>
  <c r="K1480" i="7" a="1"/>
  <c r="I1468" i="7" a="1"/>
  <c r="U1468" i="7" a="1"/>
  <c r="V1468" i="7" s="1"/>
  <c r="I1456" i="7" a="1"/>
  <c r="U1456" i="7" a="1"/>
  <c r="V1456" i="7" s="1"/>
  <c r="K1456" i="7" a="1"/>
  <c r="I1444" i="7" a="1"/>
  <c r="U1444" i="7" a="1"/>
  <c r="I1432" i="7" a="1"/>
  <c r="U1432" i="7" a="1"/>
  <c r="K1432" i="7" a="1"/>
  <c r="I1420" i="7" a="1"/>
  <c r="U1420" i="7" a="1"/>
  <c r="K1420" i="7" a="1"/>
  <c r="I1408" i="7" a="1"/>
  <c r="U1408" i="7" a="1"/>
  <c r="K1408" i="7" a="1"/>
  <c r="I1396" i="7" a="1"/>
  <c r="U1396" i="7" a="1"/>
  <c r="K1396" i="7" a="1"/>
  <c r="I1384" i="7" a="1"/>
  <c r="I1384" i="7" s="1"/>
  <c r="U1384" i="7" a="1"/>
  <c r="I1372" i="7" a="1"/>
  <c r="I1372" i="7" s="1"/>
  <c r="U1372" i="7" a="1"/>
  <c r="V1372" i="7" s="1"/>
  <c r="I1360" i="7" a="1"/>
  <c r="I1360" i="7" s="1"/>
  <c r="U1360" i="7" a="1"/>
  <c r="V1360" i="7" s="1"/>
  <c r="I1348" i="7" a="1"/>
  <c r="I1348" i="7" s="1"/>
  <c r="U1348" i="7" a="1"/>
  <c r="V1348" i="7" s="1"/>
  <c r="K1348" i="7" a="1"/>
  <c r="I1336" i="7" a="1"/>
  <c r="I1336" i="7" s="1"/>
  <c r="U1336" i="7" a="1"/>
  <c r="V1336" i="7" s="1"/>
  <c r="I1324" i="7" a="1"/>
  <c r="I1324" i="7" s="1"/>
  <c r="U1324" i="7" a="1"/>
  <c r="V1324" i="7" s="1"/>
  <c r="K1324" i="7" a="1"/>
  <c r="I1312" i="7" a="1"/>
  <c r="I1312" i="7" s="1"/>
  <c r="U1312" i="7" a="1"/>
  <c r="V1312" i="7" s="1"/>
  <c r="K1312" i="7" a="1"/>
  <c r="I1300" i="7" a="1"/>
  <c r="I1300" i="7" s="1"/>
  <c r="U1300" i="7" a="1"/>
  <c r="V1300" i="7" s="1"/>
  <c r="K1300" i="7" a="1"/>
  <c r="I1288" i="7" a="1"/>
  <c r="U1288" i="7" a="1"/>
  <c r="V1288" i="7" s="1"/>
  <c r="K1288" i="7" a="1"/>
  <c r="I1276" i="7" a="1"/>
  <c r="U1276" i="7" a="1"/>
  <c r="V1276" i="7" s="1"/>
  <c r="I1264" i="7" a="1"/>
  <c r="U1264" i="7" a="1"/>
  <c r="V1264" i="7" s="1"/>
  <c r="K1264" i="7" a="1"/>
  <c r="I1252" i="7" a="1"/>
  <c r="I1252" i="7" s="1"/>
  <c r="U1252" i="7" a="1"/>
  <c r="V1252" i="7" s="1"/>
  <c r="K1252" i="7" a="1"/>
  <c r="I1240" i="7" a="1"/>
  <c r="U1240" i="7" a="1"/>
  <c r="K1240" i="7" a="1"/>
  <c r="I1228" i="7" a="1"/>
  <c r="U1228" i="7" a="1"/>
  <c r="K1228" i="7" a="1"/>
  <c r="I1216" i="7" a="1"/>
  <c r="I1216" i="7" s="1"/>
  <c r="U1216" i="7" a="1"/>
  <c r="K1216" i="7" a="1"/>
  <c r="I1212" i="7" a="1"/>
  <c r="I1212" i="7" s="1"/>
  <c r="U1212" i="7" a="1"/>
  <c r="K1212" i="7" a="1"/>
  <c r="I1200" i="7" a="1"/>
  <c r="I1200" i="7" s="1"/>
  <c r="U1200" i="7" a="1"/>
  <c r="K1200" i="7" a="1"/>
  <c r="I1188" i="7" a="1"/>
  <c r="I1188" i="7" s="1"/>
  <c r="U1188" i="7" a="1"/>
  <c r="I1176" i="7" a="1"/>
  <c r="I1176" i="7" s="1"/>
  <c r="U1176" i="7" a="1"/>
  <c r="I1164" i="7" a="1"/>
  <c r="I1164" i="7" s="1"/>
  <c r="U1164" i="7" a="1"/>
  <c r="I1152" i="7" a="1"/>
  <c r="I1152" i="7" s="1"/>
  <c r="U1152" i="7" a="1"/>
  <c r="K1152" i="7" a="1"/>
  <c r="P1152" i="7" s="1"/>
  <c r="I1140" i="7" a="1"/>
  <c r="I1140" i="7" s="1"/>
  <c r="U1140" i="7" a="1"/>
  <c r="K1140" i="7" a="1"/>
  <c r="I1128" i="7" a="1"/>
  <c r="I1128" i="7" s="1"/>
  <c r="U1128" i="7" a="1"/>
  <c r="K1128" i="7" a="1"/>
  <c r="I1120" i="7" a="1"/>
  <c r="I1120" i="7" s="1"/>
  <c r="U1120" i="7" a="1"/>
  <c r="I1108" i="7" a="1"/>
  <c r="I1108" i="7" s="1"/>
  <c r="U1108" i="7" a="1"/>
  <c r="K1108" i="7" a="1"/>
  <c r="I1100" i="7" a="1"/>
  <c r="I1100" i="7" s="1"/>
  <c r="U1100" i="7" a="1"/>
  <c r="K1100" i="7" a="1"/>
  <c r="I1088" i="7" a="1"/>
  <c r="U1088" i="7" a="1"/>
  <c r="K1088" i="7" a="1"/>
  <c r="I1076" i="7" a="1"/>
  <c r="U1076" i="7" a="1"/>
  <c r="K1076" i="7" a="1"/>
  <c r="I1064" i="7" a="1"/>
  <c r="I1064" i="7" s="1"/>
  <c r="U1064" i="7" a="1"/>
  <c r="K1064" i="7" a="1"/>
  <c r="I1052" i="7" a="1"/>
  <c r="U1052" i="7" a="1"/>
  <c r="K1052" i="7" a="1"/>
  <c r="I1040" i="7" a="1"/>
  <c r="U1040" i="7" a="1"/>
  <c r="K1040" i="7" a="1"/>
  <c r="I1028" i="7" a="1"/>
  <c r="I1028" i="7" s="1"/>
  <c r="U1028" i="7" a="1"/>
  <c r="K1028" i="7" a="1"/>
  <c r="I1016" i="7" a="1"/>
  <c r="I1016" i="7" s="1"/>
  <c r="U1016" i="7" a="1"/>
  <c r="K1016" i="7" a="1"/>
  <c r="I1004" i="7" a="1"/>
  <c r="I1004" i="7" s="1"/>
  <c r="U1004" i="7" a="1"/>
  <c r="K1004" i="7" a="1"/>
  <c r="I992" i="7" a="1"/>
  <c r="I992" i="7" s="1"/>
  <c r="U992" i="7" a="1"/>
  <c r="K992" i="7" a="1"/>
  <c r="I980" i="7" a="1"/>
  <c r="I980" i="7" s="1"/>
  <c r="U980" i="7" a="1"/>
  <c r="K980" i="7" a="1"/>
  <c r="I976" i="7" a="1"/>
  <c r="I976" i="7" s="1"/>
  <c r="U976" i="7" a="1"/>
  <c r="K976" i="7" a="1"/>
  <c r="P976" i="7" s="1"/>
  <c r="I964" i="7" a="1"/>
  <c r="I964" i="7" s="1"/>
  <c r="U964" i="7" a="1"/>
  <c r="K964" i="7" a="1"/>
  <c r="I952" i="7" a="1"/>
  <c r="I952" i="7" s="1"/>
  <c r="U952" i="7" a="1"/>
  <c r="K952" i="7" a="1"/>
  <c r="I940" i="7" a="1"/>
  <c r="I940" i="7" s="1"/>
  <c r="U940" i="7" a="1"/>
  <c r="K940" i="7" a="1"/>
  <c r="I928" i="7" a="1"/>
  <c r="U928" i="7" a="1"/>
  <c r="K928" i="7" a="1"/>
  <c r="I916" i="7" a="1"/>
  <c r="U916" i="7" a="1"/>
  <c r="K916" i="7" a="1"/>
  <c r="I904" i="7" a="1"/>
  <c r="U904" i="7" a="1"/>
  <c r="K904" i="7" a="1"/>
  <c r="I892" i="7" a="1"/>
  <c r="U892" i="7" a="1"/>
  <c r="K892" i="7" a="1"/>
  <c r="I880" i="7" a="1"/>
  <c r="U880" i="7" a="1"/>
  <c r="K880" i="7" a="1"/>
  <c r="I868" i="7" a="1"/>
  <c r="U868" i="7" a="1"/>
  <c r="K868" i="7" a="1"/>
  <c r="I856" i="7" a="1"/>
  <c r="U856" i="7" a="1"/>
  <c r="K856" i="7" a="1"/>
  <c r="O856" i="7" s="1"/>
  <c r="I844" i="7" a="1"/>
  <c r="U844" i="7" a="1"/>
  <c r="K844" i="7" a="1"/>
  <c r="I832" i="7" a="1"/>
  <c r="U832" i="7" a="1"/>
  <c r="K832" i="7" a="1"/>
  <c r="O832" i="7" s="1"/>
  <c r="I820" i="7" a="1"/>
  <c r="U820" i="7" a="1"/>
  <c r="K820" i="7" a="1"/>
  <c r="I808" i="7" a="1"/>
  <c r="U808" i="7" a="1"/>
  <c r="K808" i="7" a="1"/>
  <c r="O808" i="7" s="1"/>
  <c r="I796" i="7" a="1"/>
  <c r="U796" i="7" a="1"/>
  <c r="I784" i="7" a="1"/>
  <c r="U784" i="7" a="1"/>
  <c r="K784" i="7" a="1"/>
  <c r="I772" i="7" a="1"/>
  <c r="I772" i="7" s="1"/>
  <c r="U772" i="7" a="1"/>
  <c r="K772" i="7" a="1"/>
  <c r="I764" i="7" a="1"/>
  <c r="I764" i="7" s="1"/>
  <c r="U764" i="7" a="1"/>
  <c r="I748" i="7" a="1"/>
  <c r="I748" i="7" s="1"/>
  <c r="U748" i="7" a="1"/>
  <c r="K748" i="7" a="1"/>
  <c r="I732" i="7" a="1"/>
  <c r="I732" i="7" s="1"/>
  <c r="U732" i="7" a="1"/>
  <c r="K732" i="7" a="1"/>
  <c r="I728" i="7" a="1"/>
  <c r="I728" i="7" s="1"/>
  <c r="U728" i="7" a="1"/>
  <c r="K728" i="7" a="1"/>
  <c r="K728" i="7" s="1"/>
  <c r="I716" i="7" a="1"/>
  <c r="I716" i="7" s="1"/>
  <c r="U716" i="7" a="1"/>
  <c r="K716" i="7" a="1"/>
  <c r="I704" i="7" a="1"/>
  <c r="U704" i="7" a="1"/>
  <c r="K704" i="7" a="1"/>
  <c r="K704" i="7" s="1"/>
  <c r="I679" i="7" a="1"/>
  <c r="I679" i="7" s="1"/>
  <c r="U679" i="7" a="1"/>
  <c r="K679" i="7" a="1"/>
  <c r="I693" i="7" a="1"/>
  <c r="U693" i="7" a="1"/>
  <c r="I668" i="7" a="1"/>
  <c r="I668" i="7" s="1"/>
  <c r="U668" i="7" a="1"/>
  <c r="K668" i="7" a="1"/>
  <c r="I656" i="7" a="1"/>
  <c r="U656" i="7" a="1"/>
  <c r="K656" i="7" a="1"/>
  <c r="I644" i="7" a="1"/>
  <c r="I644" i="7" s="1"/>
  <c r="U644" i="7" a="1"/>
  <c r="K644" i="7" a="1"/>
  <c r="I632" i="7" a="1"/>
  <c r="U632" i="7" a="1"/>
  <c r="K632" i="7" a="1"/>
  <c r="I620" i="7" a="1"/>
  <c r="I620" i="7" s="1"/>
  <c r="U620" i="7" a="1"/>
  <c r="K620" i="7" a="1"/>
  <c r="I608" i="7" a="1"/>
  <c r="U608" i="7" a="1"/>
  <c r="K608" i="7" a="1"/>
  <c r="I596" i="7" a="1"/>
  <c r="I596" i="7" s="1"/>
  <c r="U596" i="7" a="1"/>
  <c r="K596" i="7" a="1"/>
  <c r="I584" i="7" a="1"/>
  <c r="U584" i="7" a="1"/>
  <c r="K584" i="7" a="1"/>
  <c r="I573" i="7" a="1"/>
  <c r="I573" i="7" s="1"/>
  <c r="U573" i="7" a="1"/>
  <c r="K573" i="7" a="1"/>
  <c r="I561" i="7" a="1"/>
  <c r="U561" i="7" a="1"/>
  <c r="K561" i="7" a="1"/>
  <c r="I533" i="7" a="1"/>
  <c r="U533" i="7" a="1"/>
  <c r="K533" i="7" a="1"/>
  <c r="I521" i="7" a="1"/>
  <c r="I521" i="7" s="1"/>
  <c r="U521" i="7" a="1"/>
  <c r="K521" i="7" a="1"/>
  <c r="I509" i="7" a="1"/>
  <c r="U509" i="7" a="1"/>
  <c r="K509" i="7" a="1"/>
  <c r="I484" i="7" a="1"/>
  <c r="I484" i="7" s="1"/>
  <c r="U484" i="7" a="1"/>
  <c r="K484" i="7" a="1"/>
  <c r="I485" i="7" a="1"/>
  <c r="U485" i="7" a="1"/>
  <c r="K485" i="7" a="1"/>
  <c r="I473" i="7" a="1"/>
  <c r="U473" i="7" a="1"/>
  <c r="K473" i="7" a="1"/>
  <c r="I461" i="7" a="1"/>
  <c r="U461" i="7" a="1"/>
  <c r="K461" i="7" a="1"/>
  <c r="I453" i="7" a="1"/>
  <c r="U453" i="7" a="1"/>
  <c r="U453" i="7" s="1"/>
  <c r="K453" i="7" a="1"/>
  <c r="I441" i="7" a="1"/>
  <c r="U441" i="7" a="1"/>
  <c r="U441" i="7" s="1"/>
  <c r="K441" i="7" a="1"/>
  <c r="I429" i="7" a="1"/>
  <c r="U429" i="7" a="1"/>
  <c r="K429" i="7" a="1"/>
  <c r="I417" i="7" a="1"/>
  <c r="J417" i="7" s="1"/>
  <c r="U417" i="7" a="1"/>
  <c r="U417" i="7" s="1"/>
  <c r="K417" i="7" a="1"/>
  <c r="I405" i="7" a="1"/>
  <c r="U405" i="7" a="1"/>
  <c r="U405" i="7" s="1"/>
  <c r="K405" i="7" a="1"/>
  <c r="I380" i="7" a="1"/>
  <c r="U380" i="7" a="1"/>
  <c r="U380" i="7" s="1"/>
  <c r="K380" i="7" a="1"/>
  <c r="I381" i="7" a="1"/>
  <c r="U381" i="7" a="1"/>
  <c r="U381" i="7" s="1"/>
  <c r="K381" i="7" a="1"/>
  <c r="I369" i="7" a="1"/>
  <c r="U369" i="7" a="1"/>
  <c r="U369" i="7" s="1"/>
  <c r="K369" i="7" a="1"/>
  <c r="I357" i="7" a="1"/>
  <c r="U357" i="7" a="1"/>
  <c r="U357" i="7" s="1"/>
  <c r="K357" i="7" a="1"/>
  <c r="O357" i="7" s="1"/>
  <c r="I345" i="7" a="1"/>
  <c r="U345" i="7" a="1"/>
  <c r="K345" i="7" a="1"/>
  <c r="I333" i="7" a="1"/>
  <c r="U333" i="7" a="1"/>
  <c r="U333" i="7" s="1"/>
  <c r="K333" i="7" a="1"/>
  <c r="I321" i="7" a="1"/>
  <c r="U321" i="7" a="1"/>
  <c r="K321" i="7" a="1"/>
  <c r="I313" i="7" a="1"/>
  <c r="U313" i="7" a="1"/>
  <c r="K313" i="7" a="1"/>
  <c r="I297" i="7" a="1"/>
  <c r="I297" i="7" s="1"/>
  <c r="U297" i="7" a="1"/>
  <c r="U297" i="7" s="1"/>
  <c r="K297" i="7" a="1"/>
  <c r="I285" i="7" a="1"/>
  <c r="I285" i="7" s="1"/>
  <c r="U285" i="7" a="1"/>
  <c r="K285" i="7" a="1"/>
  <c r="I277" i="7" a="1"/>
  <c r="I277" i="7" s="1"/>
  <c r="U277" i="7" a="1"/>
  <c r="K277" i="7" a="1"/>
  <c r="I265" i="7" a="1"/>
  <c r="I265" i="7" s="1"/>
  <c r="U265" i="7" a="1"/>
  <c r="K265" i="7" a="1"/>
  <c r="I253" i="7" a="1"/>
  <c r="U253" i="7" a="1"/>
  <c r="K253" i="7" a="1"/>
  <c r="P253" i="7" s="1"/>
  <c r="I245" i="7" a="1"/>
  <c r="U245" i="7" a="1"/>
  <c r="K245" i="7" a="1"/>
  <c r="P245" i="7" s="1"/>
  <c r="I224" i="7" a="1"/>
  <c r="U224" i="7" a="1"/>
  <c r="K224" i="7" a="1"/>
  <c r="P224" i="7" s="1"/>
  <c r="I225" i="7" a="1"/>
  <c r="I225" i="7" s="1"/>
  <c r="U225" i="7" a="1"/>
  <c r="K225" i="7" a="1"/>
  <c r="I217" i="7" a="1"/>
  <c r="I217" i="7" s="1"/>
  <c r="U217" i="7" a="1"/>
  <c r="K217" i="7" a="1"/>
  <c r="I209" i="7" a="1"/>
  <c r="I209" i="7" s="1"/>
  <c r="U209" i="7" a="1"/>
  <c r="K209" i="7" a="1"/>
  <c r="I201" i="7" a="1"/>
  <c r="I201" i="7" s="1"/>
  <c r="U201" i="7" a="1"/>
  <c r="K201" i="7" a="1"/>
  <c r="I193" i="7" a="1"/>
  <c r="I193" i="7" s="1"/>
  <c r="U193" i="7" a="1"/>
  <c r="K193" i="7" a="1"/>
  <c r="I172" i="7" a="1"/>
  <c r="I172" i="7" s="1"/>
  <c r="U172" i="7" a="1"/>
  <c r="K172" i="7" a="1"/>
  <c r="I177" i="7" a="1"/>
  <c r="I177" i="7" s="1"/>
  <c r="U177" i="7" a="1"/>
  <c r="K177" i="7" a="1"/>
  <c r="I169" i="7" a="1"/>
  <c r="U169" i="7" a="1"/>
  <c r="K169" i="7" a="1"/>
  <c r="I161" i="7" a="1"/>
  <c r="U161" i="7" a="1"/>
  <c r="I153" i="7" a="1"/>
  <c r="I153" i="7" s="1"/>
  <c r="U153" i="7" a="1"/>
  <c r="K153" i="7" a="1"/>
  <c r="I145" i="7" a="1"/>
  <c r="U145" i="7" a="1"/>
  <c r="K145" i="7" a="1"/>
  <c r="I137" i="7" a="1"/>
  <c r="I137" i="7" s="1"/>
  <c r="U137" i="7" a="1"/>
  <c r="K137" i="7" a="1"/>
  <c r="I129" i="7" a="1"/>
  <c r="J129" i="7" s="1"/>
  <c r="U129" i="7" a="1"/>
  <c r="K129" i="7" a="1"/>
  <c r="I121" i="7" a="1"/>
  <c r="K121" i="7" a="1"/>
  <c r="U121" i="7" a="1"/>
  <c r="I113" i="7" a="1"/>
  <c r="J113" i="7" s="1"/>
  <c r="U113" i="7" a="1"/>
  <c r="K113" i="7" a="1"/>
  <c r="I105" i="7" a="1"/>
  <c r="I105" i="7" s="1"/>
  <c r="U105" i="7" a="1"/>
  <c r="K105" i="7" a="1"/>
  <c r="I89" i="7" a="1"/>
  <c r="U89" i="7" a="1"/>
  <c r="K89" i="7" a="1"/>
  <c r="M2474" i="7"/>
  <c r="P2474" i="7"/>
  <c r="K2461" i="7"/>
  <c r="N2461" i="7"/>
  <c r="K2459" i="7"/>
  <c r="N2459" i="7"/>
  <c r="K2215" i="7"/>
  <c r="N2215" i="7"/>
  <c r="R2215" i="7"/>
  <c r="L1983" i="7"/>
  <c r="R1983" i="7"/>
  <c r="M1983" i="7"/>
  <c r="P1983" i="7"/>
  <c r="L1919" i="7"/>
  <c r="R1919" i="7"/>
  <c r="L1871" i="7"/>
  <c r="R1871" i="7"/>
  <c r="L1810" i="7"/>
  <c r="N1810" i="7"/>
  <c r="R1810" i="7"/>
  <c r="L1739" i="7"/>
  <c r="R1739" i="7"/>
  <c r="L1682" i="7"/>
  <c r="N1682" i="7"/>
  <c r="R1682" i="7"/>
  <c r="L1611" i="7"/>
  <c r="P1611" i="7"/>
  <c r="K1522" i="7"/>
  <c r="O1522" i="7"/>
  <c r="K1516" i="7" a="1"/>
  <c r="M1477" i="7"/>
  <c r="L1477" i="7"/>
  <c r="N1477" i="7"/>
  <c r="P1477" i="7"/>
  <c r="M1453" i="7"/>
  <c r="L1453" i="7"/>
  <c r="N1453" i="7"/>
  <c r="P1453" i="7"/>
  <c r="M1405" i="7"/>
  <c r="L1405" i="7"/>
  <c r="N1405" i="7"/>
  <c r="P1405" i="7"/>
  <c r="K1372" i="7" a="1"/>
  <c r="L1342" i="7"/>
  <c r="P1342" i="7"/>
  <c r="N1342" i="7"/>
  <c r="Q1342" i="7"/>
  <c r="K1336" i="7" a="1"/>
  <c r="P1336" i="7" s="1"/>
  <c r="K1291" i="7"/>
  <c r="O1291" i="7"/>
  <c r="K1265" i="7"/>
  <c r="P1265" i="7"/>
  <c r="N1265" i="7"/>
  <c r="S1265" i="7"/>
  <c r="T1265" i="7" s="1"/>
  <c r="L1265" i="7"/>
  <c r="O1265" i="7"/>
  <c r="R1265" i="7"/>
  <c r="M1250" i="7"/>
  <c r="L1250" i="7"/>
  <c r="P1250" i="7"/>
  <c r="N1250" i="7"/>
  <c r="Q1250" i="7"/>
  <c r="K1227" i="7"/>
  <c r="O1227" i="7"/>
  <c r="K1123" i="7"/>
  <c r="P1123" i="7"/>
  <c r="N1123" i="7"/>
  <c r="S1123" i="7"/>
  <c r="T1123" i="7" s="1"/>
  <c r="L1123" i="7"/>
  <c r="O1123" i="7"/>
  <c r="R1123" i="7"/>
  <c r="K1011" i="7"/>
  <c r="P1011" i="7"/>
  <c r="L1011" i="7"/>
  <c r="R1011" i="7"/>
  <c r="N1011" i="7"/>
  <c r="S1011" i="7"/>
  <c r="T1011" i="7" s="1"/>
  <c r="O1011" i="7"/>
  <c r="L502" i="7"/>
  <c r="Q502" i="7"/>
  <c r="M502" i="7"/>
  <c r="R502" i="7"/>
  <c r="N502" i="7"/>
  <c r="P502" i="7"/>
  <c r="L445" i="7"/>
  <c r="N445" i="7"/>
  <c r="P445" i="7"/>
  <c r="K304" i="7"/>
  <c r="O304" i="7"/>
  <c r="S304" i="7"/>
  <c r="T304" i="7" s="1"/>
  <c r="L304" i="7"/>
  <c r="P304" i="7"/>
  <c r="M304" i="7"/>
  <c r="Q304" i="7"/>
  <c r="N304" i="7"/>
  <c r="R304" i="7"/>
  <c r="U2580" i="7" a="1"/>
  <c r="U2691" i="7" a="1"/>
  <c r="V2691" i="7" s="1"/>
  <c r="I2691" i="7" a="1"/>
  <c r="I2683" i="7" a="1"/>
  <c r="U2683" i="7" a="1"/>
  <c r="V2683" i="7" s="1"/>
  <c r="I2675" i="7" a="1"/>
  <c r="U2675" i="7" a="1"/>
  <c r="V2675" i="7" s="1"/>
  <c r="I2667" i="7" a="1"/>
  <c r="U2667" i="7" a="1"/>
  <c r="V2667" i="7" s="1"/>
  <c r="I2659" i="7" a="1"/>
  <c r="U2659" i="7" a="1"/>
  <c r="V2659" i="7" s="1"/>
  <c r="I2651" i="7" a="1"/>
  <c r="U2651" i="7" a="1"/>
  <c r="V2651" i="7" s="1"/>
  <c r="I2643" i="7" a="1"/>
  <c r="U2643" i="7" a="1"/>
  <c r="V2643" i="7" s="1"/>
  <c r="I2639" i="7" a="1"/>
  <c r="U2639" i="7" a="1"/>
  <c r="V2639" i="7" s="1"/>
  <c r="I2631" i="7" a="1"/>
  <c r="U2631" i="7" a="1"/>
  <c r="V2631" i="7" s="1"/>
  <c r="I2623" i="7" a="1"/>
  <c r="U2623" i="7" a="1"/>
  <c r="V2623" i="7" s="1"/>
  <c r="I2615" i="7" a="1"/>
  <c r="U2615" i="7" a="1"/>
  <c r="I2607" i="7" a="1"/>
  <c r="U2607" i="7" a="1"/>
  <c r="V2607" i="7" s="1"/>
  <c r="I2599" i="7" a="1"/>
  <c r="I2599" i="7" s="1"/>
  <c r="U2599" i="7" a="1"/>
  <c r="V2599" i="7" s="1"/>
  <c r="I2591" i="7" a="1"/>
  <c r="U2591" i="7" a="1"/>
  <c r="V2591" i="7" s="1"/>
  <c r="I2583" i="7" a="1"/>
  <c r="J2583" i="7" s="1"/>
  <c r="U2583" i="7" a="1"/>
  <c r="V2583" i="7" s="1"/>
  <c r="I2575" i="7" a="1"/>
  <c r="J2575" i="7" s="1"/>
  <c r="U2575" i="7" a="1"/>
  <c r="V2575" i="7" s="1"/>
  <c r="I2567" i="7" a="1"/>
  <c r="J2567" i="7" s="1"/>
  <c r="U2567" i="7" a="1"/>
  <c r="V2567" i="7" s="1"/>
  <c r="I2559" i="7" a="1"/>
  <c r="J2559" i="7" s="1"/>
  <c r="U2559" i="7" a="1"/>
  <c r="V2559" i="7" s="1"/>
  <c r="I2551" i="7" a="1"/>
  <c r="J2551" i="7" s="1"/>
  <c r="U2551" i="7" a="1"/>
  <c r="V2551" i="7" s="1"/>
  <c r="I2654" i="7"/>
  <c r="J2654" i="7"/>
  <c r="I2646" i="7" a="1"/>
  <c r="U2646" i="7" a="1"/>
  <c r="U2646" i="7" s="1"/>
  <c r="I2638" i="7" a="1"/>
  <c r="U2638" i="7" a="1"/>
  <c r="U2638" i="7" s="1"/>
  <c r="I2630" i="7" a="1"/>
  <c r="U2630" i="7" a="1"/>
  <c r="U2630" i="7" s="1"/>
  <c r="I2622" i="7" a="1"/>
  <c r="U2622" i="7" a="1"/>
  <c r="U2622" i="7" s="1"/>
  <c r="I2614" i="7" a="1"/>
  <c r="U2614" i="7" a="1"/>
  <c r="U2614" i="7" s="1"/>
  <c r="I2602" i="7" a="1"/>
  <c r="U2602" i="7" a="1"/>
  <c r="U2602" i="7" s="1"/>
  <c r="I2590" i="7" a="1"/>
  <c r="U2590" i="7" a="1"/>
  <c r="U2590" i="7" s="1"/>
  <c r="I2506" i="7"/>
  <c r="J2506" i="7"/>
  <c r="I2502" i="7" a="1"/>
  <c r="U2502" i="7" a="1"/>
  <c r="U2502" i="7" s="1"/>
  <c r="I2498" i="7" a="1"/>
  <c r="U2498" i="7" a="1"/>
  <c r="U2498" i="7" s="1"/>
  <c r="I2494" i="7" a="1"/>
  <c r="U2494" i="7" a="1"/>
  <c r="U2494" i="7" s="1"/>
  <c r="I2490" i="7" a="1"/>
  <c r="U2490" i="7" a="1"/>
  <c r="U2490" i="7" s="1"/>
  <c r="I2486" i="7" a="1"/>
  <c r="U2486" i="7" a="1"/>
  <c r="U2486" i="7" s="1"/>
  <c r="I2482" i="7" a="1"/>
  <c r="U2482" i="7" a="1"/>
  <c r="U2482" i="7" s="1"/>
  <c r="I2478" i="7" a="1"/>
  <c r="U2478" i="7" a="1"/>
  <c r="U2478" i="7" s="1"/>
  <c r="I2474" i="7" a="1"/>
  <c r="U2474" i="7" a="1"/>
  <c r="U2474" i="7" s="1"/>
  <c r="I2470" i="7" a="1"/>
  <c r="U2470" i="7" a="1"/>
  <c r="U2470" i="7" s="1"/>
  <c r="K2470" i="7" a="1"/>
  <c r="S2470" i="7" s="1"/>
  <c r="T2470" i="7" s="1"/>
  <c r="I2466" i="7" a="1"/>
  <c r="U2466" i="7" a="1"/>
  <c r="U2466" i="7" s="1"/>
  <c r="K2466" i="7" a="1"/>
  <c r="U2462" i="7" a="1"/>
  <c r="U2462" i="7" s="1"/>
  <c r="I2462" i="7" a="1"/>
  <c r="K2462" i="7" a="1"/>
  <c r="I2458" i="7" a="1"/>
  <c r="U2458" i="7" a="1"/>
  <c r="U2458" i="7" s="1"/>
  <c r="K2458" i="7" a="1"/>
  <c r="O2458" i="7" s="1"/>
  <c r="U2454" i="7" a="1"/>
  <c r="U2454" i="7" s="1"/>
  <c r="I2454" i="7" a="1"/>
  <c r="K2454" i="7" a="1"/>
  <c r="S2454" i="7" s="1"/>
  <c r="T2454" i="7" s="1"/>
  <c r="I2450" i="7" a="1"/>
  <c r="U2450" i="7" a="1"/>
  <c r="U2450" i="7" s="1"/>
  <c r="K2450" i="7" a="1"/>
  <c r="I2446" i="7" a="1"/>
  <c r="U2446" i="7" a="1"/>
  <c r="U2446" i="7" s="1"/>
  <c r="K2446" i="7" a="1"/>
  <c r="I2442" i="7" a="1"/>
  <c r="U2442" i="7" a="1"/>
  <c r="U2442" i="7" s="1"/>
  <c r="K2442" i="7" a="1"/>
  <c r="I2438" i="7" a="1"/>
  <c r="U2438" i="7" a="1"/>
  <c r="U2438" i="7" s="1"/>
  <c r="K2438" i="7" a="1"/>
  <c r="I2434" i="7" a="1"/>
  <c r="U2434" i="7" a="1"/>
  <c r="U2434" i="7" s="1"/>
  <c r="K2434" i="7" a="1"/>
  <c r="I2430" i="7" a="1"/>
  <c r="U2430" i="7" a="1"/>
  <c r="U2430" i="7" s="1"/>
  <c r="K2430" i="7" a="1"/>
  <c r="I2426" i="7" a="1"/>
  <c r="U2426" i="7" a="1"/>
  <c r="U2426" i="7" s="1"/>
  <c r="K2426" i="7" a="1"/>
  <c r="I2422" i="7" a="1"/>
  <c r="U2422" i="7" a="1"/>
  <c r="U2422" i="7" s="1"/>
  <c r="K2422" i="7" a="1"/>
  <c r="I2418" i="7" a="1"/>
  <c r="U2418" i="7" a="1"/>
  <c r="U2418" i="7" s="1"/>
  <c r="K2418" i="7" a="1"/>
  <c r="I2414" i="7" a="1"/>
  <c r="U2414" i="7" a="1"/>
  <c r="U2414" i="7" s="1"/>
  <c r="K2414" i="7" a="1"/>
  <c r="I2410" i="7" a="1"/>
  <c r="U2410" i="7" a="1"/>
  <c r="U2410" i="7" s="1"/>
  <c r="K2410" i="7" a="1"/>
  <c r="I2406" i="7" a="1"/>
  <c r="U2406" i="7" a="1"/>
  <c r="U2406" i="7" s="1"/>
  <c r="K2406" i="7" a="1"/>
  <c r="I2402" i="7" a="1"/>
  <c r="U2402" i="7" a="1"/>
  <c r="U2402" i="7" s="1"/>
  <c r="K2402" i="7" a="1"/>
  <c r="I2398" i="7" a="1"/>
  <c r="U2398" i="7" a="1"/>
  <c r="U2398" i="7" s="1"/>
  <c r="K2398" i="7" a="1"/>
  <c r="I2394" i="7" a="1"/>
  <c r="U2394" i="7" a="1"/>
  <c r="U2394" i="7" s="1"/>
  <c r="K2394" i="7" a="1"/>
  <c r="I2390" i="7" a="1"/>
  <c r="U2390" i="7" a="1"/>
  <c r="U2390" i="7" s="1"/>
  <c r="K2390" i="7" a="1"/>
  <c r="I2386" i="7" a="1"/>
  <c r="U2386" i="7" a="1"/>
  <c r="U2386" i="7" s="1"/>
  <c r="K2386" i="7" a="1"/>
  <c r="I2382" i="7" a="1"/>
  <c r="U2382" i="7" a="1"/>
  <c r="U2382" i="7" s="1"/>
  <c r="K2382" i="7" a="1"/>
  <c r="I2378" i="7" a="1"/>
  <c r="U2378" i="7" a="1"/>
  <c r="U2378" i="7" s="1"/>
  <c r="K2378" i="7" a="1"/>
  <c r="I2374" i="7" a="1"/>
  <c r="U2374" i="7" a="1"/>
  <c r="U2374" i="7" s="1"/>
  <c r="K2374" i="7" a="1"/>
  <c r="I2370" i="7" a="1"/>
  <c r="U2370" i="7" a="1"/>
  <c r="U2370" i="7" s="1"/>
  <c r="K2370" i="7" a="1"/>
  <c r="I2366" i="7" a="1"/>
  <c r="U2366" i="7" a="1"/>
  <c r="U2366" i="7" s="1"/>
  <c r="K2366" i="7" a="1"/>
  <c r="I2362" i="7" a="1"/>
  <c r="U2362" i="7" a="1"/>
  <c r="U2362" i="7" s="1"/>
  <c r="K2362" i="7" a="1"/>
  <c r="I2358" i="7" a="1"/>
  <c r="U2358" i="7" a="1"/>
  <c r="U2358" i="7" s="1"/>
  <c r="K2358" i="7" a="1"/>
  <c r="I2354" i="7" a="1"/>
  <c r="U2354" i="7" a="1"/>
  <c r="U2354" i="7" s="1"/>
  <c r="K2354" i="7" a="1"/>
  <c r="I2350" i="7" a="1"/>
  <c r="U2350" i="7" a="1"/>
  <c r="U2350" i="7" s="1"/>
  <c r="K2350" i="7" a="1"/>
  <c r="I2346" i="7" a="1"/>
  <c r="U2346" i="7" a="1"/>
  <c r="U2346" i="7" s="1"/>
  <c r="K2346" i="7" a="1"/>
  <c r="I2342" i="7" a="1"/>
  <c r="U2342" i="7" a="1"/>
  <c r="U2342" i="7" s="1"/>
  <c r="K2342" i="7" a="1"/>
  <c r="I2338" i="7" a="1"/>
  <c r="K2338" i="7" a="1"/>
  <c r="I2334" i="7" a="1"/>
  <c r="U2334" i="7" a="1"/>
  <c r="U2334" i="7" s="1"/>
  <c r="K2334" i="7" a="1"/>
  <c r="I2330" i="7" a="1"/>
  <c r="U2330" i="7" a="1"/>
  <c r="U2330" i="7" s="1"/>
  <c r="K2330" i="7" a="1"/>
  <c r="I2326" i="7" a="1"/>
  <c r="U2326" i="7" a="1"/>
  <c r="U2326" i="7" s="1"/>
  <c r="K2326" i="7" a="1"/>
  <c r="I2322" i="7" a="1"/>
  <c r="U2322" i="7" a="1"/>
  <c r="U2322" i="7" s="1"/>
  <c r="K2322" i="7" a="1"/>
  <c r="I2318" i="7" a="1"/>
  <c r="U2318" i="7" a="1"/>
  <c r="U2318" i="7" s="1"/>
  <c r="K2318" i="7" a="1"/>
  <c r="I2314" i="7" a="1"/>
  <c r="U2314" i="7" a="1"/>
  <c r="U2314" i="7" s="1"/>
  <c r="K2314" i="7" a="1"/>
  <c r="I2310" i="7" a="1"/>
  <c r="U2310" i="7" a="1"/>
  <c r="U2310" i="7" s="1"/>
  <c r="K2310" i="7" a="1"/>
  <c r="I2306" i="7" a="1"/>
  <c r="U2306" i="7" a="1"/>
  <c r="U2306" i="7" s="1"/>
  <c r="K2306" i="7" a="1"/>
  <c r="I2302" i="7" a="1"/>
  <c r="U2302" i="7" a="1"/>
  <c r="U2302" i="7" s="1"/>
  <c r="K2302" i="7" a="1"/>
  <c r="I2298" i="7" a="1"/>
  <c r="U2298" i="7" a="1"/>
  <c r="U2298" i="7" s="1"/>
  <c r="K2298" i="7" a="1"/>
  <c r="I2294" i="7" a="1"/>
  <c r="U2294" i="7" a="1"/>
  <c r="U2294" i="7" s="1"/>
  <c r="K2294" i="7" a="1"/>
  <c r="I2290" i="7" a="1"/>
  <c r="U2290" i="7" a="1"/>
  <c r="U2290" i="7" s="1"/>
  <c r="K2290" i="7" a="1"/>
  <c r="I2286" i="7" a="1"/>
  <c r="U2286" i="7" a="1"/>
  <c r="U2286" i="7" s="1"/>
  <c r="K2286" i="7" a="1"/>
  <c r="I2282" i="7" a="1"/>
  <c r="U2282" i="7" a="1"/>
  <c r="U2282" i="7" s="1"/>
  <c r="K2282" i="7" a="1"/>
  <c r="I2278" i="7" a="1"/>
  <c r="U2278" i="7" a="1"/>
  <c r="U2278" i="7" s="1"/>
  <c r="K2278" i="7" a="1"/>
  <c r="I2274" i="7" a="1"/>
  <c r="U2274" i="7" a="1"/>
  <c r="U2274" i="7" s="1"/>
  <c r="K2274" i="7" a="1"/>
  <c r="O2274" i="7" s="1"/>
  <c r="I2270" i="7" a="1"/>
  <c r="U2270" i="7" a="1"/>
  <c r="U2270" i="7" s="1"/>
  <c r="K2270" i="7" a="1"/>
  <c r="I2266" i="7" a="1"/>
  <c r="U2266" i="7" a="1"/>
  <c r="U2266" i="7" s="1"/>
  <c r="K2266" i="7" a="1"/>
  <c r="I2262" i="7" a="1"/>
  <c r="U2262" i="7" a="1"/>
  <c r="U2262" i="7" s="1"/>
  <c r="K2262" i="7" a="1"/>
  <c r="I2258" i="7" a="1"/>
  <c r="U2258" i="7" a="1"/>
  <c r="U2258" i="7" s="1"/>
  <c r="K2258" i="7" a="1"/>
  <c r="I2254" i="7" a="1"/>
  <c r="U2254" i="7" a="1"/>
  <c r="U2254" i="7" s="1"/>
  <c r="K2254" i="7" a="1"/>
  <c r="I2250" i="7" a="1"/>
  <c r="U2250" i="7" a="1"/>
  <c r="U2250" i="7" s="1"/>
  <c r="K2250" i="7" a="1"/>
  <c r="I2246" i="7" a="1"/>
  <c r="U2246" i="7" a="1"/>
  <c r="U2246" i="7" s="1"/>
  <c r="K2246" i="7" a="1"/>
  <c r="I2242" i="7" a="1"/>
  <c r="U2242" i="7" a="1"/>
  <c r="U2242" i="7" s="1"/>
  <c r="K2242" i="7" a="1"/>
  <c r="I2238" i="7" a="1"/>
  <c r="U2238" i="7" a="1"/>
  <c r="U2238" i="7" s="1"/>
  <c r="K2238" i="7" a="1"/>
  <c r="I2234" i="7" a="1"/>
  <c r="U2234" i="7" a="1"/>
  <c r="U2234" i="7" s="1"/>
  <c r="K2234" i="7" a="1"/>
  <c r="K2234" i="7" s="1"/>
  <c r="I2230" i="7" a="1"/>
  <c r="U2230" i="7" a="1"/>
  <c r="U2230" i="7" s="1"/>
  <c r="K2230" i="7" a="1"/>
  <c r="I2226" i="7" a="1"/>
  <c r="U2226" i="7" a="1"/>
  <c r="U2226" i="7" s="1"/>
  <c r="K2226" i="7" a="1"/>
  <c r="I2222" i="7" a="1"/>
  <c r="U2222" i="7" a="1"/>
  <c r="U2222" i="7" s="1"/>
  <c r="K2222" i="7" a="1"/>
  <c r="I2218" i="7" a="1"/>
  <c r="U2218" i="7" a="1"/>
  <c r="U2218" i="7" s="1"/>
  <c r="K2218" i="7" a="1"/>
  <c r="I2214" i="7" a="1"/>
  <c r="U2214" i="7" a="1"/>
  <c r="U2214" i="7" s="1"/>
  <c r="K2214" i="7" a="1"/>
  <c r="I2210" i="7" a="1"/>
  <c r="U2210" i="7" a="1"/>
  <c r="U2210" i="7" s="1"/>
  <c r="K2210" i="7" a="1"/>
  <c r="I2206" i="7" a="1"/>
  <c r="U2206" i="7" a="1"/>
  <c r="U2206" i="7" s="1"/>
  <c r="K2206" i="7" a="1"/>
  <c r="I2202" i="7" a="1"/>
  <c r="U2202" i="7" a="1"/>
  <c r="U2202" i="7" s="1"/>
  <c r="K2202" i="7" a="1"/>
  <c r="I2198" i="7" a="1"/>
  <c r="U2198" i="7" a="1"/>
  <c r="U2198" i="7" s="1"/>
  <c r="K2198" i="7" a="1"/>
  <c r="I2194" i="7" a="1"/>
  <c r="U2194" i="7" a="1"/>
  <c r="U2194" i="7" s="1"/>
  <c r="K2194" i="7" a="1"/>
  <c r="I2190" i="7" a="1"/>
  <c r="U2190" i="7" a="1"/>
  <c r="U2190" i="7" s="1"/>
  <c r="K2190" i="7" a="1"/>
  <c r="I2186" i="7" a="1"/>
  <c r="U2186" i="7" a="1"/>
  <c r="U2186" i="7" s="1"/>
  <c r="K2186" i="7" a="1"/>
  <c r="I2182" i="7" a="1"/>
  <c r="U2182" i="7" a="1"/>
  <c r="U2182" i="7" s="1"/>
  <c r="K2182" i="7" a="1"/>
  <c r="I2178" i="7" a="1"/>
  <c r="U2178" i="7" a="1"/>
  <c r="U2178" i="7" s="1"/>
  <c r="K2178" i="7" a="1"/>
  <c r="I2174" i="7" a="1"/>
  <c r="U2174" i="7" a="1"/>
  <c r="U2174" i="7" s="1"/>
  <c r="K2174" i="7" a="1"/>
  <c r="I2170" i="7" a="1"/>
  <c r="U2170" i="7" a="1"/>
  <c r="U2170" i="7" s="1"/>
  <c r="K2170" i="7" a="1"/>
  <c r="I2166" i="7" a="1"/>
  <c r="U2166" i="7" a="1"/>
  <c r="U2166" i="7" s="1"/>
  <c r="K2166" i="7" a="1"/>
  <c r="I2162" i="7" a="1"/>
  <c r="U2162" i="7" a="1"/>
  <c r="U2162" i="7" s="1"/>
  <c r="K2162" i="7" a="1"/>
  <c r="I2158" i="7" a="1"/>
  <c r="U2158" i="7" a="1"/>
  <c r="U2158" i="7" s="1"/>
  <c r="K2158" i="7" a="1"/>
  <c r="I2154" i="7" a="1"/>
  <c r="U2154" i="7" a="1"/>
  <c r="U2154" i="7" s="1"/>
  <c r="K2154" i="7" a="1"/>
  <c r="I2150" i="7" a="1"/>
  <c r="U2150" i="7" a="1"/>
  <c r="U2150" i="7" s="1"/>
  <c r="K2150" i="7" a="1"/>
  <c r="I2146" i="7" a="1"/>
  <c r="U2146" i="7" a="1"/>
  <c r="U2146" i="7" s="1"/>
  <c r="K2146" i="7" a="1"/>
  <c r="I2142" i="7" a="1"/>
  <c r="U2142" i="7" a="1"/>
  <c r="U2142" i="7" s="1"/>
  <c r="K2142" i="7" a="1"/>
  <c r="I2138" i="7" a="1"/>
  <c r="U2138" i="7" a="1"/>
  <c r="U2138" i="7" s="1"/>
  <c r="K2138" i="7" a="1"/>
  <c r="I2134" i="7" a="1"/>
  <c r="U2134" i="7" a="1"/>
  <c r="U2134" i="7" s="1"/>
  <c r="K2134" i="7" a="1"/>
  <c r="I2130" i="7" a="1"/>
  <c r="U2130" i="7" a="1"/>
  <c r="U2130" i="7" s="1"/>
  <c r="K2130" i="7" a="1"/>
  <c r="I2126" i="7" a="1"/>
  <c r="U2126" i="7" a="1"/>
  <c r="U2126" i="7" s="1"/>
  <c r="K2126" i="7" a="1"/>
  <c r="I2122" i="7" a="1"/>
  <c r="U2122" i="7" a="1"/>
  <c r="U2122" i="7" s="1"/>
  <c r="K2122" i="7" a="1"/>
  <c r="I2118" i="7" a="1"/>
  <c r="U2118" i="7" a="1"/>
  <c r="U2118" i="7" s="1"/>
  <c r="K2118" i="7" a="1"/>
  <c r="I2114" i="7" a="1"/>
  <c r="U2114" i="7" a="1"/>
  <c r="U2114" i="7" s="1"/>
  <c r="K2114" i="7" a="1"/>
  <c r="I2110" i="7" a="1"/>
  <c r="U2110" i="7" a="1"/>
  <c r="U2110" i="7" s="1"/>
  <c r="K2110" i="7" a="1"/>
  <c r="I2106" i="7" a="1"/>
  <c r="U2106" i="7" a="1"/>
  <c r="U2106" i="7" s="1"/>
  <c r="K2106" i="7" a="1"/>
  <c r="I2102" i="7" a="1"/>
  <c r="U2102" i="7" a="1"/>
  <c r="U2102" i="7" s="1"/>
  <c r="K2102" i="7" a="1"/>
  <c r="I2098" i="7" a="1"/>
  <c r="U2098" i="7" a="1"/>
  <c r="U2098" i="7" s="1"/>
  <c r="I2094" i="7" a="1"/>
  <c r="U2094" i="7" a="1"/>
  <c r="U2094" i="7" s="1"/>
  <c r="K2094" i="7" a="1"/>
  <c r="I2090" i="7" a="1"/>
  <c r="U2090" i="7" a="1"/>
  <c r="U2090" i="7" s="1"/>
  <c r="I2086" i="7" a="1"/>
  <c r="U2086" i="7" a="1"/>
  <c r="U2086" i="7" s="1"/>
  <c r="K2086" i="7" a="1"/>
  <c r="I2082" i="7" a="1"/>
  <c r="U2082" i="7" a="1"/>
  <c r="U2082" i="7" s="1"/>
  <c r="I2078" i="7" a="1"/>
  <c r="U2078" i="7" a="1"/>
  <c r="U2078" i="7" s="1"/>
  <c r="K2078" i="7" a="1"/>
  <c r="I2074" i="7" a="1"/>
  <c r="U2074" i="7" a="1"/>
  <c r="U2074" i="7" s="1"/>
  <c r="I2070" i="7" a="1"/>
  <c r="U2070" i="7" a="1"/>
  <c r="I2066" i="7" a="1"/>
  <c r="U2066" i="7" a="1"/>
  <c r="U2066" i="7" s="1"/>
  <c r="K2066" i="7" a="1"/>
  <c r="I2062" i="7" a="1"/>
  <c r="U2062" i="7" a="1"/>
  <c r="I2058" i="7" a="1"/>
  <c r="U2058" i="7" a="1"/>
  <c r="U2058" i="7" s="1"/>
  <c r="K2058" i="7" a="1"/>
  <c r="O2058" i="7" s="1"/>
  <c r="I2054" i="7" a="1"/>
  <c r="U2054" i="7" a="1"/>
  <c r="K2054" i="7" a="1"/>
  <c r="I2050" i="7" a="1"/>
  <c r="U2050" i="7" a="1"/>
  <c r="U2050" i="7" s="1"/>
  <c r="K2050" i="7" a="1"/>
  <c r="O2050" i="7" s="1"/>
  <c r="I2046" i="7" a="1"/>
  <c r="U2046" i="7" a="1"/>
  <c r="K2046" i="7" a="1"/>
  <c r="I2042" i="7" a="1"/>
  <c r="U2042" i="7" a="1"/>
  <c r="K2042" i="7" a="1"/>
  <c r="O2042" i="7" s="1"/>
  <c r="I2038" i="7" a="1"/>
  <c r="U2038" i="7" a="1"/>
  <c r="K2038" i="7" a="1"/>
  <c r="I2034" i="7" a="1"/>
  <c r="U2034" i="7" a="1"/>
  <c r="K2034" i="7" a="1"/>
  <c r="O2034" i="7" s="1"/>
  <c r="I2030" i="7" a="1"/>
  <c r="U2030" i="7" a="1"/>
  <c r="I2026" i="7" a="1"/>
  <c r="U2026" i="7" a="1"/>
  <c r="V2026" i="7" s="1"/>
  <c r="I2022" i="7" a="1"/>
  <c r="U2022" i="7" a="1"/>
  <c r="K2022" i="7" a="1"/>
  <c r="I2018" i="7" a="1"/>
  <c r="U2018" i="7" a="1"/>
  <c r="K2018" i="7" a="1"/>
  <c r="O2018" i="7" s="1"/>
  <c r="I2014" i="7" a="1"/>
  <c r="U2014" i="7" a="1"/>
  <c r="V2014" i="7" s="1"/>
  <c r="K2014" i="7" a="1"/>
  <c r="I2010" i="7" a="1"/>
  <c r="U2010" i="7" a="1"/>
  <c r="K2010" i="7" a="1"/>
  <c r="O2010" i="7" s="1"/>
  <c r="I2006" i="7" a="1"/>
  <c r="U2006" i="7" a="1"/>
  <c r="K2006" i="7" a="1"/>
  <c r="I2002" i="7" a="1"/>
  <c r="U2002" i="7" a="1"/>
  <c r="U2002" i="7" s="1"/>
  <c r="K2002" i="7" a="1"/>
  <c r="O2002" i="7" s="1"/>
  <c r="I1998" i="7" a="1"/>
  <c r="U1998" i="7" a="1"/>
  <c r="U1998" i="7" s="1"/>
  <c r="K1998" i="7" a="1"/>
  <c r="I1994" i="7" a="1"/>
  <c r="U1994" i="7" a="1"/>
  <c r="U1994" i="7" s="1"/>
  <c r="K1994" i="7" a="1"/>
  <c r="O1994" i="7" s="1"/>
  <c r="I1990" i="7" a="1"/>
  <c r="U1990" i="7" a="1"/>
  <c r="U1990" i="7" s="1"/>
  <c r="K1990" i="7" a="1"/>
  <c r="I1986" i="7" a="1"/>
  <c r="U1986" i="7" a="1"/>
  <c r="U1986" i="7" s="1"/>
  <c r="K1986" i="7" a="1"/>
  <c r="O1986" i="7" s="1"/>
  <c r="I1982" i="7" a="1"/>
  <c r="U1982" i="7" a="1"/>
  <c r="U1982" i="7" s="1"/>
  <c r="K1982" i="7" a="1"/>
  <c r="I1978" i="7" a="1"/>
  <c r="U1978" i="7" a="1"/>
  <c r="U1978" i="7" s="1"/>
  <c r="K1978" i="7" a="1"/>
  <c r="O1978" i="7" s="1"/>
  <c r="I1974" i="7" a="1"/>
  <c r="U1974" i="7" a="1"/>
  <c r="U1974" i="7" s="1"/>
  <c r="K1974" i="7" a="1"/>
  <c r="I1970" i="7" a="1"/>
  <c r="U1970" i="7" a="1"/>
  <c r="U1970" i="7" s="1"/>
  <c r="K1970" i="7" a="1"/>
  <c r="O1970" i="7" s="1"/>
  <c r="I1966" i="7" a="1"/>
  <c r="U1966" i="7" a="1"/>
  <c r="U1966" i="7" s="1"/>
  <c r="I1962" i="7" a="1"/>
  <c r="U1962" i="7" a="1"/>
  <c r="U1962" i="7" s="1"/>
  <c r="I1958" i="7" a="1"/>
  <c r="U1958" i="7" a="1"/>
  <c r="U1958" i="7" s="1"/>
  <c r="K1958" i="7" a="1"/>
  <c r="I1954" i="7" a="1"/>
  <c r="U1954" i="7" a="1"/>
  <c r="U1954" i="7" s="1"/>
  <c r="K1954" i="7" a="1"/>
  <c r="O1954" i="7" s="1"/>
  <c r="I1950" i="7" a="1"/>
  <c r="U1950" i="7" a="1"/>
  <c r="U1950" i="7" s="1"/>
  <c r="K1950" i="7" a="1"/>
  <c r="I1946" i="7" a="1"/>
  <c r="U1946" i="7" a="1"/>
  <c r="U1946" i="7" s="1"/>
  <c r="K1946" i="7" a="1"/>
  <c r="O1946" i="7" s="1"/>
  <c r="I1942" i="7" a="1"/>
  <c r="U1942" i="7" a="1"/>
  <c r="U1942" i="7" s="1"/>
  <c r="K1942" i="7" a="1"/>
  <c r="I1938" i="7" a="1"/>
  <c r="U1938" i="7" a="1"/>
  <c r="U1938" i="7" s="1"/>
  <c r="K1938" i="7" a="1"/>
  <c r="I1934" i="7" a="1"/>
  <c r="U1934" i="7" a="1"/>
  <c r="U1934" i="7" s="1"/>
  <c r="K1934" i="7" a="1"/>
  <c r="I1930" i="7" a="1"/>
  <c r="U1930" i="7" a="1"/>
  <c r="U1930" i="7" s="1"/>
  <c r="I1926" i="7" a="1"/>
  <c r="U1926" i="7" a="1"/>
  <c r="U1926" i="7" s="1"/>
  <c r="K1926" i="7" a="1"/>
  <c r="I1922" i="7" a="1"/>
  <c r="U1922" i="7" a="1"/>
  <c r="U1922" i="7" s="1"/>
  <c r="K1922" i="7" a="1"/>
  <c r="I1918" i="7" a="1"/>
  <c r="U1918" i="7" a="1"/>
  <c r="U1918" i="7" s="1"/>
  <c r="I1914" i="7" a="1"/>
  <c r="U1914" i="7" a="1"/>
  <c r="U1914" i="7" s="1"/>
  <c r="K1914" i="7" a="1"/>
  <c r="I1910" i="7" a="1"/>
  <c r="U1910" i="7" a="1"/>
  <c r="U1910" i="7" s="1"/>
  <c r="I1906" i="7" a="1"/>
  <c r="U1906" i="7" a="1"/>
  <c r="U1906" i="7" s="1"/>
  <c r="K1906" i="7" a="1"/>
  <c r="I1902" i="7" a="1"/>
  <c r="U1902" i="7" a="1"/>
  <c r="U1902" i="7" s="1"/>
  <c r="K1902" i="7" a="1"/>
  <c r="I1898" i="7" a="1"/>
  <c r="U1898" i="7" a="1"/>
  <c r="U1898" i="7" s="1"/>
  <c r="I1894" i="7" a="1"/>
  <c r="U1894" i="7" a="1"/>
  <c r="U1894" i="7" s="1"/>
  <c r="K1894" i="7" a="1"/>
  <c r="I1890" i="7" a="1"/>
  <c r="U1890" i="7" a="1"/>
  <c r="U1890" i="7" s="1"/>
  <c r="K1890" i="7" a="1"/>
  <c r="I1886" i="7" a="1"/>
  <c r="U1886" i="7" a="1"/>
  <c r="U1886" i="7" s="1"/>
  <c r="K1886" i="7" a="1"/>
  <c r="I1882" i="7" a="1"/>
  <c r="U1882" i="7" a="1"/>
  <c r="U1882" i="7" s="1"/>
  <c r="I1878" i="7" a="1"/>
  <c r="U1878" i="7" a="1"/>
  <c r="U1878" i="7" s="1"/>
  <c r="K1878" i="7" a="1"/>
  <c r="I1874" i="7" a="1"/>
  <c r="U1874" i="7" a="1"/>
  <c r="U1874" i="7" s="1"/>
  <c r="K1874" i="7" a="1"/>
  <c r="I1870" i="7" a="1"/>
  <c r="U1870" i="7" a="1"/>
  <c r="U1870" i="7" s="1"/>
  <c r="I1866" i="7" a="1"/>
  <c r="U1866" i="7" a="1"/>
  <c r="U1866" i="7" s="1"/>
  <c r="K1866" i="7" a="1"/>
  <c r="I1862" i="7" a="1"/>
  <c r="U1862" i="7" a="1"/>
  <c r="U1862" i="7" s="1"/>
  <c r="K1862" i="7" a="1"/>
  <c r="I1858" i="7" a="1"/>
  <c r="U1858" i="7" a="1"/>
  <c r="U1858" i="7" s="1"/>
  <c r="K1858" i="7" a="1"/>
  <c r="I1854" i="7" a="1"/>
  <c r="U1854" i="7" a="1"/>
  <c r="U1854" i="7" s="1"/>
  <c r="K1854" i="7" a="1"/>
  <c r="I1850" i="7" a="1"/>
  <c r="U1850" i="7" a="1"/>
  <c r="U1850" i="7" s="1"/>
  <c r="K1850" i="7" a="1"/>
  <c r="I1846" i="7" a="1"/>
  <c r="U1846" i="7" a="1"/>
  <c r="U1846" i="7" s="1"/>
  <c r="K1846" i="7" a="1"/>
  <c r="I1842" i="7" a="1"/>
  <c r="U1842" i="7" a="1"/>
  <c r="U1842" i="7" s="1"/>
  <c r="K1842" i="7" a="1"/>
  <c r="I1838" i="7" a="1"/>
  <c r="U1838" i="7" a="1"/>
  <c r="U1838" i="7" s="1"/>
  <c r="K1838" i="7" a="1"/>
  <c r="I1834" i="7" a="1"/>
  <c r="U1834" i="7" a="1"/>
  <c r="U1834" i="7" s="1"/>
  <c r="K1834" i="7" a="1"/>
  <c r="I1830" i="7" a="1"/>
  <c r="U1830" i="7" a="1"/>
  <c r="U1830" i="7" s="1"/>
  <c r="K1830" i="7" a="1"/>
  <c r="I1826" i="7" a="1"/>
  <c r="U1826" i="7" a="1"/>
  <c r="U1826" i="7" s="1"/>
  <c r="K1826" i="7" a="1"/>
  <c r="I1822" i="7" a="1"/>
  <c r="U1822" i="7" a="1"/>
  <c r="U1822" i="7" s="1"/>
  <c r="K1822" i="7" a="1"/>
  <c r="I1818" i="7" a="1"/>
  <c r="U1818" i="7" a="1"/>
  <c r="U1818" i="7" s="1"/>
  <c r="K1818" i="7" a="1"/>
  <c r="I1814" i="7" a="1"/>
  <c r="U1814" i="7" a="1"/>
  <c r="U1814" i="7" s="1"/>
  <c r="K1814" i="7" a="1"/>
  <c r="I1810" i="7" a="1"/>
  <c r="U1810" i="7" a="1"/>
  <c r="U1810" i="7" s="1"/>
  <c r="I1806" i="7" a="1"/>
  <c r="U1806" i="7" a="1"/>
  <c r="U1806" i="7" s="1"/>
  <c r="K1806" i="7" a="1"/>
  <c r="I1802" i="7" a="1"/>
  <c r="U1802" i="7" a="1"/>
  <c r="U1802" i="7" s="1"/>
  <c r="K1802" i="7" a="1"/>
  <c r="I1798" i="7" a="1"/>
  <c r="U1798" i="7" a="1"/>
  <c r="U1798" i="7" s="1"/>
  <c r="K1798" i="7" a="1"/>
  <c r="I1794" i="7" a="1"/>
  <c r="U1794" i="7" a="1"/>
  <c r="U1794" i="7" s="1"/>
  <c r="K1794" i="7" a="1"/>
  <c r="I1790" i="7" a="1"/>
  <c r="U1790" i="7" a="1"/>
  <c r="U1790" i="7" s="1"/>
  <c r="K1790" i="7" a="1"/>
  <c r="I1786" i="7" a="1"/>
  <c r="U1786" i="7" a="1"/>
  <c r="U1786" i="7" s="1"/>
  <c r="K1786" i="7" a="1"/>
  <c r="I1782" i="7" a="1"/>
  <c r="U1782" i="7" a="1"/>
  <c r="U1782" i="7" s="1"/>
  <c r="K1782" i="7" a="1"/>
  <c r="I1778" i="7" a="1"/>
  <c r="U1778" i="7" a="1"/>
  <c r="U1778" i="7" s="1"/>
  <c r="K1778" i="7" a="1"/>
  <c r="I1774" i="7" a="1"/>
  <c r="U1774" i="7" a="1"/>
  <c r="U1774" i="7" s="1"/>
  <c r="K1774" i="7" a="1"/>
  <c r="I1770" i="7" a="1"/>
  <c r="U1770" i="7" a="1"/>
  <c r="U1770" i="7" s="1"/>
  <c r="K1770" i="7" a="1"/>
  <c r="I1766" i="7" a="1"/>
  <c r="U1766" i="7" a="1"/>
  <c r="U1766" i="7" s="1"/>
  <c r="I1762" i="7" a="1"/>
  <c r="U1762" i="7" a="1"/>
  <c r="U1762" i="7" s="1"/>
  <c r="K1762" i="7" a="1"/>
  <c r="I1758" i="7" a="1"/>
  <c r="U1758" i="7" a="1"/>
  <c r="U1758" i="7" s="1"/>
  <c r="K1758" i="7" a="1"/>
  <c r="I1754" i="7" a="1"/>
  <c r="U1754" i="7" a="1"/>
  <c r="U1754" i="7" s="1"/>
  <c r="K1754" i="7" a="1"/>
  <c r="I1750" i="7" a="1"/>
  <c r="U1750" i="7" a="1"/>
  <c r="U1750" i="7" s="1"/>
  <c r="I1746" i="7" a="1"/>
  <c r="U1746" i="7" a="1"/>
  <c r="U1746" i="7" s="1"/>
  <c r="K1746" i="7" a="1"/>
  <c r="I1742" i="7" a="1"/>
  <c r="U1742" i="7" a="1"/>
  <c r="U1742" i="7" s="1"/>
  <c r="K1742" i="7" a="1"/>
  <c r="I1738" i="7" a="1"/>
  <c r="U1738" i="7" a="1"/>
  <c r="U1738" i="7" s="1"/>
  <c r="K1738" i="7" a="1"/>
  <c r="I1734" i="7" a="1"/>
  <c r="U1734" i="7" a="1"/>
  <c r="U1734" i="7" s="1"/>
  <c r="K1734" i="7" a="1"/>
  <c r="I1730" i="7" a="1"/>
  <c r="U1730" i="7" a="1"/>
  <c r="U1730" i="7" s="1"/>
  <c r="K1730" i="7" a="1"/>
  <c r="I1726" i="7" a="1"/>
  <c r="U1726" i="7" a="1"/>
  <c r="U1726" i="7" s="1"/>
  <c r="K1726" i="7" a="1"/>
  <c r="I1722" i="7" a="1"/>
  <c r="U1722" i="7" a="1"/>
  <c r="U1722" i="7" s="1"/>
  <c r="K1722" i="7" a="1"/>
  <c r="I1718" i="7" a="1"/>
  <c r="U1718" i="7" a="1"/>
  <c r="U1718" i="7" s="1"/>
  <c r="K1718" i="7" a="1"/>
  <c r="I1714" i="7" a="1"/>
  <c r="U1714" i="7" a="1"/>
  <c r="U1714" i="7" s="1"/>
  <c r="I1710" i="7" a="1"/>
  <c r="U1710" i="7" a="1"/>
  <c r="U1710" i="7" s="1"/>
  <c r="K1710" i="7" a="1"/>
  <c r="I1706" i="7" a="1"/>
  <c r="U1706" i="7" a="1"/>
  <c r="U1706" i="7" s="1"/>
  <c r="K1706" i="7" a="1"/>
  <c r="I1702" i="7" a="1"/>
  <c r="U1702" i="7" a="1"/>
  <c r="U1702" i="7" s="1"/>
  <c r="K1702" i="7" a="1"/>
  <c r="I1698" i="7" a="1"/>
  <c r="U1698" i="7" a="1"/>
  <c r="U1698" i="7" s="1"/>
  <c r="I1694" i="7" a="1"/>
  <c r="U1694" i="7" a="1"/>
  <c r="U1694" i="7" s="1"/>
  <c r="K1694" i="7" a="1"/>
  <c r="I1690" i="7" a="1"/>
  <c r="U1690" i="7" a="1"/>
  <c r="U1690" i="7" s="1"/>
  <c r="K1690" i="7" a="1"/>
  <c r="I1686" i="7" a="1"/>
  <c r="U1686" i="7" a="1"/>
  <c r="U1686" i="7" s="1"/>
  <c r="K1686" i="7" a="1"/>
  <c r="I1682" i="7" a="1"/>
  <c r="U1682" i="7" a="1"/>
  <c r="U1682" i="7" s="1"/>
  <c r="I1678" i="7" a="1"/>
  <c r="U1678" i="7" a="1"/>
  <c r="U1678" i="7" s="1"/>
  <c r="K1678" i="7" a="1"/>
  <c r="I1674" i="7" a="1"/>
  <c r="U1674" i="7" a="1"/>
  <c r="U1674" i="7" s="1"/>
  <c r="I1670" i="7" a="1"/>
  <c r="I1670" i="7" s="1"/>
  <c r="U1670" i="7" a="1"/>
  <c r="U1670" i="7" s="1"/>
  <c r="K1670" i="7" a="1"/>
  <c r="I1666" i="7" a="1"/>
  <c r="I1666" i="7" s="1"/>
  <c r="U1666" i="7" a="1"/>
  <c r="U1666" i="7" s="1"/>
  <c r="K1666" i="7" a="1"/>
  <c r="I1662" i="7" a="1"/>
  <c r="I1662" i="7" s="1"/>
  <c r="U1662" i="7" a="1"/>
  <c r="U1662" i="7" s="1"/>
  <c r="K1662" i="7" a="1"/>
  <c r="I1658" i="7" a="1"/>
  <c r="I1658" i="7" s="1"/>
  <c r="U1658" i="7" a="1"/>
  <c r="U1658" i="7" s="1"/>
  <c r="K1658" i="7" a="1"/>
  <c r="I1654" i="7" a="1"/>
  <c r="I1654" i="7" s="1"/>
  <c r="U1654" i="7" a="1"/>
  <c r="U1654" i="7" s="1"/>
  <c r="K1654" i="7" a="1"/>
  <c r="I1650" i="7" a="1"/>
  <c r="I1650" i="7" s="1"/>
  <c r="U1650" i="7" a="1"/>
  <c r="U1650" i="7" s="1"/>
  <c r="I1646" i="7" a="1"/>
  <c r="I1646" i="7" s="1"/>
  <c r="U1646" i="7" a="1"/>
  <c r="U1646" i="7" s="1"/>
  <c r="I1642" i="7" a="1"/>
  <c r="U1642" i="7" a="1"/>
  <c r="U1642" i="7" s="1"/>
  <c r="I1638" i="7" a="1"/>
  <c r="U1638" i="7" a="1"/>
  <c r="U1638" i="7" s="1"/>
  <c r="K1638" i="7" a="1"/>
  <c r="I1634" i="7" a="1"/>
  <c r="U1634" i="7" a="1"/>
  <c r="U1634" i="7" s="1"/>
  <c r="K1634" i="7" a="1"/>
  <c r="I1630" i="7" a="1"/>
  <c r="I1630" i="7" s="1"/>
  <c r="U1630" i="7" a="1"/>
  <c r="U1630" i="7" s="1"/>
  <c r="K1630" i="7" a="1"/>
  <c r="I1626" i="7" a="1"/>
  <c r="U1626" i="7" a="1"/>
  <c r="U1626" i="7" s="1"/>
  <c r="K1626" i="7" a="1"/>
  <c r="I1622" i="7" a="1"/>
  <c r="U1622" i="7" a="1"/>
  <c r="U1622" i="7" s="1"/>
  <c r="K1622" i="7" a="1"/>
  <c r="L1622" i="7" s="1"/>
  <c r="I1618" i="7" a="1"/>
  <c r="U1618" i="7" a="1"/>
  <c r="U1618" i="7" s="1"/>
  <c r="I1614" i="7" a="1"/>
  <c r="I1614" i="7" s="1"/>
  <c r="U1614" i="7" a="1"/>
  <c r="U1614" i="7" s="1"/>
  <c r="K1614" i="7" a="1"/>
  <c r="I1610" i="7" a="1"/>
  <c r="U1610" i="7" a="1"/>
  <c r="U1610" i="7" s="1"/>
  <c r="I1606" i="7" a="1"/>
  <c r="U1606" i="7" a="1"/>
  <c r="U1606" i="7" s="1"/>
  <c r="K1606" i="7" a="1"/>
  <c r="O1606" i="7" s="1"/>
  <c r="I1602" i="7" a="1"/>
  <c r="I1602" i="7" s="1"/>
  <c r="U1602" i="7" a="1"/>
  <c r="U1602" i="7" s="1"/>
  <c r="K1602" i="7" a="1"/>
  <c r="I1598" i="7" a="1"/>
  <c r="I1598" i="7" s="1"/>
  <c r="U1598" i="7" a="1"/>
  <c r="U1598" i="7" s="1"/>
  <c r="K1598" i="7" a="1"/>
  <c r="I1594" i="7" a="1"/>
  <c r="U1594" i="7" a="1"/>
  <c r="U1594" i="7" s="1"/>
  <c r="I1590" i="7" a="1"/>
  <c r="I1590" i="7" s="1"/>
  <c r="U1590" i="7" a="1"/>
  <c r="U1590" i="7" s="1"/>
  <c r="K1590" i="7" a="1"/>
  <c r="I1586" i="7" a="1"/>
  <c r="I1586" i="7" s="1"/>
  <c r="U1586" i="7" a="1"/>
  <c r="U1586" i="7" s="1"/>
  <c r="K1586" i="7" a="1"/>
  <c r="I1582" i="7" a="1"/>
  <c r="I1582" i="7" s="1"/>
  <c r="U1582" i="7" a="1"/>
  <c r="U1582" i="7" s="1"/>
  <c r="K1582" i="7" a="1"/>
  <c r="O1582" i="7" s="1"/>
  <c r="I1578" i="7" a="1"/>
  <c r="U1578" i="7" a="1"/>
  <c r="U1578" i="7" s="1"/>
  <c r="K1578" i="7" a="1"/>
  <c r="I1574" i="7" a="1"/>
  <c r="J1574" i="7" s="1"/>
  <c r="U1574" i="7" a="1"/>
  <c r="U1574" i="7" s="1"/>
  <c r="K1574" i="7" a="1"/>
  <c r="O1574" i="7" s="1"/>
  <c r="I1570" i="7" a="1"/>
  <c r="J1570" i="7" s="1"/>
  <c r="U1570" i="7" a="1"/>
  <c r="I1566" i="7" a="1"/>
  <c r="I1566" i="7" s="1"/>
  <c r="U1566" i="7" a="1"/>
  <c r="K1566" i="7" a="1"/>
  <c r="O1566" i="7" s="1"/>
  <c r="I1562" i="7" a="1"/>
  <c r="I1562" i="7" s="1"/>
  <c r="U1562" i="7" a="1"/>
  <c r="I1558" i="7" a="1"/>
  <c r="J1558" i="7" s="1"/>
  <c r="U1558" i="7" a="1"/>
  <c r="K1558" i="7" a="1"/>
  <c r="I1554" i="7" a="1"/>
  <c r="I1554" i="7" s="1"/>
  <c r="U1554" i="7" a="1"/>
  <c r="I1550" i="7" a="1"/>
  <c r="I1550" i="7" s="1"/>
  <c r="U1550" i="7" a="1"/>
  <c r="K1550" i="7" a="1"/>
  <c r="I1546" i="7" a="1"/>
  <c r="I1546" i="7" s="1"/>
  <c r="U1546" i="7" a="1"/>
  <c r="I1542" i="7" a="1"/>
  <c r="I1542" i="7" s="1"/>
  <c r="U1542" i="7" a="1"/>
  <c r="K1542" i="7" a="1"/>
  <c r="I1538" i="7" a="1"/>
  <c r="I1538" i="7" s="1"/>
  <c r="U1538" i="7" a="1"/>
  <c r="K1538" i="7" a="1"/>
  <c r="I1534" i="7" a="1"/>
  <c r="I1534" i="7" s="1"/>
  <c r="U1534" i="7" a="1"/>
  <c r="K1534" i="7" a="1"/>
  <c r="I1530" i="7" a="1"/>
  <c r="I1530" i="7" s="1"/>
  <c r="U1530" i="7" a="1"/>
  <c r="K1530" i="7" a="1"/>
  <c r="I1526" i="7" a="1"/>
  <c r="I1526" i="7" s="1"/>
  <c r="U1526" i="7" a="1"/>
  <c r="K1526" i="7" a="1"/>
  <c r="I1522" i="7" a="1"/>
  <c r="I1522" i="7" s="1"/>
  <c r="U1522" i="7" a="1"/>
  <c r="I1518" i="7" a="1"/>
  <c r="I1518" i="7" s="1"/>
  <c r="U1518" i="7" a="1"/>
  <c r="K1518" i="7" a="1"/>
  <c r="I1514" i="7" a="1"/>
  <c r="I1514" i="7" s="1"/>
  <c r="U1514" i="7" a="1"/>
  <c r="I1510" i="7" a="1"/>
  <c r="I1510" i="7" s="1"/>
  <c r="U1510" i="7" a="1"/>
  <c r="K1510" i="7" a="1"/>
  <c r="I1506" i="7" a="1"/>
  <c r="I1506" i="7" s="1"/>
  <c r="U1506" i="7" a="1"/>
  <c r="K1506" i="7" a="1"/>
  <c r="I1502" i="7" a="1"/>
  <c r="I1502" i="7" s="1"/>
  <c r="U1502" i="7" a="1"/>
  <c r="K1502" i="7" a="1"/>
  <c r="I1498" i="7" a="1"/>
  <c r="I1498" i="7" s="1"/>
  <c r="U1498" i="7" a="1"/>
  <c r="I1494" i="7" a="1"/>
  <c r="I1494" i="7" s="1"/>
  <c r="U1494" i="7" a="1"/>
  <c r="K1494" i="7" a="1"/>
  <c r="I1490" i="7" a="1"/>
  <c r="I1490" i="7" s="1"/>
  <c r="U1490" i="7" a="1"/>
  <c r="K1490" i="7" a="1"/>
  <c r="I1486" i="7" a="1"/>
  <c r="I1486" i="7" s="1"/>
  <c r="U1486" i="7" a="1"/>
  <c r="K1486" i="7" a="1"/>
  <c r="I1482" i="7" a="1"/>
  <c r="I1482" i="7" s="1"/>
  <c r="U1482" i="7" a="1"/>
  <c r="K1482" i="7" a="1"/>
  <c r="I1478" i="7" a="1"/>
  <c r="I1478" i="7" s="1"/>
  <c r="U1478" i="7" a="1"/>
  <c r="K1478" i="7" a="1"/>
  <c r="I1474" i="7" a="1"/>
  <c r="I1474" i="7" s="1"/>
  <c r="U1474" i="7" a="1"/>
  <c r="K1474" i="7" a="1"/>
  <c r="I1470" i="7" a="1"/>
  <c r="I1470" i="7" s="1"/>
  <c r="U1470" i="7" a="1"/>
  <c r="K1470" i="7" a="1"/>
  <c r="I1466" i="7" a="1"/>
  <c r="I1466" i="7" s="1"/>
  <c r="U1466" i="7" a="1"/>
  <c r="I1462" i="7" a="1"/>
  <c r="I1462" i="7" s="1"/>
  <c r="U1462" i="7" a="1"/>
  <c r="K1462" i="7" a="1"/>
  <c r="I1458" i="7" a="1"/>
  <c r="I1458" i="7" s="1"/>
  <c r="U1458" i="7" a="1"/>
  <c r="I1454" i="7" a="1"/>
  <c r="I1454" i="7" s="1"/>
  <c r="U1454" i="7" a="1"/>
  <c r="K1454" i="7" a="1"/>
  <c r="I1450" i="7" a="1"/>
  <c r="I1450" i="7" s="1"/>
  <c r="U1450" i="7" a="1"/>
  <c r="K1450" i="7" a="1"/>
  <c r="I1446" i="7" a="1"/>
  <c r="I1446" i="7" s="1"/>
  <c r="U1446" i="7" a="1"/>
  <c r="K1446" i="7" a="1"/>
  <c r="I1442" i="7" a="1"/>
  <c r="I1442" i="7" s="1"/>
  <c r="U1442" i="7" a="1"/>
  <c r="I1438" i="7" a="1"/>
  <c r="I1438" i="7" s="1"/>
  <c r="U1438" i="7" a="1"/>
  <c r="K1438" i="7" a="1"/>
  <c r="I1434" i="7" a="1"/>
  <c r="I1434" i="7" s="1"/>
  <c r="U1434" i="7" a="1"/>
  <c r="I1430" i="7" a="1"/>
  <c r="I1430" i="7" s="1"/>
  <c r="U1430" i="7" a="1"/>
  <c r="K1430" i="7" a="1"/>
  <c r="I1426" i="7" a="1"/>
  <c r="I1426" i="7" s="1"/>
  <c r="U1426" i="7" a="1"/>
  <c r="I1422" i="7" a="1"/>
  <c r="I1422" i="7" s="1"/>
  <c r="U1422" i="7" a="1"/>
  <c r="K1422" i="7" a="1"/>
  <c r="I1418" i="7" a="1"/>
  <c r="I1418" i="7" s="1"/>
  <c r="U1418" i="7" a="1"/>
  <c r="K1418" i="7" a="1"/>
  <c r="I1414" i="7" a="1"/>
  <c r="I1414" i="7" s="1"/>
  <c r="U1414" i="7" a="1"/>
  <c r="K1414" i="7" a="1"/>
  <c r="I1410" i="7" a="1"/>
  <c r="I1410" i="7" s="1"/>
  <c r="U1410" i="7" a="1"/>
  <c r="I1406" i="7" a="1"/>
  <c r="I1406" i="7" s="1"/>
  <c r="U1406" i="7" a="1"/>
  <c r="K1406" i="7" a="1"/>
  <c r="I1402" i="7" a="1"/>
  <c r="I1402" i="7" s="1"/>
  <c r="U1402" i="7" a="1"/>
  <c r="I1398" i="7" a="1"/>
  <c r="I1398" i="7" s="1"/>
  <c r="U1398" i="7" a="1"/>
  <c r="K1398" i="7" a="1"/>
  <c r="I1394" i="7" a="1"/>
  <c r="I1394" i="7" s="1"/>
  <c r="U1394" i="7" a="1"/>
  <c r="K1394" i="7" a="1"/>
  <c r="I1390" i="7" a="1"/>
  <c r="U1390" i="7" a="1"/>
  <c r="K1390" i="7" a="1"/>
  <c r="I1386" i="7" a="1"/>
  <c r="I1386" i="7" s="1"/>
  <c r="U1386" i="7" a="1"/>
  <c r="K1386" i="7" a="1"/>
  <c r="I1382" i="7" a="1"/>
  <c r="U1382" i="7" a="1"/>
  <c r="K1382" i="7" a="1"/>
  <c r="I1378" i="7" a="1"/>
  <c r="I1378" i="7" s="1"/>
  <c r="U1378" i="7" a="1"/>
  <c r="K1378" i="7" a="1"/>
  <c r="I1374" i="7" a="1"/>
  <c r="I1374" i="7" s="1"/>
  <c r="U1374" i="7" a="1"/>
  <c r="I1370" i="7" a="1"/>
  <c r="I1370" i="7" s="1"/>
  <c r="U1370" i="7" a="1"/>
  <c r="K1370" i="7" a="1"/>
  <c r="I1366" i="7" a="1"/>
  <c r="U1366" i="7" a="1"/>
  <c r="K1366" i="7" a="1"/>
  <c r="I1362" i="7" a="1"/>
  <c r="I1362" i="7" s="1"/>
  <c r="U1362" i="7" a="1"/>
  <c r="K1362" i="7" a="1"/>
  <c r="I1358" i="7" a="1"/>
  <c r="U1358" i="7" a="1"/>
  <c r="K1358" i="7" a="1"/>
  <c r="I1354" i="7" a="1"/>
  <c r="I1354" i="7" s="1"/>
  <c r="U1354" i="7" a="1"/>
  <c r="K1354" i="7" a="1"/>
  <c r="I1350" i="7" a="1"/>
  <c r="U1350" i="7" a="1"/>
  <c r="K1350" i="7" a="1"/>
  <c r="I1346" i="7" a="1"/>
  <c r="I1346" i="7" s="1"/>
  <c r="U1346" i="7" a="1"/>
  <c r="K1346" i="7" a="1"/>
  <c r="I1342" i="7" a="1"/>
  <c r="U1342" i="7" a="1"/>
  <c r="I1338" i="7" a="1"/>
  <c r="I1338" i="7" s="1"/>
  <c r="U1338" i="7" a="1"/>
  <c r="K1338" i="7" a="1"/>
  <c r="I1334" i="7" a="1"/>
  <c r="U1334" i="7" a="1"/>
  <c r="K1334" i="7" a="1"/>
  <c r="I1330" i="7" a="1"/>
  <c r="I1330" i="7" s="1"/>
  <c r="U1330" i="7" a="1"/>
  <c r="K1330" i="7" a="1"/>
  <c r="I1326" i="7" a="1"/>
  <c r="I1326" i="7" s="1"/>
  <c r="U1326" i="7" a="1"/>
  <c r="K1326" i="7" a="1"/>
  <c r="P1326" i="7" s="1"/>
  <c r="I1322" i="7" a="1"/>
  <c r="U1322" i="7" a="1"/>
  <c r="K1322" i="7" a="1"/>
  <c r="I1318" i="7" a="1"/>
  <c r="I1318" i="7" s="1"/>
  <c r="U1318" i="7" a="1"/>
  <c r="K1318" i="7" a="1"/>
  <c r="I1314" i="7" a="1"/>
  <c r="I1314" i="7" s="1"/>
  <c r="U1314" i="7" a="1"/>
  <c r="K1314" i="7" a="1"/>
  <c r="I1310" i="7" a="1"/>
  <c r="I1310" i="7" s="1"/>
  <c r="U1310" i="7" a="1"/>
  <c r="K1310" i="7" a="1"/>
  <c r="I1306" i="7" a="1"/>
  <c r="U1306" i="7" a="1"/>
  <c r="K1306" i="7" a="1"/>
  <c r="I1302" i="7" a="1"/>
  <c r="I1302" i="7" s="1"/>
  <c r="U1302" i="7" a="1"/>
  <c r="K1302" i="7" a="1"/>
  <c r="I1298" i="7" a="1"/>
  <c r="I1298" i="7" s="1"/>
  <c r="U1298" i="7" a="1"/>
  <c r="K1298" i="7" a="1"/>
  <c r="I1294" i="7" a="1"/>
  <c r="I1294" i="7" s="1"/>
  <c r="U1294" i="7" a="1"/>
  <c r="I1290" i="7" a="1"/>
  <c r="U1290" i="7" a="1"/>
  <c r="K1290" i="7" a="1"/>
  <c r="I1286" i="7" a="1"/>
  <c r="I1286" i="7" s="1"/>
  <c r="U1286" i="7" a="1"/>
  <c r="K1286" i="7" a="1"/>
  <c r="I1282" i="7" a="1"/>
  <c r="I1282" i="7" s="1"/>
  <c r="U1282" i="7" a="1"/>
  <c r="K1282" i="7" a="1"/>
  <c r="I1278" i="7" a="1"/>
  <c r="U1278" i="7" a="1"/>
  <c r="K1278" i="7" a="1"/>
  <c r="I1274" i="7" a="1"/>
  <c r="U1274" i="7" a="1"/>
  <c r="K1274" i="7" a="1"/>
  <c r="I1270" i="7" a="1"/>
  <c r="I1270" i="7" s="1"/>
  <c r="U1270" i="7" a="1"/>
  <c r="K1270" i="7" a="1"/>
  <c r="I1266" i="7" a="1"/>
  <c r="U1266" i="7" a="1"/>
  <c r="I1262" i="7" a="1"/>
  <c r="I1262" i="7" s="1"/>
  <c r="U1262" i="7" a="1"/>
  <c r="I1258" i="7" a="1"/>
  <c r="U1258" i="7" a="1"/>
  <c r="K1258" i="7" a="1"/>
  <c r="I1254" i="7" a="1"/>
  <c r="I1254" i="7" s="1"/>
  <c r="U1254" i="7" a="1"/>
  <c r="K1254" i="7" a="1"/>
  <c r="I1250" i="7" a="1"/>
  <c r="I1250" i="7" s="1"/>
  <c r="U1250" i="7" a="1"/>
  <c r="I1246" i="7" a="1"/>
  <c r="I1246" i="7" s="1"/>
  <c r="U1246" i="7" a="1"/>
  <c r="K1246" i="7" a="1"/>
  <c r="I1242" i="7" a="1"/>
  <c r="U1242" i="7" a="1"/>
  <c r="V1242" i="7" s="1"/>
  <c r="K1242" i="7" a="1"/>
  <c r="I1238" i="7" a="1"/>
  <c r="U1238" i="7" a="1"/>
  <c r="K1238" i="7" a="1"/>
  <c r="I1234" i="7" a="1"/>
  <c r="U1234" i="7" a="1"/>
  <c r="V1234" i="7" s="1"/>
  <c r="K1234" i="7" a="1"/>
  <c r="I1230" i="7" a="1"/>
  <c r="U1230" i="7" a="1"/>
  <c r="V1230" i="7" s="1"/>
  <c r="I1226" i="7" a="1"/>
  <c r="U1226" i="7" a="1"/>
  <c r="V1226" i="7" s="1"/>
  <c r="K1226" i="7" a="1"/>
  <c r="I1222" i="7" a="1"/>
  <c r="U1222" i="7" a="1"/>
  <c r="V1222" i="7" s="1"/>
  <c r="K1222" i="7" a="1"/>
  <c r="I1218" i="7" a="1"/>
  <c r="U1218" i="7" a="1"/>
  <c r="V1218" i="7" s="1"/>
  <c r="K1218" i="7" a="1"/>
  <c r="I1214" i="7" a="1"/>
  <c r="U1214" i="7" a="1"/>
  <c r="V1214" i="7" s="1"/>
  <c r="K1214" i="7" a="1"/>
  <c r="I1210" i="7" a="1"/>
  <c r="U1210" i="7" a="1"/>
  <c r="V1210" i="7" s="1"/>
  <c r="I1206" i="7" a="1"/>
  <c r="U1206" i="7" a="1"/>
  <c r="V1206" i="7" s="1"/>
  <c r="K1206" i="7" a="1"/>
  <c r="I1202" i="7" a="1"/>
  <c r="U1202" i="7" a="1"/>
  <c r="V1202" i="7" s="1"/>
  <c r="K1202" i="7" a="1"/>
  <c r="I1198" i="7" a="1"/>
  <c r="U1198" i="7" a="1"/>
  <c r="V1198" i="7" s="1"/>
  <c r="K1198" i="7" a="1"/>
  <c r="I1194" i="7" a="1"/>
  <c r="U1194" i="7" a="1"/>
  <c r="V1194" i="7" s="1"/>
  <c r="K1194" i="7" a="1"/>
  <c r="I1190" i="7" a="1"/>
  <c r="U1190" i="7" a="1"/>
  <c r="V1190" i="7" s="1"/>
  <c r="K1190" i="7" a="1"/>
  <c r="I1186" i="7" a="1"/>
  <c r="U1186" i="7" a="1"/>
  <c r="V1186" i="7" s="1"/>
  <c r="K1186" i="7" a="1"/>
  <c r="I1182" i="7" a="1"/>
  <c r="U1182" i="7" a="1"/>
  <c r="V1182" i="7" s="1"/>
  <c r="K1182" i="7" a="1"/>
  <c r="I1178" i="7" a="1"/>
  <c r="U1178" i="7" a="1"/>
  <c r="K1178" i="7" a="1"/>
  <c r="I1174" i="7" a="1"/>
  <c r="U1174" i="7" a="1"/>
  <c r="K1174" i="7" a="1"/>
  <c r="N1174" i="7" s="1"/>
  <c r="I1170" i="7" a="1"/>
  <c r="U1170" i="7" a="1"/>
  <c r="U1170" i="7" s="1"/>
  <c r="K1170" i="7" a="1"/>
  <c r="I1166" i="7" a="1"/>
  <c r="U1166" i="7" a="1"/>
  <c r="U1166" i="7" s="1"/>
  <c r="I1162" i="7" a="1"/>
  <c r="U1162" i="7" a="1"/>
  <c r="U1162" i="7" s="1"/>
  <c r="K1162" i="7" a="1"/>
  <c r="I1158" i="7" a="1"/>
  <c r="U1158" i="7" a="1"/>
  <c r="U1158" i="7" s="1"/>
  <c r="K1158" i="7" a="1"/>
  <c r="P1158" i="7" s="1"/>
  <c r="I1154" i="7" a="1"/>
  <c r="U1154" i="7" a="1"/>
  <c r="U1154" i="7" s="1"/>
  <c r="K1154" i="7" a="1"/>
  <c r="I1150" i="7" a="1"/>
  <c r="U1150" i="7" a="1"/>
  <c r="U1150" i="7" s="1"/>
  <c r="K1150" i="7" a="1"/>
  <c r="I1146" i="7" a="1"/>
  <c r="U1146" i="7" a="1"/>
  <c r="U1146" i="7" s="1"/>
  <c r="K1146" i="7" a="1"/>
  <c r="I1142" i="7" a="1"/>
  <c r="U1142" i="7" a="1"/>
  <c r="U1142" i="7" s="1"/>
  <c r="K1142" i="7" a="1"/>
  <c r="I1138" i="7" a="1"/>
  <c r="U1138" i="7" a="1"/>
  <c r="U1138" i="7" s="1"/>
  <c r="I1134" i="7" a="1"/>
  <c r="U1134" i="7" a="1"/>
  <c r="U1134" i="7" s="1"/>
  <c r="I1130" i="7" a="1"/>
  <c r="U1130" i="7" a="1"/>
  <c r="U1130" i="7" s="1"/>
  <c r="K1130" i="7" a="1"/>
  <c r="I1126" i="7" a="1"/>
  <c r="U1126" i="7" a="1"/>
  <c r="U1126" i="7" s="1"/>
  <c r="K1126" i="7" a="1"/>
  <c r="I1122" i="7" a="1"/>
  <c r="U1122" i="7" a="1"/>
  <c r="U1122" i="7" s="1"/>
  <c r="K1122" i="7" a="1"/>
  <c r="I1118" i="7" a="1"/>
  <c r="U1118" i="7" a="1"/>
  <c r="U1118" i="7" s="1"/>
  <c r="K1118" i="7" a="1"/>
  <c r="I1114" i="7" a="1"/>
  <c r="U1114" i="7" a="1"/>
  <c r="K1114" i="7" a="1"/>
  <c r="I1110" i="7" a="1"/>
  <c r="U1110" i="7" a="1"/>
  <c r="K1110" i="7" a="1"/>
  <c r="I1106" i="7" a="1"/>
  <c r="U1106" i="7" a="1"/>
  <c r="K1106" i="7" a="1"/>
  <c r="I1102" i="7" a="1"/>
  <c r="U1102" i="7" a="1"/>
  <c r="K1102" i="7" a="1"/>
  <c r="I1098" i="7" a="1"/>
  <c r="J1098" i="7" s="1"/>
  <c r="U1098" i="7" a="1"/>
  <c r="K1098" i="7" a="1"/>
  <c r="I1094" i="7" a="1"/>
  <c r="J1094" i="7" s="1"/>
  <c r="U1094" i="7" a="1"/>
  <c r="K1094" i="7" a="1"/>
  <c r="I1090" i="7" a="1"/>
  <c r="J1090" i="7" s="1"/>
  <c r="U1090" i="7" a="1"/>
  <c r="K1090" i="7" a="1"/>
  <c r="I1086" i="7" a="1"/>
  <c r="J1086" i="7" s="1"/>
  <c r="U1086" i="7" a="1"/>
  <c r="K1086" i="7" a="1"/>
  <c r="I1082" i="7" a="1"/>
  <c r="J1082" i="7" s="1"/>
  <c r="U1082" i="7" a="1"/>
  <c r="K1082" i="7" a="1"/>
  <c r="I1078" i="7" a="1"/>
  <c r="J1078" i="7" s="1"/>
  <c r="U1078" i="7" a="1"/>
  <c r="K1078" i="7" a="1"/>
  <c r="I1074" i="7" a="1"/>
  <c r="J1074" i="7" s="1"/>
  <c r="U1074" i="7" a="1"/>
  <c r="I1070" i="7" a="1"/>
  <c r="J1070" i="7" s="1"/>
  <c r="U1070" i="7" a="1"/>
  <c r="I1066" i="7" a="1"/>
  <c r="J1066" i="7" s="1"/>
  <c r="U1066" i="7" a="1"/>
  <c r="K1066" i="7" a="1"/>
  <c r="I1062" i="7" a="1"/>
  <c r="J1062" i="7" s="1"/>
  <c r="U1062" i="7" a="1"/>
  <c r="K1062" i="7" a="1"/>
  <c r="I1058" i="7" a="1"/>
  <c r="J1058" i="7" s="1"/>
  <c r="U1058" i="7" a="1"/>
  <c r="K1058" i="7" a="1"/>
  <c r="S1058" i="7" s="1"/>
  <c r="T1058" i="7" s="1"/>
  <c r="I1054" i="7" a="1"/>
  <c r="J1054" i="7" s="1"/>
  <c r="U1054" i="7" a="1"/>
  <c r="K1054" i="7" a="1"/>
  <c r="I1050" i="7" a="1"/>
  <c r="J1050" i="7" s="1"/>
  <c r="U1050" i="7" a="1"/>
  <c r="K1050" i="7" a="1"/>
  <c r="I1046" i="7" a="1"/>
  <c r="J1046" i="7" s="1"/>
  <c r="U1046" i="7" a="1"/>
  <c r="K1046" i="7" a="1"/>
  <c r="I1042" i="7" a="1"/>
  <c r="J1042" i="7" s="1"/>
  <c r="U1042" i="7" a="1"/>
  <c r="K1042" i="7" a="1"/>
  <c r="I1038" i="7" a="1"/>
  <c r="J1038" i="7" s="1"/>
  <c r="U1038" i="7" a="1"/>
  <c r="K1038" i="7" a="1"/>
  <c r="I1034" i="7" a="1"/>
  <c r="U1034" i="7" a="1"/>
  <c r="K1034" i="7" a="1"/>
  <c r="I1030" i="7" a="1"/>
  <c r="J1030" i="7" s="1"/>
  <c r="U1030" i="7" a="1"/>
  <c r="K1030" i="7" a="1"/>
  <c r="I1026" i="7" a="1"/>
  <c r="U1026" i="7" a="1"/>
  <c r="K1026" i="7" a="1"/>
  <c r="I1022" i="7" a="1"/>
  <c r="J1022" i="7" s="1"/>
  <c r="U1022" i="7" a="1"/>
  <c r="K1022" i="7" a="1"/>
  <c r="I1018" i="7" a="1"/>
  <c r="U1018" i="7" a="1"/>
  <c r="K1018" i="7" a="1"/>
  <c r="I1014" i="7" a="1"/>
  <c r="J1014" i="7" s="1"/>
  <c r="U1014" i="7" a="1"/>
  <c r="K1014" i="7" a="1"/>
  <c r="I1010" i="7" a="1"/>
  <c r="I1010" i="7" s="1"/>
  <c r="U1010" i="7" a="1"/>
  <c r="K1010" i="7" a="1"/>
  <c r="I1006" i="7" a="1"/>
  <c r="U1006" i="7" a="1"/>
  <c r="K1006" i="7" a="1"/>
  <c r="I1002" i="7" a="1"/>
  <c r="I1002" i="7" s="1"/>
  <c r="U1002" i="7" a="1"/>
  <c r="K1002" i="7" a="1"/>
  <c r="I998" i="7" a="1"/>
  <c r="J998" i="7" s="1"/>
  <c r="U998" i="7" a="1"/>
  <c r="K998" i="7" a="1"/>
  <c r="I994" i="7" a="1"/>
  <c r="I994" i="7" s="1"/>
  <c r="U994" i="7" a="1"/>
  <c r="K994" i="7" a="1"/>
  <c r="I990" i="7" a="1"/>
  <c r="U990" i="7" a="1"/>
  <c r="K990" i="7" a="1"/>
  <c r="I986" i="7" a="1"/>
  <c r="I986" i="7" s="1"/>
  <c r="U986" i="7" a="1"/>
  <c r="K986" i="7" a="1"/>
  <c r="I982" i="7" a="1"/>
  <c r="U982" i="7" a="1"/>
  <c r="K982" i="7" a="1"/>
  <c r="I978" i="7" a="1"/>
  <c r="I978" i="7" s="1"/>
  <c r="U978" i="7" a="1"/>
  <c r="I974" i="7" a="1"/>
  <c r="J974" i="7" s="1"/>
  <c r="U974" i="7" a="1"/>
  <c r="I970" i="7" a="1"/>
  <c r="I970" i="7" s="1"/>
  <c r="U970" i="7" a="1"/>
  <c r="K970" i="7" a="1"/>
  <c r="I966" i="7" a="1"/>
  <c r="J966" i="7" s="1"/>
  <c r="U966" i="7" a="1"/>
  <c r="K966" i="7" a="1"/>
  <c r="I962" i="7" a="1"/>
  <c r="U962" i="7" a="1"/>
  <c r="K962" i="7" a="1"/>
  <c r="I958" i="7" a="1"/>
  <c r="J958" i="7" s="1"/>
  <c r="U958" i="7" a="1"/>
  <c r="K958" i="7" a="1"/>
  <c r="I954" i="7" a="1"/>
  <c r="U954" i="7" a="1"/>
  <c r="K954" i="7" a="1"/>
  <c r="I950" i="7" a="1"/>
  <c r="J950" i="7" s="1"/>
  <c r="U950" i="7" a="1"/>
  <c r="K950" i="7" a="1"/>
  <c r="I946" i="7" a="1"/>
  <c r="U946" i="7" a="1"/>
  <c r="K946" i="7" a="1"/>
  <c r="I942" i="7" a="1"/>
  <c r="J942" i="7" s="1"/>
  <c r="U942" i="7" a="1"/>
  <c r="K942" i="7" a="1"/>
  <c r="I938" i="7" a="1"/>
  <c r="U938" i="7" a="1"/>
  <c r="K938" i="7" a="1"/>
  <c r="I934" i="7" a="1"/>
  <c r="J934" i="7" s="1"/>
  <c r="U934" i="7" a="1"/>
  <c r="K934" i="7" a="1"/>
  <c r="I930" i="7" a="1"/>
  <c r="J930" i="7" s="1"/>
  <c r="U930" i="7" a="1"/>
  <c r="K930" i="7" a="1"/>
  <c r="I926" i="7" a="1"/>
  <c r="J926" i="7" s="1"/>
  <c r="U926" i="7" a="1"/>
  <c r="K926" i="7" a="1"/>
  <c r="I922" i="7" a="1"/>
  <c r="J922" i="7" s="1"/>
  <c r="U922" i="7" a="1"/>
  <c r="K922" i="7" a="1"/>
  <c r="I918" i="7" a="1"/>
  <c r="I918" i="7" s="1"/>
  <c r="U918" i="7" a="1"/>
  <c r="I914" i="7" a="1"/>
  <c r="I914" i="7" s="1"/>
  <c r="U914" i="7" a="1"/>
  <c r="K914" i="7" a="1"/>
  <c r="I910" i="7" a="1"/>
  <c r="I910" i="7" s="1"/>
  <c r="U910" i="7" a="1"/>
  <c r="K910" i="7" a="1"/>
  <c r="I906" i="7" a="1"/>
  <c r="I906" i="7" s="1"/>
  <c r="U906" i="7" a="1"/>
  <c r="K906" i="7" a="1"/>
  <c r="I902" i="7" a="1"/>
  <c r="I902" i="7" s="1"/>
  <c r="U902" i="7" a="1"/>
  <c r="K902" i="7" a="1"/>
  <c r="I898" i="7" a="1"/>
  <c r="I898" i="7" s="1"/>
  <c r="U898" i="7" a="1"/>
  <c r="K898" i="7" a="1"/>
  <c r="I894" i="7" a="1"/>
  <c r="I894" i="7" s="1"/>
  <c r="U894" i="7" a="1"/>
  <c r="K894" i="7" a="1"/>
  <c r="I890" i="7" a="1"/>
  <c r="I890" i="7" s="1"/>
  <c r="U890" i="7" a="1"/>
  <c r="K890" i="7" a="1"/>
  <c r="I886" i="7" a="1"/>
  <c r="I886" i="7" s="1"/>
  <c r="U886" i="7" a="1"/>
  <c r="K886" i="7" a="1"/>
  <c r="I882" i="7" a="1"/>
  <c r="I882" i="7" s="1"/>
  <c r="U882" i="7" a="1"/>
  <c r="K882" i="7" a="1"/>
  <c r="I878" i="7" a="1"/>
  <c r="I878" i="7" s="1"/>
  <c r="U878" i="7" a="1"/>
  <c r="K878" i="7" a="1"/>
  <c r="I874" i="7" a="1"/>
  <c r="I874" i="7" s="1"/>
  <c r="U874" i="7" a="1"/>
  <c r="K874" i="7" a="1"/>
  <c r="I870" i="7" a="1"/>
  <c r="I870" i="7" s="1"/>
  <c r="U870" i="7" a="1"/>
  <c r="K870" i="7" a="1"/>
  <c r="I866" i="7" a="1"/>
  <c r="I866" i="7" s="1"/>
  <c r="U866" i="7" a="1"/>
  <c r="K866" i="7" a="1"/>
  <c r="I862" i="7" a="1"/>
  <c r="I862" i="7" s="1"/>
  <c r="U862" i="7" a="1"/>
  <c r="K862" i="7" a="1"/>
  <c r="I858" i="7" a="1"/>
  <c r="I858" i="7" s="1"/>
  <c r="U858" i="7" a="1"/>
  <c r="K858" i="7" a="1"/>
  <c r="I854" i="7" a="1"/>
  <c r="I854" i="7" s="1"/>
  <c r="U854" i="7" a="1"/>
  <c r="K854" i="7" a="1"/>
  <c r="I850" i="7" a="1"/>
  <c r="I850" i="7" s="1"/>
  <c r="U850" i="7" a="1"/>
  <c r="K850" i="7" a="1"/>
  <c r="I846" i="7" a="1"/>
  <c r="I846" i="7" s="1"/>
  <c r="U846" i="7" a="1"/>
  <c r="K846" i="7" a="1"/>
  <c r="I842" i="7" a="1"/>
  <c r="I842" i="7" s="1"/>
  <c r="U842" i="7" a="1"/>
  <c r="K842" i="7" a="1"/>
  <c r="I838" i="7" a="1"/>
  <c r="I838" i="7" s="1"/>
  <c r="U838" i="7" a="1"/>
  <c r="K838" i="7" a="1"/>
  <c r="I834" i="7" a="1"/>
  <c r="I834" i="7" s="1"/>
  <c r="U834" i="7" a="1"/>
  <c r="K834" i="7" a="1"/>
  <c r="I830" i="7" a="1"/>
  <c r="I830" i="7" s="1"/>
  <c r="U830" i="7" a="1"/>
  <c r="K830" i="7" a="1"/>
  <c r="I826" i="7" a="1"/>
  <c r="I826" i="7" s="1"/>
  <c r="U826" i="7" a="1"/>
  <c r="K826" i="7" a="1"/>
  <c r="I822" i="7" a="1"/>
  <c r="I822" i="7" s="1"/>
  <c r="U822" i="7" a="1"/>
  <c r="K822" i="7" a="1"/>
  <c r="I818" i="7" a="1"/>
  <c r="I818" i="7" s="1"/>
  <c r="U818" i="7" a="1"/>
  <c r="K818" i="7" a="1"/>
  <c r="I814" i="7" a="1"/>
  <c r="I814" i="7" s="1"/>
  <c r="U814" i="7" a="1"/>
  <c r="K814" i="7" a="1"/>
  <c r="I810" i="7" a="1"/>
  <c r="I810" i="7" s="1"/>
  <c r="U810" i="7" a="1"/>
  <c r="K810" i="7" a="1"/>
  <c r="I806" i="7" a="1"/>
  <c r="I806" i="7" s="1"/>
  <c r="U806" i="7" a="1"/>
  <c r="K806" i="7" a="1"/>
  <c r="I802" i="7" a="1"/>
  <c r="I802" i="7" s="1"/>
  <c r="U802" i="7" a="1"/>
  <c r="K802" i="7" a="1"/>
  <c r="I798" i="7" a="1"/>
  <c r="I798" i="7" s="1"/>
  <c r="U798" i="7" a="1"/>
  <c r="K798" i="7" a="1"/>
  <c r="I794" i="7" a="1"/>
  <c r="I794" i="7" s="1"/>
  <c r="U794" i="7" a="1"/>
  <c r="K794" i="7" a="1"/>
  <c r="I790" i="7" a="1"/>
  <c r="I790" i="7" s="1"/>
  <c r="U790" i="7" a="1"/>
  <c r="K790" i="7" a="1"/>
  <c r="I786" i="7" a="1"/>
  <c r="I786" i="7" s="1"/>
  <c r="U786" i="7" a="1"/>
  <c r="K786" i="7" a="1"/>
  <c r="P786" i="7" s="1"/>
  <c r="I782" i="7" a="1"/>
  <c r="I782" i="7" s="1"/>
  <c r="U782" i="7" a="1"/>
  <c r="K782" i="7" a="1"/>
  <c r="I778" i="7" a="1"/>
  <c r="I778" i="7" s="1"/>
  <c r="U778" i="7" a="1"/>
  <c r="K778" i="7" a="1"/>
  <c r="I774" i="7" a="1"/>
  <c r="I774" i="7" s="1"/>
  <c r="U774" i="7" a="1"/>
  <c r="V774" i="7" s="1"/>
  <c r="K774" i="7" a="1"/>
  <c r="I770" i="7" a="1"/>
  <c r="I770" i="7" s="1"/>
  <c r="U770" i="7" a="1"/>
  <c r="V770" i="7" s="1"/>
  <c r="K770" i="7" a="1"/>
  <c r="I766" i="7" a="1"/>
  <c r="I766" i="7" s="1"/>
  <c r="U766" i="7" a="1"/>
  <c r="V766" i="7" s="1"/>
  <c r="K766" i="7" a="1"/>
  <c r="I762" i="7" a="1"/>
  <c r="I762" i="7" s="1"/>
  <c r="U762" i="7" a="1"/>
  <c r="V762" i="7" s="1"/>
  <c r="K762" i="7" a="1"/>
  <c r="I758" i="7" a="1"/>
  <c r="I758" i="7" s="1"/>
  <c r="U758" i="7" a="1"/>
  <c r="V758" i="7" s="1"/>
  <c r="K758" i="7" a="1"/>
  <c r="I754" i="7" a="1"/>
  <c r="I754" i="7" s="1"/>
  <c r="U754" i="7" a="1"/>
  <c r="V754" i="7" s="1"/>
  <c r="K754" i="7" a="1"/>
  <c r="I750" i="7" a="1"/>
  <c r="U750" i="7" a="1"/>
  <c r="V750" i="7" s="1"/>
  <c r="K750" i="7" a="1"/>
  <c r="I746" i="7" a="1"/>
  <c r="I746" i="7" s="1"/>
  <c r="U746" i="7" a="1"/>
  <c r="V746" i="7" s="1"/>
  <c r="K746" i="7" a="1"/>
  <c r="I742" i="7" a="1"/>
  <c r="I742" i="7" s="1"/>
  <c r="U742" i="7" a="1"/>
  <c r="V742" i="7" s="1"/>
  <c r="K742" i="7" a="1"/>
  <c r="I738" i="7" a="1"/>
  <c r="I738" i="7" s="1"/>
  <c r="U738" i="7" a="1"/>
  <c r="V738" i="7" s="1"/>
  <c r="K738" i="7" a="1"/>
  <c r="I734" i="7" a="1"/>
  <c r="U734" i="7" a="1"/>
  <c r="V734" i="7" s="1"/>
  <c r="K734" i="7" a="1"/>
  <c r="I730" i="7" a="1"/>
  <c r="I730" i="7" s="1"/>
  <c r="U730" i="7" a="1"/>
  <c r="V730" i="7" s="1"/>
  <c r="K730" i="7" a="1"/>
  <c r="I726" i="7" a="1"/>
  <c r="U726" i="7" a="1"/>
  <c r="V726" i="7" s="1"/>
  <c r="K726" i="7" a="1"/>
  <c r="I722" i="7" a="1"/>
  <c r="I722" i="7" s="1"/>
  <c r="U722" i="7" a="1"/>
  <c r="V722" i="7" s="1"/>
  <c r="K722" i="7" a="1"/>
  <c r="I718" i="7" a="1"/>
  <c r="U718" i="7" a="1"/>
  <c r="V718" i="7" s="1"/>
  <c r="K718" i="7" a="1"/>
  <c r="I714" i="7" a="1"/>
  <c r="I714" i="7" s="1"/>
  <c r="U714" i="7" a="1"/>
  <c r="V714" i="7" s="1"/>
  <c r="K714" i="7" a="1"/>
  <c r="I710" i="7" a="1"/>
  <c r="U710" i="7" a="1"/>
  <c r="V710" i="7" s="1"/>
  <c r="K710" i="7" a="1"/>
  <c r="I706" i="7" a="1"/>
  <c r="I706" i="7" s="1"/>
  <c r="U706" i="7" a="1"/>
  <c r="V706" i="7" s="1"/>
  <c r="K706" i="7" a="1"/>
  <c r="I689" i="7" a="1"/>
  <c r="U689" i="7" a="1"/>
  <c r="V689" i="7" s="1"/>
  <c r="K689" i="7" a="1"/>
  <c r="I685" i="7" a="1"/>
  <c r="I685" i="7" s="1"/>
  <c r="U685" i="7" a="1"/>
  <c r="V685" i="7" s="1"/>
  <c r="K685" i="7" a="1"/>
  <c r="I681" i="7" a="1"/>
  <c r="U681" i="7" a="1"/>
  <c r="V681" i="7" s="1"/>
  <c r="K681" i="7" a="1"/>
  <c r="O681" i="7" s="1"/>
  <c r="I703" i="7" a="1"/>
  <c r="I703" i="7" s="1"/>
  <c r="U703" i="7" a="1"/>
  <c r="V703" i="7" s="1"/>
  <c r="K703" i="7" a="1"/>
  <c r="I699" i="7" a="1"/>
  <c r="U699" i="7" a="1"/>
  <c r="V699" i="7" s="1"/>
  <c r="K699" i="7" a="1"/>
  <c r="O699" i="7" s="1"/>
  <c r="I695" i="7" a="1"/>
  <c r="I695" i="7" s="1"/>
  <c r="U695" i="7" a="1"/>
  <c r="V695" i="7" s="1"/>
  <c r="K695" i="7" a="1"/>
  <c r="I691" i="7" a="1"/>
  <c r="U691" i="7" a="1"/>
  <c r="V691" i="7" s="1"/>
  <c r="K691" i="7" a="1"/>
  <c r="O691" i="7" s="1"/>
  <c r="I674" i="7" a="1"/>
  <c r="I674" i="7" s="1"/>
  <c r="U674" i="7" a="1"/>
  <c r="K674" i="7" a="1"/>
  <c r="I670" i="7" a="1"/>
  <c r="U670" i="7" a="1"/>
  <c r="K670" i="7" a="1"/>
  <c r="I666" i="7" a="1"/>
  <c r="I666" i="7" s="1"/>
  <c r="U666" i="7" a="1"/>
  <c r="U666" i="7" s="1"/>
  <c r="I662" i="7" a="1"/>
  <c r="U662" i="7" a="1"/>
  <c r="U662" i="7" s="1"/>
  <c r="K662" i="7" a="1"/>
  <c r="O662" i="7" s="1"/>
  <c r="I658" i="7" a="1"/>
  <c r="I658" i="7" s="1"/>
  <c r="U658" i="7" a="1"/>
  <c r="U658" i="7" s="1"/>
  <c r="K658" i="7" a="1"/>
  <c r="I654" i="7" a="1"/>
  <c r="U654" i="7" a="1"/>
  <c r="U654" i="7" s="1"/>
  <c r="K654" i="7" a="1"/>
  <c r="I650" i="7" a="1"/>
  <c r="I650" i="7" s="1"/>
  <c r="U650" i="7" a="1"/>
  <c r="U650" i="7" s="1"/>
  <c r="K650" i="7" a="1"/>
  <c r="I646" i="7" a="1"/>
  <c r="U646" i="7" a="1"/>
  <c r="U646" i="7" s="1"/>
  <c r="K646" i="7" a="1"/>
  <c r="O646" i="7" s="1"/>
  <c r="I642" i="7" a="1"/>
  <c r="I642" i="7" s="1"/>
  <c r="U642" i="7" a="1"/>
  <c r="U642" i="7" s="1"/>
  <c r="K642" i="7" a="1"/>
  <c r="K642" i="7" s="1"/>
  <c r="I638" i="7" a="1"/>
  <c r="U638" i="7" a="1"/>
  <c r="U638" i="7" s="1"/>
  <c r="K638" i="7" a="1"/>
  <c r="I634" i="7" a="1"/>
  <c r="I634" i="7" s="1"/>
  <c r="U634" i="7" a="1"/>
  <c r="U634" i="7" s="1"/>
  <c r="K634" i="7" a="1"/>
  <c r="I630" i="7" a="1"/>
  <c r="U630" i="7" a="1"/>
  <c r="U630" i="7" s="1"/>
  <c r="K630" i="7" a="1"/>
  <c r="I626" i="7" a="1"/>
  <c r="I626" i="7" s="1"/>
  <c r="U626" i="7" a="1"/>
  <c r="U626" i="7" s="1"/>
  <c r="K626" i="7" a="1"/>
  <c r="I622" i="7" a="1"/>
  <c r="U622" i="7" a="1"/>
  <c r="U622" i="7" s="1"/>
  <c r="K622" i="7" a="1"/>
  <c r="I618" i="7" a="1"/>
  <c r="I618" i="7" s="1"/>
  <c r="U618" i="7" a="1"/>
  <c r="U618" i="7" s="1"/>
  <c r="K618" i="7" a="1"/>
  <c r="I614" i="7" a="1"/>
  <c r="U614" i="7" a="1"/>
  <c r="U614" i="7" s="1"/>
  <c r="K614" i="7" a="1"/>
  <c r="I610" i="7" a="1"/>
  <c r="I610" i="7" s="1"/>
  <c r="U610" i="7" a="1"/>
  <c r="U610" i="7" s="1"/>
  <c r="K610" i="7" a="1"/>
  <c r="K610" i="7" s="1"/>
  <c r="I606" i="7" a="1"/>
  <c r="U606" i="7" a="1"/>
  <c r="U606" i="7" s="1"/>
  <c r="K606" i="7" a="1"/>
  <c r="I602" i="7" a="1"/>
  <c r="I602" i="7" s="1"/>
  <c r="U602" i="7" a="1"/>
  <c r="U602" i="7" s="1"/>
  <c r="K602" i="7" a="1"/>
  <c r="K602" i="7" s="1"/>
  <c r="I598" i="7" a="1"/>
  <c r="U598" i="7" a="1"/>
  <c r="U598" i="7" s="1"/>
  <c r="K598" i="7" a="1"/>
  <c r="I594" i="7" a="1"/>
  <c r="I594" i="7" s="1"/>
  <c r="U594" i="7" a="1"/>
  <c r="U594" i="7" s="1"/>
  <c r="K594" i="7" a="1"/>
  <c r="K594" i="7" s="1"/>
  <c r="I590" i="7" a="1"/>
  <c r="U590" i="7" a="1"/>
  <c r="U590" i="7" s="1"/>
  <c r="K590" i="7" a="1"/>
  <c r="I586" i="7" a="1"/>
  <c r="I586" i="7" s="1"/>
  <c r="U586" i="7" a="1"/>
  <c r="U586" i="7" s="1"/>
  <c r="K586" i="7" a="1"/>
  <c r="K586" i="7" s="1"/>
  <c r="I582" i="7" a="1"/>
  <c r="U582" i="7" a="1"/>
  <c r="U582" i="7" s="1"/>
  <c r="K582" i="7" a="1"/>
  <c r="I578" i="7" a="1"/>
  <c r="I578" i="7" s="1"/>
  <c r="U578" i="7" a="1"/>
  <c r="U578" i="7" s="1"/>
  <c r="K578" i="7" a="1"/>
  <c r="K578" i="7" s="1"/>
  <c r="I562" i="7" a="1"/>
  <c r="U562" i="7" a="1"/>
  <c r="U562" i="7" s="1"/>
  <c r="K562" i="7" a="1"/>
  <c r="I571" i="7" a="1"/>
  <c r="I571" i="7" s="1"/>
  <c r="U571" i="7" a="1"/>
  <c r="U571" i="7" s="1"/>
  <c r="K571" i="7" a="1"/>
  <c r="K571" i="7" s="1"/>
  <c r="I567" i="7" a="1"/>
  <c r="J567" i="7" s="1"/>
  <c r="U567" i="7" a="1"/>
  <c r="U567" i="7" s="1"/>
  <c r="K567" i="7" a="1"/>
  <c r="I563" i="7" a="1"/>
  <c r="J563" i="7" s="1"/>
  <c r="U563" i="7" a="1"/>
  <c r="U563" i="7" s="1"/>
  <c r="K563" i="7" a="1"/>
  <c r="I559" i="7" a="1"/>
  <c r="U559" i="7" a="1"/>
  <c r="U559" i="7" s="1"/>
  <c r="K559" i="7" a="1"/>
  <c r="I555" i="7" a="1"/>
  <c r="I555" i="7" s="1"/>
  <c r="U555" i="7" a="1"/>
  <c r="U555" i="7" s="1"/>
  <c r="I551" i="7" a="1"/>
  <c r="I551" i="7" s="1"/>
  <c r="U551" i="7" a="1"/>
  <c r="U551" i="7" s="1"/>
  <c r="K551" i="7" a="1"/>
  <c r="I547" i="7" a="1"/>
  <c r="I547" i="7" s="1"/>
  <c r="U547" i="7" a="1"/>
  <c r="U547" i="7" s="1"/>
  <c r="K547" i="7" a="1"/>
  <c r="I543" i="7" a="1"/>
  <c r="I543" i="7" s="1"/>
  <c r="U543" i="7" a="1"/>
  <c r="U543" i="7" s="1"/>
  <c r="K543" i="7" a="1"/>
  <c r="I539" i="7" a="1"/>
  <c r="I539" i="7" s="1"/>
  <c r="U539" i="7" a="1"/>
  <c r="V539" i="7" s="1"/>
  <c r="K539" i="7" a="1"/>
  <c r="O539" i="7" s="1"/>
  <c r="I535" i="7" a="1"/>
  <c r="I535" i="7" s="1"/>
  <c r="U535" i="7" a="1"/>
  <c r="U535" i="7" s="1"/>
  <c r="K535" i="7" a="1"/>
  <c r="I531" i="7" a="1"/>
  <c r="U531" i="7" a="1"/>
  <c r="V531" i="7" s="1"/>
  <c r="K531" i="7" a="1"/>
  <c r="O531" i="7" s="1"/>
  <c r="I527" i="7" a="1"/>
  <c r="J527" i="7" s="1"/>
  <c r="U527" i="7" a="1"/>
  <c r="K527" i="7" a="1"/>
  <c r="I510" i="7" a="1"/>
  <c r="U510" i="7" a="1"/>
  <c r="V510" i="7" s="1"/>
  <c r="I519" i="7" a="1"/>
  <c r="U519" i="7" a="1"/>
  <c r="U519" i="7" s="1"/>
  <c r="K519" i="7" a="1"/>
  <c r="I515" i="7" a="1"/>
  <c r="U515" i="7" a="1"/>
  <c r="V515" i="7" s="1"/>
  <c r="K515" i="7" a="1"/>
  <c r="O515" i="7" s="1"/>
  <c r="I511" i="7" a="1"/>
  <c r="I511" i="7" s="1"/>
  <c r="U511" i="7" a="1"/>
  <c r="V511" i="7" s="1"/>
  <c r="K511" i="7" a="1"/>
  <c r="I507" i="7" a="1"/>
  <c r="U507" i="7" a="1"/>
  <c r="V507" i="7" s="1"/>
  <c r="K507" i="7" a="1"/>
  <c r="I503" i="7" a="1"/>
  <c r="U503" i="7" a="1"/>
  <c r="V503" i="7" s="1"/>
  <c r="K503" i="7" a="1"/>
  <c r="I499" i="7" a="1"/>
  <c r="U499" i="7" a="1"/>
  <c r="V499" i="7" s="1"/>
  <c r="K499" i="7" a="1"/>
  <c r="O499" i="7" s="1"/>
  <c r="I495" i="7" a="1"/>
  <c r="I495" i="7" s="1"/>
  <c r="U495" i="7" a="1"/>
  <c r="V495" i="7" s="1"/>
  <c r="K495" i="7" a="1"/>
  <c r="I491" i="7" a="1"/>
  <c r="U491" i="7" a="1"/>
  <c r="V491" i="7" s="1"/>
  <c r="K491" i="7" a="1"/>
  <c r="O491" i="7" s="1"/>
  <c r="I487" i="7" a="1"/>
  <c r="U487" i="7" a="1"/>
  <c r="V487" i="7" s="1"/>
  <c r="I483" i="7" a="1"/>
  <c r="U483" i="7" a="1"/>
  <c r="V483" i="7" s="1"/>
  <c r="K483" i="7" a="1"/>
  <c r="O483" i="7" s="1"/>
  <c r="I479" i="7" a="1"/>
  <c r="J479" i="7" s="1"/>
  <c r="U479" i="7" a="1"/>
  <c r="V479" i="7" s="1"/>
  <c r="K479" i="7" a="1"/>
  <c r="I475" i="7" a="1"/>
  <c r="U475" i="7" a="1"/>
  <c r="K475" i="7" a="1"/>
  <c r="O475" i="7" s="1"/>
  <c r="I458" i="7" a="1"/>
  <c r="J458" i="7" s="1"/>
  <c r="U458" i="7" a="1"/>
  <c r="V458" i="7" s="1"/>
  <c r="K458" i="7" a="1"/>
  <c r="I467" i="7" a="1"/>
  <c r="U467" i="7" a="1"/>
  <c r="K467" i="7" a="1"/>
  <c r="O467" i="7" s="1"/>
  <c r="I463" i="7" a="1"/>
  <c r="J463" i="7" s="1"/>
  <c r="U463" i="7" a="1"/>
  <c r="V463" i="7" s="1"/>
  <c r="K463" i="7" a="1"/>
  <c r="I459" i="7" a="1"/>
  <c r="U459" i="7" a="1"/>
  <c r="K459" i="7" a="1"/>
  <c r="I455" i="7" a="1"/>
  <c r="J455" i="7" s="1"/>
  <c r="U455" i="7" a="1"/>
  <c r="U455" i="7" s="1"/>
  <c r="K455" i="7" a="1"/>
  <c r="I451" i="7" a="1"/>
  <c r="U451" i="7" a="1"/>
  <c r="V451" i="7" s="1"/>
  <c r="I447" i="7" a="1"/>
  <c r="U447" i="7" a="1"/>
  <c r="U447" i="7" s="1"/>
  <c r="K447" i="7" a="1"/>
  <c r="I443" i="7" a="1"/>
  <c r="U443" i="7" a="1"/>
  <c r="K443" i="7" a="1"/>
  <c r="O443" i="7" s="1"/>
  <c r="I439" i="7" a="1"/>
  <c r="U439" i="7" a="1"/>
  <c r="K439" i="7" a="1"/>
  <c r="I435" i="7" a="1"/>
  <c r="U435" i="7" a="1"/>
  <c r="K435" i="7" a="1"/>
  <c r="O435" i="7" s="1"/>
  <c r="I431" i="7" a="1"/>
  <c r="U431" i="7" a="1"/>
  <c r="K431" i="7" a="1"/>
  <c r="I427" i="7" a="1"/>
  <c r="I427" i="7" s="1"/>
  <c r="U427" i="7" a="1"/>
  <c r="U427" i="7" s="1"/>
  <c r="K427" i="7" a="1"/>
  <c r="O427" i="7" s="1"/>
  <c r="I423" i="7" a="1"/>
  <c r="I423" i="7" s="1"/>
  <c r="U423" i="7" a="1"/>
  <c r="U423" i="7" s="1"/>
  <c r="K423" i="7" a="1"/>
  <c r="I406" i="7" a="1"/>
  <c r="U406" i="7" a="1"/>
  <c r="V406" i="7" s="1"/>
  <c r="K406" i="7" a="1"/>
  <c r="O406" i="7" s="1"/>
  <c r="I415" i="7" a="1"/>
  <c r="U415" i="7" a="1"/>
  <c r="U415" i="7" s="1"/>
  <c r="K415" i="7" a="1"/>
  <c r="I411" i="7" a="1"/>
  <c r="J411" i="7" s="1"/>
  <c r="U411" i="7" a="1"/>
  <c r="K411" i="7" a="1"/>
  <c r="I407" i="7" a="1"/>
  <c r="J407" i="7" s="1"/>
  <c r="U407" i="7" a="1"/>
  <c r="K407" i="7" a="1"/>
  <c r="I403" i="7" a="1"/>
  <c r="J403" i="7" s="1"/>
  <c r="U403" i="7" a="1"/>
  <c r="K403" i="7" a="1"/>
  <c r="I399" i="7" a="1"/>
  <c r="J399" i="7" s="1"/>
  <c r="U399" i="7" a="1"/>
  <c r="K399" i="7" a="1"/>
  <c r="I395" i="7" a="1"/>
  <c r="J395" i="7" s="1"/>
  <c r="U395" i="7" a="1"/>
  <c r="K395" i="7" a="1"/>
  <c r="I391" i="7" a="1"/>
  <c r="J391" i="7" s="1"/>
  <c r="U391" i="7" a="1"/>
  <c r="K391" i="7" a="1"/>
  <c r="I387" i="7" a="1"/>
  <c r="J387" i="7" s="1"/>
  <c r="U387" i="7" a="1"/>
  <c r="K387" i="7" a="1"/>
  <c r="I383" i="7" a="1"/>
  <c r="J383" i="7" s="1"/>
  <c r="U383" i="7" a="1"/>
  <c r="I379" i="7" a="1"/>
  <c r="J379" i="7" s="1"/>
  <c r="U379" i="7" a="1"/>
  <c r="K379" i="7" a="1"/>
  <c r="I375" i="7" a="1"/>
  <c r="J375" i="7" s="1"/>
  <c r="U375" i="7" a="1"/>
  <c r="K375" i="7" a="1"/>
  <c r="I371" i="7" a="1"/>
  <c r="J371" i="7" s="1"/>
  <c r="U371" i="7" a="1"/>
  <c r="K371" i="7" a="1"/>
  <c r="I354" i="7" a="1"/>
  <c r="J354" i="7" s="1"/>
  <c r="U354" i="7" a="1"/>
  <c r="K354" i="7" a="1"/>
  <c r="I363" i="7" a="1"/>
  <c r="J363" i="7" s="1"/>
  <c r="U363" i="7" a="1"/>
  <c r="K363" i="7" a="1"/>
  <c r="I359" i="7" a="1"/>
  <c r="J359" i="7" s="1"/>
  <c r="U359" i="7" a="1"/>
  <c r="K359" i="7" a="1"/>
  <c r="I355" i="7" a="1"/>
  <c r="J355" i="7" s="1"/>
  <c r="U355" i="7" a="1"/>
  <c r="K355" i="7" a="1"/>
  <c r="I351" i="7" a="1"/>
  <c r="J351" i="7" s="1"/>
  <c r="U351" i="7" a="1"/>
  <c r="U351" i="7" s="1"/>
  <c r="K351" i="7" a="1"/>
  <c r="I347" i="7" a="1"/>
  <c r="J347" i="7" s="1"/>
  <c r="U347" i="7" a="1"/>
  <c r="K347" i="7" a="1"/>
  <c r="I343" i="7" a="1"/>
  <c r="J343" i="7" s="1"/>
  <c r="U343" i="7" a="1"/>
  <c r="U343" i="7" s="1"/>
  <c r="K343" i="7" a="1"/>
  <c r="I339" i="7" a="1"/>
  <c r="J339" i="7" s="1"/>
  <c r="U339" i="7" a="1"/>
  <c r="K339" i="7" a="1"/>
  <c r="I335" i="7" a="1"/>
  <c r="J335" i="7" s="1"/>
  <c r="U335" i="7" a="1"/>
  <c r="U335" i="7" s="1"/>
  <c r="K335" i="7" a="1"/>
  <c r="I331" i="7" a="1"/>
  <c r="J331" i="7" s="1"/>
  <c r="U331" i="7" a="1"/>
  <c r="K331" i="7" a="1"/>
  <c r="I327" i="7" a="1"/>
  <c r="J327" i="7" s="1"/>
  <c r="U327" i="7" a="1"/>
  <c r="K327" i="7" a="1"/>
  <c r="I323" i="7" a="1"/>
  <c r="J323" i="7" s="1"/>
  <c r="U323" i="7" a="1"/>
  <c r="K323" i="7" a="1"/>
  <c r="I319" i="7" a="1"/>
  <c r="J319" i="7" s="1"/>
  <c r="U319" i="7" a="1"/>
  <c r="K319" i="7" a="1"/>
  <c r="I302" i="7" a="1"/>
  <c r="J302" i="7" s="1"/>
  <c r="U302" i="7" a="1"/>
  <c r="K302" i="7" a="1"/>
  <c r="I311" i="7" a="1"/>
  <c r="J311" i="7" s="1"/>
  <c r="U311" i="7" a="1"/>
  <c r="K311" i="7" a="1"/>
  <c r="I307" i="7" a="1"/>
  <c r="J307" i="7" s="1"/>
  <c r="U307" i="7" a="1"/>
  <c r="K307" i="7" a="1"/>
  <c r="I303" i="7" a="1"/>
  <c r="U303" i="7" a="1"/>
  <c r="K303" i="7" a="1"/>
  <c r="I299" i="7" a="1"/>
  <c r="U299" i="7" a="1"/>
  <c r="K299" i="7" a="1"/>
  <c r="I295" i="7" a="1"/>
  <c r="U295" i="7" a="1"/>
  <c r="K295" i="7" a="1"/>
  <c r="I291" i="7" a="1"/>
  <c r="U291" i="7" a="1"/>
  <c r="K291" i="7" a="1"/>
  <c r="I287" i="7" a="1"/>
  <c r="U287" i="7" a="1"/>
  <c r="K287" i="7" a="1"/>
  <c r="I283" i="7" a="1"/>
  <c r="U283" i="7" a="1"/>
  <c r="K283" i="7" a="1"/>
  <c r="I279" i="7" a="1"/>
  <c r="U279" i="7" a="1"/>
  <c r="K279" i="7" a="1"/>
  <c r="I275" i="7" a="1"/>
  <c r="U275" i="7" a="1"/>
  <c r="K275" i="7" a="1"/>
  <c r="I271" i="7" a="1"/>
  <c r="U271" i="7" a="1"/>
  <c r="K271" i="7" a="1"/>
  <c r="I267" i="7" a="1"/>
  <c r="U267" i="7" a="1"/>
  <c r="K267" i="7" a="1"/>
  <c r="I250" i="7" a="1"/>
  <c r="U250" i="7" a="1"/>
  <c r="K250" i="7" a="1"/>
  <c r="I259" i="7" a="1"/>
  <c r="U259" i="7" a="1"/>
  <c r="I255" i="7" a="1"/>
  <c r="U255" i="7" a="1"/>
  <c r="K255" i="7" a="1"/>
  <c r="I251" i="7" a="1"/>
  <c r="U251" i="7" a="1"/>
  <c r="K251" i="7" a="1"/>
  <c r="I247" i="7" a="1"/>
  <c r="U247" i="7" a="1"/>
  <c r="K247" i="7" a="1"/>
  <c r="I243" i="7" a="1"/>
  <c r="U243" i="7" a="1"/>
  <c r="K243" i="7" a="1"/>
  <c r="I239" i="7" a="1"/>
  <c r="I239" i="7" s="1"/>
  <c r="U239" i="7" a="1"/>
  <c r="K239" i="7" a="1"/>
  <c r="I235" i="7" a="1"/>
  <c r="I235" i="7" s="1"/>
  <c r="U235" i="7" a="1"/>
  <c r="K235" i="7" a="1"/>
  <c r="I231" i="7" a="1"/>
  <c r="U231" i="7" a="1"/>
  <c r="K231" i="7" a="1"/>
  <c r="I227" i="7" a="1"/>
  <c r="U227" i="7" a="1"/>
  <c r="K227" i="7" a="1"/>
  <c r="I223" i="7" a="1"/>
  <c r="U223" i="7" a="1"/>
  <c r="K223" i="7" a="1"/>
  <c r="I219" i="7" a="1"/>
  <c r="U219" i="7" a="1"/>
  <c r="K219" i="7" a="1"/>
  <c r="I215" i="7" a="1"/>
  <c r="U215" i="7" a="1"/>
  <c r="K215" i="7" a="1"/>
  <c r="I198" i="7" a="1"/>
  <c r="U198" i="7" a="1"/>
  <c r="K198" i="7" a="1"/>
  <c r="I207" i="7" a="1"/>
  <c r="U207" i="7" a="1"/>
  <c r="K207" i="7" a="1"/>
  <c r="I203" i="7" a="1"/>
  <c r="U203" i="7" a="1"/>
  <c r="K203" i="7" a="1"/>
  <c r="I199" i="7" a="1"/>
  <c r="U199" i="7" a="1"/>
  <c r="K199" i="7" a="1"/>
  <c r="I195" i="7" a="1"/>
  <c r="U195" i="7" a="1"/>
  <c r="K195" i="7" a="1"/>
  <c r="I191" i="7" a="1"/>
  <c r="U191" i="7" a="1"/>
  <c r="K191" i="7" a="1"/>
  <c r="I187" i="7" a="1"/>
  <c r="U187" i="7" a="1"/>
  <c r="K187" i="7" a="1"/>
  <c r="I183" i="7" a="1"/>
  <c r="U183" i="7" a="1"/>
  <c r="K183" i="7" a="1"/>
  <c r="I179" i="7" a="1"/>
  <c r="U179" i="7" a="1"/>
  <c r="K179" i="7" a="1"/>
  <c r="I175" i="7" a="1"/>
  <c r="U175" i="7" a="1"/>
  <c r="V175" i="7" s="1"/>
  <c r="K175" i="7" a="1"/>
  <c r="K175" i="7" s="1"/>
  <c r="I171" i="7" a="1"/>
  <c r="U171" i="7" a="1"/>
  <c r="V171" i="7" s="1"/>
  <c r="K171" i="7" a="1"/>
  <c r="I167" i="7" a="1"/>
  <c r="U167" i="7" a="1"/>
  <c r="U167" i="7" s="1"/>
  <c r="K167" i="7" a="1"/>
  <c r="I163" i="7" a="1"/>
  <c r="U163" i="7" a="1"/>
  <c r="V163" i="7" s="1"/>
  <c r="K163" i="7" a="1"/>
  <c r="I146" i="7" a="1"/>
  <c r="U146" i="7" a="1"/>
  <c r="K146" i="7" a="1"/>
  <c r="K146" i="7" s="1"/>
  <c r="I155" i="7" a="1"/>
  <c r="U155" i="7" a="1"/>
  <c r="V155" i="7" s="1"/>
  <c r="K155" i="7" a="1"/>
  <c r="I151" i="7" a="1"/>
  <c r="U151" i="7" a="1"/>
  <c r="K151" i="7" a="1"/>
  <c r="O151" i="7" s="1"/>
  <c r="I147" i="7" a="1"/>
  <c r="U147" i="7" a="1"/>
  <c r="V147" i="7" s="1"/>
  <c r="K147" i="7" a="1"/>
  <c r="I143" i="7" a="1"/>
  <c r="U143" i="7" a="1"/>
  <c r="K143" i="7" a="1"/>
  <c r="O143" i="7" s="1"/>
  <c r="I139" i="7" a="1"/>
  <c r="U139" i="7" a="1"/>
  <c r="V139" i="7" s="1"/>
  <c r="K139" i="7" a="1"/>
  <c r="R139" i="7" s="1"/>
  <c r="I135" i="7" a="1"/>
  <c r="U135" i="7" a="1"/>
  <c r="K135" i="7" a="1"/>
  <c r="I131" i="7" a="1"/>
  <c r="U131" i="7" a="1"/>
  <c r="V131" i="7" s="1"/>
  <c r="K131" i="7" a="1"/>
  <c r="I127" i="7" a="1"/>
  <c r="U127" i="7" a="1"/>
  <c r="K127" i="7" a="1"/>
  <c r="I123" i="7" a="1"/>
  <c r="U123" i="7" a="1"/>
  <c r="V123" i="7" s="1"/>
  <c r="K123" i="7" a="1"/>
  <c r="I119" i="7" a="1"/>
  <c r="U119" i="7" a="1"/>
  <c r="K119" i="7" a="1"/>
  <c r="I115" i="7" a="1"/>
  <c r="U115" i="7" a="1"/>
  <c r="K115" i="7" a="1"/>
  <c r="I111" i="7" a="1"/>
  <c r="U111" i="7" a="1"/>
  <c r="K111" i="7" a="1"/>
  <c r="I94" i="7" a="1"/>
  <c r="U94" i="7" a="1"/>
  <c r="K94" i="7" a="1"/>
  <c r="I103" i="7" a="1"/>
  <c r="U103" i="7" a="1"/>
  <c r="K103" i="7" a="1"/>
  <c r="I99" i="7" a="1"/>
  <c r="U99" i="7" a="1"/>
  <c r="V99" i="7" s="1"/>
  <c r="K99" i="7" a="1"/>
  <c r="I95" i="7" a="1"/>
  <c r="U95" i="7" a="1"/>
  <c r="V95" i="7" s="1"/>
  <c r="K95" i="7" a="1"/>
  <c r="I91" i="7" a="1"/>
  <c r="U91" i="7" a="1"/>
  <c r="U91" i="7" s="1"/>
  <c r="K91" i="7" a="1"/>
  <c r="I87" i="7" a="1"/>
  <c r="U87" i="7" a="1"/>
  <c r="K87" i="7" a="1"/>
  <c r="I83" i="7" a="1"/>
  <c r="U83" i="7" a="1"/>
  <c r="V83" i="7" s="1"/>
  <c r="K83" i="7" a="1"/>
  <c r="I79" i="7" a="1"/>
  <c r="U79" i="7" a="1"/>
  <c r="V79" i="7" s="1"/>
  <c r="K79" i="7" a="1"/>
  <c r="I75" i="7" a="1"/>
  <c r="U75" i="7" a="1"/>
  <c r="U75" i="7" s="1"/>
  <c r="K75" i="7" a="1"/>
  <c r="I71" i="7" a="1"/>
  <c r="U71" i="7" a="1"/>
  <c r="K71" i="7" a="1"/>
  <c r="I67" i="7" a="1"/>
  <c r="U67" i="7" a="1"/>
  <c r="V67" i="7" s="1"/>
  <c r="K67" i="7" a="1"/>
  <c r="I63" i="7" a="1"/>
  <c r="U63" i="7" a="1"/>
  <c r="V63" i="7" s="1"/>
  <c r="K63" i="7" a="1"/>
  <c r="I59" i="7" a="1"/>
  <c r="U59" i="7" a="1"/>
  <c r="V59" i="7" s="1"/>
  <c r="K59" i="7" a="1"/>
  <c r="I42" i="7" a="1"/>
  <c r="U42" i="7" a="1"/>
  <c r="K42" i="7" a="1"/>
  <c r="I51" i="7" a="1"/>
  <c r="U51" i="7" a="1"/>
  <c r="K51" i="7" a="1"/>
  <c r="I47" i="7" a="1"/>
  <c r="U47" i="7" a="1"/>
  <c r="V47" i="7" s="1"/>
  <c r="K47" i="7" a="1"/>
  <c r="I43" i="7" a="1"/>
  <c r="U43" i="7" a="1"/>
  <c r="V43" i="7" s="1"/>
  <c r="K43" i="7" a="1"/>
  <c r="I38" i="7" a="1"/>
  <c r="U38" i="7" a="1"/>
  <c r="K38" i="7" a="1"/>
  <c r="I34" i="7" a="1"/>
  <c r="U34" i="7" a="1"/>
  <c r="K34" i="7" a="1"/>
  <c r="I30" i="7" a="1"/>
  <c r="U30" i="7" a="1"/>
  <c r="V30" i="7" s="1"/>
  <c r="K30" i="7" a="1"/>
  <c r="I26" i="7" a="1"/>
  <c r="U26" i="7" a="1"/>
  <c r="V26" i="7" s="1"/>
  <c r="K26" i="7" a="1"/>
  <c r="I22" i="7" a="1"/>
  <c r="U22" i="7" a="1"/>
  <c r="K22" i="7" a="1"/>
  <c r="I18" i="7" a="1"/>
  <c r="U18" i="7" a="1"/>
  <c r="K18" i="7" a="1"/>
  <c r="I14" i="7" a="1"/>
  <c r="U14" i="7" a="1"/>
  <c r="V14" i="7" s="1"/>
  <c r="K14" i="7" a="1"/>
  <c r="I10" i="7" a="1"/>
  <c r="U10" i="7" a="1"/>
  <c r="K10" i="7" a="1"/>
  <c r="I6" i="7" a="1"/>
  <c r="U6" i="7" a="1"/>
  <c r="K6" i="7" a="1"/>
  <c r="R2" i="7"/>
  <c r="M2" i="7"/>
  <c r="K2675" i="7" a="1"/>
  <c r="K2675" i="7" s="1"/>
  <c r="R2655" i="7"/>
  <c r="K2651" i="7" a="1"/>
  <c r="K2651" i="7" s="1"/>
  <c r="R2641" i="7"/>
  <c r="R2627" i="7"/>
  <c r="K2615" i="7" a="1"/>
  <c r="K2607" i="7" a="1"/>
  <c r="K2607" i="7" s="1"/>
  <c r="R2605" i="7"/>
  <c r="R2591" i="7"/>
  <c r="R2589" i="7"/>
  <c r="K2559" i="7" a="1"/>
  <c r="K2559" i="7" s="1"/>
  <c r="K2551" i="7" a="1"/>
  <c r="R2537" i="7"/>
  <c r="K2527" i="7" a="1"/>
  <c r="R2525" i="7"/>
  <c r="K2511" i="7" a="1"/>
  <c r="K2511" i="7" s="1"/>
  <c r="K2507" i="7" a="1"/>
  <c r="K2507" i="7" s="1"/>
  <c r="K2503" i="7" a="1"/>
  <c r="K2503" i="7" s="1"/>
  <c r="R2501" i="7"/>
  <c r="R2499" i="7"/>
  <c r="K2495" i="7" a="1"/>
  <c r="K2495" i="7" s="1"/>
  <c r="K2491" i="7" a="1"/>
  <c r="K2491" i="7" s="1"/>
  <c r="K2487" i="7" a="1"/>
  <c r="K2487" i="7" s="1"/>
  <c r="K2483" i="7" a="1"/>
  <c r="K2483" i="7" s="1"/>
  <c r="K2479" i="7" a="1"/>
  <c r="K2479" i="7" s="1"/>
  <c r="K2475" i="7" a="1"/>
  <c r="K2475" i="7" s="1"/>
  <c r="K2447" i="7" a="1"/>
  <c r="K2419" i="7" a="1"/>
  <c r="K2419" i="7" s="1"/>
  <c r="K2415" i="7" a="1"/>
  <c r="K2415" i="7" s="1"/>
  <c r="K2411" i="7" a="1"/>
  <c r="K2411" i="7" s="1"/>
  <c r="K2407" i="7" a="1"/>
  <c r="K2367" i="7" a="1"/>
  <c r="K2367" i="7" s="1"/>
  <c r="K2359" i="7" a="1"/>
  <c r="K2359" i="7" s="1"/>
  <c r="K2339" i="7" a="1"/>
  <c r="K2339" i="7" s="1"/>
  <c r="K2299" i="7" a="1"/>
  <c r="K2299" i="7" s="1"/>
  <c r="K2287" i="7" a="1"/>
  <c r="K2287" i="7" s="1"/>
  <c r="K2275" i="7" a="1"/>
  <c r="K2275" i="7" s="1"/>
  <c r="K2179" i="7" a="1"/>
  <c r="K2179" i="7" s="1"/>
  <c r="K2119" i="7" a="1"/>
  <c r="K2119" i="7" s="1"/>
  <c r="K2111" i="7" a="1"/>
  <c r="K2111" i="7" s="1"/>
  <c r="K2098" i="7" a="1"/>
  <c r="K2090" i="7" a="1"/>
  <c r="K2074" i="7" a="1"/>
  <c r="K2062" i="7" a="1"/>
  <c r="K2015" i="7" a="1"/>
  <c r="K2011" i="7" a="1"/>
  <c r="P2011" i="7" s="1"/>
  <c r="K1936" i="7" a="1"/>
  <c r="R1936" i="7" s="1"/>
  <c r="K1931" i="7" a="1"/>
  <c r="K1898" i="7" a="1"/>
  <c r="K1888" i="7" a="1"/>
  <c r="R1888" i="7" s="1"/>
  <c r="K1883" i="7" a="1"/>
  <c r="S1883" i="7" s="1"/>
  <c r="T1883" i="7" s="1"/>
  <c r="K1831" i="7" a="1"/>
  <c r="K1831" i="7" s="1"/>
  <c r="K1775" i="7" a="1"/>
  <c r="K1766" i="7" a="1"/>
  <c r="M1766" i="7" s="1"/>
  <c r="K1756" i="7" a="1"/>
  <c r="R1756" i="7" s="1"/>
  <c r="K1751" i="7" a="1"/>
  <c r="S1751" i="7" s="1"/>
  <c r="T1751" i="7" s="1"/>
  <c r="K1723" i="7" a="1"/>
  <c r="K1723" i="7" s="1"/>
  <c r="K1714" i="7" a="1"/>
  <c r="K1704" i="7" a="1"/>
  <c r="R1704" i="7" s="1"/>
  <c r="K1699" i="7" a="1"/>
  <c r="K1650" i="7" a="1"/>
  <c r="K1594" i="7" a="1"/>
  <c r="K1579" i="7" a="1"/>
  <c r="K1564" i="7" a="1"/>
  <c r="K1507" i="7" a="1"/>
  <c r="K1475" i="7" a="1"/>
  <c r="K1451" i="7" a="1"/>
  <c r="K1402" i="7" a="1"/>
  <c r="K1395" i="7" a="1"/>
  <c r="K1384" i="7" a="1"/>
  <c r="P1384" i="7" s="1"/>
  <c r="K1339" i="7" a="1"/>
  <c r="M1339" i="7" s="1"/>
  <c r="K1262" i="7" a="1"/>
  <c r="K1232" i="7" a="1"/>
  <c r="K1188" i="7" a="1"/>
  <c r="K1166" i="7" a="1"/>
  <c r="S1166" i="7" s="1"/>
  <c r="T1166" i="7" s="1"/>
  <c r="K1160" i="7" a="1"/>
  <c r="K1120" i="7" a="1"/>
  <c r="K1087" i="7" a="1"/>
  <c r="Q1087" i="7" s="1"/>
  <c r="K1074" i="7" a="1"/>
  <c r="K978" i="7" a="1"/>
  <c r="K823" i="7" a="1"/>
  <c r="K796" i="7" a="1"/>
  <c r="K655" i="7" a="1"/>
  <c r="P655" i="7" s="1"/>
  <c r="K510" i="7" a="1"/>
  <c r="O510" i="7" s="1"/>
  <c r="K465" i="7" a="1"/>
  <c r="K451" i="7" a="1"/>
  <c r="K383" i="7" a="1"/>
  <c r="K161" i="7" a="1"/>
  <c r="U2654" i="7" a="1"/>
  <c r="U2654" i="7" s="1"/>
  <c r="U2506" i="7" a="1"/>
  <c r="U2506" i="7" s="1"/>
  <c r="U2271" i="7" a="1"/>
  <c r="V2271" i="7" s="1"/>
  <c r="I2692" i="7" a="1"/>
  <c r="U2692" i="7" a="1"/>
  <c r="I2688" i="7" a="1"/>
  <c r="U2688" i="7" a="1"/>
  <c r="I2684" i="7" a="1"/>
  <c r="U2684" i="7" a="1"/>
  <c r="I2680" i="7" a="1"/>
  <c r="U2680" i="7" a="1"/>
  <c r="I2676" i="7" a="1"/>
  <c r="U2676" i="7" a="1"/>
  <c r="I2672" i="7" a="1"/>
  <c r="U2672" i="7" a="1"/>
  <c r="I2668" i="7" a="1"/>
  <c r="U2668" i="7" a="1"/>
  <c r="I2664" i="7" a="1"/>
  <c r="U2664" i="7" a="1"/>
  <c r="I2660" i="7" a="1"/>
  <c r="U2660" i="7" a="1"/>
  <c r="I2656" i="7" a="1"/>
  <c r="U2656" i="7" a="1"/>
  <c r="I2652" i="7" a="1"/>
  <c r="U2652" i="7" a="1"/>
  <c r="I2648" i="7" a="1"/>
  <c r="U2648" i="7" a="1"/>
  <c r="I2644" i="7" a="1"/>
  <c r="U2644" i="7" a="1"/>
  <c r="I2640" i="7" a="1"/>
  <c r="U2640" i="7" a="1"/>
  <c r="I2636" i="7" a="1"/>
  <c r="U2636" i="7" a="1"/>
  <c r="I2632" i="7" a="1"/>
  <c r="U2632" i="7" a="1"/>
  <c r="I2628" i="7" a="1"/>
  <c r="U2628" i="7" a="1"/>
  <c r="I2624" i="7" a="1"/>
  <c r="U2624" i="7" a="1"/>
  <c r="I2620" i="7" a="1"/>
  <c r="U2620" i="7" a="1"/>
  <c r="I2612" i="7" a="1"/>
  <c r="U2612" i="7" a="1"/>
  <c r="I2604" i="7" a="1"/>
  <c r="J2604" i="7" s="1"/>
  <c r="U2604" i="7" a="1"/>
  <c r="I2596" i="7" a="1"/>
  <c r="J2596" i="7" s="1"/>
  <c r="U2596" i="7" a="1"/>
  <c r="I2588" i="7" a="1"/>
  <c r="U2588" i="7" a="1"/>
  <c r="I2576" i="7" a="1"/>
  <c r="J2576" i="7" s="1"/>
  <c r="U2576" i="7" a="1"/>
  <c r="I2564" i="7" a="1"/>
  <c r="U2564" i="7" a="1"/>
  <c r="I2552" i="7" a="1"/>
  <c r="J2552" i="7" s="1"/>
  <c r="U2552" i="7" a="1"/>
  <c r="I2540" i="7" a="1"/>
  <c r="J2540" i="7" s="1"/>
  <c r="U2540" i="7" a="1"/>
  <c r="I2528" i="7" a="1"/>
  <c r="J2528" i="7" s="1"/>
  <c r="U2528" i="7" a="1"/>
  <c r="I2516" i="7" a="1"/>
  <c r="J2516" i="7" s="1"/>
  <c r="U2516" i="7" a="1"/>
  <c r="I2504" i="7" a="1"/>
  <c r="J2504" i="7" s="1"/>
  <c r="U2504" i="7" a="1"/>
  <c r="I2492" i="7" a="1"/>
  <c r="J2492" i="7" s="1"/>
  <c r="U2492" i="7" a="1"/>
  <c r="I2480" i="7" a="1"/>
  <c r="J2480" i="7" s="1"/>
  <c r="U2480" i="7" a="1"/>
  <c r="I2468" i="7" a="1"/>
  <c r="I2468" i="7" s="1"/>
  <c r="U2468" i="7" a="1"/>
  <c r="K2468" i="7" a="1"/>
  <c r="I2456" i="7" a="1"/>
  <c r="I2456" i="7" s="1"/>
  <c r="U2456" i="7" a="1"/>
  <c r="K2456" i="7" a="1"/>
  <c r="O2456" i="7" s="1"/>
  <c r="I2444" i="7" a="1"/>
  <c r="J2444" i="7" s="1"/>
  <c r="U2444" i="7" a="1"/>
  <c r="K2444" i="7" a="1"/>
  <c r="I2432" i="7" a="1"/>
  <c r="I2432" i="7" s="1"/>
  <c r="U2432" i="7" a="1"/>
  <c r="K2432" i="7" a="1"/>
  <c r="K2432" i="7" s="1"/>
  <c r="I2424" i="7" a="1"/>
  <c r="I2424" i="7" s="1"/>
  <c r="U2424" i="7" a="1"/>
  <c r="K2424" i="7" a="1"/>
  <c r="I2408" i="7" a="1"/>
  <c r="I2408" i="7" s="1"/>
  <c r="U2408" i="7" a="1"/>
  <c r="K2408" i="7" a="1"/>
  <c r="I2396" i="7" a="1"/>
  <c r="I2396" i="7" s="1"/>
  <c r="U2396" i="7" a="1"/>
  <c r="K2396" i="7" a="1"/>
  <c r="I2384" i="7" a="1"/>
  <c r="I2384" i="7" s="1"/>
  <c r="U2384" i="7" a="1"/>
  <c r="K2384" i="7" a="1"/>
  <c r="I2372" i="7" a="1"/>
  <c r="I2372" i="7" s="1"/>
  <c r="U2372" i="7" a="1"/>
  <c r="K2372" i="7" a="1"/>
  <c r="I2360" i="7" a="1"/>
  <c r="I2360" i="7" s="1"/>
  <c r="U2360" i="7" a="1"/>
  <c r="K2360" i="7" a="1"/>
  <c r="I2352" i="7" a="1"/>
  <c r="I2352" i="7" s="1"/>
  <c r="U2352" i="7" a="1"/>
  <c r="K2352" i="7" a="1"/>
  <c r="K2352" i="7" s="1"/>
  <c r="I2340" i="7" a="1"/>
  <c r="I2340" i="7" s="1"/>
  <c r="U2340" i="7" a="1"/>
  <c r="K2340" i="7" a="1"/>
  <c r="I2324" i="7" a="1"/>
  <c r="I2324" i="7" s="1"/>
  <c r="U2324" i="7" a="1"/>
  <c r="K2324" i="7" a="1"/>
  <c r="I2316" i="7" a="1"/>
  <c r="I2316" i="7" s="1"/>
  <c r="U2316" i="7" a="1"/>
  <c r="K2316" i="7" a="1"/>
  <c r="I2300" i="7" a="1"/>
  <c r="I2300" i="7" s="1"/>
  <c r="U2300" i="7" a="1"/>
  <c r="K2300" i="7" a="1"/>
  <c r="S2300" i="7" s="1"/>
  <c r="T2300" i="7" s="1"/>
  <c r="I2288" i="7" a="1"/>
  <c r="I2288" i="7" s="1"/>
  <c r="U2288" i="7" a="1"/>
  <c r="K2288" i="7" a="1"/>
  <c r="S2288" i="7" s="1"/>
  <c r="T2288" i="7" s="1"/>
  <c r="I2276" i="7" a="1"/>
  <c r="I2276" i="7" s="1"/>
  <c r="U2276" i="7" a="1"/>
  <c r="K2276" i="7" a="1"/>
  <c r="K2276" i="7" s="1"/>
  <c r="I2264" i="7" a="1"/>
  <c r="I2264" i="7" s="1"/>
  <c r="U2264" i="7" a="1"/>
  <c r="K2264" i="7" a="1"/>
  <c r="I2252" i="7" a="1"/>
  <c r="I2252" i="7" s="1"/>
  <c r="U2252" i="7" a="1"/>
  <c r="K2252" i="7" a="1"/>
  <c r="I2240" i="7" a="1"/>
  <c r="I2240" i="7" s="1"/>
  <c r="U2240" i="7" a="1"/>
  <c r="K2240" i="7" a="1"/>
  <c r="I2232" i="7" a="1"/>
  <c r="I2232" i="7" s="1"/>
  <c r="U2232" i="7" a="1"/>
  <c r="K2232" i="7" a="1"/>
  <c r="O2232" i="7" s="1"/>
  <c r="I2220" i="7" a="1"/>
  <c r="I2220" i="7" s="1"/>
  <c r="U2220" i="7" a="1"/>
  <c r="K2220" i="7" a="1"/>
  <c r="I2204" i="7" a="1"/>
  <c r="I2204" i="7" s="1"/>
  <c r="U2204" i="7" a="1"/>
  <c r="K2204" i="7" a="1"/>
  <c r="R2204" i="7" s="1"/>
  <c r="I2192" i="7" a="1"/>
  <c r="I2192" i="7" s="1"/>
  <c r="U2192" i="7" a="1"/>
  <c r="K2192" i="7" a="1"/>
  <c r="I2180" i="7" a="1"/>
  <c r="I2180" i="7" s="1"/>
  <c r="U2180" i="7" a="1"/>
  <c r="K2180" i="7" a="1"/>
  <c r="I2168" i="7" a="1"/>
  <c r="I2168" i="7" s="1"/>
  <c r="U2168" i="7" a="1"/>
  <c r="K2168" i="7" a="1"/>
  <c r="I2160" i="7" a="1"/>
  <c r="I2160" i="7" s="1"/>
  <c r="U2160" i="7" a="1"/>
  <c r="K2160" i="7" a="1"/>
  <c r="S2160" i="7" s="1"/>
  <c r="T2160" i="7" s="1"/>
  <c r="I2148" i="7" a="1"/>
  <c r="I2148" i="7" s="1"/>
  <c r="U2148" i="7" a="1"/>
  <c r="K2148" i="7" a="1"/>
  <c r="I2136" i="7" a="1"/>
  <c r="I2136" i="7" s="1"/>
  <c r="U2136" i="7" a="1"/>
  <c r="K2136" i="7" a="1"/>
  <c r="I2124" i="7" a="1"/>
  <c r="I2124" i="7" s="1"/>
  <c r="U2124" i="7" a="1"/>
  <c r="K2124" i="7" a="1"/>
  <c r="I2112" i="7" a="1"/>
  <c r="I2112" i="7" s="1"/>
  <c r="U2112" i="7" a="1"/>
  <c r="K2112" i="7" a="1"/>
  <c r="K2112" i="7" s="1"/>
  <c r="I2100" i="7" a="1"/>
  <c r="I2100" i="7" s="1"/>
  <c r="U2100" i="7" a="1"/>
  <c r="K2100" i="7" a="1"/>
  <c r="I2092" i="7" a="1"/>
  <c r="I2092" i="7" s="1"/>
  <c r="U2092" i="7" a="1"/>
  <c r="K2092" i="7" a="1"/>
  <c r="I2076" i="7" a="1"/>
  <c r="I2076" i="7" s="1"/>
  <c r="U2076" i="7" a="1"/>
  <c r="K2076" i="7" a="1"/>
  <c r="I2064" i="7" a="1"/>
  <c r="I2064" i="7" s="1"/>
  <c r="U2064" i="7" a="1"/>
  <c r="K2064" i="7" a="1"/>
  <c r="I2052" i="7" a="1"/>
  <c r="I2052" i="7" s="1"/>
  <c r="U2052" i="7" a="1"/>
  <c r="K2052" i="7" a="1"/>
  <c r="I2044" i="7" a="1"/>
  <c r="I2044" i="7" s="1"/>
  <c r="U2044" i="7" a="1"/>
  <c r="K2044" i="7" a="1"/>
  <c r="I2028" i="7" a="1"/>
  <c r="I2028" i="7" s="1"/>
  <c r="U2028" i="7" a="1"/>
  <c r="I2016" i="7" a="1"/>
  <c r="I2016" i="7" s="1"/>
  <c r="U2016" i="7" a="1"/>
  <c r="K2016" i="7" a="1"/>
  <c r="I2004" i="7" a="1"/>
  <c r="I2004" i="7" s="1"/>
  <c r="U2004" i="7" a="1"/>
  <c r="K2004" i="7" a="1"/>
  <c r="I1992" i="7" a="1"/>
  <c r="I1992" i="7" s="1"/>
  <c r="U1992" i="7" a="1"/>
  <c r="K1992" i="7" a="1"/>
  <c r="I1980" i="7" a="1"/>
  <c r="I1980" i="7" s="1"/>
  <c r="U1980" i="7" a="1"/>
  <c r="K1980" i="7" a="1"/>
  <c r="S1980" i="7" s="1"/>
  <c r="T1980" i="7" s="1"/>
  <c r="I1968" i="7" a="1"/>
  <c r="I1968" i="7" s="1"/>
  <c r="U1968" i="7" a="1"/>
  <c r="I1956" i="7" a="1"/>
  <c r="I1956" i="7" s="1"/>
  <c r="U1956" i="7" a="1"/>
  <c r="K1956" i="7" a="1"/>
  <c r="I1944" i="7" a="1"/>
  <c r="I1944" i="7" s="1"/>
  <c r="U1944" i="7" a="1"/>
  <c r="K1944" i="7" a="1"/>
  <c r="P1944" i="7" s="1"/>
  <c r="I1932" i="7" a="1"/>
  <c r="I1932" i="7" s="1"/>
  <c r="U1932" i="7" a="1"/>
  <c r="K1932" i="7" a="1"/>
  <c r="R1932" i="7" s="1"/>
  <c r="I1920" i="7" a="1"/>
  <c r="I1920" i="7" s="1"/>
  <c r="U1920" i="7" a="1"/>
  <c r="K1920" i="7" a="1"/>
  <c r="R1920" i="7" s="1"/>
  <c r="I1908" i="7" a="1"/>
  <c r="I1908" i="7" s="1"/>
  <c r="U1908" i="7" a="1"/>
  <c r="K1908" i="7" a="1"/>
  <c r="R1908" i="7" s="1"/>
  <c r="I1896" i="7" a="1"/>
  <c r="I1896" i="7" s="1"/>
  <c r="U1896" i="7" a="1"/>
  <c r="K1896" i="7" a="1"/>
  <c r="R1896" i="7" s="1"/>
  <c r="I1884" i="7" a="1"/>
  <c r="I1884" i="7" s="1"/>
  <c r="U1884" i="7" a="1"/>
  <c r="K1884" i="7" a="1"/>
  <c r="R1884" i="7" s="1"/>
  <c r="I1872" i="7" a="1"/>
  <c r="I1872" i="7" s="1"/>
  <c r="U1872" i="7" a="1"/>
  <c r="K1872" i="7" a="1"/>
  <c r="R1872" i="7" s="1"/>
  <c r="I1864" i="7" a="1"/>
  <c r="I1864" i="7" s="1"/>
  <c r="U1864" i="7" a="1"/>
  <c r="K1864" i="7" a="1"/>
  <c r="R1864" i="7" s="1"/>
  <c r="I1852" i="7" a="1"/>
  <c r="I1852" i="7" s="1"/>
  <c r="U1852" i="7" a="1"/>
  <c r="K1852" i="7" a="1"/>
  <c r="R1852" i="7" s="1"/>
  <c r="I1840" i="7" a="1"/>
  <c r="I1840" i="7" s="1"/>
  <c r="U1840" i="7" a="1"/>
  <c r="K1840" i="7" a="1"/>
  <c r="R1840" i="7" s="1"/>
  <c r="I1832" i="7" a="1"/>
  <c r="I1832" i="7" s="1"/>
  <c r="U1832" i="7" a="1"/>
  <c r="K1832" i="7" a="1"/>
  <c r="R1832" i="7" s="1"/>
  <c r="I1820" i="7" a="1"/>
  <c r="I1820" i="7" s="1"/>
  <c r="U1820" i="7" a="1"/>
  <c r="K1820" i="7" a="1"/>
  <c r="R1820" i="7" s="1"/>
  <c r="I1808" i="7" a="1"/>
  <c r="I1808" i="7" s="1"/>
  <c r="U1808" i="7" a="1"/>
  <c r="K1808" i="7" a="1"/>
  <c r="R1808" i="7" s="1"/>
  <c r="I1796" i="7" a="1"/>
  <c r="I1796" i="7" s="1"/>
  <c r="U1796" i="7" a="1"/>
  <c r="K1796" i="7" a="1"/>
  <c r="R1796" i="7" s="1"/>
  <c r="I1780" i="7" a="1"/>
  <c r="I1780" i="7" s="1"/>
  <c r="U1780" i="7" a="1"/>
  <c r="K1780" i="7" a="1"/>
  <c r="R1780" i="7" s="1"/>
  <c r="I1768" i="7" a="1"/>
  <c r="I1768" i="7" s="1"/>
  <c r="U1768" i="7" a="1"/>
  <c r="K1768" i="7" a="1"/>
  <c r="R1768" i="7" s="1"/>
  <c r="I1760" i="7" a="1"/>
  <c r="I1760" i="7" s="1"/>
  <c r="U1760" i="7" a="1"/>
  <c r="K1760" i="7" a="1"/>
  <c r="R1760" i="7" s="1"/>
  <c r="I1748" i="7" a="1"/>
  <c r="I1748" i="7" s="1"/>
  <c r="U1748" i="7" a="1"/>
  <c r="K1748" i="7" a="1"/>
  <c r="R1748" i="7" s="1"/>
  <c r="I1736" i="7" a="1"/>
  <c r="I1736" i="7" s="1"/>
  <c r="U1736" i="7" a="1"/>
  <c r="K1736" i="7" a="1"/>
  <c r="R1736" i="7" s="1"/>
  <c r="I1724" i="7" a="1"/>
  <c r="I1724" i="7" s="1"/>
  <c r="U1724" i="7" a="1"/>
  <c r="K1724" i="7" a="1"/>
  <c r="R1724" i="7" s="1"/>
  <c r="I1712" i="7" a="1"/>
  <c r="I1712" i="7" s="1"/>
  <c r="U1712" i="7" a="1"/>
  <c r="K1712" i="7" a="1"/>
  <c r="R1712" i="7" s="1"/>
  <c r="I1700" i="7" a="1"/>
  <c r="I1700" i="7" s="1"/>
  <c r="U1700" i="7" a="1"/>
  <c r="K1700" i="7" a="1"/>
  <c r="R1700" i="7" s="1"/>
  <c r="I1692" i="7" a="1"/>
  <c r="I1692" i="7" s="1"/>
  <c r="U1692" i="7" a="1"/>
  <c r="K1692" i="7" a="1"/>
  <c r="R1692" i="7" s="1"/>
  <c r="I1680" i="7" a="1"/>
  <c r="I1680" i="7" s="1"/>
  <c r="U1680" i="7" a="1"/>
  <c r="K1680" i="7" a="1"/>
  <c r="R1680" i="7" s="1"/>
  <c r="I1668" i="7" a="1"/>
  <c r="U1668" i="7" a="1"/>
  <c r="K1668" i="7" a="1"/>
  <c r="R1668" i="7" s="1"/>
  <c r="I1652" i="7" a="1"/>
  <c r="U1652" i="7" a="1"/>
  <c r="K1652" i="7" a="1"/>
  <c r="R1652" i="7" s="1"/>
  <c r="I1640" i="7" a="1"/>
  <c r="U1640" i="7" a="1"/>
  <c r="K1640" i="7" a="1"/>
  <c r="R1640" i="7" s="1"/>
  <c r="I1628" i="7" a="1"/>
  <c r="U1628" i="7" a="1"/>
  <c r="K1628" i="7" a="1"/>
  <c r="R1628" i="7" s="1"/>
  <c r="I1616" i="7" a="1"/>
  <c r="I1616" i="7" s="1"/>
  <c r="U1616" i="7" a="1"/>
  <c r="K1616" i="7" a="1"/>
  <c r="M1616" i="7" s="1"/>
  <c r="I1604" i="7" a="1"/>
  <c r="I1604" i="7" s="1"/>
  <c r="U1604" i="7" a="1"/>
  <c r="I1592" i="7" a="1"/>
  <c r="I1592" i="7" s="1"/>
  <c r="U1592" i="7" a="1"/>
  <c r="K1592" i="7" a="1"/>
  <c r="I1584" i="7" a="1"/>
  <c r="I1584" i="7" s="1"/>
  <c r="U1584" i="7" a="1"/>
  <c r="K1584" i="7" a="1"/>
  <c r="Q1584" i="7" s="1"/>
  <c r="I1572" i="7" a="1"/>
  <c r="U1572" i="7" a="1"/>
  <c r="I1560" i="7" a="1"/>
  <c r="U1560" i="7" a="1"/>
  <c r="V1560" i="7" s="1"/>
  <c r="K1560" i="7" a="1"/>
  <c r="I1548" i="7" a="1"/>
  <c r="U1548" i="7" a="1"/>
  <c r="V1548" i="7" s="1"/>
  <c r="I1532" i="7" a="1"/>
  <c r="U1532" i="7" a="1"/>
  <c r="V1532" i="7" s="1"/>
  <c r="K1532" i="7" a="1"/>
  <c r="I1520" i="7" a="1"/>
  <c r="U1520" i="7" a="1"/>
  <c r="V1520" i="7" s="1"/>
  <c r="K1520" i="7" a="1"/>
  <c r="I1512" i="7" a="1"/>
  <c r="U1512" i="7" a="1"/>
  <c r="V1512" i="7" s="1"/>
  <c r="K1512" i="7" a="1"/>
  <c r="I1500" i="7" a="1"/>
  <c r="U1500" i="7" a="1"/>
  <c r="V1500" i="7" s="1"/>
  <c r="I1484" i="7" a="1"/>
  <c r="U1484" i="7" a="1"/>
  <c r="V1484" i="7" s="1"/>
  <c r="K1484" i="7" a="1"/>
  <c r="I1472" i="7" a="1"/>
  <c r="U1472" i="7" a="1"/>
  <c r="V1472" i="7" s="1"/>
  <c r="K1472" i="7" a="1"/>
  <c r="Q1472" i="7" s="1"/>
  <c r="I1460" i="7" a="1"/>
  <c r="U1460" i="7" a="1"/>
  <c r="V1460" i="7" s="1"/>
  <c r="I1448" i="7" a="1"/>
  <c r="U1448" i="7" a="1"/>
  <c r="V1448" i="7" s="1"/>
  <c r="K1448" i="7" a="1"/>
  <c r="I1440" i="7" a="1"/>
  <c r="U1440" i="7" a="1"/>
  <c r="K1440" i="7" a="1"/>
  <c r="Q1440" i="7" s="1"/>
  <c r="I1428" i="7" a="1"/>
  <c r="U1428" i="7" a="1"/>
  <c r="I1416" i="7" a="1"/>
  <c r="U1416" i="7" a="1"/>
  <c r="K1416" i="7" a="1"/>
  <c r="I1400" i="7" a="1"/>
  <c r="U1400" i="7" a="1"/>
  <c r="K1400" i="7" a="1"/>
  <c r="I1388" i="7" a="1"/>
  <c r="I1388" i="7" s="1"/>
  <c r="U1388" i="7" a="1"/>
  <c r="K1388" i="7" a="1"/>
  <c r="I1376" i="7" a="1"/>
  <c r="I1376" i="7" s="1"/>
  <c r="U1376" i="7" a="1"/>
  <c r="V1376" i="7" s="1"/>
  <c r="K1376" i="7" a="1"/>
  <c r="I1364" i="7" a="1"/>
  <c r="I1364" i="7" s="1"/>
  <c r="U1364" i="7" a="1"/>
  <c r="V1364" i="7" s="1"/>
  <c r="K1364" i="7" a="1"/>
  <c r="I1352" i="7" a="1"/>
  <c r="I1352" i="7" s="1"/>
  <c r="U1352" i="7" a="1"/>
  <c r="V1352" i="7" s="1"/>
  <c r="I1340" i="7" a="1"/>
  <c r="U1340" i="7" a="1"/>
  <c r="V1340" i="7" s="1"/>
  <c r="K1340" i="7" a="1"/>
  <c r="I1332" i="7" a="1"/>
  <c r="U1332" i="7" a="1"/>
  <c r="V1332" i="7" s="1"/>
  <c r="K1332" i="7" a="1"/>
  <c r="I1320" i="7" a="1"/>
  <c r="U1320" i="7" a="1"/>
  <c r="V1320" i="7" s="1"/>
  <c r="K1320" i="7" a="1"/>
  <c r="K1320" i="7" s="1"/>
  <c r="I1304" i="7" a="1"/>
  <c r="U1304" i="7" a="1"/>
  <c r="V1304" i="7" s="1"/>
  <c r="K1304" i="7" a="1"/>
  <c r="I1292" i="7" a="1"/>
  <c r="I1292" i="7" s="1"/>
  <c r="U1292" i="7" a="1"/>
  <c r="V1292" i="7" s="1"/>
  <c r="K1292" i="7" a="1"/>
  <c r="I1280" i="7" a="1"/>
  <c r="U1280" i="7" a="1"/>
  <c r="V1280" i="7" s="1"/>
  <c r="I1268" i="7" a="1"/>
  <c r="I1268" i="7" s="1"/>
  <c r="U1268" i="7" a="1"/>
  <c r="V1268" i="7" s="1"/>
  <c r="K1268" i="7" a="1"/>
  <c r="I1256" i="7" a="1"/>
  <c r="U1256" i="7" a="1"/>
  <c r="V1256" i="7" s="1"/>
  <c r="K1256" i="7" a="1"/>
  <c r="I1248" i="7" a="1"/>
  <c r="I1248" i="7" s="1"/>
  <c r="U1248" i="7" a="1"/>
  <c r="V1248" i="7" s="1"/>
  <c r="K1248" i="7" a="1"/>
  <c r="I1236" i="7" a="1"/>
  <c r="J1236" i="7" s="1"/>
  <c r="U1236" i="7" a="1"/>
  <c r="K1236" i="7" a="1"/>
  <c r="R1236" i="7" s="1"/>
  <c r="I1220" i="7" a="1"/>
  <c r="I1220" i="7" s="1"/>
  <c r="U1220" i="7" a="1"/>
  <c r="K1220" i="7" a="1"/>
  <c r="I1204" i="7" a="1"/>
  <c r="I1204" i="7" s="1"/>
  <c r="U1204" i="7" a="1"/>
  <c r="K1204" i="7" a="1"/>
  <c r="I1192" i="7" a="1"/>
  <c r="I1192" i="7" s="1"/>
  <c r="U1192" i="7" a="1"/>
  <c r="K1192" i="7" a="1"/>
  <c r="I1184" i="7" a="1"/>
  <c r="I1184" i="7" s="1"/>
  <c r="U1184" i="7" a="1"/>
  <c r="K1184" i="7" a="1"/>
  <c r="S1184" i="7" s="1"/>
  <c r="T1184" i="7" s="1"/>
  <c r="I1172" i="7" a="1"/>
  <c r="I1172" i="7" s="1"/>
  <c r="U1172" i="7" a="1"/>
  <c r="K1172" i="7" a="1"/>
  <c r="I1156" i="7" a="1"/>
  <c r="I1156" i="7" s="1"/>
  <c r="U1156" i="7" a="1"/>
  <c r="K1156" i="7" a="1"/>
  <c r="I1148" i="7" a="1"/>
  <c r="I1148" i="7" s="1"/>
  <c r="U1148" i="7" a="1"/>
  <c r="K1148" i="7" a="1"/>
  <c r="I1136" i="7" a="1"/>
  <c r="I1136" i="7" s="1"/>
  <c r="U1136" i="7" a="1"/>
  <c r="K1136" i="7" a="1"/>
  <c r="S1136" i="7" s="1"/>
  <c r="T1136" i="7" s="1"/>
  <c r="I1124" i="7" a="1"/>
  <c r="I1124" i="7" s="1"/>
  <c r="U1124" i="7" a="1"/>
  <c r="I1112" i="7" a="1"/>
  <c r="I1112" i="7" s="1"/>
  <c r="U1112" i="7" a="1"/>
  <c r="K1112" i="7" a="1"/>
  <c r="I1096" i="7" a="1"/>
  <c r="U1096" i="7" a="1"/>
  <c r="K1096" i="7" a="1"/>
  <c r="S1096" i="7" s="1"/>
  <c r="T1096" i="7" s="1"/>
  <c r="I1080" i="7" a="1"/>
  <c r="U1080" i="7" a="1"/>
  <c r="K1080" i="7" a="1"/>
  <c r="I1072" i="7" a="1"/>
  <c r="U1072" i="7" a="1"/>
  <c r="K1072" i="7" a="1"/>
  <c r="I1060" i="7" a="1"/>
  <c r="U1060" i="7" a="1"/>
  <c r="I1044" i="7" a="1"/>
  <c r="U1044" i="7" a="1"/>
  <c r="K1044" i="7" a="1"/>
  <c r="I1032" i="7" a="1"/>
  <c r="I1032" i="7" s="1"/>
  <c r="U1032" i="7" a="1"/>
  <c r="K1032" i="7" a="1"/>
  <c r="I1024" i="7" a="1"/>
  <c r="I1024" i="7" s="1"/>
  <c r="U1024" i="7" a="1"/>
  <c r="K1024" i="7" a="1"/>
  <c r="I1012" i="7" a="1"/>
  <c r="I1012" i="7" s="1"/>
  <c r="U1012" i="7" a="1"/>
  <c r="K1012" i="7" a="1"/>
  <c r="S1012" i="7" s="1"/>
  <c r="T1012" i="7" s="1"/>
  <c r="I996" i="7" a="1"/>
  <c r="I996" i="7" s="1"/>
  <c r="U996" i="7" a="1"/>
  <c r="K996" i="7" a="1"/>
  <c r="I984" i="7" a="1"/>
  <c r="I984" i="7" s="1"/>
  <c r="U984" i="7" a="1"/>
  <c r="K984" i="7" a="1"/>
  <c r="P984" i="7" s="1"/>
  <c r="I972" i="7" a="1"/>
  <c r="I972" i="7" s="1"/>
  <c r="U972" i="7" a="1"/>
  <c r="K972" i="7" a="1"/>
  <c r="I960" i="7" a="1"/>
  <c r="I960" i="7" s="1"/>
  <c r="U960" i="7" a="1"/>
  <c r="I948" i="7" a="1"/>
  <c r="I948" i="7" s="1"/>
  <c r="U948" i="7" a="1"/>
  <c r="K948" i="7" a="1"/>
  <c r="I932" i="7" a="1"/>
  <c r="U932" i="7" a="1"/>
  <c r="K932" i="7" a="1"/>
  <c r="I920" i="7" a="1"/>
  <c r="U920" i="7" a="1"/>
  <c r="K920" i="7" a="1"/>
  <c r="O920" i="7" s="1"/>
  <c r="I908" i="7" a="1"/>
  <c r="U908" i="7" a="1"/>
  <c r="K908" i="7" a="1"/>
  <c r="I896" i="7" a="1"/>
  <c r="U896" i="7" a="1"/>
  <c r="K896" i="7" a="1"/>
  <c r="I884" i="7" a="1"/>
  <c r="U884" i="7" a="1"/>
  <c r="K884" i="7" a="1"/>
  <c r="I872" i="7" a="1"/>
  <c r="U872" i="7" a="1"/>
  <c r="K872" i="7" a="1"/>
  <c r="O872" i="7" s="1"/>
  <c r="I860" i="7" a="1"/>
  <c r="U860" i="7" a="1"/>
  <c r="K860" i="7" a="1"/>
  <c r="I848" i="7" a="1"/>
  <c r="U848" i="7" a="1"/>
  <c r="K848" i="7" a="1"/>
  <c r="O848" i="7" s="1"/>
  <c r="I836" i="7" a="1"/>
  <c r="U836" i="7" a="1"/>
  <c r="K836" i="7" a="1"/>
  <c r="I824" i="7" a="1"/>
  <c r="U824" i="7" a="1"/>
  <c r="K824" i="7" a="1"/>
  <c r="K824" i="7" s="1"/>
  <c r="I812" i="7" a="1"/>
  <c r="U812" i="7" a="1"/>
  <c r="K812" i="7" a="1"/>
  <c r="I800" i="7" a="1"/>
  <c r="U800" i="7" a="1"/>
  <c r="K800" i="7" a="1"/>
  <c r="O800" i="7" s="1"/>
  <c r="I788" i="7" a="1"/>
  <c r="I788" i="7" s="1"/>
  <c r="U788" i="7" a="1"/>
  <c r="K788" i="7" a="1"/>
  <c r="I776" i="7" a="1"/>
  <c r="U776" i="7" a="1"/>
  <c r="K776" i="7" a="1"/>
  <c r="Q776" i="7" s="1"/>
  <c r="I760" i="7" a="1"/>
  <c r="U760" i="7" a="1"/>
  <c r="K760" i="7" a="1"/>
  <c r="I752" i="7" a="1"/>
  <c r="U752" i="7" a="1"/>
  <c r="K752" i="7" a="1"/>
  <c r="I740" i="7" a="1"/>
  <c r="I740" i="7" s="1"/>
  <c r="U740" i="7" a="1"/>
  <c r="K740" i="7" a="1"/>
  <c r="I724" i="7" a="1"/>
  <c r="I724" i="7" s="1"/>
  <c r="K724" i="7" a="1"/>
  <c r="U724" i="7" a="1"/>
  <c r="I708" i="7" a="1"/>
  <c r="I708" i="7" s="1"/>
  <c r="U708" i="7" a="1"/>
  <c r="K708" i="7" a="1"/>
  <c r="I683" i="7" a="1"/>
  <c r="U683" i="7" a="1"/>
  <c r="K683" i="7" a="1"/>
  <c r="I697" i="7" a="1"/>
  <c r="I697" i="7" s="1"/>
  <c r="U697" i="7" a="1"/>
  <c r="K697" i="7" a="1"/>
  <c r="I672" i="7" a="1"/>
  <c r="U672" i="7" a="1"/>
  <c r="K672" i="7" a="1"/>
  <c r="Q672" i="7" s="1"/>
  <c r="I660" i="7" a="1"/>
  <c r="I660" i="7" s="1"/>
  <c r="U660" i="7" a="1"/>
  <c r="K660" i="7" a="1"/>
  <c r="I648" i="7" a="1"/>
  <c r="U648" i="7" a="1"/>
  <c r="K648" i="7" a="1"/>
  <c r="I636" i="7" a="1"/>
  <c r="I636" i="7" s="1"/>
  <c r="U636" i="7" a="1"/>
  <c r="K636" i="7" a="1"/>
  <c r="I624" i="7" a="1"/>
  <c r="U624" i="7" a="1"/>
  <c r="K624" i="7" a="1"/>
  <c r="Q624" i="7" s="1"/>
  <c r="I612" i="7" a="1"/>
  <c r="I612" i="7" s="1"/>
  <c r="U612" i="7" a="1"/>
  <c r="K612" i="7" a="1"/>
  <c r="I600" i="7" a="1"/>
  <c r="U600" i="7" a="1"/>
  <c r="K600" i="7" a="1"/>
  <c r="I592" i="7" a="1"/>
  <c r="U592" i="7" a="1"/>
  <c r="K592" i="7" a="1"/>
  <c r="I576" i="7" a="1"/>
  <c r="K576" i="7" a="1"/>
  <c r="U576" i="7" a="1"/>
  <c r="I565" i="7" a="1"/>
  <c r="U565" i="7" a="1"/>
  <c r="K565" i="7" a="1"/>
  <c r="I553" i="7" a="1"/>
  <c r="U553" i="7" a="1"/>
  <c r="K553" i="7" a="1"/>
  <c r="I545" i="7" a="1"/>
  <c r="U545" i="7" a="1"/>
  <c r="K545" i="7" a="1"/>
  <c r="I537" i="7" a="1"/>
  <c r="U537" i="7" a="1"/>
  <c r="K537" i="7" a="1"/>
  <c r="R537" i="7" s="1"/>
  <c r="I525" i="7" a="1"/>
  <c r="J525" i="7" s="1"/>
  <c r="U525" i="7" a="1"/>
  <c r="K525" i="7" a="1"/>
  <c r="I513" i="7" a="1"/>
  <c r="I513" i="7" s="1"/>
  <c r="U513" i="7" a="1"/>
  <c r="K513" i="7" a="1"/>
  <c r="I501" i="7" a="1"/>
  <c r="J501" i="7" s="1"/>
  <c r="U501" i="7" a="1"/>
  <c r="K501" i="7" a="1"/>
  <c r="I493" i="7" a="1"/>
  <c r="I493" i="7" s="1"/>
  <c r="U493" i="7" a="1"/>
  <c r="K493" i="7" a="1"/>
  <c r="Q493" i="7" s="1"/>
  <c r="I481" i="7" a="1"/>
  <c r="I481" i="7" s="1"/>
  <c r="U481" i="7" a="1"/>
  <c r="K481" i="7" a="1"/>
  <c r="I469" i="7" a="1"/>
  <c r="I469" i="7" s="1"/>
  <c r="U469" i="7" a="1"/>
  <c r="K469" i="7" a="1"/>
  <c r="I457" i="7" a="1"/>
  <c r="U457" i="7" a="1"/>
  <c r="K457" i="7" a="1"/>
  <c r="I432" i="7" a="1"/>
  <c r="J432" i="7" s="1"/>
  <c r="U432" i="7" a="1"/>
  <c r="K432" i="7" a="1"/>
  <c r="M432" i="7" s="1"/>
  <c r="I433" i="7" a="1"/>
  <c r="U433" i="7" a="1"/>
  <c r="K433" i="7" a="1"/>
  <c r="I425" i="7" a="1"/>
  <c r="U425" i="7" a="1"/>
  <c r="K425" i="7" a="1"/>
  <c r="I413" i="7" a="1"/>
  <c r="U413" i="7" a="1"/>
  <c r="U413" i="7" s="1"/>
  <c r="K413" i="7" a="1"/>
  <c r="I401" i="7" a="1"/>
  <c r="U401" i="7" a="1"/>
  <c r="U401" i="7" s="1"/>
  <c r="K401" i="7" a="1"/>
  <c r="S401" i="7" s="1"/>
  <c r="T401" i="7" s="1"/>
  <c r="I385" i="7" a="1"/>
  <c r="U385" i="7" a="1"/>
  <c r="U385" i="7" s="1"/>
  <c r="K385" i="7" a="1"/>
  <c r="I373" i="7" a="1"/>
  <c r="U373" i="7" a="1"/>
  <c r="U373" i="7" s="1"/>
  <c r="K373" i="7" a="1"/>
  <c r="O373" i="7" s="1"/>
  <c r="I361" i="7" a="1"/>
  <c r="U361" i="7" a="1"/>
  <c r="U361" i="7" s="1"/>
  <c r="K361" i="7" a="1"/>
  <c r="I349" i="7" a="1"/>
  <c r="U349" i="7" a="1"/>
  <c r="U349" i="7" s="1"/>
  <c r="I337" i="7" a="1"/>
  <c r="U337" i="7" a="1"/>
  <c r="U337" i="7" s="1"/>
  <c r="K337" i="7" a="1"/>
  <c r="I325" i="7" a="1"/>
  <c r="U325" i="7" a="1"/>
  <c r="U325" i="7" s="1"/>
  <c r="K325" i="7" a="1"/>
  <c r="O325" i="7" s="1"/>
  <c r="I317" i="7" a="1"/>
  <c r="U317" i="7" a="1"/>
  <c r="K317" i="7" a="1"/>
  <c r="O317" i="7" s="1"/>
  <c r="I305" i="7" a="1"/>
  <c r="U305" i="7" a="1"/>
  <c r="K305" i="7" a="1"/>
  <c r="I293" i="7" a="1"/>
  <c r="I293" i="7" s="1"/>
  <c r="U293" i="7" a="1"/>
  <c r="U293" i="7" s="1"/>
  <c r="K293" i="7" a="1"/>
  <c r="P293" i="7" s="1"/>
  <c r="I281" i="7" a="1"/>
  <c r="I281" i="7" s="1"/>
  <c r="U281" i="7" a="1"/>
  <c r="V281" i="7" s="1"/>
  <c r="K281" i="7" a="1"/>
  <c r="I269" i="7" a="1"/>
  <c r="I269" i="7" s="1"/>
  <c r="U269" i="7" a="1"/>
  <c r="K269" i="7" a="1"/>
  <c r="O269" i="7" s="1"/>
  <c r="I261" i="7" a="1"/>
  <c r="I261" i="7" s="1"/>
  <c r="U261" i="7" a="1"/>
  <c r="V261" i="7" s="1"/>
  <c r="K261" i="7" a="1"/>
  <c r="P261" i="7" s="1"/>
  <c r="I249" i="7" a="1"/>
  <c r="U249" i="7" a="1"/>
  <c r="V249" i="7" s="1"/>
  <c r="K249" i="7" a="1"/>
  <c r="I241" i="7" a="1"/>
  <c r="U241" i="7" a="1"/>
  <c r="U241" i="7" s="1"/>
  <c r="K241" i="7" a="1"/>
  <c r="I229" i="7" a="1"/>
  <c r="I229" i="7" s="1"/>
  <c r="U229" i="7" a="1"/>
  <c r="V229" i="7" s="1"/>
  <c r="K229" i="7" a="1"/>
  <c r="P229" i="7" s="1"/>
  <c r="I221" i="7" a="1"/>
  <c r="I221" i="7" s="1"/>
  <c r="U221" i="7" a="1"/>
  <c r="K221" i="7" a="1"/>
  <c r="I213" i="7" a="1"/>
  <c r="I213" i="7" s="1"/>
  <c r="U213" i="7" a="1"/>
  <c r="K213" i="7" a="1"/>
  <c r="P213" i="7" s="1"/>
  <c r="I205" i="7" a="1"/>
  <c r="I205" i="7" s="1"/>
  <c r="U205" i="7" a="1"/>
  <c r="U205" i="7" s="1"/>
  <c r="K205" i="7" a="1"/>
  <c r="P205" i="7" s="1"/>
  <c r="I197" i="7" a="1"/>
  <c r="I197" i="7" s="1"/>
  <c r="U197" i="7" a="1"/>
  <c r="V197" i="7" s="1"/>
  <c r="K197" i="7" a="1"/>
  <c r="Q197" i="7" s="1"/>
  <c r="I189" i="7" a="1"/>
  <c r="I189" i="7" s="1"/>
  <c r="U189" i="7" a="1"/>
  <c r="K189" i="7" a="1"/>
  <c r="I181" i="7" a="1"/>
  <c r="I181" i="7" s="1"/>
  <c r="U181" i="7" a="1"/>
  <c r="K181" i="7" a="1"/>
  <c r="I173" i="7" a="1"/>
  <c r="U173" i="7" a="1"/>
  <c r="K173" i="7" a="1"/>
  <c r="I165" i="7" a="1"/>
  <c r="I165" i="7" s="1"/>
  <c r="U165" i="7" a="1"/>
  <c r="K165" i="7" a="1"/>
  <c r="P165" i="7" s="1"/>
  <c r="I157" i="7" a="1"/>
  <c r="I157" i="7" s="1"/>
  <c r="U157" i="7" a="1"/>
  <c r="K157" i="7" a="1"/>
  <c r="I149" i="7" a="1"/>
  <c r="J149" i="7" s="1"/>
  <c r="U149" i="7" a="1"/>
  <c r="K149" i="7" a="1"/>
  <c r="I141" i="7" a="1"/>
  <c r="J141" i="7" s="1"/>
  <c r="U141" i="7" a="1"/>
  <c r="K141" i="7" a="1"/>
  <c r="I120" i="7" a="1"/>
  <c r="J120" i="7" s="1"/>
  <c r="U120" i="7" a="1"/>
  <c r="K120" i="7" a="1"/>
  <c r="K120" i="7" s="1"/>
  <c r="I125" i="7" a="1"/>
  <c r="I125" i="7" s="1"/>
  <c r="U125" i="7" a="1"/>
  <c r="K125" i="7" a="1"/>
  <c r="O125" i="7" s="1"/>
  <c r="I117" i="7" a="1"/>
  <c r="J117" i="7" s="1"/>
  <c r="U117" i="7" a="1"/>
  <c r="K117" i="7" a="1"/>
  <c r="O117" i="7" s="1"/>
  <c r="I109" i="7" a="1"/>
  <c r="I109" i="7" s="1"/>
  <c r="U109" i="7" a="1"/>
  <c r="K109" i="7" a="1"/>
  <c r="O109" i="7" s="1"/>
  <c r="I101" i="7" a="1"/>
  <c r="J101" i="7" s="1"/>
  <c r="U101" i="7" a="1"/>
  <c r="K101" i="7" a="1"/>
  <c r="O101" i="7" s="1"/>
  <c r="I97" i="7" a="1"/>
  <c r="I97" i="7" s="1"/>
  <c r="U97" i="7" a="1"/>
  <c r="K97" i="7" a="1"/>
  <c r="I93" i="7" a="1"/>
  <c r="J93" i="7" s="1"/>
  <c r="U93" i="7" a="1"/>
  <c r="K93" i="7" a="1"/>
  <c r="O93" i="7" s="1"/>
  <c r="I85" i="7" a="1"/>
  <c r="I85" i="7" s="1"/>
  <c r="U85" i="7" a="1"/>
  <c r="K85" i="7" a="1"/>
  <c r="I68" i="7" a="1"/>
  <c r="J68" i="7" s="1"/>
  <c r="U68" i="7" a="1"/>
  <c r="K68" i="7" a="1"/>
  <c r="K68" i="7" s="1"/>
  <c r="I77" i="7" a="1"/>
  <c r="I77" i="7" s="1"/>
  <c r="U77" i="7" a="1"/>
  <c r="K77" i="7" a="1"/>
  <c r="I73" i="7" a="1"/>
  <c r="I73" i="7" s="1"/>
  <c r="U73" i="7" a="1"/>
  <c r="K73" i="7" a="1"/>
  <c r="N73" i="7" s="1"/>
  <c r="I69" i="7" a="1"/>
  <c r="I69" i="7" s="1"/>
  <c r="U69" i="7" a="1"/>
  <c r="K69" i="7" a="1"/>
  <c r="I65" i="7" a="1"/>
  <c r="J65" i="7" s="1"/>
  <c r="U65" i="7" a="1"/>
  <c r="K65" i="7" a="1"/>
  <c r="P65" i="7" s="1"/>
  <c r="I61" i="7" a="1"/>
  <c r="I61" i="7" s="1"/>
  <c r="U61" i="7" a="1"/>
  <c r="K61" i="7" a="1"/>
  <c r="I57" i="7" a="1"/>
  <c r="I57" i="7" s="1"/>
  <c r="U57" i="7" a="1"/>
  <c r="K57" i="7" a="1"/>
  <c r="P57" i="7" s="1"/>
  <c r="I53" i="7" a="1"/>
  <c r="J53" i="7" s="1"/>
  <c r="U53" i="7" a="1"/>
  <c r="K53" i="7" a="1"/>
  <c r="I49" i="7" a="1"/>
  <c r="J49" i="7" s="1"/>
  <c r="U49" i="7" a="1"/>
  <c r="K49" i="7" a="1"/>
  <c r="N49" i="7" s="1"/>
  <c r="I45" i="7" a="1"/>
  <c r="I45" i="7" s="1"/>
  <c r="U45" i="7" a="1"/>
  <c r="K45" i="7" a="1"/>
  <c r="O45" i="7" s="1"/>
  <c r="I40" i="7" a="1"/>
  <c r="I40" i="7" s="1"/>
  <c r="U40" i="7" a="1"/>
  <c r="K40" i="7" a="1"/>
  <c r="I36" i="7" a="1"/>
  <c r="I36" i="7" s="1"/>
  <c r="U36" i="7" a="1"/>
  <c r="K36" i="7" a="1"/>
  <c r="I32" i="7" a="1"/>
  <c r="I32" i="7" s="1"/>
  <c r="U32" i="7" a="1"/>
  <c r="K32" i="7" a="1"/>
  <c r="K32" i="7" s="1"/>
  <c r="I28" i="7" a="1"/>
  <c r="I28" i="7" s="1"/>
  <c r="U28" i="7" a="1"/>
  <c r="K28" i="7" a="1"/>
  <c r="I24" i="7" a="1"/>
  <c r="I24" i="7" s="1"/>
  <c r="U24" i="7" a="1"/>
  <c r="K24" i="7" a="1"/>
  <c r="I20" i="7" a="1"/>
  <c r="I20" i="7" s="1"/>
  <c r="U20" i="7" a="1"/>
  <c r="K20" i="7" a="1"/>
  <c r="I16" i="7" a="1"/>
  <c r="I16" i="7" s="1"/>
  <c r="U16" i="7" a="1"/>
  <c r="K16" i="7" a="1"/>
  <c r="O16" i="7" s="1"/>
  <c r="I12" i="7" a="1"/>
  <c r="I12" i="7" s="1"/>
  <c r="U12" i="7" a="1"/>
  <c r="K12" i="7" a="1"/>
  <c r="I8" i="7" a="1"/>
  <c r="I8" i="7" s="1"/>
  <c r="U8" i="7" a="1"/>
  <c r="K8" i="7" a="1"/>
  <c r="I4" i="7" a="1"/>
  <c r="I4" i="7" s="1"/>
  <c r="U4" i="7" a="1"/>
  <c r="U4" i="7" s="1"/>
  <c r="K4" i="7" a="1"/>
  <c r="K2303" i="7"/>
  <c r="N2303" i="7"/>
  <c r="R2303" i="7"/>
  <c r="K2063" i="7"/>
  <c r="N2063" i="7"/>
  <c r="R2063" i="7"/>
  <c r="L1910" i="7"/>
  <c r="N1910" i="7"/>
  <c r="R1910" i="7"/>
  <c r="L1847" i="7"/>
  <c r="R1847" i="7"/>
  <c r="L1749" i="7"/>
  <c r="N1749" i="7"/>
  <c r="P1749" i="7"/>
  <c r="R1749" i="7"/>
  <c r="L1673" i="7"/>
  <c r="N1673" i="7"/>
  <c r="P1673" i="7"/>
  <c r="R1673" i="7"/>
  <c r="L1653" i="7"/>
  <c r="N1653" i="7"/>
  <c r="P1653" i="7"/>
  <c r="M1573" i="7"/>
  <c r="L1573" i="7"/>
  <c r="N1573" i="7"/>
  <c r="P1573" i="7"/>
  <c r="K1554" i="7"/>
  <c r="O1554" i="7"/>
  <c r="K1548" i="7" a="1"/>
  <c r="L1491" i="7"/>
  <c r="P1491" i="7"/>
  <c r="K1442" i="7"/>
  <c r="O1442" i="7"/>
  <c r="K1436" i="7" a="1"/>
  <c r="K1365" i="7"/>
  <c r="S1365" i="7"/>
  <c r="T1365" i="7" s="1"/>
  <c r="O1365" i="7"/>
  <c r="N1365" i="7"/>
  <c r="P1365" i="7"/>
  <c r="K1235" i="7"/>
  <c r="O1235" i="7"/>
  <c r="K1163" i="7"/>
  <c r="P1163" i="7"/>
  <c r="N1163" i="7"/>
  <c r="S1163" i="7"/>
  <c r="T1163" i="7" s="1"/>
  <c r="L1163" i="7"/>
  <c r="O1163" i="7"/>
  <c r="R1163" i="7"/>
  <c r="L1070" i="7"/>
  <c r="P1070" i="7"/>
  <c r="L803" i="7"/>
  <c r="P803" i="7"/>
  <c r="Q803" i="7"/>
  <c r="K676" i="7" a="1"/>
  <c r="L392" i="7"/>
  <c r="P392" i="7"/>
  <c r="Q392" i="7"/>
  <c r="K349" i="7" a="1"/>
  <c r="O349" i="7" s="1"/>
  <c r="I2687" i="7" a="1"/>
  <c r="U2687" i="7" a="1"/>
  <c r="V2687" i="7" s="1"/>
  <c r="I2679" i="7" a="1"/>
  <c r="U2679" i="7" a="1"/>
  <c r="V2679" i="7" s="1"/>
  <c r="I2671" i="7" a="1"/>
  <c r="U2671" i="7" a="1"/>
  <c r="V2671" i="7" s="1"/>
  <c r="I2663" i="7" a="1"/>
  <c r="U2663" i="7" a="1"/>
  <c r="V2663" i="7" s="1"/>
  <c r="I2655" i="7" a="1"/>
  <c r="U2655" i="7" a="1"/>
  <c r="V2655" i="7" s="1"/>
  <c r="I2647" i="7" a="1"/>
  <c r="U2647" i="7" a="1"/>
  <c r="V2647" i="7" s="1"/>
  <c r="I2635" i="7" a="1"/>
  <c r="U2635" i="7" a="1"/>
  <c r="V2635" i="7" s="1"/>
  <c r="I2627" i="7" a="1"/>
  <c r="U2627" i="7" a="1"/>
  <c r="V2627" i="7" s="1"/>
  <c r="I2619" i="7" a="1"/>
  <c r="U2619" i="7" a="1"/>
  <c r="V2619" i="7" s="1"/>
  <c r="I2611" i="7" a="1"/>
  <c r="U2611" i="7" a="1"/>
  <c r="V2611" i="7" s="1"/>
  <c r="I2603" i="7" a="1"/>
  <c r="I2603" i="7" s="1"/>
  <c r="U2603" i="7" a="1"/>
  <c r="V2603" i="7" s="1"/>
  <c r="I2595" i="7" a="1"/>
  <c r="I2595" i="7" s="1"/>
  <c r="U2595" i="7" a="1"/>
  <c r="V2595" i="7" s="1"/>
  <c r="I2587" i="7" a="1"/>
  <c r="I2587" i="7" s="1"/>
  <c r="U2587" i="7" a="1"/>
  <c r="V2587" i="7" s="1"/>
  <c r="I2579" i="7" a="1"/>
  <c r="J2579" i="7" s="1"/>
  <c r="U2579" i="7" a="1"/>
  <c r="V2579" i="7" s="1"/>
  <c r="I2571" i="7" a="1"/>
  <c r="J2571" i="7" s="1"/>
  <c r="U2571" i="7" a="1"/>
  <c r="V2571" i="7" s="1"/>
  <c r="I2563" i="7" a="1"/>
  <c r="I2563" i="7" s="1"/>
  <c r="U2563" i="7" a="1"/>
  <c r="V2563" i="7" s="1"/>
  <c r="I2555" i="7" a="1"/>
  <c r="J2555" i="7" s="1"/>
  <c r="U2555" i="7" a="1"/>
  <c r="V2555" i="7" s="1"/>
  <c r="I2547" i="7" a="1"/>
  <c r="I2547" i="7" s="1"/>
  <c r="U2547" i="7" a="1"/>
  <c r="V2547" i="7" s="1"/>
  <c r="I2690" i="7" a="1"/>
  <c r="U2690" i="7" a="1"/>
  <c r="U2690" i="7" s="1"/>
  <c r="I2686" i="7" a="1"/>
  <c r="U2686" i="7" a="1"/>
  <c r="U2686" i="7" s="1"/>
  <c r="I2682" i="7" a="1"/>
  <c r="U2682" i="7" a="1"/>
  <c r="U2682" i="7" s="1"/>
  <c r="I2678" i="7" a="1"/>
  <c r="U2678" i="7" a="1"/>
  <c r="U2678" i="7" s="1"/>
  <c r="I2674" i="7" a="1"/>
  <c r="U2674" i="7" a="1"/>
  <c r="U2674" i="7" s="1"/>
  <c r="I2670" i="7" a="1"/>
  <c r="U2670" i="7" a="1"/>
  <c r="U2670" i="7" s="1"/>
  <c r="I2666" i="7" a="1"/>
  <c r="U2666" i="7" a="1"/>
  <c r="U2666" i="7" s="1"/>
  <c r="I2662" i="7" a="1"/>
  <c r="U2662" i="7" a="1"/>
  <c r="U2662" i="7" s="1"/>
  <c r="I2658" i="7" a="1"/>
  <c r="U2658" i="7" a="1"/>
  <c r="U2658" i="7" s="1"/>
  <c r="I2650" i="7" a="1"/>
  <c r="U2650" i="7" a="1"/>
  <c r="U2650" i="7" s="1"/>
  <c r="I2642" i="7" a="1"/>
  <c r="U2642" i="7" a="1"/>
  <c r="U2642" i="7" s="1"/>
  <c r="I2634" i="7" a="1"/>
  <c r="U2634" i="7" a="1"/>
  <c r="U2634" i="7" s="1"/>
  <c r="I2626" i="7" a="1"/>
  <c r="U2626" i="7" a="1"/>
  <c r="U2626" i="7" s="1"/>
  <c r="I2618" i="7" a="1"/>
  <c r="U2618" i="7" a="1"/>
  <c r="U2618" i="7" s="1"/>
  <c r="I2610" i="7" a="1"/>
  <c r="U2610" i="7" a="1"/>
  <c r="U2610" i="7" s="1"/>
  <c r="I2606" i="7" a="1"/>
  <c r="U2606" i="7" a="1"/>
  <c r="U2606" i="7" s="1"/>
  <c r="I2598" i="7" a="1"/>
  <c r="U2598" i="7" a="1"/>
  <c r="U2598" i="7" s="1"/>
  <c r="I2594" i="7" a="1"/>
  <c r="U2594" i="7" a="1"/>
  <c r="U2594" i="7" s="1"/>
  <c r="I2586" i="7" a="1"/>
  <c r="U2586" i="7" a="1"/>
  <c r="U2586" i="7" s="1"/>
  <c r="I2582" i="7" a="1"/>
  <c r="U2582" i="7" a="1"/>
  <c r="U2582" i="7" s="1"/>
  <c r="I2578" i="7" a="1"/>
  <c r="U2578" i="7" a="1"/>
  <c r="U2578" i="7" s="1"/>
  <c r="I2574" i="7" a="1"/>
  <c r="U2574" i="7" a="1"/>
  <c r="U2574" i="7" s="1"/>
  <c r="I2570" i="7" a="1"/>
  <c r="U2570" i="7" a="1"/>
  <c r="U2570" i="7" s="1"/>
  <c r="I2566" i="7" a="1"/>
  <c r="U2566" i="7" a="1"/>
  <c r="U2566" i="7" s="1"/>
  <c r="I2562" i="7" a="1"/>
  <c r="U2562" i="7" a="1"/>
  <c r="U2562" i="7" s="1"/>
  <c r="I2558" i="7" a="1"/>
  <c r="U2558" i="7" a="1"/>
  <c r="U2558" i="7" s="1"/>
  <c r="I2554" i="7" a="1"/>
  <c r="U2554" i="7" a="1"/>
  <c r="U2554" i="7" s="1"/>
  <c r="I2550" i="7" a="1"/>
  <c r="U2550" i="7" a="1"/>
  <c r="U2550" i="7" s="1"/>
  <c r="I2546" i="7" a="1"/>
  <c r="U2546" i="7" a="1"/>
  <c r="U2546" i="7" s="1"/>
  <c r="I2542" i="7" a="1"/>
  <c r="U2542" i="7" a="1"/>
  <c r="U2542" i="7" s="1"/>
  <c r="I2538" i="7" a="1"/>
  <c r="U2538" i="7" a="1"/>
  <c r="U2538" i="7" s="1"/>
  <c r="I2534" i="7" a="1"/>
  <c r="U2534" i="7" a="1"/>
  <c r="U2534" i="7" s="1"/>
  <c r="I2530" i="7" a="1"/>
  <c r="U2530" i="7" a="1"/>
  <c r="U2530" i="7" s="1"/>
  <c r="I2526" i="7" a="1"/>
  <c r="U2526" i="7" a="1"/>
  <c r="U2526" i="7" s="1"/>
  <c r="I2522" i="7" a="1"/>
  <c r="U2522" i="7" a="1"/>
  <c r="U2522" i="7" s="1"/>
  <c r="I2518" i="7" a="1"/>
  <c r="U2518" i="7" a="1"/>
  <c r="U2518" i="7" s="1"/>
  <c r="I2514" i="7" a="1"/>
  <c r="U2514" i="7" a="1"/>
  <c r="U2514" i="7" s="1"/>
  <c r="I2510" i="7" a="1"/>
  <c r="U2510" i="7" a="1"/>
  <c r="U2510" i="7" s="1"/>
  <c r="I2" i="7" a="1"/>
  <c r="I2" i="7" s="1"/>
  <c r="U2" i="7" a="1"/>
  <c r="U2" i="7" s="1"/>
  <c r="I2689" i="7" a="1"/>
  <c r="I2689" i="7" s="1"/>
  <c r="U2689" i="7" a="1"/>
  <c r="I2685" i="7" a="1"/>
  <c r="I2685" i="7" s="1"/>
  <c r="U2685" i="7" a="1"/>
  <c r="I2681" i="7" a="1"/>
  <c r="I2681" i="7" s="1"/>
  <c r="U2681" i="7" a="1"/>
  <c r="I2677" i="7" a="1"/>
  <c r="I2677" i="7" s="1"/>
  <c r="U2677" i="7" a="1"/>
  <c r="U2677" i="7" s="1"/>
  <c r="I2673" i="7" a="1"/>
  <c r="I2673" i="7" s="1"/>
  <c r="U2673" i="7" a="1"/>
  <c r="U2673" i="7" s="1"/>
  <c r="I2669" i="7" a="1"/>
  <c r="I2669" i="7" s="1"/>
  <c r="U2669" i="7" a="1"/>
  <c r="U2669" i="7" s="1"/>
  <c r="I2665" i="7" a="1"/>
  <c r="I2665" i="7" s="1"/>
  <c r="U2665" i="7" a="1"/>
  <c r="I2661" i="7" a="1"/>
  <c r="I2661" i="7" s="1"/>
  <c r="U2661" i="7" a="1"/>
  <c r="U2657" i="7" a="1"/>
  <c r="I2657" i="7" a="1"/>
  <c r="I2657" i="7" s="1"/>
  <c r="I2653" i="7" a="1"/>
  <c r="I2653" i="7" s="1"/>
  <c r="U2653" i="7" a="1"/>
  <c r="I2649" i="7" a="1"/>
  <c r="I2649" i="7" s="1"/>
  <c r="U2649" i="7" a="1"/>
  <c r="I2645" i="7" a="1"/>
  <c r="I2645" i="7" s="1"/>
  <c r="U2645" i="7" a="1"/>
  <c r="I2641" i="7" a="1"/>
  <c r="I2641" i="7" s="1"/>
  <c r="U2641" i="7" a="1"/>
  <c r="I2637" i="7" a="1"/>
  <c r="I2637" i="7" s="1"/>
  <c r="U2637" i="7" a="1"/>
  <c r="U2637" i="7" s="1"/>
  <c r="I2633" i="7" a="1"/>
  <c r="I2633" i="7" s="1"/>
  <c r="U2633" i="7" a="1"/>
  <c r="U2633" i="7" s="1"/>
  <c r="I2629" i="7" a="1"/>
  <c r="I2629" i="7" s="1"/>
  <c r="U2629" i="7" a="1"/>
  <c r="I2625" i="7" a="1"/>
  <c r="I2625" i="7" s="1"/>
  <c r="U2625" i="7" a="1"/>
  <c r="U2625" i="7" s="1"/>
  <c r="I2621" i="7" a="1"/>
  <c r="I2621" i="7" s="1"/>
  <c r="U2621" i="7" a="1"/>
  <c r="U2621" i="7" s="1"/>
  <c r="I2617" i="7" a="1"/>
  <c r="I2617" i="7" s="1"/>
  <c r="U2617" i="7" a="1"/>
  <c r="I2613" i="7" a="1"/>
  <c r="I2613" i="7" s="1"/>
  <c r="U2613" i="7" a="1"/>
  <c r="I2609" i="7" a="1"/>
  <c r="I2609" i="7" s="1"/>
  <c r="U2609" i="7" a="1"/>
  <c r="I2605" i="7" a="1"/>
  <c r="I2605" i="7" s="1"/>
  <c r="U2605" i="7" a="1"/>
  <c r="I2601" i="7" a="1"/>
  <c r="U2601" i="7" a="1"/>
  <c r="I2597" i="7" a="1"/>
  <c r="I2597" i="7" s="1"/>
  <c r="U2597" i="7" a="1"/>
  <c r="I2593" i="7" a="1"/>
  <c r="U2593" i="7" a="1"/>
  <c r="I2589" i="7" a="1"/>
  <c r="I2589" i="7" s="1"/>
  <c r="U2589" i="7" a="1"/>
  <c r="I2585" i="7" a="1"/>
  <c r="U2585" i="7" a="1"/>
  <c r="I2581" i="7" a="1"/>
  <c r="U2581" i="7" a="1"/>
  <c r="I2577" i="7" a="1"/>
  <c r="U2577" i="7" a="1"/>
  <c r="I2573" i="7" a="1"/>
  <c r="U2573" i="7" a="1"/>
  <c r="I2569" i="7" a="1"/>
  <c r="U2569" i="7" a="1"/>
  <c r="I2565" i="7" a="1"/>
  <c r="U2565" i="7" a="1"/>
  <c r="I2561" i="7" a="1"/>
  <c r="U2561" i="7" a="1"/>
  <c r="I2557" i="7" a="1"/>
  <c r="U2557" i="7" a="1"/>
  <c r="I2553" i="7" a="1"/>
  <c r="U2553" i="7" a="1"/>
  <c r="I2549" i="7" a="1"/>
  <c r="U2549" i="7" a="1"/>
  <c r="I2545" i="7" a="1"/>
  <c r="U2545" i="7" a="1"/>
  <c r="I2541" i="7" a="1"/>
  <c r="U2541" i="7" a="1"/>
  <c r="I2537" i="7" a="1"/>
  <c r="U2537" i="7" a="1"/>
  <c r="I2533" i="7" a="1"/>
  <c r="U2533" i="7" a="1"/>
  <c r="I2529" i="7" a="1"/>
  <c r="U2529" i="7" a="1"/>
  <c r="I2525" i="7" a="1"/>
  <c r="U2525" i="7" a="1"/>
  <c r="I2521" i="7" a="1"/>
  <c r="U2521" i="7" a="1"/>
  <c r="I2517" i="7" a="1"/>
  <c r="U2517" i="7" a="1"/>
  <c r="I2513" i="7" a="1"/>
  <c r="U2513" i="7" a="1"/>
  <c r="I2509" i="7" a="1"/>
  <c r="U2509" i="7" a="1"/>
  <c r="I2505" i="7" a="1"/>
  <c r="U2505" i="7" a="1"/>
  <c r="I2501" i="7" a="1"/>
  <c r="U2501" i="7" a="1"/>
  <c r="I2497" i="7" a="1"/>
  <c r="U2497" i="7" a="1"/>
  <c r="I2493" i="7" a="1"/>
  <c r="U2493" i="7" a="1"/>
  <c r="I2489" i="7" a="1"/>
  <c r="U2489" i="7" a="1"/>
  <c r="I2485" i="7" a="1"/>
  <c r="U2485" i="7" a="1"/>
  <c r="I2481" i="7" a="1"/>
  <c r="U2481" i="7" a="1"/>
  <c r="I2477" i="7" a="1"/>
  <c r="U2477" i="7" a="1"/>
  <c r="I2473" i="7" a="1"/>
  <c r="U2473" i="7" a="1"/>
  <c r="I2469" i="7" a="1"/>
  <c r="U2469" i="7" a="1"/>
  <c r="I2465" i="7" a="1"/>
  <c r="U2465" i="7" a="1"/>
  <c r="I2461" i="7" a="1"/>
  <c r="U2461" i="7" a="1"/>
  <c r="I2457" i="7" a="1"/>
  <c r="U2457" i="7" a="1"/>
  <c r="I2453" i="7" a="1"/>
  <c r="U2453" i="7" a="1"/>
  <c r="I2449" i="7" a="1"/>
  <c r="U2449" i="7" a="1"/>
  <c r="I2445" i="7" a="1"/>
  <c r="U2445" i="7" a="1"/>
  <c r="I2441" i="7" a="1"/>
  <c r="U2441" i="7" a="1"/>
  <c r="I2437" i="7" a="1"/>
  <c r="U2437" i="7" a="1"/>
  <c r="I2433" i="7" a="1"/>
  <c r="U2433" i="7" a="1"/>
  <c r="I2429" i="7" a="1"/>
  <c r="U2429" i="7" a="1"/>
  <c r="I2425" i="7" a="1"/>
  <c r="U2425" i="7" a="1"/>
  <c r="I2421" i="7" a="1"/>
  <c r="U2421" i="7" a="1"/>
  <c r="I2417" i="7" a="1"/>
  <c r="U2417" i="7" a="1"/>
  <c r="I2413" i="7" a="1"/>
  <c r="U2413" i="7" a="1"/>
  <c r="I2409" i="7" a="1"/>
  <c r="U2409" i="7" a="1"/>
  <c r="I2405" i="7" a="1"/>
  <c r="U2405" i="7" a="1"/>
  <c r="I2401" i="7" a="1"/>
  <c r="U2401" i="7" a="1"/>
  <c r="I2397" i="7" a="1"/>
  <c r="U2397" i="7" a="1"/>
  <c r="I2393" i="7" a="1"/>
  <c r="U2393" i="7" a="1"/>
  <c r="I2389" i="7" a="1"/>
  <c r="U2389" i="7" a="1"/>
  <c r="I2385" i="7" a="1"/>
  <c r="U2385" i="7" a="1"/>
  <c r="I2381" i="7" a="1"/>
  <c r="U2381" i="7" a="1"/>
  <c r="K2381" i="7" a="1"/>
  <c r="M2381" i="7" s="1"/>
  <c r="I2377" i="7" a="1"/>
  <c r="U2377" i="7" a="1"/>
  <c r="K2377" i="7" a="1"/>
  <c r="K2377" i="7" s="1"/>
  <c r="I2373" i="7" a="1"/>
  <c r="U2373" i="7" a="1"/>
  <c r="K2373" i="7" a="1"/>
  <c r="K2373" i="7" s="1"/>
  <c r="I2369" i="7" a="1"/>
  <c r="U2369" i="7" a="1"/>
  <c r="I2365" i="7" a="1"/>
  <c r="U2365" i="7" a="1"/>
  <c r="I2361" i="7" a="1"/>
  <c r="U2361" i="7" a="1"/>
  <c r="I2357" i="7" a="1"/>
  <c r="U2357" i="7" a="1"/>
  <c r="K2357" i="7" a="1"/>
  <c r="K2357" i="7" s="1"/>
  <c r="I2353" i="7" a="1"/>
  <c r="U2353" i="7" a="1"/>
  <c r="I2349" i="7" a="1"/>
  <c r="U2349" i="7" a="1"/>
  <c r="I2345" i="7" a="1"/>
  <c r="U2345" i="7" a="1"/>
  <c r="I2341" i="7" a="1"/>
  <c r="U2341" i="7" a="1"/>
  <c r="I2337" i="7" a="1"/>
  <c r="U2337" i="7" a="1"/>
  <c r="I2333" i="7" a="1"/>
  <c r="U2333" i="7" a="1"/>
  <c r="I2329" i="7" a="1"/>
  <c r="U2329" i="7" a="1"/>
  <c r="I2325" i="7" a="1"/>
  <c r="U2325" i="7" a="1"/>
  <c r="I2321" i="7" a="1"/>
  <c r="U2321" i="7" a="1"/>
  <c r="I2317" i="7" a="1"/>
  <c r="U2317" i="7" a="1"/>
  <c r="I2313" i="7" a="1"/>
  <c r="U2313" i="7" a="1"/>
  <c r="K2313" i="7" a="1"/>
  <c r="K2313" i="7" s="1"/>
  <c r="I2309" i="7" a="1"/>
  <c r="U2309" i="7" a="1"/>
  <c r="K2309" i="7" a="1"/>
  <c r="K2309" i="7" s="1"/>
  <c r="I2305" i="7" a="1"/>
  <c r="U2305" i="7" a="1"/>
  <c r="I2301" i="7" a="1"/>
  <c r="U2301" i="7" a="1"/>
  <c r="I2297" i="7" a="1"/>
  <c r="U2297" i="7" a="1"/>
  <c r="I2293" i="7" a="1"/>
  <c r="U2293" i="7" a="1"/>
  <c r="K2293" i="7" a="1"/>
  <c r="M2293" i="7" s="1"/>
  <c r="I2289" i="7" a="1"/>
  <c r="U2289" i="7" a="1"/>
  <c r="I2285" i="7" a="1"/>
  <c r="U2285" i="7" a="1"/>
  <c r="I2281" i="7" a="1"/>
  <c r="U2281" i="7" a="1"/>
  <c r="I2277" i="7" a="1"/>
  <c r="U2277" i="7" a="1"/>
  <c r="I2273" i="7" a="1"/>
  <c r="U2273" i="7" a="1"/>
  <c r="I2269" i="7" a="1"/>
  <c r="U2269" i="7" a="1"/>
  <c r="I2265" i="7" a="1"/>
  <c r="U2265" i="7" a="1"/>
  <c r="I2261" i="7" a="1"/>
  <c r="U2261" i="7" a="1"/>
  <c r="K2261" i="7" a="1"/>
  <c r="K2261" i="7" s="1"/>
  <c r="I2257" i="7" a="1"/>
  <c r="U2257" i="7" a="1"/>
  <c r="K2257" i="7" a="1"/>
  <c r="K2257" i="7" s="1"/>
  <c r="I2253" i="7" a="1"/>
  <c r="K2253" i="7" a="1"/>
  <c r="K2253" i="7" s="1"/>
  <c r="U2253" i="7" a="1"/>
  <c r="I2249" i="7" a="1"/>
  <c r="U2249" i="7" a="1"/>
  <c r="K2249" i="7" a="1"/>
  <c r="K2249" i="7" s="1"/>
  <c r="I2245" i="7" a="1"/>
  <c r="U2245" i="7" a="1"/>
  <c r="K2245" i="7" a="1"/>
  <c r="K2245" i="7" s="1"/>
  <c r="I2241" i="7" a="1"/>
  <c r="U2241" i="7" a="1"/>
  <c r="K2241" i="7" a="1"/>
  <c r="K2241" i="7" s="1"/>
  <c r="I2237" i="7" a="1"/>
  <c r="U2237" i="7" a="1"/>
  <c r="I2233" i="7" a="1"/>
  <c r="U2233" i="7" a="1"/>
  <c r="I2229" i="7" a="1"/>
  <c r="U2229" i="7" a="1"/>
  <c r="I2225" i="7" a="1"/>
  <c r="U2225" i="7" a="1"/>
  <c r="K2225" i="7" a="1"/>
  <c r="K2225" i="7" s="1"/>
  <c r="I2221" i="7" a="1"/>
  <c r="U2221" i="7" a="1"/>
  <c r="K2221" i="7" a="1"/>
  <c r="K2221" i="7" s="1"/>
  <c r="I2217" i="7" a="1"/>
  <c r="U2217" i="7" a="1"/>
  <c r="K2217" i="7" a="1"/>
  <c r="K2217" i="7" s="1"/>
  <c r="I2213" i="7" a="1"/>
  <c r="U2213" i="7" a="1"/>
  <c r="I2209" i="7" a="1"/>
  <c r="U2209" i="7" a="1"/>
  <c r="K2209" i="7" a="1"/>
  <c r="K2209" i="7" s="1"/>
  <c r="I2205" i="7" a="1"/>
  <c r="K2205" i="7" a="1"/>
  <c r="K2205" i="7" s="1"/>
  <c r="I2201" i="7" a="1"/>
  <c r="U2201" i="7" a="1"/>
  <c r="K2201" i="7" a="1"/>
  <c r="K2201" i="7" s="1"/>
  <c r="I2197" i="7" a="1"/>
  <c r="U2197" i="7" a="1"/>
  <c r="K2197" i="7" a="1"/>
  <c r="K2197" i="7" s="1"/>
  <c r="I2193" i="7" a="1"/>
  <c r="U2193" i="7" a="1"/>
  <c r="K2193" i="7" a="1"/>
  <c r="K2193" i="7" s="1"/>
  <c r="I2189" i="7" a="1"/>
  <c r="K2189" i="7" a="1"/>
  <c r="K2189" i="7" s="1"/>
  <c r="U2189" i="7" a="1"/>
  <c r="I2185" i="7" a="1"/>
  <c r="U2185" i="7" a="1"/>
  <c r="I2181" i="7" a="1"/>
  <c r="U2181" i="7" a="1"/>
  <c r="I2177" i="7" a="1"/>
  <c r="U2177" i="7" a="1"/>
  <c r="I2173" i="7" a="1"/>
  <c r="U2173" i="7" a="1"/>
  <c r="K2173" i="7" a="1"/>
  <c r="K2173" i="7" s="1"/>
  <c r="I2169" i="7" a="1"/>
  <c r="U2169" i="7" a="1"/>
  <c r="K2169" i="7" a="1"/>
  <c r="K2169" i="7" s="1"/>
  <c r="I2165" i="7" a="1"/>
  <c r="U2165" i="7" a="1"/>
  <c r="K2165" i="7" a="1"/>
  <c r="K2165" i="7" s="1"/>
  <c r="I2161" i="7" a="1"/>
  <c r="U2161" i="7" a="1"/>
  <c r="K2161" i="7" a="1"/>
  <c r="O2161" i="7" s="1"/>
  <c r="I2157" i="7" a="1"/>
  <c r="U2157" i="7" a="1"/>
  <c r="K2157" i="7" a="1"/>
  <c r="K2157" i="7" s="1"/>
  <c r="I2153" i="7" a="1"/>
  <c r="U2153" i="7" a="1"/>
  <c r="K2153" i="7" a="1"/>
  <c r="K2153" i="7" s="1"/>
  <c r="I2149" i="7" a="1"/>
  <c r="U2149" i="7" a="1"/>
  <c r="I2145" i="7" a="1"/>
  <c r="U2145" i="7" a="1"/>
  <c r="I2141" i="7" a="1"/>
  <c r="U2141" i="7" a="1"/>
  <c r="I2137" i="7" a="1"/>
  <c r="U2137" i="7" a="1"/>
  <c r="K2137" i="7" a="1"/>
  <c r="I2133" i="7" a="1"/>
  <c r="U2133" i="7" a="1"/>
  <c r="K2133" i="7" a="1"/>
  <c r="K2133" i="7" s="1"/>
  <c r="I2129" i="7" a="1"/>
  <c r="U2129" i="7" a="1"/>
  <c r="K2129" i="7" a="1"/>
  <c r="K2129" i="7" s="1"/>
  <c r="I2125" i="7" a="1"/>
  <c r="U2125" i="7" a="1"/>
  <c r="K2125" i="7" a="1"/>
  <c r="K2125" i="7" s="1"/>
  <c r="I2121" i="7" a="1"/>
  <c r="U2121" i="7" a="1"/>
  <c r="I2117" i="7" a="1"/>
  <c r="U2117" i="7" a="1"/>
  <c r="I2113" i="7" a="1"/>
  <c r="U2113" i="7" a="1"/>
  <c r="I2109" i="7" a="1"/>
  <c r="U2109" i="7" a="1"/>
  <c r="K2109" i="7" a="1"/>
  <c r="I2105" i="7" a="1"/>
  <c r="U2105" i="7" a="1"/>
  <c r="K2105" i="7" a="1"/>
  <c r="K2105" i="7" s="1"/>
  <c r="I2101" i="7" a="1"/>
  <c r="U2101" i="7" a="1"/>
  <c r="K2101" i="7" a="1"/>
  <c r="K2101" i="7" s="1"/>
  <c r="I2097" i="7" a="1"/>
  <c r="U2097" i="7" a="1"/>
  <c r="K2097" i="7" a="1"/>
  <c r="K2097" i="7" s="1"/>
  <c r="I2093" i="7" a="1"/>
  <c r="U2093" i="7" a="1"/>
  <c r="K2093" i="7" a="1"/>
  <c r="K2093" i="7" s="1"/>
  <c r="I2089" i="7" a="1"/>
  <c r="U2089" i="7" a="1"/>
  <c r="K2089" i="7" a="1"/>
  <c r="K2089" i="7" s="1"/>
  <c r="I2085" i="7" a="1"/>
  <c r="U2085" i="7" a="1"/>
  <c r="K2085" i="7" a="1"/>
  <c r="I2081" i="7" a="1"/>
  <c r="U2081" i="7" a="1"/>
  <c r="K2081" i="7" a="1"/>
  <c r="K2081" i="7" s="1"/>
  <c r="I2077" i="7" a="1"/>
  <c r="U2077" i="7" a="1"/>
  <c r="K2077" i="7" a="1"/>
  <c r="K2077" i="7" s="1"/>
  <c r="I2073" i="7" a="1"/>
  <c r="U2073" i="7" a="1"/>
  <c r="K2073" i="7" a="1"/>
  <c r="Q2073" i="7" s="1"/>
  <c r="I2069" i="7" a="1"/>
  <c r="U2069" i="7" a="1"/>
  <c r="K2069" i="7" a="1"/>
  <c r="I2065" i="7" a="1"/>
  <c r="U2065" i="7" a="1"/>
  <c r="K2065" i="7" a="1"/>
  <c r="I2061" i="7" a="1"/>
  <c r="U2061" i="7" a="1"/>
  <c r="K2061" i="7" a="1"/>
  <c r="Q2061" i="7" s="1"/>
  <c r="I2057" i="7" a="1"/>
  <c r="U2057" i="7" a="1"/>
  <c r="K2057" i="7" a="1"/>
  <c r="K2057" i="7" s="1"/>
  <c r="I2053" i="7" a="1"/>
  <c r="U2053" i="7" a="1"/>
  <c r="K2053" i="7" a="1"/>
  <c r="I2049" i="7" a="1"/>
  <c r="U2049" i="7" a="1"/>
  <c r="K2049" i="7" a="1"/>
  <c r="I2045" i="7" a="1"/>
  <c r="U2045" i="7" a="1"/>
  <c r="K2045" i="7" a="1"/>
  <c r="I2041" i="7" a="1"/>
  <c r="U2041" i="7" a="1"/>
  <c r="K2041" i="7" a="1"/>
  <c r="O2041" i="7" s="1"/>
  <c r="I2037" i="7" a="1"/>
  <c r="U2037" i="7" a="1"/>
  <c r="K2037" i="7" a="1"/>
  <c r="I2033" i="7" a="1"/>
  <c r="U2033" i="7" a="1"/>
  <c r="I2029" i="7" a="1"/>
  <c r="U2029" i="7" a="1"/>
  <c r="I2025" i="7" a="1"/>
  <c r="U2025" i="7" a="1"/>
  <c r="K2025" i="7" a="1"/>
  <c r="S2025" i="7" s="1"/>
  <c r="T2025" i="7" s="1"/>
  <c r="I2021" i="7" a="1"/>
  <c r="U2021" i="7" a="1"/>
  <c r="K2021" i="7" a="1"/>
  <c r="I2017" i="7" a="1"/>
  <c r="U2017" i="7" a="1"/>
  <c r="K2017" i="7" a="1"/>
  <c r="K2017" i="7" s="1"/>
  <c r="I2013" i="7" a="1"/>
  <c r="U2013" i="7" a="1"/>
  <c r="K2013" i="7" a="1"/>
  <c r="K2013" i="7" s="1"/>
  <c r="I2009" i="7" a="1"/>
  <c r="U2009" i="7" a="1"/>
  <c r="K2009" i="7" a="1"/>
  <c r="I2005" i="7" a="1"/>
  <c r="U2005" i="7" a="1"/>
  <c r="K2005" i="7" a="1"/>
  <c r="I2001" i="7" a="1"/>
  <c r="U2001" i="7" a="1"/>
  <c r="K2001" i="7" a="1"/>
  <c r="K2001" i="7" s="1"/>
  <c r="I1997" i="7" a="1"/>
  <c r="U1997" i="7" a="1"/>
  <c r="K1997" i="7" a="1"/>
  <c r="I1993" i="7" a="1"/>
  <c r="U1993" i="7" a="1"/>
  <c r="K1993" i="7" a="1"/>
  <c r="U1989" i="7" a="1"/>
  <c r="I1989" i="7" a="1"/>
  <c r="K1989" i="7" a="1"/>
  <c r="O1989" i="7" s="1"/>
  <c r="I1985" i="7" a="1"/>
  <c r="U1985" i="7" a="1"/>
  <c r="K1985" i="7" a="1"/>
  <c r="S1985" i="7" s="1"/>
  <c r="T1985" i="7" s="1"/>
  <c r="I1981" i="7" a="1"/>
  <c r="U1981" i="7" a="1"/>
  <c r="K1981" i="7" a="1"/>
  <c r="O1981" i="7" s="1"/>
  <c r="I1977" i="7" a="1"/>
  <c r="U1977" i="7" a="1"/>
  <c r="K1977" i="7" a="1"/>
  <c r="S1977" i="7" s="1"/>
  <c r="T1977" i="7" s="1"/>
  <c r="I1973" i="7" a="1"/>
  <c r="U1973" i="7" a="1"/>
  <c r="K1973" i="7" a="1"/>
  <c r="O1973" i="7" s="1"/>
  <c r="I1969" i="7" a="1"/>
  <c r="U1969" i="7" a="1"/>
  <c r="I1965" i="7" a="1"/>
  <c r="U1965" i="7" a="1"/>
  <c r="I1961" i="7" a="1"/>
  <c r="U1961" i="7" a="1"/>
  <c r="K1961" i="7" a="1"/>
  <c r="K1961" i="7" s="1"/>
  <c r="I1957" i="7" a="1"/>
  <c r="U1957" i="7" a="1"/>
  <c r="K1957" i="7" a="1"/>
  <c r="I1953" i="7" a="1"/>
  <c r="U1953" i="7" a="1"/>
  <c r="K1953" i="7" a="1"/>
  <c r="S1953" i="7" s="1"/>
  <c r="T1953" i="7" s="1"/>
  <c r="I1949" i="7" a="1"/>
  <c r="U1949" i="7" a="1"/>
  <c r="K1949" i="7" a="1"/>
  <c r="O1949" i="7" s="1"/>
  <c r="I1945" i="7" a="1"/>
  <c r="U1945" i="7" a="1"/>
  <c r="K1945" i="7" a="1"/>
  <c r="O1945" i="7" s="1"/>
  <c r="I1941" i="7" a="1"/>
  <c r="U1941" i="7" a="1"/>
  <c r="K1941" i="7" a="1"/>
  <c r="I1937" i="7" a="1"/>
  <c r="U1937" i="7" a="1"/>
  <c r="K1937" i="7" a="1"/>
  <c r="S1937" i="7" s="1"/>
  <c r="T1937" i="7" s="1"/>
  <c r="I1933" i="7" a="1"/>
  <c r="U1933" i="7" a="1"/>
  <c r="K1933" i="7" a="1"/>
  <c r="M1933" i="7" s="1"/>
  <c r="I1929" i="7" a="1"/>
  <c r="U1929" i="7" a="1"/>
  <c r="I1925" i="7" a="1"/>
  <c r="U1925" i="7" a="1"/>
  <c r="K1925" i="7" a="1"/>
  <c r="I1921" i="7" a="1"/>
  <c r="U1921" i="7" a="1"/>
  <c r="K1921" i="7" a="1"/>
  <c r="I1917" i="7" a="1"/>
  <c r="U1917" i="7" a="1"/>
  <c r="K1917" i="7" a="1"/>
  <c r="O1917" i="7" s="1"/>
  <c r="I1913" i="7" a="1"/>
  <c r="U1913" i="7" a="1"/>
  <c r="K1913" i="7" a="1"/>
  <c r="I1909" i="7" a="1"/>
  <c r="U1909" i="7" a="1"/>
  <c r="I1905" i="7" a="1"/>
  <c r="U1905" i="7" a="1"/>
  <c r="K1905" i="7" a="1"/>
  <c r="S1905" i="7" s="1"/>
  <c r="T1905" i="7" s="1"/>
  <c r="I1901" i="7" a="1"/>
  <c r="U1901" i="7" a="1"/>
  <c r="K1901" i="7" a="1"/>
  <c r="I1897" i="7" a="1"/>
  <c r="U1897" i="7" a="1"/>
  <c r="I1893" i="7" a="1"/>
  <c r="U1893" i="7" a="1"/>
  <c r="K1893" i="7" a="1"/>
  <c r="K1893" i="7" s="1"/>
  <c r="I1889" i="7" a="1"/>
  <c r="U1889" i="7" a="1"/>
  <c r="K1889" i="7" a="1"/>
  <c r="I1885" i="7" a="1"/>
  <c r="U1885" i="7" a="1"/>
  <c r="K1885" i="7" a="1"/>
  <c r="I1881" i="7" a="1"/>
  <c r="U1881" i="7" a="1"/>
  <c r="I1877" i="7" a="1"/>
  <c r="U1877" i="7" a="1"/>
  <c r="K1877" i="7" a="1"/>
  <c r="I1873" i="7" a="1"/>
  <c r="U1873" i="7" a="1"/>
  <c r="K1873" i="7" a="1"/>
  <c r="I1869" i="7" a="1"/>
  <c r="U1869" i="7" a="1"/>
  <c r="I1865" i="7" a="1"/>
  <c r="U1865" i="7" a="1"/>
  <c r="K1865" i="7" a="1"/>
  <c r="I1861" i="7" a="1"/>
  <c r="U1861" i="7" a="1"/>
  <c r="K1861" i="7" a="1"/>
  <c r="M1861" i="7" s="1"/>
  <c r="I1857" i="7" a="1"/>
  <c r="U1857" i="7" a="1"/>
  <c r="K1857" i="7" a="1"/>
  <c r="S1857" i="7" s="1"/>
  <c r="T1857" i="7" s="1"/>
  <c r="I1853" i="7" a="1"/>
  <c r="U1853" i="7" a="1"/>
  <c r="K1853" i="7" a="1"/>
  <c r="O1853" i="7" s="1"/>
  <c r="I1849" i="7" a="1"/>
  <c r="U1849" i="7" a="1"/>
  <c r="K1849" i="7" a="1"/>
  <c r="I1845" i="7" a="1"/>
  <c r="U1845" i="7" a="1"/>
  <c r="K1845" i="7" a="1"/>
  <c r="I1841" i="7" a="1"/>
  <c r="U1841" i="7" a="1"/>
  <c r="K1841" i="7" a="1"/>
  <c r="I1837" i="7" a="1"/>
  <c r="U1837" i="7" a="1"/>
  <c r="K1837" i="7" a="1"/>
  <c r="O1837" i="7" s="1"/>
  <c r="I1833" i="7" a="1"/>
  <c r="U1833" i="7" a="1"/>
  <c r="K1833" i="7" a="1"/>
  <c r="I1829" i="7" a="1"/>
  <c r="U1829" i="7" a="1"/>
  <c r="K1829" i="7" a="1"/>
  <c r="S1829" i="7" s="1"/>
  <c r="T1829" i="7" s="1"/>
  <c r="I1825" i="7" a="1"/>
  <c r="U1825" i="7" a="1"/>
  <c r="K1825" i="7" a="1"/>
  <c r="I1821" i="7" a="1"/>
  <c r="U1821" i="7" a="1"/>
  <c r="K1821" i="7" a="1"/>
  <c r="M1821" i="7" s="1"/>
  <c r="I1817" i="7" a="1"/>
  <c r="U1817" i="7" a="1"/>
  <c r="K1817" i="7" a="1"/>
  <c r="I1813" i="7" a="1"/>
  <c r="U1813" i="7" a="1"/>
  <c r="K1813" i="7" a="1"/>
  <c r="I1809" i="7" a="1"/>
  <c r="U1809" i="7" a="1"/>
  <c r="I1805" i="7" a="1"/>
  <c r="U1805" i="7" a="1"/>
  <c r="K1805" i="7" a="1"/>
  <c r="I1801" i="7" a="1"/>
  <c r="U1801" i="7" a="1"/>
  <c r="K1801" i="7" a="1"/>
  <c r="I1797" i="7" a="1"/>
  <c r="U1797" i="7" a="1"/>
  <c r="K1797" i="7" a="1"/>
  <c r="S1797" i="7" s="1"/>
  <c r="T1797" i="7" s="1"/>
  <c r="I1793" i="7" a="1"/>
  <c r="U1793" i="7" a="1"/>
  <c r="K1793" i="7" a="1"/>
  <c r="M1793" i="7" s="1"/>
  <c r="I1789" i="7" a="1"/>
  <c r="U1789" i="7" a="1"/>
  <c r="K1789" i="7" a="1"/>
  <c r="I1785" i="7" a="1"/>
  <c r="U1785" i="7" a="1"/>
  <c r="K1785" i="7" a="1"/>
  <c r="K1785" i="7" s="1"/>
  <c r="I1781" i="7" a="1"/>
  <c r="U1781" i="7" a="1"/>
  <c r="K1781" i="7" a="1"/>
  <c r="O1781" i="7" s="1"/>
  <c r="I1777" i="7" a="1"/>
  <c r="U1777" i="7" a="1"/>
  <c r="K1777" i="7" a="1"/>
  <c r="M1777" i="7" s="1"/>
  <c r="I1773" i="7" a="1"/>
  <c r="U1773" i="7" a="1"/>
  <c r="K1773" i="7" a="1"/>
  <c r="I1769" i="7" a="1"/>
  <c r="U1769" i="7" a="1"/>
  <c r="K1769" i="7" a="1"/>
  <c r="K1769" i="7" s="1"/>
  <c r="I1765" i="7" a="1"/>
  <c r="U1765" i="7" a="1"/>
  <c r="I1761" i="7" a="1"/>
  <c r="U1761" i="7" a="1"/>
  <c r="K1761" i="7" a="1"/>
  <c r="I1757" i="7" a="1"/>
  <c r="U1757" i="7" a="1"/>
  <c r="K1757" i="7" a="1"/>
  <c r="I1753" i="7" a="1"/>
  <c r="U1753" i="7" a="1"/>
  <c r="K1753" i="7" a="1"/>
  <c r="Q1753" i="7" s="1"/>
  <c r="I1749" i="7" a="1"/>
  <c r="U1749" i="7" a="1"/>
  <c r="I1745" i="7" a="1"/>
  <c r="U1745" i="7" a="1"/>
  <c r="K1745" i="7" a="1"/>
  <c r="O1745" i="7" s="1"/>
  <c r="I1741" i="7" a="1"/>
  <c r="U1741" i="7" a="1"/>
  <c r="K1741" i="7" a="1"/>
  <c r="I1737" i="7" a="1"/>
  <c r="U1737" i="7" a="1"/>
  <c r="K1737" i="7" a="1"/>
  <c r="M1737" i="7" s="1"/>
  <c r="I1733" i="7" a="1"/>
  <c r="U1733" i="7" a="1"/>
  <c r="K1733" i="7" a="1"/>
  <c r="I1729" i="7" a="1"/>
  <c r="U1729" i="7" a="1"/>
  <c r="K1729" i="7" a="1"/>
  <c r="K1729" i="7" s="1"/>
  <c r="I1725" i="7" a="1"/>
  <c r="U1725" i="7" a="1"/>
  <c r="K1725" i="7" a="1"/>
  <c r="S1725" i="7" s="1"/>
  <c r="T1725" i="7" s="1"/>
  <c r="I1721" i="7" a="1"/>
  <c r="U1721" i="7" a="1"/>
  <c r="K1721" i="7" a="1"/>
  <c r="K1721" i="7" s="1"/>
  <c r="I1717" i="7" a="1"/>
  <c r="U1717" i="7" a="1"/>
  <c r="K1717" i="7" a="1"/>
  <c r="I1713" i="7" a="1"/>
  <c r="U1713" i="7" a="1"/>
  <c r="I1709" i="7" a="1"/>
  <c r="U1709" i="7" a="1"/>
  <c r="K1709" i="7" a="1"/>
  <c r="S1709" i="7" s="1"/>
  <c r="T1709" i="7" s="1"/>
  <c r="I1705" i="7" a="1"/>
  <c r="U1705" i="7" a="1"/>
  <c r="K1705" i="7" a="1"/>
  <c r="I1701" i="7" a="1"/>
  <c r="U1701" i="7" a="1"/>
  <c r="K1701" i="7" a="1"/>
  <c r="I1697" i="7" a="1"/>
  <c r="U1697" i="7" a="1"/>
  <c r="I1693" i="7" a="1"/>
  <c r="U1693" i="7" a="1"/>
  <c r="K1693" i="7" a="1"/>
  <c r="I1689" i="7" a="1"/>
  <c r="U1689" i="7" a="1"/>
  <c r="K1689" i="7" a="1"/>
  <c r="K1689" i="7" s="1"/>
  <c r="I1685" i="7" a="1"/>
  <c r="K1685" i="7" a="1"/>
  <c r="K1685" i="7" s="1"/>
  <c r="U1685" i="7" a="1"/>
  <c r="I1681" i="7" a="1"/>
  <c r="U1681" i="7" a="1"/>
  <c r="I1677" i="7" a="1"/>
  <c r="U1677" i="7" a="1"/>
  <c r="K1677" i="7" a="1"/>
  <c r="I1673" i="7" a="1"/>
  <c r="U1673" i="7" a="1"/>
  <c r="I1669" i="7" a="1"/>
  <c r="U1669" i="7" a="1"/>
  <c r="K1669" i="7" a="1"/>
  <c r="I1665" i="7" a="1"/>
  <c r="U1665" i="7" a="1"/>
  <c r="K1665" i="7" a="1"/>
  <c r="K1665" i="7" s="1"/>
  <c r="I1661" i="7" a="1"/>
  <c r="U1661" i="7" a="1"/>
  <c r="K1661" i="7" a="1"/>
  <c r="O1661" i="7" s="1"/>
  <c r="I1657" i="7" a="1"/>
  <c r="U1657" i="7" a="1"/>
  <c r="K1657" i="7" a="1"/>
  <c r="O1657" i="7" s="1"/>
  <c r="I1653" i="7" a="1"/>
  <c r="U1653" i="7" a="1"/>
  <c r="I1649" i="7" a="1"/>
  <c r="U1649" i="7" a="1"/>
  <c r="I1645" i="7" a="1"/>
  <c r="U1645" i="7" a="1"/>
  <c r="I1641" i="7" a="1"/>
  <c r="U1641" i="7" a="1"/>
  <c r="I1637" i="7" a="1"/>
  <c r="U1637" i="7" a="1"/>
  <c r="K1637" i="7" a="1"/>
  <c r="I1633" i="7" a="1"/>
  <c r="U1633" i="7" a="1"/>
  <c r="K1633" i="7" a="1"/>
  <c r="I1629" i="7" a="1"/>
  <c r="U1629" i="7" a="1"/>
  <c r="K1629" i="7" a="1"/>
  <c r="M1629" i="7" s="1"/>
  <c r="I1625" i="7" a="1"/>
  <c r="U1625" i="7" a="1"/>
  <c r="I1621" i="7" a="1"/>
  <c r="U1621" i="7" a="1"/>
  <c r="I1617" i="7" a="1"/>
  <c r="U1617" i="7" a="1"/>
  <c r="K1617" i="7" a="1"/>
  <c r="K1617" i="7" s="1"/>
  <c r="I1613" i="7" a="1"/>
  <c r="U1613" i="7" a="1"/>
  <c r="K1613" i="7" a="1"/>
  <c r="K1613" i="7" s="1"/>
  <c r="I1609" i="7" a="1"/>
  <c r="U1609" i="7" a="1"/>
  <c r="K1609" i="7" a="1"/>
  <c r="I1605" i="7" a="1"/>
  <c r="U1605" i="7" a="1"/>
  <c r="I1601" i="7" a="1"/>
  <c r="U1601" i="7" a="1"/>
  <c r="K1601" i="7" a="1"/>
  <c r="I1597" i="7" a="1"/>
  <c r="U1597" i="7" a="1"/>
  <c r="I1593" i="7" a="1"/>
  <c r="U1593" i="7" a="1"/>
  <c r="K1593" i="7" a="1"/>
  <c r="S1593" i="7" s="1"/>
  <c r="T1593" i="7" s="1"/>
  <c r="I1589" i="7" a="1"/>
  <c r="U1589" i="7" a="1"/>
  <c r="K1589" i="7" a="1"/>
  <c r="K1589" i="7" s="1"/>
  <c r="I1585" i="7" a="1"/>
  <c r="U1585" i="7" a="1"/>
  <c r="K1585" i="7" a="1"/>
  <c r="R1585" i="7" s="1"/>
  <c r="I1581" i="7" a="1"/>
  <c r="U1581" i="7" a="1"/>
  <c r="I1577" i="7" a="1"/>
  <c r="U1577" i="7" a="1"/>
  <c r="K1577" i="7" a="1"/>
  <c r="O1577" i="7" s="1"/>
  <c r="I1573" i="7" a="1"/>
  <c r="U1573" i="7" a="1"/>
  <c r="I1569" i="7" a="1"/>
  <c r="U1569" i="7" a="1"/>
  <c r="K1569" i="7" a="1"/>
  <c r="S1569" i="7" s="1"/>
  <c r="T1569" i="7" s="1"/>
  <c r="I1565" i="7" a="1"/>
  <c r="U1565" i="7" a="1"/>
  <c r="I1561" i="7" a="1"/>
  <c r="U1561" i="7" a="1"/>
  <c r="K1561" i="7" a="1"/>
  <c r="K1561" i="7" s="1"/>
  <c r="I1557" i="7" a="1"/>
  <c r="U1557" i="7" a="1"/>
  <c r="K1557" i="7" a="1"/>
  <c r="K1557" i="7" s="1"/>
  <c r="I1553" i="7" a="1"/>
  <c r="U1553" i="7" a="1"/>
  <c r="K1553" i="7" a="1"/>
  <c r="I1549" i="7" a="1"/>
  <c r="U1549" i="7" a="1"/>
  <c r="K1549" i="7" a="1"/>
  <c r="I1545" i="7" a="1"/>
  <c r="U1545" i="7" a="1"/>
  <c r="K1545" i="7" a="1"/>
  <c r="I1541" i="7" a="1"/>
  <c r="U1541" i="7" a="1"/>
  <c r="I1537" i="7" a="1"/>
  <c r="U1537" i="7" a="1"/>
  <c r="K1537" i="7" a="1"/>
  <c r="K1537" i="7" s="1"/>
  <c r="I1533" i="7" a="1"/>
  <c r="U1533" i="7" a="1"/>
  <c r="K1533" i="7" a="1"/>
  <c r="S1533" i="7" s="1"/>
  <c r="T1533" i="7" s="1"/>
  <c r="I1529" i="7" a="1"/>
  <c r="U1529" i="7" a="1"/>
  <c r="K1529" i="7" a="1"/>
  <c r="K1529" i="7" s="1"/>
  <c r="I1525" i="7" a="1"/>
  <c r="U1525" i="7" a="1"/>
  <c r="K1525" i="7" a="1"/>
  <c r="O1525" i="7" s="1"/>
  <c r="I1521" i="7" a="1"/>
  <c r="U1521" i="7" a="1"/>
  <c r="K1521" i="7" a="1"/>
  <c r="O1521" i="7" s="1"/>
  <c r="I1517" i="7" a="1"/>
  <c r="U1517" i="7" a="1"/>
  <c r="K1517" i="7" a="1"/>
  <c r="O1517" i="7" s="1"/>
  <c r="I1513" i="7" a="1"/>
  <c r="U1513" i="7" a="1"/>
  <c r="K1513" i="7" a="1"/>
  <c r="I1509" i="7" a="1"/>
  <c r="U1509" i="7" a="1"/>
  <c r="I1505" i="7" a="1"/>
  <c r="U1505" i="7" a="1"/>
  <c r="K1505" i="7" a="1"/>
  <c r="R1505" i="7" s="1"/>
  <c r="I1501" i="7" a="1"/>
  <c r="U1501" i="7" a="1"/>
  <c r="K1501" i="7" a="1"/>
  <c r="S1501" i="7" s="1"/>
  <c r="T1501" i="7" s="1"/>
  <c r="I1497" i="7" a="1"/>
  <c r="U1497" i="7" a="1"/>
  <c r="K1497" i="7" a="1"/>
  <c r="I1493" i="7" a="1"/>
  <c r="U1493" i="7" a="1"/>
  <c r="I1489" i="7" a="1"/>
  <c r="U1489" i="7" a="1"/>
  <c r="K1489" i="7" a="1"/>
  <c r="R1489" i="7" s="1"/>
  <c r="I1485" i="7" a="1"/>
  <c r="U1485" i="7" a="1"/>
  <c r="I1481" i="7" a="1"/>
  <c r="U1481" i="7" a="1"/>
  <c r="K1481" i="7" a="1"/>
  <c r="I1477" i="7" a="1"/>
  <c r="U1477" i="7" a="1"/>
  <c r="I1473" i="7" a="1"/>
  <c r="U1473" i="7" a="1"/>
  <c r="K1473" i="7" a="1"/>
  <c r="I1469" i="7" a="1"/>
  <c r="U1469" i="7" a="1"/>
  <c r="K1469" i="7" a="1"/>
  <c r="S1469" i="7" s="1"/>
  <c r="T1469" i="7" s="1"/>
  <c r="I1465" i="7" a="1"/>
  <c r="U1465" i="7" a="1"/>
  <c r="K1465" i="7" a="1"/>
  <c r="O1465" i="7" s="1"/>
  <c r="I1461" i="7" a="1"/>
  <c r="U1461" i="7" a="1"/>
  <c r="K1461" i="7" a="1"/>
  <c r="I1457" i="7" a="1"/>
  <c r="U1457" i="7" a="1"/>
  <c r="K1457" i="7" a="1"/>
  <c r="S1457" i="7" s="1"/>
  <c r="T1457" i="7" s="1"/>
  <c r="I1453" i="7" a="1"/>
  <c r="U1453" i="7" a="1"/>
  <c r="I1449" i="7" a="1"/>
  <c r="U1449" i="7" a="1"/>
  <c r="K1449" i="7" a="1"/>
  <c r="O1449" i="7" s="1"/>
  <c r="I1445" i="7" a="1"/>
  <c r="U1445" i="7" a="1"/>
  <c r="K1445" i="7" a="1"/>
  <c r="I1441" i="7" a="1"/>
  <c r="U1441" i="7" a="1"/>
  <c r="K1441" i="7" a="1"/>
  <c r="O1441" i="7" s="1"/>
  <c r="I1437" i="7" a="1"/>
  <c r="U1437" i="7" a="1"/>
  <c r="K1437" i="7" a="1"/>
  <c r="R1437" i="7" s="1"/>
  <c r="I1433" i="7" a="1"/>
  <c r="U1433" i="7" a="1"/>
  <c r="K1433" i="7" a="1"/>
  <c r="K1433" i="7" s="1"/>
  <c r="I1429" i="7" a="1"/>
  <c r="U1429" i="7" a="1"/>
  <c r="I1425" i="7" a="1"/>
  <c r="U1425" i="7" a="1"/>
  <c r="K1425" i="7" a="1"/>
  <c r="I1421" i="7" a="1"/>
  <c r="U1421" i="7" a="1"/>
  <c r="I1417" i="7" a="1"/>
  <c r="U1417" i="7" a="1"/>
  <c r="K1417" i="7" a="1"/>
  <c r="S1417" i="7" s="1"/>
  <c r="T1417" i="7" s="1"/>
  <c r="I1413" i="7" a="1"/>
  <c r="U1413" i="7" a="1"/>
  <c r="K1413" i="7" a="1"/>
  <c r="K1413" i="7" s="1"/>
  <c r="I1409" i="7" a="1"/>
  <c r="U1409" i="7" a="1"/>
  <c r="K1409" i="7" a="1"/>
  <c r="I1405" i="7" a="1"/>
  <c r="U1405" i="7" a="1"/>
  <c r="I1401" i="7" a="1"/>
  <c r="U1401" i="7" a="1"/>
  <c r="K1401" i="7" a="1"/>
  <c r="O1401" i="7" s="1"/>
  <c r="I1397" i="7" a="1"/>
  <c r="U1397" i="7" a="1"/>
  <c r="I1393" i="7" a="1"/>
  <c r="J1393" i="7" s="1"/>
  <c r="U1393" i="7" a="1"/>
  <c r="K1393" i="7" a="1"/>
  <c r="O1393" i="7" s="1"/>
  <c r="I1389" i="7" a="1"/>
  <c r="J1389" i="7" s="1"/>
  <c r="U1389" i="7" a="1"/>
  <c r="I1385" i="7" a="1"/>
  <c r="J1385" i="7" s="1"/>
  <c r="U1385" i="7" a="1"/>
  <c r="K1385" i="7" a="1"/>
  <c r="I1381" i="7" a="1"/>
  <c r="J1381" i="7" s="1"/>
  <c r="U1381" i="7" a="1"/>
  <c r="K1381" i="7" a="1"/>
  <c r="I1377" i="7" a="1"/>
  <c r="J1377" i="7" s="1"/>
  <c r="U1377" i="7" a="1"/>
  <c r="K1377" i="7" a="1"/>
  <c r="M1377" i="7" s="1"/>
  <c r="I1373" i="7" a="1"/>
  <c r="J1373" i="7" s="1"/>
  <c r="U1373" i="7" a="1"/>
  <c r="K1373" i="7" a="1"/>
  <c r="R1373" i="7" s="1"/>
  <c r="I1369" i="7" a="1"/>
  <c r="J1369" i="7" s="1"/>
  <c r="U1369" i="7" a="1"/>
  <c r="K1369" i="7" a="1"/>
  <c r="I1365" i="7" a="1"/>
  <c r="J1365" i="7" s="1"/>
  <c r="U1365" i="7" a="1"/>
  <c r="I1361" i="7" a="1"/>
  <c r="J1361" i="7" s="1"/>
  <c r="U1361" i="7" a="1"/>
  <c r="K1361" i="7" a="1"/>
  <c r="Q1361" i="7" s="1"/>
  <c r="I1357" i="7" a="1"/>
  <c r="J1357" i="7" s="1"/>
  <c r="U1357" i="7" a="1"/>
  <c r="I1353" i="7" a="1"/>
  <c r="J1353" i="7" s="1"/>
  <c r="U1353" i="7" a="1"/>
  <c r="K1353" i="7" a="1"/>
  <c r="Q1353" i="7" s="1"/>
  <c r="I1349" i="7" a="1"/>
  <c r="J1349" i="7" s="1"/>
  <c r="U1349" i="7" a="1"/>
  <c r="K1349" i="7" a="1"/>
  <c r="I1345" i="7" a="1"/>
  <c r="U1345" i="7" a="1"/>
  <c r="K1345" i="7" a="1"/>
  <c r="I1341" i="7" a="1"/>
  <c r="J1341" i="7" s="1"/>
  <c r="U1341" i="7" a="1"/>
  <c r="K1341" i="7" a="1"/>
  <c r="I1337" i="7" a="1"/>
  <c r="U1337" i="7" a="1"/>
  <c r="K1337" i="7" a="1"/>
  <c r="Q1337" i="7" s="1"/>
  <c r="I1333" i="7" a="1"/>
  <c r="J1333" i="7" s="1"/>
  <c r="U1333" i="7" a="1"/>
  <c r="I1329" i="7" a="1"/>
  <c r="U1329" i="7" a="1"/>
  <c r="K1329" i="7" a="1"/>
  <c r="M1329" i="7" s="1"/>
  <c r="I1325" i="7" a="1"/>
  <c r="U1325" i="7" a="1"/>
  <c r="K1325" i="7" a="1"/>
  <c r="S1325" i="7" s="1"/>
  <c r="T1325" i="7" s="1"/>
  <c r="I1321" i="7" a="1"/>
  <c r="U1321" i="7" a="1"/>
  <c r="K1321" i="7" a="1"/>
  <c r="Q1321" i="7" s="1"/>
  <c r="I1317" i="7" a="1"/>
  <c r="U1317" i="7" a="1"/>
  <c r="K1317" i="7" a="1"/>
  <c r="I1313" i="7" a="1"/>
  <c r="U1313" i="7" a="1"/>
  <c r="K1313" i="7" a="1"/>
  <c r="M1313" i="7" s="1"/>
  <c r="I1309" i="7" a="1"/>
  <c r="U1309" i="7" a="1"/>
  <c r="K1309" i="7" a="1"/>
  <c r="N1309" i="7" s="1"/>
  <c r="I1305" i="7" a="1"/>
  <c r="U1305" i="7" a="1"/>
  <c r="K1305" i="7" a="1"/>
  <c r="I1301" i="7" a="1"/>
  <c r="U1301" i="7" a="1"/>
  <c r="K1301" i="7" a="1"/>
  <c r="Q1301" i="7" s="1"/>
  <c r="I1297" i="7" a="1"/>
  <c r="U1297" i="7" a="1"/>
  <c r="K1297" i="7" a="1"/>
  <c r="I1293" i="7" a="1"/>
  <c r="U1293" i="7" a="1"/>
  <c r="K1293" i="7" a="1"/>
  <c r="S1293" i="7" s="1"/>
  <c r="T1293" i="7" s="1"/>
  <c r="I1289" i="7" a="1"/>
  <c r="U1289" i="7" a="1"/>
  <c r="K1289" i="7" a="1"/>
  <c r="M1289" i="7" s="1"/>
  <c r="I1285" i="7" a="1"/>
  <c r="U1285" i="7" a="1"/>
  <c r="K1285" i="7" a="1"/>
  <c r="I1281" i="7" a="1"/>
  <c r="U1281" i="7" a="1"/>
  <c r="K1281" i="7" a="1"/>
  <c r="M1281" i="7" s="1"/>
  <c r="I1277" i="7" a="1"/>
  <c r="U1277" i="7" a="1"/>
  <c r="K1277" i="7" a="1"/>
  <c r="S1277" i="7" s="1"/>
  <c r="T1277" i="7" s="1"/>
  <c r="I1273" i="7" a="1"/>
  <c r="U1273" i="7" a="1"/>
  <c r="K1273" i="7" a="1"/>
  <c r="Q1273" i="7" s="1"/>
  <c r="I1269" i="7" a="1"/>
  <c r="U1269" i="7" a="1"/>
  <c r="K1269" i="7" a="1"/>
  <c r="S1269" i="7" s="1"/>
  <c r="T1269" i="7" s="1"/>
  <c r="I1265" i="7" a="1"/>
  <c r="U1265" i="7" a="1"/>
  <c r="I1261" i="7" a="1"/>
  <c r="U1261" i="7" a="1"/>
  <c r="K1261" i="7" a="1"/>
  <c r="I1257" i="7" a="1"/>
  <c r="U1257" i="7" a="1"/>
  <c r="K1257" i="7" a="1"/>
  <c r="I1253" i="7" a="1"/>
  <c r="U1253" i="7" a="1"/>
  <c r="K1253" i="7" a="1"/>
  <c r="I1249" i="7" a="1"/>
  <c r="U1249" i="7" a="1"/>
  <c r="I1245" i="7" a="1"/>
  <c r="U1245" i="7" a="1"/>
  <c r="V1245" i="7" s="1"/>
  <c r="K1245" i="7" a="1"/>
  <c r="I1241" i="7" a="1"/>
  <c r="U1241" i="7" a="1"/>
  <c r="V1241" i="7" s="1"/>
  <c r="K1241" i="7" a="1"/>
  <c r="M1241" i="7" s="1"/>
  <c r="I1237" i="7" a="1"/>
  <c r="U1237" i="7" a="1"/>
  <c r="K1237" i="7" a="1"/>
  <c r="Q1237" i="7" s="1"/>
  <c r="I1233" i="7" a="1"/>
  <c r="U1233" i="7" a="1"/>
  <c r="V1233" i="7" s="1"/>
  <c r="K1233" i="7" a="1"/>
  <c r="I1229" i="7" a="1"/>
  <c r="U1229" i="7" a="1"/>
  <c r="V1229" i="7" s="1"/>
  <c r="K1229" i="7" a="1"/>
  <c r="N1229" i="7" s="1"/>
  <c r="I1225" i="7" a="1"/>
  <c r="U1225" i="7" a="1"/>
  <c r="K1225" i="7" a="1"/>
  <c r="M1225" i="7" s="1"/>
  <c r="I1221" i="7" a="1"/>
  <c r="U1221" i="7" a="1"/>
  <c r="U1221" i="7" s="1"/>
  <c r="K1221" i="7" a="1"/>
  <c r="Q1221" i="7" s="1"/>
  <c r="I1217" i="7" a="1"/>
  <c r="U1217" i="7" a="1"/>
  <c r="V1217" i="7" s="1"/>
  <c r="K1217" i="7" a="1"/>
  <c r="I1213" i="7" a="1"/>
  <c r="U1213" i="7" a="1"/>
  <c r="K1213" i="7" a="1"/>
  <c r="I1209" i="7" a="1"/>
  <c r="U1209" i="7" a="1"/>
  <c r="U1209" i="7" s="1"/>
  <c r="I1205" i="7" a="1"/>
  <c r="U1205" i="7" a="1"/>
  <c r="U1205" i="7" s="1"/>
  <c r="K1205" i="7" a="1"/>
  <c r="I1201" i="7" a="1"/>
  <c r="U1201" i="7" a="1"/>
  <c r="K1201" i="7" a="1"/>
  <c r="Q1201" i="7" s="1"/>
  <c r="I1197" i="7" a="1"/>
  <c r="U1197" i="7" a="1"/>
  <c r="U1197" i="7" s="1"/>
  <c r="K1197" i="7" a="1"/>
  <c r="R1197" i="7" s="1"/>
  <c r="I1193" i="7" a="1"/>
  <c r="U1193" i="7" a="1"/>
  <c r="K1193" i="7" a="1"/>
  <c r="O1193" i="7" s="1"/>
  <c r="I1189" i="7" a="1"/>
  <c r="U1189" i="7" a="1"/>
  <c r="U1189" i="7" s="1"/>
  <c r="K1189" i="7" a="1"/>
  <c r="I1185" i="7" a="1"/>
  <c r="U1185" i="7" a="1"/>
  <c r="U1185" i="7" s="1"/>
  <c r="K1185" i="7" a="1"/>
  <c r="I1181" i="7" a="1"/>
  <c r="U1181" i="7" a="1"/>
  <c r="U1181" i="7" s="1"/>
  <c r="I1177" i="7" a="1"/>
  <c r="U1177" i="7" a="1"/>
  <c r="U1177" i="7" s="1"/>
  <c r="K1177" i="7" a="1"/>
  <c r="I1173" i="7" a="1"/>
  <c r="U1173" i="7" a="1"/>
  <c r="K1173" i="7" a="1"/>
  <c r="I1169" i="7" a="1"/>
  <c r="U1169" i="7" a="1"/>
  <c r="U1169" i="7" s="1"/>
  <c r="K1169" i="7" a="1"/>
  <c r="N1169" i="7" s="1"/>
  <c r="I1165" i="7" a="1"/>
  <c r="K1165" i="7" a="1"/>
  <c r="U1165" i="7" a="1"/>
  <c r="U1165" i="7" s="1"/>
  <c r="I1161" i="7" a="1"/>
  <c r="U1161" i="7" a="1"/>
  <c r="U1161" i="7" s="1"/>
  <c r="K1161" i="7" a="1"/>
  <c r="Q1161" i="7" s="1"/>
  <c r="I1157" i="7" a="1"/>
  <c r="U1157" i="7" a="1"/>
  <c r="U1157" i="7" s="1"/>
  <c r="K1157" i="7" a="1"/>
  <c r="R1157" i="7" s="1"/>
  <c r="I1153" i="7" a="1"/>
  <c r="U1153" i="7" a="1"/>
  <c r="U1153" i="7" s="1"/>
  <c r="K1153" i="7" a="1"/>
  <c r="Q1153" i="7" s="1"/>
  <c r="I1149" i="7" a="1"/>
  <c r="U1149" i="7" a="1"/>
  <c r="U1149" i="7" s="1"/>
  <c r="K1149" i="7" a="1"/>
  <c r="S1149" i="7" s="1"/>
  <c r="T1149" i="7" s="1"/>
  <c r="I1145" i="7" a="1"/>
  <c r="U1145" i="7" a="1"/>
  <c r="U1145" i="7" s="1"/>
  <c r="K1145" i="7" a="1"/>
  <c r="I1141" i="7" a="1"/>
  <c r="U1141" i="7" a="1"/>
  <c r="K1141" i="7" a="1"/>
  <c r="N1141" i="7" s="1"/>
  <c r="I1137" i="7" a="1"/>
  <c r="U1137" i="7" a="1"/>
  <c r="U1137" i="7" s="1"/>
  <c r="K1137" i="7" a="1"/>
  <c r="N1137" i="7" s="1"/>
  <c r="I1133" i="7" a="1"/>
  <c r="U1133" i="7" a="1"/>
  <c r="U1133" i="7" s="1"/>
  <c r="K1133" i="7" a="1"/>
  <c r="P1133" i="7" s="1"/>
  <c r="I1129" i="7" a="1"/>
  <c r="U1129" i="7" a="1"/>
  <c r="U1129" i="7" s="1"/>
  <c r="K1129" i="7" a="1"/>
  <c r="Q1129" i="7" s="1"/>
  <c r="I1125" i="7" a="1"/>
  <c r="U1125" i="7" a="1"/>
  <c r="U1125" i="7" s="1"/>
  <c r="K1125" i="7" a="1"/>
  <c r="Q1125" i="7" s="1"/>
  <c r="I1121" i="7" a="1"/>
  <c r="U1121" i="7" a="1"/>
  <c r="U1121" i="7" s="1"/>
  <c r="K1121" i="7" a="1"/>
  <c r="Q1121" i="7" s="1"/>
  <c r="I1117" i="7" a="1"/>
  <c r="U1117" i="7" a="1"/>
  <c r="I1113" i="7" a="1"/>
  <c r="U1113" i="7" a="1"/>
  <c r="U1113" i="7" s="1"/>
  <c r="K1113" i="7" a="1"/>
  <c r="I1109" i="7" a="1"/>
  <c r="U1109" i="7" a="1"/>
  <c r="U1109" i="7" s="1"/>
  <c r="K1109" i="7" a="1"/>
  <c r="I1105" i="7" a="1"/>
  <c r="U1105" i="7" a="1"/>
  <c r="U1105" i="7" s="1"/>
  <c r="K1105" i="7" a="1"/>
  <c r="Q1105" i="7" s="1"/>
  <c r="I1101" i="7" a="1"/>
  <c r="U1101" i="7" a="1"/>
  <c r="U1101" i="7" s="1"/>
  <c r="K1101" i="7" a="1"/>
  <c r="S1101" i="7" s="1"/>
  <c r="T1101" i="7" s="1"/>
  <c r="I1097" i="7" a="1"/>
  <c r="U1097" i="7" a="1"/>
  <c r="K1097" i="7" a="1"/>
  <c r="I1093" i="7" a="1"/>
  <c r="U1093" i="7" a="1"/>
  <c r="U1093" i="7" s="1"/>
  <c r="K1093" i="7" a="1"/>
  <c r="I1089" i="7" a="1"/>
  <c r="U1089" i="7" a="1"/>
  <c r="U1089" i="7" s="1"/>
  <c r="I1085" i="7" a="1"/>
  <c r="U1085" i="7" a="1"/>
  <c r="U1085" i="7" s="1"/>
  <c r="K1085" i="7" a="1"/>
  <c r="N1085" i="7" s="1"/>
  <c r="I1081" i="7" a="1"/>
  <c r="U1081" i="7" a="1"/>
  <c r="U1081" i="7" s="1"/>
  <c r="K1081" i="7" a="1"/>
  <c r="M1081" i="7" s="1"/>
  <c r="I1077" i="7" a="1"/>
  <c r="U1077" i="7" a="1"/>
  <c r="K1077" i="7" a="1"/>
  <c r="Q1077" i="7" s="1"/>
  <c r="I1073" i="7" a="1"/>
  <c r="U1073" i="7" a="1"/>
  <c r="U1073" i="7" s="1"/>
  <c r="K1073" i="7" a="1"/>
  <c r="N1073" i="7" s="1"/>
  <c r="I1069" i="7" a="1"/>
  <c r="U1069" i="7" a="1"/>
  <c r="U1069" i="7" s="1"/>
  <c r="K1069" i="7" a="1"/>
  <c r="P1069" i="7" s="1"/>
  <c r="I1065" i="7" a="1"/>
  <c r="U1065" i="7" a="1"/>
  <c r="U1065" i="7" s="1"/>
  <c r="K1065" i="7" a="1"/>
  <c r="I1061" i="7" a="1"/>
  <c r="U1061" i="7" a="1"/>
  <c r="K1061" i="7" a="1"/>
  <c r="S1061" i="7" s="1"/>
  <c r="T1061" i="7" s="1"/>
  <c r="I1057" i="7" a="1"/>
  <c r="U1057" i="7" a="1"/>
  <c r="U1057" i="7" s="1"/>
  <c r="K1057" i="7" a="1"/>
  <c r="S1057" i="7" s="1"/>
  <c r="T1057" i="7" s="1"/>
  <c r="I1053" i="7" a="1"/>
  <c r="U1053" i="7" a="1"/>
  <c r="U1053" i="7" s="1"/>
  <c r="I1049" i="7" a="1"/>
  <c r="U1049" i="7" a="1"/>
  <c r="K1049" i="7" a="1"/>
  <c r="I1045" i="7" a="1"/>
  <c r="U1045" i="7" a="1"/>
  <c r="K1045" i="7" a="1"/>
  <c r="I1041" i="7" a="1"/>
  <c r="U1041" i="7" a="1"/>
  <c r="U1041" i="7" s="1"/>
  <c r="I1037" i="7" a="1"/>
  <c r="J1037" i="7" s="1"/>
  <c r="K1037" i="7" a="1"/>
  <c r="N1037" i="7" s="1"/>
  <c r="I1033" i="7" a="1"/>
  <c r="J1033" i="7" s="1"/>
  <c r="U1033" i="7" a="1"/>
  <c r="K1033" i="7" a="1"/>
  <c r="I1029" i="7" a="1"/>
  <c r="J1029" i="7" s="1"/>
  <c r="U1029" i="7" a="1"/>
  <c r="U1029" i="7" s="1"/>
  <c r="K1029" i="7" a="1"/>
  <c r="L1029" i="7" s="1"/>
  <c r="I1025" i="7" a="1"/>
  <c r="J1025" i="7" s="1"/>
  <c r="U1025" i="7" a="1"/>
  <c r="U1025" i="7" s="1"/>
  <c r="K1025" i="7" a="1"/>
  <c r="M1025" i="7" s="1"/>
  <c r="I1021" i="7" a="1"/>
  <c r="J1021" i="7" s="1"/>
  <c r="U1021" i="7" a="1"/>
  <c r="U1021" i="7" s="1"/>
  <c r="K1021" i="7" a="1"/>
  <c r="I1017" i="7" a="1"/>
  <c r="J1017" i="7" s="1"/>
  <c r="U1017" i="7" a="1"/>
  <c r="K1017" i="7" a="1"/>
  <c r="I1013" i="7" a="1"/>
  <c r="J1013" i="7" s="1"/>
  <c r="U1013" i="7" a="1"/>
  <c r="K1013" i="7" a="1"/>
  <c r="I1009" i="7" a="1"/>
  <c r="J1009" i="7" s="1"/>
  <c r="U1009" i="7" a="1"/>
  <c r="U1009" i="7" s="1"/>
  <c r="K1009" i="7" a="1"/>
  <c r="S1009" i="7" s="1"/>
  <c r="T1009" i="7" s="1"/>
  <c r="I1005" i="7" a="1"/>
  <c r="J1005" i="7" s="1"/>
  <c r="U1005" i="7" a="1"/>
  <c r="K1005" i="7" a="1"/>
  <c r="I1001" i="7" a="1"/>
  <c r="J1001" i="7" s="1"/>
  <c r="U1001" i="7" a="1"/>
  <c r="K1001" i="7" a="1"/>
  <c r="I997" i="7" a="1"/>
  <c r="J997" i="7" s="1"/>
  <c r="U997" i="7" a="1"/>
  <c r="K997" i="7" a="1"/>
  <c r="Q997" i="7" s="1"/>
  <c r="I993" i="7" a="1"/>
  <c r="J993" i="7" s="1"/>
  <c r="U993" i="7" a="1"/>
  <c r="K993" i="7" a="1"/>
  <c r="M993" i="7" s="1"/>
  <c r="I989" i="7" a="1"/>
  <c r="J989" i="7" s="1"/>
  <c r="U989" i="7" a="1"/>
  <c r="U989" i="7" s="1"/>
  <c r="K989" i="7" a="1"/>
  <c r="I985" i="7" a="1"/>
  <c r="J985" i="7" s="1"/>
  <c r="U985" i="7" a="1"/>
  <c r="U985" i="7" s="1"/>
  <c r="K985" i="7" a="1"/>
  <c r="I981" i="7" a="1"/>
  <c r="J981" i="7" s="1"/>
  <c r="U981" i="7" a="1"/>
  <c r="K981" i="7" a="1"/>
  <c r="N981" i="7" s="1"/>
  <c r="I977" i="7" a="1"/>
  <c r="J977" i="7" s="1"/>
  <c r="U977" i="7" a="1"/>
  <c r="K977" i="7" a="1"/>
  <c r="I973" i="7" a="1"/>
  <c r="J973" i="7" s="1"/>
  <c r="U973" i="7" a="1"/>
  <c r="K973" i="7" a="1"/>
  <c r="I969" i="7" a="1"/>
  <c r="J969" i="7" s="1"/>
  <c r="U969" i="7" a="1"/>
  <c r="K969" i="7" a="1"/>
  <c r="I965" i="7" a="1"/>
  <c r="J965" i="7" s="1"/>
  <c r="U965" i="7" a="1"/>
  <c r="U965" i="7" s="1"/>
  <c r="K965" i="7" a="1"/>
  <c r="S965" i="7" s="1"/>
  <c r="T965" i="7" s="1"/>
  <c r="I961" i="7" a="1"/>
  <c r="J961" i="7" s="1"/>
  <c r="U961" i="7" a="1"/>
  <c r="U961" i="7" s="1"/>
  <c r="K961" i="7" a="1"/>
  <c r="I957" i="7" a="1"/>
  <c r="J957" i="7" s="1"/>
  <c r="U957" i="7" a="1"/>
  <c r="U957" i="7" s="1"/>
  <c r="K957" i="7" a="1"/>
  <c r="S957" i="7" s="1"/>
  <c r="T957" i="7" s="1"/>
  <c r="I953" i="7" a="1"/>
  <c r="J953" i="7" s="1"/>
  <c r="U953" i="7" a="1"/>
  <c r="U953" i="7" s="1"/>
  <c r="K953" i="7" a="1"/>
  <c r="N953" i="7" s="1"/>
  <c r="I949" i="7" a="1"/>
  <c r="J949" i="7" s="1"/>
  <c r="U949" i="7" a="1"/>
  <c r="U949" i="7" s="1"/>
  <c r="K949" i="7" a="1"/>
  <c r="I945" i="7" a="1"/>
  <c r="J945" i="7" s="1"/>
  <c r="U945" i="7" a="1"/>
  <c r="U945" i="7" s="1"/>
  <c r="K945" i="7" a="1"/>
  <c r="M945" i="7" s="1"/>
  <c r="I941" i="7" a="1"/>
  <c r="U941" i="7" a="1"/>
  <c r="U941" i="7" s="1"/>
  <c r="K941" i="7" a="1"/>
  <c r="I937" i="7" a="1"/>
  <c r="J937" i="7" s="1"/>
  <c r="U937" i="7" a="1"/>
  <c r="K937" i="7" a="1"/>
  <c r="Q937" i="7" s="1"/>
  <c r="I933" i="7" a="1"/>
  <c r="I933" i="7" s="1"/>
  <c r="U933" i="7" a="1"/>
  <c r="K933" i="7" a="1"/>
  <c r="I929" i="7" a="1"/>
  <c r="I929" i="7" s="1"/>
  <c r="U929" i="7" a="1"/>
  <c r="K929" i="7" a="1"/>
  <c r="M929" i="7" s="1"/>
  <c r="I925" i="7" a="1"/>
  <c r="J925" i="7" s="1"/>
  <c r="U925" i="7" a="1"/>
  <c r="K925" i="7" a="1"/>
  <c r="S925" i="7" s="1"/>
  <c r="T925" i="7" s="1"/>
  <c r="I921" i="7" a="1"/>
  <c r="I921" i="7" s="1"/>
  <c r="U921" i="7" a="1"/>
  <c r="K921" i="7" a="1"/>
  <c r="I917" i="7" a="1"/>
  <c r="I917" i="7" s="1"/>
  <c r="U917" i="7" a="1"/>
  <c r="K917" i="7" a="1"/>
  <c r="I913" i="7" a="1"/>
  <c r="I913" i="7" s="1"/>
  <c r="U913" i="7" a="1"/>
  <c r="K913" i="7" a="1"/>
  <c r="I909" i="7" a="1"/>
  <c r="I909" i="7" s="1"/>
  <c r="U909" i="7" a="1"/>
  <c r="K909" i="7" a="1"/>
  <c r="S909" i="7" s="1"/>
  <c r="T909" i="7" s="1"/>
  <c r="I905" i="7" a="1"/>
  <c r="I905" i="7" s="1"/>
  <c r="U905" i="7" a="1"/>
  <c r="K905" i="7" a="1"/>
  <c r="I901" i="7" a="1"/>
  <c r="I901" i="7" s="1"/>
  <c r="U901" i="7" a="1"/>
  <c r="K901" i="7" a="1"/>
  <c r="S901" i="7" s="1"/>
  <c r="T901" i="7" s="1"/>
  <c r="I897" i="7" a="1"/>
  <c r="I897" i="7" s="1"/>
  <c r="U897" i="7" a="1"/>
  <c r="K897" i="7" a="1"/>
  <c r="P897" i="7" s="1"/>
  <c r="I893" i="7" a="1"/>
  <c r="I893" i="7" s="1"/>
  <c r="U893" i="7" a="1"/>
  <c r="I889" i="7" a="1"/>
  <c r="I889" i="7" s="1"/>
  <c r="U889" i="7" a="1"/>
  <c r="K889" i="7" a="1"/>
  <c r="Q889" i="7" s="1"/>
  <c r="I885" i="7" a="1"/>
  <c r="I885" i="7" s="1"/>
  <c r="U885" i="7" a="1"/>
  <c r="K885" i="7" a="1"/>
  <c r="I881" i="7" a="1"/>
  <c r="I881" i="7" s="1"/>
  <c r="U881" i="7" a="1"/>
  <c r="K881" i="7" a="1"/>
  <c r="I877" i="7" a="1"/>
  <c r="I877" i="7" s="1"/>
  <c r="U877" i="7" a="1"/>
  <c r="K877" i="7" a="1"/>
  <c r="I873" i="7" a="1"/>
  <c r="I873" i="7" s="1"/>
  <c r="U873" i="7" a="1"/>
  <c r="K873" i="7" a="1"/>
  <c r="S873" i="7" s="1"/>
  <c r="T873" i="7" s="1"/>
  <c r="I869" i="7" a="1"/>
  <c r="I869" i="7" s="1"/>
  <c r="U869" i="7" a="1"/>
  <c r="K869" i="7" a="1"/>
  <c r="S869" i="7" s="1"/>
  <c r="T869" i="7" s="1"/>
  <c r="I865" i="7" a="1"/>
  <c r="I865" i="7" s="1"/>
  <c r="U865" i="7" a="1"/>
  <c r="K865" i="7" a="1"/>
  <c r="P865" i="7" s="1"/>
  <c r="I861" i="7" a="1"/>
  <c r="I861" i="7" s="1"/>
  <c r="U861" i="7" a="1"/>
  <c r="K861" i="7" a="1"/>
  <c r="O861" i="7" s="1"/>
  <c r="I857" i="7" a="1"/>
  <c r="I857" i="7" s="1"/>
  <c r="U857" i="7" a="1"/>
  <c r="K857" i="7" a="1"/>
  <c r="I853" i="7" a="1"/>
  <c r="I853" i="7" s="1"/>
  <c r="U853" i="7" a="1"/>
  <c r="K853" i="7" a="1"/>
  <c r="S853" i="7" s="1"/>
  <c r="T853" i="7" s="1"/>
  <c r="I849" i="7" a="1"/>
  <c r="I849" i="7" s="1"/>
  <c r="U849" i="7" a="1"/>
  <c r="K849" i="7" a="1"/>
  <c r="I845" i="7" a="1"/>
  <c r="I845" i="7" s="1"/>
  <c r="U845" i="7" a="1"/>
  <c r="K845" i="7" a="1"/>
  <c r="S845" i="7" s="1"/>
  <c r="T845" i="7" s="1"/>
  <c r="I841" i="7" a="1"/>
  <c r="I841" i="7" s="1"/>
  <c r="U841" i="7" a="1"/>
  <c r="K841" i="7" a="1"/>
  <c r="I837" i="7" a="1"/>
  <c r="I837" i="7" s="1"/>
  <c r="U837" i="7" a="1"/>
  <c r="K837" i="7" a="1"/>
  <c r="O837" i="7" s="1"/>
  <c r="I833" i="7" a="1"/>
  <c r="I833" i="7" s="1"/>
  <c r="U833" i="7" a="1"/>
  <c r="K833" i="7" a="1"/>
  <c r="P833" i="7" s="1"/>
  <c r="I829" i="7" a="1"/>
  <c r="I829" i="7" s="1"/>
  <c r="U829" i="7" a="1"/>
  <c r="K829" i="7" a="1"/>
  <c r="I825" i="7" a="1"/>
  <c r="I825" i="7" s="1"/>
  <c r="U825" i="7" a="1"/>
  <c r="K825" i="7" a="1"/>
  <c r="L825" i="7" s="1"/>
  <c r="I821" i="7" a="1"/>
  <c r="I821" i="7" s="1"/>
  <c r="U821" i="7" a="1"/>
  <c r="K821" i="7" a="1"/>
  <c r="K821" i="7" s="1"/>
  <c r="I817" i="7" a="1"/>
  <c r="I817" i="7" s="1"/>
  <c r="U817" i="7" a="1"/>
  <c r="I813" i="7" a="1"/>
  <c r="I813" i="7" s="1"/>
  <c r="U813" i="7" a="1"/>
  <c r="K813" i="7" a="1"/>
  <c r="O813" i="7" s="1"/>
  <c r="I809" i="7" a="1"/>
  <c r="I809" i="7" s="1"/>
  <c r="U809" i="7" a="1"/>
  <c r="K809" i="7" a="1"/>
  <c r="P809" i="7" s="1"/>
  <c r="I805" i="7" a="1"/>
  <c r="I805" i="7" s="1"/>
  <c r="U805" i="7" a="1"/>
  <c r="K805" i="7" a="1"/>
  <c r="O805" i="7" s="1"/>
  <c r="I801" i="7" a="1"/>
  <c r="I801" i="7" s="1"/>
  <c r="U801" i="7" a="1"/>
  <c r="K801" i="7" a="1"/>
  <c r="P801" i="7" s="1"/>
  <c r="I797" i="7" a="1"/>
  <c r="I797" i="7" s="1"/>
  <c r="U797" i="7" a="1"/>
  <c r="K797" i="7" a="1"/>
  <c r="K797" i="7" s="1"/>
  <c r="I793" i="7" a="1"/>
  <c r="I793" i="7" s="1"/>
  <c r="U793" i="7" a="1"/>
  <c r="K793" i="7" a="1"/>
  <c r="I789" i="7" a="1"/>
  <c r="U789" i="7" a="1"/>
  <c r="K789" i="7" a="1"/>
  <c r="S789" i="7" s="1"/>
  <c r="T789" i="7" s="1"/>
  <c r="I785" i="7" a="1"/>
  <c r="U785" i="7" a="1"/>
  <c r="I781" i="7" a="1"/>
  <c r="U781" i="7" a="1"/>
  <c r="K781" i="7" a="1"/>
  <c r="O781" i="7" s="1"/>
  <c r="I777" i="7" a="1"/>
  <c r="U777" i="7" a="1"/>
  <c r="K777" i="7" a="1"/>
  <c r="N777" i="7" s="1"/>
  <c r="I773" i="7" a="1"/>
  <c r="U773" i="7" a="1"/>
  <c r="U773" i="7" s="1"/>
  <c r="K773" i="7" a="1"/>
  <c r="I769" i="7" a="1"/>
  <c r="U769" i="7" a="1"/>
  <c r="U769" i="7" s="1"/>
  <c r="K769" i="7" a="1"/>
  <c r="I765" i="7" a="1"/>
  <c r="U765" i="7" a="1"/>
  <c r="U765" i="7" s="1"/>
  <c r="K765" i="7" a="1"/>
  <c r="I761" i="7" a="1"/>
  <c r="U761" i="7" a="1"/>
  <c r="U761" i="7" s="1"/>
  <c r="K761" i="7" a="1"/>
  <c r="N761" i="7" s="1"/>
  <c r="I757" i="7" a="1"/>
  <c r="U757" i="7" a="1"/>
  <c r="K757" i="7" a="1"/>
  <c r="O757" i="7" s="1"/>
  <c r="I753" i="7" a="1"/>
  <c r="U753" i="7" a="1"/>
  <c r="U753" i="7" s="1"/>
  <c r="I749" i="7" a="1"/>
  <c r="U749" i="7" a="1"/>
  <c r="U749" i="7" s="1"/>
  <c r="K749" i="7" a="1"/>
  <c r="S749" i="7" s="1"/>
  <c r="T749" i="7" s="1"/>
  <c r="I745" i="7" a="1"/>
  <c r="U745" i="7" a="1"/>
  <c r="U745" i="7" s="1"/>
  <c r="K745" i="7" a="1"/>
  <c r="P745" i="7" s="1"/>
  <c r="I741" i="7" a="1"/>
  <c r="U741" i="7" a="1"/>
  <c r="U741" i="7" s="1"/>
  <c r="K741" i="7" a="1"/>
  <c r="O741" i="7" s="1"/>
  <c r="I737" i="7" a="1"/>
  <c r="U737" i="7" a="1"/>
  <c r="U737" i="7" s="1"/>
  <c r="K737" i="7" a="1"/>
  <c r="O737" i="7" s="1"/>
  <c r="I733" i="7" a="1"/>
  <c r="U733" i="7" a="1"/>
  <c r="U733" i="7" s="1"/>
  <c r="K733" i="7" a="1"/>
  <c r="S733" i="7" s="1"/>
  <c r="T733" i="7" s="1"/>
  <c r="I729" i="7" a="1"/>
  <c r="U729" i="7" a="1"/>
  <c r="K729" i="7" a="1"/>
  <c r="L729" i="7" s="1"/>
  <c r="I725" i="7" a="1"/>
  <c r="U725" i="7" a="1"/>
  <c r="K725" i="7" a="1"/>
  <c r="O725" i="7" s="1"/>
  <c r="I721" i="7" a="1"/>
  <c r="U721" i="7" a="1"/>
  <c r="U721" i="7" s="1"/>
  <c r="K721" i="7" a="1"/>
  <c r="K721" i="7" s="1"/>
  <c r="I717" i="7" a="1"/>
  <c r="U717" i="7" a="1"/>
  <c r="U717" i="7" s="1"/>
  <c r="K717" i="7" a="1"/>
  <c r="O717" i="7" s="1"/>
  <c r="I713" i="7" a="1"/>
  <c r="U713" i="7" a="1"/>
  <c r="U713" i="7" s="1"/>
  <c r="I709" i="7" a="1"/>
  <c r="U709" i="7" a="1"/>
  <c r="K709" i="7" a="1"/>
  <c r="Q709" i="7" s="1"/>
  <c r="I705" i="7" a="1"/>
  <c r="U705" i="7" a="1"/>
  <c r="U705" i="7" s="1"/>
  <c r="K705" i="7" a="1"/>
  <c r="L705" i="7" s="1"/>
  <c r="I688" i="7" a="1"/>
  <c r="U688" i="7" a="1"/>
  <c r="U688" i="7" s="1"/>
  <c r="K688" i="7" a="1"/>
  <c r="I684" i="7" a="1"/>
  <c r="U684" i="7" a="1"/>
  <c r="U684" i="7" s="1"/>
  <c r="K684" i="7" a="1"/>
  <c r="R684" i="7" s="1"/>
  <c r="I680" i="7" a="1"/>
  <c r="U680" i="7" a="1"/>
  <c r="I702" i="7" a="1"/>
  <c r="U702" i="7" a="1"/>
  <c r="K702" i="7" a="1"/>
  <c r="K702" i="7" s="1"/>
  <c r="I698" i="7" a="1"/>
  <c r="U698" i="7" a="1"/>
  <c r="K698" i="7" a="1"/>
  <c r="K698" i="7" s="1"/>
  <c r="I694" i="7" a="1"/>
  <c r="U694" i="7" a="1"/>
  <c r="K694" i="7" a="1"/>
  <c r="I677" i="7" a="1"/>
  <c r="U677" i="7" a="1"/>
  <c r="K677" i="7" a="1"/>
  <c r="I673" i="7" a="1"/>
  <c r="U673" i="7" a="1"/>
  <c r="I669" i="7" a="1"/>
  <c r="U669" i="7" a="1"/>
  <c r="K669" i="7" a="1"/>
  <c r="I665" i="7" a="1"/>
  <c r="U665" i="7" a="1"/>
  <c r="K665" i="7" a="1"/>
  <c r="K665" i="7" s="1"/>
  <c r="I661" i="7" a="1"/>
  <c r="U661" i="7" a="1"/>
  <c r="K661" i="7" a="1"/>
  <c r="I657" i="7" a="1"/>
  <c r="U657" i="7" a="1"/>
  <c r="K657" i="7" a="1"/>
  <c r="I653" i="7" a="1"/>
  <c r="U653" i="7" a="1"/>
  <c r="K653" i="7" a="1"/>
  <c r="S653" i="7" s="1"/>
  <c r="T653" i="7" s="1"/>
  <c r="I649" i="7" a="1"/>
  <c r="U649" i="7" a="1"/>
  <c r="K649" i="7" a="1"/>
  <c r="O649" i="7" s="1"/>
  <c r="I645" i="7" a="1"/>
  <c r="U645" i="7" a="1"/>
  <c r="I641" i="7" a="1"/>
  <c r="U641" i="7" a="1"/>
  <c r="K641" i="7" a="1"/>
  <c r="L641" i="7" s="1"/>
  <c r="I637" i="7" a="1"/>
  <c r="U637" i="7" a="1"/>
  <c r="K637" i="7" a="1"/>
  <c r="I633" i="7" a="1"/>
  <c r="U633" i="7" a="1"/>
  <c r="K633" i="7" a="1"/>
  <c r="R633" i="7" s="1"/>
  <c r="I629" i="7" a="1"/>
  <c r="U629" i="7" a="1"/>
  <c r="K629" i="7" a="1"/>
  <c r="K629" i="7" s="1"/>
  <c r="I625" i="7" a="1"/>
  <c r="U625" i="7" a="1"/>
  <c r="K625" i="7" a="1"/>
  <c r="O625" i="7" s="1"/>
  <c r="I621" i="7" a="1"/>
  <c r="U621" i="7" a="1"/>
  <c r="K621" i="7" a="1"/>
  <c r="S621" i="7" s="1"/>
  <c r="T621" i="7" s="1"/>
  <c r="I617" i="7" a="1"/>
  <c r="U617" i="7" a="1"/>
  <c r="K617" i="7" a="1"/>
  <c r="R617" i="7" s="1"/>
  <c r="I613" i="7" a="1"/>
  <c r="U613" i="7" a="1"/>
  <c r="K613" i="7" a="1"/>
  <c r="O613" i="7" s="1"/>
  <c r="I609" i="7" a="1"/>
  <c r="U609" i="7" a="1"/>
  <c r="K609" i="7" a="1"/>
  <c r="L609" i="7" s="1"/>
  <c r="I605" i="7" a="1"/>
  <c r="U605" i="7" a="1"/>
  <c r="K605" i="7" a="1"/>
  <c r="O605" i="7" s="1"/>
  <c r="I601" i="7" a="1"/>
  <c r="U601" i="7" a="1"/>
  <c r="K601" i="7" a="1"/>
  <c r="S601" i="7" s="1"/>
  <c r="T601" i="7" s="1"/>
  <c r="I597" i="7" a="1"/>
  <c r="U597" i="7" a="1"/>
  <c r="K597" i="7" a="1"/>
  <c r="O597" i="7" s="1"/>
  <c r="I593" i="7" a="1"/>
  <c r="U593" i="7" a="1"/>
  <c r="K593" i="7" a="1"/>
  <c r="I589" i="7" a="1"/>
  <c r="U589" i="7" a="1"/>
  <c r="K589" i="7" a="1"/>
  <c r="S589" i="7" s="1"/>
  <c r="T589" i="7" s="1"/>
  <c r="I585" i="7" a="1"/>
  <c r="U585" i="7" a="1"/>
  <c r="K585" i="7" a="1"/>
  <c r="K585" i="7" s="1"/>
  <c r="I581" i="7" a="1"/>
  <c r="U581" i="7" a="1"/>
  <c r="K581" i="7" a="1"/>
  <c r="K581" i="7" s="1"/>
  <c r="I577" i="7" a="1"/>
  <c r="U577" i="7" a="1"/>
  <c r="K577" i="7" a="1"/>
  <c r="O577" i="7" s="1"/>
  <c r="I574" i="7" a="1"/>
  <c r="U574" i="7" a="1"/>
  <c r="K574" i="7" a="1"/>
  <c r="K574" i="7" s="1"/>
  <c r="I570" i="7" a="1"/>
  <c r="U570" i="7" a="1"/>
  <c r="K570" i="7" a="1"/>
  <c r="K570" i="7" s="1"/>
  <c r="I566" i="7" a="1"/>
  <c r="U566" i="7" a="1"/>
  <c r="K566" i="7" a="1"/>
  <c r="S566" i="7" s="1"/>
  <c r="T566" i="7" s="1"/>
  <c r="I549" i="7" a="1"/>
  <c r="U549" i="7" a="1"/>
  <c r="K549" i="7" a="1"/>
  <c r="S549" i="7" s="1"/>
  <c r="T549" i="7" s="1"/>
  <c r="I558" i="7" a="1"/>
  <c r="U558" i="7" a="1"/>
  <c r="K558" i="7" a="1"/>
  <c r="S558" i="7" s="1"/>
  <c r="T558" i="7" s="1"/>
  <c r="I554" i="7" a="1"/>
  <c r="U554" i="7" a="1"/>
  <c r="K554" i="7" a="1"/>
  <c r="R554" i="7" s="1"/>
  <c r="I550" i="7" a="1"/>
  <c r="U550" i="7" a="1"/>
  <c r="K550" i="7" a="1"/>
  <c r="K550" i="7" s="1"/>
  <c r="I546" i="7" a="1"/>
  <c r="U546" i="7" a="1"/>
  <c r="K546" i="7" a="1"/>
  <c r="K546" i="7" s="1"/>
  <c r="I542" i="7" a="1"/>
  <c r="U542" i="7" a="1"/>
  <c r="K542" i="7" a="1"/>
  <c r="I538" i="7" a="1"/>
  <c r="U538" i="7" a="1"/>
  <c r="U538" i="7" s="1"/>
  <c r="K538" i="7" a="1"/>
  <c r="I534" i="7" a="1"/>
  <c r="J534" i="7" s="1"/>
  <c r="U534" i="7" a="1"/>
  <c r="U534" i="7" s="1"/>
  <c r="K534" i="7" a="1"/>
  <c r="S534" i="7" s="1"/>
  <c r="T534" i="7" s="1"/>
  <c r="I530" i="7" a="1"/>
  <c r="J530" i="7" s="1"/>
  <c r="U530" i="7" a="1"/>
  <c r="U530" i="7" s="1"/>
  <c r="K530" i="7" a="1"/>
  <c r="M530" i="7" s="1"/>
  <c r="I526" i="7" a="1"/>
  <c r="J526" i="7" s="1"/>
  <c r="U526" i="7" a="1"/>
  <c r="U526" i="7" s="1"/>
  <c r="K526" i="7" a="1"/>
  <c r="K526" i="7" s="1"/>
  <c r="I522" i="7" a="1"/>
  <c r="J522" i="7" s="1"/>
  <c r="U522" i="7" a="1"/>
  <c r="K522" i="7" a="1"/>
  <c r="R522" i="7" s="1"/>
  <c r="I518" i="7" a="1"/>
  <c r="J518" i="7" s="1"/>
  <c r="U518" i="7" a="1"/>
  <c r="U518" i="7" s="1"/>
  <c r="K518" i="7" a="1"/>
  <c r="K518" i="7" s="1"/>
  <c r="I514" i="7" a="1"/>
  <c r="J514" i="7" s="1"/>
  <c r="U514" i="7" a="1"/>
  <c r="U514" i="7" s="1"/>
  <c r="K514" i="7" a="1"/>
  <c r="K514" i="7" s="1"/>
  <c r="I497" i="7" a="1"/>
  <c r="J497" i="7" s="1"/>
  <c r="U497" i="7" a="1"/>
  <c r="U497" i="7" s="1"/>
  <c r="K497" i="7" a="1"/>
  <c r="O497" i="7" s="1"/>
  <c r="I506" i="7" a="1"/>
  <c r="J506" i="7" s="1"/>
  <c r="U506" i="7" a="1"/>
  <c r="K506" i="7" a="1"/>
  <c r="S506" i="7" s="1"/>
  <c r="T506" i="7" s="1"/>
  <c r="I502" i="7" a="1"/>
  <c r="J502" i="7" s="1"/>
  <c r="U502" i="7" a="1"/>
  <c r="U502" i="7" s="1"/>
  <c r="I498" i="7" a="1"/>
  <c r="J498" i="7" s="1"/>
  <c r="U498" i="7" a="1"/>
  <c r="U498" i="7" s="1"/>
  <c r="K498" i="7" a="1"/>
  <c r="K498" i="7" s="1"/>
  <c r="I494" i="7" a="1"/>
  <c r="J494" i="7" s="1"/>
  <c r="U494" i="7" a="1"/>
  <c r="U494" i="7" s="1"/>
  <c r="K494" i="7" a="1"/>
  <c r="S494" i="7" s="1"/>
  <c r="T494" i="7" s="1"/>
  <c r="I490" i="7" a="1"/>
  <c r="I490" i="7" s="1"/>
  <c r="U490" i="7" a="1"/>
  <c r="U490" i="7" s="1"/>
  <c r="K490" i="7" a="1"/>
  <c r="R490" i="7" s="1"/>
  <c r="I486" i="7" a="1"/>
  <c r="J486" i="7" s="1"/>
  <c r="U486" i="7" a="1"/>
  <c r="K486" i="7" a="1"/>
  <c r="O486" i="7" s="1"/>
  <c r="I482" i="7" a="1"/>
  <c r="J482" i="7" s="1"/>
  <c r="U482" i="7" a="1"/>
  <c r="U482" i="7" s="1"/>
  <c r="K482" i="7" a="1"/>
  <c r="M482" i="7" s="1"/>
  <c r="I478" i="7" a="1"/>
  <c r="J478" i="7" s="1"/>
  <c r="U478" i="7" a="1"/>
  <c r="K478" i="7" a="1"/>
  <c r="K478" i="7" s="1"/>
  <c r="I474" i="7" a="1"/>
  <c r="J474" i="7" s="1"/>
  <c r="U474" i="7" a="1"/>
  <c r="U474" i="7" s="1"/>
  <c r="K474" i="7" a="1"/>
  <c r="Q474" i="7" s="1"/>
  <c r="I470" i="7" a="1"/>
  <c r="U470" i="7" a="1"/>
  <c r="K470" i="7" a="1"/>
  <c r="I466" i="7" a="1"/>
  <c r="J466" i="7" s="1"/>
  <c r="U466" i="7" a="1"/>
  <c r="U466" i="7" s="1"/>
  <c r="K466" i="7" a="1"/>
  <c r="K466" i="7" s="1"/>
  <c r="I462" i="7" a="1"/>
  <c r="U462" i="7" a="1"/>
  <c r="K462" i="7" a="1"/>
  <c r="S462" i="7" s="1"/>
  <c r="T462" i="7" s="1"/>
  <c r="I445" i="7" a="1"/>
  <c r="I445" i="7" s="1"/>
  <c r="U445" i="7" a="1"/>
  <c r="U445" i="7" s="1"/>
  <c r="I454" i="7" a="1"/>
  <c r="U454" i="7" a="1"/>
  <c r="K454" i="7" a="1"/>
  <c r="O454" i="7" s="1"/>
  <c r="I450" i="7" a="1"/>
  <c r="I450" i="7" s="1"/>
  <c r="U450" i="7" a="1"/>
  <c r="U450" i="7" s="1"/>
  <c r="K450" i="7" a="1"/>
  <c r="K450" i="7" s="1"/>
  <c r="I446" i="7" a="1"/>
  <c r="U446" i="7" a="1"/>
  <c r="K446" i="7" a="1"/>
  <c r="S446" i="7" s="1"/>
  <c r="T446" i="7" s="1"/>
  <c r="I442" i="7" a="1"/>
  <c r="J442" i="7" s="1"/>
  <c r="U442" i="7" a="1"/>
  <c r="V442" i="7" s="1"/>
  <c r="K442" i="7" a="1"/>
  <c r="M442" i="7" s="1"/>
  <c r="I438" i="7" a="1"/>
  <c r="J438" i="7" s="1"/>
  <c r="U438" i="7" a="1"/>
  <c r="V438" i="7" s="1"/>
  <c r="K438" i="7" a="1"/>
  <c r="I434" i="7" a="1"/>
  <c r="I434" i="7" s="1"/>
  <c r="U434" i="7" a="1"/>
  <c r="V434" i="7" s="1"/>
  <c r="K434" i="7" a="1"/>
  <c r="S434" i="7" s="1"/>
  <c r="T434" i="7" s="1"/>
  <c r="I430" i="7" a="1"/>
  <c r="K430" i="7" a="1"/>
  <c r="U430" i="7" a="1"/>
  <c r="V430" i="7" s="1"/>
  <c r="I426" i="7" a="1"/>
  <c r="I426" i="7" s="1"/>
  <c r="U426" i="7" a="1"/>
  <c r="K426" i="7" a="1"/>
  <c r="R426" i="7" s="1"/>
  <c r="I422" i="7" a="1"/>
  <c r="U422" i="7" a="1"/>
  <c r="K422" i="7" a="1"/>
  <c r="I418" i="7" a="1"/>
  <c r="I418" i="7" s="1"/>
  <c r="U418" i="7" a="1"/>
  <c r="K418" i="7" a="1"/>
  <c r="K418" i="7" s="1"/>
  <c r="I414" i="7" a="1"/>
  <c r="J414" i="7" s="1"/>
  <c r="U414" i="7" a="1"/>
  <c r="K414" i="7" a="1"/>
  <c r="O414" i="7" s="1"/>
  <c r="I410" i="7" a="1"/>
  <c r="J410" i="7" s="1"/>
  <c r="U410" i="7" a="1"/>
  <c r="V410" i="7" s="1"/>
  <c r="K410" i="7" a="1"/>
  <c r="I393" i="7" a="1"/>
  <c r="J393" i="7" s="1"/>
  <c r="U393" i="7" a="1"/>
  <c r="V393" i="7" s="1"/>
  <c r="K393" i="7" a="1"/>
  <c r="I402" i="7" a="1"/>
  <c r="I402" i="7" s="1"/>
  <c r="U402" i="7" a="1"/>
  <c r="V402" i="7" s="1"/>
  <c r="K402" i="7" a="1"/>
  <c r="I398" i="7" a="1"/>
  <c r="I398" i="7" s="1"/>
  <c r="U398" i="7" a="1"/>
  <c r="K398" i="7" a="1"/>
  <c r="I394" i="7" a="1"/>
  <c r="I394" i="7" s="1"/>
  <c r="U394" i="7" a="1"/>
  <c r="K394" i="7" a="1"/>
  <c r="O394" i="7" s="1"/>
  <c r="I390" i="7" a="1"/>
  <c r="J390" i="7" s="1"/>
  <c r="U390" i="7" a="1"/>
  <c r="V390" i="7" s="1"/>
  <c r="K390" i="7" a="1"/>
  <c r="P390" i="7" s="1"/>
  <c r="I386" i="7" a="1"/>
  <c r="I386" i="7" s="1"/>
  <c r="U386" i="7" a="1"/>
  <c r="V386" i="7" s="1"/>
  <c r="K386" i="7" a="1"/>
  <c r="K386" i="7" s="1"/>
  <c r="I382" i="7" a="1"/>
  <c r="J382" i="7" s="1"/>
  <c r="U382" i="7" a="1"/>
  <c r="V382" i="7" s="1"/>
  <c r="K382" i="7" a="1"/>
  <c r="O382" i="7" s="1"/>
  <c r="I378" i="7" a="1"/>
  <c r="J378" i="7" s="1"/>
  <c r="U378" i="7" a="1"/>
  <c r="V378" i="7" s="1"/>
  <c r="I374" i="7" a="1"/>
  <c r="I374" i="7" s="1"/>
  <c r="U374" i="7" a="1"/>
  <c r="V374" i="7" s="1"/>
  <c r="K374" i="7" a="1"/>
  <c r="P374" i="7" s="1"/>
  <c r="I370" i="7" a="1"/>
  <c r="J370" i="7" s="1"/>
  <c r="U370" i="7" a="1"/>
  <c r="V370" i="7" s="1"/>
  <c r="K370" i="7" a="1"/>
  <c r="O370" i="7" s="1"/>
  <c r="I366" i="7" a="1"/>
  <c r="J366" i="7" s="1"/>
  <c r="U366" i="7" a="1"/>
  <c r="K366" i="7" a="1"/>
  <c r="N366" i="7" s="1"/>
  <c r="I362" i="7" a="1"/>
  <c r="J362" i="7" s="1"/>
  <c r="U362" i="7" a="1"/>
  <c r="V362" i="7" s="1"/>
  <c r="K362" i="7" a="1"/>
  <c r="K362" i="7" s="1"/>
  <c r="I358" i="7" a="1"/>
  <c r="J358" i="7" s="1"/>
  <c r="U358" i="7" a="1"/>
  <c r="K358" i="7" a="1"/>
  <c r="P358" i="7" s="1"/>
  <c r="I341" i="7" a="1"/>
  <c r="J341" i="7" s="1"/>
  <c r="U341" i="7" a="1"/>
  <c r="K341" i="7" a="1"/>
  <c r="Q341" i="7" s="1"/>
  <c r="I350" i="7" a="1"/>
  <c r="J350" i="7" s="1"/>
  <c r="U350" i="7" a="1"/>
  <c r="K350" i="7" a="1"/>
  <c r="K350" i="7" s="1"/>
  <c r="I346" i="7" a="1"/>
  <c r="J346" i="7" s="1"/>
  <c r="U346" i="7" a="1"/>
  <c r="K346" i="7" a="1"/>
  <c r="S346" i="7" s="1"/>
  <c r="T346" i="7" s="1"/>
  <c r="I342" i="7" a="1"/>
  <c r="I342" i="7" s="1"/>
  <c r="U342" i="7" a="1"/>
  <c r="K342" i="7" a="1"/>
  <c r="P342" i="7" s="1"/>
  <c r="I338" i="7" a="1"/>
  <c r="I338" i="7" s="1"/>
  <c r="U338" i="7" a="1"/>
  <c r="K338" i="7" a="1"/>
  <c r="Q338" i="7" s="1"/>
  <c r="I334" i="7" a="1"/>
  <c r="J334" i="7" s="1"/>
  <c r="U334" i="7" a="1"/>
  <c r="K334" i="7" a="1"/>
  <c r="N334" i="7" s="1"/>
  <c r="I330" i="7" a="1"/>
  <c r="J330" i="7" s="1"/>
  <c r="U330" i="7" a="1"/>
  <c r="K330" i="7" a="1"/>
  <c r="O330" i="7" s="1"/>
  <c r="I326" i="7" a="1"/>
  <c r="J326" i="7" s="1"/>
  <c r="U326" i="7" a="1"/>
  <c r="K326" i="7" a="1"/>
  <c r="P326" i="7" s="1"/>
  <c r="I322" i="7" a="1"/>
  <c r="J322" i="7" s="1"/>
  <c r="U322" i="7" a="1"/>
  <c r="K322" i="7" a="1"/>
  <c r="Q322" i="7" s="1"/>
  <c r="I318" i="7" a="1"/>
  <c r="J318" i="7" s="1"/>
  <c r="U318" i="7" a="1"/>
  <c r="K318" i="7" a="1"/>
  <c r="N318" i="7" s="1"/>
  <c r="I314" i="7" a="1"/>
  <c r="J314" i="7" s="1"/>
  <c r="U314" i="7" a="1"/>
  <c r="K314" i="7" a="1"/>
  <c r="Q314" i="7" s="1"/>
  <c r="I310" i="7" a="1"/>
  <c r="J310" i="7" s="1"/>
  <c r="U310" i="7" a="1"/>
  <c r="K310" i="7" a="1"/>
  <c r="P310" i="7" s="1"/>
  <c r="I306" i="7" a="1"/>
  <c r="I306" i="7" s="1"/>
  <c r="U306" i="7" a="1"/>
  <c r="K306" i="7" a="1"/>
  <c r="O306" i="7" s="1"/>
  <c r="I289" i="7" a="1"/>
  <c r="J289" i="7" s="1"/>
  <c r="U289" i="7" a="1"/>
  <c r="K289" i="7" a="1"/>
  <c r="N289" i="7" s="1"/>
  <c r="I298" i="7" a="1"/>
  <c r="I298" i="7" s="1"/>
  <c r="U298" i="7" a="1"/>
  <c r="K298" i="7" a="1"/>
  <c r="L298" i="7" s="1"/>
  <c r="I294" i="7" a="1"/>
  <c r="J294" i="7" s="1"/>
  <c r="U294" i="7" a="1"/>
  <c r="K294" i="7" a="1"/>
  <c r="I290" i="7" a="1"/>
  <c r="I290" i="7" s="1"/>
  <c r="U290" i="7" a="1"/>
  <c r="K290" i="7" a="1"/>
  <c r="R290" i="7" s="1"/>
  <c r="I286" i="7" a="1"/>
  <c r="J286" i="7" s="1"/>
  <c r="U286" i="7" a="1"/>
  <c r="K286" i="7" a="1"/>
  <c r="S286" i="7" s="1"/>
  <c r="T286" i="7" s="1"/>
  <c r="I282" i="7" a="1"/>
  <c r="J282" i="7" s="1"/>
  <c r="U282" i="7" a="1"/>
  <c r="K282" i="7" a="1"/>
  <c r="L282" i="7" s="1"/>
  <c r="I278" i="7" a="1"/>
  <c r="J278" i="7" s="1"/>
  <c r="U278" i="7" a="1"/>
  <c r="K278" i="7" a="1"/>
  <c r="M278" i="7" s="1"/>
  <c r="I274" i="7" a="1"/>
  <c r="J274" i="7" s="1"/>
  <c r="U274" i="7" a="1"/>
  <c r="K274" i="7" a="1"/>
  <c r="R274" i="7" s="1"/>
  <c r="I270" i="7" a="1"/>
  <c r="J270" i="7" s="1"/>
  <c r="U270" i="7" a="1"/>
  <c r="K270" i="7" a="1"/>
  <c r="M270" i="7" s="1"/>
  <c r="I266" i="7" a="1"/>
  <c r="I266" i="7" s="1"/>
  <c r="U266" i="7" a="1"/>
  <c r="K266" i="7" a="1"/>
  <c r="R266" i="7" s="1"/>
  <c r="I262" i="7" a="1"/>
  <c r="J262" i="7" s="1"/>
  <c r="U262" i="7" a="1"/>
  <c r="K262" i="7" a="1"/>
  <c r="Q262" i="7" s="1"/>
  <c r="I258" i="7" a="1"/>
  <c r="J258" i="7" s="1"/>
  <c r="U258" i="7" a="1"/>
  <c r="K258" i="7" a="1"/>
  <c r="R258" i="7" s="1"/>
  <c r="I254" i="7" a="1"/>
  <c r="J254" i="7" s="1"/>
  <c r="U254" i="7" a="1"/>
  <c r="K254" i="7" a="1"/>
  <c r="Q254" i="7" s="1"/>
  <c r="I237" i="7" a="1"/>
  <c r="J237" i="7" s="1"/>
  <c r="U237" i="7" a="1"/>
  <c r="K237" i="7" a="1"/>
  <c r="R237" i="7" s="1"/>
  <c r="I246" i="7" a="1"/>
  <c r="J246" i="7" s="1"/>
  <c r="U246" i="7" a="1"/>
  <c r="K246" i="7" a="1"/>
  <c r="S246" i="7" s="1"/>
  <c r="T246" i="7" s="1"/>
  <c r="I242" i="7" a="1"/>
  <c r="J242" i="7" s="1"/>
  <c r="U242" i="7" a="1"/>
  <c r="K242" i="7" a="1"/>
  <c r="M242" i="7" s="1"/>
  <c r="I238" i="7" a="1"/>
  <c r="U238" i="7" a="1"/>
  <c r="K238" i="7" a="1"/>
  <c r="M238" i="7" s="1"/>
  <c r="I234" i="7" a="1"/>
  <c r="U234" i="7" a="1"/>
  <c r="K234" i="7" a="1"/>
  <c r="R234" i="7" s="1"/>
  <c r="I230" i="7" a="1"/>
  <c r="U230" i="7" a="1"/>
  <c r="K230" i="7" a="1"/>
  <c r="I226" i="7" a="1"/>
  <c r="U226" i="7" a="1"/>
  <c r="K226" i="7" a="1"/>
  <c r="L226" i="7" s="1"/>
  <c r="I222" i="7" a="1"/>
  <c r="U222" i="7" a="1"/>
  <c r="K222" i="7" a="1"/>
  <c r="M222" i="7" s="1"/>
  <c r="I218" i="7" a="1"/>
  <c r="U218" i="7" a="1"/>
  <c r="K218" i="7" a="1"/>
  <c r="I214" i="7" a="1"/>
  <c r="U214" i="7" a="1"/>
  <c r="K214" i="7" a="1"/>
  <c r="N214" i="7" s="1"/>
  <c r="I210" i="7" a="1"/>
  <c r="U210" i="7" a="1"/>
  <c r="K210" i="7" a="1"/>
  <c r="L210" i="7" s="1"/>
  <c r="I206" i="7" a="1"/>
  <c r="U206" i="7" a="1"/>
  <c r="K206" i="7" a="1"/>
  <c r="S206" i="7" s="1"/>
  <c r="T206" i="7" s="1"/>
  <c r="I202" i="7" a="1"/>
  <c r="U202" i="7" a="1"/>
  <c r="K202" i="7" a="1"/>
  <c r="S202" i="7" s="1"/>
  <c r="T202" i="7" s="1"/>
  <c r="I185" i="7" a="1"/>
  <c r="U185" i="7" a="1"/>
  <c r="K185" i="7" a="1"/>
  <c r="L185" i="7" s="1"/>
  <c r="I194" i="7" a="1"/>
  <c r="U194" i="7" a="1"/>
  <c r="K194" i="7" a="1"/>
  <c r="S194" i="7" s="1"/>
  <c r="T194" i="7" s="1"/>
  <c r="I190" i="7" a="1"/>
  <c r="U190" i="7" a="1"/>
  <c r="K190" i="7" a="1"/>
  <c r="O190" i="7" s="1"/>
  <c r="I186" i="7" a="1"/>
  <c r="U186" i="7" a="1"/>
  <c r="K186" i="7" a="1"/>
  <c r="I182" i="7" a="1"/>
  <c r="U182" i="7" a="1"/>
  <c r="K182" i="7" a="1"/>
  <c r="R182" i="7" s="1"/>
  <c r="I178" i="7" a="1"/>
  <c r="U178" i="7" a="1"/>
  <c r="V178" i="7" s="1"/>
  <c r="K178" i="7" a="1"/>
  <c r="K178" i="7" s="1"/>
  <c r="I174" i="7" a="1"/>
  <c r="U174" i="7" a="1"/>
  <c r="K174" i="7" a="1"/>
  <c r="O174" i="7" s="1"/>
  <c r="I170" i="7" a="1"/>
  <c r="U170" i="7" a="1"/>
  <c r="V170" i="7" s="1"/>
  <c r="K170" i="7" a="1"/>
  <c r="I166" i="7" a="1"/>
  <c r="U166" i="7" a="1"/>
  <c r="U166" i="7" s="1"/>
  <c r="K166" i="7" a="1"/>
  <c r="S166" i="7" s="1"/>
  <c r="T166" i="7" s="1"/>
  <c r="I162" i="7" a="1"/>
  <c r="U162" i="7" a="1"/>
  <c r="K162" i="7" a="1"/>
  <c r="S162" i="7" s="1"/>
  <c r="T162" i="7" s="1"/>
  <c r="I158" i="7" a="1"/>
  <c r="U158" i="7" a="1"/>
  <c r="U158" i="7" s="1"/>
  <c r="K158" i="7" a="1"/>
  <c r="R158" i="7" s="1"/>
  <c r="I154" i="7" a="1"/>
  <c r="U154" i="7" a="1"/>
  <c r="U154" i="7" s="1"/>
  <c r="K154" i="7" a="1"/>
  <c r="O154" i="7" s="1"/>
  <c r="I150" i="7" a="1"/>
  <c r="U150" i="7" a="1"/>
  <c r="U150" i="7" s="1"/>
  <c r="K150" i="7" a="1"/>
  <c r="O150" i="7" s="1"/>
  <c r="I133" i="7" a="1"/>
  <c r="U133" i="7" a="1"/>
  <c r="U133" i="7" s="1"/>
  <c r="K133" i="7" a="1"/>
  <c r="K133" i="7" s="1"/>
  <c r="I142" i="7" a="1"/>
  <c r="U142" i="7" a="1"/>
  <c r="U142" i="7" s="1"/>
  <c r="K142" i="7" a="1"/>
  <c r="K142" i="7" s="1"/>
  <c r="I138" i="7" a="1"/>
  <c r="U138" i="7" a="1"/>
  <c r="U138" i="7" s="1"/>
  <c r="K138" i="7" a="1"/>
  <c r="I134" i="7" a="1"/>
  <c r="U134" i="7" a="1"/>
  <c r="U134" i="7" s="1"/>
  <c r="K134" i="7" a="1"/>
  <c r="L134" i="7" s="1"/>
  <c r="I130" i="7" a="1"/>
  <c r="U130" i="7" a="1"/>
  <c r="U130" i="7" s="1"/>
  <c r="K130" i="7" a="1"/>
  <c r="K130" i="7" s="1"/>
  <c r="I126" i="7" a="1"/>
  <c r="U126" i="7" a="1"/>
  <c r="U126" i="7" s="1"/>
  <c r="K126" i="7" a="1"/>
  <c r="P126" i="7" s="1"/>
  <c r="I122" i="7" a="1"/>
  <c r="U122" i="7" a="1"/>
  <c r="U122" i="7" s="1"/>
  <c r="K122" i="7" a="1"/>
  <c r="O122" i="7" s="1"/>
  <c r="I118" i="7" a="1"/>
  <c r="U118" i="7" a="1"/>
  <c r="U118" i="7" s="1"/>
  <c r="K118" i="7" a="1"/>
  <c r="P118" i="7" s="1"/>
  <c r="I114" i="7" a="1"/>
  <c r="U114" i="7" a="1"/>
  <c r="U114" i="7" s="1"/>
  <c r="K114" i="7" a="1"/>
  <c r="Q114" i="7" s="1"/>
  <c r="I110" i="7" a="1"/>
  <c r="U110" i="7" a="1"/>
  <c r="U110" i="7" s="1"/>
  <c r="K110" i="7" a="1"/>
  <c r="L110" i="7" s="1"/>
  <c r="I106" i="7" a="1"/>
  <c r="U106" i="7" a="1"/>
  <c r="V106" i="7" s="1"/>
  <c r="K106" i="7" a="1"/>
  <c r="O106" i="7" s="1"/>
  <c r="I102" i="7" a="1"/>
  <c r="U102" i="7" a="1"/>
  <c r="U102" i="7" s="1"/>
  <c r="I98" i="7" a="1"/>
  <c r="U98" i="7" a="1"/>
  <c r="V98" i="7" s="1"/>
  <c r="K98" i="7" a="1"/>
  <c r="K98" i="7" s="1"/>
  <c r="I81" i="7" a="1"/>
  <c r="U81" i="7" a="1"/>
  <c r="V81" i="7" s="1"/>
  <c r="K81" i="7" a="1"/>
  <c r="P81" i="7" s="1"/>
  <c r="I90" i="7" a="1"/>
  <c r="U90" i="7" a="1"/>
  <c r="U90" i="7" s="1"/>
  <c r="K90" i="7" a="1"/>
  <c r="I86" i="7" a="1"/>
  <c r="U86" i="7" a="1"/>
  <c r="U86" i="7" s="1"/>
  <c r="K86" i="7" a="1"/>
  <c r="P86" i="7" s="1"/>
  <c r="I82" i="7" a="1"/>
  <c r="U82" i="7" a="1"/>
  <c r="V82" i="7" s="1"/>
  <c r="K82" i="7" a="1"/>
  <c r="S82" i="7" s="1"/>
  <c r="T82" i="7" s="1"/>
  <c r="I78" i="7" a="1"/>
  <c r="U78" i="7" a="1"/>
  <c r="U78" i="7" s="1"/>
  <c r="K78" i="7" a="1"/>
  <c r="P78" i="7" s="1"/>
  <c r="I74" i="7" a="1"/>
  <c r="U74" i="7" a="1"/>
  <c r="V74" i="7" s="1"/>
  <c r="K74" i="7" a="1"/>
  <c r="Q74" i="7" s="1"/>
  <c r="I70" i="7" a="1"/>
  <c r="U70" i="7" a="1"/>
  <c r="U70" i="7" s="1"/>
  <c r="K70" i="7" a="1"/>
  <c r="P70" i="7" s="1"/>
  <c r="I66" i="7" a="1"/>
  <c r="U66" i="7" a="1"/>
  <c r="U66" i="7" s="1"/>
  <c r="K66" i="7" a="1"/>
  <c r="R66" i="7" s="1"/>
  <c r="I62" i="7" a="1"/>
  <c r="U62" i="7" a="1"/>
  <c r="U62" i="7" s="1"/>
  <c r="K62" i="7" a="1"/>
  <c r="I58" i="7" a="1"/>
  <c r="U58" i="7" a="1"/>
  <c r="K58" i="7" a="1"/>
  <c r="M58" i="7" s="1"/>
  <c r="I54" i="7" a="1"/>
  <c r="U54" i="7" a="1"/>
  <c r="U54" i="7" s="1"/>
  <c r="K54" i="7" a="1"/>
  <c r="N54" i="7" s="1"/>
  <c r="I50" i="7" a="1"/>
  <c r="U50" i="7" a="1"/>
  <c r="K50" i="7" a="1"/>
  <c r="K50" i="7" s="1"/>
  <c r="I46" i="7" a="1"/>
  <c r="U46" i="7" a="1"/>
  <c r="U46" i="7" s="1"/>
  <c r="K46" i="7" a="1"/>
  <c r="P46" i="7" s="1"/>
  <c r="I41" i="7" a="1"/>
  <c r="U41" i="7" a="1"/>
  <c r="U41" i="7" s="1"/>
  <c r="K41" i="7" a="1"/>
  <c r="K41" i="7" s="1"/>
  <c r="I37" i="7" a="1"/>
  <c r="U37" i="7" a="1"/>
  <c r="V37" i="7" s="1"/>
  <c r="K37" i="7" a="1"/>
  <c r="O37" i="7" s="1"/>
  <c r="I33" i="7" a="1"/>
  <c r="U33" i="7" a="1"/>
  <c r="K33" i="7" a="1"/>
  <c r="L33" i="7" s="1"/>
  <c r="I29" i="7" a="1"/>
  <c r="U29" i="7" a="1"/>
  <c r="U29" i="7" s="1"/>
  <c r="K29" i="7" a="1"/>
  <c r="S29" i="7" s="1"/>
  <c r="T29" i="7" s="1"/>
  <c r="I25" i="7" a="1"/>
  <c r="U25" i="7" a="1"/>
  <c r="K25" i="7" a="1"/>
  <c r="L25" i="7" s="1"/>
  <c r="I21" i="7" a="1"/>
  <c r="U21" i="7" a="1"/>
  <c r="V21" i="7" s="1"/>
  <c r="K21" i="7" a="1"/>
  <c r="K21" i="7" s="1"/>
  <c r="I17" i="7" a="1"/>
  <c r="U17" i="7" a="1"/>
  <c r="U17" i="7" s="1"/>
  <c r="K17" i="7" a="1"/>
  <c r="P17" i="7" s="1"/>
  <c r="I13" i="7" a="1"/>
  <c r="U13" i="7" a="1"/>
  <c r="U13" i="7" s="1"/>
  <c r="K13" i="7" a="1"/>
  <c r="S13" i="7" s="1"/>
  <c r="T13" i="7" s="1"/>
  <c r="I9" i="7" a="1"/>
  <c r="U9" i="7" a="1"/>
  <c r="U9" i="7" s="1"/>
  <c r="K9" i="7" a="1"/>
  <c r="O9" i="7" s="1"/>
  <c r="I5" i="7" a="1"/>
  <c r="U5" i="7" a="1"/>
  <c r="V5" i="7" s="1"/>
  <c r="K5" i="7" a="1"/>
  <c r="Q2" i="7"/>
  <c r="L2" i="7"/>
  <c r="K2692" i="7" a="1"/>
  <c r="O2692" i="7" s="1"/>
  <c r="K2690" i="7" a="1"/>
  <c r="K2690" i="7" s="1"/>
  <c r="K2688" i="7" a="1"/>
  <c r="O2688" i="7" s="1"/>
  <c r="K2686" i="7" a="1"/>
  <c r="O2686" i="7" s="1"/>
  <c r="K2684" i="7" a="1"/>
  <c r="K2684" i="7" s="1"/>
  <c r="K2682" i="7" a="1"/>
  <c r="O2682" i="7" s="1"/>
  <c r="K2668" i="7" a="1"/>
  <c r="K2666" i="7" a="1"/>
  <c r="O2666" i="7" s="1"/>
  <c r="K2664" i="7" a="1"/>
  <c r="O2664" i="7" s="1"/>
  <c r="K2662" i="7" a="1"/>
  <c r="S2662" i="7" s="1"/>
  <c r="T2662" i="7" s="1"/>
  <c r="K2660" i="7" a="1"/>
  <c r="S2660" i="7" s="1"/>
  <c r="T2660" i="7" s="1"/>
  <c r="K2658" i="7" a="1"/>
  <c r="R2658" i="7" s="1"/>
  <c r="N2655" i="7"/>
  <c r="K2644" i="7" a="1"/>
  <c r="O2644" i="7" s="1"/>
  <c r="N2641" i="7"/>
  <c r="K2640" i="7" a="1"/>
  <c r="O2640" i="7" s="1"/>
  <c r="K2638" i="7" a="1"/>
  <c r="S2638" i="7" s="1"/>
  <c r="T2638" i="7" s="1"/>
  <c r="K2636" i="7" a="1"/>
  <c r="O2636" i="7" s="1"/>
  <c r="K2634" i="7" a="1"/>
  <c r="N2634" i="7" s="1"/>
  <c r="K2632" i="7" a="1"/>
  <c r="K2632" i="7" s="1"/>
  <c r="K2630" i="7" a="1"/>
  <c r="S2630" i="7" s="1"/>
  <c r="T2630" i="7" s="1"/>
  <c r="N2627" i="7"/>
  <c r="K2626" i="7" a="1"/>
  <c r="O2626" i="7" s="1"/>
  <c r="K2624" i="7" a="1"/>
  <c r="K2624" i="7" s="1"/>
  <c r="K2622" i="7" a="1"/>
  <c r="S2622" i="7" s="1"/>
  <c r="T2622" i="7" s="1"/>
  <c r="K2620" i="7" a="1"/>
  <c r="K2618" i="7" a="1"/>
  <c r="K2618" i="7" s="1"/>
  <c r="K2616" i="7" a="1"/>
  <c r="S2616" i="7" s="1"/>
  <c r="T2616" i="7" s="1"/>
  <c r="N2605" i="7"/>
  <c r="K2604" i="7" a="1"/>
  <c r="K2602" i="7" a="1"/>
  <c r="O2602" i="7" s="1"/>
  <c r="K2600" i="7" a="1"/>
  <c r="S2600" i="7" s="1"/>
  <c r="T2600" i="7" s="1"/>
  <c r="K2598" i="7" a="1"/>
  <c r="S2598" i="7" s="1"/>
  <c r="T2598" i="7" s="1"/>
  <c r="K2596" i="7" a="1"/>
  <c r="K2596" i="7" s="1"/>
  <c r="K2594" i="7" a="1"/>
  <c r="S2594" i="7" s="1"/>
  <c r="T2594" i="7" s="1"/>
  <c r="N2591" i="7"/>
  <c r="N2589" i="7"/>
  <c r="K2588" i="7" a="1"/>
  <c r="O2588" i="7" s="1"/>
  <c r="K2586" i="7" a="1"/>
  <c r="K2586" i="7" s="1"/>
  <c r="K2584" i="7" a="1"/>
  <c r="K2584" i="7" s="1"/>
  <c r="K2582" i="7" a="1"/>
  <c r="K2580" i="7" a="1"/>
  <c r="K2580" i="7" s="1"/>
  <c r="K2578" i="7" a="1"/>
  <c r="K2576" i="7" a="1"/>
  <c r="O2576" i="7" s="1"/>
  <c r="K2574" i="7" a="1"/>
  <c r="K2572" i="7" a="1"/>
  <c r="K2570" i="7" a="1"/>
  <c r="K2570" i="7" s="1"/>
  <c r="K2568" i="7" a="1"/>
  <c r="O2568" i="7" s="1"/>
  <c r="K2566" i="7" a="1"/>
  <c r="K2552" i="7" a="1"/>
  <c r="K2552" i="7" s="1"/>
  <c r="K2550" i="7" a="1"/>
  <c r="K2550" i="7" s="1"/>
  <c r="K2548" i="7" a="1"/>
  <c r="K2546" i="7" a="1"/>
  <c r="N2546" i="7" s="1"/>
  <c r="K2544" i="7" a="1"/>
  <c r="K2542" i="7" a="1"/>
  <c r="S2542" i="7" s="1"/>
  <c r="T2542" i="7" s="1"/>
  <c r="K2540" i="7" a="1"/>
  <c r="N2537" i="7"/>
  <c r="K2536" i="7" a="1"/>
  <c r="K2534" i="7" a="1"/>
  <c r="O2534" i="7" s="1"/>
  <c r="K2532" i="7" a="1"/>
  <c r="K2530" i="7" a="1"/>
  <c r="N2530" i="7" s="1"/>
  <c r="K2528" i="7" a="1"/>
  <c r="S2528" i="7" s="1"/>
  <c r="T2528" i="7" s="1"/>
  <c r="N2525" i="7"/>
  <c r="K2524" i="7" a="1"/>
  <c r="S2524" i="7" s="1"/>
  <c r="T2524" i="7" s="1"/>
  <c r="K2522" i="7" a="1"/>
  <c r="R2522" i="7" s="1"/>
  <c r="K2520" i="7" a="1"/>
  <c r="Q2520" i="7" s="1"/>
  <c r="K2518" i="7" a="1"/>
  <c r="O2518" i="7" s="1"/>
  <c r="K2516" i="7" a="1"/>
  <c r="S2516" i="7" s="1"/>
  <c r="T2516" i="7" s="1"/>
  <c r="K2514" i="7" a="1"/>
  <c r="S2514" i="7" s="1"/>
  <c r="T2514" i="7" s="1"/>
  <c r="N2501" i="7"/>
  <c r="N2499" i="7"/>
  <c r="K2486" i="7" a="1"/>
  <c r="S2486" i="7" s="1"/>
  <c r="T2486" i="7" s="1"/>
  <c r="L2474" i="7"/>
  <c r="R2461" i="7"/>
  <c r="R2459" i="7"/>
  <c r="K2443" i="7" a="1"/>
  <c r="K2443" i="7" s="1"/>
  <c r="K2439" i="7" a="1"/>
  <c r="K2439" i="7" s="1"/>
  <c r="K2435" i="7" a="1"/>
  <c r="S2435" i="7" s="1"/>
  <c r="T2435" i="7" s="1"/>
  <c r="R2421" i="7"/>
  <c r="K2403" i="7" a="1"/>
  <c r="R2397" i="7"/>
  <c r="R2395" i="7"/>
  <c r="K2393" i="7" a="1"/>
  <c r="K2393" i="7" s="1"/>
  <c r="K2389" i="7" a="1"/>
  <c r="K2385" i="7" a="1"/>
  <c r="K2385" i="7" s="1"/>
  <c r="K2365" i="7" a="1"/>
  <c r="K2365" i="7" s="1"/>
  <c r="K2351" i="7" a="1"/>
  <c r="K2351" i="7" s="1"/>
  <c r="K2337" i="7" a="1"/>
  <c r="K2337" i="7" s="1"/>
  <c r="K2323" i="7" a="1"/>
  <c r="K2323" i="7" s="1"/>
  <c r="K2317" i="7" a="1"/>
  <c r="Q2317" i="7" s="1"/>
  <c r="K2297" i="7" a="1"/>
  <c r="K2297" i="7" s="1"/>
  <c r="K2285" i="7" a="1"/>
  <c r="K2285" i="7" s="1"/>
  <c r="K2279" i="7" a="1"/>
  <c r="K2273" i="7" a="1"/>
  <c r="K2273" i="7" s="1"/>
  <c r="K2239" i="7" a="1"/>
  <c r="P2239" i="7" s="1"/>
  <c r="K2231" i="7" a="1"/>
  <c r="K2231" i="7" s="1"/>
  <c r="K2185" i="7" a="1"/>
  <c r="K2185" i="7" s="1"/>
  <c r="K2177" i="7" a="1"/>
  <c r="K2177" i="7" s="1"/>
  <c r="K2163" i="7" a="1"/>
  <c r="P2163" i="7" s="1"/>
  <c r="K2149" i="7" a="1"/>
  <c r="Q2149" i="7" s="1"/>
  <c r="K2143" i="7" a="1"/>
  <c r="K2143" i="7" s="1"/>
  <c r="K2123" i="7" a="1"/>
  <c r="M2123" i="7" s="1"/>
  <c r="K2117" i="7" a="1"/>
  <c r="K2082" i="7" a="1"/>
  <c r="K2070" i="7" a="1"/>
  <c r="Q2070" i="7" s="1"/>
  <c r="K2047" i="7" a="1"/>
  <c r="O2047" i="7" s="1"/>
  <c r="K2043" i="7" a="1"/>
  <c r="K2033" i="7" a="1"/>
  <c r="P2030" i="7"/>
  <c r="K2026" i="7" a="1"/>
  <c r="S2026" i="7" s="1"/>
  <c r="T2026" i="7" s="1"/>
  <c r="Q1983" i="7"/>
  <c r="P1969" i="7"/>
  <c r="K1964" i="7" a="1"/>
  <c r="K1951" i="7" a="1"/>
  <c r="K1951" i="7" s="1"/>
  <c r="K1947" i="7" a="1"/>
  <c r="P1947" i="7" s="1"/>
  <c r="K1930" i="7" a="1"/>
  <c r="M1930" i="7" s="1"/>
  <c r="K1911" i="7" a="1"/>
  <c r="S1911" i="7" s="1"/>
  <c r="T1911" i="7" s="1"/>
  <c r="K1897" i="7" a="1"/>
  <c r="S1897" i="7" s="1"/>
  <c r="T1897" i="7" s="1"/>
  <c r="K1882" i="7" a="1"/>
  <c r="O1882" i="7" s="1"/>
  <c r="K1839" i="7" a="1"/>
  <c r="Q1839" i="7" s="1"/>
  <c r="K1816" i="7" a="1"/>
  <c r="R1816" i="7" s="1"/>
  <c r="K1811" i="7" a="1"/>
  <c r="Q1811" i="7" s="1"/>
  <c r="K1783" i="7" a="1"/>
  <c r="K1765" i="7" a="1"/>
  <c r="S1765" i="7" s="1"/>
  <c r="T1765" i="7" s="1"/>
  <c r="K1750" i="7" a="1"/>
  <c r="K1731" i="7" a="1"/>
  <c r="K1731" i="7" s="1"/>
  <c r="K1713" i="7" a="1"/>
  <c r="K1698" i="7" a="1"/>
  <c r="K1688" i="7" a="1"/>
  <c r="R1688" i="7" s="1"/>
  <c r="K1683" i="7" a="1"/>
  <c r="K1674" i="7" a="1"/>
  <c r="M1674" i="7" s="1"/>
  <c r="R1653" i="7"/>
  <c r="K1649" i="7" a="1"/>
  <c r="O1649" i="7" s="1"/>
  <c r="K1643" i="7" a="1"/>
  <c r="O1643" i="7" s="1"/>
  <c r="K1624" i="7" a="1"/>
  <c r="M1624" i="7" s="1"/>
  <c r="K1618" i="7" a="1"/>
  <c r="S1618" i="7" s="1"/>
  <c r="T1618" i="7" s="1"/>
  <c r="K1597" i="7" a="1"/>
  <c r="R1597" i="7" s="1"/>
  <c r="Q1581" i="7"/>
  <c r="Q1573" i="7"/>
  <c r="K1570" i="7" a="1"/>
  <c r="R1570" i="7" s="1"/>
  <c r="Q1565" i="7"/>
  <c r="K1562" i="7" a="1"/>
  <c r="K1556" i="7" a="1"/>
  <c r="K1541" i="7" a="1"/>
  <c r="K1531" i="7" a="1"/>
  <c r="K1524" i="7" a="1"/>
  <c r="Q1509" i="7"/>
  <c r="K1498" i="7" a="1"/>
  <c r="L1498" i="7" s="1"/>
  <c r="K1485" i="7" a="1"/>
  <c r="K1485" i="7" s="1"/>
  <c r="Q1477" i="7"/>
  <c r="K1468" i="7" a="1"/>
  <c r="R1468" i="7" s="1"/>
  <c r="Q1453" i="7"/>
  <c r="K1444" i="7" a="1"/>
  <c r="R1444" i="7" s="1"/>
  <c r="Q1429" i="7"/>
  <c r="K1426" i="7" a="1"/>
  <c r="R1426" i="7" s="1"/>
  <c r="K1419" i="7" a="1"/>
  <c r="M1419" i="7" s="1"/>
  <c r="Q1405" i="7"/>
  <c r="K1374" i="7" a="1"/>
  <c r="Q1374" i="7" s="1"/>
  <c r="K1360" i="7" a="1"/>
  <c r="S1360" i="7" s="1"/>
  <c r="T1360" i="7" s="1"/>
  <c r="K1352" i="7" a="1"/>
  <c r="P1352" i="7" s="1"/>
  <c r="K1294" i="7" a="1"/>
  <c r="K1280" i="7" a="1"/>
  <c r="K1266" i="7" a="1"/>
  <c r="K1266" i="7" s="1"/>
  <c r="K1260" i="7" a="1"/>
  <c r="N1260" i="7" s="1"/>
  <c r="K1230" i="7" a="1"/>
  <c r="K1187" i="7" a="1"/>
  <c r="Q1187" i="7" s="1"/>
  <c r="K1164" i="7" a="1"/>
  <c r="O1164" i="7" s="1"/>
  <c r="K1151" i="7" a="1"/>
  <c r="S1151" i="7" s="1"/>
  <c r="T1151" i="7" s="1"/>
  <c r="K1138" i="7" a="1"/>
  <c r="N1138" i="7" s="1"/>
  <c r="K1124" i="7" a="1"/>
  <c r="S1124" i="7" s="1"/>
  <c r="T1124" i="7" s="1"/>
  <c r="K1117" i="7" a="1"/>
  <c r="S1117" i="7" s="1"/>
  <c r="T1117" i="7" s="1"/>
  <c r="K1059" i="7" a="1"/>
  <c r="M1059" i="7" s="1"/>
  <c r="K1041" i="7" a="1"/>
  <c r="K974" i="7" a="1"/>
  <c r="R974" i="7" s="1"/>
  <c r="K960" i="7" a="1"/>
  <c r="S960" i="7" s="1"/>
  <c r="T960" i="7" s="1"/>
  <c r="K918" i="7" a="1"/>
  <c r="Q918" i="7" s="1"/>
  <c r="K792" i="7" a="1"/>
  <c r="O792" i="7" s="1"/>
  <c r="K780" i="7" a="1"/>
  <c r="Q780" i="7" s="1"/>
  <c r="K764" i="7" a="1"/>
  <c r="Q764" i="7" s="1"/>
  <c r="K723" i="7" a="1"/>
  <c r="K723" i="7" s="1"/>
  <c r="K680" i="7" a="1"/>
  <c r="K680" i="7" s="1"/>
  <c r="K693" i="7" a="1"/>
  <c r="N693" i="7" s="1"/>
  <c r="K666" i="7" a="1"/>
  <c r="M666" i="7" s="1"/>
  <c r="K652" i="7" a="1"/>
  <c r="Q652" i="7" s="1"/>
  <c r="K575" i="7" a="1"/>
  <c r="Q575" i="7" s="1"/>
  <c r="K408" i="7" a="1"/>
  <c r="K378" i="7" a="1"/>
  <c r="O378" i="7" s="1"/>
  <c r="K259" i="7" a="1"/>
  <c r="S259" i="7" s="1"/>
  <c r="T259" i="7" s="1"/>
  <c r="U2616" i="7" a="1"/>
  <c r="U2205" i="7" a="1"/>
  <c r="I2583" i="7"/>
  <c r="I2560" i="7"/>
  <c r="I2544" i="7"/>
  <c r="I2535" i="7"/>
  <c r="I2572" i="7"/>
  <c r="I2556" i="7"/>
  <c r="J2603" i="7"/>
  <c r="I2600" i="7"/>
  <c r="I2592" i="7"/>
  <c r="I2584" i="7"/>
  <c r="I2575" i="7"/>
  <c r="I2568" i="7"/>
  <c r="I2559" i="7"/>
  <c r="J2543" i="7"/>
  <c r="I2543" i="7"/>
  <c r="I2536" i="7"/>
  <c r="J2539" i="7"/>
  <c r="I2539" i="7"/>
  <c r="I2524" i="7"/>
  <c r="J2524" i="7"/>
  <c r="I2520" i="7"/>
  <c r="J2520" i="7"/>
  <c r="I2512" i="7"/>
  <c r="J2512" i="7"/>
  <c r="J2508" i="7"/>
  <c r="I2500" i="7"/>
  <c r="J2500" i="7"/>
  <c r="J2496" i="7"/>
  <c r="I2488" i="7"/>
  <c r="J2488" i="7"/>
  <c r="J2484" i="7"/>
  <c r="I2476" i="7"/>
  <c r="I2472" i="7"/>
  <c r="J2472" i="7"/>
  <c r="I2464" i="7"/>
  <c r="J2464" i="7"/>
  <c r="I2460" i="7"/>
  <c r="J2460" i="7"/>
  <c r="J2456" i="7"/>
  <c r="I2452" i="7"/>
  <c r="J2452" i="7"/>
  <c r="I2448" i="7"/>
  <c r="J2448" i="7"/>
  <c r="I2436" i="7"/>
  <c r="J2436" i="7"/>
  <c r="J2432" i="7"/>
  <c r="I2428" i="7"/>
  <c r="J2428" i="7"/>
  <c r="I2420" i="7"/>
  <c r="J2420" i="7"/>
  <c r="I2531" i="7"/>
  <c r="I2527" i="7"/>
  <c r="I2519" i="7"/>
  <c r="I2515" i="7"/>
  <c r="I2511" i="7"/>
  <c r="I2507" i="7"/>
  <c r="I2503" i="7"/>
  <c r="I2499" i="7"/>
  <c r="I2495" i="7"/>
  <c r="I2487" i="7"/>
  <c r="I2483" i="7"/>
  <c r="I2475" i="7"/>
  <c r="I2471" i="7"/>
  <c r="I2467" i="7"/>
  <c r="I2459" i="7"/>
  <c r="I2455" i="7"/>
  <c r="I2451" i="7"/>
  <c r="I2447" i="7"/>
  <c r="I2443" i="7"/>
  <c r="I2439" i="7"/>
  <c r="I2435" i="7"/>
  <c r="I2423" i="7"/>
  <c r="J2416" i="7"/>
  <c r="J2412" i="7"/>
  <c r="J2408" i="7"/>
  <c r="I2407" i="7"/>
  <c r="J2404" i="7"/>
  <c r="I2403" i="7"/>
  <c r="I2399" i="7"/>
  <c r="I2395" i="7"/>
  <c r="J2392" i="7"/>
  <c r="J2388" i="7"/>
  <c r="I2383" i="7"/>
  <c r="I2379" i="7"/>
  <c r="J2376" i="7"/>
  <c r="I2375" i="7"/>
  <c r="I2371" i="7"/>
  <c r="J2368" i="7"/>
  <c r="I2367" i="7"/>
  <c r="J2364" i="7"/>
  <c r="J2360" i="7"/>
  <c r="J2356" i="7"/>
  <c r="I2355" i="7"/>
  <c r="I2351" i="7"/>
  <c r="J2348" i="7"/>
  <c r="I2347" i="7"/>
  <c r="J2344" i="7"/>
  <c r="I2343" i="7"/>
  <c r="J2340" i="7"/>
  <c r="I2339" i="7"/>
  <c r="J2336" i="7"/>
  <c r="J2332" i="7"/>
  <c r="I2331" i="7"/>
  <c r="J2328" i="7"/>
  <c r="I2327" i="7"/>
  <c r="I2323" i="7"/>
  <c r="J2320" i="7"/>
  <c r="I2319" i="7"/>
  <c r="I2315" i="7"/>
  <c r="J2312" i="7"/>
  <c r="J2308" i="7"/>
  <c r="J2304" i="7"/>
  <c r="J2296" i="7"/>
  <c r="J2292" i="7"/>
  <c r="J2288" i="7"/>
  <c r="J2284" i="7"/>
  <c r="J2280" i="7"/>
  <c r="J2272" i="7"/>
  <c r="J2268" i="7"/>
  <c r="J2260" i="7"/>
  <c r="J2256" i="7"/>
  <c r="J2248" i="7"/>
  <c r="J2244" i="7"/>
  <c r="J2240" i="7"/>
  <c r="J2236" i="7"/>
  <c r="J2228" i="7"/>
  <c r="J2224" i="7"/>
  <c r="J2216" i="7"/>
  <c r="J2212" i="7"/>
  <c r="J2208" i="7"/>
  <c r="J2200" i="7"/>
  <c r="J2196" i="7"/>
  <c r="J2188" i="7"/>
  <c r="J2184" i="7"/>
  <c r="J2176" i="7"/>
  <c r="J2172" i="7"/>
  <c r="J2164" i="7"/>
  <c r="J2152" i="7"/>
  <c r="J2144" i="7"/>
  <c r="J2140" i="7"/>
  <c r="J2132" i="7"/>
  <c r="J2128" i="7"/>
  <c r="J2120" i="7"/>
  <c r="J2116" i="7"/>
  <c r="J2108" i="7"/>
  <c r="J2104" i="7"/>
  <c r="J2096" i="7"/>
  <c r="J2088" i="7"/>
  <c r="J2084" i="7"/>
  <c r="J2080" i="7"/>
  <c r="J2072" i="7"/>
  <c r="J2068" i="7"/>
  <c r="J2060" i="7"/>
  <c r="J2056" i="7"/>
  <c r="J2052" i="7"/>
  <c r="J2048" i="7"/>
  <c r="J2040" i="7"/>
  <c r="J2036" i="7"/>
  <c r="J2032" i="7"/>
  <c r="J2028" i="7"/>
  <c r="J2024" i="7"/>
  <c r="J2020" i="7"/>
  <c r="J2016" i="7"/>
  <c r="J2012" i="7"/>
  <c r="J2008" i="7"/>
  <c r="J2000" i="7"/>
  <c r="J1996" i="7"/>
  <c r="J1992" i="7"/>
  <c r="J1988" i="7"/>
  <c r="J1984" i="7"/>
  <c r="J1976" i="7"/>
  <c r="J1972" i="7"/>
  <c r="J1964" i="7"/>
  <c r="J1960" i="7"/>
  <c r="J1952" i="7"/>
  <c r="J1948" i="7"/>
  <c r="J1940" i="7"/>
  <c r="J1936" i="7"/>
  <c r="J1928" i="7"/>
  <c r="J1924" i="7"/>
  <c r="J1916" i="7"/>
  <c r="J1912" i="7"/>
  <c r="J1904" i="7"/>
  <c r="J1900" i="7"/>
  <c r="J1892" i="7"/>
  <c r="J1888" i="7"/>
  <c r="J1880" i="7"/>
  <c r="J1876" i="7"/>
  <c r="J1868" i="7"/>
  <c r="J1860" i="7"/>
  <c r="J1856" i="7"/>
  <c r="J1848" i="7"/>
  <c r="J1844" i="7"/>
  <c r="J1836" i="7"/>
  <c r="J1828" i="7"/>
  <c r="J1824" i="7"/>
  <c r="J1816" i="7"/>
  <c r="J1812" i="7"/>
  <c r="J1804" i="7"/>
  <c r="J1800" i="7"/>
  <c r="J1796" i="7"/>
  <c r="J1792" i="7"/>
  <c r="J1784" i="7"/>
  <c r="J1772" i="7"/>
  <c r="J1756" i="7"/>
  <c r="J1752" i="7"/>
  <c r="J1748" i="7"/>
  <c r="J1744" i="7"/>
  <c r="J1740" i="7"/>
  <c r="J1732" i="7"/>
  <c r="J1728" i="7"/>
  <c r="J1720" i="7"/>
  <c r="J1716" i="7"/>
  <c r="J1708" i="7"/>
  <c r="J1704" i="7"/>
  <c r="J1696" i="7"/>
  <c r="J1680" i="7"/>
  <c r="J1672" i="7"/>
  <c r="J1664" i="7"/>
  <c r="J1656" i="7"/>
  <c r="J1636" i="7"/>
  <c r="J1620" i="7"/>
  <c r="J1588" i="7"/>
  <c r="J1586" i="7"/>
  <c r="I1667" i="7"/>
  <c r="J1662" i="7"/>
  <c r="I1659" i="7"/>
  <c r="I1651" i="7"/>
  <c r="J1632" i="7"/>
  <c r="J1630" i="7"/>
  <c r="J1598" i="7"/>
  <c r="I1578" i="7"/>
  <c r="J1578" i="7"/>
  <c r="I1570" i="7"/>
  <c r="J1566" i="7"/>
  <c r="J1562" i="7"/>
  <c r="I1558" i="7"/>
  <c r="I1671" i="7"/>
  <c r="J1666" i="7"/>
  <c r="I1663" i="7"/>
  <c r="I1655" i="7"/>
  <c r="J1608" i="7"/>
  <c r="J1592" i="7"/>
  <c r="J1550" i="7"/>
  <c r="J1538" i="7"/>
  <c r="J1498" i="7"/>
  <c r="J1494" i="7"/>
  <c r="J1486" i="7"/>
  <c r="J1482" i="7"/>
  <c r="J1478" i="7"/>
  <c r="J1470" i="7"/>
  <c r="J1458" i="7"/>
  <c r="J1446" i="7"/>
  <c r="J1434" i="7"/>
  <c r="J1430" i="7"/>
  <c r="J1394" i="7"/>
  <c r="J1386" i="7"/>
  <c r="J1354" i="7"/>
  <c r="J1330" i="7"/>
  <c r="J1316" i="7"/>
  <c r="J1286" i="7"/>
  <c r="J1284" i="7"/>
  <c r="J1260" i="7"/>
  <c r="I1240" i="7"/>
  <c r="J1240" i="7"/>
  <c r="J1392" i="7"/>
  <c r="J1368" i="7"/>
  <c r="J1344" i="7"/>
  <c r="J1328" i="7"/>
  <c r="J1312" i="7"/>
  <c r="J1298" i="7"/>
  <c r="J1254" i="7"/>
  <c r="J1252" i="7"/>
  <c r="J1308" i="7"/>
  <c r="J1270" i="7"/>
  <c r="J1380" i="7"/>
  <c r="J1356" i="7"/>
  <c r="J1348" i="7"/>
  <c r="I1232" i="7"/>
  <c r="J1232" i="7"/>
  <c r="I1228" i="7"/>
  <c r="J1228" i="7"/>
  <c r="I1224" i="7"/>
  <c r="J1224" i="7"/>
  <c r="I1094" i="7"/>
  <c r="I1078" i="7"/>
  <c r="J1036" i="7"/>
  <c r="I1030" i="7"/>
  <c r="J1028" i="7"/>
  <c r="I1022" i="7"/>
  <c r="J1020" i="7"/>
  <c r="I1014" i="7"/>
  <c r="J1004" i="7"/>
  <c r="J988" i="7"/>
  <c r="I966" i="7"/>
  <c r="J964" i="7"/>
  <c r="J956" i="7"/>
  <c r="I950" i="7"/>
  <c r="I942" i="7"/>
  <c r="J940" i="7"/>
  <c r="I934" i="7"/>
  <c r="I926" i="7"/>
  <c r="J1208" i="7"/>
  <c r="J1200" i="7"/>
  <c r="J1196" i="7"/>
  <c r="J1188" i="7"/>
  <c r="J1180" i="7"/>
  <c r="J1176" i="7"/>
  <c r="J1168" i="7"/>
  <c r="J1164" i="7"/>
  <c r="J1160" i="7"/>
  <c r="J1144" i="7"/>
  <c r="J1140" i="7"/>
  <c r="J1132" i="7"/>
  <c r="J1128" i="7"/>
  <c r="J1120" i="7"/>
  <c r="J1108" i="7"/>
  <c r="J1104" i="7"/>
  <c r="J906" i="7"/>
  <c r="J1016" i="7"/>
  <c r="J1008" i="7"/>
  <c r="J1000" i="7"/>
  <c r="J992" i="7"/>
  <c r="J976" i="7"/>
  <c r="J968" i="7"/>
  <c r="J952" i="7"/>
  <c r="J914" i="7"/>
  <c r="I533" i="7"/>
  <c r="J533" i="7"/>
  <c r="I519" i="7"/>
  <c r="J519" i="7"/>
  <c r="I487" i="7"/>
  <c r="J487" i="7"/>
  <c r="I417" i="7"/>
  <c r="I787" i="7"/>
  <c r="I779" i="7"/>
  <c r="I771" i="7"/>
  <c r="J758" i="7"/>
  <c r="J748" i="7"/>
  <c r="J746" i="7"/>
  <c r="J732" i="7"/>
  <c r="J730" i="7"/>
  <c r="J716" i="7"/>
  <c r="J687" i="7"/>
  <c r="J685" i="7"/>
  <c r="J668" i="7"/>
  <c r="J666" i="7"/>
  <c r="J652" i="7"/>
  <c r="J650" i="7"/>
  <c r="J620" i="7"/>
  <c r="J604" i="7"/>
  <c r="J588" i="7"/>
  <c r="J890" i="7"/>
  <c r="J874" i="7"/>
  <c r="J858" i="7"/>
  <c r="J850" i="7"/>
  <c r="J826" i="7"/>
  <c r="J818" i="7"/>
  <c r="J810" i="7"/>
  <c r="J794" i="7"/>
  <c r="J772" i="7"/>
  <c r="J756" i="7"/>
  <c r="J744" i="7"/>
  <c r="J728" i="7"/>
  <c r="I559" i="7"/>
  <c r="J559" i="7"/>
  <c r="I517" i="7"/>
  <c r="J517" i="7"/>
  <c r="I503" i="7"/>
  <c r="J503" i="7"/>
  <c r="I485" i="7"/>
  <c r="J485" i="7"/>
  <c r="I461" i="7"/>
  <c r="J461" i="7"/>
  <c r="I453" i="7"/>
  <c r="J453" i="7"/>
  <c r="I791" i="7"/>
  <c r="J786" i="7"/>
  <c r="I783" i="7"/>
  <c r="J778" i="7"/>
  <c r="I775" i="7"/>
  <c r="J770" i="7"/>
  <c r="J762" i="7"/>
  <c r="I759" i="7"/>
  <c r="J754" i="7"/>
  <c r="J679" i="7"/>
  <c r="J628" i="7"/>
  <c r="J580" i="7"/>
  <c r="I509" i="7"/>
  <c r="J509" i="7"/>
  <c r="I477" i="7"/>
  <c r="J477" i="7"/>
  <c r="I447" i="7"/>
  <c r="J447" i="7"/>
  <c r="J529" i="7"/>
  <c r="J505" i="7"/>
  <c r="J484" i="7"/>
  <c r="J489" i="7"/>
  <c r="I437" i="7"/>
  <c r="I429" i="7"/>
  <c r="J429" i="7"/>
  <c r="I421" i="7"/>
  <c r="J421" i="7"/>
  <c r="I407" i="7"/>
  <c r="I399" i="7"/>
  <c r="I383" i="7"/>
  <c r="I371" i="7"/>
  <c r="I363" i="7"/>
  <c r="I355" i="7"/>
  <c r="I323" i="7"/>
  <c r="I307" i="7"/>
  <c r="J239" i="7"/>
  <c r="J153" i="7"/>
  <c r="I145" i="7"/>
  <c r="J145" i="7"/>
  <c r="I141" i="7"/>
  <c r="I121" i="7"/>
  <c r="J121" i="7"/>
  <c r="J105" i="7"/>
  <c r="J276" i="7"/>
  <c r="J285" i="7"/>
  <c r="J281" i="7"/>
  <c r="J277" i="7"/>
  <c r="J273" i="7"/>
  <c r="J265" i="7"/>
  <c r="J257" i="7"/>
  <c r="J233" i="7"/>
  <c r="J225" i="7"/>
  <c r="J217" i="7"/>
  <c r="J205" i="7"/>
  <c r="J201" i="7"/>
  <c r="J193" i="7"/>
  <c r="J172" i="7"/>
  <c r="J177" i="7"/>
  <c r="I129" i="7"/>
  <c r="I89" i="7"/>
  <c r="J89" i="7"/>
  <c r="I161" i="7"/>
  <c r="J161" i="7"/>
  <c r="J112" i="7"/>
  <c r="J7" i="7"/>
  <c r="J3" i="7"/>
  <c r="J16" i="7"/>
  <c r="U2691" i="7"/>
  <c r="U2687" i="7"/>
  <c r="U2683" i="7"/>
  <c r="U2675" i="7"/>
  <c r="U2671" i="7"/>
  <c r="U2667" i="7"/>
  <c r="U2659" i="7"/>
  <c r="U2655" i="7"/>
  <c r="U2651" i="7"/>
  <c r="U2643" i="7"/>
  <c r="U2639" i="7"/>
  <c r="U2635" i="7"/>
  <c r="U2631" i="7"/>
  <c r="U2611" i="7"/>
  <c r="U2607" i="7"/>
  <c r="U2603" i="7"/>
  <c r="U2595" i="7"/>
  <c r="U2591" i="7"/>
  <c r="U2587" i="7"/>
  <c r="U2583" i="7"/>
  <c r="U2575" i="7"/>
  <c r="U2567" i="7"/>
  <c r="U2563" i="7"/>
  <c r="U2559" i="7"/>
  <c r="U2551" i="7"/>
  <c r="U2547" i="7"/>
  <c r="U2539" i="7"/>
  <c r="U2535" i="7"/>
  <c r="U2531" i="7"/>
  <c r="U2527" i="7"/>
  <c r="U2523" i="7"/>
  <c r="U2519" i="7"/>
  <c r="U2515" i="7"/>
  <c r="U2511" i="7"/>
  <c r="U2507" i="7"/>
  <c r="U2503" i="7"/>
  <c r="U2499" i="7"/>
  <c r="U2495" i="7"/>
  <c r="U2491" i="7"/>
  <c r="U2487" i="7"/>
  <c r="U2483" i="7"/>
  <c r="U2479" i="7"/>
  <c r="U2475" i="7"/>
  <c r="U2471" i="7"/>
  <c r="U2467" i="7"/>
  <c r="U2463" i="7"/>
  <c r="U2459" i="7"/>
  <c r="U2451" i="7"/>
  <c r="U2447" i="7"/>
  <c r="U2443" i="7"/>
  <c r="U2439" i="7"/>
  <c r="U2435" i="7"/>
  <c r="U2431" i="7"/>
  <c r="U2427" i="7"/>
  <c r="U2423" i="7"/>
  <c r="U2419" i="7"/>
  <c r="U2415" i="7"/>
  <c r="U2411" i="7"/>
  <c r="U2403" i="7"/>
  <c r="U2399" i="7"/>
  <c r="U2395" i="7"/>
  <c r="U2391" i="7"/>
  <c r="U2387" i="7"/>
  <c r="U2383" i="7"/>
  <c r="U2379" i="7"/>
  <c r="U2375" i="7"/>
  <c r="U2371" i="7"/>
  <c r="U2367" i="7"/>
  <c r="U2363" i="7"/>
  <c r="U2359" i="7"/>
  <c r="U2355" i="7"/>
  <c r="U2351" i="7"/>
  <c r="U2347" i="7"/>
  <c r="U2343" i="7"/>
  <c r="U2339" i="7"/>
  <c r="U2335" i="7"/>
  <c r="U2331" i="7"/>
  <c r="U2323" i="7"/>
  <c r="U2319" i="7"/>
  <c r="U2315" i="7"/>
  <c r="U2311" i="7"/>
  <c r="U2307" i="7"/>
  <c r="U2303" i="7"/>
  <c r="U2295" i="7"/>
  <c r="U2291" i="7"/>
  <c r="U2283" i="7"/>
  <c r="U2279" i="7"/>
  <c r="U2271" i="7"/>
  <c r="U2267" i="7"/>
  <c r="U2263" i="7"/>
  <c r="U2259" i="7"/>
  <c r="U2255" i="7"/>
  <c r="U2251" i="7"/>
  <c r="U2243" i="7"/>
  <c r="U2239" i="7"/>
  <c r="U2231" i="7"/>
  <c r="U2227" i="7"/>
  <c r="U2223" i="7"/>
  <c r="U2219" i="7"/>
  <c r="U2215" i="7"/>
  <c r="U2211" i="7"/>
  <c r="U2207" i="7"/>
  <c r="U2203" i="7"/>
  <c r="U2199" i="7"/>
  <c r="U2195" i="7"/>
  <c r="U2191" i="7"/>
  <c r="U2187" i="7"/>
  <c r="U2183" i="7"/>
  <c r="U2179" i="7"/>
  <c r="U2175" i="7"/>
  <c r="U2171" i="7"/>
  <c r="U2167" i="7"/>
  <c r="U2163" i="7"/>
  <c r="U2159" i="7"/>
  <c r="U2155" i="7"/>
  <c r="U2151" i="7"/>
  <c r="U2147" i="7"/>
  <c r="U2143" i="7"/>
  <c r="U2139" i="7"/>
  <c r="U2135" i="7"/>
  <c r="U2131" i="7"/>
  <c r="U2127" i="7"/>
  <c r="U2123" i="7"/>
  <c r="U2119" i="7"/>
  <c r="U2115" i="7"/>
  <c r="U2111" i="7"/>
  <c r="U2107" i="7"/>
  <c r="U2103" i="7"/>
  <c r="U2099" i="7"/>
  <c r="U2095" i="7"/>
  <c r="U2091" i="7"/>
  <c r="U2087" i="7"/>
  <c r="U2083" i="7"/>
  <c r="U2079" i="7"/>
  <c r="U2075" i="7"/>
  <c r="U2051" i="7"/>
  <c r="U2042" i="7"/>
  <c r="V2042" i="7"/>
  <c r="U2035" i="7"/>
  <c r="U2026" i="7"/>
  <c r="U2019" i="7"/>
  <c r="U2010" i="7"/>
  <c r="V2010" i="7"/>
  <c r="U2003" i="7"/>
  <c r="V2677" i="7"/>
  <c r="V2673" i="7"/>
  <c r="V2669" i="7"/>
  <c r="U2054" i="7"/>
  <c r="V2054" i="7"/>
  <c r="U2038" i="7"/>
  <c r="V2038" i="7"/>
  <c r="U2022" i="7"/>
  <c r="V2022" i="7"/>
  <c r="U2006" i="7"/>
  <c r="V2006" i="7"/>
  <c r="U1999" i="7"/>
  <c r="V1999" i="7"/>
  <c r="U1995" i="7"/>
  <c r="V1995" i="7"/>
  <c r="U1991" i="7"/>
  <c r="V1991" i="7"/>
  <c r="U1987" i="7"/>
  <c r="V1987" i="7"/>
  <c r="U1983" i="7"/>
  <c r="V1983" i="7"/>
  <c r="U1979" i="7"/>
  <c r="V1979" i="7"/>
  <c r="U1975" i="7"/>
  <c r="V1975" i="7"/>
  <c r="U1971" i="7"/>
  <c r="V1971" i="7"/>
  <c r="U1967" i="7"/>
  <c r="V1967" i="7"/>
  <c r="U1963" i="7"/>
  <c r="V1963" i="7"/>
  <c r="U1959" i="7"/>
  <c r="V1959" i="7"/>
  <c r="U1955" i="7"/>
  <c r="V1955" i="7"/>
  <c r="U1951" i="7"/>
  <c r="V2690" i="7"/>
  <c r="V2682" i="7"/>
  <c r="V2658" i="7"/>
  <c r="V2654" i="7"/>
  <c r="V2642" i="7"/>
  <c r="V2638" i="7"/>
  <c r="V2630" i="7"/>
  <c r="V2626" i="7"/>
  <c r="V2614" i="7"/>
  <c r="V2606" i="7"/>
  <c r="V2602" i="7"/>
  <c r="V2598" i="7"/>
  <c r="V2594" i="7"/>
  <c r="V2590" i="7"/>
  <c r="V2586" i="7"/>
  <c r="V2582" i="7"/>
  <c r="V2578" i="7"/>
  <c r="V2574" i="7"/>
  <c r="V2570" i="7"/>
  <c r="V2566" i="7"/>
  <c r="V2554" i="7"/>
  <c r="V2550" i="7"/>
  <c r="V2546" i="7"/>
  <c r="V2542" i="7"/>
  <c r="V2538" i="7"/>
  <c r="V2534" i="7"/>
  <c r="V2530" i="7"/>
  <c r="V2526" i="7"/>
  <c r="V2522" i="7"/>
  <c r="V2518" i="7"/>
  <c r="V2506" i="7"/>
  <c r="V2502" i="7"/>
  <c r="V2498" i="7"/>
  <c r="V2494" i="7"/>
  <c r="V2486" i="7"/>
  <c r="V2482" i="7"/>
  <c r="V2478" i="7"/>
  <c r="V2474" i="7"/>
  <c r="V2470" i="7"/>
  <c r="V2462" i="7"/>
  <c r="V2458" i="7"/>
  <c r="V2454" i="7"/>
  <c r="V2450" i="7"/>
  <c r="V2446" i="7"/>
  <c r="V2438" i="7"/>
  <c r="V2434" i="7"/>
  <c r="V2430" i="7"/>
  <c r="V2422" i="7"/>
  <c r="V2418" i="7"/>
  <c r="V2414" i="7"/>
  <c r="V2410" i="7"/>
  <c r="V2406" i="7"/>
  <c r="V2402" i="7"/>
  <c r="V2398" i="7"/>
  <c r="V2394" i="7"/>
  <c r="V2390" i="7"/>
  <c r="V2386" i="7"/>
  <c r="V2382" i="7"/>
  <c r="V2378" i="7"/>
  <c r="V2370" i="7"/>
  <c r="V2366" i="7"/>
  <c r="V2358" i="7"/>
  <c r="V2354" i="7"/>
  <c r="V2346" i="7"/>
  <c r="V2342" i="7"/>
  <c r="V2338" i="7"/>
  <c r="V2334" i="7"/>
  <c r="V2330" i="7"/>
  <c r="V2326" i="7"/>
  <c r="V2322" i="7"/>
  <c r="V2318" i="7"/>
  <c r="V2314" i="7"/>
  <c r="V2310" i="7"/>
  <c r="V2306" i="7"/>
  <c r="V2302" i="7"/>
  <c r="V2294" i="7"/>
  <c r="V2290" i="7"/>
  <c r="V2286" i="7"/>
  <c r="V2282" i="7"/>
  <c r="V2278" i="7"/>
  <c r="V2274" i="7"/>
  <c r="V2266" i="7"/>
  <c r="V2258" i="7"/>
  <c r="V2254" i="7"/>
  <c r="V2250" i="7"/>
  <c r="V2246" i="7"/>
  <c r="V2242" i="7"/>
  <c r="V2238" i="7"/>
  <c r="V2230" i="7"/>
  <c r="V2226" i="7"/>
  <c r="V2222" i="7"/>
  <c r="V2218" i="7"/>
  <c r="V2214" i="7"/>
  <c r="V2206" i="7"/>
  <c r="V2202" i="7"/>
  <c r="V2198" i="7"/>
  <c r="V2194" i="7"/>
  <c r="V2190" i="7"/>
  <c r="V2186" i="7"/>
  <c r="V2178" i="7"/>
  <c r="V2174" i="7"/>
  <c r="V2170" i="7"/>
  <c r="V2166" i="7"/>
  <c r="V2162" i="7"/>
  <c r="V2158" i="7"/>
  <c r="V2150" i="7"/>
  <c r="V2142" i="7"/>
  <c r="V2138" i="7"/>
  <c r="V2134" i="7"/>
  <c r="V2126" i="7"/>
  <c r="V2122" i="7"/>
  <c r="V2118" i="7"/>
  <c r="V2110" i="7"/>
  <c r="V2102" i="7"/>
  <c r="V2098" i="7"/>
  <c r="V2090" i="7"/>
  <c r="V2086" i="7"/>
  <c r="V2082" i="7"/>
  <c r="V2078" i="7"/>
  <c r="V2068" i="7"/>
  <c r="V2060" i="7"/>
  <c r="V2050" i="7"/>
  <c r="U2043" i="7"/>
  <c r="U2034" i="7"/>
  <c r="V2034" i="7"/>
  <c r="U2027" i="7"/>
  <c r="U2018" i="7"/>
  <c r="V2018" i="7"/>
  <c r="U2011" i="7"/>
  <c r="U2071" i="7"/>
  <c r="U2063" i="7"/>
  <c r="V2058" i="7"/>
  <c r="U2055" i="7"/>
  <c r="U2046" i="7"/>
  <c r="V2046" i="7"/>
  <c r="U2039" i="7"/>
  <c r="U2030" i="7"/>
  <c r="V2030" i="7"/>
  <c r="U2014" i="7"/>
  <c r="U2007" i="7"/>
  <c r="U1567" i="7"/>
  <c r="V1567" i="7"/>
  <c r="U1563" i="7"/>
  <c r="V1563" i="7"/>
  <c r="U1559" i="7"/>
  <c r="V1559" i="7"/>
  <c r="U1555" i="7"/>
  <c r="V1555" i="7"/>
  <c r="U1551" i="7"/>
  <c r="V1551" i="7"/>
  <c r="U1547" i="7"/>
  <c r="V1547" i="7"/>
  <c r="U1543" i="7"/>
  <c r="V1543" i="7"/>
  <c r="U1539" i="7"/>
  <c r="V1539" i="7"/>
  <c r="U1535" i="7"/>
  <c r="V1535" i="7"/>
  <c r="U1531" i="7"/>
  <c r="V1531" i="7"/>
  <c r="U1527" i="7"/>
  <c r="V1527" i="7"/>
  <c r="U1523" i="7"/>
  <c r="V1523" i="7"/>
  <c r="U1519" i="7"/>
  <c r="V1519" i="7"/>
  <c r="U1515" i="7"/>
  <c r="V1515" i="7"/>
  <c r="U1511" i="7"/>
  <c r="V1511" i="7"/>
  <c r="U1507" i="7"/>
  <c r="V1507" i="7"/>
  <c r="U1503" i="7"/>
  <c r="V1503" i="7"/>
  <c r="U1499" i="7"/>
  <c r="V1499" i="7"/>
  <c r="U1495" i="7"/>
  <c r="V1495" i="7"/>
  <c r="U1491" i="7"/>
  <c r="V1491" i="7"/>
  <c r="U1487" i="7"/>
  <c r="V1487" i="7"/>
  <c r="V2002" i="7"/>
  <c r="V1998" i="7"/>
  <c r="V1994" i="7"/>
  <c r="V1990" i="7"/>
  <c r="V1986" i="7"/>
  <c r="V1982" i="7"/>
  <c r="V1978" i="7"/>
  <c r="V1974" i="7"/>
  <c r="V1970" i="7"/>
  <c r="V1966" i="7"/>
  <c r="V1962" i="7"/>
  <c r="V1954" i="7"/>
  <c r="V1950" i="7"/>
  <c r="V1942" i="7"/>
  <c r="V1938" i="7"/>
  <c r="V1934" i="7"/>
  <c r="V1930" i="7"/>
  <c r="V1926" i="7"/>
  <c r="V1922" i="7"/>
  <c r="V1918" i="7"/>
  <c r="V1914" i="7"/>
  <c r="V1906" i="7"/>
  <c r="V1902" i="7"/>
  <c r="V1898" i="7"/>
  <c r="V1894" i="7"/>
  <c r="V1890" i="7"/>
  <c r="V1886" i="7"/>
  <c r="V1882" i="7"/>
  <c r="V1878" i="7"/>
  <c r="V1874" i="7"/>
  <c r="V1870" i="7"/>
  <c r="V1866" i="7"/>
  <c r="V1862" i="7"/>
  <c r="V1858" i="7"/>
  <c r="V1854" i="7"/>
  <c r="V1850" i="7"/>
  <c r="V1846" i="7"/>
  <c r="V1842" i="7"/>
  <c r="V1838" i="7"/>
  <c r="V1834" i="7"/>
  <c r="V1830" i="7"/>
  <c r="V1826" i="7"/>
  <c r="V1822" i="7"/>
  <c r="V1818" i="7"/>
  <c r="V1814" i="7"/>
  <c r="V1810" i="7"/>
  <c r="V1806" i="7"/>
  <c r="V1798" i="7"/>
  <c r="V1790" i="7"/>
  <c r="V1786" i="7"/>
  <c r="V1782" i="7"/>
  <c r="V1778" i="7"/>
  <c r="V1774" i="7"/>
  <c r="V1770" i="7"/>
  <c r="V1766" i="7"/>
  <c r="V1762" i="7"/>
  <c r="V1758" i="7"/>
  <c r="V1754" i="7"/>
  <c r="V1746" i="7"/>
  <c r="V1742" i="7"/>
  <c r="V1738" i="7"/>
  <c r="V1734" i="7"/>
  <c r="V1726" i="7"/>
  <c r="V1722" i="7"/>
  <c r="V1718" i="7"/>
  <c r="V1714" i="7"/>
  <c r="V1706" i="7"/>
  <c r="V1698" i="7"/>
  <c r="V1694" i="7"/>
  <c r="V1690" i="7"/>
  <c r="V1686" i="7"/>
  <c r="V1682" i="7"/>
  <c r="V1674" i="7"/>
  <c r="V1670" i="7"/>
  <c r="V1666" i="7"/>
  <c r="V1662" i="7"/>
  <c r="V1658" i="7"/>
  <c r="V1654" i="7"/>
  <c r="V1650" i="7"/>
  <c r="V1646" i="7"/>
  <c r="V1642" i="7"/>
  <c r="V1638" i="7"/>
  <c r="V1634" i="7"/>
  <c r="V1630" i="7"/>
  <c r="V1626" i="7"/>
  <c r="V1618" i="7"/>
  <c r="V1614" i="7"/>
  <c r="V1606" i="7"/>
  <c r="V1602" i="7"/>
  <c r="V1594" i="7"/>
  <c r="V1590" i="7"/>
  <c r="V1586" i="7"/>
  <c r="V1582" i="7"/>
  <c r="V1578" i="7"/>
  <c r="U1575" i="7"/>
  <c r="V1947" i="7"/>
  <c r="V1943" i="7"/>
  <c r="V1939" i="7"/>
  <c r="V1935" i="7"/>
  <c r="V1931" i="7"/>
  <c r="V1927" i="7"/>
  <c r="V1923" i="7"/>
  <c r="V1919" i="7"/>
  <c r="V1915" i="7"/>
  <c r="V1911" i="7"/>
  <c r="V1907" i="7"/>
  <c r="V1903" i="7"/>
  <c r="V1895" i="7"/>
  <c r="V1891" i="7"/>
  <c r="V1887" i="7"/>
  <c r="V1883" i="7"/>
  <c r="V1879" i="7"/>
  <c r="V1875" i="7"/>
  <c r="V1871" i="7"/>
  <c r="V1867" i="7"/>
  <c r="V1863" i="7"/>
  <c r="V1859" i="7"/>
  <c r="V1855" i="7"/>
  <c r="V1851" i="7"/>
  <c r="V1847" i="7"/>
  <c r="V1843" i="7"/>
  <c r="V1839" i="7"/>
  <c r="V1835" i="7"/>
  <c r="V1831" i="7"/>
  <c r="V1827" i="7"/>
  <c r="V1823" i="7"/>
  <c r="V1819" i="7"/>
  <c r="V1815" i="7"/>
  <c r="V1811" i="7"/>
  <c r="V1807" i="7"/>
  <c r="V1803" i="7"/>
  <c r="V1799" i="7"/>
  <c r="V1795" i="7"/>
  <c r="V1791" i="7"/>
  <c r="V1787" i="7"/>
  <c r="V1783" i="7"/>
  <c r="V1779" i="7"/>
  <c r="V1775" i="7"/>
  <c r="V1771" i="7"/>
  <c r="V1767" i="7"/>
  <c r="V1763" i="7"/>
  <c r="V1759" i="7"/>
  <c r="V1755" i="7"/>
  <c r="V1747" i="7"/>
  <c r="V1743" i="7"/>
  <c r="V1735" i="7"/>
  <c r="V1731" i="7"/>
  <c r="V1727" i="7"/>
  <c r="V1723" i="7"/>
  <c r="V1719" i="7"/>
  <c r="V1715" i="7"/>
  <c r="V1711" i="7"/>
  <c r="V1707" i="7"/>
  <c r="V1703" i="7"/>
  <c r="V1699" i="7"/>
  <c r="V1695" i="7"/>
  <c r="V1691" i="7"/>
  <c r="V1687" i="7"/>
  <c r="V1683" i="7"/>
  <c r="V1679" i="7"/>
  <c r="V1675" i="7"/>
  <c r="V1671" i="7"/>
  <c r="V1667" i="7"/>
  <c r="V1663" i="7"/>
  <c r="V1659" i="7"/>
  <c r="V1655" i="7"/>
  <c r="V1651" i="7"/>
  <c r="V1647" i="7"/>
  <c r="V1643" i="7"/>
  <c r="V1639" i="7"/>
  <c r="V1635" i="7"/>
  <c r="V1631" i="7"/>
  <c r="V1627" i="7"/>
  <c r="V1623" i="7"/>
  <c r="V1619" i="7"/>
  <c r="V1615" i="7"/>
  <c r="V1611" i="7"/>
  <c r="V1607" i="7"/>
  <c r="V1603" i="7"/>
  <c r="V1599" i="7"/>
  <c r="V1595" i="7"/>
  <c r="V1591" i="7"/>
  <c r="V1587" i="7"/>
  <c r="V1583" i="7"/>
  <c r="V1579" i="7"/>
  <c r="V1576" i="7"/>
  <c r="U1568" i="7"/>
  <c r="U1564" i="7"/>
  <c r="U1560" i="7"/>
  <c r="U1556" i="7"/>
  <c r="U1552" i="7"/>
  <c r="U1548" i="7"/>
  <c r="U1544" i="7"/>
  <c r="U1540" i="7"/>
  <c r="U1536" i="7"/>
  <c r="U1528" i="7"/>
  <c r="U1524" i="7"/>
  <c r="U1520" i="7"/>
  <c r="U1516" i="7"/>
  <c r="U1512" i="7"/>
  <c r="U1508" i="7"/>
  <c r="U1504" i="7"/>
  <c r="U1500" i="7"/>
  <c r="U1496" i="7"/>
  <c r="U1492" i="7"/>
  <c r="U1488" i="7"/>
  <c r="V1574" i="7"/>
  <c r="U1571" i="7"/>
  <c r="U1480" i="7"/>
  <c r="U1476" i="7"/>
  <c r="U1472" i="7"/>
  <c r="U1468" i="7"/>
  <c r="U1464" i="7"/>
  <c r="U1460" i="7"/>
  <c r="U1456" i="7"/>
  <c r="U1452" i="7"/>
  <c r="U1448" i="7"/>
  <c r="U1380" i="7"/>
  <c r="U1372" i="7"/>
  <c r="U1368" i="7"/>
  <c r="U1364" i="7"/>
  <c r="U1360" i="7"/>
  <c r="U1356" i="7"/>
  <c r="U1348" i="7"/>
  <c r="U1344" i="7"/>
  <c r="U1340" i="7"/>
  <c r="U1336" i="7"/>
  <c r="U1332" i="7"/>
  <c r="U1328" i="7"/>
  <c r="U1324" i="7"/>
  <c r="U1320" i="7"/>
  <c r="U1316" i="7"/>
  <c r="U1312" i="7"/>
  <c r="U1308" i="7"/>
  <c r="U1304" i="7"/>
  <c r="U1300" i="7"/>
  <c r="U1296" i="7"/>
  <c r="U1288" i="7"/>
  <c r="U1284" i="7"/>
  <c r="U1280" i="7"/>
  <c r="U1276" i="7"/>
  <c r="U1272" i="7"/>
  <c r="U1268" i="7"/>
  <c r="U1264" i="7"/>
  <c r="U1260" i="7"/>
  <c r="U1256" i="7"/>
  <c r="U1252" i="7"/>
  <c r="U1248" i="7"/>
  <c r="U1242" i="7"/>
  <c r="V1221" i="7"/>
  <c r="U1217" i="7"/>
  <c r="V1170" i="7"/>
  <c r="V1483" i="7"/>
  <c r="V1479" i="7"/>
  <c r="V1475" i="7"/>
  <c r="V1471" i="7"/>
  <c r="V1467" i="7"/>
  <c r="V1463" i="7"/>
  <c r="V1459" i="7"/>
  <c r="V1455" i="7"/>
  <c r="V1451" i="7"/>
  <c r="V1447" i="7"/>
  <c r="V1443" i="7"/>
  <c r="V1439" i="7"/>
  <c r="V1435" i="7"/>
  <c r="V1431" i="7"/>
  <c r="V1427" i="7"/>
  <c r="V1423" i="7"/>
  <c r="V1419" i="7"/>
  <c r="V1415" i="7"/>
  <c r="V1411" i="7"/>
  <c r="V1407" i="7"/>
  <c r="V1403" i="7"/>
  <c r="V1399" i="7"/>
  <c r="V1395" i="7"/>
  <c r="V1391" i="7"/>
  <c r="V1387" i="7"/>
  <c r="V1383" i="7"/>
  <c r="V1379" i="7"/>
  <c r="V1375" i="7"/>
  <c r="V1371" i="7"/>
  <c r="V1367" i="7"/>
  <c r="V1363" i="7"/>
  <c r="V1359" i="7"/>
  <c r="V1355" i="7"/>
  <c r="V1351" i="7"/>
  <c r="V1347" i="7"/>
  <c r="V1343" i="7"/>
  <c r="V1339" i="7"/>
  <c r="V1335" i="7"/>
  <c r="V1331" i="7"/>
  <c r="V1327" i="7"/>
  <c r="V1323" i="7"/>
  <c r="V1319" i="7"/>
  <c r="V1315" i="7"/>
  <c r="V1311" i="7"/>
  <c r="V1307" i="7"/>
  <c r="V1303" i="7"/>
  <c r="V1299" i="7"/>
  <c r="V1295" i="7"/>
  <c r="V1291" i="7"/>
  <c r="V1287" i="7"/>
  <c r="V1283" i="7"/>
  <c r="V1279" i="7"/>
  <c r="V1275" i="7"/>
  <c r="V1271" i="7"/>
  <c r="V1267" i="7"/>
  <c r="V1263" i="7"/>
  <c r="V1259" i="7"/>
  <c r="V1255" i="7"/>
  <c r="V1251" i="7"/>
  <c r="V1247" i="7"/>
  <c r="V1244" i="7"/>
  <c r="U1174" i="7"/>
  <c r="V1174" i="7"/>
  <c r="U1234" i="7"/>
  <c r="U1230" i="7"/>
  <c r="U1226" i="7"/>
  <c r="U1222" i="7"/>
  <c r="U1218" i="7"/>
  <c r="U1214" i="7"/>
  <c r="U1210" i="7"/>
  <c r="U1206" i="7"/>
  <c r="U1202" i="7"/>
  <c r="U1198" i="7"/>
  <c r="U1194" i="7"/>
  <c r="U1190" i="7"/>
  <c r="U1186" i="7"/>
  <c r="U1182" i="7"/>
  <c r="U1178" i="7"/>
  <c r="V1178" i="7"/>
  <c r="V935" i="7"/>
  <c r="U935" i="7"/>
  <c r="V1177" i="7"/>
  <c r="V1133" i="7"/>
  <c r="V1105" i="7"/>
  <c r="V1055" i="7"/>
  <c r="V967" i="7"/>
  <c r="V1166" i="7"/>
  <c r="V1162" i="7"/>
  <c r="V1158" i="7"/>
  <c r="V1154" i="7"/>
  <c r="V1150" i="7"/>
  <c r="V1146" i="7"/>
  <c r="V1138" i="7"/>
  <c r="V1134" i="7"/>
  <c r="V1126" i="7"/>
  <c r="V1122" i="7"/>
  <c r="V1118" i="7"/>
  <c r="V1063" i="7"/>
  <c r="V1051" i="7"/>
  <c r="V1027" i="7"/>
  <c r="V1019" i="7"/>
  <c r="V1015" i="7"/>
  <c r="V987" i="7"/>
  <c r="V983" i="7"/>
  <c r="V979" i="7"/>
  <c r="V959" i="7"/>
  <c r="V955" i="7"/>
  <c r="V951" i="7"/>
  <c r="V947" i="7"/>
  <c r="V927" i="7"/>
  <c r="U927" i="7"/>
  <c r="V923" i="7"/>
  <c r="U923" i="7"/>
  <c r="V943" i="7"/>
  <c r="V939" i="7"/>
  <c r="V931" i="7"/>
  <c r="U931" i="7"/>
  <c r="U919" i="7"/>
  <c r="U915" i="7"/>
  <c r="U911" i="7"/>
  <c r="U907" i="7"/>
  <c r="U903" i="7"/>
  <c r="U899" i="7"/>
  <c r="U895" i="7"/>
  <c r="U891" i="7"/>
  <c r="U887" i="7"/>
  <c r="U883" i="7"/>
  <c r="U879" i="7"/>
  <c r="U875" i="7"/>
  <c r="U871" i="7"/>
  <c r="U867" i="7"/>
  <c r="U863" i="7"/>
  <c r="U859" i="7"/>
  <c r="U855" i="7"/>
  <c r="U851" i="7"/>
  <c r="U847" i="7"/>
  <c r="U843" i="7"/>
  <c r="U839" i="7"/>
  <c r="U835" i="7"/>
  <c r="U831" i="7"/>
  <c r="U827" i="7"/>
  <c r="U823" i="7"/>
  <c r="U815" i="7"/>
  <c r="U811" i="7"/>
  <c r="U807" i="7"/>
  <c r="U803" i="7"/>
  <c r="U799" i="7"/>
  <c r="U795" i="7"/>
  <c r="U791" i="7"/>
  <c r="U787" i="7"/>
  <c r="U783" i="7"/>
  <c r="U779" i="7"/>
  <c r="U775" i="7"/>
  <c r="V773" i="7"/>
  <c r="U770" i="7"/>
  <c r="U767" i="7"/>
  <c r="U762" i="7"/>
  <c r="U759" i="7"/>
  <c r="U751" i="7"/>
  <c r="U746" i="7"/>
  <c r="U743" i="7"/>
  <c r="U738" i="7"/>
  <c r="U735" i="7"/>
  <c r="U730" i="7"/>
  <c r="U727" i="7"/>
  <c r="U722" i="7"/>
  <c r="U719" i="7"/>
  <c r="U714" i="7"/>
  <c r="U711" i="7"/>
  <c r="U706" i="7"/>
  <c r="U690" i="7"/>
  <c r="U685" i="7"/>
  <c r="U682" i="7"/>
  <c r="U700" i="7"/>
  <c r="U695" i="7"/>
  <c r="U692" i="7"/>
  <c r="V663" i="7"/>
  <c r="U663" i="7"/>
  <c r="V647" i="7"/>
  <c r="U647" i="7"/>
  <c r="V631" i="7"/>
  <c r="U631" i="7"/>
  <c r="V615" i="7"/>
  <c r="U615" i="7"/>
  <c r="V599" i="7"/>
  <c r="V583" i="7"/>
  <c r="U583" i="7"/>
  <c r="V568" i="7"/>
  <c r="U568" i="7"/>
  <c r="V552" i="7"/>
  <c r="U552" i="7"/>
  <c r="U516" i="7"/>
  <c r="V667" i="7"/>
  <c r="U667" i="7"/>
  <c r="V651" i="7"/>
  <c r="U651" i="7"/>
  <c r="U635" i="7"/>
  <c r="V619" i="7"/>
  <c r="V603" i="7"/>
  <c r="U603" i="7"/>
  <c r="V587" i="7"/>
  <c r="U587" i="7"/>
  <c r="V572" i="7"/>
  <c r="V556" i="7"/>
  <c r="U556" i="7"/>
  <c r="V540" i="7"/>
  <c r="U540" i="7"/>
  <c r="V535" i="7"/>
  <c r="U774" i="7"/>
  <c r="U766" i="7"/>
  <c r="U758" i="7"/>
  <c r="U750" i="7"/>
  <c r="U742" i="7"/>
  <c r="V737" i="7"/>
  <c r="U734" i="7"/>
  <c r="U726" i="7"/>
  <c r="V721" i="7"/>
  <c r="U718" i="7"/>
  <c r="U710" i="7"/>
  <c r="U689" i="7"/>
  <c r="V684" i="7"/>
  <c r="U681" i="7"/>
  <c r="U699" i="7"/>
  <c r="U691" i="7"/>
  <c r="V655" i="7"/>
  <c r="U655" i="7"/>
  <c r="V639" i="7"/>
  <c r="U639" i="7"/>
  <c r="V623" i="7"/>
  <c r="U623" i="7"/>
  <c r="V607" i="7"/>
  <c r="V591" i="7"/>
  <c r="U591" i="7"/>
  <c r="V575" i="7"/>
  <c r="U575" i="7"/>
  <c r="V560" i="7"/>
  <c r="V544" i="7"/>
  <c r="U544" i="7"/>
  <c r="V532" i="7"/>
  <c r="U532" i="7"/>
  <c r="V527" i="7"/>
  <c r="U527" i="7"/>
  <c r="U674" i="7"/>
  <c r="V674" i="7"/>
  <c r="U670" i="7"/>
  <c r="V670" i="7"/>
  <c r="V659" i="7"/>
  <c r="U659" i="7"/>
  <c r="V643" i="7"/>
  <c r="U643" i="7"/>
  <c r="V627" i="7"/>
  <c r="U627" i="7"/>
  <c r="V611" i="7"/>
  <c r="V595" i="7"/>
  <c r="U595" i="7"/>
  <c r="V579" i="7"/>
  <c r="U579" i="7"/>
  <c r="V564" i="7"/>
  <c r="U564" i="7"/>
  <c r="V548" i="7"/>
  <c r="U548" i="7"/>
  <c r="V524" i="7"/>
  <c r="U524" i="7"/>
  <c r="V519" i="7"/>
  <c r="U511" i="7"/>
  <c r="U508" i="7"/>
  <c r="U503" i="7"/>
  <c r="U500" i="7"/>
  <c r="U495" i="7"/>
  <c r="U492" i="7"/>
  <c r="U487" i="7"/>
  <c r="U471" i="7"/>
  <c r="U479" i="7"/>
  <c r="U476" i="7"/>
  <c r="U458" i="7"/>
  <c r="U468" i="7"/>
  <c r="U463" i="7"/>
  <c r="U460" i="7"/>
  <c r="U451" i="7"/>
  <c r="V447" i="7"/>
  <c r="U432" i="7"/>
  <c r="V432" i="7"/>
  <c r="V441" i="7"/>
  <c r="U406" i="7"/>
  <c r="V415" i="7"/>
  <c r="V409" i="7"/>
  <c r="V401" i="7"/>
  <c r="V380" i="7"/>
  <c r="V377" i="7"/>
  <c r="V369" i="7"/>
  <c r="V361" i="7"/>
  <c r="U353" i="7"/>
  <c r="V353" i="7"/>
  <c r="V351" i="7"/>
  <c r="V349" i="7"/>
  <c r="V337" i="7"/>
  <c r="V335" i="7"/>
  <c r="V333" i="7"/>
  <c r="U156" i="7"/>
  <c r="V156" i="7"/>
  <c r="V151" i="7"/>
  <c r="U151" i="7"/>
  <c r="U124" i="7"/>
  <c r="V124" i="7"/>
  <c r="V119" i="7"/>
  <c r="U119" i="7"/>
  <c r="U81" i="7"/>
  <c r="V75" i="7"/>
  <c r="U437" i="7"/>
  <c r="V437" i="7"/>
  <c r="U355" i="7"/>
  <c r="V355" i="7"/>
  <c r="U339" i="7"/>
  <c r="V339" i="7"/>
  <c r="U329" i="7"/>
  <c r="V329" i="7"/>
  <c r="V325" i="7"/>
  <c r="U321" i="7"/>
  <c r="V321" i="7"/>
  <c r="U317" i="7"/>
  <c r="V317" i="7"/>
  <c r="U313" i="7"/>
  <c r="V313" i="7"/>
  <c r="U305" i="7"/>
  <c r="V305" i="7"/>
  <c r="U301" i="7"/>
  <c r="V301" i="7"/>
  <c r="V297" i="7"/>
  <c r="V293" i="7"/>
  <c r="U276" i="7"/>
  <c r="V276" i="7"/>
  <c r="U285" i="7"/>
  <c r="V285" i="7"/>
  <c r="U277" i="7"/>
  <c r="V277" i="7"/>
  <c r="U273" i="7"/>
  <c r="V273" i="7"/>
  <c r="U269" i="7"/>
  <c r="V269" i="7"/>
  <c r="U265" i="7"/>
  <c r="V265" i="7"/>
  <c r="U261" i="7"/>
  <c r="U257" i="7"/>
  <c r="V257" i="7"/>
  <c r="U253" i="7"/>
  <c r="V253" i="7"/>
  <c r="U249" i="7"/>
  <c r="U245" i="7"/>
  <c r="V245" i="7"/>
  <c r="U224" i="7"/>
  <c r="V224" i="7"/>
  <c r="U233" i="7"/>
  <c r="V233" i="7"/>
  <c r="U229" i="7"/>
  <c r="U225" i="7"/>
  <c r="V225" i="7"/>
  <c r="V666" i="7"/>
  <c r="V662" i="7"/>
  <c r="V658" i="7"/>
  <c r="V654" i="7"/>
  <c r="V650" i="7"/>
  <c r="V646" i="7"/>
  <c r="V642" i="7"/>
  <c r="V638" i="7"/>
  <c r="V634" i="7"/>
  <c r="V630" i="7"/>
  <c r="V626" i="7"/>
  <c r="V618" i="7"/>
  <c r="V614" i="7"/>
  <c r="V610" i="7"/>
  <c r="V606" i="7"/>
  <c r="V602" i="7"/>
  <c r="V598" i="7"/>
  <c r="V590" i="7"/>
  <c r="V582" i="7"/>
  <c r="V578" i="7"/>
  <c r="V562" i="7"/>
  <c r="V571" i="7"/>
  <c r="V567" i="7"/>
  <c r="V563" i="7"/>
  <c r="V559" i="7"/>
  <c r="V555" i="7"/>
  <c r="V551" i="7"/>
  <c r="V547" i="7"/>
  <c r="V543" i="7"/>
  <c r="U539" i="7"/>
  <c r="U531" i="7"/>
  <c r="U510" i="7"/>
  <c r="U515" i="7"/>
  <c r="U507" i="7"/>
  <c r="U499" i="7"/>
  <c r="U483" i="7"/>
  <c r="U429" i="7"/>
  <c r="V429" i="7"/>
  <c r="V427" i="7"/>
  <c r="V453" i="7"/>
  <c r="V449" i="7"/>
  <c r="U442" i="7"/>
  <c r="V423" i="7"/>
  <c r="U421" i="7"/>
  <c r="V421" i="7"/>
  <c r="V417" i="7"/>
  <c r="U221" i="7"/>
  <c r="V221" i="7"/>
  <c r="U217" i="7"/>
  <c r="V217" i="7"/>
  <c r="U213" i="7"/>
  <c r="V213" i="7"/>
  <c r="U209" i="7"/>
  <c r="V209" i="7"/>
  <c r="V205" i="7"/>
  <c r="U201" i="7"/>
  <c r="V201" i="7"/>
  <c r="U197" i="7"/>
  <c r="U193" i="7"/>
  <c r="V193" i="7"/>
  <c r="U189" i="7"/>
  <c r="V189" i="7"/>
  <c r="U172" i="7"/>
  <c r="V172" i="7"/>
  <c r="U181" i="7"/>
  <c r="V181" i="7"/>
  <c r="U148" i="7"/>
  <c r="V148" i="7"/>
  <c r="V143" i="7"/>
  <c r="U143" i="7"/>
  <c r="V405" i="7"/>
  <c r="V397" i="7"/>
  <c r="V389" i="7"/>
  <c r="V381" i="7"/>
  <c r="U378" i="7"/>
  <c r="V373" i="7"/>
  <c r="V365" i="7"/>
  <c r="V357" i="7"/>
  <c r="V343" i="7"/>
  <c r="V328" i="7"/>
  <c r="U159" i="7"/>
  <c r="V159" i="7"/>
  <c r="V167" i="7"/>
  <c r="U140" i="7"/>
  <c r="V140" i="7"/>
  <c r="V135" i="7"/>
  <c r="U135" i="7"/>
  <c r="V94" i="7"/>
  <c r="U94" i="7"/>
  <c r="U164" i="7"/>
  <c r="V164" i="7"/>
  <c r="V146" i="7"/>
  <c r="U146" i="7"/>
  <c r="U132" i="7"/>
  <c r="V132" i="7"/>
  <c r="V127" i="7"/>
  <c r="U127" i="7"/>
  <c r="V91" i="7"/>
  <c r="V29" i="7"/>
  <c r="U171" i="7"/>
  <c r="U163" i="7"/>
  <c r="V158" i="7"/>
  <c r="U147" i="7"/>
  <c r="U139" i="7"/>
  <c r="U131" i="7"/>
  <c r="U123" i="7"/>
  <c r="U83" i="7"/>
  <c r="U67" i="7"/>
  <c r="U95" i="7"/>
  <c r="U63" i="7"/>
  <c r="U47" i="7"/>
  <c r="U30" i="7"/>
  <c r="U14" i="7"/>
  <c r="U98" i="7"/>
  <c r="U59" i="7"/>
  <c r="U43" i="7"/>
  <c r="U26" i="7"/>
  <c r="V7" i="7"/>
  <c r="V3" i="7"/>
  <c r="V2" i="7"/>
  <c r="R2685" i="7"/>
  <c r="N2685" i="7"/>
  <c r="R2675" i="7"/>
  <c r="N2675" i="7"/>
  <c r="R2663" i="7"/>
  <c r="N2663" i="7"/>
  <c r="R2651" i="7"/>
  <c r="N2651" i="7"/>
  <c r="R2643" i="7"/>
  <c r="N2643" i="7"/>
  <c r="R2633" i="7"/>
  <c r="N2633" i="7"/>
  <c r="R2623" i="7"/>
  <c r="N2623" i="7"/>
  <c r="R2619" i="7"/>
  <c r="N2619" i="7"/>
  <c r="R2611" i="7"/>
  <c r="N2611" i="7"/>
  <c r="R2607" i="7"/>
  <c r="R2599" i="7"/>
  <c r="N2599" i="7"/>
  <c r="R2595" i="7"/>
  <c r="N2595" i="7"/>
  <c r="R2587" i="7"/>
  <c r="N2587" i="7"/>
  <c r="R2583" i="7"/>
  <c r="N2583" i="7"/>
  <c r="R2579" i="7"/>
  <c r="N2579" i="7"/>
  <c r="R2573" i="7"/>
  <c r="N2573" i="7"/>
  <c r="R2569" i="7"/>
  <c r="N2569" i="7"/>
  <c r="R2565" i="7"/>
  <c r="N2565" i="7"/>
  <c r="R2561" i="7"/>
  <c r="N2561" i="7"/>
  <c r="R2557" i="7"/>
  <c r="N2557" i="7"/>
  <c r="R2553" i="7"/>
  <c r="N2553" i="7"/>
  <c r="R2547" i="7"/>
  <c r="N2547" i="7"/>
  <c r="R2543" i="7"/>
  <c r="N2543" i="7"/>
  <c r="R2539" i="7"/>
  <c r="N2539" i="7"/>
  <c r="R2533" i="7"/>
  <c r="N2533" i="7"/>
  <c r="R2529" i="7"/>
  <c r="N2529" i="7"/>
  <c r="R2521" i="7"/>
  <c r="N2521" i="7"/>
  <c r="R2517" i="7"/>
  <c r="N2517" i="7"/>
  <c r="R2513" i="7"/>
  <c r="N2513" i="7"/>
  <c r="R2509" i="7"/>
  <c r="N2509" i="7"/>
  <c r="R2505" i="7"/>
  <c r="N2505" i="7"/>
  <c r="R2497" i="7"/>
  <c r="N2497" i="7"/>
  <c r="R2493" i="7"/>
  <c r="N2493" i="7"/>
  <c r="R2489" i="7"/>
  <c r="N2489" i="7"/>
  <c r="R2483" i="7"/>
  <c r="R2479" i="7"/>
  <c r="N2479" i="7"/>
  <c r="R2475" i="7"/>
  <c r="N2475" i="7"/>
  <c r="R2469" i="7"/>
  <c r="N2469" i="7"/>
  <c r="R2465" i="7"/>
  <c r="N2465" i="7"/>
  <c r="R2455" i="7"/>
  <c r="N2455" i="7"/>
  <c r="R2451" i="7"/>
  <c r="N2451" i="7"/>
  <c r="R2445" i="7"/>
  <c r="N2445" i="7"/>
  <c r="R2441" i="7"/>
  <c r="N2441" i="7"/>
  <c r="R2437" i="7"/>
  <c r="N2437" i="7"/>
  <c r="R2433" i="7"/>
  <c r="N2433" i="7"/>
  <c r="R2429" i="7"/>
  <c r="N2429" i="7"/>
  <c r="R2425" i="7"/>
  <c r="N2425" i="7"/>
  <c r="R2417" i="7"/>
  <c r="N2417" i="7"/>
  <c r="R2413" i="7"/>
  <c r="N2413" i="7"/>
  <c r="R2405" i="7"/>
  <c r="N2405" i="7"/>
  <c r="R2391" i="7"/>
  <c r="R2387" i="7"/>
  <c r="N2387" i="7"/>
  <c r="R2379" i="7"/>
  <c r="N2379" i="7"/>
  <c r="R2375" i="7"/>
  <c r="N2375" i="7"/>
  <c r="R2371" i="7"/>
  <c r="N2371" i="7"/>
  <c r="R2361" i="7"/>
  <c r="N2361" i="7"/>
  <c r="R2357" i="7"/>
  <c r="N2357" i="7"/>
  <c r="R2353" i="7"/>
  <c r="N2353" i="7"/>
  <c r="R2349" i="7"/>
  <c r="N2349" i="7"/>
  <c r="R2345" i="7"/>
  <c r="N2345" i="7"/>
  <c r="R2339" i="7"/>
  <c r="N2339" i="7"/>
  <c r="R2335" i="7"/>
  <c r="N2335" i="7"/>
  <c r="R2331" i="7"/>
  <c r="N2331" i="7"/>
  <c r="R2327" i="7"/>
  <c r="N2327" i="7"/>
  <c r="R2315" i="7"/>
  <c r="N2315" i="7"/>
  <c r="R2311" i="7"/>
  <c r="N2311" i="7"/>
  <c r="R2307" i="7"/>
  <c r="N2307" i="7"/>
  <c r="R2301" i="7"/>
  <c r="N2301" i="7"/>
  <c r="R2289" i="7"/>
  <c r="N2289" i="7"/>
  <c r="R2281" i="7"/>
  <c r="N2281" i="7"/>
  <c r="R2269" i="7"/>
  <c r="N2269" i="7"/>
  <c r="R2261" i="7"/>
  <c r="N2261" i="7"/>
  <c r="N2257" i="7"/>
  <c r="R2247" i="7"/>
  <c r="N2247" i="7"/>
  <c r="R2243" i="7"/>
  <c r="N2243" i="7"/>
  <c r="R2237" i="7"/>
  <c r="N2237" i="7"/>
  <c r="R2233" i="7"/>
  <c r="N2233" i="7"/>
  <c r="R2229" i="7"/>
  <c r="N2229" i="7"/>
  <c r="R2225" i="7"/>
  <c r="N2225" i="7"/>
  <c r="N2217" i="7"/>
  <c r="R2209" i="7"/>
  <c r="R2201" i="7"/>
  <c r="N2201" i="7"/>
  <c r="R2195" i="7"/>
  <c r="N2195" i="7"/>
  <c r="R2191" i="7"/>
  <c r="N2191" i="7"/>
  <c r="R2181" i="7"/>
  <c r="N2181" i="7"/>
  <c r="R2173" i="7"/>
  <c r="N2173" i="7"/>
  <c r="R2165" i="7"/>
  <c r="N2165" i="7"/>
  <c r="R2157" i="7"/>
  <c r="N2157" i="7"/>
  <c r="N2153" i="7"/>
  <c r="R2145" i="7"/>
  <c r="N2145" i="7"/>
  <c r="R2141" i="7"/>
  <c r="N2141" i="7"/>
  <c r="R2129" i="7"/>
  <c r="N2129" i="7"/>
  <c r="N2125" i="7"/>
  <c r="R2113" i="7"/>
  <c r="N2113" i="7"/>
  <c r="R2107" i="7"/>
  <c r="N2107" i="7"/>
  <c r="R2103" i="7"/>
  <c r="N2103" i="7"/>
  <c r="R2099" i="7"/>
  <c r="N2099" i="7"/>
  <c r="N2093" i="7"/>
  <c r="N2077" i="7"/>
  <c r="K2059" i="7"/>
  <c r="O2059" i="7"/>
  <c r="S2059" i="7"/>
  <c r="T2059" i="7" s="1"/>
  <c r="M2058" i="7"/>
  <c r="Q2058" i="7"/>
  <c r="K2051" i="7"/>
  <c r="O2051" i="7"/>
  <c r="S2051" i="7"/>
  <c r="T2051" i="7" s="1"/>
  <c r="M2050" i="7"/>
  <c r="Q2050" i="7"/>
  <c r="M2042" i="7"/>
  <c r="Q2042" i="7"/>
  <c r="K2035" i="7"/>
  <c r="O2035" i="7"/>
  <c r="S2035" i="7"/>
  <c r="T2035" i="7" s="1"/>
  <c r="M2034" i="7"/>
  <c r="Q2034" i="7"/>
  <c r="K2027" i="7"/>
  <c r="O2027" i="7"/>
  <c r="S2027" i="7"/>
  <c r="T2027" i="7" s="1"/>
  <c r="K2019" i="7"/>
  <c r="O2019" i="7"/>
  <c r="S2019" i="7"/>
  <c r="T2019" i="7" s="1"/>
  <c r="M2018" i="7"/>
  <c r="Q2018" i="7"/>
  <c r="K2011" i="7"/>
  <c r="O2011" i="7"/>
  <c r="S2011" i="7"/>
  <c r="T2011" i="7" s="1"/>
  <c r="Q2010" i="7"/>
  <c r="K2003" i="7"/>
  <c r="O2003" i="7"/>
  <c r="S2003" i="7"/>
  <c r="T2003" i="7" s="1"/>
  <c r="M2002" i="7"/>
  <c r="Q2002" i="7"/>
  <c r="K1995" i="7"/>
  <c r="O1995" i="7"/>
  <c r="S1995" i="7"/>
  <c r="T1995" i="7" s="1"/>
  <c r="M1994" i="7"/>
  <c r="Q1994" i="7"/>
  <c r="K1987" i="7"/>
  <c r="O1987" i="7"/>
  <c r="S1987" i="7"/>
  <c r="T1987" i="7" s="1"/>
  <c r="M1986" i="7"/>
  <c r="Q1986" i="7"/>
  <c r="K1979" i="7"/>
  <c r="O1979" i="7"/>
  <c r="S1979" i="7"/>
  <c r="T1979" i="7" s="1"/>
  <c r="M1978" i="7"/>
  <c r="Q1978" i="7"/>
  <c r="K1971" i="7"/>
  <c r="O1971" i="7"/>
  <c r="S1971" i="7"/>
  <c r="T1971" i="7" s="1"/>
  <c r="M1970" i="7"/>
  <c r="Q1970" i="7"/>
  <c r="K1963" i="7"/>
  <c r="O1963" i="7"/>
  <c r="S1963" i="7"/>
  <c r="T1963" i="7" s="1"/>
  <c r="M1962" i="7"/>
  <c r="Q1962" i="7"/>
  <c r="K1955" i="7"/>
  <c r="O1955" i="7"/>
  <c r="S1955" i="7"/>
  <c r="T1955" i="7" s="1"/>
  <c r="M1954" i="7"/>
  <c r="Q1954" i="7"/>
  <c r="M1946" i="7"/>
  <c r="M1940" i="7"/>
  <c r="Q1940" i="7"/>
  <c r="K1940" i="7"/>
  <c r="O1940" i="7"/>
  <c r="S1940" i="7"/>
  <c r="T1940" i="7" s="1"/>
  <c r="Q1936" i="7"/>
  <c r="K1936" i="7"/>
  <c r="O1936" i="7"/>
  <c r="M1932" i="7"/>
  <c r="Q1932" i="7"/>
  <c r="O1932" i="7"/>
  <c r="S1932" i="7"/>
  <c r="T1932" i="7" s="1"/>
  <c r="M1928" i="7"/>
  <c r="Q1928" i="7"/>
  <c r="K1928" i="7"/>
  <c r="O1928" i="7"/>
  <c r="S1928" i="7"/>
  <c r="T1928" i="7" s="1"/>
  <c r="M1924" i="7"/>
  <c r="Q1924" i="7"/>
  <c r="K1924" i="7"/>
  <c r="O1924" i="7"/>
  <c r="S1924" i="7"/>
  <c r="T1924" i="7" s="1"/>
  <c r="M1920" i="7"/>
  <c r="K1920" i="7"/>
  <c r="O1920" i="7"/>
  <c r="S1920" i="7"/>
  <c r="T1920" i="7" s="1"/>
  <c r="M1916" i="7"/>
  <c r="Q1916" i="7"/>
  <c r="K1916" i="7"/>
  <c r="O1916" i="7"/>
  <c r="S1916" i="7"/>
  <c r="T1916" i="7" s="1"/>
  <c r="M1912" i="7"/>
  <c r="Q1912" i="7"/>
  <c r="K1912" i="7"/>
  <c r="O1912" i="7"/>
  <c r="S1912" i="7"/>
  <c r="T1912" i="7" s="1"/>
  <c r="M1908" i="7"/>
  <c r="Q1908" i="7"/>
  <c r="K1908" i="7"/>
  <c r="S1908" i="7"/>
  <c r="T1908" i="7" s="1"/>
  <c r="M1904" i="7"/>
  <c r="Q1904" i="7"/>
  <c r="K1904" i="7"/>
  <c r="O1904" i="7"/>
  <c r="S1904" i="7"/>
  <c r="T1904" i="7" s="1"/>
  <c r="M1900" i="7"/>
  <c r="Q1900" i="7"/>
  <c r="K1900" i="7"/>
  <c r="O1900" i="7"/>
  <c r="S1900" i="7"/>
  <c r="T1900" i="7" s="1"/>
  <c r="M1896" i="7"/>
  <c r="K1896" i="7"/>
  <c r="S1896" i="7"/>
  <c r="T1896" i="7" s="1"/>
  <c r="M1892" i="7"/>
  <c r="Q1892" i="7"/>
  <c r="K1892" i="7"/>
  <c r="O1892" i="7"/>
  <c r="S1892" i="7"/>
  <c r="T1892" i="7" s="1"/>
  <c r="M1888" i="7"/>
  <c r="Q1888" i="7"/>
  <c r="K1888" i="7"/>
  <c r="O1888" i="7"/>
  <c r="S1888" i="7"/>
  <c r="T1888" i="7" s="1"/>
  <c r="Q1884" i="7"/>
  <c r="K1884" i="7"/>
  <c r="O1884" i="7"/>
  <c r="M1880" i="7"/>
  <c r="Q1880" i="7"/>
  <c r="K1880" i="7"/>
  <c r="O1880" i="7"/>
  <c r="S1880" i="7"/>
  <c r="T1880" i="7" s="1"/>
  <c r="M1876" i="7"/>
  <c r="Q1876" i="7"/>
  <c r="K1876" i="7"/>
  <c r="O1876" i="7"/>
  <c r="S1876" i="7"/>
  <c r="T1876" i="7" s="1"/>
  <c r="M1872" i="7"/>
  <c r="Q1872" i="7"/>
  <c r="K1872" i="7"/>
  <c r="S1872" i="7"/>
  <c r="T1872" i="7" s="1"/>
  <c r="M1868" i="7"/>
  <c r="Q1868" i="7"/>
  <c r="K1868" i="7"/>
  <c r="O1868" i="7"/>
  <c r="S1868" i="7"/>
  <c r="T1868" i="7" s="1"/>
  <c r="M1864" i="7"/>
  <c r="Q1864" i="7"/>
  <c r="K1864" i="7"/>
  <c r="O1864" i="7"/>
  <c r="S1864" i="7"/>
  <c r="T1864" i="7" s="1"/>
  <c r="M1860" i="7"/>
  <c r="Q1860" i="7"/>
  <c r="K1860" i="7"/>
  <c r="O1860" i="7"/>
  <c r="S1860" i="7"/>
  <c r="T1860" i="7" s="1"/>
  <c r="M1856" i="7"/>
  <c r="Q1856" i="7"/>
  <c r="K1856" i="7"/>
  <c r="O1856" i="7"/>
  <c r="S1856" i="7"/>
  <c r="T1856" i="7" s="1"/>
  <c r="Q1852" i="7"/>
  <c r="K1852" i="7"/>
  <c r="O1852" i="7"/>
  <c r="M1848" i="7"/>
  <c r="Q1848" i="7"/>
  <c r="K1848" i="7"/>
  <c r="O1848" i="7"/>
  <c r="S1848" i="7"/>
  <c r="T1848" i="7" s="1"/>
  <c r="M1844" i="7"/>
  <c r="Q1844" i="7"/>
  <c r="K1844" i="7"/>
  <c r="O1844" i="7"/>
  <c r="S1844" i="7"/>
  <c r="T1844" i="7" s="1"/>
  <c r="M1840" i="7"/>
  <c r="Q1840" i="7"/>
  <c r="K1840" i="7"/>
  <c r="S1840" i="7"/>
  <c r="T1840" i="7" s="1"/>
  <c r="M1836" i="7"/>
  <c r="Q1836" i="7"/>
  <c r="K1836" i="7"/>
  <c r="O1836" i="7"/>
  <c r="S1836" i="7"/>
  <c r="T1836" i="7" s="1"/>
  <c r="M1832" i="7"/>
  <c r="Q1832" i="7"/>
  <c r="K1832" i="7"/>
  <c r="S1832" i="7"/>
  <c r="T1832" i="7" s="1"/>
  <c r="M1828" i="7"/>
  <c r="Q1828" i="7"/>
  <c r="K1828" i="7"/>
  <c r="O1828" i="7"/>
  <c r="S1828" i="7"/>
  <c r="T1828" i="7" s="1"/>
  <c r="M1824" i="7"/>
  <c r="Q1824" i="7"/>
  <c r="K1824" i="7"/>
  <c r="O1824" i="7"/>
  <c r="S1824" i="7"/>
  <c r="T1824" i="7" s="1"/>
  <c r="M1820" i="7"/>
  <c r="Q1820" i="7"/>
  <c r="K1820" i="7"/>
  <c r="S1820" i="7"/>
  <c r="T1820" i="7" s="1"/>
  <c r="M1812" i="7"/>
  <c r="Q1812" i="7"/>
  <c r="K1812" i="7"/>
  <c r="O1812" i="7"/>
  <c r="S1812" i="7"/>
  <c r="T1812" i="7" s="1"/>
  <c r="M1808" i="7"/>
  <c r="Q1808" i="7"/>
  <c r="S1808" i="7"/>
  <c r="T1808" i="7" s="1"/>
  <c r="M1804" i="7"/>
  <c r="Q1804" i="7"/>
  <c r="K1804" i="7"/>
  <c r="O1804" i="7"/>
  <c r="S1804" i="7"/>
  <c r="T1804" i="7" s="1"/>
  <c r="M1800" i="7"/>
  <c r="Q1800" i="7"/>
  <c r="K1800" i="7"/>
  <c r="O1800" i="7"/>
  <c r="S1800" i="7"/>
  <c r="T1800" i="7" s="1"/>
  <c r="M1796" i="7"/>
  <c r="Q1796" i="7"/>
  <c r="K1796" i="7"/>
  <c r="O1796" i="7"/>
  <c r="S1796" i="7"/>
  <c r="T1796" i="7" s="1"/>
  <c r="M1792" i="7"/>
  <c r="Q1792" i="7"/>
  <c r="K1792" i="7"/>
  <c r="O1792" i="7"/>
  <c r="S1792" i="7"/>
  <c r="T1792" i="7" s="1"/>
  <c r="M1788" i="7"/>
  <c r="Q1788" i="7"/>
  <c r="K1788" i="7"/>
  <c r="O1788" i="7"/>
  <c r="S1788" i="7"/>
  <c r="T1788" i="7" s="1"/>
  <c r="M1784" i="7"/>
  <c r="Q1784" i="7"/>
  <c r="K1784" i="7"/>
  <c r="O1784" i="7"/>
  <c r="S1784" i="7"/>
  <c r="T1784" i="7" s="1"/>
  <c r="M1780" i="7"/>
  <c r="Q1780" i="7"/>
  <c r="O1780" i="7"/>
  <c r="S1780" i="7"/>
  <c r="T1780" i="7" s="1"/>
  <c r="M1776" i="7"/>
  <c r="Q1776" i="7"/>
  <c r="K1776" i="7"/>
  <c r="O1776" i="7"/>
  <c r="S1776" i="7"/>
  <c r="T1776" i="7" s="1"/>
  <c r="M1772" i="7"/>
  <c r="Q1772" i="7"/>
  <c r="K1772" i="7"/>
  <c r="O1772" i="7"/>
  <c r="S1772" i="7"/>
  <c r="T1772" i="7" s="1"/>
  <c r="Q1768" i="7"/>
  <c r="K1768" i="7"/>
  <c r="O1768" i="7"/>
  <c r="M1764" i="7"/>
  <c r="Q1764" i="7"/>
  <c r="K1764" i="7"/>
  <c r="O1764" i="7"/>
  <c r="S1764" i="7"/>
  <c r="T1764" i="7" s="1"/>
  <c r="M1760" i="7"/>
  <c r="Q1760" i="7"/>
  <c r="O1760" i="7"/>
  <c r="S1760" i="7"/>
  <c r="T1760" i="7" s="1"/>
  <c r="Q1756" i="7"/>
  <c r="O1756" i="7"/>
  <c r="Q1752" i="7"/>
  <c r="K1752" i="7"/>
  <c r="O1752" i="7"/>
  <c r="M1748" i="7"/>
  <c r="Q1748" i="7"/>
  <c r="O1748" i="7"/>
  <c r="S1748" i="7"/>
  <c r="T1748" i="7" s="1"/>
  <c r="M1744" i="7"/>
  <c r="Q1744" i="7"/>
  <c r="K1744" i="7"/>
  <c r="O1744" i="7"/>
  <c r="S1744" i="7"/>
  <c r="T1744" i="7" s="1"/>
  <c r="M1740" i="7"/>
  <c r="Q1740" i="7"/>
  <c r="K1740" i="7"/>
  <c r="O1740" i="7"/>
  <c r="S1740" i="7"/>
  <c r="T1740" i="7" s="1"/>
  <c r="Q1736" i="7"/>
  <c r="K1736" i="7"/>
  <c r="O1736" i="7"/>
  <c r="M1732" i="7"/>
  <c r="Q1732" i="7"/>
  <c r="K1732" i="7"/>
  <c r="O1732" i="7"/>
  <c r="S1732" i="7"/>
  <c r="T1732" i="7" s="1"/>
  <c r="M1728" i="7"/>
  <c r="Q1728" i="7"/>
  <c r="K1728" i="7"/>
  <c r="S1728" i="7"/>
  <c r="T1728" i="7" s="1"/>
  <c r="M1724" i="7"/>
  <c r="Q1724" i="7"/>
  <c r="K1724" i="7"/>
  <c r="S1724" i="7"/>
  <c r="T1724" i="7" s="1"/>
  <c r="M1720" i="7"/>
  <c r="Q1720" i="7"/>
  <c r="K1720" i="7"/>
  <c r="O1720" i="7"/>
  <c r="S1720" i="7"/>
  <c r="T1720" i="7" s="1"/>
  <c r="M1716" i="7"/>
  <c r="Q1716" i="7"/>
  <c r="K1716" i="7"/>
  <c r="O1716" i="7"/>
  <c r="S1716" i="7"/>
  <c r="T1716" i="7" s="1"/>
  <c r="Q1712" i="7"/>
  <c r="O1712" i="7"/>
  <c r="S1712" i="7"/>
  <c r="T1712" i="7" s="1"/>
  <c r="M1708" i="7"/>
  <c r="Q1708" i="7"/>
  <c r="K1708" i="7"/>
  <c r="O1708" i="7"/>
  <c r="S1708" i="7"/>
  <c r="T1708" i="7" s="1"/>
  <c r="Q1704" i="7"/>
  <c r="K1704" i="7"/>
  <c r="O1704" i="7"/>
  <c r="Q1700" i="7"/>
  <c r="K1700" i="7"/>
  <c r="O1700" i="7"/>
  <c r="M1696" i="7"/>
  <c r="Q1696" i="7"/>
  <c r="K1696" i="7"/>
  <c r="O1696" i="7"/>
  <c r="S1696" i="7"/>
  <c r="T1696" i="7" s="1"/>
  <c r="M1692" i="7"/>
  <c r="Q1692" i="7"/>
  <c r="K1692" i="7"/>
  <c r="O1692" i="7"/>
  <c r="S1692" i="7"/>
  <c r="T1692" i="7" s="1"/>
  <c r="M1684" i="7"/>
  <c r="Q1684" i="7"/>
  <c r="K1684" i="7"/>
  <c r="O1684" i="7"/>
  <c r="S1684" i="7"/>
  <c r="T1684" i="7" s="1"/>
  <c r="M1680" i="7"/>
  <c r="Q1680" i="7"/>
  <c r="K1680" i="7"/>
  <c r="O1680" i="7"/>
  <c r="S1680" i="7"/>
  <c r="T1680" i="7" s="1"/>
  <c r="M1676" i="7"/>
  <c r="Q1676" i="7"/>
  <c r="K1676" i="7"/>
  <c r="O1676" i="7"/>
  <c r="S1676" i="7"/>
  <c r="T1676" i="7" s="1"/>
  <c r="M1672" i="7"/>
  <c r="Q1672" i="7"/>
  <c r="K1672" i="7"/>
  <c r="O1672" i="7"/>
  <c r="S1672" i="7"/>
  <c r="T1672" i="7" s="1"/>
  <c r="M1668" i="7"/>
  <c r="Q1668" i="7"/>
  <c r="K1668" i="7"/>
  <c r="S1668" i="7"/>
  <c r="T1668" i="7" s="1"/>
  <c r="M1664" i="7"/>
  <c r="Q1664" i="7"/>
  <c r="K1664" i="7"/>
  <c r="O1664" i="7"/>
  <c r="S1664" i="7"/>
  <c r="T1664" i="7" s="1"/>
  <c r="M1660" i="7"/>
  <c r="Q1660" i="7"/>
  <c r="K1660" i="7"/>
  <c r="O1660" i="7"/>
  <c r="S1660" i="7"/>
  <c r="T1660" i="7" s="1"/>
  <c r="M1656" i="7"/>
  <c r="Q1656" i="7"/>
  <c r="K1656" i="7"/>
  <c r="O1656" i="7"/>
  <c r="S1656" i="7"/>
  <c r="T1656" i="7" s="1"/>
  <c r="Q1652" i="7"/>
  <c r="K1652" i="7"/>
  <c r="O1652" i="7"/>
  <c r="M1648" i="7"/>
  <c r="Q1648" i="7"/>
  <c r="K1648" i="7"/>
  <c r="O1648" i="7"/>
  <c r="S1648" i="7"/>
  <c r="T1648" i="7" s="1"/>
  <c r="M1644" i="7"/>
  <c r="Q1644" i="7"/>
  <c r="K1644" i="7"/>
  <c r="O1644" i="7"/>
  <c r="S1644" i="7"/>
  <c r="T1644" i="7" s="1"/>
  <c r="M1640" i="7"/>
  <c r="Q1640" i="7"/>
  <c r="K1640" i="7"/>
  <c r="O1640" i="7"/>
  <c r="S1640" i="7"/>
  <c r="T1640" i="7" s="1"/>
  <c r="M1636" i="7"/>
  <c r="Q1636" i="7"/>
  <c r="K1636" i="7"/>
  <c r="O1636" i="7"/>
  <c r="S1636" i="7"/>
  <c r="T1636" i="7" s="1"/>
  <c r="K1632" i="7"/>
  <c r="M1628" i="7"/>
  <c r="Q1628" i="7"/>
  <c r="K1628" i="7"/>
  <c r="O1628" i="7"/>
  <c r="S1628" i="7"/>
  <c r="T1628" i="7" s="1"/>
  <c r="K1627" i="7"/>
  <c r="O1627" i="7"/>
  <c r="N1627" i="7"/>
  <c r="S1627" i="7"/>
  <c r="T1627" i="7" s="1"/>
  <c r="L1627" i="7"/>
  <c r="Q1627" i="7"/>
  <c r="M1626" i="7"/>
  <c r="Q1626" i="7"/>
  <c r="N1626" i="7"/>
  <c r="S1626" i="7"/>
  <c r="T1626" i="7" s="1"/>
  <c r="K1626" i="7"/>
  <c r="P1626" i="7"/>
  <c r="K1619" i="7"/>
  <c r="O1619" i="7"/>
  <c r="S1619" i="7"/>
  <c r="T1619" i="7" s="1"/>
  <c r="N1619" i="7"/>
  <c r="L1619" i="7"/>
  <c r="Q1619" i="7"/>
  <c r="R2691" i="7"/>
  <c r="N2691" i="7"/>
  <c r="R2683" i="7"/>
  <c r="N2683" i="7"/>
  <c r="R2673" i="7"/>
  <c r="N2673" i="7"/>
  <c r="R2661" i="7"/>
  <c r="N2661" i="7"/>
  <c r="R2653" i="7"/>
  <c r="N2653" i="7"/>
  <c r="R2645" i="7"/>
  <c r="N2645" i="7"/>
  <c r="R2639" i="7"/>
  <c r="N2639" i="7"/>
  <c r="R2631" i="7"/>
  <c r="N2631" i="7"/>
  <c r="R2625" i="7"/>
  <c r="N2625" i="7"/>
  <c r="R2621" i="7"/>
  <c r="N2621" i="7"/>
  <c r="R2613" i="7"/>
  <c r="N2613" i="7"/>
  <c r="R2609" i="7"/>
  <c r="N2609" i="7"/>
  <c r="R2601" i="7"/>
  <c r="N2601" i="7"/>
  <c r="R2597" i="7"/>
  <c r="N2597" i="7"/>
  <c r="R2593" i="7"/>
  <c r="N2593" i="7"/>
  <c r="R2585" i="7"/>
  <c r="N2585" i="7"/>
  <c r="R2581" i="7"/>
  <c r="N2581" i="7"/>
  <c r="R2575" i="7"/>
  <c r="N2575" i="7"/>
  <c r="R2571" i="7"/>
  <c r="N2571" i="7"/>
  <c r="R2567" i="7"/>
  <c r="N2567" i="7"/>
  <c r="R2563" i="7"/>
  <c r="N2563" i="7"/>
  <c r="N2559" i="7"/>
  <c r="R2555" i="7"/>
  <c r="N2555" i="7"/>
  <c r="R2549" i="7"/>
  <c r="N2549" i="7"/>
  <c r="R2545" i="7"/>
  <c r="N2545" i="7"/>
  <c r="R2541" i="7"/>
  <c r="N2541" i="7"/>
  <c r="R2535" i="7"/>
  <c r="N2535" i="7"/>
  <c r="R2531" i="7"/>
  <c r="N2531" i="7"/>
  <c r="R2523" i="7"/>
  <c r="N2523" i="7"/>
  <c r="R2519" i="7"/>
  <c r="N2519" i="7"/>
  <c r="R2515" i="7"/>
  <c r="N2515" i="7"/>
  <c r="R2511" i="7"/>
  <c r="N2511" i="7"/>
  <c r="N2503" i="7"/>
  <c r="N2495" i="7"/>
  <c r="R2491" i="7"/>
  <c r="N2491" i="7"/>
  <c r="R2487" i="7"/>
  <c r="N2487" i="7"/>
  <c r="R2481" i="7"/>
  <c r="N2481" i="7"/>
  <c r="R2477" i="7"/>
  <c r="N2477" i="7"/>
  <c r="R2471" i="7"/>
  <c r="N2471" i="7"/>
  <c r="R2467" i="7"/>
  <c r="N2467" i="7"/>
  <c r="R2463" i="7"/>
  <c r="N2463" i="7"/>
  <c r="R2457" i="7"/>
  <c r="N2457" i="7"/>
  <c r="R2453" i="7"/>
  <c r="N2453" i="7"/>
  <c r="R2449" i="7"/>
  <c r="N2449" i="7"/>
  <c r="R2431" i="7"/>
  <c r="N2431" i="7"/>
  <c r="R2427" i="7"/>
  <c r="N2427" i="7"/>
  <c r="R2419" i="7"/>
  <c r="R2415" i="7"/>
  <c r="N2415" i="7"/>
  <c r="R2411" i="7"/>
  <c r="N2411" i="7"/>
  <c r="R2377" i="7"/>
  <c r="N2377" i="7"/>
  <c r="N2373" i="7"/>
  <c r="N2367" i="7"/>
  <c r="R2363" i="7"/>
  <c r="N2363" i="7"/>
  <c r="R2359" i="7"/>
  <c r="N2359" i="7"/>
  <c r="R2355" i="7"/>
  <c r="N2355" i="7"/>
  <c r="R2347" i="7"/>
  <c r="R2341" i="7"/>
  <c r="N2341" i="7"/>
  <c r="R2333" i="7"/>
  <c r="N2333" i="7"/>
  <c r="R2329" i="7"/>
  <c r="N2329" i="7"/>
  <c r="R2325" i="7"/>
  <c r="N2325" i="7"/>
  <c r="R2321" i="7"/>
  <c r="N2321" i="7"/>
  <c r="R2309" i="7"/>
  <c r="R2305" i="7"/>
  <c r="N2305" i="7"/>
  <c r="R2295" i="7"/>
  <c r="N2295" i="7"/>
  <c r="R2287" i="7"/>
  <c r="N2287" i="7"/>
  <c r="R2283" i="7"/>
  <c r="N2283" i="7"/>
  <c r="R2275" i="7"/>
  <c r="R2271" i="7"/>
  <c r="N2271" i="7"/>
  <c r="R2263" i="7"/>
  <c r="N2263" i="7"/>
  <c r="R2259" i="7"/>
  <c r="N2259" i="7"/>
  <c r="R2255" i="7"/>
  <c r="N2255" i="7"/>
  <c r="R2249" i="7"/>
  <c r="R2245" i="7"/>
  <c r="N2245" i="7"/>
  <c r="R2231" i="7"/>
  <c r="R2227" i="7"/>
  <c r="N2227" i="7"/>
  <c r="R2223" i="7"/>
  <c r="N2223" i="7"/>
  <c r="R2219" i="7"/>
  <c r="N2219" i="7"/>
  <c r="R2211" i="7"/>
  <c r="N2211" i="7"/>
  <c r="R2207" i="7"/>
  <c r="N2207" i="7"/>
  <c r="R2203" i="7"/>
  <c r="N2203" i="7"/>
  <c r="R2197" i="7"/>
  <c r="R2193" i="7"/>
  <c r="N2193" i="7"/>
  <c r="R2189" i="7"/>
  <c r="N2189" i="7"/>
  <c r="R2183" i="7"/>
  <c r="N2183" i="7"/>
  <c r="R2179" i="7"/>
  <c r="N2179" i="7"/>
  <c r="R2175" i="7"/>
  <c r="N2175" i="7"/>
  <c r="R2171" i="7"/>
  <c r="N2171" i="7"/>
  <c r="R2167" i="7"/>
  <c r="N2167" i="7"/>
  <c r="R2159" i="7"/>
  <c r="N2159" i="7"/>
  <c r="R2155" i="7"/>
  <c r="N2155" i="7"/>
  <c r="R2151" i="7"/>
  <c r="N2151" i="7"/>
  <c r="R2139" i="7"/>
  <c r="N2139" i="7"/>
  <c r="R2131" i="7"/>
  <c r="N2131" i="7"/>
  <c r="R2127" i="7"/>
  <c r="N2127" i="7"/>
  <c r="R2119" i="7"/>
  <c r="N2119" i="7"/>
  <c r="R2115" i="7"/>
  <c r="N2115" i="7"/>
  <c r="R2111" i="7"/>
  <c r="R2105" i="7"/>
  <c r="R2101" i="7"/>
  <c r="N2101" i="7"/>
  <c r="R2091" i="7"/>
  <c r="N2091" i="7"/>
  <c r="R2087" i="7"/>
  <c r="N2087" i="7"/>
  <c r="N2079" i="7"/>
  <c r="R2075" i="7"/>
  <c r="N2075" i="7"/>
  <c r="Q2691" i="7"/>
  <c r="M2691" i="7"/>
  <c r="Q2689" i="7"/>
  <c r="M2689" i="7"/>
  <c r="K2688" i="7"/>
  <c r="Q2687" i="7"/>
  <c r="M2687" i="7"/>
  <c r="Q2685" i="7"/>
  <c r="M2685" i="7"/>
  <c r="Q2683" i="7"/>
  <c r="M2683" i="7"/>
  <c r="Q2681" i="7"/>
  <c r="M2681" i="7"/>
  <c r="S2680" i="7"/>
  <c r="T2680" i="7" s="1"/>
  <c r="O2680" i="7"/>
  <c r="K2680" i="7"/>
  <c r="Q2679" i="7"/>
  <c r="M2679" i="7"/>
  <c r="S2678" i="7"/>
  <c r="T2678" i="7" s="1"/>
  <c r="O2678" i="7"/>
  <c r="K2678" i="7"/>
  <c r="Q2677" i="7"/>
  <c r="M2677" i="7"/>
  <c r="S2676" i="7"/>
  <c r="T2676" i="7" s="1"/>
  <c r="O2676" i="7"/>
  <c r="K2676" i="7"/>
  <c r="Q2675" i="7"/>
  <c r="S2674" i="7"/>
  <c r="T2674" i="7" s="1"/>
  <c r="O2674" i="7"/>
  <c r="K2674" i="7"/>
  <c r="Q2673" i="7"/>
  <c r="M2673" i="7"/>
  <c r="S2672" i="7"/>
  <c r="T2672" i="7" s="1"/>
  <c r="O2672" i="7"/>
  <c r="K2672" i="7"/>
  <c r="Q2671" i="7"/>
  <c r="M2671" i="7"/>
  <c r="S2670" i="7"/>
  <c r="T2670" i="7" s="1"/>
  <c r="O2670" i="7"/>
  <c r="K2670" i="7"/>
  <c r="Q2669" i="7"/>
  <c r="M2669" i="7"/>
  <c r="Q2667" i="7"/>
  <c r="M2667" i="7"/>
  <c r="Q2665" i="7"/>
  <c r="M2665" i="7"/>
  <c r="Q2663" i="7"/>
  <c r="M2663" i="7"/>
  <c r="Q2661" i="7"/>
  <c r="M2661" i="7"/>
  <c r="K2660" i="7"/>
  <c r="Q2659" i="7"/>
  <c r="M2659" i="7"/>
  <c r="Q2657" i="7"/>
  <c r="M2657" i="7"/>
  <c r="S2656" i="7"/>
  <c r="T2656" i="7" s="1"/>
  <c r="O2656" i="7"/>
  <c r="K2656" i="7"/>
  <c r="Q2655" i="7"/>
  <c r="M2655" i="7"/>
  <c r="S2654" i="7"/>
  <c r="T2654" i="7" s="1"/>
  <c r="O2654" i="7"/>
  <c r="K2654" i="7"/>
  <c r="Q2653" i="7"/>
  <c r="M2653" i="7"/>
  <c r="S2652" i="7"/>
  <c r="T2652" i="7" s="1"/>
  <c r="O2652" i="7"/>
  <c r="K2652" i="7"/>
  <c r="M2651" i="7"/>
  <c r="S2650" i="7"/>
  <c r="T2650" i="7" s="1"/>
  <c r="O2650" i="7"/>
  <c r="K2650" i="7"/>
  <c r="Q2649" i="7"/>
  <c r="M2649" i="7"/>
  <c r="S2648" i="7"/>
  <c r="T2648" i="7" s="1"/>
  <c r="O2648" i="7"/>
  <c r="K2648" i="7"/>
  <c r="Q2647" i="7"/>
  <c r="M2647" i="7"/>
  <c r="S2646" i="7"/>
  <c r="T2646" i="7" s="1"/>
  <c r="O2646" i="7"/>
  <c r="K2646" i="7"/>
  <c r="Q2645" i="7"/>
  <c r="M2645" i="7"/>
  <c r="Q2643" i="7"/>
  <c r="M2643" i="7"/>
  <c r="S2642" i="7"/>
  <c r="T2642" i="7" s="1"/>
  <c r="O2642" i="7"/>
  <c r="K2642" i="7"/>
  <c r="Q2641" i="7"/>
  <c r="M2641" i="7"/>
  <c r="Q2639" i="7"/>
  <c r="M2639" i="7"/>
  <c r="Q2637" i="7"/>
  <c r="M2637" i="7"/>
  <c r="Q2635" i="7"/>
  <c r="M2635" i="7"/>
  <c r="Q2633" i="7"/>
  <c r="M2633" i="7"/>
  <c r="Q2631" i="7"/>
  <c r="M2631" i="7"/>
  <c r="Q2629" i="7"/>
  <c r="M2629" i="7"/>
  <c r="S2628" i="7"/>
  <c r="T2628" i="7" s="1"/>
  <c r="O2628" i="7"/>
  <c r="K2628" i="7"/>
  <c r="Q2627" i="7"/>
  <c r="M2627" i="7"/>
  <c r="K2626" i="7"/>
  <c r="Q2625" i="7"/>
  <c r="M2625" i="7"/>
  <c r="Q2623" i="7"/>
  <c r="M2623" i="7"/>
  <c r="Q2621" i="7"/>
  <c r="M2621" i="7"/>
  <c r="Q2619" i="7"/>
  <c r="M2619" i="7"/>
  <c r="S2618" i="7"/>
  <c r="T2618" i="7" s="1"/>
  <c r="Q2617" i="7"/>
  <c r="M2617" i="7"/>
  <c r="Q2615" i="7"/>
  <c r="M2615" i="7"/>
  <c r="S2614" i="7"/>
  <c r="T2614" i="7" s="1"/>
  <c r="O2614" i="7"/>
  <c r="K2614" i="7"/>
  <c r="Q2613" i="7"/>
  <c r="M2613" i="7"/>
  <c r="S2612" i="7"/>
  <c r="T2612" i="7" s="1"/>
  <c r="O2612" i="7"/>
  <c r="K2612" i="7"/>
  <c r="Q2611" i="7"/>
  <c r="M2611" i="7"/>
  <c r="S2610" i="7"/>
  <c r="T2610" i="7" s="1"/>
  <c r="O2610" i="7"/>
  <c r="K2610" i="7"/>
  <c r="Q2609" i="7"/>
  <c r="M2609" i="7"/>
  <c r="S2606" i="7"/>
  <c r="T2606" i="7" s="1"/>
  <c r="O2606" i="7"/>
  <c r="K2606" i="7"/>
  <c r="Q2605" i="7"/>
  <c r="M2605" i="7"/>
  <c r="Q2603" i="7"/>
  <c r="M2603" i="7"/>
  <c r="K2602" i="7"/>
  <c r="Q2601" i="7"/>
  <c r="M2601" i="7"/>
  <c r="Q2599" i="7"/>
  <c r="M2599" i="7"/>
  <c r="Q2597" i="7"/>
  <c r="M2597" i="7"/>
  <c r="Q2595" i="7"/>
  <c r="M2595" i="7"/>
  <c r="Q2593" i="7"/>
  <c r="M2593" i="7"/>
  <c r="S2592" i="7"/>
  <c r="T2592" i="7" s="1"/>
  <c r="O2592" i="7"/>
  <c r="K2592" i="7"/>
  <c r="Q2591" i="7"/>
  <c r="M2591" i="7"/>
  <c r="S2590" i="7"/>
  <c r="T2590" i="7" s="1"/>
  <c r="O2590" i="7"/>
  <c r="K2590" i="7"/>
  <c r="Q2589" i="7"/>
  <c r="M2589" i="7"/>
  <c r="Q2587" i="7"/>
  <c r="M2587" i="7"/>
  <c r="O2586" i="7"/>
  <c r="Q2585" i="7"/>
  <c r="M2585" i="7"/>
  <c r="Q2583" i="7"/>
  <c r="M2583" i="7"/>
  <c r="Q2581" i="7"/>
  <c r="M2581" i="7"/>
  <c r="Q2579" i="7"/>
  <c r="M2579" i="7"/>
  <c r="Q2577" i="7"/>
  <c r="M2577" i="7"/>
  <c r="Q2575" i="7"/>
  <c r="M2575" i="7"/>
  <c r="Q2573" i="7"/>
  <c r="M2573" i="7"/>
  <c r="Q2571" i="7"/>
  <c r="M2571" i="7"/>
  <c r="Q2569" i="7"/>
  <c r="M2569" i="7"/>
  <c r="Q2567" i="7"/>
  <c r="M2567" i="7"/>
  <c r="Q2565" i="7"/>
  <c r="M2565" i="7"/>
  <c r="S2564" i="7"/>
  <c r="T2564" i="7" s="1"/>
  <c r="O2564" i="7"/>
  <c r="K2564" i="7"/>
  <c r="Q2563" i="7"/>
  <c r="M2563" i="7"/>
  <c r="S2562" i="7"/>
  <c r="T2562" i="7" s="1"/>
  <c r="O2562" i="7"/>
  <c r="K2562" i="7"/>
  <c r="Q2561" i="7"/>
  <c r="M2561" i="7"/>
  <c r="K2560" i="7"/>
  <c r="S2558" i="7"/>
  <c r="T2558" i="7" s="1"/>
  <c r="O2558" i="7"/>
  <c r="K2558" i="7"/>
  <c r="Q2557" i="7"/>
  <c r="M2557" i="7"/>
  <c r="S2556" i="7"/>
  <c r="T2556" i="7" s="1"/>
  <c r="O2556" i="7"/>
  <c r="K2556" i="7"/>
  <c r="Q2555" i="7"/>
  <c r="M2555" i="7"/>
  <c r="S2554" i="7"/>
  <c r="T2554" i="7" s="1"/>
  <c r="O2554" i="7"/>
  <c r="K2554" i="7"/>
  <c r="Q2553" i="7"/>
  <c r="M2553" i="7"/>
  <c r="Q2551" i="7"/>
  <c r="M2551" i="7"/>
  <c r="Q2549" i="7"/>
  <c r="M2549" i="7"/>
  <c r="Q2547" i="7"/>
  <c r="M2547" i="7"/>
  <c r="Q2545" i="7"/>
  <c r="M2545" i="7"/>
  <c r="Q2543" i="7"/>
  <c r="M2543" i="7"/>
  <c r="Q2541" i="7"/>
  <c r="M2541" i="7"/>
  <c r="Q2539" i="7"/>
  <c r="M2539" i="7"/>
  <c r="S2538" i="7"/>
  <c r="T2538" i="7" s="1"/>
  <c r="O2538" i="7"/>
  <c r="K2538" i="7"/>
  <c r="Q2537" i="7"/>
  <c r="M2537" i="7"/>
  <c r="Q2535" i="7"/>
  <c r="M2535" i="7"/>
  <c r="Q2533" i="7"/>
  <c r="M2533" i="7"/>
  <c r="Q2531" i="7"/>
  <c r="M2531" i="7"/>
  <c r="Q2529" i="7"/>
  <c r="M2529" i="7"/>
  <c r="Q2527" i="7"/>
  <c r="M2527" i="7"/>
  <c r="S2526" i="7"/>
  <c r="T2526" i="7" s="1"/>
  <c r="O2526" i="7"/>
  <c r="K2526" i="7"/>
  <c r="Q2525" i="7"/>
  <c r="M2525" i="7"/>
  <c r="Q2523" i="7"/>
  <c r="M2523" i="7"/>
  <c r="Q2521" i="7"/>
  <c r="M2521" i="7"/>
  <c r="Q2519" i="7"/>
  <c r="M2519" i="7"/>
  <c r="Q2517" i="7"/>
  <c r="M2517" i="7"/>
  <c r="Q2515" i="7"/>
  <c r="M2515" i="7"/>
  <c r="Q2513" i="7"/>
  <c r="M2513" i="7"/>
  <c r="S2512" i="7"/>
  <c r="T2512" i="7" s="1"/>
  <c r="O2512" i="7"/>
  <c r="K2512" i="7"/>
  <c r="Q2511" i="7"/>
  <c r="M2511" i="7"/>
  <c r="S2510" i="7"/>
  <c r="T2510" i="7" s="1"/>
  <c r="O2510" i="7"/>
  <c r="K2510" i="7"/>
  <c r="Q2509" i="7"/>
  <c r="M2509" i="7"/>
  <c r="S2508" i="7"/>
  <c r="T2508" i="7" s="1"/>
  <c r="O2508" i="7"/>
  <c r="K2508" i="7"/>
  <c r="Q2507" i="7"/>
  <c r="S2506" i="7"/>
  <c r="T2506" i="7" s="1"/>
  <c r="O2506" i="7"/>
  <c r="K2506" i="7"/>
  <c r="Q2505" i="7"/>
  <c r="M2505" i="7"/>
  <c r="S2504" i="7"/>
  <c r="T2504" i="7" s="1"/>
  <c r="O2504" i="7"/>
  <c r="K2504" i="7"/>
  <c r="M2503" i="7"/>
  <c r="S2502" i="7"/>
  <c r="T2502" i="7" s="1"/>
  <c r="O2502" i="7"/>
  <c r="K2502" i="7"/>
  <c r="Q2501" i="7"/>
  <c r="M2501" i="7"/>
  <c r="S2500" i="7"/>
  <c r="T2500" i="7" s="1"/>
  <c r="O2500" i="7"/>
  <c r="K2500" i="7"/>
  <c r="Q2499" i="7"/>
  <c r="M2499" i="7"/>
  <c r="S2498" i="7"/>
  <c r="T2498" i="7" s="1"/>
  <c r="O2498" i="7"/>
  <c r="K2498" i="7"/>
  <c r="Q2497" i="7"/>
  <c r="M2497" i="7"/>
  <c r="S2496" i="7"/>
  <c r="T2496" i="7" s="1"/>
  <c r="O2496" i="7"/>
  <c r="K2496" i="7"/>
  <c r="Q2495" i="7"/>
  <c r="M2495" i="7"/>
  <c r="S2494" i="7"/>
  <c r="T2494" i="7" s="1"/>
  <c r="O2494" i="7"/>
  <c r="K2494" i="7"/>
  <c r="Q2493" i="7"/>
  <c r="M2493" i="7"/>
  <c r="S2492" i="7"/>
  <c r="T2492" i="7" s="1"/>
  <c r="O2492" i="7"/>
  <c r="K2492" i="7"/>
  <c r="M2491" i="7"/>
  <c r="S2490" i="7"/>
  <c r="T2490" i="7" s="1"/>
  <c r="O2490" i="7"/>
  <c r="K2490" i="7"/>
  <c r="Q2489" i="7"/>
  <c r="M2489" i="7"/>
  <c r="S2488" i="7"/>
  <c r="T2488" i="7" s="1"/>
  <c r="O2488" i="7"/>
  <c r="K2488" i="7"/>
  <c r="Q2487" i="7"/>
  <c r="M2487" i="7"/>
  <c r="Q2485" i="7"/>
  <c r="M2485" i="7"/>
  <c r="S2484" i="7"/>
  <c r="T2484" i="7" s="1"/>
  <c r="O2484" i="7"/>
  <c r="K2484" i="7"/>
  <c r="Q2483" i="7"/>
  <c r="S2482" i="7"/>
  <c r="T2482" i="7" s="1"/>
  <c r="O2482" i="7"/>
  <c r="K2482" i="7"/>
  <c r="Q2481" i="7"/>
  <c r="M2481" i="7"/>
  <c r="S2480" i="7"/>
  <c r="T2480" i="7" s="1"/>
  <c r="O2480" i="7"/>
  <c r="K2480" i="7"/>
  <c r="Q2479" i="7"/>
  <c r="M2479" i="7"/>
  <c r="S2478" i="7"/>
  <c r="T2478" i="7" s="1"/>
  <c r="O2478" i="7"/>
  <c r="K2478" i="7"/>
  <c r="Q2477" i="7"/>
  <c r="M2477" i="7"/>
  <c r="S2476" i="7"/>
  <c r="T2476" i="7" s="1"/>
  <c r="O2476" i="7"/>
  <c r="K2476" i="7"/>
  <c r="Q2475" i="7"/>
  <c r="M2475" i="7"/>
  <c r="S2474" i="7"/>
  <c r="T2474" i="7" s="1"/>
  <c r="O2474" i="7"/>
  <c r="K2474" i="7"/>
  <c r="Q2473" i="7"/>
  <c r="M2473" i="7"/>
  <c r="S2472" i="7"/>
  <c r="T2472" i="7" s="1"/>
  <c r="O2472" i="7"/>
  <c r="K2472" i="7"/>
  <c r="Q2471" i="7"/>
  <c r="M2471" i="7"/>
  <c r="O2470" i="7"/>
  <c r="K2470" i="7"/>
  <c r="Q2469" i="7"/>
  <c r="M2469" i="7"/>
  <c r="S2468" i="7"/>
  <c r="T2468" i="7" s="1"/>
  <c r="O2468" i="7"/>
  <c r="K2468" i="7"/>
  <c r="Q2467" i="7"/>
  <c r="M2467" i="7"/>
  <c r="S2466" i="7"/>
  <c r="T2466" i="7" s="1"/>
  <c r="O2466" i="7"/>
  <c r="K2466" i="7"/>
  <c r="Q2465" i="7"/>
  <c r="M2465" i="7"/>
  <c r="S2464" i="7"/>
  <c r="T2464" i="7" s="1"/>
  <c r="O2464" i="7"/>
  <c r="K2464" i="7"/>
  <c r="Q2463" i="7"/>
  <c r="M2463" i="7"/>
  <c r="S2462" i="7"/>
  <c r="T2462" i="7" s="1"/>
  <c r="O2462" i="7"/>
  <c r="K2462" i="7"/>
  <c r="Q2461" i="7"/>
  <c r="M2461" i="7"/>
  <c r="S2460" i="7"/>
  <c r="T2460" i="7" s="1"/>
  <c r="O2460" i="7"/>
  <c r="K2460" i="7"/>
  <c r="Q2459" i="7"/>
  <c r="M2459" i="7"/>
  <c r="S2458" i="7"/>
  <c r="T2458" i="7" s="1"/>
  <c r="K2458" i="7"/>
  <c r="Q2457" i="7"/>
  <c r="M2457" i="7"/>
  <c r="S2456" i="7"/>
  <c r="T2456" i="7" s="1"/>
  <c r="K2456" i="7"/>
  <c r="Q2455" i="7"/>
  <c r="M2455" i="7"/>
  <c r="O2454" i="7"/>
  <c r="K2454" i="7"/>
  <c r="Q2453" i="7"/>
  <c r="M2453" i="7"/>
  <c r="S2452" i="7"/>
  <c r="T2452" i="7" s="1"/>
  <c r="O2452" i="7"/>
  <c r="K2452" i="7"/>
  <c r="Q2451" i="7"/>
  <c r="M2451" i="7"/>
  <c r="S2450" i="7"/>
  <c r="T2450" i="7" s="1"/>
  <c r="O2450" i="7"/>
  <c r="K2450" i="7"/>
  <c r="Q2449" i="7"/>
  <c r="M2449" i="7"/>
  <c r="S2448" i="7"/>
  <c r="T2448" i="7" s="1"/>
  <c r="O2448" i="7"/>
  <c r="K2448" i="7"/>
  <c r="Q2447" i="7"/>
  <c r="M2447" i="7"/>
  <c r="S2446" i="7"/>
  <c r="T2446" i="7" s="1"/>
  <c r="O2446" i="7"/>
  <c r="K2446" i="7"/>
  <c r="Q2445" i="7"/>
  <c r="M2445" i="7"/>
  <c r="S2444" i="7"/>
  <c r="T2444" i="7" s="1"/>
  <c r="O2444" i="7"/>
  <c r="K2444" i="7"/>
  <c r="S2442" i="7"/>
  <c r="T2442" i="7" s="1"/>
  <c r="O2442" i="7"/>
  <c r="K2442" i="7"/>
  <c r="Q2441" i="7"/>
  <c r="M2441" i="7"/>
  <c r="S2440" i="7"/>
  <c r="T2440" i="7" s="1"/>
  <c r="O2440" i="7"/>
  <c r="K2440" i="7"/>
  <c r="S2438" i="7"/>
  <c r="T2438" i="7" s="1"/>
  <c r="O2438" i="7"/>
  <c r="K2438" i="7"/>
  <c r="Q2437" i="7"/>
  <c r="M2437" i="7"/>
  <c r="S2436" i="7"/>
  <c r="T2436" i="7" s="1"/>
  <c r="O2436" i="7"/>
  <c r="K2436" i="7"/>
  <c r="S2434" i="7"/>
  <c r="T2434" i="7" s="1"/>
  <c r="O2434" i="7"/>
  <c r="K2434" i="7"/>
  <c r="Q2433" i="7"/>
  <c r="M2433" i="7"/>
  <c r="S2432" i="7"/>
  <c r="T2432" i="7" s="1"/>
  <c r="O2432" i="7"/>
  <c r="Q2431" i="7"/>
  <c r="M2431" i="7"/>
  <c r="S2430" i="7"/>
  <c r="T2430" i="7" s="1"/>
  <c r="O2430" i="7"/>
  <c r="K2430" i="7"/>
  <c r="Q2429" i="7"/>
  <c r="M2429" i="7"/>
  <c r="S2428" i="7"/>
  <c r="T2428" i="7" s="1"/>
  <c r="O2428" i="7"/>
  <c r="K2428" i="7"/>
  <c r="Q2427" i="7"/>
  <c r="M2427" i="7"/>
  <c r="S2426" i="7"/>
  <c r="T2426" i="7" s="1"/>
  <c r="O2426" i="7"/>
  <c r="K2426" i="7"/>
  <c r="Q2425" i="7"/>
  <c r="M2425" i="7"/>
  <c r="S2424" i="7"/>
  <c r="T2424" i="7" s="1"/>
  <c r="O2424" i="7"/>
  <c r="K2424" i="7"/>
  <c r="Q2423" i="7"/>
  <c r="M2423" i="7"/>
  <c r="S2422" i="7"/>
  <c r="T2422" i="7" s="1"/>
  <c r="O2422" i="7"/>
  <c r="K2422" i="7"/>
  <c r="Q2421" i="7"/>
  <c r="M2421" i="7"/>
  <c r="S2420" i="7"/>
  <c r="T2420" i="7" s="1"/>
  <c r="O2420" i="7"/>
  <c r="K2420" i="7"/>
  <c r="S2418" i="7"/>
  <c r="T2418" i="7" s="1"/>
  <c r="O2418" i="7"/>
  <c r="K2418" i="7"/>
  <c r="Q2417" i="7"/>
  <c r="M2417" i="7"/>
  <c r="S2416" i="7"/>
  <c r="T2416" i="7" s="1"/>
  <c r="O2416" i="7"/>
  <c r="K2416" i="7"/>
  <c r="Q2415" i="7"/>
  <c r="M2415" i="7"/>
  <c r="S2414" i="7"/>
  <c r="T2414" i="7" s="1"/>
  <c r="O2414" i="7"/>
  <c r="K2414" i="7"/>
  <c r="Q2413" i="7"/>
  <c r="M2413" i="7"/>
  <c r="S2412" i="7"/>
  <c r="T2412" i="7" s="1"/>
  <c r="O2412" i="7"/>
  <c r="K2412" i="7"/>
  <c r="Q2411" i="7"/>
  <c r="M2411" i="7"/>
  <c r="S2410" i="7"/>
  <c r="T2410" i="7" s="1"/>
  <c r="O2410" i="7"/>
  <c r="K2410" i="7"/>
  <c r="Q2409" i="7"/>
  <c r="M2409" i="7"/>
  <c r="S2408" i="7"/>
  <c r="T2408" i="7" s="1"/>
  <c r="O2408" i="7"/>
  <c r="K2408" i="7"/>
  <c r="Q2407" i="7"/>
  <c r="M2407" i="7"/>
  <c r="S2406" i="7"/>
  <c r="T2406" i="7" s="1"/>
  <c r="O2406" i="7"/>
  <c r="K2406" i="7"/>
  <c r="Q2405" i="7"/>
  <c r="M2405" i="7"/>
  <c r="S2404" i="7"/>
  <c r="T2404" i="7" s="1"/>
  <c r="O2404" i="7"/>
  <c r="K2404" i="7"/>
  <c r="S2402" i="7"/>
  <c r="T2402" i="7" s="1"/>
  <c r="O2402" i="7"/>
  <c r="K2402" i="7"/>
  <c r="Q2401" i="7"/>
  <c r="M2401" i="7"/>
  <c r="S2400" i="7"/>
  <c r="T2400" i="7" s="1"/>
  <c r="O2400" i="7"/>
  <c r="K2400" i="7"/>
  <c r="Q2399" i="7"/>
  <c r="M2399" i="7"/>
  <c r="S2398" i="7"/>
  <c r="T2398" i="7" s="1"/>
  <c r="O2398" i="7"/>
  <c r="K2398" i="7"/>
  <c r="Q2397" i="7"/>
  <c r="M2397" i="7"/>
  <c r="S2396" i="7"/>
  <c r="T2396" i="7" s="1"/>
  <c r="O2396" i="7"/>
  <c r="K2396" i="7"/>
  <c r="Q2395" i="7"/>
  <c r="M2395" i="7"/>
  <c r="S2394" i="7"/>
  <c r="T2394" i="7" s="1"/>
  <c r="O2394" i="7"/>
  <c r="K2394" i="7"/>
  <c r="S2392" i="7"/>
  <c r="T2392" i="7" s="1"/>
  <c r="O2392" i="7"/>
  <c r="K2392" i="7"/>
  <c r="M2391" i="7"/>
  <c r="S2390" i="7"/>
  <c r="T2390" i="7" s="1"/>
  <c r="O2390" i="7"/>
  <c r="K2390" i="7"/>
  <c r="S2388" i="7"/>
  <c r="T2388" i="7" s="1"/>
  <c r="O2388" i="7"/>
  <c r="K2388" i="7"/>
  <c r="Q2387" i="7"/>
  <c r="M2387" i="7"/>
  <c r="S2386" i="7"/>
  <c r="T2386" i="7" s="1"/>
  <c r="O2386" i="7"/>
  <c r="K2386" i="7"/>
  <c r="S2384" i="7"/>
  <c r="T2384" i="7" s="1"/>
  <c r="O2384" i="7"/>
  <c r="K2384" i="7"/>
  <c r="Q2383" i="7"/>
  <c r="M2383" i="7"/>
  <c r="S2382" i="7"/>
  <c r="T2382" i="7" s="1"/>
  <c r="O2382" i="7"/>
  <c r="K2382" i="7"/>
  <c r="S2380" i="7"/>
  <c r="T2380" i="7" s="1"/>
  <c r="O2380" i="7"/>
  <c r="K2380" i="7"/>
  <c r="Q2379" i="7"/>
  <c r="M2379" i="7"/>
  <c r="S2378" i="7"/>
  <c r="T2378" i="7" s="1"/>
  <c r="O2378" i="7"/>
  <c r="K2378" i="7"/>
  <c r="Q2377" i="7"/>
  <c r="M2377" i="7"/>
  <c r="S2376" i="7"/>
  <c r="T2376" i="7" s="1"/>
  <c r="O2376" i="7"/>
  <c r="K2376" i="7"/>
  <c r="Q2375" i="7"/>
  <c r="M2375" i="7"/>
  <c r="S2374" i="7"/>
  <c r="T2374" i="7" s="1"/>
  <c r="O2374" i="7"/>
  <c r="K2374" i="7"/>
  <c r="S2372" i="7"/>
  <c r="T2372" i="7" s="1"/>
  <c r="O2372" i="7"/>
  <c r="K2372" i="7"/>
  <c r="Q2371" i="7"/>
  <c r="M2371" i="7"/>
  <c r="S2370" i="7"/>
  <c r="T2370" i="7" s="1"/>
  <c r="O2370" i="7"/>
  <c r="K2370" i="7"/>
  <c r="Q2369" i="7"/>
  <c r="M2369" i="7"/>
  <c r="S2368" i="7"/>
  <c r="T2368" i="7" s="1"/>
  <c r="O2368" i="7"/>
  <c r="K2368" i="7"/>
  <c r="Q2367" i="7"/>
  <c r="S2366" i="7"/>
  <c r="T2366" i="7" s="1"/>
  <c r="O2366" i="7"/>
  <c r="K2366" i="7"/>
  <c r="S2364" i="7"/>
  <c r="T2364" i="7" s="1"/>
  <c r="O2364" i="7"/>
  <c r="K2364" i="7"/>
  <c r="Q2363" i="7"/>
  <c r="M2363" i="7"/>
  <c r="S2362" i="7"/>
  <c r="T2362" i="7" s="1"/>
  <c r="O2362" i="7"/>
  <c r="K2362" i="7"/>
  <c r="Q2361" i="7"/>
  <c r="M2361" i="7"/>
  <c r="S2360" i="7"/>
  <c r="T2360" i="7" s="1"/>
  <c r="O2360" i="7"/>
  <c r="K2360" i="7"/>
  <c r="Q2359" i="7"/>
  <c r="M2359" i="7"/>
  <c r="S2358" i="7"/>
  <c r="T2358" i="7" s="1"/>
  <c r="O2358" i="7"/>
  <c r="K2358" i="7"/>
  <c r="Q2357" i="7"/>
  <c r="M2357" i="7"/>
  <c r="S2356" i="7"/>
  <c r="T2356" i="7" s="1"/>
  <c r="O2356" i="7"/>
  <c r="K2356" i="7"/>
  <c r="Q2355" i="7"/>
  <c r="M2355" i="7"/>
  <c r="S2354" i="7"/>
  <c r="T2354" i="7" s="1"/>
  <c r="O2354" i="7"/>
  <c r="K2354" i="7"/>
  <c r="Q2353" i="7"/>
  <c r="M2353" i="7"/>
  <c r="S2352" i="7"/>
  <c r="T2352" i="7" s="1"/>
  <c r="O2352" i="7"/>
  <c r="S2350" i="7"/>
  <c r="T2350" i="7" s="1"/>
  <c r="O2350" i="7"/>
  <c r="K2350" i="7"/>
  <c r="Q2349" i="7"/>
  <c r="M2349" i="7"/>
  <c r="S2348" i="7"/>
  <c r="T2348" i="7" s="1"/>
  <c r="O2348" i="7"/>
  <c r="K2348" i="7"/>
  <c r="S2346" i="7"/>
  <c r="T2346" i="7" s="1"/>
  <c r="O2346" i="7"/>
  <c r="K2346" i="7"/>
  <c r="Q2345" i="7"/>
  <c r="M2345" i="7"/>
  <c r="S2344" i="7"/>
  <c r="T2344" i="7" s="1"/>
  <c r="O2344" i="7"/>
  <c r="K2344" i="7"/>
  <c r="Q2343" i="7"/>
  <c r="M2343" i="7"/>
  <c r="S2342" i="7"/>
  <c r="T2342" i="7" s="1"/>
  <c r="O2342" i="7"/>
  <c r="K2342" i="7"/>
  <c r="Q2341" i="7"/>
  <c r="M2341" i="7"/>
  <c r="S2340" i="7"/>
  <c r="T2340" i="7" s="1"/>
  <c r="O2340" i="7"/>
  <c r="K2340" i="7"/>
  <c r="Q2339" i="7"/>
  <c r="S2338" i="7"/>
  <c r="T2338" i="7" s="1"/>
  <c r="O2338" i="7"/>
  <c r="K2338" i="7"/>
  <c r="S2336" i="7"/>
  <c r="T2336" i="7" s="1"/>
  <c r="O2336" i="7"/>
  <c r="K2336" i="7"/>
  <c r="Q2335" i="7"/>
  <c r="M2335" i="7"/>
  <c r="S2334" i="7"/>
  <c r="T2334" i="7" s="1"/>
  <c r="O2334" i="7"/>
  <c r="K2334" i="7"/>
  <c r="Q2333" i="7"/>
  <c r="M2333" i="7"/>
  <c r="S2332" i="7"/>
  <c r="T2332" i="7" s="1"/>
  <c r="O2332" i="7"/>
  <c r="K2332" i="7"/>
  <c r="Q2331" i="7"/>
  <c r="M2331" i="7"/>
  <c r="S2330" i="7"/>
  <c r="T2330" i="7" s="1"/>
  <c r="O2330" i="7"/>
  <c r="K2330" i="7"/>
  <c r="Q2329" i="7"/>
  <c r="M2329" i="7"/>
  <c r="S2328" i="7"/>
  <c r="T2328" i="7" s="1"/>
  <c r="O2328" i="7"/>
  <c r="K2328" i="7"/>
  <c r="Q2327" i="7"/>
  <c r="M2327" i="7"/>
  <c r="S2326" i="7"/>
  <c r="T2326" i="7" s="1"/>
  <c r="O2326" i="7"/>
  <c r="K2326" i="7"/>
  <c r="Q2325" i="7"/>
  <c r="M2325" i="7"/>
  <c r="S2324" i="7"/>
  <c r="T2324" i="7" s="1"/>
  <c r="O2324" i="7"/>
  <c r="K2324" i="7"/>
  <c r="S2322" i="7"/>
  <c r="T2322" i="7" s="1"/>
  <c r="O2322" i="7"/>
  <c r="K2322" i="7"/>
  <c r="Q2321" i="7"/>
  <c r="M2321" i="7"/>
  <c r="S2320" i="7"/>
  <c r="T2320" i="7" s="1"/>
  <c r="O2320" i="7"/>
  <c r="K2320" i="7"/>
  <c r="Q2319" i="7"/>
  <c r="M2319" i="7"/>
  <c r="S2318" i="7"/>
  <c r="T2318" i="7" s="1"/>
  <c r="O2318" i="7"/>
  <c r="K2318" i="7"/>
  <c r="S2316" i="7"/>
  <c r="T2316" i="7" s="1"/>
  <c r="O2316" i="7"/>
  <c r="K2316" i="7"/>
  <c r="Q2315" i="7"/>
  <c r="M2315" i="7"/>
  <c r="S2314" i="7"/>
  <c r="T2314" i="7" s="1"/>
  <c r="O2314" i="7"/>
  <c r="K2314" i="7"/>
  <c r="S2312" i="7"/>
  <c r="T2312" i="7" s="1"/>
  <c r="O2312" i="7"/>
  <c r="K2312" i="7"/>
  <c r="Q2311" i="7"/>
  <c r="M2311" i="7"/>
  <c r="S2310" i="7"/>
  <c r="T2310" i="7" s="1"/>
  <c r="O2310" i="7"/>
  <c r="K2310" i="7"/>
  <c r="Q2309" i="7"/>
  <c r="M2309" i="7"/>
  <c r="S2308" i="7"/>
  <c r="T2308" i="7" s="1"/>
  <c r="O2308" i="7"/>
  <c r="K2308" i="7"/>
  <c r="Q2307" i="7"/>
  <c r="M2307" i="7"/>
  <c r="S2306" i="7"/>
  <c r="T2306" i="7" s="1"/>
  <c r="O2306" i="7"/>
  <c r="K2306" i="7"/>
  <c r="Q2305" i="7"/>
  <c r="M2305" i="7"/>
  <c r="S2304" i="7"/>
  <c r="T2304" i="7" s="1"/>
  <c r="O2304" i="7"/>
  <c r="K2304" i="7"/>
  <c r="Q2303" i="7"/>
  <c r="M2303" i="7"/>
  <c r="S2302" i="7"/>
  <c r="T2302" i="7" s="1"/>
  <c r="O2302" i="7"/>
  <c r="K2302" i="7"/>
  <c r="Q2301" i="7"/>
  <c r="M2301" i="7"/>
  <c r="O2300" i="7"/>
  <c r="K2300" i="7"/>
  <c r="Q2299" i="7"/>
  <c r="S2298" i="7"/>
  <c r="T2298" i="7" s="1"/>
  <c r="O2298" i="7"/>
  <c r="K2298" i="7"/>
  <c r="S2296" i="7"/>
  <c r="T2296" i="7" s="1"/>
  <c r="O2296" i="7"/>
  <c r="K2296" i="7"/>
  <c r="Q2295" i="7"/>
  <c r="M2295" i="7"/>
  <c r="S2294" i="7"/>
  <c r="T2294" i="7" s="1"/>
  <c r="O2294" i="7"/>
  <c r="K2294" i="7"/>
  <c r="Q2293" i="7"/>
  <c r="S2292" i="7"/>
  <c r="T2292" i="7" s="1"/>
  <c r="O2292" i="7"/>
  <c r="K2292" i="7"/>
  <c r="Q2291" i="7"/>
  <c r="M2291" i="7"/>
  <c r="S2290" i="7"/>
  <c r="T2290" i="7" s="1"/>
  <c r="O2290" i="7"/>
  <c r="K2290" i="7"/>
  <c r="Q2289" i="7"/>
  <c r="M2289" i="7"/>
  <c r="O2288" i="7"/>
  <c r="K2288" i="7"/>
  <c r="Q2287" i="7"/>
  <c r="M2287" i="7"/>
  <c r="S2286" i="7"/>
  <c r="T2286" i="7" s="1"/>
  <c r="O2286" i="7"/>
  <c r="K2286" i="7"/>
  <c r="S2284" i="7"/>
  <c r="T2284" i="7" s="1"/>
  <c r="O2284" i="7"/>
  <c r="K2284" i="7"/>
  <c r="Q2283" i="7"/>
  <c r="M2283" i="7"/>
  <c r="S2282" i="7"/>
  <c r="T2282" i="7" s="1"/>
  <c r="O2282" i="7"/>
  <c r="K2282" i="7"/>
  <c r="Q2281" i="7"/>
  <c r="M2281" i="7"/>
  <c r="S2280" i="7"/>
  <c r="T2280" i="7" s="1"/>
  <c r="O2280" i="7"/>
  <c r="K2280" i="7"/>
  <c r="S2278" i="7"/>
  <c r="T2278" i="7" s="1"/>
  <c r="O2278" i="7"/>
  <c r="K2278" i="7"/>
  <c r="Q2277" i="7"/>
  <c r="M2277" i="7"/>
  <c r="S2276" i="7"/>
  <c r="T2276" i="7" s="1"/>
  <c r="O2276" i="7"/>
  <c r="M2275" i="7"/>
  <c r="S2274" i="7"/>
  <c r="T2274" i="7" s="1"/>
  <c r="K2274" i="7"/>
  <c r="S2272" i="7"/>
  <c r="T2272" i="7" s="1"/>
  <c r="O2272" i="7"/>
  <c r="K2272" i="7"/>
  <c r="Q2271" i="7"/>
  <c r="M2271" i="7"/>
  <c r="S2270" i="7"/>
  <c r="T2270" i="7" s="1"/>
  <c r="O2270" i="7"/>
  <c r="K2270" i="7"/>
  <c r="Q2269" i="7"/>
  <c r="M2269" i="7"/>
  <c r="S2268" i="7"/>
  <c r="T2268" i="7" s="1"/>
  <c r="O2268" i="7"/>
  <c r="K2268" i="7"/>
  <c r="Q2267" i="7"/>
  <c r="M2267" i="7"/>
  <c r="S2266" i="7"/>
  <c r="T2266" i="7" s="1"/>
  <c r="O2266" i="7"/>
  <c r="K2266" i="7"/>
  <c r="Q2265" i="7"/>
  <c r="M2265" i="7"/>
  <c r="S2264" i="7"/>
  <c r="T2264" i="7" s="1"/>
  <c r="O2264" i="7"/>
  <c r="K2264" i="7"/>
  <c r="Q2263" i="7"/>
  <c r="M2263" i="7"/>
  <c r="S2262" i="7"/>
  <c r="T2262" i="7" s="1"/>
  <c r="O2262" i="7"/>
  <c r="K2262" i="7"/>
  <c r="Q2261" i="7"/>
  <c r="M2261" i="7"/>
  <c r="S2260" i="7"/>
  <c r="T2260" i="7" s="1"/>
  <c r="O2260" i="7"/>
  <c r="K2260" i="7"/>
  <c r="Q2259" i="7"/>
  <c r="M2259" i="7"/>
  <c r="S2258" i="7"/>
  <c r="T2258" i="7" s="1"/>
  <c r="O2258" i="7"/>
  <c r="K2258" i="7"/>
  <c r="Q2257" i="7"/>
  <c r="S2256" i="7"/>
  <c r="T2256" i="7" s="1"/>
  <c r="O2256" i="7"/>
  <c r="K2256" i="7"/>
  <c r="Q2255" i="7"/>
  <c r="M2255" i="7"/>
  <c r="S2254" i="7"/>
  <c r="T2254" i="7" s="1"/>
  <c r="O2254" i="7"/>
  <c r="K2254" i="7"/>
  <c r="S2252" i="7"/>
  <c r="T2252" i="7" s="1"/>
  <c r="O2252" i="7"/>
  <c r="K2252" i="7"/>
  <c r="Q2251" i="7"/>
  <c r="M2251" i="7"/>
  <c r="S2250" i="7"/>
  <c r="T2250" i="7" s="1"/>
  <c r="O2250" i="7"/>
  <c r="K2250" i="7"/>
  <c r="Q2249" i="7"/>
  <c r="S2248" i="7"/>
  <c r="T2248" i="7" s="1"/>
  <c r="O2248" i="7"/>
  <c r="K2248" i="7"/>
  <c r="Q2247" i="7"/>
  <c r="M2247" i="7"/>
  <c r="S2246" i="7"/>
  <c r="T2246" i="7" s="1"/>
  <c r="O2246" i="7"/>
  <c r="K2246" i="7"/>
  <c r="M2245" i="7"/>
  <c r="S2244" i="7"/>
  <c r="T2244" i="7" s="1"/>
  <c r="O2244" i="7"/>
  <c r="K2244" i="7"/>
  <c r="Q2243" i="7"/>
  <c r="M2243" i="7"/>
  <c r="S2242" i="7"/>
  <c r="T2242" i="7" s="1"/>
  <c r="O2242" i="7"/>
  <c r="K2242" i="7"/>
  <c r="Q2241" i="7"/>
  <c r="S2240" i="7"/>
  <c r="T2240" i="7" s="1"/>
  <c r="O2240" i="7"/>
  <c r="K2240" i="7"/>
  <c r="S2238" i="7"/>
  <c r="T2238" i="7" s="1"/>
  <c r="O2238" i="7"/>
  <c r="K2238" i="7"/>
  <c r="Q2237" i="7"/>
  <c r="M2237" i="7"/>
  <c r="S2236" i="7"/>
  <c r="T2236" i="7" s="1"/>
  <c r="O2236" i="7"/>
  <c r="K2236" i="7"/>
  <c r="M2235" i="7"/>
  <c r="S2234" i="7"/>
  <c r="T2234" i="7" s="1"/>
  <c r="O2234" i="7"/>
  <c r="Q2233" i="7"/>
  <c r="M2233" i="7"/>
  <c r="S2232" i="7"/>
  <c r="T2232" i="7" s="1"/>
  <c r="K2232" i="7"/>
  <c r="S2230" i="7"/>
  <c r="T2230" i="7" s="1"/>
  <c r="O2230" i="7"/>
  <c r="K2230" i="7"/>
  <c r="Q2229" i="7"/>
  <c r="M2229" i="7"/>
  <c r="S2228" i="7"/>
  <c r="T2228" i="7" s="1"/>
  <c r="O2228" i="7"/>
  <c r="K2228" i="7"/>
  <c r="Q2227" i="7"/>
  <c r="M2227" i="7"/>
  <c r="S2226" i="7"/>
  <c r="T2226" i="7" s="1"/>
  <c r="O2226" i="7"/>
  <c r="K2226" i="7"/>
  <c r="Q2225" i="7"/>
  <c r="M2225" i="7"/>
  <c r="S2224" i="7"/>
  <c r="T2224" i="7" s="1"/>
  <c r="O2224" i="7"/>
  <c r="K2224" i="7"/>
  <c r="Q2223" i="7"/>
  <c r="M2223" i="7"/>
  <c r="S2222" i="7"/>
  <c r="T2222" i="7" s="1"/>
  <c r="O2222" i="7"/>
  <c r="K2222" i="7"/>
  <c r="M2221" i="7"/>
  <c r="S2220" i="7"/>
  <c r="T2220" i="7" s="1"/>
  <c r="O2220" i="7"/>
  <c r="K2220" i="7"/>
  <c r="Q2219" i="7"/>
  <c r="M2219" i="7"/>
  <c r="S2218" i="7"/>
  <c r="T2218" i="7" s="1"/>
  <c r="O2218" i="7"/>
  <c r="K2218" i="7"/>
  <c r="Q2217" i="7"/>
  <c r="M2217" i="7"/>
  <c r="S2216" i="7"/>
  <c r="T2216" i="7" s="1"/>
  <c r="O2216" i="7"/>
  <c r="K2216" i="7"/>
  <c r="Q2215" i="7"/>
  <c r="M2215" i="7"/>
  <c r="S2214" i="7"/>
  <c r="T2214" i="7" s="1"/>
  <c r="O2214" i="7"/>
  <c r="K2214" i="7"/>
  <c r="Q2213" i="7"/>
  <c r="M2213" i="7"/>
  <c r="S2212" i="7"/>
  <c r="T2212" i="7" s="1"/>
  <c r="O2212" i="7"/>
  <c r="K2212" i="7"/>
  <c r="Q2211" i="7"/>
  <c r="M2211" i="7"/>
  <c r="S2210" i="7"/>
  <c r="T2210" i="7" s="1"/>
  <c r="O2210" i="7"/>
  <c r="K2210" i="7"/>
  <c r="S2208" i="7"/>
  <c r="T2208" i="7" s="1"/>
  <c r="O2208" i="7"/>
  <c r="K2208" i="7"/>
  <c r="Q2207" i="7"/>
  <c r="M2207" i="7"/>
  <c r="S2206" i="7"/>
  <c r="T2206" i="7" s="1"/>
  <c r="O2206" i="7"/>
  <c r="K2206" i="7"/>
  <c r="S2204" i="7"/>
  <c r="T2204" i="7" s="1"/>
  <c r="O2204" i="7"/>
  <c r="K2204" i="7"/>
  <c r="Q2203" i="7"/>
  <c r="M2203" i="7"/>
  <c r="S2202" i="7"/>
  <c r="T2202" i="7" s="1"/>
  <c r="O2202" i="7"/>
  <c r="K2202" i="7"/>
  <c r="Q2201" i="7"/>
  <c r="M2201" i="7"/>
  <c r="S2200" i="7"/>
  <c r="T2200" i="7" s="1"/>
  <c r="O2200" i="7"/>
  <c r="K2200" i="7"/>
  <c r="Q2199" i="7"/>
  <c r="M2199" i="7"/>
  <c r="S2198" i="7"/>
  <c r="T2198" i="7" s="1"/>
  <c r="O2198" i="7"/>
  <c r="K2198" i="7"/>
  <c r="Q2197" i="7"/>
  <c r="S2196" i="7"/>
  <c r="T2196" i="7" s="1"/>
  <c r="O2196" i="7"/>
  <c r="K2196" i="7"/>
  <c r="Q2195" i="7"/>
  <c r="M2195" i="7"/>
  <c r="S2194" i="7"/>
  <c r="T2194" i="7" s="1"/>
  <c r="O2194" i="7"/>
  <c r="K2194" i="7"/>
  <c r="Q2193" i="7"/>
  <c r="M2193" i="7"/>
  <c r="S2192" i="7"/>
  <c r="T2192" i="7" s="1"/>
  <c r="O2192" i="7"/>
  <c r="K2192" i="7"/>
  <c r="Q2191" i="7"/>
  <c r="M2191" i="7"/>
  <c r="S2190" i="7"/>
  <c r="T2190" i="7" s="1"/>
  <c r="O2190" i="7"/>
  <c r="K2190" i="7"/>
  <c r="Q2189" i="7"/>
  <c r="M2189" i="7"/>
  <c r="S2188" i="7"/>
  <c r="T2188" i="7" s="1"/>
  <c r="O2188" i="7"/>
  <c r="K2188" i="7"/>
  <c r="Q2187" i="7"/>
  <c r="M2187" i="7"/>
  <c r="S2186" i="7"/>
  <c r="T2186" i="7" s="1"/>
  <c r="O2186" i="7"/>
  <c r="K2186" i="7"/>
  <c r="S2184" i="7"/>
  <c r="T2184" i="7" s="1"/>
  <c r="O2184" i="7"/>
  <c r="K2184" i="7"/>
  <c r="Q2183" i="7"/>
  <c r="M2183" i="7"/>
  <c r="S2182" i="7"/>
  <c r="T2182" i="7" s="1"/>
  <c r="O2182" i="7"/>
  <c r="K2182" i="7"/>
  <c r="Q2181" i="7"/>
  <c r="M2181" i="7"/>
  <c r="S2180" i="7"/>
  <c r="T2180" i="7" s="1"/>
  <c r="O2180" i="7"/>
  <c r="K2180" i="7"/>
  <c r="Q2179" i="7"/>
  <c r="M2179" i="7"/>
  <c r="S2178" i="7"/>
  <c r="T2178" i="7" s="1"/>
  <c r="O2178" i="7"/>
  <c r="K2178" i="7"/>
  <c r="S2176" i="7"/>
  <c r="T2176" i="7" s="1"/>
  <c r="O2176" i="7"/>
  <c r="K2176" i="7"/>
  <c r="Q2175" i="7"/>
  <c r="M2175" i="7"/>
  <c r="S2174" i="7"/>
  <c r="T2174" i="7" s="1"/>
  <c r="O2174" i="7"/>
  <c r="K2174" i="7"/>
  <c r="Q2173" i="7"/>
  <c r="M2173" i="7"/>
  <c r="S2172" i="7"/>
  <c r="T2172" i="7" s="1"/>
  <c r="O2172" i="7"/>
  <c r="K2172" i="7"/>
  <c r="Q2171" i="7"/>
  <c r="M2171" i="7"/>
  <c r="S2170" i="7"/>
  <c r="T2170" i="7" s="1"/>
  <c r="O2170" i="7"/>
  <c r="K2170" i="7"/>
  <c r="Q2169" i="7"/>
  <c r="S2168" i="7"/>
  <c r="T2168" i="7" s="1"/>
  <c r="O2168" i="7"/>
  <c r="K2168" i="7"/>
  <c r="Q2167" i="7"/>
  <c r="M2167" i="7"/>
  <c r="S2166" i="7"/>
  <c r="T2166" i="7" s="1"/>
  <c r="O2166" i="7"/>
  <c r="K2166" i="7"/>
  <c r="Q2165" i="7"/>
  <c r="M2165" i="7"/>
  <c r="S2164" i="7"/>
  <c r="T2164" i="7" s="1"/>
  <c r="O2164" i="7"/>
  <c r="K2164" i="7"/>
  <c r="S2162" i="7"/>
  <c r="T2162" i="7" s="1"/>
  <c r="O2162" i="7"/>
  <c r="K2162" i="7"/>
  <c r="M2161" i="7"/>
  <c r="O2160" i="7"/>
  <c r="K2160" i="7"/>
  <c r="Q2159" i="7"/>
  <c r="M2159" i="7"/>
  <c r="S2158" i="7"/>
  <c r="T2158" i="7" s="1"/>
  <c r="O2158" i="7"/>
  <c r="K2158" i="7"/>
  <c r="Q2157" i="7"/>
  <c r="S2156" i="7"/>
  <c r="T2156" i="7" s="1"/>
  <c r="O2156" i="7"/>
  <c r="K2156" i="7"/>
  <c r="Q2155" i="7"/>
  <c r="M2155" i="7"/>
  <c r="S2154" i="7"/>
  <c r="T2154" i="7" s="1"/>
  <c r="O2154" i="7"/>
  <c r="K2154" i="7"/>
  <c r="S2152" i="7"/>
  <c r="T2152" i="7" s="1"/>
  <c r="O2152" i="7"/>
  <c r="K2152" i="7"/>
  <c r="Q2151" i="7"/>
  <c r="M2151" i="7"/>
  <c r="S2150" i="7"/>
  <c r="T2150" i="7" s="1"/>
  <c r="O2150" i="7"/>
  <c r="K2150" i="7"/>
  <c r="S2148" i="7"/>
  <c r="T2148" i="7" s="1"/>
  <c r="O2148" i="7"/>
  <c r="K2148" i="7"/>
  <c r="Q2147" i="7"/>
  <c r="M2147" i="7"/>
  <c r="S2146" i="7"/>
  <c r="T2146" i="7" s="1"/>
  <c r="O2146" i="7"/>
  <c r="K2146" i="7"/>
  <c r="Q2145" i="7"/>
  <c r="M2145" i="7"/>
  <c r="S2144" i="7"/>
  <c r="T2144" i="7" s="1"/>
  <c r="O2144" i="7"/>
  <c r="K2144" i="7"/>
  <c r="S2142" i="7"/>
  <c r="T2142" i="7" s="1"/>
  <c r="O2142" i="7"/>
  <c r="K2142" i="7"/>
  <c r="Q2141" i="7"/>
  <c r="M2141" i="7"/>
  <c r="S2140" i="7"/>
  <c r="T2140" i="7" s="1"/>
  <c r="O2140" i="7"/>
  <c r="K2140" i="7"/>
  <c r="Q2139" i="7"/>
  <c r="M2139" i="7"/>
  <c r="S2138" i="7"/>
  <c r="T2138" i="7" s="1"/>
  <c r="O2138" i="7"/>
  <c r="K2138" i="7"/>
  <c r="Q2137" i="7"/>
  <c r="M2137" i="7"/>
  <c r="S2136" i="7"/>
  <c r="T2136" i="7" s="1"/>
  <c r="O2136" i="7"/>
  <c r="K2136" i="7"/>
  <c r="Q2135" i="7"/>
  <c r="M2135" i="7"/>
  <c r="S2134" i="7"/>
  <c r="T2134" i="7" s="1"/>
  <c r="O2134" i="7"/>
  <c r="K2134" i="7"/>
  <c r="S2132" i="7"/>
  <c r="T2132" i="7" s="1"/>
  <c r="O2132" i="7"/>
  <c r="K2132" i="7"/>
  <c r="Q2131" i="7"/>
  <c r="M2131" i="7"/>
  <c r="S2130" i="7"/>
  <c r="T2130" i="7" s="1"/>
  <c r="O2130" i="7"/>
  <c r="K2130" i="7"/>
  <c r="Q2129" i="7"/>
  <c r="S2128" i="7"/>
  <c r="T2128" i="7" s="1"/>
  <c r="O2128" i="7"/>
  <c r="K2128" i="7"/>
  <c r="Q2127" i="7"/>
  <c r="M2127" i="7"/>
  <c r="S2126" i="7"/>
  <c r="T2126" i="7" s="1"/>
  <c r="O2126" i="7"/>
  <c r="K2126" i="7"/>
  <c r="M2125" i="7"/>
  <c r="S2124" i="7"/>
  <c r="T2124" i="7" s="1"/>
  <c r="O2124" i="7"/>
  <c r="K2124" i="7"/>
  <c r="S2122" i="7"/>
  <c r="T2122" i="7" s="1"/>
  <c r="O2122" i="7"/>
  <c r="K2122" i="7"/>
  <c r="Q2121" i="7"/>
  <c r="M2121" i="7"/>
  <c r="S2120" i="7"/>
  <c r="T2120" i="7" s="1"/>
  <c r="O2120" i="7"/>
  <c r="K2120" i="7"/>
  <c r="Q2119" i="7"/>
  <c r="M2119" i="7"/>
  <c r="S2118" i="7"/>
  <c r="T2118" i="7" s="1"/>
  <c r="O2118" i="7"/>
  <c r="K2118" i="7"/>
  <c r="S2116" i="7"/>
  <c r="T2116" i="7" s="1"/>
  <c r="O2116" i="7"/>
  <c r="K2116" i="7"/>
  <c r="Q2115" i="7"/>
  <c r="M2115" i="7"/>
  <c r="S2114" i="7"/>
  <c r="T2114" i="7" s="1"/>
  <c r="O2114" i="7"/>
  <c r="K2114" i="7"/>
  <c r="Q2113" i="7"/>
  <c r="M2113" i="7"/>
  <c r="S2112" i="7"/>
  <c r="T2112" i="7" s="1"/>
  <c r="O2112" i="7"/>
  <c r="Q2111" i="7"/>
  <c r="M2111" i="7"/>
  <c r="S2110" i="7"/>
  <c r="T2110" i="7" s="1"/>
  <c r="O2110" i="7"/>
  <c r="K2110" i="7"/>
  <c r="Q2109" i="7"/>
  <c r="M2109" i="7"/>
  <c r="S2108" i="7"/>
  <c r="T2108" i="7" s="1"/>
  <c r="O2108" i="7"/>
  <c r="K2108" i="7"/>
  <c r="Q2107" i="7"/>
  <c r="M2107" i="7"/>
  <c r="S2106" i="7"/>
  <c r="T2106" i="7" s="1"/>
  <c r="O2106" i="7"/>
  <c r="K2106" i="7"/>
  <c r="S2104" i="7"/>
  <c r="T2104" i="7" s="1"/>
  <c r="O2104" i="7"/>
  <c r="K2104" i="7"/>
  <c r="Q2103" i="7"/>
  <c r="M2103" i="7"/>
  <c r="S2102" i="7"/>
  <c r="T2102" i="7" s="1"/>
  <c r="O2102" i="7"/>
  <c r="K2102" i="7"/>
  <c r="Q2101" i="7"/>
  <c r="M2101" i="7"/>
  <c r="S2100" i="7"/>
  <c r="T2100" i="7" s="1"/>
  <c r="O2100" i="7"/>
  <c r="K2100" i="7"/>
  <c r="Q2099" i="7"/>
  <c r="M2099" i="7"/>
  <c r="Q2095" i="7"/>
  <c r="M2095" i="7"/>
  <c r="Q2093" i="7"/>
  <c r="M2093" i="7"/>
  <c r="Q2091" i="7"/>
  <c r="M2091" i="7"/>
  <c r="Q2089" i="7"/>
  <c r="Q2087" i="7"/>
  <c r="M2087" i="7"/>
  <c r="Q2085" i="7"/>
  <c r="M2085" i="7"/>
  <c r="Q2083" i="7"/>
  <c r="M2083" i="7"/>
  <c r="Q2079" i="7"/>
  <c r="Q2077" i="7"/>
  <c r="M2077" i="7"/>
  <c r="Q2075" i="7"/>
  <c r="M2075" i="7"/>
  <c r="Q2071" i="7"/>
  <c r="M2071" i="7"/>
  <c r="Q2069" i="7"/>
  <c r="M2069" i="7"/>
  <c r="Q2067" i="7"/>
  <c r="M2067" i="7"/>
  <c r="Q2063" i="7"/>
  <c r="M2063" i="7"/>
  <c r="K2061" i="7"/>
  <c r="O2061" i="7"/>
  <c r="S2061" i="7"/>
  <c r="T2061" i="7" s="1"/>
  <c r="M2060" i="7"/>
  <c r="Q2060" i="7"/>
  <c r="N2059" i="7"/>
  <c r="S2058" i="7"/>
  <c r="T2058" i="7" s="1"/>
  <c r="N2058" i="7"/>
  <c r="K2053" i="7"/>
  <c r="O2053" i="7"/>
  <c r="S2053" i="7"/>
  <c r="T2053" i="7" s="1"/>
  <c r="M2052" i="7"/>
  <c r="Q2052" i="7"/>
  <c r="N2051" i="7"/>
  <c r="S2050" i="7"/>
  <c r="T2050" i="7" s="1"/>
  <c r="N2050" i="7"/>
  <c r="K2045" i="7"/>
  <c r="O2045" i="7"/>
  <c r="S2045" i="7"/>
  <c r="T2045" i="7" s="1"/>
  <c r="M2044" i="7"/>
  <c r="Q2044" i="7"/>
  <c r="S2042" i="7"/>
  <c r="T2042" i="7" s="1"/>
  <c r="N2042" i="7"/>
  <c r="K2037" i="7"/>
  <c r="O2037" i="7"/>
  <c r="S2037" i="7"/>
  <c r="T2037" i="7" s="1"/>
  <c r="M2036" i="7"/>
  <c r="Q2036" i="7"/>
  <c r="N2035" i="7"/>
  <c r="S2034" i="7"/>
  <c r="T2034" i="7" s="1"/>
  <c r="N2034" i="7"/>
  <c r="K2029" i="7"/>
  <c r="O2029" i="7"/>
  <c r="S2029" i="7"/>
  <c r="T2029" i="7" s="1"/>
  <c r="M2028" i="7"/>
  <c r="Q2028" i="7"/>
  <c r="N2027" i="7"/>
  <c r="K2021" i="7"/>
  <c r="O2021" i="7"/>
  <c r="S2021" i="7"/>
  <c r="T2021" i="7" s="1"/>
  <c r="M2020" i="7"/>
  <c r="Q2020" i="7"/>
  <c r="N2019" i="7"/>
  <c r="S2018" i="7"/>
  <c r="T2018" i="7" s="1"/>
  <c r="N2018" i="7"/>
  <c r="O2013" i="7"/>
  <c r="S2013" i="7"/>
  <c r="T2013" i="7" s="1"/>
  <c r="M2012" i="7"/>
  <c r="Q2012" i="7"/>
  <c r="N2011" i="7"/>
  <c r="S2010" i="7"/>
  <c r="T2010" i="7" s="1"/>
  <c r="N2010" i="7"/>
  <c r="K2005" i="7"/>
  <c r="O2005" i="7"/>
  <c r="S2005" i="7"/>
  <c r="T2005" i="7" s="1"/>
  <c r="M2004" i="7"/>
  <c r="Q2004" i="7"/>
  <c r="N2003" i="7"/>
  <c r="S2002" i="7"/>
  <c r="T2002" i="7" s="1"/>
  <c r="N2002" i="7"/>
  <c r="O1997" i="7"/>
  <c r="S1997" i="7"/>
  <c r="T1997" i="7" s="1"/>
  <c r="M1996" i="7"/>
  <c r="Q1996" i="7"/>
  <c r="N1995" i="7"/>
  <c r="S1994" i="7"/>
  <c r="T1994" i="7" s="1"/>
  <c r="N1994" i="7"/>
  <c r="K1989" i="7"/>
  <c r="S1989" i="7"/>
  <c r="T1989" i="7" s="1"/>
  <c r="M1988" i="7"/>
  <c r="Q1988" i="7"/>
  <c r="N1987" i="7"/>
  <c r="S1986" i="7"/>
  <c r="T1986" i="7" s="1"/>
  <c r="N1986" i="7"/>
  <c r="K1981" i="7"/>
  <c r="M1980" i="7"/>
  <c r="Q1980" i="7"/>
  <c r="N1979" i="7"/>
  <c r="S1978" i="7"/>
  <c r="T1978" i="7" s="1"/>
  <c r="N1978" i="7"/>
  <c r="K1973" i="7"/>
  <c r="S1973" i="7"/>
  <c r="T1973" i="7" s="1"/>
  <c r="M1972" i="7"/>
  <c r="Q1972" i="7"/>
  <c r="N1971" i="7"/>
  <c r="S1970" i="7"/>
  <c r="T1970" i="7" s="1"/>
  <c r="N1970" i="7"/>
  <c r="K1965" i="7"/>
  <c r="O1965" i="7"/>
  <c r="S1965" i="7"/>
  <c r="T1965" i="7" s="1"/>
  <c r="N1963" i="7"/>
  <c r="S1962" i="7"/>
  <c r="T1962" i="7" s="1"/>
  <c r="N1962" i="7"/>
  <c r="M1956" i="7"/>
  <c r="Q1956" i="7"/>
  <c r="N1955" i="7"/>
  <c r="S1954" i="7"/>
  <c r="T1954" i="7" s="1"/>
  <c r="N1954" i="7"/>
  <c r="K1949" i="7"/>
  <c r="S1949" i="7"/>
  <c r="T1949" i="7" s="1"/>
  <c r="M1948" i="7"/>
  <c r="Q1948" i="7"/>
  <c r="S1946" i="7"/>
  <c r="T1946" i="7" s="1"/>
  <c r="N1946" i="7"/>
  <c r="P1940" i="7"/>
  <c r="K1939" i="7"/>
  <c r="O1939" i="7"/>
  <c r="S1939" i="7"/>
  <c r="T1939" i="7" s="1"/>
  <c r="M1939" i="7"/>
  <c r="Q1939" i="7"/>
  <c r="P1936" i="7"/>
  <c r="K1935" i="7"/>
  <c r="O1935" i="7"/>
  <c r="S1935" i="7"/>
  <c r="T1935" i="7" s="1"/>
  <c r="M1935" i="7"/>
  <c r="Q1935" i="7"/>
  <c r="P1932" i="7"/>
  <c r="K1931" i="7"/>
  <c r="O1931" i="7"/>
  <c r="S1931" i="7"/>
  <c r="T1931" i="7" s="1"/>
  <c r="M1931" i="7"/>
  <c r="Q1931" i="7"/>
  <c r="P1928" i="7"/>
  <c r="K1927" i="7"/>
  <c r="O1927" i="7"/>
  <c r="S1927" i="7"/>
  <c r="T1927" i="7" s="1"/>
  <c r="M1927" i="7"/>
  <c r="Q1927" i="7"/>
  <c r="P1924" i="7"/>
  <c r="K1923" i="7"/>
  <c r="O1923" i="7"/>
  <c r="S1923" i="7"/>
  <c r="T1923" i="7" s="1"/>
  <c r="M1923" i="7"/>
  <c r="Q1923" i="7"/>
  <c r="P1920" i="7"/>
  <c r="K1919" i="7"/>
  <c r="O1919" i="7"/>
  <c r="S1919" i="7"/>
  <c r="T1919" i="7" s="1"/>
  <c r="M1919" i="7"/>
  <c r="Q1919" i="7"/>
  <c r="P1916" i="7"/>
  <c r="K1915" i="7"/>
  <c r="O1915" i="7"/>
  <c r="S1915" i="7"/>
  <c r="T1915" i="7" s="1"/>
  <c r="M1915" i="7"/>
  <c r="Q1915" i="7"/>
  <c r="P1912" i="7"/>
  <c r="P1908" i="7"/>
  <c r="K1907" i="7"/>
  <c r="O1907" i="7"/>
  <c r="S1907" i="7"/>
  <c r="T1907" i="7" s="1"/>
  <c r="M1907" i="7"/>
  <c r="Q1907" i="7"/>
  <c r="P1904" i="7"/>
  <c r="K1903" i="7"/>
  <c r="O1903" i="7"/>
  <c r="S1903" i="7"/>
  <c r="T1903" i="7" s="1"/>
  <c r="M1903" i="7"/>
  <c r="Q1903" i="7"/>
  <c r="P1900" i="7"/>
  <c r="O1899" i="7"/>
  <c r="S1899" i="7"/>
  <c r="T1899" i="7" s="1"/>
  <c r="P1896" i="7"/>
  <c r="K1895" i="7"/>
  <c r="O1895" i="7"/>
  <c r="S1895" i="7"/>
  <c r="T1895" i="7" s="1"/>
  <c r="M1895" i="7"/>
  <c r="Q1895" i="7"/>
  <c r="P1892" i="7"/>
  <c r="K1891" i="7"/>
  <c r="O1891" i="7"/>
  <c r="S1891" i="7"/>
  <c r="T1891" i="7" s="1"/>
  <c r="M1891" i="7"/>
  <c r="Q1891" i="7"/>
  <c r="P1888" i="7"/>
  <c r="K1887" i="7"/>
  <c r="O1887" i="7"/>
  <c r="S1887" i="7"/>
  <c r="T1887" i="7" s="1"/>
  <c r="M1887" i="7"/>
  <c r="Q1887" i="7"/>
  <c r="P1884" i="7"/>
  <c r="K1883" i="7"/>
  <c r="O1883" i="7"/>
  <c r="M1883" i="7"/>
  <c r="Q1883" i="7"/>
  <c r="P1880" i="7"/>
  <c r="K1879" i="7"/>
  <c r="O1879" i="7"/>
  <c r="S1879" i="7"/>
  <c r="T1879" i="7" s="1"/>
  <c r="M1879" i="7"/>
  <c r="Q1879" i="7"/>
  <c r="P1876" i="7"/>
  <c r="K1875" i="7"/>
  <c r="O1875" i="7"/>
  <c r="S1875" i="7"/>
  <c r="T1875" i="7" s="1"/>
  <c r="M1875" i="7"/>
  <c r="Q1875" i="7"/>
  <c r="P1872" i="7"/>
  <c r="K1871" i="7"/>
  <c r="O1871" i="7"/>
  <c r="S1871" i="7"/>
  <c r="T1871" i="7" s="1"/>
  <c r="M1871" i="7"/>
  <c r="Q1871" i="7"/>
  <c r="P1868" i="7"/>
  <c r="K1867" i="7"/>
  <c r="O1867" i="7"/>
  <c r="S1867" i="7"/>
  <c r="T1867" i="7" s="1"/>
  <c r="M1867" i="7"/>
  <c r="Q1867" i="7"/>
  <c r="P1864" i="7"/>
  <c r="K1863" i="7"/>
  <c r="O1863" i="7"/>
  <c r="S1863" i="7"/>
  <c r="T1863" i="7" s="1"/>
  <c r="M1863" i="7"/>
  <c r="Q1863" i="7"/>
  <c r="P1860" i="7"/>
  <c r="K1859" i="7"/>
  <c r="O1859" i="7"/>
  <c r="S1859" i="7"/>
  <c r="T1859" i="7" s="1"/>
  <c r="M1859" i="7"/>
  <c r="Q1859" i="7"/>
  <c r="P1856" i="7"/>
  <c r="K1855" i="7"/>
  <c r="O1855" i="7"/>
  <c r="S1855" i="7"/>
  <c r="T1855" i="7" s="1"/>
  <c r="M1855" i="7"/>
  <c r="Q1855" i="7"/>
  <c r="K1851" i="7"/>
  <c r="O1851" i="7"/>
  <c r="S1851" i="7"/>
  <c r="T1851" i="7" s="1"/>
  <c r="M1851" i="7"/>
  <c r="Q1851" i="7"/>
  <c r="P1848" i="7"/>
  <c r="K1847" i="7"/>
  <c r="O1847" i="7"/>
  <c r="S1847" i="7"/>
  <c r="T1847" i="7" s="1"/>
  <c r="M1847" i="7"/>
  <c r="Q1847" i="7"/>
  <c r="P1844" i="7"/>
  <c r="K1843" i="7"/>
  <c r="O1843" i="7"/>
  <c r="S1843" i="7"/>
  <c r="T1843" i="7" s="1"/>
  <c r="M1843" i="7"/>
  <c r="Q1843" i="7"/>
  <c r="P1840" i="7"/>
  <c r="P1836" i="7"/>
  <c r="K1835" i="7"/>
  <c r="O1835" i="7"/>
  <c r="S1835" i="7"/>
  <c r="T1835" i="7" s="1"/>
  <c r="M1835" i="7"/>
  <c r="Q1835" i="7"/>
  <c r="P1832" i="7"/>
  <c r="M1831" i="7"/>
  <c r="P1828" i="7"/>
  <c r="K1827" i="7"/>
  <c r="O1827" i="7"/>
  <c r="S1827" i="7"/>
  <c r="T1827" i="7" s="1"/>
  <c r="M1827" i="7"/>
  <c r="Q1827" i="7"/>
  <c r="P1824" i="7"/>
  <c r="K1823" i="7"/>
  <c r="O1823" i="7"/>
  <c r="S1823" i="7"/>
  <c r="T1823" i="7" s="1"/>
  <c r="M1823" i="7"/>
  <c r="Q1823" i="7"/>
  <c r="P1820" i="7"/>
  <c r="K1819" i="7"/>
  <c r="O1819" i="7"/>
  <c r="S1819" i="7"/>
  <c r="T1819" i="7" s="1"/>
  <c r="M1819" i="7"/>
  <c r="Q1819" i="7"/>
  <c r="K1815" i="7"/>
  <c r="O1815" i="7"/>
  <c r="S1815" i="7"/>
  <c r="T1815" i="7" s="1"/>
  <c r="M1815" i="7"/>
  <c r="Q1815" i="7"/>
  <c r="P1812" i="7"/>
  <c r="P1808" i="7"/>
  <c r="K1807" i="7"/>
  <c r="O1807" i="7"/>
  <c r="S1807" i="7"/>
  <c r="T1807" i="7" s="1"/>
  <c r="M1807" i="7"/>
  <c r="Q1807" i="7"/>
  <c r="P1804" i="7"/>
  <c r="K1803" i="7"/>
  <c r="O1803" i="7"/>
  <c r="S1803" i="7"/>
  <c r="T1803" i="7" s="1"/>
  <c r="M1803" i="7"/>
  <c r="Q1803" i="7"/>
  <c r="P1800" i="7"/>
  <c r="K1799" i="7"/>
  <c r="O1799" i="7"/>
  <c r="S1799" i="7"/>
  <c r="T1799" i="7" s="1"/>
  <c r="M1799" i="7"/>
  <c r="Q1799" i="7"/>
  <c r="P1796" i="7"/>
  <c r="K1795" i="7"/>
  <c r="O1795" i="7"/>
  <c r="S1795" i="7"/>
  <c r="T1795" i="7" s="1"/>
  <c r="M1795" i="7"/>
  <c r="Q1795" i="7"/>
  <c r="P1792" i="7"/>
  <c r="K1791" i="7"/>
  <c r="O1791" i="7"/>
  <c r="S1791" i="7"/>
  <c r="T1791" i="7" s="1"/>
  <c r="M1791" i="7"/>
  <c r="Q1791" i="7"/>
  <c r="P1788" i="7"/>
  <c r="K1787" i="7"/>
  <c r="O1787" i="7"/>
  <c r="S1787" i="7"/>
  <c r="T1787" i="7" s="1"/>
  <c r="M1787" i="7"/>
  <c r="Q1787" i="7"/>
  <c r="P1784" i="7"/>
  <c r="P1780" i="7"/>
  <c r="K1779" i="7"/>
  <c r="O1779" i="7"/>
  <c r="S1779" i="7"/>
  <c r="T1779" i="7" s="1"/>
  <c r="M1779" i="7"/>
  <c r="Q1779" i="7"/>
  <c r="P1776" i="7"/>
  <c r="K1775" i="7"/>
  <c r="O1775" i="7"/>
  <c r="S1775" i="7"/>
  <c r="T1775" i="7" s="1"/>
  <c r="M1775" i="7"/>
  <c r="Q1775" i="7"/>
  <c r="P1772" i="7"/>
  <c r="K1771" i="7"/>
  <c r="O1771" i="7"/>
  <c r="S1771" i="7"/>
  <c r="T1771" i="7" s="1"/>
  <c r="M1771" i="7"/>
  <c r="Q1771" i="7"/>
  <c r="P1768" i="7"/>
  <c r="K1767" i="7"/>
  <c r="O1767" i="7"/>
  <c r="S1767" i="7"/>
  <c r="T1767" i="7" s="1"/>
  <c r="M1767" i="7"/>
  <c r="Q1767" i="7"/>
  <c r="P1764" i="7"/>
  <c r="K1763" i="7"/>
  <c r="O1763" i="7"/>
  <c r="S1763" i="7"/>
  <c r="T1763" i="7" s="1"/>
  <c r="M1763" i="7"/>
  <c r="Q1763" i="7"/>
  <c r="K1759" i="7"/>
  <c r="O1759" i="7"/>
  <c r="S1759" i="7"/>
  <c r="T1759" i="7" s="1"/>
  <c r="M1759" i="7"/>
  <c r="Q1759" i="7"/>
  <c r="P1756" i="7"/>
  <c r="K1755" i="7"/>
  <c r="O1755" i="7"/>
  <c r="S1755" i="7"/>
  <c r="T1755" i="7" s="1"/>
  <c r="M1755" i="7"/>
  <c r="Q1755" i="7"/>
  <c r="P1752" i="7"/>
  <c r="O1751" i="7"/>
  <c r="P1748" i="7"/>
  <c r="K1747" i="7"/>
  <c r="O1747" i="7"/>
  <c r="S1747" i="7"/>
  <c r="T1747" i="7" s="1"/>
  <c r="M1747" i="7"/>
  <c r="Q1747" i="7"/>
  <c r="P1744" i="7"/>
  <c r="K1743" i="7"/>
  <c r="O1743" i="7"/>
  <c r="S1743" i="7"/>
  <c r="T1743" i="7" s="1"/>
  <c r="M1743" i="7"/>
  <c r="Q1743" i="7"/>
  <c r="P1740" i="7"/>
  <c r="K1739" i="7"/>
  <c r="O1739" i="7"/>
  <c r="S1739" i="7"/>
  <c r="T1739" i="7" s="1"/>
  <c r="M1739" i="7"/>
  <c r="Q1739" i="7"/>
  <c r="P1736" i="7"/>
  <c r="K1735" i="7"/>
  <c r="O1735" i="7"/>
  <c r="S1735" i="7"/>
  <c r="T1735" i="7" s="1"/>
  <c r="M1735" i="7"/>
  <c r="Q1735" i="7"/>
  <c r="P1732" i="7"/>
  <c r="P1728" i="7"/>
  <c r="K1727" i="7"/>
  <c r="O1727" i="7"/>
  <c r="S1727" i="7"/>
  <c r="T1727" i="7" s="1"/>
  <c r="M1727" i="7"/>
  <c r="Q1727" i="7"/>
  <c r="P1724" i="7"/>
  <c r="M1723" i="7"/>
  <c r="P1720" i="7"/>
  <c r="K1719" i="7"/>
  <c r="O1719" i="7"/>
  <c r="S1719" i="7"/>
  <c r="T1719" i="7" s="1"/>
  <c r="M1719" i="7"/>
  <c r="Q1719" i="7"/>
  <c r="P1716" i="7"/>
  <c r="K1715" i="7"/>
  <c r="O1715" i="7"/>
  <c r="Q1715" i="7"/>
  <c r="P1712" i="7"/>
  <c r="K1711" i="7"/>
  <c r="O1711" i="7"/>
  <c r="S1711" i="7"/>
  <c r="T1711" i="7" s="1"/>
  <c r="M1711" i="7"/>
  <c r="Q1711" i="7"/>
  <c r="P1708" i="7"/>
  <c r="K1707" i="7"/>
  <c r="O1707" i="7"/>
  <c r="S1707" i="7"/>
  <c r="T1707" i="7" s="1"/>
  <c r="M1707" i="7"/>
  <c r="Q1707" i="7"/>
  <c r="P1704" i="7"/>
  <c r="K1703" i="7"/>
  <c r="O1703" i="7"/>
  <c r="S1703" i="7"/>
  <c r="T1703" i="7" s="1"/>
  <c r="M1703" i="7"/>
  <c r="Q1703" i="7"/>
  <c r="P1700" i="7"/>
  <c r="K1699" i="7"/>
  <c r="O1699" i="7"/>
  <c r="S1699" i="7"/>
  <c r="T1699" i="7" s="1"/>
  <c r="M1699" i="7"/>
  <c r="Q1699" i="7"/>
  <c r="P1696" i="7"/>
  <c r="K1695" i="7"/>
  <c r="O1695" i="7"/>
  <c r="S1695" i="7"/>
  <c r="T1695" i="7" s="1"/>
  <c r="M1695" i="7"/>
  <c r="Q1695" i="7"/>
  <c r="P1692" i="7"/>
  <c r="K1691" i="7"/>
  <c r="O1691" i="7"/>
  <c r="S1691" i="7"/>
  <c r="T1691" i="7" s="1"/>
  <c r="M1691" i="7"/>
  <c r="Q1691" i="7"/>
  <c r="K1687" i="7"/>
  <c r="O1687" i="7"/>
  <c r="S1687" i="7"/>
  <c r="T1687" i="7" s="1"/>
  <c r="M1687" i="7"/>
  <c r="Q1687" i="7"/>
  <c r="P1684" i="7"/>
  <c r="P1680" i="7"/>
  <c r="K1679" i="7"/>
  <c r="O1679" i="7"/>
  <c r="S1679" i="7"/>
  <c r="T1679" i="7" s="1"/>
  <c r="M1679" i="7"/>
  <c r="Q1679" i="7"/>
  <c r="P1676" i="7"/>
  <c r="K1675" i="7"/>
  <c r="O1675" i="7"/>
  <c r="S1675" i="7"/>
  <c r="T1675" i="7" s="1"/>
  <c r="M1675" i="7"/>
  <c r="Q1675" i="7"/>
  <c r="P1672" i="7"/>
  <c r="O1671" i="7"/>
  <c r="P1668" i="7"/>
  <c r="K1667" i="7"/>
  <c r="O1667" i="7"/>
  <c r="S1667" i="7"/>
  <c r="T1667" i="7" s="1"/>
  <c r="M1667" i="7"/>
  <c r="Q1667" i="7"/>
  <c r="P1664" i="7"/>
  <c r="K1663" i="7"/>
  <c r="O1663" i="7"/>
  <c r="S1663" i="7"/>
  <c r="T1663" i="7" s="1"/>
  <c r="M1663" i="7"/>
  <c r="Q1663" i="7"/>
  <c r="P1660" i="7"/>
  <c r="K1659" i="7"/>
  <c r="O1659" i="7"/>
  <c r="S1659" i="7"/>
  <c r="T1659" i="7" s="1"/>
  <c r="M1659" i="7"/>
  <c r="Q1659" i="7"/>
  <c r="P1656" i="7"/>
  <c r="K1655" i="7"/>
  <c r="O1655" i="7"/>
  <c r="S1655" i="7"/>
  <c r="T1655" i="7" s="1"/>
  <c r="M1655" i="7"/>
  <c r="Q1655" i="7"/>
  <c r="P1652" i="7"/>
  <c r="K1651" i="7"/>
  <c r="O1651" i="7"/>
  <c r="S1651" i="7"/>
  <c r="T1651" i="7" s="1"/>
  <c r="M1651" i="7"/>
  <c r="Q1651" i="7"/>
  <c r="P1648" i="7"/>
  <c r="K1647" i="7"/>
  <c r="O1647" i="7"/>
  <c r="S1647" i="7"/>
  <c r="T1647" i="7" s="1"/>
  <c r="M1647" i="7"/>
  <c r="Q1647" i="7"/>
  <c r="P1644" i="7"/>
  <c r="P1640" i="7"/>
  <c r="K1639" i="7"/>
  <c r="O1639" i="7"/>
  <c r="S1639" i="7"/>
  <c r="T1639" i="7" s="1"/>
  <c r="M1639" i="7"/>
  <c r="Q1639" i="7"/>
  <c r="P1636" i="7"/>
  <c r="K1635" i="7"/>
  <c r="O1635" i="7"/>
  <c r="S1635" i="7"/>
  <c r="T1635" i="7" s="1"/>
  <c r="M1635" i="7"/>
  <c r="Q1635" i="7"/>
  <c r="K1631" i="7"/>
  <c r="O1631" i="7"/>
  <c r="S1631" i="7"/>
  <c r="T1631" i="7" s="1"/>
  <c r="M1631" i="7"/>
  <c r="Q1631" i="7"/>
  <c r="P1628" i="7"/>
  <c r="R1627" i="7"/>
  <c r="R1626" i="7"/>
  <c r="K1623" i="7"/>
  <c r="O1623" i="7"/>
  <c r="S1623" i="7"/>
  <c r="T1623" i="7" s="1"/>
  <c r="L1623" i="7"/>
  <c r="Q1623" i="7"/>
  <c r="N1623" i="7"/>
  <c r="M1622" i="7"/>
  <c r="Q1622" i="7"/>
  <c r="K1622" i="7"/>
  <c r="P1622" i="7"/>
  <c r="N1622" i="7"/>
  <c r="S1622" i="7"/>
  <c r="T1622" i="7" s="1"/>
  <c r="R1619" i="7"/>
  <c r="P1615" i="7"/>
  <c r="R2687" i="7"/>
  <c r="N2687" i="7"/>
  <c r="R2677" i="7"/>
  <c r="N2677" i="7"/>
  <c r="R2669" i="7"/>
  <c r="N2669" i="7"/>
  <c r="R2665" i="7"/>
  <c r="N2665" i="7"/>
  <c r="R2657" i="7"/>
  <c r="N2657" i="7"/>
  <c r="R2647" i="7"/>
  <c r="N2647" i="7"/>
  <c r="N2635" i="7"/>
  <c r="P2691" i="7"/>
  <c r="L2691" i="7"/>
  <c r="P2687" i="7"/>
  <c r="L2687" i="7"/>
  <c r="P2683" i="7"/>
  <c r="L2683" i="7"/>
  <c r="P2679" i="7"/>
  <c r="L2679" i="7"/>
  <c r="R2678" i="7"/>
  <c r="N2678" i="7"/>
  <c r="L2675" i="7"/>
  <c r="R2674" i="7"/>
  <c r="N2674" i="7"/>
  <c r="P2671" i="7"/>
  <c r="L2671" i="7"/>
  <c r="R2670" i="7"/>
  <c r="N2670" i="7"/>
  <c r="P2665" i="7"/>
  <c r="L2665" i="7"/>
  <c r="P2661" i="7"/>
  <c r="L2661" i="7"/>
  <c r="P2657" i="7"/>
  <c r="L2657" i="7"/>
  <c r="P2655" i="7"/>
  <c r="L2655" i="7"/>
  <c r="P2653" i="7"/>
  <c r="L2653" i="7"/>
  <c r="R2652" i="7"/>
  <c r="N2652" i="7"/>
  <c r="P2649" i="7"/>
  <c r="L2649" i="7"/>
  <c r="R2648" i="7"/>
  <c r="N2648" i="7"/>
  <c r="P2645" i="7"/>
  <c r="L2645" i="7"/>
  <c r="P2643" i="7"/>
  <c r="L2643" i="7"/>
  <c r="P2641" i="7"/>
  <c r="L2641" i="7"/>
  <c r="P2637" i="7"/>
  <c r="L2637" i="7"/>
  <c r="P2633" i="7"/>
  <c r="L2633" i="7"/>
  <c r="P2629" i="7"/>
  <c r="L2629" i="7"/>
  <c r="R2628" i="7"/>
  <c r="N2628" i="7"/>
  <c r="P2625" i="7"/>
  <c r="L2625" i="7"/>
  <c r="P2621" i="7"/>
  <c r="L2621" i="7"/>
  <c r="P2617" i="7"/>
  <c r="L2617" i="7"/>
  <c r="P2615" i="7"/>
  <c r="L2615" i="7"/>
  <c r="R2614" i="7"/>
  <c r="N2614" i="7"/>
  <c r="P2611" i="7"/>
  <c r="L2611" i="7"/>
  <c r="R2610" i="7"/>
  <c r="N2610" i="7"/>
  <c r="L2607" i="7"/>
  <c r="R2606" i="7"/>
  <c r="N2606" i="7"/>
  <c r="P2603" i="7"/>
  <c r="L2603" i="7"/>
  <c r="P2601" i="7"/>
  <c r="L2601" i="7"/>
  <c r="P2597" i="7"/>
  <c r="L2597" i="7"/>
  <c r="P2593" i="7"/>
  <c r="L2593" i="7"/>
  <c r="P2591" i="7"/>
  <c r="L2591" i="7"/>
  <c r="P2589" i="7"/>
  <c r="L2589" i="7"/>
  <c r="P2585" i="7"/>
  <c r="L2585" i="7"/>
  <c r="P2581" i="7"/>
  <c r="L2581" i="7"/>
  <c r="P2577" i="7"/>
  <c r="L2577" i="7"/>
  <c r="P2575" i="7"/>
  <c r="L2575" i="7"/>
  <c r="P2571" i="7"/>
  <c r="L2571" i="7"/>
  <c r="P2567" i="7"/>
  <c r="L2567" i="7"/>
  <c r="P2561" i="7"/>
  <c r="L2561" i="7"/>
  <c r="P2557" i="7"/>
  <c r="L2557" i="7"/>
  <c r="R2556" i="7"/>
  <c r="N2556" i="7"/>
  <c r="P2553" i="7"/>
  <c r="L2553" i="7"/>
  <c r="P2551" i="7"/>
  <c r="L2551" i="7"/>
  <c r="P2549" i="7"/>
  <c r="L2549" i="7"/>
  <c r="P2545" i="7"/>
  <c r="L2545" i="7"/>
  <c r="P2541" i="7"/>
  <c r="L2541" i="7"/>
  <c r="P2535" i="7"/>
  <c r="L2535" i="7"/>
  <c r="P2531" i="7"/>
  <c r="L2531" i="7"/>
  <c r="P2527" i="7"/>
  <c r="L2527" i="7"/>
  <c r="R2526" i="7"/>
  <c r="N2526" i="7"/>
  <c r="P2523" i="7"/>
  <c r="L2523" i="7"/>
  <c r="P2519" i="7"/>
  <c r="L2519" i="7"/>
  <c r="P2515" i="7"/>
  <c r="L2515" i="7"/>
  <c r="P2509" i="7"/>
  <c r="L2509" i="7"/>
  <c r="R2508" i="7"/>
  <c r="N2508" i="7"/>
  <c r="P2505" i="7"/>
  <c r="L2505" i="7"/>
  <c r="R2504" i="7"/>
  <c r="N2504" i="7"/>
  <c r="P2501" i="7"/>
  <c r="L2501" i="7"/>
  <c r="P2499" i="7"/>
  <c r="L2499" i="7"/>
  <c r="P2497" i="7"/>
  <c r="L2497" i="7"/>
  <c r="R2496" i="7"/>
  <c r="N2496" i="7"/>
  <c r="P2493" i="7"/>
  <c r="L2493" i="7"/>
  <c r="R2492" i="7"/>
  <c r="N2492" i="7"/>
  <c r="P2489" i="7"/>
  <c r="L2489" i="7"/>
  <c r="R2488" i="7"/>
  <c r="N2488" i="7"/>
  <c r="L2483" i="7"/>
  <c r="R2482" i="7"/>
  <c r="N2482" i="7"/>
  <c r="P2479" i="7"/>
  <c r="L2479" i="7"/>
  <c r="R2478" i="7"/>
  <c r="N2478" i="7"/>
  <c r="P2475" i="7"/>
  <c r="L2475" i="7"/>
  <c r="R2474" i="7"/>
  <c r="N2474" i="7"/>
  <c r="P2471" i="7"/>
  <c r="L2471" i="7"/>
  <c r="R2470" i="7"/>
  <c r="N2470" i="7"/>
  <c r="P2467" i="7"/>
  <c r="L2467" i="7"/>
  <c r="R2466" i="7"/>
  <c r="N2466" i="7"/>
  <c r="L2463" i="7"/>
  <c r="P2461" i="7"/>
  <c r="L2461" i="7"/>
  <c r="P2459" i="7"/>
  <c r="L2459" i="7"/>
  <c r="R2458" i="7"/>
  <c r="N2458" i="7"/>
  <c r="P2455" i="7"/>
  <c r="L2455" i="7"/>
  <c r="R2454" i="7"/>
  <c r="N2454" i="7"/>
  <c r="P2451" i="7"/>
  <c r="L2451" i="7"/>
  <c r="R2450" i="7"/>
  <c r="N2450" i="7"/>
  <c r="R2442" i="7"/>
  <c r="N2442" i="7"/>
  <c r="R2438" i="7"/>
  <c r="N2438" i="7"/>
  <c r="P2433" i="7"/>
  <c r="L2433" i="7"/>
  <c r="R2432" i="7"/>
  <c r="N2432" i="7"/>
  <c r="P2429" i="7"/>
  <c r="L2429" i="7"/>
  <c r="R2428" i="7"/>
  <c r="N2428" i="7"/>
  <c r="P2425" i="7"/>
  <c r="L2425" i="7"/>
  <c r="R2424" i="7"/>
  <c r="N2424" i="7"/>
  <c r="L2419" i="7"/>
  <c r="R2418" i="7"/>
  <c r="N2418" i="7"/>
  <c r="P2415" i="7"/>
  <c r="L2415" i="7"/>
  <c r="R2414" i="7"/>
  <c r="N2414" i="7"/>
  <c r="P2411" i="7"/>
  <c r="L2411" i="7"/>
  <c r="P2409" i="7"/>
  <c r="L2409" i="7"/>
  <c r="P2407" i="7"/>
  <c r="L2407" i="7"/>
  <c r="R2406" i="7"/>
  <c r="N2406" i="7"/>
  <c r="R2402" i="7"/>
  <c r="N2402" i="7"/>
  <c r="P2399" i="7"/>
  <c r="L2399" i="7"/>
  <c r="R2398" i="7"/>
  <c r="N2398" i="7"/>
  <c r="L2391" i="7"/>
  <c r="R2390" i="7"/>
  <c r="N2390" i="7"/>
  <c r="P2387" i="7"/>
  <c r="L2387" i="7"/>
  <c r="R2386" i="7"/>
  <c r="N2386" i="7"/>
  <c r="P2383" i="7"/>
  <c r="L2383" i="7"/>
  <c r="R2380" i="7"/>
  <c r="N2380" i="7"/>
  <c r="L2377" i="7"/>
  <c r="R2376" i="7"/>
  <c r="N2376" i="7"/>
  <c r="L2373" i="7"/>
  <c r="R2372" i="7"/>
  <c r="N2372" i="7"/>
  <c r="P2369" i="7"/>
  <c r="L2369" i="7"/>
  <c r="R2368" i="7"/>
  <c r="N2368" i="7"/>
  <c r="R2364" i="7"/>
  <c r="N2364" i="7"/>
  <c r="P2361" i="7"/>
  <c r="L2361" i="7"/>
  <c r="R2360" i="7"/>
  <c r="N2360" i="7"/>
  <c r="P2353" i="7"/>
  <c r="L2353" i="7"/>
  <c r="R2352" i="7"/>
  <c r="N2352" i="7"/>
  <c r="P2349" i="7"/>
  <c r="L2349" i="7"/>
  <c r="R2348" i="7"/>
  <c r="N2348" i="7"/>
  <c r="P2345" i="7"/>
  <c r="L2345" i="7"/>
  <c r="R2344" i="7"/>
  <c r="N2344" i="7"/>
  <c r="L2339" i="7"/>
  <c r="R2338" i="7"/>
  <c r="N2338" i="7"/>
  <c r="P2335" i="7"/>
  <c r="L2335" i="7"/>
  <c r="R2334" i="7"/>
  <c r="N2334" i="7"/>
  <c r="P2327" i="7"/>
  <c r="L2327" i="7"/>
  <c r="R2326" i="7"/>
  <c r="N2326" i="7"/>
  <c r="R2322" i="7"/>
  <c r="N2322" i="7"/>
  <c r="P2319" i="7"/>
  <c r="L2319" i="7"/>
  <c r="R2318" i="7"/>
  <c r="N2318" i="7"/>
  <c r="R2312" i="7"/>
  <c r="N2312" i="7"/>
  <c r="P2309" i="7"/>
  <c r="L2309" i="7"/>
  <c r="R2308" i="7"/>
  <c r="N2308" i="7"/>
  <c r="P2301" i="7"/>
  <c r="L2301" i="7"/>
  <c r="R2300" i="7"/>
  <c r="R2296" i="7"/>
  <c r="N2296" i="7"/>
  <c r="P2293" i="7"/>
  <c r="P2291" i="7"/>
  <c r="L2291" i="7"/>
  <c r="P2289" i="7"/>
  <c r="L2289" i="7"/>
  <c r="R2288" i="7"/>
  <c r="R2284" i="7"/>
  <c r="N2284" i="7"/>
  <c r="P2281" i="7"/>
  <c r="L2281" i="7"/>
  <c r="P2277" i="7"/>
  <c r="L2277" i="7"/>
  <c r="N2276" i="7"/>
  <c r="R2272" i="7"/>
  <c r="N2272" i="7"/>
  <c r="P2269" i="7"/>
  <c r="L2269" i="7"/>
  <c r="R2268" i="7"/>
  <c r="N2268" i="7"/>
  <c r="P2265" i="7"/>
  <c r="L2265" i="7"/>
  <c r="P2263" i="7"/>
  <c r="L2263" i="7"/>
  <c r="R2262" i="7"/>
  <c r="N2262" i="7"/>
  <c r="P2259" i="7"/>
  <c r="L2259" i="7"/>
  <c r="R2258" i="7"/>
  <c r="N2258" i="7"/>
  <c r="P2255" i="7"/>
  <c r="L2255" i="7"/>
  <c r="R2254" i="7"/>
  <c r="N2254" i="7"/>
  <c r="R2248" i="7"/>
  <c r="N2248" i="7"/>
  <c r="P2245" i="7"/>
  <c r="L2245" i="7"/>
  <c r="R2244" i="7"/>
  <c r="N2244" i="7"/>
  <c r="P2241" i="7"/>
  <c r="R2240" i="7"/>
  <c r="N2240" i="7"/>
  <c r="P2237" i="7"/>
  <c r="L2237" i="7"/>
  <c r="R2236" i="7"/>
  <c r="N2236" i="7"/>
  <c r="P2233" i="7"/>
  <c r="L2233" i="7"/>
  <c r="R2232" i="7"/>
  <c r="N2232" i="7"/>
  <c r="P2229" i="7"/>
  <c r="L2229" i="7"/>
  <c r="R2228" i="7"/>
  <c r="N2228" i="7"/>
  <c r="P2223" i="7"/>
  <c r="L2223" i="7"/>
  <c r="R2222" i="7"/>
  <c r="N2222" i="7"/>
  <c r="P2219" i="7"/>
  <c r="L2219" i="7"/>
  <c r="R2218" i="7"/>
  <c r="N2218" i="7"/>
  <c r="P2215" i="7"/>
  <c r="L2215" i="7"/>
  <c r="P2213" i="7"/>
  <c r="L2213" i="7"/>
  <c r="P2211" i="7"/>
  <c r="L2211" i="7"/>
  <c r="R2210" i="7"/>
  <c r="N2210" i="7"/>
  <c r="P2207" i="7"/>
  <c r="L2207" i="7"/>
  <c r="R2206" i="7"/>
  <c r="N2206" i="7"/>
  <c r="P2203" i="7"/>
  <c r="L2203" i="7"/>
  <c r="R2202" i="7"/>
  <c r="N2202" i="7"/>
  <c r="P2197" i="7"/>
  <c r="R2196" i="7"/>
  <c r="N2196" i="7"/>
  <c r="P2193" i="7"/>
  <c r="L2193" i="7"/>
  <c r="R2192" i="7"/>
  <c r="N2192" i="7"/>
  <c r="P2189" i="7"/>
  <c r="L2189" i="7"/>
  <c r="P2187" i="7"/>
  <c r="L2187" i="7"/>
  <c r="R2184" i="7"/>
  <c r="N2184" i="7"/>
  <c r="P2181" i="7"/>
  <c r="L2181" i="7"/>
  <c r="R2180" i="7"/>
  <c r="N2180" i="7"/>
  <c r="R2176" i="7"/>
  <c r="N2176" i="7"/>
  <c r="P2171" i="7"/>
  <c r="L2171" i="7"/>
  <c r="R2170" i="7"/>
  <c r="N2170" i="7"/>
  <c r="P2167" i="7"/>
  <c r="L2167" i="7"/>
  <c r="R2166" i="7"/>
  <c r="N2166" i="7"/>
  <c r="R2162" i="7"/>
  <c r="N2162" i="7"/>
  <c r="P2159" i="7"/>
  <c r="L2159" i="7"/>
  <c r="R2158" i="7"/>
  <c r="N2158" i="7"/>
  <c r="P2155" i="7"/>
  <c r="L2155" i="7"/>
  <c r="R2154" i="7"/>
  <c r="N2154" i="7"/>
  <c r="P2151" i="7"/>
  <c r="L2151" i="7"/>
  <c r="R2150" i="7"/>
  <c r="N2150" i="7"/>
  <c r="P2145" i="7"/>
  <c r="L2145" i="7"/>
  <c r="R2144" i="7"/>
  <c r="N2144" i="7"/>
  <c r="P2141" i="7"/>
  <c r="L2141" i="7"/>
  <c r="R2140" i="7"/>
  <c r="N2140" i="7"/>
  <c r="P2137" i="7"/>
  <c r="L2137" i="7"/>
  <c r="R2136" i="7"/>
  <c r="N2136" i="7"/>
  <c r="P2131" i="7"/>
  <c r="L2131" i="7"/>
  <c r="R2130" i="7"/>
  <c r="N2130" i="7"/>
  <c r="P2127" i="7"/>
  <c r="L2127" i="7"/>
  <c r="R2126" i="7"/>
  <c r="N2126" i="7"/>
  <c r="P2121" i="7"/>
  <c r="L2121" i="7"/>
  <c r="R2120" i="7"/>
  <c r="N2120" i="7"/>
  <c r="R2116" i="7"/>
  <c r="N2116" i="7"/>
  <c r="P2113" i="7"/>
  <c r="L2113" i="7"/>
  <c r="R2112" i="7"/>
  <c r="N2112" i="7"/>
  <c r="P2109" i="7"/>
  <c r="L2109" i="7"/>
  <c r="R2108" i="7"/>
  <c r="N2108" i="7"/>
  <c r="R2104" i="7"/>
  <c r="N2104" i="7"/>
  <c r="P2101" i="7"/>
  <c r="L2101" i="7"/>
  <c r="R2100" i="7"/>
  <c r="N2100" i="7"/>
  <c r="P2095" i="7"/>
  <c r="L2095" i="7"/>
  <c r="R2094" i="7"/>
  <c r="N2094" i="7"/>
  <c r="P2091" i="7"/>
  <c r="L2091" i="7"/>
  <c r="R2090" i="7"/>
  <c r="N2090" i="7"/>
  <c r="P2087" i="7"/>
  <c r="L2087" i="7"/>
  <c r="R2086" i="7"/>
  <c r="N2086" i="7"/>
  <c r="R2078" i="7"/>
  <c r="N2078" i="7"/>
  <c r="P2075" i="7"/>
  <c r="L2075" i="7"/>
  <c r="R2074" i="7"/>
  <c r="N2074" i="7"/>
  <c r="P2071" i="7"/>
  <c r="L2071" i="7"/>
  <c r="P2069" i="7"/>
  <c r="L2069" i="7"/>
  <c r="P2067" i="7"/>
  <c r="L2067" i="7"/>
  <c r="P2063" i="7"/>
  <c r="L2063" i="7"/>
  <c r="N2061" i="7"/>
  <c r="S2060" i="7"/>
  <c r="T2060" i="7" s="1"/>
  <c r="N2060" i="7"/>
  <c r="R2059" i="7"/>
  <c r="M2059" i="7"/>
  <c r="R2058" i="7"/>
  <c r="L2058" i="7"/>
  <c r="K2055" i="7"/>
  <c r="O2055" i="7"/>
  <c r="S2055" i="7"/>
  <c r="T2055" i="7" s="1"/>
  <c r="M2054" i="7"/>
  <c r="Q2054" i="7"/>
  <c r="N2053" i="7"/>
  <c r="S2052" i="7"/>
  <c r="T2052" i="7" s="1"/>
  <c r="N2052" i="7"/>
  <c r="R2051" i="7"/>
  <c r="M2051" i="7"/>
  <c r="R2050" i="7"/>
  <c r="L2050" i="7"/>
  <c r="Q2049" i="7"/>
  <c r="M2046" i="7"/>
  <c r="Q2046" i="7"/>
  <c r="N2045" i="7"/>
  <c r="S2044" i="7"/>
  <c r="T2044" i="7" s="1"/>
  <c r="N2044" i="7"/>
  <c r="R2042" i="7"/>
  <c r="L2042" i="7"/>
  <c r="K2039" i="7"/>
  <c r="O2039" i="7"/>
  <c r="S2039" i="7"/>
  <c r="T2039" i="7" s="1"/>
  <c r="M2038" i="7"/>
  <c r="Q2038" i="7"/>
  <c r="N2037" i="7"/>
  <c r="S2036" i="7"/>
  <c r="T2036" i="7" s="1"/>
  <c r="N2036" i="7"/>
  <c r="R2035" i="7"/>
  <c r="M2035" i="7"/>
  <c r="R2034" i="7"/>
  <c r="L2034" i="7"/>
  <c r="K2031" i="7"/>
  <c r="O2031" i="7"/>
  <c r="S2031" i="7"/>
  <c r="T2031" i="7" s="1"/>
  <c r="M2030" i="7"/>
  <c r="Q2030" i="7"/>
  <c r="N2029" i="7"/>
  <c r="S2028" i="7"/>
  <c r="T2028" i="7" s="1"/>
  <c r="N2028" i="7"/>
  <c r="R2027" i="7"/>
  <c r="M2027" i="7"/>
  <c r="K2023" i="7"/>
  <c r="O2023" i="7"/>
  <c r="S2023" i="7"/>
  <c r="T2023" i="7" s="1"/>
  <c r="M2022" i="7"/>
  <c r="Q2022" i="7"/>
  <c r="N2021" i="7"/>
  <c r="S2020" i="7"/>
  <c r="T2020" i="7" s="1"/>
  <c r="N2020" i="7"/>
  <c r="R2019" i="7"/>
  <c r="M2019" i="7"/>
  <c r="R2018" i="7"/>
  <c r="L2018" i="7"/>
  <c r="K2015" i="7"/>
  <c r="O2015" i="7"/>
  <c r="S2015" i="7"/>
  <c r="T2015" i="7" s="1"/>
  <c r="M2014" i="7"/>
  <c r="Q2014" i="7"/>
  <c r="S2012" i="7"/>
  <c r="T2012" i="7" s="1"/>
  <c r="N2012" i="7"/>
  <c r="R2011" i="7"/>
  <c r="M2011" i="7"/>
  <c r="R2010" i="7"/>
  <c r="L2010" i="7"/>
  <c r="K2007" i="7"/>
  <c r="O2007" i="7"/>
  <c r="S2007" i="7"/>
  <c r="T2007" i="7" s="1"/>
  <c r="M2006" i="7"/>
  <c r="Q2006" i="7"/>
  <c r="N2005" i="7"/>
  <c r="S2004" i="7"/>
  <c r="T2004" i="7" s="1"/>
  <c r="N2004" i="7"/>
  <c r="R2003" i="7"/>
  <c r="M2003" i="7"/>
  <c r="R2002" i="7"/>
  <c r="L2002" i="7"/>
  <c r="K1999" i="7"/>
  <c r="O1999" i="7"/>
  <c r="S1999" i="7"/>
  <c r="T1999" i="7" s="1"/>
  <c r="M1998" i="7"/>
  <c r="Q1998" i="7"/>
  <c r="N1997" i="7"/>
  <c r="S1996" i="7"/>
  <c r="T1996" i="7" s="1"/>
  <c r="N1996" i="7"/>
  <c r="R1995" i="7"/>
  <c r="M1995" i="7"/>
  <c r="R1994" i="7"/>
  <c r="L1994" i="7"/>
  <c r="K1991" i="7"/>
  <c r="O1991" i="7"/>
  <c r="S1991" i="7"/>
  <c r="T1991" i="7" s="1"/>
  <c r="M1990" i="7"/>
  <c r="Q1990" i="7"/>
  <c r="S1988" i="7"/>
  <c r="T1988" i="7" s="1"/>
  <c r="N1988" i="7"/>
  <c r="R1987" i="7"/>
  <c r="M1987" i="7"/>
  <c r="R1986" i="7"/>
  <c r="L1986" i="7"/>
  <c r="K1983" i="7"/>
  <c r="O1983" i="7"/>
  <c r="S1983" i="7"/>
  <c r="T1983" i="7" s="1"/>
  <c r="M1982" i="7"/>
  <c r="Q1982" i="7"/>
  <c r="N1980" i="7"/>
  <c r="R1979" i="7"/>
  <c r="M1979" i="7"/>
  <c r="R1978" i="7"/>
  <c r="L1978" i="7"/>
  <c r="K1975" i="7"/>
  <c r="O1975" i="7"/>
  <c r="S1975" i="7"/>
  <c r="T1975" i="7" s="1"/>
  <c r="M1974" i="7"/>
  <c r="Q1974" i="7"/>
  <c r="N1973" i="7"/>
  <c r="S1972" i="7"/>
  <c r="T1972" i="7" s="1"/>
  <c r="N1972" i="7"/>
  <c r="R1971" i="7"/>
  <c r="M1971" i="7"/>
  <c r="R1970" i="7"/>
  <c r="L1970" i="7"/>
  <c r="K1967" i="7"/>
  <c r="O1967" i="7"/>
  <c r="S1967" i="7"/>
  <c r="T1967" i="7" s="1"/>
  <c r="M1966" i="7"/>
  <c r="Q1966" i="7"/>
  <c r="N1965" i="7"/>
  <c r="R1963" i="7"/>
  <c r="M1963" i="7"/>
  <c r="R1962" i="7"/>
  <c r="L1962" i="7"/>
  <c r="K1959" i="7"/>
  <c r="O1959" i="7"/>
  <c r="S1959" i="7"/>
  <c r="T1959" i="7" s="1"/>
  <c r="M1958" i="7"/>
  <c r="Q1958" i="7"/>
  <c r="N1957" i="7"/>
  <c r="S1956" i="7"/>
  <c r="T1956" i="7" s="1"/>
  <c r="N1956" i="7"/>
  <c r="R1955" i="7"/>
  <c r="M1955" i="7"/>
  <c r="R1954" i="7"/>
  <c r="L1954" i="7"/>
  <c r="M1950" i="7"/>
  <c r="Q1950" i="7"/>
  <c r="N1949" i="7"/>
  <c r="S1948" i="7"/>
  <c r="T1948" i="7" s="1"/>
  <c r="N1948" i="7"/>
  <c r="R1946" i="7"/>
  <c r="L1946" i="7"/>
  <c r="Q1945" i="7"/>
  <c r="K1943" i="7"/>
  <c r="O1943" i="7"/>
  <c r="S1943" i="7"/>
  <c r="T1943" i="7" s="1"/>
  <c r="M1942" i="7"/>
  <c r="Q1942" i="7"/>
  <c r="N1940" i="7"/>
  <c r="P1939" i="7"/>
  <c r="M1938" i="7"/>
  <c r="Q1938" i="7"/>
  <c r="K1938" i="7"/>
  <c r="O1938" i="7"/>
  <c r="S1938" i="7"/>
  <c r="T1938" i="7" s="1"/>
  <c r="N1936" i="7"/>
  <c r="P1935" i="7"/>
  <c r="M1934" i="7"/>
  <c r="Q1934" i="7"/>
  <c r="K1934" i="7"/>
  <c r="O1934" i="7"/>
  <c r="S1934" i="7"/>
  <c r="T1934" i="7" s="1"/>
  <c r="N1932" i="7"/>
  <c r="P1931" i="7"/>
  <c r="N1928" i="7"/>
  <c r="P1927" i="7"/>
  <c r="M1926" i="7"/>
  <c r="Q1926" i="7"/>
  <c r="K1926" i="7"/>
  <c r="O1926" i="7"/>
  <c r="S1926" i="7"/>
  <c r="T1926" i="7" s="1"/>
  <c r="N1924" i="7"/>
  <c r="P1923" i="7"/>
  <c r="M1922" i="7"/>
  <c r="Q1922" i="7"/>
  <c r="K1922" i="7"/>
  <c r="O1922" i="7"/>
  <c r="S1922" i="7"/>
  <c r="T1922" i="7" s="1"/>
  <c r="N1920" i="7"/>
  <c r="P1919" i="7"/>
  <c r="M1918" i="7"/>
  <c r="Q1918" i="7"/>
  <c r="K1918" i="7"/>
  <c r="O1918" i="7"/>
  <c r="S1918" i="7"/>
  <c r="T1918" i="7" s="1"/>
  <c r="N1916" i="7"/>
  <c r="P1915" i="7"/>
  <c r="M1914" i="7"/>
  <c r="Q1914" i="7"/>
  <c r="K1914" i="7"/>
  <c r="O1914" i="7"/>
  <c r="S1914" i="7"/>
  <c r="T1914" i="7" s="1"/>
  <c r="N1912" i="7"/>
  <c r="M1910" i="7"/>
  <c r="Q1910" i="7"/>
  <c r="K1910" i="7"/>
  <c r="O1910" i="7"/>
  <c r="S1910" i="7"/>
  <c r="T1910" i="7" s="1"/>
  <c r="N1908" i="7"/>
  <c r="P1907" i="7"/>
  <c r="M1906" i="7"/>
  <c r="Q1906" i="7"/>
  <c r="K1906" i="7"/>
  <c r="O1906" i="7"/>
  <c r="S1906" i="7"/>
  <c r="T1906" i="7" s="1"/>
  <c r="N1904" i="7"/>
  <c r="P1903" i="7"/>
  <c r="M1902" i="7"/>
  <c r="Q1902" i="7"/>
  <c r="K1902" i="7"/>
  <c r="O1902" i="7"/>
  <c r="S1902" i="7"/>
  <c r="T1902" i="7" s="1"/>
  <c r="N1900" i="7"/>
  <c r="P1899" i="7"/>
  <c r="M1898" i="7"/>
  <c r="Q1898" i="7"/>
  <c r="K1898" i="7"/>
  <c r="O1898" i="7"/>
  <c r="S1898" i="7"/>
  <c r="T1898" i="7" s="1"/>
  <c r="N1896" i="7"/>
  <c r="P1895" i="7"/>
  <c r="M1894" i="7"/>
  <c r="Q1894" i="7"/>
  <c r="K1894" i="7"/>
  <c r="O1894" i="7"/>
  <c r="S1894" i="7"/>
  <c r="T1894" i="7" s="1"/>
  <c r="N1892" i="7"/>
  <c r="P1891" i="7"/>
  <c r="M1890" i="7"/>
  <c r="Q1890" i="7"/>
  <c r="K1890" i="7"/>
  <c r="O1890" i="7"/>
  <c r="S1890" i="7"/>
  <c r="T1890" i="7" s="1"/>
  <c r="N1888" i="7"/>
  <c r="P1887" i="7"/>
  <c r="M1886" i="7"/>
  <c r="Q1886" i="7"/>
  <c r="K1886" i="7"/>
  <c r="O1886" i="7"/>
  <c r="S1886" i="7"/>
  <c r="T1886" i="7" s="1"/>
  <c r="N1884" i="7"/>
  <c r="P1883" i="7"/>
  <c r="N1880" i="7"/>
  <c r="P1879" i="7"/>
  <c r="M1878" i="7"/>
  <c r="Q1878" i="7"/>
  <c r="K1878" i="7"/>
  <c r="O1878" i="7"/>
  <c r="S1878" i="7"/>
  <c r="T1878" i="7" s="1"/>
  <c r="N1876" i="7"/>
  <c r="P1875" i="7"/>
  <c r="M1874" i="7"/>
  <c r="Q1874" i="7"/>
  <c r="K1874" i="7"/>
  <c r="O1874" i="7"/>
  <c r="S1874" i="7"/>
  <c r="T1874" i="7" s="1"/>
  <c r="N1872" i="7"/>
  <c r="P1871" i="7"/>
  <c r="M1870" i="7"/>
  <c r="Q1870" i="7"/>
  <c r="K1870" i="7"/>
  <c r="O1870" i="7"/>
  <c r="S1870" i="7"/>
  <c r="T1870" i="7" s="1"/>
  <c r="N1868" i="7"/>
  <c r="P1867" i="7"/>
  <c r="M1866" i="7"/>
  <c r="Q1866" i="7"/>
  <c r="K1866" i="7"/>
  <c r="O1866" i="7"/>
  <c r="S1866" i="7"/>
  <c r="T1866" i="7" s="1"/>
  <c r="N1864" i="7"/>
  <c r="P1863" i="7"/>
  <c r="M1862" i="7"/>
  <c r="Q1862" i="7"/>
  <c r="K1862" i="7"/>
  <c r="O1862" i="7"/>
  <c r="S1862" i="7"/>
  <c r="T1862" i="7" s="1"/>
  <c r="N1860" i="7"/>
  <c r="P1859" i="7"/>
  <c r="M1858" i="7"/>
  <c r="Q1858" i="7"/>
  <c r="K1858" i="7"/>
  <c r="O1858" i="7"/>
  <c r="S1858" i="7"/>
  <c r="T1858" i="7" s="1"/>
  <c r="N1856" i="7"/>
  <c r="P1855" i="7"/>
  <c r="M1854" i="7"/>
  <c r="Q1854" i="7"/>
  <c r="K1854" i="7"/>
  <c r="O1854" i="7"/>
  <c r="S1854" i="7"/>
  <c r="T1854" i="7" s="1"/>
  <c r="N1852" i="7"/>
  <c r="P1851" i="7"/>
  <c r="M1850" i="7"/>
  <c r="Q1850" i="7"/>
  <c r="K1850" i="7"/>
  <c r="O1850" i="7"/>
  <c r="S1850" i="7"/>
  <c r="T1850" i="7" s="1"/>
  <c r="N1848" i="7"/>
  <c r="P1847" i="7"/>
  <c r="M1846" i="7"/>
  <c r="Q1846" i="7"/>
  <c r="K1846" i="7"/>
  <c r="O1846" i="7"/>
  <c r="S1846" i="7"/>
  <c r="T1846" i="7" s="1"/>
  <c r="N1844" i="7"/>
  <c r="P1843" i="7"/>
  <c r="M1842" i="7"/>
  <c r="Q1842" i="7"/>
  <c r="K1842" i="7"/>
  <c r="O1842" i="7"/>
  <c r="S1842" i="7"/>
  <c r="T1842" i="7" s="1"/>
  <c r="N1840" i="7"/>
  <c r="M1838" i="7"/>
  <c r="Q1838" i="7"/>
  <c r="K1838" i="7"/>
  <c r="O1838" i="7"/>
  <c r="S1838" i="7"/>
  <c r="T1838" i="7" s="1"/>
  <c r="N1836" i="7"/>
  <c r="P1835" i="7"/>
  <c r="M1834" i="7"/>
  <c r="Q1834" i="7"/>
  <c r="K1834" i="7"/>
  <c r="O1834" i="7"/>
  <c r="S1834" i="7"/>
  <c r="T1834" i="7" s="1"/>
  <c r="N1832" i="7"/>
  <c r="P1831" i="7"/>
  <c r="M1830" i="7"/>
  <c r="Q1830" i="7"/>
  <c r="K1830" i="7"/>
  <c r="O1830" i="7"/>
  <c r="S1830" i="7"/>
  <c r="T1830" i="7" s="1"/>
  <c r="N1828" i="7"/>
  <c r="P1827" i="7"/>
  <c r="M1826" i="7"/>
  <c r="Q1826" i="7"/>
  <c r="K1826" i="7"/>
  <c r="O1826" i="7"/>
  <c r="S1826" i="7"/>
  <c r="T1826" i="7" s="1"/>
  <c r="N1824" i="7"/>
  <c r="P1823" i="7"/>
  <c r="M1822" i="7"/>
  <c r="Q1822" i="7"/>
  <c r="K1822" i="7"/>
  <c r="O1822" i="7"/>
  <c r="S1822" i="7"/>
  <c r="T1822" i="7" s="1"/>
  <c r="N1820" i="7"/>
  <c r="P1819" i="7"/>
  <c r="M1818" i="7"/>
  <c r="Q1818" i="7"/>
  <c r="K1818" i="7"/>
  <c r="O1818" i="7"/>
  <c r="S1818" i="7"/>
  <c r="T1818" i="7" s="1"/>
  <c r="P1815" i="7"/>
  <c r="M1814" i="7"/>
  <c r="Q1814" i="7"/>
  <c r="K1814" i="7"/>
  <c r="O1814" i="7"/>
  <c r="S1814" i="7"/>
  <c r="T1814" i="7" s="1"/>
  <c r="N1812" i="7"/>
  <c r="M1810" i="7"/>
  <c r="Q1810" i="7"/>
  <c r="K1810" i="7"/>
  <c r="O1810" i="7"/>
  <c r="S1810" i="7"/>
  <c r="T1810" i="7" s="1"/>
  <c r="N1808" i="7"/>
  <c r="P1807" i="7"/>
  <c r="M1806" i="7"/>
  <c r="Q1806" i="7"/>
  <c r="K1806" i="7"/>
  <c r="O1806" i="7"/>
  <c r="S1806" i="7"/>
  <c r="T1806" i="7" s="1"/>
  <c r="N1804" i="7"/>
  <c r="P1803" i="7"/>
  <c r="M1802" i="7"/>
  <c r="Q1802" i="7"/>
  <c r="K1802" i="7"/>
  <c r="O1802" i="7"/>
  <c r="S1802" i="7"/>
  <c r="T1802" i="7" s="1"/>
  <c r="N1800" i="7"/>
  <c r="P1799" i="7"/>
  <c r="M1798" i="7"/>
  <c r="Q1798" i="7"/>
  <c r="K1798" i="7"/>
  <c r="O1798" i="7"/>
  <c r="S1798" i="7"/>
  <c r="T1798" i="7" s="1"/>
  <c r="N1796" i="7"/>
  <c r="P1795" i="7"/>
  <c r="M1794" i="7"/>
  <c r="Q1794" i="7"/>
  <c r="K1794" i="7"/>
  <c r="O1794" i="7"/>
  <c r="S1794" i="7"/>
  <c r="T1794" i="7" s="1"/>
  <c r="N1792" i="7"/>
  <c r="P1791" i="7"/>
  <c r="M1790" i="7"/>
  <c r="Q1790" i="7"/>
  <c r="K1790" i="7"/>
  <c r="O1790" i="7"/>
  <c r="S1790" i="7"/>
  <c r="T1790" i="7" s="1"/>
  <c r="N1788" i="7"/>
  <c r="P1787" i="7"/>
  <c r="M1786" i="7"/>
  <c r="Q1786" i="7"/>
  <c r="K1786" i="7"/>
  <c r="O1786" i="7"/>
  <c r="S1786" i="7"/>
  <c r="T1786" i="7" s="1"/>
  <c r="N1784" i="7"/>
  <c r="M1782" i="7"/>
  <c r="Q1782" i="7"/>
  <c r="K1782" i="7"/>
  <c r="O1782" i="7"/>
  <c r="S1782" i="7"/>
  <c r="T1782" i="7" s="1"/>
  <c r="N1780" i="7"/>
  <c r="P1779" i="7"/>
  <c r="M1778" i="7"/>
  <c r="Q1778" i="7"/>
  <c r="K1778" i="7"/>
  <c r="O1778" i="7"/>
  <c r="S1778" i="7"/>
  <c r="T1778" i="7" s="1"/>
  <c r="N1776" i="7"/>
  <c r="P1775" i="7"/>
  <c r="M1774" i="7"/>
  <c r="Q1774" i="7"/>
  <c r="K1774" i="7"/>
  <c r="O1774" i="7"/>
  <c r="S1774" i="7"/>
  <c r="T1774" i="7" s="1"/>
  <c r="N1772" i="7"/>
  <c r="P1771" i="7"/>
  <c r="M1770" i="7"/>
  <c r="Q1770" i="7"/>
  <c r="K1770" i="7"/>
  <c r="O1770" i="7"/>
  <c r="S1770" i="7"/>
  <c r="T1770" i="7" s="1"/>
  <c r="N1768" i="7"/>
  <c r="P1767" i="7"/>
  <c r="Q1766" i="7"/>
  <c r="N1764" i="7"/>
  <c r="P1763" i="7"/>
  <c r="M1762" i="7"/>
  <c r="Q1762" i="7"/>
  <c r="K1762" i="7"/>
  <c r="O1762" i="7"/>
  <c r="S1762" i="7"/>
  <c r="T1762" i="7" s="1"/>
  <c r="N1760" i="7"/>
  <c r="P1759" i="7"/>
  <c r="M1758" i="7"/>
  <c r="Q1758" i="7"/>
  <c r="K1758" i="7"/>
  <c r="O1758" i="7"/>
  <c r="S1758" i="7"/>
  <c r="T1758" i="7" s="1"/>
  <c r="N1756" i="7"/>
  <c r="P1755" i="7"/>
  <c r="M1754" i="7"/>
  <c r="Q1754" i="7"/>
  <c r="K1754" i="7"/>
  <c r="O1754" i="7"/>
  <c r="S1754" i="7"/>
  <c r="T1754" i="7" s="1"/>
  <c r="N1752" i="7"/>
  <c r="N1748" i="7"/>
  <c r="P1747" i="7"/>
  <c r="M1746" i="7"/>
  <c r="Q1746" i="7"/>
  <c r="K1746" i="7"/>
  <c r="O1746" i="7"/>
  <c r="S1746" i="7"/>
  <c r="T1746" i="7" s="1"/>
  <c r="N1744" i="7"/>
  <c r="P1743" i="7"/>
  <c r="M1742" i="7"/>
  <c r="Q1742" i="7"/>
  <c r="K1742" i="7"/>
  <c r="O1742" i="7"/>
  <c r="S1742" i="7"/>
  <c r="T1742" i="7" s="1"/>
  <c r="N1740" i="7"/>
  <c r="P1739" i="7"/>
  <c r="M1738" i="7"/>
  <c r="Q1738" i="7"/>
  <c r="K1738" i="7"/>
  <c r="O1738" i="7"/>
  <c r="S1738" i="7"/>
  <c r="T1738" i="7" s="1"/>
  <c r="N1736" i="7"/>
  <c r="P1735" i="7"/>
  <c r="M1734" i="7"/>
  <c r="Q1734" i="7"/>
  <c r="K1734" i="7"/>
  <c r="O1734" i="7"/>
  <c r="S1734" i="7"/>
  <c r="T1734" i="7" s="1"/>
  <c r="N1732" i="7"/>
  <c r="M1730" i="7"/>
  <c r="Q1730" i="7"/>
  <c r="K1730" i="7"/>
  <c r="O1730" i="7"/>
  <c r="S1730" i="7"/>
  <c r="T1730" i="7" s="1"/>
  <c r="N1728" i="7"/>
  <c r="P1727" i="7"/>
  <c r="M1726" i="7"/>
  <c r="Q1726" i="7"/>
  <c r="K1726" i="7"/>
  <c r="O1726" i="7"/>
  <c r="S1726" i="7"/>
  <c r="T1726" i="7" s="1"/>
  <c r="N1724" i="7"/>
  <c r="P1723" i="7"/>
  <c r="M1722" i="7"/>
  <c r="Q1722" i="7"/>
  <c r="K1722" i="7"/>
  <c r="O1722" i="7"/>
  <c r="S1722" i="7"/>
  <c r="T1722" i="7" s="1"/>
  <c r="N1720" i="7"/>
  <c r="P1719" i="7"/>
  <c r="M1718" i="7"/>
  <c r="Q1718" i="7"/>
  <c r="K1718" i="7"/>
  <c r="O1718" i="7"/>
  <c r="S1718" i="7"/>
  <c r="T1718" i="7" s="1"/>
  <c r="N1716" i="7"/>
  <c r="M1714" i="7"/>
  <c r="Q1714" i="7"/>
  <c r="K1714" i="7"/>
  <c r="O1714" i="7"/>
  <c r="S1714" i="7"/>
  <c r="T1714" i="7" s="1"/>
  <c r="N1712" i="7"/>
  <c r="P1711" i="7"/>
  <c r="M1710" i="7"/>
  <c r="Q1710" i="7"/>
  <c r="K1710" i="7"/>
  <c r="O1710" i="7"/>
  <c r="S1710" i="7"/>
  <c r="T1710" i="7" s="1"/>
  <c r="N1708" i="7"/>
  <c r="P1707" i="7"/>
  <c r="M1706" i="7"/>
  <c r="Q1706" i="7"/>
  <c r="K1706" i="7"/>
  <c r="O1706" i="7"/>
  <c r="S1706" i="7"/>
  <c r="T1706" i="7" s="1"/>
  <c r="N1704" i="7"/>
  <c r="P1703" i="7"/>
  <c r="M1702" i="7"/>
  <c r="Q1702" i="7"/>
  <c r="K1702" i="7"/>
  <c r="O1702" i="7"/>
  <c r="S1702" i="7"/>
  <c r="T1702" i="7" s="1"/>
  <c r="N1700" i="7"/>
  <c r="P1699" i="7"/>
  <c r="N1696" i="7"/>
  <c r="P1695" i="7"/>
  <c r="M1694" i="7"/>
  <c r="Q1694" i="7"/>
  <c r="K1694" i="7"/>
  <c r="O1694" i="7"/>
  <c r="S1694" i="7"/>
  <c r="T1694" i="7" s="1"/>
  <c r="N1692" i="7"/>
  <c r="P1691" i="7"/>
  <c r="M1690" i="7"/>
  <c r="Q1690" i="7"/>
  <c r="K1690" i="7"/>
  <c r="O1690" i="7"/>
  <c r="S1690" i="7"/>
  <c r="T1690" i="7" s="1"/>
  <c r="P1687" i="7"/>
  <c r="M1686" i="7"/>
  <c r="Q1686" i="7"/>
  <c r="K1686" i="7"/>
  <c r="O1686" i="7"/>
  <c r="S1686" i="7"/>
  <c r="T1686" i="7" s="1"/>
  <c r="N1684" i="7"/>
  <c r="M1682" i="7"/>
  <c r="Q1682" i="7"/>
  <c r="K1682" i="7"/>
  <c r="O1682" i="7"/>
  <c r="S1682" i="7"/>
  <c r="T1682" i="7" s="1"/>
  <c r="N1680" i="7"/>
  <c r="P1679" i="7"/>
  <c r="M1678" i="7"/>
  <c r="Q1678" i="7"/>
  <c r="K1678" i="7"/>
  <c r="O1678" i="7"/>
  <c r="S1678" i="7"/>
  <c r="T1678" i="7" s="1"/>
  <c r="N1676" i="7"/>
  <c r="P1675" i="7"/>
  <c r="N1672" i="7"/>
  <c r="M1670" i="7"/>
  <c r="Q1670" i="7"/>
  <c r="K1670" i="7"/>
  <c r="O1670" i="7"/>
  <c r="S1670" i="7"/>
  <c r="T1670" i="7" s="1"/>
  <c r="N1668" i="7"/>
  <c r="P1667" i="7"/>
  <c r="M1666" i="7"/>
  <c r="Q1666" i="7"/>
  <c r="K1666" i="7"/>
  <c r="O1666" i="7"/>
  <c r="S1666" i="7"/>
  <c r="T1666" i="7" s="1"/>
  <c r="N1664" i="7"/>
  <c r="P1663" i="7"/>
  <c r="M1662" i="7"/>
  <c r="Q1662" i="7"/>
  <c r="K1662" i="7"/>
  <c r="O1662" i="7"/>
  <c r="S1662" i="7"/>
  <c r="T1662" i="7" s="1"/>
  <c r="N1660" i="7"/>
  <c r="P1659" i="7"/>
  <c r="M1658" i="7"/>
  <c r="Q1658" i="7"/>
  <c r="K1658" i="7"/>
  <c r="O1658" i="7"/>
  <c r="S1658" i="7"/>
  <c r="T1658" i="7" s="1"/>
  <c r="N1656" i="7"/>
  <c r="P1655" i="7"/>
  <c r="M1654" i="7"/>
  <c r="Q1654" i="7"/>
  <c r="K1654" i="7"/>
  <c r="O1654" i="7"/>
  <c r="S1654" i="7"/>
  <c r="T1654" i="7" s="1"/>
  <c r="N1652" i="7"/>
  <c r="P1651" i="7"/>
  <c r="M1650" i="7"/>
  <c r="Q1650" i="7"/>
  <c r="K1650" i="7"/>
  <c r="O1650" i="7"/>
  <c r="S1650" i="7"/>
  <c r="T1650" i="7" s="1"/>
  <c r="N1648" i="7"/>
  <c r="P1647" i="7"/>
  <c r="M1646" i="7"/>
  <c r="Q1646" i="7"/>
  <c r="K1646" i="7"/>
  <c r="O1646" i="7"/>
  <c r="S1646" i="7"/>
  <c r="T1646" i="7" s="1"/>
  <c r="N1644" i="7"/>
  <c r="M1642" i="7"/>
  <c r="Q1642" i="7"/>
  <c r="K1642" i="7"/>
  <c r="O1642" i="7"/>
  <c r="S1642" i="7"/>
  <c r="T1642" i="7" s="1"/>
  <c r="N1640" i="7"/>
  <c r="P1639" i="7"/>
  <c r="M1638" i="7"/>
  <c r="Q1638" i="7"/>
  <c r="K1638" i="7"/>
  <c r="O1638" i="7"/>
  <c r="S1638" i="7"/>
  <c r="T1638" i="7" s="1"/>
  <c r="N1636" i="7"/>
  <c r="P1635" i="7"/>
  <c r="M1634" i="7"/>
  <c r="Q1634" i="7"/>
  <c r="K1634" i="7"/>
  <c r="O1634" i="7"/>
  <c r="S1634" i="7"/>
  <c r="T1634" i="7" s="1"/>
  <c r="N1632" i="7"/>
  <c r="P1631" i="7"/>
  <c r="M1630" i="7"/>
  <c r="Q1630" i="7"/>
  <c r="K1630" i="7"/>
  <c r="O1630" i="7"/>
  <c r="S1630" i="7"/>
  <c r="T1630" i="7" s="1"/>
  <c r="N1628" i="7"/>
  <c r="P1627" i="7"/>
  <c r="O1626" i="7"/>
  <c r="R1623" i="7"/>
  <c r="R1622" i="7"/>
  <c r="P1619" i="7"/>
  <c r="R2689" i="7"/>
  <c r="N2689" i="7"/>
  <c r="R2679" i="7"/>
  <c r="N2679" i="7"/>
  <c r="R2671" i="7"/>
  <c r="N2671" i="7"/>
  <c r="R2667" i="7"/>
  <c r="N2667" i="7"/>
  <c r="R2659" i="7"/>
  <c r="N2659" i="7"/>
  <c r="R2649" i="7"/>
  <c r="N2649" i="7"/>
  <c r="R2637" i="7"/>
  <c r="N2637" i="7"/>
  <c r="R2635" i="7"/>
  <c r="P2689" i="7"/>
  <c r="L2689" i="7"/>
  <c r="R2688" i="7"/>
  <c r="P2685" i="7"/>
  <c r="L2685" i="7"/>
  <c r="P2681" i="7"/>
  <c r="L2681" i="7"/>
  <c r="R2680" i="7"/>
  <c r="N2680" i="7"/>
  <c r="P2677" i="7"/>
  <c r="L2677" i="7"/>
  <c r="R2676" i="7"/>
  <c r="N2676" i="7"/>
  <c r="P2673" i="7"/>
  <c r="L2673" i="7"/>
  <c r="R2672" i="7"/>
  <c r="N2672" i="7"/>
  <c r="P2669" i="7"/>
  <c r="L2669" i="7"/>
  <c r="P2667" i="7"/>
  <c r="L2667" i="7"/>
  <c r="P2663" i="7"/>
  <c r="L2663" i="7"/>
  <c r="P2659" i="7"/>
  <c r="L2659" i="7"/>
  <c r="L2651" i="7"/>
  <c r="R2650" i="7"/>
  <c r="N2650" i="7"/>
  <c r="P2647" i="7"/>
  <c r="L2647" i="7"/>
  <c r="R2646" i="7"/>
  <c r="N2646" i="7"/>
  <c r="P2639" i="7"/>
  <c r="L2639" i="7"/>
  <c r="P2635" i="7"/>
  <c r="L2635" i="7"/>
  <c r="P2631" i="7"/>
  <c r="L2631" i="7"/>
  <c r="P2627" i="7"/>
  <c r="L2627" i="7"/>
  <c r="P2623" i="7"/>
  <c r="L2623" i="7"/>
  <c r="P2619" i="7"/>
  <c r="L2619" i="7"/>
  <c r="P2613" i="7"/>
  <c r="L2613" i="7"/>
  <c r="R2612" i="7"/>
  <c r="N2612" i="7"/>
  <c r="P2609" i="7"/>
  <c r="L2609" i="7"/>
  <c r="P2605" i="7"/>
  <c r="L2605" i="7"/>
  <c r="P2599" i="7"/>
  <c r="L2599" i="7"/>
  <c r="P2595" i="7"/>
  <c r="L2595" i="7"/>
  <c r="P2587" i="7"/>
  <c r="L2587" i="7"/>
  <c r="R2586" i="7"/>
  <c r="P2583" i="7"/>
  <c r="L2583" i="7"/>
  <c r="P2579" i="7"/>
  <c r="L2579" i="7"/>
  <c r="P2573" i="7"/>
  <c r="L2573" i="7"/>
  <c r="P2569" i="7"/>
  <c r="L2569" i="7"/>
  <c r="P2565" i="7"/>
  <c r="L2565" i="7"/>
  <c r="P2563" i="7"/>
  <c r="L2563" i="7"/>
  <c r="R2562" i="7"/>
  <c r="N2562" i="7"/>
  <c r="R2558" i="7"/>
  <c r="N2558" i="7"/>
  <c r="P2555" i="7"/>
  <c r="L2555" i="7"/>
  <c r="R2554" i="7"/>
  <c r="N2554" i="7"/>
  <c r="P2547" i="7"/>
  <c r="L2547" i="7"/>
  <c r="P2543" i="7"/>
  <c r="L2543" i="7"/>
  <c r="P2539" i="7"/>
  <c r="L2539" i="7"/>
  <c r="P2537" i="7"/>
  <c r="L2537" i="7"/>
  <c r="P2533" i="7"/>
  <c r="L2533" i="7"/>
  <c r="P2529" i="7"/>
  <c r="L2529" i="7"/>
  <c r="P2525" i="7"/>
  <c r="L2525" i="7"/>
  <c r="P2521" i="7"/>
  <c r="L2521" i="7"/>
  <c r="P2517" i="7"/>
  <c r="L2517" i="7"/>
  <c r="P2513" i="7"/>
  <c r="L2513" i="7"/>
  <c r="P2511" i="7"/>
  <c r="L2511" i="7"/>
  <c r="R2510" i="7"/>
  <c r="N2510" i="7"/>
  <c r="L2507" i="7"/>
  <c r="R2506" i="7"/>
  <c r="N2506" i="7"/>
  <c r="P2503" i="7"/>
  <c r="L2503" i="7"/>
  <c r="R2502" i="7"/>
  <c r="N2502" i="7"/>
  <c r="P2495" i="7"/>
  <c r="L2495" i="7"/>
  <c r="R2494" i="7"/>
  <c r="N2494" i="7"/>
  <c r="P2491" i="7"/>
  <c r="L2491" i="7"/>
  <c r="R2490" i="7"/>
  <c r="N2490" i="7"/>
  <c r="P2487" i="7"/>
  <c r="L2487" i="7"/>
  <c r="P2485" i="7"/>
  <c r="L2485" i="7"/>
  <c r="R2484" i="7"/>
  <c r="N2484" i="7"/>
  <c r="P2481" i="7"/>
  <c r="L2481" i="7"/>
  <c r="R2480" i="7"/>
  <c r="N2480" i="7"/>
  <c r="P2477" i="7"/>
  <c r="L2477" i="7"/>
  <c r="R2476" i="7"/>
  <c r="N2476" i="7"/>
  <c r="P2473" i="7"/>
  <c r="L2473" i="7"/>
  <c r="R2472" i="7"/>
  <c r="N2472" i="7"/>
  <c r="P2469" i="7"/>
  <c r="L2469" i="7"/>
  <c r="R2468" i="7"/>
  <c r="N2468" i="7"/>
  <c r="P2465" i="7"/>
  <c r="L2465" i="7"/>
  <c r="R2464" i="7"/>
  <c r="N2464" i="7"/>
  <c r="P2463" i="7"/>
  <c r="P2457" i="7"/>
  <c r="L2457" i="7"/>
  <c r="R2456" i="7"/>
  <c r="N2456" i="7"/>
  <c r="P2453" i="7"/>
  <c r="L2453" i="7"/>
  <c r="R2452" i="7"/>
  <c r="N2452" i="7"/>
  <c r="P2449" i="7"/>
  <c r="L2449" i="7"/>
  <c r="P2447" i="7"/>
  <c r="L2447" i="7"/>
  <c r="P2445" i="7"/>
  <c r="L2445" i="7"/>
  <c r="R2444" i="7"/>
  <c r="N2444" i="7"/>
  <c r="P2441" i="7"/>
  <c r="L2441" i="7"/>
  <c r="R2440" i="7"/>
  <c r="N2440" i="7"/>
  <c r="P2437" i="7"/>
  <c r="L2437" i="7"/>
  <c r="R2436" i="7"/>
  <c r="N2436" i="7"/>
  <c r="P2431" i="7"/>
  <c r="L2431" i="7"/>
  <c r="R2430" i="7"/>
  <c r="N2430" i="7"/>
  <c r="P2427" i="7"/>
  <c r="L2427" i="7"/>
  <c r="R2426" i="7"/>
  <c r="N2426" i="7"/>
  <c r="P2423" i="7"/>
  <c r="L2423" i="7"/>
  <c r="R2422" i="7"/>
  <c r="N2422" i="7"/>
  <c r="P2421" i="7"/>
  <c r="L2421" i="7"/>
  <c r="R2420" i="7"/>
  <c r="N2420" i="7"/>
  <c r="P2417" i="7"/>
  <c r="L2417" i="7"/>
  <c r="R2416" i="7"/>
  <c r="N2416" i="7"/>
  <c r="P2413" i="7"/>
  <c r="L2413" i="7"/>
  <c r="R2412" i="7"/>
  <c r="N2412" i="7"/>
  <c r="P2405" i="7"/>
  <c r="L2405" i="7"/>
  <c r="R2404" i="7"/>
  <c r="N2404" i="7"/>
  <c r="P2401" i="7"/>
  <c r="L2401" i="7"/>
  <c r="R2400" i="7"/>
  <c r="N2400" i="7"/>
  <c r="P2397" i="7"/>
  <c r="L2397" i="7"/>
  <c r="P2395" i="7"/>
  <c r="L2395" i="7"/>
  <c r="P2393" i="7"/>
  <c r="R2392" i="7"/>
  <c r="N2392" i="7"/>
  <c r="R2388" i="7"/>
  <c r="N2388" i="7"/>
  <c r="R2384" i="7"/>
  <c r="N2384" i="7"/>
  <c r="P2379" i="7"/>
  <c r="L2379" i="7"/>
  <c r="R2378" i="7"/>
  <c r="N2378" i="7"/>
  <c r="P2375" i="7"/>
  <c r="L2375" i="7"/>
  <c r="R2374" i="7"/>
  <c r="N2374" i="7"/>
  <c r="P2371" i="7"/>
  <c r="L2371" i="7"/>
  <c r="R2370" i="7"/>
  <c r="N2370" i="7"/>
  <c r="P2367" i="7"/>
  <c r="L2367" i="7"/>
  <c r="R2366" i="7"/>
  <c r="N2366" i="7"/>
  <c r="P2363" i="7"/>
  <c r="L2363" i="7"/>
  <c r="R2362" i="7"/>
  <c r="N2362" i="7"/>
  <c r="P2359" i="7"/>
  <c r="L2359" i="7"/>
  <c r="P2357" i="7"/>
  <c r="L2357" i="7"/>
  <c r="P2355" i="7"/>
  <c r="L2355" i="7"/>
  <c r="R2354" i="7"/>
  <c r="N2354" i="7"/>
  <c r="P2351" i="7"/>
  <c r="R2350" i="7"/>
  <c r="N2350" i="7"/>
  <c r="R2346" i="7"/>
  <c r="N2346" i="7"/>
  <c r="P2343" i="7"/>
  <c r="L2343" i="7"/>
  <c r="P2341" i="7"/>
  <c r="L2341" i="7"/>
  <c r="R2340" i="7"/>
  <c r="N2340" i="7"/>
  <c r="R2336" i="7"/>
  <c r="N2336" i="7"/>
  <c r="P2333" i="7"/>
  <c r="L2333" i="7"/>
  <c r="P2331" i="7"/>
  <c r="L2331" i="7"/>
  <c r="P2329" i="7"/>
  <c r="L2329" i="7"/>
  <c r="R2328" i="7"/>
  <c r="N2328" i="7"/>
  <c r="P2325" i="7"/>
  <c r="L2325" i="7"/>
  <c r="R2324" i="7"/>
  <c r="N2324" i="7"/>
  <c r="P2321" i="7"/>
  <c r="L2321" i="7"/>
  <c r="R2320" i="7"/>
  <c r="N2320" i="7"/>
  <c r="P2315" i="7"/>
  <c r="L2315" i="7"/>
  <c r="R2314" i="7"/>
  <c r="N2314" i="7"/>
  <c r="P2311" i="7"/>
  <c r="L2311" i="7"/>
  <c r="R2310" i="7"/>
  <c r="N2310" i="7"/>
  <c r="P2307" i="7"/>
  <c r="L2307" i="7"/>
  <c r="P2305" i="7"/>
  <c r="L2305" i="7"/>
  <c r="P2303" i="7"/>
  <c r="L2303" i="7"/>
  <c r="R2302" i="7"/>
  <c r="N2302" i="7"/>
  <c r="P2299" i="7"/>
  <c r="R2298" i="7"/>
  <c r="N2298" i="7"/>
  <c r="P2295" i="7"/>
  <c r="L2295" i="7"/>
  <c r="R2294" i="7"/>
  <c r="N2294" i="7"/>
  <c r="P2287" i="7"/>
  <c r="L2287" i="7"/>
  <c r="R2286" i="7"/>
  <c r="N2286" i="7"/>
  <c r="P2283" i="7"/>
  <c r="L2283" i="7"/>
  <c r="R2282" i="7"/>
  <c r="N2282" i="7"/>
  <c r="P2275" i="7"/>
  <c r="L2275" i="7"/>
  <c r="R2274" i="7"/>
  <c r="N2274" i="7"/>
  <c r="P2271" i="7"/>
  <c r="L2271" i="7"/>
  <c r="R2270" i="7"/>
  <c r="N2270" i="7"/>
  <c r="P2267" i="7"/>
  <c r="L2267" i="7"/>
  <c r="R2266" i="7"/>
  <c r="N2266" i="7"/>
  <c r="P2261" i="7"/>
  <c r="R2260" i="7"/>
  <c r="N2260" i="7"/>
  <c r="R2256" i="7"/>
  <c r="N2256" i="7"/>
  <c r="L2253" i="7"/>
  <c r="P2251" i="7"/>
  <c r="L2251" i="7"/>
  <c r="R2250" i="7"/>
  <c r="N2250" i="7"/>
  <c r="P2247" i="7"/>
  <c r="L2247" i="7"/>
  <c r="R2246" i="7"/>
  <c r="N2246" i="7"/>
  <c r="P2243" i="7"/>
  <c r="L2243" i="7"/>
  <c r="R2242" i="7"/>
  <c r="N2242" i="7"/>
  <c r="R2238" i="7"/>
  <c r="N2238" i="7"/>
  <c r="P2235" i="7"/>
  <c r="L2235" i="7"/>
  <c r="R2234" i="7"/>
  <c r="N2234" i="7"/>
  <c r="R2230" i="7"/>
  <c r="N2230" i="7"/>
  <c r="P2227" i="7"/>
  <c r="L2227" i="7"/>
  <c r="P2225" i="7"/>
  <c r="L2225" i="7"/>
  <c r="R2224" i="7"/>
  <c r="N2224" i="7"/>
  <c r="P2221" i="7"/>
  <c r="R2220" i="7"/>
  <c r="N2220" i="7"/>
  <c r="P2217" i="7"/>
  <c r="L2217" i="7"/>
  <c r="R2216" i="7"/>
  <c r="N2216" i="7"/>
  <c r="P2209" i="7"/>
  <c r="R2208" i="7"/>
  <c r="N2208" i="7"/>
  <c r="L2205" i="7"/>
  <c r="N2204" i="7"/>
  <c r="P2201" i="7"/>
  <c r="L2201" i="7"/>
  <c r="P2199" i="7"/>
  <c r="L2199" i="7"/>
  <c r="R2198" i="7"/>
  <c r="N2198" i="7"/>
  <c r="P2195" i="7"/>
  <c r="L2195" i="7"/>
  <c r="R2194" i="7"/>
  <c r="N2194" i="7"/>
  <c r="P2191" i="7"/>
  <c r="L2191" i="7"/>
  <c r="R2190" i="7"/>
  <c r="N2190" i="7"/>
  <c r="P2183" i="7"/>
  <c r="L2183" i="7"/>
  <c r="R2182" i="7"/>
  <c r="N2182" i="7"/>
  <c r="P2179" i="7"/>
  <c r="L2179" i="7"/>
  <c r="R2178" i="7"/>
  <c r="N2178" i="7"/>
  <c r="P2175" i="7"/>
  <c r="L2175" i="7"/>
  <c r="P2173" i="7"/>
  <c r="L2173" i="7"/>
  <c r="R2172" i="7"/>
  <c r="N2172" i="7"/>
  <c r="L2169" i="7"/>
  <c r="R2168" i="7"/>
  <c r="N2168" i="7"/>
  <c r="P2165" i="7"/>
  <c r="L2165" i="7"/>
  <c r="R2164" i="7"/>
  <c r="N2164" i="7"/>
  <c r="R2160" i="7"/>
  <c r="P2157" i="7"/>
  <c r="L2157" i="7"/>
  <c r="R2156" i="7"/>
  <c r="N2156" i="7"/>
  <c r="L2153" i="7"/>
  <c r="R2152" i="7"/>
  <c r="N2152" i="7"/>
  <c r="P2147" i="7"/>
  <c r="L2147" i="7"/>
  <c r="R2146" i="7"/>
  <c r="N2146" i="7"/>
  <c r="R2142" i="7"/>
  <c r="N2142" i="7"/>
  <c r="P2139" i="7"/>
  <c r="L2139" i="7"/>
  <c r="R2138" i="7"/>
  <c r="N2138" i="7"/>
  <c r="P2135" i="7"/>
  <c r="L2135" i="7"/>
  <c r="L2133" i="7"/>
  <c r="R2132" i="7"/>
  <c r="N2132" i="7"/>
  <c r="P2129" i="7"/>
  <c r="L2129" i="7"/>
  <c r="R2128" i="7"/>
  <c r="N2128" i="7"/>
  <c r="R2124" i="7"/>
  <c r="N2124" i="7"/>
  <c r="P2119" i="7"/>
  <c r="L2119" i="7"/>
  <c r="R2118" i="7"/>
  <c r="N2118" i="7"/>
  <c r="P2115" i="7"/>
  <c r="L2115" i="7"/>
  <c r="R2114" i="7"/>
  <c r="N2114" i="7"/>
  <c r="P2111" i="7"/>
  <c r="L2111" i="7"/>
  <c r="R2110" i="7"/>
  <c r="N2110" i="7"/>
  <c r="P2107" i="7"/>
  <c r="L2107" i="7"/>
  <c r="R2106" i="7"/>
  <c r="N2106" i="7"/>
  <c r="P2103" i="7"/>
  <c r="L2103" i="7"/>
  <c r="R2102" i="7"/>
  <c r="N2102" i="7"/>
  <c r="P2099" i="7"/>
  <c r="L2099" i="7"/>
  <c r="R2098" i="7"/>
  <c r="N2098" i="7"/>
  <c r="P2093" i="7"/>
  <c r="L2093" i="7"/>
  <c r="R2092" i="7"/>
  <c r="N2092" i="7"/>
  <c r="R2088" i="7"/>
  <c r="N2088" i="7"/>
  <c r="P2085" i="7"/>
  <c r="L2085" i="7"/>
  <c r="P2083" i="7"/>
  <c r="L2083" i="7"/>
  <c r="L2081" i="7"/>
  <c r="R2080" i="7"/>
  <c r="N2080" i="7"/>
  <c r="P2077" i="7"/>
  <c r="L2077" i="7"/>
  <c r="R2076" i="7"/>
  <c r="N2076" i="7"/>
  <c r="P2073" i="7"/>
  <c r="R2072" i="7"/>
  <c r="N2072" i="7"/>
  <c r="S2691" i="7"/>
  <c r="T2691" i="7" s="1"/>
  <c r="O2691" i="7"/>
  <c r="S2689" i="7"/>
  <c r="T2689" i="7" s="1"/>
  <c r="O2689" i="7"/>
  <c r="S2687" i="7"/>
  <c r="T2687" i="7" s="1"/>
  <c r="O2687" i="7"/>
  <c r="S2685" i="7"/>
  <c r="T2685" i="7" s="1"/>
  <c r="O2685" i="7"/>
  <c r="S2683" i="7"/>
  <c r="T2683" i="7" s="1"/>
  <c r="O2683" i="7"/>
  <c r="S2681" i="7"/>
  <c r="T2681" i="7" s="1"/>
  <c r="O2681" i="7"/>
  <c r="Q2680" i="7"/>
  <c r="S2679" i="7"/>
  <c r="T2679" i="7" s="1"/>
  <c r="O2679" i="7"/>
  <c r="Q2678" i="7"/>
  <c r="S2677" i="7"/>
  <c r="T2677" i="7" s="1"/>
  <c r="O2677" i="7"/>
  <c r="Q2676" i="7"/>
  <c r="S2675" i="7"/>
  <c r="T2675" i="7" s="1"/>
  <c r="Q2674" i="7"/>
  <c r="S2673" i="7"/>
  <c r="T2673" i="7" s="1"/>
  <c r="O2673" i="7"/>
  <c r="Q2672" i="7"/>
  <c r="S2671" i="7"/>
  <c r="T2671" i="7" s="1"/>
  <c r="O2671" i="7"/>
  <c r="Q2670" i="7"/>
  <c r="S2669" i="7"/>
  <c r="T2669" i="7" s="1"/>
  <c r="O2669" i="7"/>
  <c r="S2667" i="7"/>
  <c r="T2667" i="7" s="1"/>
  <c r="O2667" i="7"/>
  <c r="S2665" i="7"/>
  <c r="T2665" i="7" s="1"/>
  <c r="O2665" i="7"/>
  <c r="S2663" i="7"/>
  <c r="T2663" i="7" s="1"/>
  <c r="O2663" i="7"/>
  <c r="S2661" i="7"/>
  <c r="T2661" i="7" s="1"/>
  <c r="O2661" i="7"/>
  <c r="S2659" i="7"/>
  <c r="T2659" i="7" s="1"/>
  <c r="O2659" i="7"/>
  <c r="S2657" i="7"/>
  <c r="T2657" i="7" s="1"/>
  <c r="O2657" i="7"/>
  <c r="Q2656" i="7"/>
  <c r="S2655" i="7"/>
  <c r="T2655" i="7" s="1"/>
  <c r="O2655" i="7"/>
  <c r="Q2654" i="7"/>
  <c r="S2653" i="7"/>
  <c r="T2653" i="7" s="1"/>
  <c r="O2653" i="7"/>
  <c r="Q2652" i="7"/>
  <c r="S2651" i="7"/>
  <c r="T2651" i="7" s="1"/>
  <c r="Q2650" i="7"/>
  <c r="S2649" i="7"/>
  <c r="T2649" i="7" s="1"/>
  <c r="O2649" i="7"/>
  <c r="Q2648" i="7"/>
  <c r="S2647" i="7"/>
  <c r="T2647" i="7" s="1"/>
  <c r="O2647" i="7"/>
  <c r="Q2646" i="7"/>
  <c r="S2645" i="7"/>
  <c r="T2645" i="7" s="1"/>
  <c r="O2645" i="7"/>
  <c r="S2643" i="7"/>
  <c r="T2643" i="7" s="1"/>
  <c r="O2643" i="7"/>
  <c r="Q2642" i="7"/>
  <c r="S2641" i="7"/>
  <c r="T2641" i="7" s="1"/>
  <c r="O2641" i="7"/>
  <c r="S2639" i="7"/>
  <c r="T2639" i="7" s="1"/>
  <c r="O2639" i="7"/>
  <c r="S2637" i="7"/>
  <c r="T2637" i="7" s="1"/>
  <c r="O2637" i="7"/>
  <c r="S2635" i="7"/>
  <c r="T2635" i="7" s="1"/>
  <c r="O2635" i="7"/>
  <c r="S2633" i="7"/>
  <c r="T2633" i="7" s="1"/>
  <c r="O2633" i="7"/>
  <c r="S2631" i="7"/>
  <c r="T2631" i="7" s="1"/>
  <c r="O2631" i="7"/>
  <c r="S2629" i="7"/>
  <c r="T2629" i="7" s="1"/>
  <c r="O2629" i="7"/>
  <c r="Q2628" i="7"/>
  <c r="S2627" i="7"/>
  <c r="T2627" i="7" s="1"/>
  <c r="O2627" i="7"/>
  <c r="S2625" i="7"/>
  <c r="T2625" i="7" s="1"/>
  <c r="O2625" i="7"/>
  <c r="S2623" i="7"/>
  <c r="T2623" i="7" s="1"/>
  <c r="O2623" i="7"/>
  <c r="S2621" i="7"/>
  <c r="T2621" i="7" s="1"/>
  <c r="O2621" i="7"/>
  <c r="S2619" i="7"/>
  <c r="T2619" i="7" s="1"/>
  <c r="O2619" i="7"/>
  <c r="S2617" i="7"/>
  <c r="T2617" i="7" s="1"/>
  <c r="O2617" i="7"/>
  <c r="S2615" i="7"/>
  <c r="T2615" i="7" s="1"/>
  <c r="O2615" i="7"/>
  <c r="Q2614" i="7"/>
  <c r="S2613" i="7"/>
  <c r="T2613" i="7" s="1"/>
  <c r="O2613" i="7"/>
  <c r="Q2612" i="7"/>
  <c r="S2611" i="7"/>
  <c r="T2611" i="7" s="1"/>
  <c r="O2611" i="7"/>
  <c r="Q2610" i="7"/>
  <c r="S2609" i="7"/>
  <c r="T2609" i="7" s="1"/>
  <c r="O2609" i="7"/>
  <c r="Q2606" i="7"/>
  <c r="S2605" i="7"/>
  <c r="T2605" i="7" s="1"/>
  <c r="O2605" i="7"/>
  <c r="S2603" i="7"/>
  <c r="T2603" i="7" s="1"/>
  <c r="O2603" i="7"/>
  <c r="S2601" i="7"/>
  <c r="T2601" i="7" s="1"/>
  <c r="O2601" i="7"/>
  <c r="S2599" i="7"/>
  <c r="T2599" i="7" s="1"/>
  <c r="O2599" i="7"/>
  <c r="S2597" i="7"/>
  <c r="T2597" i="7" s="1"/>
  <c r="O2597" i="7"/>
  <c r="S2595" i="7"/>
  <c r="T2595" i="7" s="1"/>
  <c r="O2595" i="7"/>
  <c r="S2593" i="7"/>
  <c r="T2593" i="7" s="1"/>
  <c r="O2593" i="7"/>
  <c r="Q2592" i="7"/>
  <c r="S2591" i="7"/>
  <c r="T2591" i="7" s="1"/>
  <c r="O2591" i="7"/>
  <c r="Q2590" i="7"/>
  <c r="S2589" i="7"/>
  <c r="T2589" i="7" s="1"/>
  <c r="O2589" i="7"/>
  <c r="S2587" i="7"/>
  <c r="T2587" i="7" s="1"/>
  <c r="O2587" i="7"/>
  <c r="S2585" i="7"/>
  <c r="T2585" i="7" s="1"/>
  <c r="O2585" i="7"/>
  <c r="S2583" i="7"/>
  <c r="T2583" i="7" s="1"/>
  <c r="O2583" i="7"/>
  <c r="S2581" i="7"/>
  <c r="T2581" i="7" s="1"/>
  <c r="O2581" i="7"/>
  <c r="S2579" i="7"/>
  <c r="T2579" i="7" s="1"/>
  <c r="O2579" i="7"/>
  <c r="S2577" i="7"/>
  <c r="T2577" i="7" s="1"/>
  <c r="O2577" i="7"/>
  <c r="S2575" i="7"/>
  <c r="T2575" i="7" s="1"/>
  <c r="O2575" i="7"/>
  <c r="S2573" i="7"/>
  <c r="T2573" i="7" s="1"/>
  <c r="O2573" i="7"/>
  <c r="S2571" i="7"/>
  <c r="T2571" i="7" s="1"/>
  <c r="O2571" i="7"/>
  <c r="Q2570" i="7"/>
  <c r="S2569" i="7"/>
  <c r="T2569" i="7" s="1"/>
  <c r="O2569" i="7"/>
  <c r="S2567" i="7"/>
  <c r="T2567" i="7" s="1"/>
  <c r="O2567" i="7"/>
  <c r="S2565" i="7"/>
  <c r="T2565" i="7" s="1"/>
  <c r="O2565" i="7"/>
  <c r="Q2564" i="7"/>
  <c r="S2563" i="7"/>
  <c r="T2563" i="7" s="1"/>
  <c r="O2563" i="7"/>
  <c r="Q2562" i="7"/>
  <c r="S2561" i="7"/>
  <c r="T2561" i="7" s="1"/>
  <c r="O2561" i="7"/>
  <c r="Q2560" i="7"/>
  <c r="Q2558" i="7"/>
  <c r="S2557" i="7"/>
  <c r="T2557" i="7" s="1"/>
  <c r="O2557" i="7"/>
  <c r="Q2556" i="7"/>
  <c r="S2555" i="7"/>
  <c r="T2555" i="7" s="1"/>
  <c r="O2555" i="7"/>
  <c r="Q2554" i="7"/>
  <c r="S2553" i="7"/>
  <c r="T2553" i="7" s="1"/>
  <c r="O2553" i="7"/>
  <c r="S2551" i="7"/>
  <c r="T2551" i="7" s="1"/>
  <c r="O2551" i="7"/>
  <c r="S2549" i="7"/>
  <c r="T2549" i="7" s="1"/>
  <c r="O2549" i="7"/>
  <c r="S2547" i="7"/>
  <c r="T2547" i="7" s="1"/>
  <c r="O2547" i="7"/>
  <c r="S2545" i="7"/>
  <c r="T2545" i="7" s="1"/>
  <c r="O2545" i="7"/>
  <c r="S2543" i="7"/>
  <c r="T2543" i="7" s="1"/>
  <c r="O2543" i="7"/>
  <c r="S2541" i="7"/>
  <c r="T2541" i="7" s="1"/>
  <c r="O2541" i="7"/>
  <c r="S2539" i="7"/>
  <c r="T2539" i="7" s="1"/>
  <c r="O2539" i="7"/>
  <c r="Q2538" i="7"/>
  <c r="S2537" i="7"/>
  <c r="T2537" i="7" s="1"/>
  <c r="O2537" i="7"/>
  <c r="S2535" i="7"/>
  <c r="T2535" i="7" s="1"/>
  <c r="O2535" i="7"/>
  <c r="S2533" i="7"/>
  <c r="T2533" i="7" s="1"/>
  <c r="O2533" i="7"/>
  <c r="S2531" i="7"/>
  <c r="T2531" i="7" s="1"/>
  <c r="O2531" i="7"/>
  <c r="S2529" i="7"/>
  <c r="T2529" i="7" s="1"/>
  <c r="O2529" i="7"/>
  <c r="S2527" i="7"/>
  <c r="T2527" i="7" s="1"/>
  <c r="O2527" i="7"/>
  <c r="Q2526" i="7"/>
  <c r="S2525" i="7"/>
  <c r="T2525" i="7" s="1"/>
  <c r="O2525" i="7"/>
  <c r="S2523" i="7"/>
  <c r="T2523" i="7" s="1"/>
  <c r="O2523" i="7"/>
  <c r="S2521" i="7"/>
  <c r="T2521" i="7" s="1"/>
  <c r="O2521" i="7"/>
  <c r="S2519" i="7"/>
  <c r="T2519" i="7" s="1"/>
  <c r="O2519" i="7"/>
  <c r="S2517" i="7"/>
  <c r="T2517" i="7" s="1"/>
  <c r="O2517" i="7"/>
  <c r="S2515" i="7"/>
  <c r="T2515" i="7" s="1"/>
  <c r="O2515" i="7"/>
  <c r="S2513" i="7"/>
  <c r="T2513" i="7" s="1"/>
  <c r="O2513" i="7"/>
  <c r="Q2512" i="7"/>
  <c r="S2511" i="7"/>
  <c r="T2511" i="7" s="1"/>
  <c r="O2511" i="7"/>
  <c r="Q2510" i="7"/>
  <c r="S2509" i="7"/>
  <c r="T2509" i="7" s="1"/>
  <c r="O2509" i="7"/>
  <c r="Q2508" i="7"/>
  <c r="Q2506" i="7"/>
  <c r="S2505" i="7"/>
  <c r="T2505" i="7" s="1"/>
  <c r="O2505" i="7"/>
  <c r="Q2504" i="7"/>
  <c r="S2503" i="7"/>
  <c r="T2503" i="7" s="1"/>
  <c r="Q2502" i="7"/>
  <c r="S2501" i="7"/>
  <c r="T2501" i="7" s="1"/>
  <c r="O2501" i="7"/>
  <c r="Q2500" i="7"/>
  <c r="S2499" i="7"/>
  <c r="T2499" i="7" s="1"/>
  <c r="O2499" i="7"/>
  <c r="Q2498" i="7"/>
  <c r="S2497" i="7"/>
  <c r="T2497" i="7" s="1"/>
  <c r="O2497" i="7"/>
  <c r="Q2496" i="7"/>
  <c r="S2495" i="7"/>
  <c r="T2495" i="7" s="1"/>
  <c r="O2495" i="7"/>
  <c r="Q2494" i="7"/>
  <c r="S2493" i="7"/>
  <c r="T2493" i="7" s="1"/>
  <c r="O2493" i="7"/>
  <c r="Q2492" i="7"/>
  <c r="S2491" i="7"/>
  <c r="T2491" i="7" s="1"/>
  <c r="O2491" i="7"/>
  <c r="Q2490" i="7"/>
  <c r="S2489" i="7"/>
  <c r="T2489" i="7" s="1"/>
  <c r="O2489" i="7"/>
  <c r="Q2488" i="7"/>
  <c r="S2487" i="7"/>
  <c r="T2487" i="7" s="1"/>
  <c r="O2487" i="7"/>
  <c r="S2485" i="7"/>
  <c r="T2485" i="7" s="1"/>
  <c r="O2485" i="7"/>
  <c r="Q2484" i="7"/>
  <c r="O2483" i="7"/>
  <c r="Q2482" i="7"/>
  <c r="S2481" i="7"/>
  <c r="T2481" i="7" s="1"/>
  <c r="O2481" i="7"/>
  <c r="Q2480" i="7"/>
  <c r="S2479" i="7"/>
  <c r="T2479" i="7" s="1"/>
  <c r="O2479" i="7"/>
  <c r="Q2478" i="7"/>
  <c r="S2477" i="7"/>
  <c r="T2477" i="7" s="1"/>
  <c r="O2477" i="7"/>
  <c r="Q2476" i="7"/>
  <c r="S2475" i="7"/>
  <c r="T2475" i="7" s="1"/>
  <c r="O2475" i="7"/>
  <c r="Q2474" i="7"/>
  <c r="S2473" i="7"/>
  <c r="T2473" i="7" s="1"/>
  <c r="O2473" i="7"/>
  <c r="Q2472" i="7"/>
  <c r="S2471" i="7"/>
  <c r="T2471" i="7" s="1"/>
  <c r="O2471" i="7"/>
  <c r="Q2470" i="7"/>
  <c r="S2469" i="7"/>
  <c r="T2469" i="7" s="1"/>
  <c r="O2469" i="7"/>
  <c r="Q2468" i="7"/>
  <c r="S2467" i="7"/>
  <c r="T2467" i="7" s="1"/>
  <c r="O2467" i="7"/>
  <c r="Q2466" i="7"/>
  <c r="S2465" i="7"/>
  <c r="T2465" i="7" s="1"/>
  <c r="O2465" i="7"/>
  <c r="Q2464" i="7"/>
  <c r="S2463" i="7"/>
  <c r="T2463" i="7" s="1"/>
  <c r="O2463" i="7"/>
  <c r="Q2462" i="7"/>
  <c r="S2461" i="7"/>
  <c r="T2461" i="7" s="1"/>
  <c r="O2461" i="7"/>
  <c r="Q2460" i="7"/>
  <c r="S2459" i="7"/>
  <c r="T2459" i="7" s="1"/>
  <c r="O2459" i="7"/>
  <c r="Q2458" i="7"/>
  <c r="S2457" i="7"/>
  <c r="T2457" i="7" s="1"/>
  <c r="O2457" i="7"/>
  <c r="Q2456" i="7"/>
  <c r="S2455" i="7"/>
  <c r="T2455" i="7" s="1"/>
  <c r="O2455" i="7"/>
  <c r="Q2454" i="7"/>
  <c r="S2453" i="7"/>
  <c r="T2453" i="7" s="1"/>
  <c r="O2453" i="7"/>
  <c r="Q2452" i="7"/>
  <c r="S2451" i="7"/>
  <c r="T2451" i="7" s="1"/>
  <c r="O2451" i="7"/>
  <c r="Q2450" i="7"/>
  <c r="S2449" i="7"/>
  <c r="T2449" i="7" s="1"/>
  <c r="O2449" i="7"/>
  <c r="Q2448" i="7"/>
  <c r="S2447" i="7"/>
  <c r="T2447" i="7" s="1"/>
  <c r="O2447" i="7"/>
  <c r="Q2446" i="7"/>
  <c r="S2445" i="7"/>
  <c r="T2445" i="7" s="1"/>
  <c r="O2445" i="7"/>
  <c r="Q2444" i="7"/>
  <c r="Q2442" i="7"/>
  <c r="S2441" i="7"/>
  <c r="T2441" i="7" s="1"/>
  <c r="O2441" i="7"/>
  <c r="Q2440" i="7"/>
  <c r="Q2438" i="7"/>
  <c r="S2437" i="7"/>
  <c r="T2437" i="7" s="1"/>
  <c r="O2437" i="7"/>
  <c r="Q2436" i="7"/>
  <c r="Q2434" i="7"/>
  <c r="S2433" i="7"/>
  <c r="T2433" i="7" s="1"/>
  <c r="O2433" i="7"/>
  <c r="Q2432" i="7"/>
  <c r="S2431" i="7"/>
  <c r="T2431" i="7" s="1"/>
  <c r="O2431" i="7"/>
  <c r="Q2430" i="7"/>
  <c r="S2429" i="7"/>
  <c r="T2429" i="7" s="1"/>
  <c r="O2429" i="7"/>
  <c r="Q2428" i="7"/>
  <c r="S2427" i="7"/>
  <c r="T2427" i="7" s="1"/>
  <c r="O2427" i="7"/>
  <c r="Q2426" i="7"/>
  <c r="S2425" i="7"/>
  <c r="T2425" i="7" s="1"/>
  <c r="O2425" i="7"/>
  <c r="Q2424" i="7"/>
  <c r="S2423" i="7"/>
  <c r="T2423" i="7" s="1"/>
  <c r="O2423" i="7"/>
  <c r="Q2422" i="7"/>
  <c r="S2421" i="7"/>
  <c r="T2421" i="7" s="1"/>
  <c r="O2421" i="7"/>
  <c r="Q2420" i="7"/>
  <c r="Q2418" i="7"/>
  <c r="S2417" i="7"/>
  <c r="T2417" i="7" s="1"/>
  <c r="O2417" i="7"/>
  <c r="Q2416" i="7"/>
  <c r="S2415" i="7"/>
  <c r="T2415" i="7" s="1"/>
  <c r="O2415" i="7"/>
  <c r="Q2414" i="7"/>
  <c r="S2413" i="7"/>
  <c r="T2413" i="7" s="1"/>
  <c r="O2413" i="7"/>
  <c r="Q2412" i="7"/>
  <c r="S2411" i="7"/>
  <c r="T2411" i="7" s="1"/>
  <c r="O2411" i="7"/>
  <c r="Q2410" i="7"/>
  <c r="S2409" i="7"/>
  <c r="T2409" i="7" s="1"/>
  <c r="O2409" i="7"/>
  <c r="Q2408" i="7"/>
  <c r="S2407" i="7"/>
  <c r="T2407" i="7" s="1"/>
  <c r="O2407" i="7"/>
  <c r="Q2406" i="7"/>
  <c r="S2405" i="7"/>
  <c r="T2405" i="7" s="1"/>
  <c r="O2405" i="7"/>
  <c r="Q2404" i="7"/>
  <c r="Q2402" i="7"/>
  <c r="S2401" i="7"/>
  <c r="T2401" i="7" s="1"/>
  <c r="O2401" i="7"/>
  <c r="Q2400" i="7"/>
  <c r="S2399" i="7"/>
  <c r="T2399" i="7" s="1"/>
  <c r="O2399" i="7"/>
  <c r="Q2398" i="7"/>
  <c r="S2397" i="7"/>
  <c r="T2397" i="7" s="1"/>
  <c r="O2397" i="7"/>
  <c r="Q2396" i="7"/>
  <c r="S2395" i="7"/>
  <c r="T2395" i="7" s="1"/>
  <c r="O2395" i="7"/>
  <c r="Q2394" i="7"/>
  <c r="Q2392" i="7"/>
  <c r="S2391" i="7"/>
  <c r="T2391" i="7" s="1"/>
  <c r="Q2390" i="7"/>
  <c r="Q2388" i="7"/>
  <c r="S2387" i="7"/>
  <c r="T2387" i="7" s="1"/>
  <c r="O2387" i="7"/>
  <c r="Q2386" i="7"/>
  <c r="Q2384" i="7"/>
  <c r="S2383" i="7"/>
  <c r="T2383" i="7" s="1"/>
  <c r="O2383" i="7"/>
  <c r="Q2382" i="7"/>
  <c r="Q2380" i="7"/>
  <c r="S2379" i="7"/>
  <c r="T2379" i="7" s="1"/>
  <c r="O2379" i="7"/>
  <c r="Q2378" i="7"/>
  <c r="S2377" i="7"/>
  <c r="T2377" i="7" s="1"/>
  <c r="O2377" i="7"/>
  <c r="Q2376" i="7"/>
  <c r="S2375" i="7"/>
  <c r="T2375" i="7" s="1"/>
  <c r="O2375" i="7"/>
  <c r="Q2374" i="7"/>
  <c r="O2373" i="7"/>
  <c r="Q2372" i="7"/>
  <c r="S2371" i="7"/>
  <c r="T2371" i="7" s="1"/>
  <c r="O2371" i="7"/>
  <c r="Q2370" i="7"/>
  <c r="S2369" i="7"/>
  <c r="T2369" i="7" s="1"/>
  <c r="O2369" i="7"/>
  <c r="Q2368" i="7"/>
  <c r="S2367" i="7"/>
  <c r="T2367" i="7" s="1"/>
  <c r="O2367" i="7"/>
  <c r="Q2366" i="7"/>
  <c r="Q2364" i="7"/>
  <c r="S2363" i="7"/>
  <c r="T2363" i="7" s="1"/>
  <c r="O2363" i="7"/>
  <c r="Q2362" i="7"/>
  <c r="S2361" i="7"/>
  <c r="T2361" i="7" s="1"/>
  <c r="O2361" i="7"/>
  <c r="Q2360" i="7"/>
  <c r="S2359" i="7"/>
  <c r="T2359" i="7" s="1"/>
  <c r="O2359" i="7"/>
  <c r="Q2358" i="7"/>
  <c r="S2357" i="7"/>
  <c r="T2357" i="7" s="1"/>
  <c r="O2357" i="7"/>
  <c r="Q2356" i="7"/>
  <c r="S2355" i="7"/>
  <c r="T2355" i="7" s="1"/>
  <c r="O2355" i="7"/>
  <c r="Q2354" i="7"/>
  <c r="S2353" i="7"/>
  <c r="T2353" i="7" s="1"/>
  <c r="O2353" i="7"/>
  <c r="Q2352" i="7"/>
  <c r="Q2350" i="7"/>
  <c r="S2349" i="7"/>
  <c r="T2349" i="7" s="1"/>
  <c r="O2349" i="7"/>
  <c r="Q2348" i="7"/>
  <c r="O2347" i="7"/>
  <c r="Q2346" i="7"/>
  <c r="S2345" i="7"/>
  <c r="T2345" i="7" s="1"/>
  <c r="O2345" i="7"/>
  <c r="Q2344" i="7"/>
  <c r="S2343" i="7"/>
  <c r="T2343" i="7" s="1"/>
  <c r="O2343" i="7"/>
  <c r="Q2342" i="7"/>
  <c r="S2341" i="7"/>
  <c r="T2341" i="7" s="1"/>
  <c r="O2341" i="7"/>
  <c r="Q2340" i="7"/>
  <c r="S2339" i="7"/>
  <c r="T2339" i="7" s="1"/>
  <c r="Q2338" i="7"/>
  <c r="Q2336" i="7"/>
  <c r="S2335" i="7"/>
  <c r="T2335" i="7" s="1"/>
  <c r="O2335" i="7"/>
  <c r="Q2334" i="7"/>
  <c r="S2333" i="7"/>
  <c r="T2333" i="7" s="1"/>
  <c r="O2333" i="7"/>
  <c r="Q2332" i="7"/>
  <c r="S2331" i="7"/>
  <c r="T2331" i="7" s="1"/>
  <c r="O2331" i="7"/>
  <c r="Q2330" i="7"/>
  <c r="S2329" i="7"/>
  <c r="T2329" i="7" s="1"/>
  <c r="O2329" i="7"/>
  <c r="Q2328" i="7"/>
  <c r="S2327" i="7"/>
  <c r="T2327" i="7" s="1"/>
  <c r="O2327" i="7"/>
  <c r="Q2326" i="7"/>
  <c r="S2325" i="7"/>
  <c r="T2325" i="7" s="1"/>
  <c r="O2325" i="7"/>
  <c r="Q2324" i="7"/>
  <c r="Q2322" i="7"/>
  <c r="S2321" i="7"/>
  <c r="T2321" i="7" s="1"/>
  <c r="O2321" i="7"/>
  <c r="Q2320" i="7"/>
  <c r="S2319" i="7"/>
  <c r="T2319" i="7" s="1"/>
  <c r="O2319" i="7"/>
  <c r="Q2318" i="7"/>
  <c r="Q2316" i="7"/>
  <c r="S2315" i="7"/>
  <c r="T2315" i="7" s="1"/>
  <c r="O2315" i="7"/>
  <c r="Q2314" i="7"/>
  <c r="Q2312" i="7"/>
  <c r="S2311" i="7"/>
  <c r="T2311" i="7" s="1"/>
  <c r="O2311" i="7"/>
  <c r="Q2310" i="7"/>
  <c r="S2309" i="7"/>
  <c r="T2309" i="7" s="1"/>
  <c r="O2309" i="7"/>
  <c r="Q2308" i="7"/>
  <c r="S2307" i="7"/>
  <c r="T2307" i="7" s="1"/>
  <c r="O2307" i="7"/>
  <c r="Q2306" i="7"/>
  <c r="S2305" i="7"/>
  <c r="T2305" i="7" s="1"/>
  <c r="O2305" i="7"/>
  <c r="Q2304" i="7"/>
  <c r="S2303" i="7"/>
  <c r="T2303" i="7" s="1"/>
  <c r="O2303" i="7"/>
  <c r="Q2302" i="7"/>
  <c r="S2301" i="7"/>
  <c r="T2301" i="7" s="1"/>
  <c r="O2301" i="7"/>
  <c r="S2299" i="7"/>
  <c r="T2299" i="7" s="1"/>
  <c r="Q2298" i="7"/>
  <c r="Q2296" i="7"/>
  <c r="S2295" i="7"/>
  <c r="T2295" i="7" s="1"/>
  <c r="O2295" i="7"/>
  <c r="Q2294" i="7"/>
  <c r="S2293" i="7"/>
  <c r="T2293" i="7" s="1"/>
  <c r="Q2292" i="7"/>
  <c r="S2291" i="7"/>
  <c r="T2291" i="7" s="1"/>
  <c r="O2291" i="7"/>
  <c r="Q2290" i="7"/>
  <c r="S2289" i="7"/>
  <c r="T2289" i="7" s="1"/>
  <c r="O2289" i="7"/>
  <c r="Q2288" i="7"/>
  <c r="S2287" i="7"/>
  <c r="T2287" i="7" s="1"/>
  <c r="O2287" i="7"/>
  <c r="Q2286" i="7"/>
  <c r="Q2284" i="7"/>
  <c r="S2283" i="7"/>
  <c r="T2283" i="7" s="1"/>
  <c r="O2283" i="7"/>
  <c r="Q2282" i="7"/>
  <c r="S2281" i="7"/>
  <c r="T2281" i="7" s="1"/>
  <c r="O2281" i="7"/>
  <c r="Q2280" i="7"/>
  <c r="Q2278" i="7"/>
  <c r="S2277" i="7"/>
  <c r="T2277" i="7" s="1"/>
  <c r="O2277" i="7"/>
  <c r="Q2276" i="7"/>
  <c r="S2275" i="7"/>
  <c r="T2275" i="7" s="1"/>
  <c r="O2275" i="7"/>
  <c r="Q2274" i="7"/>
  <c r="Q2272" i="7"/>
  <c r="S2271" i="7"/>
  <c r="T2271" i="7" s="1"/>
  <c r="O2271" i="7"/>
  <c r="Q2270" i="7"/>
  <c r="S2269" i="7"/>
  <c r="T2269" i="7" s="1"/>
  <c r="O2269" i="7"/>
  <c r="Q2268" i="7"/>
  <c r="S2267" i="7"/>
  <c r="T2267" i="7" s="1"/>
  <c r="O2267" i="7"/>
  <c r="Q2266" i="7"/>
  <c r="S2265" i="7"/>
  <c r="T2265" i="7" s="1"/>
  <c r="O2265" i="7"/>
  <c r="Q2264" i="7"/>
  <c r="S2263" i="7"/>
  <c r="T2263" i="7" s="1"/>
  <c r="O2263" i="7"/>
  <c r="Q2262" i="7"/>
  <c r="S2261" i="7"/>
  <c r="T2261" i="7" s="1"/>
  <c r="O2261" i="7"/>
  <c r="Q2260" i="7"/>
  <c r="S2259" i="7"/>
  <c r="T2259" i="7" s="1"/>
  <c r="O2259" i="7"/>
  <c r="Q2258" i="7"/>
  <c r="S2257" i="7"/>
  <c r="T2257" i="7" s="1"/>
  <c r="Q2256" i="7"/>
  <c r="S2255" i="7"/>
  <c r="T2255" i="7" s="1"/>
  <c r="O2255" i="7"/>
  <c r="Q2254" i="7"/>
  <c r="Q2252" i="7"/>
  <c r="S2251" i="7"/>
  <c r="T2251" i="7" s="1"/>
  <c r="O2251" i="7"/>
  <c r="Q2250" i="7"/>
  <c r="O2249" i="7"/>
  <c r="Q2248" i="7"/>
  <c r="S2247" i="7"/>
  <c r="T2247" i="7" s="1"/>
  <c r="O2247" i="7"/>
  <c r="Q2246" i="7"/>
  <c r="S2245" i="7"/>
  <c r="T2245" i="7" s="1"/>
  <c r="O2245" i="7"/>
  <c r="Q2244" i="7"/>
  <c r="S2243" i="7"/>
  <c r="T2243" i="7" s="1"/>
  <c r="O2243" i="7"/>
  <c r="Q2242" i="7"/>
  <c r="Q2240" i="7"/>
  <c r="O2239" i="7"/>
  <c r="Q2238" i="7"/>
  <c r="S2237" i="7"/>
  <c r="T2237" i="7" s="1"/>
  <c r="O2237" i="7"/>
  <c r="Q2236" i="7"/>
  <c r="O2235" i="7"/>
  <c r="Q2234" i="7"/>
  <c r="S2233" i="7"/>
  <c r="T2233" i="7" s="1"/>
  <c r="O2233" i="7"/>
  <c r="Q2232" i="7"/>
  <c r="Q2230" i="7"/>
  <c r="S2229" i="7"/>
  <c r="T2229" i="7" s="1"/>
  <c r="O2229" i="7"/>
  <c r="Q2228" i="7"/>
  <c r="S2227" i="7"/>
  <c r="T2227" i="7" s="1"/>
  <c r="O2227" i="7"/>
  <c r="Q2226" i="7"/>
  <c r="S2225" i="7"/>
  <c r="T2225" i="7" s="1"/>
  <c r="O2225" i="7"/>
  <c r="Q2224" i="7"/>
  <c r="S2223" i="7"/>
  <c r="T2223" i="7" s="1"/>
  <c r="O2223" i="7"/>
  <c r="Q2222" i="7"/>
  <c r="O2221" i="7"/>
  <c r="Q2220" i="7"/>
  <c r="S2219" i="7"/>
  <c r="T2219" i="7" s="1"/>
  <c r="O2219" i="7"/>
  <c r="Q2218" i="7"/>
  <c r="S2217" i="7"/>
  <c r="T2217" i="7" s="1"/>
  <c r="O2217" i="7"/>
  <c r="Q2216" i="7"/>
  <c r="S2215" i="7"/>
  <c r="T2215" i="7" s="1"/>
  <c r="O2215" i="7"/>
  <c r="Q2214" i="7"/>
  <c r="S2213" i="7"/>
  <c r="T2213" i="7" s="1"/>
  <c r="O2213" i="7"/>
  <c r="Q2212" i="7"/>
  <c r="S2211" i="7"/>
  <c r="T2211" i="7" s="1"/>
  <c r="O2211" i="7"/>
  <c r="Q2210" i="7"/>
  <c r="Q2208" i="7"/>
  <c r="S2207" i="7"/>
  <c r="T2207" i="7" s="1"/>
  <c r="O2207" i="7"/>
  <c r="Q2206" i="7"/>
  <c r="Q2204" i="7"/>
  <c r="S2203" i="7"/>
  <c r="T2203" i="7" s="1"/>
  <c r="O2203" i="7"/>
  <c r="Q2202" i="7"/>
  <c r="S2201" i="7"/>
  <c r="T2201" i="7" s="1"/>
  <c r="O2201" i="7"/>
  <c r="Q2200" i="7"/>
  <c r="S2199" i="7"/>
  <c r="T2199" i="7" s="1"/>
  <c r="O2199" i="7"/>
  <c r="Q2198" i="7"/>
  <c r="Q2196" i="7"/>
  <c r="S2195" i="7"/>
  <c r="T2195" i="7" s="1"/>
  <c r="O2195" i="7"/>
  <c r="Q2194" i="7"/>
  <c r="S2193" i="7"/>
  <c r="T2193" i="7" s="1"/>
  <c r="O2193" i="7"/>
  <c r="Q2192" i="7"/>
  <c r="S2191" i="7"/>
  <c r="T2191" i="7" s="1"/>
  <c r="O2191" i="7"/>
  <c r="Q2190" i="7"/>
  <c r="S2189" i="7"/>
  <c r="T2189" i="7" s="1"/>
  <c r="O2189" i="7"/>
  <c r="Q2188" i="7"/>
  <c r="S2187" i="7"/>
  <c r="T2187" i="7" s="1"/>
  <c r="O2187" i="7"/>
  <c r="Q2186" i="7"/>
  <c r="Q2184" i="7"/>
  <c r="S2183" i="7"/>
  <c r="T2183" i="7" s="1"/>
  <c r="O2183" i="7"/>
  <c r="Q2182" i="7"/>
  <c r="S2181" i="7"/>
  <c r="T2181" i="7" s="1"/>
  <c r="O2181" i="7"/>
  <c r="Q2180" i="7"/>
  <c r="S2179" i="7"/>
  <c r="T2179" i="7" s="1"/>
  <c r="O2179" i="7"/>
  <c r="Q2178" i="7"/>
  <c r="Q2176" i="7"/>
  <c r="S2175" i="7"/>
  <c r="T2175" i="7" s="1"/>
  <c r="O2175" i="7"/>
  <c r="Q2174" i="7"/>
  <c r="S2173" i="7"/>
  <c r="T2173" i="7" s="1"/>
  <c r="O2173" i="7"/>
  <c r="Q2172" i="7"/>
  <c r="S2171" i="7"/>
  <c r="T2171" i="7" s="1"/>
  <c r="O2171" i="7"/>
  <c r="Q2170" i="7"/>
  <c r="O2169" i="7"/>
  <c r="Q2168" i="7"/>
  <c r="S2167" i="7"/>
  <c r="T2167" i="7" s="1"/>
  <c r="O2167" i="7"/>
  <c r="Q2166" i="7"/>
  <c r="S2165" i="7"/>
  <c r="T2165" i="7" s="1"/>
  <c r="O2165" i="7"/>
  <c r="Q2164" i="7"/>
  <c r="Q2162" i="7"/>
  <c r="S2161" i="7"/>
  <c r="T2161" i="7" s="1"/>
  <c r="Q2160" i="7"/>
  <c r="S2159" i="7"/>
  <c r="T2159" i="7" s="1"/>
  <c r="O2159" i="7"/>
  <c r="Q2158" i="7"/>
  <c r="S2157" i="7"/>
  <c r="T2157" i="7" s="1"/>
  <c r="O2157" i="7"/>
  <c r="Q2156" i="7"/>
  <c r="S2155" i="7"/>
  <c r="T2155" i="7" s="1"/>
  <c r="O2155" i="7"/>
  <c r="Q2154" i="7"/>
  <c r="O2153" i="7"/>
  <c r="Q2152" i="7"/>
  <c r="S2151" i="7"/>
  <c r="T2151" i="7" s="1"/>
  <c r="O2151" i="7"/>
  <c r="Q2150" i="7"/>
  <c r="Q2148" i="7"/>
  <c r="S2147" i="7"/>
  <c r="T2147" i="7" s="1"/>
  <c r="O2147" i="7"/>
  <c r="Q2146" i="7"/>
  <c r="S2145" i="7"/>
  <c r="T2145" i="7" s="1"/>
  <c r="O2145" i="7"/>
  <c r="Q2144" i="7"/>
  <c r="Q2142" i="7"/>
  <c r="S2141" i="7"/>
  <c r="T2141" i="7" s="1"/>
  <c r="O2141" i="7"/>
  <c r="Q2140" i="7"/>
  <c r="S2139" i="7"/>
  <c r="T2139" i="7" s="1"/>
  <c r="O2139" i="7"/>
  <c r="Q2138" i="7"/>
  <c r="S2137" i="7"/>
  <c r="T2137" i="7" s="1"/>
  <c r="O2137" i="7"/>
  <c r="Q2136" i="7"/>
  <c r="S2135" i="7"/>
  <c r="T2135" i="7" s="1"/>
  <c r="O2135" i="7"/>
  <c r="Q2134" i="7"/>
  <c r="Q2132" i="7"/>
  <c r="S2131" i="7"/>
  <c r="T2131" i="7" s="1"/>
  <c r="O2131" i="7"/>
  <c r="Q2130" i="7"/>
  <c r="S2129" i="7"/>
  <c r="T2129" i="7" s="1"/>
  <c r="O2129" i="7"/>
  <c r="Q2128" i="7"/>
  <c r="S2127" i="7"/>
  <c r="T2127" i="7" s="1"/>
  <c r="O2127" i="7"/>
  <c r="Q2126" i="7"/>
  <c r="O2125" i="7"/>
  <c r="Q2124" i="7"/>
  <c r="Q2122" i="7"/>
  <c r="S2121" i="7"/>
  <c r="T2121" i="7" s="1"/>
  <c r="O2121" i="7"/>
  <c r="Q2120" i="7"/>
  <c r="S2119" i="7"/>
  <c r="T2119" i="7" s="1"/>
  <c r="O2119" i="7"/>
  <c r="Q2118" i="7"/>
  <c r="Q2116" i="7"/>
  <c r="S2115" i="7"/>
  <c r="T2115" i="7" s="1"/>
  <c r="O2115" i="7"/>
  <c r="Q2114" i="7"/>
  <c r="S2113" i="7"/>
  <c r="T2113" i="7" s="1"/>
  <c r="O2113" i="7"/>
  <c r="Q2112" i="7"/>
  <c r="S2111" i="7"/>
  <c r="T2111" i="7" s="1"/>
  <c r="O2111" i="7"/>
  <c r="Q2110" i="7"/>
  <c r="S2109" i="7"/>
  <c r="T2109" i="7" s="1"/>
  <c r="O2109" i="7"/>
  <c r="Q2108" i="7"/>
  <c r="S2107" i="7"/>
  <c r="T2107" i="7" s="1"/>
  <c r="O2107" i="7"/>
  <c r="Q2106" i="7"/>
  <c r="Q2104" i="7"/>
  <c r="S2103" i="7"/>
  <c r="T2103" i="7" s="1"/>
  <c r="O2103" i="7"/>
  <c r="Q2102" i="7"/>
  <c r="S2101" i="7"/>
  <c r="T2101" i="7" s="1"/>
  <c r="O2101" i="7"/>
  <c r="Q2100" i="7"/>
  <c r="S2099" i="7"/>
  <c r="T2099" i="7" s="1"/>
  <c r="O2099" i="7"/>
  <c r="Q2098" i="7"/>
  <c r="O2097" i="7"/>
  <c r="Q2096" i="7"/>
  <c r="S2095" i="7"/>
  <c r="T2095" i="7" s="1"/>
  <c r="O2095" i="7"/>
  <c r="Q2094" i="7"/>
  <c r="S2093" i="7"/>
  <c r="T2093" i="7" s="1"/>
  <c r="O2093" i="7"/>
  <c r="Q2092" i="7"/>
  <c r="S2091" i="7"/>
  <c r="T2091" i="7" s="1"/>
  <c r="O2091" i="7"/>
  <c r="Q2090" i="7"/>
  <c r="S2089" i="7"/>
  <c r="T2089" i="7" s="1"/>
  <c r="Q2088" i="7"/>
  <c r="S2087" i="7"/>
  <c r="T2087" i="7" s="1"/>
  <c r="O2087" i="7"/>
  <c r="Q2086" i="7"/>
  <c r="S2085" i="7"/>
  <c r="T2085" i="7" s="1"/>
  <c r="O2085" i="7"/>
  <c r="Q2084" i="7"/>
  <c r="S2083" i="7"/>
  <c r="T2083" i="7" s="1"/>
  <c r="O2083" i="7"/>
  <c r="O2081" i="7"/>
  <c r="Q2080" i="7"/>
  <c r="S2079" i="7"/>
  <c r="T2079" i="7" s="1"/>
  <c r="O2079" i="7"/>
  <c r="Q2078" i="7"/>
  <c r="S2077" i="7"/>
  <c r="T2077" i="7" s="1"/>
  <c r="O2077" i="7"/>
  <c r="Q2076" i="7"/>
  <c r="S2075" i="7"/>
  <c r="T2075" i="7" s="1"/>
  <c r="O2075" i="7"/>
  <c r="Q2074" i="7"/>
  <c r="Q2072" i="7"/>
  <c r="S2071" i="7"/>
  <c r="T2071" i="7" s="1"/>
  <c r="O2071" i="7"/>
  <c r="S2069" i="7"/>
  <c r="T2069" i="7" s="1"/>
  <c r="O2069" i="7"/>
  <c r="Q2068" i="7"/>
  <c r="S2067" i="7"/>
  <c r="T2067" i="7" s="1"/>
  <c r="O2067" i="7"/>
  <c r="Q2066" i="7"/>
  <c r="O2065" i="7"/>
  <c r="Q2064" i="7"/>
  <c r="S2063" i="7"/>
  <c r="T2063" i="7" s="1"/>
  <c r="O2063" i="7"/>
  <c r="Q2062" i="7"/>
  <c r="R2061" i="7"/>
  <c r="M2061" i="7"/>
  <c r="R2060" i="7"/>
  <c r="L2060" i="7"/>
  <c r="Q2059" i="7"/>
  <c r="L2059" i="7"/>
  <c r="P2058" i="7"/>
  <c r="K2058" i="7"/>
  <c r="S2057" i="7"/>
  <c r="T2057" i="7" s="1"/>
  <c r="M2056" i="7"/>
  <c r="Q2056" i="7"/>
  <c r="N2055" i="7"/>
  <c r="S2054" i="7"/>
  <c r="T2054" i="7" s="1"/>
  <c r="N2054" i="7"/>
  <c r="R2053" i="7"/>
  <c r="M2053" i="7"/>
  <c r="R2052" i="7"/>
  <c r="L2052" i="7"/>
  <c r="Q2051" i="7"/>
  <c r="L2051" i="7"/>
  <c r="P2050" i="7"/>
  <c r="K2050" i="7"/>
  <c r="M2048" i="7"/>
  <c r="Q2048" i="7"/>
  <c r="S2046" i="7"/>
  <c r="T2046" i="7" s="1"/>
  <c r="N2046" i="7"/>
  <c r="R2045" i="7"/>
  <c r="M2045" i="7"/>
  <c r="R2044" i="7"/>
  <c r="L2044" i="7"/>
  <c r="P2042" i="7"/>
  <c r="K2042" i="7"/>
  <c r="K2041" i="7"/>
  <c r="M2040" i="7"/>
  <c r="Q2040" i="7"/>
  <c r="N2039" i="7"/>
  <c r="S2038" i="7"/>
  <c r="T2038" i="7" s="1"/>
  <c r="N2038" i="7"/>
  <c r="R2037" i="7"/>
  <c r="M2037" i="7"/>
  <c r="R2036" i="7"/>
  <c r="L2036" i="7"/>
  <c r="Q2035" i="7"/>
  <c r="L2035" i="7"/>
  <c r="P2034" i="7"/>
  <c r="K2034" i="7"/>
  <c r="M2032" i="7"/>
  <c r="Q2032" i="7"/>
  <c r="N2031" i="7"/>
  <c r="S2030" i="7"/>
  <c r="T2030" i="7" s="1"/>
  <c r="N2030" i="7"/>
  <c r="R2029" i="7"/>
  <c r="M2029" i="7"/>
  <c r="R2028" i="7"/>
  <c r="L2028" i="7"/>
  <c r="Q2027" i="7"/>
  <c r="L2027" i="7"/>
  <c r="P2026" i="7"/>
  <c r="M2024" i="7"/>
  <c r="Q2024" i="7"/>
  <c r="N2023" i="7"/>
  <c r="S2022" i="7"/>
  <c r="T2022" i="7" s="1"/>
  <c r="N2022" i="7"/>
  <c r="R2021" i="7"/>
  <c r="M2021" i="7"/>
  <c r="R2020" i="7"/>
  <c r="L2020" i="7"/>
  <c r="Q2019" i="7"/>
  <c r="L2019" i="7"/>
  <c r="P2018" i="7"/>
  <c r="K2018" i="7"/>
  <c r="M2016" i="7"/>
  <c r="Q2016" i="7"/>
  <c r="N2015" i="7"/>
  <c r="S2014" i="7"/>
  <c r="T2014" i="7" s="1"/>
  <c r="N2014" i="7"/>
  <c r="M2013" i="7"/>
  <c r="R2012" i="7"/>
  <c r="L2012" i="7"/>
  <c r="Q2011" i="7"/>
  <c r="L2011" i="7"/>
  <c r="P2010" i="7"/>
  <c r="K2010" i="7"/>
  <c r="M2008" i="7"/>
  <c r="Q2008" i="7"/>
  <c r="N2007" i="7"/>
  <c r="S2006" i="7"/>
  <c r="T2006" i="7" s="1"/>
  <c r="N2006" i="7"/>
  <c r="R2005" i="7"/>
  <c r="M2005" i="7"/>
  <c r="R2004" i="7"/>
  <c r="L2004" i="7"/>
  <c r="Q2003" i="7"/>
  <c r="L2003" i="7"/>
  <c r="P2002" i="7"/>
  <c r="K2002" i="7"/>
  <c r="S2001" i="7"/>
  <c r="T2001" i="7" s="1"/>
  <c r="M2000" i="7"/>
  <c r="Q2000" i="7"/>
  <c r="N1999" i="7"/>
  <c r="S1998" i="7"/>
  <c r="T1998" i="7" s="1"/>
  <c r="N1998" i="7"/>
  <c r="R1997" i="7"/>
  <c r="R1996" i="7"/>
  <c r="L1996" i="7"/>
  <c r="Q1995" i="7"/>
  <c r="L1995" i="7"/>
  <c r="P1994" i="7"/>
  <c r="K1994" i="7"/>
  <c r="M1992" i="7"/>
  <c r="Q1992" i="7"/>
  <c r="N1991" i="7"/>
  <c r="S1990" i="7"/>
  <c r="T1990" i="7" s="1"/>
  <c r="N1990" i="7"/>
  <c r="R1989" i="7"/>
  <c r="M1989" i="7"/>
  <c r="R1988" i="7"/>
  <c r="L1988" i="7"/>
  <c r="Q1987" i="7"/>
  <c r="L1987" i="7"/>
  <c r="P1986" i="7"/>
  <c r="K1986" i="7"/>
  <c r="O1985" i="7"/>
  <c r="M1984" i="7"/>
  <c r="Q1984" i="7"/>
  <c r="N1983" i="7"/>
  <c r="S1982" i="7"/>
  <c r="T1982" i="7" s="1"/>
  <c r="N1982" i="7"/>
  <c r="R1981" i="7"/>
  <c r="M1981" i="7"/>
  <c r="L1980" i="7"/>
  <c r="Q1979" i="7"/>
  <c r="L1979" i="7"/>
  <c r="P1978" i="7"/>
  <c r="K1978" i="7"/>
  <c r="M1976" i="7"/>
  <c r="Q1976" i="7"/>
  <c r="N1975" i="7"/>
  <c r="S1974" i="7"/>
  <c r="T1974" i="7" s="1"/>
  <c r="N1974" i="7"/>
  <c r="R1973" i="7"/>
  <c r="M1973" i="7"/>
  <c r="R1972" i="7"/>
  <c r="L1972" i="7"/>
  <c r="Q1971" i="7"/>
  <c r="L1971" i="7"/>
  <c r="P1970" i="7"/>
  <c r="K1970" i="7"/>
  <c r="K1969" i="7"/>
  <c r="O1969" i="7"/>
  <c r="S1969" i="7"/>
  <c r="T1969" i="7" s="1"/>
  <c r="M1968" i="7"/>
  <c r="Q1968" i="7"/>
  <c r="N1967" i="7"/>
  <c r="S1966" i="7"/>
  <c r="T1966" i="7" s="1"/>
  <c r="N1966" i="7"/>
  <c r="R1965" i="7"/>
  <c r="M1965" i="7"/>
  <c r="Q1963" i="7"/>
  <c r="L1963" i="7"/>
  <c r="P1962" i="7"/>
  <c r="K1962" i="7"/>
  <c r="S1961" i="7"/>
  <c r="T1961" i="7" s="1"/>
  <c r="M1960" i="7"/>
  <c r="Q1960" i="7"/>
  <c r="N1959" i="7"/>
  <c r="S1958" i="7"/>
  <c r="T1958" i="7" s="1"/>
  <c r="N1958" i="7"/>
  <c r="R1957" i="7"/>
  <c r="M1957" i="7"/>
  <c r="R1956" i="7"/>
  <c r="L1956" i="7"/>
  <c r="Q1955" i="7"/>
  <c r="L1955" i="7"/>
  <c r="P1954" i="7"/>
  <c r="K1954" i="7"/>
  <c r="M1952" i="7"/>
  <c r="Q1952" i="7"/>
  <c r="S1950" i="7"/>
  <c r="T1950" i="7" s="1"/>
  <c r="N1950" i="7"/>
  <c r="R1949" i="7"/>
  <c r="M1949" i="7"/>
  <c r="R1948" i="7"/>
  <c r="L1948" i="7"/>
  <c r="P1946" i="7"/>
  <c r="K1946" i="7"/>
  <c r="K1945" i="7"/>
  <c r="M1944" i="7"/>
  <c r="Q1944" i="7"/>
  <c r="N1943" i="7"/>
  <c r="S1942" i="7"/>
  <c r="T1942" i="7" s="1"/>
  <c r="N1942" i="7"/>
  <c r="K1941" i="7"/>
  <c r="O1941" i="7"/>
  <c r="L1940" i="7"/>
  <c r="N1939" i="7"/>
  <c r="P1938" i="7"/>
  <c r="M1937" i="7"/>
  <c r="L1936" i="7"/>
  <c r="N1935" i="7"/>
  <c r="P1934" i="7"/>
  <c r="K1933" i="7"/>
  <c r="O1933" i="7"/>
  <c r="S1933" i="7"/>
  <c r="T1933" i="7" s="1"/>
  <c r="Q1933" i="7"/>
  <c r="L1932" i="7"/>
  <c r="N1931" i="7"/>
  <c r="K1929" i="7"/>
  <c r="O1929" i="7"/>
  <c r="S1929" i="7"/>
  <c r="T1929" i="7" s="1"/>
  <c r="M1929" i="7"/>
  <c r="Q1929" i="7"/>
  <c r="L1928" i="7"/>
  <c r="N1927" i="7"/>
  <c r="P1926" i="7"/>
  <c r="M1925" i="7"/>
  <c r="L1924" i="7"/>
  <c r="N1923" i="7"/>
  <c r="P1922" i="7"/>
  <c r="O1921" i="7"/>
  <c r="S1921" i="7"/>
  <c r="T1921" i="7" s="1"/>
  <c r="M1921" i="7"/>
  <c r="L1920" i="7"/>
  <c r="N1919" i="7"/>
  <c r="P1918" i="7"/>
  <c r="K1917" i="7"/>
  <c r="Q1917" i="7"/>
  <c r="L1916" i="7"/>
  <c r="N1915" i="7"/>
  <c r="P1914" i="7"/>
  <c r="K1913" i="7"/>
  <c r="S1913" i="7"/>
  <c r="T1913" i="7" s="1"/>
  <c r="Q1913" i="7"/>
  <c r="L1912" i="7"/>
  <c r="P1910" i="7"/>
  <c r="K1909" i="7"/>
  <c r="O1909" i="7"/>
  <c r="S1909" i="7"/>
  <c r="T1909" i="7" s="1"/>
  <c r="M1909" i="7"/>
  <c r="Q1909" i="7"/>
  <c r="L1908" i="7"/>
  <c r="N1907" i="7"/>
  <c r="P1906" i="7"/>
  <c r="O1905" i="7"/>
  <c r="L1904" i="7"/>
  <c r="N1903" i="7"/>
  <c r="P1902" i="7"/>
  <c r="O1901" i="7"/>
  <c r="M1901" i="7"/>
  <c r="L1900" i="7"/>
  <c r="P1898" i="7"/>
  <c r="L1896" i="7"/>
  <c r="N1895" i="7"/>
  <c r="P1894" i="7"/>
  <c r="M1893" i="7"/>
  <c r="L1892" i="7"/>
  <c r="N1891" i="7"/>
  <c r="P1890" i="7"/>
  <c r="O1889" i="7"/>
  <c r="S1889" i="7"/>
  <c r="T1889" i="7" s="1"/>
  <c r="L1888" i="7"/>
  <c r="N1887" i="7"/>
  <c r="P1886" i="7"/>
  <c r="M1885" i="7"/>
  <c r="L1884" i="7"/>
  <c r="N1883" i="7"/>
  <c r="K1881" i="7"/>
  <c r="O1881" i="7"/>
  <c r="S1881" i="7"/>
  <c r="T1881" i="7" s="1"/>
  <c r="M1881" i="7"/>
  <c r="Q1881" i="7"/>
  <c r="L1880" i="7"/>
  <c r="N1879" i="7"/>
  <c r="P1878" i="7"/>
  <c r="K1877" i="7"/>
  <c r="Q1877" i="7"/>
  <c r="L1876" i="7"/>
  <c r="N1875" i="7"/>
  <c r="K1873" i="7"/>
  <c r="Q1873" i="7"/>
  <c r="L1872" i="7"/>
  <c r="N1871" i="7"/>
  <c r="P1870" i="7"/>
  <c r="K1869" i="7"/>
  <c r="O1869" i="7"/>
  <c r="S1869" i="7"/>
  <c r="T1869" i="7" s="1"/>
  <c r="M1869" i="7"/>
  <c r="Q1869" i="7"/>
  <c r="L1868" i="7"/>
  <c r="N1867" i="7"/>
  <c r="P1866" i="7"/>
  <c r="K1865" i="7"/>
  <c r="S1865" i="7"/>
  <c r="T1865" i="7" s="1"/>
  <c r="M1865" i="7"/>
  <c r="L1864" i="7"/>
  <c r="N1863" i="7"/>
  <c r="P1862" i="7"/>
  <c r="K1861" i="7"/>
  <c r="Q1861" i="7"/>
  <c r="L1860" i="7"/>
  <c r="N1859" i="7"/>
  <c r="P1858" i="7"/>
  <c r="M1857" i="7"/>
  <c r="L1856" i="7"/>
  <c r="N1855" i="7"/>
  <c r="K1853" i="7"/>
  <c r="Q1853" i="7"/>
  <c r="N1851" i="7"/>
  <c r="K1849" i="7"/>
  <c r="M1849" i="7"/>
  <c r="L1848" i="7"/>
  <c r="N1847" i="7"/>
  <c r="M1845" i="7"/>
  <c r="L1844" i="7"/>
  <c r="N1843" i="7"/>
  <c r="O1841" i="7"/>
  <c r="S1841" i="7"/>
  <c r="T1841" i="7" s="1"/>
  <c r="L1840" i="7"/>
  <c r="K1837" i="7"/>
  <c r="Q1837" i="7"/>
  <c r="L1836" i="7"/>
  <c r="N1835" i="7"/>
  <c r="K1833" i="7"/>
  <c r="M1833" i="7"/>
  <c r="Q1833" i="7"/>
  <c r="L1832" i="7"/>
  <c r="N1831" i="7"/>
  <c r="M1829" i="7"/>
  <c r="L1828" i="7"/>
  <c r="N1827" i="7"/>
  <c r="K1825" i="7"/>
  <c r="M1825" i="7"/>
  <c r="Q1825" i="7"/>
  <c r="L1824" i="7"/>
  <c r="N1823" i="7"/>
  <c r="S1821" i="7"/>
  <c r="T1821" i="7" s="1"/>
  <c r="L1820" i="7"/>
  <c r="N1819" i="7"/>
  <c r="P1818" i="7"/>
  <c r="K1817" i="7"/>
  <c r="O1817" i="7"/>
  <c r="N1815" i="7"/>
  <c r="P1814" i="7"/>
  <c r="O1813" i="7"/>
  <c r="L1812" i="7"/>
  <c r="P1810" i="7"/>
  <c r="K1809" i="7"/>
  <c r="O1809" i="7"/>
  <c r="S1809" i="7"/>
  <c r="T1809" i="7" s="1"/>
  <c r="M1809" i="7"/>
  <c r="Q1809" i="7"/>
  <c r="N1807" i="7"/>
  <c r="P1806" i="7"/>
  <c r="K1805" i="7"/>
  <c r="S1805" i="7"/>
  <c r="T1805" i="7" s="1"/>
  <c r="M1805" i="7"/>
  <c r="L1804" i="7"/>
  <c r="N1803" i="7"/>
  <c r="S1801" i="7"/>
  <c r="T1801" i="7" s="1"/>
  <c r="L1800" i="7"/>
  <c r="N1799" i="7"/>
  <c r="K1797" i="7"/>
  <c r="Q1797" i="7"/>
  <c r="L1796" i="7"/>
  <c r="N1795" i="7"/>
  <c r="S1793" i="7"/>
  <c r="T1793" i="7" s="1"/>
  <c r="L1792" i="7"/>
  <c r="N1791" i="7"/>
  <c r="S1789" i="7"/>
  <c r="T1789" i="7" s="1"/>
  <c r="M1789" i="7"/>
  <c r="L1788" i="7"/>
  <c r="N1787" i="7"/>
  <c r="S1785" i="7"/>
  <c r="T1785" i="7" s="1"/>
  <c r="L1784" i="7"/>
  <c r="M1781" i="7"/>
  <c r="Q1781" i="7"/>
  <c r="L1780" i="7"/>
  <c r="N1779" i="7"/>
  <c r="S1777" i="7"/>
  <c r="T1777" i="7" s="1"/>
  <c r="L1776" i="7"/>
  <c r="N1775" i="7"/>
  <c r="O1773" i="7"/>
  <c r="M1773" i="7"/>
  <c r="L1772" i="7"/>
  <c r="N1771" i="7"/>
  <c r="S1769" i="7"/>
  <c r="T1769" i="7" s="1"/>
  <c r="L1768" i="7"/>
  <c r="N1767" i="7"/>
  <c r="P1766" i="7"/>
  <c r="L1764" i="7"/>
  <c r="N1763" i="7"/>
  <c r="P1762" i="7"/>
  <c r="K1761" i="7"/>
  <c r="M1761" i="7"/>
  <c r="Q1761" i="7"/>
  <c r="L1760" i="7"/>
  <c r="N1759" i="7"/>
  <c r="P1758" i="7"/>
  <c r="S1757" i="7"/>
  <c r="T1757" i="7" s="1"/>
  <c r="L1756" i="7"/>
  <c r="N1755" i="7"/>
  <c r="P1754" i="7"/>
  <c r="K1753" i="7"/>
  <c r="M1753" i="7"/>
  <c r="L1752" i="7"/>
  <c r="K1749" i="7"/>
  <c r="O1749" i="7"/>
  <c r="S1749" i="7"/>
  <c r="T1749" i="7" s="1"/>
  <c r="M1749" i="7"/>
  <c r="Q1749" i="7"/>
  <c r="L1748" i="7"/>
  <c r="N1747" i="7"/>
  <c r="P1746" i="7"/>
  <c r="S1745" i="7"/>
  <c r="T1745" i="7" s="1"/>
  <c r="L1744" i="7"/>
  <c r="N1743" i="7"/>
  <c r="K1741" i="7"/>
  <c r="M1741" i="7"/>
  <c r="Q1741" i="7"/>
  <c r="L1740" i="7"/>
  <c r="N1739" i="7"/>
  <c r="S1737" i="7"/>
  <c r="T1737" i="7" s="1"/>
  <c r="L1736" i="7"/>
  <c r="N1735" i="7"/>
  <c r="S1733" i="7"/>
  <c r="T1733" i="7" s="1"/>
  <c r="M1733" i="7"/>
  <c r="L1732" i="7"/>
  <c r="S1729" i="7"/>
  <c r="T1729" i="7" s="1"/>
  <c r="L1728" i="7"/>
  <c r="N1727" i="7"/>
  <c r="K1725" i="7"/>
  <c r="Q1725" i="7"/>
  <c r="L1724" i="7"/>
  <c r="M1721" i="7"/>
  <c r="L1720" i="7"/>
  <c r="N1719" i="7"/>
  <c r="K1717" i="7"/>
  <c r="S1717" i="7"/>
  <c r="T1717" i="7" s="1"/>
  <c r="M1717" i="7"/>
  <c r="L1716" i="7"/>
  <c r="N1715" i="7"/>
  <c r="P1714" i="7"/>
  <c r="L1712" i="7"/>
  <c r="N1711" i="7"/>
  <c r="P1710" i="7"/>
  <c r="O1709" i="7"/>
  <c r="L1708" i="7"/>
  <c r="N1707" i="7"/>
  <c r="P1706" i="7"/>
  <c r="K1705" i="7"/>
  <c r="M1705" i="7"/>
  <c r="L1704" i="7"/>
  <c r="N1703" i="7"/>
  <c r="P1702" i="7"/>
  <c r="O1701" i="7"/>
  <c r="L1700" i="7"/>
  <c r="N1699" i="7"/>
  <c r="K1697" i="7"/>
  <c r="O1697" i="7"/>
  <c r="S1697" i="7"/>
  <c r="T1697" i="7" s="1"/>
  <c r="M1697" i="7"/>
  <c r="Q1697" i="7"/>
  <c r="L1696" i="7"/>
  <c r="N1695" i="7"/>
  <c r="P1694" i="7"/>
  <c r="K1693" i="7"/>
  <c r="S1693" i="7"/>
  <c r="T1693" i="7" s="1"/>
  <c r="L1692" i="7"/>
  <c r="N1691" i="7"/>
  <c r="P1690" i="7"/>
  <c r="O1689" i="7"/>
  <c r="N1687" i="7"/>
  <c r="P1686" i="7"/>
  <c r="M1685" i="7"/>
  <c r="L1684" i="7"/>
  <c r="P1682" i="7"/>
  <c r="K1681" i="7"/>
  <c r="O1681" i="7"/>
  <c r="S1681" i="7"/>
  <c r="T1681" i="7" s="1"/>
  <c r="M1681" i="7"/>
  <c r="Q1681" i="7"/>
  <c r="L1680" i="7"/>
  <c r="N1679" i="7"/>
  <c r="S1677" i="7"/>
  <c r="T1677" i="7" s="1"/>
  <c r="L1676" i="7"/>
  <c r="N1675" i="7"/>
  <c r="K1673" i="7"/>
  <c r="O1673" i="7"/>
  <c r="S1673" i="7"/>
  <c r="T1673" i="7" s="1"/>
  <c r="M1673" i="7"/>
  <c r="Q1673" i="7"/>
  <c r="L1672" i="7"/>
  <c r="N1671" i="7"/>
  <c r="M1669" i="7"/>
  <c r="L1668" i="7"/>
  <c r="N1667" i="7"/>
  <c r="O1665" i="7"/>
  <c r="L1664" i="7"/>
  <c r="N1663" i="7"/>
  <c r="P1662" i="7"/>
  <c r="K1661" i="7"/>
  <c r="L1660" i="7"/>
  <c r="N1659" i="7"/>
  <c r="P1658" i="7"/>
  <c r="K1657" i="7"/>
  <c r="Q1657" i="7"/>
  <c r="L1656" i="7"/>
  <c r="N1655" i="7"/>
  <c r="P1654" i="7"/>
  <c r="K1653" i="7"/>
  <c r="O1653" i="7"/>
  <c r="S1653" i="7"/>
  <c r="T1653" i="7" s="1"/>
  <c r="M1653" i="7"/>
  <c r="Q1653" i="7"/>
  <c r="L1652" i="7"/>
  <c r="N1651" i="7"/>
  <c r="P1650" i="7"/>
  <c r="L1648" i="7"/>
  <c r="N1647" i="7"/>
  <c r="P1646" i="7"/>
  <c r="K1645" i="7"/>
  <c r="O1645" i="7"/>
  <c r="S1645" i="7"/>
  <c r="T1645" i="7" s="1"/>
  <c r="M1645" i="7"/>
  <c r="Q1645" i="7"/>
  <c r="L1644" i="7"/>
  <c r="P1642" i="7"/>
  <c r="K1641" i="7"/>
  <c r="O1641" i="7"/>
  <c r="S1641" i="7"/>
  <c r="T1641" i="7" s="1"/>
  <c r="M1641" i="7"/>
  <c r="Q1641" i="7"/>
  <c r="L1640" i="7"/>
  <c r="N1639" i="7"/>
  <c r="P1638" i="7"/>
  <c r="K1637" i="7"/>
  <c r="Q1637" i="7"/>
  <c r="L1636" i="7"/>
  <c r="N1635" i="7"/>
  <c r="P1634" i="7"/>
  <c r="O1633" i="7"/>
  <c r="N1631" i="7"/>
  <c r="P1630" i="7"/>
  <c r="O1629" i="7"/>
  <c r="L1628" i="7"/>
  <c r="M1627" i="7"/>
  <c r="L1626" i="7"/>
  <c r="P1623" i="7"/>
  <c r="O1622" i="7"/>
  <c r="M1619" i="7"/>
  <c r="K1615" i="7"/>
  <c r="O1615" i="7"/>
  <c r="S1615" i="7"/>
  <c r="T1615" i="7" s="1"/>
  <c r="L1615" i="7"/>
  <c r="Q1615" i="7"/>
  <c r="N1615" i="7"/>
  <c r="M1614" i="7"/>
  <c r="Q1614" i="7"/>
  <c r="R1611" i="7"/>
  <c r="M1611" i="7"/>
  <c r="K1607" i="7"/>
  <c r="O1607" i="7"/>
  <c r="S1607" i="7"/>
  <c r="T1607" i="7" s="1"/>
  <c r="M1606" i="7"/>
  <c r="Q1606" i="7"/>
  <c r="R1603" i="7"/>
  <c r="M1603" i="7"/>
  <c r="K1599" i="7"/>
  <c r="O1599" i="7"/>
  <c r="S1599" i="7"/>
  <c r="T1599" i="7" s="1"/>
  <c r="M1598" i="7"/>
  <c r="Q1598" i="7"/>
  <c r="R1595" i="7"/>
  <c r="M1595" i="7"/>
  <c r="R1594" i="7"/>
  <c r="L1594" i="7"/>
  <c r="K1591" i="7"/>
  <c r="O1591" i="7"/>
  <c r="S1591" i="7"/>
  <c r="T1591" i="7" s="1"/>
  <c r="M1590" i="7"/>
  <c r="Q1590" i="7"/>
  <c r="R1587" i="7"/>
  <c r="M1587" i="7"/>
  <c r="K1583" i="7"/>
  <c r="O1583" i="7"/>
  <c r="S1583" i="7"/>
  <c r="T1583" i="7" s="1"/>
  <c r="M1582" i="7"/>
  <c r="Q1582" i="7"/>
  <c r="R1579" i="7"/>
  <c r="M1579" i="7"/>
  <c r="R1578" i="7"/>
  <c r="L1578" i="7"/>
  <c r="K1575" i="7"/>
  <c r="O1575" i="7"/>
  <c r="S1575" i="7"/>
  <c r="T1575" i="7" s="1"/>
  <c r="M1574" i="7"/>
  <c r="Q1574" i="7"/>
  <c r="R1571" i="7"/>
  <c r="M1571" i="7"/>
  <c r="K1567" i="7"/>
  <c r="O1567" i="7"/>
  <c r="S1567" i="7"/>
  <c r="T1567" i="7" s="1"/>
  <c r="M1566" i="7"/>
  <c r="Q1566" i="7"/>
  <c r="R1563" i="7"/>
  <c r="M1563" i="7"/>
  <c r="K1559" i="7"/>
  <c r="O1559" i="7"/>
  <c r="S1559" i="7"/>
  <c r="T1559" i="7" s="1"/>
  <c r="M1558" i="7"/>
  <c r="Q1558" i="7"/>
  <c r="R1555" i="7"/>
  <c r="M1555" i="7"/>
  <c r="R1554" i="7"/>
  <c r="L1554" i="7"/>
  <c r="K1551" i="7"/>
  <c r="O1551" i="7"/>
  <c r="S1551" i="7"/>
  <c r="T1551" i="7" s="1"/>
  <c r="M1550" i="7"/>
  <c r="Q1550" i="7"/>
  <c r="R1547" i="7"/>
  <c r="M1547" i="7"/>
  <c r="R1546" i="7"/>
  <c r="L1546" i="7"/>
  <c r="K1543" i="7"/>
  <c r="O1543" i="7"/>
  <c r="S1543" i="7"/>
  <c r="T1543" i="7" s="1"/>
  <c r="M1542" i="7"/>
  <c r="Q1542" i="7"/>
  <c r="R1539" i="7"/>
  <c r="M1539" i="7"/>
  <c r="R1538" i="7"/>
  <c r="L1538" i="7"/>
  <c r="K1535" i="7"/>
  <c r="O1535" i="7"/>
  <c r="S1535" i="7"/>
  <c r="T1535" i="7" s="1"/>
  <c r="M1534" i="7"/>
  <c r="Q1534" i="7"/>
  <c r="R1530" i="7"/>
  <c r="L1530" i="7"/>
  <c r="K1527" i="7"/>
  <c r="O1527" i="7"/>
  <c r="S1527" i="7"/>
  <c r="T1527" i="7" s="1"/>
  <c r="M1526" i="7"/>
  <c r="Q1526" i="7"/>
  <c r="R1523" i="7"/>
  <c r="M1523" i="7"/>
  <c r="R1522" i="7"/>
  <c r="L1522" i="7"/>
  <c r="K1519" i="7"/>
  <c r="O1519" i="7"/>
  <c r="S1519" i="7"/>
  <c r="T1519" i="7" s="1"/>
  <c r="M1518" i="7"/>
  <c r="Q1518" i="7"/>
  <c r="R1515" i="7"/>
  <c r="M1515" i="7"/>
  <c r="R1514" i="7"/>
  <c r="L1514" i="7"/>
  <c r="K1511" i="7"/>
  <c r="O1511" i="7"/>
  <c r="S1511" i="7"/>
  <c r="T1511" i="7" s="1"/>
  <c r="M1510" i="7"/>
  <c r="Q1510" i="7"/>
  <c r="R1507" i="7"/>
  <c r="M1507" i="7"/>
  <c r="R1506" i="7"/>
  <c r="L1506" i="7"/>
  <c r="K1503" i="7"/>
  <c r="O1503" i="7"/>
  <c r="S1503" i="7"/>
  <c r="T1503" i="7" s="1"/>
  <c r="M1502" i="7"/>
  <c r="Q1502" i="7"/>
  <c r="R1499" i="7"/>
  <c r="M1499" i="7"/>
  <c r="K1495" i="7"/>
  <c r="O1495" i="7"/>
  <c r="S1495" i="7"/>
  <c r="T1495" i="7" s="1"/>
  <c r="M1494" i="7"/>
  <c r="Q1494" i="7"/>
  <c r="R1491" i="7"/>
  <c r="M1491" i="7"/>
  <c r="R1490" i="7"/>
  <c r="L1490" i="7"/>
  <c r="K1487" i="7"/>
  <c r="O1487" i="7"/>
  <c r="S1487" i="7"/>
  <c r="T1487" i="7" s="1"/>
  <c r="M1486" i="7"/>
  <c r="Q1486" i="7"/>
  <c r="R1483" i="7"/>
  <c r="R1482" i="7"/>
  <c r="L1482" i="7"/>
  <c r="K1479" i="7"/>
  <c r="O1479" i="7"/>
  <c r="S1479" i="7"/>
  <c r="T1479" i="7" s="1"/>
  <c r="M1478" i="7"/>
  <c r="Q1478" i="7"/>
  <c r="R1475" i="7"/>
  <c r="M1475" i="7"/>
  <c r="R1474" i="7"/>
  <c r="L1474" i="7"/>
  <c r="K1471" i="7"/>
  <c r="O1471" i="7"/>
  <c r="S1471" i="7"/>
  <c r="T1471" i="7" s="1"/>
  <c r="M1470" i="7"/>
  <c r="Q1470" i="7"/>
  <c r="R1467" i="7"/>
  <c r="M1467" i="7"/>
  <c r="R1466" i="7"/>
  <c r="L1466" i="7"/>
  <c r="K1463" i="7"/>
  <c r="O1463" i="7"/>
  <c r="S1463" i="7"/>
  <c r="T1463" i="7" s="1"/>
  <c r="M1462" i="7"/>
  <c r="Q1462" i="7"/>
  <c r="R1459" i="7"/>
  <c r="M1459" i="7"/>
  <c r="R1458" i="7"/>
  <c r="L1458" i="7"/>
  <c r="K1455" i="7"/>
  <c r="O1455" i="7"/>
  <c r="S1455" i="7"/>
  <c r="T1455" i="7" s="1"/>
  <c r="M1454" i="7"/>
  <c r="Q1454" i="7"/>
  <c r="R1451" i="7"/>
  <c r="M1451" i="7"/>
  <c r="R1450" i="7"/>
  <c r="L1450" i="7"/>
  <c r="K1447" i="7"/>
  <c r="O1447" i="7"/>
  <c r="S1447" i="7"/>
  <c r="T1447" i="7" s="1"/>
  <c r="M1446" i="7"/>
  <c r="Q1446" i="7"/>
  <c r="R1443" i="7"/>
  <c r="M1443" i="7"/>
  <c r="R1442" i="7"/>
  <c r="L1442" i="7"/>
  <c r="K1439" i="7"/>
  <c r="O1439" i="7"/>
  <c r="S1439" i="7"/>
  <c r="T1439" i="7" s="1"/>
  <c r="M1438" i="7"/>
  <c r="Q1438" i="7"/>
  <c r="R1435" i="7"/>
  <c r="M1435" i="7"/>
  <c r="R1434" i="7"/>
  <c r="L1434" i="7"/>
  <c r="K1431" i="7"/>
  <c r="O1431" i="7"/>
  <c r="S1431" i="7"/>
  <c r="T1431" i="7" s="1"/>
  <c r="M1430" i="7"/>
  <c r="Q1430" i="7"/>
  <c r="R1427" i="7"/>
  <c r="M1427" i="7"/>
  <c r="K1423" i="7"/>
  <c r="O1423" i="7"/>
  <c r="S1423" i="7"/>
  <c r="T1423" i="7" s="1"/>
  <c r="M1422" i="7"/>
  <c r="Q1422" i="7"/>
  <c r="R1418" i="7"/>
  <c r="L1418" i="7"/>
  <c r="K1415" i="7"/>
  <c r="O1415" i="7"/>
  <c r="S1415" i="7"/>
  <c r="T1415" i="7" s="1"/>
  <c r="M1414" i="7"/>
  <c r="Q1414" i="7"/>
  <c r="R1411" i="7"/>
  <c r="M1411" i="7"/>
  <c r="R1410" i="7"/>
  <c r="L1410" i="7"/>
  <c r="K1407" i="7"/>
  <c r="O1407" i="7"/>
  <c r="S1407" i="7"/>
  <c r="T1407" i="7" s="1"/>
  <c r="M1406" i="7"/>
  <c r="Q1406" i="7"/>
  <c r="R1403" i="7"/>
  <c r="M1403" i="7"/>
  <c r="R1402" i="7"/>
  <c r="L1402" i="7"/>
  <c r="K1399" i="7"/>
  <c r="O1399" i="7"/>
  <c r="S1399" i="7"/>
  <c r="T1399" i="7" s="1"/>
  <c r="M1398" i="7"/>
  <c r="Q1398" i="7"/>
  <c r="R1395" i="7"/>
  <c r="M1395" i="7"/>
  <c r="R1394" i="7"/>
  <c r="L1394" i="7"/>
  <c r="N1391" i="7"/>
  <c r="K1376" i="7"/>
  <c r="O1376" i="7"/>
  <c r="S1376" i="7"/>
  <c r="T1376" i="7" s="1"/>
  <c r="M1376" i="7"/>
  <c r="R1376" i="7"/>
  <c r="N1376" i="7"/>
  <c r="L1376" i="7"/>
  <c r="Q1376" i="7"/>
  <c r="K1368" i="7"/>
  <c r="O1368" i="7"/>
  <c r="S1368" i="7"/>
  <c r="T1368" i="7" s="1"/>
  <c r="M1368" i="7"/>
  <c r="R1368" i="7"/>
  <c r="N1368" i="7"/>
  <c r="L1368" i="7"/>
  <c r="Q1368" i="7"/>
  <c r="M1351" i="7"/>
  <c r="Q1351" i="7"/>
  <c r="L1351" i="7"/>
  <c r="R1351" i="7"/>
  <c r="N1351" i="7"/>
  <c r="S1351" i="7"/>
  <c r="T1351" i="7" s="1"/>
  <c r="K1351" i="7"/>
  <c r="P1351" i="7"/>
  <c r="M1343" i="7"/>
  <c r="Q1343" i="7"/>
  <c r="L1343" i="7"/>
  <c r="R1343" i="7"/>
  <c r="N1343" i="7"/>
  <c r="S1343" i="7"/>
  <c r="T1343" i="7" s="1"/>
  <c r="K1343" i="7"/>
  <c r="P1343" i="7"/>
  <c r="M1335" i="7"/>
  <c r="Q1335" i="7"/>
  <c r="L1335" i="7"/>
  <c r="R1335" i="7"/>
  <c r="N1335" i="7"/>
  <c r="S1335" i="7"/>
  <c r="T1335" i="7" s="1"/>
  <c r="K1335" i="7"/>
  <c r="P1335" i="7"/>
  <c r="K1625" i="7"/>
  <c r="O1625" i="7"/>
  <c r="S1625" i="7"/>
  <c r="T1625" i="7" s="1"/>
  <c r="R1621" i="7"/>
  <c r="R1620" i="7"/>
  <c r="S1617" i="7"/>
  <c r="T1617" i="7" s="1"/>
  <c r="Q1616" i="7"/>
  <c r="S1614" i="7"/>
  <c r="T1614" i="7" s="1"/>
  <c r="N1614" i="7"/>
  <c r="R1613" i="7"/>
  <c r="Q1611" i="7"/>
  <c r="P1610" i="7"/>
  <c r="S1609" i="7"/>
  <c r="T1609" i="7" s="1"/>
  <c r="M1608" i="7"/>
  <c r="Q1608" i="7"/>
  <c r="N1607" i="7"/>
  <c r="S1606" i="7"/>
  <c r="T1606" i="7" s="1"/>
  <c r="N1606" i="7"/>
  <c r="R1605" i="7"/>
  <c r="Q1603" i="7"/>
  <c r="P1602" i="7"/>
  <c r="K1601" i="7"/>
  <c r="O1601" i="7"/>
  <c r="M1600" i="7"/>
  <c r="Q1600" i="7"/>
  <c r="N1599" i="7"/>
  <c r="S1598" i="7"/>
  <c r="T1598" i="7" s="1"/>
  <c r="N1598" i="7"/>
  <c r="Q1595" i="7"/>
  <c r="P1594" i="7"/>
  <c r="O1593" i="7"/>
  <c r="M1592" i="7"/>
  <c r="Q1592" i="7"/>
  <c r="N1591" i="7"/>
  <c r="S1590" i="7"/>
  <c r="T1590" i="7" s="1"/>
  <c r="N1590" i="7"/>
  <c r="R1588" i="7"/>
  <c r="Q1587" i="7"/>
  <c r="P1586" i="7"/>
  <c r="K1585" i="7"/>
  <c r="M1584" i="7"/>
  <c r="N1583" i="7"/>
  <c r="S1582" i="7"/>
  <c r="T1582" i="7" s="1"/>
  <c r="N1582" i="7"/>
  <c r="R1581" i="7"/>
  <c r="R1580" i="7"/>
  <c r="Q1579" i="7"/>
  <c r="P1578" i="7"/>
  <c r="K1577" i="7"/>
  <c r="S1577" i="7"/>
  <c r="T1577" i="7" s="1"/>
  <c r="M1576" i="7"/>
  <c r="Q1576" i="7"/>
  <c r="N1575" i="7"/>
  <c r="S1574" i="7"/>
  <c r="T1574" i="7" s="1"/>
  <c r="N1574" i="7"/>
  <c r="R1573" i="7"/>
  <c r="Q1571" i="7"/>
  <c r="O1569" i="7"/>
  <c r="M1568" i="7"/>
  <c r="Q1568" i="7"/>
  <c r="N1567" i="7"/>
  <c r="S1566" i="7"/>
  <c r="T1566" i="7" s="1"/>
  <c r="N1566" i="7"/>
  <c r="R1565" i="7"/>
  <c r="Q1563" i="7"/>
  <c r="S1561" i="7"/>
  <c r="T1561" i="7" s="1"/>
  <c r="M1560" i="7"/>
  <c r="Q1560" i="7"/>
  <c r="N1559" i="7"/>
  <c r="S1558" i="7"/>
  <c r="T1558" i="7" s="1"/>
  <c r="N1558" i="7"/>
  <c r="Q1555" i="7"/>
  <c r="P1554" i="7"/>
  <c r="K1553" i="7"/>
  <c r="S1553" i="7"/>
  <c r="T1553" i="7" s="1"/>
  <c r="M1552" i="7"/>
  <c r="Q1552" i="7"/>
  <c r="N1551" i="7"/>
  <c r="S1550" i="7"/>
  <c r="T1550" i="7" s="1"/>
  <c r="N1550" i="7"/>
  <c r="R1548" i="7"/>
  <c r="Q1547" i="7"/>
  <c r="P1546" i="7"/>
  <c r="S1545" i="7"/>
  <c r="T1545" i="7" s="1"/>
  <c r="M1544" i="7"/>
  <c r="Q1544" i="7"/>
  <c r="N1543" i="7"/>
  <c r="S1542" i="7"/>
  <c r="T1542" i="7" s="1"/>
  <c r="N1542" i="7"/>
  <c r="R1540" i="7"/>
  <c r="Q1539" i="7"/>
  <c r="P1538" i="7"/>
  <c r="S1537" i="7"/>
  <c r="T1537" i="7" s="1"/>
  <c r="M1536" i="7"/>
  <c r="Q1536" i="7"/>
  <c r="N1535" i="7"/>
  <c r="S1534" i="7"/>
  <c r="T1534" i="7" s="1"/>
  <c r="N1534" i="7"/>
  <c r="P1530" i="7"/>
  <c r="M1528" i="7"/>
  <c r="Q1528" i="7"/>
  <c r="N1527" i="7"/>
  <c r="S1526" i="7"/>
  <c r="T1526" i="7" s="1"/>
  <c r="N1526" i="7"/>
  <c r="R1525" i="7"/>
  <c r="Q1523" i="7"/>
  <c r="P1522" i="7"/>
  <c r="M1520" i="7"/>
  <c r="Q1520" i="7"/>
  <c r="N1519" i="7"/>
  <c r="S1518" i="7"/>
  <c r="T1518" i="7" s="1"/>
  <c r="N1518" i="7"/>
  <c r="R1516" i="7"/>
  <c r="Q1515" i="7"/>
  <c r="P1514" i="7"/>
  <c r="M1512" i="7"/>
  <c r="Q1512" i="7"/>
  <c r="N1511" i="7"/>
  <c r="S1510" i="7"/>
  <c r="T1510" i="7" s="1"/>
  <c r="N1510" i="7"/>
  <c r="R1509" i="7"/>
  <c r="R1508" i="7"/>
  <c r="Q1507" i="7"/>
  <c r="P1506" i="7"/>
  <c r="K1505" i="7"/>
  <c r="M1504" i="7"/>
  <c r="Q1504" i="7"/>
  <c r="N1503" i="7"/>
  <c r="S1502" i="7"/>
  <c r="T1502" i="7" s="1"/>
  <c r="N1502" i="7"/>
  <c r="R1500" i="7"/>
  <c r="Q1499" i="7"/>
  <c r="P1498" i="7"/>
  <c r="S1497" i="7"/>
  <c r="T1497" i="7" s="1"/>
  <c r="M1496" i="7"/>
  <c r="Q1496" i="7"/>
  <c r="N1495" i="7"/>
  <c r="S1494" i="7"/>
  <c r="T1494" i="7" s="1"/>
  <c r="N1494" i="7"/>
  <c r="R1493" i="7"/>
  <c r="R1492" i="7"/>
  <c r="Q1491" i="7"/>
  <c r="P1490" i="7"/>
  <c r="M1488" i="7"/>
  <c r="Q1488" i="7"/>
  <c r="N1487" i="7"/>
  <c r="S1486" i="7"/>
  <c r="T1486" i="7" s="1"/>
  <c r="N1486" i="7"/>
  <c r="R1484" i="7"/>
  <c r="Q1483" i="7"/>
  <c r="P1482" i="7"/>
  <c r="M1480" i="7"/>
  <c r="Q1480" i="7"/>
  <c r="N1479" i="7"/>
  <c r="S1478" i="7"/>
  <c r="T1478" i="7" s="1"/>
  <c r="N1478" i="7"/>
  <c r="R1477" i="7"/>
  <c r="R1476" i="7"/>
  <c r="Q1475" i="7"/>
  <c r="P1474" i="7"/>
  <c r="M1472" i="7"/>
  <c r="N1471" i="7"/>
  <c r="S1470" i="7"/>
  <c r="T1470" i="7" s="1"/>
  <c r="N1470" i="7"/>
  <c r="Q1467" i="7"/>
  <c r="P1466" i="7"/>
  <c r="M1464" i="7"/>
  <c r="Q1464" i="7"/>
  <c r="N1463" i="7"/>
  <c r="S1462" i="7"/>
  <c r="T1462" i="7" s="1"/>
  <c r="N1462" i="7"/>
  <c r="R1460" i="7"/>
  <c r="Q1459" i="7"/>
  <c r="P1458" i="7"/>
  <c r="M1456" i="7"/>
  <c r="Q1456" i="7"/>
  <c r="N1455" i="7"/>
  <c r="S1454" i="7"/>
  <c r="T1454" i="7" s="1"/>
  <c r="N1454" i="7"/>
  <c r="R1453" i="7"/>
  <c r="R1452" i="7"/>
  <c r="Q1451" i="7"/>
  <c r="P1450" i="7"/>
  <c r="K1449" i="7"/>
  <c r="S1449" i="7"/>
  <c r="T1449" i="7" s="1"/>
  <c r="M1448" i="7"/>
  <c r="Q1448" i="7"/>
  <c r="N1447" i="7"/>
  <c r="S1446" i="7"/>
  <c r="T1446" i="7" s="1"/>
  <c r="N1446" i="7"/>
  <c r="Q1443" i="7"/>
  <c r="P1442" i="7"/>
  <c r="M1440" i="7"/>
  <c r="N1439" i="7"/>
  <c r="S1438" i="7"/>
  <c r="T1438" i="7" s="1"/>
  <c r="N1438" i="7"/>
  <c r="R1436" i="7"/>
  <c r="Q1435" i="7"/>
  <c r="P1434" i="7"/>
  <c r="O1433" i="7"/>
  <c r="S1433" i="7"/>
  <c r="T1433" i="7" s="1"/>
  <c r="M1432" i="7"/>
  <c r="Q1432" i="7"/>
  <c r="N1431" i="7"/>
  <c r="S1430" i="7"/>
  <c r="T1430" i="7" s="1"/>
  <c r="N1430" i="7"/>
  <c r="R1429" i="7"/>
  <c r="Q1427" i="7"/>
  <c r="M1424" i="7"/>
  <c r="Q1424" i="7"/>
  <c r="N1423" i="7"/>
  <c r="S1422" i="7"/>
  <c r="T1422" i="7" s="1"/>
  <c r="N1422" i="7"/>
  <c r="R1421" i="7"/>
  <c r="R1420" i="7"/>
  <c r="P1418" i="7"/>
  <c r="K1417" i="7"/>
  <c r="O1417" i="7"/>
  <c r="M1416" i="7"/>
  <c r="Q1416" i="7"/>
  <c r="N1415" i="7"/>
  <c r="S1414" i="7"/>
  <c r="T1414" i="7" s="1"/>
  <c r="N1414" i="7"/>
  <c r="R1412" i="7"/>
  <c r="Q1411" i="7"/>
  <c r="P1410" i="7"/>
  <c r="M1408" i="7"/>
  <c r="Q1408" i="7"/>
  <c r="N1407" i="7"/>
  <c r="S1406" i="7"/>
  <c r="T1406" i="7" s="1"/>
  <c r="N1406" i="7"/>
  <c r="R1405" i="7"/>
  <c r="R1404" i="7"/>
  <c r="Q1403" i="7"/>
  <c r="P1402" i="7"/>
  <c r="M1400" i="7"/>
  <c r="Q1400" i="7"/>
  <c r="N1399" i="7"/>
  <c r="S1398" i="7"/>
  <c r="T1398" i="7" s="1"/>
  <c r="N1398" i="7"/>
  <c r="R1397" i="7"/>
  <c r="R1396" i="7"/>
  <c r="Q1395" i="7"/>
  <c r="P1394" i="7"/>
  <c r="M1383" i="7"/>
  <c r="Q1383" i="7"/>
  <c r="L1383" i="7"/>
  <c r="R1383" i="7"/>
  <c r="N1383" i="7"/>
  <c r="S1383" i="7"/>
  <c r="T1383" i="7" s="1"/>
  <c r="K1383" i="7"/>
  <c r="P1383" i="7"/>
  <c r="K1611" i="7"/>
  <c r="O1611" i="7"/>
  <c r="S1611" i="7"/>
  <c r="T1611" i="7" s="1"/>
  <c r="M1610" i="7"/>
  <c r="Q1610" i="7"/>
  <c r="R1607" i="7"/>
  <c r="M1607" i="7"/>
  <c r="R1606" i="7"/>
  <c r="L1606" i="7"/>
  <c r="K1603" i="7"/>
  <c r="O1603" i="7"/>
  <c r="S1603" i="7"/>
  <c r="T1603" i="7" s="1"/>
  <c r="M1602" i="7"/>
  <c r="Q1602" i="7"/>
  <c r="R1599" i="7"/>
  <c r="M1599" i="7"/>
  <c r="K1595" i="7"/>
  <c r="O1595" i="7"/>
  <c r="S1595" i="7"/>
  <c r="T1595" i="7" s="1"/>
  <c r="M1594" i="7"/>
  <c r="Q1594" i="7"/>
  <c r="R1591" i="7"/>
  <c r="M1591" i="7"/>
  <c r="K1587" i="7"/>
  <c r="O1587" i="7"/>
  <c r="S1587" i="7"/>
  <c r="T1587" i="7" s="1"/>
  <c r="M1586" i="7"/>
  <c r="Q1586" i="7"/>
  <c r="R1583" i="7"/>
  <c r="M1583" i="7"/>
  <c r="R1582" i="7"/>
  <c r="L1582" i="7"/>
  <c r="K1579" i="7"/>
  <c r="O1579" i="7"/>
  <c r="S1579" i="7"/>
  <c r="T1579" i="7" s="1"/>
  <c r="M1578" i="7"/>
  <c r="Q1578" i="7"/>
  <c r="R1575" i="7"/>
  <c r="M1575" i="7"/>
  <c r="R1574" i="7"/>
  <c r="L1574" i="7"/>
  <c r="K1571" i="7"/>
  <c r="O1571" i="7"/>
  <c r="S1571" i="7"/>
  <c r="T1571" i="7" s="1"/>
  <c r="R1567" i="7"/>
  <c r="M1567" i="7"/>
  <c r="R1566" i="7"/>
  <c r="L1566" i="7"/>
  <c r="K1563" i="7"/>
  <c r="O1563" i="7"/>
  <c r="S1563" i="7"/>
  <c r="T1563" i="7" s="1"/>
  <c r="K1555" i="7"/>
  <c r="O1555" i="7"/>
  <c r="S1555" i="7"/>
  <c r="T1555" i="7" s="1"/>
  <c r="M1554" i="7"/>
  <c r="Q1554" i="7"/>
  <c r="K1547" i="7"/>
  <c r="O1547" i="7"/>
  <c r="S1547" i="7"/>
  <c r="T1547" i="7" s="1"/>
  <c r="M1546" i="7"/>
  <c r="Q1546" i="7"/>
  <c r="R1543" i="7"/>
  <c r="M1543" i="7"/>
  <c r="K1539" i="7"/>
  <c r="O1539" i="7"/>
  <c r="S1539" i="7"/>
  <c r="T1539" i="7" s="1"/>
  <c r="M1538" i="7"/>
  <c r="Q1538" i="7"/>
  <c r="M1530" i="7"/>
  <c r="Q1530" i="7"/>
  <c r="K1523" i="7"/>
  <c r="O1523" i="7"/>
  <c r="S1523" i="7"/>
  <c r="T1523" i="7" s="1"/>
  <c r="M1522" i="7"/>
  <c r="Q1522" i="7"/>
  <c r="K1515" i="7"/>
  <c r="O1515" i="7"/>
  <c r="S1515" i="7"/>
  <c r="T1515" i="7" s="1"/>
  <c r="M1514" i="7"/>
  <c r="Q1514" i="7"/>
  <c r="K1507" i="7"/>
  <c r="O1507" i="7"/>
  <c r="S1507" i="7"/>
  <c r="T1507" i="7" s="1"/>
  <c r="M1506" i="7"/>
  <c r="Q1506" i="7"/>
  <c r="R1503" i="7"/>
  <c r="M1503" i="7"/>
  <c r="K1499" i="7"/>
  <c r="O1499" i="7"/>
  <c r="S1499" i="7"/>
  <c r="T1499" i="7" s="1"/>
  <c r="K1491" i="7"/>
  <c r="O1491" i="7"/>
  <c r="S1491" i="7"/>
  <c r="T1491" i="7" s="1"/>
  <c r="M1490" i="7"/>
  <c r="Q1490" i="7"/>
  <c r="S1483" i="7"/>
  <c r="T1483" i="7" s="1"/>
  <c r="M1482" i="7"/>
  <c r="Q1482" i="7"/>
  <c r="R1479" i="7"/>
  <c r="M1479" i="7"/>
  <c r="K1475" i="7"/>
  <c r="O1475" i="7"/>
  <c r="S1475" i="7"/>
  <c r="T1475" i="7" s="1"/>
  <c r="M1474" i="7"/>
  <c r="Q1474" i="7"/>
  <c r="K1467" i="7"/>
  <c r="O1467" i="7"/>
  <c r="S1467" i="7"/>
  <c r="T1467" i="7" s="1"/>
  <c r="M1466" i="7"/>
  <c r="Q1466" i="7"/>
  <c r="K1459" i="7"/>
  <c r="O1459" i="7"/>
  <c r="S1459" i="7"/>
  <c r="T1459" i="7" s="1"/>
  <c r="M1458" i="7"/>
  <c r="Q1458" i="7"/>
  <c r="K1451" i="7"/>
  <c r="O1451" i="7"/>
  <c r="S1451" i="7"/>
  <c r="T1451" i="7" s="1"/>
  <c r="M1450" i="7"/>
  <c r="Q1450" i="7"/>
  <c r="K1443" i="7"/>
  <c r="O1443" i="7"/>
  <c r="S1443" i="7"/>
  <c r="T1443" i="7" s="1"/>
  <c r="M1442" i="7"/>
  <c r="Q1442" i="7"/>
  <c r="R1439" i="7"/>
  <c r="M1439" i="7"/>
  <c r="K1435" i="7"/>
  <c r="O1435" i="7"/>
  <c r="S1435" i="7"/>
  <c r="T1435" i="7" s="1"/>
  <c r="M1434" i="7"/>
  <c r="Q1434" i="7"/>
  <c r="K1427" i="7"/>
  <c r="O1427" i="7"/>
  <c r="S1427" i="7"/>
  <c r="T1427" i="7" s="1"/>
  <c r="M1418" i="7"/>
  <c r="Q1418" i="7"/>
  <c r="K1411" i="7"/>
  <c r="O1411" i="7"/>
  <c r="S1411" i="7"/>
  <c r="T1411" i="7" s="1"/>
  <c r="M1410" i="7"/>
  <c r="Q1410" i="7"/>
  <c r="K1403" i="7"/>
  <c r="O1403" i="7"/>
  <c r="S1403" i="7"/>
  <c r="T1403" i="7" s="1"/>
  <c r="M1402" i="7"/>
  <c r="Q1402" i="7"/>
  <c r="R1399" i="7"/>
  <c r="M1399" i="7"/>
  <c r="K1395" i="7"/>
  <c r="O1395" i="7"/>
  <c r="S1395" i="7"/>
  <c r="T1395" i="7" s="1"/>
  <c r="M1394" i="7"/>
  <c r="Q1394" i="7"/>
  <c r="K1391" i="7"/>
  <c r="O1391" i="7"/>
  <c r="S1391" i="7"/>
  <c r="T1391" i="7" s="1"/>
  <c r="L1391" i="7"/>
  <c r="P1391" i="7"/>
  <c r="M1375" i="7"/>
  <c r="Q1375" i="7"/>
  <c r="L1375" i="7"/>
  <c r="R1375" i="7"/>
  <c r="N1375" i="7"/>
  <c r="S1375" i="7"/>
  <c r="T1375" i="7" s="1"/>
  <c r="K1375" i="7"/>
  <c r="P1375" i="7"/>
  <c r="M1367" i="7"/>
  <c r="Q1367" i="7"/>
  <c r="L1367" i="7"/>
  <c r="R1367" i="7"/>
  <c r="N1367" i="7"/>
  <c r="S1367" i="7"/>
  <c r="T1367" i="7" s="1"/>
  <c r="K1367" i="7"/>
  <c r="P1367" i="7"/>
  <c r="M1359" i="7"/>
  <c r="Q1359" i="7"/>
  <c r="L1359" i="7"/>
  <c r="R1359" i="7"/>
  <c r="N1359" i="7"/>
  <c r="S1359" i="7"/>
  <c r="T1359" i="7" s="1"/>
  <c r="K1359" i="7"/>
  <c r="P1359" i="7"/>
  <c r="K1344" i="7"/>
  <c r="O1344" i="7"/>
  <c r="S1344" i="7"/>
  <c r="T1344" i="7" s="1"/>
  <c r="M1344" i="7"/>
  <c r="R1344" i="7"/>
  <c r="N1344" i="7"/>
  <c r="L1344" i="7"/>
  <c r="Q1344" i="7"/>
  <c r="S1336" i="7"/>
  <c r="T1336" i="7" s="1"/>
  <c r="M1336" i="7"/>
  <c r="L1336" i="7"/>
  <c r="Q1336" i="7"/>
  <c r="K1328" i="7"/>
  <c r="O1328" i="7"/>
  <c r="S1328" i="7"/>
  <c r="T1328" i="7" s="1"/>
  <c r="M1328" i="7"/>
  <c r="R1328" i="7"/>
  <c r="N1328" i="7"/>
  <c r="L1328" i="7"/>
  <c r="Q1328" i="7"/>
  <c r="R1625" i="7"/>
  <c r="M1625" i="7"/>
  <c r="K1621" i="7"/>
  <c r="O1621" i="7"/>
  <c r="S1621" i="7"/>
  <c r="T1621" i="7" s="1"/>
  <c r="M1620" i="7"/>
  <c r="Q1620" i="7"/>
  <c r="P1614" i="7"/>
  <c r="K1614" i="7"/>
  <c r="O1613" i="7"/>
  <c r="M1612" i="7"/>
  <c r="Q1612" i="7"/>
  <c r="N1611" i="7"/>
  <c r="S1610" i="7"/>
  <c r="T1610" i="7" s="1"/>
  <c r="N1610" i="7"/>
  <c r="M1609" i="7"/>
  <c r="R1608" i="7"/>
  <c r="L1608" i="7"/>
  <c r="Q1607" i="7"/>
  <c r="L1607" i="7"/>
  <c r="P1606" i="7"/>
  <c r="K1606" i="7"/>
  <c r="K1605" i="7"/>
  <c r="O1605" i="7"/>
  <c r="S1605" i="7"/>
  <c r="T1605" i="7" s="1"/>
  <c r="M1604" i="7"/>
  <c r="Q1604" i="7"/>
  <c r="N1603" i="7"/>
  <c r="S1602" i="7"/>
  <c r="T1602" i="7" s="1"/>
  <c r="N1602" i="7"/>
  <c r="M1601" i="7"/>
  <c r="R1600" i="7"/>
  <c r="L1600" i="7"/>
  <c r="Q1599" i="7"/>
  <c r="L1599" i="7"/>
  <c r="P1598" i="7"/>
  <c r="K1598" i="7"/>
  <c r="M1596" i="7"/>
  <c r="Q1596" i="7"/>
  <c r="N1595" i="7"/>
  <c r="S1594" i="7"/>
  <c r="T1594" i="7" s="1"/>
  <c r="N1594" i="7"/>
  <c r="M1593" i="7"/>
  <c r="R1592" i="7"/>
  <c r="L1592" i="7"/>
  <c r="Q1591" i="7"/>
  <c r="L1591" i="7"/>
  <c r="P1590" i="7"/>
  <c r="K1590" i="7"/>
  <c r="S1589" i="7"/>
  <c r="T1589" i="7" s="1"/>
  <c r="M1588" i="7"/>
  <c r="Q1588" i="7"/>
  <c r="N1587" i="7"/>
  <c r="S1586" i="7"/>
  <c r="T1586" i="7" s="1"/>
  <c r="N1586" i="7"/>
  <c r="M1585" i="7"/>
  <c r="Q1583" i="7"/>
  <c r="L1583" i="7"/>
  <c r="P1582" i="7"/>
  <c r="K1582" i="7"/>
  <c r="K1581" i="7"/>
  <c r="O1581" i="7"/>
  <c r="S1581" i="7"/>
  <c r="T1581" i="7" s="1"/>
  <c r="M1580" i="7"/>
  <c r="Q1580" i="7"/>
  <c r="N1579" i="7"/>
  <c r="S1578" i="7"/>
  <c r="T1578" i="7" s="1"/>
  <c r="N1578" i="7"/>
  <c r="M1577" i="7"/>
  <c r="Q1575" i="7"/>
  <c r="L1575" i="7"/>
  <c r="P1574" i="7"/>
  <c r="K1574" i="7"/>
  <c r="K1573" i="7"/>
  <c r="O1573" i="7"/>
  <c r="S1573" i="7"/>
  <c r="T1573" i="7" s="1"/>
  <c r="M1572" i="7"/>
  <c r="Q1572" i="7"/>
  <c r="N1571" i="7"/>
  <c r="R1569" i="7"/>
  <c r="R1568" i="7"/>
  <c r="L1568" i="7"/>
  <c r="Q1567" i="7"/>
  <c r="L1567" i="7"/>
  <c r="P1566" i="7"/>
  <c r="K1566" i="7"/>
  <c r="K1565" i="7"/>
  <c r="O1565" i="7"/>
  <c r="S1565" i="7"/>
  <c r="T1565" i="7" s="1"/>
  <c r="M1564" i="7"/>
  <c r="Q1564" i="7"/>
  <c r="N1563" i="7"/>
  <c r="R1561" i="7"/>
  <c r="Q1559" i="7"/>
  <c r="L1559" i="7"/>
  <c r="P1558" i="7"/>
  <c r="K1558" i="7"/>
  <c r="S1557" i="7"/>
  <c r="T1557" i="7" s="1"/>
  <c r="N1555" i="7"/>
  <c r="S1554" i="7"/>
  <c r="T1554" i="7" s="1"/>
  <c r="N1554" i="7"/>
  <c r="Q1551" i="7"/>
  <c r="L1551" i="7"/>
  <c r="P1550" i="7"/>
  <c r="K1550" i="7"/>
  <c r="O1549" i="7"/>
  <c r="M1548" i="7"/>
  <c r="Q1548" i="7"/>
  <c r="N1547" i="7"/>
  <c r="S1546" i="7"/>
  <c r="T1546" i="7" s="1"/>
  <c r="N1546" i="7"/>
  <c r="Q1543" i="7"/>
  <c r="L1543" i="7"/>
  <c r="P1542" i="7"/>
  <c r="K1542" i="7"/>
  <c r="M1540" i="7"/>
  <c r="Q1540" i="7"/>
  <c r="N1539" i="7"/>
  <c r="S1538" i="7"/>
  <c r="T1538" i="7" s="1"/>
  <c r="N1538" i="7"/>
  <c r="Q1535" i="7"/>
  <c r="L1535" i="7"/>
  <c r="P1534" i="7"/>
  <c r="K1534" i="7"/>
  <c r="M1532" i="7"/>
  <c r="Q1532" i="7"/>
  <c r="S1530" i="7"/>
  <c r="T1530" i="7" s="1"/>
  <c r="N1530" i="7"/>
  <c r="R1528" i="7"/>
  <c r="L1528" i="7"/>
  <c r="Q1527" i="7"/>
  <c r="L1527" i="7"/>
  <c r="P1526" i="7"/>
  <c r="K1526" i="7"/>
  <c r="K1525" i="7"/>
  <c r="N1523" i="7"/>
  <c r="S1522" i="7"/>
  <c r="T1522" i="7" s="1"/>
  <c r="N1522" i="7"/>
  <c r="Q1519" i="7"/>
  <c r="L1519" i="7"/>
  <c r="P1518" i="7"/>
  <c r="K1518" i="7"/>
  <c r="M1516" i="7"/>
  <c r="Q1516" i="7"/>
  <c r="N1515" i="7"/>
  <c r="S1514" i="7"/>
  <c r="T1514" i="7" s="1"/>
  <c r="N1514" i="7"/>
  <c r="Q1511" i="7"/>
  <c r="L1511" i="7"/>
  <c r="P1510" i="7"/>
  <c r="K1510" i="7"/>
  <c r="K1509" i="7"/>
  <c r="O1509" i="7"/>
  <c r="S1509" i="7"/>
  <c r="T1509" i="7" s="1"/>
  <c r="M1508" i="7"/>
  <c r="Q1508" i="7"/>
  <c r="N1507" i="7"/>
  <c r="S1506" i="7"/>
  <c r="T1506" i="7" s="1"/>
  <c r="N1506" i="7"/>
  <c r="Q1503" i="7"/>
  <c r="L1503" i="7"/>
  <c r="P1502" i="7"/>
  <c r="K1502" i="7"/>
  <c r="M1500" i="7"/>
  <c r="Q1500" i="7"/>
  <c r="N1499" i="7"/>
  <c r="Q1495" i="7"/>
  <c r="L1495" i="7"/>
  <c r="P1494" i="7"/>
  <c r="K1494" i="7"/>
  <c r="K1493" i="7"/>
  <c r="O1493" i="7"/>
  <c r="S1493" i="7"/>
  <c r="T1493" i="7" s="1"/>
  <c r="M1492" i="7"/>
  <c r="Q1492" i="7"/>
  <c r="N1491" i="7"/>
  <c r="S1490" i="7"/>
  <c r="T1490" i="7" s="1"/>
  <c r="N1490" i="7"/>
  <c r="Q1487" i="7"/>
  <c r="L1487" i="7"/>
  <c r="P1486" i="7"/>
  <c r="K1486" i="7"/>
  <c r="M1484" i="7"/>
  <c r="Q1484" i="7"/>
  <c r="S1482" i="7"/>
  <c r="T1482" i="7" s="1"/>
  <c r="N1482" i="7"/>
  <c r="Q1479" i="7"/>
  <c r="L1479" i="7"/>
  <c r="P1478" i="7"/>
  <c r="K1478" i="7"/>
  <c r="K1477" i="7"/>
  <c r="O1477" i="7"/>
  <c r="S1477" i="7"/>
  <c r="T1477" i="7" s="1"/>
  <c r="M1476" i="7"/>
  <c r="Q1476" i="7"/>
  <c r="N1475" i="7"/>
  <c r="S1474" i="7"/>
  <c r="T1474" i="7" s="1"/>
  <c r="N1474" i="7"/>
  <c r="Q1471" i="7"/>
  <c r="L1471" i="7"/>
  <c r="P1470" i="7"/>
  <c r="K1470" i="7"/>
  <c r="N1467" i="7"/>
  <c r="S1466" i="7"/>
  <c r="T1466" i="7" s="1"/>
  <c r="N1466" i="7"/>
  <c r="R1465" i="7"/>
  <c r="Q1463" i="7"/>
  <c r="L1463" i="7"/>
  <c r="P1462" i="7"/>
  <c r="K1462" i="7"/>
  <c r="O1461" i="7"/>
  <c r="S1461" i="7"/>
  <c r="T1461" i="7" s="1"/>
  <c r="M1460" i="7"/>
  <c r="Q1460" i="7"/>
  <c r="N1459" i="7"/>
  <c r="S1458" i="7"/>
  <c r="T1458" i="7" s="1"/>
  <c r="N1458" i="7"/>
  <c r="Q1455" i="7"/>
  <c r="L1455" i="7"/>
  <c r="P1454" i="7"/>
  <c r="K1454" i="7"/>
  <c r="K1453" i="7"/>
  <c r="O1453" i="7"/>
  <c r="S1453" i="7"/>
  <c r="T1453" i="7" s="1"/>
  <c r="M1452" i="7"/>
  <c r="Q1452" i="7"/>
  <c r="N1451" i="7"/>
  <c r="S1450" i="7"/>
  <c r="T1450" i="7" s="1"/>
  <c r="N1450" i="7"/>
  <c r="Q1447" i="7"/>
  <c r="L1447" i="7"/>
  <c r="P1446" i="7"/>
  <c r="K1446" i="7"/>
  <c r="N1443" i="7"/>
  <c r="S1442" i="7"/>
  <c r="T1442" i="7" s="1"/>
  <c r="N1442" i="7"/>
  <c r="Q1439" i="7"/>
  <c r="L1439" i="7"/>
  <c r="P1438" i="7"/>
  <c r="K1438" i="7"/>
  <c r="O1437" i="7"/>
  <c r="M1436" i="7"/>
  <c r="Q1436" i="7"/>
  <c r="N1435" i="7"/>
  <c r="S1434" i="7"/>
  <c r="T1434" i="7" s="1"/>
  <c r="N1434" i="7"/>
  <c r="Q1431" i="7"/>
  <c r="L1431" i="7"/>
  <c r="P1430" i="7"/>
  <c r="K1430" i="7"/>
  <c r="K1429" i="7"/>
  <c r="O1429" i="7"/>
  <c r="S1429" i="7"/>
  <c r="T1429" i="7" s="1"/>
  <c r="M1428" i="7"/>
  <c r="Q1428" i="7"/>
  <c r="N1427" i="7"/>
  <c r="R1424" i="7"/>
  <c r="L1424" i="7"/>
  <c r="Q1423" i="7"/>
  <c r="L1423" i="7"/>
  <c r="P1422" i="7"/>
  <c r="K1422" i="7"/>
  <c r="K1421" i="7"/>
  <c r="O1421" i="7"/>
  <c r="S1421" i="7"/>
  <c r="T1421" i="7" s="1"/>
  <c r="M1420" i="7"/>
  <c r="Q1420" i="7"/>
  <c r="S1418" i="7"/>
  <c r="T1418" i="7" s="1"/>
  <c r="N1418" i="7"/>
  <c r="Q1415" i="7"/>
  <c r="L1415" i="7"/>
  <c r="P1414" i="7"/>
  <c r="K1414" i="7"/>
  <c r="M1412" i="7"/>
  <c r="Q1412" i="7"/>
  <c r="N1411" i="7"/>
  <c r="S1410" i="7"/>
  <c r="T1410" i="7" s="1"/>
  <c r="N1410" i="7"/>
  <c r="Q1407" i="7"/>
  <c r="L1407" i="7"/>
  <c r="P1406" i="7"/>
  <c r="K1406" i="7"/>
  <c r="K1405" i="7"/>
  <c r="O1405" i="7"/>
  <c r="S1405" i="7"/>
  <c r="T1405" i="7" s="1"/>
  <c r="M1404" i="7"/>
  <c r="Q1404" i="7"/>
  <c r="N1403" i="7"/>
  <c r="S1402" i="7"/>
  <c r="T1402" i="7" s="1"/>
  <c r="N1402" i="7"/>
  <c r="Q1399" i="7"/>
  <c r="L1399" i="7"/>
  <c r="P1398" i="7"/>
  <c r="K1398" i="7"/>
  <c r="K1397" i="7"/>
  <c r="O1397" i="7"/>
  <c r="S1397" i="7"/>
  <c r="T1397" i="7" s="1"/>
  <c r="M1396" i="7"/>
  <c r="Q1396" i="7"/>
  <c r="N1395" i="7"/>
  <c r="S1394" i="7"/>
  <c r="T1394" i="7" s="1"/>
  <c r="N1394" i="7"/>
  <c r="Q1391" i="7"/>
  <c r="K1384" i="7"/>
  <c r="O1384" i="7"/>
  <c r="S1384" i="7"/>
  <c r="T1384" i="7" s="1"/>
  <c r="M1384" i="7"/>
  <c r="R1384" i="7"/>
  <c r="N1384" i="7"/>
  <c r="L1384" i="7"/>
  <c r="Q1384" i="7"/>
  <c r="P1376" i="7"/>
  <c r="P1368" i="7"/>
  <c r="O1351" i="7"/>
  <c r="O1343" i="7"/>
  <c r="O1335" i="7"/>
  <c r="R1387" i="7"/>
  <c r="N1387" i="7"/>
  <c r="K1382" i="7"/>
  <c r="O1382" i="7"/>
  <c r="S1382" i="7"/>
  <c r="T1382" i="7" s="1"/>
  <c r="M1373" i="7"/>
  <c r="Q1373" i="7"/>
  <c r="N1372" i="7"/>
  <c r="K1366" i="7"/>
  <c r="O1366" i="7"/>
  <c r="S1366" i="7"/>
  <c r="T1366" i="7" s="1"/>
  <c r="M1365" i="7"/>
  <c r="Q1365" i="7"/>
  <c r="N1364" i="7"/>
  <c r="S1363" i="7"/>
  <c r="T1363" i="7" s="1"/>
  <c r="N1363" i="7"/>
  <c r="K1358" i="7"/>
  <c r="O1358" i="7"/>
  <c r="S1358" i="7"/>
  <c r="T1358" i="7" s="1"/>
  <c r="M1357" i="7"/>
  <c r="Q1357" i="7"/>
  <c r="N1356" i="7"/>
  <c r="S1355" i="7"/>
  <c r="T1355" i="7" s="1"/>
  <c r="N1355" i="7"/>
  <c r="K1350" i="7"/>
  <c r="O1350" i="7"/>
  <c r="S1350" i="7"/>
  <c r="T1350" i="7" s="1"/>
  <c r="N1348" i="7"/>
  <c r="S1347" i="7"/>
  <c r="T1347" i="7" s="1"/>
  <c r="N1347" i="7"/>
  <c r="K1342" i="7"/>
  <c r="O1342" i="7"/>
  <c r="S1342" i="7"/>
  <c r="T1342" i="7" s="1"/>
  <c r="N1340" i="7"/>
  <c r="K1334" i="7"/>
  <c r="O1334" i="7"/>
  <c r="S1334" i="7"/>
  <c r="T1334" i="7" s="1"/>
  <c r="M1333" i="7"/>
  <c r="Q1333" i="7"/>
  <c r="N1332" i="7"/>
  <c r="P1327" i="7"/>
  <c r="K1326" i="7"/>
  <c r="O1326" i="7"/>
  <c r="S1326" i="7"/>
  <c r="T1326" i="7" s="1"/>
  <c r="N1324" i="7"/>
  <c r="S1323" i="7"/>
  <c r="T1323" i="7" s="1"/>
  <c r="N1323" i="7"/>
  <c r="R1322" i="7"/>
  <c r="M1322" i="7"/>
  <c r="Q1320" i="7"/>
  <c r="K1318" i="7"/>
  <c r="O1318" i="7"/>
  <c r="S1318" i="7"/>
  <c r="T1318" i="7" s="1"/>
  <c r="N1316" i="7"/>
  <c r="S1315" i="7"/>
  <c r="T1315" i="7" s="1"/>
  <c r="N1315" i="7"/>
  <c r="K1310" i="7"/>
  <c r="O1310" i="7"/>
  <c r="S1310" i="7"/>
  <c r="T1310" i="7" s="1"/>
  <c r="N1308" i="7"/>
  <c r="S1307" i="7"/>
  <c r="T1307" i="7" s="1"/>
  <c r="N1307" i="7"/>
  <c r="K1302" i="7"/>
  <c r="O1302" i="7"/>
  <c r="S1302" i="7"/>
  <c r="T1302" i="7" s="1"/>
  <c r="N1300" i="7"/>
  <c r="S1299" i="7"/>
  <c r="T1299" i="7" s="1"/>
  <c r="N1299" i="7"/>
  <c r="Q1296" i="7"/>
  <c r="M1293" i="7"/>
  <c r="N1292" i="7"/>
  <c r="S1291" i="7"/>
  <c r="T1291" i="7" s="1"/>
  <c r="N1291" i="7"/>
  <c r="K1286" i="7"/>
  <c r="O1286" i="7"/>
  <c r="S1286" i="7"/>
  <c r="T1286" i="7" s="1"/>
  <c r="Q1285" i="7"/>
  <c r="N1284" i="7"/>
  <c r="S1283" i="7"/>
  <c r="T1283" i="7" s="1"/>
  <c r="N1283" i="7"/>
  <c r="R1282" i="7"/>
  <c r="M1282" i="7"/>
  <c r="K1278" i="7"/>
  <c r="O1278" i="7"/>
  <c r="S1278" i="7"/>
  <c r="T1278" i="7" s="1"/>
  <c r="Q1277" i="7"/>
  <c r="N1276" i="7"/>
  <c r="S1275" i="7"/>
  <c r="T1275" i="7" s="1"/>
  <c r="N1275" i="7"/>
  <c r="K1270" i="7"/>
  <c r="O1270" i="7"/>
  <c r="S1270" i="7"/>
  <c r="T1270" i="7" s="1"/>
  <c r="N1268" i="7"/>
  <c r="S1267" i="7"/>
  <c r="T1267" i="7" s="1"/>
  <c r="N1267" i="7"/>
  <c r="K1262" i="7"/>
  <c r="O1262" i="7"/>
  <c r="S1262" i="7"/>
  <c r="T1262" i="7" s="1"/>
  <c r="Q1261" i="7"/>
  <c r="S1259" i="7"/>
  <c r="T1259" i="7" s="1"/>
  <c r="N1259" i="7"/>
  <c r="R1258" i="7"/>
  <c r="Q1256" i="7"/>
  <c r="P1255" i="7"/>
  <c r="K1254" i="7"/>
  <c r="O1254" i="7"/>
  <c r="S1254" i="7"/>
  <c r="T1254" i="7" s="1"/>
  <c r="N1252" i="7"/>
  <c r="S1251" i="7"/>
  <c r="T1251" i="7" s="1"/>
  <c r="N1251" i="7"/>
  <c r="R1250" i="7"/>
  <c r="Q1248" i="7"/>
  <c r="K1246" i="7"/>
  <c r="O1246" i="7"/>
  <c r="S1246" i="7"/>
  <c r="T1246" i="7" s="1"/>
  <c r="N1244" i="7"/>
  <c r="S1243" i="7"/>
  <c r="T1243" i="7" s="1"/>
  <c r="N1243" i="7"/>
  <c r="R1242" i="7"/>
  <c r="M1242" i="7"/>
  <c r="Q1240" i="7"/>
  <c r="P1239" i="7"/>
  <c r="K1238" i="7"/>
  <c r="O1238" i="7"/>
  <c r="S1238" i="7"/>
  <c r="T1238" i="7" s="1"/>
  <c r="N1236" i="7"/>
  <c r="S1235" i="7"/>
  <c r="T1235" i="7" s="1"/>
  <c r="N1235" i="7"/>
  <c r="Q1232" i="7"/>
  <c r="M1229" i="7"/>
  <c r="N1228" i="7"/>
  <c r="S1227" i="7"/>
  <c r="T1227" i="7" s="1"/>
  <c r="N1227" i="7"/>
  <c r="Q1224" i="7"/>
  <c r="P1223" i="7"/>
  <c r="K1222" i="7"/>
  <c r="O1222" i="7"/>
  <c r="S1222" i="7"/>
  <c r="T1222" i="7" s="1"/>
  <c r="N1220" i="7"/>
  <c r="S1219" i="7"/>
  <c r="T1219" i="7" s="1"/>
  <c r="N1219" i="7"/>
  <c r="R1218" i="7"/>
  <c r="M1218" i="7"/>
  <c r="R1217" i="7"/>
  <c r="Q1216" i="7"/>
  <c r="P1215" i="7"/>
  <c r="K1214" i="7"/>
  <c r="O1214" i="7"/>
  <c r="S1214" i="7"/>
  <c r="T1214" i="7" s="1"/>
  <c r="Q1213" i="7"/>
  <c r="N1212" i="7"/>
  <c r="S1211" i="7"/>
  <c r="T1211" i="7" s="1"/>
  <c r="N1211" i="7"/>
  <c r="R1210" i="7"/>
  <c r="Q1208" i="7"/>
  <c r="K1206" i="7"/>
  <c r="O1206" i="7"/>
  <c r="S1206" i="7"/>
  <c r="T1206" i="7" s="1"/>
  <c r="Q1205" i="7"/>
  <c r="N1204" i="7"/>
  <c r="S1203" i="7"/>
  <c r="T1203" i="7" s="1"/>
  <c r="N1203" i="7"/>
  <c r="Q1200" i="7"/>
  <c r="K1198" i="7"/>
  <c r="O1198" i="7"/>
  <c r="S1198" i="7"/>
  <c r="T1198" i="7" s="1"/>
  <c r="R1194" i="7"/>
  <c r="K1192" i="7"/>
  <c r="O1192" i="7"/>
  <c r="S1192" i="7"/>
  <c r="T1192" i="7" s="1"/>
  <c r="M1192" i="7"/>
  <c r="R1192" i="7"/>
  <c r="P1190" i="7"/>
  <c r="S1185" i="7"/>
  <c r="T1185" i="7" s="1"/>
  <c r="O1183" i="7"/>
  <c r="K1182" i="7"/>
  <c r="O1182" i="7"/>
  <c r="S1182" i="7"/>
  <c r="T1182" i="7" s="1"/>
  <c r="L1182" i="7"/>
  <c r="Q1182" i="7"/>
  <c r="P1178" i="7"/>
  <c r="K1174" i="7"/>
  <c r="O1174" i="7"/>
  <c r="S1174" i="7"/>
  <c r="T1174" i="7" s="1"/>
  <c r="L1174" i="7"/>
  <c r="Q1174" i="7"/>
  <c r="M1174" i="7"/>
  <c r="R1174" i="7"/>
  <c r="Q1173" i="7"/>
  <c r="R1173" i="7"/>
  <c r="Q1168" i="7"/>
  <c r="M1165" i="7"/>
  <c r="L1165" i="7"/>
  <c r="N1165" i="7"/>
  <c r="S1165" i="7"/>
  <c r="T1165" i="7" s="1"/>
  <c r="M1327" i="7"/>
  <c r="Q1327" i="7"/>
  <c r="N1326" i="7"/>
  <c r="R1324" i="7"/>
  <c r="M1324" i="7"/>
  <c r="R1323" i="7"/>
  <c r="L1323" i="7"/>
  <c r="Q1322" i="7"/>
  <c r="O1320" i="7"/>
  <c r="S1320" i="7"/>
  <c r="T1320" i="7" s="1"/>
  <c r="M1319" i="7"/>
  <c r="Q1319" i="7"/>
  <c r="N1318" i="7"/>
  <c r="R1316" i="7"/>
  <c r="M1316" i="7"/>
  <c r="R1315" i="7"/>
  <c r="L1315" i="7"/>
  <c r="K1312" i="7"/>
  <c r="O1312" i="7"/>
  <c r="S1312" i="7"/>
  <c r="T1312" i="7" s="1"/>
  <c r="M1311" i="7"/>
  <c r="Q1311" i="7"/>
  <c r="N1310" i="7"/>
  <c r="R1308" i="7"/>
  <c r="M1308" i="7"/>
  <c r="R1307" i="7"/>
  <c r="L1307" i="7"/>
  <c r="K1304" i="7"/>
  <c r="O1304" i="7"/>
  <c r="S1304" i="7"/>
  <c r="T1304" i="7" s="1"/>
  <c r="M1303" i="7"/>
  <c r="Q1303" i="7"/>
  <c r="N1302" i="7"/>
  <c r="R1300" i="7"/>
  <c r="M1300" i="7"/>
  <c r="R1299" i="7"/>
  <c r="L1299" i="7"/>
  <c r="K1296" i="7"/>
  <c r="O1296" i="7"/>
  <c r="S1296" i="7"/>
  <c r="T1296" i="7" s="1"/>
  <c r="M1295" i="7"/>
  <c r="Q1295" i="7"/>
  <c r="R1292" i="7"/>
  <c r="M1292" i="7"/>
  <c r="R1291" i="7"/>
  <c r="L1291" i="7"/>
  <c r="K1288" i="7"/>
  <c r="O1288" i="7"/>
  <c r="S1288" i="7"/>
  <c r="T1288" i="7" s="1"/>
  <c r="M1287" i="7"/>
  <c r="Q1287" i="7"/>
  <c r="N1286" i="7"/>
  <c r="R1284" i="7"/>
  <c r="M1284" i="7"/>
  <c r="R1283" i="7"/>
  <c r="L1283" i="7"/>
  <c r="Q1282" i="7"/>
  <c r="M1279" i="7"/>
  <c r="Q1279" i="7"/>
  <c r="N1278" i="7"/>
  <c r="R1276" i="7"/>
  <c r="M1276" i="7"/>
  <c r="R1275" i="7"/>
  <c r="L1275" i="7"/>
  <c r="K1272" i="7"/>
  <c r="O1272" i="7"/>
  <c r="S1272" i="7"/>
  <c r="T1272" i="7" s="1"/>
  <c r="M1271" i="7"/>
  <c r="Q1271" i="7"/>
  <c r="N1270" i="7"/>
  <c r="N1269" i="7"/>
  <c r="R1268" i="7"/>
  <c r="M1268" i="7"/>
  <c r="R1267" i="7"/>
  <c r="L1267" i="7"/>
  <c r="K1264" i="7"/>
  <c r="O1264" i="7"/>
  <c r="S1264" i="7"/>
  <c r="T1264" i="7" s="1"/>
  <c r="M1263" i="7"/>
  <c r="Q1263" i="7"/>
  <c r="N1262" i="7"/>
  <c r="M1260" i="7"/>
  <c r="R1259" i="7"/>
  <c r="L1259" i="7"/>
  <c r="K1256" i="7"/>
  <c r="O1256" i="7"/>
  <c r="S1256" i="7"/>
  <c r="T1256" i="7" s="1"/>
  <c r="M1255" i="7"/>
  <c r="Q1255" i="7"/>
  <c r="N1254" i="7"/>
  <c r="R1252" i="7"/>
  <c r="M1252" i="7"/>
  <c r="R1251" i="7"/>
  <c r="L1251" i="7"/>
  <c r="K1248" i="7"/>
  <c r="O1248" i="7"/>
  <c r="S1248" i="7"/>
  <c r="T1248" i="7" s="1"/>
  <c r="M1247" i="7"/>
  <c r="Q1247" i="7"/>
  <c r="N1246" i="7"/>
  <c r="N1245" i="7"/>
  <c r="R1244" i="7"/>
  <c r="M1244" i="7"/>
  <c r="R1243" i="7"/>
  <c r="L1243" i="7"/>
  <c r="Q1242" i="7"/>
  <c r="K1240" i="7"/>
  <c r="O1240" i="7"/>
  <c r="S1240" i="7"/>
  <c r="T1240" i="7" s="1"/>
  <c r="M1239" i="7"/>
  <c r="Q1239" i="7"/>
  <c r="M1236" i="7"/>
  <c r="R1235" i="7"/>
  <c r="L1235" i="7"/>
  <c r="K1232" i="7"/>
  <c r="O1232" i="7"/>
  <c r="S1232" i="7"/>
  <c r="T1232" i="7" s="1"/>
  <c r="M1231" i="7"/>
  <c r="Q1231" i="7"/>
  <c r="R1228" i="7"/>
  <c r="M1228" i="7"/>
  <c r="R1227" i="7"/>
  <c r="L1227" i="7"/>
  <c r="K1224" i="7"/>
  <c r="O1224" i="7"/>
  <c r="S1224" i="7"/>
  <c r="T1224" i="7" s="1"/>
  <c r="M1223" i="7"/>
  <c r="Q1223" i="7"/>
  <c r="N1222" i="7"/>
  <c r="R1220" i="7"/>
  <c r="M1220" i="7"/>
  <c r="R1219" i="7"/>
  <c r="L1219" i="7"/>
  <c r="Q1218" i="7"/>
  <c r="K1216" i="7"/>
  <c r="O1216" i="7"/>
  <c r="S1216" i="7"/>
  <c r="T1216" i="7" s="1"/>
  <c r="M1215" i="7"/>
  <c r="Q1215" i="7"/>
  <c r="N1214" i="7"/>
  <c r="R1212" i="7"/>
  <c r="M1212" i="7"/>
  <c r="R1211" i="7"/>
  <c r="L1211" i="7"/>
  <c r="K1208" i="7"/>
  <c r="O1208" i="7"/>
  <c r="S1208" i="7"/>
  <c r="T1208" i="7" s="1"/>
  <c r="M1207" i="7"/>
  <c r="Q1207" i="7"/>
  <c r="N1206" i="7"/>
  <c r="S1205" i="7"/>
  <c r="T1205" i="7" s="1"/>
  <c r="N1205" i="7"/>
  <c r="R1204" i="7"/>
  <c r="M1204" i="7"/>
  <c r="R1203" i="7"/>
  <c r="L1203" i="7"/>
  <c r="K1200" i="7"/>
  <c r="O1200" i="7"/>
  <c r="S1200" i="7"/>
  <c r="T1200" i="7" s="1"/>
  <c r="M1199" i="7"/>
  <c r="Q1199" i="7"/>
  <c r="N1198" i="7"/>
  <c r="N1197" i="7"/>
  <c r="K1194" i="7"/>
  <c r="O1194" i="7"/>
  <c r="S1194" i="7"/>
  <c r="T1194" i="7" s="1"/>
  <c r="N1194" i="7"/>
  <c r="N1190" i="7"/>
  <c r="P1189" i="7"/>
  <c r="K1184" i="7"/>
  <c r="O1184" i="7"/>
  <c r="M1184" i="7"/>
  <c r="R1184" i="7"/>
  <c r="N1183" i="7"/>
  <c r="P1182" i="7"/>
  <c r="M1178" i="7"/>
  <c r="K1176" i="7"/>
  <c r="O1176" i="7"/>
  <c r="S1176" i="7"/>
  <c r="T1176" i="7" s="1"/>
  <c r="M1176" i="7"/>
  <c r="R1176" i="7"/>
  <c r="N1176" i="7"/>
  <c r="M1175" i="7"/>
  <c r="Q1175" i="7"/>
  <c r="L1175" i="7"/>
  <c r="R1175" i="7"/>
  <c r="N1175" i="7"/>
  <c r="S1175" i="7"/>
  <c r="T1175" i="7" s="1"/>
  <c r="P1168" i="7"/>
  <c r="K1158" i="7"/>
  <c r="O1158" i="7"/>
  <c r="S1158" i="7"/>
  <c r="T1158" i="7" s="1"/>
  <c r="L1158" i="7"/>
  <c r="Q1158" i="7"/>
  <c r="M1158" i="7"/>
  <c r="R1158" i="7"/>
  <c r="N1158" i="7"/>
  <c r="P1389" i="7"/>
  <c r="L1389" i="7"/>
  <c r="P1387" i="7"/>
  <c r="K1387" i="7"/>
  <c r="K1386" i="7"/>
  <c r="O1386" i="7"/>
  <c r="S1386" i="7"/>
  <c r="T1386" i="7" s="1"/>
  <c r="R1382" i="7"/>
  <c r="M1382" i="7"/>
  <c r="Q1380" i="7"/>
  <c r="P1379" i="7"/>
  <c r="K1378" i="7"/>
  <c r="O1378" i="7"/>
  <c r="S1378" i="7"/>
  <c r="T1378" i="7" s="1"/>
  <c r="L1373" i="7"/>
  <c r="Q1372" i="7"/>
  <c r="P1371" i="7"/>
  <c r="K1370" i="7"/>
  <c r="O1370" i="7"/>
  <c r="S1370" i="7"/>
  <c r="T1370" i="7" s="1"/>
  <c r="M1369" i="7"/>
  <c r="R1366" i="7"/>
  <c r="M1366" i="7"/>
  <c r="R1365" i="7"/>
  <c r="L1365" i="7"/>
  <c r="Q1364" i="7"/>
  <c r="P1363" i="7"/>
  <c r="K1362" i="7"/>
  <c r="O1362" i="7"/>
  <c r="S1362" i="7"/>
  <c r="T1362" i="7" s="1"/>
  <c r="M1361" i="7"/>
  <c r="R1358" i="7"/>
  <c r="M1358" i="7"/>
  <c r="R1357" i="7"/>
  <c r="L1357" i="7"/>
  <c r="Q1356" i="7"/>
  <c r="P1355" i="7"/>
  <c r="K1354" i="7"/>
  <c r="O1354" i="7"/>
  <c r="S1354" i="7"/>
  <c r="T1354" i="7" s="1"/>
  <c r="R1350" i="7"/>
  <c r="M1350" i="7"/>
  <c r="L1349" i="7"/>
  <c r="Q1348" i="7"/>
  <c r="P1347" i="7"/>
  <c r="K1346" i="7"/>
  <c r="O1346" i="7"/>
  <c r="S1346" i="7"/>
  <c r="T1346" i="7" s="1"/>
  <c r="R1342" i="7"/>
  <c r="M1342" i="7"/>
  <c r="Q1340" i="7"/>
  <c r="P1339" i="7"/>
  <c r="K1338" i="7"/>
  <c r="O1338" i="7"/>
  <c r="S1338" i="7"/>
  <c r="T1338" i="7" s="1"/>
  <c r="R1334" i="7"/>
  <c r="M1334" i="7"/>
  <c r="R1333" i="7"/>
  <c r="L1333" i="7"/>
  <c r="Q1332" i="7"/>
  <c r="P1331" i="7"/>
  <c r="K1330" i="7"/>
  <c r="O1330" i="7"/>
  <c r="S1330" i="7"/>
  <c r="T1330" i="7" s="1"/>
  <c r="S1327" i="7"/>
  <c r="T1327" i="7" s="1"/>
  <c r="N1327" i="7"/>
  <c r="R1326" i="7"/>
  <c r="M1326" i="7"/>
  <c r="L1325" i="7"/>
  <c r="Q1324" i="7"/>
  <c r="P1323" i="7"/>
  <c r="K1322" i="7"/>
  <c r="O1322" i="7"/>
  <c r="S1322" i="7"/>
  <c r="T1322" i="7" s="1"/>
  <c r="M1321" i="7"/>
  <c r="N1320" i="7"/>
  <c r="S1319" i="7"/>
  <c r="T1319" i="7" s="1"/>
  <c r="N1319" i="7"/>
  <c r="R1318" i="7"/>
  <c r="M1318" i="7"/>
  <c r="L1317" i="7"/>
  <c r="Q1316" i="7"/>
  <c r="P1315" i="7"/>
  <c r="K1314" i="7"/>
  <c r="O1314" i="7"/>
  <c r="S1314" i="7"/>
  <c r="T1314" i="7" s="1"/>
  <c r="N1312" i="7"/>
  <c r="S1311" i="7"/>
  <c r="T1311" i="7" s="1"/>
  <c r="N1311" i="7"/>
  <c r="R1310" i="7"/>
  <c r="M1310" i="7"/>
  <c r="R1309" i="7"/>
  <c r="Q1308" i="7"/>
  <c r="P1307" i="7"/>
  <c r="K1306" i="7"/>
  <c r="O1306" i="7"/>
  <c r="S1306" i="7"/>
  <c r="T1306" i="7" s="1"/>
  <c r="N1304" i="7"/>
  <c r="S1303" i="7"/>
  <c r="T1303" i="7" s="1"/>
  <c r="N1303" i="7"/>
  <c r="R1302" i="7"/>
  <c r="M1302" i="7"/>
  <c r="L1301" i="7"/>
  <c r="Q1300" i="7"/>
  <c r="P1299" i="7"/>
  <c r="K1298" i="7"/>
  <c r="O1298" i="7"/>
  <c r="S1298" i="7"/>
  <c r="T1298" i="7" s="1"/>
  <c r="N1296" i="7"/>
  <c r="S1295" i="7"/>
  <c r="T1295" i="7" s="1"/>
  <c r="N1295" i="7"/>
  <c r="Q1292" i="7"/>
  <c r="P1291" i="7"/>
  <c r="K1290" i="7"/>
  <c r="O1290" i="7"/>
  <c r="S1290" i="7"/>
  <c r="T1290" i="7" s="1"/>
  <c r="Q1289" i="7"/>
  <c r="N1288" i="7"/>
  <c r="S1287" i="7"/>
  <c r="T1287" i="7" s="1"/>
  <c r="N1287" i="7"/>
  <c r="R1286" i="7"/>
  <c r="M1286" i="7"/>
  <c r="L1285" i="7"/>
  <c r="Q1284" i="7"/>
  <c r="P1283" i="7"/>
  <c r="K1282" i="7"/>
  <c r="O1282" i="7"/>
  <c r="S1282" i="7"/>
  <c r="T1282" i="7" s="1"/>
  <c r="S1279" i="7"/>
  <c r="T1279" i="7" s="1"/>
  <c r="N1279" i="7"/>
  <c r="R1278" i="7"/>
  <c r="M1278" i="7"/>
  <c r="Q1276" i="7"/>
  <c r="P1275" i="7"/>
  <c r="K1274" i="7"/>
  <c r="O1274" i="7"/>
  <c r="S1274" i="7"/>
  <c r="T1274" i="7" s="1"/>
  <c r="N1272" i="7"/>
  <c r="S1271" i="7"/>
  <c r="T1271" i="7" s="1"/>
  <c r="N1271" i="7"/>
  <c r="R1270" i="7"/>
  <c r="M1270" i="7"/>
  <c r="L1269" i="7"/>
  <c r="Q1268" i="7"/>
  <c r="P1267" i="7"/>
  <c r="M1265" i="7"/>
  <c r="Q1265" i="7"/>
  <c r="N1264" i="7"/>
  <c r="S1263" i="7"/>
  <c r="T1263" i="7" s="1"/>
  <c r="N1263" i="7"/>
  <c r="R1262" i="7"/>
  <c r="M1262" i="7"/>
  <c r="P1259" i="7"/>
  <c r="K1258" i="7"/>
  <c r="O1258" i="7"/>
  <c r="S1258" i="7"/>
  <c r="T1258" i="7" s="1"/>
  <c r="M1257" i="7"/>
  <c r="N1256" i="7"/>
  <c r="S1255" i="7"/>
  <c r="T1255" i="7" s="1"/>
  <c r="N1255" i="7"/>
  <c r="R1254" i="7"/>
  <c r="M1254" i="7"/>
  <c r="Q1252" i="7"/>
  <c r="P1251" i="7"/>
  <c r="K1250" i="7"/>
  <c r="O1250" i="7"/>
  <c r="S1250" i="7"/>
  <c r="T1250" i="7" s="1"/>
  <c r="M1249" i="7"/>
  <c r="Q1249" i="7"/>
  <c r="N1248" i="7"/>
  <c r="S1247" i="7"/>
  <c r="T1247" i="7" s="1"/>
  <c r="N1247" i="7"/>
  <c r="R1246" i="7"/>
  <c r="M1246" i="7"/>
  <c r="Q1244" i="7"/>
  <c r="P1243" i="7"/>
  <c r="K1242" i="7"/>
  <c r="O1242" i="7"/>
  <c r="S1242" i="7"/>
  <c r="T1242" i="7" s="1"/>
  <c r="N1240" i="7"/>
  <c r="S1239" i="7"/>
  <c r="T1239" i="7" s="1"/>
  <c r="N1239" i="7"/>
  <c r="R1238" i="7"/>
  <c r="M1238" i="7"/>
  <c r="L1237" i="7"/>
  <c r="P1235" i="7"/>
  <c r="K1234" i="7"/>
  <c r="O1234" i="7"/>
  <c r="S1234" i="7"/>
  <c r="T1234" i="7" s="1"/>
  <c r="N1232" i="7"/>
  <c r="S1231" i="7"/>
  <c r="T1231" i="7" s="1"/>
  <c r="N1231" i="7"/>
  <c r="L1229" i="7"/>
  <c r="Q1228" i="7"/>
  <c r="P1227" i="7"/>
  <c r="K1226" i="7"/>
  <c r="O1226" i="7"/>
  <c r="S1226" i="7"/>
  <c r="T1226" i="7" s="1"/>
  <c r="Q1225" i="7"/>
  <c r="N1224" i="7"/>
  <c r="S1223" i="7"/>
  <c r="T1223" i="7" s="1"/>
  <c r="N1223" i="7"/>
  <c r="R1222" i="7"/>
  <c r="M1222" i="7"/>
  <c r="Q1220" i="7"/>
  <c r="P1219" i="7"/>
  <c r="K1218" i="7"/>
  <c r="O1218" i="7"/>
  <c r="S1218" i="7"/>
  <c r="T1218" i="7" s="1"/>
  <c r="M1217" i="7"/>
  <c r="Q1217" i="7"/>
  <c r="N1216" i="7"/>
  <c r="S1215" i="7"/>
  <c r="T1215" i="7" s="1"/>
  <c r="N1215" i="7"/>
  <c r="R1214" i="7"/>
  <c r="M1214" i="7"/>
  <c r="Q1212" i="7"/>
  <c r="P1211" i="7"/>
  <c r="K1210" i="7"/>
  <c r="O1210" i="7"/>
  <c r="S1210" i="7"/>
  <c r="T1210" i="7" s="1"/>
  <c r="M1209" i="7"/>
  <c r="Q1209" i="7"/>
  <c r="N1208" i="7"/>
  <c r="S1207" i="7"/>
  <c r="T1207" i="7" s="1"/>
  <c r="N1207" i="7"/>
  <c r="R1206" i="7"/>
  <c r="M1206" i="7"/>
  <c r="L1205" i="7"/>
  <c r="Q1204" i="7"/>
  <c r="P1203" i="7"/>
  <c r="K1202" i="7"/>
  <c r="O1202" i="7"/>
  <c r="S1202" i="7"/>
  <c r="T1202" i="7" s="1"/>
  <c r="N1200" i="7"/>
  <c r="S1199" i="7"/>
  <c r="T1199" i="7" s="1"/>
  <c r="N1199" i="7"/>
  <c r="R1198" i="7"/>
  <c r="M1198" i="7"/>
  <c r="P1194" i="7"/>
  <c r="N1192" i="7"/>
  <c r="M1191" i="7"/>
  <c r="Q1191" i="7"/>
  <c r="L1191" i="7"/>
  <c r="R1191" i="7"/>
  <c r="O1189" i="7"/>
  <c r="K1186" i="7"/>
  <c r="O1186" i="7"/>
  <c r="S1186" i="7"/>
  <c r="T1186" i="7" s="1"/>
  <c r="N1186" i="7"/>
  <c r="P1184" i="7"/>
  <c r="S1183" i="7"/>
  <c r="T1183" i="7" s="1"/>
  <c r="N1182" i="7"/>
  <c r="M1181" i="7"/>
  <c r="Q1181" i="7"/>
  <c r="K1181" i="7"/>
  <c r="P1181" i="7"/>
  <c r="R1178" i="7"/>
  <c r="Q1176" i="7"/>
  <c r="P1175" i="7"/>
  <c r="P1174" i="7"/>
  <c r="K1166" i="7"/>
  <c r="L1166" i="7"/>
  <c r="Q1166" i="7"/>
  <c r="Q1392" i="7"/>
  <c r="Q1390" i="7"/>
  <c r="S1389" i="7"/>
  <c r="T1389" i="7" s="1"/>
  <c r="O1389" i="7"/>
  <c r="Q1382" i="7"/>
  <c r="L1382" i="7"/>
  <c r="K1380" i="7"/>
  <c r="O1380" i="7"/>
  <c r="S1380" i="7"/>
  <c r="T1380" i="7" s="1"/>
  <c r="M1379" i="7"/>
  <c r="Q1379" i="7"/>
  <c r="K1373" i="7"/>
  <c r="K1372" i="7"/>
  <c r="O1372" i="7"/>
  <c r="S1372" i="7"/>
  <c r="T1372" i="7" s="1"/>
  <c r="M1371" i="7"/>
  <c r="Q1371" i="7"/>
  <c r="Q1366" i="7"/>
  <c r="L1366" i="7"/>
  <c r="K1364" i="7"/>
  <c r="O1364" i="7"/>
  <c r="S1364" i="7"/>
  <c r="T1364" i="7" s="1"/>
  <c r="M1363" i="7"/>
  <c r="Q1363" i="7"/>
  <c r="Q1358" i="7"/>
  <c r="L1358" i="7"/>
  <c r="P1357" i="7"/>
  <c r="K1357" i="7"/>
  <c r="K1356" i="7"/>
  <c r="O1356" i="7"/>
  <c r="S1356" i="7"/>
  <c r="T1356" i="7" s="1"/>
  <c r="M1355" i="7"/>
  <c r="Q1355" i="7"/>
  <c r="Q1350" i="7"/>
  <c r="L1350" i="7"/>
  <c r="K1348" i="7"/>
  <c r="O1348" i="7"/>
  <c r="S1348" i="7"/>
  <c r="T1348" i="7" s="1"/>
  <c r="M1347" i="7"/>
  <c r="Q1347" i="7"/>
  <c r="K1340" i="7"/>
  <c r="O1340" i="7"/>
  <c r="S1340" i="7"/>
  <c r="T1340" i="7" s="1"/>
  <c r="Q1339" i="7"/>
  <c r="Q1334" i="7"/>
  <c r="L1334" i="7"/>
  <c r="P1333" i="7"/>
  <c r="K1333" i="7"/>
  <c r="K1332" i="7"/>
  <c r="O1332" i="7"/>
  <c r="S1332" i="7"/>
  <c r="T1332" i="7" s="1"/>
  <c r="M1331" i="7"/>
  <c r="Q1331" i="7"/>
  <c r="R1327" i="7"/>
  <c r="L1327" i="7"/>
  <c r="Q1326" i="7"/>
  <c r="L1326" i="7"/>
  <c r="K1324" i="7"/>
  <c r="O1324" i="7"/>
  <c r="S1324" i="7"/>
  <c r="T1324" i="7" s="1"/>
  <c r="M1323" i="7"/>
  <c r="Q1323" i="7"/>
  <c r="K1316" i="7"/>
  <c r="O1316" i="7"/>
  <c r="S1316" i="7"/>
  <c r="T1316" i="7" s="1"/>
  <c r="M1315" i="7"/>
  <c r="Q1315" i="7"/>
  <c r="K1308" i="7"/>
  <c r="O1308" i="7"/>
  <c r="S1308" i="7"/>
  <c r="T1308" i="7" s="1"/>
  <c r="M1307" i="7"/>
  <c r="Q1307" i="7"/>
  <c r="K1300" i="7"/>
  <c r="O1300" i="7"/>
  <c r="S1300" i="7"/>
  <c r="T1300" i="7" s="1"/>
  <c r="M1299" i="7"/>
  <c r="Q1299" i="7"/>
  <c r="R1296" i="7"/>
  <c r="M1296" i="7"/>
  <c r="K1292" i="7"/>
  <c r="O1292" i="7"/>
  <c r="S1292" i="7"/>
  <c r="T1292" i="7" s="1"/>
  <c r="M1291" i="7"/>
  <c r="Q1291" i="7"/>
  <c r="K1284" i="7"/>
  <c r="O1284" i="7"/>
  <c r="S1284" i="7"/>
  <c r="T1284" i="7" s="1"/>
  <c r="M1283" i="7"/>
  <c r="Q1283" i="7"/>
  <c r="K1276" i="7"/>
  <c r="O1276" i="7"/>
  <c r="S1276" i="7"/>
  <c r="T1276" i="7" s="1"/>
  <c r="M1275" i="7"/>
  <c r="Q1275" i="7"/>
  <c r="K1268" i="7"/>
  <c r="O1268" i="7"/>
  <c r="S1268" i="7"/>
  <c r="T1268" i="7" s="1"/>
  <c r="M1267" i="7"/>
  <c r="Q1267" i="7"/>
  <c r="M1259" i="7"/>
  <c r="Q1259" i="7"/>
  <c r="R1256" i="7"/>
  <c r="M1256" i="7"/>
  <c r="K1252" i="7"/>
  <c r="O1252" i="7"/>
  <c r="S1252" i="7"/>
  <c r="T1252" i="7" s="1"/>
  <c r="M1251" i="7"/>
  <c r="Q1251" i="7"/>
  <c r="K1244" i="7"/>
  <c r="O1244" i="7"/>
  <c r="S1244" i="7"/>
  <c r="T1244" i="7" s="1"/>
  <c r="M1243" i="7"/>
  <c r="Q1243" i="7"/>
  <c r="K1236" i="7"/>
  <c r="S1236" i="7"/>
  <c r="T1236" i="7" s="1"/>
  <c r="M1235" i="7"/>
  <c r="Q1235" i="7"/>
  <c r="N1234" i="7"/>
  <c r="R1232" i="7"/>
  <c r="M1232" i="7"/>
  <c r="K1228" i="7"/>
  <c r="O1228" i="7"/>
  <c r="S1228" i="7"/>
  <c r="T1228" i="7" s="1"/>
  <c r="M1227" i="7"/>
  <c r="Q1227" i="7"/>
  <c r="K1220" i="7"/>
  <c r="O1220" i="7"/>
  <c r="S1220" i="7"/>
  <c r="T1220" i="7" s="1"/>
  <c r="M1219" i="7"/>
  <c r="Q1219" i="7"/>
  <c r="N1218" i="7"/>
  <c r="R1216" i="7"/>
  <c r="M1216" i="7"/>
  <c r="K1212" i="7"/>
  <c r="O1212" i="7"/>
  <c r="S1212" i="7"/>
  <c r="T1212" i="7" s="1"/>
  <c r="M1211" i="7"/>
  <c r="Q1211" i="7"/>
  <c r="K1204" i="7"/>
  <c r="O1204" i="7"/>
  <c r="S1204" i="7"/>
  <c r="T1204" i="7" s="1"/>
  <c r="M1203" i="7"/>
  <c r="Q1203" i="7"/>
  <c r="K1190" i="7"/>
  <c r="O1190" i="7"/>
  <c r="S1190" i="7"/>
  <c r="T1190" i="7" s="1"/>
  <c r="L1190" i="7"/>
  <c r="Q1190" i="7"/>
  <c r="M1183" i="7"/>
  <c r="Q1183" i="7"/>
  <c r="L1183" i="7"/>
  <c r="R1183" i="7"/>
  <c r="K1178" i="7"/>
  <c r="O1178" i="7"/>
  <c r="S1178" i="7"/>
  <c r="T1178" i="7" s="1"/>
  <c r="N1178" i="7"/>
  <c r="P1176" i="7"/>
  <c r="K1168" i="7"/>
  <c r="O1168" i="7"/>
  <c r="S1168" i="7"/>
  <c r="T1168" i="7" s="1"/>
  <c r="M1168" i="7"/>
  <c r="R1168" i="7"/>
  <c r="N1168" i="7"/>
  <c r="M1167" i="7"/>
  <c r="Q1167" i="7"/>
  <c r="L1167" i="7"/>
  <c r="R1167" i="7"/>
  <c r="N1167" i="7"/>
  <c r="S1167" i="7"/>
  <c r="T1167" i="7" s="1"/>
  <c r="K1160" i="7"/>
  <c r="O1160" i="7"/>
  <c r="S1160" i="7"/>
  <c r="T1160" i="7" s="1"/>
  <c r="M1159" i="7"/>
  <c r="Q1159" i="7"/>
  <c r="K1152" i="7"/>
  <c r="O1152" i="7"/>
  <c r="S1152" i="7"/>
  <c r="T1152" i="7" s="1"/>
  <c r="N1150" i="7"/>
  <c r="K1144" i="7"/>
  <c r="O1144" i="7"/>
  <c r="S1144" i="7"/>
  <c r="T1144" i="7" s="1"/>
  <c r="M1143" i="7"/>
  <c r="Q1143" i="7"/>
  <c r="N1142" i="7"/>
  <c r="K1136" i="7"/>
  <c r="O1136" i="7"/>
  <c r="M1135" i="7"/>
  <c r="Q1135" i="7"/>
  <c r="N1134" i="7"/>
  <c r="K1128" i="7"/>
  <c r="O1128" i="7"/>
  <c r="S1128" i="7"/>
  <c r="T1128" i="7" s="1"/>
  <c r="M1127" i="7"/>
  <c r="Q1127" i="7"/>
  <c r="N1126" i="7"/>
  <c r="K1120" i="7"/>
  <c r="O1120" i="7"/>
  <c r="S1120" i="7"/>
  <c r="T1120" i="7" s="1"/>
  <c r="M1119" i="7"/>
  <c r="Q1119" i="7"/>
  <c r="N1118" i="7"/>
  <c r="K1112" i="7"/>
  <c r="O1112" i="7"/>
  <c r="S1112" i="7"/>
  <c r="T1112" i="7" s="1"/>
  <c r="M1111" i="7"/>
  <c r="Q1111" i="7"/>
  <c r="N1110" i="7"/>
  <c r="K1104" i="7"/>
  <c r="O1104" i="7"/>
  <c r="S1104" i="7"/>
  <c r="T1104" i="7" s="1"/>
  <c r="M1103" i="7"/>
  <c r="Q1103" i="7"/>
  <c r="N1102" i="7"/>
  <c r="N1101" i="7"/>
  <c r="K1096" i="7"/>
  <c r="O1096" i="7"/>
  <c r="M1095" i="7"/>
  <c r="Q1095" i="7"/>
  <c r="N1094" i="7"/>
  <c r="S1093" i="7"/>
  <c r="T1093" i="7" s="1"/>
  <c r="K1088" i="7"/>
  <c r="O1088" i="7"/>
  <c r="S1088" i="7"/>
  <c r="T1088" i="7" s="1"/>
  <c r="M1087" i="7"/>
  <c r="N1086" i="7"/>
  <c r="K1080" i="7"/>
  <c r="O1080" i="7"/>
  <c r="S1080" i="7"/>
  <c r="T1080" i="7" s="1"/>
  <c r="M1079" i="7"/>
  <c r="Q1079" i="7"/>
  <c r="N1078" i="7"/>
  <c r="K1072" i="7"/>
  <c r="O1072" i="7"/>
  <c r="S1072" i="7"/>
  <c r="T1072" i="7" s="1"/>
  <c r="M1071" i="7"/>
  <c r="Q1071" i="7"/>
  <c r="N1070" i="7"/>
  <c r="K1064" i="7"/>
  <c r="O1064" i="7"/>
  <c r="S1064" i="7"/>
  <c r="T1064" i="7" s="1"/>
  <c r="M1063" i="7"/>
  <c r="Q1063" i="7"/>
  <c r="N1062" i="7"/>
  <c r="K1056" i="7"/>
  <c r="O1056" i="7"/>
  <c r="S1056" i="7"/>
  <c r="T1056" i="7" s="1"/>
  <c r="M1055" i="7"/>
  <c r="Q1055" i="7"/>
  <c r="N1054" i="7"/>
  <c r="S1053" i="7"/>
  <c r="T1053" i="7" s="1"/>
  <c r="N1053" i="7"/>
  <c r="K1048" i="7"/>
  <c r="O1048" i="7"/>
  <c r="S1048" i="7"/>
  <c r="T1048" i="7" s="1"/>
  <c r="M1047" i="7"/>
  <c r="Q1047" i="7"/>
  <c r="N1046" i="7"/>
  <c r="S1045" i="7"/>
  <c r="T1045" i="7" s="1"/>
  <c r="K1040" i="7"/>
  <c r="O1040" i="7"/>
  <c r="S1040" i="7"/>
  <c r="T1040" i="7" s="1"/>
  <c r="M1039" i="7"/>
  <c r="Q1039" i="7"/>
  <c r="N1038" i="7"/>
  <c r="K1032" i="7"/>
  <c r="O1032" i="7"/>
  <c r="S1032" i="7"/>
  <c r="T1032" i="7" s="1"/>
  <c r="M1031" i="7"/>
  <c r="Q1031" i="7"/>
  <c r="N1030" i="7"/>
  <c r="K1024" i="7"/>
  <c r="O1024" i="7"/>
  <c r="S1024" i="7"/>
  <c r="T1024" i="7" s="1"/>
  <c r="M1023" i="7"/>
  <c r="Q1023" i="7"/>
  <c r="N1022" i="7"/>
  <c r="S1021" i="7"/>
  <c r="T1021" i="7" s="1"/>
  <c r="N1021" i="7"/>
  <c r="K1016" i="7"/>
  <c r="O1016" i="7"/>
  <c r="S1016" i="7"/>
  <c r="T1016" i="7" s="1"/>
  <c r="M1015" i="7"/>
  <c r="Q1015" i="7"/>
  <c r="N1014" i="7"/>
  <c r="K1008" i="7"/>
  <c r="O1008" i="7"/>
  <c r="S1008" i="7"/>
  <c r="T1008" i="7" s="1"/>
  <c r="M1007" i="7"/>
  <c r="Q1007" i="7"/>
  <c r="N1006" i="7"/>
  <c r="S1005" i="7"/>
  <c r="T1005" i="7" s="1"/>
  <c r="K1000" i="7"/>
  <c r="O1000" i="7"/>
  <c r="S1000" i="7"/>
  <c r="T1000" i="7" s="1"/>
  <c r="M999" i="7"/>
  <c r="Q999" i="7"/>
  <c r="N998" i="7"/>
  <c r="K992" i="7"/>
  <c r="O992" i="7"/>
  <c r="S992" i="7"/>
  <c r="T992" i="7" s="1"/>
  <c r="M991" i="7"/>
  <c r="Q991" i="7"/>
  <c r="N990" i="7"/>
  <c r="N989" i="7"/>
  <c r="K984" i="7"/>
  <c r="O984" i="7"/>
  <c r="S984" i="7"/>
  <c r="T984" i="7" s="1"/>
  <c r="M983" i="7"/>
  <c r="Q983" i="7"/>
  <c r="N982" i="7"/>
  <c r="K976" i="7"/>
  <c r="O976" i="7"/>
  <c r="S976" i="7"/>
  <c r="T976" i="7" s="1"/>
  <c r="M975" i="7"/>
  <c r="Q975" i="7"/>
  <c r="S973" i="7"/>
  <c r="T973" i="7" s="1"/>
  <c r="Q970" i="7"/>
  <c r="K968" i="7"/>
  <c r="O968" i="7"/>
  <c r="S968" i="7"/>
  <c r="T968" i="7" s="1"/>
  <c r="M967" i="7"/>
  <c r="Q967" i="7"/>
  <c r="N966" i="7"/>
  <c r="Q962" i="7"/>
  <c r="M959" i="7"/>
  <c r="Q959" i="7"/>
  <c r="N958" i="7"/>
  <c r="N957" i="7"/>
  <c r="Q954" i="7"/>
  <c r="K952" i="7"/>
  <c r="O952" i="7"/>
  <c r="S952" i="7"/>
  <c r="T952" i="7" s="1"/>
  <c r="M951" i="7"/>
  <c r="Q951" i="7"/>
  <c r="N950" i="7"/>
  <c r="K944" i="7"/>
  <c r="O944" i="7"/>
  <c r="S944" i="7"/>
  <c r="T944" i="7" s="1"/>
  <c r="M943" i="7"/>
  <c r="Q943" i="7"/>
  <c r="N942" i="7"/>
  <c r="Q938" i="7"/>
  <c r="K936" i="7"/>
  <c r="O936" i="7"/>
  <c r="S936" i="7"/>
  <c r="T936" i="7" s="1"/>
  <c r="M935" i="7"/>
  <c r="Q935" i="7"/>
  <c r="N934" i="7"/>
  <c r="R932" i="7"/>
  <c r="Q930" i="7"/>
  <c r="K928" i="7"/>
  <c r="O928" i="7"/>
  <c r="S928" i="7"/>
  <c r="T928" i="7" s="1"/>
  <c r="M927" i="7"/>
  <c r="Q927" i="7"/>
  <c r="N926" i="7"/>
  <c r="Q922" i="7"/>
  <c r="K920" i="7"/>
  <c r="M919" i="7"/>
  <c r="Q919" i="7"/>
  <c r="Q914" i="7"/>
  <c r="K912" i="7"/>
  <c r="O912" i="7"/>
  <c r="S912" i="7"/>
  <c r="T912" i="7" s="1"/>
  <c r="M911" i="7"/>
  <c r="Q911" i="7"/>
  <c r="N910" i="7"/>
  <c r="N909" i="7"/>
  <c r="Q906" i="7"/>
  <c r="K904" i="7"/>
  <c r="O904" i="7"/>
  <c r="S904" i="7"/>
  <c r="T904" i="7" s="1"/>
  <c r="M903" i="7"/>
  <c r="Q903" i="7"/>
  <c r="N902" i="7"/>
  <c r="Q898" i="7"/>
  <c r="K896" i="7"/>
  <c r="O896" i="7"/>
  <c r="S896" i="7"/>
  <c r="T896" i="7" s="1"/>
  <c r="M895" i="7"/>
  <c r="Q895" i="7"/>
  <c r="N894" i="7"/>
  <c r="S893" i="7"/>
  <c r="T893" i="7" s="1"/>
  <c r="N893" i="7"/>
  <c r="O889" i="7"/>
  <c r="L887" i="7"/>
  <c r="P887" i="7"/>
  <c r="M887" i="7"/>
  <c r="Q887" i="7"/>
  <c r="K879" i="7"/>
  <c r="O879" i="7"/>
  <c r="S879" i="7"/>
  <c r="T879" i="7" s="1"/>
  <c r="L879" i="7"/>
  <c r="Q879" i="7"/>
  <c r="M879" i="7"/>
  <c r="R879" i="7"/>
  <c r="M824" i="7"/>
  <c r="Q824" i="7"/>
  <c r="L824" i="7"/>
  <c r="R824" i="7"/>
  <c r="K817" i="7"/>
  <c r="O817" i="7"/>
  <c r="S817" i="7"/>
  <c r="T817" i="7" s="1"/>
  <c r="L817" i="7"/>
  <c r="Q817" i="7"/>
  <c r="M817" i="7"/>
  <c r="R817" i="7"/>
  <c r="N817" i="7"/>
  <c r="M1177" i="7"/>
  <c r="K1170" i="7"/>
  <c r="O1170" i="7"/>
  <c r="S1170" i="7"/>
  <c r="T1170" i="7" s="1"/>
  <c r="K1162" i="7"/>
  <c r="O1162" i="7"/>
  <c r="S1162" i="7"/>
  <c r="T1162" i="7" s="1"/>
  <c r="M1161" i="7"/>
  <c r="N1160" i="7"/>
  <c r="S1159" i="7"/>
  <c r="T1159" i="7" s="1"/>
  <c r="N1159" i="7"/>
  <c r="K1154" i="7"/>
  <c r="O1154" i="7"/>
  <c r="S1154" i="7"/>
  <c r="T1154" i="7" s="1"/>
  <c r="N1152" i="7"/>
  <c r="R1150" i="7"/>
  <c r="M1150" i="7"/>
  <c r="K1146" i="7"/>
  <c r="O1146" i="7"/>
  <c r="S1146" i="7"/>
  <c r="T1146" i="7" s="1"/>
  <c r="M1145" i="7"/>
  <c r="Q1145" i="7"/>
  <c r="N1144" i="7"/>
  <c r="S1143" i="7"/>
  <c r="T1143" i="7" s="1"/>
  <c r="N1143" i="7"/>
  <c r="R1142" i="7"/>
  <c r="M1142" i="7"/>
  <c r="R1141" i="7"/>
  <c r="Q1137" i="7"/>
  <c r="N1136" i="7"/>
  <c r="S1135" i="7"/>
  <c r="T1135" i="7" s="1"/>
  <c r="N1135" i="7"/>
  <c r="R1134" i="7"/>
  <c r="M1134" i="7"/>
  <c r="K1130" i="7"/>
  <c r="O1130" i="7"/>
  <c r="S1130" i="7"/>
  <c r="T1130" i="7" s="1"/>
  <c r="M1129" i="7"/>
  <c r="N1128" i="7"/>
  <c r="S1127" i="7"/>
  <c r="T1127" i="7" s="1"/>
  <c r="N1127" i="7"/>
  <c r="R1126" i="7"/>
  <c r="M1126" i="7"/>
  <c r="R1125" i="7"/>
  <c r="K1122" i="7"/>
  <c r="O1122" i="7"/>
  <c r="S1122" i="7"/>
  <c r="T1122" i="7" s="1"/>
  <c r="M1121" i="7"/>
  <c r="N1120" i="7"/>
  <c r="S1119" i="7"/>
  <c r="T1119" i="7" s="1"/>
  <c r="N1119" i="7"/>
  <c r="R1118" i="7"/>
  <c r="M1118" i="7"/>
  <c r="K1114" i="7"/>
  <c r="O1114" i="7"/>
  <c r="S1114" i="7"/>
  <c r="T1114" i="7" s="1"/>
  <c r="N1112" i="7"/>
  <c r="S1111" i="7"/>
  <c r="T1111" i="7" s="1"/>
  <c r="N1111" i="7"/>
  <c r="R1110" i="7"/>
  <c r="M1110" i="7"/>
  <c r="K1106" i="7"/>
  <c r="O1106" i="7"/>
  <c r="S1106" i="7"/>
  <c r="T1106" i="7" s="1"/>
  <c r="M1105" i="7"/>
  <c r="N1104" i="7"/>
  <c r="S1103" i="7"/>
  <c r="T1103" i="7" s="1"/>
  <c r="N1103" i="7"/>
  <c r="R1102" i="7"/>
  <c r="M1102" i="7"/>
  <c r="L1101" i="7"/>
  <c r="K1098" i="7"/>
  <c r="O1098" i="7"/>
  <c r="S1098" i="7"/>
  <c r="T1098" i="7" s="1"/>
  <c r="N1096" i="7"/>
  <c r="S1095" i="7"/>
  <c r="T1095" i="7" s="1"/>
  <c r="N1095" i="7"/>
  <c r="R1094" i="7"/>
  <c r="M1094" i="7"/>
  <c r="K1090" i="7"/>
  <c r="O1090" i="7"/>
  <c r="S1090" i="7"/>
  <c r="T1090" i="7" s="1"/>
  <c r="M1089" i="7"/>
  <c r="Q1089" i="7"/>
  <c r="N1088" i="7"/>
  <c r="S1087" i="7"/>
  <c r="T1087" i="7" s="1"/>
  <c r="N1087" i="7"/>
  <c r="R1086" i="7"/>
  <c r="M1086" i="7"/>
  <c r="R1085" i="7"/>
  <c r="K1082" i="7"/>
  <c r="O1082" i="7"/>
  <c r="S1082" i="7"/>
  <c r="T1082" i="7" s="1"/>
  <c r="N1080" i="7"/>
  <c r="S1079" i="7"/>
  <c r="T1079" i="7" s="1"/>
  <c r="N1079" i="7"/>
  <c r="R1078" i="7"/>
  <c r="M1078" i="7"/>
  <c r="K1074" i="7"/>
  <c r="O1074" i="7"/>
  <c r="S1074" i="7"/>
  <c r="T1074" i="7" s="1"/>
  <c r="Q1073" i="7"/>
  <c r="N1072" i="7"/>
  <c r="S1071" i="7"/>
  <c r="T1071" i="7" s="1"/>
  <c r="N1071" i="7"/>
  <c r="R1070" i="7"/>
  <c r="M1070" i="7"/>
  <c r="R1069" i="7"/>
  <c r="K1066" i="7"/>
  <c r="O1066" i="7"/>
  <c r="S1066" i="7"/>
  <c r="T1066" i="7" s="1"/>
  <c r="N1064" i="7"/>
  <c r="S1063" i="7"/>
  <c r="T1063" i="7" s="1"/>
  <c r="N1063" i="7"/>
  <c r="R1062" i="7"/>
  <c r="M1062" i="7"/>
  <c r="Q1057" i="7"/>
  <c r="N1056" i="7"/>
  <c r="S1055" i="7"/>
  <c r="T1055" i="7" s="1"/>
  <c r="N1055" i="7"/>
  <c r="R1054" i="7"/>
  <c r="M1054" i="7"/>
  <c r="R1053" i="7"/>
  <c r="L1053" i="7"/>
  <c r="K1050" i="7"/>
  <c r="O1050" i="7"/>
  <c r="S1050" i="7"/>
  <c r="T1050" i="7" s="1"/>
  <c r="N1048" i="7"/>
  <c r="S1047" i="7"/>
  <c r="T1047" i="7" s="1"/>
  <c r="N1047" i="7"/>
  <c r="R1046" i="7"/>
  <c r="M1046" i="7"/>
  <c r="R1045" i="7"/>
  <c r="K1042" i="7"/>
  <c r="O1042" i="7"/>
  <c r="S1042" i="7"/>
  <c r="T1042" i="7" s="1"/>
  <c r="N1040" i="7"/>
  <c r="S1039" i="7"/>
  <c r="T1039" i="7" s="1"/>
  <c r="N1039" i="7"/>
  <c r="R1038" i="7"/>
  <c r="M1038" i="7"/>
  <c r="R1037" i="7"/>
  <c r="L1037" i="7"/>
  <c r="K1034" i="7"/>
  <c r="O1034" i="7"/>
  <c r="S1034" i="7"/>
  <c r="T1034" i="7" s="1"/>
  <c r="N1032" i="7"/>
  <c r="S1031" i="7"/>
  <c r="T1031" i="7" s="1"/>
  <c r="N1031" i="7"/>
  <c r="R1030" i="7"/>
  <c r="M1030" i="7"/>
  <c r="K1026" i="7"/>
  <c r="O1026" i="7"/>
  <c r="S1026" i="7"/>
  <c r="T1026" i="7" s="1"/>
  <c r="N1024" i="7"/>
  <c r="S1023" i="7"/>
  <c r="T1023" i="7" s="1"/>
  <c r="N1023" i="7"/>
  <c r="R1022" i="7"/>
  <c r="M1022" i="7"/>
  <c r="L1021" i="7"/>
  <c r="K1018" i="7"/>
  <c r="O1018" i="7"/>
  <c r="S1018" i="7"/>
  <c r="T1018" i="7" s="1"/>
  <c r="N1016" i="7"/>
  <c r="S1015" i="7"/>
  <c r="T1015" i="7" s="1"/>
  <c r="N1015" i="7"/>
  <c r="R1014" i="7"/>
  <c r="M1014" i="7"/>
  <c r="R1013" i="7"/>
  <c r="K1010" i="7"/>
  <c r="O1010" i="7"/>
  <c r="S1010" i="7"/>
  <c r="T1010" i="7" s="1"/>
  <c r="N1008" i="7"/>
  <c r="S1007" i="7"/>
  <c r="T1007" i="7" s="1"/>
  <c r="N1007" i="7"/>
  <c r="R1006" i="7"/>
  <c r="M1006" i="7"/>
  <c r="R1005" i="7"/>
  <c r="K1002" i="7"/>
  <c r="O1002" i="7"/>
  <c r="S1002" i="7"/>
  <c r="T1002" i="7" s="1"/>
  <c r="N1000" i="7"/>
  <c r="S999" i="7"/>
  <c r="T999" i="7" s="1"/>
  <c r="N999" i="7"/>
  <c r="R998" i="7"/>
  <c r="M998" i="7"/>
  <c r="K994" i="7"/>
  <c r="O994" i="7"/>
  <c r="S994" i="7"/>
  <c r="T994" i="7" s="1"/>
  <c r="N992" i="7"/>
  <c r="S991" i="7"/>
  <c r="T991" i="7" s="1"/>
  <c r="N991" i="7"/>
  <c r="R990" i="7"/>
  <c r="M990" i="7"/>
  <c r="L989" i="7"/>
  <c r="K986" i="7"/>
  <c r="O986" i="7"/>
  <c r="S986" i="7"/>
  <c r="T986" i="7" s="1"/>
  <c r="N984" i="7"/>
  <c r="S983" i="7"/>
  <c r="T983" i="7" s="1"/>
  <c r="N983" i="7"/>
  <c r="R982" i="7"/>
  <c r="M982" i="7"/>
  <c r="K978" i="7"/>
  <c r="O978" i="7"/>
  <c r="S978" i="7"/>
  <c r="T978" i="7" s="1"/>
  <c r="N976" i="7"/>
  <c r="R973" i="7"/>
  <c r="K970" i="7"/>
  <c r="O970" i="7"/>
  <c r="S970" i="7"/>
  <c r="T970" i="7" s="1"/>
  <c r="Q969" i="7"/>
  <c r="N968" i="7"/>
  <c r="S967" i="7"/>
  <c r="T967" i="7" s="1"/>
  <c r="N967" i="7"/>
  <c r="R966" i="7"/>
  <c r="M966" i="7"/>
  <c r="K962" i="7"/>
  <c r="O962" i="7"/>
  <c r="S962" i="7"/>
  <c r="T962" i="7" s="1"/>
  <c r="M961" i="7"/>
  <c r="S959" i="7"/>
  <c r="T959" i="7" s="1"/>
  <c r="N959" i="7"/>
  <c r="R958" i="7"/>
  <c r="M958" i="7"/>
  <c r="L957" i="7"/>
  <c r="K954" i="7"/>
  <c r="O954" i="7"/>
  <c r="S954" i="7"/>
  <c r="T954" i="7" s="1"/>
  <c r="Q953" i="7"/>
  <c r="N952" i="7"/>
  <c r="S951" i="7"/>
  <c r="T951" i="7" s="1"/>
  <c r="N951" i="7"/>
  <c r="R950" i="7"/>
  <c r="M950" i="7"/>
  <c r="L949" i="7"/>
  <c r="K946" i="7"/>
  <c r="O946" i="7"/>
  <c r="S946" i="7"/>
  <c r="T946" i="7" s="1"/>
  <c r="Q945" i="7"/>
  <c r="N944" i="7"/>
  <c r="R942" i="7"/>
  <c r="M942" i="7"/>
  <c r="R941" i="7"/>
  <c r="K938" i="7"/>
  <c r="O938" i="7"/>
  <c r="S938" i="7"/>
  <c r="T938" i="7" s="1"/>
  <c r="R934" i="7"/>
  <c r="M934" i="7"/>
  <c r="K930" i="7"/>
  <c r="O930" i="7"/>
  <c r="S930" i="7"/>
  <c r="T930" i="7" s="1"/>
  <c r="R926" i="7"/>
  <c r="M926" i="7"/>
  <c r="R925" i="7"/>
  <c r="K922" i="7"/>
  <c r="O922" i="7"/>
  <c r="S922" i="7"/>
  <c r="T922" i="7" s="1"/>
  <c r="Q921" i="7"/>
  <c r="K914" i="7"/>
  <c r="O914" i="7"/>
  <c r="S914" i="7"/>
  <c r="T914" i="7" s="1"/>
  <c r="R910" i="7"/>
  <c r="M910" i="7"/>
  <c r="K906" i="7"/>
  <c r="O906" i="7"/>
  <c r="S906" i="7"/>
  <c r="T906" i="7" s="1"/>
  <c r="Q905" i="7"/>
  <c r="R902" i="7"/>
  <c r="M902" i="7"/>
  <c r="K898" i="7"/>
  <c r="O898" i="7"/>
  <c r="S898" i="7"/>
  <c r="T898" i="7" s="1"/>
  <c r="R894" i="7"/>
  <c r="M894" i="7"/>
  <c r="R893" i="7"/>
  <c r="L893" i="7"/>
  <c r="K881" i="7"/>
  <c r="M881" i="7"/>
  <c r="R881" i="7"/>
  <c r="N881" i="7"/>
  <c r="M880" i="7"/>
  <c r="Q880" i="7"/>
  <c r="L880" i="7"/>
  <c r="R880" i="7"/>
  <c r="N880" i="7"/>
  <c r="S880" i="7"/>
  <c r="T880" i="7" s="1"/>
  <c r="K873" i="7"/>
  <c r="M873" i="7"/>
  <c r="M864" i="7"/>
  <c r="Q864" i="7"/>
  <c r="K864" i="7"/>
  <c r="P864" i="7"/>
  <c r="L864" i="7"/>
  <c r="R864" i="7"/>
  <c r="N864" i="7"/>
  <c r="S864" i="7"/>
  <c r="T864" i="7" s="1"/>
  <c r="M856" i="7"/>
  <c r="Q856" i="7"/>
  <c r="K856" i="7"/>
  <c r="P856" i="7"/>
  <c r="L856" i="7"/>
  <c r="R856" i="7"/>
  <c r="N856" i="7"/>
  <c r="S856" i="7"/>
  <c r="T856" i="7" s="1"/>
  <c r="S849" i="7"/>
  <c r="T849" i="7" s="1"/>
  <c r="L849" i="7"/>
  <c r="M849" i="7"/>
  <c r="N849" i="7"/>
  <c r="M832" i="7"/>
  <c r="Q832" i="7"/>
  <c r="K832" i="7"/>
  <c r="P832" i="7"/>
  <c r="L832" i="7"/>
  <c r="R832" i="7"/>
  <c r="N832" i="7"/>
  <c r="S832" i="7"/>
  <c r="T832" i="7" s="1"/>
  <c r="K1196" i="7"/>
  <c r="O1196" i="7"/>
  <c r="S1196" i="7"/>
  <c r="T1196" i="7" s="1"/>
  <c r="M1195" i="7"/>
  <c r="Q1195" i="7"/>
  <c r="K1188" i="7"/>
  <c r="O1188" i="7"/>
  <c r="S1188" i="7"/>
  <c r="T1188" i="7" s="1"/>
  <c r="K1180" i="7"/>
  <c r="O1180" i="7"/>
  <c r="S1180" i="7"/>
  <c r="T1180" i="7" s="1"/>
  <c r="M1179" i="7"/>
  <c r="Q1179" i="7"/>
  <c r="K1172" i="7"/>
  <c r="O1172" i="7"/>
  <c r="S1172" i="7"/>
  <c r="T1172" i="7" s="1"/>
  <c r="M1171" i="7"/>
  <c r="Q1171" i="7"/>
  <c r="N1170" i="7"/>
  <c r="M1163" i="7"/>
  <c r="Q1163" i="7"/>
  <c r="N1162" i="7"/>
  <c r="S1161" i="7"/>
  <c r="T1161" i="7" s="1"/>
  <c r="N1161" i="7"/>
  <c r="R1160" i="7"/>
  <c r="M1160" i="7"/>
  <c r="R1159" i="7"/>
  <c r="L1159" i="7"/>
  <c r="P1157" i="7"/>
  <c r="K1156" i="7"/>
  <c r="O1156" i="7"/>
  <c r="S1156" i="7"/>
  <c r="T1156" i="7" s="1"/>
  <c r="M1155" i="7"/>
  <c r="Q1155" i="7"/>
  <c r="N1154" i="7"/>
  <c r="N1153" i="7"/>
  <c r="R1152" i="7"/>
  <c r="M1152" i="7"/>
  <c r="Q1150" i="7"/>
  <c r="K1148" i="7"/>
  <c r="O1148" i="7"/>
  <c r="S1148" i="7"/>
  <c r="T1148" i="7" s="1"/>
  <c r="M1147" i="7"/>
  <c r="Q1147" i="7"/>
  <c r="N1146" i="7"/>
  <c r="S1145" i="7"/>
  <c r="T1145" i="7" s="1"/>
  <c r="N1145" i="7"/>
  <c r="R1144" i="7"/>
  <c r="M1144" i="7"/>
  <c r="R1143" i="7"/>
  <c r="L1143" i="7"/>
  <c r="Q1142" i="7"/>
  <c r="P1141" i="7"/>
  <c r="K1140" i="7"/>
  <c r="O1140" i="7"/>
  <c r="S1140" i="7"/>
  <c r="T1140" i="7" s="1"/>
  <c r="M1139" i="7"/>
  <c r="Q1139" i="7"/>
  <c r="S1137" i="7"/>
  <c r="T1137" i="7" s="1"/>
  <c r="M1136" i="7"/>
  <c r="R1135" i="7"/>
  <c r="L1135" i="7"/>
  <c r="Q1134" i="7"/>
  <c r="K1132" i="7"/>
  <c r="O1132" i="7"/>
  <c r="S1132" i="7"/>
  <c r="T1132" i="7" s="1"/>
  <c r="M1131" i="7"/>
  <c r="Q1131" i="7"/>
  <c r="N1130" i="7"/>
  <c r="S1129" i="7"/>
  <c r="T1129" i="7" s="1"/>
  <c r="N1129" i="7"/>
  <c r="R1128" i="7"/>
  <c r="M1128" i="7"/>
  <c r="R1127" i="7"/>
  <c r="L1127" i="7"/>
  <c r="Q1126" i="7"/>
  <c r="P1125" i="7"/>
  <c r="M1123" i="7"/>
  <c r="Q1123" i="7"/>
  <c r="N1122" i="7"/>
  <c r="R1120" i="7"/>
  <c r="M1120" i="7"/>
  <c r="R1119" i="7"/>
  <c r="L1119" i="7"/>
  <c r="Q1118" i="7"/>
  <c r="K1116" i="7"/>
  <c r="O1116" i="7"/>
  <c r="S1116" i="7"/>
  <c r="T1116" i="7" s="1"/>
  <c r="M1115" i="7"/>
  <c r="Q1115" i="7"/>
  <c r="N1114" i="7"/>
  <c r="R1112" i="7"/>
  <c r="M1112" i="7"/>
  <c r="R1111" i="7"/>
  <c r="L1111" i="7"/>
  <c r="Q1110" i="7"/>
  <c r="P1109" i="7"/>
  <c r="K1108" i="7"/>
  <c r="O1108" i="7"/>
  <c r="S1108" i="7"/>
  <c r="T1108" i="7" s="1"/>
  <c r="M1107" i="7"/>
  <c r="Q1107" i="7"/>
  <c r="N1106" i="7"/>
  <c r="R1104" i="7"/>
  <c r="M1104" i="7"/>
  <c r="R1103" i="7"/>
  <c r="L1103" i="7"/>
  <c r="Q1102" i="7"/>
  <c r="P1101" i="7"/>
  <c r="K1100" i="7"/>
  <c r="O1100" i="7"/>
  <c r="S1100" i="7"/>
  <c r="T1100" i="7" s="1"/>
  <c r="M1099" i="7"/>
  <c r="Q1099" i="7"/>
  <c r="N1098" i="7"/>
  <c r="R1096" i="7"/>
  <c r="R1095" i="7"/>
  <c r="L1095" i="7"/>
  <c r="Q1094" i="7"/>
  <c r="K1092" i="7"/>
  <c r="O1092" i="7"/>
  <c r="S1092" i="7"/>
  <c r="T1092" i="7" s="1"/>
  <c r="M1091" i="7"/>
  <c r="Q1091" i="7"/>
  <c r="N1090" i="7"/>
  <c r="S1089" i="7"/>
  <c r="T1089" i="7" s="1"/>
  <c r="N1089" i="7"/>
  <c r="R1088" i="7"/>
  <c r="M1088" i="7"/>
  <c r="R1087" i="7"/>
  <c r="L1087" i="7"/>
  <c r="Q1086" i="7"/>
  <c r="K1084" i="7"/>
  <c r="O1084" i="7"/>
  <c r="S1084" i="7"/>
  <c r="T1084" i="7" s="1"/>
  <c r="M1083" i="7"/>
  <c r="Q1083" i="7"/>
  <c r="N1082" i="7"/>
  <c r="N1081" i="7"/>
  <c r="R1080" i="7"/>
  <c r="M1080" i="7"/>
  <c r="R1079" i="7"/>
  <c r="L1079" i="7"/>
  <c r="Q1078" i="7"/>
  <c r="K1076" i="7"/>
  <c r="O1076" i="7"/>
  <c r="S1076" i="7"/>
  <c r="T1076" i="7" s="1"/>
  <c r="M1075" i="7"/>
  <c r="Q1075" i="7"/>
  <c r="N1074" i="7"/>
  <c r="S1073" i="7"/>
  <c r="T1073" i="7" s="1"/>
  <c r="R1072" i="7"/>
  <c r="M1072" i="7"/>
  <c r="R1071" i="7"/>
  <c r="L1071" i="7"/>
  <c r="Q1070" i="7"/>
  <c r="K1068" i="7"/>
  <c r="O1068" i="7"/>
  <c r="S1068" i="7"/>
  <c r="T1068" i="7" s="1"/>
  <c r="M1067" i="7"/>
  <c r="Q1067" i="7"/>
  <c r="N1066" i="7"/>
  <c r="R1064" i="7"/>
  <c r="M1064" i="7"/>
  <c r="R1063" i="7"/>
  <c r="L1063" i="7"/>
  <c r="Q1062" i="7"/>
  <c r="K1060" i="7"/>
  <c r="O1060" i="7"/>
  <c r="S1060" i="7"/>
  <c r="T1060" i="7" s="1"/>
  <c r="N1057" i="7"/>
  <c r="R1056" i="7"/>
  <c r="M1056" i="7"/>
  <c r="R1055" i="7"/>
  <c r="L1055" i="7"/>
  <c r="Q1054" i="7"/>
  <c r="P1053" i="7"/>
  <c r="K1052" i="7"/>
  <c r="O1052" i="7"/>
  <c r="S1052" i="7"/>
  <c r="T1052" i="7" s="1"/>
  <c r="M1051" i="7"/>
  <c r="Q1051" i="7"/>
  <c r="N1050" i="7"/>
  <c r="R1048" i="7"/>
  <c r="M1048" i="7"/>
  <c r="R1047" i="7"/>
  <c r="L1047" i="7"/>
  <c r="Q1046" i="7"/>
  <c r="P1045" i="7"/>
  <c r="K1044" i="7"/>
  <c r="O1044" i="7"/>
  <c r="S1044" i="7"/>
  <c r="T1044" i="7" s="1"/>
  <c r="M1043" i="7"/>
  <c r="Q1043" i="7"/>
  <c r="N1042" i="7"/>
  <c r="R1040" i="7"/>
  <c r="M1040" i="7"/>
  <c r="R1039" i="7"/>
  <c r="L1039" i="7"/>
  <c r="Q1038" i="7"/>
  <c r="P1037" i="7"/>
  <c r="K1036" i="7"/>
  <c r="O1036" i="7"/>
  <c r="S1036" i="7"/>
  <c r="T1036" i="7" s="1"/>
  <c r="M1035" i="7"/>
  <c r="Q1035" i="7"/>
  <c r="N1034" i="7"/>
  <c r="R1032" i="7"/>
  <c r="M1032" i="7"/>
  <c r="R1031" i="7"/>
  <c r="L1031" i="7"/>
  <c r="Q1030" i="7"/>
  <c r="P1029" i="7"/>
  <c r="K1028" i="7"/>
  <c r="O1028" i="7"/>
  <c r="S1028" i="7"/>
  <c r="T1028" i="7" s="1"/>
  <c r="M1027" i="7"/>
  <c r="Q1027" i="7"/>
  <c r="N1026" i="7"/>
  <c r="R1024" i="7"/>
  <c r="M1024" i="7"/>
  <c r="R1023" i="7"/>
  <c r="L1023" i="7"/>
  <c r="Q1022" i="7"/>
  <c r="P1021" i="7"/>
  <c r="K1020" i="7"/>
  <c r="O1020" i="7"/>
  <c r="S1020" i="7"/>
  <c r="T1020" i="7" s="1"/>
  <c r="M1019" i="7"/>
  <c r="Q1019" i="7"/>
  <c r="N1018" i="7"/>
  <c r="R1016" i="7"/>
  <c r="M1016" i="7"/>
  <c r="R1015" i="7"/>
  <c r="L1015" i="7"/>
  <c r="Q1014" i="7"/>
  <c r="K1012" i="7"/>
  <c r="O1012" i="7"/>
  <c r="M1011" i="7"/>
  <c r="Q1011" i="7"/>
  <c r="N1010" i="7"/>
  <c r="R1008" i="7"/>
  <c r="M1008" i="7"/>
  <c r="R1007" i="7"/>
  <c r="L1007" i="7"/>
  <c r="Q1006" i="7"/>
  <c r="P1005" i="7"/>
  <c r="K1004" i="7"/>
  <c r="O1004" i="7"/>
  <c r="S1004" i="7"/>
  <c r="T1004" i="7" s="1"/>
  <c r="M1003" i="7"/>
  <c r="Q1003" i="7"/>
  <c r="N1002" i="7"/>
  <c r="R1000" i="7"/>
  <c r="M1000" i="7"/>
  <c r="R999" i="7"/>
  <c r="L999" i="7"/>
  <c r="Q998" i="7"/>
  <c r="K996" i="7"/>
  <c r="O996" i="7"/>
  <c r="S996" i="7"/>
  <c r="T996" i="7" s="1"/>
  <c r="M995" i="7"/>
  <c r="Q995" i="7"/>
  <c r="N994" i="7"/>
  <c r="R992" i="7"/>
  <c r="M992" i="7"/>
  <c r="R991" i="7"/>
  <c r="L991" i="7"/>
  <c r="Q990" i="7"/>
  <c r="K988" i="7"/>
  <c r="O988" i="7"/>
  <c r="S988" i="7"/>
  <c r="T988" i="7" s="1"/>
  <c r="M987" i="7"/>
  <c r="Q987" i="7"/>
  <c r="N986" i="7"/>
  <c r="R984" i="7"/>
  <c r="M984" i="7"/>
  <c r="R983" i="7"/>
  <c r="L983" i="7"/>
  <c r="Q982" i="7"/>
  <c r="K980" i="7"/>
  <c r="O980" i="7"/>
  <c r="S980" i="7"/>
  <c r="T980" i="7" s="1"/>
  <c r="M979" i="7"/>
  <c r="Q979" i="7"/>
  <c r="N978" i="7"/>
  <c r="R976" i="7"/>
  <c r="M976" i="7"/>
  <c r="R975" i="7"/>
  <c r="L975" i="7"/>
  <c r="P973" i="7"/>
  <c r="K972" i="7"/>
  <c r="O972" i="7"/>
  <c r="S972" i="7"/>
  <c r="T972" i="7" s="1"/>
  <c r="M971" i="7"/>
  <c r="Q971" i="7"/>
  <c r="N970" i="7"/>
  <c r="R968" i="7"/>
  <c r="M968" i="7"/>
  <c r="R967" i="7"/>
  <c r="L967" i="7"/>
  <c r="Q966" i="7"/>
  <c r="K964" i="7"/>
  <c r="O964" i="7"/>
  <c r="S964" i="7"/>
  <c r="T964" i="7" s="1"/>
  <c r="M963" i="7"/>
  <c r="Q963" i="7"/>
  <c r="N962" i="7"/>
  <c r="R959" i="7"/>
  <c r="L959" i="7"/>
  <c r="Q958" i="7"/>
  <c r="K956" i="7"/>
  <c r="O956" i="7"/>
  <c r="S956" i="7"/>
  <c r="T956" i="7" s="1"/>
  <c r="M955" i="7"/>
  <c r="Q955" i="7"/>
  <c r="N954" i="7"/>
  <c r="R952" i="7"/>
  <c r="M952" i="7"/>
  <c r="R951" i="7"/>
  <c r="L951" i="7"/>
  <c r="Q950" i="7"/>
  <c r="K948" i="7"/>
  <c r="O948" i="7"/>
  <c r="S948" i="7"/>
  <c r="T948" i="7" s="1"/>
  <c r="M947" i="7"/>
  <c r="Q947" i="7"/>
  <c r="N946" i="7"/>
  <c r="R944" i="7"/>
  <c r="M944" i="7"/>
  <c r="R943" i="7"/>
  <c r="L943" i="7"/>
  <c r="Q942" i="7"/>
  <c r="P941" i="7"/>
  <c r="K940" i="7"/>
  <c r="O940" i="7"/>
  <c r="S940" i="7"/>
  <c r="T940" i="7" s="1"/>
  <c r="M939" i="7"/>
  <c r="Q939" i="7"/>
  <c r="N938" i="7"/>
  <c r="R936" i="7"/>
  <c r="M936" i="7"/>
  <c r="R935" i="7"/>
  <c r="L935" i="7"/>
  <c r="Q934" i="7"/>
  <c r="K932" i="7"/>
  <c r="O932" i="7"/>
  <c r="S932" i="7"/>
  <c r="T932" i="7" s="1"/>
  <c r="M931" i="7"/>
  <c r="Q931" i="7"/>
  <c r="N930" i="7"/>
  <c r="R928" i="7"/>
  <c r="M928" i="7"/>
  <c r="R927" i="7"/>
  <c r="L927" i="7"/>
  <c r="Q926" i="7"/>
  <c r="P925" i="7"/>
  <c r="K924" i="7"/>
  <c r="O924" i="7"/>
  <c r="S924" i="7"/>
  <c r="T924" i="7" s="1"/>
  <c r="M923" i="7"/>
  <c r="Q923" i="7"/>
  <c r="N922" i="7"/>
  <c r="R920" i="7"/>
  <c r="M920" i="7"/>
  <c r="R919" i="7"/>
  <c r="L919" i="7"/>
  <c r="K916" i="7"/>
  <c r="O916" i="7"/>
  <c r="S916" i="7"/>
  <c r="T916" i="7" s="1"/>
  <c r="M915" i="7"/>
  <c r="Q915" i="7"/>
  <c r="N914" i="7"/>
  <c r="R912" i="7"/>
  <c r="M912" i="7"/>
  <c r="R911" i="7"/>
  <c r="L911" i="7"/>
  <c r="Q910" i="7"/>
  <c r="K908" i="7"/>
  <c r="O908" i="7"/>
  <c r="S908" i="7"/>
  <c r="T908" i="7" s="1"/>
  <c r="M907" i="7"/>
  <c r="Q907" i="7"/>
  <c r="N906" i="7"/>
  <c r="R904" i="7"/>
  <c r="M904" i="7"/>
  <c r="R903" i="7"/>
  <c r="L903" i="7"/>
  <c r="Q902" i="7"/>
  <c r="K900" i="7"/>
  <c r="O900" i="7"/>
  <c r="S900" i="7"/>
  <c r="T900" i="7" s="1"/>
  <c r="M899" i="7"/>
  <c r="Q899" i="7"/>
  <c r="N898" i="7"/>
  <c r="R896" i="7"/>
  <c r="M896" i="7"/>
  <c r="R895" i="7"/>
  <c r="L895" i="7"/>
  <c r="Q894" i="7"/>
  <c r="P893" i="7"/>
  <c r="K892" i="7"/>
  <c r="O892" i="7"/>
  <c r="S892" i="7"/>
  <c r="T892" i="7" s="1"/>
  <c r="M891" i="7"/>
  <c r="Q891" i="7"/>
  <c r="N887" i="7"/>
  <c r="Q881" i="7"/>
  <c r="P880" i="7"/>
  <c r="P879" i="7"/>
  <c r="Q1152" i="7"/>
  <c r="L1152" i="7"/>
  <c r="K1150" i="7"/>
  <c r="O1150" i="7"/>
  <c r="S1150" i="7"/>
  <c r="T1150" i="7" s="1"/>
  <c r="K1142" i="7"/>
  <c r="O1142" i="7"/>
  <c r="S1142" i="7"/>
  <c r="T1142" i="7" s="1"/>
  <c r="K1134" i="7"/>
  <c r="O1134" i="7"/>
  <c r="S1134" i="7"/>
  <c r="T1134" i="7" s="1"/>
  <c r="M1133" i="7"/>
  <c r="K1126" i="7"/>
  <c r="O1126" i="7"/>
  <c r="S1126" i="7"/>
  <c r="T1126" i="7" s="1"/>
  <c r="K1118" i="7"/>
  <c r="O1118" i="7"/>
  <c r="S1118" i="7"/>
  <c r="T1118" i="7" s="1"/>
  <c r="K1110" i="7"/>
  <c r="O1110" i="7"/>
  <c r="S1110" i="7"/>
  <c r="T1110" i="7" s="1"/>
  <c r="K1102" i="7"/>
  <c r="O1102" i="7"/>
  <c r="S1102" i="7"/>
  <c r="T1102" i="7" s="1"/>
  <c r="M1101" i="7"/>
  <c r="Q1101" i="7"/>
  <c r="K1094" i="7"/>
  <c r="O1094" i="7"/>
  <c r="S1094" i="7"/>
  <c r="T1094" i="7" s="1"/>
  <c r="Q1093" i="7"/>
  <c r="K1086" i="7"/>
  <c r="O1086" i="7"/>
  <c r="S1086" i="7"/>
  <c r="T1086" i="7" s="1"/>
  <c r="K1078" i="7"/>
  <c r="O1078" i="7"/>
  <c r="S1078" i="7"/>
  <c r="T1078" i="7" s="1"/>
  <c r="K1070" i="7"/>
  <c r="O1070" i="7"/>
  <c r="S1070" i="7"/>
  <c r="T1070" i="7" s="1"/>
  <c r="K1062" i="7"/>
  <c r="O1062" i="7"/>
  <c r="S1062" i="7"/>
  <c r="T1062" i="7" s="1"/>
  <c r="K1054" i="7"/>
  <c r="O1054" i="7"/>
  <c r="S1054" i="7"/>
  <c r="T1054" i="7" s="1"/>
  <c r="M1053" i="7"/>
  <c r="Q1053" i="7"/>
  <c r="Q1048" i="7"/>
  <c r="L1048" i="7"/>
  <c r="K1046" i="7"/>
  <c r="O1046" i="7"/>
  <c r="S1046" i="7"/>
  <c r="T1046" i="7" s="1"/>
  <c r="M1045" i="7"/>
  <c r="Q1045" i="7"/>
  <c r="K1038" i="7"/>
  <c r="O1038" i="7"/>
  <c r="S1038" i="7"/>
  <c r="T1038" i="7" s="1"/>
  <c r="M1037" i="7"/>
  <c r="Q1037" i="7"/>
  <c r="K1030" i="7"/>
  <c r="O1030" i="7"/>
  <c r="S1030" i="7"/>
  <c r="T1030" i="7" s="1"/>
  <c r="Q1029" i="7"/>
  <c r="K1022" i="7"/>
  <c r="O1022" i="7"/>
  <c r="S1022" i="7"/>
  <c r="T1022" i="7" s="1"/>
  <c r="M1021" i="7"/>
  <c r="K1014" i="7"/>
  <c r="O1014" i="7"/>
  <c r="S1014" i="7"/>
  <c r="T1014" i="7" s="1"/>
  <c r="K1006" i="7"/>
  <c r="O1006" i="7"/>
  <c r="S1006" i="7"/>
  <c r="T1006" i="7" s="1"/>
  <c r="M1005" i="7"/>
  <c r="K998" i="7"/>
  <c r="O998" i="7"/>
  <c r="S998" i="7"/>
  <c r="T998" i="7" s="1"/>
  <c r="K990" i="7"/>
  <c r="O990" i="7"/>
  <c r="S990" i="7"/>
  <c r="T990" i="7" s="1"/>
  <c r="M989" i="7"/>
  <c r="Q984" i="7"/>
  <c r="L984" i="7"/>
  <c r="K982" i="7"/>
  <c r="O982" i="7"/>
  <c r="S982" i="7"/>
  <c r="T982" i="7" s="1"/>
  <c r="Q976" i="7"/>
  <c r="L976" i="7"/>
  <c r="Q973" i="7"/>
  <c r="R970" i="7"/>
  <c r="M970" i="7"/>
  <c r="K966" i="7"/>
  <c r="O966" i="7"/>
  <c r="S966" i="7"/>
  <c r="T966" i="7" s="1"/>
  <c r="K958" i="7"/>
  <c r="O958" i="7"/>
  <c r="S958" i="7"/>
  <c r="T958" i="7" s="1"/>
  <c r="M957" i="7"/>
  <c r="Q957" i="7"/>
  <c r="K950" i="7"/>
  <c r="O950" i="7"/>
  <c r="S950" i="7"/>
  <c r="T950" i="7" s="1"/>
  <c r="Q949" i="7"/>
  <c r="K942" i="7"/>
  <c r="O942" i="7"/>
  <c r="S942" i="7"/>
  <c r="T942" i="7" s="1"/>
  <c r="M941" i="7"/>
  <c r="K934" i="7"/>
  <c r="O934" i="7"/>
  <c r="S934" i="7"/>
  <c r="T934" i="7" s="1"/>
  <c r="R930" i="7"/>
  <c r="M930" i="7"/>
  <c r="K926" i="7"/>
  <c r="O926" i="7"/>
  <c r="S926" i="7"/>
  <c r="T926" i="7" s="1"/>
  <c r="Q925" i="7"/>
  <c r="M917" i="7"/>
  <c r="K910" i="7"/>
  <c r="O910" i="7"/>
  <c r="S910" i="7"/>
  <c r="T910" i="7" s="1"/>
  <c r="M909" i="7"/>
  <c r="R906" i="7"/>
  <c r="M906" i="7"/>
  <c r="K902" i="7"/>
  <c r="O902" i="7"/>
  <c r="S902" i="7"/>
  <c r="T902" i="7" s="1"/>
  <c r="M901" i="7"/>
  <c r="R898" i="7"/>
  <c r="M898" i="7"/>
  <c r="K894" i="7"/>
  <c r="O894" i="7"/>
  <c r="S894" i="7"/>
  <c r="T894" i="7" s="1"/>
  <c r="M893" i="7"/>
  <c r="Q893" i="7"/>
  <c r="P881" i="7"/>
  <c r="K872" i="7"/>
  <c r="P872" i="7"/>
  <c r="N872" i="7"/>
  <c r="S872" i="7"/>
  <c r="T872" i="7" s="1"/>
  <c r="K865" i="7"/>
  <c r="S865" i="7"/>
  <c r="T865" i="7" s="1"/>
  <c r="L865" i="7"/>
  <c r="Q865" i="7"/>
  <c r="R865" i="7"/>
  <c r="N865" i="7"/>
  <c r="Q857" i="7"/>
  <c r="M848" i="7"/>
  <c r="Q848" i="7"/>
  <c r="K848" i="7"/>
  <c r="P848" i="7"/>
  <c r="L848" i="7"/>
  <c r="R848" i="7"/>
  <c r="N848" i="7"/>
  <c r="S848" i="7"/>
  <c r="T848" i="7" s="1"/>
  <c r="M840" i="7"/>
  <c r="Q840" i="7"/>
  <c r="K840" i="7"/>
  <c r="P840" i="7"/>
  <c r="L840" i="7"/>
  <c r="R840" i="7"/>
  <c r="N840" i="7"/>
  <c r="S840" i="7"/>
  <c r="T840" i="7" s="1"/>
  <c r="O833" i="7"/>
  <c r="S833" i="7"/>
  <c r="T833" i="7" s="1"/>
  <c r="L833" i="7"/>
  <c r="M833" i="7"/>
  <c r="R833" i="7"/>
  <c r="N833" i="7"/>
  <c r="P817" i="7"/>
  <c r="M816" i="7"/>
  <c r="Q816" i="7"/>
  <c r="M808" i="7"/>
  <c r="Q808" i="7"/>
  <c r="S801" i="7"/>
  <c r="T801" i="7" s="1"/>
  <c r="M800" i="7"/>
  <c r="Q800" i="7"/>
  <c r="M786" i="7"/>
  <c r="L786" i="7"/>
  <c r="Q786" i="7"/>
  <c r="K779" i="7"/>
  <c r="O779" i="7"/>
  <c r="S779" i="7"/>
  <c r="T779" i="7" s="1"/>
  <c r="M779" i="7"/>
  <c r="R779" i="7"/>
  <c r="N779" i="7"/>
  <c r="M778" i="7"/>
  <c r="Q778" i="7"/>
  <c r="L778" i="7"/>
  <c r="R778" i="7"/>
  <c r="N778" i="7"/>
  <c r="S778" i="7"/>
  <c r="T778" i="7" s="1"/>
  <c r="M744" i="7"/>
  <c r="Q744" i="7"/>
  <c r="K744" i="7"/>
  <c r="P744" i="7"/>
  <c r="L744" i="7"/>
  <c r="R744" i="7"/>
  <c r="N744" i="7"/>
  <c r="S744" i="7"/>
  <c r="T744" i="7" s="1"/>
  <c r="M710" i="7"/>
  <c r="Q710" i="7"/>
  <c r="K710" i="7"/>
  <c r="P710" i="7"/>
  <c r="L710" i="7"/>
  <c r="R710" i="7"/>
  <c r="N710" i="7"/>
  <c r="O710" i="7"/>
  <c r="S710" i="7"/>
  <c r="T710" i="7" s="1"/>
  <c r="M584" i="7"/>
  <c r="Q584" i="7"/>
  <c r="K584" i="7"/>
  <c r="P584" i="7"/>
  <c r="L584" i="7"/>
  <c r="R584" i="7"/>
  <c r="N584" i="7"/>
  <c r="O584" i="7"/>
  <c r="S584" i="7"/>
  <c r="T584" i="7" s="1"/>
  <c r="M547" i="7"/>
  <c r="Q547" i="7"/>
  <c r="K547" i="7"/>
  <c r="P547" i="7"/>
  <c r="L547" i="7"/>
  <c r="R547" i="7"/>
  <c r="N547" i="7"/>
  <c r="S547" i="7"/>
  <c r="T547" i="7" s="1"/>
  <c r="O547" i="7"/>
  <c r="K471" i="7"/>
  <c r="O471" i="7"/>
  <c r="S471" i="7"/>
  <c r="T471" i="7" s="1"/>
  <c r="L471" i="7"/>
  <c r="Q471" i="7"/>
  <c r="M471" i="7"/>
  <c r="R471" i="7"/>
  <c r="N471" i="7"/>
  <c r="P471" i="7"/>
  <c r="M451" i="7"/>
  <c r="Q451" i="7"/>
  <c r="K451" i="7"/>
  <c r="P451" i="7"/>
  <c r="L451" i="7"/>
  <c r="R451" i="7"/>
  <c r="N451" i="7"/>
  <c r="S451" i="7"/>
  <c r="T451" i="7" s="1"/>
  <c r="O451" i="7"/>
  <c r="K420" i="7"/>
  <c r="O420" i="7"/>
  <c r="S420" i="7"/>
  <c r="T420" i="7" s="1"/>
  <c r="L420" i="7"/>
  <c r="Q420" i="7"/>
  <c r="M420" i="7"/>
  <c r="R420" i="7"/>
  <c r="N420" i="7"/>
  <c r="P420" i="7"/>
  <c r="M292" i="7"/>
  <c r="Q292" i="7"/>
  <c r="K292" i="7"/>
  <c r="P292" i="7"/>
  <c r="L292" i="7"/>
  <c r="R292" i="7"/>
  <c r="N292" i="7"/>
  <c r="S292" i="7"/>
  <c r="T292" i="7" s="1"/>
  <c r="O292" i="7"/>
  <c r="M260" i="7"/>
  <c r="Q260" i="7"/>
  <c r="K260" i="7"/>
  <c r="P260" i="7"/>
  <c r="L260" i="7"/>
  <c r="R260" i="7"/>
  <c r="N260" i="7"/>
  <c r="S260" i="7"/>
  <c r="T260" i="7" s="1"/>
  <c r="O260" i="7"/>
  <c r="M228" i="7"/>
  <c r="Q228" i="7"/>
  <c r="K228" i="7"/>
  <c r="P228" i="7"/>
  <c r="L228" i="7"/>
  <c r="R228" i="7"/>
  <c r="N228" i="7"/>
  <c r="S228" i="7"/>
  <c r="T228" i="7" s="1"/>
  <c r="O228" i="7"/>
  <c r="M189" i="7"/>
  <c r="Q189" i="7"/>
  <c r="K189" i="7"/>
  <c r="P189" i="7"/>
  <c r="L189" i="7"/>
  <c r="R189" i="7"/>
  <c r="N189" i="7"/>
  <c r="O189" i="7"/>
  <c r="S189" i="7"/>
  <c r="T189" i="7" s="1"/>
  <c r="K79" i="7"/>
  <c r="O79" i="7"/>
  <c r="S79" i="7"/>
  <c r="T79" i="7" s="1"/>
  <c r="L79" i="7"/>
  <c r="Q79" i="7"/>
  <c r="M79" i="7"/>
  <c r="N79" i="7"/>
  <c r="P79" i="7"/>
  <c r="R79" i="7"/>
  <c r="K25" i="7"/>
  <c r="S25" i="7"/>
  <c r="T25" i="7" s="1"/>
  <c r="P25" i="7"/>
  <c r="S890" i="7"/>
  <c r="T890" i="7" s="1"/>
  <c r="O890" i="7"/>
  <c r="S888" i="7"/>
  <c r="T888" i="7" s="1"/>
  <c r="O888" i="7"/>
  <c r="S886" i="7"/>
  <c r="T886" i="7" s="1"/>
  <c r="O886" i="7"/>
  <c r="K883" i="7"/>
  <c r="O883" i="7"/>
  <c r="S883" i="7"/>
  <c r="T883" i="7" s="1"/>
  <c r="M882" i="7"/>
  <c r="Q882" i="7"/>
  <c r="R878" i="7"/>
  <c r="L878" i="7"/>
  <c r="K875" i="7"/>
  <c r="O875" i="7"/>
  <c r="S875" i="7"/>
  <c r="T875" i="7" s="1"/>
  <c r="M874" i="7"/>
  <c r="Q874" i="7"/>
  <c r="R871" i="7"/>
  <c r="M871" i="7"/>
  <c r="R870" i="7"/>
  <c r="L870" i="7"/>
  <c r="K867" i="7"/>
  <c r="O867" i="7"/>
  <c r="S867" i="7"/>
  <c r="T867" i="7" s="1"/>
  <c r="M866" i="7"/>
  <c r="Q866" i="7"/>
  <c r="R863" i="7"/>
  <c r="M863" i="7"/>
  <c r="R862" i="7"/>
  <c r="L862" i="7"/>
  <c r="K859" i="7"/>
  <c r="O859" i="7"/>
  <c r="S859" i="7"/>
  <c r="T859" i="7" s="1"/>
  <c r="M858" i="7"/>
  <c r="Q858" i="7"/>
  <c r="R855" i="7"/>
  <c r="M855" i="7"/>
  <c r="R854" i="7"/>
  <c r="L854" i="7"/>
  <c r="P852" i="7"/>
  <c r="K851" i="7"/>
  <c r="O851" i="7"/>
  <c r="S851" i="7"/>
  <c r="T851" i="7" s="1"/>
  <c r="M850" i="7"/>
  <c r="Q850" i="7"/>
  <c r="R847" i="7"/>
  <c r="M847" i="7"/>
  <c r="R846" i="7"/>
  <c r="L846" i="7"/>
  <c r="K843" i="7"/>
  <c r="O843" i="7"/>
  <c r="S843" i="7"/>
  <c r="T843" i="7" s="1"/>
  <c r="M842" i="7"/>
  <c r="Q842" i="7"/>
  <c r="R839" i="7"/>
  <c r="M839" i="7"/>
  <c r="R838" i="7"/>
  <c r="L838" i="7"/>
  <c r="K835" i="7"/>
  <c r="O835" i="7"/>
  <c r="S835" i="7"/>
  <c r="T835" i="7" s="1"/>
  <c r="M834" i="7"/>
  <c r="Q834" i="7"/>
  <c r="R831" i="7"/>
  <c r="M831" i="7"/>
  <c r="R830" i="7"/>
  <c r="L830" i="7"/>
  <c r="K827" i="7"/>
  <c r="O827" i="7"/>
  <c r="S827" i="7"/>
  <c r="T827" i="7" s="1"/>
  <c r="M826" i="7"/>
  <c r="Q826" i="7"/>
  <c r="R823" i="7"/>
  <c r="M823" i="7"/>
  <c r="R822" i="7"/>
  <c r="L822" i="7"/>
  <c r="K819" i="7"/>
  <c r="O819" i="7"/>
  <c r="S819" i="7"/>
  <c r="T819" i="7" s="1"/>
  <c r="M818" i="7"/>
  <c r="Q818" i="7"/>
  <c r="S816" i="7"/>
  <c r="T816" i="7" s="1"/>
  <c r="N816" i="7"/>
  <c r="R815" i="7"/>
  <c r="M815" i="7"/>
  <c r="R814" i="7"/>
  <c r="L814" i="7"/>
  <c r="Q813" i="7"/>
  <c r="K811" i="7"/>
  <c r="O811" i="7"/>
  <c r="S811" i="7"/>
  <c r="T811" i="7" s="1"/>
  <c r="M810" i="7"/>
  <c r="Q810" i="7"/>
  <c r="S808" i="7"/>
  <c r="T808" i="7" s="1"/>
  <c r="N808" i="7"/>
  <c r="R807" i="7"/>
  <c r="M807" i="7"/>
  <c r="R806" i="7"/>
  <c r="L806" i="7"/>
  <c r="K803" i="7"/>
  <c r="O803" i="7"/>
  <c r="S803" i="7"/>
  <c r="T803" i="7" s="1"/>
  <c r="M802" i="7"/>
  <c r="Q802" i="7"/>
  <c r="S800" i="7"/>
  <c r="T800" i="7" s="1"/>
  <c r="N800" i="7"/>
  <c r="R799" i="7"/>
  <c r="M799" i="7"/>
  <c r="R798" i="7"/>
  <c r="L798" i="7"/>
  <c r="K795" i="7"/>
  <c r="O795" i="7"/>
  <c r="S795" i="7"/>
  <c r="T795" i="7" s="1"/>
  <c r="M794" i="7"/>
  <c r="Q794" i="7"/>
  <c r="N792" i="7"/>
  <c r="R791" i="7"/>
  <c r="M791" i="7"/>
  <c r="R790" i="7"/>
  <c r="L790" i="7"/>
  <c r="K787" i="7"/>
  <c r="O787" i="7"/>
  <c r="S787" i="7"/>
  <c r="T787" i="7" s="1"/>
  <c r="O786" i="7"/>
  <c r="K785" i="7"/>
  <c r="O785" i="7"/>
  <c r="S785" i="7"/>
  <c r="T785" i="7" s="1"/>
  <c r="L785" i="7"/>
  <c r="Q785" i="7"/>
  <c r="N784" i="7"/>
  <c r="Q779" i="7"/>
  <c r="P778" i="7"/>
  <c r="P777" i="7"/>
  <c r="L769" i="7"/>
  <c r="M768" i="7"/>
  <c r="Q768" i="7"/>
  <c r="K768" i="7"/>
  <c r="P768" i="7"/>
  <c r="L768" i="7"/>
  <c r="R768" i="7"/>
  <c r="K761" i="7"/>
  <c r="O761" i="7"/>
  <c r="L761" i="7"/>
  <c r="Q761" i="7"/>
  <c r="M761" i="7"/>
  <c r="M760" i="7"/>
  <c r="Q760" i="7"/>
  <c r="K760" i="7"/>
  <c r="P760" i="7"/>
  <c r="L760" i="7"/>
  <c r="R760" i="7"/>
  <c r="K753" i="7"/>
  <c r="O753" i="7"/>
  <c r="S753" i="7"/>
  <c r="T753" i="7" s="1"/>
  <c r="L753" i="7"/>
  <c r="Q753" i="7"/>
  <c r="M753" i="7"/>
  <c r="R753" i="7"/>
  <c r="M752" i="7"/>
  <c r="Q752" i="7"/>
  <c r="K752" i="7"/>
  <c r="P752" i="7"/>
  <c r="L752" i="7"/>
  <c r="R752" i="7"/>
  <c r="N737" i="7"/>
  <c r="K700" i="7"/>
  <c r="O700" i="7"/>
  <c r="S700" i="7"/>
  <c r="T700" i="7" s="1"/>
  <c r="L700" i="7"/>
  <c r="Q700" i="7"/>
  <c r="M700" i="7"/>
  <c r="R700" i="7"/>
  <c r="N700" i="7"/>
  <c r="P700" i="7"/>
  <c r="M654" i="7"/>
  <c r="Q654" i="7"/>
  <c r="K654" i="7"/>
  <c r="P654" i="7"/>
  <c r="L654" i="7"/>
  <c r="R654" i="7"/>
  <c r="N654" i="7"/>
  <c r="S654" i="7"/>
  <c r="T654" i="7" s="1"/>
  <c r="O654" i="7"/>
  <c r="M884" i="7"/>
  <c r="Q884" i="7"/>
  <c r="N883" i="7"/>
  <c r="S882" i="7"/>
  <c r="T882" i="7" s="1"/>
  <c r="N882" i="7"/>
  <c r="P878" i="7"/>
  <c r="O877" i="7"/>
  <c r="M876" i="7"/>
  <c r="Q876" i="7"/>
  <c r="N875" i="7"/>
  <c r="S874" i="7"/>
  <c r="T874" i="7" s="1"/>
  <c r="N874" i="7"/>
  <c r="Q871" i="7"/>
  <c r="P870" i="7"/>
  <c r="M868" i="7"/>
  <c r="Q868" i="7"/>
  <c r="N867" i="7"/>
  <c r="S866" i="7"/>
  <c r="T866" i="7" s="1"/>
  <c r="N866" i="7"/>
  <c r="Q863" i="7"/>
  <c r="P862" i="7"/>
  <c r="M860" i="7"/>
  <c r="Q860" i="7"/>
  <c r="N859" i="7"/>
  <c r="Q855" i="7"/>
  <c r="P854" i="7"/>
  <c r="M852" i="7"/>
  <c r="Q852" i="7"/>
  <c r="N851" i="7"/>
  <c r="S850" i="7"/>
  <c r="T850" i="7" s="1"/>
  <c r="N850" i="7"/>
  <c r="Q847" i="7"/>
  <c r="P846" i="7"/>
  <c r="M844" i="7"/>
  <c r="Q844" i="7"/>
  <c r="N843" i="7"/>
  <c r="S842" i="7"/>
  <c r="T842" i="7" s="1"/>
  <c r="N842" i="7"/>
  <c r="Q839" i="7"/>
  <c r="P838" i="7"/>
  <c r="M836" i="7"/>
  <c r="Q836" i="7"/>
  <c r="N835" i="7"/>
  <c r="S834" i="7"/>
  <c r="T834" i="7" s="1"/>
  <c r="N834" i="7"/>
  <c r="Q831" i="7"/>
  <c r="P830" i="7"/>
  <c r="M828" i="7"/>
  <c r="Q828" i="7"/>
  <c r="N827" i="7"/>
  <c r="S826" i="7"/>
  <c r="T826" i="7" s="1"/>
  <c r="N826" i="7"/>
  <c r="Q823" i="7"/>
  <c r="P822" i="7"/>
  <c r="M820" i="7"/>
  <c r="Q820" i="7"/>
  <c r="N819" i="7"/>
  <c r="S818" i="7"/>
  <c r="T818" i="7" s="1"/>
  <c r="N818" i="7"/>
  <c r="R816" i="7"/>
  <c r="L816" i="7"/>
  <c r="Q815" i="7"/>
  <c r="P814" i="7"/>
  <c r="M812" i="7"/>
  <c r="Q812" i="7"/>
  <c r="N811" i="7"/>
  <c r="S810" i="7"/>
  <c r="T810" i="7" s="1"/>
  <c r="N810" i="7"/>
  <c r="R808" i="7"/>
  <c r="L808" i="7"/>
  <c r="Q807" i="7"/>
  <c r="P806" i="7"/>
  <c r="K805" i="7"/>
  <c r="S805" i="7"/>
  <c r="T805" i="7" s="1"/>
  <c r="M804" i="7"/>
  <c r="Q804" i="7"/>
  <c r="N803" i="7"/>
  <c r="S802" i="7"/>
  <c r="T802" i="7" s="1"/>
  <c r="N802" i="7"/>
  <c r="R800" i="7"/>
  <c r="L800" i="7"/>
  <c r="Q799" i="7"/>
  <c r="P798" i="7"/>
  <c r="M796" i="7"/>
  <c r="Q796" i="7"/>
  <c r="N795" i="7"/>
  <c r="S794" i="7"/>
  <c r="T794" i="7" s="1"/>
  <c r="N794" i="7"/>
  <c r="Q791" i="7"/>
  <c r="P790" i="7"/>
  <c r="K789" i="7"/>
  <c r="O789" i="7"/>
  <c r="M788" i="7"/>
  <c r="Q788" i="7"/>
  <c r="N787" i="7"/>
  <c r="S786" i="7"/>
  <c r="T786" i="7" s="1"/>
  <c r="N786" i="7"/>
  <c r="P785" i="7"/>
  <c r="S784" i="7"/>
  <c r="T784" i="7" s="1"/>
  <c r="P779" i="7"/>
  <c r="O778" i="7"/>
  <c r="K771" i="7"/>
  <c r="O771" i="7"/>
  <c r="S771" i="7"/>
  <c r="T771" i="7" s="1"/>
  <c r="M771" i="7"/>
  <c r="R771" i="7"/>
  <c r="N771" i="7"/>
  <c r="M770" i="7"/>
  <c r="Q770" i="7"/>
  <c r="L770" i="7"/>
  <c r="R770" i="7"/>
  <c r="N770" i="7"/>
  <c r="S770" i="7"/>
  <c r="T770" i="7" s="1"/>
  <c r="S768" i="7"/>
  <c r="T768" i="7" s="1"/>
  <c r="K763" i="7"/>
  <c r="O763" i="7"/>
  <c r="S763" i="7"/>
  <c r="T763" i="7" s="1"/>
  <c r="M763" i="7"/>
  <c r="R763" i="7"/>
  <c r="N763" i="7"/>
  <c r="M762" i="7"/>
  <c r="Q762" i="7"/>
  <c r="L762" i="7"/>
  <c r="R762" i="7"/>
  <c r="N762" i="7"/>
  <c r="S762" i="7"/>
  <c r="T762" i="7" s="1"/>
  <c r="S760" i="7"/>
  <c r="T760" i="7" s="1"/>
  <c r="K755" i="7"/>
  <c r="O755" i="7"/>
  <c r="S755" i="7"/>
  <c r="T755" i="7" s="1"/>
  <c r="M755" i="7"/>
  <c r="R755" i="7"/>
  <c r="N755" i="7"/>
  <c r="M754" i="7"/>
  <c r="Q754" i="7"/>
  <c r="L754" i="7"/>
  <c r="R754" i="7"/>
  <c r="N754" i="7"/>
  <c r="S754" i="7"/>
  <c r="T754" i="7" s="1"/>
  <c r="S752" i="7"/>
  <c r="T752" i="7" s="1"/>
  <c r="K745" i="7"/>
  <c r="K727" i="7"/>
  <c r="O727" i="7"/>
  <c r="S727" i="7"/>
  <c r="T727" i="7" s="1"/>
  <c r="L727" i="7"/>
  <c r="Q727" i="7"/>
  <c r="M727" i="7"/>
  <c r="R727" i="7"/>
  <c r="N727" i="7"/>
  <c r="P727" i="7"/>
  <c r="K690" i="7"/>
  <c r="O690" i="7"/>
  <c r="S690" i="7"/>
  <c r="T690" i="7" s="1"/>
  <c r="L690" i="7"/>
  <c r="Q690" i="7"/>
  <c r="M690" i="7"/>
  <c r="R690" i="7"/>
  <c r="N690" i="7"/>
  <c r="P690" i="7"/>
  <c r="M878" i="7"/>
  <c r="Q878" i="7"/>
  <c r="K871" i="7"/>
  <c r="O871" i="7"/>
  <c r="S871" i="7"/>
  <c r="T871" i="7" s="1"/>
  <c r="M870" i="7"/>
  <c r="Q870" i="7"/>
  <c r="K863" i="7"/>
  <c r="O863" i="7"/>
  <c r="S863" i="7"/>
  <c r="T863" i="7" s="1"/>
  <c r="M862" i="7"/>
  <c r="Q862" i="7"/>
  <c r="K855" i="7"/>
  <c r="O855" i="7"/>
  <c r="S855" i="7"/>
  <c r="T855" i="7" s="1"/>
  <c r="M854" i="7"/>
  <c r="Q854" i="7"/>
  <c r="K847" i="7"/>
  <c r="O847" i="7"/>
  <c r="S847" i="7"/>
  <c r="T847" i="7" s="1"/>
  <c r="M846" i="7"/>
  <c r="Q846" i="7"/>
  <c r="K839" i="7"/>
  <c r="O839" i="7"/>
  <c r="S839" i="7"/>
  <c r="T839" i="7" s="1"/>
  <c r="M838" i="7"/>
  <c r="Q838" i="7"/>
  <c r="K831" i="7"/>
  <c r="O831" i="7"/>
  <c r="S831" i="7"/>
  <c r="T831" i="7" s="1"/>
  <c r="M830" i="7"/>
  <c r="Q830" i="7"/>
  <c r="R827" i="7"/>
  <c r="M827" i="7"/>
  <c r="K823" i="7"/>
  <c r="O823" i="7"/>
  <c r="S823" i="7"/>
  <c r="T823" i="7" s="1"/>
  <c r="M822" i="7"/>
  <c r="Q822" i="7"/>
  <c r="P816" i="7"/>
  <c r="K816" i="7"/>
  <c r="K815" i="7"/>
  <c r="O815" i="7"/>
  <c r="S815" i="7"/>
  <c r="T815" i="7" s="1"/>
  <c r="M814" i="7"/>
  <c r="Q814" i="7"/>
  <c r="P808" i="7"/>
  <c r="K808" i="7"/>
  <c r="K807" i="7"/>
  <c r="O807" i="7"/>
  <c r="S807" i="7"/>
  <c r="T807" i="7" s="1"/>
  <c r="M806" i="7"/>
  <c r="Q806" i="7"/>
  <c r="R803" i="7"/>
  <c r="M803" i="7"/>
  <c r="P800" i="7"/>
  <c r="K800" i="7"/>
  <c r="K799" i="7"/>
  <c r="O799" i="7"/>
  <c r="S799" i="7"/>
  <c r="T799" i="7" s="1"/>
  <c r="M798" i="7"/>
  <c r="Q798" i="7"/>
  <c r="K791" i="7"/>
  <c r="O791" i="7"/>
  <c r="S791" i="7"/>
  <c r="T791" i="7" s="1"/>
  <c r="M790" i="7"/>
  <c r="Q790" i="7"/>
  <c r="R787" i="7"/>
  <c r="M787" i="7"/>
  <c r="R786" i="7"/>
  <c r="K786" i="7"/>
  <c r="M784" i="7"/>
  <c r="Q784" i="7"/>
  <c r="K784" i="7"/>
  <c r="P784" i="7"/>
  <c r="L779" i="7"/>
  <c r="K778" i="7"/>
  <c r="K777" i="7"/>
  <c r="O777" i="7"/>
  <c r="S777" i="7"/>
  <c r="T777" i="7" s="1"/>
  <c r="Q777" i="7"/>
  <c r="M777" i="7"/>
  <c r="R777" i="7"/>
  <c r="M776" i="7"/>
  <c r="P776" i="7"/>
  <c r="L776" i="7"/>
  <c r="Q771" i="7"/>
  <c r="P770" i="7"/>
  <c r="O768" i="7"/>
  <c r="Q763" i="7"/>
  <c r="P761" i="7"/>
  <c r="O744" i="7"/>
  <c r="M736" i="7"/>
  <c r="Q736" i="7"/>
  <c r="K736" i="7"/>
  <c r="P736" i="7"/>
  <c r="L736" i="7"/>
  <c r="R736" i="7"/>
  <c r="N736" i="7"/>
  <c r="S736" i="7"/>
  <c r="T736" i="7" s="1"/>
  <c r="M726" i="7"/>
  <c r="Q726" i="7"/>
  <c r="K726" i="7"/>
  <c r="P726" i="7"/>
  <c r="L726" i="7"/>
  <c r="R726" i="7"/>
  <c r="N726" i="7"/>
  <c r="O726" i="7"/>
  <c r="S726" i="7"/>
  <c r="T726" i="7" s="1"/>
  <c r="K711" i="7"/>
  <c r="O711" i="7"/>
  <c r="S711" i="7"/>
  <c r="T711" i="7" s="1"/>
  <c r="L711" i="7"/>
  <c r="Q711" i="7"/>
  <c r="M711" i="7"/>
  <c r="R711" i="7"/>
  <c r="N711" i="7"/>
  <c r="P711" i="7"/>
  <c r="M689" i="7"/>
  <c r="Q689" i="7"/>
  <c r="K689" i="7"/>
  <c r="P689" i="7"/>
  <c r="L689" i="7"/>
  <c r="R689" i="7"/>
  <c r="N689" i="7"/>
  <c r="O689" i="7"/>
  <c r="S689" i="7"/>
  <c r="T689" i="7" s="1"/>
  <c r="M670" i="7"/>
  <c r="Q670" i="7"/>
  <c r="K670" i="7"/>
  <c r="P670" i="7"/>
  <c r="L670" i="7"/>
  <c r="R670" i="7"/>
  <c r="N670" i="7"/>
  <c r="S670" i="7"/>
  <c r="T670" i="7" s="1"/>
  <c r="O670" i="7"/>
  <c r="K747" i="7"/>
  <c r="O747" i="7"/>
  <c r="S747" i="7"/>
  <c r="T747" i="7" s="1"/>
  <c r="M746" i="7"/>
  <c r="Q746" i="7"/>
  <c r="K739" i="7"/>
  <c r="O739" i="7"/>
  <c r="S739" i="7"/>
  <c r="T739" i="7" s="1"/>
  <c r="M738" i="7"/>
  <c r="Q738" i="7"/>
  <c r="S729" i="7"/>
  <c r="T729" i="7" s="1"/>
  <c r="M728" i="7"/>
  <c r="Q728" i="7"/>
  <c r="L728" i="7"/>
  <c r="R728" i="7"/>
  <c r="N728" i="7"/>
  <c r="S728" i="7"/>
  <c r="T728" i="7" s="1"/>
  <c r="K713" i="7"/>
  <c r="O713" i="7"/>
  <c r="S713" i="7"/>
  <c r="T713" i="7" s="1"/>
  <c r="M713" i="7"/>
  <c r="R713" i="7"/>
  <c r="N713" i="7"/>
  <c r="M712" i="7"/>
  <c r="Q712" i="7"/>
  <c r="L712" i="7"/>
  <c r="R712" i="7"/>
  <c r="N712" i="7"/>
  <c r="S712" i="7"/>
  <c r="T712" i="7" s="1"/>
  <c r="K705" i="7"/>
  <c r="O705" i="7"/>
  <c r="M705" i="7"/>
  <c r="R705" i="7"/>
  <c r="N705" i="7"/>
  <c r="M704" i="7"/>
  <c r="Q704" i="7"/>
  <c r="L704" i="7"/>
  <c r="R704" i="7"/>
  <c r="N704" i="7"/>
  <c r="S704" i="7"/>
  <c r="T704" i="7" s="1"/>
  <c r="K682" i="7"/>
  <c r="O682" i="7"/>
  <c r="S682" i="7"/>
  <c r="T682" i="7" s="1"/>
  <c r="L682" i="7"/>
  <c r="Q682" i="7"/>
  <c r="M682" i="7"/>
  <c r="R682" i="7"/>
  <c r="N682" i="7"/>
  <c r="K692" i="7"/>
  <c r="O692" i="7"/>
  <c r="S692" i="7"/>
  <c r="T692" i="7" s="1"/>
  <c r="L692" i="7"/>
  <c r="Q692" i="7"/>
  <c r="M692" i="7"/>
  <c r="R692" i="7"/>
  <c r="N692" i="7"/>
  <c r="M662" i="7"/>
  <c r="Q662" i="7"/>
  <c r="K662" i="7"/>
  <c r="P662" i="7"/>
  <c r="L662" i="7"/>
  <c r="R662" i="7"/>
  <c r="N662" i="7"/>
  <c r="S662" i="7"/>
  <c r="T662" i="7" s="1"/>
  <c r="M646" i="7"/>
  <c r="Q646" i="7"/>
  <c r="K646" i="7"/>
  <c r="P646" i="7"/>
  <c r="L646" i="7"/>
  <c r="R646" i="7"/>
  <c r="N646" i="7"/>
  <c r="S646" i="7"/>
  <c r="T646" i="7" s="1"/>
  <c r="O601" i="7"/>
  <c r="M592" i="7"/>
  <c r="Q592" i="7"/>
  <c r="K592" i="7"/>
  <c r="P592" i="7"/>
  <c r="L592" i="7"/>
  <c r="R592" i="7"/>
  <c r="N592" i="7"/>
  <c r="O592" i="7"/>
  <c r="S592" i="7"/>
  <c r="T592" i="7" s="1"/>
  <c r="M459" i="7"/>
  <c r="Q459" i="7"/>
  <c r="K459" i="7"/>
  <c r="P459" i="7"/>
  <c r="L459" i="7"/>
  <c r="R459" i="7"/>
  <c r="N459" i="7"/>
  <c r="S459" i="7"/>
  <c r="T459" i="7" s="1"/>
  <c r="O459" i="7"/>
  <c r="Q775" i="7"/>
  <c r="P774" i="7"/>
  <c r="S773" i="7"/>
  <c r="T773" i="7" s="1"/>
  <c r="M772" i="7"/>
  <c r="Q772" i="7"/>
  <c r="Q767" i="7"/>
  <c r="Q759" i="7"/>
  <c r="M756" i="7"/>
  <c r="Q756" i="7"/>
  <c r="K749" i="7"/>
  <c r="O749" i="7"/>
  <c r="M748" i="7"/>
  <c r="Q748" i="7"/>
  <c r="N747" i="7"/>
  <c r="S746" i="7"/>
  <c r="T746" i="7" s="1"/>
  <c r="N746" i="7"/>
  <c r="S741" i="7"/>
  <c r="T741" i="7" s="1"/>
  <c r="M740" i="7"/>
  <c r="Q740" i="7"/>
  <c r="N739" i="7"/>
  <c r="S738" i="7"/>
  <c r="T738" i="7" s="1"/>
  <c r="N738" i="7"/>
  <c r="Q735" i="7"/>
  <c r="M734" i="7"/>
  <c r="Q734" i="7"/>
  <c r="K734" i="7"/>
  <c r="P728" i="7"/>
  <c r="K719" i="7"/>
  <c r="O719" i="7"/>
  <c r="S719" i="7"/>
  <c r="T719" i="7" s="1"/>
  <c r="L719" i="7"/>
  <c r="Q719" i="7"/>
  <c r="M719" i="7"/>
  <c r="R719" i="7"/>
  <c r="M718" i="7"/>
  <c r="Q718" i="7"/>
  <c r="K718" i="7"/>
  <c r="P718" i="7"/>
  <c r="L718" i="7"/>
  <c r="R718" i="7"/>
  <c r="Q713" i="7"/>
  <c r="P712" i="7"/>
  <c r="P704" i="7"/>
  <c r="M699" i="7"/>
  <c r="Q699" i="7"/>
  <c r="K699" i="7"/>
  <c r="P699" i="7"/>
  <c r="L699" i="7"/>
  <c r="R699" i="7"/>
  <c r="N699" i="7"/>
  <c r="S699" i="7"/>
  <c r="T699" i="7" s="1"/>
  <c r="K671" i="7"/>
  <c r="O671" i="7"/>
  <c r="S671" i="7"/>
  <c r="T671" i="7" s="1"/>
  <c r="L671" i="7"/>
  <c r="Q671" i="7"/>
  <c r="M671" i="7"/>
  <c r="R671" i="7"/>
  <c r="N671" i="7"/>
  <c r="K655" i="7"/>
  <c r="O655" i="7"/>
  <c r="S655" i="7"/>
  <c r="T655" i="7" s="1"/>
  <c r="L655" i="7"/>
  <c r="Q655" i="7"/>
  <c r="M655" i="7"/>
  <c r="R655" i="7"/>
  <c r="N655" i="7"/>
  <c r="M640" i="7"/>
  <c r="Q640" i="7"/>
  <c r="K640" i="7"/>
  <c r="P640" i="7"/>
  <c r="L640" i="7"/>
  <c r="R640" i="7"/>
  <c r="N640" i="7"/>
  <c r="O640" i="7"/>
  <c r="S640" i="7"/>
  <c r="T640" i="7" s="1"/>
  <c r="M600" i="7"/>
  <c r="Q600" i="7"/>
  <c r="K600" i="7"/>
  <c r="P600" i="7"/>
  <c r="L600" i="7"/>
  <c r="R600" i="7"/>
  <c r="N600" i="7"/>
  <c r="O600" i="7"/>
  <c r="S600" i="7"/>
  <c r="T600" i="7" s="1"/>
  <c r="M569" i="7"/>
  <c r="Q569" i="7"/>
  <c r="K569" i="7"/>
  <c r="P569" i="7"/>
  <c r="L569" i="7"/>
  <c r="R569" i="7"/>
  <c r="N569" i="7"/>
  <c r="O569" i="7"/>
  <c r="S569" i="7"/>
  <c r="T569" i="7" s="1"/>
  <c r="K532" i="7"/>
  <c r="O532" i="7"/>
  <c r="S532" i="7"/>
  <c r="T532" i="7" s="1"/>
  <c r="L532" i="7"/>
  <c r="Q532" i="7"/>
  <c r="M532" i="7"/>
  <c r="R532" i="7"/>
  <c r="N532" i="7"/>
  <c r="P532" i="7"/>
  <c r="K783" i="7"/>
  <c r="O783" i="7"/>
  <c r="S783" i="7"/>
  <c r="T783" i="7" s="1"/>
  <c r="M782" i="7"/>
  <c r="Q782" i="7"/>
  <c r="K775" i="7"/>
  <c r="O775" i="7"/>
  <c r="S775" i="7"/>
  <c r="T775" i="7" s="1"/>
  <c r="M774" i="7"/>
  <c r="Q774" i="7"/>
  <c r="S772" i="7"/>
  <c r="T772" i="7" s="1"/>
  <c r="N772" i="7"/>
  <c r="K767" i="7"/>
  <c r="O767" i="7"/>
  <c r="S767" i="7"/>
  <c r="T767" i="7" s="1"/>
  <c r="M766" i="7"/>
  <c r="Q766" i="7"/>
  <c r="N764" i="7"/>
  <c r="K759" i="7"/>
  <c r="O759" i="7"/>
  <c r="S759" i="7"/>
  <c r="T759" i="7" s="1"/>
  <c r="M758" i="7"/>
  <c r="Q758" i="7"/>
  <c r="S756" i="7"/>
  <c r="T756" i="7" s="1"/>
  <c r="N756" i="7"/>
  <c r="K751" i="7"/>
  <c r="O751" i="7"/>
  <c r="S751" i="7"/>
  <c r="T751" i="7" s="1"/>
  <c r="M750" i="7"/>
  <c r="Q750" i="7"/>
  <c r="S748" i="7"/>
  <c r="T748" i="7" s="1"/>
  <c r="N748" i="7"/>
  <c r="R747" i="7"/>
  <c r="M747" i="7"/>
  <c r="R746" i="7"/>
  <c r="L746" i="7"/>
  <c r="K743" i="7"/>
  <c r="O743" i="7"/>
  <c r="S743" i="7"/>
  <c r="T743" i="7" s="1"/>
  <c r="M742" i="7"/>
  <c r="Q742" i="7"/>
  <c r="S740" i="7"/>
  <c r="T740" i="7" s="1"/>
  <c r="N740" i="7"/>
  <c r="R739" i="7"/>
  <c r="M739" i="7"/>
  <c r="R738" i="7"/>
  <c r="L738" i="7"/>
  <c r="K735" i="7"/>
  <c r="O735" i="7"/>
  <c r="S735" i="7"/>
  <c r="T735" i="7" s="1"/>
  <c r="O734" i="7"/>
  <c r="O728" i="7"/>
  <c r="M720" i="7"/>
  <c r="Q720" i="7"/>
  <c r="L720" i="7"/>
  <c r="R720" i="7"/>
  <c r="N720" i="7"/>
  <c r="S720" i="7"/>
  <c r="T720" i="7" s="1"/>
  <c r="P713" i="7"/>
  <c r="O712" i="7"/>
  <c r="P705" i="7"/>
  <c r="O704" i="7"/>
  <c r="M681" i="7"/>
  <c r="Q681" i="7"/>
  <c r="K681" i="7"/>
  <c r="P681" i="7"/>
  <c r="L681" i="7"/>
  <c r="R681" i="7"/>
  <c r="N681" i="7"/>
  <c r="S681" i="7"/>
  <c r="T681" i="7" s="1"/>
  <c r="M691" i="7"/>
  <c r="Q691" i="7"/>
  <c r="K691" i="7"/>
  <c r="P691" i="7"/>
  <c r="L691" i="7"/>
  <c r="R691" i="7"/>
  <c r="N691" i="7"/>
  <c r="S691" i="7"/>
  <c r="T691" i="7" s="1"/>
  <c r="K663" i="7"/>
  <c r="O663" i="7"/>
  <c r="S663" i="7"/>
  <c r="T663" i="7" s="1"/>
  <c r="L663" i="7"/>
  <c r="Q663" i="7"/>
  <c r="M663" i="7"/>
  <c r="R663" i="7"/>
  <c r="N663" i="7"/>
  <c r="K647" i="7"/>
  <c r="O647" i="7"/>
  <c r="S647" i="7"/>
  <c r="T647" i="7" s="1"/>
  <c r="L647" i="7"/>
  <c r="Q647" i="7"/>
  <c r="M647" i="7"/>
  <c r="R647" i="7"/>
  <c r="N647" i="7"/>
  <c r="M608" i="7"/>
  <c r="Q608" i="7"/>
  <c r="K608" i="7"/>
  <c r="P608" i="7"/>
  <c r="L608" i="7"/>
  <c r="R608" i="7"/>
  <c r="N608" i="7"/>
  <c r="O608" i="7"/>
  <c r="S608" i="7"/>
  <c r="T608" i="7" s="1"/>
  <c r="L585" i="7"/>
  <c r="M576" i="7"/>
  <c r="Q576" i="7"/>
  <c r="K576" i="7"/>
  <c r="P576" i="7"/>
  <c r="L576" i="7"/>
  <c r="R576" i="7"/>
  <c r="N576" i="7"/>
  <c r="O576" i="7"/>
  <c r="S576" i="7"/>
  <c r="T576" i="7" s="1"/>
  <c r="M507" i="7"/>
  <c r="Q507" i="7"/>
  <c r="K507" i="7"/>
  <c r="P507" i="7"/>
  <c r="L507" i="7"/>
  <c r="R507" i="7"/>
  <c r="N507" i="7"/>
  <c r="S507" i="7"/>
  <c r="T507" i="7" s="1"/>
  <c r="O507" i="7"/>
  <c r="K476" i="7"/>
  <c r="O476" i="7"/>
  <c r="S476" i="7"/>
  <c r="T476" i="7" s="1"/>
  <c r="L476" i="7"/>
  <c r="Q476" i="7"/>
  <c r="M476" i="7"/>
  <c r="R476" i="7"/>
  <c r="N476" i="7"/>
  <c r="P476" i="7"/>
  <c r="S684" i="7"/>
  <c r="T684" i="7" s="1"/>
  <c r="M683" i="7"/>
  <c r="Q683" i="7"/>
  <c r="S702" i="7"/>
  <c r="T702" i="7" s="1"/>
  <c r="M701" i="7"/>
  <c r="Q701" i="7"/>
  <c r="K673" i="7"/>
  <c r="O673" i="7"/>
  <c r="S673" i="7"/>
  <c r="T673" i="7" s="1"/>
  <c r="M672" i="7"/>
  <c r="O665" i="7"/>
  <c r="S665" i="7"/>
  <c r="T665" i="7" s="1"/>
  <c r="M664" i="7"/>
  <c r="Q664" i="7"/>
  <c r="M656" i="7"/>
  <c r="Q656" i="7"/>
  <c r="K649" i="7"/>
  <c r="S649" i="7"/>
  <c r="T649" i="7" s="1"/>
  <c r="M648" i="7"/>
  <c r="Q648" i="7"/>
  <c r="L644" i="7"/>
  <c r="P644" i="7"/>
  <c r="M644" i="7"/>
  <c r="Q644" i="7"/>
  <c r="K643" i="7"/>
  <c r="O643" i="7"/>
  <c r="M643" i="7"/>
  <c r="R643" i="7"/>
  <c r="N643" i="7"/>
  <c r="S643" i="7"/>
  <c r="T643" i="7" s="1"/>
  <c r="M642" i="7"/>
  <c r="Q642" i="7"/>
  <c r="L642" i="7"/>
  <c r="R642" i="7"/>
  <c r="N642" i="7"/>
  <c r="S642" i="7"/>
  <c r="T642" i="7" s="1"/>
  <c r="K611" i="7"/>
  <c r="O611" i="7"/>
  <c r="S611" i="7"/>
  <c r="T611" i="7" s="1"/>
  <c r="M611" i="7"/>
  <c r="R611" i="7"/>
  <c r="N611" i="7"/>
  <c r="M610" i="7"/>
  <c r="Q610" i="7"/>
  <c r="L610" i="7"/>
  <c r="R610" i="7"/>
  <c r="N610" i="7"/>
  <c r="S610" i="7"/>
  <c r="T610" i="7" s="1"/>
  <c r="K603" i="7"/>
  <c r="O603" i="7"/>
  <c r="S603" i="7"/>
  <c r="T603" i="7" s="1"/>
  <c r="M603" i="7"/>
  <c r="R603" i="7"/>
  <c r="N603" i="7"/>
  <c r="M602" i="7"/>
  <c r="Q602" i="7"/>
  <c r="L602" i="7"/>
  <c r="R602" i="7"/>
  <c r="N602" i="7"/>
  <c r="S602" i="7"/>
  <c r="T602" i="7" s="1"/>
  <c r="K595" i="7"/>
  <c r="O595" i="7"/>
  <c r="S595" i="7"/>
  <c r="T595" i="7" s="1"/>
  <c r="M595" i="7"/>
  <c r="R595" i="7"/>
  <c r="N595" i="7"/>
  <c r="M594" i="7"/>
  <c r="Q594" i="7"/>
  <c r="L594" i="7"/>
  <c r="R594" i="7"/>
  <c r="N594" i="7"/>
  <c r="S594" i="7"/>
  <c r="T594" i="7" s="1"/>
  <c r="K587" i="7"/>
  <c r="O587" i="7"/>
  <c r="S587" i="7"/>
  <c r="T587" i="7" s="1"/>
  <c r="M587" i="7"/>
  <c r="R587" i="7"/>
  <c r="N587" i="7"/>
  <c r="M586" i="7"/>
  <c r="Q586" i="7"/>
  <c r="L586" i="7"/>
  <c r="R586" i="7"/>
  <c r="N586" i="7"/>
  <c r="S586" i="7"/>
  <c r="T586" i="7" s="1"/>
  <c r="K579" i="7"/>
  <c r="O579" i="7"/>
  <c r="S579" i="7"/>
  <c r="T579" i="7" s="1"/>
  <c r="M579" i="7"/>
  <c r="R579" i="7"/>
  <c r="N579" i="7"/>
  <c r="M578" i="7"/>
  <c r="Q578" i="7"/>
  <c r="L578" i="7"/>
  <c r="R578" i="7"/>
  <c r="N578" i="7"/>
  <c r="S578" i="7"/>
  <c r="T578" i="7" s="1"/>
  <c r="K572" i="7"/>
  <c r="O572" i="7"/>
  <c r="S572" i="7"/>
  <c r="T572" i="7" s="1"/>
  <c r="M572" i="7"/>
  <c r="R572" i="7"/>
  <c r="N572" i="7"/>
  <c r="M571" i="7"/>
  <c r="Q571" i="7"/>
  <c r="L571" i="7"/>
  <c r="R571" i="7"/>
  <c r="N571" i="7"/>
  <c r="S571" i="7"/>
  <c r="T571" i="7" s="1"/>
  <c r="K556" i="7"/>
  <c r="O556" i="7"/>
  <c r="S556" i="7"/>
  <c r="T556" i="7" s="1"/>
  <c r="L556" i="7"/>
  <c r="Q556" i="7"/>
  <c r="M556" i="7"/>
  <c r="R556" i="7"/>
  <c r="N556" i="7"/>
  <c r="M539" i="7"/>
  <c r="Q539" i="7"/>
  <c r="K539" i="7"/>
  <c r="P539" i="7"/>
  <c r="L539" i="7"/>
  <c r="R539" i="7"/>
  <c r="N539" i="7"/>
  <c r="S539" i="7"/>
  <c r="T539" i="7" s="1"/>
  <c r="K524" i="7"/>
  <c r="O524" i="7"/>
  <c r="S524" i="7"/>
  <c r="T524" i="7" s="1"/>
  <c r="L524" i="7"/>
  <c r="Q524" i="7"/>
  <c r="M524" i="7"/>
  <c r="R524" i="7"/>
  <c r="N524" i="7"/>
  <c r="K516" i="7"/>
  <c r="O516" i="7"/>
  <c r="S516" i="7"/>
  <c r="T516" i="7" s="1"/>
  <c r="L516" i="7"/>
  <c r="Q516" i="7"/>
  <c r="M516" i="7"/>
  <c r="R516" i="7"/>
  <c r="N516" i="7"/>
  <c r="M499" i="7"/>
  <c r="Q499" i="7"/>
  <c r="K499" i="7"/>
  <c r="P499" i="7"/>
  <c r="L499" i="7"/>
  <c r="R499" i="7"/>
  <c r="N499" i="7"/>
  <c r="S499" i="7"/>
  <c r="T499" i="7" s="1"/>
  <c r="M491" i="7"/>
  <c r="Q491" i="7"/>
  <c r="K491" i="7"/>
  <c r="P491" i="7"/>
  <c r="L491" i="7"/>
  <c r="R491" i="7"/>
  <c r="N491" i="7"/>
  <c r="S491" i="7"/>
  <c r="T491" i="7" s="1"/>
  <c r="K468" i="7"/>
  <c r="O468" i="7"/>
  <c r="S468" i="7"/>
  <c r="T468" i="7" s="1"/>
  <c r="L468" i="7"/>
  <c r="Q468" i="7"/>
  <c r="M468" i="7"/>
  <c r="R468" i="7"/>
  <c r="N468" i="7"/>
  <c r="M443" i="7"/>
  <c r="Q443" i="7"/>
  <c r="K443" i="7"/>
  <c r="P443" i="7"/>
  <c r="L443" i="7"/>
  <c r="R443" i="7"/>
  <c r="N443" i="7"/>
  <c r="S443" i="7"/>
  <c r="T443" i="7" s="1"/>
  <c r="M435" i="7"/>
  <c r="Q435" i="7"/>
  <c r="K435" i="7"/>
  <c r="P435" i="7"/>
  <c r="L435" i="7"/>
  <c r="R435" i="7"/>
  <c r="N435" i="7"/>
  <c r="S435" i="7"/>
  <c r="T435" i="7" s="1"/>
  <c r="M427" i="7"/>
  <c r="Q427" i="7"/>
  <c r="K427" i="7"/>
  <c r="P427" i="7"/>
  <c r="L427" i="7"/>
  <c r="R427" i="7"/>
  <c r="N427" i="7"/>
  <c r="S427" i="7"/>
  <c r="T427" i="7" s="1"/>
  <c r="K731" i="7"/>
  <c r="O731" i="7"/>
  <c r="S731" i="7"/>
  <c r="T731" i="7" s="1"/>
  <c r="M730" i="7"/>
  <c r="Q730" i="7"/>
  <c r="M722" i="7"/>
  <c r="Q722" i="7"/>
  <c r="K715" i="7"/>
  <c r="O715" i="7"/>
  <c r="S715" i="7"/>
  <c r="T715" i="7" s="1"/>
  <c r="M714" i="7"/>
  <c r="Q714" i="7"/>
  <c r="K707" i="7"/>
  <c r="O707" i="7"/>
  <c r="S707" i="7"/>
  <c r="T707" i="7" s="1"/>
  <c r="M706" i="7"/>
  <c r="Q706" i="7"/>
  <c r="K686" i="7"/>
  <c r="O686" i="7"/>
  <c r="S686" i="7"/>
  <c r="T686" i="7" s="1"/>
  <c r="M685" i="7"/>
  <c r="Q685" i="7"/>
  <c r="S683" i="7"/>
  <c r="T683" i="7" s="1"/>
  <c r="N683" i="7"/>
  <c r="K678" i="7"/>
  <c r="O678" i="7"/>
  <c r="S678" i="7"/>
  <c r="T678" i="7" s="1"/>
  <c r="M703" i="7"/>
  <c r="Q703" i="7"/>
  <c r="S701" i="7"/>
  <c r="T701" i="7" s="1"/>
  <c r="N701" i="7"/>
  <c r="K696" i="7"/>
  <c r="O696" i="7"/>
  <c r="S696" i="7"/>
  <c r="T696" i="7" s="1"/>
  <c r="M695" i="7"/>
  <c r="Q695" i="7"/>
  <c r="Q677" i="7"/>
  <c r="K675" i="7"/>
  <c r="O675" i="7"/>
  <c r="S675" i="7"/>
  <c r="T675" i="7" s="1"/>
  <c r="M674" i="7"/>
  <c r="Q674" i="7"/>
  <c r="N673" i="7"/>
  <c r="K667" i="7"/>
  <c r="O667" i="7"/>
  <c r="S667" i="7"/>
  <c r="T667" i="7" s="1"/>
  <c r="S664" i="7"/>
  <c r="T664" i="7" s="1"/>
  <c r="N664" i="7"/>
  <c r="K659" i="7"/>
  <c r="O659" i="7"/>
  <c r="S659" i="7"/>
  <c r="T659" i="7" s="1"/>
  <c r="M658" i="7"/>
  <c r="Q658" i="7"/>
  <c r="S656" i="7"/>
  <c r="T656" i="7" s="1"/>
  <c r="N656" i="7"/>
  <c r="K651" i="7"/>
  <c r="O651" i="7"/>
  <c r="S651" i="7"/>
  <c r="T651" i="7" s="1"/>
  <c r="M650" i="7"/>
  <c r="Q650" i="7"/>
  <c r="N649" i="7"/>
  <c r="S648" i="7"/>
  <c r="T648" i="7" s="1"/>
  <c r="N648" i="7"/>
  <c r="O644" i="7"/>
  <c r="Q643" i="7"/>
  <c r="P642" i="7"/>
  <c r="Q633" i="7"/>
  <c r="M632" i="7"/>
  <c r="Q632" i="7"/>
  <c r="K632" i="7"/>
  <c r="P632" i="7"/>
  <c r="L632" i="7"/>
  <c r="R632" i="7"/>
  <c r="M624" i="7"/>
  <c r="L624" i="7"/>
  <c r="S617" i="7"/>
  <c r="T617" i="7" s="1"/>
  <c r="M616" i="7"/>
  <c r="Q616" i="7"/>
  <c r="K616" i="7"/>
  <c r="P616" i="7"/>
  <c r="L616" i="7"/>
  <c r="R616" i="7"/>
  <c r="Q611" i="7"/>
  <c r="P610" i="7"/>
  <c r="Q603" i="7"/>
  <c r="P602" i="7"/>
  <c r="Q595" i="7"/>
  <c r="P594" i="7"/>
  <c r="Q587" i="7"/>
  <c r="P586" i="7"/>
  <c r="Q579" i="7"/>
  <c r="P578" i="7"/>
  <c r="Q572" i="7"/>
  <c r="P571" i="7"/>
  <c r="K564" i="7"/>
  <c r="O564" i="7"/>
  <c r="S564" i="7"/>
  <c r="T564" i="7" s="1"/>
  <c r="M564" i="7"/>
  <c r="R564" i="7"/>
  <c r="N564" i="7"/>
  <c r="M563" i="7"/>
  <c r="Q563" i="7"/>
  <c r="L563" i="7"/>
  <c r="R563" i="7"/>
  <c r="N563" i="7"/>
  <c r="S563" i="7"/>
  <c r="T563" i="7" s="1"/>
  <c r="K548" i="7"/>
  <c r="O548" i="7"/>
  <c r="S548" i="7"/>
  <c r="T548" i="7" s="1"/>
  <c r="L548" i="7"/>
  <c r="Q548" i="7"/>
  <c r="M548" i="7"/>
  <c r="R548" i="7"/>
  <c r="N548" i="7"/>
  <c r="M531" i="7"/>
  <c r="Q531" i="7"/>
  <c r="K531" i="7"/>
  <c r="P531" i="7"/>
  <c r="L531" i="7"/>
  <c r="R531" i="7"/>
  <c r="N531" i="7"/>
  <c r="S531" i="7"/>
  <c r="T531" i="7" s="1"/>
  <c r="K508" i="7"/>
  <c r="O508" i="7"/>
  <c r="S508" i="7"/>
  <c r="T508" i="7" s="1"/>
  <c r="L508" i="7"/>
  <c r="Q508" i="7"/>
  <c r="M508" i="7"/>
  <c r="R508" i="7"/>
  <c r="N508" i="7"/>
  <c r="M483" i="7"/>
  <c r="Q483" i="7"/>
  <c r="K483" i="7"/>
  <c r="P483" i="7"/>
  <c r="L483" i="7"/>
  <c r="R483" i="7"/>
  <c r="N483" i="7"/>
  <c r="S483" i="7"/>
  <c r="T483" i="7" s="1"/>
  <c r="M475" i="7"/>
  <c r="Q475" i="7"/>
  <c r="K475" i="7"/>
  <c r="P475" i="7"/>
  <c r="L475" i="7"/>
  <c r="R475" i="7"/>
  <c r="N475" i="7"/>
  <c r="S475" i="7"/>
  <c r="T475" i="7" s="1"/>
  <c r="K460" i="7"/>
  <c r="O460" i="7"/>
  <c r="S460" i="7"/>
  <c r="T460" i="7" s="1"/>
  <c r="L460" i="7"/>
  <c r="Q460" i="7"/>
  <c r="M460" i="7"/>
  <c r="R460" i="7"/>
  <c r="N460" i="7"/>
  <c r="K452" i="7"/>
  <c r="O452" i="7"/>
  <c r="S452" i="7"/>
  <c r="T452" i="7" s="1"/>
  <c r="L452" i="7"/>
  <c r="Q452" i="7"/>
  <c r="M452" i="7"/>
  <c r="R452" i="7"/>
  <c r="N452" i="7"/>
  <c r="M406" i="7"/>
  <c r="Q406" i="7"/>
  <c r="K406" i="7"/>
  <c r="P406" i="7"/>
  <c r="L406" i="7"/>
  <c r="R406" i="7"/>
  <c r="N406" i="7"/>
  <c r="S406" i="7"/>
  <c r="T406" i="7" s="1"/>
  <c r="M381" i="7"/>
  <c r="Q381" i="7"/>
  <c r="K381" i="7"/>
  <c r="P381" i="7"/>
  <c r="L381" i="7"/>
  <c r="R381" i="7"/>
  <c r="N381" i="7"/>
  <c r="S381" i="7"/>
  <c r="T381" i="7" s="1"/>
  <c r="O381" i="7"/>
  <c r="K733" i="7"/>
  <c r="O733" i="7"/>
  <c r="M732" i="7"/>
  <c r="Q732" i="7"/>
  <c r="N731" i="7"/>
  <c r="S730" i="7"/>
  <c r="T730" i="7" s="1"/>
  <c r="N730" i="7"/>
  <c r="S725" i="7"/>
  <c r="T725" i="7" s="1"/>
  <c r="M724" i="7"/>
  <c r="Q724" i="7"/>
  <c r="S722" i="7"/>
  <c r="T722" i="7" s="1"/>
  <c r="N722" i="7"/>
  <c r="K717" i="7"/>
  <c r="S717" i="7"/>
  <c r="T717" i="7" s="1"/>
  <c r="M716" i="7"/>
  <c r="Q716" i="7"/>
  <c r="N715" i="7"/>
  <c r="S714" i="7"/>
  <c r="T714" i="7" s="1"/>
  <c r="N714" i="7"/>
  <c r="M708" i="7"/>
  <c r="Q708" i="7"/>
  <c r="N707" i="7"/>
  <c r="S706" i="7"/>
  <c r="T706" i="7" s="1"/>
  <c r="N706" i="7"/>
  <c r="K688" i="7"/>
  <c r="M687" i="7"/>
  <c r="Q687" i="7"/>
  <c r="N686" i="7"/>
  <c r="S685" i="7"/>
  <c r="T685" i="7" s="1"/>
  <c r="N685" i="7"/>
  <c r="R683" i="7"/>
  <c r="L683" i="7"/>
  <c r="M679" i="7"/>
  <c r="Q679" i="7"/>
  <c r="N678" i="7"/>
  <c r="S703" i="7"/>
  <c r="T703" i="7" s="1"/>
  <c r="N703" i="7"/>
  <c r="R702" i="7"/>
  <c r="R701" i="7"/>
  <c r="L701" i="7"/>
  <c r="M697" i="7"/>
  <c r="Q697" i="7"/>
  <c r="N696" i="7"/>
  <c r="S695" i="7"/>
  <c r="T695" i="7" s="1"/>
  <c r="N695" i="7"/>
  <c r="K677" i="7"/>
  <c r="O677" i="7"/>
  <c r="S677" i="7"/>
  <c r="T677" i="7" s="1"/>
  <c r="M676" i="7"/>
  <c r="Q676" i="7"/>
  <c r="N675" i="7"/>
  <c r="S674" i="7"/>
  <c r="T674" i="7" s="1"/>
  <c r="N674" i="7"/>
  <c r="R673" i="7"/>
  <c r="M673" i="7"/>
  <c r="L672" i="7"/>
  <c r="M668" i="7"/>
  <c r="Q668" i="7"/>
  <c r="N667" i="7"/>
  <c r="S666" i="7"/>
  <c r="T666" i="7" s="1"/>
  <c r="M665" i="7"/>
  <c r="R664" i="7"/>
  <c r="L664" i="7"/>
  <c r="K661" i="7"/>
  <c r="M660" i="7"/>
  <c r="Q660" i="7"/>
  <c r="N659" i="7"/>
  <c r="S658" i="7"/>
  <c r="T658" i="7" s="1"/>
  <c r="N658" i="7"/>
  <c r="M657" i="7"/>
  <c r="R656" i="7"/>
  <c r="L656" i="7"/>
  <c r="N651" i="7"/>
  <c r="R649" i="7"/>
  <c r="M649" i="7"/>
  <c r="R648" i="7"/>
  <c r="L648" i="7"/>
  <c r="N644" i="7"/>
  <c r="P643" i="7"/>
  <c r="O642" i="7"/>
  <c r="K635" i="7"/>
  <c r="O635" i="7"/>
  <c r="S635" i="7"/>
  <c r="T635" i="7" s="1"/>
  <c r="M635" i="7"/>
  <c r="R635" i="7"/>
  <c r="N635" i="7"/>
  <c r="M634" i="7"/>
  <c r="Q634" i="7"/>
  <c r="L634" i="7"/>
  <c r="R634" i="7"/>
  <c r="N634" i="7"/>
  <c r="S634" i="7"/>
  <c r="T634" i="7" s="1"/>
  <c r="K627" i="7"/>
  <c r="O627" i="7"/>
  <c r="S627" i="7"/>
  <c r="T627" i="7" s="1"/>
  <c r="M627" i="7"/>
  <c r="R627" i="7"/>
  <c r="N627" i="7"/>
  <c r="M626" i="7"/>
  <c r="Q626" i="7"/>
  <c r="L626" i="7"/>
  <c r="R626" i="7"/>
  <c r="N626" i="7"/>
  <c r="S626" i="7"/>
  <c r="T626" i="7" s="1"/>
  <c r="K619" i="7"/>
  <c r="O619" i="7"/>
  <c r="S619" i="7"/>
  <c r="T619" i="7" s="1"/>
  <c r="M619" i="7"/>
  <c r="R619" i="7"/>
  <c r="N619" i="7"/>
  <c r="M618" i="7"/>
  <c r="Q618" i="7"/>
  <c r="L618" i="7"/>
  <c r="R618" i="7"/>
  <c r="N618" i="7"/>
  <c r="S618" i="7"/>
  <c r="T618" i="7" s="1"/>
  <c r="P611" i="7"/>
  <c r="O610" i="7"/>
  <c r="P603" i="7"/>
  <c r="O602" i="7"/>
  <c r="P595" i="7"/>
  <c r="O594" i="7"/>
  <c r="P587" i="7"/>
  <c r="O586" i="7"/>
  <c r="P579" i="7"/>
  <c r="O578" i="7"/>
  <c r="P572" i="7"/>
  <c r="O571" i="7"/>
  <c r="M555" i="7"/>
  <c r="Q555" i="7"/>
  <c r="K555" i="7"/>
  <c r="P555" i="7"/>
  <c r="L555" i="7"/>
  <c r="R555" i="7"/>
  <c r="N555" i="7"/>
  <c r="S555" i="7"/>
  <c r="T555" i="7" s="1"/>
  <c r="K540" i="7"/>
  <c r="O540" i="7"/>
  <c r="S540" i="7"/>
  <c r="T540" i="7" s="1"/>
  <c r="L540" i="7"/>
  <c r="Q540" i="7"/>
  <c r="M540" i="7"/>
  <c r="R540" i="7"/>
  <c r="N540" i="7"/>
  <c r="M510" i="7"/>
  <c r="Q510" i="7"/>
  <c r="K510" i="7"/>
  <c r="P510" i="7"/>
  <c r="L510" i="7"/>
  <c r="R510" i="7"/>
  <c r="N510" i="7"/>
  <c r="S510" i="7"/>
  <c r="T510" i="7" s="1"/>
  <c r="M515" i="7"/>
  <c r="Q515" i="7"/>
  <c r="K515" i="7"/>
  <c r="P515" i="7"/>
  <c r="L515" i="7"/>
  <c r="R515" i="7"/>
  <c r="N515" i="7"/>
  <c r="S515" i="7"/>
  <c r="T515" i="7" s="1"/>
  <c r="K500" i="7"/>
  <c r="O500" i="7"/>
  <c r="S500" i="7"/>
  <c r="T500" i="7" s="1"/>
  <c r="L500" i="7"/>
  <c r="Q500" i="7"/>
  <c r="M500" i="7"/>
  <c r="R500" i="7"/>
  <c r="N500" i="7"/>
  <c r="K492" i="7"/>
  <c r="O492" i="7"/>
  <c r="S492" i="7"/>
  <c r="T492" i="7" s="1"/>
  <c r="L492" i="7"/>
  <c r="Q492" i="7"/>
  <c r="M492" i="7"/>
  <c r="R492" i="7"/>
  <c r="N492" i="7"/>
  <c r="M467" i="7"/>
  <c r="Q467" i="7"/>
  <c r="K467" i="7"/>
  <c r="P467" i="7"/>
  <c r="L467" i="7"/>
  <c r="R467" i="7"/>
  <c r="N467" i="7"/>
  <c r="S467" i="7"/>
  <c r="T467" i="7" s="1"/>
  <c r="K444" i="7"/>
  <c r="O444" i="7"/>
  <c r="S444" i="7"/>
  <c r="T444" i="7" s="1"/>
  <c r="L444" i="7"/>
  <c r="Q444" i="7"/>
  <c r="M444" i="7"/>
  <c r="R444" i="7"/>
  <c r="N444" i="7"/>
  <c r="K436" i="7"/>
  <c r="O436" i="7"/>
  <c r="S436" i="7"/>
  <c r="T436" i="7" s="1"/>
  <c r="L436" i="7"/>
  <c r="Q436" i="7"/>
  <c r="M436" i="7"/>
  <c r="R436" i="7"/>
  <c r="N436" i="7"/>
  <c r="K428" i="7"/>
  <c r="O428" i="7"/>
  <c r="S428" i="7"/>
  <c r="T428" i="7" s="1"/>
  <c r="L428" i="7"/>
  <c r="Q428" i="7"/>
  <c r="M428" i="7"/>
  <c r="R428" i="7"/>
  <c r="N428" i="7"/>
  <c r="M365" i="7"/>
  <c r="Q365" i="7"/>
  <c r="K365" i="7"/>
  <c r="P365" i="7"/>
  <c r="L365" i="7"/>
  <c r="R365" i="7"/>
  <c r="N365" i="7"/>
  <c r="S365" i="7"/>
  <c r="T365" i="7" s="1"/>
  <c r="O365" i="7"/>
  <c r="M333" i="7"/>
  <c r="Q333" i="7"/>
  <c r="K333" i="7"/>
  <c r="P333" i="7"/>
  <c r="L333" i="7"/>
  <c r="R333" i="7"/>
  <c r="N333" i="7"/>
  <c r="S333" i="7"/>
  <c r="T333" i="7" s="1"/>
  <c r="O333" i="7"/>
  <c r="S645" i="7"/>
  <c r="T645" i="7" s="1"/>
  <c r="O645" i="7"/>
  <c r="K637" i="7"/>
  <c r="O637" i="7"/>
  <c r="S637" i="7"/>
  <c r="T637" i="7" s="1"/>
  <c r="M636" i="7"/>
  <c r="Q636" i="7"/>
  <c r="Q631" i="7"/>
  <c r="M628" i="7"/>
  <c r="Q628" i="7"/>
  <c r="Q623" i="7"/>
  <c r="K621" i="7"/>
  <c r="O621" i="7"/>
  <c r="M620" i="7"/>
  <c r="Q620" i="7"/>
  <c r="K613" i="7"/>
  <c r="M612" i="7"/>
  <c r="Q612" i="7"/>
  <c r="Q607" i="7"/>
  <c r="K605" i="7"/>
  <c r="S605" i="7"/>
  <c r="T605" i="7" s="1"/>
  <c r="M604" i="7"/>
  <c r="Q604" i="7"/>
  <c r="Q599" i="7"/>
  <c r="S597" i="7"/>
  <c r="T597" i="7" s="1"/>
  <c r="M596" i="7"/>
  <c r="Q596" i="7"/>
  <c r="Q591" i="7"/>
  <c r="P590" i="7"/>
  <c r="K589" i="7"/>
  <c r="O589" i="7"/>
  <c r="M588" i="7"/>
  <c r="Q588" i="7"/>
  <c r="Q583" i="7"/>
  <c r="M580" i="7"/>
  <c r="Q580" i="7"/>
  <c r="P562" i="7"/>
  <c r="O574" i="7"/>
  <c r="S574" i="7"/>
  <c r="T574" i="7" s="1"/>
  <c r="M573" i="7"/>
  <c r="Q573" i="7"/>
  <c r="Q568" i="7"/>
  <c r="P567" i="7"/>
  <c r="O566" i="7"/>
  <c r="M565" i="7"/>
  <c r="Q565" i="7"/>
  <c r="R561" i="7"/>
  <c r="L561" i="7"/>
  <c r="Q560" i="7"/>
  <c r="P559" i="7"/>
  <c r="K558" i="7"/>
  <c r="O558" i="7"/>
  <c r="M557" i="7"/>
  <c r="Q557" i="7"/>
  <c r="R553" i="7"/>
  <c r="L553" i="7"/>
  <c r="Q552" i="7"/>
  <c r="P551" i="7"/>
  <c r="M536" i="7"/>
  <c r="Q536" i="7"/>
  <c r="R545" i="7"/>
  <c r="L545" i="7"/>
  <c r="Q544" i="7"/>
  <c r="P543" i="7"/>
  <c r="K542" i="7"/>
  <c r="O542" i="7"/>
  <c r="S542" i="7"/>
  <c r="T542" i="7" s="1"/>
  <c r="M541" i="7"/>
  <c r="Q541" i="7"/>
  <c r="Q523" i="7"/>
  <c r="P535" i="7"/>
  <c r="M533" i="7"/>
  <c r="Q533" i="7"/>
  <c r="R530" i="7"/>
  <c r="R529" i="7"/>
  <c r="L529" i="7"/>
  <c r="Q528" i="7"/>
  <c r="P527" i="7"/>
  <c r="O526" i="7"/>
  <c r="S526" i="7"/>
  <c r="T526" i="7" s="1"/>
  <c r="M525" i="7"/>
  <c r="Q525" i="7"/>
  <c r="R521" i="7"/>
  <c r="L521" i="7"/>
  <c r="Q520" i="7"/>
  <c r="P519" i="7"/>
  <c r="M517" i="7"/>
  <c r="Q517" i="7"/>
  <c r="R513" i="7"/>
  <c r="L513" i="7"/>
  <c r="Q512" i="7"/>
  <c r="P511" i="7"/>
  <c r="K497" i="7"/>
  <c r="S497" i="7"/>
  <c r="T497" i="7" s="1"/>
  <c r="M509" i="7"/>
  <c r="Q509" i="7"/>
  <c r="R505" i="7"/>
  <c r="L505" i="7"/>
  <c r="Q504" i="7"/>
  <c r="P503" i="7"/>
  <c r="K502" i="7"/>
  <c r="O502" i="7"/>
  <c r="S502" i="7"/>
  <c r="T502" i="7" s="1"/>
  <c r="M501" i="7"/>
  <c r="Q501" i="7"/>
  <c r="R498" i="7"/>
  <c r="M498" i="7"/>
  <c r="R484" i="7"/>
  <c r="L484" i="7"/>
  <c r="Q496" i="7"/>
  <c r="P495" i="7"/>
  <c r="M493" i="7"/>
  <c r="R489" i="7"/>
  <c r="L489" i="7"/>
  <c r="Q488" i="7"/>
  <c r="P487" i="7"/>
  <c r="M485" i="7"/>
  <c r="Q485" i="7"/>
  <c r="R482" i="7"/>
  <c r="R481" i="7"/>
  <c r="L481" i="7"/>
  <c r="Q480" i="7"/>
  <c r="O478" i="7"/>
  <c r="M477" i="7"/>
  <c r="Q477" i="7"/>
  <c r="R473" i="7"/>
  <c r="L473" i="7"/>
  <c r="Q472" i="7"/>
  <c r="P458" i="7"/>
  <c r="M469" i="7"/>
  <c r="Q469" i="7"/>
  <c r="R466" i="7"/>
  <c r="M466" i="7"/>
  <c r="R465" i="7"/>
  <c r="L465" i="7"/>
  <c r="Q464" i="7"/>
  <c r="P463" i="7"/>
  <c r="M461" i="7"/>
  <c r="Q461" i="7"/>
  <c r="R445" i="7"/>
  <c r="M445" i="7"/>
  <c r="R457" i="7"/>
  <c r="L457" i="7"/>
  <c r="Q456" i="7"/>
  <c r="P455" i="7"/>
  <c r="K454" i="7"/>
  <c r="S454" i="7"/>
  <c r="T454" i="7" s="1"/>
  <c r="M453" i="7"/>
  <c r="Q453" i="7"/>
  <c r="R449" i="7"/>
  <c r="L449" i="7"/>
  <c r="Q448" i="7"/>
  <c r="P447" i="7"/>
  <c r="Q432" i="7"/>
  <c r="R441" i="7"/>
  <c r="L441" i="7"/>
  <c r="Q440" i="7"/>
  <c r="K438" i="7"/>
  <c r="O438" i="7"/>
  <c r="S438" i="7"/>
  <c r="T438" i="7" s="1"/>
  <c r="M437" i="7"/>
  <c r="Q437" i="7"/>
  <c r="R433" i="7"/>
  <c r="L433" i="7"/>
  <c r="Q419" i="7"/>
  <c r="P431" i="7"/>
  <c r="M429" i="7"/>
  <c r="Q429" i="7"/>
  <c r="R425" i="7"/>
  <c r="L425" i="7"/>
  <c r="Q424" i="7"/>
  <c r="P423" i="7"/>
  <c r="K422" i="7"/>
  <c r="O422" i="7"/>
  <c r="S422" i="7"/>
  <c r="T422" i="7" s="1"/>
  <c r="M421" i="7"/>
  <c r="Q421" i="7"/>
  <c r="R418" i="7"/>
  <c r="R417" i="7"/>
  <c r="L417" i="7"/>
  <c r="Q416" i="7"/>
  <c r="N413" i="7"/>
  <c r="N411" i="7"/>
  <c r="N409" i="7"/>
  <c r="N407" i="7"/>
  <c r="N405" i="7"/>
  <c r="N403" i="7"/>
  <c r="N401" i="7"/>
  <c r="N399" i="7"/>
  <c r="K390" i="7"/>
  <c r="O390" i="7"/>
  <c r="L390" i="7"/>
  <c r="Q390" i="7"/>
  <c r="M390" i="7"/>
  <c r="N390" i="7"/>
  <c r="M373" i="7"/>
  <c r="Q373" i="7"/>
  <c r="K373" i="7"/>
  <c r="P373" i="7"/>
  <c r="L373" i="7"/>
  <c r="R373" i="7"/>
  <c r="N373" i="7"/>
  <c r="S373" i="7"/>
  <c r="T373" i="7" s="1"/>
  <c r="M357" i="7"/>
  <c r="Q357" i="7"/>
  <c r="K357" i="7"/>
  <c r="P357" i="7"/>
  <c r="L357" i="7"/>
  <c r="R357" i="7"/>
  <c r="N357" i="7"/>
  <c r="S357" i="7"/>
  <c r="T357" i="7" s="1"/>
  <c r="L342" i="7"/>
  <c r="M325" i="7"/>
  <c r="Q325" i="7"/>
  <c r="K325" i="7"/>
  <c r="P325" i="7"/>
  <c r="L325" i="7"/>
  <c r="R325" i="7"/>
  <c r="N325" i="7"/>
  <c r="S325" i="7"/>
  <c r="T325" i="7" s="1"/>
  <c r="L310" i="7"/>
  <c r="K277" i="7"/>
  <c r="O277" i="7"/>
  <c r="S277" i="7"/>
  <c r="T277" i="7" s="1"/>
  <c r="L277" i="7"/>
  <c r="Q277" i="7"/>
  <c r="M277" i="7"/>
  <c r="R277" i="7"/>
  <c r="N277" i="7"/>
  <c r="P277" i="7"/>
  <c r="K639" i="7"/>
  <c r="O639" i="7"/>
  <c r="S639" i="7"/>
  <c r="T639" i="7" s="1"/>
  <c r="M638" i="7"/>
  <c r="Q638" i="7"/>
  <c r="N637" i="7"/>
  <c r="S636" i="7"/>
  <c r="T636" i="7" s="1"/>
  <c r="N636" i="7"/>
  <c r="K631" i="7"/>
  <c r="O631" i="7"/>
  <c r="S631" i="7"/>
  <c r="T631" i="7" s="1"/>
  <c r="M630" i="7"/>
  <c r="Q630" i="7"/>
  <c r="S628" i="7"/>
  <c r="T628" i="7" s="1"/>
  <c r="N628" i="7"/>
  <c r="K623" i="7"/>
  <c r="O623" i="7"/>
  <c r="S623" i="7"/>
  <c r="T623" i="7" s="1"/>
  <c r="M622" i="7"/>
  <c r="Q622" i="7"/>
  <c r="N621" i="7"/>
  <c r="S620" i="7"/>
  <c r="T620" i="7" s="1"/>
  <c r="N620" i="7"/>
  <c r="K615" i="7"/>
  <c r="O615" i="7"/>
  <c r="S615" i="7"/>
  <c r="T615" i="7" s="1"/>
  <c r="M614" i="7"/>
  <c r="Q614" i="7"/>
  <c r="S612" i="7"/>
  <c r="T612" i="7" s="1"/>
  <c r="N612" i="7"/>
  <c r="K607" i="7"/>
  <c r="O607" i="7"/>
  <c r="S607" i="7"/>
  <c r="T607" i="7" s="1"/>
  <c r="M606" i="7"/>
  <c r="Q606" i="7"/>
  <c r="S604" i="7"/>
  <c r="T604" i="7" s="1"/>
  <c r="N604" i="7"/>
  <c r="K599" i="7"/>
  <c r="O599" i="7"/>
  <c r="S599" i="7"/>
  <c r="T599" i="7" s="1"/>
  <c r="M598" i="7"/>
  <c r="Q598" i="7"/>
  <c r="S596" i="7"/>
  <c r="T596" i="7" s="1"/>
  <c r="N596" i="7"/>
  <c r="K591" i="7"/>
  <c r="O591" i="7"/>
  <c r="S591" i="7"/>
  <c r="T591" i="7" s="1"/>
  <c r="M590" i="7"/>
  <c r="Q590" i="7"/>
  <c r="N589" i="7"/>
  <c r="K583" i="7"/>
  <c r="O583" i="7"/>
  <c r="S583" i="7"/>
  <c r="T583" i="7" s="1"/>
  <c r="M582" i="7"/>
  <c r="Q582" i="7"/>
  <c r="S580" i="7"/>
  <c r="T580" i="7" s="1"/>
  <c r="N580" i="7"/>
  <c r="M562" i="7"/>
  <c r="Q562" i="7"/>
  <c r="N574" i="7"/>
  <c r="K568" i="7"/>
  <c r="O568" i="7"/>
  <c r="S568" i="7"/>
  <c r="T568" i="7" s="1"/>
  <c r="M567" i="7"/>
  <c r="Q567" i="7"/>
  <c r="P561" i="7"/>
  <c r="K560" i="7"/>
  <c r="O560" i="7"/>
  <c r="S560" i="7"/>
  <c r="T560" i="7" s="1"/>
  <c r="M559" i="7"/>
  <c r="Q559" i="7"/>
  <c r="P553" i="7"/>
  <c r="K552" i="7"/>
  <c r="O552" i="7"/>
  <c r="S552" i="7"/>
  <c r="T552" i="7" s="1"/>
  <c r="M551" i="7"/>
  <c r="Q551" i="7"/>
  <c r="P545" i="7"/>
  <c r="K544" i="7"/>
  <c r="O544" i="7"/>
  <c r="S544" i="7"/>
  <c r="T544" i="7" s="1"/>
  <c r="M543" i="7"/>
  <c r="Q543" i="7"/>
  <c r="K523" i="7"/>
  <c r="O523" i="7"/>
  <c r="S523" i="7"/>
  <c r="T523" i="7" s="1"/>
  <c r="M535" i="7"/>
  <c r="Q535" i="7"/>
  <c r="P529" i="7"/>
  <c r="K528" i="7"/>
  <c r="O528" i="7"/>
  <c r="S528" i="7"/>
  <c r="T528" i="7" s="1"/>
  <c r="M527" i="7"/>
  <c r="Q527" i="7"/>
  <c r="P521" i="7"/>
  <c r="K520" i="7"/>
  <c r="O520" i="7"/>
  <c r="S520" i="7"/>
  <c r="T520" i="7" s="1"/>
  <c r="M519" i="7"/>
  <c r="Q519" i="7"/>
  <c r="P513" i="7"/>
  <c r="K512" i="7"/>
  <c r="O512" i="7"/>
  <c r="S512" i="7"/>
  <c r="T512" i="7" s="1"/>
  <c r="M511" i="7"/>
  <c r="Q511" i="7"/>
  <c r="P505" i="7"/>
  <c r="K504" i="7"/>
  <c r="O504" i="7"/>
  <c r="S504" i="7"/>
  <c r="T504" i="7" s="1"/>
  <c r="M503" i="7"/>
  <c r="Q503" i="7"/>
  <c r="Q498" i="7"/>
  <c r="P484" i="7"/>
  <c r="K496" i="7"/>
  <c r="O496" i="7"/>
  <c r="S496" i="7"/>
  <c r="T496" i="7" s="1"/>
  <c r="M495" i="7"/>
  <c r="Q495" i="7"/>
  <c r="P489" i="7"/>
  <c r="K488" i="7"/>
  <c r="O488" i="7"/>
  <c r="S488" i="7"/>
  <c r="T488" i="7" s="1"/>
  <c r="M487" i="7"/>
  <c r="Q487" i="7"/>
  <c r="Q482" i="7"/>
  <c r="P481" i="7"/>
  <c r="K480" i="7"/>
  <c r="O480" i="7"/>
  <c r="S480" i="7"/>
  <c r="T480" i="7" s="1"/>
  <c r="M479" i="7"/>
  <c r="Q479" i="7"/>
  <c r="S477" i="7"/>
  <c r="T477" i="7" s="1"/>
  <c r="N477" i="7"/>
  <c r="P473" i="7"/>
  <c r="K472" i="7"/>
  <c r="O472" i="7"/>
  <c r="S472" i="7"/>
  <c r="T472" i="7" s="1"/>
  <c r="M458" i="7"/>
  <c r="Q458" i="7"/>
  <c r="Q466" i="7"/>
  <c r="P465" i="7"/>
  <c r="K464" i="7"/>
  <c r="O464" i="7"/>
  <c r="S464" i="7"/>
  <c r="T464" i="7" s="1"/>
  <c r="M463" i="7"/>
  <c r="Q463" i="7"/>
  <c r="Q445" i="7"/>
  <c r="P457" i="7"/>
  <c r="K456" i="7"/>
  <c r="O456" i="7"/>
  <c r="S456" i="7"/>
  <c r="T456" i="7" s="1"/>
  <c r="M455" i="7"/>
  <c r="Q455" i="7"/>
  <c r="P449" i="7"/>
  <c r="K448" i="7"/>
  <c r="O448" i="7"/>
  <c r="S448" i="7"/>
  <c r="T448" i="7" s="1"/>
  <c r="M447" i="7"/>
  <c r="Q447" i="7"/>
  <c r="P441" i="7"/>
  <c r="K440" i="7"/>
  <c r="O440" i="7"/>
  <c r="S440" i="7"/>
  <c r="T440" i="7" s="1"/>
  <c r="M439" i="7"/>
  <c r="Q439" i="7"/>
  <c r="N438" i="7"/>
  <c r="S437" i="7"/>
  <c r="T437" i="7" s="1"/>
  <c r="N437" i="7"/>
  <c r="P433" i="7"/>
  <c r="K419" i="7"/>
  <c r="O419" i="7"/>
  <c r="S419" i="7"/>
  <c r="T419" i="7" s="1"/>
  <c r="M431" i="7"/>
  <c r="Q431" i="7"/>
  <c r="P425" i="7"/>
  <c r="K424" i="7"/>
  <c r="O424" i="7"/>
  <c r="S424" i="7"/>
  <c r="T424" i="7" s="1"/>
  <c r="M423" i="7"/>
  <c r="Q423" i="7"/>
  <c r="P417" i="7"/>
  <c r="K416" i="7"/>
  <c r="O416" i="7"/>
  <c r="S416" i="7"/>
  <c r="T416" i="7" s="1"/>
  <c r="M415" i="7"/>
  <c r="Q415" i="7"/>
  <c r="S413" i="7"/>
  <c r="T413" i="7" s="1"/>
  <c r="S411" i="7"/>
  <c r="T411" i="7" s="1"/>
  <c r="S409" i="7"/>
  <c r="T409" i="7" s="1"/>
  <c r="S407" i="7"/>
  <c r="T407" i="7" s="1"/>
  <c r="S405" i="7"/>
  <c r="T405" i="7" s="1"/>
  <c r="S403" i="7"/>
  <c r="T403" i="7" s="1"/>
  <c r="S399" i="7"/>
  <c r="T399" i="7" s="1"/>
  <c r="M382" i="7"/>
  <c r="M366" i="7"/>
  <c r="K349" i="7"/>
  <c r="P349" i="7"/>
  <c r="N349" i="7"/>
  <c r="S349" i="7"/>
  <c r="T349" i="7" s="1"/>
  <c r="K317" i="7"/>
  <c r="N317" i="7"/>
  <c r="M561" i="7"/>
  <c r="Q561" i="7"/>
  <c r="M553" i="7"/>
  <c r="Q553" i="7"/>
  <c r="M545" i="7"/>
  <c r="Q545" i="7"/>
  <c r="M537" i="7"/>
  <c r="M529" i="7"/>
  <c r="Q529" i="7"/>
  <c r="M521" i="7"/>
  <c r="Q521" i="7"/>
  <c r="M513" i="7"/>
  <c r="Q513" i="7"/>
  <c r="M505" i="7"/>
  <c r="Q505" i="7"/>
  <c r="O498" i="7"/>
  <c r="S498" i="7"/>
  <c r="T498" i="7" s="1"/>
  <c r="M484" i="7"/>
  <c r="Q484" i="7"/>
  <c r="S490" i="7"/>
  <c r="T490" i="7" s="1"/>
  <c r="M489" i="7"/>
  <c r="Q489" i="7"/>
  <c r="O482" i="7"/>
  <c r="S482" i="7"/>
  <c r="T482" i="7" s="1"/>
  <c r="M481" i="7"/>
  <c r="Q481" i="7"/>
  <c r="K474" i="7"/>
  <c r="M473" i="7"/>
  <c r="Q473" i="7"/>
  <c r="O466" i="7"/>
  <c r="S466" i="7"/>
  <c r="T466" i="7" s="1"/>
  <c r="M465" i="7"/>
  <c r="Q465" i="7"/>
  <c r="K445" i="7"/>
  <c r="O445" i="7"/>
  <c r="S445" i="7"/>
  <c r="T445" i="7" s="1"/>
  <c r="M457" i="7"/>
  <c r="Q457" i="7"/>
  <c r="M449" i="7"/>
  <c r="Q449" i="7"/>
  <c r="M441" i="7"/>
  <c r="Q441" i="7"/>
  <c r="M433" i="7"/>
  <c r="Q433" i="7"/>
  <c r="M425" i="7"/>
  <c r="Q425" i="7"/>
  <c r="M417" i="7"/>
  <c r="Q417" i="7"/>
  <c r="L413" i="7"/>
  <c r="P413" i="7"/>
  <c r="M413" i="7"/>
  <c r="Q413" i="7"/>
  <c r="L411" i="7"/>
  <c r="P411" i="7"/>
  <c r="M411" i="7"/>
  <c r="Q411" i="7"/>
  <c r="L409" i="7"/>
  <c r="P409" i="7"/>
  <c r="M409" i="7"/>
  <c r="Q409" i="7"/>
  <c r="L407" i="7"/>
  <c r="P407" i="7"/>
  <c r="M407" i="7"/>
  <c r="Q407" i="7"/>
  <c r="L405" i="7"/>
  <c r="P405" i="7"/>
  <c r="M405" i="7"/>
  <c r="Q405" i="7"/>
  <c r="L403" i="7"/>
  <c r="P403" i="7"/>
  <c r="M403" i="7"/>
  <c r="Q403" i="7"/>
  <c r="Q401" i="7"/>
  <c r="L399" i="7"/>
  <c r="P399" i="7"/>
  <c r="M399" i="7"/>
  <c r="Q399" i="7"/>
  <c r="M389" i="7"/>
  <c r="Q389" i="7"/>
  <c r="K389" i="7"/>
  <c r="P389" i="7"/>
  <c r="L389" i="7"/>
  <c r="R389" i="7"/>
  <c r="N389" i="7"/>
  <c r="S389" i="7"/>
  <c r="T389" i="7" s="1"/>
  <c r="M328" i="7"/>
  <c r="Q328" i="7"/>
  <c r="K328" i="7"/>
  <c r="P328" i="7"/>
  <c r="L328" i="7"/>
  <c r="R328" i="7"/>
  <c r="N328" i="7"/>
  <c r="S328" i="7"/>
  <c r="T328" i="7" s="1"/>
  <c r="L326" i="7"/>
  <c r="M309" i="7"/>
  <c r="Q309" i="7"/>
  <c r="K309" i="7"/>
  <c r="P309" i="7"/>
  <c r="L309" i="7"/>
  <c r="R309" i="7"/>
  <c r="N309" i="7"/>
  <c r="S309" i="7"/>
  <c r="T309" i="7" s="1"/>
  <c r="K285" i="7"/>
  <c r="O285" i="7"/>
  <c r="S285" i="7"/>
  <c r="T285" i="7" s="1"/>
  <c r="L285" i="7"/>
  <c r="Q285" i="7"/>
  <c r="M285" i="7"/>
  <c r="R285" i="7"/>
  <c r="N285" i="7"/>
  <c r="P285" i="7"/>
  <c r="K269" i="7"/>
  <c r="Q269" i="7"/>
  <c r="P269" i="7"/>
  <c r="K221" i="7"/>
  <c r="O221" i="7"/>
  <c r="S221" i="7"/>
  <c r="T221" i="7" s="1"/>
  <c r="L221" i="7"/>
  <c r="Q221" i="7"/>
  <c r="M221" i="7"/>
  <c r="R221" i="7"/>
  <c r="N221" i="7"/>
  <c r="P221" i="7"/>
  <c r="K392" i="7"/>
  <c r="O392" i="7"/>
  <c r="S392" i="7"/>
  <c r="T392" i="7" s="1"/>
  <c r="M391" i="7"/>
  <c r="Q391" i="7"/>
  <c r="P385" i="7"/>
  <c r="K384" i="7"/>
  <c r="O384" i="7"/>
  <c r="S384" i="7"/>
  <c r="T384" i="7" s="1"/>
  <c r="M383" i="7"/>
  <c r="Q383" i="7"/>
  <c r="K376" i="7"/>
  <c r="O376" i="7"/>
  <c r="S376" i="7"/>
  <c r="T376" i="7" s="1"/>
  <c r="M375" i="7"/>
  <c r="Q375" i="7"/>
  <c r="P369" i="7"/>
  <c r="K368" i="7"/>
  <c r="O368" i="7"/>
  <c r="S368" i="7"/>
  <c r="T368" i="7" s="1"/>
  <c r="M354" i="7"/>
  <c r="Q354" i="7"/>
  <c r="Q362" i="7"/>
  <c r="K360" i="7"/>
  <c r="O360" i="7"/>
  <c r="S360" i="7"/>
  <c r="T360" i="7" s="1"/>
  <c r="M359" i="7"/>
  <c r="Q359" i="7"/>
  <c r="K352" i="7"/>
  <c r="O352" i="7"/>
  <c r="S352" i="7"/>
  <c r="T352" i="7" s="1"/>
  <c r="M351" i="7"/>
  <c r="Q351" i="7"/>
  <c r="Q346" i="7"/>
  <c r="K344" i="7"/>
  <c r="O344" i="7"/>
  <c r="S344" i="7"/>
  <c r="T344" i="7" s="1"/>
  <c r="M343" i="7"/>
  <c r="Q343" i="7"/>
  <c r="K336" i="7"/>
  <c r="O336" i="7"/>
  <c r="S336" i="7"/>
  <c r="T336" i="7" s="1"/>
  <c r="M335" i="7"/>
  <c r="Q335" i="7"/>
  <c r="Q330" i="7"/>
  <c r="K315" i="7"/>
  <c r="O315" i="7"/>
  <c r="S315" i="7"/>
  <c r="T315" i="7" s="1"/>
  <c r="M327" i="7"/>
  <c r="Q327" i="7"/>
  <c r="K320" i="7"/>
  <c r="O320" i="7"/>
  <c r="S320" i="7"/>
  <c r="T320" i="7" s="1"/>
  <c r="M319" i="7"/>
  <c r="Q319" i="7"/>
  <c r="K312" i="7"/>
  <c r="O312" i="7"/>
  <c r="S312" i="7"/>
  <c r="T312" i="7" s="1"/>
  <c r="M311" i="7"/>
  <c r="Q311" i="7"/>
  <c r="L307" i="7"/>
  <c r="P307" i="7"/>
  <c r="M307" i="7"/>
  <c r="Q307" i="7"/>
  <c r="S305" i="7"/>
  <c r="T305" i="7" s="1"/>
  <c r="S303" i="7"/>
  <c r="T303" i="7" s="1"/>
  <c r="K301" i="7"/>
  <c r="O301" i="7"/>
  <c r="S301" i="7"/>
  <c r="T301" i="7" s="1"/>
  <c r="M301" i="7"/>
  <c r="R301" i="7"/>
  <c r="N301" i="7"/>
  <c r="M300" i="7"/>
  <c r="Q300" i="7"/>
  <c r="L300" i="7"/>
  <c r="R300" i="7"/>
  <c r="N300" i="7"/>
  <c r="S300" i="7"/>
  <c r="T300" i="7" s="1"/>
  <c r="M252" i="7"/>
  <c r="Q252" i="7"/>
  <c r="K252" i="7"/>
  <c r="P252" i="7"/>
  <c r="L252" i="7"/>
  <c r="R252" i="7"/>
  <c r="N252" i="7"/>
  <c r="S252" i="7"/>
  <c r="T252" i="7" s="1"/>
  <c r="K245" i="7"/>
  <c r="O245" i="7"/>
  <c r="S245" i="7"/>
  <c r="T245" i="7" s="1"/>
  <c r="L245" i="7"/>
  <c r="Q245" i="7"/>
  <c r="M245" i="7"/>
  <c r="R245" i="7"/>
  <c r="N245" i="7"/>
  <c r="M236" i="7"/>
  <c r="Q236" i="7"/>
  <c r="K236" i="7"/>
  <c r="P236" i="7"/>
  <c r="L236" i="7"/>
  <c r="R236" i="7"/>
  <c r="N236" i="7"/>
  <c r="S236" i="7"/>
  <c r="T236" i="7" s="1"/>
  <c r="K213" i="7"/>
  <c r="O213" i="7"/>
  <c r="S213" i="7"/>
  <c r="T213" i="7" s="1"/>
  <c r="L213" i="7"/>
  <c r="Q213" i="7"/>
  <c r="M213" i="7"/>
  <c r="R213" i="7"/>
  <c r="N213" i="7"/>
  <c r="M173" i="7"/>
  <c r="Q173" i="7"/>
  <c r="K173" i="7"/>
  <c r="P173" i="7"/>
  <c r="L173" i="7"/>
  <c r="R173" i="7"/>
  <c r="N173" i="7"/>
  <c r="O173" i="7"/>
  <c r="S173" i="7"/>
  <c r="T173" i="7" s="1"/>
  <c r="Q397" i="7"/>
  <c r="M397" i="7"/>
  <c r="M380" i="7"/>
  <c r="Q380" i="7"/>
  <c r="N392" i="7"/>
  <c r="M385" i="7"/>
  <c r="Q385" i="7"/>
  <c r="N384" i="7"/>
  <c r="M377" i="7"/>
  <c r="Q377" i="7"/>
  <c r="N376" i="7"/>
  <c r="S375" i="7"/>
  <c r="T375" i="7" s="1"/>
  <c r="N375" i="7"/>
  <c r="M369" i="7"/>
  <c r="Q369" i="7"/>
  <c r="N368" i="7"/>
  <c r="S354" i="7"/>
  <c r="T354" i="7" s="1"/>
  <c r="N354" i="7"/>
  <c r="O362" i="7"/>
  <c r="S362" i="7"/>
  <c r="T362" i="7" s="1"/>
  <c r="M361" i="7"/>
  <c r="Q361" i="7"/>
  <c r="N360" i="7"/>
  <c r="S359" i="7"/>
  <c r="T359" i="7" s="1"/>
  <c r="N359" i="7"/>
  <c r="M353" i="7"/>
  <c r="Q353" i="7"/>
  <c r="N352" i="7"/>
  <c r="S351" i="7"/>
  <c r="T351" i="7" s="1"/>
  <c r="N351" i="7"/>
  <c r="K346" i="7"/>
  <c r="O346" i="7"/>
  <c r="M345" i="7"/>
  <c r="Q345" i="7"/>
  <c r="N344" i="7"/>
  <c r="S343" i="7"/>
  <c r="T343" i="7" s="1"/>
  <c r="N343" i="7"/>
  <c r="M337" i="7"/>
  <c r="Q337" i="7"/>
  <c r="N336" i="7"/>
  <c r="S335" i="7"/>
  <c r="T335" i="7" s="1"/>
  <c r="N335" i="7"/>
  <c r="K330" i="7"/>
  <c r="S330" i="7"/>
  <c r="T330" i="7" s="1"/>
  <c r="M329" i="7"/>
  <c r="Q329" i="7"/>
  <c r="N315" i="7"/>
  <c r="S327" i="7"/>
  <c r="T327" i="7" s="1"/>
  <c r="N327" i="7"/>
  <c r="M321" i="7"/>
  <c r="Q321" i="7"/>
  <c r="N320" i="7"/>
  <c r="S319" i="7"/>
  <c r="T319" i="7" s="1"/>
  <c r="N319" i="7"/>
  <c r="O314" i="7"/>
  <c r="S314" i="7"/>
  <c r="T314" i="7" s="1"/>
  <c r="M313" i="7"/>
  <c r="Q313" i="7"/>
  <c r="N312" i="7"/>
  <c r="S311" i="7"/>
  <c r="T311" i="7" s="1"/>
  <c r="N311" i="7"/>
  <c r="L305" i="7"/>
  <c r="P305" i="7"/>
  <c r="M305" i="7"/>
  <c r="Q305" i="7"/>
  <c r="L303" i="7"/>
  <c r="P303" i="7"/>
  <c r="M303" i="7"/>
  <c r="Q303" i="7"/>
  <c r="K293" i="7"/>
  <c r="O293" i="7"/>
  <c r="S293" i="7"/>
  <c r="T293" i="7" s="1"/>
  <c r="L293" i="7"/>
  <c r="Q293" i="7"/>
  <c r="M293" i="7"/>
  <c r="R293" i="7"/>
  <c r="N293" i="7"/>
  <c r="M284" i="7"/>
  <c r="Q284" i="7"/>
  <c r="K284" i="7"/>
  <c r="P284" i="7"/>
  <c r="L284" i="7"/>
  <c r="R284" i="7"/>
  <c r="N284" i="7"/>
  <c r="S284" i="7"/>
  <c r="T284" i="7" s="1"/>
  <c r="M263" i="7"/>
  <c r="Q263" i="7"/>
  <c r="K263" i="7"/>
  <c r="P263" i="7"/>
  <c r="L263" i="7"/>
  <c r="R263" i="7"/>
  <c r="N263" i="7"/>
  <c r="S263" i="7"/>
  <c r="T263" i="7" s="1"/>
  <c r="M268" i="7"/>
  <c r="Q268" i="7"/>
  <c r="K268" i="7"/>
  <c r="P268" i="7"/>
  <c r="L268" i="7"/>
  <c r="R268" i="7"/>
  <c r="N268" i="7"/>
  <c r="S268" i="7"/>
  <c r="T268" i="7" s="1"/>
  <c r="K261" i="7"/>
  <c r="O261" i="7"/>
  <c r="S261" i="7"/>
  <c r="T261" i="7" s="1"/>
  <c r="L261" i="7"/>
  <c r="Q261" i="7"/>
  <c r="M261" i="7"/>
  <c r="R261" i="7"/>
  <c r="N261" i="7"/>
  <c r="O229" i="7"/>
  <c r="M229" i="7"/>
  <c r="M220" i="7"/>
  <c r="Q220" i="7"/>
  <c r="K220" i="7"/>
  <c r="P220" i="7"/>
  <c r="L220" i="7"/>
  <c r="R220" i="7"/>
  <c r="N220" i="7"/>
  <c r="S220" i="7"/>
  <c r="T220" i="7" s="1"/>
  <c r="P397" i="7"/>
  <c r="M395" i="7"/>
  <c r="Q395" i="7"/>
  <c r="S380" i="7"/>
  <c r="T380" i="7" s="1"/>
  <c r="N380" i="7"/>
  <c r="R392" i="7"/>
  <c r="M392" i="7"/>
  <c r="R391" i="7"/>
  <c r="L391" i="7"/>
  <c r="K388" i="7"/>
  <c r="O388" i="7"/>
  <c r="S388" i="7"/>
  <c r="T388" i="7" s="1"/>
  <c r="M387" i="7"/>
  <c r="Q387" i="7"/>
  <c r="S385" i="7"/>
  <c r="T385" i="7" s="1"/>
  <c r="N385" i="7"/>
  <c r="R384" i="7"/>
  <c r="M384" i="7"/>
  <c r="R383" i="7"/>
  <c r="L383" i="7"/>
  <c r="K367" i="7"/>
  <c r="O367" i="7"/>
  <c r="S367" i="7"/>
  <c r="T367" i="7" s="1"/>
  <c r="M379" i="7"/>
  <c r="Q379" i="7"/>
  <c r="S377" i="7"/>
  <c r="T377" i="7" s="1"/>
  <c r="N377" i="7"/>
  <c r="R376" i="7"/>
  <c r="M376" i="7"/>
  <c r="R375" i="7"/>
  <c r="L375" i="7"/>
  <c r="K372" i="7"/>
  <c r="O372" i="7"/>
  <c r="S372" i="7"/>
  <c r="T372" i="7" s="1"/>
  <c r="M371" i="7"/>
  <c r="Q371" i="7"/>
  <c r="S369" i="7"/>
  <c r="T369" i="7" s="1"/>
  <c r="N369" i="7"/>
  <c r="R368" i="7"/>
  <c r="M368" i="7"/>
  <c r="R354" i="7"/>
  <c r="L354" i="7"/>
  <c r="K364" i="7"/>
  <c r="O364" i="7"/>
  <c r="S364" i="7"/>
  <c r="T364" i="7" s="1"/>
  <c r="M363" i="7"/>
  <c r="Q363" i="7"/>
  <c r="N362" i="7"/>
  <c r="S361" i="7"/>
  <c r="T361" i="7" s="1"/>
  <c r="N361" i="7"/>
  <c r="R360" i="7"/>
  <c r="M360" i="7"/>
  <c r="R359" i="7"/>
  <c r="L359" i="7"/>
  <c r="K356" i="7"/>
  <c r="O356" i="7"/>
  <c r="S356" i="7"/>
  <c r="T356" i="7" s="1"/>
  <c r="M355" i="7"/>
  <c r="Q355" i="7"/>
  <c r="S353" i="7"/>
  <c r="T353" i="7" s="1"/>
  <c r="N353" i="7"/>
  <c r="R352" i="7"/>
  <c r="M352" i="7"/>
  <c r="R351" i="7"/>
  <c r="L351" i="7"/>
  <c r="K348" i="7"/>
  <c r="O348" i="7"/>
  <c r="S348" i="7"/>
  <c r="T348" i="7" s="1"/>
  <c r="M347" i="7"/>
  <c r="Q347" i="7"/>
  <c r="S345" i="7"/>
  <c r="T345" i="7" s="1"/>
  <c r="N345" i="7"/>
  <c r="R344" i="7"/>
  <c r="M344" i="7"/>
  <c r="R343" i="7"/>
  <c r="L343" i="7"/>
  <c r="K340" i="7"/>
  <c r="O340" i="7"/>
  <c r="S340" i="7"/>
  <c r="T340" i="7" s="1"/>
  <c r="M339" i="7"/>
  <c r="Q339" i="7"/>
  <c r="S337" i="7"/>
  <c r="T337" i="7" s="1"/>
  <c r="N337" i="7"/>
  <c r="R336" i="7"/>
  <c r="M336" i="7"/>
  <c r="R335" i="7"/>
  <c r="L335" i="7"/>
  <c r="K332" i="7"/>
  <c r="O332" i="7"/>
  <c r="S332" i="7"/>
  <c r="T332" i="7" s="1"/>
  <c r="M331" i="7"/>
  <c r="Q331" i="7"/>
  <c r="N330" i="7"/>
  <c r="S329" i="7"/>
  <c r="T329" i="7" s="1"/>
  <c r="N329" i="7"/>
  <c r="R315" i="7"/>
  <c r="M315" i="7"/>
  <c r="R327" i="7"/>
  <c r="L327" i="7"/>
  <c r="K324" i="7"/>
  <c r="O324" i="7"/>
  <c r="S324" i="7"/>
  <c r="T324" i="7" s="1"/>
  <c r="M323" i="7"/>
  <c r="Q323" i="7"/>
  <c r="S321" i="7"/>
  <c r="T321" i="7" s="1"/>
  <c r="N321" i="7"/>
  <c r="R320" i="7"/>
  <c r="M320" i="7"/>
  <c r="R319" i="7"/>
  <c r="L319" i="7"/>
  <c r="K316" i="7"/>
  <c r="O316" i="7"/>
  <c r="S316" i="7"/>
  <c r="T316" i="7" s="1"/>
  <c r="M302" i="7"/>
  <c r="Q302" i="7"/>
  <c r="N314" i="7"/>
  <c r="S313" i="7"/>
  <c r="T313" i="7" s="1"/>
  <c r="N313" i="7"/>
  <c r="R312" i="7"/>
  <c r="M312" i="7"/>
  <c r="R311" i="7"/>
  <c r="L311" i="7"/>
  <c r="N307" i="7"/>
  <c r="O305" i="7"/>
  <c r="O303" i="7"/>
  <c r="P301" i="7"/>
  <c r="O300" i="7"/>
  <c r="K253" i="7"/>
  <c r="O253" i="7"/>
  <c r="S253" i="7"/>
  <c r="T253" i="7" s="1"/>
  <c r="L253" i="7"/>
  <c r="Q253" i="7"/>
  <c r="M253" i="7"/>
  <c r="R253" i="7"/>
  <c r="N253" i="7"/>
  <c r="M244" i="7"/>
  <c r="Q244" i="7"/>
  <c r="K244" i="7"/>
  <c r="P244" i="7"/>
  <c r="L244" i="7"/>
  <c r="R244" i="7"/>
  <c r="N244" i="7"/>
  <c r="S244" i="7"/>
  <c r="T244" i="7" s="1"/>
  <c r="K224" i="7"/>
  <c r="O224" i="7"/>
  <c r="S224" i="7"/>
  <c r="T224" i="7" s="1"/>
  <c r="L224" i="7"/>
  <c r="Q224" i="7"/>
  <c r="M224" i="7"/>
  <c r="R224" i="7"/>
  <c r="N224" i="7"/>
  <c r="M212" i="7"/>
  <c r="Q212" i="7"/>
  <c r="K212" i="7"/>
  <c r="P212" i="7"/>
  <c r="L212" i="7"/>
  <c r="R212" i="7"/>
  <c r="N212" i="7"/>
  <c r="S212" i="7"/>
  <c r="T212" i="7" s="1"/>
  <c r="K205" i="7"/>
  <c r="O205" i="7"/>
  <c r="S205" i="7"/>
  <c r="T205" i="7" s="1"/>
  <c r="L205" i="7"/>
  <c r="Q205" i="7"/>
  <c r="M205" i="7"/>
  <c r="R205" i="7"/>
  <c r="N205" i="7"/>
  <c r="S308" i="7"/>
  <c r="T308" i="7" s="1"/>
  <c r="O308" i="7"/>
  <c r="R299" i="7"/>
  <c r="M299" i="7"/>
  <c r="R298" i="7"/>
  <c r="K295" i="7"/>
  <c r="O295" i="7"/>
  <c r="S295" i="7"/>
  <c r="T295" i="7" s="1"/>
  <c r="R291" i="7"/>
  <c r="M291" i="7"/>
  <c r="K287" i="7"/>
  <c r="O287" i="7"/>
  <c r="S287" i="7"/>
  <c r="T287" i="7" s="1"/>
  <c r="R283" i="7"/>
  <c r="M283" i="7"/>
  <c r="R282" i="7"/>
  <c r="Q281" i="7"/>
  <c r="K279" i="7"/>
  <c r="O279" i="7"/>
  <c r="S279" i="7"/>
  <c r="T279" i="7" s="1"/>
  <c r="R275" i="7"/>
  <c r="M275" i="7"/>
  <c r="K271" i="7"/>
  <c r="O271" i="7"/>
  <c r="S271" i="7"/>
  <c r="T271" i="7" s="1"/>
  <c r="R267" i="7"/>
  <c r="M267" i="7"/>
  <c r="L266" i="7"/>
  <c r="K250" i="7"/>
  <c r="O250" i="7"/>
  <c r="S250" i="7"/>
  <c r="T250" i="7" s="1"/>
  <c r="R259" i="7"/>
  <c r="Q257" i="7"/>
  <c r="K255" i="7"/>
  <c r="O255" i="7"/>
  <c r="S255" i="7"/>
  <c r="T255" i="7" s="1"/>
  <c r="R251" i="7"/>
  <c r="M251" i="7"/>
  <c r="L237" i="7"/>
  <c r="K247" i="7"/>
  <c r="O247" i="7"/>
  <c r="S247" i="7"/>
  <c r="T247" i="7" s="1"/>
  <c r="R243" i="7"/>
  <c r="M243" i="7"/>
  <c r="K239" i="7"/>
  <c r="O239" i="7"/>
  <c r="S239" i="7"/>
  <c r="T239" i="7" s="1"/>
  <c r="R235" i="7"/>
  <c r="M235" i="7"/>
  <c r="L234" i="7"/>
  <c r="K231" i="7"/>
  <c r="O231" i="7"/>
  <c r="S231" i="7"/>
  <c r="T231" i="7" s="1"/>
  <c r="R227" i="7"/>
  <c r="M227" i="7"/>
  <c r="R226" i="7"/>
  <c r="K223" i="7"/>
  <c r="O223" i="7"/>
  <c r="S223" i="7"/>
  <c r="T223" i="7" s="1"/>
  <c r="R219" i="7"/>
  <c r="M219" i="7"/>
  <c r="R218" i="7"/>
  <c r="L218" i="7"/>
  <c r="Q217" i="7"/>
  <c r="P216" i="7"/>
  <c r="K215" i="7"/>
  <c r="O215" i="7"/>
  <c r="S215" i="7"/>
  <c r="T215" i="7" s="1"/>
  <c r="R198" i="7"/>
  <c r="M198" i="7"/>
  <c r="K207" i="7"/>
  <c r="O207" i="7"/>
  <c r="S207" i="7"/>
  <c r="T207" i="7" s="1"/>
  <c r="P200" i="7"/>
  <c r="O199" i="7"/>
  <c r="K192" i="7"/>
  <c r="O192" i="7"/>
  <c r="S192" i="7"/>
  <c r="T192" i="7" s="1"/>
  <c r="M192" i="7"/>
  <c r="R192" i="7"/>
  <c r="N192" i="7"/>
  <c r="M191" i="7"/>
  <c r="Q191" i="7"/>
  <c r="L191" i="7"/>
  <c r="R191" i="7"/>
  <c r="N191" i="7"/>
  <c r="S191" i="7"/>
  <c r="T191" i="7" s="1"/>
  <c r="P184" i="7"/>
  <c r="O183" i="7"/>
  <c r="K176" i="7"/>
  <c r="O176" i="7"/>
  <c r="S176" i="7"/>
  <c r="T176" i="7" s="1"/>
  <c r="M176" i="7"/>
  <c r="R176" i="7"/>
  <c r="N176" i="7"/>
  <c r="M175" i="7"/>
  <c r="Q175" i="7"/>
  <c r="L175" i="7"/>
  <c r="R175" i="7"/>
  <c r="N175" i="7"/>
  <c r="S175" i="7"/>
  <c r="T175" i="7" s="1"/>
  <c r="P168" i="7"/>
  <c r="K160" i="7"/>
  <c r="O160" i="7"/>
  <c r="S160" i="7"/>
  <c r="T160" i="7" s="1"/>
  <c r="M160" i="7"/>
  <c r="R160" i="7"/>
  <c r="N160" i="7"/>
  <c r="M146" i="7"/>
  <c r="Q146" i="7"/>
  <c r="L146" i="7"/>
  <c r="R146" i="7"/>
  <c r="N146" i="7"/>
  <c r="S146" i="7"/>
  <c r="T146" i="7" s="1"/>
  <c r="K152" i="7"/>
  <c r="O152" i="7"/>
  <c r="S152" i="7"/>
  <c r="T152" i="7" s="1"/>
  <c r="L152" i="7"/>
  <c r="Q152" i="7"/>
  <c r="M152" i="7"/>
  <c r="R152" i="7"/>
  <c r="N152" i="7"/>
  <c r="M143" i="7"/>
  <c r="Q143" i="7"/>
  <c r="K143" i="7"/>
  <c r="P143" i="7"/>
  <c r="L143" i="7"/>
  <c r="R143" i="7"/>
  <c r="N143" i="7"/>
  <c r="S143" i="7"/>
  <c r="T143" i="7" s="1"/>
  <c r="L139" i="7"/>
  <c r="P139" i="7"/>
  <c r="M139" i="7"/>
  <c r="Q139" i="7"/>
  <c r="K139" i="7"/>
  <c r="S139" i="7"/>
  <c r="T139" i="7" s="1"/>
  <c r="N139" i="7"/>
  <c r="O139" i="7"/>
  <c r="Q299" i="7"/>
  <c r="P298" i="7"/>
  <c r="K297" i="7"/>
  <c r="O297" i="7"/>
  <c r="S297" i="7"/>
  <c r="T297" i="7" s="1"/>
  <c r="M296" i="7"/>
  <c r="Q296" i="7"/>
  <c r="N295" i="7"/>
  <c r="S294" i="7"/>
  <c r="T294" i="7" s="1"/>
  <c r="Q291" i="7"/>
  <c r="K276" i="7"/>
  <c r="O276" i="7"/>
  <c r="S276" i="7"/>
  <c r="T276" i="7" s="1"/>
  <c r="M288" i="7"/>
  <c r="Q288" i="7"/>
  <c r="N287" i="7"/>
  <c r="Q283" i="7"/>
  <c r="P282" i="7"/>
  <c r="K281" i="7"/>
  <c r="O281" i="7"/>
  <c r="S281" i="7"/>
  <c r="T281" i="7" s="1"/>
  <c r="M280" i="7"/>
  <c r="Q280" i="7"/>
  <c r="N279" i="7"/>
  <c r="Q275" i="7"/>
  <c r="K273" i="7"/>
  <c r="O273" i="7"/>
  <c r="S273" i="7"/>
  <c r="T273" i="7" s="1"/>
  <c r="M272" i="7"/>
  <c r="Q272" i="7"/>
  <c r="N271" i="7"/>
  <c r="Q267" i="7"/>
  <c r="P266" i="7"/>
  <c r="K265" i="7"/>
  <c r="O265" i="7"/>
  <c r="S265" i="7"/>
  <c r="T265" i="7" s="1"/>
  <c r="M264" i="7"/>
  <c r="Q264" i="7"/>
  <c r="N250" i="7"/>
  <c r="S262" i="7"/>
  <c r="T262" i="7" s="1"/>
  <c r="K257" i="7"/>
  <c r="O257" i="7"/>
  <c r="S257" i="7"/>
  <c r="T257" i="7" s="1"/>
  <c r="M256" i="7"/>
  <c r="Q256" i="7"/>
  <c r="N255" i="7"/>
  <c r="Q251" i="7"/>
  <c r="P237" i="7"/>
  <c r="K249" i="7"/>
  <c r="O249" i="7"/>
  <c r="S249" i="7"/>
  <c r="T249" i="7" s="1"/>
  <c r="M248" i="7"/>
  <c r="Q248" i="7"/>
  <c r="N247" i="7"/>
  <c r="Q243" i="7"/>
  <c r="K241" i="7"/>
  <c r="O241" i="7"/>
  <c r="S241" i="7"/>
  <c r="T241" i="7" s="1"/>
  <c r="M240" i="7"/>
  <c r="Q240" i="7"/>
  <c r="N239" i="7"/>
  <c r="Q235" i="7"/>
  <c r="K233" i="7"/>
  <c r="O233" i="7"/>
  <c r="S233" i="7"/>
  <c r="T233" i="7" s="1"/>
  <c r="M232" i="7"/>
  <c r="Q232" i="7"/>
  <c r="N231" i="7"/>
  <c r="N230" i="7"/>
  <c r="Q227" i="7"/>
  <c r="K225" i="7"/>
  <c r="O225" i="7"/>
  <c r="S225" i="7"/>
  <c r="T225" i="7" s="1"/>
  <c r="M211" i="7"/>
  <c r="Q211" i="7"/>
  <c r="N223" i="7"/>
  <c r="N222" i="7"/>
  <c r="Q219" i="7"/>
  <c r="P218" i="7"/>
  <c r="K217" i="7"/>
  <c r="O217" i="7"/>
  <c r="S217" i="7"/>
  <c r="T217" i="7" s="1"/>
  <c r="M216" i="7"/>
  <c r="Q216" i="7"/>
  <c r="N215" i="7"/>
  <c r="Q198" i="7"/>
  <c r="K209" i="7"/>
  <c r="O209" i="7"/>
  <c r="S209" i="7"/>
  <c r="T209" i="7" s="1"/>
  <c r="M208" i="7"/>
  <c r="Q208" i="7"/>
  <c r="N207" i="7"/>
  <c r="M197" i="7"/>
  <c r="L197" i="7"/>
  <c r="Q192" i="7"/>
  <c r="P191" i="7"/>
  <c r="S182" i="7"/>
  <c r="T182" i="7" s="1"/>
  <c r="M181" i="7"/>
  <c r="Q181" i="7"/>
  <c r="K181" i="7"/>
  <c r="P181" i="7"/>
  <c r="L181" i="7"/>
  <c r="R181" i="7"/>
  <c r="Q176" i="7"/>
  <c r="P175" i="7"/>
  <c r="K165" i="7"/>
  <c r="Q160" i="7"/>
  <c r="P146" i="7"/>
  <c r="K299" i="7"/>
  <c r="O299" i="7"/>
  <c r="S299" i="7"/>
  <c r="T299" i="7" s="1"/>
  <c r="M298" i="7"/>
  <c r="Q298" i="7"/>
  <c r="N297" i="7"/>
  <c r="R295" i="7"/>
  <c r="M295" i="7"/>
  <c r="K291" i="7"/>
  <c r="O291" i="7"/>
  <c r="S291" i="7"/>
  <c r="T291" i="7" s="1"/>
  <c r="K283" i="7"/>
  <c r="O283" i="7"/>
  <c r="S283" i="7"/>
  <c r="T283" i="7" s="1"/>
  <c r="M282" i="7"/>
  <c r="Q282" i="7"/>
  <c r="K275" i="7"/>
  <c r="O275" i="7"/>
  <c r="S275" i="7"/>
  <c r="T275" i="7" s="1"/>
  <c r="R271" i="7"/>
  <c r="M271" i="7"/>
  <c r="K267" i="7"/>
  <c r="O267" i="7"/>
  <c r="S267" i="7"/>
  <c r="T267" i="7" s="1"/>
  <c r="M266" i="7"/>
  <c r="Q258" i="7"/>
  <c r="N257" i="7"/>
  <c r="S256" i="7"/>
  <c r="T256" i="7" s="1"/>
  <c r="N256" i="7"/>
  <c r="R255" i="7"/>
  <c r="M255" i="7"/>
  <c r="K251" i="7"/>
  <c r="O251" i="7"/>
  <c r="S251" i="7"/>
  <c r="T251" i="7" s="1"/>
  <c r="M237" i="7"/>
  <c r="Q237" i="7"/>
  <c r="K243" i="7"/>
  <c r="O243" i="7"/>
  <c r="S243" i="7"/>
  <c r="T243" i="7" s="1"/>
  <c r="K235" i="7"/>
  <c r="O235" i="7"/>
  <c r="S235" i="7"/>
  <c r="T235" i="7" s="1"/>
  <c r="M234" i="7"/>
  <c r="Q234" i="7"/>
  <c r="N233" i="7"/>
  <c r="R231" i="7"/>
  <c r="M231" i="7"/>
  <c r="K227" i="7"/>
  <c r="O227" i="7"/>
  <c r="S227" i="7"/>
  <c r="T227" i="7" s="1"/>
  <c r="K219" i="7"/>
  <c r="O219" i="7"/>
  <c r="S219" i="7"/>
  <c r="T219" i="7" s="1"/>
  <c r="M218" i="7"/>
  <c r="Q218" i="7"/>
  <c r="N217" i="7"/>
  <c r="K198" i="7"/>
  <c r="O198" i="7"/>
  <c r="S198" i="7"/>
  <c r="T198" i="7" s="1"/>
  <c r="K200" i="7"/>
  <c r="O200" i="7"/>
  <c r="S200" i="7"/>
  <c r="T200" i="7" s="1"/>
  <c r="M200" i="7"/>
  <c r="R200" i="7"/>
  <c r="N200" i="7"/>
  <c r="M199" i="7"/>
  <c r="Q199" i="7"/>
  <c r="L199" i="7"/>
  <c r="R199" i="7"/>
  <c r="N199" i="7"/>
  <c r="S199" i="7"/>
  <c r="T199" i="7" s="1"/>
  <c r="K184" i="7"/>
  <c r="O184" i="7"/>
  <c r="S184" i="7"/>
  <c r="T184" i="7" s="1"/>
  <c r="M184" i="7"/>
  <c r="R184" i="7"/>
  <c r="N184" i="7"/>
  <c r="M183" i="7"/>
  <c r="Q183" i="7"/>
  <c r="L183" i="7"/>
  <c r="R183" i="7"/>
  <c r="N183" i="7"/>
  <c r="S183" i="7"/>
  <c r="T183" i="7" s="1"/>
  <c r="S181" i="7"/>
  <c r="T181" i="7" s="1"/>
  <c r="P176" i="7"/>
  <c r="O175" i="7"/>
  <c r="K168" i="7"/>
  <c r="O168" i="7"/>
  <c r="S168" i="7"/>
  <c r="T168" i="7" s="1"/>
  <c r="M168" i="7"/>
  <c r="R168" i="7"/>
  <c r="N168" i="7"/>
  <c r="M167" i="7"/>
  <c r="Q167" i="7"/>
  <c r="L167" i="7"/>
  <c r="R167" i="7"/>
  <c r="N167" i="7"/>
  <c r="S167" i="7"/>
  <c r="T167" i="7" s="1"/>
  <c r="P160" i="7"/>
  <c r="O146" i="7"/>
  <c r="M151" i="7"/>
  <c r="Q151" i="7"/>
  <c r="K151" i="7"/>
  <c r="P151" i="7"/>
  <c r="L151" i="7"/>
  <c r="R151" i="7"/>
  <c r="N151" i="7"/>
  <c r="S151" i="7"/>
  <c r="T151" i="7" s="1"/>
  <c r="K144" i="7"/>
  <c r="O144" i="7"/>
  <c r="S144" i="7"/>
  <c r="T144" i="7" s="1"/>
  <c r="L144" i="7"/>
  <c r="Q144" i="7"/>
  <c r="M144" i="7"/>
  <c r="R144" i="7"/>
  <c r="N144" i="7"/>
  <c r="P203" i="7"/>
  <c r="K203" i="7"/>
  <c r="K202" i="7"/>
  <c r="O202" i="7"/>
  <c r="M201" i="7"/>
  <c r="Q201" i="7"/>
  <c r="M193" i="7"/>
  <c r="Q193" i="7"/>
  <c r="K186" i="7"/>
  <c r="O186" i="7"/>
  <c r="S186" i="7"/>
  <c r="T186" i="7" s="1"/>
  <c r="M172" i="7"/>
  <c r="Q172" i="7"/>
  <c r="M177" i="7"/>
  <c r="Q177" i="7"/>
  <c r="K170" i="7"/>
  <c r="O170" i="7"/>
  <c r="S170" i="7"/>
  <c r="T170" i="7" s="1"/>
  <c r="M169" i="7"/>
  <c r="Q169" i="7"/>
  <c r="M161" i="7"/>
  <c r="Q161" i="7"/>
  <c r="R157" i="7"/>
  <c r="L157" i="7"/>
  <c r="K154" i="7"/>
  <c r="S154" i="7"/>
  <c r="T154" i="7" s="1"/>
  <c r="M153" i="7"/>
  <c r="Q153" i="7"/>
  <c r="R150" i="7"/>
  <c r="R149" i="7"/>
  <c r="L149" i="7"/>
  <c r="S133" i="7"/>
  <c r="T133" i="7" s="1"/>
  <c r="M145" i="7"/>
  <c r="Q145" i="7"/>
  <c r="R141" i="7"/>
  <c r="L141" i="7"/>
  <c r="Q120" i="7"/>
  <c r="S120" i="7"/>
  <c r="T120" i="7" s="1"/>
  <c r="M85" i="7"/>
  <c r="Q85" i="7"/>
  <c r="K85" i="7"/>
  <c r="P85" i="7"/>
  <c r="L85" i="7"/>
  <c r="R85" i="7"/>
  <c r="N85" i="7"/>
  <c r="S85" i="7"/>
  <c r="T85" i="7" s="1"/>
  <c r="O85" i="7"/>
  <c r="Q204" i="7"/>
  <c r="S201" i="7"/>
  <c r="T201" i="7" s="1"/>
  <c r="N201" i="7"/>
  <c r="K196" i="7"/>
  <c r="O196" i="7"/>
  <c r="S196" i="7"/>
  <c r="T196" i="7" s="1"/>
  <c r="M195" i="7"/>
  <c r="Q195" i="7"/>
  <c r="S193" i="7"/>
  <c r="T193" i="7" s="1"/>
  <c r="N193" i="7"/>
  <c r="K188" i="7"/>
  <c r="O188" i="7"/>
  <c r="S188" i="7"/>
  <c r="T188" i="7" s="1"/>
  <c r="M187" i="7"/>
  <c r="Q187" i="7"/>
  <c r="N186" i="7"/>
  <c r="S172" i="7"/>
  <c r="T172" i="7" s="1"/>
  <c r="N172" i="7"/>
  <c r="K180" i="7"/>
  <c r="O180" i="7"/>
  <c r="S180" i="7"/>
  <c r="T180" i="7" s="1"/>
  <c r="M179" i="7"/>
  <c r="Q179" i="7"/>
  <c r="S177" i="7"/>
  <c r="T177" i="7" s="1"/>
  <c r="N177" i="7"/>
  <c r="K159" i="7"/>
  <c r="O159" i="7"/>
  <c r="S159" i="7"/>
  <c r="T159" i="7" s="1"/>
  <c r="M171" i="7"/>
  <c r="Q171" i="7"/>
  <c r="N170" i="7"/>
  <c r="S169" i="7"/>
  <c r="T169" i="7" s="1"/>
  <c r="N169" i="7"/>
  <c r="K164" i="7"/>
  <c r="O164" i="7"/>
  <c r="S164" i="7"/>
  <c r="T164" i="7" s="1"/>
  <c r="M163" i="7"/>
  <c r="Q163" i="7"/>
  <c r="S161" i="7"/>
  <c r="T161" i="7" s="1"/>
  <c r="N161" i="7"/>
  <c r="P157" i="7"/>
  <c r="K156" i="7"/>
  <c r="O156" i="7"/>
  <c r="S156" i="7"/>
  <c r="T156" i="7" s="1"/>
  <c r="M155" i="7"/>
  <c r="Q155" i="7"/>
  <c r="N154" i="7"/>
  <c r="S153" i="7"/>
  <c r="T153" i="7" s="1"/>
  <c r="N153" i="7"/>
  <c r="P149" i="7"/>
  <c r="K148" i="7"/>
  <c r="O148" i="7"/>
  <c r="S148" i="7"/>
  <c r="T148" i="7" s="1"/>
  <c r="M147" i="7"/>
  <c r="Q147" i="7"/>
  <c r="N133" i="7"/>
  <c r="S145" i="7"/>
  <c r="T145" i="7" s="1"/>
  <c r="N145" i="7"/>
  <c r="P141" i="7"/>
  <c r="M157" i="7"/>
  <c r="Q157" i="7"/>
  <c r="S150" i="7"/>
  <c r="T150" i="7" s="1"/>
  <c r="M149" i="7"/>
  <c r="Q149" i="7"/>
  <c r="M141" i="7"/>
  <c r="Q141" i="7"/>
  <c r="K134" i="7"/>
  <c r="K102" i="7"/>
  <c r="O102" i="7"/>
  <c r="S102" i="7"/>
  <c r="T102" i="7" s="1"/>
  <c r="L102" i="7"/>
  <c r="Q102" i="7"/>
  <c r="M102" i="7"/>
  <c r="R102" i="7"/>
  <c r="N102" i="7"/>
  <c r="P102" i="7"/>
  <c r="S140" i="7"/>
  <c r="T140" i="7" s="1"/>
  <c r="O140" i="7"/>
  <c r="S138" i="7"/>
  <c r="T138" i="7" s="1"/>
  <c r="O138" i="7"/>
  <c r="P132" i="7"/>
  <c r="M125" i="7"/>
  <c r="Q125" i="7"/>
  <c r="K125" i="7"/>
  <c r="P125" i="7"/>
  <c r="L125" i="7"/>
  <c r="R125" i="7"/>
  <c r="N125" i="7"/>
  <c r="S125" i="7"/>
  <c r="T125" i="7" s="1"/>
  <c r="S118" i="7"/>
  <c r="T118" i="7" s="1"/>
  <c r="K81" i="7"/>
  <c r="O81" i="7"/>
  <c r="L81" i="7"/>
  <c r="Q81" i="7"/>
  <c r="M81" i="7"/>
  <c r="N81" i="7"/>
  <c r="K75" i="7"/>
  <c r="O75" i="7"/>
  <c r="S75" i="7"/>
  <c r="T75" i="7" s="1"/>
  <c r="M75" i="7"/>
  <c r="R75" i="7"/>
  <c r="N75" i="7"/>
  <c r="L75" i="7"/>
  <c r="P75" i="7"/>
  <c r="Q75" i="7"/>
  <c r="M64" i="7"/>
  <c r="Q64" i="7"/>
  <c r="K64" i="7"/>
  <c r="P64" i="7"/>
  <c r="L64" i="7"/>
  <c r="R64" i="7"/>
  <c r="N64" i="7"/>
  <c r="S64" i="7"/>
  <c r="T64" i="7" s="1"/>
  <c r="O64" i="7"/>
  <c r="M109" i="7"/>
  <c r="Q109" i="7"/>
  <c r="K109" i="7"/>
  <c r="P109" i="7"/>
  <c r="L109" i="7"/>
  <c r="R109" i="7"/>
  <c r="N109" i="7"/>
  <c r="S109" i="7"/>
  <c r="T109" i="7" s="1"/>
  <c r="K101" i="7"/>
  <c r="N101" i="7"/>
  <c r="P74" i="7"/>
  <c r="K132" i="7"/>
  <c r="O132" i="7"/>
  <c r="S132" i="7"/>
  <c r="T132" i="7" s="1"/>
  <c r="L132" i="7"/>
  <c r="Q132" i="7"/>
  <c r="M132" i="7"/>
  <c r="R132" i="7"/>
  <c r="Q126" i="7"/>
  <c r="M117" i="7"/>
  <c r="Q117" i="7"/>
  <c r="K117" i="7"/>
  <c r="P117" i="7"/>
  <c r="L117" i="7"/>
  <c r="R117" i="7"/>
  <c r="N117" i="7"/>
  <c r="S117" i="7"/>
  <c r="T117" i="7" s="1"/>
  <c r="M93" i="7"/>
  <c r="Q93" i="7"/>
  <c r="K93" i="7"/>
  <c r="P93" i="7"/>
  <c r="L93" i="7"/>
  <c r="R93" i="7"/>
  <c r="N93" i="7"/>
  <c r="S93" i="7"/>
  <c r="T93" i="7" s="1"/>
  <c r="O137" i="7"/>
  <c r="K136" i="7"/>
  <c r="O136" i="7"/>
  <c r="S136" i="7"/>
  <c r="T136" i="7" s="1"/>
  <c r="M135" i="7"/>
  <c r="Q135" i="7"/>
  <c r="R131" i="7"/>
  <c r="L131" i="7"/>
  <c r="K128" i="7"/>
  <c r="O128" i="7"/>
  <c r="S128" i="7"/>
  <c r="T128" i="7" s="1"/>
  <c r="M127" i="7"/>
  <c r="Q127" i="7"/>
  <c r="R124" i="7"/>
  <c r="M124" i="7"/>
  <c r="R123" i="7"/>
  <c r="L123" i="7"/>
  <c r="Q122" i="7"/>
  <c r="P121" i="7"/>
  <c r="K107" i="7"/>
  <c r="O107" i="7"/>
  <c r="S107" i="7"/>
  <c r="T107" i="7" s="1"/>
  <c r="M119" i="7"/>
  <c r="Q119" i="7"/>
  <c r="R116" i="7"/>
  <c r="M116" i="7"/>
  <c r="R115" i="7"/>
  <c r="L115" i="7"/>
  <c r="P113" i="7"/>
  <c r="K112" i="7"/>
  <c r="O112" i="7"/>
  <c r="S112" i="7"/>
  <c r="T112" i="7" s="1"/>
  <c r="M111" i="7"/>
  <c r="Q111" i="7"/>
  <c r="R108" i="7"/>
  <c r="M108" i="7"/>
  <c r="R94" i="7"/>
  <c r="L94" i="7"/>
  <c r="Q106" i="7"/>
  <c r="K104" i="7"/>
  <c r="O104" i="7"/>
  <c r="S104" i="7"/>
  <c r="T104" i="7" s="1"/>
  <c r="M103" i="7"/>
  <c r="Q103" i="7"/>
  <c r="R100" i="7"/>
  <c r="M100" i="7"/>
  <c r="R99" i="7"/>
  <c r="L99" i="7"/>
  <c r="P97" i="7"/>
  <c r="K96" i="7"/>
  <c r="O96" i="7"/>
  <c r="S96" i="7"/>
  <c r="T96" i="7" s="1"/>
  <c r="M95" i="7"/>
  <c r="Q95" i="7"/>
  <c r="R92" i="7"/>
  <c r="M92" i="7"/>
  <c r="R91" i="7"/>
  <c r="L91" i="7"/>
  <c r="P89" i="7"/>
  <c r="K88" i="7"/>
  <c r="O88" i="7"/>
  <c r="S88" i="7"/>
  <c r="T88" i="7" s="1"/>
  <c r="M87" i="7"/>
  <c r="Q87" i="7"/>
  <c r="R84" i="7"/>
  <c r="M84" i="7"/>
  <c r="R83" i="7"/>
  <c r="L83" i="7"/>
  <c r="N80" i="7"/>
  <c r="P73" i="7"/>
  <c r="K57" i="7"/>
  <c r="O57" i="7"/>
  <c r="S57" i="7"/>
  <c r="T57" i="7" s="1"/>
  <c r="L57" i="7"/>
  <c r="Q57" i="7"/>
  <c r="M57" i="7"/>
  <c r="R57" i="7"/>
  <c r="N57" i="7"/>
  <c r="N136" i="7"/>
  <c r="P131" i="7"/>
  <c r="M129" i="7"/>
  <c r="Q129" i="7"/>
  <c r="N128" i="7"/>
  <c r="S127" i="7"/>
  <c r="T127" i="7" s="1"/>
  <c r="N127" i="7"/>
  <c r="Q124" i="7"/>
  <c r="P123" i="7"/>
  <c r="K122" i="7"/>
  <c r="S122" i="7"/>
  <c r="T122" i="7" s="1"/>
  <c r="M121" i="7"/>
  <c r="Q121" i="7"/>
  <c r="N107" i="7"/>
  <c r="S119" i="7"/>
  <c r="T119" i="7" s="1"/>
  <c r="N119" i="7"/>
  <c r="Q116" i="7"/>
  <c r="P115" i="7"/>
  <c r="M113" i="7"/>
  <c r="Q113" i="7"/>
  <c r="N112" i="7"/>
  <c r="Q108" i="7"/>
  <c r="P94" i="7"/>
  <c r="K106" i="7"/>
  <c r="S106" i="7"/>
  <c r="T106" i="7" s="1"/>
  <c r="M105" i="7"/>
  <c r="Q105" i="7"/>
  <c r="N104" i="7"/>
  <c r="S103" i="7"/>
  <c r="T103" i="7" s="1"/>
  <c r="N103" i="7"/>
  <c r="Q100" i="7"/>
  <c r="P99" i="7"/>
  <c r="M97" i="7"/>
  <c r="Q97" i="7"/>
  <c r="Q92" i="7"/>
  <c r="P91" i="7"/>
  <c r="M89" i="7"/>
  <c r="Q89" i="7"/>
  <c r="N88" i="7"/>
  <c r="S87" i="7"/>
  <c r="T87" i="7" s="1"/>
  <c r="N87" i="7"/>
  <c r="Q84" i="7"/>
  <c r="P83" i="7"/>
  <c r="S80" i="7"/>
  <c r="T80" i="7" s="1"/>
  <c r="S65" i="7"/>
  <c r="T65" i="7" s="1"/>
  <c r="R65" i="7"/>
  <c r="M131" i="7"/>
  <c r="Q131" i="7"/>
  <c r="R128" i="7"/>
  <c r="M128" i="7"/>
  <c r="K124" i="7"/>
  <c r="O124" i="7"/>
  <c r="S124" i="7"/>
  <c r="T124" i="7" s="1"/>
  <c r="M123" i="7"/>
  <c r="Q123" i="7"/>
  <c r="K116" i="7"/>
  <c r="O116" i="7"/>
  <c r="S116" i="7"/>
  <c r="T116" i="7" s="1"/>
  <c r="M115" i="7"/>
  <c r="Q115" i="7"/>
  <c r="K108" i="7"/>
  <c r="O108" i="7"/>
  <c r="S108" i="7"/>
  <c r="T108" i="7" s="1"/>
  <c r="M94" i="7"/>
  <c r="Q94" i="7"/>
  <c r="K100" i="7"/>
  <c r="O100" i="7"/>
  <c r="S100" i="7"/>
  <c r="T100" i="7" s="1"/>
  <c r="M99" i="7"/>
  <c r="Q99" i="7"/>
  <c r="K92" i="7"/>
  <c r="O92" i="7"/>
  <c r="S92" i="7"/>
  <c r="T92" i="7" s="1"/>
  <c r="M91" i="7"/>
  <c r="Q91" i="7"/>
  <c r="K84" i="7"/>
  <c r="O84" i="7"/>
  <c r="S84" i="7"/>
  <c r="T84" i="7" s="1"/>
  <c r="M83" i="7"/>
  <c r="Q83" i="7"/>
  <c r="M80" i="7"/>
  <c r="Q80" i="7"/>
  <c r="L80" i="7"/>
  <c r="R80" i="7"/>
  <c r="K73" i="7"/>
  <c r="O73" i="7"/>
  <c r="S73" i="7"/>
  <c r="T73" i="7" s="1"/>
  <c r="L73" i="7"/>
  <c r="Q73" i="7"/>
  <c r="M73" i="7"/>
  <c r="R73" i="7"/>
  <c r="M72" i="7"/>
  <c r="Q72" i="7"/>
  <c r="K72" i="7"/>
  <c r="P72" i="7"/>
  <c r="L72" i="7"/>
  <c r="R72" i="7"/>
  <c r="M56" i="7"/>
  <c r="Q56" i="7"/>
  <c r="K56" i="7"/>
  <c r="P56" i="7"/>
  <c r="L56" i="7"/>
  <c r="R56" i="7"/>
  <c r="N56" i="7"/>
  <c r="S56" i="7"/>
  <c r="T56" i="7" s="1"/>
  <c r="K67" i="7"/>
  <c r="O67" i="7"/>
  <c r="S67" i="7"/>
  <c r="T67" i="7" s="1"/>
  <c r="R63" i="7"/>
  <c r="Q61" i="7"/>
  <c r="P60" i="7"/>
  <c r="K59" i="7"/>
  <c r="O59" i="7"/>
  <c r="S59" i="7"/>
  <c r="T59" i="7" s="1"/>
  <c r="K46" i="7"/>
  <c r="S46" i="7"/>
  <c r="T46" i="7" s="1"/>
  <c r="N46" i="7"/>
  <c r="M46" i="7"/>
  <c r="R46" i="7"/>
  <c r="M24" i="7"/>
  <c r="Q24" i="7"/>
  <c r="K24" i="7"/>
  <c r="P24" i="7"/>
  <c r="L24" i="7"/>
  <c r="R24" i="7"/>
  <c r="S24" i="7"/>
  <c r="T24" i="7" s="1"/>
  <c r="N24" i="7"/>
  <c r="O24" i="7"/>
  <c r="K77" i="7"/>
  <c r="O77" i="7"/>
  <c r="S77" i="7"/>
  <c r="T77" i="7" s="1"/>
  <c r="M76" i="7"/>
  <c r="Q76" i="7"/>
  <c r="Q71" i="7"/>
  <c r="K69" i="7"/>
  <c r="O69" i="7"/>
  <c r="S69" i="7"/>
  <c r="T69" i="7" s="1"/>
  <c r="M55" i="7"/>
  <c r="Q55" i="7"/>
  <c r="N67" i="7"/>
  <c r="K61" i="7"/>
  <c r="O61" i="7"/>
  <c r="S61" i="7"/>
  <c r="T61" i="7" s="1"/>
  <c r="M60" i="7"/>
  <c r="Q60" i="7"/>
  <c r="N59" i="7"/>
  <c r="O54" i="7"/>
  <c r="M53" i="7"/>
  <c r="Q53" i="7"/>
  <c r="N53" i="7"/>
  <c r="S53" i="7"/>
  <c r="T53" i="7" s="1"/>
  <c r="L53" i="7"/>
  <c r="R53" i="7"/>
  <c r="M78" i="7"/>
  <c r="Q78" i="7"/>
  <c r="N77" i="7"/>
  <c r="K71" i="7"/>
  <c r="O71" i="7"/>
  <c r="S71" i="7"/>
  <c r="T71" i="7" s="1"/>
  <c r="N69" i="7"/>
  <c r="S55" i="7"/>
  <c r="T55" i="7" s="1"/>
  <c r="N55" i="7"/>
  <c r="R67" i="7"/>
  <c r="M67" i="7"/>
  <c r="K63" i="7"/>
  <c r="O63" i="7"/>
  <c r="S63" i="7"/>
  <c r="T63" i="7" s="1"/>
  <c r="M62" i="7"/>
  <c r="Q62" i="7"/>
  <c r="N61" i="7"/>
  <c r="S60" i="7"/>
  <c r="T60" i="7" s="1"/>
  <c r="N60" i="7"/>
  <c r="R59" i="7"/>
  <c r="M59" i="7"/>
  <c r="M45" i="7"/>
  <c r="Q45" i="7"/>
  <c r="N45" i="7"/>
  <c r="S45" i="7"/>
  <c r="T45" i="7" s="1"/>
  <c r="K45" i="7"/>
  <c r="P45" i="7"/>
  <c r="L45" i="7"/>
  <c r="R45" i="7"/>
  <c r="K9" i="7"/>
  <c r="P9" i="7"/>
  <c r="S42" i="7"/>
  <c r="T42" i="7" s="1"/>
  <c r="Q52" i="7"/>
  <c r="Q49" i="7"/>
  <c r="N48" i="7"/>
  <c r="S47" i="7"/>
  <c r="T47" i="7" s="1"/>
  <c r="N47" i="7"/>
  <c r="O41" i="7"/>
  <c r="M40" i="7"/>
  <c r="Q40" i="7"/>
  <c r="Q32" i="7"/>
  <c r="R32" i="7"/>
  <c r="Q27" i="7"/>
  <c r="P26" i="7"/>
  <c r="M8" i="7"/>
  <c r="Q8" i="7"/>
  <c r="K8" i="7"/>
  <c r="P8" i="7"/>
  <c r="L8" i="7"/>
  <c r="R8" i="7"/>
  <c r="N8" i="7"/>
  <c r="S8" i="7"/>
  <c r="T8" i="7" s="1"/>
  <c r="K52" i="7"/>
  <c r="O52" i="7"/>
  <c r="S52" i="7"/>
  <c r="T52" i="7" s="1"/>
  <c r="M51" i="7"/>
  <c r="Q51" i="7"/>
  <c r="S49" i="7"/>
  <c r="T49" i="7" s="1"/>
  <c r="R48" i="7"/>
  <c r="R47" i="7"/>
  <c r="K44" i="7"/>
  <c r="O44" i="7"/>
  <c r="S44" i="7"/>
  <c r="T44" i="7" s="1"/>
  <c r="M43" i="7"/>
  <c r="Q43" i="7"/>
  <c r="S40" i="7"/>
  <c r="T40" i="7" s="1"/>
  <c r="N40" i="7"/>
  <c r="K35" i="7"/>
  <c r="O35" i="7"/>
  <c r="S35" i="7"/>
  <c r="T35" i="7" s="1"/>
  <c r="M35" i="7"/>
  <c r="R35" i="7"/>
  <c r="N35" i="7"/>
  <c r="M34" i="7"/>
  <c r="Q34" i="7"/>
  <c r="L34" i="7"/>
  <c r="R34" i="7"/>
  <c r="N34" i="7"/>
  <c r="S34" i="7"/>
  <c r="T34" i="7" s="1"/>
  <c r="S32" i="7"/>
  <c r="T32" i="7" s="1"/>
  <c r="K19" i="7"/>
  <c r="O19" i="7"/>
  <c r="S19" i="7"/>
  <c r="T19" i="7" s="1"/>
  <c r="M19" i="7"/>
  <c r="R19" i="7"/>
  <c r="N19" i="7"/>
  <c r="Q16" i="7"/>
  <c r="R16" i="7"/>
  <c r="M42" i="7"/>
  <c r="Q42" i="7"/>
  <c r="R52" i="7"/>
  <c r="M52" i="7"/>
  <c r="K48" i="7"/>
  <c r="O48" i="7"/>
  <c r="S48" i="7"/>
  <c r="T48" i="7" s="1"/>
  <c r="M47" i="7"/>
  <c r="Q47" i="7"/>
  <c r="L41" i="7"/>
  <c r="P40" i="7"/>
  <c r="K40" i="7"/>
  <c r="K27" i="7"/>
  <c r="O27" i="7"/>
  <c r="S27" i="7"/>
  <c r="T27" i="7" s="1"/>
  <c r="M27" i="7"/>
  <c r="R27" i="7"/>
  <c r="N27" i="7"/>
  <c r="M26" i="7"/>
  <c r="Q26" i="7"/>
  <c r="L26" i="7"/>
  <c r="R26" i="7"/>
  <c r="N26" i="7"/>
  <c r="S26" i="7"/>
  <c r="T26" i="7" s="1"/>
  <c r="P19" i="7"/>
  <c r="S17" i="7"/>
  <c r="T17" i="7" s="1"/>
  <c r="O8" i="7"/>
  <c r="M18" i="7"/>
  <c r="Q18" i="7"/>
  <c r="K11" i="7"/>
  <c r="O11" i="7"/>
  <c r="S11" i="7"/>
  <c r="T11" i="7" s="1"/>
  <c r="M10" i="7"/>
  <c r="Q10" i="7"/>
  <c r="L6" i="7"/>
  <c r="P6" i="7"/>
  <c r="M6" i="7"/>
  <c r="Q6" i="7"/>
  <c r="L4" i="7"/>
  <c r="P4" i="7"/>
  <c r="M4" i="7"/>
  <c r="Q4" i="7"/>
  <c r="M36" i="7"/>
  <c r="Q36" i="7"/>
  <c r="O29" i="7"/>
  <c r="M28" i="7"/>
  <c r="Q28" i="7"/>
  <c r="M20" i="7"/>
  <c r="Q20" i="7"/>
  <c r="S18" i="7"/>
  <c r="T18" i="7" s="1"/>
  <c r="N18" i="7"/>
  <c r="O13" i="7"/>
  <c r="M12" i="7"/>
  <c r="Q12" i="7"/>
  <c r="N11" i="7"/>
  <c r="S10" i="7"/>
  <c r="T10" i="7" s="1"/>
  <c r="N10" i="7"/>
  <c r="O6" i="7"/>
  <c r="O4" i="7"/>
  <c r="M38" i="7"/>
  <c r="Q38" i="7"/>
  <c r="S36" i="7"/>
  <c r="T36" i="7" s="1"/>
  <c r="N36" i="7"/>
  <c r="K31" i="7"/>
  <c r="O31" i="7"/>
  <c r="S31" i="7"/>
  <c r="T31" i="7" s="1"/>
  <c r="M30" i="7"/>
  <c r="Q30" i="7"/>
  <c r="N29" i="7"/>
  <c r="S28" i="7"/>
  <c r="T28" i="7" s="1"/>
  <c r="N28" i="7"/>
  <c r="K23" i="7"/>
  <c r="O23" i="7"/>
  <c r="S23" i="7"/>
  <c r="T23" i="7" s="1"/>
  <c r="M22" i="7"/>
  <c r="Q22" i="7"/>
  <c r="S20" i="7"/>
  <c r="T20" i="7" s="1"/>
  <c r="N20" i="7"/>
  <c r="R18" i="7"/>
  <c r="L18" i="7"/>
  <c r="K15" i="7"/>
  <c r="O15" i="7"/>
  <c r="S15" i="7"/>
  <c r="T15" i="7" s="1"/>
  <c r="M14" i="7"/>
  <c r="Q14" i="7"/>
  <c r="S12" i="7"/>
  <c r="T12" i="7" s="1"/>
  <c r="N12" i="7"/>
  <c r="R11" i="7"/>
  <c r="M11" i="7"/>
  <c r="R10" i="7"/>
  <c r="L10" i="7"/>
  <c r="N6" i="7"/>
  <c r="N4" i="7"/>
  <c r="S7" i="7"/>
  <c r="T7" i="7" s="1"/>
  <c r="O7" i="7"/>
  <c r="S2" i="7"/>
  <c r="O2" i="7"/>
  <c r="Q1151" i="7" l="1"/>
  <c r="Q1468" i="7"/>
  <c r="AA893" i="7"/>
  <c r="AA1647" i="7"/>
  <c r="AA304" i="7"/>
  <c r="R2401" i="7"/>
  <c r="X2680" i="7"/>
  <c r="Q1060" i="7"/>
  <c r="L2652" i="7"/>
  <c r="W188" i="7"/>
  <c r="W1983" i="7"/>
  <c r="K841" i="7"/>
  <c r="S841" i="7"/>
  <c r="T841" i="7" s="1"/>
  <c r="S933" i="7"/>
  <c r="T933" i="7" s="1"/>
  <c r="L933" i="7"/>
  <c r="S1065" i="7"/>
  <c r="T1065" i="7" s="1"/>
  <c r="Q1065" i="7"/>
  <c r="V1201" i="7"/>
  <c r="U1201" i="7"/>
  <c r="M1253" i="7"/>
  <c r="Q1253" i="7"/>
  <c r="L1253" i="7"/>
  <c r="Q1297" i="7"/>
  <c r="M1297" i="7"/>
  <c r="L1341" i="7"/>
  <c r="M1341" i="7"/>
  <c r="P1381" i="7"/>
  <c r="M1381" i="7"/>
  <c r="R1381" i="7"/>
  <c r="O1481" i="7"/>
  <c r="K1481" i="7"/>
  <c r="S1280" i="7"/>
  <c r="T1280" i="7" s="1"/>
  <c r="O1280" i="7"/>
  <c r="N130" i="7"/>
  <c r="M86" i="7"/>
  <c r="K162" i="7"/>
  <c r="S178" i="7"/>
  <c r="T178" i="7" s="1"/>
  <c r="K370" i="7"/>
  <c r="S918" i="7"/>
  <c r="T918" i="7" s="1"/>
  <c r="L1151" i="7"/>
  <c r="M1187" i="7"/>
  <c r="R2524" i="7"/>
  <c r="K1531" i="7"/>
  <c r="Q1531" i="7"/>
  <c r="O114" i="7"/>
  <c r="O1698" i="7"/>
  <c r="M1698" i="7"/>
  <c r="K2389" i="7"/>
  <c r="R2389" i="7"/>
  <c r="K2532" i="7"/>
  <c r="S2532" i="7"/>
  <c r="T2532" i="7" s="1"/>
  <c r="Q2540" i="7"/>
  <c r="S2540" i="7"/>
  <c r="T2540" i="7" s="1"/>
  <c r="U33" i="7"/>
  <c r="V33" i="7"/>
  <c r="V366" i="7"/>
  <c r="U366" i="7"/>
  <c r="V394" i="7"/>
  <c r="U394" i="7"/>
  <c r="U694" i="7"/>
  <c r="V694" i="7"/>
  <c r="U680" i="7"/>
  <c r="V680" i="7"/>
  <c r="P849" i="7"/>
  <c r="K849" i="7"/>
  <c r="Q849" i="7"/>
  <c r="N941" i="7"/>
  <c r="Q941" i="7"/>
  <c r="P989" i="7"/>
  <c r="Q989" i="7"/>
  <c r="R1021" i="7"/>
  <c r="Q1021" i="7"/>
  <c r="N1045" i="7"/>
  <c r="L1045" i="7"/>
  <c r="Q1165" i="7"/>
  <c r="R1165" i="7"/>
  <c r="P1165" i="7"/>
  <c r="O1165" i="7"/>
  <c r="V1193" i="7"/>
  <c r="U1193" i="7"/>
  <c r="M1205" i="7"/>
  <c r="R1205" i="7"/>
  <c r="K1409" i="7"/>
  <c r="O1409" i="7"/>
  <c r="K1497" i="7"/>
  <c r="O1497" i="7"/>
  <c r="S1601" i="7"/>
  <c r="T1601" i="7" s="1"/>
  <c r="R1601" i="7"/>
  <c r="K1669" i="7"/>
  <c r="Q1669" i="7"/>
  <c r="S1669" i="7"/>
  <c r="T1669" i="7" s="1"/>
  <c r="S1705" i="7"/>
  <c r="T1705" i="7" s="1"/>
  <c r="O1705" i="7"/>
  <c r="O1717" i="7"/>
  <c r="Q1717" i="7"/>
  <c r="K1733" i="7"/>
  <c r="Q1733" i="7"/>
  <c r="O1733" i="7"/>
  <c r="S1761" i="7"/>
  <c r="T1761" i="7" s="1"/>
  <c r="O1761" i="7"/>
  <c r="K1773" i="7"/>
  <c r="Q1773" i="7"/>
  <c r="S1773" i="7"/>
  <c r="T1773" i="7" s="1"/>
  <c r="O1833" i="7"/>
  <c r="S1833" i="7"/>
  <c r="T1833" i="7" s="1"/>
  <c r="O1865" i="7"/>
  <c r="Q1865" i="7"/>
  <c r="O1877" i="7"/>
  <c r="M1877" i="7"/>
  <c r="K1889" i="7"/>
  <c r="Q1889" i="7"/>
  <c r="S1901" i="7"/>
  <c r="T1901" i="7" s="1"/>
  <c r="K1901" i="7"/>
  <c r="O1913" i="7"/>
  <c r="M1913" i="7"/>
  <c r="S1941" i="7"/>
  <c r="T1941" i="7" s="1"/>
  <c r="M1941" i="7"/>
  <c r="O1957" i="7"/>
  <c r="K1957" i="7"/>
  <c r="U25" i="7"/>
  <c r="V25" i="7"/>
  <c r="Q2403" i="7"/>
  <c r="L2403" i="7"/>
  <c r="S2548" i="7"/>
  <c r="T2548" i="7" s="1"/>
  <c r="R2548" i="7"/>
  <c r="U50" i="7"/>
  <c r="V50" i="7"/>
  <c r="U174" i="7"/>
  <c r="V174" i="7"/>
  <c r="V426" i="7"/>
  <c r="U426" i="7"/>
  <c r="U486" i="7"/>
  <c r="V486" i="7"/>
  <c r="U709" i="7"/>
  <c r="V709" i="7"/>
  <c r="L881" i="7"/>
  <c r="S881" i="7"/>
  <c r="T881" i="7" s="1"/>
  <c r="N973" i="7"/>
  <c r="L973" i="7"/>
  <c r="M973" i="7"/>
  <c r="U977" i="7"/>
  <c r="V977" i="7"/>
  <c r="N1005" i="7"/>
  <c r="L1005" i="7"/>
  <c r="Q1005" i="7"/>
  <c r="U1077" i="7"/>
  <c r="V1077" i="7"/>
  <c r="U1117" i="7"/>
  <c r="V1117" i="7"/>
  <c r="Q1177" i="7"/>
  <c r="N1177" i="7"/>
  <c r="S1189" i="7"/>
  <c r="T1189" i="7" s="1"/>
  <c r="M1189" i="7"/>
  <c r="Q1189" i="7"/>
  <c r="M1233" i="7"/>
  <c r="Q1233" i="7"/>
  <c r="R1261" i="7"/>
  <c r="M1261" i="7"/>
  <c r="Q1305" i="7"/>
  <c r="M1305" i="7"/>
  <c r="M1349" i="7"/>
  <c r="Q1349" i="7"/>
  <c r="R1349" i="7"/>
  <c r="K1461" i="7"/>
  <c r="R1461" i="7"/>
  <c r="M1553" i="7"/>
  <c r="O1553" i="7"/>
  <c r="R1553" i="7"/>
  <c r="S1637" i="7"/>
  <c r="T1637" i="7" s="1"/>
  <c r="O1637" i="7"/>
  <c r="M1693" i="7"/>
  <c r="Q1693" i="7"/>
  <c r="K1789" i="7"/>
  <c r="Q1789" i="7"/>
  <c r="O1805" i="7"/>
  <c r="Q1805" i="7"/>
  <c r="S1817" i="7"/>
  <c r="T1817" i="7" s="1"/>
  <c r="Q1817" i="7"/>
  <c r="S1849" i="7"/>
  <c r="T1849" i="7" s="1"/>
  <c r="O1849" i="7"/>
  <c r="K13" i="7"/>
  <c r="K29" i="7"/>
  <c r="Q54" i="7"/>
  <c r="M70" i="7"/>
  <c r="L46" i="7"/>
  <c r="O82" i="7"/>
  <c r="R81" i="7"/>
  <c r="S81" i="7"/>
  <c r="T81" i="7" s="1"/>
  <c r="N202" i="7"/>
  <c r="Q266" i="7"/>
  <c r="P234" i="7"/>
  <c r="S306" i="7"/>
  <c r="T306" i="7" s="1"/>
  <c r="N346" i="7"/>
  <c r="K314" i="7"/>
  <c r="S341" i="7"/>
  <c r="T341" i="7" s="1"/>
  <c r="Q370" i="7"/>
  <c r="S442" i="7"/>
  <c r="T442" i="7" s="1"/>
  <c r="K482" i="7"/>
  <c r="N454" i="7"/>
  <c r="N605" i="7"/>
  <c r="R390" i="7"/>
  <c r="S390" i="7"/>
  <c r="T390" i="7" s="1"/>
  <c r="M426" i="7"/>
  <c r="K446" i="7"/>
  <c r="M490" i="7"/>
  <c r="O534" i="7"/>
  <c r="S581" i="7"/>
  <c r="T581" i="7" s="1"/>
  <c r="R665" i="7"/>
  <c r="N665" i="7"/>
  <c r="Q698" i="7"/>
  <c r="L318" i="7"/>
  <c r="N749" i="7"/>
  <c r="Q705" i="7"/>
  <c r="S705" i="7"/>
  <c r="T705" i="7" s="1"/>
  <c r="L777" i="7"/>
  <c r="R761" i="7"/>
  <c r="S761" i="7"/>
  <c r="T761" i="7" s="1"/>
  <c r="Q833" i="7"/>
  <c r="K833" i="7"/>
  <c r="M865" i="7"/>
  <c r="O865" i="7"/>
  <c r="Q909" i="7"/>
  <c r="M925" i="7"/>
  <c r="P909" i="7"/>
  <c r="P957" i="7"/>
  <c r="S1177" i="7"/>
  <c r="T1177" i="7" s="1"/>
  <c r="R849" i="7"/>
  <c r="O849" i="7"/>
  <c r="O881" i="7"/>
  <c r="L925" i="7"/>
  <c r="L941" i="7"/>
  <c r="R957" i="7"/>
  <c r="R989" i="7"/>
  <c r="M1057" i="7"/>
  <c r="M1073" i="7"/>
  <c r="R1101" i="7"/>
  <c r="N925" i="7"/>
  <c r="S941" i="7"/>
  <c r="T941" i="7" s="1"/>
  <c r="S989" i="7"/>
  <c r="T989" i="7" s="1"/>
  <c r="S1037" i="7"/>
  <c r="T1037" i="7" s="1"/>
  <c r="P1373" i="7"/>
  <c r="L1261" i="7"/>
  <c r="M1273" i="7"/>
  <c r="R1374" i="7"/>
  <c r="K1189" i="7"/>
  <c r="K1165" i="7"/>
  <c r="Q1381" i="7"/>
  <c r="S1525" i="7"/>
  <c r="T1525" i="7" s="1"/>
  <c r="R1577" i="7"/>
  <c r="O1589" i="7"/>
  <c r="S1613" i="7"/>
  <c r="T1613" i="7" s="1"/>
  <c r="S1409" i="7"/>
  <c r="T1409" i="7" s="1"/>
  <c r="S1481" i="7"/>
  <c r="T1481" i="7" s="1"/>
  <c r="R1589" i="7"/>
  <c r="M1637" i="7"/>
  <c r="O1669" i="7"/>
  <c r="O1693" i="7"/>
  <c r="Q1705" i="7"/>
  <c r="O1789" i="7"/>
  <c r="M1817" i="7"/>
  <c r="Q1849" i="7"/>
  <c r="S1877" i="7"/>
  <c r="T1877" i="7" s="1"/>
  <c r="M1889" i="7"/>
  <c r="Q1901" i="7"/>
  <c r="Q1941" i="7"/>
  <c r="S2443" i="7"/>
  <c r="T2443" i="7" s="1"/>
  <c r="Q2690" i="7"/>
  <c r="L2123" i="7"/>
  <c r="R2588" i="7"/>
  <c r="S1957" i="7"/>
  <c r="T1957" i="7" s="1"/>
  <c r="U82" i="7"/>
  <c r="U74" i="7"/>
  <c r="V134" i="7"/>
  <c r="V110" i="7"/>
  <c r="U410" i="7"/>
  <c r="V530" i="7"/>
  <c r="V765" i="7"/>
  <c r="V961" i="7"/>
  <c r="V1149" i="7"/>
  <c r="V1009" i="7"/>
  <c r="M1545" i="7"/>
  <c r="K1545" i="7"/>
  <c r="K1997" i="7"/>
  <c r="M1997" i="7"/>
  <c r="N1981" i="7"/>
  <c r="S1981" i="7"/>
  <c r="T1981" i="7" s="1"/>
  <c r="X1514" i="7"/>
  <c r="Z1434" i="7"/>
  <c r="Z1546" i="7"/>
  <c r="AB2676" i="7"/>
  <c r="R2013" i="7"/>
  <c r="X1546" i="7"/>
  <c r="Y1342" i="7"/>
  <c r="Z1514" i="7"/>
  <c r="W2484" i="7"/>
  <c r="W1291" i="7"/>
  <c r="R1968" i="7"/>
  <c r="AA803" i="7"/>
  <c r="X785" i="7"/>
  <c r="X1163" i="7"/>
  <c r="X1458" i="7"/>
  <c r="X1646" i="7"/>
  <c r="Z1610" i="7"/>
  <c r="X1491" i="7"/>
  <c r="W2496" i="7"/>
  <c r="T2" i="7"/>
  <c r="L16" i="7"/>
  <c r="M32" i="7"/>
  <c r="M49" i="7"/>
  <c r="M65" i="7"/>
  <c r="K126" i="7"/>
  <c r="Q101" i="7"/>
  <c r="M120" i="7"/>
  <c r="Q165" i="7"/>
  <c r="Q229" i="7"/>
  <c r="L269" i="7"/>
  <c r="Q317" i="7"/>
  <c r="P624" i="7"/>
  <c r="N672" i="7"/>
  <c r="Q853" i="7"/>
  <c r="M792" i="7"/>
  <c r="N1105" i="7"/>
  <c r="R1077" i="7"/>
  <c r="L1149" i="7"/>
  <c r="N1193" i="7"/>
  <c r="L1293" i="7"/>
  <c r="R1401" i="7"/>
  <c r="O1557" i="7"/>
  <c r="R1593" i="7"/>
  <c r="K1465" i="7"/>
  <c r="K1569" i="7"/>
  <c r="M1657" i="7"/>
  <c r="S1685" i="7"/>
  <c r="T1685" i="7" s="1"/>
  <c r="K1709" i="7"/>
  <c r="S1721" i="7"/>
  <c r="T1721" i="7" s="1"/>
  <c r="O1821" i="7"/>
  <c r="M1853" i="7"/>
  <c r="Q1905" i="7"/>
  <c r="M1917" i="7"/>
  <c r="O1961" i="7"/>
  <c r="K1985" i="7"/>
  <c r="O2001" i="7"/>
  <c r="S2017" i="7"/>
  <c r="T2017" i="7" s="1"/>
  <c r="O2057" i="7"/>
  <c r="S2125" i="7"/>
  <c r="T2125" i="7" s="1"/>
  <c r="S2221" i="7"/>
  <c r="T2221" i="7" s="1"/>
  <c r="S2373" i="7"/>
  <c r="T2373" i="7" s="1"/>
  <c r="L2161" i="7"/>
  <c r="L2313" i="7"/>
  <c r="P2373" i="7"/>
  <c r="Q2125" i="7"/>
  <c r="Q2161" i="7"/>
  <c r="Q2221" i="7"/>
  <c r="M2313" i="7"/>
  <c r="M2373" i="7"/>
  <c r="R2313" i="7"/>
  <c r="R2373" i="7"/>
  <c r="R2125" i="7"/>
  <c r="V241" i="7"/>
  <c r="P16" i="7"/>
  <c r="P32" i="7"/>
  <c r="Q65" i="7"/>
  <c r="M68" i="7"/>
  <c r="M101" i="7"/>
  <c r="P120" i="7"/>
  <c r="M165" i="7"/>
  <c r="R289" i="7"/>
  <c r="N229" i="7"/>
  <c r="R269" i="7"/>
  <c r="P401" i="7"/>
  <c r="S530" i="7"/>
  <c r="T530" i="7" s="1"/>
  <c r="L317" i="7"/>
  <c r="L537" i="7"/>
  <c r="M549" i="7"/>
  <c r="M641" i="7"/>
  <c r="O821" i="7"/>
  <c r="Q872" i="7"/>
  <c r="P824" i="7"/>
  <c r="R1277" i="7"/>
  <c r="M1337" i="7"/>
  <c r="R1529" i="7"/>
  <c r="R1557" i="7"/>
  <c r="O1685" i="7"/>
  <c r="M1709" i="7"/>
  <c r="O1721" i="7"/>
  <c r="Q1737" i="7"/>
  <c r="K1737" i="7"/>
  <c r="K1777" i="7"/>
  <c r="K1793" i="7"/>
  <c r="Q1821" i="7"/>
  <c r="S1917" i="7"/>
  <c r="T1917" i="7" s="1"/>
  <c r="S1945" i="7"/>
  <c r="T1945" i="7" s="1"/>
  <c r="O2017" i="7"/>
  <c r="S2041" i="7"/>
  <c r="T2041" i="7" s="1"/>
  <c r="O2105" i="7"/>
  <c r="O2197" i="7"/>
  <c r="O2241" i="7"/>
  <c r="O2313" i="7"/>
  <c r="L2089" i="7"/>
  <c r="P2161" i="7"/>
  <c r="L2105" i="7"/>
  <c r="P2313" i="7"/>
  <c r="M2073" i="7"/>
  <c r="Q2373" i="7"/>
  <c r="M16" i="7"/>
  <c r="L32" i="7"/>
  <c r="O65" i="7"/>
  <c r="Q68" i="7"/>
  <c r="R101" i="7"/>
  <c r="N120" i="7"/>
  <c r="R165" i="7"/>
  <c r="P197" i="7"/>
  <c r="Q286" i="7"/>
  <c r="Q190" i="7"/>
  <c r="K229" i="7"/>
  <c r="N269" i="7"/>
  <c r="M401" i="7"/>
  <c r="R317" i="7"/>
  <c r="R672" i="7"/>
  <c r="N721" i="7"/>
  <c r="K837" i="7"/>
  <c r="Q1377" i="7"/>
  <c r="K1593" i="7"/>
  <c r="O1617" i="7"/>
  <c r="Q1709" i="7"/>
  <c r="O1737" i="7"/>
  <c r="O1777" i="7"/>
  <c r="O1793" i="7"/>
  <c r="M1837" i="7"/>
  <c r="S1893" i="7"/>
  <c r="T1893" i="7" s="1"/>
  <c r="K1905" i="7"/>
  <c r="O2073" i="7"/>
  <c r="S16" i="7"/>
  <c r="T16" i="7" s="1"/>
  <c r="K65" i="7"/>
  <c r="L101" i="7"/>
  <c r="R120" i="7"/>
  <c r="L165" i="7"/>
  <c r="K197" i="7"/>
  <c r="L229" i="7"/>
  <c r="S269" i="7"/>
  <c r="T269" i="7" s="1"/>
  <c r="M317" i="7"/>
  <c r="K624" i="7"/>
  <c r="S672" i="7"/>
  <c r="T672" i="7" s="1"/>
  <c r="K776" i="7"/>
  <c r="O824" i="7"/>
  <c r="R872" i="7"/>
  <c r="P1061" i="7"/>
  <c r="M897" i="7"/>
  <c r="S824" i="7"/>
  <c r="T824" i="7" s="1"/>
  <c r="S920" i="7"/>
  <c r="T920" i="7" s="1"/>
  <c r="M1237" i="7"/>
  <c r="S1657" i="7"/>
  <c r="T1657" i="7" s="1"/>
  <c r="Q1777" i="7"/>
  <c r="Q1793" i="7"/>
  <c r="K1821" i="7"/>
  <c r="S1837" i="7"/>
  <c r="T1837" i="7" s="1"/>
  <c r="S1853" i="7"/>
  <c r="T1853" i="7" s="1"/>
  <c r="O1893" i="7"/>
  <c r="M1905" i="7"/>
  <c r="S2073" i="7"/>
  <c r="T2073" i="7" s="1"/>
  <c r="O2209" i="7"/>
  <c r="L2125" i="7"/>
  <c r="L2257" i="7"/>
  <c r="Q1985" i="7"/>
  <c r="R2530" i="7"/>
  <c r="M2105" i="7"/>
  <c r="Q2313" i="7"/>
  <c r="N2241" i="7"/>
  <c r="R2089" i="7"/>
  <c r="N2221" i="7"/>
  <c r="V413" i="7"/>
  <c r="N16" i="7"/>
  <c r="K16" i="7"/>
  <c r="N41" i="7"/>
  <c r="N65" i="7"/>
  <c r="L65" i="7"/>
  <c r="S101" i="7"/>
  <c r="T101" i="7" s="1"/>
  <c r="P101" i="7"/>
  <c r="Q158" i="7"/>
  <c r="O120" i="7"/>
  <c r="L120" i="7"/>
  <c r="L166" i="7"/>
  <c r="R197" i="7"/>
  <c r="M254" i="7"/>
  <c r="R229" i="7"/>
  <c r="S229" i="7"/>
  <c r="T229" i="7" s="1"/>
  <c r="K394" i="7"/>
  <c r="M269" i="7"/>
  <c r="L358" i="7"/>
  <c r="L401" i="7"/>
  <c r="Q537" i="7"/>
  <c r="S317" i="7"/>
  <c r="T317" i="7" s="1"/>
  <c r="P317" i="7"/>
  <c r="P537" i="7"/>
  <c r="R442" i="7"/>
  <c r="M554" i="7"/>
  <c r="R624" i="7"/>
  <c r="M764" i="7"/>
  <c r="N570" i="7"/>
  <c r="R776" i="7"/>
  <c r="K792" i="7"/>
  <c r="M809" i="7"/>
  <c r="R25" i="7"/>
  <c r="K174" i="7"/>
  <c r="L872" i="7"/>
  <c r="M872" i="7"/>
  <c r="M1149" i="7"/>
  <c r="N993" i="7"/>
  <c r="N1009" i="7"/>
  <c r="N1025" i="7"/>
  <c r="M1096" i="7"/>
  <c r="R1136" i="7"/>
  <c r="Q1025" i="7"/>
  <c r="N824" i="7"/>
  <c r="N918" i="7"/>
  <c r="O1236" i="7"/>
  <c r="K1260" i="7"/>
  <c r="Q1236" i="7"/>
  <c r="M1353" i="7"/>
  <c r="N1498" i="7"/>
  <c r="M1569" i="7"/>
  <c r="Q1685" i="7"/>
  <c r="Q1721" i="7"/>
  <c r="L1808" i="7"/>
  <c r="L1852" i="7"/>
  <c r="Q1893" i="7"/>
  <c r="R1980" i="7"/>
  <c r="O2089" i="7"/>
  <c r="S2105" i="7"/>
  <c r="T2105" i="7" s="1"/>
  <c r="S2197" i="7"/>
  <c r="T2197" i="7" s="1"/>
  <c r="S2209" i="7"/>
  <c r="T2209" i="7" s="1"/>
  <c r="S2241" i="7"/>
  <c r="T2241" i="7" s="1"/>
  <c r="O2257" i="7"/>
  <c r="O2293" i="7"/>
  <c r="Q2300" i="7"/>
  <c r="S2313" i="7"/>
  <c r="T2313" i="7" s="1"/>
  <c r="Q2594" i="7"/>
  <c r="L2073" i="7"/>
  <c r="P2089" i="7"/>
  <c r="P2125" i="7"/>
  <c r="L2149" i="7"/>
  <c r="N2160" i="7"/>
  <c r="L2209" i="7"/>
  <c r="L2221" i="7"/>
  <c r="P2257" i="7"/>
  <c r="L2389" i="7"/>
  <c r="R2516" i="7"/>
  <c r="R2568" i="7"/>
  <c r="P2105" i="7"/>
  <c r="L2197" i="7"/>
  <c r="L2241" i="7"/>
  <c r="L2293" i="7"/>
  <c r="N2300" i="7"/>
  <c r="R2540" i="7"/>
  <c r="R2570" i="7"/>
  <c r="P1760" i="7"/>
  <c r="M2089" i="7"/>
  <c r="Q2105" i="7"/>
  <c r="M2197" i="7"/>
  <c r="Q2209" i="7"/>
  <c r="M2241" i="7"/>
  <c r="M2257" i="7"/>
  <c r="M2403" i="7"/>
  <c r="O2486" i="7"/>
  <c r="K2568" i="7"/>
  <c r="O2684" i="7"/>
  <c r="R2241" i="7"/>
  <c r="N1618" i="7"/>
  <c r="O1668" i="7"/>
  <c r="M1712" i="7"/>
  <c r="K1760" i="7"/>
  <c r="K1808" i="7"/>
  <c r="O1896" i="7"/>
  <c r="N2209" i="7"/>
  <c r="R2221" i="7"/>
  <c r="V4" i="7"/>
  <c r="U281" i="7"/>
  <c r="U1484" i="7"/>
  <c r="Z1235" i="7"/>
  <c r="Y1291" i="7"/>
  <c r="AA555" i="7"/>
  <c r="O1374" i="7"/>
  <c r="S1374" i="7"/>
  <c r="T1374" i="7" s="1"/>
  <c r="O1683" i="7"/>
  <c r="N1683" i="7"/>
  <c r="O2026" i="7"/>
  <c r="N2026" i="7"/>
  <c r="M2026" i="7"/>
  <c r="K2536" i="7"/>
  <c r="R2536" i="7"/>
  <c r="Q2536" i="7"/>
  <c r="S2552" i="7"/>
  <c r="T2552" i="7" s="1"/>
  <c r="Q2552" i="7"/>
  <c r="N2690" i="7"/>
  <c r="R2690" i="7"/>
  <c r="U58" i="7"/>
  <c r="V58" i="7"/>
  <c r="U522" i="7"/>
  <c r="V522" i="7"/>
  <c r="O657" i="7"/>
  <c r="R657" i="7"/>
  <c r="U702" i="7"/>
  <c r="V702" i="7"/>
  <c r="U729" i="7"/>
  <c r="V729" i="7"/>
  <c r="N769" i="7"/>
  <c r="K769" i="7"/>
  <c r="Q769" i="7"/>
  <c r="P769" i="7"/>
  <c r="P825" i="7"/>
  <c r="S825" i="7"/>
  <c r="T825" i="7" s="1"/>
  <c r="R825" i="7"/>
  <c r="N917" i="7"/>
  <c r="R917" i="7"/>
  <c r="S1029" i="7"/>
  <c r="T1029" i="7" s="1"/>
  <c r="R1029" i="7"/>
  <c r="N1093" i="7"/>
  <c r="L1093" i="7"/>
  <c r="P1093" i="7"/>
  <c r="U1173" i="7"/>
  <c r="V1173" i="7"/>
  <c r="N21" i="7"/>
  <c r="K54" i="7"/>
  <c r="L86" i="7"/>
  <c r="O133" i="7"/>
  <c r="O194" i="7"/>
  <c r="P242" i="7"/>
  <c r="L242" i="7"/>
  <c r="L290" i="7"/>
  <c r="K341" i="7"/>
  <c r="O490" i="7"/>
  <c r="N518" i="7"/>
  <c r="N581" i="7"/>
  <c r="O581" i="7"/>
  <c r="K597" i="7"/>
  <c r="K684" i="7"/>
  <c r="K741" i="7"/>
  <c r="S769" i="7"/>
  <c r="T769" i="7" s="1"/>
  <c r="N1121" i="7"/>
  <c r="R841" i="7"/>
  <c r="R933" i="7"/>
  <c r="L965" i="7"/>
  <c r="R1093" i="7"/>
  <c r="K1280" i="7"/>
  <c r="R2528" i="7"/>
  <c r="S1811" i="7"/>
  <c r="T1811" i="7" s="1"/>
  <c r="O2536" i="7"/>
  <c r="O2690" i="7"/>
  <c r="U1245" i="7"/>
  <c r="P1230" i="7"/>
  <c r="S1230" i="7"/>
  <c r="T1230" i="7" s="1"/>
  <c r="L1230" i="7"/>
  <c r="Q1964" i="7"/>
  <c r="N1964" i="7"/>
  <c r="R1964" i="7"/>
  <c r="K2574" i="7"/>
  <c r="S2574" i="7"/>
  <c r="T2574" i="7" s="1"/>
  <c r="U162" i="7"/>
  <c r="V162" i="7"/>
  <c r="P366" i="7"/>
  <c r="L366" i="7"/>
  <c r="R514" i="7"/>
  <c r="S514" i="7"/>
  <c r="T514" i="7" s="1"/>
  <c r="K577" i="7"/>
  <c r="N577" i="7"/>
  <c r="L593" i="7"/>
  <c r="R593" i="7"/>
  <c r="S625" i="7"/>
  <c r="T625" i="7" s="1"/>
  <c r="L625" i="7"/>
  <c r="P737" i="7"/>
  <c r="L737" i="7"/>
  <c r="Q885" i="7"/>
  <c r="O885" i="7"/>
  <c r="M1049" i="7"/>
  <c r="N1049" i="7"/>
  <c r="N1061" i="7"/>
  <c r="L1061" i="7"/>
  <c r="N1293" i="7"/>
  <c r="Q1293" i="7"/>
  <c r="M1401" i="7"/>
  <c r="S1401" i="7"/>
  <c r="T1401" i="7" s="1"/>
  <c r="O1413" i="7"/>
  <c r="S1413" i="7"/>
  <c r="T1413" i="7" s="1"/>
  <c r="K1501" i="7"/>
  <c r="O1501" i="7"/>
  <c r="S1513" i="7"/>
  <c r="T1513" i="7" s="1"/>
  <c r="K1513" i="7"/>
  <c r="O1529" i="7"/>
  <c r="M1529" i="7"/>
  <c r="S1529" i="7"/>
  <c r="T1529" i="7" s="1"/>
  <c r="N1562" i="7"/>
  <c r="L1562" i="7"/>
  <c r="P1562" i="7"/>
  <c r="M1562" i="7"/>
  <c r="R1562" i="7"/>
  <c r="O2123" i="7"/>
  <c r="P2123" i="7"/>
  <c r="O2544" i="7"/>
  <c r="K2544" i="7"/>
  <c r="S2580" i="7"/>
  <c r="T2580" i="7" s="1"/>
  <c r="Q2580" i="7"/>
  <c r="O2620" i="7"/>
  <c r="K2620" i="7"/>
  <c r="N2620" i="7"/>
  <c r="R2682" i="7"/>
  <c r="K2682" i="7"/>
  <c r="U757" i="7"/>
  <c r="V757" i="7"/>
  <c r="P857" i="7"/>
  <c r="O857" i="7"/>
  <c r="M857" i="7"/>
  <c r="N889" i="7"/>
  <c r="M889" i="7"/>
  <c r="S981" i="7"/>
  <c r="T981" i="7" s="1"/>
  <c r="L981" i="7"/>
  <c r="S997" i="7"/>
  <c r="T997" i="7" s="1"/>
  <c r="P997" i="7"/>
  <c r="S1013" i="7"/>
  <c r="T1013" i="7" s="1"/>
  <c r="M1013" i="7"/>
  <c r="U1097" i="7"/>
  <c r="V1097" i="7"/>
  <c r="N1109" i="7"/>
  <c r="M1109" i="7"/>
  <c r="U1213" i="7"/>
  <c r="V1213" i="7"/>
  <c r="N37" i="7"/>
  <c r="Q226" i="7"/>
  <c r="M258" i="7"/>
  <c r="P274" i="7"/>
  <c r="S338" i="7"/>
  <c r="T338" i="7" s="1"/>
  <c r="S518" i="7"/>
  <c r="T518" i="7" s="1"/>
  <c r="K534" i="7"/>
  <c r="K566" i="7"/>
  <c r="S629" i="7"/>
  <c r="T629" i="7" s="1"/>
  <c r="K725" i="7"/>
  <c r="N657" i="7"/>
  <c r="Q981" i="7"/>
  <c r="O825" i="7"/>
  <c r="P933" i="7"/>
  <c r="Q873" i="7"/>
  <c r="L1109" i="7"/>
  <c r="M2317" i="7"/>
  <c r="S2682" i="7"/>
  <c r="T2682" i="7" s="1"/>
  <c r="V1069" i="7"/>
  <c r="O1750" i="7"/>
  <c r="K1750" i="7"/>
  <c r="S2582" i="7"/>
  <c r="T2582" i="7" s="1"/>
  <c r="R2582" i="7"/>
  <c r="S318" i="7"/>
  <c r="T318" i="7" s="1"/>
  <c r="M318" i="7"/>
  <c r="L350" i="7"/>
  <c r="Q350" i="7"/>
  <c r="K641" i="7"/>
  <c r="N641" i="7"/>
  <c r="O653" i="7"/>
  <c r="K653" i="7"/>
  <c r="S694" i="7"/>
  <c r="T694" i="7" s="1"/>
  <c r="N694" i="7"/>
  <c r="S765" i="7"/>
  <c r="T765" i="7" s="1"/>
  <c r="N765" i="7"/>
  <c r="P793" i="7"/>
  <c r="O793" i="7"/>
  <c r="M793" i="7"/>
  <c r="L793" i="7"/>
  <c r="M913" i="7"/>
  <c r="N913" i="7"/>
  <c r="Q961" i="7"/>
  <c r="S961" i="7"/>
  <c r="T961" i="7" s="1"/>
  <c r="S977" i="7"/>
  <c r="T977" i="7" s="1"/>
  <c r="Q977" i="7"/>
  <c r="N977" i="7"/>
  <c r="L1133" i="7"/>
  <c r="N1133" i="7"/>
  <c r="R1133" i="7"/>
  <c r="Q1193" i="7"/>
  <c r="M1193" i="7"/>
  <c r="V1225" i="7"/>
  <c r="U1225" i="7"/>
  <c r="L1277" i="7"/>
  <c r="M1277" i="7"/>
  <c r="N1277" i="7"/>
  <c r="M1309" i="7"/>
  <c r="Q1309" i="7"/>
  <c r="L1309" i="7"/>
  <c r="Q1325" i="7"/>
  <c r="N1325" i="7"/>
  <c r="M1325" i="7"/>
  <c r="R1325" i="7"/>
  <c r="S1425" i="7"/>
  <c r="T1425" i="7" s="1"/>
  <c r="K1425" i="7"/>
  <c r="M1425" i="7"/>
  <c r="K1437" i="7"/>
  <c r="S1437" i="7"/>
  <c r="T1437" i="7" s="1"/>
  <c r="S1489" i="7"/>
  <c r="T1489" i="7" s="1"/>
  <c r="O1489" i="7"/>
  <c r="O21" i="7"/>
  <c r="K37" i="7"/>
  <c r="R33" i="7"/>
  <c r="M54" i="7"/>
  <c r="Q66" i="7"/>
  <c r="S130" i="7"/>
  <c r="T130" i="7" s="1"/>
  <c r="N86" i="7"/>
  <c r="S86" i="7"/>
  <c r="T86" i="7" s="1"/>
  <c r="K194" i="7"/>
  <c r="M226" i="7"/>
  <c r="Q242" i="7"/>
  <c r="Q290" i="7"/>
  <c r="S238" i="7"/>
  <c r="T238" i="7" s="1"/>
  <c r="S270" i="7"/>
  <c r="T270" i="7" s="1"/>
  <c r="R242" i="7"/>
  <c r="Q270" i="7"/>
  <c r="L274" i="7"/>
  <c r="S322" i="7"/>
  <c r="T322" i="7" s="1"/>
  <c r="K338" i="7"/>
  <c r="S426" i="7"/>
  <c r="T426" i="7" s="1"/>
  <c r="K490" i="7"/>
  <c r="N382" i="7"/>
  <c r="Q530" i="7"/>
  <c r="M474" i="7"/>
  <c r="S486" i="7"/>
  <c r="T486" i="7" s="1"/>
  <c r="O518" i="7"/>
  <c r="O550" i="7"/>
  <c r="O629" i="7"/>
  <c r="O698" i="7"/>
  <c r="S709" i="7"/>
  <c r="T709" i="7" s="1"/>
  <c r="P350" i="7"/>
  <c r="L549" i="7"/>
  <c r="S657" i="7"/>
  <c r="T657" i="7" s="1"/>
  <c r="O694" i="7"/>
  <c r="M721" i="7"/>
  <c r="N741" i="7"/>
  <c r="O765" i="7"/>
  <c r="M780" i="7"/>
  <c r="Q809" i="7"/>
  <c r="S797" i="7"/>
  <c r="T797" i="7" s="1"/>
  <c r="S813" i="7"/>
  <c r="T813" i="7" s="1"/>
  <c r="R769" i="7"/>
  <c r="O769" i="7"/>
  <c r="Q593" i="7"/>
  <c r="N857" i="7"/>
  <c r="S857" i="7"/>
  <c r="T857" i="7" s="1"/>
  <c r="P889" i="7"/>
  <c r="Q933" i="7"/>
  <c r="M965" i="7"/>
  <c r="S974" i="7"/>
  <c r="T974" i="7" s="1"/>
  <c r="M981" i="7"/>
  <c r="M997" i="7"/>
  <c r="Q1061" i="7"/>
  <c r="Q1109" i="7"/>
  <c r="M825" i="7"/>
  <c r="K825" i="7"/>
  <c r="P901" i="7"/>
  <c r="P917" i="7"/>
  <c r="P981" i="7"/>
  <c r="N1065" i="7"/>
  <c r="S1121" i="7"/>
  <c r="T1121" i="7" s="1"/>
  <c r="S1169" i="7"/>
  <c r="T1169" i="7" s="1"/>
  <c r="M841" i="7"/>
  <c r="R901" i="7"/>
  <c r="R965" i="7"/>
  <c r="R981" i="7"/>
  <c r="Q993" i="7"/>
  <c r="L997" i="7"/>
  <c r="Q1049" i="7"/>
  <c r="R1109" i="7"/>
  <c r="M1153" i="7"/>
  <c r="Q1169" i="7"/>
  <c r="N901" i="7"/>
  <c r="N1013" i="7"/>
  <c r="N1149" i="7"/>
  <c r="K1381" i="7"/>
  <c r="R1253" i="7"/>
  <c r="Q1281" i="7"/>
  <c r="Q1313" i="7"/>
  <c r="Q1329" i="7"/>
  <c r="S1309" i="7"/>
  <c r="T1309" i="7" s="1"/>
  <c r="S1485" i="7"/>
  <c r="T1485" i="7" s="1"/>
  <c r="S1597" i="7"/>
  <c r="T1597" i="7" s="1"/>
  <c r="K1401" i="7"/>
  <c r="R1413" i="7"/>
  <c r="O1425" i="7"/>
  <c r="K1489" i="7"/>
  <c r="R1501" i="7"/>
  <c r="O1513" i="7"/>
  <c r="K1360" i="7"/>
  <c r="L1426" i="7"/>
  <c r="Q1661" i="7"/>
  <c r="S2123" i="7"/>
  <c r="T2123" i="7" s="1"/>
  <c r="S2317" i="7"/>
  <c r="T2317" i="7" s="1"/>
  <c r="Q2544" i="7"/>
  <c r="N2626" i="7"/>
  <c r="R2684" i="7"/>
  <c r="O1811" i="7"/>
  <c r="Q2123" i="7"/>
  <c r="K2534" i="7"/>
  <c r="S2536" i="7"/>
  <c r="T2536" i="7" s="1"/>
  <c r="V538" i="7"/>
  <c r="V985" i="7"/>
  <c r="V1125" i="7"/>
  <c r="V1185" i="7"/>
  <c r="Q693" i="7"/>
  <c r="M693" i="7"/>
  <c r="K1124" i="7"/>
  <c r="O1124" i="7"/>
  <c r="M1524" i="7"/>
  <c r="R1524" i="7"/>
  <c r="Q1524" i="7"/>
  <c r="Q1643" i="7"/>
  <c r="S1643" i="7"/>
  <c r="T1643" i="7" s="1"/>
  <c r="P1643" i="7"/>
  <c r="O1731" i="7"/>
  <c r="M1731" i="7"/>
  <c r="K2435" i="7"/>
  <c r="P2435" i="7"/>
  <c r="K2528" i="7"/>
  <c r="Q2528" i="7"/>
  <c r="N2528" i="7"/>
  <c r="S2572" i="7"/>
  <c r="T2572" i="7" s="1"/>
  <c r="O2572" i="7"/>
  <c r="S2596" i="7"/>
  <c r="T2596" i="7" s="1"/>
  <c r="R2596" i="7"/>
  <c r="K2604" i="7"/>
  <c r="Q2604" i="7"/>
  <c r="O2662" i="7"/>
  <c r="N2662" i="7"/>
  <c r="K2662" i="7"/>
  <c r="P382" i="7"/>
  <c r="L382" i="7"/>
  <c r="V418" i="7"/>
  <c r="U418" i="7"/>
  <c r="U506" i="7"/>
  <c r="V506" i="7"/>
  <c r="O684" i="7"/>
  <c r="N684" i="7"/>
  <c r="M684" i="7"/>
  <c r="P841" i="7"/>
  <c r="L841" i="7"/>
  <c r="N841" i="7"/>
  <c r="P873" i="7"/>
  <c r="L873" i="7"/>
  <c r="N873" i="7"/>
  <c r="N949" i="7"/>
  <c r="P949" i="7"/>
  <c r="M949" i="7"/>
  <c r="U1017" i="7"/>
  <c r="V1017" i="7"/>
  <c r="Q1081" i="7"/>
  <c r="S1081" i="7"/>
  <c r="T1081" i="7" s="1"/>
  <c r="U1141" i="7"/>
  <c r="V1141" i="7"/>
  <c r="Q1197" i="7"/>
  <c r="M1197" i="7"/>
  <c r="S1197" i="7"/>
  <c r="T1197" i="7" s="1"/>
  <c r="L1197" i="7"/>
  <c r="S21" i="7"/>
  <c r="T21" i="7" s="1"/>
  <c r="S37" i="7"/>
  <c r="T37" i="7" s="1"/>
  <c r="R54" i="7"/>
  <c r="O178" i="7"/>
  <c r="Q274" i="7"/>
  <c r="P290" i="7"/>
  <c r="R210" i="7"/>
  <c r="S382" i="7"/>
  <c r="T382" i="7" s="1"/>
  <c r="Q490" i="7"/>
  <c r="S550" i="7"/>
  <c r="T550" i="7" s="1"/>
  <c r="S698" i="7"/>
  <c r="T698" i="7" s="1"/>
  <c r="L857" i="7"/>
  <c r="Q965" i="7"/>
  <c r="M1029" i="7"/>
  <c r="M1093" i="7"/>
  <c r="N825" i="7"/>
  <c r="S1153" i="7"/>
  <c r="T1153" i="7" s="1"/>
  <c r="O841" i="7"/>
  <c r="L901" i="7"/>
  <c r="R949" i="7"/>
  <c r="M1065" i="7"/>
  <c r="M1137" i="7"/>
  <c r="S917" i="7"/>
  <c r="T917" i="7" s="1"/>
  <c r="N965" i="7"/>
  <c r="N1029" i="7"/>
  <c r="N1643" i="7"/>
  <c r="Q1731" i="7"/>
  <c r="O2528" i="7"/>
  <c r="O2552" i="7"/>
  <c r="V41" i="7"/>
  <c r="V1053" i="7"/>
  <c r="V1157" i="7"/>
  <c r="S1041" i="7"/>
  <c r="T1041" i="7" s="1"/>
  <c r="Q1041" i="7"/>
  <c r="S1294" i="7"/>
  <c r="T1294" i="7" s="1"/>
  <c r="O1294" i="7"/>
  <c r="M1294" i="7"/>
  <c r="O1531" i="7"/>
  <c r="N1531" i="7"/>
  <c r="O2279" i="7"/>
  <c r="L2279" i="7"/>
  <c r="K2566" i="7"/>
  <c r="O2566" i="7"/>
  <c r="R2566" i="7"/>
  <c r="K2692" i="7"/>
  <c r="R2692" i="7"/>
  <c r="P334" i="7"/>
  <c r="M334" i="7"/>
  <c r="V398" i="7"/>
  <c r="U398" i="7"/>
  <c r="O430" i="7"/>
  <c r="K430" i="7"/>
  <c r="S470" i="7"/>
  <c r="T470" i="7" s="1"/>
  <c r="O470" i="7"/>
  <c r="S609" i="7"/>
  <c r="T609" i="7" s="1"/>
  <c r="N609" i="7"/>
  <c r="O669" i="7"/>
  <c r="K669" i="7"/>
  <c r="U698" i="7"/>
  <c r="V698" i="7"/>
  <c r="U725" i="7"/>
  <c r="V725" i="7"/>
  <c r="P929" i="7"/>
  <c r="S929" i="7"/>
  <c r="T929" i="7" s="1"/>
  <c r="U981" i="7"/>
  <c r="V981" i="7"/>
  <c r="P1077" i="7"/>
  <c r="S1077" i="7"/>
  <c r="T1077" i="7" s="1"/>
  <c r="R17" i="7"/>
  <c r="S33" i="7"/>
  <c r="T33" i="7" s="1"/>
  <c r="S54" i="7"/>
  <c r="T54" i="7" s="1"/>
  <c r="N114" i="7"/>
  <c r="S114" i="7"/>
  <c r="T114" i="7" s="1"/>
  <c r="O130" i="7"/>
  <c r="Q130" i="7"/>
  <c r="R86" i="7"/>
  <c r="O86" i="7"/>
  <c r="R110" i="7"/>
  <c r="O162" i="7"/>
  <c r="Q210" i="7"/>
  <c r="M290" i="7"/>
  <c r="P210" i="7"/>
  <c r="P190" i="7"/>
  <c r="K322" i="7"/>
  <c r="S370" i="7"/>
  <c r="T370" i="7" s="1"/>
  <c r="S414" i="7"/>
  <c r="T414" i="7" s="1"/>
  <c r="K426" i="7"/>
  <c r="S474" i="7"/>
  <c r="T474" i="7" s="1"/>
  <c r="L334" i="7"/>
  <c r="R382" i="7"/>
  <c r="Q426" i="7"/>
  <c r="N597" i="7"/>
  <c r="N613" i="7"/>
  <c r="N629" i="7"/>
  <c r="O446" i="7"/>
  <c r="R474" i="7"/>
  <c r="K486" i="7"/>
  <c r="S613" i="7"/>
  <c r="T613" i="7" s="1"/>
  <c r="S669" i="7"/>
  <c r="T669" i="7" s="1"/>
  <c r="S680" i="7"/>
  <c r="T680" i="7" s="1"/>
  <c r="K709" i="7"/>
  <c r="R350" i="7"/>
  <c r="K657" i="7"/>
  <c r="M577" i="7"/>
  <c r="O609" i="7"/>
  <c r="S781" i="7"/>
  <c r="T781" i="7" s="1"/>
  <c r="O797" i="7"/>
  <c r="K813" i="7"/>
  <c r="O869" i="7"/>
  <c r="M769" i="7"/>
  <c r="Q174" i="7"/>
  <c r="S593" i="7"/>
  <c r="T593" i="7" s="1"/>
  <c r="R857" i="7"/>
  <c r="K857" i="7"/>
  <c r="L889" i="7"/>
  <c r="Q901" i="7"/>
  <c r="Q917" i="7"/>
  <c r="L929" i="7"/>
  <c r="M933" i="7"/>
  <c r="Q1013" i="7"/>
  <c r="Q825" i="7"/>
  <c r="S889" i="7"/>
  <c r="T889" i="7" s="1"/>
  <c r="N897" i="7"/>
  <c r="S945" i="7"/>
  <c r="T945" i="7" s="1"/>
  <c r="P965" i="7"/>
  <c r="P1013" i="7"/>
  <c r="Q841" i="7"/>
  <c r="R873" i="7"/>
  <c r="O873" i="7"/>
  <c r="Q913" i="7"/>
  <c r="L917" i="7"/>
  <c r="R997" i="7"/>
  <c r="Q1009" i="7"/>
  <c r="L1013" i="7"/>
  <c r="M1169" i="7"/>
  <c r="P913" i="7"/>
  <c r="N933" i="7"/>
  <c r="S949" i="7"/>
  <c r="T949" i="7" s="1"/>
  <c r="N997" i="7"/>
  <c r="S1109" i="7"/>
  <c r="T1109" i="7" s="1"/>
  <c r="Q1241" i="7"/>
  <c r="L1381" i="7"/>
  <c r="R1241" i="7"/>
  <c r="N1731" i="7"/>
  <c r="N1811" i="7"/>
  <c r="S2273" i="7"/>
  <c r="T2273" i="7" s="1"/>
  <c r="S2279" i="7"/>
  <c r="T2279" i="7" s="1"/>
  <c r="S2385" i="7"/>
  <c r="T2385" i="7" s="1"/>
  <c r="Q2644" i="7"/>
  <c r="P1731" i="7"/>
  <c r="N2682" i="7"/>
  <c r="N2273" i="7"/>
  <c r="U37" i="7"/>
  <c r="V9" i="7"/>
  <c r="U386" i="7"/>
  <c r="U374" i="7"/>
  <c r="V518" i="7"/>
  <c r="U430" i="7"/>
  <c r="V953" i="7"/>
  <c r="V1029" i="7"/>
  <c r="V1041" i="7"/>
  <c r="V1085" i="7"/>
  <c r="U1229" i="7"/>
  <c r="R1556" i="7"/>
  <c r="M1556" i="7"/>
  <c r="O1713" i="7"/>
  <c r="Q1713" i="7"/>
  <c r="O1783" i="7"/>
  <c r="K1783" i="7"/>
  <c r="P2043" i="7"/>
  <c r="K2043" i="7"/>
  <c r="M2043" i="7"/>
  <c r="K2117" i="7"/>
  <c r="O2117" i="7"/>
  <c r="O2578" i="7"/>
  <c r="K2578" i="7"/>
  <c r="S2668" i="7"/>
  <c r="T2668" i="7" s="1"/>
  <c r="K2668" i="7"/>
  <c r="Q1341" i="7"/>
  <c r="R1341" i="7"/>
  <c r="S1393" i="7"/>
  <c r="T1393" i="7" s="1"/>
  <c r="K1393" i="7"/>
  <c r="S1441" i="7"/>
  <c r="T1441" i="7" s="1"/>
  <c r="K1441" i="7"/>
  <c r="K1469" i="7"/>
  <c r="R1469" i="7"/>
  <c r="O1469" i="7"/>
  <c r="O1505" i="7"/>
  <c r="S1505" i="7"/>
  <c r="T1505" i="7" s="1"/>
  <c r="M1505" i="7"/>
  <c r="R1517" i="7"/>
  <c r="S1517" i="7"/>
  <c r="T1517" i="7" s="1"/>
  <c r="K1517" i="7"/>
  <c r="R1533" i="7"/>
  <c r="O1533" i="7"/>
  <c r="K1533" i="7"/>
  <c r="O1545" i="7"/>
  <c r="R1545" i="7"/>
  <c r="M1561" i="7"/>
  <c r="O1561" i="7"/>
  <c r="K1629" i="7"/>
  <c r="Q1629" i="7"/>
  <c r="S1629" i="7"/>
  <c r="T1629" i="7" s="1"/>
  <c r="S1661" i="7"/>
  <c r="T1661" i="7" s="1"/>
  <c r="M1661" i="7"/>
  <c r="O1725" i="7"/>
  <c r="M1725" i="7"/>
  <c r="O1741" i="7"/>
  <c r="S1741" i="7"/>
  <c r="T1741" i="7" s="1"/>
  <c r="S1753" i="7"/>
  <c r="T1753" i="7" s="1"/>
  <c r="O1753" i="7"/>
  <c r="S1781" i="7"/>
  <c r="T1781" i="7" s="1"/>
  <c r="K1781" i="7"/>
  <c r="O1797" i="7"/>
  <c r="M1797" i="7"/>
  <c r="O1825" i="7"/>
  <c r="S1825" i="7"/>
  <c r="T1825" i="7" s="1"/>
  <c r="K1841" i="7"/>
  <c r="Q1841" i="7"/>
  <c r="M1841" i="7"/>
  <c r="O1857" i="7"/>
  <c r="Q1857" i="7"/>
  <c r="K1857" i="7"/>
  <c r="Q2688" i="7"/>
  <c r="K1921" i="7"/>
  <c r="Q1921" i="7"/>
  <c r="X487" i="7"/>
  <c r="AA487" i="7"/>
  <c r="Y1235" i="7"/>
  <c r="AB1235" i="7"/>
  <c r="AA1235" i="7"/>
  <c r="X1235" i="7"/>
  <c r="W1791" i="7"/>
  <c r="Z1791" i="7"/>
  <c r="W502" i="7"/>
  <c r="X502" i="7"/>
  <c r="AA817" i="7"/>
  <c r="W817" i="7"/>
  <c r="AB1089" i="7"/>
  <c r="Z1089" i="7"/>
  <c r="Y1410" i="7"/>
  <c r="AA1410" i="7"/>
  <c r="Y1442" i="7"/>
  <c r="X1442" i="7"/>
  <c r="Y1466" i="7"/>
  <c r="AB1466" i="7"/>
  <c r="Y1522" i="7"/>
  <c r="Z1522" i="7"/>
  <c r="W1522" i="7"/>
  <c r="Y1554" i="7"/>
  <c r="Z1554" i="7"/>
  <c r="AA1554" i="7"/>
  <c r="Y1642" i="7"/>
  <c r="X1642" i="7"/>
  <c r="X2492" i="7"/>
  <c r="AB2492" i="7"/>
  <c r="Z2492" i="7"/>
  <c r="AB2508" i="7"/>
  <c r="X2508" i="7"/>
  <c r="AB2556" i="7"/>
  <c r="AA2556" i="7"/>
  <c r="X1397" i="7"/>
  <c r="AA1397" i="7"/>
  <c r="AB1573" i="7"/>
  <c r="AA1573" i="7"/>
  <c r="Y2233" i="7"/>
  <c r="W2233" i="7"/>
  <c r="Z2233" i="7"/>
  <c r="AB2641" i="7"/>
  <c r="X2641" i="7"/>
  <c r="X2661" i="7"/>
  <c r="Y2661" i="7"/>
  <c r="Z2338" i="7"/>
  <c r="AB2338" i="7"/>
  <c r="Y2478" i="7"/>
  <c r="W2478" i="7"/>
  <c r="Z2478" i="7"/>
  <c r="Y2526" i="7"/>
  <c r="X2526" i="7"/>
  <c r="W2353" i="7"/>
  <c r="AB2353" i="7"/>
  <c r="Z2593" i="7"/>
  <c r="AA2593" i="7"/>
  <c r="X2609" i="7"/>
  <c r="W2609" i="7"/>
  <c r="X2629" i="7"/>
  <c r="W2629" i="7"/>
  <c r="AB2645" i="7"/>
  <c r="X2645" i="7"/>
  <c r="X2665" i="7"/>
  <c r="Y2665" i="7"/>
  <c r="Z2689" i="7"/>
  <c r="W2689" i="7"/>
  <c r="Y2059" i="7"/>
  <c r="AA2059" i="7"/>
  <c r="AB2515" i="7"/>
  <c r="W2515" i="7"/>
  <c r="Y2587" i="7"/>
  <c r="AA2587" i="7"/>
  <c r="L2648" i="7"/>
  <c r="P2656" i="7"/>
  <c r="Q1965" i="7"/>
  <c r="P2029" i="7"/>
  <c r="R2642" i="7"/>
  <c r="M2642" i="7"/>
  <c r="P1060" i="7"/>
  <c r="L1060" i="7"/>
  <c r="S1428" i="7"/>
  <c r="T1428" i="7" s="1"/>
  <c r="P1428" i="7"/>
  <c r="N1588" i="7"/>
  <c r="P1621" i="7"/>
  <c r="N1809" i="7"/>
  <c r="N1869" i="7"/>
  <c r="L1870" i="7"/>
  <c r="P645" i="7"/>
  <c r="Q645" i="7"/>
  <c r="V1037" i="7"/>
  <c r="R1209" i="7"/>
  <c r="N1209" i="7"/>
  <c r="N1333" i="7"/>
  <c r="L1493" i="7"/>
  <c r="R1645" i="7"/>
  <c r="N2401" i="7"/>
  <c r="K2473" i="7"/>
  <c r="P1134" i="7"/>
  <c r="M2510" i="7"/>
  <c r="L2614" i="7"/>
  <c r="L2678" i="7"/>
  <c r="X445" i="7"/>
  <c r="AA502" i="7"/>
  <c r="W803" i="7"/>
  <c r="X817" i="7"/>
  <c r="W1053" i="7"/>
  <c r="X1250" i="7"/>
  <c r="AA1089" i="7"/>
  <c r="AB1410" i="7"/>
  <c r="AB1442" i="7"/>
  <c r="X1466" i="7"/>
  <c r="AB1522" i="7"/>
  <c r="AB1554" i="7"/>
  <c r="AB1642" i="7"/>
  <c r="AA1791" i="7"/>
  <c r="Z1410" i="7"/>
  <c r="Z1442" i="7"/>
  <c r="X2059" i="7"/>
  <c r="AB2301" i="7"/>
  <c r="AB2345" i="7"/>
  <c r="Y2338" i="7"/>
  <c r="Y2480" i="7"/>
  <c r="Z2558" i="7"/>
  <c r="Y2492" i="7"/>
  <c r="W2595" i="7"/>
  <c r="W2508" i="7"/>
  <c r="Y2556" i="7"/>
  <c r="AB2609" i="7"/>
  <c r="AB2661" i="7"/>
  <c r="AA2629" i="7"/>
  <c r="AA2661" i="7"/>
  <c r="W2685" i="7"/>
  <c r="X2593" i="7"/>
  <c r="Y487" i="7"/>
  <c r="AB1053" i="7"/>
  <c r="X1573" i="7"/>
  <c r="Y1791" i="7"/>
  <c r="W2490" i="7"/>
  <c r="X2571" i="7"/>
  <c r="Z2579" i="7"/>
  <c r="Z2353" i="7"/>
  <c r="Y2547" i="7"/>
  <c r="AA2526" i="7"/>
  <c r="X2539" i="7"/>
  <c r="AB2680" i="7"/>
  <c r="Y1163" i="7"/>
  <c r="Z1163" i="7"/>
  <c r="AB1491" i="7"/>
  <c r="Y1491" i="7"/>
  <c r="AB1611" i="7"/>
  <c r="Z1611" i="7"/>
  <c r="X1739" i="7"/>
  <c r="AA1739" i="7"/>
  <c r="Y1847" i="7"/>
  <c r="AA1847" i="7"/>
  <c r="Z1847" i="7"/>
  <c r="Y1871" i="7"/>
  <c r="Z1871" i="7"/>
  <c r="AA1871" i="7"/>
  <c r="Y1919" i="7"/>
  <c r="AB1919" i="7"/>
  <c r="Z1919" i="7"/>
  <c r="Y1979" i="7"/>
  <c r="AA1979" i="7"/>
  <c r="P2648" i="7"/>
  <c r="L2656" i="7"/>
  <c r="P1965" i="7"/>
  <c r="N2681" i="7"/>
  <c r="P2642" i="7"/>
  <c r="M1060" i="7"/>
  <c r="N1428" i="7"/>
  <c r="K1428" i="7"/>
  <c r="S1588" i="7"/>
  <c r="T1588" i="7" s="1"/>
  <c r="N1621" i="7"/>
  <c r="L1809" i="7"/>
  <c r="L1869" i="7"/>
  <c r="R2409" i="7"/>
  <c r="L2650" i="7"/>
  <c r="N645" i="7"/>
  <c r="L645" i="7"/>
  <c r="O1209" i="7"/>
  <c r="P1209" i="7"/>
  <c r="Q1493" i="7"/>
  <c r="M1493" i="7"/>
  <c r="P1645" i="7"/>
  <c r="R2577" i="7"/>
  <c r="M2614" i="7"/>
  <c r="P2678" i="7"/>
  <c r="AA445" i="7"/>
  <c r="Z502" i="7"/>
  <c r="Y502" i="7"/>
  <c r="Y803" i="7"/>
  <c r="AB817" i="7"/>
  <c r="AA1249" i="7"/>
  <c r="W1089" i="7"/>
  <c r="W1163" i="7"/>
  <c r="X1410" i="7"/>
  <c r="AA1442" i="7"/>
  <c r="AA1466" i="7"/>
  <c r="X1522" i="7"/>
  <c r="X1554" i="7"/>
  <c r="AA1642" i="7"/>
  <c r="Z1466" i="7"/>
  <c r="AB1739" i="7"/>
  <c r="W2059" i="7"/>
  <c r="X1611" i="7"/>
  <c r="X1847" i="7"/>
  <c r="AB2213" i="7"/>
  <c r="AB2233" i="7"/>
  <c r="AB2281" i="7"/>
  <c r="AB2325" i="7"/>
  <c r="X2338" i="7"/>
  <c r="AA2492" i="7"/>
  <c r="Z2526" i="7"/>
  <c r="W2526" i="7"/>
  <c r="W2558" i="7"/>
  <c r="W2587" i="7"/>
  <c r="Z2641" i="7"/>
  <c r="Z2665" i="7"/>
  <c r="Y2689" i="7"/>
  <c r="Y2641" i="7"/>
  <c r="Y2645" i="7"/>
  <c r="Z2508" i="7"/>
  <c r="X2556" i="7"/>
  <c r="W2661" i="7"/>
  <c r="Y2609" i="7"/>
  <c r="W2593" i="7"/>
  <c r="Z713" i="7"/>
  <c r="Z2059" i="7"/>
  <c r="Y2333" i="7"/>
  <c r="Z2345" i="7"/>
  <c r="AB2587" i="7"/>
  <c r="X2427" i="7"/>
  <c r="AA2515" i="7"/>
  <c r="W2539" i="7"/>
  <c r="W2680" i="7"/>
  <c r="W2301" i="7"/>
  <c r="AB2539" i="7"/>
  <c r="X2579" i="7"/>
  <c r="Z2587" i="7"/>
  <c r="N188" i="7"/>
  <c r="R544" i="7"/>
  <c r="P1588" i="7"/>
  <c r="R645" i="7"/>
  <c r="L1209" i="7"/>
  <c r="P2606" i="7"/>
  <c r="L2670" i="7"/>
  <c r="AB502" i="7"/>
  <c r="Y817" i="7"/>
  <c r="X1089" i="7"/>
  <c r="Z1250" i="7"/>
  <c r="Y1089" i="7"/>
  <c r="AB1163" i="7"/>
  <c r="W1410" i="7"/>
  <c r="W1442" i="7"/>
  <c r="W1466" i="7"/>
  <c r="AA1522" i="7"/>
  <c r="W1554" i="7"/>
  <c r="W1642" i="7"/>
  <c r="X1791" i="7"/>
  <c r="AA1962" i="7"/>
  <c r="Z1491" i="7"/>
  <c r="AB1871" i="7"/>
  <c r="W1847" i="7"/>
  <c r="AA1919" i="7"/>
  <c r="AB1979" i="7"/>
  <c r="AA2338" i="7"/>
  <c r="W2492" i="7"/>
  <c r="AB2478" i="7"/>
  <c r="AB2526" i="7"/>
  <c r="AB2558" i="7"/>
  <c r="W2579" i="7"/>
  <c r="Z2609" i="7"/>
  <c r="AA2641" i="7"/>
  <c r="AA2645" i="7"/>
  <c r="Y2508" i="7"/>
  <c r="W2556" i="7"/>
  <c r="AB2665" i="7"/>
  <c r="AB2685" i="7"/>
  <c r="AB2689" i="7"/>
  <c r="AA2609" i="7"/>
  <c r="AA2665" i="7"/>
  <c r="Y2685" i="7"/>
  <c r="Y2593" i="7"/>
  <c r="AA2603" i="7"/>
  <c r="AB487" i="7"/>
  <c r="X555" i="7"/>
  <c r="AB1397" i="7"/>
  <c r="Z2361" i="7"/>
  <c r="AA2427" i="7"/>
  <c r="AA2478" i="7"/>
  <c r="X2498" i="7"/>
  <c r="Y2353" i="7"/>
  <c r="AB2427" i="7"/>
  <c r="W2281" i="7"/>
  <c r="Y2325" i="7"/>
  <c r="X2587" i="7"/>
  <c r="S378" i="7"/>
  <c r="T378" i="7" s="1"/>
  <c r="O960" i="7"/>
  <c r="L2043" i="7"/>
  <c r="L2317" i="7"/>
  <c r="R2578" i="7"/>
  <c r="O1674" i="7"/>
  <c r="P1683" i="7"/>
  <c r="P1783" i="7"/>
  <c r="S1882" i="7"/>
  <c r="T1882" i="7" s="1"/>
  <c r="P2273" i="7"/>
  <c r="K1643" i="7"/>
  <c r="Q1683" i="7"/>
  <c r="S1731" i="7"/>
  <c r="T1731" i="7" s="1"/>
  <c r="K1811" i="7"/>
  <c r="M2117" i="7"/>
  <c r="O2550" i="7"/>
  <c r="O2570" i="7"/>
  <c r="N2117" i="7"/>
  <c r="N2177" i="7"/>
  <c r="R2273" i="7"/>
  <c r="R58" i="7"/>
  <c r="Q70" i="7"/>
  <c r="K114" i="7"/>
  <c r="M74" i="7"/>
  <c r="Q86" i="7"/>
  <c r="K86" i="7"/>
  <c r="N162" i="7"/>
  <c r="N178" i="7"/>
  <c r="N194" i="7"/>
  <c r="S110" i="7"/>
  <c r="T110" i="7" s="1"/>
  <c r="M210" i="7"/>
  <c r="M274" i="7"/>
  <c r="O185" i="7"/>
  <c r="P226" i="7"/>
  <c r="N286" i="7"/>
  <c r="Q206" i="7"/>
  <c r="K190" i="7"/>
  <c r="N322" i="7"/>
  <c r="N338" i="7"/>
  <c r="N341" i="7"/>
  <c r="N370" i="7"/>
  <c r="N378" i="7"/>
  <c r="O322" i="7"/>
  <c r="O338" i="7"/>
  <c r="O341" i="7"/>
  <c r="K378" i="7"/>
  <c r="S394" i="7"/>
  <c r="T394" i="7" s="1"/>
  <c r="L374" i="7"/>
  <c r="K442" i="7"/>
  <c r="O474" i="7"/>
  <c r="K530" i="7"/>
  <c r="O334" i="7"/>
  <c r="O366" i="7"/>
  <c r="Q382" i="7"/>
  <c r="K382" i="7"/>
  <c r="Q514" i="7"/>
  <c r="S430" i="7"/>
  <c r="T430" i="7" s="1"/>
  <c r="M514" i="7"/>
  <c r="M694" i="7"/>
  <c r="M625" i="7"/>
  <c r="Q666" i="7"/>
  <c r="O318" i="7"/>
  <c r="S350" i="7"/>
  <c r="T350" i="7" s="1"/>
  <c r="O549" i="7"/>
  <c r="O721" i="7"/>
  <c r="L577" i="7"/>
  <c r="M609" i="7"/>
  <c r="K781" i="7"/>
  <c r="O641" i="7"/>
  <c r="S837" i="7"/>
  <c r="T837" i="7" s="1"/>
  <c r="O853" i="7"/>
  <c r="M737" i="7"/>
  <c r="N793" i="7"/>
  <c r="Q25" i="7"/>
  <c r="P174" i="7"/>
  <c r="P593" i="7"/>
  <c r="K593" i="7"/>
  <c r="O809" i="7"/>
  <c r="R960" i="7"/>
  <c r="K1164" i="7"/>
  <c r="N960" i="7"/>
  <c r="O1138" i="7"/>
  <c r="L1374" i="7"/>
  <c r="N1280" i="7"/>
  <c r="M1374" i="7"/>
  <c r="K1374" i="7"/>
  <c r="N1426" i="7"/>
  <c r="S1562" i="7"/>
  <c r="T1562" i="7" s="1"/>
  <c r="Q1562" i="7"/>
  <c r="Q1624" i="7"/>
  <c r="R1360" i="7"/>
  <c r="M1531" i="7"/>
  <c r="O1897" i="7"/>
  <c r="Q1947" i="7"/>
  <c r="K2026" i="7"/>
  <c r="O2273" i="7"/>
  <c r="O2317" i="7"/>
  <c r="O2435" i="7"/>
  <c r="Q2572" i="7"/>
  <c r="Q2660" i="7"/>
  <c r="Q2682" i="7"/>
  <c r="P2317" i="7"/>
  <c r="N2536" i="7"/>
  <c r="R2604" i="7"/>
  <c r="R2662" i="7"/>
  <c r="Q1674" i="7"/>
  <c r="P1811" i="7"/>
  <c r="Q1882" i="7"/>
  <c r="R1947" i="7"/>
  <c r="L2026" i="7"/>
  <c r="L2117" i="7"/>
  <c r="L2435" i="7"/>
  <c r="L2439" i="7"/>
  <c r="R2580" i="7"/>
  <c r="N2596" i="7"/>
  <c r="M1643" i="7"/>
  <c r="K1683" i="7"/>
  <c r="S1783" i="7"/>
  <c r="T1783" i="7" s="1"/>
  <c r="M1811" i="7"/>
  <c r="Q2143" i="7"/>
  <c r="M2163" i="7"/>
  <c r="Q2239" i="7"/>
  <c r="M2273" i="7"/>
  <c r="Q2393" i="7"/>
  <c r="M2435" i="7"/>
  <c r="K2520" i="7"/>
  <c r="K2588" i="7"/>
  <c r="O2596" i="7"/>
  <c r="S2602" i="7"/>
  <c r="T2602" i="7" s="1"/>
  <c r="K2636" i="7"/>
  <c r="K2644" i="7"/>
  <c r="S2690" i="7"/>
  <c r="T2690" i="7" s="1"/>
  <c r="R2435" i="7"/>
  <c r="Q2026" i="7"/>
  <c r="S2043" i="7"/>
  <c r="T2043" i="7" s="1"/>
  <c r="R2297" i="7"/>
  <c r="V118" i="7"/>
  <c r="V166" i="7"/>
  <c r="V46" i="7"/>
  <c r="U178" i="7"/>
  <c r="V450" i="7"/>
  <c r="V474" i="7"/>
  <c r="S1968" i="7"/>
  <c r="T1968" i="7" s="1"/>
  <c r="P1968" i="7"/>
  <c r="P2504" i="7"/>
  <c r="P1605" i="7"/>
  <c r="Q1625" i="7"/>
  <c r="Q1210" i="7"/>
  <c r="M1210" i="7"/>
  <c r="S1500" i="7"/>
  <c r="T1500" i="7" s="1"/>
  <c r="O1604" i="7"/>
  <c r="L1604" i="7"/>
  <c r="L2496" i="7"/>
  <c r="P2564" i="7"/>
  <c r="P2612" i="7"/>
  <c r="M2652" i="7"/>
  <c r="L1421" i="7"/>
  <c r="P1681" i="7"/>
  <c r="O1546" i="7"/>
  <c r="P673" i="7"/>
  <c r="R785" i="7"/>
  <c r="R1181" i="7"/>
  <c r="L1641" i="7"/>
  <c r="L1909" i="7"/>
  <c r="O1458" i="7"/>
  <c r="R1610" i="7"/>
  <c r="X102" i="7"/>
  <c r="AB188" i="7"/>
  <c r="Y1037" i="7"/>
  <c r="AB893" i="7"/>
  <c r="AA785" i="7"/>
  <c r="W785" i="7"/>
  <c r="Y1209" i="7"/>
  <c r="W1434" i="7"/>
  <c r="W1458" i="7"/>
  <c r="W1514" i="7"/>
  <c r="W1546" i="7"/>
  <c r="W1610" i="7"/>
  <c r="W1646" i="7"/>
  <c r="X1342" i="7"/>
  <c r="Y1123" i="7"/>
  <c r="Z1458" i="7"/>
  <c r="AA1491" i="7"/>
  <c r="Z1682" i="7"/>
  <c r="W1682" i="7"/>
  <c r="W2028" i="7"/>
  <c r="Z1647" i="7"/>
  <c r="X1647" i="7"/>
  <c r="AB1983" i="7"/>
  <c r="Z2028" i="7"/>
  <c r="AA1611" i="7"/>
  <c r="Z1575" i="7"/>
  <c r="X1575" i="7"/>
  <c r="Y1860" i="7"/>
  <c r="AB2028" i="7"/>
  <c r="Y2496" i="7"/>
  <c r="AB2489" i="7"/>
  <c r="AA2564" i="7"/>
  <c r="Z2621" i="7"/>
  <c r="Y2625" i="7"/>
  <c r="Y2673" i="7"/>
  <c r="AA2589" i="7"/>
  <c r="AB2621" i="7"/>
  <c r="Y2649" i="7"/>
  <c r="Z2513" i="7"/>
  <c r="X2513" i="7"/>
  <c r="AB2529" i="7"/>
  <c r="W2545" i="7"/>
  <c r="Y2561" i="7"/>
  <c r="AA2605" i="7"/>
  <c r="Y2621" i="7"/>
  <c r="Y2657" i="7"/>
  <c r="Y2681" i="7"/>
  <c r="AB2577" i="7"/>
  <c r="X2625" i="7"/>
  <c r="Y304" i="7"/>
  <c r="Z673" i="7"/>
  <c r="AB753" i="7"/>
  <c r="Z1060" i="7"/>
  <c r="Z1291" i="7"/>
  <c r="AB1500" i="7"/>
  <c r="AA1060" i="7"/>
  <c r="Y1653" i="7"/>
  <c r="W1749" i="7"/>
  <c r="W2321" i="7"/>
  <c r="W2401" i="7"/>
  <c r="Y2484" i="7"/>
  <c r="Z2321" i="7"/>
  <c r="Z1983" i="7"/>
  <c r="Y2441" i="7"/>
  <c r="Y2465" i="7"/>
  <c r="AA2537" i="7"/>
  <c r="W487" i="7"/>
  <c r="Z487" i="7"/>
  <c r="X803" i="7"/>
  <c r="Z803" i="7"/>
  <c r="W1011" i="7"/>
  <c r="Z1011" i="7"/>
  <c r="AB1011" i="7"/>
  <c r="X1011" i="7"/>
  <c r="Y1011" i="7"/>
  <c r="Y1276" i="7"/>
  <c r="AA1276" i="7"/>
  <c r="W1276" i="7"/>
  <c r="AB1276" i="7"/>
  <c r="X1276" i="7"/>
  <c r="Z1276" i="7"/>
  <c r="Y1460" i="7"/>
  <c r="W1460" i="7"/>
  <c r="X1460" i="7"/>
  <c r="AA1460" i="7"/>
  <c r="AB1460" i="7"/>
  <c r="Y1572" i="7"/>
  <c r="AA1572" i="7"/>
  <c r="AB1572" i="7"/>
  <c r="W1572" i="7"/>
  <c r="X1572" i="7"/>
  <c r="W445" i="7"/>
  <c r="Y445" i="7"/>
  <c r="Z445" i="7"/>
  <c r="Y713" i="7"/>
  <c r="AA713" i="7"/>
  <c r="X713" i="7"/>
  <c r="Y1053" i="7"/>
  <c r="Z1053" i="7"/>
  <c r="X1053" i="7"/>
  <c r="AA1250" i="7"/>
  <c r="W1250" i="7"/>
  <c r="Z2480" i="7"/>
  <c r="AB2480" i="7"/>
  <c r="X2480" i="7"/>
  <c r="W2628" i="7"/>
  <c r="Y2628" i="7"/>
  <c r="Z2628" i="7"/>
  <c r="AB2628" i="7"/>
  <c r="X2628" i="7"/>
  <c r="W2672" i="7"/>
  <c r="Z2672" i="7"/>
  <c r="AB2672" i="7"/>
  <c r="X2672" i="7"/>
  <c r="Y2672" i="7"/>
  <c r="Y2680" i="7"/>
  <c r="Z2680" i="7"/>
  <c r="X2361" i="7"/>
  <c r="Y2361" i="7"/>
  <c r="AA2361" i="7"/>
  <c r="AB1249" i="7"/>
  <c r="X1249" i="7"/>
  <c r="Y1249" i="7"/>
  <c r="Z1249" i="7"/>
  <c r="W1389" i="7"/>
  <c r="AA1389" i="7"/>
  <c r="X1389" i="7"/>
  <c r="AB1389" i="7"/>
  <c r="Y1389" i="7"/>
  <c r="Z1389" i="7"/>
  <c r="W1397" i="7"/>
  <c r="Y1397" i="7"/>
  <c r="Z1397" i="7"/>
  <c r="Y1405" i="7"/>
  <c r="X1405" i="7"/>
  <c r="Z1405" i="7"/>
  <c r="AA1405" i="7"/>
  <c r="W1405" i="7"/>
  <c r="AB1405" i="7"/>
  <c r="Y1565" i="7"/>
  <c r="X1565" i="7"/>
  <c r="Z1565" i="7"/>
  <c r="AA1565" i="7"/>
  <c r="W1565" i="7"/>
  <c r="AB1565" i="7"/>
  <c r="W1573" i="7"/>
  <c r="Z1573" i="7"/>
  <c r="Y1573" i="7"/>
  <c r="Y1881" i="7"/>
  <c r="Z1881" i="7"/>
  <c r="AA1881" i="7"/>
  <c r="W1881" i="7"/>
  <c r="AB1881" i="7"/>
  <c r="X1881" i="7"/>
  <c r="X2181" i="7"/>
  <c r="Y2181" i="7"/>
  <c r="Z2181" i="7"/>
  <c r="AA2181" i="7"/>
  <c r="X2213" i="7"/>
  <c r="Y2213" i="7"/>
  <c r="Z2213" i="7"/>
  <c r="AA2213" i="7"/>
  <c r="X2233" i="7"/>
  <c r="AA2233" i="7"/>
  <c r="X2325" i="7"/>
  <c r="AA2325" i="7"/>
  <c r="Z2325" i="7"/>
  <c r="X2333" i="7"/>
  <c r="W2333" i="7"/>
  <c r="AA2333" i="7"/>
  <c r="W1962" i="7"/>
  <c r="Z1962" i="7"/>
  <c r="AB1962" i="7"/>
  <c r="Y2490" i="7"/>
  <c r="AB2490" i="7"/>
  <c r="Z2490" i="7"/>
  <c r="AA2490" i="7"/>
  <c r="Y2498" i="7"/>
  <c r="Z2498" i="7"/>
  <c r="AA2498" i="7"/>
  <c r="Y2538" i="7"/>
  <c r="W2538" i="7"/>
  <c r="Z2538" i="7"/>
  <c r="AA2538" i="7"/>
  <c r="AB2538" i="7"/>
  <c r="Y2558" i="7"/>
  <c r="AA2558" i="7"/>
  <c r="X2281" i="7"/>
  <c r="AA2281" i="7"/>
  <c r="Z2281" i="7"/>
  <c r="X2301" i="7"/>
  <c r="AA2301" i="7"/>
  <c r="X2345" i="7"/>
  <c r="Y2345" i="7"/>
  <c r="AA2345" i="7"/>
  <c r="X2353" i="7"/>
  <c r="AA2353" i="7"/>
  <c r="Z2115" i="7"/>
  <c r="X2115" i="7"/>
  <c r="Y2115" i="7"/>
  <c r="AB2115" i="7"/>
  <c r="W2395" i="7"/>
  <c r="AB2395" i="7"/>
  <c r="X2395" i="7"/>
  <c r="Z2395" i="7"/>
  <c r="W2427" i="7"/>
  <c r="Z2427" i="7"/>
  <c r="Y2515" i="7"/>
  <c r="Z2515" i="7"/>
  <c r="X2523" i="7"/>
  <c r="AB2523" i="7"/>
  <c r="Y2523" i="7"/>
  <c r="Z2523" i="7"/>
  <c r="W2523" i="7"/>
  <c r="AA2523" i="7"/>
  <c r="X2531" i="7"/>
  <c r="AA2531" i="7"/>
  <c r="W2531" i="7"/>
  <c r="Y2531" i="7"/>
  <c r="Z2531" i="7"/>
  <c r="Y2539" i="7"/>
  <c r="Z2539" i="7"/>
  <c r="W2547" i="7"/>
  <c r="X2547" i="7"/>
  <c r="Z2547" i="7"/>
  <c r="AB2547" i="7"/>
  <c r="Z2563" i="7"/>
  <c r="W2563" i="7"/>
  <c r="AA2563" i="7"/>
  <c r="X2563" i="7"/>
  <c r="AB2563" i="7"/>
  <c r="Y2563" i="7"/>
  <c r="Y2571" i="7"/>
  <c r="Z2571" i="7"/>
  <c r="AB2571" i="7"/>
  <c r="Y2579" i="7"/>
  <c r="AB2579" i="7"/>
  <c r="Y2595" i="7"/>
  <c r="X2595" i="7"/>
  <c r="AB2595" i="7"/>
  <c r="X2603" i="7"/>
  <c r="Z2603" i="7"/>
  <c r="AB2603" i="7"/>
  <c r="N1968" i="7"/>
  <c r="K1968" i="7"/>
  <c r="N1210" i="7"/>
  <c r="P1500" i="7"/>
  <c r="S1604" i="7"/>
  <c r="T1604" i="7" s="1"/>
  <c r="M2612" i="7"/>
  <c r="Q1421" i="7"/>
  <c r="X188" i="7"/>
  <c r="AB1037" i="7"/>
  <c r="X893" i="7"/>
  <c r="Z785" i="7"/>
  <c r="Y785" i="7"/>
  <c r="AB1434" i="7"/>
  <c r="AB1458" i="7"/>
  <c r="AB1514" i="7"/>
  <c r="AB1546" i="7"/>
  <c r="AB1610" i="7"/>
  <c r="AB1646" i="7"/>
  <c r="AA1342" i="7"/>
  <c r="AB1123" i="7"/>
  <c r="Y1682" i="7"/>
  <c r="W1860" i="7"/>
  <c r="X1983" i="7"/>
  <c r="AA1860" i="7"/>
  <c r="AA2028" i="7"/>
  <c r="AB2401" i="7"/>
  <c r="AB2417" i="7"/>
  <c r="AB2449" i="7"/>
  <c r="AB2465" i="7"/>
  <c r="X2028" i="7"/>
  <c r="Z2484" i="7"/>
  <c r="Z2537" i="7"/>
  <c r="Z2564" i="7"/>
  <c r="W2564" i="7"/>
  <c r="Z2605" i="7"/>
  <c r="AA2625" i="7"/>
  <c r="AA2673" i="7"/>
  <c r="Y2589" i="7"/>
  <c r="W2589" i="7"/>
  <c r="AB2681" i="7"/>
  <c r="AA2649" i="7"/>
  <c r="Y2513" i="7"/>
  <c r="Z2529" i="7"/>
  <c r="X2529" i="7"/>
  <c r="AB2545" i="7"/>
  <c r="W2561" i="7"/>
  <c r="W2605" i="7"/>
  <c r="AA2621" i="7"/>
  <c r="AA2657" i="7"/>
  <c r="AA2681" i="7"/>
  <c r="X2577" i="7"/>
  <c r="Y673" i="7"/>
  <c r="AA1291" i="7"/>
  <c r="Y1060" i="7"/>
  <c r="Z2457" i="7"/>
  <c r="Z2465" i="7"/>
  <c r="Y2401" i="7"/>
  <c r="X2673" i="7"/>
  <c r="W555" i="7"/>
  <c r="Z555" i="7"/>
  <c r="W392" i="7"/>
  <c r="AA392" i="7"/>
  <c r="AB392" i="7"/>
  <c r="X392" i="7"/>
  <c r="Y392" i="7"/>
  <c r="Z392" i="7"/>
  <c r="Y1243" i="7"/>
  <c r="Z1243" i="7"/>
  <c r="AA1243" i="7"/>
  <c r="W1243" i="7"/>
  <c r="AB1243" i="7"/>
  <c r="X1243" i="7"/>
  <c r="W1739" i="7"/>
  <c r="Y1739" i="7"/>
  <c r="Y1676" i="7"/>
  <c r="W1676" i="7"/>
  <c r="AB1676" i="7"/>
  <c r="X1676" i="7"/>
  <c r="Z1676" i="7"/>
  <c r="AA1676" i="7"/>
  <c r="X1070" i="7"/>
  <c r="AA1070" i="7"/>
  <c r="W1070" i="7"/>
  <c r="Y1070" i="7"/>
  <c r="Z1070" i="7"/>
  <c r="Z2612" i="7"/>
  <c r="W2612" i="7"/>
  <c r="AA2612" i="7"/>
  <c r="X2612" i="7"/>
  <c r="AB2612" i="7"/>
  <c r="Y2612" i="7"/>
  <c r="X2652" i="7"/>
  <c r="AB2652" i="7"/>
  <c r="Y2652" i="7"/>
  <c r="Z2652" i="7"/>
  <c r="AA2652" i="7"/>
  <c r="W2652" i="7"/>
  <c r="X2397" i="7"/>
  <c r="AA2397" i="7"/>
  <c r="X2405" i="7"/>
  <c r="AA2405" i="7"/>
  <c r="Z2405" i="7"/>
  <c r="X2413" i="7"/>
  <c r="AA2413" i="7"/>
  <c r="X2421" i="7"/>
  <c r="Z2421" i="7"/>
  <c r="AA2421" i="7"/>
  <c r="X2429" i="7"/>
  <c r="W2429" i="7"/>
  <c r="AA2429" i="7"/>
  <c r="X2437" i="7"/>
  <c r="Y2437" i="7"/>
  <c r="Z2437" i="7"/>
  <c r="AA2437" i="7"/>
  <c r="W2437" i="7"/>
  <c r="X2445" i="7"/>
  <c r="AA2445" i="7"/>
  <c r="X2453" i="7"/>
  <c r="AA2453" i="7"/>
  <c r="X2461" i="7"/>
  <c r="AA2461" i="7"/>
  <c r="X2469" i="7"/>
  <c r="AA2469" i="7"/>
  <c r="Z2477" i="7"/>
  <c r="AA2477" i="7"/>
  <c r="Z2485" i="7"/>
  <c r="AA2485" i="7"/>
  <c r="Z2493" i="7"/>
  <c r="AA2493" i="7"/>
  <c r="Z2501" i="7"/>
  <c r="AA2501" i="7"/>
  <c r="W2509" i="7"/>
  <c r="Z2509" i="7"/>
  <c r="AA2509" i="7"/>
  <c r="Y2509" i="7"/>
  <c r="W2517" i="7"/>
  <c r="AA2517" i="7"/>
  <c r="Z2517" i="7"/>
  <c r="Y2525" i="7"/>
  <c r="Z2525" i="7"/>
  <c r="AA2525" i="7"/>
  <c r="W2525" i="7"/>
  <c r="Z2533" i="7"/>
  <c r="AA2533" i="7"/>
  <c r="W2533" i="7"/>
  <c r="Z2541" i="7"/>
  <c r="AA2541" i="7"/>
  <c r="Y2557" i="7"/>
  <c r="Z2557" i="7"/>
  <c r="AA2557" i="7"/>
  <c r="Z2565" i="7"/>
  <c r="AA2565" i="7"/>
  <c r="W1265" i="7"/>
  <c r="Z1265" i="7"/>
  <c r="Y1265" i="7"/>
  <c r="Y1357" i="7"/>
  <c r="Z1357" i="7"/>
  <c r="W1357" i="7"/>
  <c r="AA1357" i="7"/>
  <c r="AB1357" i="7"/>
  <c r="X1357" i="7"/>
  <c r="Y1421" i="7"/>
  <c r="AA1421" i="7"/>
  <c r="W1421" i="7"/>
  <c r="AB1421" i="7"/>
  <c r="X1421" i="7"/>
  <c r="Z1421" i="7"/>
  <c r="W1429" i="7"/>
  <c r="Y1429" i="7"/>
  <c r="Z1429" i="7"/>
  <c r="W1509" i="7"/>
  <c r="Y1509" i="7"/>
  <c r="Z1509" i="7"/>
  <c r="W1605" i="7"/>
  <c r="Y1605" i="7"/>
  <c r="Z1605" i="7"/>
  <c r="W1641" i="7"/>
  <c r="Z1641" i="7"/>
  <c r="AA1641" i="7"/>
  <c r="W1673" i="7"/>
  <c r="AB1673" i="7"/>
  <c r="X1673" i="7"/>
  <c r="Y1673" i="7"/>
  <c r="Z1673" i="7"/>
  <c r="W1681" i="7"/>
  <c r="Z1681" i="7"/>
  <c r="Y1909" i="7"/>
  <c r="X1909" i="7"/>
  <c r="AA1909" i="7"/>
  <c r="X2121" i="7"/>
  <c r="AA2121" i="7"/>
  <c r="X2145" i="7"/>
  <c r="AA2145" i="7"/>
  <c r="X2269" i="7"/>
  <c r="AA2269" i="7"/>
  <c r="X2289" i="7"/>
  <c r="AA2289" i="7"/>
  <c r="W1910" i="7"/>
  <c r="AB1910" i="7"/>
  <c r="W1918" i="7"/>
  <c r="AB1918" i="7"/>
  <c r="X2590" i="7"/>
  <c r="AA2590" i="7"/>
  <c r="X2610" i="7"/>
  <c r="Y2610" i="7"/>
  <c r="Z2610" i="7"/>
  <c r="AA2610" i="7"/>
  <c r="W2610" i="7"/>
  <c r="X2646" i="7"/>
  <c r="AA2646" i="7"/>
  <c r="Y2646" i="7"/>
  <c r="Z2646" i="7"/>
  <c r="X2674" i="7"/>
  <c r="W2674" i="7"/>
  <c r="Y2674" i="7"/>
  <c r="Z2674" i="7"/>
  <c r="AA2674" i="7"/>
  <c r="X2369" i="7"/>
  <c r="AA2369" i="7"/>
  <c r="X2215" i="7"/>
  <c r="Y2215" i="7"/>
  <c r="Z2215" i="7"/>
  <c r="W2283" i="7"/>
  <c r="Z2283" i="7"/>
  <c r="W2363" i="7"/>
  <c r="Z2363" i="7"/>
  <c r="W2455" i="7"/>
  <c r="X2455" i="7"/>
  <c r="Z2455" i="7"/>
  <c r="AB2455" i="7"/>
  <c r="W2463" i="7"/>
  <c r="AB2463" i="7"/>
  <c r="X2463" i="7"/>
  <c r="Z2463" i="7"/>
  <c r="W2471" i="7"/>
  <c r="AA2471" i="7"/>
  <c r="X2471" i="7"/>
  <c r="AB2471" i="7"/>
  <c r="Y2471" i="7"/>
  <c r="Z2471" i="7"/>
  <c r="P1117" i="7"/>
  <c r="L1117" i="7"/>
  <c r="Q1426" i="7"/>
  <c r="S2163" i="7"/>
  <c r="T2163" i="7" s="1"/>
  <c r="O2393" i="7"/>
  <c r="N2393" i="7"/>
  <c r="Y1227" i="7"/>
  <c r="AA1227" i="7"/>
  <c r="AB1227" i="7"/>
  <c r="W1227" i="7"/>
  <c r="X1227" i="7"/>
  <c r="Y1500" i="7"/>
  <c r="Z1500" i="7"/>
  <c r="AA1500" i="7"/>
  <c r="Y1604" i="7"/>
  <c r="W1604" i="7"/>
  <c r="X1604" i="7"/>
  <c r="AA1604" i="7"/>
  <c r="AB1604" i="7"/>
  <c r="AA102" i="7"/>
  <c r="W102" i="7"/>
  <c r="W673" i="7"/>
  <c r="AA673" i="7"/>
  <c r="AB673" i="7"/>
  <c r="Y753" i="7"/>
  <c r="AA753" i="7"/>
  <c r="Y2404" i="7"/>
  <c r="Z2404" i="7"/>
  <c r="AB2404" i="7"/>
  <c r="X2404" i="7"/>
  <c r="X2484" i="7"/>
  <c r="AB2484" i="7"/>
  <c r="Z2496" i="7"/>
  <c r="AB2496" i="7"/>
  <c r="X2496" i="7"/>
  <c r="Y2504" i="7"/>
  <c r="Z2504" i="7"/>
  <c r="AB2504" i="7"/>
  <c r="X2564" i="7"/>
  <c r="AB2564" i="7"/>
  <c r="X2676" i="7"/>
  <c r="Y2676" i="7"/>
  <c r="Z2676" i="7"/>
  <c r="Y1365" i="7"/>
  <c r="X1365" i="7"/>
  <c r="Z1365" i="7"/>
  <c r="AA1365" i="7"/>
  <c r="W1365" i="7"/>
  <c r="AB1365" i="7"/>
  <c r="Y1453" i="7"/>
  <c r="AA1453" i="7"/>
  <c r="W1453" i="7"/>
  <c r="AB1453" i="7"/>
  <c r="X1453" i="7"/>
  <c r="Z1453" i="7"/>
  <c r="Y1581" i="7"/>
  <c r="AA1581" i="7"/>
  <c r="W1581" i="7"/>
  <c r="AB1581" i="7"/>
  <c r="X1581" i="7"/>
  <c r="Z1581" i="7"/>
  <c r="Y1749" i="7"/>
  <c r="X1749" i="7"/>
  <c r="Z1749" i="7"/>
  <c r="AA1749" i="7"/>
  <c r="Y1929" i="7"/>
  <c r="W1929" i="7"/>
  <c r="AB1929" i="7"/>
  <c r="X1929" i="7"/>
  <c r="Z1929" i="7"/>
  <c r="AA1929" i="7"/>
  <c r="X2229" i="7"/>
  <c r="Y2229" i="7"/>
  <c r="Z2229" i="7"/>
  <c r="AA2229" i="7"/>
  <c r="X2237" i="7"/>
  <c r="Z2237" i="7"/>
  <c r="AA2237" i="7"/>
  <c r="Y2237" i="7"/>
  <c r="X2321" i="7"/>
  <c r="AA2321" i="7"/>
  <c r="X2329" i="7"/>
  <c r="Y2329" i="7"/>
  <c r="AA2329" i="7"/>
  <c r="W1966" i="7"/>
  <c r="AB1966" i="7"/>
  <c r="X1966" i="7"/>
  <c r="Z1966" i="7"/>
  <c r="W2030" i="7"/>
  <c r="X2030" i="7"/>
  <c r="Y2030" i="7"/>
  <c r="Z2030" i="7"/>
  <c r="AB2030" i="7"/>
  <c r="Y2474" i="7"/>
  <c r="AB2474" i="7"/>
  <c r="Z2474" i="7"/>
  <c r="AA2474" i="7"/>
  <c r="Y2482" i="7"/>
  <c r="Z2482" i="7"/>
  <c r="AA2482" i="7"/>
  <c r="Y2554" i="7"/>
  <c r="AB2554" i="7"/>
  <c r="Y2562" i="7"/>
  <c r="Z2562" i="7"/>
  <c r="AA2562" i="7"/>
  <c r="X2277" i="7"/>
  <c r="AA2277" i="7"/>
  <c r="X2305" i="7"/>
  <c r="AA2305" i="7"/>
  <c r="X2341" i="7"/>
  <c r="Z2341" i="7"/>
  <c r="AA2341" i="7"/>
  <c r="X2349" i="7"/>
  <c r="AA2349" i="7"/>
  <c r="X2601" i="7"/>
  <c r="AB2601" i="7"/>
  <c r="W2" i="7"/>
  <c r="Y2" i="7"/>
  <c r="Z2" i="7"/>
  <c r="Z2087" i="7"/>
  <c r="Y2087" i="7"/>
  <c r="X2135" i="7"/>
  <c r="Y2135" i="7"/>
  <c r="Z2135" i="7"/>
  <c r="X2295" i="7"/>
  <c r="Z2295" i="7"/>
  <c r="AA2295" i="7"/>
  <c r="W2295" i="7"/>
  <c r="Y2303" i="7"/>
  <c r="Z2303" i="7"/>
  <c r="W2303" i="7"/>
  <c r="AA2303" i="7"/>
  <c r="X2303" i="7"/>
  <c r="AB2303" i="7"/>
  <c r="Y2335" i="7"/>
  <c r="Z2335" i="7"/>
  <c r="W2335" i="7"/>
  <c r="AA2335" i="7"/>
  <c r="X2335" i="7"/>
  <c r="AB2335" i="7"/>
  <c r="Y2431" i="7"/>
  <c r="Z2431" i="7"/>
  <c r="W2431" i="7"/>
  <c r="AA2431" i="7"/>
  <c r="AB2431" i="7"/>
  <c r="X2431" i="7"/>
  <c r="X2519" i="7"/>
  <c r="AB2519" i="7"/>
  <c r="Y2519" i="7"/>
  <c r="Z2519" i="7"/>
  <c r="W2519" i="7"/>
  <c r="AA2519" i="7"/>
  <c r="Y2535" i="7"/>
  <c r="Z2535" i="7"/>
  <c r="W2567" i="7"/>
  <c r="AB2567" i="7"/>
  <c r="X2567" i="7"/>
  <c r="Y2567" i="7"/>
  <c r="Z2567" i="7"/>
  <c r="Y2575" i="7"/>
  <c r="Z2575" i="7"/>
  <c r="AB2575" i="7"/>
  <c r="X2575" i="7"/>
  <c r="Y2583" i="7"/>
  <c r="Z2583" i="7"/>
  <c r="AB2583" i="7"/>
  <c r="Y2591" i="7"/>
  <c r="AB2591" i="7"/>
  <c r="N1117" i="7"/>
  <c r="P1426" i="7"/>
  <c r="M2351" i="7"/>
  <c r="Q378" i="7"/>
  <c r="R693" i="7"/>
  <c r="Q1117" i="7"/>
  <c r="S1164" i="7"/>
  <c r="T1164" i="7" s="1"/>
  <c r="O1266" i="7"/>
  <c r="L2239" i="7"/>
  <c r="K2047" i="7"/>
  <c r="Q1783" i="7"/>
  <c r="N2043" i="7"/>
  <c r="S2578" i="7"/>
  <c r="T2578" i="7" s="1"/>
  <c r="R2365" i="7"/>
  <c r="O1968" i="7"/>
  <c r="Y893" i="7"/>
  <c r="W893" i="7"/>
  <c r="AB1291" i="7"/>
  <c r="AA1434" i="7"/>
  <c r="AA1458" i="7"/>
  <c r="AA1514" i="7"/>
  <c r="AA1546" i="7"/>
  <c r="AA1610" i="7"/>
  <c r="AA1646" i="7"/>
  <c r="AB1342" i="7"/>
  <c r="Z1646" i="7"/>
  <c r="AA1682" i="7"/>
  <c r="AA2404" i="7"/>
  <c r="AA2504" i="7"/>
  <c r="Y102" i="7"/>
  <c r="W753" i="7"/>
  <c r="Z753" i="7"/>
  <c r="Z1227" i="7"/>
  <c r="W1500" i="7"/>
  <c r="X2504" i="7"/>
  <c r="AA2676" i="7"/>
  <c r="X304" i="7"/>
  <c r="Z304" i="7"/>
  <c r="W544" i="7"/>
  <c r="X544" i="7"/>
  <c r="Y544" i="7"/>
  <c r="AB544" i="7"/>
  <c r="Y1176" i="7"/>
  <c r="Z1176" i="7"/>
  <c r="W1176" i="7"/>
  <c r="AA1176" i="7"/>
  <c r="X1176" i="7"/>
  <c r="AB1176" i="7"/>
  <c r="Y1428" i="7"/>
  <c r="W1428" i="7"/>
  <c r="X1428" i="7"/>
  <c r="AA1428" i="7"/>
  <c r="AB1428" i="7"/>
  <c r="Y1588" i="7"/>
  <c r="X1588" i="7"/>
  <c r="AA1588" i="7"/>
  <c r="AB1588" i="7"/>
  <c r="W1588" i="7"/>
  <c r="Y645" i="7"/>
  <c r="X645" i="7"/>
  <c r="Z645" i="7"/>
  <c r="AA645" i="7"/>
  <c r="X1134" i="7"/>
  <c r="AA1134" i="7"/>
  <c r="W1134" i="7"/>
  <c r="Y1134" i="7"/>
  <c r="Z1134" i="7"/>
  <c r="W1810" i="7"/>
  <c r="AB1810" i="7"/>
  <c r="Y1810" i="7"/>
  <c r="Y2648" i="7"/>
  <c r="Z2648" i="7"/>
  <c r="W2656" i="7"/>
  <c r="Z2656" i="7"/>
  <c r="AB2656" i="7"/>
  <c r="X2656" i="7"/>
  <c r="Y2656" i="7"/>
  <c r="X2401" i="7"/>
  <c r="AA2401" i="7"/>
  <c r="X2409" i="7"/>
  <c r="AA2409" i="7"/>
  <c r="X2417" i="7"/>
  <c r="AA2417" i="7"/>
  <c r="X2425" i="7"/>
  <c r="Y2425" i="7"/>
  <c r="AA2425" i="7"/>
  <c r="X2433" i="7"/>
  <c r="AA2433" i="7"/>
  <c r="X2441" i="7"/>
  <c r="AA2441" i="7"/>
  <c r="X2449" i="7"/>
  <c r="AA2449" i="7"/>
  <c r="X2457" i="7"/>
  <c r="AA2457" i="7"/>
  <c r="X2465" i="7"/>
  <c r="AA2465" i="7"/>
  <c r="W2473" i="7"/>
  <c r="AA2473" i="7"/>
  <c r="Y2473" i="7"/>
  <c r="W2481" i="7"/>
  <c r="AA2481" i="7"/>
  <c r="W2489" i="7"/>
  <c r="AA2489" i="7"/>
  <c r="Y2489" i="7"/>
  <c r="W2497" i="7"/>
  <c r="AA2497" i="7"/>
  <c r="W2505" i="7"/>
  <c r="AA2505" i="7"/>
  <c r="W2521" i="7"/>
  <c r="Y2521" i="7"/>
  <c r="AA2521" i="7"/>
  <c r="W2553" i="7"/>
  <c r="Y2553" i="7"/>
  <c r="W2569" i="7"/>
  <c r="AA2569" i="7"/>
  <c r="AB1209" i="7"/>
  <c r="X1209" i="7"/>
  <c r="Y1333" i="7"/>
  <c r="Z1333" i="7"/>
  <c r="AA1333" i="7"/>
  <c r="W1333" i="7"/>
  <c r="AB1333" i="7"/>
  <c r="X1333" i="7"/>
  <c r="W1477" i="7"/>
  <c r="Z1477" i="7"/>
  <c r="Y1477" i="7"/>
  <c r="W1493" i="7"/>
  <c r="Y1493" i="7"/>
  <c r="Z1493" i="7"/>
  <c r="W1621" i="7"/>
  <c r="Y1621" i="7"/>
  <c r="Z1621" i="7"/>
  <c r="Y1645" i="7"/>
  <c r="AA1645" i="7"/>
  <c r="X1653" i="7"/>
  <c r="AB1653" i="7"/>
  <c r="Y1697" i="7"/>
  <c r="W1697" i="7"/>
  <c r="AA1697" i="7"/>
  <c r="AB1697" i="7"/>
  <c r="Y1809" i="7"/>
  <c r="AA1809" i="7"/>
  <c r="W1869" i="7"/>
  <c r="Z1869" i="7"/>
  <c r="W1965" i="7"/>
  <c r="AB1965" i="7"/>
  <c r="X1965" i="7"/>
  <c r="Z1965" i="7"/>
  <c r="W2029" i="7"/>
  <c r="AA2029" i="7"/>
  <c r="AB2029" i="7"/>
  <c r="X2141" i="7"/>
  <c r="AA2141" i="7"/>
  <c r="X2265" i="7"/>
  <c r="AA2265" i="7"/>
  <c r="W1870" i="7"/>
  <c r="AB1870" i="7"/>
  <c r="X1870" i="7"/>
  <c r="Y2510" i="7"/>
  <c r="AA2510" i="7"/>
  <c r="X2510" i="7"/>
  <c r="X2606" i="7"/>
  <c r="Z2606" i="7"/>
  <c r="AA2606" i="7"/>
  <c r="Y2606" i="7"/>
  <c r="X2614" i="7"/>
  <c r="AA2614" i="7"/>
  <c r="W2614" i="7"/>
  <c r="Y2614" i="7"/>
  <c r="Z2614" i="7"/>
  <c r="X2642" i="7"/>
  <c r="W2642" i="7"/>
  <c r="Y2642" i="7"/>
  <c r="Z2642" i="7"/>
  <c r="AA2642" i="7"/>
  <c r="X2650" i="7"/>
  <c r="AA2650" i="7"/>
  <c r="Z2650" i="7"/>
  <c r="X2670" i="7"/>
  <c r="AA2670" i="7"/>
  <c r="X2678" i="7"/>
  <c r="AA2678" i="7"/>
  <c r="Y2678" i="7"/>
  <c r="Z2678" i="7"/>
  <c r="X2175" i="7"/>
  <c r="Z2175" i="7"/>
  <c r="X2183" i="7"/>
  <c r="Z2183" i="7"/>
  <c r="W2451" i="7"/>
  <c r="X2451" i="7"/>
  <c r="Z2451" i="7"/>
  <c r="AB2451" i="7"/>
  <c r="W2459" i="7"/>
  <c r="AB2459" i="7"/>
  <c r="X2459" i="7"/>
  <c r="Y2459" i="7"/>
  <c r="Z2459" i="7"/>
  <c r="W2467" i="7"/>
  <c r="Y2467" i="7"/>
  <c r="Z2467" i="7"/>
  <c r="AB2467" i="7"/>
  <c r="X2467" i="7"/>
  <c r="W2499" i="7"/>
  <c r="AA2499" i="7"/>
  <c r="X2499" i="7"/>
  <c r="AB2499" i="7"/>
  <c r="Y2499" i="7"/>
  <c r="Z2499" i="7"/>
  <c r="X2555" i="7"/>
  <c r="Y2555" i="7"/>
  <c r="Z2555" i="7"/>
  <c r="M17" i="7"/>
  <c r="O17" i="7"/>
  <c r="L50" i="7"/>
  <c r="M33" i="7"/>
  <c r="O33" i="7"/>
  <c r="S41" i="7"/>
  <c r="T41" i="7" s="1"/>
  <c r="S50" i="7"/>
  <c r="T50" i="7" s="1"/>
  <c r="L66" i="7"/>
  <c r="M66" i="7"/>
  <c r="K82" i="7"/>
  <c r="S98" i="7"/>
  <c r="T98" i="7" s="1"/>
  <c r="Q82" i="7"/>
  <c r="N126" i="7"/>
  <c r="L126" i="7"/>
  <c r="N74" i="7"/>
  <c r="R118" i="7"/>
  <c r="R134" i="7"/>
  <c r="S142" i="7"/>
  <c r="T142" i="7" s="1"/>
  <c r="S158" i="7"/>
  <c r="T158" i="7" s="1"/>
  <c r="Q142" i="7"/>
  <c r="M110" i="7"/>
  <c r="O110" i="7"/>
  <c r="M142" i="7"/>
  <c r="N206" i="7"/>
  <c r="S222" i="7"/>
  <c r="T222" i="7" s="1"/>
  <c r="N246" i="7"/>
  <c r="S278" i="7"/>
  <c r="T278" i="7" s="1"/>
  <c r="M206" i="7"/>
  <c r="M286" i="7"/>
  <c r="N190" i="7"/>
  <c r="L190" i="7"/>
  <c r="N326" i="7"/>
  <c r="N374" i="7"/>
  <c r="O426" i="7"/>
  <c r="O442" i="7"/>
  <c r="O514" i="7"/>
  <c r="O522" i="7"/>
  <c r="O530" i="7"/>
  <c r="O554" i="7"/>
  <c r="R334" i="7"/>
  <c r="S334" i="7"/>
  <c r="T334" i="7" s="1"/>
  <c r="R366" i="7"/>
  <c r="S366" i="7"/>
  <c r="T366" i="7" s="1"/>
  <c r="N430" i="7"/>
  <c r="Q442" i="7"/>
  <c r="S575" i="7"/>
  <c r="T575" i="7" s="1"/>
  <c r="N342" i="7"/>
  <c r="K470" i="7"/>
  <c r="M522" i="7"/>
  <c r="N666" i="7"/>
  <c r="O680" i="7"/>
  <c r="Q625" i="7"/>
  <c r="K625" i="7"/>
  <c r="K633" i="7"/>
  <c r="Q669" i="7"/>
  <c r="P318" i="7"/>
  <c r="Q318" i="7"/>
  <c r="K318" i="7"/>
  <c r="M350" i="7"/>
  <c r="O350" i="7"/>
  <c r="Q549" i="7"/>
  <c r="K549" i="7"/>
  <c r="K694" i="7"/>
  <c r="N585" i="7"/>
  <c r="S721" i="7"/>
  <c r="T721" i="7" s="1"/>
  <c r="S764" i="7"/>
  <c r="T764" i="7" s="1"/>
  <c r="R577" i="7"/>
  <c r="S577" i="7"/>
  <c r="T577" i="7" s="1"/>
  <c r="P609" i="7"/>
  <c r="Q609" i="7"/>
  <c r="K609" i="7"/>
  <c r="K765" i="7"/>
  <c r="M601" i="7"/>
  <c r="R641" i="7"/>
  <c r="S641" i="7"/>
  <c r="T641" i="7" s="1"/>
  <c r="P792" i="7"/>
  <c r="L809" i="7"/>
  <c r="R793" i="7"/>
  <c r="S821" i="7"/>
  <c r="T821" i="7" s="1"/>
  <c r="K853" i="7"/>
  <c r="K869" i="7"/>
  <c r="K885" i="7"/>
  <c r="R737" i="7"/>
  <c r="S737" i="7"/>
  <c r="T737" i="7" s="1"/>
  <c r="S792" i="7"/>
  <c r="T792" i="7" s="1"/>
  <c r="N809" i="7"/>
  <c r="M25" i="7"/>
  <c r="O25" i="7"/>
  <c r="N174" i="7"/>
  <c r="L174" i="7"/>
  <c r="M593" i="7"/>
  <c r="O593" i="7"/>
  <c r="S793" i="7"/>
  <c r="T793" i="7" s="1"/>
  <c r="S809" i="7"/>
  <c r="T809" i="7" s="1"/>
  <c r="R929" i="7"/>
  <c r="S913" i="7"/>
  <c r="T913" i="7" s="1"/>
  <c r="N929" i="7"/>
  <c r="N961" i="7"/>
  <c r="S993" i="7"/>
  <c r="T993" i="7" s="1"/>
  <c r="S1025" i="7"/>
  <c r="T1025" i="7" s="1"/>
  <c r="S1049" i="7"/>
  <c r="T1049" i="7" s="1"/>
  <c r="S1105" i="7"/>
  <c r="T1105" i="7" s="1"/>
  <c r="Q929" i="7"/>
  <c r="M977" i="7"/>
  <c r="M1009" i="7"/>
  <c r="M1041" i="7"/>
  <c r="L1077" i="7"/>
  <c r="R1117" i="7"/>
  <c r="R1149" i="7"/>
  <c r="K960" i="7"/>
  <c r="N1077" i="7"/>
  <c r="S1133" i="7"/>
  <c r="T1133" i="7" s="1"/>
  <c r="S1193" i="7"/>
  <c r="T1193" i="7" s="1"/>
  <c r="Q1230" i="7"/>
  <c r="R1193" i="7"/>
  <c r="S1266" i="7"/>
  <c r="T1266" i="7" s="1"/>
  <c r="R1294" i="7"/>
  <c r="L1193" i="7"/>
  <c r="N1294" i="7"/>
  <c r="O1230" i="7"/>
  <c r="K1294" i="7"/>
  <c r="S1426" i="7"/>
  <c r="T1426" i="7" s="1"/>
  <c r="O1485" i="7"/>
  <c r="O1597" i="7"/>
  <c r="M1426" i="7"/>
  <c r="R1485" i="7"/>
  <c r="N1360" i="7"/>
  <c r="R1531" i="7"/>
  <c r="K1713" i="7"/>
  <c r="N1783" i="7"/>
  <c r="L1816" i="7"/>
  <c r="P1882" i="7"/>
  <c r="N1911" i="7"/>
  <c r="L1947" i="7"/>
  <c r="O2163" i="7"/>
  <c r="O2351" i="7"/>
  <c r="S2393" i="7"/>
  <c r="T2393" i="7" s="1"/>
  <c r="Q2534" i="7"/>
  <c r="Q2550" i="7"/>
  <c r="Q2582" i="7"/>
  <c r="Q2602" i="7"/>
  <c r="P2143" i="7"/>
  <c r="L2351" i="7"/>
  <c r="L2385" i="7"/>
  <c r="R2598" i="7"/>
  <c r="R2618" i="7"/>
  <c r="N2630" i="7"/>
  <c r="Q1750" i="7"/>
  <c r="M1882" i="7"/>
  <c r="M1947" i="7"/>
  <c r="S1964" i="7"/>
  <c r="T1964" i="7" s="1"/>
  <c r="R2043" i="7"/>
  <c r="P2117" i="7"/>
  <c r="P2279" i="7"/>
  <c r="M1783" i="7"/>
  <c r="M2239" i="7"/>
  <c r="M2279" i="7"/>
  <c r="M2385" i="7"/>
  <c r="M2393" i="7"/>
  <c r="K2518" i="7"/>
  <c r="K2546" i="7"/>
  <c r="S2550" i="7"/>
  <c r="T2550" i="7" s="1"/>
  <c r="S2566" i="7"/>
  <c r="T2566" i="7" s="1"/>
  <c r="S2570" i="7"/>
  <c r="T2570" i="7" s="1"/>
  <c r="S2586" i="7"/>
  <c r="T2586" i="7" s="1"/>
  <c r="K2594" i="7"/>
  <c r="S2626" i="7"/>
  <c r="T2626" i="7" s="1"/>
  <c r="K2630" i="7"/>
  <c r="O2634" i="7"/>
  <c r="S2664" i="7"/>
  <c r="T2664" i="7" s="1"/>
  <c r="S2684" i="7"/>
  <c r="T2684" i="7" s="1"/>
  <c r="S2692" i="7"/>
  <c r="T2692" i="7" s="1"/>
  <c r="N2351" i="7"/>
  <c r="O1688" i="7"/>
  <c r="O1947" i="7"/>
  <c r="R2323" i="7"/>
  <c r="U21" i="7"/>
  <c r="V70" i="7"/>
  <c r="U382" i="7"/>
  <c r="V534" i="7"/>
  <c r="V965" i="7"/>
  <c r="V1121" i="7"/>
  <c r="V1137" i="7"/>
  <c r="V1153" i="7"/>
  <c r="V1197" i="7"/>
  <c r="N50" i="7"/>
  <c r="Q33" i="7"/>
  <c r="O50" i="7"/>
  <c r="S126" i="7"/>
  <c r="T126" i="7" s="1"/>
  <c r="O142" i="7"/>
  <c r="Q110" i="7"/>
  <c r="R142" i="7"/>
  <c r="N254" i="7"/>
  <c r="Q238" i="7"/>
  <c r="S190" i="7"/>
  <c r="T190" i="7" s="1"/>
  <c r="R174" i="7"/>
  <c r="N1041" i="7"/>
  <c r="K1230" i="7"/>
  <c r="K1597" i="7"/>
  <c r="S1531" i="7"/>
  <c r="T1531" i="7" s="1"/>
  <c r="M1649" i="7"/>
  <c r="O2439" i="7"/>
  <c r="Q2514" i="7"/>
  <c r="Q2574" i="7"/>
  <c r="Q2630" i="7"/>
  <c r="Q2692" i="7"/>
  <c r="R2630" i="7"/>
  <c r="M1750" i="7"/>
  <c r="L2323" i="7"/>
  <c r="N2664" i="7"/>
  <c r="Q1911" i="7"/>
  <c r="Q2279" i="7"/>
  <c r="K2530" i="7"/>
  <c r="K2582" i="7"/>
  <c r="O2630" i="7"/>
  <c r="N2439" i="7"/>
  <c r="O1816" i="7"/>
  <c r="V54" i="7"/>
  <c r="V133" i="7"/>
  <c r="Q17" i="7"/>
  <c r="K17" i="7"/>
  <c r="Q50" i="7"/>
  <c r="K33" i="7"/>
  <c r="O98" i="7"/>
  <c r="Q98" i="7"/>
  <c r="R126" i="7"/>
  <c r="O158" i="7"/>
  <c r="P110" i="7"/>
  <c r="K110" i="7"/>
  <c r="M158" i="7"/>
  <c r="Q222" i="7"/>
  <c r="R190" i="7"/>
  <c r="O575" i="7"/>
  <c r="L792" i="7"/>
  <c r="S174" i="7"/>
  <c r="T174" i="7" s="1"/>
  <c r="M1230" i="7"/>
  <c r="N13" i="7"/>
  <c r="N17" i="7"/>
  <c r="L17" i="7"/>
  <c r="Q41" i="7"/>
  <c r="Q9" i="7"/>
  <c r="Q46" i="7"/>
  <c r="O46" i="7"/>
  <c r="M126" i="7"/>
  <c r="O126" i="7"/>
  <c r="K158" i="7"/>
  <c r="N110" i="7"/>
  <c r="M185" i="7"/>
  <c r="N238" i="7"/>
  <c r="S254" i="7"/>
  <c r="T254" i="7" s="1"/>
  <c r="N270" i="7"/>
  <c r="M246" i="7"/>
  <c r="M190" i="7"/>
  <c r="N394" i="7"/>
  <c r="N358" i="7"/>
  <c r="Q334" i="7"/>
  <c r="K334" i="7"/>
  <c r="Q366" i="7"/>
  <c r="K366" i="7"/>
  <c r="Q506" i="7"/>
  <c r="K575" i="7"/>
  <c r="N310" i="7"/>
  <c r="R694" i="7"/>
  <c r="O709" i="7"/>
  <c r="R625" i="7"/>
  <c r="S723" i="7"/>
  <c r="T723" i="7" s="1"/>
  <c r="R318" i="7"/>
  <c r="N350" i="7"/>
  <c r="R549" i="7"/>
  <c r="R721" i="7"/>
  <c r="N781" i="7"/>
  <c r="P577" i="7"/>
  <c r="Q577" i="7"/>
  <c r="R609" i="7"/>
  <c r="S757" i="7"/>
  <c r="T757" i="7" s="1"/>
  <c r="L570" i="7"/>
  <c r="P641" i="7"/>
  <c r="Q641" i="7"/>
  <c r="Q793" i="7"/>
  <c r="Q801" i="7"/>
  <c r="Q745" i="7"/>
  <c r="R792" i="7"/>
  <c r="R809" i="7"/>
  <c r="Q737" i="7"/>
  <c r="K737" i="7"/>
  <c r="N25" i="7"/>
  <c r="M174" i="7"/>
  <c r="N593" i="7"/>
  <c r="Q792" i="7"/>
  <c r="K793" i="7"/>
  <c r="K809" i="7"/>
  <c r="M1061" i="7"/>
  <c r="M1077" i="7"/>
  <c r="M1085" i="7"/>
  <c r="M1117" i="7"/>
  <c r="Q1133" i="7"/>
  <c r="Q1149" i="7"/>
  <c r="S897" i="7"/>
  <c r="T897" i="7" s="1"/>
  <c r="N945" i="7"/>
  <c r="M960" i="7"/>
  <c r="P1149" i="7"/>
  <c r="Q897" i="7"/>
  <c r="R1061" i="7"/>
  <c r="R1230" i="7"/>
  <c r="R1237" i="7"/>
  <c r="R1293" i="7"/>
  <c r="N1230" i="7"/>
  <c r="P1360" i="7"/>
  <c r="R1425" i="7"/>
  <c r="M1444" i="7"/>
  <c r="M1489" i="7"/>
  <c r="O1419" i="7"/>
  <c r="M1498" i="7"/>
  <c r="Q1570" i="7"/>
  <c r="O1360" i="7"/>
  <c r="L1964" i="7"/>
  <c r="Q2043" i="7"/>
  <c r="S2117" i="7"/>
  <c r="T2117" i="7" s="1"/>
  <c r="S2143" i="7"/>
  <c r="T2143" i="7" s="1"/>
  <c r="O2185" i="7"/>
  <c r="S2239" i="7"/>
  <c r="T2239" i="7" s="1"/>
  <c r="O2337" i="7"/>
  <c r="O2385" i="7"/>
  <c r="S2403" i="7"/>
  <c r="T2403" i="7" s="1"/>
  <c r="S2439" i="7"/>
  <c r="T2439" i="7" s="1"/>
  <c r="Q2486" i="7"/>
  <c r="Q2566" i="7"/>
  <c r="Q2578" i="7"/>
  <c r="Q2684" i="7"/>
  <c r="L2393" i="7"/>
  <c r="R2546" i="7"/>
  <c r="N2578" i="7"/>
  <c r="N2582" i="7"/>
  <c r="N2586" i="7"/>
  <c r="N2638" i="7"/>
  <c r="N2684" i="7"/>
  <c r="N2688" i="7"/>
  <c r="N2692" i="7"/>
  <c r="K1674" i="7"/>
  <c r="S1750" i="7"/>
  <c r="T1750" i="7" s="1"/>
  <c r="K1882" i="7"/>
  <c r="L2297" i="7"/>
  <c r="N2518" i="7"/>
  <c r="N2566" i="7"/>
  <c r="N2570" i="7"/>
  <c r="R2574" i="7"/>
  <c r="K1839" i="7"/>
  <c r="K1911" i="7"/>
  <c r="M1964" i="7"/>
  <c r="Q2117" i="7"/>
  <c r="Q2185" i="7"/>
  <c r="M2443" i="7"/>
  <c r="K2522" i="7"/>
  <c r="O2542" i="7"/>
  <c r="O2574" i="7"/>
  <c r="K2576" i="7"/>
  <c r="O2582" i="7"/>
  <c r="K2616" i="7"/>
  <c r="S2688" i="7"/>
  <c r="T2688" i="7" s="1"/>
  <c r="R2143" i="7"/>
  <c r="R2393" i="7"/>
  <c r="R2439" i="7"/>
  <c r="O2043" i="7"/>
  <c r="R2117" i="7"/>
  <c r="U5" i="7"/>
  <c r="V66" i="7"/>
  <c r="V114" i="7"/>
  <c r="V86" i="7"/>
  <c r="V13" i="7"/>
  <c r="V154" i="7"/>
  <c r="V502" i="7"/>
  <c r="U170" i="7"/>
  <c r="V490" i="7"/>
  <c r="V769" i="7"/>
  <c r="V741" i="7"/>
  <c r="V1081" i="7"/>
  <c r="V1109" i="7"/>
  <c r="V1129" i="7"/>
  <c r="V1145" i="7"/>
  <c r="V1165" i="7"/>
  <c r="U1241" i="7"/>
  <c r="I53" i="7"/>
  <c r="I331" i="7"/>
  <c r="J703" i="7"/>
  <c r="J697" i="7"/>
  <c r="J2124" i="7"/>
  <c r="J2220" i="7"/>
  <c r="J109" i="7"/>
  <c r="J834" i="7"/>
  <c r="J882" i="7"/>
  <c r="I501" i="7"/>
  <c r="I958" i="7"/>
  <c r="I1086" i="7"/>
  <c r="J1338" i="7"/>
  <c r="J1406" i="7"/>
  <c r="J1454" i="7"/>
  <c r="J1506" i="7"/>
  <c r="J2384" i="7"/>
  <c r="J1700" i="7"/>
  <c r="J1212" i="7"/>
  <c r="J1326" i="7"/>
  <c r="J1384" i="7"/>
  <c r="J1648" i="7"/>
  <c r="J1676" i="7"/>
  <c r="I2551" i="7"/>
  <c r="J1370" i="7"/>
  <c r="J1510" i="7"/>
  <c r="J1654" i="7"/>
  <c r="J1670" i="7"/>
  <c r="I2567" i="7"/>
  <c r="J596" i="7"/>
  <c r="J602" i="7"/>
  <c r="J986" i="7"/>
  <c r="J1152" i="7"/>
  <c r="J980" i="7"/>
  <c r="J85" i="7"/>
  <c r="J740" i="7"/>
  <c r="J636" i="7"/>
  <c r="J1248" i="7"/>
  <c r="J978" i="7"/>
  <c r="J1362" i="7"/>
  <c r="J1402" i="7"/>
  <c r="J1442" i="7"/>
  <c r="J1534" i="7"/>
  <c r="J69" i="7"/>
  <c r="I347" i="7"/>
  <c r="I379" i="7"/>
  <c r="J423" i="7"/>
  <c r="J539" i="7"/>
  <c r="I567" i="7"/>
  <c r="J511" i="7"/>
  <c r="J1148" i="7"/>
  <c r="J2264" i="7"/>
  <c r="J2316" i="7"/>
  <c r="I302" i="7"/>
  <c r="J495" i="7"/>
  <c r="J706" i="7"/>
  <c r="J788" i="7"/>
  <c r="J1024" i="7"/>
  <c r="J1724" i="7"/>
  <c r="J1820" i="7"/>
  <c r="J1864" i="7"/>
  <c r="J2076" i="7"/>
  <c r="J2168" i="7"/>
  <c r="I2516" i="7"/>
  <c r="I2596" i="7"/>
  <c r="J886" i="7"/>
  <c r="J571" i="7"/>
  <c r="J774" i="7"/>
  <c r="J902" i="7"/>
  <c r="J2232" i="7"/>
  <c r="I455" i="7"/>
  <c r="I1050" i="7"/>
  <c r="J2092" i="7"/>
  <c r="J642" i="7"/>
  <c r="J551" i="7"/>
  <c r="J822" i="7"/>
  <c r="J1422" i="7"/>
  <c r="J1582" i="7"/>
  <c r="J1692" i="7"/>
  <c r="J2300" i="7"/>
  <c r="I2444" i="7"/>
  <c r="I2492" i="7"/>
  <c r="I527" i="7"/>
  <c r="J806" i="7"/>
  <c r="J2589" i="7"/>
  <c r="I458" i="7"/>
  <c r="J594" i="7"/>
  <c r="J555" i="7"/>
  <c r="J838" i="7"/>
  <c r="I974" i="7"/>
  <c r="J2044" i="7"/>
  <c r="J2136" i="7"/>
  <c r="J2160" i="7"/>
  <c r="J2252" i="7"/>
  <c r="I2604" i="7"/>
  <c r="I93" i="7"/>
  <c r="J213" i="7"/>
  <c r="I354" i="7"/>
  <c r="I395" i="7"/>
  <c r="J870" i="7"/>
  <c r="J586" i="7"/>
  <c r="J618" i="7"/>
  <c r="I930" i="7"/>
  <c r="I1066" i="7"/>
  <c r="J2276" i="7"/>
  <c r="J2468" i="7"/>
  <c r="I2540" i="7"/>
  <c r="J2621" i="7"/>
  <c r="J2" i="7"/>
  <c r="J73" i="7"/>
  <c r="J57" i="7"/>
  <c r="I149" i="7"/>
  <c r="I49" i="7"/>
  <c r="J293" i="7"/>
  <c r="I1042" i="7"/>
  <c r="J1450" i="7"/>
  <c r="J2637" i="7"/>
  <c r="J165" i="7"/>
  <c r="I463" i="7"/>
  <c r="J626" i="7"/>
  <c r="I432" i="7"/>
  <c r="I563" i="7"/>
  <c r="J798" i="7"/>
  <c r="J862" i="7"/>
  <c r="J1250" i="7"/>
  <c r="J1346" i="7"/>
  <c r="J1414" i="7"/>
  <c r="J1514" i="7"/>
  <c r="J1614" i="7"/>
  <c r="I403" i="7"/>
  <c r="J970" i="7"/>
  <c r="I922" i="7"/>
  <c r="I1070" i="7"/>
  <c r="I1236" i="7"/>
  <c r="J1318" i="7"/>
  <c r="J1462" i="7"/>
  <c r="J1526" i="7"/>
  <c r="J1590" i="7"/>
  <c r="I68" i="7"/>
  <c r="I343" i="7"/>
  <c r="J658" i="7"/>
  <c r="J724" i="7"/>
  <c r="J535" i="7"/>
  <c r="J814" i="7"/>
  <c r="J830" i="7"/>
  <c r="J878" i="7"/>
  <c r="J493" i="7"/>
  <c r="J766" i="7"/>
  <c r="J782" i="7"/>
  <c r="I1082" i="7"/>
  <c r="J1302" i="7"/>
  <c r="J1474" i="7"/>
  <c r="J1490" i="7"/>
  <c r="I1574" i="7"/>
  <c r="J1602" i="7"/>
  <c r="J1760" i="7"/>
  <c r="J960" i="7"/>
  <c r="J2609" i="7"/>
  <c r="J2271" i="7"/>
  <c r="J20" i="7"/>
  <c r="J189" i="7"/>
  <c r="J77" i="7"/>
  <c r="J1268" i="7"/>
  <c r="J2563" i="7"/>
  <c r="J32" i="7"/>
  <c r="J660" i="7"/>
  <c r="J708" i="7"/>
  <c r="I525" i="7"/>
  <c r="J1172" i="7"/>
  <c r="J996" i="7"/>
  <c r="J2148" i="7"/>
  <c r="J36" i="7"/>
  <c r="J97" i="7"/>
  <c r="J221" i="7"/>
  <c r="J261" i="7"/>
  <c r="J181" i="7"/>
  <c r="I117" i="7"/>
  <c r="J513" i="7"/>
  <c r="J2597" i="7"/>
  <c r="J2661" i="7"/>
  <c r="J813" i="7"/>
  <c r="J445" i="7"/>
  <c r="I120" i="7"/>
  <c r="J1584" i="7"/>
  <c r="J1852" i="7"/>
  <c r="J2004" i="7"/>
  <c r="J2324" i="7"/>
  <c r="J2685" i="7"/>
  <c r="J2613" i="7"/>
  <c r="J2677" i="7"/>
  <c r="J2616" i="7"/>
  <c r="I101" i="7"/>
  <c r="J2064" i="7"/>
  <c r="I362" i="7"/>
  <c r="J269" i="7"/>
  <c r="J1616" i="7"/>
  <c r="I2528" i="7"/>
  <c r="J2625" i="7"/>
  <c r="J1136" i="7"/>
  <c r="J1808" i="7"/>
  <c r="J1980" i="7"/>
  <c r="J2112" i="7"/>
  <c r="I2480" i="7"/>
  <c r="I2504" i="7"/>
  <c r="I2552" i="7"/>
  <c r="I2576" i="7"/>
  <c r="J849" i="7"/>
  <c r="I1029" i="7"/>
  <c r="I981" i="7"/>
  <c r="I1341" i="7"/>
  <c r="J24" i="7"/>
  <c r="J45" i="7"/>
  <c r="I989" i="7"/>
  <c r="I1361" i="7"/>
  <c r="J4" i="7"/>
  <c r="J28" i="7"/>
  <c r="J125" i="7"/>
  <c r="J157" i="7"/>
  <c r="J481" i="7"/>
  <c r="I438" i="7"/>
  <c r="J893" i="7"/>
  <c r="I1333" i="7"/>
  <c r="I282" i="7"/>
  <c r="I393" i="7"/>
  <c r="I1005" i="7"/>
  <c r="I330" i="7"/>
  <c r="J873" i="7"/>
  <c r="J298" i="7"/>
  <c r="I497" i="7"/>
  <c r="I382" i="7"/>
  <c r="J290" i="7"/>
  <c r="I370" i="7"/>
  <c r="J490" i="7"/>
  <c r="I474" i="7"/>
  <c r="I953" i="7"/>
  <c r="I341" i="7"/>
  <c r="J841" i="7"/>
  <c r="I346" i="7"/>
  <c r="I237" i="7"/>
  <c r="I262" i="7"/>
  <c r="I310" i="7"/>
  <c r="I326" i="7"/>
  <c r="J402" i="7"/>
  <c r="J434" i="7"/>
  <c r="J877" i="7"/>
  <c r="I494" i="7"/>
  <c r="I522" i="7"/>
  <c r="J374" i="7"/>
  <c r="I258" i="7"/>
  <c r="J398" i="7"/>
  <c r="I1369" i="7"/>
  <c r="J306" i="7"/>
  <c r="J338" i="7"/>
  <c r="I246" i="7"/>
  <c r="J418" i="7"/>
  <c r="I478" i="7"/>
  <c r="I518" i="7"/>
  <c r="I506" i="7"/>
  <c r="J797" i="7"/>
  <c r="J857" i="7"/>
  <c r="J901" i="7"/>
  <c r="I1033" i="7"/>
  <c r="I1381" i="7"/>
  <c r="J266" i="7"/>
  <c r="I498" i="7"/>
  <c r="I466" i="7"/>
  <c r="J805" i="7"/>
  <c r="I925" i="7"/>
  <c r="I973" i="7"/>
  <c r="I278" i="7"/>
  <c r="I314" i="7"/>
  <c r="J342" i="7"/>
  <c r="I358" i="7"/>
  <c r="J386" i="7"/>
  <c r="I526" i="7"/>
  <c r="J450" i="7"/>
  <c r="J909" i="7"/>
  <c r="I482" i="7"/>
  <c r="I1021" i="7"/>
  <c r="I961" i="7"/>
  <c r="I1349" i="7"/>
  <c r="Q2686" i="7"/>
  <c r="V2686" i="7"/>
  <c r="J2681" i="7"/>
  <c r="U2679" i="7"/>
  <c r="V2678" i="7"/>
  <c r="O2675" i="7"/>
  <c r="P2675" i="7"/>
  <c r="M2675" i="7"/>
  <c r="V2674" i="7"/>
  <c r="J2673" i="7"/>
  <c r="V2670" i="7"/>
  <c r="J2669" i="7"/>
  <c r="O2668" i="7"/>
  <c r="Q2668" i="7"/>
  <c r="V2666" i="7"/>
  <c r="R2666" i="7"/>
  <c r="R2664" i="7"/>
  <c r="Q2664" i="7"/>
  <c r="K2664" i="7"/>
  <c r="U2663" i="7"/>
  <c r="Q2662" i="7"/>
  <c r="V2662" i="7"/>
  <c r="N2660" i="7"/>
  <c r="O2660" i="7"/>
  <c r="R2660" i="7"/>
  <c r="J2657" i="7"/>
  <c r="J2653" i="7"/>
  <c r="P2651" i="7"/>
  <c r="Q2651" i="7"/>
  <c r="O2651" i="7"/>
  <c r="V2650" i="7"/>
  <c r="U2647" i="7"/>
  <c r="V2646" i="7"/>
  <c r="J2645" i="7"/>
  <c r="S2644" i="7"/>
  <c r="T2644" i="7" s="1"/>
  <c r="J2641" i="7"/>
  <c r="K2640" i="7"/>
  <c r="Q2638" i="7"/>
  <c r="R2638" i="7"/>
  <c r="K2638" i="7"/>
  <c r="O2638" i="7"/>
  <c r="V2637" i="7"/>
  <c r="Q2636" i="7"/>
  <c r="R2636" i="7"/>
  <c r="S2636" i="7"/>
  <c r="T2636" i="7" s="1"/>
  <c r="N2636" i="7"/>
  <c r="Q2634" i="7"/>
  <c r="R2634" i="7"/>
  <c r="K2634" i="7"/>
  <c r="S2634" i="7"/>
  <c r="T2634" i="7" s="1"/>
  <c r="V2634" i="7"/>
  <c r="V2633" i="7"/>
  <c r="J2629" i="7"/>
  <c r="U2627" i="7"/>
  <c r="Q2626" i="7"/>
  <c r="R2626" i="7"/>
  <c r="V2625" i="7"/>
  <c r="U2623" i="7"/>
  <c r="N2622" i="7"/>
  <c r="K2622" i="7"/>
  <c r="R2622" i="7"/>
  <c r="O2622" i="7"/>
  <c r="Q2622" i="7"/>
  <c r="V2622" i="7"/>
  <c r="V2621" i="7"/>
  <c r="S2620" i="7"/>
  <c r="T2620" i="7" s="1"/>
  <c r="Q2620" i="7"/>
  <c r="R2620" i="7"/>
  <c r="U2619" i="7"/>
  <c r="N2618" i="7"/>
  <c r="O2618" i="7"/>
  <c r="Q2618" i="7"/>
  <c r="V2618" i="7"/>
  <c r="V2610" i="7"/>
  <c r="N2608" i="7"/>
  <c r="O2608" i="7"/>
  <c r="R2608" i="7"/>
  <c r="S2608" i="7"/>
  <c r="T2608" i="7" s="1"/>
  <c r="Q2608" i="7"/>
  <c r="P2607" i="7"/>
  <c r="M2607" i="7"/>
  <c r="O2607" i="7"/>
  <c r="Q2607" i="7"/>
  <c r="S2607" i="7"/>
  <c r="T2607" i="7" s="1"/>
  <c r="N2607" i="7"/>
  <c r="J2605" i="7"/>
  <c r="N2604" i="7"/>
  <c r="O2604" i="7"/>
  <c r="S2604" i="7"/>
  <c r="T2604" i="7" s="1"/>
  <c r="K2600" i="7"/>
  <c r="J2599" i="7"/>
  <c r="U2599" i="7"/>
  <c r="K2598" i="7"/>
  <c r="Q2598" i="7"/>
  <c r="O2598" i="7"/>
  <c r="N2598" i="7"/>
  <c r="Q2596" i="7"/>
  <c r="J2595" i="7"/>
  <c r="N2594" i="7"/>
  <c r="O2594" i="7"/>
  <c r="R2594" i="7"/>
  <c r="S2588" i="7"/>
  <c r="T2588" i="7" s="1"/>
  <c r="Q2588" i="7"/>
  <c r="N2588" i="7"/>
  <c r="J2587" i="7"/>
  <c r="Q2586" i="7"/>
  <c r="O2580" i="7"/>
  <c r="N2580" i="7"/>
  <c r="U2579" i="7"/>
  <c r="I2579" i="7"/>
  <c r="N2574" i="7"/>
  <c r="N2572" i="7"/>
  <c r="R2572" i="7"/>
  <c r="K2572" i="7"/>
  <c r="I2571" i="7"/>
  <c r="U2571" i="7"/>
  <c r="V2562" i="7"/>
  <c r="N2560" i="7"/>
  <c r="O2560" i="7"/>
  <c r="R2560" i="7"/>
  <c r="O2559" i="7"/>
  <c r="L2559" i="7"/>
  <c r="M2559" i="7"/>
  <c r="R2559" i="7"/>
  <c r="S2559" i="7"/>
  <c r="T2559" i="7" s="1"/>
  <c r="P2559" i="7"/>
  <c r="Q2559" i="7"/>
  <c r="V2558" i="7"/>
  <c r="I2555" i="7"/>
  <c r="U2555" i="7"/>
  <c r="J2547" i="7"/>
  <c r="O2546" i="7"/>
  <c r="Q2546" i="7"/>
  <c r="S2546" i="7"/>
  <c r="T2546" i="7" s="1"/>
  <c r="N2544" i="7"/>
  <c r="S2544" i="7"/>
  <c r="T2544" i="7" s="1"/>
  <c r="R2544" i="7"/>
  <c r="U2543" i="7"/>
  <c r="N2542" i="7"/>
  <c r="R2542" i="7"/>
  <c r="K2542" i="7"/>
  <c r="Q2542" i="7"/>
  <c r="R2534" i="7"/>
  <c r="S2534" i="7"/>
  <c r="T2534" i="7" s="1"/>
  <c r="N2534" i="7"/>
  <c r="J2532" i="7"/>
  <c r="R2532" i="7"/>
  <c r="O2530" i="7"/>
  <c r="S2530" i="7"/>
  <c r="T2530" i="7" s="1"/>
  <c r="Q2530" i="7"/>
  <c r="I2523" i="7"/>
  <c r="Q2522" i="7"/>
  <c r="O2522" i="7"/>
  <c r="N2522" i="7"/>
  <c r="S2522" i="7"/>
  <c r="T2522" i="7" s="1"/>
  <c r="N2520" i="7"/>
  <c r="O2520" i="7"/>
  <c r="R2520" i="7"/>
  <c r="S2520" i="7"/>
  <c r="T2520" i="7" s="1"/>
  <c r="Q2518" i="7"/>
  <c r="S2518" i="7"/>
  <c r="T2518" i="7" s="1"/>
  <c r="R2518" i="7"/>
  <c r="N2514" i="7"/>
  <c r="K2514" i="7"/>
  <c r="V2514" i="7"/>
  <c r="R2514" i="7"/>
  <c r="O2514" i="7"/>
  <c r="O2507" i="7"/>
  <c r="P2507" i="7"/>
  <c r="N2507" i="7"/>
  <c r="S2507" i="7"/>
  <c r="T2507" i="7" s="1"/>
  <c r="M2507" i="7"/>
  <c r="R2507" i="7"/>
  <c r="Q2503" i="7"/>
  <c r="R2503" i="7"/>
  <c r="O2503" i="7"/>
  <c r="R2495" i="7"/>
  <c r="Q2491" i="7"/>
  <c r="I2491" i="7"/>
  <c r="V2490" i="7"/>
  <c r="S2483" i="7"/>
  <c r="T2483" i="7" s="1"/>
  <c r="P2483" i="7"/>
  <c r="M2483" i="7"/>
  <c r="N2483" i="7"/>
  <c r="I2479" i="7"/>
  <c r="V2466" i="7"/>
  <c r="I2463" i="7"/>
  <c r="U2455" i="7"/>
  <c r="V2442" i="7"/>
  <c r="J2440" i="7"/>
  <c r="P2439" i="7"/>
  <c r="M2439" i="7"/>
  <c r="Q2439" i="7"/>
  <c r="Q2435" i="7"/>
  <c r="N2435" i="7"/>
  <c r="I2431" i="7"/>
  <c r="I2427" i="7"/>
  <c r="V2426" i="7"/>
  <c r="J2424" i="7"/>
  <c r="P2419" i="7"/>
  <c r="M2419" i="7"/>
  <c r="O2419" i="7"/>
  <c r="Q2419" i="7"/>
  <c r="I2419" i="7"/>
  <c r="S2419" i="7"/>
  <c r="T2419" i="7" s="1"/>
  <c r="N2419" i="7"/>
  <c r="I2415" i="7"/>
  <c r="I2411" i="7"/>
  <c r="J2400" i="7"/>
  <c r="J2396" i="7"/>
  <c r="O2391" i="7"/>
  <c r="N2391" i="7"/>
  <c r="P2391" i="7"/>
  <c r="Q2391" i="7"/>
  <c r="I2391" i="7"/>
  <c r="I2387" i="7"/>
  <c r="P2385" i="7"/>
  <c r="Q2385" i="7"/>
  <c r="N2385" i="7"/>
  <c r="R2385" i="7"/>
  <c r="J2380" i="7"/>
  <c r="P2377" i="7"/>
  <c r="V2374" i="7"/>
  <c r="J2372" i="7"/>
  <c r="M2367" i="7"/>
  <c r="R2367" i="7"/>
  <c r="M2365" i="7"/>
  <c r="O2365" i="7"/>
  <c r="L2365" i="7"/>
  <c r="Q2365" i="7"/>
  <c r="S2365" i="7"/>
  <c r="T2365" i="7" s="1"/>
  <c r="P2365" i="7"/>
  <c r="N2365" i="7"/>
  <c r="I2363" i="7"/>
  <c r="V2362" i="7"/>
  <c r="I2359" i="7"/>
  <c r="J2352" i="7"/>
  <c r="Q2351" i="7"/>
  <c r="R2351" i="7"/>
  <c r="S2351" i="7"/>
  <c r="T2351" i="7" s="1"/>
  <c r="V2350" i="7"/>
  <c r="L2347" i="7"/>
  <c r="M2347" i="7"/>
  <c r="P2347" i="7"/>
  <c r="Q2347" i="7"/>
  <c r="N2347" i="7"/>
  <c r="S2347" i="7"/>
  <c r="T2347" i="7" s="1"/>
  <c r="O2339" i="7"/>
  <c r="M2339" i="7"/>
  <c r="P2339" i="7"/>
  <c r="Q2337" i="7"/>
  <c r="I2335" i="7"/>
  <c r="U2327" i="7"/>
  <c r="P2323" i="7"/>
  <c r="O2323" i="7"/>
  <c r="M2323" i="7"/>
  <c r="S2323" i="7"/>
  <c r="T2323" i="7" s="1"/>
  <c r="Q2323" i="7"/>
  <c r="N2323" i="7"/>
  <c r="N2313" i="7"/>
  <c r="I2311" i="7"/>
  <c r="N2309" i="7"/>
  <c r="I2307" i="7"/>
  <c r="N2299" i="7"/>
  <c r="R2299" i="7"/>
  <c r="O2299" i="7"/>
  <c r="L2299" i="7"/>
  <c r="M2299" i="7"/>
  <c r="U2299" i="7"/>
  <c r="V2298" i="7"/>
  <c r="S2297" i="7"/>
  <c r="T2297" i="7" s="1"/>
  <c r="M2297" i="7"/>
  <c r="Q2297" i="7"/>
  <c r="N2297" i="7"/>
  <c r="O2297" i="7"/>
  <c r="P2297" i="7"/>
  <c r="N2288" i="7"/>
  <c r="U2287" i="7"/>
  <c r="R2276" i="7"/>
  <c r="Q2275" i="7"/>
  <c r="N2275" i="7"/>
  <c r="U2275" i="7"/>
  <c r="L2273" i="7"/>
  <c r="Q2273" i="7"/>
  <c r="V2270" i="7"/>
  <c r="V2262" i="7"/>
  <c r="L2261" i="7"/>
  <c r="R2257" i="7"/>
  <c r="L2249" i="7"/>
  <c r="U2247" i="7"/>
  <c r="Q2245" i="7"/>
  <c r="U2235" i="7"/>
  <c r="Q2235" i="7"/>
  <c r="N2235" i="7"/>
  <c r="S2235" i="7"/>
  <c r="T2235" i="7" s="1"/>
  <c r="R2235" i="7"/>
  <c r="V2234" i="7"/>
  <c r="R2217" i="7"/>
  <c r="V2210" i="7"/>
  <c r="M2209" i="7"/>
  <c r="J2204" i="7"/>
  <c r="N2197" i="7"/>
  <c r="J2192" i="7"/>
  <c r="P2185" i="7"/>
  <c r="M2185" i="7"/>
  <c r="S2185" i="7"/>
  <c r="T2185" i="7" s="1"/>
  <c r="N2185" i="7"/>
  <c r="L2185" i="7"/>
  <c r="R2185" i="7"/>
  <c r="V2182" i="7"/>
  <c r="J2180" i="7"/>
  <c r="M2177" i="7"/>
  <c r="R2177" i="7"/>
  <c r="O2177" i="7"/>
  <c r="L2177" i="7"/>
  <c r="Q2177" i="7"/>
  <c r="S2177" i="7"/>
  <c r="T2177" i="7" s="1"/>
  <c r="P2177" i="7"/>
  <c r="Q2163" i="7"/>
  <c r="L2163" i="7"/>
  <c r="M2157" i="7"/>
  <c r="J2156" i="7"/>
  <c r="V2154" i="7"/>
  <c r="Q2153" i="7"/>
  <c r="V2146" i="7"/>
  <c r="O2143" i="7"/>
  <c r="L2143" i="7"/>
  <c r="M2143" i="7"/>
  <c r="N2143" i="7"/>
  <c r="V2130" i="7"/>
  <c r="M2129" i="7"/>
  <c r="V2114" i="7"/>
  <c r="N2111" i="7"/>
  <c r="V2106" i="7"/>
  <c r="N2105" i="7"/>
  <c r="J2100" i="7"/>
  <c r="V2094" i="7"/>
  <c r="R2093" i="7"/>
  <c r="N2089" i="7"/>
  <c r="L2079" i="7"/>
  <c r="R2079" i="7"/>
  <c r="P2079" i="7"/>
  <c r="M2079" i="7"/>
  <c r="R2077" i="7"/>
  <c r="V2074" i="7"/>
  <c r="V2066" i="7"/>
  <c r="N2047" i="7"/>
  <c r="S2047" i="7"/>
  <c r="T2047" i="7" s="1"/>
  <c r="R2026" i="7"/>
  <c r="N2013" i="7"/>
  <c r="M2010" i="7"/>
  <c r="N1989" i="7"/>
  <c r="J1968" i="7"/>
  <c r="V1958" i="7"/>
  <c r="J1956" i="7"/>
  <c r="N1951" i="7"/>
  <c r="S1951" i="7"/>
  <c r="T1951" i="7" s="1"/>
  <c r="O1951" i="7"/>
  <c r="N1947" i="7"/>
  <c r="K1947" i="7"/>
  <c r="S1947" i="7"/>
  <c r="T1947" i="7" s="1"/>
  <c r="Q1946" i="7"/>
  <c r="V1946" i="7"/>
  <c r="J1944" i="7"/>
  <c r="S1936" i="7"/>
  <c r="T1936" i="7" s="1"/>
  <c r="M1936" i="7"/>
  <c r="K1932" i="7"/>
  <c r="J1932" i="7"/>
  <c r="K1930" i="7"/>
  <c r="P1930" i="7"/>
  <c r="Q1920" i="7"/>
  <c r="J1920" i="7"/>
  <c r="O1911" i="7"/>
  <c r="P1911" i="7"/>
  <c r="M1911" i="7"/>
  <c r="V1910" i="7"/>
  <c r="O1908" i="7"/>
  <c r="J1908" i="7"/>
  <c r="M1899" i="7"/>
  <c r="N1899" i="7"/>
  <c r="Q1899" i="7"/>
  <c r="V1899" i="7"/>
  <c r="Q1897" i="7"/>
  <c r="K1897" i="7"/>
  <c r="M1897" i="7"/>
  <c r="Q1896" i="7"/>
  <c r="J1896" i="7"/>
  <c r="S1884" i="7"/>
  <c r="T1884" i="7" s="1"/>
  <c r="M1884" i="7"/>
  <c r="J1884" i="7"/>
  <c r="O1872" i="7"/>
  <c r="J1872" i="7"/>
  <c r="P1852" i="7"/>
  <c r="S1852" i="7"/>
  <c r="T1852" i="7" s="1"/>
  <c r="M1852" i="7"/>
  <c r="O1840" i="7"/>
  <c r="J1840" i="7"/>
  <c r="O1832" i="7"/>
  <c r="J1832" i="7"/>
  <c r="S1831" i="7"/>
  <c r="T1831" i="7" s="1"/>
  <c r="O1831" i="7"/>
  <c r="Q1831" i="7"/>
  <c r="O1820" i="7"/>
  <c r="S1816" i="7"/>
  <c r="T1816" i="7" s="1"/>
  <c r="M1816" i="7"/>
  <c r="K1816" i="7"/>
  <c r="N1816" i="7"/>
  <c r="P1816" i="7"/>
  <c r="Q1816" i="7"/>
  <c r="O1808" i="7"/>
  <c r="V1802" i="7"/>
  <c r="V1794" i="7"/>
  <c r="J1788" i="7"/>
  <c r="K1780" i="7"/>
  <c r="J1780" i="7"/>
  <c r="J1776" i="7"/>
  <c r="S1768" i="7"/>
  <c r="T1768" i="7" s="1"/>
  <c r="M1768" i="7"/>
  <c r="J1768" i="7"/>
  <c r="O1766" i="7"/>
  <c r="K1766" i="7"/>
  <c r="S1766" i="7"/>
  <c r="T1766" i="7" s="1"/>
  <c r="J1764" i="7"/>
  <c r="K1756" i="7"/>
  <c r="S1756" i="7"/>
  <c r="T1756" i="7" s="1"/>
  <c r="M1756" i="7"/>
  <c r="S1752" i="7"/>
  <c r="T1752" i="7" s="1"/>
  <c r="M1752" i="7"/>
  <c r="P1751" i="7"/>
  <c r="Q1751" i="7"/>
  <c r="K1751" i="7"/>
  <c r="M1751" i="7"/>
  <c r="V1751" i="7"/>
  <c r="N1751" i="7"/>
  <c r="P1750" i="7"/>
  <c r="V1750" i="7"/>
  <c r="K1748" i="7"/>
  <c r="V1739" i="7"/>
  <c r="S1736" i="7"/>
  <c r="T1736" i="7" s="1"/>
  <c r="M1736" i="7"/>
  <c r="J1736" i="7"/>
  <c r="V1730" i="7"/>
  <c r="O1728" i="7"/>
  <c r="O1724" i="7"/>
  <c r="S1723" i="7"/>
  <c r="T1723" i="7" s="1"/>
  <c r="O1723" i="7"/>
  <c r="N1723" i="7"/>
  <c r="Q1723" i="7"/>
  <c r="S1715" i="7"/>
  <c r="T1715" i="7" s="1"/>
  <c r="P1715" i="7"/>
  <c r="M1713" i="7"/>
  <c r="S1713" i="7"/>
  <c r="T1713" i="7" s="1"/>
  <c r="J1712" i="7"/>
  <c r="K1712" i="7"/>
  <c r="V1710" i="7"/>
  <c r="S1704" i="7"/>
  <c r="T1704" i="7" s="1"/>
  <c r="M1704" i="7"/>
  <c r="V1702" i="7"/>
  <c r="S1700" i="7"/>
  <c r="T1700" i="7" s="1"/>
  <c r="M1700" i="7"/>
  <c r="S1698" i="7"/>
  <c r="T1698" i="7" s="1"/>
  <c r="N1688" i="7"/>
  <c r="P1688" i="7"/>
  <c r="S1688" i="7"/>
  <c r="T1688" i="7" s="1"/>
  <c r="M1688" i="7"/>
  <c r="K1688" i="7"/>
  <c r="L1688" i="7"/>
  <c r="Q1688" i="7"/>
  <c r="J1688" i="7"/>
  <c r="J1684" i="7"/>
  <c r="M1683" i="7"/>
  <c r="S1683" i="7"/>
  <c r="T1683" i="7" s="1"/>
  <c r="V1678" i="7"/>
  <c r="S1674" i="7"/>
  <c r="T1674" i="7" s="1"/>
  <c r="Q1671" i="7"/>
  <c r="K1671" i="7"/>
  <c r="P1671" i="7"/>
  <c r="M1671" i="7"/>
  <c r="J1658" i="7"/>
  <c r="S1652" i="7"/>
  <c r="T1652" i="7" s="1"/>
  <c r="M1652" i="7"/>
  <c r="J1650" i="7"/>
  <c r="Q1649" i="7"/>
  <c r="K1649" i="7"/>
  <c r="S1649" i="7"/>
  <c r="T1649" i="7" s="1"/>
  <c r="J1646" i="7"/>
  <c r="Q1632" i="7"/>
  <c r="L1632" i="7"/>
  <c r="P1632" i="7"/>
  <c r="S1632" i="7"/>
  <c r="T1632" i="7" s="1"/>
  <c r="M1632" i="7"/>
  <c r="O1632" i="7"/>
  <c r="J1624" i="7"/>
  <c r="V1622" i="7"/>
  <c r="V1610" i="7"/>
  <c r="J1604" i="7"/>
  <c r="J1600" i="7"/>
  <c r="V1598" i="7"/>
  <c r="Q1556" i="7"/>
  <c r="J1554" i="7"/>
  <c r="J1546" i="7"/>
  <c r="J1542" i="7"/>
  <c r="U1532" i="7"/>
  <c r="J1530" i="7"/>
  <c r="J1522" i="7"/>
  <c r="J1518" i="7"/>
  <c r="J1502" i="7"/>
  <c r="O1483" i="7"/>
  <c r="K1483" i="7"/>
  <c r="N1483" i="7"/>
  <c r="M1468" i="7"/>
  <c r="J1466" i="7"/>
  <c r="S1465" i="7"/>
  <c r="T1465" i="7" s="1"/>
  <c r="M1465" i="7"/>
  <c r="Q1444" i="7"/>
  <c r="J1438" i="7"/>
  <c r="J1426" i="7"/>
  <c r="J1418" i="7"/>
  <c r="J1410" i="7"/>
  <c r="J1398" i="7"/>
  <c r="I1393" i="7"/>
  <c r="J1388" i="7"/>
  <c r="I1385" i="7"/>
  <c r="J1378" i="7"/>
  <c r="U1376" i="7"/>
  <c r="J1376" i="7"/>
  <c r="J1374" i="7"/>
  <c r="I1373" i="7"/>
  <c r="J1372" i="7"/>
  <c r="I1365" i="7"/>
  <c r="J1364" i="7"/>
  <c r="Q1360" i="7"/>
  <c r="M1360" i="7"/>
  <c r="L1360" i="7"/>
  <c r="J1360" i="7"/>
  <c r="I1357" i="7"/>
  <c r="S1352" i="7"/>
  <c r="T1352" i="7" s="1"/>
  <c r="J1352" i="7"/>
  <c r="L1352" i="7"/>
  <c r="U1352" i="7"/>
  <c r="N1336" i="7"/>
  <c r="O1336" i="7"/>
  <c r="J1336" i="7"/>
  <c r="R1336" i="7"/>
  <c r="K1336" i="7"/>
  <c r="J1324" i="7"/>
  <c r="J1314" i="7"/>
  <c r="J1310" i="7"/>
  <c r="J1300" i="7"/>
  <c r="J1294" i="7"/>
  <c r="U1292" i="7"/>
  <c r="J1292" i="7"/>
  <c r="J1282" i="7"/>
  <c r="J1262" i="7"/>
  <c r="J1246" i="7"/>
  <c r="U1233" i="7"/>
  <c r="M1221" i="7"/>
  <c r="J1220" i="7"/>
  <c r="J1216" i="7"/>
  <c r="V1209" i="7"/>
  <c r="J1204" i="7"/>
  <c r="J1192" i="7"/>
  <c r="J1184" i="7"/>
  <c r="V1181" i="7"/>
  <c r="V1169" i="7"/>
  <c r="M1166" i="7"/>
  <c r="O1166" i="7"/>
  <c r="R1166" i="7"/>
  <c r="V1161" i="7"/>
  <c r="J1156" i="7"/>
  <c r="V1142" i="7"/>
  <c r="S1138" i="7"/>
  <c r="T1138" i="7" s="1"/>
  <c r="K1138" i="7"/>
  <c r="V1130" i="7"/>
  <c r="J1124" i="7"/>
  <c r="J1116" i="7"/>
  <c r="V1113" i="7"/>
  <c r="J1112" i="7"/>
  <c r="J1100" i="7"/>
  <c r="I1098" i="7"/>
  <c r="V1093" i="7"/>
  <c r="I1090" i="7"/>
  <c r="V1089" i="7"/>
  <c r="I1074" i="7"/>
  <c r="V1065" i="7"/>
  <c r="J1064" i="7"/>
  <c r="I1062" i="7"/>
  <c r="O1058" i="7"/>
  <c r="K1058" i="7"/>
  <c r="I1058" i="7"/>
  <c r="N1058" i="7"/>
  <c r="I1054" i="7"/>
  <c r="I1046" i="7"/>
  <c r="V1039" i="7"/>
  <c r="I1038" i="7"/>
  <c r="J1032" i="7"/>
  <c r="V1025" i="7"/>
  <c r="V1023" i="7"/>
  <c r="I1017" i="7"/>
  <c r="I1013" i="7"/>
  <c r="J1012" i="7"/>
  <c r="J1010" i="7"/>
  <c r="J1002" i="7"/>
  <c r="I1001" i="7"/>
  <c r="I998" i="7"/>
  <c r="I997" i="7"/>
  <c r="J994" i="7"/>
  <c r="I985" i="7"/>
  <c r="J984" i="7"/>
  <c r="O974" i="7"/>
  <c r="J972" i="7"/>
  <c r="I969" i="7"/>
  <c r="I965" i="7"/>
  <c r="V963" i="7"/>
  <c r="I957" i="7"/>
  <c r="V949" i="7"/>
  <c r="I949" i="7"/>
  <c r="J948" i="7"/>
  <c r="V945" i="7"/>
  <c r="I937" i="7"/>
  <c r="J933" i="7"/>
  <c r="J921" i="7"/>
  <c r="J918" i="7"/>
  <c r="J917" i="7"/>
  <c r="J910" i="7"/>
  <c r="J905" i="7"/>
  <c r="J898" i="7"/>
  <c r="J894" i="7"/>
  <c r="J889" i="7"/>
  <c r="J881" i="7"/>
  <c r="J866" i="7"/>
  <c r="J865" i="7"/>
  <c r="J861" i="7"/>
  <c r="J854" i="7"/>
  <c r="J846" i="7"/>
  <c r="J845" i="7"/>
  <c r="J842" i="7"/>
  <c r="J833" i="7"/>
  <c r="J829" i="7"/>
  <c r="J825" i="7"/>
  <c r="U819" i="7"/>
  <c r="J817" i="7"/>
  <c r="J809" i="7"/>
  <c r="J802" i="7"/>
  <c r="J801" i="7"/>
  <c r="J793" i="7"/>
  <c r="J790" i="7"/>
  <c r="J780" i="7"/>
  <c r="I767" i="7"/>
  <c r="J764" i="7"/>
  <c r="I763" i="7"/>
  <c r="U754" i="7"/>
  <c r="V753" i="7"/>
  <c r="V745" i="7"/>
  <c r="J742" i="7"/>
  <c r="J738" i="7"/>
  <c r="J722" i="7"/>
  <c r="J714" i="7"/>
  <c r="V713" i="7"/>
  <c r="U703" i="7"/>
  <c r="J695" i="7"/>
  <c r="V688" i="7"/>
  <c r="J676" i="7"/>
  <c r="J674" i="7"/>
  <c r="J644" i="7"/>
  <c r="J634" i="7"/>
  <c r="V622" i="7"/>
  <c r="J612" i="7"/>
  <c r="J610" i="7"/>
  <c r="V594" i="7"/>
  <c r="V586" i="7"/>
  <c r="J578" i="7"/>
  <c r="J573" i="7"/>
  <c r="J547" i="7"/>
  <c r="S546" i="7"/>
  <c r="T546" i="7" s="1"/>
  <c r="M546" i="7"/>
  <c r="O546" i="7"/>
  <c r="Q546" i="7"/>
  <c r="R546" i="7"/>
  <c r="J543" i="7"/>
  <c r="I534" i="7"/>
  <c r="J521" i="7"/>
  <c r="V514" i="7"/>
  <c r="I502" i="7"/>
  <c r="V494" i="7"/>
  <c r="U491" i="7"/>
  <c r="I479" i="7"/>
  <c r="J469" i="7"/>
  <c r="V455" i="7"/>
  <c r="V445" i="7"/>
  <c r="U434" i="7"/>
  <c r="J427" i="7"/>
  <c r="J426" i="7"/>
  <c r="I414" i="7"/>
  <c r="I411" i="7"/>
  <c r="U402" i="7"/>
  <c r="J394" i="7"/>
  <c r="I391" i="7"/>
  <c r="I390" i="7"/>
  <c r="I387" i="7"/>
  <c r="V385" i="7"/>
  <c r="I375" i="7"/>
  <c r="U370" i="7"/>
  <c r="I359" i="7"/>
  <c r="I351" i="7"/>
  <c r="L349" i="7"/>
  <c r="M349" i="7"/>
  <c r="R349" i="7"/>
  <c r="Q349" i="7"/>
  <c r="I339" i="7"/>
  <c r="I335" i="7"/>
  <c r="I327" i="7"/>
  <c r="I322" i="7"/>
  <c r="I319" i="7"/>
  <c r="I311" i="7"/>
  <c r="V309" i="7"/>
  <c r="J297" i="7"/>
  <c r="I294" i="7"/>
  <c r="I274" i="7"/>
  <c r="I242" i="7"/>
  <c r="J235" i="7"/>
  <c r="J229" i="7"/>
  <c r="J209" i="7"/>
  <c r="J197" i="7"/>
  <c r="U175" i="7"/>
  <c r="U155" i="7"/>
  <c r="V150" i="7"/>
  <c r="V142" i="7"/>
  <c r="J137" i="7"/>
  <c r="V130" i="7"/>
  <c r="V126" i="7"/>
  <c r="I113" i="7"/>
  <c r="U106" i="7"/>
  <c r="V102" i="7"/>
  <c r="U99" i="7"/>
  <c r="V90" i="7"/>
  <c r="U79" i="7"/>
  <c r="I65" i="7"/>
  <c r="J61" i="7"/>
  <c r="J40" i="7"/>
  <c r="J12" i="7"/>
  <c r="N9" i="7"/>
  <c r="L9" i="7"/>
  <c r="R9" i="7"/>
  <c r="S9" i="7"/>
  <c r="T9" i="7" s="1"/>
  <c r="M9" i="7"/>
  <c r="J8" i="7"/>
  <c r="L259" i="7"/>
  <c r="N259" i="7"/>
  <c r="P259" i="7"/>
  <c r="K652" i="7"/>
  <c r="P652" i="7"/>
  <c r="L652" i="7"/>
  <c r="R652" i="7"/>
  <c r="N652" i="7"/>
  <c r="S652" i="7"/>
  <c r="T652" i="7" s="1"/>
  <c r="O652" i="7"/>
  <c r="K1059" i="7"/>
  <c r="P1059" i="7"/>
  <c r="N1059" i="7"/>
  <c r="S1059" i="7"/>
  <c r="T1059" i="7" s="1"/>
  <c r="L1059" i="7"/>
  <c r="O1059" i="7"/>
  <c r="R1059" i="7"/>
  <c r="K1570" i="7"/>
  <c r="O1570" i="7"/>
  <c r="L1839" i="7"/>
  <c r="R1839" i="7"/>
  <c r="L2033" i="7"/>
  <c r="Q2033" i="7"/>
  <c r="M2033" i="7"/>
  <c r="R2033" i="7"/>
  <c r="N2033" i="7"/>
  <c r="P2033" i="7"/>
  <c r="M2082" i="7"/>
  <c r="K2082" i="7"/>
  <c r="P2082" i="7"/>
  <c r="L2082" i="7"/>
  <c r="R2082" i="7"/>
  <c r="N2082" i="7"/>
  <c r="S2082" i="7"/>
  <c r="T2082" i="7" s="1"/>
  <c r="O2082" i="7"/>
  <c r="M2516" i="7"/>
  <c r="L2516" i="7"/>
  <c r="P2516" i="7"/>
  <c r="M2524" i="7"/>
  <c r="L2524" i="7"/>
  <c r="P2524" i="7"/>
  <c r="M2584" i="7"/>
  <c r="L2584" i="7"/>
  <c r="P2584" i="7"/>
  <c r="M2632" i="7"/>
  <c r="L2632" i="7"/>
  <c r="P2632" i="7"/>
  <c r="M2686" i="7"/>
  <c r="L2686" i="7"/>
  <c r="P2686" i="7"/>
  <c r="L90" i="7"/>
  <c r="P90" i="7"/>
  <c r="R90" i="7"/>
  <c r="M90" i="7"/>
  <c r="J126" i="7"/>
  <c r="I126" i="7"/>
  <c r="J142" i="7"/>
  <c r="I142" i="7"/>
  <c r="J206" i="7"/>
  <c r="I206" i="7"/>
  <c r="V234" i="7"/>
  <c r="U234" i="7"/>
  <c r="J238" i="7"/>
  <c r="I238" i="7"/>
  <c r="V282" i="7"/>
  <c r="U282" i="7"/>
  <c r="V314" i="7"/>
  <c r="U314" i="7"/>
  <c r="L418" i="7"/>
  <c r="P418" i="7"/>
  <c r="N418" i="7"/>
  <c r="L434" i="7"/>
  <c r="N434" i="7"/>
  <c r="P434" i="7"/>
  <c r="Q494" i="7"/>
  <c r="L494" i="7"/>
  <c r="R494" i="7"/>
  <c r="M494" i="7"/>
  <c r="P494" i="7"/>
  <c r="L538" i="7"/>
  <c r="N538" i="7"/>
  <c r="P538" i="7"/>
  <c r="J577" i="7"/>
  <c r="I577" i="7"/>
  <c r="U589" i="7"/>
  <c r="V589" i="7"/>
  <c r="U621" i="7"/>
  <c r="V621" i="7"/>
  <c r="N661" i="7"/>
  <c r="P661" i="7"/>
  <c r="L661" i="7"/>
  <c r="Q661" i="7"/>
  <c r="R661" i="7"/>
  <c r="M661" i="7"/>
  <c r="U665" i="7"/>
  <c r="V665" i="7"/>
  <c r="N688" i="7"/>
  <c r="P688" i="7"/>
  <c r="L688" i="7"/>
  <c r="Q688" i="7"/>
  <c r="M688" i="7"/>
  <c r="R688" i="7"/>
  <c r="I737" i="7"/>
  <c r="J737" i="7"/>
  <c r="Q773" i="7"/>
  <c r="L773" i="7"/>
  <c r="R773" i="7"/>
  <c r="M773" i="7"/>
  <c r="P773" i="7"/>
  <c r="U789" i="7"/>
  <c r="V789" i="7"/>
  <c r="U817" i="7"/>
  <c r="V817" i="7"/>
  <c r="M861" i="7"/>
  <c r="R861" i="7"/>
  <c r="N861" i="7"/>
  <c r="P861" i="7"/>
  <c r="L861" i="7"/>
  <c r="Q861" i="7"/>
  <c r="U881" i="7"/>
  <c r="V881" i="7"/>
  <c r="K905" i="7"/>
  <c r="O905" i="7"/>
  <c r="L985" i="7"/>
  <c r="O985" i="7"/>
  <c r="P985" i="7"/>
  <c r="R985" i="7"/>
  <c r="K985" i="7"/>
  <c r="I1077" i="7"/>
  <c r="J1077" i="7"/>
  <c r="L1097" i="7"/>
  <c r="P1097" i="7"/>
  <c r="O1097" i="7"/>
  <c r="R1097" i="7"/>
  <c r="K1097" i="7"/>
  <c r="I1117" i="7"/>
  <c r="J1117" i="7"/>
  <c r="R1185" i="7"/>
  <c r="O1185" i="7"/>
  <c r="K1185" i="7"/>
  <c r="P1185" i="7"/>
  <c r="I1221" i="7"/>
  <c r="J1221" i="7"/>
  <c r="O1285" i="7"/>
  <c r="K1285" i="7"/>
  <c r="P1285" i="7"/>
  <c r="U1289" i="7"/>
  <c r="V1289" i="7"/>
  <c r="U1305" i="7"/>
  <c r="V1305" i="7"/>
  <c r="O1317" i="7"/>
  <c r="K1317" i="7"/>
  <c r="P1317" i="7"/>
  <c r="U1333" i="7"/>
  <c r="V1333" i="7"/>
  <c r="L1345" i="7"/>
  <c r="R1345" i="7"/>
  <c r="O1345" i="7"/>
  <c r="N1345" i="7"/>
  <c r="P1345" i="7"/>
  <c r="S1345" i="7"/>
  <c r="T1345" i="7" s="1"/>
  <c r="K1345" i="7"/>
  <c r="I1425" i="7"/>
  <c r="J1425" i="7"/>
  <c r="U1449" i="7"/>
  <c r="V1449" i="7"/>
  <c r="V1461" i="7"/>
  <c r="U1461" i="7"/>
  <c r="M1473" i="7"/>
  <c r="R1473" i="7"/>
  <c r="N1473" i="7"/>
  <c r="P1473" i="7"/>
  <c r="Q1473" i="7"/>
  <c r="L1473" i="7"/>
  <c r="U1485" i="7"/>
  <c r="V1485" i="7"/>
  <c r="I1501" i="7"/>
  <c r="J1501" i="7"/>
  <c r="I1541" i="7"/>
  <c r="J1541" i="7"/>
  <c r="M1549" i="7"/>
  <c r="P1549" i="7"/>
  <c r="Q1549" i="7"/>
  <c r="L1549" i="7"/>
  <c r="N1549" i="7"/>
  <c r="U1565" i="7"/>
  <c r="V1565" i="7"/>
  <c r="N1609" i="7"/>
  <c r="P1609" i="7"/>
  <c r="Q1609" i="7"/>
  <c r="L1609" i="7"/>
  <c r="U1637" i="7"/>
  <c r="V1637" i="7"/>
  <c r="I1657" i="7"/>
  <c r="J1657" i="7"/>
  <c r="L1701" i="7"/>
  <c r="N1701" i="7"/>
  <c r="P1701" i="7"/>
  <c r="R1701" i="7"/>
  <c r="U1705" i="7"/>
  <c r="V1705" i="7"/>
  <c r="J1749" i="7"/>
  <c r="I1749" i="7"/>
  <c r="L1757" i="7"/>
  <c r="R1757" i="7"/>
  <c r="N1757" i="7"/>
  <c r="P1757" i="7"/>
  <c r="J1793" i="7"/>
  <c r="I1793" i="7"/>
  <c r="L1813" i="7"/>
  <c r="N1813" i="7"/>
  <c r="P1813" i="7"/>
  <c r="R1813" i="7"/>
  <c r="U1833" i="7"/>
  <c r="V1833" i="7"/>
  <c r="L1873" i="7"/>
  <c r="N1873" i="7"/>
  <c r="P1873" i="7"/>
  <c r="R1873" i="7"/>
  <c r="U1877" i="7"/>
  <c r="V1877" i="7"/>
  <c r="U1889" i="7"/>
  <c r="V1889" i="7"/>
  <c r="J1917" i="7"/>
  <c r="I1917" i="7"/>
  <c r="I1929" i="7"/>
  <c r="J1929" i="7"/>
  <c r="J1961" i="7"/>
  <c r="I1961" i="7"/>
  <c r="U1981" i="7"/>
  <c r="V1981" i="7"/>
  <c r="L2009" i="7"/>
  <c r="R2009" i="7"/>
  <c r="M2009" i="7"/>
  <c r="N2009" i="7"/>
  <c r="P2009" i="7"/>
  <c r="I2041" i="7"/>
  <c r="J2041" i="7"/>
  <c r="K2065" i="7"/>
  <c r="R2065" i="7"/>
  <c r="N2065" i="7"/>
  <c r="U2069" i="7"/>
  <c r="V2069" i="7"/>
  <c r="U2085" i="7"/>
  <c r="V2085" i="7"/>
  <c r="U2157" i="7"/>
  <c r="V2157" i="7"/>
  <c r="J2197" i="7"/>
  <c r="I2197" i="7"/>
  <c r="U2217" i="7"/>
  <c r="V2217" i="7"/>
  <c r="U2229" i="7"/>
  <c r="V2229" i="7"/>
  <c r="J2257" i="7"/>
  <c r="I2257" i="7"/>
  <c r="U2265" i="7"/>
  <c r="V2265" i="7"/>
  <c r="J2301" i="7"/>
  <c r="I2301" i="7"/>
  <c r="J2321" i="7"/>
  <c r="I2321" i="7"/>
  <c r="J2329" i="7"/>
  <c r="I2329" i="7"/>
  <c r="J2345" i="7"/>
  <c r="I2345" i="7"/>
  <c r="V2369" i="7"/>
  <c r="U2369" i="7"/>
  <c r="I2417" i="7"/>
  <c r="J2417" i="7"/>
  <c r="I2457" i="7"/>
  <c r="J2457" i="7"/>
  <c r="I2505" i="7"/>
  <c r="J2505" i="7"/>
  <c r="I2529" i="7"/>
  <c r="J2529" i="7"/>
  <c r="I2553" i="7"/>
  <c r="J2553" i="7"/>
  <c r="I2593" i="7"/>
  <c r="J2593" i="7"/>
  <c r="I2601" i="7"/>
  <c r="J2601" i="7"/>
  <c r="K676" i="7"/>
  <c r="P676" i="7"/>
  <c r="L676" i="7"/>
  <c r="R676" i="7"/>
  <c r="N676" i="7"/>
  <c r="S676" i="7"/>
  <c r="T676" i="7" s="1"/>
  <c r="O676" i="7"/>
  <c r="L1436" i="7"/>
  <c r="K1436" i="7"/>
  <c r="S1436" i="7"/>
  <c r="T1436" i="7" s="1"/>
  <c r="N1436" i="7"/>
  <c r="O1436" i="7"/>
  <c r="P1436" i="7"/>
  <c r="U40" i="7"/>
  <c r="V40" i="7"/>
  <c r="U61" i="7"/>
  <c r="V61" i="7"/>
  <c r="V77" i="7"/>
  <c r="U77" i="7"/>
  <c r="U97" i="7"/>
  <c r="V97" i="7"/>
  <c r="U125" i="7"/>
  <c r="V125" i="7"/>
  <c r="K149" i="7"/>
  <c r="N149" i="7"/>
  <c r="O149" i="7"/>
  <c r="S149" i="7"/>
  <c r="T149" i="7" s="1"/>
  <c r="U157" i="7"/>
  <c r="V157" i="7"/>
  <c r="O181" i="7"/>
  <c r="N181" i="7"/>
  <c r="P249" i="7"/>
  <c r="L249" i="7"/>
  <c r="Q249" i="7"/>
  <c r="M249" i="7"/>
  <c r="R249" i="7"/>
  <c r="N249" i="7"/>
  <c r="I317" i="7"/>
  <c r="J317" i="7"/>
  <c r="L337" i="7"/>
  <c r="O337" i="7"/>
  <c r="P337" i="7"/>
  <c r="K337" i="7"/>
  <c r="R337" i="7"/>
  <c r="I349" i="7"/>
  <c r="J349" i="7"/>
  <c r="I401" i="7"/>
  <c r="J401" i="7"/>
  <c r="K425" i="7"/>
  <c r="O425" i="7"/>
  <c r="S425" i="7"/>
  <c r="T425" i="7" s="1"/>
  <c r="N425" i="7"/>
  <c r="U433" i="7"/>
  <c r="V433" i="7"/>
  <c r="N469" i="7"/>
  <c r="S469" i="7"/>
  <c r="T469" i="7" s="1"/>
  <c r="O469" i="7"/>
  <c r="K469" i="7"/>
  <c r="P469" i="7"/>
  <c r="L469" i="7"/>
  <c r="R469" i="7"/>
  <c r="U481" i="7"/>
  <c r="V481" i="7"/>
  <c r="K513" i="7"/>
  <c r="S513" i="7"/>
  <c r="T513" i="7" s="1"/>
  <c r="N513" i="7"/>
  <c r="O513" i="7"/>
  <c r="V525" i="7"/>
  <c r="U525" i="7"/>
  <c r="I537" i="7"/>
  <c r="J537" i="7"/>
  <c r="K553" i="7"/>
  <c r="N553" i="7"/>
  <c r="O553" i="7"/>
  <c r="S553" i="7"/>
  <c r="T553" i="7" s="1"/>
  <c r="V565" i="7"/>
  <c r="U565" i="7"/>
  <c r="I576" i="7"/>
  <c r="J576" i="7"/>
  <c r="V612" i="7"/>
  <c r="U612" i="7"/>
  <c r="I624" i="7"/>
  <c r="J624" i="7"/>
  <c r="P648" i="7"/>
  <c r="K648" i="7"/>
  <c r="O648" i="7"/>
  <c r="V660" i="7"/>
  <c r="U660" i="7"/>
  <c r="I672" i="7"/>
  <c r="J672" i="7"/>
  <c r="P683" i="7"/>
  <c r="K683" i="7"/>
  <c r="O683" i="7"/>
  <c r="U708" i="7"/>
  <c r="V708" i="7"/>
  <c r="N752" i="7"/>
  <c r="O752" i="7"/>
  <c r="U760" i="7"/>
  <c r="V760" i="7"/>
  <c r="I776" i="7"/>
  <c r="J776" i="7"/>
  <c r="U812" i="7"/>
  <c r="V812" i="7"/>
  <c r="I824" i="7"/>
  <c r="J824" i="7"/>
  <c r="V860" i="7"/>
  <c r="U860" i="7"/>
  <c r="I872" i="7"/>
  <c r="J872" i="7"/>
  <c r="P896" i="7"/>
  <c r="Q896" i="7"/>
  <c r="L896" i="7"/>
  <c r="N896" i="7"/>
  <c r="V908" i="7"/>
  <c r="U908" i="7"/>
  <c r="I920" i="7"/>
  <c r="J920" i="7"/>
  <c r="L948" i="7"/>
  <c r="Q948" i="7"/>
  <c r="M948" i="7"/>
  <c r="R948" i="7"/>
  <c r="N948" i="7"/>
  <c r="P948" i="7"/>
  <c r="V996" i="7"/>
  <c r="U996" i="7"/>
  <c r="L1032" i="7"/>
  <c r="P1032" i="7"/>
  <c r="Q1032" i="7"/>
  <c r="V1044" i="7"/>
  <c r="U1044" i="7"/>
  <c r="Q1072" i="7"/>
  <c r="L1072" i="7"/>
  <c r="P1072" i="7"/>
  <c r="U1080" i="7"/>
  <c r="V1080" i="7"/>
  <c r="I1096" i="7"/>
  <c r="J1096" i="7"/>
  <c r="V1124" i="7"/>
  <c r="U1124" i="7"/>
  <c r="N1156" i="7"/>
  <c r="L1156" i="7"/>
  <c r="Q1156" i="7"/>
  <c r="M1156" i="7"/>
  <c r="P1156" i="7"/>
  <c r="R1156" i="7"/>
  <c r="U1172" i="7"/>
  <c r="V1172" i="7"/>
  <c r="L1204" i="7"/>
  <c r="P1204" i="7"/>
  <c r="U1220" i="7"/>
  <c r="V1220" i="7"/>
  <c r="L1256" i="7"/>
  <c r="P1256" i="7"/>
  <c r="L1292" i="7"/>
  <c r="P1292" i="7"/>
  <c r="I1320" i="7"/>
  <c r="J1320" i="7"/>
  <c r="L1340" i="7"/>
  <c r="R1340" i="7"/>
  <c r="M1340" i="7"/>
  <c r="P1340" i="7"/>
  <c r="V1388" i="7"/>
  <c r="U1388" i="7"/>
  <c r="I1400" i="7"/>
  <c r="J1400" i="7"/>
  <c r="V1428" i="7"/>
  <c r="U1428" i="7"/>
  <c r="I1440" i="7"/>
  <c r="J1440" i="7"/>
  <c r="I1472" i="7"/>
  <c r="J1472" i="7"/>
  <c r="I1512" i="7"/>
  <c r="J1512" i="7"/>
  <c r="N1532" i="7"/>
  <c r="S1532" i="7"/>
  <c r="T1532" i="7" s="1"/>
  <c r="O1532" i="7"/>
  <c r="K1532" i="7"/>
  <c r="P1532" i="7"/>
  <c r="L1532" i="7"/>
  <c r="R1532" i="7"/>
  <c r="I1548" i="7"/>
  <c r="J1548" i="7"/>
  <c r="U1572" i="7"/>
  <c r="V1572" i="7"/>
  <c r="U1604" i="7"/>
  <c r="V1604" i="7"/>
  <c r="U1652" i="7"/>
  <c r="V1652" i="7"/>
  <c r="I1668" i="7"/>
  <c r="J1668" i="7"/>
  <c r="U1700" i="7"/>
  <c r="V1700" i="7"/>
  <c r="U1748" i="7"/>
  <c r="V1748" i="7"/>
  <c r="U1796" i="7"/>
  <c r="V1796" i="7"/>
  <c r="V1840" i="7"/>
  <c r="U1840" i="7"/>
  <c r="V1884" i="7"/>
  <c r="U1884" i="7"/>
  <c r="V1932" i="7"/>
  <c r="U1932" i="7"/>
  <c r="V1968" i="7"/>
  <c r="U1968" i="7"/>
  <c r="K2004" i="7"/>
  <c r="O2004" i="7"/>
  <c r="P2004" i="7"/>
  <c r="U2016" i="7"/>
  <c r="V2016" i="7"/>
  <c r="P2044" i="7"/>
  <c r="K2044" i="7"/>
  <c r="O2044" i="7"/>
  <c r="V2052" i="7"/>
  <c r="U2052" i="7"/>
  <c r="M2092" i="7"/>
  <c r="L2092" i="7"/>
  <c r="O2092" i="7"/>
  <c r="P2092" i="7"/>
  <c r="S2092" i="7"/>
  <c r="T2092" i="7" s="1"/>
  <c r="K2092" i="7"/>
  <c r="V2100" i="7"/>
  <c r="U2100" i="7"/>
  <c r="M2136" i="7"/>
  <c r="P2136" i="7"/>
  <c r="L2136" i="7"/>
  <c r="V2148" i="7"/>
  <c r="U2148" i="7"/>
  <c r="M2180" i="7"/>
  <c r="L2180" i="7"/>
  <c r="P2180" i="7"/>
  <c r="V2192" i="7"/>
  <c r="U2192" i="7"/>
  <c r="M2232" i="7"/>
  <c r="L2232" i="7"/>
  <c r="P2232" i="7"/>
  <c r="V2240" i="7"/>
  <c r="U2240" i="7"/>
  <c r="M2276" i="7"/>
  <c r="L2276" i="7"/>
  <c r="P2276" i="7"/>
  <c r="U2288" i="7"/>
  <c r="V2288" i="7"/>
  <c r="M2324" i="7"/>
  <c r="L2324" i="7"/>
  <c r="P2324" i="7"/>
  <c r="U2340" i="7"/>
  <c r="V2340" i="7"/>
  <c r="M2372" i="7"/>
  <c r="P2372" i="7"/>
  <c r="L2372" i="7"/>
  <c r="U2384" i="7"/>
  <c r="V2384" i="7"/>
  <c r="M2424" i="7"/>
  <c r="P2424" i="7"/>
  <c r="L2424" i="7"/>
  <c r="U2432" i="7"/>
  <c r="V2432" i="7"/>
  <c r="M2468" i="7"/>
  <c r="P2468" i="7"/>
  <c r="L2468" i="7"/>
  <c r="J2612" i="7"/>
  <c r="I2612" i="7"/>
  <c r="J2624" i="7"/>
  <c r="I2624" i="7"/>
  <c r="J2632" i="7"/>
  <c r="I2632" i="7"/>
  <c r="J2640" i="7"/>
  <c r="I2640" i="7"/>
  <c r="J2648" i="7"/>
  <c r="I2648" i="7"/>
  <c r="J2656" i="7"/>
  <c r="I2656" i="7"/>
  <c r="J2664" i="7"/>
  <c r="I2664" i="7"/>
  <c r="J2672" i="7"/>
  <c r="I2672" i="7"/>
  <c r="J2680" i="7"/>
  <c r="I2680" i="7"/>
  <c r="I2688" i="7"/>
  <c r="J2688" i="7"/>
  <c r="K796" i="7"/>
  <c r="P796" i="7"/>
  <c r="L796" i="7"/>
  <c r="R796" i="7"/>
  <c r="N796" i="7"/>
  <c r="S796" i="7"/>
  <c r="T796" i="7" s="1"/>
  <c r="O796" i="7"/>
  <c r="K1087" i="7"/>
  <c r="P1087" i="7"/>
  <c r="O1087" i="7"/>
  <c r="L1188" i="7"/>
  <c r="Q1188" i="7"/>
  <c r="N1188" i="7"/>
  <c r="M1188" i="7"/>
  <c r="P1188" i="7"/>
  <c r="R1188" i="7"/>
  <c r="L1475" i="7"/>
  <c r="P1475" i="7"/>
  <c r="K1594" i="7"/>
  <c r="O1594" i="7"/>
  <c r="L1714" i="7"/>
  <c r="N1714" i="7"/>
  <c r="R1714" i="7"/>
  <c r="L1766" i="7"/>
  <c r="N1766" i="7"/>
  <c r="R1766" i="7"/>
  <c r="M2090" i="7"/>
  <c r="K2090" i="7"/>
  <c r="S2090" i="7"/>
  <c r="T2090" i="7" s="1"/>
  <c r="L2090" i="7"/>
  <c r="O2090" i="7"/>
  <c r="P2090" i="7"/>
  <c r="K2527" i="7"/>
  <c r="N2527" i="7"/>
  <c r="R2527" i="7"/>
  <c r="K2615" i="7"/>
  <c r="R2615" i="7"/>
  <c r="N2615" i="7"/>
  <c r="K6" i="7"/>
  <c r="R6" i="7"/>
  <c r="S6" i="7"/>
  <c r="T6" i="7" s="1"/>
  <c r="K10" i="7"/>
  <c r="O10" i="7"/>
  <c r="P10" i="7"/>
  <c r="K1151" i="7"/>
  <c r="P1151" i="7"/>
  <c r="O1151" i="7"/>
  <c r="M1541" i="7"/>
  <c r="L1541" i="7"/>
  <c r="N1541" i="7"/>
  <c r="P1541" i="7"/>
  <c r="Q1541" i="7"/>
  <c r="L1765" i="7"/>
  <c r="N1765" i="7"/>
  <c r="P1765" i="7"/>
  <c r="R1765" i="7"/>
  <c r="M2548" i="7"/>
  <c r="L2548" i="7"/>
  <c r="P2548" i="7"/>
  <c r="M2624" i="7"/>
  <c r="L2624" i="7"/>
  <c r="P2624" i="7"/>
  <c r="M2658" i="7"/>
  <c r="L2658" i="7"/>
  <c r="P2658" i="7"/>
  <c r="N58" i="7"/>
  <c r="O58" i="7"/>
  <c r="P58" i="7"/>
  <c r="K58" i="7"/>
  <c r="S58" i="7"/>
  <c r="T58" i="7" s="1"/>
  <c r="N182" i="7"/>
  <c r="P182" i="7"/>
  <c r="V202" i="7"/>
  <c r="U202" i="7"/>
  <c r="O214" i="7"/>
  <c r="P214" i="7"/>
  <c r="K214" i="7"/>
  <c r="R214" i="7"/>
  <c r="L214" i="7"/>
  <c r="P230" i="7"/>
  <c r="K230" i="7"/>
  <c r="R230" i="7"/>
  <c r="L230" i="7"/>
  <c r="O230" i="7"/>
  <c r="P294" i="7"/>
  <c r="K294" i="7"/>
  <c r="R294" i="7"/>
  <c r="L294" i="7"/>
  <c r="O294" i="7"/>
  <c r="V330" i="7"/>
  <c r="U330" i="7"/>
  <c r="L450" i="7"/>
  <c r="N450" i="7"/>
  <c r="P450" i="7"/>
  <c r="J470" i="7"/>
  <c r="I470" i="7"/>
  <c r="U574" i="7"/>
  <c r="V574" i="7"/>
  <c r="J593" i="7"/>
  <c r="I593" i="7"/>
  <c r="N617" i="7"/>
  <c r="P617" i="7"/>
  <c r="U637" i="7"/>
  <c r="V637" i="7"/>
  <c r="I653" i="7"/>
  <c r="J653" i="7"/>
  <c r="I669" i="7"/>
  <c r="J669" i="7"/>
  <c r="J694" i="7"/>
  <c r="I694" i="7"/>
  <c r="I680" i="7"/>
  <c r="J680" i="7"/>
  <c r="J721" i="7"/>
  <c r="I721" i="7"/>
  <c r="I765" i="7"/>
  <c r="J765" i="7"/>
  <c r="M829" i="7"/>
  <c r="P829" i="7"/>
  <c r="Q829" i="7"/>
  <c r="L829" i="7"/>
  <c r="R829" i="7"/>
  <c r="M877" i="7"/>
  <c r="R877" i="7"/>
  <c r="N877" i="7"/>
  <c r="P877" i="7"/>
  <c r="L877" i="7"/>
  <c r="Q877" i="7"/>
  <c r="U893" i="7"/>
  <c r="V893" i="7"/>
  <c r="K921" i="7"/>
  <c r="L921" i="7"/>
  <c r="O921" i="7"/>
  <c r="R921" i="7"/>
  <c r="U925" i="7"/>
  <c r="V925" i="7"/>
  <c r="K969" i="7"/>
  <c r="L969" i="7"/>
  <c r="O969" i="7"/>
  <c r="R969" i="7"/>
  <c r="P1001" i="7"/>
  <c r="K1001" i="7"/>
  <c r="R1001" i="7"/>
  <c r="L1001" i="7"/>
  <c r="O1001" i="7"/>
  <c r="U1005" i="7"/>
  <c r="V1005" i="7"/>
  <c r="P1033" i="7"/>
  <c r="K1033" i="7"/>
  <c r="R1033" i="7"/>
  <c r="L1033" i="7"/>
  <c r="O1033" i="7"/>
  <c r="U1045" i="7"/>
  <c r="V1045" i="7"/>
  <c r="K1125" i="7"/>
  <c r="O1125" i="7"/>
  <c r="K1157" i="7"/>
  <c r="O1157" i="7"/>
  <c r="S1173" i="7"/>
  <c r="T1173" i="7" s="1"/>
  <c r="N1173" i="7"/>
  <c r="P1213" i="7"/>
  <c r="N1213" i="7"/>
  <c r="K1213" i="7"/>
  <c r="O1213" i="7"/>
  <c r="S1213" i="7"/>
  <c r="T1213" i="7" s="1"/>
  <c r="K1245" i="7"/>
  <c r="R1245" i="7"/>
  <c r="O1245" i="7"/>
  <c r="L1245" i="7"/>
  <c r="P1245" i="7"/>
  <c r="U1273" i="7"/>
  <c r="V1273" i="7"/>
  <c r="J1293" i="7"/>
  <c r="I1293" i="7"/>
  <c r="J1325" i="7"/>
  <c r="I1325" i="7"/>
  <c r="L1369" i="7"/>
  <c r="R1369" i="7"/>
  <c r="O1369" i="7"/>
  <c r="S1369" i="7"/>
  <c r="T1369" i="7" s="1"/>
  <c r="K1369" i="7"/>
  <c r="N1369" i="7"/>
  <c r="P1369" i="7"/>
  <c r="N1385" i="7"/>
  <c r="S1385" i="7"/>
  <c r="T1385" i="7" s="1"/>
  <c r="K1385" i="7"/>
  <c r="P1385" i="7"/>
  <c r="L1385" i="7"/>
  <c r="O1385" i="7"/>
  <c r="R1385" i="7"/>
  <c r="I1437" i="7"/>
  <c r="J1437" i="7"/>
  <c r="M1445" i="7"/>
  <c r="P1445" i="7"/>
  <c r="Q1445" i="7"/>
  <c r="L1445" i="7"/>
  <c r="N1445" i="7"/>
  <c r="I1489" i="7"/>
  <c r="J1489" i="7"/>
  <c r="U1497" i="7"/>
  <c r="V1497" i="7"/>
  <c r="I1513" i="7"/>
  <c r="J1513" i="7"/>
  <c r="I1529" i="7"/>
  <c r="J1529" i="7"/>
  <c r="U1553" i="7"/>
  <c r="V1553" i="7"/>
  <c r="I1593" i="7"/>
  <c r="J1593" i="7"/>
  <c r="L1633" i="7"/>
  <c r="R1633" i="7"/>
  <c r="N1633" i="7"/>
  <c r="P1633" i="7"/>
  <c r="L1677" i="7"/>
  <c r="R1677" i="7"/>
  <c r="N1677" i="7"/>
  <c r="P1677" i="7"/>
  <c r="U1717" i="7"/>
  <c r="V1717" i="7"/>
  <c r="J1737" i="7"/>
  <c r="I1737" i="7"/>
  <c r="I1777" i="7"/>
  <c r="J1777" i="7"/>
  <c r="L1801" i="7"/>
  <c r="N1801" i="7"/>
  <c r="P1801" i="7"/>
  <c r="R1801" i="7"/>
  <c r="I1821" i="7"/>
  <c r="J1821" i="7"/>
  <c r="L1845" i="7"/>
  <c r="P1845" i="7"/>
  <c r="R1845" i="7"/>
  <c r="N1845" i="7"/>
  <c r="L1885" i="7"/>
  <c r="N1885" i="7"/>
  <c r="P1885" i="7"/>
  <c r="R1885" i="7"/>
  <c r="L1925" i="7"/>
  <c r="P1925" i="7"/>
  <c r="R1925" i="7"/>
  <c r="N1925" i="7"/>
  <c r="U1957" i="7"/>
  <c r="V1957" i="7"/>
  <c r="J1969" i="7"/>
  <c r="I1969" i="7"/>
  <c r="M1993" i="7"/>
  <c r="R1993" i="7"/>
  <c r="N1993" i="7"/>
  <c r="P1993" i="7"/>
  <c r="L1993" i="7"/>
  <c r="Q1993" i="7"/>
  <c r="U2013" i="7"/>
  <c r="V2013" i="7"/>
  <c r="J2017" i="7"/>
  <c r="I2017" i="7"/>
  <c r="L2049" i="7"/>
  <c r="P2049" i="7"/>
  <c r="R2049" i="7"/>
  <c r="M2049" i="7"/>
  <c r="N2049" i="7"/>
  <c r="J2057" i="7"/>
  <c r="I2057" i="7"/>
  <c r="J2073" i="7"/>
  <c r="I2073" i="7"/>
  <c r="U2101" i="7"/>
  <c r="V2101" i="7"/>
  <c r="J2125" i="7"/>
  <c r="I2125" i="7"/>
  <c r="J2161" i="7"/>
  <c r="I2161" i="7"/>
  <c r="U2193" i="7"/>
  <c r="V2193" i="7"/>
  <c r="J2221" i="7"/>
  <c r="I2221" i="7"/>
  <c r="J2241" i="7"/>
  <c r="I2241" i="7"/>
  <c r="U2273" i="7"/>
  <c r="V2273" i="7"/>
  <c r="J2293" i="7"/>
  <c r="I2293" i="7"/>
  <c r="U2309" i="7"/>
  <c r="V2309" i="7"/>
  <c r="V2361" i="7"/>
  <c r="U2361" i="7"/>
  <c r="I2401" i="7"/>
  <c r="J2401" i="7"/>
  <c r="I2425" i="7"/>
  <c r="J2425" i="7"/>
  <c r="I2433" i="7"/>
  <c r="J2433" i="7"/>
  <c r="I2449" i="7"/>
  <c r="J2449" i="7"/>
  <c r="I2473" i="7"/>
  <c r="J2473" i="7"/>
  <c r="I2481" i="7"/>
  <c r="J2481" i="7"/>
  <c r="I2521" i="7"/>
  <c r="J2521" i="7"/>
  <c r="I2537" i="7"/>
  <c r="J2537" i="7"/>
  <c r="I2561" i="7"/>
  <c r="J2561" i="7"/>
  <c r="I2585" i="7"/>
  <c r="J2585" i="7"/>
  <c r="U2657" i="7"/>
  <c r="V2657" i="7"/>
  <c r="S90" i="7"/>
  <c r="T90" i="7" s="1"/>
  <c r="O74" i="7"/>
  <c r="R74" i="7"/>
  <c r="M118" i="7"/>
  <c r="O118" i="7"/>
  <c r="Q134" i="7"/>
  <c r="M134" i="7"/>
  <c r="O259" i="7"/>
  <c r="R166" i="7"/>
  <c r="M182" i="7"/>
  <c r="O182" i="7"/>
  <c r="Q185" i="7"/>
  <c r="K185" i="7"/>
  <c r="S214" i="7"/>
  <c r="T214" i="7" s="1"/>
  <c r="S230" i="7"/>
  <c r="T230" i="7" s="1"/>
  <c r="Q214" i="7"/>
  <c r="Q230" i="7"/>
  <c r="R326" i="7"/>
  <c r="S326" i="7"/>
  <c r="T326" i="7" s="1"/>
  <c r="R358" i="7"/>
  <c r="S358" i="7"/>
  <c r="T358" i="7" s="1"/>
  <c r="R374" i="7"/>
  <c r="S374" i="7"/>
  <c r="T374" i="7" s="1"/>
  <c r="O434" i="7"/>
  <c r="K522" i="7"/>
  <c r="S538" i="7"/>
  <c r="T538" i="7" s="1"/>
  <c r="K554" i="7"/>
  <c r="Q434" i="7"/>
  <c r="Q538" i="7"/>
  <c r="R310" i="7"/>
  <c r="S310" i="7"/>
  <c r="T310" i="7" s="1"/>
  <c r="R342" i="7"/>
  <c r="S342" i="7"/>
  <c r="T342" i="7" s="1"/>
  <c r="M434" i="7"/>
  <c r="O494" i="7"/>
  <c r="M652" i="7"/>
  <c r="L693" i="7"/>
  <c r="M617" i="7"/>
  <c r="O617" i="7"/>
  <c r="L633" i="7"/>
  <c r="N702" i="7"/>
  <c r="O723" i="7"/>
  <c r="O702" i="7"/>
  <c r="R585" i="7"/>
  <c r="S585" i="7"/>
  <c r="T585" i="7" s="1"/>
  <c r="N757" i="7"/>
  <c r="N773" i="7"/>
  <c r="Q729" i="7"/>
  <c r="O773" i="7"/>
  <c r="R570" i="7"/>
  <c r="S570" i="7"/>
  <c r="T570" i="7" s="1"/>
  <c r="P601" i="7"/>
  <c r="Q601" i="7"/>
  <c r="K601" i="7"/>
  <c r="N729" i="7"/>
  <c r="O729" i="7"/>
  <c r="N745" i="7"/>
  <c r="L745" i="7"/>
  <c r="S829" i="7"/>
  <c r="T829" i="7" s="1"/>
  <c r="K861" i="7"/>
  <c r="K877" i="7"/>
  <c r="O801" i="7"/>
  <c r="L905" i="7"/>
  <c r="O918" i="7"/>
  <c r="Q1069" i="7"/>
  <c r="M1125" i="7"/>
  <c r="R1151" i="7"/>
  <c r="M905" i="7"/>
  <c r="M921" i="7"/>
  <c r="M953" i="7"/>
  <c r="M969" i="7"/>
  <c r="N1069" i="7"/>
  <c r="N1125" i="7"/>
  <c r="M1151" i="7"/>
  <c r="N1157" i="7"/>
  <c r="O1173" i="7"/>
  <c r="L1185" i="7"/>
  <c r="R1229" i="7"/>
  <c r="Q1260" i="7"/>
  <c r="R1269" i="7"/>
  <c r="R1285" i="7"/>
  <c r="R1301" i="7"/>
  <c r="R1317" i="7"/>
  <c r="Q1385" i="7"/>
  <c r="S1245" i="7"/>
  <c r="T1245" i="7" s="1"/>
  <c r="R1260" i="7"/>
  <c r="N1285" i="7"/>
  <c r="N1301" i="7"/>
  <c r="N1317" i="7"/>
  <c r="L1173" i="7"/>
  <c r="M1173" i="7"/>
  <c r="N1185" i="7"/>
  <c r="M1213" i="7"/>
  <c r="Q1245" i="7"/>
  <c r="M1285" i="7"/>
  <c r="Q1317" i="7"/>
  <c r="S1445" i="7"/>
  <c r="T1445" i="7" s="1"/>
  <c r="S1498" i="7"/>
  <c r="T1498" i="7" s="1"/>
  <c r="S1541" i="7"/>
  <c r="T1541" i="7" s="1"/>
  <c r="K1549" i="7"/>
  <c r="R1609" i="7"/>
  <c r="N1352" i="7"/>
  <c r="O1352" i="7"/>
  <c r="K1419" i="7"/>
  <c r="M1570" i="7"/>
  <c r="S1473" i="7"/>
  <c r="T1473" i="7" s="1"/>
  <c r="S1521" i="7"/>
  <c r="T1521" i="7" s="1"/>
  <c r="O1537" i="7"/>
  <c r="O1609" i="7"/>
  <c r="Q1633" i="7"/>
  <c r="K1633" i="7"/>
  <c r="Q1665" i="7"/>
  <c r="O1677" i="7"/>
  <c r="Q1689" i="7"/>
  <c r="Q1701" i="7"/>
  <c r="K1701" i="7"/>
  <c r="O1729" i="7"/>
  <c r="O1757" i="7"/>
  <c r="O1765" i="7"/>
  <c r="O1769" i="7"/>
  <c r="O1785" i="7"/>
  <c r="O1801" i="7"/>
  <c r="Q1813" i="7"/>
  <c r="K1813" i="7"/>
  <c r="S1845" i="7"/>
  <c r="T1845" i="7" s="1"/>
  <c r="M1873" i="7"/>
  <c r="S1885" i="7"/>
  <c r="T1885" i="7" s="1"/>
  <c r="S1925" i="7"/>
  <c r="T1925" i="7" s="1"/>
  <c r="S1993" i="7"/>
  <c r="T1993" i="7" s="1"/>
  <c r="S2009" i="7"/>
  <c r="T2009" i="7" s="1"/>
  <c r="S2033" i="7"/>
  <c r="T2033" i="7" s="1"/>
  <c r="S2049" i="7"/>
  <c r="T2049" i="7" s="1"/>
  <c r="S2065" i="7"/>
  <c r="T2065" i="7" s="1"/>
  <c r="S2081" i="7"/>
  <c r="T2081" i="7" s="1"/>
  <c r="S2097" i="7"/>
  <c r="T2097" i="7" s="1"/>
  <c r="S2153" i="7"/>
  <c r="T2153" i="7" s="1"/>
  <c r="S2169" i="7"/>
  <c r="T2169" i="7" s="1"/>
  <c r="O2231" i="7"/>
  <c r="S2249" i="7"/>
  <c r="T2249" i="7" s="1"/>
  <c r="S2337" i="7"/>
  <c r="T2337" i="7" s="1"/>
  <c r="Q2516" i="7"/>
  <c r="Q2524" i="7"/>
  <c r="Q2532" i="7"/>
  <c r="Q2548" i="7"/>
  <c r="P2081" i="7"/>
  <c r="P2133" i="7"/>
  <c r="P2149" i="7"/>
  <c r="P2153" i="7"/>
  <c r="P2169" i="7"/>
  <c r="P2205" i="7"/>
  <c r="P2253" i="7"/>
  <c r="P2389" i="7"/>
  <c r="Q1930" i="7"/>
  <c r="P2249" i="7"/>
  <c r="P2403" i="7"/>
  <c r="N2584" i="7"/>
  <c r="N2600" i="7"/>
  <c r="N2624" i="7"/>
  <c r="N2632" i="7"/>
  <c r="N2640" i="7"/>
  <c r="N2686" i="7"/>
  <c r="M1839" i="7"/>
  <c r="M2133" i="7"/>
  <c r="M2149" i="7"/>
  <c r="M2205" i="7"/>
  <c r="M2253" i="7"/>
  <c r="M2285" i="7"/>
  <c r="M2389" i="7"/>
  <c r="Q2443" i="7"/>
  <c r="O2584" i="7"/>
  <c r="O2600" i="7"/>
  <c r="O2616" i="7"/>
  <c r="O2624" i="7"/>
  <c r="O2632" i="7"/>
  <c r="K2658" i="7"/>
  <c r="K2666" i="7"/>
  <c r="S2686" i="7"/>
  <c r="T2686" i="7" s="1"/>
  <c r="N2097" i="7"/>
  <c r="N2337" i="7"/>
  <c r="N2443" i="7"/>
  <c r="P1618" i="7"/>
  <c r="Q1618" i="7"/>
  <c r="R2153" i="7"/>
  <c r="V17" i="7"/>
  <c r="U362" i="7"/>
  <c r="U393" i="7"/>
  <c r="V138" i="7"/>
  <c r="V482" i="7"/>
  <c r="V761" i="7"/>
  <c r="V717" i="7"/>
  <c r="V749" i="7"/>
  <c r="V989" i="7"/>
  <c r="V1021" i="7"/>
  <c r="V1101" i="7"/>
  <c r="V1189" i="7"/>
  <c r="V1205" i="7"/>
  <c r="I442" i="7"/>
  <c r="I378" i="7"/>
  <c r="I410" i="7"/>
  <c r="I486" i="7"/>
  <c r="I514" i="7"/>
  <c r="J929" i="7"/>
  <c r="I1025" i="7"/>
  <c r="I1377" i="7"/>
  <c r="L378" i="7"/>
  <c r="M378" i="7"/>
  <c r="P378" i="7"/>
  <c r="R378" i="7"/>
  <c r="K666" i="7"/>
  <c r="R666" i="7"/>
  <c r="L666" i="7"/>
  <c r="O666" i="7"/>
  <c r="P666" i="7"/>
  <c r="K764" i="7"/>
  <c r="R764" i="7"/>
  <c r="L764" i="7"/>
  <c r="O764" i="7"/>
  <c r="P764" i="7"/>
  <c r="L960" i="7"/>
  <c r="P960" i="7"/>
  <c r="Q960" i="7"/>
  <c r="K1117" i="7"/>
  <c r="O1117" i="7"/>
  <c r="L1164" i="7"/>
  <c r="Q1164" i="7"/>
  <c r="N1164" i="7"/>
  <c r="M1164" i="7"/>
  <c r="P1164" i="7"/>
  <c r="R1164" i="7"/>
  <c r="L1266" i="7"/>
  <c r="Q1266" i="7"/>
  <c r="N1266" i="7"/>
  <c r="M1266" i="7"/>
  <c r="P1266" i="7"/>
  <c r="R1266" i="7"/>
  <c r="K1426" i="7"/>
  <c r="O1426" i="7"/>
  <c r="L1468" i="7"/>
  <c r="K1468" i="7"/>
  <c r="S1468" i="7"/>
  <c r="T1468" i="7" s="1"/>
  <c r="N1468" i="7"/>
  <c r="O1468" i="7"/>
  <c r="P1468" i="7"/>
  <c r="L1556" i="7"/>
  <c r="K1556" i="7"/>
  <c r="S1556" i="7"/>
  <c r="T1556" i="7" s="1"/>
  <c r="N1556" i="7"/>
  <c r="O1556" i="7"/>
  <c r="P1556" i="7"/>
  <c r="K1624" i="7"/>
  <c r="P1624" i="7"/>
  <c r="L1624" i="7"/>
  <c r="R1624" i="7"/>
  <c r="N1624" i="7"/>
  <c r="S1624" i="7"/>
  <c r="T1624" i="7" s="1"/>
  <c r="O1624" i="7"/>
  <c r="L1674" i="7"/>
  <c r="N1674" i="7"/>
  <c r="P1674" i="7"/>
  <c r="R1674" i="7"/>
  <c r="L1713" i="7"/>
  <c r="N1713" i="7"/>
  <c r="P1713" i="7"/>
  <c r="R1713" i="7"/>
  <c r="L1783" i="7"/>
  <c r="R1783" i="7"/>
  <c r="L1882" i="7"/>
  <c r="N1882" i="7"/>
  <c r="R1882" i="7"/>
  <c r="K2163" i="7"/>
  <c r="N2163" i="7"/>
  <c r="R2163" i="7"/>
  <c r="K2239" i="7"/>
  <c r="N2239" i="7"/>
  <c r="R2239" i="7"/>
  <c r="M2518" i="7"/>
  <c r="L2518" i="7"/>
  <c r="P2518" i="7"/>
  <c r="M2534" i="7"/>
  <c r="L2534" i="7"/>
  <c r="P2534" i="7"/>
  <c r="M2542" i="7"/>
  <c r="L2542" i="7"/>
  <c r="P2542" i="7"/>
  <c r="M2550" i="7"/>
  <c r="R2550" i="7"/>
  <c r="L2550" i="7"/>
  <c r="N2550" i="7"/>
  <c r="P2550" i="7"/>
  <c r="M2570" i="7"/>
  <c r="L2570" i="7"/>
  <c r="P2570" i="7"/>
  <c r="M2578" i="7"/>
  <c r="L2578" i="7"/>
  <c r="P2578" i="7"/>
  <c r="M2586" i="7"/>
  <c r="L2586" i="7"/>
  <c r="P2586" i="7"/>
  <c r="M2594" i="7"/>
  <c r="L2594" i="7"/>
  <c r="P2594" i="7"/>
  <c r="M2602" i="7"/>
  <c r="R2602" i="7"/>
  <c r="L2602" i="7"/>
  <c r="N2602" i="7"/>
  <c r="P2602" i="7"/>
  <c r="M2618" i="7"/>
  <c r="L2618" i="7"/>
  <c r="P2618" i="7"/>
  <c r="M2626" i="7"/>
  <c r="L2626" i="7"/>
  <c r="P2626" i="7"/>
  <c r="M2634" i="7"/>
  <c r="L2634" i="7"/>
  <c r="P2634" i="7"/>
  <c r="M2660" i="7"/>
  <c r="L2660" i="7"/>
  <c r="P2660" i="7"/>
  <c r="M2668" i="7"/>
  <c r="R2668" i="7"/>
  <c r="P2668" i="7"/>
  <c r="L2668" i="7"/>
  <c r="N2668" i="7"/>
  <c r="M2688" i="7"/>
  <c r="L2688" i="7"/>
  <c r="P2688" i="7"/>
  <c r="J5" i="7"/>
  <c r="I5" i="7"/>
  <c r="J9" i="7"/>
  <c r="I9" i="7"/>
  <c r="J13" i="7"/>
  <c r="I13" i="7"/>
  <c r="J17" i="7"/>
  <c r="I17" i="7"/>
  <c r="J21" i="7"/>
  <c r="I21" i="7"/>
  <c r="J25" i="7"/>
  <c r="I25" i="7"/>
  <c r="J29" i="7"/>
  <c r="I29" i="7"/>
  <c r="J33" i="7"/>
  <c r="I33" i="7"/>
  <c r="J37" i="7"/>
  <c r="I37" i="7"/>
  <c r="J41" i="7"/>
  <c r="I41" i="7"/>
  <c r="J46" i="7"/>
  <c r="I46" i="7"/>
  <c r="L54" i="7"/>
  <c r="P54" i="7"/>
  <c r="J62" i="7"/>
  <c r="I62" i="7"/>
  <c r="K70" i="7"/>
  <c r="O70" i="7"/>
  <c r="R70" i="7"/>
  <c r="L70" i="7"/>
  <c r="S70" i="7"/>
  <c r="T70" i="7" s="1"/>
  <c r="N70" i="7"/>
  <c r="J78" i="7"/>
  <c r="I78" i="7"/>
  <c r="J81" i="7"/>
  <c r="I81" i="7"/>
  <c r="J106" i="7"/>
  <c r="I106" i="7"/>
  <c r="L114" i="7"/>
  <c r="P114" i="7"/>
  <c r="R114" i="7"/>
  <c r="M114" i="7"/>
  <c r="J122" i="7"/>
  <c r="I122" i="7"/>
  <c r="L130" i="7"/>
  <c r="M130" i="7"/>
  <c r="P130" i="7"/>
  <c r="R130" i="7"/>
  <c r="J138" i="7"/>
  <c r="I138" i="7"/>
  <c r="M133" i="7"/>
  <c r="P133" i="7"/>
  <c r="Q133" i="7"/>
  <c r="L133" i="7"/>
  <c r="R133" i="7"/>
  <c r="J154" i="7"/>
  <c r="I154" i="7"/>
  <c r="P162" i="7"/>
  <c r="Q162" i="7"/>
  <c r="L162" i="7"/>
  <c r="R162" i="7"/>
  <c r="M162" i="7"/>
  <c r="J170" i="7"/>
  <c r="I170" i="7"/>
  <c r="P178" i="7"/>
  <c r="Q178" i="7"/>
  <c r="L178" i="7"/>
  <c r="R178" i="7"/>
  <c r="M178" i="7"/>
  <c r="V182" i="7"/>
  <c r="U182" i="7"/>
  <c r="J186" i="7"/>
  <c r="I186" i="7"/>
  <c r="Q194" i="7"/>
  <c r="L194" i="7"/>
  <c r="R194" i="7"/>
  <c r="M194" i="7"/>
  <c r="P194" i="7"/>
  <c r="V185" i="7"/>
  <c r="U185" i="7"/>
  <c r="I202" i="7"/>
  <c r="J202" i="7"/>
  <c r="K210" i="7"/>
  <c r="N210" i="7"/>
  <c r="O210" i="7"/>
  <c r="S210" i="7"/>
  <c r="T210" i="7" s="1"/>
  <c r="V214" i="7"/>
  <c r="U214" i="7"/>
  <c r="J218" i="7"/>
  <c r="I218" i="7"/>
  <c r="K226" i="7"/>
  <c r="N226" i="7"/>
  <c r="O226" i="7"/>
  <c r="S226" i="7"/>
  <c r="T226" i="7" s="1"/>
  <c r="V230" i="7"/>
  <c r="U230" i="7"/>
  <c r="J234" i="7"/>
  <c r="I234" i="7"/>
  <c r="K242" i="7"/>
  <c r="O242" i="7"/>
  <c r="S242" i="7"/>
  <c r="T242" i="7" s="1"/>
  <c r="N242" i="7"/>
  <c r="V246" i="7"/>
  <c r="U246" i="7"/>
  <c r="L258" i="7"/>
  <c r="O258" i="7"/>
  <c r="P258" i="7"/>
  <c r="K258" i="7"/>
  <c r="S258" i="7"/>
  <c r="T258" i="7" s="1"/>
  <c r="N258" i="7"/>
  <c r="V262" i="7"/>
  <c r="U262" i="7"/>
  <c r="K274" i="7"/>
  <c r="S274" i="7"/>
  <c r="T274" i="7" s="1"/>
  <c r="N274" i="7"/>
  <c r="O274" i="7"/>
  <c r="V278" i="7"/>
  <c r="U278" i="7"/>
  <c r="K290" i="7"/>
  <c r="N290" i="7"/>
  <c r="O290" i="7"/>
  <c r="S290" i="7"/>
  <c r="T290" i="7" s="1"/>
  <c r="V294" i="7"/>
  <c r="U294" i="7"/>
  <c r="K306" i="7"/>
  <c r="P306" i="7"/>
  <c r="L306" i="7"/>
  <c r="Q306" i="7"/>
  <c r="M306" i="7"/>
  <c r="R306" i="7"/>
  <c r="N306" i="7"/>
  <c r="V310" i="7"/>
  <c r="U310" i="7"/>
  <c r="L322" i="7"/>
  <c r="M322" i="7"/>
  <c r="P322" i="7"/>
  <c r="R322" i="7"/>
  <c r="V326" i="7"/>
  <c r="U326" i="7"/>
  <c r="L338" i="7"/>
  <c r="M338" i="7"/>
  <c r="P338" i="7"/>
  <c r="R338" i="7"/>
  <c r="V342" i="7"/>
  <c r="U342" i="7"/>
  <c r="L341" i="7"/>
  <c r="P341" i="7"/>
  <c r="M341" i="7"/>
  <c r="R341" i="7"/>
  <c r="V358" i="7"/>
  <c r="U358" i="7"/>
  <c r="L370" i="7"/>
  <c r="M370" i="7"/>
  <c r="P370" i="7"/>
  <c r="R370" i="7"/>
  <c r="K398" i="7"/>
  <c r="O398" i="7"/>
  <c r="S398" i="7"/>
  <c r="T398" i="7" s="1"/>
  <c r="N398" i="7"/>
  <c r="P398" i="7"/>
  <c r="L398" i="7"/>
  <c r="Q398" i="7"/>
  <c r="R398" i="7"/>
  <c r="M398" i="7"/>
  <c r="K414" i="7"/>
  <c r="M414" i="7"/>
  <c r="R414" i="7"/>
  <c r="N414" i="7"/>
  <c r="P414" i="7"/>
  <c r="L414" i="7"/>
  <c r="Q414" i="7"/>
  <c r="J422" i="7"/>
  <c r="I422" i="7"/>
  <c r="M446" i="7"/>
  <c r="R446" i="7"/>
  <c r="N446" i="7"/>
  <c r="P446" i="7"/>
  <c r="L446" i="7"/>
  <c r="Q446" i="7"/>
  <c r="J454" i="7"/>
  <c r="I454" i="7"/>
  <c r="U462" i="7"/>
  <c r="V462" i="7"/>
  <c r="L474" i="7"/>
  <c r="N474" i="7"/>
  <c r="P474" i="7"/>
  <c r="U478" i="7"/>
  <c r="V478" i="7"/>
  <c r="L490" i="7"/>
  <c r="P490" i="7"/>
  <c r="N490" i="7"/>
  <c r="L518" i="7"/>
  <c r="R518" i="7"/>
  <c r="M518" i="7"/>
  <c r="P518" i="7"/>
  <c r="Q518" i="7"/>
  <c r="M534" i="7"/>
  <c r="R534" i="7"/>
  <c r="N534" i="7"/>
  <c r="P534" i="7"/>
  <c r="Q534" i="7"/>
  <c r="L534" i="7"/>
  <c r="J542" i="7"/>
  <c r="I542" i="7"/>
  <c r="M550" i="7"/>
  <c r="R550" i="7"/>
  <c r="N550" i="7"/>
  <c r="P550" i="7"/>
  <c r="L550" i="7"/>
  <c r="Q550" i="7"/>
  <c r="U554" i="7"/>
  <c r="V554" i="7"/>
  <c r="J558" i="7"/>
  <c r="I558" i="7"/>
  <c r="L566" i="7"/>
  <c r="Q566" i="7"/>
  <c r="M566" i="7"/>
  <c r="R566" i="7"/>
  <c r="N566" i="7"/>
  <c r="P566" i="7"/>
  <c r="U570" i="7"/>
  <c r="V570" i="7"/>
  <c r="I574" i="7"/>
  <c r="J574" i="7"/>
  <c r="Q581" i="7"/>
  <c r="L581" i="7"/>
  <c r="R581" i="7"/>
  <c r="M581" i="7"/>
  <c r="P581" i="7"/>
  <c r="U585" i="7"/>
  <c r="V585" i="7"/>
  <c r="I589" i="7"/>
  <c r="J589" i="7"/>
  <c r="M597" i="7"/>
  <c r="P597" i="7"/>
  <c r="Q597" i="7"/>
  <c r="R597" i="7"/>
  <c r="L597" i="7"/>
  <c r="U601" i="7"/>
  <c r="V601" i="7"/>
  <c r="I605" i="7"/>
  <c r="J605" i="7"/>
  <c r="Q613" i="7"/>
  <c r="L613" i="7"/>
  <c r="R613" i="7"/>
  <c r="M613" i="7"/>
  <c r="P613" i="7"/>
  <c r="U617" i="7"/>
  <c r="V617" i="7"/>
  <c r="I621" i="7"/>
  <c r="J621" i="7"/>
  <c r="M629" i="7"/>
  <c r="P629" i="7"/>
  <c r="Q629" i="7"/>
  <c r="L629" i="7"/>
  <c r="R629" i="7"/>
  <c r="U633" i="7"/>
  <c r="V633" i="7"/>
  <c r="I637" i="7"/>
  <c r="J637" i="7"/>
  <c r="U645" i="7"/>
  <c r="V645" i="7"/>
  <c r="J649" i="7"/>
  <c r="I649" i="7"/>
  <c r="Q657" i="7"/>
  <c r="L657" i="7"/>
  <c r="P657" i="7"/>
  <c r="U661" i="7"/>
  <c r="V661" i="7"/>
  <c r="J665" i="7"/>
  <c r="I665" i="7"/>
  <c r="U673" i="7"/>
  <c r="V673" i="7"/>
  <c r="I677" i="7"/>
  <c r="J677" i="7"/>
  <c r="L698" i="7"/>
  <c r="M698" i="7"/>
  <c r="N698" i="7"/>
  <c r="P698" i="7"/>
  <c r="R698" i="7"/>
  <c r="Q684" i="7"/>
  <c r="L684" i="7"/>
  <c r="P684" i="7"/>
  <c r="J705" i="7"/>
  <c r="I705" i="7"/>
  <c r="I717" i="7"/>
  <c r="J717" i="7"/>
  <c r="N725" i="7"/>
  <c r="P725" i="7"/>
  <c r="L725" i="7"/>
  <c r="Q725" i="7"/>
  <c r="R725" i="7"/>
  <c r="M725" i="7"/>
  <c r="I733" i="7"/>
  <c r="J733" i="7"/>
  <c r="P741" i="7"/>
  <c r="Q741" i="7"/>
  <c r="L741" i="7"/>
  <c r="R741" i="7"/>
  <c r="M741" i="7"/>
  <c r="J749" i="7"/>
  <c r="I749" i="7"/>
  <c r="I761" i="7"/>
  <c r="J761" i="7"/>
  <c r="I777" i="7"/>
  <c r="J777" i="7"/>
  <c r="U785" i="7"/>
  <c r="V785" i="7"/>
  <c r="J789" i="7"/>
  <c r="I789" i="7"/>
  <c r="L797" i="7"/>
  <c r="Q797" i="7"/>
  <c r="M797" i="7"/>
  <c r="R797" i="7"/>
  <c r="N797" i="7"/>
  <c r="P797" i="7"/>
  <c r="U801" i="7"/>
  <c r="V801" i="7"/>
  <c r="L813" i="7"/>
  <c r="P813" i="7"/>
  <c r="R813" i="7"/>
  <c r="M813" i="7"/>
  <c r="N813" i="7"/>
  <c r="U829" i="7"/>
  <c r="V829" i="7"/>
  <c r="U845" i="7"/>
  <c r="V845" i="7"/>
  <c r="U861" i="7"/>
  <c r="V861" i="7"/>
  <c r="U877" i="7"/>
  <c r="V877" i="7"/>
  <c r="K889" i="7"/>
  <c r="R889" i="7"/>
  <c r="K901" i="7"/>
  <c r="O901" i="7"/>
  <c r="U905" i="7"/>
  <c r="V905" i="7"/>
  <c r="K917" i="7"/>
  <c r="O917" i="7"/>
  <c r="U921" i="7"/>
  <c r="V921" i="7"/>
  <c r="K933" i="7"/>
  <c r="O933" i="7"/>
  <c r="U937" i="7"/>
  <c r="V937" i="7"/>
  <c r="J941" i="7"/>
  <c r="I941" i="7"/>
  <c r="K949" i="7"/>
  <c r="O949" i="7"/>
  <c r="K965" i="7"/>
  <c r="O965" i="7"/>
  <c r="U969" i="7"/>
  <c r="V969" i="7"/>
  <c r="K981" i="7"/>
  <c r="O981" i="7"/>
  <c r="K997" i="7"/>
  <c r="O997" i="7"/>
  <c r="U1001" i="7"/>
  <c r="V1001" i="7"/>
  <c r="K1013" i="7"/>
  <c r="O1013" i="7"/>
  <c r="K1029" i="7"/>
  <c r="O1029" i="7"/>
  <c r="U1033" i="7"/>
  <c r="V1033" i="7"/>
  <c r="J1045" i="7"/>
  <c r="I1045" i="7"/>
  <c r="J1057" i="7"/>
  <c r="I1057" i="7"/>
  <c r="L1065" i="7"/>
  <c r="P1065" i="7"/>
  <c r="K1065" i="7"/>
  <c r="O1065" i="7"/>
  <c r="R1065" i="7"/>
  <c r="I1073" i="7"/>
  <c r="J1073" i="7"/>
  <c r="P1081" i="7"/>
  <c r="L1081" i="7"/>
  <c r="K1081" i="7"/>
  <c r="O1081" i="7"/>
  <c r="R1081" i="7"/>
  <c r="K1093" i="7"/>
  <c r="O1093" i="7"/>
  <c r="I1101" i="7"/>
  <c r="J1101" i="7"/>
  <c r="K1109" i="7"/>
  <c r="O1109" i="7"/>
  <c r="K1121" i="7"/>
  <c r="R1121" i="7"/>
  <c r="O1121" i="7"/>
  <c r="L1121" i="7"/>
  <c r="P1121" i="7"/>
  <c r="L918" i="7"/>
  <c r="P918" i="7"/>
  <c r="L1260" i="7"/>
  <c r="P1260" i="7"/>
  <c r="L1698" i="7"/>
  <c r="N1698" i="7"/>
  <c r="R1698" i="7"/>
  <c r="K2403" i="7"/>
  <c r="N2403" i="7"/>
  <c r="R2403" i="7"/>
  <c r="M2486" i="7"/>
  <c r="R2486" i="7"/>
  <c r="P2486" i="7"/>
  <c r="L2486" i="7"/>
  <c r="N2486" i="7"/>
  <c r="M2540" i="7"/>
  <c r="L2540" i="7"/>
  <c r="P2540" i="7"/>
  <c r="M2568" i="7"/>
  <c r="L2568" i="7"/>
  <c r="P2568" i="7"/>
  <c r="M2576" i="7"/>
  <c r="R2576" i="7"/>
  <c r="L2576" i="7"/>
  <c r="N2576" i="7"/>
  <c r="P2576" i="7"/>
  <c r="M2640" i="7"/>
  <c r="L2640" i="7"/>
  <c r="P2640" i="7"/>
  <c r="J50" i="7"/>
  <c r="I50" i="7"/>
  <c r="J82" i="7"/>
  <c r="I82" i="7"/>
  <c r="J98" i="7"/>
  <c r="I98" i="7"/>
  <c r="J110" i="7"/>
  <c r="I110" i="7"/>
  <c r="L150" i="7"/>
  <c r="N150" i="7"/>
  <c r="P150" i="7"/>
  <c r="P166" i="7"/>
  <c r="N166" i="7"/>
  <c r="J174" i="7"/>
  <c r="I174" i="7"/>
  <c r="V186" i="7"/>
  <c r="U186" i="7"/>
  <c r="V218" i="7"/>
  <c r="U218" i="7"/>
  <c r="P246" i="7"/>
  <c r="K246" i="7"/>
  <c r="R246" i="7"/>
  <c r="L246" i="7"/>
  <c r="O246" i="7"/>
  <c r="V237" i="7"/>
  <c r="U237" i="7"/>
  <c r="V298" i="7"/>
  <c r="U298" i="7"/>
  <c r="L386" i="7"/>
  <c r="M386" i="7"/>
  <c r="R386" i="7"/>
  <c r="P386" i="7"/>
  <c r="M402" i="7"/>
  <c r="Q402" i="7"/>
  <c r="O402" i="7"/>
  <c r="K402" i="7"/>
  <c r="P402" i="7"/>
  <c r="L402" i="7"/>
  <c r="R402" i="7"/>
  <c r="N402" i="7"/>
  <c r="S402" i="7"/>
  <c r="T402" i="7" s="1"/>
  <c r="N462" i="7"/>
  <c r="P462" i="7"/>
  <c r="L462" i="7"/>
  <c r="Q462" i="7"/>
  <c r="R462" i="7"/>
  <c r="M462" i="7"/>
  <c r="L478" i="7"/>
  <c r="R478" i="7"/>
  <c r="M478" i="7"/>
  <c r="P478" i="7"/>
  <c r="Q478" i="7"/>
  <c r="L506" i="7"/>
  <c r="N506" i="7"/>
  <c r="P506" i="7"/>
  <c r="U542" i="7"/>
  <c r="V542" i="7"/>
  <c r="L554" i="7"/>
  <c r="N554" i="7"/>
  <c r="P554" i="7"/>
  <c r="U605" i="7"/>
  <c r="V605" i="7"/>
  <c r="J625" i="7"/>
  <c r="I625" i="7"/>
  <c r="U649" i="7"/>
  <c r="V649" i="7"/>
  <c r="U677" i="7"/>
  <c r="V677" i="7"/>
  <c r="I709" i="7"/>
  <c r="J709" i="7"/>
  <c r="I781" i="7"/>
  <c r="J781" i="7"/>
  <c r="U805" i="7"/>
  <c r="V805" i="7"/>
  <c r="U833" i="7"/>
  <c r="V833" i="7"/>
  <c r="U849" i="7"/>
  <c r="V849" i="7"/>
  <c r="U909" i="7"/>
  <c r="V909" i="7"/>
  <c r="U973" i="7"/>
  <c r="V973" i="7"/>
  <c r="L1017" i="7"/>
  <c r="O1017" i="7"/>
  <c r="P1017" i="7"/>
  <c r="K1017" i="7"/>
  <c r="R1017" i="7"/>
  <c r="J1049" i="7"/>
  <c r="I1049" i="7"/>
  <c r="I1089" i="7"/>
  <c r="J1089" i="7"/>
  <c r="P1113" i="7"/>
  <c r="L1113" i="7"/>
  <c r="R1113" i="7"/>
  <c r="K1113" i="7"/>
  <c r="O1113" i="7"/>
  <c r="K1141" i="7"/>
  <c r="O1141" i="7"/>
  <c r="I1149" i="7"/>
  <c r="J1149" i="7"/>
  <c r="I1193" i="7"/>
  <c r="J1193" i="7"/>
  <c r="I1237" i="7"/>
  <c r="J1237" i="7"/>
  <c r="O1257" i="7"/>
  <c r="L1257" i="7"/>
  <c r="R1257" i="7"/>
  <c r="K1257" i="7"/>
  <c r="N1257" i="7"/>
  <c r="P1257" i="7"/>
  <c r="S1257" i="7"/>
  <c r="T1257" i="7" s="1"/>
  <c r="V1261" i="7"/>
  <c r="U1261" i="7"/>
  <c r="O1301" i="7"/>
  <c r="P1301" i="7"/>
  <c r="K1301" i="7"/>
  <c r="U1321" i="7"/>
  <c r="V1321" i="7"/>
  <c r="V1349" i="7"/>
  <c r="U1349" i="7"/>
  <c r="V1397" i="7"/>
  <c r="U1397" i="7"/>
  <c r="I1413" i="7"/>
  <c r="J1413" i="7"/>
  <c r="P1457" i="7"/>
  <c r="L1457" i="7"/>
  <c r="Q1457" i="7"/>
  <c r="M1457" i="7"/>
  <c r="R1457" i="7"/>
  <c r="N1457" i="7"/>
  <c r="I1465" i="7"/>
  <c r="J1465" i="7"/>
  <c r="V1509" i="7"/>
  <c r="U1509" i="7"/>
  <c r="I1557" i="7"/>
  <c r="J1557" i="7"/>
  <c r="Q1585" i="7"/>
  <c r="L1585" i="7"/>
  <c r="N1585" i="7"/>
  <c r="P1585" i="7"/>
  <c r="U1589" i="7"/>
  <c r="V1589" i="7"/>
  <c r="U1601" i="7"/>
  <c r="V1601" i="7"/>
  <c r="I1625" i="7"/>
  <c r="J1625" i="7"/>
  <c r="L1665" i="7"/>
  <c r="N1665" i="7"/>
  <c r="P1665" i="7"/>
  <c r="R1665" i="7"/>
  <c r="L1689" i="7"/>
  <c r="R1689" i="7"/>
  <c r="N1689" i="7"/>
  <c r="P1689" i="7"/>
  <c r="J1709" i="7"/>
  <c r="I1709" i="7"/>
  <c r="J1721" i="7"/>
  <c r="I1721" i="7"/>
  <c r="U1733" i="7"/>
  <c r="V1733" i="7"/>
  <c r="L1745" i="7"/>
  <c r="P1745" i="7"/>
  <c r="R1745" i="7"/>
  <c r="N1745" i="7"/>
  <c r="U1761" i="7"/>
  <c r="V1761" i="7"/>
  <c r="U1789" i="7"/>
  <c r="V1789" i="7"/>
  <c r="U1817" i="7"/>
  <c r="V1817" i="7"/>
  <c r="J1853" i="7"/>
  <c r="I1853" i="7"/>
  <c r="L1861" i="7"/>
  <c r="R1861" i="7"/>
  <c r="N1861" i="7"/>
  <c r="P1861" i="7"/>
  <c r="J1893" i="7"/>
  <c r="I1893" i="7"/>
  <c r="U1901" i="7"/>
  <c r="V1901" i="7"/>
  <c r="L1937" i="7"/>
  <c r="R1937" i="7"/>
  <c r="N1937" i="7"/>
  <c r="P1937" i="7"/>
  <c r="U1941" i="7"/>
  <c r="V1941" i="7"/>
  <c r="N1953" i="7"/>
  <c r="P1953" i="7"/>
  <c r="L1953" i="7"/>
  <c r="Q1953" i="7"/>
  <c r="M1953" i="7"/>
  <c r="R1953" i="7"/>
  <c r="I1985" i="7"/>
  <c r="J1985" i="7"/>
  <c r="U1997" i="7"/>
  <c r="V1997" i="7"/>
  <c r="P2025" i="7"/>
  <c r="L2025" i="7"/>
  <c r="Q2025" i="7"/>
  <c r="M2025" i="7"/>
  <c r="R2025" i="7"/>
  <c r="N2025" i="7"/>
  <c r="U2053" i="7"/>
  <c r="V2053" i="7"/>
  <c r="J2089" i="7"/>
  <c r="I2089" i="7"/>
  <c r="U2113" i="7"/>
  <c r="V2113" i="7"/>
  <c r="U2137" i="7"/>
  <c r="V2137" i="7"/>
  <c r="U2173" i="7"/>
  <c r="V2173" i="7"/>
  <c r="U2189" i="7"/>
  <c r="V2189" i="7"/>
  <c r="J2209" i="7"/>
  <c r="I2209" i="7"/>
  <c r="V2289" i="7"/>
  <c r="U2289" i="7"/>
  <c r="J2337" i="7"/>
  <c r="I2337" i="7"/>
  <c r="J2373" i="7"/>
  <c r="I2373" i="7"/>
  <c r="K2381" i="7"/>
  <c r="N2381" i="7"/>
  <c r="R2381" i="7"/>
  <c r="J2393" i="7"/>
  <c r="I2393" i="7"/>
  <c r="I2409" i="7"/>
  <c r="J2409" i="7"/>
  <c r="I2465" i="7"/>
  <c r="J2465" i="7"/>
  <c r="I2497" i="7"/>
  <c r="J2497" i="7"/>
  <c r="I2513" i="7"/>
  <c r="J2513" i="7"/>
  <c r="J2569" i="7"/>
  <c r="I2569" i="7"/>
  <c r="J2577" i="7"/>
  <c r="I2577" i="7"/>
  <c r="N90" i="7"/>
  <c r="O90" i="7"/>
  <c r="K74" i="7"/>
  <c r="K118" i="7"/>
  <c r="S134" i="7"/>
  <c r="T134" i="7" s="1"/>
  <c r="K150" i="7"/>
  <c r="K259" i="7"/>
  <c r="O166" i="7"/>
  <c r="K182" i="7"/>
  <c r="M214" i="7"/>
  <c r="Q294" i="7"/>
  <c r="S386" i="7"/>
  <c r="T386" i="7" s="1"/>
  <c r="M326" i="7"/>
  <c r="M358" i="7"/>
  <c r="M374" i="7"/>
  <c r="O506" i="7"/>
  <c r="O538" i="7"/>
  <c r="Q418" i="7"/>
  <c r="N494" i="7"/>
  <c r="M310" i="7"/>
  <c r="M342" i="7"/>
  <c r="R434" i="7"/>
  <c r="K494" i="7"/>
  <c r="M506" i="7"/>
  <c r="M538" i="7"/>
  <c r="S661" i="7"/>
  <c r="T661" i="7" s="1"/>
  <c r="K617" i="7"/>
  <c r="M585" i="7"/>
  <c r="K773" i="7"/>
  <c r="M570" i="7"/>
  <c r="N601" i="7"/>
  <c r="R729" i="7"/>
  <c r="R745" i="7"/>
  <c r="N801" i="7"/>
  <c r="K801" i="7"/>
  <c r="R905" i="7"/>
  <c r="M1069" i="7"/>
  <c r="Q1141" i="7"/>
  <c r="Q1157" i="7"/>
  <c r="N905" i="7"/>
  <c r="N937" i="7"/>
  <c r="N969" i="7"/>
  <c r="N1001" i="7"/>
  <c r="N1017" i="7"/>
  <c r="N1097" i="7"/>
  <c r="M918" i="7"/>
  <c r="Q1345" i="7"/>
  <c r="S1301" i="7"/>
  <c r="T1301" i="7" s="1"/>
  <c r="S1317" i="7"/>
  <c r="T1317" i="7" s="1"/>
  <c r="M1245" i="7"/>
  <c r="M1301" i="7"/>
  <c r="N1419" i="7"/>
  <c r="M1521" i="7"/>
  <c r="O1541" i="7"/>
  <c r="N1570" i="7"/>
  <c r="K1352" i="7"/>
  <c r="O1457" i="7"/>
  <c r="P1570" i="7"/>
  <c r="M1633" i="7"/>
  <c r="Q1677" i="7"/>
  <c r="M1689" i="7"/>
  <c r="M1701" i="7"/>
  <c r="Q1745" i="7"/>
  <c r="Q1757" i="7"/>
  <c r="Q1765" i="7"/>
  <c r="K1801" i="7"/>
  <c r="O1953" i="7"/>
  <c r="O2025" i="7"/>
  <c r="O2149" i="7"/>
  <c r="O2381" i="7"/>
  <c r="O2389" i="7"/>
  <c r="L2337" i="7"/>
  <c r="O1618" i="7"/>
  <c r="K1698" i="7"/>
  <c r="P1839" i="7"/>
  <c r="S1930" i="7"/>
  <c r="T1930" i="7" s="1"/>
  <c r="L2065" i="7"/>
  <c r="L2097" i="7"/>
  <c r="L2285" i="7"/>
  <c r="L2381" i="7"/>
  <c r="L2443" i="7"/>
  <c r="R2584" i="7"/>
  <c r="R2600" i="7"/>
  <c r="R2624" i="7"/>
  <c r="R2632" i="7"/>
  <c r="R2640" i="7"/>
  <c r="R2686" i="7"/>
  <c r="S1839" i="7"/>
  <c r="T1839" i="7" s="1"/>
  <c r="M2065" i="7"/>
  <c r="M2081" i="7"/>
  <c r="M2097" i="7"/>
  <c r="Q2133" i="7"/>
  <c r="Q2205" i="7"/>
  <c r="M2231" i="7"/>
  <c r="Q2253" i="7"/>
  <c r="Q2285" i="7"/>
  <c r="Q2381" i="7"/>
  <c r="Q2389" i="7"/>
  <c r="K2516" i="7"/>
  <c r="K2524" i="7"/>
  <c r="K2540" i="7"/>
  <c r="K2548" i="7"/>
  <c r="S2568" i="7"/>
  <c r="T2568" i="7" s="1"/>
  <c r="S2576" i="7"/>
  <c r="T2576" i="7" s="1"/>
  <c r="S2584" i="7"/>
  <c r="T2584" i="7" s="1"/>
  <c r="S2624" i="7"/>
  <c r="T2624" i="7" s="1"/>
  <c r="S2632" i="7"/>
  <c r="T2632" i="7" s="1"/>
  <c r="S2640" i="7"/>
  <c r="T2640" i="7" s="1"/>
  <c r="O2658" i="7"/>
  <c r="R2097" i="7"/>
  <c r="R2337" i="7"/>
  <c r="R2443" i="7"/>
  <c r="K1618" i="7"/>
  <c r="M1618" i="7"/>
  <c r="N2081" i="7"/>
  <c r="N2133" i="7"/>
  <c r="N2169" i="7"/>
  <c r="N2205" i="7"/>
  <c r="N2253" i="7"/>
  <c r="N2285" i="7"/>
  <c r="V62" i="7"/>
  <c r="V122" i="7"/>
  <c r="V78" i="7"/>
  <c r="U438" i="7"/>
  <c r="V1073" i="7"/>
  <c r="I270" i="7"/>
  <c r="I286" i="7"/>
  <c r="I289" i="7"/>
  <c r="I318" i="7"/>
  <c r="I334" i="7"/>
  <c r="I350" i="7"/>
  <c r="I366" i="7"/>
  <c r="I254" i="7"/>
  <c r="I530" i="7"/>
  <c r="J897" i="7"/>
  <c r="J913" i="7"/>
  <c r="I945" i="7"/>
  <c r="I977" i="7"/>
  <c r="I993" i="7"/>
  <c r="J2617" i="7"/>
  <c r="J2633" i="7"/>
  <c r="J2649" i="7"/>
  <c r="J2665" i="7"/>
  <c r="U2205" i="7"/>
  <c r="V2205" i="7"/>
  <c r="K408" i="7"/>
  <c r="O408" i="7"/>
  <c r="S408" i="7"/>
  <c r="T408" i="7" s="1"/>
  <c r="L408" i="7"/>
  <c r="P408" i="7"/>
  <c r="M408" i="7"/>
  <c r="Q408" i="7"/>
  <c r="N408" i="7"/>
  <c r="R408" i="7"/>
  <c r="K780" i="7"/>
  <c r="P780" i="7"/>
  <c r="L780" i="7"/>
  <c r="R780" i="7"/>
  <c r="N780" i="7"/>
  <c r="S780" i="7"/>
  <c r="T780" i="7" s="1"/>
  <c r="O780" i="7"/>
  <c r="L974" i="7"/>
  <c r="P974" i="7"/>
  <c r="L1124" i="7"/>
  <c r="Q1124" i="7"/>
  <c r="N1124" i="7"/>
  <c r="M1124" i="7"/>
  <c r="P1124" i="7"/>
  <c r="R1124" i="7"/>
  <c r="K1187" i="7"/>
  <c r="P1187" i="7"/>
  <c r="N1187" i="7"/>
  <c r="S1187" i="7"/>
  <c r="T1187" i="7" s="1"/>
  <c r="L1187" i="7"/>
  <c r="O1187" i="7"/>
  <c r="R1187" i="7"/>
  <c r="L1280" i="7"/>
  <c r="R1280" i="7"/>
  <c r="P1280" i="7"/>
  <c r="M1280" i="7"/>
  <c r="Q1280" i="7"/>
  <c r="N1374" i="7"/>
  <c r="P1374" i="7"/>
  <c r="L1524" i="7"/>
  <c r="K1524" i="7"/>
  <c r="S1524" i="7"/>
  <c r="T1524" i="7" s="1"/>
  <c r="N1524" i="7"/>
  <c r="O1524" i="7"/>
  <c r="P1524" i="7"/>
  <c r="K1562" i="7"/>
  <c r="O1562" i="7"/>
  <c r="L1643" i="7"/>
  <c r="R1643" i="7"/>
  <c r="L1683" i="7"/>
  <c r="R1683" i="7"/>
  <c r="L1731" i="7"/>
  <c r="R1731" i="7"/>
  <c r="L1811" i="7"/>
  <c r="R1811" i="7"/>
  <c r="L1897" i="7"/>
  <c r="N1897" i="7"/>
  <c r="P1897" i="7"/>
  <c r="R1897" i="7"/>
  <c r="L1951" i="7"/>
  <c r="R1951" i="7"/>
  <c r="M1951" i="7"/>
  <c r="P1951" i="7"/>
  <c r="Q1951" i="7"/>
  <c r="L2047" i="7"/>
  <c r="R2047" i="7"/>
  <c r="M2047" i="7"/>
  <c r="P2047" i="7"/>
  <c r="Q2047" i="7"/>
  <c r="K2123" i="7"/>
  <c r="N2123" i="7"/>
  <c r="R2123" i="7"/>
  <c r="K2317" i="7"/>
  <c r="N2317" i="7"/>
  <c r="R2317" i="7"/>
  <c r="M2520" i="7"/>
  <c r="L2520" i="7"/>
  <c r="P2520" i="7"/>
  <c r="M2528" i="7"/>
  <c r="L2528" i="7"/>
  <c r="P2528" i="7"/>
  <c r="M2536" i="7"/>
  <c r="L2536" i="7"/>
  <c r="P2536" i="7"/>
  <c r="M2544" i="7"/>
  <c r="L2544" i="7"/>
  <c r="P2544" i="7"/>
  <c r="M2552" i="7"/>
  <c r="R2552" i="7"/>
  <c r="L2552" i="7"/>
  <c r="N2552" i="7"/>
  <c r="P2552" i="7"/>
  <c r="M2572" i="7"/>
  <c r="L2572" i="7"/>
  <c r="P2572" i="7"/>
  <c r="M2580" i="7"/>
  <c r="L2580" i="7"/>
  <c r="P2580" i="7"/>
  <c r="M2588" i="7"/>
  <c r="L2588" i="7"/>
  <c r="P2588" i="7"/>
  <c r="M2596" i="7"/>
  <c r="L2596" i="7"/>
  <c r="P2596" i="7"/>
  <c r="M2604" i="7"/>
  <c r="L2604" i="7"/>
  <c r="P2604" i="7"/>
  <c r="M2620" i="7"/>
  <c r="L2620" i="7"/>
  <c r="P2620" i="7"/>
  <c r="M2636" i="7"/>
  <c r="L2636" i="7"/>
  <c r="P2636" i="7"/>
  <c r="M2644" i="7"/>
  <c r="R2644" i="7"/>
  <c r="P2644" i="7"/>
  <c r="L2644" i="7"/>
  <c r="N2644" i="7"/>
  <c r="M2662" i="7"/>
  <c r="L2662" i="7"/>
  <c r="P2662" i="7"/>
  <c r="M2682" i="7"/>
  <c r="L2682" i="7"/>
  <c r="P2682" i="7"/>
  <c r="M2690" i="7"/>
  <c r="L2690" i="7"/>
  <c r="P2690" i="7"/>
  <c r="M5" i="7"/>
  <c r="Q5" i="7"/>
  <c r="N5" i="7"/>
  <c r="R5" i="7"/>
  <c r="K5" i="7"/>
  <c r="O5" i="7"/>
  <c r="S5" i="7"/>
  <c r="T5" i="7" s="1"/>
  <c r="L5" i="7"/>
  <c r="P5" i="7"/>
  <c r="M13" i="7"/>
  <c r="P13" i="7"/>
  <c r="Q13" i="7"/>
  <c r="L13" i="7"/>
  <c r="R13" i="7"/>
  <c r="Q21" i="7"/>
  <c r="L21" i="7"/>
  <c r="R21" i="7"/>
  <c r="M21" i="7"/>
  <c r="P21" i="7"/>
  <c r="P29" i="7"/>
  <c r="Q29" i="7"/>
  <c r="L29" i="7"/>
  <c r="R29" i="7"/>
  <c r="M29" i="7"/>
  <c r="N33" i="7"/>
  <c r="P33" i="7"/>
  <c r="P37" i="7"/>
  <c r="Q37" i="7"/>
  <c r="L37" i="7"/>
  <c r="R37" i="7"/>
  <c r="M37" i="7"/>
  <c r="M41" i="7"/>
  <c r="P41" i="7"/>
  <c r="R41" i="7"/>
  <c r="M50" i="7"/>
  <c r="P50" i="7"/>
  <c r="R50" i="7"/>
  <c r="J58" i="7"/>
  <c r="I58" i="7"/>
  <c r="K66" i="7"/>
  <c r="S66" i="7"/>
  <c r="T66" i="7" s="1"/>
  <c r="N66" i="7"/>
  <c r="O66" i="7"/>
  <c r="P66" i="7"/>
  <c r="J74" i="7"/>
  <c r="I74" i="7"/>
  <c r="L82" i="7"/>
  <c r="P82" i="7"/>
  <c r="R82" i="7"/>
  <c r="M82" i="7"/>
  <c r="N82" i="7"/>
  <c r="J90" i="7"/>
  <c r="I90" i="7"/>
  <c r="L98" i="7"/>
  <c r="N98" i="7"/>
  <c r="P98" i="7"/>
  <c r="R98" i="7"/>
  <c r="M98" i="7"/>
  <c r="J102" i="7"/>
  <c r="I102" i="7"/>
  <c r="J118" i="7"/>
  <c r="I118" i="7"/>
  <c r="J134" i="7"/>
  <c r="I134" i="7"/>
  <c r="L142" i="7"/>
  <c r="P142" i="7"/>
  <c r="N142" i="7"/>
  <c r="J150" i="7"/>
  <c r="I150" i="7"/>
  <c r="L158" i="7"/>
  <c r="N158" i="7"/>
  <c r="P158" i="7"/>
  <c r="J166" i="7"/>
  <c r="I166" i="7"/>
  <c r="J182" i="7"/>
  <c r="I182" i="7"/>
  <c r="V194" i="7"/>
  <c r="U194" i="7"/>
  <c r="I185" i="7"/>
  <c r="J185" i="7"/>
  <c r="P206" i="7"/>
  <c r="K206" i="7"/>
  <c r="R206" i="7"/>
  <c r="L206" i="7"/>
  <c r="O206" i="7"/>
  <c r="V210" i="7"/>
  <c r="U210" i="7"/>
  <c r="I214" i="7"/>
  <c r="J214" i="7"/>
  <c r="P222" i="7"/>
  <c r="K222" i="7"/>
  <c r="R222" i="7"/>
  <c r="L222" i="7"/>
  <c r="O222" i="7"/>
  <c r="V226" i="7"/>
  <c r="U226" i="7"/>
  <c r="J230" i="7"/>
  <c r="I230" i="7"/>
  <c r="K238" i="7"/>
  <c r="R238" i="7"/>
  <c r="L238" i="7"/>
  <c r="O238" i="7"/>
  <c r="P238" i="7"/>
  <c r="V242" i="7"/>
  <c r="U242" i="7"/>
  <c r="O254" i="7"/>
  <c r="P254" i="7"/>
  <c r="K254" i="7"/>
  <c r="R254" i="7"/>
  <c r="L254" i="7"/>
  <c r="V258" i="7"/>
  <c r="U258" i="7"/>
  <c r="P270" i="7"/>
  <c r="K270" i="7"/>
  <c r="R270" i="7"/>
  <c r="L270" i="7"/>
  <c r="O270" i="7"/>
  <c r="V274" i="7"/>
  <c r="U274" i="7"/>
  <c r="P286" i="7"/>
  <c r="K286" i="7"/>
  <c r="R286" i="7"/>
  <c r="L286" i="7"/>
  <c r="O286" i="7"/>
  <c r="V290" i="7"/>
  <c r="U290" i="7"/>
  <c r="M289" i="7"/>
  <c r="O289" i="7"/>
  <c r="P289" i="7"/>
  <c r="K289" i="7"/>
  <c r="Q289" i="7"/>
  <c r="L289" i="7"/>
  <c r="S289" i="7"/>
  <c r="T289" i="7" s="1"/>
  <c r="V306" i="7"/>
  <c r="U306" i="7"/>
  <c r="V322" i="7"/>
  <c r="U322" i="7"/>
  <c r="V338" i="7"/>
  <c r="U338" i="7"/>
  <c r="V341" i="7"/>
  <c r="U341" i="7"/>
  <c r="P394" i="7"/>
  <c r="M394" i="7"/>
  <c r="Q394" i="7"/>
  <c r="R394" i="7"/>
  <c r="L394" i="7"/>
  <c r="N410" i="7"/>
  <c r="R410" i="7"/>
  <c r="K410" i="7"/>
  <c r="O410" i="7"/>
  <c r="S410" i="7"/>
  <c r="T410" i="7" s="1"/>
  <c r="L410" i="7"/>
  <c r="P410" i="7"/>
  <c r="Q410" i="7"/>
  <c r="M410" i="7"/>
  <c r="V414" i="7"/>
  <c r="U414" i="7"/>
  <c r="L426" i="7"/>
  <c r="P426" i="7"/>
  <c r="N426" i="7"/>
  <c r="Q430" i="7"/>
  <c r="L430" i="7"/>
  <c r="R430" i="7"/>
  <c r="M430" i="7"/>
  <c r="P430" i="7"/>
  <c r="L442" i="7"/>
  <c r="N442" i="7"/>
  <c r="P442" i="7"/>
  <c r="V446" i="7"/>
  <c r="U446" i="7"/>
  <c r="J462" i="7"/>
  <c r="I462" i="7"/>
  <c r="N470" i="7"/>
  <c r="P470" i="7"/>
  <c r="L470" i="7"/>
  <c r="Q470" i="7"/>
  <c r="M470" i="7"/>
  <c r="R470" i="7"/>
  <c r="P486" i="7"/>
  <c r="L486" i="7"/>
  <c r="Q486" i="7"/>
  <c r="M486" i="7"/>
  <c r="R486" i="7"/>
  <c r="N486" i="7"/>
  <c r="L514" i="7"/>
  <c r="N514" i="7"/>
  <c r="P514" i="7"/>
  <c r="L530" i="7"/>
  <c r="N530" i="7"/>
  <c r="P530" i="7"/>
  <c r="J538" i="7"/>
  <c r="I538" i="7"/>
  <c r="L546" i="7"/>
  <c r="N546" i="7"/>
  <c r="P546" i="7"/>
  <c r="U550" i="7"/>
  <c r="V550" i="7"/>
  <c r="J554" i="7"/>
  <c r="I554" i="7"/>
  <c r="N549" i="7"/>
  <c r="P549" i="7"/>
  <c r="U566" i="7"/>
  <c r="V566" i="7"/>
  <c r="J570" i="7"/>
  <c r="I570" i="7"/>
  <c r="U581" i="7"/>
  <c r="V581" i="7"/>
  <c r="J585" i="7"/>
  <c r="I585" i="7"/>
  <c r="U597" i="7"/>
  <c r="V597" i="7"/>
  <c r="J601" i="7"/>
  <c r="I601" i="7"/>
  <c r="U613" i="7"/>
  <c r="V613" i="7"/>
  <c r="J617" i="7"/>
  <c r="I617" i="7"/>
  <c r="N625" i="7"/>
  <c r="P625" i="7"/>
  <c r="U629" i="7"/>
  <c r="V629" i="7"/>
  <c r="J633" i="7"/>
  <c r="I633" i="7"/>
  <c r="I645" i="7"/>
  <c r="J645" i="7"/>
  <c r="L653" i="7"/>
  <c r="Q653" i="7"/>
  <c r="M653" i="7"/>
  <c r="R653" i="7"/>
  <c r="N653" i="7"/>
  <c r="P653" i="7"/>
  <c r="U657" i="7"/>
  <c r="V657" i="7"/>
  <c r="I661" i="7"/>
  <c r="J661" i="7"/>
  <c r="L669" i="7"/>
  <c r="M669" i="7"/>
  <c r="N669" i="7"/>
  <c r="P669" i="7"/>
  <c r="R669" i="7"/>
  <c r="J673" i="7"/>
  <c r="I673" i="7"/>
  <c r="L694" i="7"/>
  <c r="P694" i="7"/>
  <c r="Q694" i="7"/>
  <c r="J702" i="7"/>
  <c r="I702" i="7"/>
  <c r="I688" i="7"/>
  <c r="J688" i="7"/>
  <c r="L709" i="7"/>
  <c r="N709" i="7"/>
  <c r="P709" i="7"/>
  <c r="R709" i="7"/>
  <c r="M709" i="7"/>
  <c r="J713" i="7"/>
  <c r="I713" i="7"/>
  <c r="L721" i="7"/>
  <c r="Q721" i="7"/>
  <c r="P721" i="7"/>
  <c r="I729" i="7"/>
  <c r="J729" i="7"/>
  <c r="I745" i="7"/>
  <c r="J745" i="7"/>
  <c r="J757" i="7"/>
  <c r="I757" i="7"/>
  <c r="P765" i="7"/>
  <c r="Q765" i="7"/>
  <c r="L765" i="7"/>
  <c r="R765" i="7"/>
  <c r="M765" i="7"/>
  <c r="I773" i="7"/>
  <c r="J773" i="7"/>
  <c r="L781" i="7"/>
  <c r="R781" i="7"/>
  <c r="M781" i="7"/>
  <c r="P781" i="7"/>
  <c r="Q781" i="7"/>
  <c r="I785" i="7"/>
  <c r="J785" i="7"/>
  <c r="U797" i="7"/>
  <c r="V797" i="7"/>
  <c r="U813" i="7"/>
  <c r="V813" i="7"/>
  <c r="P821" i="7"/>
  <c r="L821" i="7"/>
  <c r="Q821" i="7"/>
  <c r="M821" i="7"/>
  <c r="R821" i="7"/>
  <c r="N821" i="7"/>
  <c r="U825" i="7"/>
  <c r="V825" i="7"/>
  <c r="M837" i="7"/>
  <c r="R837" i="7"/>
  <c r="N837" i="7"/>
  <c r="P837" i="7"/>
  <c r="L837" i="7"/>
  <c r="Q837" i="7"/>
  <c r="U841" i="7"/>
  <c r="V841" i="7"/>
  <c r="L853" i="7"/>
  <c r="N853" i="7"/>
  <c r="P853" i="7"/>
  <c r="R853" i="7"/>
  <c r="M853" i="7"/>
  <c r="U857" i="7"/>
  <c r="V857" i="7"/>
  <c r="M869" i="7"/>
  <c r="R869" i="7"/>
  <c r="N869" i="7"/>
  <c r="P869" i="7"/>
  <c r="L869" i="7"/>
  <c r="Q869" i="7"/>
  <c r="U873" i="7"/>
  <c r="V873" i="7"/>
  <c r="L885" i="7"/>
  <c r="N885" i="7"/>
  <c r="P885" i="7"/>
  <c r="R885" i="7"/>
  <c r="S885" i="7"/>
  <c r="T885" i="7" s="1"/>
  <c r="M885" i="7"/>
  <c r="U889" i="7"/>
  <c r="V889" i="7"/>
  <c r="K897" i="7"/>
  <c r="O897" i="7"/>
  <c r="R897" i="7"/>
  <c r="L897" i="7"/>
  <c r="U901" i="7"/>
  <c r="V901" i="7"/>
  <c r="K913" i="7"/>
  <c r="O913" i="7"/>
  <c r="R913" i="7"/>
  <c r="L913" i="7"/>
  <c r="U917" i="7"/>
  <c r="V917" i="7"/>
  <c r="K929" i="7"/>
  <c r="O929" i="7"/>
  <c r="U933" i="7"/>
  <c r="V933" i="7"/>
  <c r="K945" i="7"/>
  <c r="R945" i="7"/>
  <c r="L945" i="7"/>
  <c r="O945" i="7"/>
  <c r="P945" i="7"/>
  <c r="K961" i="7"/>
  <c r="R961" i="7"/>
  <c r="L961" i="7"/>
  <c r="O961" i="7"/>
  <c r="P961" i="7"/>
  <c r="O977" i="7"/>
  <c r="P977" i="7"/>
  <c r="K977" i="7"/>
  <c r="R977" i="7"/>
  <c r="L977" i="7"/>
  <c r="O993" i="7"/>
  <c r="P993" i="7"/>
  <c r="K993" i="7"/>
  <c r="R993" i="7"/>
  <c r="L993" i="7"/>
  <c r="U997" i="7"/>
  <c r="V997" i="7"/>
  <c r="K1009" i="7"/>
  <c r="R1009" i="7"/>
  <c r="L1009" i="7"/>
  <c r="O1009" i="7"/>
  <c r="P1009" i="7"/>
  <c r="U1013" i="7"/>
  <c r="V1013" i="7"/>
  <c r="O1025" i="7"/>
  <c r="P1025" i="7"/>
  <c r="K1025" i="7"/>
  <c r="R1025" i="7"/>
  <c r="L1025" i="7"/>
  <c r="J1041" i="7"/>
  <c r="I1041" i="7"/>
  <c r="P1049" i="7"/>
  <c r="K1049" i="7"/>
  <c r="R1049" i="7"/>
  <c r="L1049" i="7"/>
  <c r="O1049" i="7"/>
  <c r="J1053" i="7"/>
  <c r="I1053" i="7"/>
  <c r="K1061" i="7"/>
  <c r="O1061" i="7"/>
  <c r="I1069" i="7"/>
  <c r="J1069" i="7"/>
  <c r="K1077" i="7"/>
  <c r="O1077" i="7"/>
  <c r="I1085" i="7"/>
  <c r="J1085" i="7"/>
  <c r="I1097" i="7"/>
  <c r="J1097" i="7"/>
  <c r="O1105" i="7"/>
  <c r="K1105" i="7"/>
  <c r="R1105" i="7"/>
  <c r="P1105" i="7"/>
  <c r="L1105" i="7"/>
  <c r="I1113" i="7"/>
  <c r="J1113" i="7"/>
  <c r="I1125" i="7"/>
  <c r="J1125" i="7"/>
  <c r="K1133" i="7"/>
  <c r="O1133" i="7"/>
  <c r="I1141" i="7"/>
  <c r="J1141" i="7"/>
  <c r="K1149" i="7"/>
  <c r="O1149" i="7"/>
  <c r="I1157" i="7"/>
  <c r="J1157" i="7"/>
  <c r="I1173" i="7"/>
  <c r="J1173" i="7"/>
  <c r="I1185" i="7"/>
  <c r="J1185" i="7"/>
  <c r="K1193" i="7"/>
  <c r="P1193" i="7"/>
  <c r="I1201" i="7"/>
  <c r="J1201" i="7"/>
  <c r="I1213" i="7"/>
  <c r="J1213" i="7"/>
  <c r="L723" i="7"/>
  <c r="R723" i="7"/>
  <c r="M723" i="7"/>
  <c r="P723" i="7"/>
  <c r="Q723" i="7"/>
  <c r="L1419" i="7"/>
  <c r="P1419" i="7"/>
  <c r="K1498" i="7"/>
  <c r="O1498" i="7"/>
  <c r="L1930" i="7"/>
  <c r="N1930" i="7"/>
  <c r="R1930" i="7"/>
  <c r="K2149" i="7"/>
  <c r="N2149" i="7"/>
  <c r="R2149" i="7"/>
  <c r="M2532" i="7"/>
  <c r="L2532" i="7"/>
  <c r="P2532" i="7"/>
  <c r="M2600" i="7"/>
  <c r="L2600" i="7"/>
  <c r="P2600" i="7"/>
  <c r="M2616" i="7"/>
  <c r="R2616" i="7"/>
  <c r="L2616" i="7"/>
  <c r="P2616" i="7"/>
  <c r="N2616" i="7"/>
  <c r="M2666" i="7"/>
  <c r="L2666" i="7"/>
  <c r="P2666" i="7"/>
  <c r="J66" i="7"/>
  <c r="I66" i="7"/>
  <c r="J158" i="7"/>
  <c r="I158" i="7"/>
  <c r="J190" i="7"/>
  <c r="I190" i="7"/>
  <c r="N185" i="7"/>
  <c r="P185" i="7"/>
  <c r="J222" i="7"/>
  <c r="I222" i="7"/>
  <c r="P262" i="7"/>
  <c r="K262" i="7"/>
  <c r="R262" i="7"/>
  <c r="L262" i="7"/>
  <c r="O262" i="7"/>
  <c r="V266" i="7"/>
  <c r="U266" i="7"/>
  <c r="L278" i="7"/>
  <c r="O278" i="7"/>
  <c r="P278" i="7"/>
  <c r="K278" i="7"/>
  <c r="R278" i="7"/>
  <c r="V346" i="7"/>
  <c r="U346" i="7"/>
  <c r="V422" i="7"/>
  <c r="U422" i="7"/>
  <c r="V454" i="7"/>
  <c r="U454" i="7"/>
  <c r="L522" i="7"/>
  <c r="N522" i="7"/>
  <c r="P522" i="7"/>
  <c r="J546" i="7"/>
  <c r="I546" i="7"/>
  <c r="U558" i="7"/>
  <c r="V558" i="7"/>
  <c r="J549" i="7"/>
  <c r="I549" i="7"/>
  <c r="J609" i="7"/>
  <c r="I609" i="7"/>
  <c r="N633" i="7"/>
  <c r="P633" i="7"/>
  <c r="J641" i="7"/>
  <c r="I641" i="7"/>
  <c r="L702" i="7"/>
  <c r="P702" i="7"/>
  <c r="Q702" i="7"/>
  <c r="Q757" i="7"/>
  <c r="L757" i="7"/>
  <c r="R757" i="7"/>
  <c r="M757" i="7"/>
  <c r="P757" i="7"/>
  <c r="U777" i="7"/>
  <c r="V777" i="7"/>
  <c r="L845" i="7"/>
  <c r="N845" i="7"/>
  <c r="P845" i="7"/>
  <c r="R845" i="7"/>
  <c r="M845" i="7"/>
  <c r="U865" i="7"/>
  <c r="V865" i="7"/>
  <c r="K937" i="7"/>
  <c r="O937" i="7"/>
  <c r="R937" i="7"/>
  <c r="L937" i="7"/>
  <c r="L953" i="7"/>
  <c r="O953" i="7"/>
  <c r="P953" i="7"/>
  <c r="R953" i="7"/>
  <c r="K953" i="7"/>
  <c r="J1061" i="7"/>
  <c r="I1061" i="7"/>
  <c r="K1069" i="7"/>
  <c r="O1069" i="7"/>
  <c r="K1085" i="7"/>
  <c r="O1085" i="7"/>
  <c r="I1105" i="7"/>
  <c r="J1105" i="7"/>
  <c r="I1133" i="7"/>
  <c r="J1133" i="7"/>
  <c r="I1165" i="7"/>
  <c r="J1165" i="7"/>
  <c r="L1201" i="7"/>
  <c r="R1201" i="7"/>
  <c r="O1201" i="7"/>
  <c r="S1201" i="7"/>
  <c r="T1201" i="7" s="1"/>
  <c r="K1201" i="7"/>
  <c r="N1201" i="7"/>
  <c r="P1201" i="7"/>
  <c r="K1229" i="7"/>
  <c r="P1229" i="7"/>
  <c r="O1229" i="7"/>
  <c r="J1249" i="7"/>
  <c r="I1249" i="7"/>
  <c r="O1269" i="7"/>
  <c r="K1269" i="7"/>
  <c r="P1269" i="7"/>
  <c r="J1277" i="7"/>
  <c r="I1277" i="7"/>
  <c r="J1309" i="7"/>
  <c r="I1309" i="7"/>
  <c r="J1337" i="7"/>
  <c r="I1337" i="7"/>
  <c r="U1361" i="7"/>
  <c r="V1361" i="7"/>
  <c r="V1373" i="7"/>
  <c r="U1373" i="7"/>
  <c r="I1401" i="7"/>
  <c r="J1401" i="7"/>
  <c r="V1409" i="7"/>
  <c r="U1409" i="7"/>
  <c r="V1421" i="7"/>
  <c r="U1421" i="7"/>
  <c r="V1433" i="7"/>
  <c r="U1433" i="7"/>
  <c r="I1477" i="7"/>
  <c r="J1477" i="7"/>
  <c r="N1521" i="7"/>
  <c r="P1521" i="7"/>
  <c r="Q1521" i="7"/>
  <c r="L1521" i="7"/>
  <c r="V1525" i="7"/>
  <c r="U1525" i="7"/>
  <c r="M1537" i="7"/>
  <c r="R1537" i="7"/>
  <c r="N1537" i="7"/>
  <c r="P1537" i="7"/>
  <c r="L1537" i="7"/>
  <c r="Q1537" i="7"/>
  <c r="I1569" i="7"/>
  <c r="J1569" i="7"/>
  <c r="U1577" i="7"/>
  <c r="V1577" i="7"/>
  <c r="U1613" i="7"/>
  <c r="V1613" i="7"/>
  <c r="I1617" i="7"/>
  <c r="J1617" i="7"/>
  <c r="U1645" i="7"/>
  <c r="V1645" i="7"/>
  <c r="U1653" i="7"/>
  <c r="V1653" i="7"/>
  <c r="U1669" i="7"/>
  <c r="V1669" i="7"/>
  <c r="J1681" i="7"/>
  <c r="I1681" i="7"/>
  <c r="U1693" i="7"/>
  <c r="V1693" i="7"/>
  <c r="L1729" i="7"/>
  <c r="P1729" i="7"/>
  <c r="R1729" i="7"/>
  <c r="N1729" i="7"/>
  <c r="L1769" i="7"/>
  <c r="N1769" i="7"/>
  <c r="P1769" i="7"/>
  <c r="R1769" i="7"/>
  <c r="U1773" i="7"/>
  <c r="V1773" i="7"/>
  <c r="L1785" i="7"/>
  <c r="N1785" i="7"/>
  <c r="P1785" i="7"/>
  <c r="R1785" i="7"/>
  <c r="U1805" i="7"/>
  <c r="V1805" i="7"/>
  <c r="L1829" i="7"/>
  <c r="P1829" i="7"/>
  <c r="R1829" i="7"/>
  <c r="N1829" i="7"/>
  <c r="I1837" i="7"/>
  <c r="J1837" i="7"/>
  <c r="U1849" i="7"/>
  <c r="V1849" i="7"/>
  <c r="U1865" i="7"/>
  <c r="V1865" i="7"/>
  <c r="J1905" i="7"/>
  <c r="I1905" i="7"/>
  <c r="U1913" i="7"/>
  <c r="V1913" i="7"/>
  <c r="I1945" i="7"/>
  <c r="J1945" i="7"/>
  <c r="M1977" i="7"/>
  <c r="R1977" i="7"/>
  <c r="N1977" i="7"/>
  <c r="P1977" i="7"/>
  <c r="L1977" i="7"/>
  <c r="Q1977" i="7"/>
  <c r="J2001" i="7"/>
  <c r="I2001" i="7"/>
  <c r="J2029" i="7"/>
  <c r="I2029" i="7"/>
  <c r="U2037" i="7"/>
  <c r="V2037" i="7"/>
  <c r="J2105" i="7"/>
  <c r="I2105" i="7"/>
  <c r="U2121" i="7"/>
  <c r="V2121" i="7"/>
  <c r="U2145" i="7"/>
  <c r="V2145" i="7"/>
  <c r="U2181" i="7"/>
  <c r="V2181" i="7"/>
  <c r="U2237" i="7"/>
  <c r="V2237" i="7"/>
  <c r="V2281" i="7"/>
  <c r="U2281" i="7"/>
  <c r="J2313" i="7"/>
  <c r="I2313" i="7"/>
  <c r="J2353" i="7"/>
  <c r="I2353" i="7"/>
  <c r="J2385" i="7"/>
  <c r="I2385" i="7"/>
  <c r="I2441" i="7"/>
  <c r="J2441" i="7"/>
  <c r="I2489" i="7"/>
  <c r="J2489" i="7"/>
  <c r="I2545" i="7"/>
  <c r="J2545" i="7"/>
  <c r="L74" i="7"/>
  <c r="Q118" i="7"/>
  <c r="P134" i="7"/>
  <c r="M166" i="7"/>
  <c r="Q182" i="7"/>
  <c r="Q259" i="7"/>
  <c r="M230" i="7"/>
  <c r="M262" i="7"/>
  <c r="O326" i="7"/>
  <c r="O358" i="7"/>
  <c r="O374" i="7"/>
  <c r="S418" i="7"/>
  <c r="T418" i="7" s="1"/>
  <c r="K434" i="7"/>
  <c r="S450" i="7"/>
  <c r="T450" i="7" s="1"/>
  <c r="Q450" i="7"/>
  <c r="O310" i="7"/>
  <c r="O342" i="7"/>
  <c r="M450" i="7"/>
  <c r="O462" i="7"/>
  <c r="S688" i="7"/>
  <c r="T688" i="7" s="1"/>
  <c r="Q617" i="7"/>
  <c r="S633" i="7"/>
  <c r="T633" i="7" s="1"/>
  <c r="O585" i="7"/>
  <c r="P729" i="7"/>
  <c r="K757" i="7"/>
  <c r="O570" i="7"/>
  <c r="L601" i="7"/>
  <c r="K729" i="7"/>
  <c r="N829" i="7"/>
  <c r="S745" i="7"/>
  <c r="T745" i="7" s="1"/>
  <c r="M801" i="7"/>
  <c r="O829" i="7"/>
  <c r="O845" i="7"/>
  <c r="K918" i="7"/>
  <c r="N921" i="7"/>
  <c r="N985" i="7"/>
  <c r="N1033" i="7"/>
  <c r="P1085" i="7"/>
  <c r="N1113" i="7"/>
  <c r="Q985" i="7"/>
  <c r="Q1001" i="7"/>
  <c r="Q1017" i="7"/>
  <c r="Q1033" i="7"/>
  <c r="Q1097" i="7"/>
  <c r="Q1113" i="7"/>
  <c r="P905" i="7"/>
  <c r="P921" i="7"/>
  <c r="S1069" i="7"/>
  <c r="T1069" i="7" s="1"/>
  <c r="S1085" i="7"/>
  <c r="T1085" i="7" s="1"/>
  <c r="S1125" i="7"/>
  <c r="T1125" i="7" s="1"/>
  <c r="S1141" i="7"/>
  <c r="T1141" i="7" s="1"/>
  <c r="S1157" i="7"/>
  <c r="T1157" i="7" s="1"/>
  <c r="S1260" i="7"/>
  <c r="T1260" i="7" s="1"/>
  <c r="M1201" i="7"/>
  <c r="L1213" i="7"/>
  <c r="M1385" i="7"/>
  <c r="S1285" i="7"/>
  <c r="T1285" i="7" s="1"/>
  <c r="P1173" i="7"/>
  <c r="Q1185" i="7"/>
  <c r="Q1269" i="7"/>
  <c r="M1317" i="7"/>
  <c r="O1445" i="7"/>
  <c r="R1352" i="7"/>
  <c r="Q1419" i="7"/>
  <c r="O1473" i="7"/>
  <c r="R1541" i="7"/>
  <c r="R1549" i="7"/>
  <c r="S1585" i="7"/>
  <c r="T1585" i="7" s="1"/>
  <c r="K1609" i="7"/>
  <c r="L1618" i="7"/>
  <c r="M1665" i="7"/>
  <c r="K1677" i="7"/>
  <c r="P1698" i="7"/>
  <c r="Q1729" i="7"/>
  <c r="K1745" i="7"/>
  <c r="K1757" i="7"/>
  <c r="K1765" i="7"/>
  <c r="Q1769" i="7"/>
  <c r="Q1785" i="7"/>
  <c r="Q1801" i="7"/>
  <c r="M1813" i="7"/>
  <c r="O1829" i="7"/>
  <c r="N1839" i="7"/>
  <c r="O1845" i="7"/>
  <c r="S1861" i="7"/>
  <c r="T1861" i="7" s="1"/>
  <c r="S1873" i="7"/>
  <c r="T1873" i="7" s="1"/>
  <c r="O1885" i="7"/>
  <c r="O1925" i="7"/>
  <c r="O1937" i="7"/>
  <c r="O1977" i="7"/>
  <c r="O1993" i="7"/>
  <c r="O2009" i="7"/>
  <c r="O2033" i="7"/>
  <c r="O2049" i="7"/>
  <c r="Q2082" i="7"/>
  <c r="O2133" i="7"/>
  <c r="O2205" i="7"/>
  <c r="S2231" i="7"/>
  <c r="T2231" i="7" s="1"/>
  <c r="O2253" i="7"/>
  <c r="O2285" i="7"/>
  <c r="Q2658" i="7"/>
  <c r="Q2666" i="7"/>
  <c r="L2231" i="7"/>
  <c r="K693" i="7"/>
  <c r="O693" i="7"/>
  <c r="P693" i="7"/>
  <c r="L58" i="7"/>
  <c r="Q58" i="7"/>
  <c r="K90" i="7"/>
  <c r="Q90" i="7"/>
  <c r="S74" i="7"/>
  <c r="T74" i="7" s="1"/>
  <c r="N118" i="7"/>
  <c r="L118" i="7"/>
  <c r="N134" i="7"/>
  <c r="O134" i="7"/>
  <c r="Q150" i="7"/>
  <c r="M150" i="7"/>
  <c r="Q166" i="7"/>
  <c r="K166" i="7"/>
  <c r="L182" i="7"/>
  <c r="R185" i="7"/>
  <c r="S185" i="7"/>
  <c r="T185" i="7" s="1"/>
  <c r="N262" i="7"/>
  <c r="N278" i="7"/>
  <c r="N294" i="7"/>
  <c r="Q246" i="7"/>
  <c r="M259" i="7"/>
  <c r="Q278" i="7"/>
  <c r="M294" i="7"/>
  <c r="N386" i="7"/>
  <c r="O386" i="7"/>
  <c r="Q386" i="7"/>
  <c r="Q326" i="7"/>
  <c r="K326" i="7"/>
  <c r="Q358" i="7"/>
  <c r="K358" i="7"/>
  <c r="Q374" i="7"/>
  <c r="K374" i="7"/>
  <c r="O418" i="7"/>
  <c r="O450" i="7"/>
  <c r="K506" i="7"/>
  <c r="S522" i="7"/>
  <c r="T522" i="7" s="1"/>
  <c r="K538" i="7"/>
  <c r="S554" i="7"/>
  <c r="T554" i="7" s="1"/>
  <c r="N478" i="7"/>
  <c r="Q522" i="7"/>
  <c r="Q554" i="7"/>
  <c r="Q310" i="7"/>
  <c r="K310" i="7"/>
  <c r="Q342" i="7"/>
  <c r="K342" i="7"/>
  <c r="M418" i="7"/>
  <c r="R450" i="7"/>
  <c r="K462" i="7"/>
  <c r="S478" i="7"/>
  <c r="T478" i="7" s="1"/>
  <c r="R506" i="7"/>
  <c r="R538" i="7"/>
  <c r="O661" i="7"/>
  <c r="M702" i="7"/>
  <c r="O688" i="7"/>
  <c r="N723" i="7"/>
  <c r="L617" i="7"/>
  <c r="M633" i="7"/>
  <c r="O633" i="7"/>
  <c r="S693" i="7"/>
  <c r="T693" i="7" s="1"/>
  <c r="P585" i="7"/>
  <c r="Q585" i="7"/>
  <c r="P570" i="7"/>
  <c r="Q570" i="7"/>
  <c r="R601" i="7"/>
  <c r="M729" i="7"/>
  <c r="L801" i="7"/>
  <c r="M745" i="7"/>
  <c r="O745" i="7"/>
  <c r="R801" i="7"/>
  <c r="K829" i="7"/>
  <c r="K845" i="7"/>
  <c r="S861" i="7"/>
  <c r="T861" i="7" s="1"/>
  <c r="S877" i="7"/>
  <c r="T877" i="7" s="1"/>
  <c r="Q845" i="7"/>
  <c r="K974" i="7"/>
  <c r="Q1085" i="7"/>
  <c r="M1141" i="7"/>
  <c r="M1157" i="7"/>
  <c r="S905" i="7"/>
  <c r="T905" i="7" s="1"/>
  <c r="S921" i="7"/>
  <c r="T921" i="7" s="1"/>
  <c r="S937" i="7"/>
  <c r="T937" i="7" s="1"/>
  <c r="S953" i="7"/>
  <c r="T953" i="7" s="1"/>
  <c r="S969" i="7"/>
  <c r="T969" i="7" s="1"/>
  <c r="Q974" i="7"/>
  <c r="S985" i="7"/>
  <c r="T985" i="7" s="1"/>
  <c r="S1001" i="7"/>
  <c r="T1001" i="7" s="1"/>
  <c r="S1017" i="7"/>
  <c r="T1017" i="7" s="1"/>
  <c r="S1033" i="7"/>
  <c r="T1033" i="7" s="1"/>
  <c r="Q1059" i="7"/>
  <c r="S1097" i="7"/>
  <c r="T1097" i="7" s="1"/>
  <c r="S1113" i="7"/>
  <c r="T1113" i="7" s="1"/>
  <c r="R918" i="7"/>
  <c r="M937" i="7"/>
  <c r="M974" i="7"/>
  <c r="M985" i="7"/>
  <c r="M1001" i="7"/>
  <c r="M1017" i="7"/>
  <c r="M1033" i="7"/>
  <c r="L1069" i="7"/>
  <c r="L1085" i="7"/>
  <c r="M1097" i="7"/>
  <c r="M1113" i="7"/>
  <c r="L1125" i="7"/>
  <c r="L1141" i="7"/>
  <c r="N1151" i="7"/>
  <c r="L1157" i="7"/>
  <c r="P937" i="7"/>
  <c r="P969" i="7"/>
  <c r="N974" i="7"/>
  <c r="O1260" i="7"/>
  <c r="R1213" i="7"/>
  <c r="Q1257" i="7"/>
  <c r="M1345" i="7"/>
  <c r="Q1369" i="7"/>
  <c r="S1229" i="7"/>
  <c r="T1229" i="7" s="1"/>
  <c r="K1173" i="7"/>
  <c r="M1185" i="7"/>
  <c r="Q1229" i="7"/>
  <c r="M1269" i="7"/>
  <c r="K1445" i="7"/>
  <c r="R1521" i="7"/>
  <c r="K1541" i="7"/>
  <c r="S1549" i="7"/>
  <c r="T1549" i="7" s="1"/>
  <c r="S1570" i="7"/>
  <c r="T1570" i="7" s="1"/>
  <c r="Q1352" i="7"/>
  <c r="M1352" i="7"/>
  <c r="S1419" i="7"/>
  <c r="T1419" i="7" s="1"/>
  <c r="Q1498" i="7"/>
  <c r="R1445" i="7"/>
  <c r="K1457" i="7"/>
  <c r="K1473" i="7"/>
  <c r="K1521" i="7"/>
  <c r="O1585" i="7"/>
  <c r="R1419" i="7"/>
  <c r="R1498" i="7"/>
  <c r="L1570" i="7"/>
  <c r="S1633" i="7"/>
  <c r="T1633" i="7" s="1"/>
  <c r="S1665" i="7"/>
  <c r="T1665" i="7" s="1"/>
  <c r="M1677" i="7"/>
  <c r="S1689" i="7"/>
  <c r="T1689" i="7" s="1"/>
  <c r="S1701" i="7"/>
  <c r="T1701" i="7" s="1"/>
  <c r="M1729" i="7"/>
  <c r="M1745" i="7"/>
  <c r="M1757" i="7"/>
  <c r="M1765" i="7"/>
  <c r="M1769" i="7"/>
  <c r="M1785" i="7"/>
  <c r="M1801" i="7"/>
  <c r="S1813" i="7"/>
  <c r="T1813" i="7" s="1"/>
  <c r="Q1829" i="7"/>
  <c r="K1829" i="7"/>
  <c r="Q1845" i="7"/>
  <c r="K1845" i="7"/>
  <c r="O1861" i="7"/>
  <c r="O1873" i="7"/>
  <c r="Q1885" i="7"/>
  <c r="K1885" i="7"/>
  <c r="Q1925" i="7"/>
  <c r="K1925" i="7"/>
  <c r="Q1937" i="7"/>
  <c r="K1937" i="7"/>
  <c r="K1953" i="7"/>
  <c r="K1977" i="7"/>
  <c r="K1993" i="7"/>
  <c r="K2009" i="7"/>
  <c r="K2025" i="7"/>
  <c r="K2033" i="7"/>
  <c r="K2049" i="7"/>
  <c r="S2133" i="7"/>
  <c r="T2133" i="7" s="1"/>
  <c r="S2149" i="7"/>
  <c r="T2149" i="7" s="1"/>
  <c r="S2205" i="7"/>
  <c r="T2205" i="7" s="1"/>
  <c r="S2253" i="7"/>
  <c r="T2253" i="7" s="1"/>
  <c r="S2285" i="7"/>
  <c r="T2285" i="7" s="1"/>
  <c r="S2381" i="7"/>
  <c r="T2381" i="7" s="1"/>
  <c r="S2389" i="7"/>
  <c r="T2389" i="7" s="1"/>
  <c r="O2403" i="7"/>
  <c r="O2443" i="7"/>
  <c r="Q2568" i="7"/>
  <c r="Q2576" i="7"/>
  <c r="Q2584" i="7"/>
  <c r="Q2600" i="7"/>
  <c r="Q2616" i="7"/>
  <c r="Q2624" i="7"/>
  <c r="Q2632" i="7"/>
  <c r="Q2640" i="7"/>
  <c r="P2231" i="7"/>
  <c r="P2337" i="7"/>
  <c r="N2516" i="7"/>
  <c r="N2524" i="7"/>
  <c r="N2532" i="7"/>
  <c r="N2568" i="7"/>
  <c r="N2658" i="7"/>
  <c r="N2666" i="7"/>
  <c r="Q1698" i="7"/>
  <c r="O1930" i="7"/>
  <c r="Q2009" i="7"/>
  <c r="P2065" i="7"/>
  <c r="P2097" i="7"/>
  <c r="P2285" i="7"/>
  <c r="P2381" i="7"/>
  <c r="P2443" i="7"/>
  <c r="N2540" i="7"/>
  <c r="N2548" i="7"/>
  <c r="R1618" i="7"/>
  <c r="O1839" i="7"/>
  <c r="Q2065" i="7"/>
  <c r="Q2081" i="7"/>
  <c r="Q2097" i="7"/>
  <c r="M2153" i="7"/>
  <c r="M2169" i="7"/>
  <c r="Q2231" i="7"/>
  <c r="M2249" i="7"/>
  <c r="M2337" i="7"/>
  <c r="K2486" i="7"/>
  <c r="O2516" i="7"/>
  <c r="O2524" i="7"/>
  <c r="O2532" i="7"/>
  <c r="O2540" i="7"/>
  <c r="O2548" i="7"/>
  <c r="S2658" i="7"/>
  <c r="T2658" i="7" s="1"/>
  <c r="S2666" i="7"/>
  <c r="T2666" i="7" s="1"/>
  <c r="K2686" i="7"/>
  <c r="N2231" i="7"/>
  <c r="N2249" i="7"/>
  <c r="N2389" i="7"/>
  <c r="R2081" i="7"/>
  <c r="R2133" i="7"/>
  <c r="R2169" i="7"/>
  <c r="R2205" i="7"/>
  <c r="R2253" i="7"/>
  <c r="R2285" i="7"/>
  <c r="U390" i="7"/>
  <c r="V497" i="7"/>
  <c r="V526" i="7"/>
  <c r="V466" i="7"/>
  <c r="V498" i="7"/>
  <c r="V705" i="7"/>
  <c r="V733" i="7"/>
  <c r="V941" i="7"/>
  <c r="V957" i="7"/>
  <c r="V1057" i="7"/>
  <c r="V2510" i="7"/>
  <c r="J821" i="7"/>
  <c r="J837" i="7"/>
  <c r="J853" i="7"/>
  <c r="J869" i="7"/>
  <c r="J885" i="7"/>
  <c r="I1037" i="7"/>
  <c r="I1009" i="7"/>
  <c r="I1353" i="7"/>
  <c r="I1389" i="7"/>
  <c r="J2689" i="7"/>
  <c r="U2616" i="7"/>
  <c r="V2616" i="7"/>
  <c r="L575" i="7"/>
  <c r="M575" i="7"/>
  <c r="N575" i="7"/>
  <c r="P575" i="7"/>
  <c r="R575" i="7"/>
  <c r="L680" i="7"/>
  <c r="Q680" i="7"/>
  <c r="M680" i="7"/>
  <c r="R680" i="7"/>
  <c r="N680" i="7"/>
  <c r="P680" i="7"/>
  <c r="K1041" i="7"/>
  <c r="R1041" i="7"/>
  <c r="L1041" i="7"/>
  <c r="O1041" i="7"/>
  <c r="P1041" i="7"/>
  <c r="L1138" i="7"/>
  <c r="R1138" i="7"/>
  <c r="P1138" i="7"/>
  <c r="M1138" i="7"/>
  <c r="Q1138" i="7"/>
  <c r="L1294" i="7"/>
  <c r="Q1294" i="7"/>
  <c r="P1294" i="7"/>
  <c r="L1444" i="7"/>
  <c r="K1444" i="7"/>
  <c r="S1444" i="7"/>
  <c r="T1444" i="7" s="1"/>
  <c r="N1444" i="7"/>
  <c r="O1444" i="7"/>
  <c r="P1444" i="7"/>
  <c r="M1485" i="7"/>
  <c r="L1485" i="7"/>
  <c r="N1485" i="7"/>
  <c r="P1485" i="7"/>
  <c r="Q1485" i="7"/>
  <c r="L1531" i="7"/>
  <c r="P1531" i="7"/>
  <c r="M1597" i="7"/>
  <c r="L1597" i="7"/>
  <c r="N1597" i="7"/>
  <c r="P1597" i="7"/>
  <c r="Q1597" i="7"/>
  <c r="L1649" i="7"/>
  <c r="N1649" i="7"/>
  <c r="P1649" i="7"/>
  <c r="R1649" i="7"/>
  <c r="L1750" i="7"/>
  <c r="N1750" i="7"/>
  <c r="R1750" i="7"/>
  <c r="L1911" i="7"/>
  <c r="R1911" i="7"/>
  <c r="K1964" i="7"/>
  <c r="O1964" i="7"/>
  <c r="P1964" i="7"/>
  <c r="M2070" i="7"/>
  <c r="K2070" i="7"/>
  <c r="P2070" i="7"/>
  <c r="L2070" i="7"/>
  <c r="R2070" i="7"/>
  <c r="N2070" i="7"/>
  <c r="S2070" i="7"/>
  <c r="T2070" i="7" s="1"/>
  <c r="O2070" i="7"/>
  <c r="K2279" i="7"/>
  <c r="N2279" i="7"/>
  <c r="R2279" i="7"/>
  <c r="M2514" i="7"/>
  <c r="L2514" i="7"/>
  <c r="P2514" i="7"/>
  <c r="M2522" i="7"/>
  <c r="L2522" i="7"/>
  <c r="P2522" i="7"/>
  <c r="M2530" i="7"/>
  <c r="L2530" i="7"/>
  <c r="P2530" i="7"/>
  <c r="M2546" i="7"/>
  <c r="L2546" i="7"/>
  <c r="P2546" i="7"/>
  <c r="M2566" i="7"/>
  <c r="L2566" i="7"/>
  <c r="P2566" i="7"/>
  <c r="M2574" i="7"/>
  <c r="L2574" i="7"/>
  <c r="P2574" i="7"/>
  <c r="M2582" i="7"/>
  <c r="L2582" i="7"/>
  <c r="P2582" i="7"/>
  <c r="M2598" i="7"/>
  <c r="L2598" i="7"/>
  <c r="P2598" i="7"/>
  <c r="M2622" i="7"/>
  <c r="L2622" i="7"/>
  <c r="P2622" i="7"/>
  <c r="M2630" i="7"/>
  <c r="L2630" i="7"/>
  <c r="P2630" i="7"/>
  <c r="M2638" i="7"/>
  <c r="L2638" i="7"/>
  <c r="P2638" i="7"/>
  <c r="M2664" i="7"/>
  <c r="L2664" i="7"/>
  <c r="P2664" i="7"/>
  <c r="M2684" i="7"/>
  <c r="L2684" i="7"/>
  <c r="P2684" i="7"/>
  <c r="M2692" i="7"/>
  <c r="L2692" i="7"/>
  <c r="P2692" i="7"/>
  <c r="J54" i="7"/>
  <c r="I54" i="7"/>
  <c r="O62" i="7"/>
  <c r="K62" i="7"/>
  <c r="P62" i="7"/>
  <c r="L62" i="7"/>
  <c r="R62" i="7"/>
  <c r="N62" i="7"/>
  <c r="S62" i="7"/>
  <c r="T62" i="7" s="1"/>
  <c r="J70" i="7"/>
  <c r="I70" i="7"/>
  <c r="K78" i="7"/>
  <c r="R78" i="7"/>
  <c r="L78" i="7"/>
  <c r="S78" i="7"/>
  <c r="T78" i="7" s="1"/>
  <c r="N78" i="7"/>
  <c r="O78" i="7"/>
  <c r="J86" i="7"/>
  <c r="I86" i="7"/>
  <c r="L106" i="7"/>
  <c r="R106" i="7"/>
  <c r="M106" i="7"/>
  <c r="N106" i="7"/>
  <c r="P106" i="7"/>
  <c r="J114" i="7"/>
  <c r="I114" i="7"/>
  <c r="L122" i="7"/>
  <c r="M122" i="7"/>
  <c r="N122" i="7"/>
  <c r="P122" i="7"/>
  <c r="R122" i="7"/>
  <c r="J130" i="7"/>
  <c r="I130" i="7"/>
  <c r="K138" i="7"/>
  <c r="M138" i="7"/>
  <c r="R138" i="7"/>
  <c r="N138" i="7"/>
  <c r="P138" i="7"/>
  <c r="L138" i="7"/>
  <c r="Q138" i="7"/>
  <c r="J133" i="7"/>
  <c r="I133" i="7"/>
  <c r="L154" i="7"/>
  <c r="R154" i="7"/>
  <c r="M154" i="7"/>
  <c r="P154" i="7"/>
  <c r="Q154" i="7"/>
  <c r="J162" i="7"/>
  <c r="I162" i="7"/>
  <c r="Q170" i="7"/>
  <c r="L170" i="7"/>
  <c r="R170" i="7"/>
  <c r="M170" i="7"/>
  <c r="P170" i="7"/>
  <c r="J178" i="7"/>
  <c r="I178" i="7"/>
  <c r="P186" i="7"/>
  <c r="Q186" i="7"/>
  <c r="L186" i="7"/>
  <c r="R186" i="7"/>
  <c r="M186" i="7"/>
  <c r="V190" i="7"/>
  <c r="U190" i="7"/>
  <c r="J194" i="7"/>
  <c r="I194" i="7"/>
  <c r="M202" i="7"/>
  <c r="P202" i="7"/>
  <c r="Q202" i="7"/>
  <c r="L202" i="7"/>
  <c r="R202" i="7"/>
  <c r="V206" i="7"/>
  <c r="U206" i="7"/>
  <c r="I210" i="7"/>
  <c r="J210" i="7"/>
  <c r="K218" i="7"/>
  <c r="N218" i="7"/>
  <c r="O218" i="7"/>
  <c r="S218" i="7"/>
  <c r="T218" i="7" s="1"/>
  <c r="V222" i="7"/>
  <c r="U222" i="7"/>
  <c r="J226" i="7"/>
  <c r="I226" i="7"/>
  <c r="K234" i="7"/>
  <c r="N234" i="7"/>
  <c r="O234" i="7"/>
  <c r="S234" i="7"/>
  <c r="T234" i="7" s="1"/>
  <c r="V238" i="7"/>
  <c r="U238" i="7"/>
  <c r="K237" i="7"/>
  <c r="N237" i="7"/>
  <c r="O237" i="7"/>
  <c r="S237" i="7"/>
  <c r="T237" i="7" s="1"/>
  <c r="V254" i="7"/>
  <c r="U254" i="7"/>
  <c r="K266" i="7"/>
  <c r="N266" i="7"/>
  <c r="O266" i="7"/>
  <c r="S266" i="7"/>
  <c r="T266" i="7" s="1"/>
  <c r="V270" i="7"/>
  <c r="U270" i="7"/>
  <c r="K282" i="7"/>
  <c r="N282" i="7"/>
  <c r="O282" i="7"/>
  <c r="S282" i="7"/>
  <c r="T282" i="7" s="1"/>
  <c r="V286" i="7"/>
  <c r="U286" i="7"/>
  <c r="K298" i="7"/>
  <c r="N298" i="7"/>
  <c r="O298" i="7"/>
  <c r="S298" i="7"/>
  <c r="T298" i="7" s="1"/>
  <c r="V289" i="7"/>
  <c r="U289" i="7"/>
  <c r="L314" i="7"/>
  <c r="M314" i="7"/>
  <c r="P314" i="7"/>
  <c r="R314" i="7"/>
  <c r="V318" i="7"/>
  <c r="U318" i="7"/>
  <c r="L330" i="7"/>
  <c r="M330" i="7"/>
  <c r="P330" i="7"/>
  <c r="R330" i="7"/>
  <c r="V334" i="7"/>
  <c r="U334" i="7"/>
  <c r="L346" i="7"/>
  <c r="P346" i="7"/>
  <c r="M346" i="7"/>
  <c r="R346" i="7"/>
  <c r="V350" i="7"/>
  <c r="U350" i="7"/>
  <c r="L362" i="7"/>
  <c r="P362" i="7"/>
  <c r="M362" i="7"/>
  <c r="R362" i="7"/>
  <c r="K393" i="7"/>
  <c r="O393" i="7"/>
  <c r="P393" i="7"/>
  <c r="L393" i="7"/>
  <c r="Q393" i="7"/>
  <c r="M393" i="7"/>
  <c r="R393" i="7"/>
  <c r="N393" i="7"/>
  <c r="S393" i="7"/>
  <c r="T393" i="7" s="1"/>
  <c r="P422" i="7"/>
  <c r="L422" i="7"/>
  <c r="Q422" i="7"/>
  <c r="M422" i="7"/>
  <c r="R422" i="7"/>
  <c r="N422" i="7"/>
  <c r="J430" i="7"/>
  <c r="I430" i="7"/>
  <c r="P438" i="7"/>
  <c r="Q438" i="7"/>
  <c r="L438" i="7"/>
  <c r="R438" i="7"/>
  <c r="M438" i="7"/>
  <c r="J446" i="7"/>
  <c r="I446" i="7"/>
  <c r="M454" i="7"/>
  <c r="P454" i="7"/>
  <c r="Q454" i="7"/>
  <c r="L454" i="7"/>
  <c r="R454" i="7"/>
  <c r="L466" i="7"/>
  <c r="N466" i="7"/>
  <c r="P466" i="7"/>
  <c r="U470" i="7"/>
  <c r="V470" i="7"/>
  <c r="L482" i="7"/>
  <c r="P482" i="7"/>
  <c r="N482" i="7"/>
  <c r="L498" i="7"/>
  <c r="N498" i="7"/>
  <c r="P498" i="7"/>
  <c r="L497" i="7"/>
  <c r="Q497" i="7"/>
  <c r="M497" i="7"/>
  <c r="R497" i="7"/>
  <c r="N497" i="7"/>
  <c r="P497" i="7"/>
  <c r="M526" i="7"/>
  <c r="R526" i="7"/>
  <c r="N526" i="7"/>
  <c r="P526" i="7"/>
  <c r="L526" i="7"/>
  <c r="Q526" i="7"/>
  <c r="M542" i="7"/>
  <c r="R542" i="7"/>
  <c r="N542" i="7"/>
  <c r="P542" i="7"/>
  <c r="L542" i="7"/>
  <c r="Q542" i="7"/>
  <c r="U546" i="7"/>
  <c r="V546" i="7"/>
  <c r="J550" i="7"/>
  <c r="I550" i="7"/>
  <c r="M558" i="7"/>
  <c r="R558" i="7"/>
  <c r="N558" i="7"/>
  <c r="P558" i="7"/>
  <c r="L558" i="7"/>
  <c r="Q558" i="7"/>
  <c r="U549" i="7"/>
  <c r="V549" i="7"/>
  <c r="J566" i="7"/>
  <c r="I566" i="7"/>
  <c r="L574" i="7"/>
  <c r="R574" i="7"/>
  <c r="M574" i="7"/>
  <c r="P574" i="7"/>
  <c r="Q574" i="7"/>
  <c r="U577" i="7"/>
  <c r="V577" i="7"/>
  <c r="I581" i="7"/>
  <c r="J581" i="7"/>
  <c r="P589" i="7"/>
  <c r="Q589" i="7"/>
  <c r="L589" i="7"/>
  <c r="R589" i="7"/>
  <c r="M589" i="7"/>
  <c r="U593" i="7"/>
  <c r="V593" i="7"/>
  <c r="I597" i="7"/>
  <c r="J597" i="7"/>
  <c r="P605" i="7"/>
  <c r="Q605" i="7"/>
  <c r="L605" i="7"/>
  <c r="R605" i="7"/>
  <c r="M605" i="7"/>
  <c r="U609" i="7"/>
  <c r="V609" i="7"/>
  <c r="I613" i="7"/>
  <c r="J613" i="7"/>
  <c r="Q621" i="7"/>
  <c r="L621" i="7"/>
  <c r="R621" i="7"/>
  <c r="M621" i="7"/>
  <c r="P621" i="7"/>
  <c r="U625" i="7"/>
  <c r="V625" i="7"/>
  <c r="I629" i="7"/>
  <c r="J629" i="7"/>
  <c r="Q637" i="7"/>
  <c r="L637" i="7"/>
  <c r="R637" i="7"/>
  <c r="M637" i="7"/>
  <c r="P637" i="7"/>
  <c r="U641" i="7"/>
  <c r="V641" i="7"/>
  <c r="Q649" i="7"/>
  <c r="L649" i="7"/>
  <c r="P649" i="7"/>
  <c r="U653" i="7"/>
  <c r="V653" i="7"/>
  <c r="J657" i="7"/>
  <c r="I657" i="7"/>
  <c r="L665" i="7"/>
  <c r="P665" i="7"/>
  <c r="Q665" i="7"/>
  <c r="U669" i="7"/>
  <c r="V669" i="7"/>
  <c r="L677" i="7"/>
  <c r="M677" i="7"/>
  <c r="N677" i="7"/>
  <c r="P677" i="7"/>
  <c r="R677" i="7"/>
  <c r="I698" i="7"/>
  <c r="J698" i="7"/>
  <c r="J684" i="7"/>
  <c r="I684" i="7"/>
  <c r="N717" i="7"/>
  <c r="P717" i="7"/>
  <c r="L717" i="7"/>
  <c r="Q717" i="7"/>
  <c r="M717" i="7"/>
  <c r="R717" i="7"/>
  <c r="I725" i="7"/>
  <c r="J725" i="7"/>
  <c r="M733" i="7"/>
  <c r="R733" i="7"/>
  <c r="N733" i="7"/>
  <c r="P733" i="7"/>
  <c r="Q733" i="7"/>
  <c r="L733" i="7"/>
  <c r="I741" i="7"/>
  <c r="J741" i="7"/>
  <c r="L749" i="7"/>
  <c r="R749" i="7"/>
  <c r="M749" i="7"/>
  <c r="P749" i="7"/>
  <c r="Q749" i="7"/>
  <c r="I753" i="7"/>
  <c r="J753" i="7"/>
  <c r="J769" i="7"/>
  <c r="I769" i="7"/>
  <c r="U781" i="7"/>
  <c r="V781" i="7"/>
  <c r="N789" i="7"/>
  <c r="P789" i="7"/>
  <c r="L789" i="7"/>
  <c r="Q789" i="7"/>
  <c r="M789" i="7"/>
  <c r="R789" i="7"/>
  <c r="U793" i="7"/>
  <c r="V793" i="7"/>
  <c r="L805" i="7"/>
  <c r="Q805" i="7"/>
  <c r="M805" i="7"/>
  <c r="R805" i="7"/>
  <c r="N805" i="7"/>
  <c r="P805" i="7"/>
  <c r="U809" i="7"/>
  <c r="V809" i="7"/>
  <c r="U821" i="7"/>
  <c r="V821" i="7"/>
  <c r="U837" i="7"/>
  <c r="V837" i="7"/>
  <c r="U853" i="7"/>
  <c r="V853" i="7"/>
  <c r="U869" i="7"/>
  <c r="V869" i="7"/>
  <c r="U885" i="7"/>
  <c r="V885" i="7"/>
  <c r="U897" i="7"/>
  <c r="V897" i="7"/>
  <c r="K909" i="7"/>
  <c r="R909" i="7"/>
  <c r="L909" i="7"/>
  <c r="O909" i="7"/>
  <c r="U913" i="7"/>
  <c r="V913" i="7"/>
  <c r="K925" i="7"/>
  <c r="O925" i="7"/>
  <c r="U929" i="7"/>
  <c r="V929" i="7"/>
  <c r="K941" i="7"/>
  <c r="O941" i="7"/>
  <c r="K957" i="7"/>
  <c r="O957" i="7"/>
  <c r="K973" i="7"/>
  <c r="O973" i="7"/>
  <c r="K989" i="7"/>
  <c r="O989" i="7"/>
  <c r="U993" i="7"/>
  <c r="V993" i="7"/>
  <c r="K1005" i="7"/>
  <c r="O1005" i="7"/>
  <c r="K1021" i="7"/>
  <c r="O1021" i="7"/>
  <c r="K1037" i="7"/>
  <c r="O1037" i="7"/>
  <c r="K1045" i="7"/>
  <c r="O1045" i="7"/>
  <c r="U1049" i="7"/>
  <c r="V1049" i="7"/>
  <c r="K1057" i="7"/>
  <c r="R1057" i="7"/>
  <c r="O1057" i="7"/>
  <c r="L1057" i="7"/>
  <c r="P1057" i="7"/>
  <c r="V1061" i="7"/>
  <c r="U1061" i="7"/>
  <c r="I1065" i="7"/>
  <c r="J1065" i="7"/>
  <c r="O1073" i="7"/>
  <c r="K1073" i="7"/>
  <c r="R1073" i="7"/>
  <c r="L1073" i="7"/>
  <c r="P1073" i="7"/>
  <c r="I1081" i="7"/>
  <c r="J1081" i="7"/>
  <c r="I1093" i="7"/>
  <c r="J1093" i="7"/>
  <c r="K1101" i="7"/>
  <c r="O1101" i="7"/>
  <c r="I1109" i="7"/>
  <c r="J1109" i="7"/>
  <c r="I1121" i="7"/>
  <c r="J1121" i="7"/>
  <c r="L1129" i="7"/>
  <c r="P1129" i="7"/>
  <c r="K1129" i="7"/>
  <c r="O1129" i="7"/>
  <c r="R1129" i="7"/>
  <c r="I1137" i="7"/>
  <c r="J1137" i="7"/>
  <c r="P1145" i="7"/>
  <c r="L1145" i="7"/>
  <c r="K1145" i="7"/>
  <c r="O1145" i="7"/>
  <c r="R1145" i="7"/>
  <c r="I1153" i="7"/>
  <c r="J1153" i="7"/>
  <c r="K1161" i="7"/>
  <c r="R1161" i="7"/>
  <c r="O1161" i="7"/>
  <c r="L1161" i="7"/>
  <c r="P1161" i="7"/>
  <c r="O14" i="7"/>
  <c r="K14" i="7"/>
  <c r="P14" i="7"/>
  <c r="L14" i="7"/>
  <c r="R14" i="7"/>
  <c r="N14" i="7"/>
  <c r="S14" i="7"/>
  <c r="T14" i="7" s="1"/>
  <c r="K18" i="7"/>
  <c r="O18" i="7"/>
  <c r="P18" i="7"/>
  <c r="L22" i="7"/>
  <c r="R22" i="7"/>
  <c r="N22" i="7"/>
  <c r="S22" i="7"/>
  <c r="T22" i="7" s="1"/>
  <c r="O22" i="7"/>
  <c r="K22" i="7"/>
  <c r="P22" i="7"/>
  <c r="O26" i="7"/>
  <c r="K26" i="7"/>
  <c r="K30" i="7"/>
  <c r="P30" i="7"/>
  <c r="L30" i="7"/>
  <c r="R30" i="7"/>
  <c r="N30" i="7"/>
  <c r="S30" i="7"/>
  <c r="T30" i="7" s="1"/>
  <c r="O30" i="7"/>
  <c r="K34" i="7"/>
  <c r="O34" i="7"/>
  <c r="P34" i="7"/>
  <c r="K38" i="7"/>
  <c r="P38" i="7"/>
  <c r="L38" i="7"/>
  <c r="R38" i="7"/>
  <c r="N38" i="7"/>
  <c r="S38" i="7"/>
  <c r="T38" i="7" s="1"/>
  <c r="O38" i="7"/>
  <c r="O43" i="7"/>
  <c r="K43" i="7"/>
  <c r="P43" i="7"/>
  <c r="L43" i="7"/>
  <c r="R43" i="7"/>
  <c r="N43" i="7"/>
  <c r="S43" i="7"/>
  <c r="T43" i="7" s="1"/>
  <c r="L47" i="7"/>
  <c r="O47" i="7"/>
  <c r="P47" i="7"/>
  <c r="K47" i="7"/>
  <c r="O51" i="7"/>
  <c r="K51" i="7"/>
  <c r="P51" i="7"/>
  <c r="L51" i="7"/>
  <c r="R51" i="7"/>
  <c r="S51" i="7"/>
  <c r="T51" i="7" s="1"/>
  <c r="N51" i="7"/>
  <c r="V42" i="7"/>
  <c r="U42" i="7"/>
  <c r="I59" i="7"/>
  <c r="J59" i="7"/>
  <c r="Q67" i="7"/>
  <c r="L67" i="7"/>
  <c r="P67" i="7"/>
  <c r="V71" i="7"/>
  <c r="U71" i="7"/>
  <c r="I75" i="7"/>
  <c r="J75" i="7"/>
  <c r="K83" i="7"/>
  <c r="O83" i="7"/>
  <c r="S83" i="7"/>
  <c r="T83" i="7" s="1"/>
  <c r="N83" i="7"/>
  <c r="V87" i="7"/>
  <c r="U87" i="7"/>
  <c r="I91" i="7"/>
  <c r="J91" i="7"/>
  <c r="K99" i="7"/>
  <c r="N99" i="7"/>
  <c r="O99" i="7"/>
  <c r="S99" i="7"/>
  <c r="T99" i="7" s="1"/>
  <c r="V103" i="7"/>
  <c r="U103" i="7"/>
  <c r="I94" i="7"/>
  <c r="J94" i="7"/>
  <c r="K115" i="7"/>
  <c r="O115" i="7"/>
  <c r="S115" i="7"/>
  <c r="T115" i="7" s="1"/>
  <c r="N115" i="7"/>
  <c r="I123" i="7"/>
  <c r="J123" i="7"/>
  <c r="K131" i="7"/>
  <c r="N131" i="7"/>
  <c r="O131" i="7"/>
  <c r="S131" i="7"/>
  <c r="T131" i="7" s="1"/>
  <c r="I139" i="7"/>
  <c r="J139" i="7"/>
  <c r="O147" i="7"/>
  <c r="K147" i="7"/>
  <c r="P147" i="7"/>
  <c r="L147" i="7"/>
  <c r="R147" i="7"/>
  <c r="N147" i="7"/>
  <c r="S147" i="7"/>
  <c r="T147" i="7" s="1"/>
  <c r="I155" i="7"/>
  <c r="J155" i="7"/>
  <c r="K163" i="7"/>
  <c r="P163" i="7"/>
  <c r="L163" i="7"/>
  <c r="R163" i="7"/>
  <c r="N163" i="7"/>
  <c r="S163" i="7"/>
  <c r="T163" i="7" s="1"/>
  <c r="O163" i="7"/>
  <c r="J171" i="7"/>
  <c r="I171" i="7"/>
  <c r="K179" i="7"/>
  <c r="P179" i="7"/>
  <c r="L179" i="7"/>
  <c r="R179" i="7"/>
  <c r="N179" i="7"/>
  <c r="S179" i="7"/>
  <c r="T179" i="7" s="1"/>
  <c r="O179" i="7"/>
  <c r="U183" i="7"/>
  <c r="V183" i="7"/>
  <c r="I187" i="7"/>
  <c r="J187" i="7"/>
  <c r="L195" i="7"/>
  <c r="R195" i="7"/>
  <c r="N195" i="7"/>
  <c r="S195" i="7"/>
  <c r="T195" i="7" s="1"/>
  <c r="O195" i="7"/>
  <c r="K195" i="7"/>
  <c r="P195" i="7"/>
  <c r="U199" i="7"/>
  <c r="V199" i="7"/>
  <c r="I203" i="7"/>
  <c r="J203" i="7"/>
  <c r="L198" i="7"/>
  <c r="N198" i="7"/>
  <c r="P198" i="7"/>
  <c r="U215" i="7"/>
  <c r="V215" i="7"/>
  <c r="I219" i="7"/>
  <c r="J219" i="7"/>
  <c r="L227" i="7"/>
  <c r="N227" i="7"/>
  <c r="P227" i="7"/>
  <c r="U231" i="7"/>
  <c r="V231" i="7"/>
  <c r="L243" i="7"/>
  <c r="P243" i="7"/>
  <c r="N243" i="7"/>
  <c r="U247" i="7"/>
  <c r="V247" i="7"/>
  <c r="J251" i="7"/>
  <c r="I251" i="7"/>
  <c r="U259" i="7"/>
  <c r="V259" i="7"/>
  <c r="J250" i="7"/>
  <c r="I250" i="7"/>
  <c r="P271" i="7"/>
  <c r="Q271" i="7"/>
  <c r="L271" i="7"/>
  <c r="U275" i="7"/>
  <c r="V275" i="7"/>
  <c r="J279" i="7"/>
  <c r="I279" i="7"/>
  <c r="M287" i="7"/>
  <c r="P287" i="7"/>
  <c r="Q287" i="7"/>
  <c r="L287" i="7"/>
  <c r="R287" i="7"/>
  <c r="U291" i="7"/>
  <c r="V291" i="7"/>
  <c r="J295" i="7"/>
  <c r="I295" i="7"/>
  <c r="K303" i="7"/>
  <c r="N303" i="7"/>
  <c r="R303" i="7"/>
  <c r="U307" i="7"/>
  <c r="V307" i="7"/>
  <c r="O319" i="7"/>
  <c r="P319" i="7"/>
  <c r="K319" i="7"/>
  <c r="U323" i="7"/>
  <c r="V323" i="7"/>
  <c r="O335" i="7"/>
  <c r="P335" i="7"/>
  <c r="K335" i="7"/>
  <c r="O351" i="7"/>
  <c r="K351" i="7"/>
  <c r="P351" i="7"/>
  <c r="K354" i="7"/>
  <c r="O354" i="7"/>
  <c r="P354" i="7"/>
  <c r="V371" i="7"/>
  <c r="U371" i="7"/>
  <c r="U383" i="7"/>
  <c r="V383" i="7"/>
  <c r="K395" i="7"/>
  <c r="P395" i="7"/>
  <c r="L395" i="7"/>
  <c r="S395" i="7"/>
  <c r="T395" i="7" s="1"/>
  <c r="N395" i="7"/>
  <c r="O395" i="7"/>
  <c r="R395" i="7"/>
  <c r="U399" i="7"/>
  <c r="V399" i="7"/>
  <c r="K411" i="7"/>
  <c r="R411" i="7"/>
  <c r="O411" i="7"/>
  <c r="J406" i="7"/>
  <c r="I406" i="7"/>
  <c r="U431" i="7"/>
  <c r="V431" i="7"/>
  <c r="I435" i="7"/>
  <c r="J435" i="7"/>
  <c r="K455" i="7"/>
  <c r="R455" i="7"/>
  <c r="L455" i="7"/>
  <c r="S455" i="7"/>
  <c r="T455" i="7" s="1"/>
  <c r="N455" i="7"/>
  <c r="O455" i="7"/>
  <c r="V459" i="7"/>
  <c r="U459" i="7"/>
  <c r="K458" i="7"/>
  <c r="R458" i="7"/>
  <c r="L458" i="7"/>
  <c r="S458" i="7"/>
  <c r="T458" i="7" s="1"/>
  <c r="N458" i="7"/>
  <c r="O458" i="7"/>
  <c r="V475" i="7"/>
  <c r="U475" i="7"/>
  <c r="I491" i="7"/>
  <c r="J491" i="7"/>
  <c r="I507" i="7"/>
  <c r="J507" i="7"/>
  <c r="K527" i="7"/>
  <c r="O527" i="7"/>
  <c r="R527" i="7"/>
  <c r="L527" i="7"/>
  <c r="S527" i="7"/>
  <c r="T527" i="7" s="1"/>
  <c r="N527" i="7"/>
  <c r="K543" i="7"/>
  <c r="O543" i="7"/>
  <c r="R543" i="7"/>
  <c r="L543" i="7"/>
  <c r="S543" i="7"/>
  <c r="T543" i="7" s="1"/>
  <c r="N543" i="7"/>
  <c r="K618" i="7"/>
  <c r="O618" i="7"/>
  <c r="P618" i="7"/>
  <c r="K634" i="7"/>
  <c r="O634" i="7"/>
  <c r="P634" i="7"/>
  <c r="N650" i="7"/>
  <c r="S650" i="7"/>
  <c r="T650" i="7" s="1"/>
  <c r="O650" i="7"/>
  <c r="K650" i="7"/>
  <c r="P650" i="7"/>
  <c r="L650" i="7"/>
  <c r="R650" i="7"/>
  <c r="I670" i="7"/>
  <c r="J670" i="7"/>
  <c r="I699" i="7"/>
  <c r="J699" i="7"/>
  <c r="I689" i="7"/>
  <c r="J689" i="7"/>
  <c r="I718" i="7"/>
  <c r="J718" i="7"/>
  <c r="I734" i="7"/>
  <c r="J734" i="7"/>
  <c r="K742" i="7"/>
  <c r="P742" i="7"/>
  <c r="L742" i="7"/>
  <c r="R742" i="7"/>
  <c r="N742" i="7"/>
  <c r="S742" i="7"/>
  <c r="T742" i="7" s="1"/>
  <c r="O742" i="7"/>
  <c r="I750" i="7"/>
  <c r="J750" i="7"/>
  <c r="L758" i="7"/>
  <c r="R758" i="7"/>
  <c r="N758" i="7"/>
  <c r="S758" i="7"/>
  <c r="T758" i="7" s="1"/>
  <c r="O758" i="7"/>
  <c r="K758" i="7"/>
  <c r="P758" i="7"/>
  <c r="K774" i="7"/>
  <c r="N774" i="7"/>
  <c r="O774" i="7"/>
  <c r="R774" i="7"/>
  <c r="S774" i="7"/>
  <c r="T774" i="7" s="1"/>
  <c r="L774" i="7"/>
  <c r="V778" i="7"/>
  <c r="U778" i="7"/>
  <c r="K790" i="7"/>
  <c r="N790" i="7"/>
  <c r="O790" i="7"/>
  <c r="S790" i="7"/>
  <c r="T790" i="7" s="1"/>
  <c r="V794" i="7"/>
  <c r="U794" i="7"/>
  <c r="K806" i="7"/>
  <c r="O806" i="7"/>
  <c r="S806" i="7"/>
  <c r="T806" i="7" s="1"/>
  <c r="N806" i="7"/>
  <c r="V810" i="7"/>
  <c r="U810" i="7"/>
  <c r="K822" i="7"/>
  <c r="N822" i="7"/>
  <c r="O822" i="7"/>
  <c r="S822" i="7"/>
  <c r="T822" i="7" s="1"/>
  <c r="V826" i="7"/>
  <c r="U826" i="7"/>
  <c r="K838" i="7"/>
  <c r="S838" i="7"/>
  <c r="T838" i="7" s="1"/>
  <c r="N838" i="7"/>
  <c r="O838" i="7"/>
  <c r="U842" i="7"/>
  <c r="V842" i="7"/>
  <c r="K854" i="7"/>
  <c r="N854" i="7"/>
  <c r="O854" i="7"/>
  <c r="S854" i="7"/>
  <c r="T854" i="7" s="1"/>
  <c r="U858" i="7"/>
  <c r="V858" i="7"/>
  <c r="K870" i="7"/>
  <c r="S870" i="7"/>
  <c r="T870" i="7" s="1"/>
  <c r="N870" i="7"/>
  <c r="O870" i="7"/>
  <c r="V874" i="7"/>
  <c r="U874" i="7"/>
  <c r="K886" i="7"/>
  <c r="P886" i="7"/>
  <c r="L886" i="7"/>
  <c r="Q886" i="7"/>
  <c r="M886" i="7"/>
  <c r="R886" i="7"/>
  <c r="N886" i="7"/>
  <c r="V890" i="7"/>
  <c r="U890" i="7"/>
  <c r="L902" i="7"/>
  <c r="P902" i="7"/>
  <c r="V906" i="7"/>
  <c r="U906" i="7"/>
  <c r="V918" i="7"/>
  <c r="U918" i="7"/>
  <c r="L930" i="7"/>
  <c r="P930" i="7"/>
  <c r="V934" i="7"/>
  <c r="U934" i="7"/>
  <c r="J938" i="7"/>
  <c r="I938" i="7"/>
  <c r="P946" i="7"/>
  <c r="Q946" i="7"/>
  <c r="L946" i="7"/>
  <c r="R946" i="7"/>
  <c r="M946" i="7"/>
  <c r="V950" i="7"/>
  <c r="U950" i="7"/>
  <c r="I954" i="7"/>
  <c r="J954" i="7"/>
  <c r="L962" i="7"/>
  <c r="R962" i="7"/>
  <c r="M962" i="7"/>
  <c r="P962" i="7"/>
  <c r="V966" i="7"/>
  <c r="U966" i="7"/>
  <c r="Q986" i="7"/>
  <c r="L986" i="7"/>
  <c r="R986" i="7"/>
  <c r="M986" i="7"/>
  <c r="P986" i="7"/>
  <c r="U990" i="7"/>
  <c r="V990" i="7"/>
  <c r="M1002" i="7"/>
  <c r="P1002" i="7"/>
  <c r="Q1002" i="7"/>
  <c r="L1002" i="7"/>
  <c r="R1002" i="7"/>
  <c r="V1006" i="7"/>
  <c r="U1006" i="7"/>
  <c r="Q1018" i="7"/>
  <c r="L1018" i="7"/>
  <c r="R1018" i="7"/>
  <c r="M1018" i="7"/>
  <c r="P1018" i="7"/>
  <c r="V1022" i="7"/>
  <c r="U1022" i="7"/>
  <c r="I1026" i="7"/>
  <c r="J1026" i="7"/>
  <c r="M1034" i="7"/>
  <c r="P1034" i="7"/>
  <c r="Q1034" i="7"/>
  <c r="R1034" i="7"/>
  <c r="L1034" i="7"/>
  <c r="V1038" i="7"/>
  <c r="U1038" i="7"/>
  <c r="M1050" i="7"/>
  <c r="P1050" i="7"/>
  <c r="Q1050" i="7"/>
  <c r="L1050" i="7"/>
  <c r="R1050" i="7"/>
  <c r="U1054" i="7"/>
  <c r="V1054" i="7"/>
  <c r="Q1066" i="7"/>
  <c r="M1066" i="7"/>
  <c r="L1066" i="7"/>
  <c r="P1066" i="7"/>
  <c r="R1066" i="7"/>
  <c r="V1078" i="7"/>
  <c r="U1078" i="7"/>
  <c r="P1090" i="7"/>
  <c r="L1090" i="7"/>
  <c r="R1090" i="7"/>
  <c r="Q1090" i="7"/>
  <c r="M1090" i="7"/>
  <c r="V1094" i="7"/>
  <c r="U1094" i="7"/>
  <c r="L1106" i="7"/>
  <c r="R1106" i="7"/>
  <c r="P1106" i="7"/>
  <c r="M1106" i="7"/>
  <c r="Q1106" i="7"/>
  <c r="V1110" i="7"/>
  <c r="U1110" i="7"/>
  <c r="I1114" i="7"/>
  <c r="J1114" i="7"/>
  <c r="P1122" i="7"/>
  <c r="L1122" i="7"/>
  <c r="R1122" i="7"/>
  <c r="M1122" i="7"/>
  <c r="Q1122" i="7"/>
  <c r="I1130" i="7"/>
  <c r="J1130" i="7"/>
  <c r="I1138" i="7"/>
  <c r="J1138" i="7"/>
  <c r="M1146" i="7"/>
  <c r="Q1146" i="7"/>
  <c r="P1146" i="7"/>
  <c r="R1146" i="7"/>
  <c r="L1146" i="7"/>
  <c r="I1154" i="7"/>
  <c r="J1154" i="7"/>
  <c r="P1162" i="7"/>
  <c r="L1162" i="7"/>
  <c r="R1162" i="7"/>
  <c r="M1162" i="7"/>
  <c r="Q1162" i="7"/>
  <c r="I1166" i="7"/>
  <c r="J1166" i="7"/>
  <c r="I1182" i="7"/>
  <c r="J1182" i="7"/>
  <c r="M1190" i="7"/>
  <c r="R1190" i="7"/>
  <c r="I1198" i="7"/>
  <c r="J1198" i="7"/>
  <c r="Q1206" i="7"/>
  <c r="L1206" i="7"/>
  <c r="P1206" i="7"/>
  <c r="I1210" i="7"/>
  <c r="J1210" i="7"/>
  <c r="L1218" i="7"/>
  <c r="P1218" i="7"/>
  <c r="I1226" i="7"/>
  <c r="J1226" i="7"/>
  <c r="I1238" i="7"/>
  <c r="J1238" i="7"/>
  <c r="Q1246" i="7"/>
  <c r="L1246" i="7"/>
  <c r="P1246" i="7"/>
  <c r="M1258" i="7"/>
  <c r="Q1258" i="7"/>
  <c r="N1258" i="7"/>
  <c r="L1258" i="7"/>
  <c r="P1258" i="7"/>
  <c r="U1270" i="7"/>
  <c r="V1270" i="7"/>
  <c r="I1274" i="7"/>
  <c r="J1274" i="7"/>
  <c r="L1282" i="7"/>
  <c r="N1282" i="7"/>
  <c r="P1282" i="7"/>
  <c r="U1286" i="7"/>
  <c r="V1286" i="7"/>
  <c r="I1290" i="7"/>
  <c r="J1290" i="7"/>
  <c r="U1298" i="7"/>
  <c r="V1298" i="7"/>
  <c r="Q1310" i="7"/>
  <c r="L1310" i="7"/>
  <c r="P1310" i="7"/>
  <c r="U1314" i="7"/>
  <c r="V1314" i="7"/>
  <c r="U1330" i="7"/>
  <c r="V1330" i="7"/>
  <c r="I1334" i="7"/>
  <c r="J1334" i="7"/>
  <c r="U1342" i="7"/>
  <c r="V1342" i="7"/>
  <c r="P1354" i="7"/>
  <c r="M1354" i="7"/>
  <c r="R1354" i="7"/>
  <c r="L1354" i="7"/>
  <c r="N1354" i="7"/>
  <c r="Q1354" i="7"/>
  <c r="U1358" i="7"/>
  <c r="V1358" i="7"/>
  <c r="M1370" i="7"/>
  <c r="R1370" i="7"/>
  <c r="P1370" i="7"/>
  <c r="L1370" i="7"/>
  <c r="N1370" i="7"/>
  <c r="Q1370" i="7"/>
  <c r="P1382" i="7"/>
  <c r="N1382" i="7"/>
  <c r="U1386" i="7"/>
  <c r="V1386" i="7"/>
  <c r="I1390" i="7"/>
  <c r="J1390" i="7"/>
  <c r="O1398" i="7"/>
  <c r="L1398" i="7"/>
  <c r="R1398" i="7"/>
  <c r="U1410" i="7"/>
  <c r="V1410" i="7"/>
  <c r="L1422" i="7"/>
  <c r="O1422" i="7"/>
  <c r="R1422" i="7"/>
  <c r="U1434" i="7"/>
  <c r="V1434" i="7"/>
  <c r="U1446" i="7"/>
  <c r="V1446" i="7"/>
  <c r="U1458" i="7"/>
  <c r="V1458" i="7"/>
  <c r="U1470" i="7"/>
  <c r="V1470" i="7"/>
  <c r="K1482" i="7"/>
  <c r="O1482" i="7"/>
  <c r="U1486" i="7"/>
  <c r="V1486" i="7"/>
  <c r="U1498" i="7"/>
  <c r="V1498" i="7"/>
  <c r="L1510" i="7"/>
  <c r="O1510" i="7"/>
  <c r="R1510" i="7"/>
  <c r="U1522" i="7"/>
  <c r="V1522" i="7"/>
  <c r="O1534" i="7"/>
  <c r="R1534" i="7"/>
  <c r="L1534" i="7"/>
  <c r="U1538" i="7"/>
  <c r="V1538" i="7"/>
  <c r="U1550" i="7"/>
  <c r="V1550" i="7"/>
  <c r="O1558" i="7"/>
  <c r="R1558" i="7"/>
  <c r="L1558" i="7"/>
  <c r="U1570" i="7"/>
  <c r="V1570" i="7"/>
  <c r="I1626" i="7"/>
  <c r="J1626" i="7"/>
  <c r="R1634" i="7"/>
  <c r="L1634" i="7"/>
  <c r="N1634" i="7"/>
  <c r="L1654" i="7"/>
  <c r="N1654" i="7"/>
  <c r="R1654" i="7"/>
  <c r="N1670" i="7"/>
  <c r="P1670" i="7"/>
  <c r="R1670" i="7"/>
  <c r="L1670" i="7"/>
  <c r="I1674" i="7"/>
  <c r="J1674" i="7"/>
  <c r="I1686" i="7"/>
  <c r="J1686" i="7"/>
  <c r="N1694" i="7"/>
  <c r="R1694" i="7"/>
  <c r="L1694" i="7"/>
  <c r="I1698" i="7"/>
  <c r="J1698" i="7"/>
  <c r="R1706" i="7"/>
  <c r="L1706" i="7"/>
  <c r="N1706" i="7"/>
  <c r="R1718" i="7"/>
  <c r="L1718" i="7"/>
  <c r="N1718" i="7"/>
  <c r="P1718" i="7"/>
  <c r="I1726" i="7"/>
  <c r="J1726" i="7"/>
  <c r="R1734" i="7"/>
  <c r="L1734" i="7"/>
  <c r="N1734" i="7"/>
  <c r="P1734" i="7"/>
  <c r="I1742" i="7"/>
  <c r="J1742" i="7"/>
  <c r="I1754" i="7"/>
  <c r="J1754" i="7"/>
  <c r="N1762" i="7"/>
  <c r="R1762" i="7"/>
  <c r="L1762" i="7"/>
  <c r="I1766" i="7"/>
  <c r="J1766" i="7"/>
  <c r="N1774" i="7"/>
  <c r="P1774" i="7"/>
  <c r="R1774" i="7"/>
  <c r="L1774" i="7"/>
  <c r="I1782" i="7"/>
  <c r="J1782" i="7"/>
  <c r="N1790" i="7"/>
  <c r="P1790" i="7"/>
  <c r="R1790" i="7"/>
  <c r="L1790" i="7"/>
  <c r="I1798" i="7"/>
  <c r="J1798" i="7"/>
  <c r="N1806" i="7"/>
  <c r="R1806" i="7"/>
  <c r="L1806" i="7"/>
  <c r="I1810" i="7"/>
  <c r="J1810" i="7"/>
  <c r="R1818" i="7"/>
  <c r="L1818" i="7"/>
  <c r="N1818" i="7"/>
  <c r="I1826" i="7"/>
  <c r="J1826" i="7"/>
  <c r="R1834" i="7"/>
  <c r="L1834" i="7"/>
  <c r="N1834" i="7"/>
  <c r="P1834" i="7"/>
  <c r="I1842" i="7"/>
  <c r="J1842" i="7"/>
  <c r="R1850" i="7"/>
  <c r="L1850" i="7"/>
  <c r="N1850" i="7"/>
  <c r="P1850" i="7"/>
  <c r="I1858" i="7"/>
  <c r="J1858" i="7"/>
  <c r="N1866" i="7"/>
  <c r="R1866" i="7"/>
  <c r="L1866" i="7"/>
  <c r="I1870" i="7"/>
  <c r="J1870" i="7"/>
  <c r="N1878" i="7"/>
  <c r="R1878" i="7"/>
  <c r="L1878" i="7"/>
  <c r="I1882" i="7"/>
  <c r="J1882" i="7"/>
  <c r="R1890" i="7"/>
  <c r="L1890" i="7"/>
  <c r="N1890" i="7"/>
  <c r="R1902" i="7"/>
  <c r="L1902" i="7"/>
  <c r="N1902" i="7"/>
  <c r="R1914" i="7"/>
  <c r="L1914" i="7"/>
  <c r="N1914" i="7"/>
  <c r="I1918" i="7"/>
  <c r="J1918" i="7"/>
  <c r="N1926" i="7"/>
  <c r="R1926" i="7"/>
  <c r="L1926" i="7"/>
  <c r="I1930" i="7"/>
  <c r="J1930" i="7"/>
  <c r="R1938" i="7"/>
  <c r="L1938" i="7"/>
  <c r="N1938" i="7"/>
  <c r="I1946" i="7"/>
  <c r="J1946" i="7"/>
  <c r="I1970" i="7"/>
  <c r="J1970" i="7"/>
  <c r="I1986" i="7"/>
  <c r="J1986" i="7"/>
  <c r="I2002" i="7"/>
  <c r="J2002" i="7"/>
  <c r="I2018" i="7"/>
  <c r="J2018" i="7"/>
  <c r="I2042" i="7"/>
  <c r="J2042" i="7"/>
  <c r="I2058" i="7"/>
  <c r="J2058" i="7"/>
  <c r="I2078" i="7"/>
  <c r="J2078" i="7"/>
  <c r="M2094" i="7"/>
  <c r="O2094" i="7"/>
  <c r="P2094" i="7"/>
  <c r="K2094" i="7"/>
  <c r="S2094" i="7"/>
  <c r="T2094" i="7" s="1"/>
  <c r="L2094" i="7"/>
  <c r="I2098" i="7"/>
  <c r="J2098" i="7"/>
  <c r="M2106" i="7"/>
  <c r="P2106" i="7"/>
  <c r="L2106" i="7"/>
  <c r="I2114" i="7"/>
  <c r="J2114" i="7"/>
  <c r="M2122" i="7"/>
  <c r="N2122" i="7"/>
  <c r="P2122" i="7"/>
  <c r="R2122" i="7"/>
  <c r="L2122" i="7"/>
  <c r="I2130" i="7"/>
  <c r="J2130" i="7"/>
  <c r="M2138" i="7"/>
  <c r="L2138" i="7"/>
  <c r="P2138" i="7"/>
  <c r="I2146" i="7"/>
  <c r="J2146" i="7"/>
  <c r="M2154" i="7"/>
  <c r="P2154" i="7"/>
  <c r="L2154" i="7"/>
  <c r="I2162" i="7"/>
  <c r="J2162" i="7"/>
  <c r="M2170" i="7"/>
  <c r="P2170" i="7"/>
  <c r="L2170" i="7"/>
  <c r="I2178" i="7"/>
  <c r="J2178" i="7"/>
  <c r="M2186" i="7"/>
  <c r="R2186" i="7"/>
  <c r="L2186" i="7"/>
  <c r="N2186" i="7"/>
  <c r="P2186" i="7"/>
  <c r="I2194" i="7"/>
  <c r="J2194" i="7"/>
  <c r="M2202" i="7"/>
  <c r="P2202" i="7"/>
  <c r="L2202" i="7"/>
  <c r="I2210" i="7"/>
  <c r="J2210" i="7"/>
  <c r="M2218" i="7"/>
  <c r="P2218" i="7"/>
  <c r="L2218" i="7"/>
  <c r="I2226" i="7"/>
  <c r="J2226" i="7"/>
  <c r="M2234" i="7"/>
  <c r="L2234" i="7"/>
  <c r="P2234" i="7"/>
  <c r="I2242" i="7"/>
  <c r="J2242" i="7"/>
  <c r="M2250" i="7"/>
  <c r="P2250" i="7"/>
  <c r="L2250" i="7"/>
  <c r="I2258" i="7"/>
  <c r="J2258" i="7"/>
  <c r="M2266" i="7"/>
  <c r="P2266" i="7"/>
  <c r="L2266" i="7"/>
  <c r="I2274" i="7"/>
  <c r="J2274" i="7"/>
  <c r="M2282" i="7"/>
  <c r="L2282" i="7"/>
  <c r="P2282" i="7"/>
  <c r="I2290" i="7"/>
  <c r="J2290" i="7"/>
  <c r="M2298" i="7"/>
  <c r="L2298" i="7"/>
  <c r="P2298" i="7"/>
  <c r="I2306" i="7"/>
  <c r="J2306" i="7"/>
  <c r="M2314" i="7"/>
  <c r="P2314" i="7"/>
  <c r="L2314" i="7"/>
  <c r="I2322" i="7"/>
  <c r="J2322" i="7"/>
  <c r="M2330" i="7"/>
  <c r="R2330" i="7"/>
  <c r="L2330" i="7"/>
  <c r="N2330" i="7"/>
  <c r="P2330" i="7"/>
  <c r="M2342" i="7"/>
  <c r="R2342" i="7"/>
  <c r="L2342" i="7"/>
  <c r="N2342" i="7"/>
  <c r="P2342" i="7"/>
  <c r="I2350" i="7"/>
  <c r="J2350" i="7"/>
  <c r="M2358" i="7"/>
  <c r="N2358" i="7"/>
  <c r="P2358" i="7"/>
  <c r="R2358" i="7"/>
  <c r="L2358" i="7"/>
  <c r="I2366" i="7"/>
  <c r="J2366" i="7"/>
  <c r="M2374" i="7"/>
  <c r="P2374" i="7"/>
  <c r="L2374" i="7"/>
  <c r="I2382" i="7"/>
  <c r="J2382" i="7"/>
  <c r="M2390" i="7"/>
  <c r="P2390" i="7"/>
  <c r="L2390" i="7"/>
  <c r="I2398" i="7"/>
  <c r="J2398" i="7"/>
  <c r="M2406" i="7"/>
  <c r="P2406" i="7"/>
  <c r="L2406" i="7"/>
  <c r="I2414" i="7"/>
  <c r="J2414" i="7"/>
  <c r="M2422" i="7"/>
  <c r="P2422" i="7"/>
  <c r="L2422" i="7"/>
  <c r="I2430" i="7"/>
  <c r="J2430" i="7"/>
  <c r="M2438" i="7"/>
  <c r="P2438" i="7"/>
  <c r="L2438" i="7"/>
  <c r="I2446" i="7"/>
  <c r="J2446" i="7"/>
  <c r="M2454" i="7"/>
  <c r="P2454" i="7"/>
  <c r="L2454" i="7"/>
  <c r="M2470" i="7"/>
  <c r="P2470" i="7"/>
  <c r="L2470" i="7"/>
  <c r="I2474" i="7"/>
  <c r="J2474" i="7"/>
  <c r="I2482" i="7"/>
  <c r="J2482" i="7"/>
  <c r="I2490" i="7"/>
  <c r="J2490" i="7"/>
  <c r="I2498" i="7"/>
  <c r="J2498" i="7"/>
  <c r="J2602" i="7"/>
  <c r="I2602" i="7"/>
  <c r="J2622" i="7"/>
  <c r="I2622" i="7"/>
  <c r="J2638" i="7"/>
  <c r="I2638" i="7"/>
  <c r="I2591" i="7"/>
  <c r="J2591" i="7"/>
  <c r="I2607" i="7"/>
  <c r="J2607" i="7"/>
  <c r="I2623" i="7"/>
  <c r="J2623" i="7"/>
  <c r="I2639" i="7"/>
  <c r="J2639" i="7"/>
  <c r="I2651" i="7"/>
  <c r="J2651" i="7"/>
  <c r="I2667" i="7"/>
  <c r="J2667" i="7"/>
  <c r="I2683" i="7"/>
  <c r="J2683" i="7"/>
  <c r="K89" i="7"/>
  <c r="R89" i="7"/>
  <c r="L89" i="7"/>
  <c r="S89" i="7"/>
  <c r="T89" i="7" s="1"/>
  <c r="N89" i="7"/>
  <c r="O89" i="7"/>
  <c r="V105" i="7"/>
  <c r="U105" i="7"/>
  <c r="O129" i="7"/>
  <c r="K129" i="7"/>
  <c r="P129" i="7"/>
  <c r="L129" i="7"/>
  <c r="R129" i="7"/>
  <c r="N129" i="7"/>
  <c r="S129" i="7"/>
  <c r="T129" i="7" s="1"/>
  <c r="U137" i="7"/>
  <c r="V137" i="7"/>
  <c r="U161" i="7"/>
  <c r="V161" i="7"/>
  <c r="I169" i="7"/>
  <c r="J169" i="7"/>
  <c r="K172" i="7"/>
  <c r="R172" i="7"/>
  <c r="L172" i="7"/>
  <c r="O172" i="7"/>
  <c r="P172" i="7"/>
  <c r="L217" i="7"/>
  <c r="M217" i="7"/>
  <c r="P217" i="7"/>
  <c r="R217" i="7"/>
  <c r="I224" i="7"/>
  <c r="J224" i="7"/>
  <c r="M297" i="7"/>
  <c r="P297" i="7"/>
  <c r="Q297" i="7"/>
  <c r="L297" i="7"/>
  <c r="R297" i="7"/>
  <c r="I321" i="7"/>
  <c r="J321" i="7"/>
  <c r="L345" i="7"/>
  <c r="P345" i="7"/>
  <c r="O345" i="7"/>
  <c r="R345" i="7"/>
  <c r="K345" i="7"/>
  <c r="I369" i="7"/>
  <c r="J369" i="7"/>
  <c r="K380" i="7"/>
  <c r="R380" i="7"/>
  <c r="O380" i="7"/>
  <c r="P380" i="7"/>
  <c r="L380" i="7"/>
  <c r="K441" i="7"/>
  <c r="N441" i="7"/>
  <c r="O441" i="7"/>
  <c r="S441" i="7"/>
  <c r="T441" i="7" s="1"/>
  <c r="O485" i="7"/>
  <c r="K485" i="7"/>
  <c r="P485" i="7"/>
  <c r="L485" i="7"/>
  <c r="R485" i="7"/>
  <c r="N485" i="7"/>
  <c r="S485" i="7"/>
  <c r="T485" i="7" s="1"/>
  <c r="U484" i="7"/>
  <c r="V484" i="7"/>
  <c r="L533" i="7"/>
  <c r="R533" i="7"/>
  <c r="N533" i="7"/>
  <c r="S533" i="7"/>
  <c r="T533" i="7" s="1"/>
  <c r="O533" i="7"/>
  <c r="K533" i="7"/>
  <c r="P533" i="7"/>
  <c r="U561" i="7"/>
  <c r="V561" i="7"/>
  <c r="P596" i="7"/>
  <c r="K596" i="7"/>
  <c r="R596" i="7"/>
  <c r="L596" i="7"/>
  <c r="O596" i="7"/>
  <c r="U608" i="7"/>
  <c r="V608" i="7"/>
  <c r="K644" i="7"/>
  <c r="R644" i="7"/>
  <c r="S644" i="7"/>
  <c r="T644" i="7" s="1"/>
  <c r="U656" i="7"/>
  <c r="V656" i="7"/>
  <c r="U679" i="7"/>
  <c r="V679" i="7"/>
  <c r="I704" i="7"/>
  <c r="J704" i="7"/>
  <c r="U732" i="7"/>
  <c r="V732" i="7"/>
  <c r="U772" i="7"/>
  <c r="V772" i="7"/>
  <c r="I784" i="7"/>
  <c r="J784" i="7"/>
  <c r="U808" i="7"/>
  <c r="V808" i="7"/>
  <c r="I820" i="7"/>
  <c r="J820" i="7"/>
  <c r="L844" i="7"/>
  <c r="R844" i="7"/>
  <c r="N844" i="7"/>
  <c r="S844" i="7"/>
  <c r="T844" i="7" s="1"/>
  <c r="O844" i="7"/>
  <c r="K844" i="7"/>
  <c r="P844" i="7"/>
  <c r="V856" i="7"/>
  <c r="U856" i="7"/>
  <c r="I868" i="7"/>
  <c r="J868" i="7"/>
  <c r="P892" i="7"/>
  <c r="L892" i="7"/>
  <c r="Q892" i="7"/>
  <c r="M892" i="7"/>
  <c r="R892" i="7"/>
  <c r="N892" i="7"/>
  <c r="V904" i="7"/>
  <c r="U904" i="7"/>
  <c r="I916" i="7"/>
  <c r="J916" i="7"/>
  <c r="M940" i="7"/>
  <c r="R940" i="7"/>
  <c r="N940" i="7"/>
  <c r="P940" i="7"/>
  <c r="L940" i="7"/>
  <c r="Q940" i="7"/>
  <c r="V952" i="7"/>
  <c r="U952" i="7"/>
  <c r="N980" i="7"/>
  <c r="P980" i="7"/>
  <c r="L980" i="7"/>
  <c r="Q980" i="7"/>
  <c r="R980" i="7"/>
  <c r="M980" i="7"/>
  <c r="V992" i="7"/>
  <c r="U992" i="7"/>
  <c r="N1028" i="7"/>
  <c r="P1028" i="7"/>
  <c r="L1028" i="7"/>
  <c r="Q1028" i="7"/>
  <c r="M1028" i="7"/>
  <c r="R1028" i="7"/>
  <c r="V1040" i="7"/>
  <c r="U1040" i="7"/>
  <c r="I1052" i="7"/>
  <c r="J1052" i="7"/>
  <c r="N1076" i="7"/>
  <c r="L1076" i="7"/>
  <c r="Q1076" i="7"/>
  <c r="P1076" i="7"/>
  <c r="R1076" i="7"/>
  <c r="M1076" i="7"/>
  <c r="V1088" i="7"/>
  <c r="U1088" i="7"/>
  <c r="V1120" i="7"/>
  <c r="U1120" i="7"/>
  <c r="L1212" i="7"/>
  <c r="P1212" i="7"/>
  <c r="U1216" i="7"/>
  <c r="V1216" i="7"/>
  <c r="L1252" i="7"/>
  <c r="P1252" i="7"/>
  <c r="M1288" i="7"/>
  <c r="Q1288" i="7"/>
  <c r="L1288" i="7"/>
  <c r="P1288" i="7"/>
  <c r="R1288" i="7"/>
  <c r="V1396" i="7"/>
  <c r="U1396" i="7"/>
  <c r="I1408" i="7"/>
  <c r="J1408" i="7"/>
  <c r="O1432" i="7"/>
  <c r="K1432" i="7"/>
  <c r="P1432" i="7"/>
  <c r="L1432" i="7"/>
  <c r="R1432" i="7"/>
  <c r="S1432" i="7"/>
  <c r="T1432" i="7" s="1"/>
  <c r="N1432" i="7"/>
  <c r="I1444" i="7"/>
  <c r="J1444" i="7"/>
  <c r="I1480" i="7"/>
  <c r="J1480" i="7"/>
  <c r="O1504" i="7"/>
  <c r="K1504" i="7"/>
  <c r="P1504" i="7"/>
  <c r="L1504" i="7"/>
  <c r="R1504" i="7"/>
  <c r="N1504" i="7"/>
  <c r="S1504" i="7"/>
  <c r="T1504" i="7" s="1"/>
  <c r="I1516" i="7"/>
  <c r="J1516" i="7"/>
  <c r="L1540" i="7"/>
  <c r="O1540" i="7"/>
  <c r="P1540" i="7"/>
  <c r="K1540" i="7"/>
  <c r="S1540" i="7"/>
  <c r="T1540" i="7" s="1"/>
  <c r="N1540" i="7"/>
  <c r="O1576" i="7"/>
  <c r="K1576" i="7"/>
  <c r="P1576" i="7"/>
  <c r="L1576" i="7"/>
  <c r="R1576" i="7"/>
  <c r="N1576" i="7"/>
  <c r="S1576" i="7"/>
  <c r="T1576" i="7" s="1"/>
  <c r="N1612" i="7"/>
  <c r="S1612" i="7"/>
  <c r="T1612" i="7" s="1"/>
  <c r="O1612" i="7"/>
  <c r="K1612" i="7"/>
  <c r="P1612" i="7"/>
  <c r="L1612" i="7"/>
  <c r="R1612" i="7"/>
  <c r="U1656" i="7"/>
  <c r="V1656" i="7"/>
  <c r="U1716" i="7"/>
  <c r="V1716" i="7"/>
  <c r="V1764" i="7"/>
  <c r="U1764" i="7"/>
  <c r="V1812" i="7"/>
  <c r="U1812" i="7"/>
  <c r="V1888" i="7"/>
  <c r="U1888" i="7"/>
  <c r="V1940" i="7"/>
  <c r="U1940" i="7"/>
  <c r="V1976" i="7"/>
  <c r="U1976" i="7"/>
  <c r="P2012" i="7"/>
  <c r="K2012" i="7"/>
  <c r="O2012" i="7"/>
  <c r="U2024" i="7"/>
  <c r="V2024" i="7"/>
  <c r="P2060" i="7"/>
  <c r="K2060" i="7"/>
  <c r="O2060" i="7"/>
  <c r="V2072" i="7"/>
  <c r="U2072" i="7"/>
  <c r="M2108" i="7"/>
  <c r="P2108" i="7"/>
  <c r="L2108" i="7"/>
  <c r="V2120" i="7"/>
  <c r="U2120" i="7"/>
  <c r="M2164" i="7"/>
  <c r="P2164" i="7"/>
  <c r="L2164" i="7"/>
  <c r="V2176" i="7"/>
  <c r="U2176" i="7"/>
  <c r="M2212" i="7"/>
  <c r="N2212" i="7"/>
  <c r="P2212" i="7"/>
  <c r="R2212" i="7"/>
  <c r="L2212" i="7"/>
  <c r="V2224" i="7"/>
  <c r="U2224" i="7"/>
  <c r="M2260" i="7"/>
  <c r="P2260" i="7"/>
  <c r="L2260" i="7"/>
  <c r="V2272" i="7"/>
  <c r="U2272" i="7"/>
  <c r="M2308" i="7"/>
  <c r="P2308" i="7"/>
  <c r="L2308" i="7"/>
  <c r="U2320" i="7"/>
  <c r="V2320" i="7"/>
  <c r="M2356" i="7"/>
  <c r="R2356" i="7"/>
  <c r="L2356" i="7"/>
  <c r="N2356" i="7"/>
  <c r="P2356" i="7"/>
  <c r="U2368" i="7"/>
  <c r="V2368" i="7"/>
  <c r="M2404" i="7"/>
  <c r="P2404" i="7"/>
  <c r="L2404" i="7"/>
  <c r="M2440" i="7"/>
  <c r="P2440" i="7"/>
  <c r="L2440" i="7"/>
  <c r="V2448" i="7"/>
  <c r="U2448" i="7"/>
  <c r="U2484" i="7"/>
  <c r="V2484" i="7"/>
  <c r="U2508" i="7"/>
  <c r="V2508" i="7"/>
  <c r="V2536" i="7"/>
  <c r="U2536" i="7"/>
  <c r="U2556" i="7"/>
  <c r="V2556" i="7"/>
  <c r="L440" i="7"/>
  <c r="M440" i="7"/>
  <c r="N440" i="7"/>
  <c r="P440" i="7"/>
  <c r="R440" i="7"/>
  <c r="L771" i="7"/>
  <c r="P771" i="7"/>
  <c r="K1355" i="7"/>
  <c r="L1355" i="7"/>
  <c r="R1355" i="7"/>
  <c r="O1355" i="7"/>
  <c r="K1596" i="7"/>
  <c r="P1596" i="7"/>
  <c r="L1596" i="7"/>
  <c r="R1596" i="7"/>
  <c r="N1596" i="7"/>
  <c r="S1596" i="7"/>
  <c r="T1596" i="7" s="1"/>
  <c r="O1596" i="7"/>
  <c r="L1767" i="7"/>
  <c r="R1767" i="7"/>
  <c r="L1899" i="7"/>
  <c r="R1899" i="7"/>
  <c r="K2071" i="7"/>
  <c r="N2071" i="7"/>
  <c r="R2071" i="7"/>
  <c r="M2488" i="7"/>
  <c r="P2488" i="7"/>
  <c r="L2488" i="7"/>
  <c r="M2560" i="7"/>
  <c r="P2560" i="7"/>
  <c r="L2560" i="7"/>
  <c r="I11" i="7"/>
  <c r="J11" i="7"/>
  <c r="J15" i="7"/>
  <c r="I15" i="7"/>
  <c r="I19" i="7"/>
  <c r="J19" i="7"/>
  <c r="I23" i="7"/>
  <c r="J23" i="7"/>
  <c r="I27" i="7"/>
  <c r="J27" i="7"/>
  <c r="J31" i="7"/>
  <c r="I31" i="7"/>
  <c r="J35" i="7"/>
  <c r="I35" i="7"/>
  <c r="J39" i="7"/>
  <c r="I39" i="7"/>
  <c r="J44" i="7"/>
  <c r="I44" i="7"/>
  <c r="L52" i="7"/>
  <c r="N52" i="7"/>
  <c r="P52" i="7"/>
  <c r="V56" i="7"/>
  <c r="U56" i="7"/>
  <c r="J60" i="7"/>
  <c r="I60" i="7"/>
  <c r="O55" i="7"/>
  <c r="P55" i="7"/>
  <c r="K55" i="7"/>
  <c r="R55" i="7"/>
  <c r="L55" i="7"/>
  <c r="U72" i="7"/>
  <c r="V72" i="7"/>
  <c r="J76" i="7"/>
  <c r="I76" i="7"/>
  <c r="L84" i="7"/>
  <c r="P84" i="7"/>
  <c r="N84" i="7"/>
  <c r="V88" i="7"/>
  <c r="U88" i="7"/>
  <c r="I92" i="7"/>
  <c r="J92" i="7"/>
  <c r="L100" i="7"/>
  <c r="N100" i="7"/>
  <c r="P100" i="7"/>
  <c r="U104" i="7"/>
  <c r="V104" i="7"/>
  <c r="I108" i="7"/>
  <c r="J108" i="7"/>
  <c r="L116" i="7"/>
  <c r="P116" i="7"/>
  <c r="N116" i="7"/>
  <c r="U107" i="7"/>
  <c r="V107" i="7"/>
  <c r="I124" i="7"/>
  <c r="J124" i="7"/>
  <c r="U136" i="7"/>
  <c r="V136" i="7"/>
  <c r="J140" i="7"/>
  <c r="I140" i="7"/>
  <c r="P148" i="7"/>
  <c r="L148" i="7"/>
  <c r="Q148" i="7"/>
  <c r="M148" i="7"/>
  <c r="R148" i="7"/>
  <c r="N148" i="7"/>
  <c r="U152" i="7"/>
  <c r="V152" i="7"/>
  <c r="J156" i="7"/>
  <c r="I156" i="7"/>
  <c r="L164" i="7"/>
  <c r="Q164" i="7"/>
  <c r="M164" i="7"/>
  <c r="R164" i="7"/>
  <c r="N164" i="7"/>
  <c r="P164" i="7"/>
  <c r="U168" i="7"/>
  <c r="V168" i="7"/>
  <c r="I159" i="7"/>
  <c r="J159" i="7"/>
  <c r="L180" i="7"/>
  <c r="Q180" i="7"/>
  <c r="M180" i="7"/>
  <c r="R180" i="7"/>
  <c r="N180" i="7"/>
  <c r="P180" i="7"/>
  <c r="U184" i="7"/>
  <c r="V184" i="7"/>
  <c r="L192" i="7"/>
  <c r="P192" i="7"/>
  <c r="U196" i="7"/>
  <c r="V196" i="7"/>
  <c r="J200" i="7"/>
  <c r="I200" i="7"/>
  <c r="O208" i="7"/>
  <c r="K208" i="7"/>
  <c r="P208" i="7"/>
  <c r="L208" i="7"/>
  <c r="R208" i="7"/>
  <c r="S208" i="7"/>
  <c r="T208" i="7" s="1"/>
  <c r="N208" i="7"/>
  <c r="U212" i="7"/>
  <c r="V212" i="7"/>
  <c r="J216" i="7"/>
  <c r="I216" i="7"/>
  <c r="O211" i="7"/>
  <c r="K211" i="7"/>
  <c r="P211" i="7"/>
  <c r="L211" i="7"/>
  <c r="R211" i="7"/>
  <c r="N211" i="7"/>
  <c r="S211" i="7"/>
  <c r="T211" i="7" s="1"/>
  <c r="U228" i="7"/>
  <c r="V228" i="7"/>
  <c r="I232" i="7"/>
  <c r="J232" i="7"/>
  <c r="K240" i="7"/>
  <c r="P240" i="7"/>
  <c r="L240" i="7"/>
  <c r="R240" i="7"/>
  <c r="N240" i="7"/>
  <c r="S240" i="7"/>
  <c r="T240" i="7" s="1"/>
  <c r="O240" i="7"/>
  <c r="U244" i="7"/>
  <c r="V244" i="7"/>
  <c r="J248" i="7"/>
  <c r="I248" i="7"/>
  <c r="K256" i="7"/>
  <c r="R256" i="7"/>
  <c r="L256" i="7"/>
  <c r="O256" i="7"/>
  <c r="P256" i="7"/>
  <c r="U260" i="7"/>
  <c r="V260" i="7"/>
  <c r="I264" i="7"/>
  <c r="J264" i="7"/>
  <c r="L272" i="7"/>
  <c r="R272" i="7"/>
  <c r="N272" i="7"/>
  <c r="S272" i="7"/>
  <c r="T272" i="7" s="1"/>
  <c r="O272" i="7"/>
  <c r="K272" i="7"/>
  <c r="P272" i="7"/>
  <c r="U263" i="7"/>
  <c r="V263" i="7"/>
  <c r="I280" i="7"/>
  <c r="J280" i="7"/>
  <c r="O288" i="7"/>
  <c r="K288" i="7"/>
  <c r="P288" i="7"/>
  <c r="L288" i="7"/>
  <c r="R288" i="7"/>
  <c r="N288" i="7"/>
  <c r="S288" i="7"/>
  <c r="T288" i="7" s="1"/>
  <c r="U292" i="7"/>
  <c r="V292" i="7"/>
  <c r="I296" i="7"/>
  <c r="J296" i="7"/>
  <c r="U304" i="7"/>
  <c r="V304" i="7"/>
  <c r="I308" i="7"/>
  <c r="J308" i="7"/>
  <c r="P316" i="7"/>
  <c r="L316" i="7"/>
  <c r="Q316" i="7"/>
  <c r="M316" i="7"/>
  <c r="R316" i="7"/>
  <c r="N316" i="7"/>
  <c r="U320" i="7"/>
  <c r="V320" i="7"/>
  <c r="I324" i="7"/>
  <c r="J324" i="7"/>
  <c r="P332" i="7"/>
  <c r="L332" i="7"/>
  <c r="Q332" i="7"/>
  <c r="M332" i="7"/>
  <c r="R332" i="7"/>
  <c r="N332" i="7"/>
  <c r="U336" i="7"/>
  <c r="V336" i="7"/>
  <c r="I340" i="7"/>
  <c r="J340" i="7"/>
  <c r="P348" i="7"/>
  <c r="M348" i="7"/>
  <c r="R348" i="7"/>
  <c r="L348" i="7"/>
  <c r="N348" i="7"/>
  <c r="Q348" i="7"/>
  <c r="U352" i="7"/>
  <c r="V352" i="7"/>
  <c r="I356" i="7"/>
  <c r="J356" i="7"/>
  <c r="M364" i="7"/>
  <c r="R364" i="7"/>
  <c r="Q364" i="7"/>
  <c r="L364" i="7"/>
  <c r="N364" i="7"/>
  <c r="P364" i="7"/>
  <c r="V368" i="7"/>
  <c r="U368" i="7"/>
  <c r="I372" i="7"/>
  <c r="J372" i="7"/>
  <c r="L367" i="7"/>
  <c r="Q367" i="7"/>
  <c r="R367" i="7"/>
  <c r="M367" i="7"/>
  <c r="N367" i="7"/>
  <c r="P367" i="7"/>
  <c r="V384" i="7"/>
  <c r="U384" i="7"/>
  <c r="J388" i="7"/>
  <c r="I388" i="7"/>
  <c r="U396" i="7"/>
  <c r="V396" i="7"/>
  <c r="I400" i="7"/>
  <c r="J400" i="7"/>
  <c r="U408" i="7"/>
  <c r="V408" i="7"/>
  <c r="I412" i="7"/>
  <c r="J412" i="7"/>
  <c r="U424" i="7"/>
  <c r="V424" i="7"/>
  <c r="I428" i="7"/>
  <c r="J428" i="7"/>
  <c r="I440" i="7"/>
  <c r="J440" i="7"/>
  <c r="L448" i="7"/>
  <c r="M448" i="7"/>
  <c r="N448" i="7"/>
  <c r="P448" i="7"/>
  <c r="R448" i="7"/>
  <c r="U452" i="7"/>
  <c r="V452" i="7"/>
  <c r="I456" i="7"/>
  <c r="J456" i="7"/>
  <c r="L464" i="7"/>
  <c r="N464" i="7"/>
  <c r="P464" i="7"/>
  <c r="R464" i="7"/>
  <c r="M464" i="7"/>
  <c r="I472" i="7"/>
  <c r="J472" i="7"/>
  <c r="L480" i="7"/>
  <c r="P480" i="7"/>
  <c r="R480" i="7"/>
  <c r="M480" i="7"/>
  <c r="N480" i="7"/>
  <c r="J471" i="7"/>
  <c r="I471" i="7"/>
  <c r="U496" i="7"/>
  <c r="V496" i="7"/>
  <c r="I500" i="7"/>
  <c r="J500" i="7"/>
  <c r="U512" i="7"/>
  <c r="V512" i="7"/>
  <c r="J516" i="7"/>
  <c r="I516" i="7"/>
  <c r="U528" i="7"/>
  <c r="V528" i="7"/>
  <c r="I532" i="7"/>
  <c r="J532" i="7"/>
  <c r="J544" i="7"/>
  <c r="I544" i="7"/>
  <c r="L552" i="7"/>
  <c r="M552" i="7"/>
  <c r="N552" i="7"/>
  <c r="P552" i="7"/>
  <c r="R552" i="7"/>
  <c r="J560" i="7"/>
  <c r="I560" i="7"/>
  <c r="L568" i="7"/>
  <c r="R568" i="7"/>
  <c r="M568" i="7"/>
  <c r="N568" i="7"/>
  <c r="P568" i="7"/>
  <c r="J587" i="7"/>
  <c r="I587" i="7"/>
  <c r="J603" i="7"/>
  <c r="I603" i="7"/>
  <c r="J619" i="7"/>
  <c r="I619" i="7"/>
  <c r="L627" i="7"/>
  <c r="P627" i="7"/>
  <c r="Q627" i="7"/>
  <c r="J635" i="7"/>
  <c r="I635" i="7"/>
  <c r="J651" i="7"/>
  <c r="I651" i="7"/>
  <c r="J659" i="7"/>
  <c r="I659" i="7"/>
  <c r="P667" i="7"/>
  <c r="Q667" i="7"/>
  <c r="L667" i="7"/>
  <c r="R667" i="7"/>
  <c r="M667" i="7"/>
  <c r="V671" i="7"/>
  <c r="U671" i="7"/>
  <c r="J675" i="7"/>
  <c r="I675" i="7"/>
  <c r="P696" i="7"/>
  <c r="Q696" i="7"/>
  <c r="L696" i="7"/>
  <c r="R696" i="7"/>
  <c r="M696" i="7"/>
  <c r="J678" i="7"/>
  <c r="I678" i="7"/>
  <c r="L686" i="7"/>
  <c r="R686" i="7"/>
  <c r="M686" i="7"/>
  <c r="P686" i="7"/>
  <c r="Q686" i="7"/>
  <c r="J707" i="7"/>
  <c r="I707" i="7"/>
  <c r="L715" i="7"/>
  <c r="R715" i="7"/>
  <c r="M715" i="7"/>
  <c r="P715" i="7"/>
  <c r="Q715" i="7"/>
  <c r="U731" i="7"/>
  <c r="V731" i="7"/>
  <c r="J735" i="7"/>
  <c r="I735" i="7"/>
  <c r="J747" i="7"/>
  <c r="I747" i="7"/>
  <c r="P755" i="7"/>
  <c r="Q755" i="7"/>
  <c r="L755" i="7"/>
  <c r="U771" i="7"/>
  <c r="V771" i="7"/>
  <c r="N783" i="7"/>
  <c r="P783" i="7"/>
  <c r="L783" i="7"/>
  <c r="Q783" i="7"/>
  <c r="M783" i="7"/>
  <c r="R783" i="7"/>
  <c r="L799" i="7"/>
  <c r="P799" i="7"/>
  <c r="N799" i="7"/>
  <c r="I803" i="7"/>
  <c r="J803" i="7"/>
  <c r="L811" i="7"/>
  <c r="R811" i="7"/>
  <c r="M811" i="7"/>
  <c r="P811" i="7"/>
  <c r="Q811" i="7"/>
  <c r="I819" i="7"/>
  <c r="J819" i="7"/>
  <c r="J831" i="7"/>
  <c r="I831" i="7"/>
  <c r="I1129" i="7"/>
  <c r="J1129" i="7"/>
  <c r="O1137" i="7"/>
  <c r="K1137" i="7"/>
  <c r="R1137" i="7"/>
  <c r="L1137" i="7"/>
  <c r="P1137" i="7"/>
  <c r="I1145" i="7"/>
  <c r="J1145" i="7"/>
  <c r="O1153" i="7"/>
  <c r="K1153" i="7"/>
  <c r="R1153" i="7"/>
  <c r="P1153" i="7"/>
  <c r="L1153" i="7"/>
  <c r="I1161" i="7"/>
  <c r="J1161" i="7"/>
  <c r="O1169" i="7"/>
  <c r="K1169" i="7"/>
  <c r="R1169" i="7"/>
  <c r="P1169" i="7"/>
  <c r="L1169" i="7"/>
  <c r="I1177" i="7"/>
  <c r="J1177" i="7"/>
  <c r="I1189" i="7"/>
  <c r="J1189" i="7"/>
  <c r="O1197" i="7"/>
  <c r="K1197" i="7"/>
  <c r="P1197" i="7"/>
  <c r="I1205" i="7"/>
  <c r="J1205" i="7"/>
  <c r="I1217" i="7"/>
  <c r="J1217" i="7"/>
  <c r="O1225" i="7"/>
  <c r="L1225" i="7"/>
  <c r="R1225" i="7"/>
  <c r="K1225" i="7"/>
  <c r="N1225" i="7"/>
  <c r="P1225" i="7"/>
  <c r="S1225" i="7"/>
  <c r="T1225" i="7" s="1"/>
  <c r="J1233" i="7"/>
  <c r="I1233" i="7"/>
  <c r="L1241" i="7"/>
  <c r="N1241" i="7"/>
  <c r="P1241" i="7"/>
  <c r="O1241" i="7"/>
  <c r="S1241" i="7"/>
  <c r="T1241" i="7" s="1"/>
  <c r="K1241" i="7"/>
  <c r="P1253" i="7"/>
  <c r="N1253" i="7"/>
  <c r="K1253" i="7"/>
  <c r="O1253" i="7"/>
  <c r="S1253" i="7"/>
  <c r="T1253" i="7" s="1"/>
  <c r="U1257" i="7"/>
  <c r="V1257" i="7"/>
  <c r="J1261" i="7"/>
  <c r="I1261" i="7"/>
  <c r="U1269" i="7"/>
  <c r="V1269" i="7"/>
  <c r="J1273" i="7"/>
  <c r="I1273" i="7"/>
  <c r="N1281" i="7"/>
  <c r="S1281" i="7"/>
  <c r="T1281" i="7" s="1"/>
  <c r="K1281" i="7"/>
  <c r="P1281" i="7"/>
  <c r="O1281" i="7"/>
  <c r="R1281" i="7"/>
  <c r="L1281" i="7"/>
  <c r="U1285" i="7"/>
  <c r="V1285" i="7"/>
  <c r="J1289" i="7"/>
  <c r="I1289" i="7"/>
  <c r="K1297" i="7"/>
  <c r="P1297" i="7"/>
  <c r="N1297" i="7"/>
  <c r="S1297" i="7"/>
  <c r="T1297" i="7" s="1"/>
  <c r="R1297" i="7"/>
  <c r="L1297" i="7"/>
  <c r="O1297" i="7"/>
  <c r="U1301" i="7"/>
  <c r="V1301" i="7"/>
  <c r="J1305" i="7"/>
  <c r="I1305" i="7"/>
  <c r="N1313" i="7"/>
  <c r="S1313" i="7"/>
  <c r="T1313" i="7" s="1"/>
  <c r="K1313" i="7"/>
  <c r="P1313" i="7"/>
  <c r="L1313" i="7"/>
  <c r="O1313" i="7"/>
  <c r="R1313" i="7"/>
  <c r="U1317" i="7"/>
  <c r="V1317" i="7"/>
  <c r="J1321" i="7"/>
  <c r="I1321" i="7"/>
  <c r="L1329" i="7"/>
  <c r="R1329" i="7"/>
  <c r="O1329" i="7"/>
  <c r="N1329" i="7"/>
  <c r="P1329" i="7"/>
  <c r="S1329" i="7"/>
  <c r="T1329" i="7" s="1"/>
  <c r="K1329" i="7"/>
  <c r="O1341" i="7"/>
  <c r="K1341" i="7"/>
  <c r="S1341" i="7"/>
  <c r="T1341" i="7" s="1"/>
  <c r="N1341" i="7"/>
  <c r="P1341" i="7"/>
  <c r="U1345" i="7"/>
  <c r="V1345" i="7"/>
  <c r="V1357" i="7"/>
  <c r="U1357" i="7"/>
  <c r="U1369" i="7"/>
  <c r="V1369" i="7"/>
  <c r="O1381" i="7"/>
  <c r="S1381" i="7"/>
  <c r="T1381" i="7" s="1"/>
  <c r="N1381" i="7"/>
  <c r="V1385" i="7"/>
  <c r="U1385" i="7"/>
  <c r="M1393" i="7"/>
  <c r="R1393" i="7"/>
  <c r="P1393" i="7"/>
  <c r="N1393" i="7"/>
  <c r="Q1393" i="7"/>
  <c r="L1393" i="7"/>
  <c r="I1397" i="7"/>
  <c r="J1397" i="7"/>
  <c r="V1405" i="7"/>
  <c r="U1405" i="7"/>
  <c r="I1409" i="7"/>
  <c r="J1409" i="7"/>
  <c r="M1417" i="7"/>
  <c r="R1417" i="7"/>
  <c r="N1417" i="7"/>
  <c r="P1417" i="7"/>
  <c r="L1417" i="7"/>
  <c r="Q1417" i="7"/>
  <c r="I1421" i="7"/>
  <c r="J1421" i="7"/>
  <c r="V1429" i="7"/>
  <c r="U1429" i="7"/>
  <c r="I1433" i="7"/>
  <c r="J1433" i="7"/>
  <c r="P1441" i="7"/>
  <c r="L1441" i="7"/>
  <c r="Q1441" i="7"/>
  <c r="M1441" i="7"/>
  <c r="R1441" i="7"/>
  <c r="N1441" i="7"/>
  <c r="V1445" i="7"/>
  <c r="U1445" i="7"/>
  <c r="I1449" i="7"/>
  <c r="J1449" i="7"/>
  <c r="U1457" i="7"/>
  <c r="V1457" i="7"/>
  <c r="I1461" i="7"/>
  <c r="J1461" i="7"/>
  <c r="M1469" i="7"/>
  <c r="P1469" i="7"/>
  <c r="Q1469" i="7"/>
  <c r="L1469" i="7"/>
  <c r="N1469" i="7"/>
  <c r="U1473" i="7"/>
  <c r="V1473" i="7"/>
  <c r="M1481" i="7"/>
  <c r="R1481" i="7"/>
  <c r="N1481" i="7"/>
  <c r="P1481" i="7"/>
  <c r="L1481" i="7"/>
  <c r="Q1481" i="7"/>
  <c r="I1485" i="7"/>
  <c r="J1485" i="7"/>
  <c r="V1493" i="7"/>
  <c r="U1493" i="7"/>
  <c r="I1497" i="7"/>
  <c r="J1497" i="7"/>
  <c r="Q1505" i="7"/>
  <c r="L1505" i="7"/>
  <c r="N1505" i="7"/>
  <c r="P1505" i="7"/>
  <c r="I1509" i="7"/>
  <c r="J1509" i="7"/>
  <c r="M1517" i="7"/>
  <c r="P1517" i="7"/>
  <c r="Q1517" i="7"/>
  <c r="L1517" i="7"/>
  <c r="N1517" i="7"/>
  <c r="U1521" i="7"/>
  <c r="V1521" i="7"/>
  <c r="I1525" i="7"/>
  <c r="J1525" i="7"/>
  <c r="M1533" i="7"/>
  <c r="P1533" i="7"/>
  <c r="Q1533" i="7"/>
  <c r="L1533" i="7"/>
  <c r="N1533" i="7"/>
  <c r="U1537" i="7"/>
  <c r="V1537" i="7"/>
  <c r="N1545" i="7"/>
  <c r="P1545" i="7"/>
  <c r="Q1545" i="7"/>
  <c r="L1545" i="7"/>
  <c r="U1549" i="7"/>
  <c r="V1549" i="7"/>
  <c r="I1553" i="7"/>
  <c r="J1553" i="7"/>
  <c r="N1561" i="7"/>
  <c r="P1561" i="7"/>
  <c r="Q1561" i="7"/>
  <c r="L1561" i="7"/>
  <c r="I1565" i="7"/>
  <c r="J1565" i="7"/>
  <c r="U1573" i="7"/>
  <c r="V1573" i="7"/>
  <c r="I1577" i="7"/>
  <c r="J1577" i="7"/>
  <c r="U1585" i="7"/>
  <c r="V1585" i="7"/>
  <c r="I1589" i="7"/>
  <c r="J1589" i="7"/>
  <c r="U1597" i="7"/>
  <c r="V1597" i="7"/>
  <c r="I1601" i="7"/>
  <c r="J1601" i="7"/>
  <c r="U1609" i="7"/>
  <c r="V1609" i="7"/>
  <c r="I1613" i="7"/>
  <c r="J1613" i="7"/>
  <c r="U1621" i="7"/>
  <c r="V1621" i="7"/>
  <c r="L1629" i="7"/>
  <c r="N1629" i="7"/>
  <c r="P1629" i="7"/>
  <c r="R1629" i="7"/>
  <c r="U1633" i="7"/>
  <c r="V1633" i="7"/>
  <c r="I1637" i="7"/>
  <c r="J1637" i="7"/>
  <c r="I1645" i="7"/>
  <c r="J1645" i="7"/>
  <c r="I1653" i="7"/>
  <c r="J1653" i="7"/>
  <c r="L1661" i="7"/>
  <c r="N1661" i="7"/>
  <c r="P1661" i="7"/>
  <c r="R1661" i="7"/>
  <c r="U1665" i="7"/>
  <c r="V1665" i="7"/>
  <c r="I1669" i="7"/>
  <c r="J1669" i="7"/>
  <c r="U1677" i="7"/>
  <c r="V1677" i="7"/>
  <c r="U1685" i="7"/>
  <c r="V1685" i="7"/>
  <c r="U1689" i="7"/>
  <c r="V1689" i="7"/>
  <c r="J1693" i="7"/>
  <c r="I1693" i="7"/>
  <c r="U1701" i="7"/>
  <c r="V1701" i="7"/>
  <c r="J1705" i="7"/>
  <c r="I1705" i="7"/>
  <c r="U1713" i="7"/>
  <c r="V1713" i="7"/>
  <c r="J1717" i="7"/>
  <c r="I1717" i="7"/>
  <c r="L1725" i="7"/>
  <c r="N1725" i="7"/>
  <c r="P1725" i="7"/>
  <c r="R1725" i="7"/>
  <c r="U1729" i="7"/>
  <c r="V1729" i="7"/>
  <c r="J1733" i="7"/>
  <c r="I1733" i="7"/>
  <c r="L1741" i="7"/>
  <c r="N1741" i="7"/>
  <c r="P1741" i="7"/>
  <c r="R1741" i="7"/>
  <c r="U1745" i="7"/>
  <c r="V1745" i="7"/>
  <c r="L1753" i="7"/>
  <c r="N1753" i="7"/>
  <c r="P1753" i="7"/>
  <c r="R1753" i="7"/>
  <c r="U1757" i="7"/>
  <c r="V1757" i="7"/>
  <c r="I1761" i="7"/>
  <c r="J1761" i="7"/>
  <c r="U1769" i="7"/>
  <c r="V1769" i="7"/>
  <c r="I1773" i="7"/>
  <c r="J1773" i="7"/>
  <c r="L1781" i="7"/>
  <c r="P1781" i="7"/>
  <c r="R1781" i="7"/>
  <c r="N1781" i="7"/>
  <c r="U1785" i="7"/>
  <c r="V1785" i="7"/>
  <c r="J1789" i="7"/>
  <c r="I1789" i="7"/>
  <c r="L1797" i="7"/>
  <c r="P1797" i="7"/>
  <c r="R1797" i="7"/>
  <c r="N1797" i="7"/>
  <c r="U1801" i="7"/>
  <c r="V1801" i="7"/>
  <c r="J1805" i="7"/>
  <c r="I1805" i="7"/>
  <c r="U1813" i="7"/>
  <c r="V1813" i="7"/>
  <c r="I1817" i="7"/>
  <c r="J1817" i="7"/>
  <c r="L1825" i="7"/>
  <c r="N1825" i="7"/>
  <c r="P1825" i="7"/>
  <c r="R1825" i="7"/>
  <c r="U1829" i="7"/>
  <c r="V1829" i="7"/>
  <c r="I1833" i="7"/>
  <c r="J1833" i="7"/>
  <c r="L1841" i="7"/>
  <c r="N1841" i="7"/>
  <c r="P1841" i="7"/>
  <c r="R1841" i="7"/>
  <c r="U1845" i="7"/>
  <c r="V1845" i="7"/>
  <c r="J1849" i="7"/>
  <c r="I1849" i="7"/>
  <c r="L1857" i="7"/>
  <c r="N1857" i="7"/>
  <c r="P1857" i="7"/>
  <c r="R1857" i="7"/>
  <c r="U1861" i="7"/>
  <c r="V1861" i="7"/>
  <c r="J1865" i="7"/>
  <c r="I1865" i="7"/>
  <c r="U1873" i="7"/>
  <c r="V1873" i="7"/>
  <c r="I1877" i="7"/>
  <c r="J1877" i="7"/>
  <c r="U1885" i="7"/>
  <c r="V1885" i="7"/>
  <c r="I1889" i="7"/>
  <c r="J1889" i="7"/>
  <c r="U1897" i="7"/>
  <c r="V1897" i="7"/>
  <c r="J1901" i="7"/>
  <c r="I1901" i="7"/>
  <c r="U1909" i="7"/>
  <c r="V1909" i="7"/>
  <c r="J1913" i="7"/>
  <c r="I1913" i="7"/>
  <c r="R1921" i="7"/>
  <c r="L1921" i="7"/>
  <c r="N1921" i="7"/>
  <c r="P1921" i="7"/>
  <c r="U1925" i="7"/>
  <c r="V1925" i="7"/>
  <c r="L1933" i="7"/>
  <c r="N1933" i="7"/>
  <c r="P1933" i="7"/>
  <c r="R1933" i="7"/>
  <c r="U1937" i="7"/>
  <c r="V1937" i="7"/>
  <c r="I1941" i="7"/>
  <c r="J1941" i="7"/>
  <c r="Q1949" i="7"/>
  <c r="L1949" i="7"/>
  <c r="P1949" i="7"/>
  <c r="U1953" i="7"/>
  <c r="V1953" i="7"/>
  <c r="J1957" i="7"/>
  <c r="I1957" i="7"/>
  <c r="U1965" i="7"/>
  <c r="V1965" i="7"/>
  <c r="P1973" i="7"/>
  <c r="Q1973" i="7"/>
  <c r="L1973" i="7"/>
  <c r="U1977" i="7"/>
  <c r="V1977" i="7"/>
  <c r="J1981" i="7"/>
  <c r="I1981" i="7"/>
  <c r="P1989" i="7"/>
  <c r="Q1989" i="7"/>
  <c r="L1989" i="7"/>
  <c r="U1993" i="7"/>
  <c r="V1993" i="7"/>
  <c r="J1997" i="7"/>
  <c r="I1997" i="7"/>
  <c r="L2005" i="7"/>
  <c r="P2005" i="7"/>
  <c r="Q2005" i="7"/>
  <c r="U2009" i="7"/>
  <c r="V2009" i="7"/>
  <c r="J2013" i="7"/>
  <c r="I2013" i="7"/>
  <c r="L2021" i="7"/>
  <c r="P2021" i="7"/>
  <c r="Q2021" i="7"/>
  <c r="U2025" i="7"/>
  <c r="V2025" i="7"/>
  <c r="U2033" i="7"/>
  <c r="V2033" i="7"/>
  <c r="I2037" i="7"/>
  <c r="J2037" i="7"/>
  <c r="Q2045" i="7"/>
  <c r="L2045" i="7"/>
  <c r="P2045" i="7"/>
  <c r="U2049" i="7"/>
  <c r="V2049" i="7"/>
  <c r="J2053" i="7"/>
  <c r="I2053" i="7"/>
  <c r="L2061" i="7"/>
  <c r="P2061" i="7"/>
  <c r="U2065" i="7"/>
  <c r="V2065" i="7"/>
  <c r="J2069" i="7"/>
  <c r="I2069" i="7"/>
  <c r="U2081" i="7"/>
  <c r="V2081" i="7"/>
  <c r="J2085" i="7"/>
  <c r="I2085" i="7"/>
  <c r="U2097" i="7"/>
  <c r="V2097" i="7"/>
  <c r="J2101" i="7"/>
  <c r="I2101" i="7"/>
  <c r="K2109" i="7"/>
  <c r="N2109" i="7"/>
  <c r="R2109" i="7"/>
  <c r="J2113" i="7"/>
  <c r="I2113" i="7"/>
  <c r="J2121" i="7"/>
  <c r="I2121" i="7"/>
  <c r="U2133" i="7"/>
  <c r="V2133" i="7"/>
  <c r="J2137" i="7"/>
  <c r="I2137" i="7"/>
  <c r="J2145" i="7"/>
  <c r="I2145" i="7"/>
  <c r="U2153" i="7"/>
  <c r="V2153" i="7"/>
  <c r="J2157" i="7"/>
  <c r="I2157" i="7"/>
  <c r="U2169" i="7"/>
  <c r="V2169" i="7"/>
  <c r="J2173" i="7"/>
  <c r="I2173" i="7"/>
  <c r="J2181" i="7"/>
  <c r="I2181" i="7"/>
  <c r="J2193" i="7"/>
  <c r="I2193" i="7"/>
  <c r="J2205" i="7"/>
  <c r="I2205" i="7"/>
  <c r="U2213" i="7"/>
  <c r="V2213" i="7"/>
  <c r="J2217" i="7"/>
  <c r="I2217" i="7"/>
  <c r="J2229" i="7"/>
  <c r="I2229" i="7"/>
  <c r="J2237" i="7"/>
  <c r="I2237" i="7"/>
  <c r="U2249" i="7"/>
  <c r="V2249" i="7"/>
  <c r="J2253" i="7"/>
  <c r="I2253" i="7"/>
  <c r="J2265" i="7"/>
  <c r="I2265" i="7"/>
  <c r="J2273" i="7"/>
  <c r="I2273" i="7"/>
  <c r="J2281" i="7"/>
  <c r="I2281" i="7"/>
  <c r="J2289" i="7"/>
  <c r="I2289" i="7"/>
  <c r="V2297" i="7"/>
  <c r="U2297" i="7"/>
  <c r="U2305" i="7"/>
  <c r="V2305" i="7"/>
  <c r="J2309" i="7"/>
  <c r="I2309" i="7"/>
  <c r="U2317" i="7"/>
  <c r="V2317" i="7"/>
  <c r="U2325" i="7"/>
  <c r="V2325" i="7"/>
  <c r="V2333" i="7"/>
  <c r="U2333" i="7"/>
  <c r="V2341" i="7"/>
  <c r="U2341" i="7"/>
  <c r="V2349" i="7"/>
  <c r="U2349" i="7"/>
  <c r="J2361" i="7"/>
  <c r="I2361" i="7"/>
  <c r="J2369" i="7"/>
  <c r="I2369" i="7"/>
  <c r="V2381" i="7"/>
  <c r="U2381" i="7"/>
  <c r="V2389" i="7"/>
  <c r="U2389" i="7"/>
  <c r="V2397" i="7"/>
  <c r="U2397" i="7"/>
  <c r="U2405" i="7"/>
  <c r="V2405" i="7"/>
  <c r="U2413" i="7"/>
  <c r="V2413" i="7"/>
  <c r="U2421" i="7"/>
  <c r="V2421" i="7"/>
  <c r="U2429" i="7"/>
  <c r="V2429" i="7"/>
  <c r="U2437" i="7"/>
  <c r="V2437" i="7"/>
  <c r="U2445" i="7"/>
  <c r="V2445" i="7"/>
  <c r="U2453" i="7"/>
  <c r="V2453" i="7"/>
  <c r="U2461" i="7"/>
  <c r="V2461" i="7"/>
  <c r="U2469" i="7"/>
  <c r="V2469" i="7"/>
  <c r="U2477" i="7"/>
  <c r="V2477" i="7"/>
  <c r="U2485" i="7"/>
  <c r="V2485" i="7"/>
  <c r="U2493" i="7"/>
  <c r="V2493" i="7"/>
  <c r="U2501" i="7"/>
  <c r="V2501" i="7"/>
  <c r="U2509" i="7"/>
  <c r="V2509" i="7"/>
  <c r="U2517" i="7"/>
  <c r="V2517" i="7"/>
  <c r="U2525" i="7"/>
  <c r="V2525" i="7"/>
  <c r="U2533" i="7"/>
  <c r="V2533" i="7"/>
  <c r="U2541" i="7"/>
  <c r="V2541" i="7"/>
  <c r="U2549" i="7"/>
  <c r="V2549" i="7"/>
  <c r="U2557" i="7"/>
  <c r="V2557" i="7"/>
  <c r="U2565" i="7"/>
  <c r="V2565" i="7"/>
  <c r="U2573" i="7"/>
  <c r="V2573" i="7"/>
  <c r="U2581" i="7"/>
  <c r="V2581" i="7"/>
  <c r="U2589" i="7"/>
  <c r="V2589" i="7"/>
  <c r="U2597" i="7"/>
  <c r="V2597" i="7"/>
  <c r="U2605" i="7"/>
  <c r="V2605" i="7"/>
  <c r="U2613" i="7"/>
  <c r="V2613" i="7"/>
  <c r="U2629" i="7"/>
  <c r="V2629" i="7"/>
  <c r="U2645" i="7"/>
  <c r="V2645" i="7"/>
  <c r="U2653" i="7"/>
  <c r="V2653" i="7"/>
  <c r="U2661" i="7"/>
  <c r="V2661" i="7"/>
  <c r="U2685" i="7"/>
  <c r="V2685" i="7"/>
  <c r="I2510" i="7"/>
  <c r="J2510" i="7"/>
  <c r="I2518" i="7"/>
  <c r="J2518" i="7"/>
  <c r="I2526" i="7"/>
  <c r="J2526" i="7"/>
  <c r="I2534" i="7"/>
  <c r="J2534" i="7"/>
  <c r="I2542" i="7"/>
  <c r="J2542" i="7"/>
  <c r="I2550" i="7"/>
  <c r="J2550" i="7"/>
  <c r="I2558" i="7"/>
  <c r="J2558" i="7"/>
  <c r="I2566" i="7"/>
  <c r="J2566" i="7"/>
  <c r="I2574" i="7"/>
  <c r="J2574" i="7"/>
  <c r="J2582" i="7"/>
  <c r="I2582" i="7"/>
  <c r="I2594" i="7"/>
  <c r="J2594" i="7"/>
  <c r="I2606" i="7"/>
  <c r="J2606" i="7"/>
  <c r="J2618" i="7"/>
  <c r="I2618" i="7"/>
  <c r="J2634" i="7"/>
  <c r="I2634" i="7"/>
  <c r="J2650" i="7"/>
  <c r="I2650" i="7"/>
  <c r="J2662" i="7"/>
  <c r="I2662" i="7"/>
  <c r="J2670" i="7"/>
  <c r="I2670" i="7"/>
  <c r="J2678" i="7"/>
  <c r="I2678" i="7"/>
  <c r="J2686" i="7"/>
  <c r="I2686" i="7"/>
  <c r="I2611" i="7"/>
  <c r="J2611" i="7"/>
  <c r="I2627" i="7"/>
  <c r="J2627" i="7"/>
  <c r="I2647" i="7"/>
  <c r="J2647" i="7"/>
  <c r="I2663" i="7"/>
  <c r="J2663" i="7"/>
  <c r="I2679" i="7"/>
  <c r="J2679" i="7"/>
  <c r="L1548" i="7"/>
  <c r="K1548" i="7"/>
  <c r="S1548" i="7"/>
  <c r="T1548" i="7" s="1"/>
  <c r="N1548" i="7"/>
  <c r="O1548" i="7"/>
  <c r="P1548" i="7"/>
  <c r="K53" i="7"/>
  <c r="O53" i="7"/>
  <c r="P53" i="7"/>
  <c r="U57" i="7"/>
  <c r="V57" i="7"/>
  <c r="L69" i="7"/>
  <c r="R69" i="7"/>
  <c r="M69" i="7"/>
  <c r="P69" i="7"/>
  <c r="Q69" i="7"/>
  <c r="V73" i="7"/>
  <c r="U73" i="7"/>
  <c r="U93" i="7"/>
  <c r="V93" i="7"/>
  <c r="U117" i="7"/>
  <c r="V117" i="7"/>
  <c r="K141" i="7"/>
  <c r="O141" i="7"/>
  <c r="S141" i="7"/>
  <c r="T141" i="7" s="1"/>
  <c r="N141" i="7"/>
  <c r="U149" i="7"/>
  <c r="V149" i="7"/>
  <c r="L241" i="7"/>
  <c r="Q241" i="7"/>
  <c r="M241" i="7"/>
  <c r="R241" i="7"/>
  <c r="N241" i="7"/>
  <c r="P241" i="7"/>
  <c r="L281" i="7"/>
  <c r="N281" i="7"/>
  <c r="P281" i="7"/>
  <c r="R281" i="7"/>
  <c r="M281" i="7"/>
  <c r="I305" i="7"/>
  <c r="J305" i="7"/>
  <c r="P361" i="7"/>
  <c r="L361" i="7"/>
  <c r="O361" i="7"/>
  <c r="R361" i="7"/>
  <c r="K361" i="7"/>
  <c r="I385" i="7"/>
  <c r="J385" i="7"/>
  <c r="K413" i="7"/>
  <c r="O413" i="7"/>
  <c r="R413" i="7"/>
  <c r="U425" i="7"/>
  <c r="V425" i="7"/>
  <c r="I433" i="7"/>
  <c r="J433" i="7"/>
  <c r="K457" i="7"/>
  <c r="N457" i="7"/>
  <c r="O457" i="7"/>
  <c r="S457" i="7"/>
  <c r="T457" i="7" s="1"/>
  <c r="U469" i="7"/>
  <c r="V469" i="7"/>
  <c r="K501" i="7"/>
  <c r="P501" i="7"/>
  <c r="L501" i="7"/>
  <c r="R501" i="7"/>
  <c r="N501" i="7"/>
  <c r="S501" i="7"/>
  <c r="T501" i="7" s="1"/>
  <c r="O501" i="7"/>
  <c r="U513" i="7"/>
  <c r="V513" i="7"/>
  <c r="K545" i="7"/>
  <c r="N545" i="7"/>
  <c r="O545" i="7"/>
  <c r="S545" i="7"/>
  <c r="T545" i="7" s="1"/>
  <c r="U553" i="7"/>
  <c r="V553" i="7"/>
  <c r="I565" i="7"/>
  <c r="J565" i="7"/>
  <c r="U600" i="7"/>
  <c r="V600" i="7"/>
  <c r="L636" i="7"/>
  <c r="O636" i="7"/>
  <c r="P636" i="7"/>
  <c r="K636" i="7"/>
  <c r="R636" i="7"/>
  <c r="U648" i="7"/>
  <c r="V648" i="7"/>
  <c r="K697" i="7"/>
  <c r="P697" i="7"/>
  <c r="L697" i="7"/>
  <c r="R697" i="7"/>
  <c r="N697" i="7"/>
  <c r="S697" i="7"/>
  <c r="T697" i="7" s="1"/>
  <c r="O697" i="7"/>
  <c r="U683" i="7"/>
  <c r="V683" i="7"/>
  <c r="K740" i="7"/>
  <c r="R740" i="7"/>
  <c r="L740" i="7"/>
  <c r="O740" i="7"/>
  <c r="P740" i="7"/>
  <c r="U752" i="7"/>
  <c r="V752" i="7"/>
  <c r="I760" i="7"/>
  <c r="J760" i="7"/>
  <c r="N788" i="7"/>
  <c r="S788" i="7"/>
  <c r="T788" i="7" s="1"/>
  <c r="O788" i="7"/>
  <c r="K788" i="7"/>
  <c r="P788" i="7"/>
  <c r="L788" i="7"/>
  <c r="R788" i="7"/>
  <c r="U800" i="7"/>
  <c r="V800" i="7"/>
  <c r="I812" i="7"/>
  <c r="J812" i="7"/>
  <c r="L836" i="7"/>
  <c r="R836" i="7"/>
  <c r="N836" i="7"/>
  <c r="S836" i="7"/>
  <c r="T836" i="7" s="1"/>
  <c r="O836" i="7"/>
  <c r="K836" i="7"/>
  <c r="P836" i="7"/>
  <c r="V848" i="7"/>
  <c r="U848" i="7"/>
  <c r="I860" i="7"/>
  <c r="J860" i="7"/>
  <c r="L884" i="7"/>
  <c r="R884" i="7"/>
  <c r="N884" i="7"/>
  <c r="S884" i="7"/>
  <c r="T884" i="7" s="1"/>
  <c r="O884" i="7"/>
  <c r="K884" i="7"/>
  <c r="P884" i="7"/>
  <c r="V896" i="7"/>
  <c r="U896" i="7"/>
  <c r="I908" i="7"/>
  <c r="J908" i="7"/>
  <c r="M932" i="7"/>
  <c r="N932" i="7"/>
  <c r="P932" i="7"/>
  <c r="Q932" i="7"/>
  <c r="L932" i="7"/>
  <c r="V948" i="7"/>
  <c r="U948" i="7"/>
  <c r="M972" i="7"/>
  <c r="R972" i="7"/>
  <c r="N972" i="7"/>
  <c r="P972" i="7"/>
  <c r="L972" i="7"/>
  <c r="Q972" i="7"/>
  <c r="V984" i="7"/>
  <c r="U984" i="7"/>
  <c r="Q1024" i="7"/>
  <c r="L1024" i="7"/>
  <c r="P1024" i="7"/>
  <c r="V1032" i="7"/>
  <c r="U1032" i="7"/>
  <c r="I1044" i="7"/>
  <c r="J1044" i="7"/>
  <c r="V1072" i="7"/>
  <c r="U1072" i="7"/>
  <c r="I1080" i="7"/>
  <c r="J1080" i="7"/>
  <c r="P1112" i="7"/>
  <c r="L1112" i="7"/>
  <c r="Q1112" i="7"/>
  <c r="P1148" i="7"/>
  <c r="M1148" i="7"/>
  <c r="R1148" i="7"/>
  <c r="Q1148" i="7"/>
  <c r="L1148" i="7"/>
  <c r="N1148" i="7"/>
  <c r="U1156" i="7"/>
  <c r="V1156" i="7"/>
  <c r="P1192" i="7"/>
  <c r="L1192" i="7"/>
  <c r="Q1192" i="7"/>
  <c r="U1204" i="7"/>
  <c r="V1204" i="7"/>
  <c r="L1248" i="7"/>
  <c r="M1248" i="7"/>
  <c r="R1248" i="7"/>
  <c r="P1248" i="7"/>
  <c r="I1304" i="7"/>
  <c r="J1304" i="7"/>
  <c r="L1332" i="7"/>
  <c r="M1332" i="7"/>
  <c r="R1332" i="7"/>
  <c r="P1332" i="7"/>
  <c r="L1364" i="7"/>
  <c r="M1364" i="7"/>
  <c r="R1364" i="7"/>
  <c r="P1364" i="7"/>
  <c r="L1416" i="7"/>
  <c r="R1416" i="7"/>
  <c r="N1416" i="7"/>
  <c r="S1416" i="7"/>
  <c r="T1416" i="7" s="1"/>
  <c r="O1416" i="7"/>
  <c r="K1416" i="7"/>
  <c r="P1416" i="7"/>
  <c r="I1428" i="7"/>
  <c r="J1428" i="7"/>
  <c r="L1448" i="7"/>
  <c r="R1448" i="7"/>
  <c r="N1448" i="7"/>
  <c r="S1448" i="7"/>
  <c r="T1448" i="7" s="1"/>
  <c r="O1448" i="7"/>
  <c r="K1448" i="7"/>
  <c r="P1448" i="7"/>
  <c r="I1460" i="7"/>
  <c r="J1460" i="7"/>
  <c r="L1484" i="7"/>
  <c r="O1484" i="7"/>
  <c r="P1484" i="7"/>
  <c r="K1484" i="7"/>
  <c r="S1484" i="7"/>
  <c r="T1484" i="7" s="1"/>
  <c r="N1484" i="7"/>
  <c r="I1500" i="7"/>
  <c r="J1500" i="7"/>
  <c r="L1520" i="7"/>
  <c r="R1520" i="7"/>
  <c r="N1520" i="7"/>
  <c r="S1520" i="7"/>
  <c r="T1520" i="7" s="1"/>
  <c r="O1520" i="7"/>
  <c r="K1520" i="7"/>
  <c r="P1520" i="7"/>
  <c r="L1560" i="7"/>
  <c r="R1560" i="7"/>
  <c r="N1560" i="7"/>
  <c r="S1560" i="7"/>
  <c r="T1560" i="7" s="1"/>
  <c r="O1560" i="7"/>
  <c r="K1560" i="7"/>
  <c r="P1560" i="7"/>
  <c r="I1572" i="7"/>
  <c r="J1572" i="7"/>
  <c r="P1592" i="7"/>
  <c r="K1592" i="7"/>
  <c r="S1592" i="7"/>
  <c r="T1592" i="7" s="1"/>
  <c r="N1592" i="7"/>
  <c r="O1592" i="7"/>
  <c r="U1640" i="7"/>
  <c r="V1640" i="7"/>
  <c r="I1652" i="7"/>
  <c r="J1652" i="7"/>
  <c r="V1692" i="7"/>
  <c r="U1692" i="7"/>
  <c r="U1736" i="7"/>
  <c r="V1736" i="7"/>
  <c r="V1780" i="7"/>
  <c r="U1780" i="7"/>
  <c r="V1832" i="7"/>
  <c r="U1832" i="7"/>
  <c r="V1872" i="7"/>
  <c r="U1872" i="7"/>
  <c r="V1920" i="7"/>
  <c r="U1920" i="7"/>
  <c r="K1956" i="7"/>
  <c r="O1956" i="7"/>
  <c r="P1956" i="7"/>
  <c r="L1992" i="7"/>
  <c r="R1992" i="7"/>
  <c r="N1992" i="7"/>
  <c r="S1992" i="7"/>
  <c r="T1992" i="7" s="1"/>
  <c r="O1992" i="7"/>
  <c r="K1992" i="7"/>
  <c r="P1992" i="7"/>
  <c r="V2004" i="7"/>
  <c r="U2004" i="7"/>
  <c r="U2044" i="7"/>
  <c r="V2044" i="7"/>
  <c r="M2076" i="7"/>
  <c r="L2076" i="7"/>
  <c r="O2076" i="7"/>
  <c r="P2076" i="7"/>
  <c r="S2076" i="7"/>
  <c r="T2076" i="7" s="1"/>
  <c r="K2076" i="7"/>
  <c r="V2092" i="7"/>
  <c r="U2092" i="7"/>
  <c r="M2124" i="7"/>
  <c r="P2124" i="7"/>
  <c r="L2124" i="7"/>
  <c r="V2136" i="7"/>
  <c r="U2136" i="7"/>
  <c r="M2168" i="7"/>
  <c r="P2168" i="7"/>
  <c r="L2168" i="7"/>
  <c r="V2180" i="7"/>
  <c r="U2180" i="7"/>
  <c r="M2220" i="7"/>
  <c r="P2220" i="7"/>
  <c r="L2220" i="7"/>
  <c r="V2232" i="7"/>
  <c r="U2232" i="7"/>
  <c r="M2264" i="7"/>
  <c r="N2264" i="7"/>
  <c r="P2264" i="7"/>
  <c r="R2264" i="7"/>
  <c r="L2264" i="7"/>
  <c r="U2276" i="7"/>
  <c r="V2276" i="7"/>
  <c r="M2316" i="7"/>
  <c r="N2316" i="7"/>
  <c r="P2316" i="7"/>
  <c r="R2316" i="7"/>
  <c r="L2316" i="7"/>
  <c r="V2324" i="7"/>
  <c r="U2324" i="7"/>
  <c r="M2360" i="7"/>
  <c r="L2360" i="7"/>
  <c r="P2360" i="7"/>
  <c r="U2372" i="7"/>
  <c r="V2372" i="7"/>
  <c r="M2408" i="7"/>
  <c r="R2408" i="7"/>
  <c r="N2408" i="7"/>
  <c r="P2408" i="7"/>
  <c r="L2408" i="7"/>
  <c r="U2424" i="7"/>
  <c r="V2424" i="7"/>
  <c r="M2456" i="7"/>
  <c r="P2456" i="7"/>
  <c r="L2456" i="7"/>
  <c r="U2468" i="7"/>
  <c r="V2468" i="7"/>
  <c r="U2492" i="7"/>
  <c r="V2492" i="7"/>
  <c r="U2516" i="7"/>
  <c r="V2516" i="7"/>
  <c r="U2540" i="7"/>
  <c r="V2540" i="7"/>
  <c r="U2564" i="7"/>
  <c r="V2564" i="7"/>
  <c r="U2588" i="7"/>
  <c r="V2588" i="7"/>
  <c r="U2604" i="7"/>
  <c r="V2604" i="7"/>
  <c r="V2620" i="7"/>
  <c r="U2620" i="7"/>
  <c r="V2628" i="7"/>
  <c r="U2628" i="7"/>
  <c r="U2636" i="7"/>
  <c r="V2636" i="7"/>
  <c r="U2644" i="7"/>
  <c r="V2644" i="7"/>
  <c r="V2652" i="7"/>
  <c r="U2652" i="7"/>
  <c r="U2660" i="7"/>
  <c r="V2660" i="7"/>
  <c r="V2668" i="7"/>
  <c r="U2668" i="7"/>
  <c r="V2676" i="7"/>
  <c r="U2676" i="7"/>
  <c r="U2684" i="7"/>
  <c r="V2684" i="7"/>
  <c r="U2692" i="7"/>
  <c r="V2692" i="7"/>
  <c r="K465" i="7"/>
  <c r="N465" i="7"/>
  <c r="O465" i="7"/>
  <c r="S465" i="7"/>
  <c r="T465" i="7" s="1"/>
  <c r="L823" i="7"/>
  <c r="N823" i="7"/>
  <c r="P823" i="7"/>
  <c r="L1120" i="7"/>
  <c r="Q1120" i="7"/>
  <c r="P1120" i="7"/>
  <c r="L1232" i="7"/>
  <c r="P1232" i="7"/>
  <c r="L1395" i="7"/>
  <c r="P1395" i="7"/>
  <c r="L1507" i="7"/>
  <c r="P1507" i="7"/>
  <c r="L1650" i="7"/>
  <c r="N1650" i="7"/>
  <c r="R1650" i="7"/>
  <c r="L1723" i="7"/>
  <c r="R1723" i="7"/>
  <c r="L1775" i="7"/>
  <c r="R1775" i="7"/>
  <c r="L1898" i="7"/>
  <c r="N1898" i="7"/>
  <c r="R1898" i="7"/>
  <c r="L2015" i="7"/>
  <c r="R2015" i="7"/>
  <c r="M2015" i="7"/>
  <c r="P2015" i="7"/>
  <c r="Q2015" i="7"/>
  <c r="M2098" i="7"/>
  <c r="K2098" i="7"/>
  <c r="S2098" i="7"/>
  <c r="T2098" i="7" s="1"/>
  <c r="L2098" i="7"/>
  <c r="O2098" i="7"/>
  <c r="P2098" i="7"/>
  <c r="U6" i="7"/>
  <c r="V6" i="7"/>
  <c r="V22" i="7"/>
  <c r="U22" i="7"/>
  <c r="V34" i="7"/>
  <c r="U34" i="7"/>
  <c r="V38" i="7"/>
  <c r="U38" i="7"/>
  <c r="V51" i="7"/>
  <c r="U51" i="7"/>
  <c r="I42" i="7"/>
  <c r="J42" i="7"/>
  <c r="M63" i="7"/>
  <c r="Q63" i="7"/>
  <c r="L63" i="7"/>
  <c r="N63" i="7"/>
  <c r="P63" i="7"/>
  <c r="I71" i="7"/>
  <c r="J71" i="7"/>
  <c r="I87" i="7"/>
  <c r="J87" i="7"/>
  <c r="N95" i="7"/>
  <c r="S95" i="7"/>
  <c r="T95" i="7" s="1"/>
  <c r="O95" i="7"/>
  <c r="K95" i="7"/>
  <c r="P95" i="7"/>
  <c r="R95" i="7"/>
  <c r="L95" i="7"/>
  <c r="I103" i="7"/>
  <c r="J103" i="7"/>
  <c r="L111" i="7"/>
  <c r="R111" i="7"/>
  <c r="N111" i="7"/>
  <c r="S111" i="7"/>
  <c r="T111" i="7" s="1"/>
  <c r="O111" i="7"/>
  <c r="K111" i="7"/>
  <c r="P111" i="7"/>
  <c r="V115" i="7"/>
  <c r="U115" i="7"/>
  <c r="I119" i="7"/>
  <c r="J119" i="7"/>
  <c r="L127" i="7"/>
  <c r="O127" i="7"/>
  <c r="P127" i="7"/>
  <c r="K127" i="7"/>
  <c r="R127" i="7"/>
  <c r="I135" i="7"/>
  <c r="J135" i="7"/>
  <c r="I151" i="7"/>
  <c r="J151" i="7"/>
  <c r="J167" i="7"/>
  <c r="I167" i="7"/>
  <c r="U179" i="7"/>
  <c r="V179" i="7"/>
  <c r="I183" i="7"/>
  <c r="J183" i="7"/>
  <c r="K191" i="7"/>
  <c r="O191" i="7"/>
  <c r="U195" i="7"/>
  <c r="V195" i="7"/>
  <c r="I199" i="7"/>
  <c r="J199" i="7"/>
  <c r="M207" i="7"/>
  <c r="P207" i="7"/>
  <c r="Q207" i="7"/>
  <c r="L207" i="7"/>
  <c r="R207" i="7"/>
  <c r="U198" i="7"/>
  <c r="V198" i="7"/>
  <c r="I215" i="7"/>
  <c r="J215" i="7"/>
  <c r="M223" i="7"/>
  <c r="P223" i="7"/>
  <c r="Q223" i="7"/>
  <c r="L223" i="7"/>
  <c r="R223" i="7"/>
  <c r="U227" i="7"/>
  <c r="V227" i="7"/>
  <c r="I231" i="7"/>
  <c r="J231" i="7"/>
  <c r="P239" i="7"/>
  <c r="Q239" i="7"/>
  <c r="L239" i="7"/>
  <c r="R239" i="7"/>
  <c r="M239" i="7"/>
  <c r="U243" i="7"/>
  <c r="V243" i="7"/>
  <c r="J247" i="7"/>
  <c r="I247" i="7"/>
  <c r="L255" i="7"/>
  <c r="P255" i="7"/>
  <c r="Q255" i="7"/>
  <c r="J259" i="7"/>
  <c r="I259" i="7"/>
  <c r="L267" i="7"/>
  <c r="N267" i="7"/>
  <c r="P267" i="7"/>
  <c r="U271" i="7"/>
  <c r="V271" i="7"/>
  <c r="J275" i="7"/>
  <c r="I275" i="7"/>
  <c r="L283" i="7"/>
  <c r="N283" i="7"/>
  <c r="P283" i="7"/>
  <c r="U287" i="7"/>
  <c r="V287" i="7"/>
  <c r="J291" i="7"/>
  <c r="I291" i="7"/>
  <c r="L299" i="7"/>
  <c r="N299" i="7"/>
  <c r="P299" i="7"/>
  <c r="U303" i="7"/>
  <c r="V303" i="7"/>
  <c r="O302" i="7"/>
  <c r="K302" i="7"/>
  <c r="P302" i="7"/>
  <c r="L302" i="7"/>
  <c r="R302" i="7"/>
  <c r="N302" i="7"/>
  <c r="S302" i="7"/>
  <c r="T302" i="7" s="1"/>
  <c r="U319" i="7"/>
  <c r="V319" i="7"/>
  <c r="O331" i="7"/>
  <c r="K331" i="7"/>
  <c r="P331" i="7"/>
  <c r="L331" i="7"/>
  <c r="R331" i="7"/>
  <c r="S331" i="7"/>
  <c r="T331" i="7" s="1"/>
  <c r="N331" i="7"/>
  <c r="O347" i="7"/>
  <c r="L347" i="7"/>
  <c r="R347" i="7"/>
  <c r="K347" i="7"/>
  <c r="N347" i="7"/>
  <c r="P347" i="7"/>
  <c r="S347" i="7"/>
  <c r="T347" i="7" s="1"/>
  <c r="L363" i="7"/>
  <c r="R363" i="7"/>
  <c r="N363" i="7"/>
  <c r="O363" i="7"/>
  <c r="P363" i="7"/>
  <c r="S363" i="7"/>
  <c r="T363" i="7" s="1"/>
  <c r="K363" i="7"/>
  <c r="U354" i="7"/>
  <c r="V354" i="7"/>
  <c r="K379" i="7"/>
  <c r="P379" i="7"/>
  <c r="N379" i="7"/>
  <c r="O379" i="7"/>
  <c r="R379" i="7"/>
  <c r="L379" i="7"/>
  <c r="S379" i="7"/>
  <c r="T379" i="7" s="1"/>
  <c r="O391" i="7"/>
  <c r="N391" i="7"/>
  <c r="P391" i="7"/>
  <c r="S391" i="7"/>
  <c r="T391" i="7" s="1"/>
  <c r="K391" i="7"/>
  <c r="V395" i="7"/>
  <c r="U395" i="7"/>
  <c r="K407" i="7"/>
  <c r="O407" i="7"/>
  <c r="R407" i="7"/>
  <c r="U411" i="7"/>
  <c r="V411" i="7"/>
  <c r="I415" i="7"/>
  <c r="J415" i="7"/>
  <c r="K423" i="7"/>
  <c r="L423" i="7"/>
  <c r="S423" i="7"/>
  <c r="T423" i="7" s="1"/>
  <c r="N423" i="7"/>
  <c r="O423" i="7"/>
  <c r="R423" i="7"/>
  <c r="I431" i="7"/>
  <c r="J431" i="7"/>
  <c r="K439" i="7"/>
  <c r="P439" i="7"/>
  <c r="L439" i="7"/>
  <c r="R439" i="7"/>
  <c r="N439" i="7"/>
  <c r="S439" i="7"/>
  <c r="T439" i="7" s="1"/>
  <c r="O439" i="7"/>
  <c r="U443" i="7"/>
  <c r="V443" i="7"/>
  <c r="I459" i="7"/>
  <c r="J459" i="7"/>
  <c r="I475" i="7"/>
  <c r="J475" i="7"/>
  <c r="K495" i="7"/>
  <c r="N495" i="7"/>
  <c r="O495" i="7"/>
  <c r="R495" i="7"/>
  <c r="L495" i="7"/>
  <c r="S495" i="7"/>
  <c r="T495" i="7" s="1"/>
  <c r="K511" i="7"/>
  <c r="N511" i="7"/>
  <c r="O511" i="7"/>
  <c r="R511" i="7"/>
  <c r="L511" i="7"/>
  <c r="S511" i="7"/>
  <c r="T511" i="7" s="1"/>
  <c r="I531" i="7"/>
  <c r="J531" i="7"/>
  <c r="K567" i="7"/>
  <c r="N567" i="7"/>
  <c r="O567" i="7"/>
  <c r="R567" i="7"/>
  <c r="L567" i="7"/>
  <c r="S567" i="7"/>
  <c r="T567" i="7" s="1"/>
  <c r="I562" i="7"/>
  <c r="J562" i="7"/>
  <c r="L582" i="7"/>
  <c r="R582" i="7"/>
  <c r="N582" i="7"/>
  <c r="S582" i="7"/>
  <c r="T582" i="7" s="1"/>
  <c r="O582" i="7"/>
  <c r="K582" i="7"/>
  <c r="P582" i="7"/>
  <c r="I590" i="7"/>
  <c r="J590" i="7"/>
  <c r="O598" i="7"/>
  <c r="K598" i="7"/>
  <c r="P598" i="7"/>
  <c r="L598" i="7"/>
  <c r="R598" i="7"/>
  <c r="N598" i="7"/>
  <c r="S598" i="7"/>
  <c r="T598" i="7" s="1"/>
  <c r="I606" i="7"/>
  <c r="J606" i="7"/>
  <c r="L614" i="7"/>
  <c r="R614" i="7"/>
  <c r="N614" i="7"/>
  <c r="S614" i="7"/>
  <c r="T614" i="7" s="1"/>
  <c r="O614" i="7"/>
  <c r="K614" i="7"/>
  <c r="P614" i="7"/>
  <c r="I622" i="7"/>
  <c r="J622" i="7"/>
  <c r="O630" i="7"/>
  <c r="K630" i="7"/>
  <c r="P630" i="7"/>
  <c r="L630" i="7"/>
  <c r="R630" i="7"/>
  <c r="N630" i="7"/>
  <c r="S630" i="7"/>
  <c r="T630" i="7" s="1"/>
  <c r="I638" i="7"/>
  <c r="J638" i="7"/>
  <c r="I654" i="7"/>
  <c r="J654" i="7"/>
  <c r="K674" i="7"/>
  <c r="R674" i="7"/>
  <c r="L674" i="7"/>
  <c r="O674" i="7"/>
  <c r="P674" i="7"/>
  <c r="K703" i="7"/>
  <c r="R703" i="7"/>
  <c r="L703" i="7"/>
  <c r="O703" i="7"/>
  <c r="P703" i="7"/>
  <c r="L706" i="7"/>
  <c r="O706" i="7"/>
  <c r="P706" i="7"/>
  <c r="K706" i="7"/>
  <c r="R706" i="7"/>
  <c r="O722" i="7"/>
  <c r="P722" i="7"/>
  <c r="K722" i="7"/>
  <c r="R722" i="7"/>
  <c r="L722" i="7"/>
  <c r="K738" i="7"/>
  <c r="O738" i="7"/>
  <c r="P738" i="7"/>
  <c r="O754" i="7"/>
  <c r="P754" i="7"/>
  <c r="K754" i="7"/>
  <c r="K770" i="7"/>
  <c r="O770" i="7"/>
  <c r="V790" i="7"/>
  <c r="U790" i="7"/>
  <c r="O802" i="7"/>
  <c r="P802" i="7"/>
  <c r="K802" i="7"/>
  <c r="R802" i="7"/>
  <c r="L802" i="7"/>
  <c r="V806" i="7"/>
  <c r="U806" i="7"/>
  <c r="P818" i="7"/>
  <c r="K818" i="7"/>
  <c r="R818" i="7"/>
  <c r="L818" i="7"/>
  <c r="O818" i="7"/>
  <c r="U822" i="7"/>
  <c r="V822" i="7"/>
  <c r="L834" i="7"/>
  <c r="O834" i="7"/>
  <c r="P834" i="7"/>
  <c r="K834" i="7"/>
  <c r="R834" i="7"/>
  <c r="U838" i="7"/>
  <c r="V838" i="7"/>
  <c r="P850" i="7"/>
  <c r="K850" i="7"/>
  <c r="R850" i="7"/>
  <c r="L850" i="7"/>
  <c r="O850" i="7"/>
  <c r="U854" i="7"/>
  <c r="V854" i="7"/>
  <c r="L866" i="7"/>
  <c r="O866" i="7"/>
  <c r="P866" i="7"/>
  <c r="K866" i="7"/>
  <c r="R866" i="7"/>
  <c r="V870" i="7"/>
  <c r="U870" i="7"/>
  <c r="L882" i="7"/>
  <c r="O882" i="7"/>
  <c r="P882" i="7"/>
  <c r="K882" i="7"/>
  <c r="R882" i="7"/>
  <c r="V886" i="7"/>
  <c r="U886" i="7"/>
  <c r="L898" i="7"/>
  <c r="P898" i="7"/>
  <c r="V902" i="7"/>
  <c r="U902" i="7"/>
  <c r="L914" i="7"/>
  <c r="P914" i="7"/>
  <c r="R914" i="7"/>
  <c r="M914" i="7"/>
  <c r="L926" i="7"/>
  <c r="P926" i="7"/>
  <c r="V930" i="7"/>
  <c r="U930" i="7"/>
  <c r="L942" i="7"/>
  <c r="P942" i="7"/>
  <c r="V946" i="7"/>
  <c r="U946" i="7"/>
  <c r="L958" i="7"/>
  <c r="P958" i="7"/>
  <c r="V962" i="7"/>
  <c r="U962" i="7"/>
  <c r="V974" i="7"/>
  <c r="U974" i="7"/>
  <c r="L982" i="7"/>
  <c r="P982" i="7"/>
  <c r="V986" i="7"/>
  <c r="U986" i="7"/>
  <c r="I990" i="7"/>
  <c r="J990" i="7"/>
  <c r="L998" i="7"/>
  <c r="P998" i="7"/>
  <c r="V1002" i="7"/>
  <c r="U1002" i="7"/>
  <c r="I1006" i="7"/>
  <c r="J1006" i="7"/>
  <c r="L1014" i="7"/>
  <c r="P1014" i="7"/>
  <c r="V1018" i="7"/>
  <c r="U1018" i="7"/>
  <c r="L1030" i="7"/>
  <c r="P1030" i="7"/>
  <c r="V1034" i="7"/>
  <c r="U1034" i="7"/>
  <c r="L1046" i="7"/>
  <c r="P1046" i="7"/>
  <c r="U1050" i="7"/>
  <c r="V1050" i="7"/>
  <c r="L1062" i="7"/>
  <c r="P1062" i="7"/>
  <c r="V1066" i="7"/>
  <c r="U1066" i="7"/>
  <c r="V1074" i="7"/>
  <c r="U1074" i="7"/>
  <c r="L1086" i="7"/>
  <c r="P1086" i="7"/>
  <c r="V1090" i="7"/>
  <c r="U1090" i="7"/>
  <c r="L1102" i="7"/>
  <c r="P1102" i="7"/>
  <c r="V1106" i="7"/>
  <c r="U1106" i="7"/>
  <c r="I1110" i="7"/>
  <c r="J1110" i="7"/>
  <c r="L1118" i="7"/>
  <c r="P1118" i="7"/>
  <c r="I1126" i="7"/>
  <c r="J1126" i="7"/>
  <c r="L1142" i="7"/>
  <c r="P1142" i="7"/>
  <c r="I1150" i="7"/>
  <c r="J1150" i="7"/>
  <c r="L1170" i="7"/>
  <c r="R1170" i="7"/>
  <c r="P1170" i="7"/>
  <c r="M1170" i="7"/>
  <c r="Q1170" i="7"/>
  <c r="I1178" i="7"/>
  <c r="J1178" i="7"/>
  <c r="P1186" i="7"/>
  <c r="L1186" i="7"/>
  <c r="R1186" i="7"/>
  <c r="M1186" i="7"/>
  <c r="Q1186" i="7"/>
  <c r="I1194" i="7"/>
  <c r="J1194" i="7"/>
  <c r="M1202" i="7"/>
  <c r="R1202" i="7"/>
  <c r="P1202" i="7"/>
  <c r="L1202" i="7"/>
  <c r="N1202" i="7"/>
  <c r="Q1202" i="7"/>
  <c r="P1214" i="7"/>
  <c r="Q1214" i="7"/>
  <c r="L1214" i="7"/>
  <c r="I1222" i="7"/>
  <c r="J1222" i="7"/>
  <c r="I1234" i="7"/>
  <c r="J1234" i="7"/>
  <c r="L1242" i="7"/>
  <c r="P1242" i="7"/>
  <c r="N1242" i="7"/>
  <c r="U1246" i="7"/>
  <c r="V1246" i="7"/>
  <c r="P1254" i="7"/>
  <c r="Q1254" i="7"/>
  <c r="L1254" i="7"/>
  <c r="U1258" i="7"/>
  <c r="V1258" i="7"/>
  <c r="U1266" i="7"/>
  <c r="V1266" i="7"/>
  <c r="Q1278" i="7"/>
  <c r="L1278" i="7"/>
  <c r="P1278" i="7"/>
  <c r="U1282" i="7"/>
  <c r="V1282" i="7"/>
  <c r="U1294" i="7"/>
  <c r="V1294" i="7"/>
  <c r="M1306" i="7"/>
  <c r="R1306" i="7"/>
  <c r="P1306" i="7"/>
  <c r="L1306" i="7"/>
  <c r="N1306" i="7"/>
  <c r="Q1306" i="7"/>
  <c r="U1310" i="7"/>
  <c r="V1310" i="7"/>
  <c r="L1322" i="7"/>
  <c r="P1322" i="7"/>
  <c r="N1322" i="7"/>
  <c r="U1326" i="7"/>
  <c r="V1326" i="7"/>
  <c r="P1338" i="7"/>
  <c r="M1338" i="7"/>
  <c r="R1338" i="7"/>
  <c r="L1338" i="7"/>
  <c r="N1338" i="7"/>
  <c r="Q1338" i="7"/>
  <c r="I1342" i="7"/>
  <c r="J1342" i="7"/>
  <c r="N1350" i="7"/>
  <c r="P1350" i="7"/>
  <c r="U1354" i="7"/>
  <c r="V1354" i="7"/>
  <c r="I1358" i="7"/>
  <c r="J1358" i="7"/>
  <c r="N1366" i="7"/>
  <c r="P1366" i="7"/>
  <c r="U1370" i="7"/>
  <c r="V1370" i="7"/>
  <c r="P1378" i="7"/>
  <c r="M1378" i="7"/>
  <c r="R1378" i="7"/>
  <c r="Q1378" i="7"/>
  <c r="L1378" i="7"/>
  <c r="N1378" i="7"/>
  <c r="U1382" i="7"/>
  <c r="V1382" i="7"/>
  <c r="K1394" i="7"/>
  <c r="O1394" i="7"/>
  <c r="U1398" i="7"/>
  <c r="V1398" i="7"/>
  <c r="L1406" i="7"/>
  <c r="O1406" i="7"/>
  <c r="R1406" i="7"/>
  <c r="K1418" i="7"/>
  <c r="O1418" i="7"/>
  <c r="U1422" i="7"/>
  <c r="V1422" i="7"/>
  <c r="L1430" i="7"/>
  <c r="O1430" i="7"/>
  <c r="R1430" i="7"/>
  <c r="U1442" i="7"/>
  <c r="V1442" i="7"/>
  <c r="L1454" i="7"/>
  <c r="O1454" i="7"/>
  <c r="R1454" i="7"/>
  <c r="U1466" i="7"/>
  <c r="V1466" i="7"/>
  <c r="L1478" i="7"/>
  <c r="O1478" i="7"/>
  <c r="R1478" i="7"/>
  <c r="U1482" i="7"/>
  <c r="V1482" i="7"/>
  <c r="L1494" i="7"/>
  <c r="O1494" i="7"/>
  <c r="R1494" i="7"/>
  <c r="K1506" i="7"/>
  <c r="O1506" i="7"/>
  <c r="U1510" i="7"/>
  <c r="V1510" i="7"/>
  <c r="O1518" i="7"/>
  <c r="R1518" i="7"/>
  <c r="L1518" i="7"/>
  <c r="K1530" i="7"/>
  <c r="O1530" i="7"/>
  <c r="U1534" i="7"/>
  <c r="V1534" i="7"/>
  <c r="U1546" i="7"/>
  <c r="V1546" i="7"/>
  <c r="U1558" i="7"/>
  <c r="V1558" i="7"/>
  <c r="K1578" i="7"/>
  <c r="O1578" i="7"/>
  <c r="I1610" i="7"/>
  <c r="J1610" i="7"/>
  <c r="I1622" i="7"/>
  <c r="J1622" i="7"/>
  <c r="L1630" i="7"/>
  <c r="N1630" i="7"/>
  <c r="R1630" i="7"/>
  <c r="I1638" i="7"/>
  <c r="J1638" i="7"/>
  <c r="R1666" i="7"/>
  <c r="L1666" i="7"/>
  <c r="N1666" i="7"/>
  <c r="P1666" i="7"/>
  <c r="P1678" i="7"/>
  <c r="R1678" i="7"/>
  <c r="L1678" i="7"/>
  <c r="N1678" i="7"/>
  <c r="I1682" i="7"/>
  <c r="J1682" i="7"/>
  <c r="R1690" i="7"/>
  <c r="L1690" i="7"/>
  <c r="N1690" i="7"/>
  <c r="L1702" i="7"/>
  <c r="N1702" i="7"/>
  <c r="R1702" i="7"/>
  <c r="O1221" i="7"/>
  <c r="L1221" i="7"/>
  <c r="R1221" i="7"/>
  <c r="P1221" i="7"/>
  <c r="S1221" i="7"/>
  <c r="T1221" i="7" s="1"/>
  <c r="K1221" i="7"/>
  <c r="N1221" i="7"/>
  <c r="I1229" i="7"/>
  <c r="J1229" i="7"/>
  <c r="K1237" i="7"/>
  <c r="S1237" i="7"/>
  <c r="T1237" i="7" s="1"/>
  <c r="O1237" i="7"/>
  <c r="N1237" i="7"/>
  <c r="P1237" i="7"/>
  <c r="I1245" i="7"/>
  <c r="J1245" i="7"/>
  <c r="U1253" i="7"/>
  <c r="V1253" i="7"/>
  <c r="J1257" i="7"/>
  <c r="I1257" i="7"/>
  <c r="U1265" i="7"/>
  <c r="V1265" i="7"/>
  <c r="J1269" i="7"/>
  <c r="I1269" i="7"/>
  <c r="P1277" i="7"/>
  <c r="K1277" i="7"/>
  <c r="O1277" i="7"/>
  <c r="U1281" i="7"/>
  <c r="V1281" i="7"/>
  <c r="J1285" i="7"/>
  <c r="I1285" i="7"/>
  <c r="K1293" i="7"/>
  <c r="P1293" i="7"/>
  <c r="O1293" i="7"/>
  <c r="U1297" i="7"/>
  <c r="V1297" i="7"/>
  <c r="J1301" i="7"/>
  <c r="I1301" i="7"/>
  <c r="P1309" i="7"/>
  <c r="K1309" i="7"/>
  <c r="O1309" i="7"/>
  <c r="U1313" i="7"/>
  <c r="V1313" i="7"/>
  <c r="J1317" i="7"/>
  <c r="I1317" i="7"/>
  <c r="P1325" i="7"/>
  <c r="K1325" i="7"/>
  <c r="O1325" i="7"/>
  <c r="U1329" i="7"/>
  <c r="V1329" i="7"/>
  <c r="O1337" i="7"/>
  <c r="L1337" i="7"/>
  <c r="R1337" i="7"/>
  <c r="K1337" i="7"/>
  <c r="N1337" i="7"/>
  <c r="P1337" i="7"/>
  <c r="S1337" i="7"/>
  <c r="T1337" i="7" s="1"/>
  <c r="V1341" i="7"/>
  <c r="U1341" i="7"/>
  <c r="J1345" i="7"/>
  <c r="I1345" i="7"/>
  <c r="O1353" i="7"/>
  <c r="L1353" i="7"/>
  <c r="R1353" i="7"/>
  <c r="K1353" i="7"/>
  <c r="N1353" i="7"/>
  <c r="P1353" i="7"/>
  <c r="S1353" i="7"/>
  <c r="T1353" i="7" s="1"/>
  <c r="V1365" i="7"/>
  <c r="U1365" i="7"/>
  <c r="O1377" i="7"/>
  <c r="L1377" i="7"/>
  <c r="R1377" i="7"/>
  <c r="P1377" i="7"/>
  <c r="S1377" i="7"/>
  <c r="T1377" i="7" s="1"/>
  <c r="K1377" i="7"/>
  <c r="N1377" i="7"/>
  <c r="V1381" i="7"/>
  <c r="U1381" i="7"/>
  <c r="V1393" i="7"/>
  <c r="U1393" i="7"/>
  <c r="N1401" i="7"/>
  <c r="Q1401" i="7"/>
  <c r="L1401" i="7"/>
  <c r="P1401" i="7"/>
  <c r="I1405" i="7"/>
  <c r="J1405" i="7"/>
  <c r="M1413" i="7"/>
  <c r="P1413" i="7"/>
  <c r="Q1413" i="7"/>
  <c r="L1413" i="7"/>
  <c r="N1413" i="7"/>
  <c r="V1417" i="7"/>
  <c r="U1417" i="7"/>
  <c r="N1425" i="7"/>
  <c r="P1425" i="7"/>
  <c r="Q1425" i="7"/>
  <c r="L1425" i="7"/>
  <c r="I1429" i="7"/>
  <c r="J1429" i="7"/>
  <c r="M1437" i="7"/>
  <c r="P1437" i="7"/>
  <c r="Q1437" i="7"/>
  <c r="L1437" i="7"/>
  <c r="N1437" i="7"/>
  <c r="V1441" i="7"/>
  <c r="U1441" i="7"/>
  <c r="I1445" i="7"/>
  <c r="J1445" i="7"/>
  <c r="U1453" i="7"/>
  <c r="V1453" i="7"/>
  <c r="I1457" i="7"/>
  <c r="J1457" i="7"/>
  <c r="N1465" i="7"/>
  <c r="P1465" i="7"/>
  <c r="Q1465" i="7"/>
  <c r="L1465" i="7"/>
  <c r="U1469" i="7"/>
  <c r="V1469" i="7"/>
  <c r="I1473" i="7"/>
  <c r="J1473" i="7"/>
  <c r="U1481" i="7"/>
  <c r="V1481" i="7"/>
  <c r="Q1489" i="7"/>
  <c r="L1489" i="7"/>
  <c r="N1489" i="7"/>
  <c r="P1489" i="7"/>
  <c r="I1493" i="7"/>
  <c r="J1493" i="7"/>
  <c r="M1501" i="7"/>
  <c r="P1501" i="7"/>
  <c r="Q1501" i="7"/>
  <c r="L1501" i="7"/>
  <c r="N1501" i="7"/>
  <c r="U1505" i="7"/>
  <c r="V1505" i="7"/>
  <c r="P1513" i="7"/>
  <c r="L1513" i="7"/>
  <c r="Q1513" i="7"/>
  <c r="M1513" i="7"/>
  <c r="R1513" i="7"/>
  <c r="N1513" i="7"/>
  <c r="U1517" i="7"/>
  <c r="V1517" i="7"/>
  <c r="I1521" i="7"/>
  <c r="J1521" i="7"/>
  <c r="Q1529" i="7"/>
  <c r="L1529" i="7"/>
  <c r="N1529" i="7"/>
  <c r="P1529" i="7"/>
  <c r="U1533" i="7"/>
  <c r="V1533" i="7"/>
  <c r="I1537" i="7"/>
  <c r="J1537" i="7"/>
  <c r="U1545" i="7"/>
  <c r="V1545" i="7"/>
  <c r="I1549" i="7"/>
  <c r="J1549" i="7"/>
  <c r="M1557" i="7"/>
  <c r="P1557" i="7"/>
  <c r="Q1557" i="7"/>
  <c r="L1557" i="7"/>
  <c r="N1557" i="7"/>
  <c r="U1561" i="7"/>
  <c r="V1561" i="7"/>
  <c r="N1569" i="7"/>
  <c r="P1569" i="7"/>
  <c r="Q1569" i="7"/>
  <c r="L1569" i="7"/>
  <c r="I1573" i="7"/>
  <c r="J1573" i="7"/>
  <c r="U1581" i="7"/>
  <c r="V1581" i="7"/>
  <c r="J1585" i="7"/>
  <c r="I1585" i="7"/>
  <c r="N1593" i="7"/>
  <c r="P1593" i="7"/>
  <c r="Q1593" i="7"/>
  <c r="L1593" i="7"/>
  <c r="I1597" i="7"/>
  <c r="J1597" i="7"/>
  <c r="U1605" i="7"/>
  <c r="V1605" i="7"/>
  <c r="I1609" i="7"/>
  <c r="J1609" i="7"/>
  <c r="P1617" i="7"/>
  <c r="L1617" i="7"/>
  <c r="Q1617" i="7"/>
  <c r="M1617" i="7"/>
  <c r="R1617" i="7"/>
  <c r="N1617" i="7"/>
  <c r="I1621" i="7"/>
  <c r="J1621" i="7"/>
  <c r="U1629" i="7"/>
  <c r="V1629" i="7"/>
  <c r="I1633" i="7"/>
  <c r="J1633" i="7"/>
  <c r="U1641" i="7"/>
  <c r="V1641" i="7"/>
  <c r="U1649" i="7"/>
  <c r="V1649" i="7"/>
  <c r="L1657" i="7"/>
  <c r="N1657" i="7"/>
  <c r="P1657" i="7"/>
  <c r="R1657" i="7"/>
  <c r="U1661" i="7"/>
  <c r="V1661" i="7"/>
  <c r="J1665" i="7"/>
  <c r="I1665" i="7"/>
  <c r="U1673" i="7"/>
  <c r="V1673" i="7"/>
  <c r="J1677" i="7"/>
  <c r="I1677" i="7"/>
  <c r="L1685" i="7"/>
  <c r="N1685" i="7"/>
  <c r="P1685" i="7"/>
  <c r="R1685" i="7"/>
  <c r="J1689" i="7"/>
  <c r="I1689" i="7"/>
  <c r="U1697" i="7"/>
  <c r="V1697" i="7"/>
  <c r="J1701" i="7"/>
  <c r="I1701" i="7"/>
  <c r="L1709" i="7"/>
  <c r="P1709" i="7"/>
  <c r="R1709" i="7"/>
  <c r="N1709" i="7"/>
  <c r="J1713" i="7"/>
  <c r="I1713" i="7"/>
  <c r="L1721" i="7"/>
  <c r="P1721" i="7"/>
  <c r="R1721" i="7"/>
  <c r="N1721" i="7"/>
  <c r="U1725" i="7"/>
  <c r="V1725" i="7"/>
  <c r="J1729" i="7"/>
  <c r="I1729" i="7"/>
  <c r="L1737" i="7"/>
  <c r="P1737" i="7"/>
  <c r="R1737" i="7"/>
  <c r="N1737" i="7"/>
  <c r="U1741" i="7"/>
  <c r="V1741" i="7"/>
  <c r="J1745" i="7"/>
  <c r="I1745" i="7"/>
  <c r="U1753" i="7"/>
  <c r="V1753" i="7"/>
  <c r="I1757" i="7"/>
  <c r="J1757" i="7"/>
  <c r="U1765" i="7"/>
  <c r="V1765" i="7"/>
  <c r="I1769" i="7"/>
  <c r="J1769" i="7"/>
  <c r="L1777" i="7"/>
  <c r="N1777" i="7"/>
  <c r="P1777" i="7"/>
  <c r="R1777" i="7"/>
  <c r="U1781" i="7"/>
  <c r="V1781" i="7"/>
  <c r="I1785" i="7"/>
  <c r="J1785" i="7"/>
  <c r="L1793" i="7"/>
  <c r="N1793" i="7"/>
  <c r="P1793" i="7"/>
  <c r="R1793" i="7"/>
  <c r="U1797" i="7"/>
  <c r="V1797" i="7"/>
  <c r="J1801" i="7"/>
  <c r="I1801" i="7"/>
  <c r="U1809" i="7"/>
  <c r="V1809" i="7"/>
  <c r="J1813" i="7"/>
  <c r="I1813" i="7"/>
  <c r="L1821" i="7"/>
  <c r="P1821" i="7"/>
  <c r="R1821" i="7"/>
  <c r="N1821" i="7"/>
  <c r="U1825" i="7"/>
  <c r="V1825" i="7"/>
  <c r="I1829" i="7"/>
  <c r="J1829" i="7"/>
  <c r="L1837" i="7"/>
  <c r="P1837" i="7"/>
  <c r="R1837" i="7"/>
  <c r="N1837" i="7"/>
  <c r="U1841" i="7"/>
  <c r="V1841" i="7"/>
  <c r="J1845" i="7"/>
  <c r="I1845" i="7"/>
  <c r="L1853" i="7"/>
  <c r="P1853" i="7"/>
  <c r="R1853" i="7"/>
  <c r="N1853" i="7"/>
  <c r="U1857" i="7"/>
  <c r="V1857" i="7"/>
  <c r="J1861" i="7"/>
  <c r="I1861" i="7"/>
  <c r="U1869" i="7"/>
  <c r="V1869" i="7"/>
  <c r="I1873" i="7"/>
  <c r="J1873" i="7"/>
  <c r="U1881" i="7"/>
  <c r="V1881" i="7"/>
  <c r="I1885" i="7"/>
  <c r="J1885" i="7"/>
  <c r="L1893" i="7"/>
  <c r="P1893" i="7"/>
  <c r="R1893" i="7"/>
  <c r="N1893" i="7"/>
  <c r="J1897" i="7"/>
  <c r="I1897" i="7"/>
  <c r="L1905" i="7"/>
  <c r="P1905" i="7"/>
  <c r="R1905" i="7"/>
  <c r="N1905" i="7"/>
  <c r="J1909" i="7"/>
  <c r="I1909" i="7"/>
  <c r="N1917" i="7"/>
  <c r="P1917" i="7"/>
  <c r="R1917" i="7"/>
  <c r="L1917" i="7"/>
  <c r="U1921" i="7"/>
  <c r="V1921" i="7"/>
  <c r="I1925" i="7"/>
  <c r="J1925" i="7"/>
  <c r="U1933" i="7"/>
  <c r="V1933" i="7"/>
  <c r="I1937" i="7"/>
  <c r="J1937" i="7"/>
  <c r="L1945" i="7"/>
  <c r="R1945" i="7"/>
  <c r="M1945" i="7"/>
  <c r="N1945" i="7"/>
  <c r="P1945" i="7"/>
  <c r="U1949" i="7"/>
  <c r="V1949" i="7"/>
  <c r="J1953" i="7"/>
  <c r="I1953" i="7"/>
  <c r="P1961" i="7"/>
  <c r="L1961" i="7"/>
  <c r="Q1961" i="7"/>
  <c r="M1961" i="7"/>
  <c r="R1961" i="7"/>
  <c r="N1961" i="7"/>
  <c r="J1965" i="7"/>
  <c r="I1965" i="7"/>
  <c r="U1973" i="7"/>
  <c r="V1973" i="7"/>
  <c r="I1977" i="7"/>
  <c r="J1977" i="7"/>
  <c r="L1985" i="7"/>
  <c r="P1985" i="7"/>
  <c r="R1985" i="7"/>
  <c r="M1985" i="7"/>
  <c r="N1985" i="7"/>
  <c r="I1989" i="7"/>
  <c r="J1989" i="7"/>
  <c r="I1993" i="7"/>
  <c r="J1993" i="7"/>
  <c r="N2001" i="7"/>
  <c r="P2001" i="7"/>
  <c r="L2001" i="7"/>
  <c r="Q2001" i="7"/>
  <c r="M2001" i="7"/>
  <c r="R2001" i="7"/>
  <c r="U2005" i="7"/>
  <c r="V2005" i="7"/>
  <c r="J2009" i="7"/>
  <c r="I2009" i="7"/>
  <c r="N2017" i="7"/>
  <c r="P2017" i="7"/>
  <c r="L2017" i="7"/>
  <c r="Q2017" i="7"/>
  <c r="M2017" i="7"/>
  <c r="R2017" i="7"/>
  <c r="V2021" i="7"/>
  <c r="U2021" i="7"/>
  <c r="J2025" i="7"/>
  <c r="I2025" i="7"/>
  <c r="J2033" i="7"/>
  <c r="I2033" i="7"/>
  <c r="M2041" i="7"/>
  <c r="R2041" i="7"/>
  <c r="N2041" i="7"/>
  <c r="P2041" i="7"/>
  <c r="L2041" i="7"/>
  <c r="Q2041" i="7"/>
  <c r="U2045" i="7"/>
  <c r="V2045" i="7"/>
  <c r="J2049" i="7"/>
  <c r="I2049" i="7"/>
  <c r="M2057" i="7"/>
  <c r="R2057" i="7"/>
  <c r="N2057" i="7"/>
  <c r="P2057" i="7"/>
  <c r="L2057" i="7"/>
  <c r="Q2057" i="7"/>
  <c r="U2061" i="7"/>
  <c r="V2061" i="7"/>
  <c r="J2065" i="7"/>
  <c r="I2065" i="7"/>
  <c r="K2073" i="7"/>
  <c r="N2073" i="7"/>
  <c r="R2073" i="7"/>
  <c r="U2077" i="7"/>
  <c r="V2077" i="7"/>
  <c r="J2081" i="7"/>
  <c r="I2081" i="7"/>
  <c r="U2093" i="7"/>
  <c r="V2093" i="7"/>
  <c r="J2097" i="7"/>
  <c r="I2097" i="7"/>
  <c r="U2109" i="7"/>
  <c r="V2109" i="7"/>
  <c r="U2117" i="7"/>
  <c r="V2117" i="7"/>
  <c r="U2129" i="7"/>
  <c r="V2129" i="7"/>
  <c r="J2133" i="7"/>
  <c r="I2133" i="7"/>
  <c r="U2141" i="7"/>
  <c r="V2141" i="7"/>
  <c r="U2149" i="7"/>
  <c r="V2149" i="7"/>
  <c r="J2153" i="7"/>
  <c r="I2153" i="7"/>
  <c r="K2161" i="7"/>
  <c r="N2161" i="7"/>
  <c r="R2161" i="7"/>
  <c r="U2165" i="7"/>
  <c r="V2165" i="7"/>
  <c r="J2169" i="7"/>
  <c r="I2169" i="7"/>
  <c r="U2177" i="7"/>
  <c r="V2177" i="7"/>
  <c r="U2185" i="7"/>
  <c r="V2185" i="7"/>
  <c r="J2189" i="7"/>
  <c r="I2189" i="7"/>
  <c r="U2201" i="7"/>
  <c r="V2201" i="7"/>
  <c r="J2213" i="7"/>
  <c r="I2213" i="7"/>
  <c r="U2225" i="7"/>
  <c r="V2225" i="7"/>
  <c r="U2233" i="7"/>
  <c r="V2233" i="7"/>
  <c r="U2245" i="7"/>
  <c r="V2245" i="7"/>
  <c r="J2249" i="7"/>
  <c r="I2249" i="7"/>
  <c r="U2261" i="7"/>
  <c r="V2261" i="7"/>
  <c r="U2269" i="7"/>
  <c r="V2269" i="7"/>
  <c r="V2277" i="7"/>
  <c r="U2277" i="7"/>
  <c r="V2285" i="7"/>
  <c r="U2285" i="7"/>
  <c r="K2293" i="7"/>
  <c r="N2293" i="7"/>
  <c r="R2293" i="7"/>
  <c r="J2297" i="7"/>
  <c r="I2297" i="7"/>
  <c r="J2305" i="7"/>
  <c r="I2305" i="7"/>
  <c r="J2317" i="7"/>
  <c r="I2317" i="7"/>
  <c r="J2325" i="7"/>
  <c r="I2325" i="7"/>
  <c r="J2333" i="7"/>
  <c r="I2333" i="7"/>
  <c r="J2341" i="7"/>
  <c r="I2341" i="7"/>
  <c r="J2349" i="7"/>
  <c r="I2349" i="7"/>
  <c r="V2357" i="7"/>
  <c r="U2357" i="7"/>
  <c r="V2365" i="7"/>
  <c r="U2365" i="7"/>
  <c r="U2377" i="7"/>
  <c r="V2377" i="7"/>
  <c r="J2381" i="7"/>
  <c r="I2381" i="7"/>
  <c r="J2389" i="7"/>
  <c r="I2389" i="7"/>
  <c r="J2397" i="7"/>
  <c r="I2397" i="7"/>
  <c r="I2405" i="7"/>
  <c r="J2405" i="7"/>
  <c r="I2413" i="7"/>
  <c r="J2413" i="7"/>
  <c r="I2421" i="7"/>
  <c r="J2421" i="7"/>
  <c r="I2429" i="7"/>
  <c r="J2429" i="7"/>
  <c r="I2437" i="7"/>
  <c r="J2437" i="7"/>
  <c r="I2445" i="7"/>
  <c r="J2445" i="7"/>
  <c r="I2453" i="7"/>
  <c r="J2453" i="7"/>
  <c r="I2461" i="7"/>
  <c r="J2461" i="7"/>
  <c r="I2469" i="7"/>
  <c r="J2469" i="7"/>
  <c r="I2477" i="7"/>
  <c r="J2477" i="7"/>
  <c r="I2485" i="7"/>
  <c r="J2485" i="7"/>
  <c r="I2493" i="7"/>
  <c r="J2493" i="7"/>
  <c r="I2501" i="7"/>
  <c r="J2501" i="7"/>
  <c r="I2509" i="7"/>
  <c r="J2509" i="7"/>
  <c r="I2517" i="7"/>
  <c r="J2517" i="7"/>
  <c r="I2525" i="7"/>
  <c r="J2525" i="7"/>
  <c r="I2533" i="7"/>
  <c r="J2533" i="7"/>
  <c r="I2541" i="7"/>
  <c r="J2541" i="7"/>
  <c r="I2549" i="7"/>
  <c r="J2549" i="7"/>
  <c r="I2557" i="7"/>
  <c r="J2557" i="7"/>
  <c r="J2565" i="7"/>
  <c r="I2565" i="7"/>
  <c r="J2573" i="7"/>
  <c r="I2573" i="7"/>
  <c r="I2581" i="7"/>
  <c r="J2581" i="7"/>
  <c r="S4" i="7"/>
  <c r="T4" i="7" s="1"/>
  <c r="K4" i="7"/>
  <c r="R4" i="7"/>
  <c r="P12" i="7"/>
  <c r="K12" i="7"/>
  <c r="R12" i="7"/>
  <c r="L12" i="7"/>
  <c r="O12" i="7"/>
  <c r="L20" i="7"/>
  <c r="O20" i="7"/>
  <c r="P20" i="7"/>
  <c r="K20" i="7"/>
  <c r="R20" i="7"/>
  <c r="K28" i="7"/>
  <c r="R28" i="7"/>
  <c r="L28" i="7"/>
  <c r="O28" i="7"/>
  <c r="P28" i="7"/>
  <c r="O32" i="7"/>
  <c r="N32" i="7"/>
  <c r="K36" i="7"/>
  <c r="R36" i="7"/>
  <c r="L36" i="7"/>
  <c r="O36" i="7"/>
  <c r="P36" i="7"/>
  <c r="L40" i="7"/>
  <c r="O40" i="7"/>
  <c r="R40" i="7"/>
  <c r="L49" i="7"/>
  <c r="O49" i="7"/>
  <c r="P49" i="7"/>
  <c r="K49" i="7"/>
  <c r="R49" i="7"/>
  <c r="V53" i="7"/>
  <c r="U53" i="7"/>
  <c r="U69" i="7"/>
  <c r="V69" i="7"/>
  <c r="N68" i="7"/>
  <c r="S68" i="7"/>
  <c r="T68" i="7" s="1"/>
  <c r="O68" i="7"/>
  <c r="P68" i="7"/>
  <c r="L68" i="7"/>
  <c r="R68" i="7"/>
  <c r="V85" i="7"/>
  <c r="U85" i="7"/>
  <c r="V109" i="7"/>
  <c r="U109" i="7"/>
  <c r="U141" i="7"/>
  <c r="V141" i="7"/>
  <c r="O165" i="7"/>
  <c r="S165" i="7"/>
  <c r="T165" i="7" s="1"/>
  <c r="N165" i="7"/>
  <c r="U173" i="7"/>
  <c r="V173" i="7"/>
  <c r="S197" i="7"/>
  <c r="T197" i="7" s="1"/>
  <c r="N197" i="7"/>
  <c r="O197" i="7"/>
  <c r="I249" i="7"/>
  <c r="J249" i="7"/>
  <c r="I337" i="7"/>
  <c r="J337" i="7"/>
  <c r="I373" i="7"/>
  <c r="J373" i="7"/>
  <c r="K401" i="7"/>
  <c r="R401" i="7"/>
  <c r="O401" i="7"/>
  <c r="I425" i="7"/>
  <c r="J425" i="7"/>
  <c r="L432" i="7"/>
  <c r="R432" i="7"/>
  <c r="N432" i="7"/>
  <c r="S432" i="7"/>
  <c r="T432" i="7" s="1"/>
  <c r="O432" i="7"/>
  <c r="P432" i="7"/>
  <c r="K432" i="7"/>
  <c r="U457" i="7"/>
  <c r="V457" i="7"/>
  <c r="O493" i="7"/>
  <c r="K493" i="7"/>
  <c r="P493" i="7"/>
  <c r="L493" i="7"/>
  <c r="R493" i="7"/>
  <c r="N493" i="7"/>
  <c r="S493" i="7"/>
  <c r="T493" i="7" s="1"/>
  <c r="U501" i="7"/>
  <c r="V501" i="7"/>
  <c r="K537" i="7"/>
  <c r="N537" i="7"/>
  <c r="O537" i="7"/>
  <c r="S537" i="7"/>
  <c r="T537" i="7" s="1"/>
  <c r="U545" i="7"/>
  <c r="V545" i="7"/>
  <c r="I553" i="7"/>
  <c r="J553" i="7"/>
  <c r="U576" i="7"/>
  <c r="V576" i="7"/>
  <c r="U592" i="7"/>
  <c r="V592" i="7"/>
  <c r="I600" i="7"/>
  <c r="J600" i="7"/>
  <c r="N624" i="7"/>
  <c r="O624" i="7"/>
  <c r="S624" i="7"/>
  <c r="T624" i="7" s="1"/>
  <c r="U636" i="7"/>
  <c r="V636" i="7"/>
  <c r="I648" i="7"/>
  <c r="J648" i="7"/>
  <c r="K672" i="7"/>
  <c r="O672" i="7"/>
  <c r="P672" i="7"/>
  <c r="V697" i="7"/>
  <c r="U697" i="7"/>
  <c r="I683" i="7"/>
  <c r="J683" i="7"/>
  <c r="U724" i="7"/>
  <c r="V724" i="7"/>
  <c r="U740" i="7"/>
  <c r="V740" i="7"/>
  <c r="I752" i="7"/>
  <c r="J752" i="7"/>
  <c r="N776" i="7"/>
  <c r="O776" i="7"/>
  <c r="S776" i="7"/>
  <c r="T776" i="7" s="1"/>
  <c r="U788" i="7"/>
  <c r="V788" i="7"/>
  <c r="I800" i="7"/>
  <c r="J800" i="7"/>
  <c r="V836" i="7"/>
  <c r="U836" i="7"/>
  <c r="I848" i="7"/>
  <c r="J848" i="7"/>
  <c r="V884" i="7"/>
  <c r="U884" i="7"/>
  <c r="I896" i="7"/>
  <c r="J896" i="7"/>
  <c r="L920" i="7"/>
  <c r="N920" i="7"/>
  <c r="P920" i="7"/>
  <c r="Q920" i="7"/>
  <c r="V932" i="7"/>
  <c r="U932" i="7"/>
  <c r="V972" i="7"/>
  <c r="U972" i="7"/>
  <c r="L1012" i="7"/>
  <c r="Q1012" i="7"/>
  <c r="M1012" i="7"/>
  <c r="R1012" i="7"/>
  <c r="N1012" i="7"/>
  <c r="P1012" i="7"/>
  <c r="V1024" i="7"/>
  <c r="U1024" i="7"/>
  <c r="V1060" i="7"/>
  <c r="U1060" i="7"/>
  <c r="I1072" i="7"/>
  <c r="J1072" i="7"/>
  <c r="P1096" i="7"/>
  <c r="L1096" i="7"/>
  <c r="Q1096" i="7"/>
  <c r="U1112" i="7"/>
  <c r="V1112" i="7"/>
  <c r="Q1136" i="7"/>
  <c r="L1136" i="7"/>
  <c r="P1136" i="7"/>
  <c r="U1148" i="7"/>
  <c r="V1148" i="7"/>
  <c r="L1184" i="7"/>
  <c r="N1184" i="7"/>
  <c r="Q1184" i="7"/>
  <c r="U1192" i="7"/>
  <c r="V1192" i="7"/>
  <c r="L1236" i="7"/>
  <c r="P1236" i="7"/>
  <c r="I1256" i="7"/>
  <c r="J1256" i="7"/>
  <c r="L1320" i="7"/>
  <c r="P1320" i="7"/>
  <c r="M1320" i="7"/>
  <c r="R1320" i="7"/>
  <c r="I1340" i="7"/>
  <c r="J1340" i="7"/>
  <c r="L1400" i="7"/>
  <c r="R1400" i="7"/>
  <c r="O1400" i="7"/>
  <c r="S1400" i="7"/>
  <c r="T1400" i="7" s="1"/>
  <c r="K1400" i="7"/>
  <c r="N1400" i="7"/>
  <c r="P1400" i="7"/>
  <c r="V1416" i="7"/>
  <c r="U1416" i="7"/>
  <c r="O1440" i="7"/>
  <c r="K1440" i="7"/>
  <c r="P1440" i="7"/>
  <c r="L1440" i="7"/>
  <c r="R1440" i="7"/>
  <c r="N1440" i="7"/>
  <c r="S1440" i="7"/>
  <c r="T1440" i="7" s="1"/>
  <c r="L1472" i="7"/>
  <c r="R1472" i="7"/>
  <c r="N1472" i="7"/>
  <c r="S1472" i="7"/>
  <c r="T1472" i="7" s="1"/>
  <c r="O1472" i="7"/>
  <c r="K1472" i="7"/>
  <c r="P1472" i="7"/>
  <c r="O1512" i="7"/>
  <c r="K1512" i="7"/>
  <c r="P1512" i="7"/>
  <c r="L1512" i="7"/>
  <c r="R1512" i="7"/>
  <c r="S1512" i="7"/>
  <c r="T1512" i="7" s="1"/>
  <c r="N1512" i="7"/>
  <c r="I1532" i="7"/>
  <c r="J1532" i="7"/>
  <c r="O1584" i="7"/>
  <c r="K1584" i="7"/>
  <c r="P1584" i="7"/>
  <c r="L1584" i="7"/>
  <c r="R1584" i="7"/>
  <c r="S1584" i="7"/>
  <c r="T1584" i="7" s="1"/>
  <c r="N1584" i="7"/>
  <c r="U1592" i="7"/>
  <c r="V1592" i="7"/>
  <c r="O1616" i="7"/>
  <c r="K1616" i="7"/>
  <c r="P1616" i="7"/>
  <c r="L1616" i="7"/>
  <c r="R1616" i="7"/>
  <c r="N1616" i="7"/>
  <c r="S1616" i="7"/>
  <c r="T1616" i="7" s="1"/>
  <c r="V1628" i="7"/>
  <c r="U1628" i="7"/>
  <c r="I1640" i="7"/>
  <c r="J1640" i="7"/>
  <c r="U1680" i="7"/>
  <c r="V1680" i="7"/>
  <c r="V1724" i="7"/>
  <c r="U1724" i="7"/>
  <c r="V1768" i="7"/>
  <c r="U1768" i="7"/>
  <c r="V1820" i="7"/>
  <c r="U1820" i="7"/>
  <c r="V1864" i="7"/>
  <c r="U1864" i="7"/>
  <c r="V1908" i="7"/>
  <c r="U1908" i="7"/>
  <c r="K1944" i="7"/>
  <c r="N1944" i="7"/>
  <c r="O1944" i="7"/>
  <c r="R1944" i="7"/>
  <c r="L1944" i="7"/>
  <c r="S1944" i="7"/>
  <c r="T1944" i="7" s="1"/>
  <c r="V1956" i="7"/>
  <c r="U1956" i="7"/>
  <c r="P1980" i="7"/>
  <c r="K1980" i="7"/>
  <c r="O1980" i="7"/>
  <c r="V1992" i="7"/>
  <c r="U1992" i="7"/>
  <c r="U2028" i="7"/>
  <c r="V2028" i="7"/>
  <c r="M2064" i="7"/>
  <c r="L2064" i="7"/>
  <c r="R2064" i="7"/>
  <c r="N2064" i="7"/>
  <c r="S2064" i="7"/>
  <c r="T2064" i="7" s="1"/>
  <c r="O2064" i="7"/>
  <c r="K2064" i="7"/>
  <c r="P2064" i="7"/>
  <c r="V2076" i="7"/>
  <c r="U2076" i="7"/>
  <c r="M2112" i="7"/>
  <c r="L2112" i="7"/>
  <c r="P2112" i="7"/>
  <c r="V2124" i="7"/>
  <c r="U2124" i="7"/>
  <c r="M2160" i="7"/>
  <c r="P2160" i="7"/>
  <c r="L2160" i="7"/>
  <c r="V2168" i="7"/>
  <c r="U2168" i="7"/>
  <c r="M2204" i="7"/>
  <c r="P2204" i="7"/>
  <c r="L2204" i="7"/>
  <c r="V2220" i="7"/>
  <c r="U2220" i="7"/>
  <c r="M2252" i="7"/>
  <c r="R2252" i="7"/>
  <c r="L2252" i="7"/>
  <c r="N2252" i="7"/>
  <c r="P2252" i="7"/>
  <c r="V2264" i="7"/>
  <c r="U2264" i="7"/>
  <c r="M2300" i="7"/>
  <c r="L2300" i="7"/>
  <c r="P2300" i="7"/>
  <c r="V2316" i="7"/>
  <c r="U2316" i="7"/>
  <c r="M2352" i="7"/>
  <c r="L2352" i="7"/>
  <c r="P2352" i="7"/>
  <c r="U2360" i="7"/>
  <c r="V2360" i="7"/>
  <c r="M2396" i="7"/>
  <c r="R2396" i="7"/>
  <c r="N2396" i="7"/>
  <c r="L2396" i="7"/>
  <c r="P2396" i="7"/>
  <c r="U2408" i="7"/>
  <c r="V2408" i="7"/>
  <c r="M2444" i="7"/>
  <c r="P2444" i="7"/>
  <c r="L2444" i="7"/>
  <c r="V2456" i="7"/>
  <c r="U2456" i="7"/>
  <c r="J2564" i="7"/>
  <c r="I2564" i="7"/>
  <c r="J2588" i="7"/>
  <c r="I2588" i="7"/>
  <c r="J2620" i="7"/>
  <c r="I2620" i="7"/>
  <c r="J2628" i="7"/>
  <c r="I2628" i="7"/>
  <c r="J2636" i="7"/>
  <c r="I2636" i="7"/>
  <c r="J2644" i="7"/>
  <c r="I2644" i="7"/>
  <c r="J2652" i="7"/>
  <c r="I2652" i="7"/>
  <c r="J2660" i="7"/>
  <c r="I2660" i="7"/>
  <c r="J2668" i="7"/>
  <c r="I2668" i="7"/>
  <c r="J2676" i="7"/>
  <c r="I2676" i="7"/>
  <c r="J2684" i="7"/>
  <c r="I2684" i="7"/>
  <c r="I2692" i="7"/>
  <c r="J2692" i="7"/>
  <c r="K161" i="7"/>
  <c r="R161" i="7"/>
  <c r="L161" i="7"/>
  <c r="O161" i="7"/>
  <c r="P161" i="7"/>
  <c r="L978" i="7"/>
  <c r="R978" i="7"/>
  <c r="M978" i="7"/>
  <c r="P978" i="7"/>
  <c r="Q978" i="7"/>
  <c r="L1160" i="7"/>
  <c r="Q1160" i="7"/>
  <c r="P1160" i="7"/>
  <c r="L1262" i="7"/>
  <c r="Q1262" i="7"/>
  <c r="P1262" i="7"/>
  <c r="K1402" i="7"/>
  <c r="O1402" i="7"/>
  <c r="K1564" i="7"/>
  <c r="P1564" i="7"/>
  <c r="L1564" i="7"/>
  <c r="R1564" i="7"/>
  <c r="N1564" i="7"/>
  <c r="S1564" i="7"/>
  <c r="T1564" i="7" s="1"/>
  <c r="O1564" i="7"/>
  <c r="L1699" i="7"/>
  <c r="R1699" i="7"/>
  <c r="L1751" i="7"/>
  <c r="R1751" i="7"/>
  <c r="L1831" i="7"/>
  <c r="R1831" i="7"/>
  <c r="L1931" i="7"/>
  <c r="R1931" i="7"/>
  <c r="M2062" i="7"/>
  <c r="K2062" i="7"/>
  <c r="P2062" i="7"/>
  <c r="L2062" i="7"/>
  <c r="R2062" i="7"/>
  <c r="N2062" i="7"/>
  <c r="S2062" i="7"/>
  <c r="T2062" i="7" s="1"/>
  <c r="O2062" i="7"/>
  <c r="K2551" i="7"/>
  <c r="N2551" i="7"/>
  <c r="R2551" i="7"/>
  <c r="V10" i="7"/>
  <c r="U10" i="7"/>
  <c r="V18" i="7"/>
  <c r="U18" i="7"/>
  <c r="I51" i="7"/>
  <c r="J51" i="7"/>
  <c r="L59" i="7"/>
  <c r="P59" i="7"/>
  <c r="Q59" i="7"/>
  <c r="I67" i="7"/>
  <c r="J67" i="7"/>
  <c r="I83" i="7"/>
  <c r="J83" i="7"/>
  <c r="K91" i="7"/>
  <c r="O91" i="7"/>
  <c r="S91" i="7"/>
  <c r="T91" i="7" s="1"/>
  <c r="N91" i="7"/>
  <c r="I99" i="7"/>
  <c r="J99" i="7"/>
  <c r="K94" i="7"/>
  <c r="S94" i="7"/>
  <c r="T94" i="7" s="1"/>
  <c r="N94" i="7"/>
  <c r="O94" i="7"/>
  <c r="V111" i="7"/>
  <c r="U111" i="7"/>
  <c r="J115" i="7"/>
  <c r="I115" i="7"/>
  <c r="K123" i="7"/>
  <c r="N123" i="7"/>
  <c r="O123" i="7"/>
  <c r="S123" i="7"/>
  <c r="T123" i="7" s="1"/>
  <c r="J131" i="7"/>
  <c r="I131" i="7"/>
  <c r="I147" i="7"/>
  <c r="J147" i="7"/>
  <c r="N155" i="7"/>
  <c r="S155" i="7"/>
  <c r="T155" i="7" s="1"/>
  <c r="O155" i="7"/>
  <c r="K155" i="7"/>
  <c r="P155" i="7"/>
  <c r="L155" i="7"/>
  <c r="R155" i="7"/>
  <c r="I163" i="7"/>
  <c r="J163" i="7"/>
  <c r="L171" i="7"/>
  <c r="R171" i="7"/>
  <c r="N171" i="7"/>
  <c r="S171" i="7"/>
  <c r="T171" i="7" s="1"/>
  <c r="O171" i="7"/>
  <c r="K171" i="7"/>
  <c r="P171" i="7"/>
  <c r="I179" i="7"/>
  <c r="J179" i="7"/>
  <c r="K187" i="7"/>
  <c r="P187" i="7"/>
  <c r="L187" i="7"/>
  <c r="R187" i="7"/>
  <c r="N187" i="7"/>
  <c r="S187" i="7"/>
  <c r="T187" i="7" s="1"/>
  <c r="O187" i="7"/>
  <c r="U191" i="7"/>
  <c r="V191" i="7"/>
  <c r="I195" i="7"/>
  <c r="J195" i="7"/>
  <c r="M203" i="7"/>
  <c r="Q203" i="7"/>
  <c r="L203" i="7"/>
  <c r="R203" i="7"/>
  <c r="N203" i="7"/>
  <c r="S203" i="7"/>
  <c r="T203" i="7" s="1"/>
  <c r="O203" i="7"/>
  <c r="U207" i="7"/>
  <c r="V207" i="7"/>
  <c r="I198" i="7"/>
  <c r="J198" i="7"/>
  <c r="L219" i="7"/>
  <c r="N219" i="7"/>
  <c r="P219" i="7"/>
  <c r="U223" i="7"/>
  <c r="V223" i="7"/>
  <c r="I227" i="7"/>
  <c r="J227" i="7"/>
  <c r="L235" i="7"/>
  <c r="N235" i="7"/>
  <c r="P235" i="7"/>
  <c r="U239" i="7"/>
  <c r="V239" i="7"/>
  <c r="J243" i="7"/>
  <c r="I243" i="7"/>
  <c r="L251" i="7"/>
  <c r="N251" i="7"/>
  <c r="P251" i="7"/>
  <c r="U255" i="7"/>
  <c r="V255" i="7"/>
  <c r="M250" i="7"/>
  <c r="P250" i="7"/>
  <c r="Q250" i="7"/>
  <c r="L250" i="7"/>
  <c r="R250" i="7"/>
  <c r="U267" i="7"/>
  <c r="V267" i="7"/>
  <c r="J271" i="7"/>
  <c r="I271" i="7"/>
  <c r="Q279" i="7"/>
  <c r="L279" i="7"/>
  <c r="R279" i="7"/>
  <c r="M279" i="7"/>
  <c r="P279" i="7"/>
  <c r="U283" i="7"/>
  <c r="V283" i="7"/>
  <c r="J287" i="7"/>
  <c r="I287" i="7"/>
  <c r="P295" i="7"/>
  <c r="Q295" i="7"/>
  <c r="L295" i="7"/>
  <c r="U299" i="7"/>
  <c r="V299" i="7"/>
  <c r="J303" i="7"/>
  <c r="I303" i="7"/>
  <c r="O311" i="7"/>
  <c r="P311" i="7"/>
  <c r="K311" i="7"/>
  <c r="U302" i="7"/>
  <c r="V302" i="7"/>
  <c r="O327" i="7"/>
  <c r="P327" i="7"/>
  <c r="K327" i="7"/>
  <c r="U331" i="7"/>
  <c r="V331" i="7"/>
  <c r="O343" i="7"/>
  <c r="P343" i="7"/>
  <c r="K343" i="7"/>
  <c r="U347" i="7"/>
  <c r="V347" i="7"/>
  <c r="O359" i="7"/>
  <c r="P359" i="7"/>
  <c r="K359" i="7"/>
  <c r="V363" i="7"/>
  <c r="U363" i="7"/>
  <c r="P375" i="7"/>
  <c r="K375" i="7"/>
  <c r="O375" i="7"/>
  <c r="V379" i="7"/>
  <c r="U379" i="7"/>
  <c r="K387" i="7"/>
  <c r="P387" i="7"/>
  <c r="O387" i="7"/>
  <c r="R387" i="7"/>
  <c r="L387" i="7"/>
  <c r="S387" i="7"/>
  <c r="T387" i="7" s="1"/>
  <c r="N387" i="7"/>
  <c r="U391" i="7"/>
  <c r="V391" i="7"/>
  <c r="K403" i="7"/>
  <c r="O403" i="7"/>
  <c r="R403" i="7"/>
  <c r="U407" i="7"/>
  <c r="V407" i="7"/>
  <c r="U439" i="7"/>
  <c r="V439" i="7"/>
  <c r="I443" i="7"/>
  <c r="J443" i="7"/>
  <c r="K463" i="7"/>
  <c r="R463" i="7"/>
  <c r="L463" i="7"/>
  <c r="S463" i="7"/>
  <c r="T463" i="7" s="1"/>
  <c r="N463" i="7"/>
  <c r="O463" i="7"/>
  <c r="V467" i="7"/>
  <c r="U467" i="7"/>
  <c r="N479" i="7"/>
  <c r="S479" i="7"/>
  <c r="T479" i="7" s="1"/>
  <c r="O479" i="7"/>
  <c r="K479" i="7"/>
  <c r="P479" i="7"/>
  <c r="L479" i="7"/>
  <c r="R479" i="7"/>
  <c r="I499" i="7"/>
  <c r="J499" i="7"/>
  <c r="I515" i="7"/>
  <c r="J515" i="7"/>
  <c r="K535" i="7"/>
  <c r="O535" i="7"/>
  <c r="R535" i="7"/>
  <c r="L535" i="7"/>
  <c r="S535" i="7"/>
  <c r="T535" i="7" s="1"/>
  <c r="N535" i="7"/>
  <c r="K551" i="7"/>
  <c r="O551" i="7"/>
  <c r="R551" i="7"/>
  <c r="L551" i="7"/>
  <c r="S551" i="7"/>
  <c r="T551" i="7" s="1"/>
  <c r="N551" i="7"/>
  <c r="K563" i="7"/>
  <c r="O563" i="7"/>
  <c r="P563" i="7"/>
  <c r="K626" i="7"/>
  <c r="P626" i="7"/>
  <c r="O626" i="7"/>
  <c r="O658" i="7"/>
  <c r="P658" i="7"/>
  <c r="K658" i="7"/>
  <c r="R658" i="7"/>
  <c r="L658" i="7"/>
  <c r="I691" i="7"/>
  <c r="J691" i="7"/>
  <c r="I681" i="7"/>
  <c r="J681" i="7"/>
  <c r="I710" i="7"/>
  <c r="J710" i="7"/>
  <c r="N718" i="7"/>
  <c r="O718" i="7"/>
  <c r="S718" i="7"/>
  <c r="T718" i="7" s="1"/>
  <c r="I726" i="7"/>
  <c r="J726" i="7"/>
  <c r="P734" i="7"/>
  <c r="R734" i="7"/>
  <c r="L734" i="7"/>
  <c r="S734" i="7"/>
  <c r="T734" i="7" s="1"/>
  <c r="N734" i="7"/>
  <c r="N750" i="7"/>
  <c r="S750" i="7"/>
  <c r="T750" i="7" s="1"/>
  <c r="O750" i="7"/>
  <c r="K750" i="7"/>
  <c r="P750" i="7"/>
  <c r="R750" i="7"/>
  <c r="L750" i="7"/>
  <c r="K766" i="7"/>
  <c r="P766" i="7"/>
  <c r="L766" i="7"/>
  <c r="R766" i="7"/>
  <c r="N766" i="7"/>
  <c r="S766" i="7"/>
  <c r="T766" i="7" s="1"/>
  <c r="O766" i="7"/>
  <c r="N782" i="7"/>
  <c r="S782" i="7"/>
  <c r="T782" i="7" s="1"/>
  <c r="O782" i="7"/>
  <c r="K782" i="7"/>
  <c r="P782" i="7"/>
  <c r="R782" i="7"/>
  <c r="L782" i="7"/>
  <c r="V786" i="7"/>
  <c r="U786" i="7"/>
  <c r="K798" i="7"/>
  <c r="O798" i="7"/>
  <c r="S798" i="7"/>
  <c r="T798" i="7" s="1"/>
  <c r="N798" i="7"/>
  <c r="V802" i="7"/>
  <c r="U802" i="7"/>
  <c r="K814" i="7"/>
  <c r="O814" i="7"/>
  <c r="S814" i="7"/>
  <c r="T814" i="7" s="1"/>
  <c r="N814" i="7"/>
  <c r="V818" i="7"/>
  <c r="U818" i="7"/>
  <c r="K830" i="7"/>
  <c r="N830" i="7"/>
  <c r="O830" i="7"/>
  <c r="S830" i="7"/>
  <c r="T830" i="7" s="1"/>
  <c r="U834" i="7"/>
  <c r="V834" i="7"/>
  <c r="K846" i="7"/>
  <c r="N846" i="7"/>
  <c r="O846" i="7"/>
  <c r="S846" i="7"/>
  <c r="T846" i="7" s="1"/>
  <c r="U850" i="7"/>
  <c r="V850" i="7"/>
  <c r="K862" i="7"/>
  <c r="S862" i="7"/>
  <c r="T862" i="7" s="1"/>
  <c r="N862" i="7"/>
  <c r="O862" i="7"/>
  <c r="V866" i="7"/>
  <c r="U866" i="7"/>
  <c r="K878" i="7"/>
  <c r="S878" i="7"/>
  <c r="T878" i="7" s="1"/>
  <c r="N878" i="7"/>
  <c r="O878" i="7"/>
  <c r="V882" i="7"/>
  <c r="U882" i="7"/>
  <c r="L894" i="7"/>
  <c r="P894" i="7"/>
  <c r="V898" i="7"/>
  <c r="U898" i="7"/>
  <c r="L910" i="7"/>
  <c r="P910" i="7"/>
  <c r="V914" i="7"/>
  <c r="U914" i="7"/>
  <c r="L922" i="7"/>
  <c r="M922" i="7"/>
  <c r="P922" i="7"/>
  <c r="R922" i="7"/>
  <c r="U926" i="7"/>
  <c r="V926" i="7"/>
  <c r="L938" i="7"/>
  <c r="P938" i="7"/>
  <c r="R938" i="7"/>
  <c r="M938" i="7"/>
  <c r="V942" i="7"/>
  <c r="U942" i="7"/>
  <c r="I946" i="7"/>
  <c r="J946" i="7"/>
  <c r="L954" i="7"/>
  <c r="M954" i="7"/>
  <c r="P954" i="7"/>
  <c r="R954" i="7"/>
  <c r="V958" i="7"/>
  <c r="U958" i="7"/>
  <c r="I962" i="7"/>
  <c r="J962" i="7"/>
  <c r="L970" i="7"/>
  <c r="P970" i="7"/>
  <c r="V982" i="7"/>
  <c r="U982" i="7"/>
  <c r="L994" i="7"/>
  <c r="R994" i="7"/>
  <c r="M994" i="7"/>
  <c r="P994" i="7"/>
  <c r="Q994" i="7"/>
  <c r="V998" i="7"/>
  <c r="U998" i="7"/>
  <c r="P1010" i="7"/>
  <c r="Q1010" i="7"/>
  <c r="L1010" i="7"/>
  <c r="R1010" i="7"/>
  <c r="M1010" i="7"/>
  <c r="U1014" i="7"/>
  <c r="V1014" i="7"/>
  <c r="I1018" i="7"/>
  <c r="J1018" i="7"/>
  <c r="L1026" i="7"/>
  <c r="R1026" i="7"/>
  <c r="M1026" i="7"/>
  <c r="P1026" i="7"/>
  <c r="Q1026" i="7"/>
  <c r="U1030" i="7"/>
  <c r="V1030" i="7"/>
  <c r="I1034" i="7"/>
  <c r="J1034" i="7"/>
  <c r="P1042" i="7"/>
  <c r="Q1042" i="7"/>
  <c r="L1042" i="7"/>
  <c r="R1042" i="7"/>
  <c r="M1042" i="7"/>
  <c r="U1046" i="7"/>
  <c r="V1046" i="7"/>
  <c r="P1058" i="7"/>
  <c r="L1058" i="7"/>
  <c r="R1058" i="7"/>
  <c r="M1058" i="7"/>
  <c r="Q1058" i="7"/>
  <c r="U1062" i="7"/>
  <c r="V1062" i="7"/>
  <c r="M1082" i="7"/>
  <c r="Q1082" i="7"/>
  <c r="P1082" i="7"/>
  <c r="R1082" i="7"/>
  <c r="L1082" i="7"/>
  <c r="V1086" i="7"/>
  <c r="U1086" i="7"/>
  <c r="Q1098" i="7"/>
  <c r="M1098" i="7"/>
  <c r="R1098" i="7"/>
  <c r="L1098" i="7"/>
  <c r="P1098" i="7"/>
  <c r="V1102" i="7"/>
  <c r="U1102" i="7"/>
  <c r="I1106" i="7"/>
  <c r="J1106" i="7"/>
  <c r="M1114" i="7"/>
  <c r="Q1114" i="7"/>
  <c r="L1114" i="7"/>
  <c r="P1114" i="7"/>
  <c r="R1114" i="7"/>
  <c r="I1122" i="7"/>
  <c r="J1122" i="7"/>
  <c r="Q1130" i="7"/>
  <c r="M1130" i="7"/>
  <c r="L1130" i="7"/>
  <c r="P1130" i="7"/>
  <c r="R1130" i="7"/>
  <c r="I1134" i="7"/>
  <c r="J1134" i="7"/>
  <c r="I1146" i="7"/>
  <c r="J1146" i="7"/>
  <c r="L1154" i="7"/>
  <c r="R1154" i="7"/>
  <c r="P1154" i="7"/>
  <c r="M1154" i="7"/>
  <c r="Q1154" i="7"/>
  <c r="I1162" i="7"/>
  <c r="J1162" i="7"/>
  <c r="I1174" i="7"/>
  <c r="J1174" i="7"/>
  <c r="R1182" i="7"/>
  <c r="M1182" i="7"/>
  <c r="I1190" i="7"/>
  <c r="J1190" i="7"/>
  <c r="P1198" i="7"/>
  <c r="L1198" i="7"/>
  <c r="Q1198" i="7"/>
  <c r="I1206" i="7"/>
  <c r="J1206" i="7"/>
  <c r="I1218" i="7"/>
  <c r="J1218" i="7"/>
  <c r="P1226" i="7"/>
  <c r="M1226" i="7"/>
  <c r="R1226" i="7"/>
  <c r="L1226" i="7"/>
  <c r="N1226" i="7"/>
  <c r="Q1226" i="7"/>
  <c r="I1230" i="7"/>
  <c r="J1230" i="7"/>
  <c r="P1238" i="7"/>
  <c r="L1238" i="7"/>
  <c r="N1238" i="7"/>
  <c r="Q1238" i="7"/>
  <c r="U1254" i="7"/>
  <c r="V1254" i="7"/>
  <c r="I1258" i="7"/>
  <c r="J1258" i="7"/>
  <c r="I1266" i="7"/>
  <c r="J1266" i="7"/>
  <c r="M1274" i="7"/>
  <c r="R1274" i="7"/>
  <c r="P1274" i="7"/>
  <c r="N1274" i="7"/>
  <c r="Q1274" i="7"/>
  <c r="L1274" i="7"/>
  <c r="U1278" i="7"/>
  <c r="V1278" i="7"/>
  <c r="P1290" i="7"/>
  <c r="M1290" i="7"/>
  <c r="R1290" i="7"/>
  <c r="L1290" i="7"/>
  <c r="N1290" i="7"/>
  <c r="Q1290" i="7"/>
  <c r="P1302" i="7"/>
  <c r="L1302" i="7"/>
  <c r="Q1302" i="7"/>
  <c r="U1306" i="7"/>
  <c r="V1306" i="7"/>
  <c r="P1318" i="7"/>
  <c r="L1318" i="7"/>
  <c r="Q1318" i="7"/>
  <c r="U1322" i="7"/>
  <c r="V1322" i="7"/>
  <c r="N1334" i="7"/>
  <c r="P1334" i="7"/>
  <c r="U1338" i="7"/>
  <c r="V1338" i="7"/>
  <c r="M1346" i="7"/>
  <c r="R1346" i="7"/>
  <c r="P1346" i="7"/>
  <c r="N1346" i="7"/>
  <c r="Q1346" i="7"/>
  <c r="L1346" i="7"/>
  <c r="U1350" i="7"/>
  <c r="V1350" i="7"/>
  <c r="P1362" i="7"/>
  <c r="M1362" i="7"/>
  <c r="R1362" i="7"/>
  <c r="L1362" i="7"/>
  <c r="N1362" i="7"/>
  <c r="Q1362" i="7"/>
  <c r="U1366" i="7"/>
  <c r="V1366" i="7"/>
  <c r="U1378" i="7"/>
  <c r="V1378" i="7"/>
  <c r="I1382" i="7"/>
  <c r="J1382" i="7"/>
  <c r="M1390" i="7"/>
  <c r="O1390" i="7"/>
  <c r="L1390" i="7"/>
  <c r="R1390" i="7"/>
  <c r="P1390" i="7"/>
  <c r="S1390" i="7"/>
  <c r="T1390" i="7" s="1"/>
  <c r="K1390" i="7"/>
  <c r="N1390" i="7"/>
  <c r="U1394" i="7"/>
  <c r="V1394" i="7"/>
  <c r="U1406" i="7"/>
  <c r="V1406" i="7"/>
  <c r="O1414" i="7"/>
  <c r="R1414" i="7"/>
  <c r="L1414" i="7"/>
  <c r="U1418" i="7"/>
  <c r="V1418" i="7"/>
  <c r="U1430" i="7"/>
  <c r="V1430" i="7"/>
  <c r="O1438" i="7"/>
  <c r="R1438" i="7"/>
  <c r="L1438" i="7"/>
  <c r="K1450" i="7"/>
  <c r="O1450" i="7"/>
  <c r="U1454" i="7"/>
  <c r="V1454" i="7"/>
  <c r="O1462" i="7"/>
  <c r="R1462" i="7"/>
  <c r="L1462" i="7"/>
  <c r="K1474" i="7"/>
  <c r="O1474" i="7"/>
  <c r="U1478" i="7"/>
  <c r="V1478" i="7"/>
  <c r="K1490" i="7"/>
  <c r="O1490" i="7"/>
  <c r="U1494" i="7"/>
  <c r="V1494" i="7"/>
  <c r="O1502" i="7"/>
  <c r="R1502" i="7"/>
  <c r="L1502" i="7"/>
  <c r="U1506" i="7"/>
  <c r="V1506" i="7"/>
  <c r="U1518" i="7"/>
  <c r="V1518" i="7"/>
  <c r="O1526" i="7"/>
  <c r="R1526" i="7"/>
  <c r="L1526" i="7"/>
  <c r="U1530" i="7"/>
  <c r="V1530" i="7"/>
  <c r="L1542" i="7"/>
  <c r="O1542" i="7"/>
  <c r="R1542" i="7"/>
  <c r="U1554" i="7"/>
  <c r="V1554" i="7"/>
  <c r="U1566" i="7"/>
  <c r="V1566" i="7"/>
  <c r="O1590" i="7"/>
  <c r="R1590" i="7"/>
  <c r="L1590" i="7"/>
  <c r="I1594" i="7"/>
  <c r="J1594" i="7"/>
  <c r="K1602" i="7"/>
  <c r="R1602" i="7"/>
  <c r="L1602" i="7"/>
  <c r="O1602" i="7"/>
  <c r="O1614" i="7"/>
  <c r="R1614" i="7"/>
  <c r="L1614" i="7"/>
  <c r="I1618" i="7"/>
  <c r="J1618" i="7"/>
  <c r="I1634" i="7"/>
  <c r="J1634" i="7"/>
  <c r="L1662" i="7"/>
  <c r="N1662" i="7"/>
  <c r="R1662" i="7"/>
  <c r="L1686" i="7"/>
  <c r="N1686" i="7"/>
  <c r="R1686" i="7"/>
  <c r="I1694" i="7"/>
  <c r="J1694" i="7"/>
  <c r="I1706" i="7"/>
  <c r="J1706" i="7"/>
  <c r="I1718" i="7"/>
  <c r="J1718" i="7"/>
  <c r="R1726" i="7"/>
  <c r="L1726" i="7"/>
  <c r="N1726" i="7"/>
  <c r="P1726" i="7"/>
  <c r="I1734" i="7"/>
  <c r="J1734" i="7"/>
  <c r="R1742" i="7"/>
  <c r="L1742" i="7"/>
  <c r="N1742" i="7"/>
  <c r="P1742" i="7"/>
  <c r="L1754" i="7"/>
  <c r="N1754" i="7"/>
  <c r="R1754" i="7"/>
  <c r="I1762" i="7"/>
  <c r="J1762" i="7"/>
  <c r="I1774" i="7"/>
  <c r="J1774" i="7"/>
  <c r="N1782" i="7"/>
  <c r="P1782" i="7"/>
  <c r="R1782" i="7"/>
  <c r="L1782" i="7"/>
  <c r="I1790" i="7"/>
  <c r="J1790" i="7"/>
  <c r="N1798" i="7"/>
  <c r="P1798" i="7"/>
  <c r="R1798" i="7"/>
  <c r="L1798" i="7"/>
  <c r="I1169" i="7"/>
  <c r="J1169" i="7"/>
  <c r="P1177" i="7"/>
  <c r="L1177" i="7"/>
  <c r="K1177" i="7"/>
  <c r="O1177" i="7"/>
  <c r="R1177" i="7"/>
  <c r="I1181" i="7"/>
  <c r="J1181" i="7"/>
  <c r="L1189" i="7"/>
  <c r="R1189" i="7"/>
  <c r="N1189" i="7"/>
  <c r="I1197" i="7"/>
  <c r="J1197" i="7"/>
  <c r="P1205" i="7"/>
  <c r="K1205" i="7"/>
  <c r="O1205" i="7"/>
  <c r="I1209" i="7"/>
  <c r="J1209" i="7"/>
  <c r="L1217" i="7"/>
  <c r="P1217" i="7"/>
  <c r="N1217" i="7"/>
  <c r="K1217" i="7"/>
  <c r="O1217" i="7"/>
  <c r="S1217" i="7"/>
  <c r="T1217" i="7" s="1"/>
  <c r="I1225" i="7"/>
  <c r="J1225" i="7"/>
  <c r="N1233" i="7"/>
  <c r="S1233" i="7"/>
  <c r="T1233" i="7" s="1"/>
  <c r="K1233" i="7"/>
  <c r="P1233" i="7"/>
  <c r="L1233" i="7"/>
  <c r="O1233" i="7"/>
  <c r="R1233" i="7"/>
  <c r="V1237" i="7"/>
  <c r="U1237" i="7"/>
  <c r="I1241" i="7"/>
  <c r="J1241" i="7"/>
  <c r="U1249" i="7"/>
  <c r="V1249" i="7"/>
  <c r="J1253" i="7"/>
  <c r="I1253" i="7"/>
  <c r="O1261" i="7"/>
  <c r="K1261" i="7"/>
  <c r="S1261" i="7"/>
  <c r="T1261" i="7" s="1"/>
  <c r="N1261" i="7"/>
  <c r="P1261" i="7"/>
  <c r="J1265" i="7"/>
  <c r="I1265" i="7"/>
  <c r="L1273" i="7"/>
  <c r="R1273" i="7"/>
  <c r="O1273" i="7"/>
  <c r="N1273" i="7"/>
  <c r="P1273" i="7"/>
  <c r="S1273" i="7"/>
  <c r="T1273" i="7" s="1"/>
  <c r="K1273" i="7"/>
  <c r="V1277" i="7"/>
  <c r="U1277" i="7"/>
  <c r="J1281" i="7"/>
  <c r="I1281" i="7"/>
  <c r="O1289" i="7"/>
  <c r="L1289" i="7"/>
  <c r="R1289" i="7"/>
  <c r="K1289" i="7"/>
  <c r="N1289" i="7"/>
  <c r="P1289" i="7"/>
  <c r="S1289" i="7"/>
  <c r="T1289" i="7" s="1"/>
  <c r="V1293" i="7"/>
  <c r="U1293" i="7"/>
  <c r="J1297" i="7"/>
  <c r="I1297" i="7"/>
  <c r="L1305" i="7"/>
  <c r="R1305" i="7"/>
  <c r="O1305" i="7"/>
  <c r="S1305" i="7"/>
  <c r="T1305" i="7" s="1"/>
  <c r="K1305" i="7"/>
  <c r="N1305" i="7"/>
  <c r="P1305" i="7"/>
  <c r="V1309" i="7"/>
  <c r="U1309" i="7"/>
  <c r="J1313" i="7"/>
  <c r="I1313" i="7"/>
  <c r="L1321" i="7"/>
  <c r="R1321" i="7"/>
  <c r="O1321" i="7"/>
  <c r="N1321" i="7"/>
  <c r="P1321" i="7"/>
  <c r="S1321" i="7"/>
  <c r="T1321" i="7" s="1"/>
  <c r="K1321" i="7"/>
  <c r="V1325" i="7"/>
  <c r="U1325" i="7"/>
  <c r="J1329" i="7"/>
  <c r="I1329" i="7"/>
  <c r="U1337" i="7"/>
  <c r="V1337" i="7"/>
  <c r="O1349" i="7"/>
  <c r="K1349" i="7"/>
  <c r="S1349" i="7"/>
  <c r="T1349" i="7" s="1"/>
  <c r="P1349" i="7"/>
  <c r="N1349" i="7"/>
  <c r="U1353" i="7"/>
  <c r="V1353" i="7"/>
  <c r="O1361" i="7"/>
  <c r="L1361" i="7"/>
  <c r="R1361" i="7"/>
  <c r="K1361" i="7"/>
  <c r="N1361" i="7"/>
  <c r="P1361" i="7"/>
  <c r="S1361" i="7"/>
  <c r="T1361" i="7" s="1"/>
  <c r="N1373" i="7"/>
  <c r="S1373" i="7"/>
  <c r="T1373" i="7" s="1"/>
  <c r="O1373" i="7"/>
  <c r="U1377" i="7"/>
  <c r="V1377" i="7"/>
  <c r="V1389" i="7"/>
  <c r="U1389" i="7"/>
  <c r="V1401" i="7"/>
  <c r="U1401" i="7"/>
  <c r="P1409" i="7"/>
  <c r="L1409" i="7"/>
  <c r="Q1409" i="7"/>
  <c r="M1409" i="7"/>
  <c r="R1409" i="7"/>
  <c r="N1409" i="7"/>
  <c r="V1413" i="7"/>
  <c r="U1413" i="7"/>
  <c r="I1417" i="7"/>
  <c r="J1417" i="7"/>
  <c r="V1425" i="7"/>
  <c r="U1425" i="7"/>
  <c r="P1433" i="7"/>
  <c r="L1433" i="7"/>
  <c r="Q1433" i="7"/>
  <c r="M1433" i="7"/>
  <c r="R1433" i="7"/>
  <c r="N1433" i="7"/>
  <c r="V1437" i="7"/>
  <c r="U1437" i="7"/>
  <c r="I1441" i="7"/>
  <c r="J1441" i="7"/>
  <c r="M1449" i="7"/>
  <c r="R1449" i="7"/>
  <c r="N1449" i="7"/>
  <c r="P1449" i="7"/>
  <c r="Q1449" i="7"/>
  <c r="L1449" i="7"/>
  <c r="I1453" i="7"/>
  <c r="J1453" i="7"/>
  <c r="M1461" i="7"/>
  <c r="P1461" i="7"/>
  <c r="Q1461" i="7"/>
  <c r="L1461" i="7"/>
  <c r="N1461" i="7"/>
  <c r="U1465" i="7"/>
  <c r="V1465" i="7"/>
  <c r="I1469" i="7"/>
  <c r="J1469" i="7"/>
  <c r="V1477" i="7"/>
  <c r="U1477" i="7"/>
  <c r="I1481" i="7"/>
  <c r="J1481" i="7"/>
  <c r="U1489" i="7"/>
  <c r="V1489" i="7"/>
  <c r="P1497" i="7"/>
  <c r="L1497" i="7"/>
  <c r="Q1497" i="7"/>
  <c r="M1497" i="7"/>
  <c r="R1497" i="7"/>
  <c r="N1497" i="7"/>
  <c r="U1501" i="7"/>
  <c r="V1501" i="7"/>
  <c r="I1505" i="7"/>
  <c r="J1505" i="7"/>
  <c r="U1513" i="7"/>
  <c r="V1513" i="7"/>
  <c r="I1517" i="7"/>
  <c r="J1517" i="7"/>
  <c r="M1525" i="7"/>
  <c r="P1525" i="7"/>
  <c r="Q1525" i="7"/>
  <c r="L1525" i="7"/>
  <c r="N1525" i="7"/>
  <c r="U1529" i="7"/>
  <c r="V1529" i="7"/>
  <c r="I1533" i="7"/>
  <c r="J1533" i="7"/>
  <c r="V1541" i="7"/>
  <c r="U1541" i="7"/>
  <c r="I1545" i="7"/>
  <c r="J1545" i="7"/>
  <c r="N1553" i="7"/>
  <c r="P1553" i="7"/>
  <c r="Q1553" i="7"/>
  <c r="L1553" i="7"/>
  <c r="V1557" i="7"/>
  <c r="U1557" i="7"/>
  <c r="I1561" i="7"/>
  <c r="J1561" i="7"/>
  <c r="U1569" i="7"/>
  <c r="V1569" i="7"/>
  <c r="Q1577" i="7"/>
  <c r="L1577" i="7"/>
  <c r="N1577" i="7"/>
  <c r="P1577" i="7"/>
  <c r="I1581" i="7"/>
  <c r="J1581" i="7"/>
  <c r="M1589" i="7"/>
  <c r="P1589" i="7"/>
  <c r="Q1589" i="7"/>
  <c r="L1589" i="7"/>
  <c r="N1589" i="7"/>
  <c r="U1593" i="7"/>
  <c r="V1593" i="7"/>
  <c r="Q1601" i="7"/>
  <c r="L1601" i="7"/>
  <c r="N1601" i="7"/>
  <c r="P1601" i="7"/>
  <c r="I1605" i="7"/>
  <c r="J1605" i="7"/>
  <c r="M1613" i="7"/>
  <c r="P1613" i="7"/>
  <c r="Q1613" i="7"/>
  <c r="L1613" i="7"/>
  <c r="N1613" i="7"/>
  <c r="U1617" i="7"/>
  <c r="V1617" i="7"/>
  <c r="U1625" i="7"/>
  <c r="V1625" i="7"/>
  <c r="I1629" i="7"/>
  <c r="J1629" i="7"/>
  <c r="L1637" i="7"/>
  <c r="P1637" i="7"/>
  <c r="R1637" i="7"/>
  <c r="N1637" i="7"/>
  <c r="I1641" i="7"/>
  <c r="J1641" i="7"/>
  <c r="I1649" i="7"/>
  <c r="J1649" i="7"/>
  <c r="U1657" i="7"/>
  <c r="V1657" i="7"/>
  <c r="I1661" i="7"/>
  <c r="J1661" i="7"/>
  <c r="L1669" i="7"/>
  <c r="P1669" i="7"/>
  <c r="R1669" i="7"/>
  <c r="N1669" i="7"/>
  <c r="J1673" i="7"/>
  <c r="I1673" i="7"/>
  <c r="U1681" i="7"/>
  <c r="V1681" i="7"/>
  <c r="J1685" i="7"/>
  <c r="I1685" i="7"/>
  <c r="L1693" i="7"/>
  <c r="P1693" i="7"/>
  <c r="R1693" i="7"/>
  <c r="N1693" i="7"/>
  <c r="J1697" i="7"/>
  <c r="I1697" i="7"/>
  <c r="L1705" i="7"/>
  <c r="R1705" i="7"/>
  <c r="N1705" i="7"/>
  <c r="P1705" i="7"/>
  <c r="U1709" i="7"/>
  <c r="V1709" i="7"/>
  <c r="L1717" i="7"/>
  <c r="N1717" i="7"/>
  <c r="P1717" i="7"/>
  <c r="R1717" i="7"/>
  <c r="U1721" i="7"/>
  <c r="V1721" i="7"/>
  <c r="J1725" i="7"/>
  <c r="I1725" i="7"/>
  <c r="L1733" i="7"/>
  <c r="N1733" i="7"/>
  <c r="P1733" i="7"/>
  <c r="R1733" i="7"/>
  <c r="U1737" i="7"/>
  <c r="V1737" i="7"/>
  <c r="J1741" i="7"/>
  <c r="I1741" i="7"/>
  <c r="U1749" i="7"/>
  <c r="V1749" i="7"/>
  <c r="I1753" i="7"/>
  <c r="J1753" i="7"/>
  <c r="L1761" i="7"/>
  <c r="P1761" i="7"/>
  <c r="R1761" i="7"/>
  <c r="N1761" i="7"/>
  <c r="I1765" i="7"/>
  <c r="J1765" i="7"/>
  <c r="L1773" i="7"/>
  <c r="P1773" i="7"/>
  <c r="R1773" i="7"/>
  <c r="N1773" i="7"/>
  <c r="U1777" i="7"/>
  <c r="V1777" i="7"/>
  <c r="I1781" i="7"/>
  <c r="J1781" i="7"/>
  <c r="L1789" i="7"/>
  <c r="P1789" i="7"/>
  <c r="R1789" i="7"/>
  <c r="N1789" i="7"/>
  <c r="U1793" i="7"/>
  <c r="V1793" i="7"/>
  <c r="J1797" i="7"/>
  <c r="I1797" i="7"/>
  <c r="L1805" i="7"/>
  <c r="P1805" i="7"/>
  <c r="R1805" i="7"/>
  <c r="N1805" i="7"/>
  <c r="J1809" i="7"/>
  <c r="I1809" i="7"/>
  <c r="L1817" i="7"/>
  <c r="R1817" i="7"/>
  <c r="N1817" i="7"/>
  <c r="P1817" i="7"/>
  <c r="U1821" i="7"/>
  <c r="V1821" i="7"/>
  <c r="I1825" i="7"/>
  <c r="J1825" i="7"/>
  <c r="L1833" i="7"/>
  <c r="N1833" i="7"/>
  <c r="P1833" i="7"/>
  <c r="R1833" i="7"/>
  <c r="U1837" i="7"/>
  <c r="V1837" i="7"/>
  <c r="I1841" i="7"/>
  <c r="J1841" i="7"/>
  <c r="L1849" i="7"/>
  <c r="N1849" i="7"/>
  <c r="P1849" i="7"/>
  <c r="R1849" i="7"/>
  <c r="U1853" i="7"/>
  <c r="V1853" i="7"/>
  <c r="J1857" i="7"/>
  <c r="I1857" i="7"/>
  <c r="L1865" i="7"/>
  <c r="P1865" i="7"/>
  <c r="R1865" i="7"/>
  <c r="N1865" i="7"/>
  <c r="I1869" i="7"/>
  <c r="J1869" i="7"/>
  <c r="L1877" i="7"/>
  <c r="P1877" i="7"/>
  <c r="R1877" i="7"/>
  <c r="N1877" i="7"/>
  <c r="I1881" i="7"/>
  <c r="J1881" i="7"/>
  <c r="L1889" i="7"/>
  <c r="R1889" i="7"/>
  <c r="N1889" i="7"/>
  <c r="P1889" i="7"/>
  <c r="U1893" i="7"/>
  <c r="V1893" i="7"/>
  <c r="R1901" i="7"/>
  <c r="L1901" i="7"/>
  <c r="N1901" i="7"/>
  <c r="P1901" i="7"/>
  <c r="U1905" i="7"/>
  <c r="V1905" i="7"/>
  <c r="R1913" i="7"/>
  <c r="L1913" i="7"/>
  <c r="N1913" i="7"/>
  <c r="P1913" i="7"/>
  <c r="U1917" i="7"/>
  <c r="V1917" i="7"/>
  <c r="I1921" i="7"/>
  <c r="J1921" i="7"/>
  <c r="U1929" i="7"/>
  <c r="V1929" i="7"/>
  <c r="I1933" i="7"/>
  <c r="J1933" i="7"/>
  <c r="L1941" i="7"/>
  <c r="P1941" i="7"/>
  <c r="R1941" i="7"/>
  <c r="N1941" i="7"/>
  <c r="U1945" i="7"/>
  <c r="V1945" i="7"/>
  <c r="J1949" i="7"/>
  <c r="I1949" i="7"/>
  <c r="L1957" i="7"/>
  <c r="P1957" i="7"/>
  <c r="Q1957" i="7"/>
  <c r="U1961" i="7"/>
  <c r="V1961" i="7"/>
  <c r="U1969" i="7"/>
  <c r="V1969" i="7"/>
  <c r="I1973" i="7"/>
  <c r="J1973" i="7"/>
  <c r="Q1981" i="7"/>
  <c r="L1981" i="7"/>
  <c r="P1981" i="7"/>
  <c r="U1985" i="7"/>
  <c r="V1985" i="7"/>
  <c r="U1989" i="7"/>
  <c r="V1989" i="7"/>
  <c r="Q1997" i="7"/>
  <c r="L1997" i="7"/>
  <c r="P1997" i="7"/>
  <c r="U2001" i="7"/>
  <c r="V2001" i="7"/>
  <c r="J2005" i="7"/>
  <c r="I2005" i="7"/>
  <c r="Q2013" i="7"/>
  <c r="L2013" i="7"/>
  <c r="P2013" i="7"/>
  <c r="V2017" i="7"/>
  <c r="U2017" i="7"/>
  <c r="J2021" i="7"/>
  <c r="I2021" i="7"/>
  <c r="U2029" i="7"/>
  <c r="V2029" i="7"/>
  <c r="P2037" i="7"/>
  <c r="Q2037" i="7"/>
  <c r="L2037" i="7"/>
  <c r="U2041" i="7"/>
  <c r="V2041" i="7"/>
  <c r="I2045" i="7"/>
  <c r="J2045" i="7"/>
  <c r="P2053" i="7"/>
  <c r="Q2053" i="7"/>
  <c r="L2053" i="7"/>
  <c r="U2057" i="7"/>
  <c r="V2057" i="7"/>
  <c r="J2061" i="7"/>
  <c r="I2061" i="7"/>
  <c r="K2069" i="7"/>
  <c r="N2069" i="7"/>
  <c r="R2069" i="7"/>
  <c r="U2073" i="7"/>
  <c r="V2073" i="7"/>
  <c r="J2077" i="7"/>
  <c r="I2077" i="7"/>
  <c r="K2085" i="7"/>
  <c r="R2085" i="7"/>
  <c r="N2085" i="7"/>
  <c r="U2089" i="7"/>
  <c r="V2089" i="7"/>
  <c r="J2093" i="7"/>
  <c r="I2093" i="7"/>
  <c r="U2105" i="7"/>
  <c r="V2105" i="7"/>
  <c r="J2109" i="7"/>
  <c r="I2109" i="7"/>
  <c r="J2117" i="7"/>
  <c r="I2117" i="7"/>
  <c r="U2125" i="7"/>
  <c r="V2125" i="7"/>
  <c r="J2129" i="7"/>
  <c r="I2129" i="7"/>
  <c r="K2137" i="7"/>
  <c r="N2137" i="7"/>
  <c r="R2137" i="7"/>
  <c r="J2141" i="7"/>
  <c r="I2141" i="7"/>
  <c r="J2149" i="7"/>
  <c r="I2149" i="7"/>
  <c r="U2161" i="7"/>
  <c r="V2161" i="7"/>
  <c r="J2165" i="7"/>
  <c r="I2165" i="7"/>
  <c r="J2177" i="7"/>
  <c r="I2177" i="7"/>
  <c r="J2185" i="7"/>
  <c r="I2185" i="7"/>
  <c r="U2197" i="7"/>
  <c r="V2197" i="7"/>
  <c r="J2201" i="7"/>
  <c r="I2201" i="7"/>
  <c r="U2209" i="7"/>
  <c r="V2209" i="7"/>
  <c r="U2221" i="7"/>
  <c r="V2221" i="7"/>
  <c r="J2225" i="7"/>
  <c r="I2225" i="7"/>
  <c r="J2233" i="7"/>
  <c r="I2233" i="7"/>
  <c r="U2241" i="7"/>
  <c r="V2241" i="7"/>
  <c r="J2245" i="7"/>
  <c r="I2245" i="7"/>
  <c r="U2253" i="7"/>
  <c r="V2253" i="7"/>
  <c r="U2257" i="7"/>
  <c r="V2257" i="7"/>
  <c r="J2261" i="7"/>
  <c r="I2261" i="7"/>
  <c r="J2269" i="7"/>
  <c r="I2269" i="7"/>
  <c r="J2277" i="7"/>
  <c r="I2277" i="7"/>
  <c r="J2285" i="7"/>
  <c r="I2285" i="7"/>
  <c r="V2293" i="7"/>
  <c r="U2293" i="7"/>
  <c r="V2301" i="7"/>
  <c r="U2301" i="7"/>
  <c r="U2313" i="7"/>
  <c r="V2313" i="7"/>
  <c r="U2321" i="7"/>
  <c r="V2321" i="7"/>
  <c r="V2329" i="7"/>
  <c r="U2329" i="7"/>
  <c r="V2337" i="7"/>
  <c r="U2337" i="7"/>
  <c r="V2345" i="7"/>
  <c r="U2345" i="7"/>
  <c r="V2353" i="7"/>
  <c r="U2353" i="7"/>
  <c r="J2357" i="7"/>
  <c r="I2357" i="7"/>
  <c r="J2365" i="7"/>
  <c r="I2365" i="7"/>
  <c r="U2373" i="7"/>
  <c r="V2373" i="7"/>
  <c r="J2377" i="7"/>
  <c r="I2377" i="7"/>
  <c r="V2385" i="7"/>
  <c r="U2385" i="7"/>
  <c r="V2393" i="7"/>
  <c r="U2393" i="7"/>
  <c r="V2401" i="7"/>
  <c r="U2401" i="7"/>
  <c r="U2409" i="7"/>
  <c r="V2409" i="7"/>
  <c r="U2417" i="7"/>
  <c r="V2417" i="7"/>
  <c r="U2425" i="7"/>
  <c r="V2425" i="7"/>
  <c r="V2433" i="7"/>
  <c r="U2433" i="7"/>
  <c r="U2441" i="7"/>
  <c r="V2441" i="7"/>
  <c r="U2449" i="7"/>
  <c r="V2449" i="7"/>
  <c r="U2457" i="7"/>
  <c r="V2457" i="7"/>
  <c r="U2465" i="7"/>
  <c r="V2465" i="7"/>
  <c r="U2473" i="7"/>
  <c r="V2473" i="7"/>
  <c r="U2481" i="7"/>
  <c r="V2481" i="7"/>
  <c r="U2489" i="7"/>
  <c r="V2489" i="7"/>
  <c r="U2497" i="7"/>
  <c r="V2497" i="7"/>
  <c r="U2505" i="7"/>
  <c r="V2505" i="7"/>
  <c r="U2513" i="7"/>
  <c r="V2513" i="7"/>
  <c r="U2521" i="7"/>
  <c r="V2521" i="7"/>
  <c r="U2529" i="7"/>
  <c r="V2529" i="7"/>
  <c r="U2537" i="7"/>
  <c r="V2537" i="7"/>
  <c r="U2545" i="7"/>
  <c r="V2545" i="7"/>
  <c r="U2553" i="7"/>
  <c r="V2553" i="7"/>
  <c r="U2561" i="7"/>
  <c r="V2561" i="7"/>
  <c r="U2569" i="7"/>
  <c r="V2569" i="7"/>
  <c r="U2577" i="7"/>
  <c r="V2577" i="7"/>
  <c r="U2585" i="7"/>
  <c r="V2585" i="7"/>
  <c r="U2593" i="7"/>
  <c r="V2593" i="7"/>
  <c r="U2601" i="7"/>
  <c r="V2601" i="7"/>
  <c r="U2609" i="7"/>
  <c r="V2609" i="7"/>
  <c r="U2617" i="7"/>
  <c r="V2617" i="7"/>
  <c r="U2641" i="7"/>
  <c r="V2641" i="7"/>
  <c r="U2649" i="7"/>
  <c r="V2649" i="7"/>
  <c r="U2665" i="7"/>
  <c r="V2665" i="7"/>
  <c r="U2681" i="7"/>
  <c r="V2681" i="7"/>
  <c r="U2689" i="7"/>
  <c r="V2689" i="7"/>
  <c r="I2514" i="7"/>
  <c r="J2514" i="7"/>
  <c r="I2522" i="7"/>
  <c r="J2522" i="7"/>
  <c r="I2530" i="7"/>
  <c r="J2530" i="7"/>
  <c r="I2538" i="7"/>
  <c r="J2538" i="7"/>
  <c r="I2546" i="7"/>
  <c r="J2546" i="7"/>
  <c r="I2554" i="7"/>
  <c r="J2554" i="7"/>
  <c r="I2562" i="7"/>
  <c r="J2562" i="7"/>
  <c r="I2570" i="7"/>
  <c r="J2570" i="7"/>
  <c r="I2578" i="7"/>
  <c r="J2578" i="7"/>
  <c r="J2586" i="7"/>
  <c r="I2586" i="7"/>
  <c r="I2598" i="7"/>
  <c r="J2598" i="7"/>
  <c r="J2610" i="7"/>
  <c r="I2610" i="7"/>
  <c r="J2626" i="7"/>
  <c r="I2626" i="7"/>
  <c r="J2642" i="7"/>
  <c r="I2642" i="7"/>
  <c r="J2658" i="7"/>
  <c r="I2658" i="7"/>
  <c r="J2666" i="7"/>
  <c r="I2666" i="7"/>
  <c r="J2674" i="7"/>
  <c r="I2674" i="7"/>
  <c r="J2682" i="7"/>
  <c r="I2682" i="7"/>
  <c r="J2690" i="7"/>
  <c r="I2690" i="7"/>
  <c r="I2619" i="7"/>
  <c r="J2619" i="7"/>
  <c r="I2635" i="7"/>
  <c r="J2635" i="7"/>
  <c r="I2655" i="7"/>
  <c r="J2655" i="7"/>
  <c r="I2671" i="7"/>
  <c r="J2671" i="7"/>
  <c r="I2687" i="7"/>
  <c r="J2687" i="7"/>
  <c r="U8" i="7"/>
  <c r="V8" i="7"/>
  <c r="U12" i="7"/>
  <c r="V12" i="7"/>
  <c r="U16" i="7"/>
  <c r="V16" i="7"/>
  <c r="V20" i="7"/>
  <c r="U20" i="7"/>
  <c r="U24" i="7"/>
  <c r="V24" i="7"/>
  <c r="U28" i="7"/>
  <c r="V28" i="7"/>
  <c r="U32" i="7"/>
  <c r="V32" i="7"/>
  <c r="U36" i="7"/>
  <c r="V36" i="7"/>
  <c r="U45" i="7"/>
  <c r="V45" i="7"/>
  <c r="U49" i="7"/>
  <c r="V49" i="7"/>
  <c r="L61" i="7"/>
  <c r="M61" i="7"/>
  <c r="P61" i="7"/>
  <c r="R61" i="7"/>
  <c r="U65" i="7"/>
  <c r="V65" i="7"/>
  <c r="M77" i="7"/>
  <c r="P77" i="7"/>
  <c r="Q77" i="7"/>
  <c r="L77" i="7"/>
  <c r="R77" i="7"/>
  <c r="V68" i="7"/>
  <c r="U68" i="7"/>
  <c r="K97" i="7"/>
  <c r="R97" i="7"/>
  <c r="L97" i="7"/>
  <c r="S97" i="7"/>
  <c r="T97" i="7" s="1"/>
  <c r="N97" i="7"/>
  <c r="O97" i="7"/>
  <c r="U101" i="7"/>
  <c r="V101" i="7"/>
  <c r="V120" i="7"/>
  <c r="U120" i="7"/>
  <c r="K157" i="7"/>
  <c r="N157" i="7"/>
  <c r="O157" i="7"/>
  <c r="S157" i="7"/>
  <c r="T157" i="7" s="1"/>
  <c r="V165" i="7"/>
  <c r="U165" i="7"/>
  <c r="I173" i="7"/>
  <c r="J173" i="7"/>
  <c r="I241" i="7"/>
  <c r="J241" i="7"/>
  <c r="K305" i="7"/>
  <c r="N305" i="7"/>
  <c r="R305" i="7"/>
  <c r="I325" i="7"/>
  <c r="J325" i="7"/>
  <c r="I361" i="7"/>
  <c r="J361" i="7"/>
  <c r="K385" i="7"/>
  <c r="L385" i="7"/>
  <c r="O385" i="7"/>
  <c r="R385" i="7"/>
  <c r="I413" i="7"/>
  <c r="J413" i="7"/>
  <c r="K433" i="7"/>
  <c r="S433" i="7"/>
  <c r="T433" i="7" s="1"/>
  <c r="N433" i="7"/>
  <c r="O433" i="7"/>
  <c r="I457" i="7"/>
  <c r="J457" i="7"/>
  <c r="K481" i="7"/>
  <c r="O481" i="7"/>
  <c r="S481" i="7"/>
  <c r="T481" i="7" s="1"/>
  <c r="N481" i="7"/>
  <c r="V493" i="7"/>
  <c r="U493" i="7"/>
  <c r="L525" i="7"/>
  <c r="R525" i="7"/>
  <c r="N525" i="7"/>
  <c r="S525" i="7"/>
  <c r="T525" i="7" s="1"/>
  <c r="O525" i="7"/>
  <c r="K525" i="7"/>
  <c r="P525" i="7"/>
  <c r="V537" i="7"/>
  <c r="U537" i="7"/>
  <c r="I545" i="7"/>
  <c r="J545" i="7"/>
  <c r="K565" i="7"/>
  <c r="P565" i="7"/>
  <c r="L565" i="7"/>
  <c r="R565" i="7"/>
  <c r="N565" i="7"/>
  <c r="S565" i="7"/>
  <c r="T565" i="7" s="1"/>
  <c r="O565" i="7"/>
  <c r="I592" i="7"/>
  <c r="J592" i="7"/>
  <c r="L612" i="7"/>
  <c r="O612" i="7"/>
  <c r="P612" i="7"/>
  <c r="K612" i="7"/>
  <c r="R612" i="7"/>
  <c r="U624" i="7"/>
  <c r="V624" i="7"/>
  <c r="N660" i="7"/>
  <c r="S660" i="7"/>
  <c r="T660" i="7" s="1"/>
  <c r="O660" i="7"/>
  <c r="K660" i="7"/>
  <c r="P660" i="7"/>
  <c r="L660" i="7"/>
  <c r="R660" i="7"/>
  <c r="U672" i="7"/>
  <c r="V672" i="7"/>
  <c r="L708" i="7"/>
  <c r="R708" i="7"/>
  <c r="N708" i="7"/>
  <c r="S708" i="7"/>
  <c r="T708" i="7" s="1"/>
  <c r="O708" i="7"/>
  <c r="P708" i="7"/>
  <c r="K708" i="7"/>
  <c r="N724" i="7"/>
  <c r="S724" i="7"/>
  <c r="T724" i="7" s="1"/>
  <c r="O724" i="7"/>
  <c r="K724" i="7"/>
  <c r="P724" i="7"/>
  <c r="L724" i="7"/>
  <c r="R724" i="7"/>
  <c r="N760" i="7"/>
  <c r="O760" i="7"/>
  <c r="U776" i="7"/>
  <c r="V776" i="7"/>
  <c r="N812" i="7"/>
  <c r="S812" i="7"/>
  <c r="T812" i="7" s="1"/>
  <c r="O812" i="7"/>
  <c r="K812" i="7"/>
  <c r="P812" i="7"/>
  <c r="L812" i="7"/>
  <c r="R812" i="7"/>
  <c r="V824" i="7"/>
  <c r="U824" i="7"/>
  <c r="I836" i="7"/>
  <c r="J836" i="7"/>
  <c r="L860" i="7"/>
  <c r="R860" i="7"/>
  <c r="N860" i="7"/>
  <c r="S860" i="7"/>
  <c r="T860" i="7" s="1"/>
  <c r="O860" i="7"/>
  <c r="K860" i="7"/>
  <c r="P860" i="7"/>
  <c r="V872" i="7"/>
  <c r="U872" i="7"/>
  <c r="I884" i="7"/>
  <c r="J884" i="7"/>
  <c r="M908" i="7"/>
  <c r="R908" i="7"/>
  <c r="N908" i="7"/>
  <c r="P908" i="7"/>
  <c r="Q908" i="7"/>
  <c r="L908" i="7"/>
  <c r="V920" i="7"/>
  <c r="U920" i="7"/>
  <c r="I932" i="7"/>
  <c r="J932" i="7"/>
  <c r="V960" i="7"/>
  <c r="U960" i="7"/>
  <c r="N996" i="7"/>
  <c r="P996" i="7"/>
  <c r="L996" i="7"/>
  <c r="Q996" i="7"/>
  <c r="M996" i="7"/>
  <c r="R996" i="7"/>
  <c r="V1012" i="7"/>
  <c r="U1012" i="7"/>
  <c r="L1044" i="7"/>
  <c r="Q1044" i="7"/>
  <c r="M1044" i="7"/>
  <c r="R1044" i="7"/>
  <c r="N1044" i="7"/>
  <c r="P1044" i="7"/>
  <c r="I1060" i="7"/>
  <c r="J1060" i="7"/>
  <c r="P1080" i="7"/>
  <c r="L1080" i="7"/>
  <c r="Q1080" i="7"/>
  <c r="U1096" i="7"/>
  <c r="V1096" i="7"/>
  <c r="U1136" i="7"/>
  <c r="V1136" i="7"/>
  <c r="N1172" i="7"/>
  <c r="L1172" i="7"/>
  <c r="Q1172" i="7"/>
  <c r="M1172" i="7"/>
  <c r="P1172" i="7"/>
  <c r="R1172" i="7"/>
  <c r="U1184" i="7"/>
  <c r="V1184" i="7"/>
  <c r="L1220" i="7"/>
  <c r="P1220" i="7"/>
  <c r="U1236" i="7"/>
  <c r="V1236" i="7"/>
  <c r="L1268" i="7"/>
  <c r="P1268" i="7"/>
  <c r="I1280" i="7"/>
  <c r="J1280" i="7"/>
  <c r="Q1304" i="7"/>
  <c r="M1304" i="7"/>
  <c r="R1304" i="7"/>
  <c r="L1304" i="7"/>
  <c r="P1304" i="7"/>
  <c r="I1332" i="7"/>
  <c r="J1332" i="7"/>
  <c r="M1388" i="7"/>
  <c r="Q1388" i="7"/>
  <c r="K1388" i="7"/>
  <c r="O1388" i="7"/>
  <c r="S1388" i="7"/>
  <c r="T1388" i="7" s="1"/>
  <c r="N1388" i="7"/>
  <c r="P1388" i="7"/>
  <c r="R1388" i="7"/>
  <c r="L1388" i="7"/>
  <c r="V1400" i="7"/>
  <c r="U1400" i="7"/>
  <c r="I1416" i="7"/>
  <c r="J1416" i="7"/>
  <c r="V1440" i="7"/>
  <c r="U1440" i="7"/>
  <c r="I1448" i="7"/>
  <c r="J1448" i="7"/>
  <c r="I1484" i="7"/>
  <c r="J1484" i="7"/>
  <c r="I1520" i="7"/>
  <c r="J1520" i="7"/>
  <c r="I1560" i="7"/>
  <c r="J1560" i="7"/>
  <c r="U1584" i="7"/>
  <c r="V1584" i="7"/>
  <c r="U1616" i="7"/>
  <c r="V1616" i="7"/>
  <c r="I1628" i="7"/>
  <c r="J1628" i="7"/>
  <c r="U1668" i="7"/>
  <c r="V1668" i="7"/>
  <c r="U1712" i="7"/>
  <c r="V1712" i="7"/>
  <c r="V1760" i="7"/>
  <c r="U1760" i="7"/>
  <c r="V1808" i="7"/>
  <c r="U1808" i="7"/>
  <c r="V1852" i="7"/>
  <c r="U1852" i="7"/>
  <c r="V1896" i="7"/>
  <c r="U1896" i="7"/>
  <c r="V1944" i="7"/>
  <c r="U1944" i="7"/>
  <c r="V1980" i="7"/>
  <c r="U1980" i="7"/>
  <c r="N2016" i="7"/>
  <c r="S2016" i="7"/>
  <c r="T2016" i="7" s="1"/>
  <c r="O2016" i="7"/>
  <c r="K2016" i="7"/>
  <c r="P2016" i="7"/>
  <c r="R2016" i="7"/>
  <c r="L2016" i="7"/>
  <c r="O2052" i="7"/>
  <c r="P2052" i="7"/>
  <c r="K2052" i="7"/>
  <c r="V2064" i="7"/>
  <c r="U2064" i="7"/>
  <c r="M2100" i="7"/>
  <c r="P2100" i="7"/>
  <c r="L2100" i="7"/>
  <c r="V2112" i="7"/>
  <c r="U2112" i="7"/>
  <c r="M2148" i="7"/>
  <c r="N2148" i="7"/>
  <c r="P2148" i="7"/>
  <c r="R2148" i="7"/>
  <c r="L2148" i="7"/>
  <c r="V2160" i="7"/>
  <c r="U2160" i="7"/>
  <c r="M2192" i="7"/>
  <c r="P2192" i="7"/>
  <c r="L2192" i="7"/>
  <c r="V2204" i="7"/>
  <c r="U2204" i="7"/>
  <c r="M2240" i="7"/>
  <c r="P2240" i="7"/>
  <c r="L2240" i="7"/>
  <c r="V2252" i="7"/>
  <c r="U2252" i="7"/>
  <c r="M2288" i="7"/>
  <c r="L2288" i="7"/>
  <c r="P2288" i="7"/>
  <c r="U2300" i="7"/>
  <c r="V2300" i="7"/>
  <c r="M2340" i="7"/>
  <c r="L2340" i="7"/>
  <c r="P2340" i="7"/>
  <c r="U2352" i="7"/>
  <c r="V2352" i="7"/>
  <c r="M2384" i="7"/>
  <c r="L2384" i="7"/>
  <c r="P2384" i="7"/>
  <c r="U2396" i="7"/>
  <c r="V2396" i="7"/>
  <c r="M2432" i="7"/>
  <c r="P2432" i="7"/>
  <c r="L2432" i="7"/>
  <c r="U2444" i="7"/>
  <c r="V2444" i="7"/>
  <c r="U2480" i="7"/>
  <c r="V2480" i="7"/>
  <c r="V2504" i="7"/>
  <c r="U2504" i="7"/>
  <c r="U2528" i="7"/>
  <c r="V2528" i="7"/>
  <c r="V2552" i="7"/>
  <c r="U2552" i="7"/>
  <c r="U2576" i="7"/>
  <c r="V2576" i="7"/>
  <c r="U2596" i="7"/>
  <c r="V2596" i="7"/>
  <c r="U2612" i="7"/>
  <c r="V2612" i="7"/>
  <c r="U2624" i="7"/>
  <c r="V2624" i="7"/>
  <c r="U2632" i="7"/>
  <c r="V2632" i="7"/>
  <c r="U2640" i="7"/>
  <c r="V2640" i="7"/>
  <c r="U2648" i="7"/>
  <c r="V2648" i="7"/>
  <c r="U2656" i="7"/>
  <c r="V2656" i="7"/>
  <c r="U2664" i="7"/>
  <c r="V2664" i="7"/>
  <c r="U2672" i="7"/>
  <c r="V2672" i="7"/>
  <c r="U2680" i="7"/>
  <c r="V2680" i="7"/>
  <c r="V2688" i="7"/>
  <c r="U2688" i="7"/>
  <c r="O383" i="7"/>
  <c r="K383" i="7"/>
  <c r="N383" i="7"/>
  <c r="P383" i="7"/>
  <c r="S383" i="7"/>
  <c r="T383" i="7" s="1"/>
  <c r="L1074" i="7"/>
  <c r="R1074" i="7"/>
  <c r="P1074" i="7"/>
  <c r="M1074" i="7"/>
  <c r="Q1074" i="7"/>
  <c r="P1166" i="7"/>
  <c r="N1166" i="7"/>
  <c r="K1339" i="7"/>
  <c r="L1339" i="7"/>
  <c r="S1339" i="7"/>
  <c r="T1339" i="7" s="1"/>
  <c r="O1339" i="7"/>
  <c r="N1339" i="7"/>
  <c r="R1339" i="7"/>
  <c r="L1451" i="7"/>
  <c r="P1451" i="7"/>
  <c r="L1579" i="7"/>
  <c r="P1579" i="7"/>
  <c r="L1883" i="7"/>
  <c r="R1883" i="7"/>
  <c r="M2074" i="7"/>
  <c r="K2074" i="7"/>
  <c r="S2074" i="7"/>
  <c r="T2074" i="7" s="1"/>
  <c r="L2074" i="7"/>
  <c r="O2074" i="7"/>
  <c r="P2074" i="7"/>
  <c r="K2407" i="7"/>
  <c r="N2407" i="7"/>
  <c r="R2407" i="7"/>
  <c r="K2447" i="7"/>
  <c r="N2447" i="7"/>
  <c r="R2447" i="7"/>
  <c r="I6" i="7"/>
  <c r="J6" i="7"/>
  <c r="J10" i="7"/>
  <c r="I10" i="7"/>
  <c r="I14" i="7"/>
  <c r="J14" i="7"/>
  <c r="I18" i="7"/>
  <c r="J18" i="7"/>
  <c r="I22" i="7"/>
  <c r="J22" i="7"/>
  <c r="J26" i="7"/>
  <c r="I26" i="7"/>
  <c r="I30" i="7"/>
  <c r="J30" i="7"/>
  <c r="I34" i="7"/>
  <c r="J34" i="7"/>
  <c r="I38" i="7"/>
  <c r="J38" i="7"/>
  <c r="I43" i="7"/>
  <c r="J43" i="7"/>
  <c r="I47" i="7"/>
  <c r="J47" i="7"/>
  <c r="N42" i="7"/>
  <c r="O42" i="7"/>
  <c r="P42" i="7"/>
  <c r="K42" i="7"/>
  <c r="R42" i="7"/>
  <c r="L42" i="7"/>
  <c r="I63" i="7"/>
  <c r="J63" i="7"/>
  <c r="L71" i="7"/>
  <c r="M71" i="7"/>
  <c r="N71" i="7"/>
  <c r="P71" i="7"/>
  <c r="R71" i="7"/>
  <c r="J79" i="7"/>
  <c r="I79" i="7"/>
  <c r="P87" i="7"/>
  <c r="K87" i="7"/>
  <c r="R87" i="7"/>
  <c r="L87" i="7"/>
  <c r="O87" i="7"/>
  <c r="I95" i="7"/>
  <c r="J95" i="7"/>
  <c r="P103" i="7"/>
  <c r="K103" i="7"/>
  <c r="R103" i="7"/>
  <c r="L103" i="7"/>
  <c r="O103" i="7"/>
  <c r="I111" i="7"/>
  <c r="J111" i="7"/>
  <c r="O119" i="7"/>
  <c r="P119" i="7"/>
  <c r="K119" i="7"/>
  <c r="R119" i="7"/>
  <c r="L119" i="7"/>
  <c r="I127" i="7"/>
  <c r="J127" i="7"/>
  <c r="O135" i="7"/>
  <c r="K135" i="7"/>
  <c r="P135" i="7"/>
  <c r="L135" i="7"/>
  <c r="R135" i="7"/>
  <c r="N135" i="7"/>
  <c r="S135" i="7"/>
  <c r="T135" i="7" s="1"/>
  <c r="I143" i="7"/>
  <c r="J143" i="7"/>
  <c r="I146" i="7"/>
  <c r="J146" i="7"/>
  <c r="K167" i="7"/>
  <c r="O167" i="7"/>
  <c r="P167" i="7"/>
  <c r="I175" i="7"/>
  <c r="J175" i="7"/>
  <c r="K183" i="7"/>
  <c r="P183" i="7"/>
  <c r="U187" i="7"/>
  <c r="V187" i="7"/>
  <c r="I191" i="7"/>
  <c r="J191" i="7"/>
  <c r="K199" i="7"/>
  <c r="P199" i="7"/>
  <c r="U203" i="7"/>
  <c r="V203" i="7"/>
  <c r="I207" i="7"/>
  <c r="J207" i="7"/>
  <c r="L215" i="7"/>
  <c r="R215" i="7"/>
  <c r="M215" i="7"/>
  <c r="P215" i="7"/>
  <c r="Q215" i="7"/>
  <c r="U219" i="7"/>
  <c r="V219" i="7"/>
  <c r="I223" i="7"/>
  <c r="J223" i="7"/>
  <c r="P231" i="7"/>
  <c r="Q231" i="7"/>
  <c r="L231" i="7"/>
  <c r="U235" i="7"/>
  <c r="V235" i="7"/>
  <c r="M247" i="7"/>
  <c r="P247" i="7"/>
  <c r="Q247" i="7"/>
  <c r="L247" i="7"/>
  <c r="R247" i="7"/>
  <c r="U251" i="7"/>
  <c r="V251" i="7"/>
  <c r="J255" i="7"/>
  <c r="I255" i="7"/>
  <c r="U250" i="7"/>
  <c r="V250" i="7"/>
  <c r="J267" i="7"/>
  <c r="I267" i="7"/>
  <c r="L275" i="7"/>
  <c r="N275" i="7"/>
  <c r="P275" i="7"/>
  <c r="U279" i="7"/>
  <c r="V279" i="7"/>
  <c r="J283" i="7"/>
  <c r="I283" i="7"/>
  <c r="L291" i="7"/>
  <c r="N291" i="7"/>
  <c r="P291" i="7"/>
  <c r="U295" i="7"/>
  <c r="V295" i="7"/>
  <c r="J299" i="7"/>
  <c r="I299" i="7"/>
  <c r="K307" i="7"/>
  <c r="O307" i="7"/>
  <c r="R307" i="7"/>
  <c r="S307" i="7"/>
  <c r="T307" i="7" s="1"/>
  <c r="U311" i="7"/>
  <c r="V311" i="7"/>
  <c r="O323" i="7"/>
  <c r="K323" i="7"/>
  <c r="P323" i="7"/>
  <c r="L323" i="7"/>
  <c r="R323" i="7"/>
  <c r="N323" i="7"/>
  <c r="S323" i="7"/>
  <c r="T323" i="7" s="1"/>
  <c r="U327" i="7"/>
  <c r="V327" i="7"/>
  <c r="O339" i="7"/>
  <c r="K339" i="7"/>
  <c r="P339" i="7"/>
  <c r="L339" i="7"/>
  <c r="R339" i="7"/>
  <c r="N339" i="7"/>
  <c r="S339" i="7"/>
  <c r="T339" i="7" s="1"/>
  <c r="O355" i="7"/>
  <c r="L355" i="7"/>
  <c r="R355" i="7"/>
  <c r="P355" i="7"/>
  <c r="S355" i="7"/>
  <c r="T355" i="7" s="1"/>
  <c r="K355" i="7"/>
  <c r="N355" i="7"/>
  <c r="U359" i="7"/>
  <c r="V359" i="7"/>
  <c r="K371" i="7"/>
  <c r="P371" i="7"/>
  <c r="L371" i="7"/>
  <c r="S371" i="7"/>
  <c r="T371" i="7" s="1"/>
  <c r="N371" i="7"/>
  <c r="O371" i="7"/>
  <c r="R371" i="7"/>
  <c r="U375" i="7"/>
  <c r="V375" i="7"/>
  <c r="V387" i="7"/>
  <c r="U387" i="7"/>
  <c r="K399" i="7"/>
  <c r="O399" i="7"/>
  <c r="R399" i="7"/>
  <c r="V403" i="7"/>
  <c r="U403" i="7"/>
  <c r="N415" i="7"/>
  <c r="S415" i="7"/>
  <c r="T415" i="7" s="1"/>
  <c r="O415" i="7"/>
  <c r="K415" i="7"/>
  <c r="P415" i="7"/>
  <c r="R415" i="7"/>
  <c r="L415" i="7"/>
  <c r="K431" i="7"/>
  <c r="N431" i="7"/>
  <c r="O431" i="7"/>
  <c r="R431" i="7"/>
  <c r="L431" i="7"/>
  <c r="S431" i="7"/>
  <c r="T431" i="7" s="1"/>
  <c r="U435" i="7"/>
  <c r="V435" i="7"/>
  <c r="I439" i="7"/>
  <c r="J439" i="7"/>
  <c r="K447" i="7"/>
  <c r="O447" i="7"/>
  <c r="R447" i="7"/>
  <c r="L447" i="7"/>
  <c r="S447" i="7"/>
  <c r="T447" i="7" s="1"/>
  <c r="N447" i="7"/>
  <c r="I451" i="7"/>
  <c r="J451" i="7"/>
  <c r="I467" i="7"/>
  <c r="J467" i="7"/>
  <c r="I483" i="7"/>
  <c r="J483" i="7"/>
  <c r="K503" i="7"/>
  <c r="N503" i="7"/>
  <c r="O503" i="7"/>
  <c r="R503" i="7"/>
  <c r="L503" i="7"/>
  <c r="S503" i="7"/>
  <c r="T503" i="7" s="1"/>
  <c r="K519" i="7"/>
  <c r="O519" i="7"/>
  <c r="R519" i="7"/>
  <c r="L519" i="7"/>
  <c r="S519" i="7"/>
  <c r="T519" i="7" s="1"/>
  <c r="N519" i="7"/>
  <c r="I510" i="7"/>
  <c r="J510" i="7"/>
  <c r="K559" i="7"/>
  <c r="O559" i="7"/>
  <c r="R559" i="7"/>
  <c r="L559" i="7"/>
  <c r="S559" i="7"/>
  <c r="T559" i="7" s="1"/>
  <c r="N559" i="7"/>
  <c r="K562" i="7"/>
  <c r="O562" i="7"/>
  <c r="R562" i="7"/>
  <c r="L562" i="7"/>
  <c r="S562" i="7"/>
  <c r="T562" i="7" s="1"/>
  <c r="N562" i="7"/>
  <c r="I582" i="7"/>
  <c r="J582" i="7"/>
  <c r="K590" i="7"/>
  <c r="L590" i="7"/>
  <c r="S590" i="7"/>
  <c r="T590" i="7" s="1"/>
  <c r="N590" i="7"/>
  <c r="O590" i="7"/>
  <c r="R590" i="7"/>
  <c r="I598" i="7"/>
  <c r="J598" i="7"/>
  <c r="K606" i="7"/>
  <c r="P606" i="7"/>
  <c r="L606" i="7"/>
  <c r="R606" i="7"/>
  <c r="N606" i="7"/>
  <c r="S606" i="7"/>
  <c r="T606" i="7" s="1"/>
  <c r="O606" i="7"/>
  <c r="I614" i="7"/>
  <c r="J614" i="7"/>
  <c r="L622" i="7"/>
  <c r="R622" i="7"/>
  <c r="N622" i="7"/>
  <c r="S622" i="7"/>
  <c r="T622" i="7" s="1"/>
  <c r="O622" i="7"/>
  <c r="K622" i="7"/>
  <c r="P622" i="7"/>
  <c r="I630" i="7"/>
  <c r="J630" i="7"/>
  <c r="L638" i="7"/>
  <c r="R638" i="7"/>
  <c r="N638" i="7"/>
  <c r="S638" i="7"/>
  <c r="T638" i="7" s="1"/>
  <c r="O638" i="7"/>
  <c r="K638" i="7"/>
  <c r="P638" i="7"/>
  <c r="I646" i="7"/>
  <c r="J646" i="7"/>
  <c r="I662" i="7"/>
  <c r="J662" i="7"/>
  <c r="K695" i="7"/>
  <c r="R695" i="7"/>
  <c r="L695" i="7"/>
  <c r="O695" i="7"/>
  <c r="P695" i="7"/>
  <c r="O685" i="7"/>
  <c r="P685" i="7"/>
  <c r="K685" i="7"/>
  <c r="R685" i="7"/>
  <c r="L685" i="7"/>
  <c r="O714" i="7"/>
  <c r="P714" i="7"/>
  <c r="K714" i="7"/>
  <c r="R714" i="7"/>
  <c r="L714" i="7"/>
  <c r="L730" i="7"/>
  <c r="O730" i="7"/>
  <c r="P730" i="7"/>
  <c r="K730" i="7"/>
  <c r="R730" i="7"/>
  <c r="P746" i="7"/>
  <c r="K746" i="7"/>
  <c r="O746" i="7"/>
  <c r="K762" i="7"/>
  <c r="O762" i="7"/>
  <c r="P762" i="7"/>
  <c r="V782" i="7"/>
  <c r="U782" i="7"/>
  <c r="K794" i="7"/>
  <c r="R794" i="7"/>
  <c r="L794" i="7"/>
  <c r="O794" i="7"/>
  <c r="P794" i="7"/>
  <c r="V798" i="7"/>
  <c r="U798" i="7"/>
  <c r="O810" i="7"/>
  <c r="P810" i="7"/>
  <c r="K810" i="7"/>
  <c r="R810" i="7"/>
  <c r="L810" i="7"/>
  <c r="V814" i="7"/>
  <c r="U814" i="7"/>
  <c r="P826" i="7"/>
  <c r="K826" i="7"/>
  <c r="R826" i="7"/>
  <c r="L826" i="7"/>
  <c r="O826" i="7"/>
  <c r="V830" i="7"/>
  <c r="U830" i="7"/>
  <c r="L842" i="7"/>
  <c r="O842" i="7"/>
  <c r="P842" i="7"/>
  <c r="K842" i="7"/>
  <c r="R842" i="7"/>
  <c r="U846" i="7"/>
  <c r="V846" i="7"/>
  <c r="O858" i="7"/>
  <c r="K858" i="7"/>
  <c r="P858" i="7"/>
  <c r="L858" i="7"/>
  <c r="R858" i="7"/>
  <c r="S858" i="7"/>
  <c r="T858" i="7" s="1"/>
  <c r="N858" i="7"/>
  <c r="V862" i="7"/>
  <c r="U862" i="7"/>
  <c r="L874" i="7"/>
  <c r="O874" i="7"/>
  <c r="P874" i="7"/>
  <c r="K874" i="7"/>
  <c r="R874" i="7"/>
  <c r="V878" i="7"/>
  <c r="U878" i="7"/>
  <c r="K890" i="7"/>
  <c r="N890" i="7"/>
  <c r="P890" i="7"/>
  <c r="L890" i="7"/>
  <c r="Q890" i="7"/>
  <c r="M890" i="7"/>
  <c r="R890" i="7"/>
  <c r="V894" i="7"/>
  <c r="U894" i="7"/>
  <c r="L906" i="7"/>
  <c r="P906" i="7"/>
  <c r="V910" i="7"/>
  <c r="U910" i="7"/>
  <c r="V922" i="7"/>
  <c r="U922" i="7"/>
  <c r="L934" i="7"/>
  <c r="P934" i="7"/>
  <c r="U938" i="7"/>
  <c r="V938" i="7"/>
  <c r="L950" i="7"/>
  <c r="P950" i="7"/>
  <c r="V954" i="7"/>
  <c r="U954" i="7"/>
  <c r="L966" i="7"/>
  <c r="P966" i="7"/>
  <c r="V970" i="7"/>
  <c r="U970" i="7"/>
  <c r="V978" i="7"/>
  <c r="U978" i="7"/>
  <c r="I982" i="7"/>
  <c r="J982" i="7"/>
  <c r="L990" i="7"/>
  <c r="P990" i="7"/>
  <c r="V994" i="7"/>
  <c r="U994" i="7"/>
  <c r="L1006" i="7"/>
  <c r="P1006" i="7"/>
  <c r="V1010" i="7"/>
  <c r="U1010" i="7"/>
  <c r="L1022" i="7"/>
  <c r="P1022" i="7"/>
  <c r="V1026" i="7"/>
  <c r="U1026" i="7"/>
  <c r="L1038" i="7"/>
  <c r="P1038" i="7"/>
  <c r="U1042" i="7"/>
  <c r="V1042" i="7"/>
  <c r="L1054" i="7"/>
  <c r="P1054" i="7"/>
  <c r="U1058" i="7"/>
  <c r="V1058" i="7"/>
  <c r="V1070" i="7"/>
  <c r="U1070" i="7"/>
  <c r="L1078" i="7"/>
  <c r="P1078" i="7"/>
  <c r="V1082" i="7"/>
  <c r="U1082" i="7"/>
  <c r="L1094" i="7"/>
  <c r="P1094" i="7"/>
  <c r="V1098" i="7"/>
  <c r="U1098" i="7"/>
  <c r="I1102" i="7"/>
  <c r="J1102" i="7"/>
  <c r="L1110" i="7"/>
  <c r="P1110" i="7"/>
  <c r="V1114" i="7"/>
  <c r="U1114" i="7"/>
  <c r="I1118" i="7"/>
  <c r="J1118" i="7"/>
  <c r="L1126" i="7"/>
  <c r="P1126" i="7"/>
  <c r="I1142" i="7"/>
  <c r="J1142" i="7"/>
  <c r="L1150" i="7"/>
  <c r="P1150" i="7"/>
  <c r="I1158" i="7"/>
  <c r="J1158" i="7"/>
  <c r="I1170" i="7"/>
  <c r="J1170" i="7"/>
  <c r="L1178" i="7"/>
  <c r="Q1178" i="7"/>
  <c r="I1186" i="7"/>
  <c r="J1186" i="7"/>
  <c r="L1194" i="7"/>
  <c r="Q1194" i="7"/>
  <c r="M1194" i="7"/>
  <c r="I1202" i="7"/>
  <c r="J1202" i="7"/>
  <c r="I1214" i="7"/>
  <c r="J1214" i="7"/>
  <c r="P1222" i="7"/>
  <c r="L1222" i="7"/>
  <c r="Q1222" i="7"/>
  <c r="P1234" i="7"/>
  <c r="L1234" i="7"/>
  <c r="R1234" i="7"/>
  <c r="M1234" i="7"/>
  <c r="Q1234" i="7"/>
  <c r="U1238" i="7"/>
  <c r="V1238" i="7"/>
  <c r="I1242" i="7"/>
  <c r="J1242" i="7"/>
  <c r="U1250" i="7"/>
  <c r="V1250" i="7"/>
  <c r="U1262" i="7"/>
  <c r="V1262" i="7"/>
  <c r="P1270" i="7"/>
  <c r="Q1270" i="7"/>
  <c r="L1270" i="7"/>
  <c r="U1274" i="7"/>
  <c r="V1274" i="7"/>
  <c r="I1278" i="7"/>
  <c r="J1278" i="7"/>
  <c r="P1286" i="7"/>
  <c r="L1286" i="7"/>
  <c r="Q1286" i="7"/>
  <c r="U1290" i="7"/>
  <c r="V1290" i="7"/>
  <c r="L1298" i="7"/>
  <c r="Q1298" i="7"/>
  <c r="N1298" i="7"/>
  <c r="R1298" i="7"/>
  <c r="M1298" i="7"/>
  <c r="P1298" i="7"/>
  <c r="U1302" i="7"/>
  <c r="V1302" i="7"/>
  <c r="I1306" i="7"/>
  <c r="J1306" i="7"/>
  <c r="N1314" i="7"/>
  <c r="L1314" i="7"/>
  <c r="Q1314" i="7"/>
  <c r="M1314" i="7"/>
  <c r="P1314" i="7"/>
  <c r="R1314" i="7"/>
  <c r="U1318" i="7"/>
  <c r="V1318" i="7"/>
  <c r="I1322" i="7"/>
  <c r="J1322" i="7"/>
  <c r="M1330" i="7"/>
  <c r="R1330" i="7"/>
  <c r="P1330" i="7"/>
  <c r="N1330" i="7"/>
  <c r="Q1330" i="7"/>
  <c r="L1330" i="7"/>
  <c r="U1334" i="7"/>
  <c r="V1334" i="7"/>
  <c r="U1346" i="7"/>
  <c r="V1346" i="7"/>
  <c r="I1350" i="7"/>
  <c r="J1350" i="7"/>
  <c r="N1358" i="7"/>
  <c r="P1358" i="7"/>
  <c r="U1362" i="7"/>
  <c r="V1362" i="7"/>
  <c r="I1366" i="7"/>
  <c r="J1366" i="7"/>
  <c r="U1374" i="7"/>
  <c r="V1374" i="7"/>
  <c r="N1386" i="7"/>
  <c r="L1386" i="7"/>
  <c r="Q1386" i="7"/>
  <c r="M1386" i="7"/>
  <c r="P1386" i="7"/>
  <c r="R1386" i="7"/>
  <c r="U1390" i="7"/>
  <c r="V1390" i="7"/>
  <c r="U1402" i="7"/>
  <c r="V1402" i="7"/>
  <c r="U1414" i="7"/>
  <c r="V1414" i="7"/>
  <c r="U1426" i="7"/>
  <c r="V1426" i="7"/>
  <c r="U1438" i="7"/>
  <c r="V1438" i="7"/>
  <c r="O1446" i="7"/>
  <c r="R1446" i="7"/>
  <c r="L1446" i="7"/>
  <c r="U1450" i="7"/>
  <c r="V1450" i="7"/>
  <c r="U1462" i="7"/>
  <c r="V1462" i="7"/>
  <c r="O1470" i="7"/>
  <c r="R1470" i="7"/>
  <c r="L1470" i="7"/>
  <c r="U1474" i="7"/>
  <c r="V1474" i="7"/>
  <c r="L1486" i="7"/>
  <c r="O1486" i="7"/>
  <c r="R1486" i="7"/>
  <c r="U1490" i="7"/>
  <c r="V1490" i="7"/>
  <c r="U1502" i="7"/>
  <c r="V1502" i="7"/>
  <c r="U1514" i="7"/>
  <c r="V1514" i="7"/>
  <c r="U1526" i="7"/>
  <c r="V1526" i="7"/>
  <c r="K1538" i="7"/>
  <c r="O1538" i="7"/>
  <c r="U1542" i="7"/>
  <c r="V1542" i="7"/>
  <c r="O1550" i="7"/>
  <c r="R1550" i="7"/>
  <c r="L1550" i="7"/>
  <c r="U1562" i="7"/>
  <c r="V1562" i="7"/>
  <c r="K1586" i="7"/>
  <c r="R1586" i="7"/>
  <c r="L1586" i="7"/>
  <c r="O1586" i="7"/>
  <c r="L1598" i="7"/>
  <c r="O1598" i="7"/>
  <c r="R1598" i="7"/>
  <c r="I1606" i="7"/>
  <c r="J1606" i="7"/>
  <c r="N1638" i="7"/>
  <c r="R1638" i="7"/>
  <c r="L1638" i="7"/>
  <c r="I1642" i="7"/>
  <c r="J1642" i="7"/>
  <c r="L1658" i="7"/>
  <c r="N1658" i="7"/>
  <c r="R1658" i="7"/>
  <c r="I1678" i="7"/>
  <c r="J1678" i="7"/>
  <c r="I1690" i="7"/>
  <c r="J1690" i="7"/>
  <c r="I1702" i="7"/>
  <c r="J1702" i="7"/>
  <c r="N1710" i="7"/>
  <c r="R1710" i="7"/>
  <c r="L1710" i="7"/>
  <c r="I1714" i="7"/>
  <c r="J1714" i="7"/>
  <c r="N1722" i="7"/>
  <c r="P1722" i="7"/>
  <c r="R1722" i="7"/>
  <c r="L1722" i="7"/>
  <c r="I1730" i="7"/>
  <c r="J1730" i="7"/>
  <c r="N1738" i="7"/>
  <c r="P1738" i="7"/>
  <c r="R1738" i="7"/>
  <c r="L1738" i="7"/>
  <c r="I1746" i="7"/>
  <c r="J1746" i="7"/>
  <c r="I1758" i="7"/>
  <c r="J1758" i="7"/>
  <c r="I1770" i="7"/>
  <c r="J1770" i="7"/>
  <c r="R1778" i="7"/>
  <c r="L1778" i="7"/>
  <c r="N1778" i="7"/>
  <c r="P1778" i="7"/>
  <c r="I1786" i="7"/>
  <c r="J1786" i="7"/>
  <c r="R1794" i="7"/>
  <c r="L1794" i="7"/>
  <c r="N1794" i="7"/>
  <c r="P1794" i="7"/>
  <c r="I1802" i="7"/>
  <c r="J1802" i="7"/>
  <c r="I1814" i="7"/>
  <c r="J1814" i="7"/>
  <c r="N1822" i="7"/>
  <c r="P1822" i="7"/>
  <c r="R1822" i="7"/>
  <c r="L1822" i="7"/>
  <c r="I1830" i="7"/>
  <c r="J1830" i="7"/>
  <c r="N1838" i="7"/>
  <c r="P1838" i="7"/>
  <c r="R1838" i="7"/>
  <c r="L1838" i="7"/>
  <c r="I1846" i="7"/>
  <c r="J1846" i="7"/>
  <c r="N1854" i="7"/>
  <c r="P1854" i="7"/>
  <c r="R1854" i="7"/>
  <c r="L1854" i="7"/>
  <c r="L839" i="7"/>
  <c r="N839" i="7"/>
  <c r="P839" i="7"/>
  <c r="J847" i="7"/>
  <c r="I847" i="7"/>
  <c r="L855" i="7"/>
  <c r="N855" i="7"/>
  <c r="P855" i="7"/>
  <c r="J863" i="7"/>
  <c r="I863" i="7"/>
  <c r="L871" i="7"/>
  <c r="N871" i="7"/>
  <c r="P871" i="7"/>
  <c r="J879" i="7"/>
  <c r="I879" i="7"/>
  <c r="K887" i="7"/>
  <c r="O887" i="7"/>
  <c r="R887" i="7"/>
  <c r="S887" i="7"/>
  <c r="T887" i="7" s="1"/>
  <c r="J895" i="7"/>
  <c r="I895" i="7"/>
  <c r="K903" i="7"/>
  <c r="S903" i="7"/>
  <c r="T903" i="7" s="1"/>
  <c r="N903" i="7"/>
  <c r="O903" i="7"/>
  <c r="P903" i="7"/>
  <c r="J911" i="7"/>
  <c r="I911" i="7"/>
  <c r="O919" i="7"/>
  <c r="P919" i="7"/>
  <c r="K919" i="7"/>
  <c r="S919" i="7"/>
  <c r="T919" i="7" s="1"/>
  <c r="N919" i="7"/>
  <c r="J927" i="7"/>
  <c r="I927" i="7"/>
  <c r="K935" i="7"/>
  <c r="S935" i="7"/>
  <c r="T935" i="7" s="1"/>
  <c r="N935" i="7"/>
  <c r="O935" i="7"/>
  <c r="P935" i="7"/>
  <c r="I943" i="7"/>
  <c r="J943" i="7"/>
  <c r="O951" i="7"/>
  <c r="P951" i="7"/>
  <c r="K951" i="7"/>
  <c r="I959" i="7"/>
  <c r="J959" i="7"/>
  <c r="K967" i="7"/>
  <c r="O967" i="7"/>
  <c r="P967" i="7"/>
  <c r="U971" i="7"/>
  <c r="V971" i="7"/>
  <c r="I975" i="7"/>
  <c r="J975" i="7"/>
  <c r="K983" i="7"/>
  <c r="O983" i="7"/>
  <c r="P983" i="7"/>
  <c r="I991" i="7"/>
  <c r="J991" i="7"/>
  <c r="K999" i="7"/>
  <c r="O999" i="7"/>
  <c r="P999" i="7"/>
  <c r="U1003" i="7"/>
  <c r="V1003" i="7"/>
  <c r="J1007" i="7"/>
  <c r="I1007" i="7"/>
  <c r="I1019" i="7"/>
  <c r="J1019" i="7"/>
  <c r="N1027" i="7"/>
  <c r="S1027" i="7"/>
  <c r="T1027" i="7" s="1"/>
  <c r="O1027" i="7"/>
  <c r="K1027" i="7"/>
  <c r="P1027" i="7"/>
  <c r="R1027" i="7"/>
  <c r="L1027" i="7"/>
  <c r="U1031" i="7"/>
  <c r="V1031" i="7"/>
  <c r="I1035" i="7"/>
  <c r="J1035" i="7"/>
  <c r="K1043" i="7"/>
  <c r="P1043" i="7"/>
  <c r="L1043" i="7"/>
  <c r="R1043" i="7"/>
  <c r="N1043" i="7"/>
  <c r="S1043" i="7"/>
  <c r="T1043" i="7" s="1"/>
  <c r="O1043" i="7"/>
  <c r="U1047" i="7"/>
  <c r="V1047" i="7"/>
  <c r="J1051" i="7"/>
  <c r="I1051" i="7"/>
  <c r="U1059" i="7"/>
  <c r="V1059" i="7"/>
  <c r="J1063" i="7"/>
  <c r="I1063" i="7"/>
  <c r="P1071" i="7"/>
  <c r="K1071" i="7"/>
  <c r="O1071" i="7"/>
  <c r="U1075" i="7"/>
  <c r="V1075" i="7"/>
  <c r="J1079" i="7"/>
  <c r="I1079" i="7"/>
  <c r="U1087" i="7"/>
  <c r="V1087" i="7"/>
  <c r="J1091" i="7"/>
  <c r="I1091" i="7"/>
  <c r="L1099" i="7"/>
  <c r="R1099" i="7"/>
  <c r="O1099" i="7"/>
  <c r="S1099" i="7"/>
  <c r="T1099" i="7" s="1"/>
  <c r="K1099" i="7"/>
  <c r="N1099" i="7"/>
  <c r="P1099" i="7"/>
  <c r="U1103" i="7"/>
  <c r="V1103" i="7"/>
  <c r="J1107" i="7"/>
  <c r="I1107" i="7"/>
  <c r="O1115" i="7"/>
  <c r="L1115" i="7"/>
  <c r="R1115" i="7"/>
  <c r="K1115" i="7"/>
  <c r="N1115" i="7"/>
  <c r="P1115" i="7"/>
  <c r="S1115" i="7"/>
  <c r="T1115" i="7" s="1"/>
  <c r="U1119" i="7"/>
  <c r="V1119" i="7"/>
  <c r="O1127" i="7"/>
  <c r="K1127" i="7"/>
  <c r="P1127" i="7"/>
  <c r="V1131" i="7"/>
  <c r="U1131" i="7"/>
  <c r="J1135" i="7"/>
  <c r="I1135" i="7"/>
  <c r="O1143" i="7"/>
  <c r="K1143" i="7"/>
  <c r="P1143" i="7"/>
  <c r="V1147" i="7"/>
  <c r="U1147" i="7"/>
  <c r="N1155" i="7"/>
  <c r="S1155" i="7"/>
  <c r="T1155" i="7" s="1"/>
  <c r="K1155" i="7"/>
  <c r="P1155" i="7"/>
  <c r="L1155" i="7"/>
  <c r="O1155" i="7"/>
  <c r="R1155" i="7"/>
  <c r="U1159" i="7"/>
  <c r="V1159" i="7"/>
  <c r="P1167" i="7"/>
  <c r="K1167" i="7"/>
  <c r="O1167" i="7"/>
  <c r="U1171" i="7"/>
  <c r="V1171" i="7"/>
  <c r="J1175" i="7"/>
  <c r="I1175" i="7"/>
  <c r="U1183" i="7"/>
  <c r="V1183" i="7"/>
  <c r="N1191" i="7"/>
  <c r="K1191" i="7"/>
  <c r="P1191" i="7"/>
  <c r="O1191" i="7"/>
  <c r="S1191" i="7"/>
  <c r="T1191" i="7" s="1"/>
  <c r="V1195" i="7"/>
  <c r="U1195" i="7"/>
  <c r="J1199" i="7"/>
  <c r="I1199" i="7"/>
  <c r="O1207" i="7"/>
  <c r="K1207" i="7"/>
  <c r="R1207" i="7"/>
  <c r="P1207" i="7"/>
  <c r="L1207" i="7"/>
  <c r="V1211" i="7"/>
  <c r="U1211" i="7"/>
  <c r="J1215" i="7"/>
  <c r="I1215" i="7"/>
  <c r="K1223" i="7"/>
  <c r="O1223" i="7"/>
  <c r="L1223" i="7"/>
  <c r="R1223" i="7"/>
  <c r="J1227" i="7"/>
  <c r="I1227" i="7"/>
  <c r="U1235" i="7"/>
  <c r="V1235" i="7"/>
  <c r="J1239" i="7"/>
  <c r="I1239" i="7"/>
  <c r="I1251" i="7"/>
  <c r="J1251" i="7"/>
  <c r="K1259" i="7"/>
  <c r="O1259" i="7"/>
  <c r="I1267" i="7"/>
  <c r="J1267" i="7"/>
  <c r="K1275" i="7"/>
  <c r="O1275" i="7"/>
  <c r="J1283" i="7"/>
  <c r="I1283" i="7"/>
  <c r="I1295" i="7"/>
  <c r="J1295" i="7"/>
  <c r="L1303" i="7"/>
  <c r="P1303" i="7"/>
  <c r="O1303" i="7"/>
  <c r="R1303" i="7"/>
  <c r="K1303" i="7"/>
  <c r="I1311" i="7"/>
  <c r="J1311" i="7"/>
  <c r="P1319" i="7"/>
  <c r="L1319" i="7"/>
  <c r="R1319" i="7"/>
  <c r="K1319" i="7"/>
  <c r="O1319" i="7"/>
  <c r="J1327" i="7"/>
  <c r="I1327" i="7"/>
  <c r="I1339" i="7"/>
  <c r="J1339" i="7"/>
  <c r="K1347" i="7"/>
  <c r="R1347" i="7"/>
  <c r="L1347" i="7"/>
  <c r="O1347" i="7"/>
  <c r="I1363" i="7"/>
  <c r="J1363" i="7"/>
  <c r="K1371" i="7"/>
  <c r="O1371" i="7"/>
  <c r="L1371" i="7"/>
  <c r="S1371" i="7"/>
  <c r="T1371" i="7" s="1"/>
  <c r="N1371" i="7"/>
  <c r="R1371" i="7"/>
  <c r="I1379" i="7"/>
  <c r="J1379" i="7"/>
  <c r="M1387" i="7"/>
  <c r="S1387" i="7"/>
  <c r="T1387" i="7" s="1"/>
  <c r="O1387" i="7"/>
  <c r="L1387" i="7"/>
  <c r="Q1387" i="7"/>
  <c r="J1407" i="7"/>
  <c r="I1407" i="7"/>
  <c r="P1415" i="7"/>
  <c r="R1415" i="7"/>
  <c r="M1415" i="7"/>
  <c r="J1419" i="7"/>
  <c r="I1419" i="7"/>
  <c r="L1427" i="7"/>
  <c r="P1427" i="7"/>
  <c r="J1431" i="7"/>
  <c r="I1431" i="7"/>
  <c r="J1447" i="7"/>
  <c r="I1447" i="7"/>
  <c r="J1459" i="7"/>
  <c r="I1459" i="7"/>
  <c r="L1467" i="7"/>
  <c r="P1467" i="7"/>
  <c r="J1483" i="7"/>
  <c r="I1483" i="7"/>
  <c r="J1495" i="7"/>
  <c r="I1495" i="7"/>
  <c r="J1507" i="7"/>
  <c r="I1507" i="7"/>
  <c r="L1515" i="7"/>
  <c r="P1515" i="7"/>
  <c r="J1523" i="7"/>
  <c r="I1523" i="7"/>
  <c r="J1535" i="7"/>
  <c r="I1535" i="7"/>
  <c r="J1547" i="7"/>
  <c r="I1547" i="7"/>
  <c r="L1555" i="7"/>
  <c r="P1555" i="7"/>
  <c r="J1563" i="7"/>
  <c r="I1563" i="7"/>
  <c r="L1571" i="7"/>
  <c r="P1571" i="7"/>
  <c r="J1575" i="7"/>
  <c r="I1575" i="7"/>
  <c r="J1587" i="7"/>
  <c r="I1587" i="7"/>
  <c r="L1595" i="7"/>
  <c r="P1595" i="7"/>
  <c r="J1603" i="7"/>
  <c r="I1603" i="7"/>
  <c r="J1615" i="7"/>
  <c r="I1615" i="7"/>
  <c r="J1631" i="7"/>
  <c r="I1631" i="7"/>
  <c r="R1639" i="7"/>
  <c r="L1639" i="7"/>
  <c r="J1643" i="7"/>
  <c r="I1643" i="7"/>
  <c r="L1659" i="7"/>
  <c r="R1659" i="7"/>
  <c r="I1679" i="7"/>
  <c r="J1679" i="7"/>
  <c r="I1691" i="7"/>
  <c r="J1691" i="7"/>
  <c r="J1703" i="7"/>
  <c r="I1703" i="7"/>
  <c r="R1711" i="7"/>
  <c r="L1711" i="7"/>
  <c r="J1715" i="7"/>
  <c r="I1715" i="7"/>
  <c r="J1727" i="7"/>
  <c r="I1727" i="7"/>
  <c r="L1743" i="7"/>
  <c r="R1743" i="7"/>
  <c r="L1755" i="7"/>
  <c r="R1755" i="7"/>
  <c r="J1763" i="7"/>
  <c r="I1763" i="7"/>
  <c r="L1779" i="7"/>
  <c r="R1779" i="7"/>
  <c r="J1783" i="7"/>
  <c r="I1783" i="7"/>
  <c r="I1795" i="7"/>
  <c r="J1795" i="7"/>
  <c r="I1807" i="7"/>
  <c r="J1807" i="7"/>
  <c r="J1819" i="7"/>
  <c r="I1819" i="7"/>
  <c r="L1835" i="7"/>
  <c r="R1835" i="7"/>
  <c r="J1839" i="7"/>
  <c r="I1839" i="7"/>
  <c r="J1851" i="7"/>
  <c r="I1851" i="7"/>
  <c r="J1863" i="7"/>
  <c r="I1863" i="7"/>
  <c r="J1875" i="7"/>
  <c r="I1875" i="7"/>
  <c r="J1887" i="7"/>
  <c r="I1887" i="7"/>
  <c r="R1895" i="7"/>
  <c r="L1895" i="7"/>
  <c r="J1899" i="7"/>
  <c r="I1899" i="7"/>
  <c r="R1907" i="7"/>
  <c r="L1907" i="7"/>
  <c r="I1911" i="7"/>
  <c r="J1911" i="7"/>
  <c r="J1923" i="7"/>
  <c r="I1923" i="7"/>
  <c r="J1935" i="7"/>
  <c r="I1935" i="7"/>
  <c r="Q1943" i="7"/>
  <c r="L1943" i="7"/>
  <c r="R1943" i="7"/>
  <c r="M1943" i="7"/>
  <c r="P1943" i="7"/>
  <c r="J1947" i="7"/>
  <c r="I1947" i="7"/>
  <c r="J1955" i="7"/>
  <c r="I1955" i="7"/>
  <c r="J1959" i="7"/>
  <c r="I1959" i="7"/>
  <c r="P1967" i="7"/>
  <c r="Q1967" i="7"/>
  <c r="L1967" i="7"/>
  <c r="R1967" i="7"/>
  <c r="M1967" i="7"/>
  <c r="J1975" i="7"/>
  <c r="I1975" i="7"/>
  <c r="J1983" i="7"/>
  <c r="I1983" i="7"/>
  <c r="Q1991" i="7"/>
  <c r="L1991" i="7"/>
  <c r="R1991" i="7"/>
  <c r="M1991" i="7"/>
  <c r="P1991" i="7"/>
  <c r="J1995" i="7"/>
  <c r="I1995" i="7"/>
  <c r="J2007" i="7"/>
  <c r="I2007" i="7"/>
  <c r="I2015" i="7"/>
  <c r="J2015" i="7"/>
  <c r="M2023" i="7"/>
  <c r="P2023" i="7"/>
  <c r="Q2023" i="7"/>
  <c r="R2023" i="7"/>
  <c r="L2023" i="7"/>
  <c r="J2031" i="7"/>
  <c r="I2031" i="7"/>
  <c r="Q2039" i="7"/>
  <c r="L2039" i="7"/>
  <c r="R2039" i="7"/>
  <c r="M2039" i="7"/>
  <c r="P2039" i="7"/>
  <c r="J2043" i="7"/>
  <c r="I2043" i="7"/>
  <c r="J2055" i="7"/>
  <c r="I2055" i="7"/>
  <c r="J2063" i="7"/>
  <c r="I2063" i="7"/>
  <c r="J2075" i="7"/>
  <c r="I2075" i="7"/>
  <c r="I2083" i="7"/>
  <c r="J2083" i="7"/>
  <c r="J2091" i="7"/>
  <c r="I2091" i="7"/>
  <c r="I2107" i="7"/>
  <c r="J2107" i="7"/>
  <c r="J2115" i="7"/>
  <c r="I2115" i="7"/>
  <c r="I2123" i="7"/>
  <c r="J2123" i="7"/>
  <c r="I2135" i="7"/>
  <c r="J2135" i="7"/>
  <c r="I2143" i="7"/>
  <c r="J2143" i="7"/>
  <c r="I2155" i="7"/>
  <c r="J2155" i="7"/>
  <c r="I2167" i="7"/>
  <c r="J2167" i="7"/>
  <c r="I2187" i="7"/>
  <c r="J2187" i="7"/>
  <c r="I2203" i="7"/>
  <c r="J2203" i="7"/>
  <c r="I2215" i="7"/>
  <c r="J2215" i="7"/>
  <c r="I2227" i="7"/>
  <c r="J2227" i="7"/>
  <c r="J2235" i="7"/>
  <c r="I2235" i="7"/>
  <c r="I2247" i="7"/>
  <c r="J2247" i="7"/>
  <c r="I2263" i="7"/>
  <c r="J2263" i="7"/>
  <c r="I2291" i="7"/>
  <c r="J2291" i="7"/>
  <c r="J2299" i="7"/>
  <c r="I2299" i="7"/>
  <c r="K2319" i="7"/>
  <c r="N2319" i="7"/>
  <c r="R2319" i="7"/>
  <c r="M273" i="7"/>
  <c r="R273" i="7"/>
  <c r="N273" i="7"/>
  <c r="P273" i="7"/>
  <c r="L273" i="7"/>
  <c r="Q273" i="7"/>
  <c r="I301" i="7"/>
  <c r="J301" i="7"/>
  <c r="L329" i="7"/>
  <c r="O329" i="7"/>
  <c r="P329" i="7"/>
  <c r="K329" i="7"/>
  <c r="R329" i="7"/>
  <c r="I353" i="7"/>
  <c r="J353" i="7"/>
  <c r="O377" i="7"/>
  <c r="L377" i="7"/>
  <c r="P377" i="7"/>
  <c r="R377" i="7"/>
  <c r="K377" i="7"/>
  <c r="I397" i="7"/>
  <c r="J397" i="7"/>
  <c r="O421" i="7"/>
  <c r="K421" i="7"/>
  <c r="P421" i="7"/>
  <c r="L421" i="7"/>
  <c r="R421" i="7"/>
  <c r="N421" i="7"/>
  <c r="S421" i="7"/>
  <c r="T421" i="7" s="1"/>
  <c r="I449" i="7"/>
  <c r="J449" i="7"/>
  <c r="U477" i="7"/>
  <c r="V477" i="7"/>
  <c r="U517" i="7"/>
  <c r="V517" i="7"/>
  <c r="L536" i="7"/>
  <c r="R536" i="7"/>
  <c r="N536" i="7"/>
  <c r="S536" i="7"/>
  <c r="T536" i="7" s="1"/>
  <c r="O536" i="7"/>
  <c r="P536" i="7"/>
  <c r="K536" i="7"/>
  <c r="U557" i="7"/>
  <c r="V557" i="7"/>
  <c r="I569" i="7"/>
  <c r="J569" i="7"/>
  <c r="N588" i="7"/>
  <c r="S588" i="7"/>
  <c r="T588" i="7" s="1"/>
  <c r="O588" i="7"/>
  <c r="K588" i="7"/>
  <c r="P588" i="7"/>
  <c r="L588" i="7"/>
  <c r="R588" i="7"/>
  <c r="U604" i="7"/>
  <c r="V604" i="7"/>
  <c r="I616" i="7"/>
  <c r="J616" i="7"/>
  <c r="U676" i="7"/>
  <c r="V676" i="7"/>
  <c r="I701" i="7"/>
  <c r="J701" i="7"/>
  <c r="U720" i="7"/>
  <c r="V720" i="7"/>
  <c r="I736" i="7"/>
  <c r="J736" i="7"/>
  <c r="L756" i="7"/>
  <c r="O756" i="7"/>
  <c r="P756" i="7"/>
  <c r="K756" i="7"/>
  <c r="R756" i="7"/>
  <c r="V768" i="7"/>
  <c r="U768" i="7"/>
  <c r="U792" i="7"/>
  <c r="V792" i="7"/>
  <c r="I804" i="7"/>
  <c r="J804" i="7"/>
  <c r="L828" i="7"/>
  <c r="R828" i="7"/>
  <c r="N828" i="7"/>
  <c r="S828" i="7"/>
  <c r="T828" i="7" s="1"/>
  <c r="O828" i="7"/>
  <c r="P828" i="7"/>
  <c r="K828" i="7"/>
  <c r="V840" i="7"/>
  <c r="U840" i="7"/>
  <c r="I852" i="7"/>
  <c r="J852" i="7"/>
  <c r="L876" i="7"/>
  <c r="R876" i="7"/>
  <c r="N876" i="7"/>
  <c r="S876" i="7"/>
  <c r="T876" i="7" s="1"/>
  <c r="O876" i="7"/>
  <c r="K876" i="7"/>
  <c r="P876" i="7"/>
  <c r="V888" i="7"/>
  <c r="U888" i="7"/>
  <c r="I900" i="7"/>
  <c r="J900" i="7"/>
  <c r="P924" i="7"/>
  <c r="L924" i="7"/>
  <c r="Q924" i="7"/>
  <c r="M924" i="7"/>
  <c r="R924" i="7"/>
  <c r="N924" i="7"/>
  <c r="V936" i="7"/>
  <c r="U936" i="7"/>
  <c r="I944" i="7"/>
  <c r="J944" i="7"/>
  <c r="L968" i="7"/>
  <c r="P968" i="7"/>
  <c r="Q968" i="7"/>
  <c r="V988" i="7"/>
  <c r="U988" i="7"/>
  <c r="V1020" i="7"/>
  <c r="U1020" i="7"/>
  <c r="V1056" i="7"/>
  <c r="U1056" i="7"/>
  <c r="I1068" i="7"/>
  <c r="J1068" i="7"/>
  <c r="L1092" i="7"/>
  <c r="Q1092" i="7"/>
  <c r="N1092" i="7"/>
  <c r="R1092" i="7"/>
  <c r="M1092" i="7"/>
  <c r="P1092" i="7"/>
  <c r="V1104" i="7"/>
  <c r="U1104" i="7"/>
  <c r="P1144" i="7"/>
  <c r="L1144" i="7"/>
  <c r="Q1144" i="7"/>
  <c r="P1180" i="7"/>
  <c r="M1180" i="7"/>
  <c r="R1180" i="7"/>
  <c r="L1180" i="7"/>
  <c r="N1180" i="7"/>
  <c r="Q1180" i="7"/>
  <c r="U1196" i="7"/>
  <c r="V1196" i="7"/>
  <c r="U1232" i="7"/>
  <c r="V1232" i="7"/>
  <c r="I1244" i="7"/>
  <c r="J1244" i="7"/>
  <c r="L1308" i="7"/>
  <c r="P1308" i="7"/>
  <c r="L1356" i="7"/>
  <c r="M1356" i="7"/>
  <c r="R1356" i="7"/>
  <c r="P1356" i="7"/>
  <c r="L1404" i="7"/>
  <c r="O1404" i="7"/>
  <c r="P1404" i="7"/>
  <c r="K1404" i="7"/>
  <c r="S1404" i="7"/>
  <c r="T1404" i="7" s="1"/>
  <c r="N1404" i="7"/>
  <c r="I1412" i="7"/>
  <c r="J1412" i="7"/>
  <c r="V1436" i="7"/>
  <c r="U1436" i="7"/>
  <c r="I1452" i="7"/>
  <c r="J1452" i="7"/>
  <c r="L1476" i="7"/>
  <c r="O1476" i="7"/>
  <c r="P1476" i="7"/>
  <c r="K1476" i="7"/>
  <c r="S1476" i="7"/>
  <c r="T1476" i="7" s="1"/>
  <c r="N1476" i="7"/>
  <c r="I1496" i="7"/>
  <c r="J1496" i="7"/>
  <c r="I1536" i="7"/>
  <c r="J1536" i="7"/>
  <c r="I1568" i="7"/>
  <c r="J1568" i="7"/>
  <c r="V1596" i="7"/>
  <c r="U1596" i="7"/>
  <c r="U1632" i="7"/>
  <c r="V1632" i="7"/>
  <c r="I1644" i="7"/>
  <c r="J1644" i="7"/>
  <c r="U1684" i="7"/>
  <c r="V1684" i="7"/>
  <c r="U1732" i="7"/>
  <c r="V1732" i="7"/>
  <c r="V1772" i="7"/>
  <c r="U1772" i="7"/>
  <c r="V1856" i="7"/>
  <c r="U1856" i="7"/>
  <c r="V1904" i="7"/>
  <c r="U1904" i="7"/>
  <c r="V1936" i="7"/>
  <c r="U1936" i="7"/>
  <c r="O1972" i="7"/>
  <c r="P1972" i="7"/>
  <c r="K1972" i="7"/>
  <c r="V1984" i="7"/>
  <c r="U1984" i="7"/>
  <c r="K2020" i="7"/>
  <c r="O2020" i="7"/>
  <c r="P2020" i="7"/>
  <c r="L2056" i="7"/>
  <c r="R2056" i="7"/>
  <c r="N2056" i="7"/>
  <c r="S2056" i="7"/>
  <c r="T2056" i="7" s="1"/>
  <c r="O2056" i="7"/>
  <c r="P2056" i="7"/>
  <c r="K2056" i="7"/>
  <c r="M2104" i="7"/>
  <c r="P2104" i="7"/>
  <c r="L2104" i="7"/>
  <c r="V2116" i="7"/>
  <c r="U2116" i="7"/>
  <c r="M2144" i="7"/>
  <c r="L2144" i="7"/>
  <c r="P2144" i="7"/>
  <c r="V2156" i="7"/>
  <c r="U2156" i="7"/>
  <c r="M2196" i="7"/>
  <c r="P2196" i="7"/>
  <c r="L2196" i="7"/>
  <c r="V2208" i="7"/>
  <c r="U2208" i="7"/>
  <c r="M2244" i="7"/>
  <c r="P2244" i="7"/>
  <c r="L2244" i="7"/>
  <c r="V2256" i="7"/>
  <c r="U2256" i="7"/>
  <c r="M2292" i="7"/>
  <c r="R2292" i="7"/>
  <c r="L2292" i="7"/>
  <c r="N2292" i="7"/>
  <c r="P2292" i="7"/>
  <c r="U2304" i="7"/>
  <c r="V2304" i="7"/>
  <c r="M2336" i="7"/>
  <c r="L2336" i="7"/>
  <c r="P2336" i="7"/>
  <c r="U2348" i="7"/>
  <c r="V2348" i="7"/>
  <c r="U2388" i="7"/>
  <c r="V2388" i="7"/>
  <c r="U2400" i="7"/>
  <c r="V2400" i="7"/>
  <c r="M2436" i="7"/>
  <c r="P2436" i="7"/>
  <c r="L2436" i="7"/>
  <c r="U2452" i="7"/>
  <c r="V2452" i="7"/>
  <c r="I1710" i="7"/>
  <c r="J1710" i="7"/>
  <c r="I1722" i="7"/>
  <c r="J1722" i="7"/>
  <c r="N1730" i="7"/>
  <c r="P1730" i="7"/>
  <c r="R1730" i="7"/>
  <c r="L1730" i="7"/>
  <c r="I1738" i="7"/>
  <c r="J1738" i="7"/>
  <c r="N1746" i="7"/>
  <c r="R1746" i="7"/>
  <c r="L1746" i="7"/>
  <c r="I1750" i="7"/>
  <c r="J1750" i="7"/>
  <c r="R1758" i="7"/>
  <c r="L1758" i="7"/>
  <c r="N1758" i="7"/>
  <c r="R1770" i="7"/>
  <c r="L1770" i="7"/>
  <c r="N1770" i="7"/>
  <c r="P1770" i="7"/>
  <c r="I1778" i="7"/>
  <c r="J1778" i="7"/>
  <c r="R1786" i="7"/>
  <c r="L1786" i="7"/>
  <c r="N1786" i="7"/>
  <c r="P1786" i="7"/>
  <c r="I1794" i="7"/>
  <c r="J1794" i="7"/>
  <c r="R1802" i="7"/>
  <c r="L1802" i="7"/>
  <c r="N1802" i="7"/>
  <c r="P1802" i="7"/>
  <c r="L1814" i="7"/>
  <c r="N1814" i="7"/>
  <c r="R1814" i="7"/>
  <c r="I1822" i="7"/>
  <c r="J1822" i="7"/>
  <c r="N1830" i="7"/>
  <c r="P1830" i="7"/>
  <c r="R1830" i="7"/>
  <c r="L1830" i="7"/>
  <c r="I1838" i="7"/>
  <c r="J1838" i="7"/>
  <c r="N1846" i="7"/>
  <c r="P1846" i="7"/>
  <c r="R1846" i="7"/>
  <c r="L1846" i="7"/>
  <c r="I1854" i="7"/>
  <c r="J1854" i="7"/>
  <c r="R1862" i="7"/>
  <c r="L1862" i="7"/>
  <c r="N1862" i="7"/>
  <c r="R1874" i="7"/>
  <c r="L1874" i="7"/>
  <c r="N1874" i="7"/>
  <c r="P1874" i="7"/>
  <c r="L1886" i="7"/>
  <c r="N1886" i="7"/>
  <c r="R1886" i="7"/>
  <c r="I1894" i="7"/>
  <c r="J1894" i="7"/>
  <c r="I1906" i="7"/>
  <c r="J1906" i="7"/>
  <c r="R1922" i="7"/>
  <c r="L1922" i="7"/>
  <c r="N1922" i="7"/>
  <c r="L1934" i="7"/>
  <c r="N1934" i="7"/>
  <c r="R1934" i="7"/>
  <c r="I1942" i="7"/>
  <c r="J1942" i="7"/>
  <c r="O1950" i="7"/>
  <c r="P1950" i="7"/>
  <c r="K1950" i="7"/>
  <c r="R1950" i="7"/>
  <c r="L1950" i="7"/>
  <c r="I1958" i="7"/>
  <c r="J1958" i="7"/>
  <c r="I1966" i="7"/>
  <c r="J1966" i="7"/>
  <c r="L1974" i="7"/>
  <c r="O1974" i="7"/>
  <c r="P1974" i="7"/>
  <c r="K1974" i="7"/>
  <c r="R1974" i="7"/>
  <c r="I1982" i="7"/>
  <c r="J1982" i="7"/>
  <c r="L1990" i="7"/>
  <c r="O1990" i="7"/>
  <c r="P1990" i="7"/>
  <c r="R1990" i="7"/>
  <c r="K1990" i="7"/>
  <c r="I1998" i="7"/>
  <c r="J1998" i="7"/>
  <c r="P2006" i="7"/>
  <c r="K2006" i="7"/>
  <c r="R2006" i="7"/>
  <c r="L2006" i="7"/>
  <c r="O2006" i="7"/>
  <c r="I2014" i="7"/>
  <c r="J2014" i="7"/>
  <c r="P2022" i="7"/>
  <c r="K2022" i="7"/>
  <c r="R2022" i="7"/>
  <c r="L2022" i="7"/>
  <c r="O2022" i="7"/>
  <c r="I2026" i="7"/>
  <c r="J2026" i="7"/>
  <c r="I2038" i="7"/>
  <c r="J2038" i="7"/>
  <c r="O2046" i="7"/>
  <c r="P2046" i="7"/>
  <c r="K2046" i="7"/>
  <c r="R2046" i="7"/>
  <c r="L2046" i="7"/>
  <c r="I2054" i="7"/>
  <c r="J2054" i="7"/>
  <c r="U2062" i="7"/>
  <c r="V2062" i="7"/>
  <c r="I2066" i="7"/>
  <c r="J2066" i="7"/>
  <c r="I2074" i="7"/>
  <c r="J2074" i="7"/>
  <c r="I2086" i="7"/>
  <c r="J2086" i="7"/>
  <c r="M2102" i="7"/>
  <c r="P2102" i="7"/>
  <c r="L2102" i="7"/>
  <c r="I2110" i="7"/>
  <c r="J2110" i="7"/>
  <c r="M2118" i="7"/>
  <c r="L2118" i="7"/>
  <c r="P2118" i="7"/>
  <c r="J2126" i="7"/>
  <c r="I2126" i="7"/>
  <c r="M2134" i="7"/>
  <c r="N2134" i="7"/>
  <c r="P2134" i="7"/>
  <c r="R2134" i="7"/>
  <c r="L2134" i="7"/>
  <c r="J2142" i="7"/>
  <c r="I2142" i="7"/>
  <c r="M2150" i="7"/>
  <c r="P2150" i="7"/>
  <c r="L2150" i="7"/>
  <c r="J2158" i="7"/>
  <c r="I2158" i="7"/>
  <c r="M2166" i="7"/>
  <c r="P2166" i="7"/>
  <c r="L2166" i="7"/>
  <c r="J2174" i="7"/>
  <c r="I2174" i="7"/>
  <c r="M2182" i="7"/>
  <c r="L2182" i="7"/>
  <c r="P2182" i="7"/>
  <c r="J2190" i="7"/>
  <c r="I2190" i="7"/>
  <c r="M2198" i="7"/>
  <c r="P2198" i="7"/>
  <c r="L2198" i="7"/>
  <c r="I2206" i="7"/>
  <c r="J2206" i="7"/>
  <c r="M2214" i="7"/>
  <c r="N2214" i="7"/>
  <c r="P2214" i="7"/>
  <c r="R2214" i="7"/>
  <c r="L2214" i="7"/>
  <c r="I2222" i="7"/>
  <c r="J2222" i="7"/>
  <c r="M2230" i="7"/>
  <c r="L2230" i="7"/>
  <c r="P2230" i="7"/>
  <c r="I2238" i="7"/>
  <c r="J2238" i="7"/>
  <c r="M2246" i="7"/>
  <c r="P2246" i="7"/>
  <c r="L2246" i="7"/>
  <c r="I2254" i="7"/>
  <c r="J2254" i="7"/>
  <c r="M2262" i="7"/>
  <c r="P2262" i="7"/>
  <c r="L2262" i="7"/>
  <c r="I2270" i="7"/>
  <c r="J2270" i="7"/>
  <c r="M2278" i="7"/>
  <c r="N2278" i="7"/>
  <c r="P2278" i="7"/>
  <c r="R2278" i="7"/>
  <c r="L2278" i="7"/>
  <c r="I2286" i="7"/>
  <c r="J2286" i="7"/>
  <c r="M2294" i="7"/>
  <c r="L2294" i="7"/>
  <c r="P2294" i="7"/>
  <c r="I2302" i="7"/>
  <c r="J2302" i="7"/>
  <c r="M2310" i="7"/>
  <c r="P2310" i="7"/>
  <c r="L2310" i="7"/>
  <c r="I2318" i="7"/>
  <c r="J2318" i="7"/>
  <c r="M2326" i="7"/>
  <c r="L2326" i="7"/>
  <c r="P2326" i="7"/>
  <c r="I2334" i="7"/>
  <c r="J2334" i="7"/>
  <c r="I2346" i="7"/>
  <c r="J2346" i="7"/>
  <c r="M2354" i="7"/>
  <c r="L2354" i="7"/>
  <c r="P2354" i="7"/>
  <c r="I2362" i="7"/>
  <c r="J2362" i="7"/>
  <c r="M2370" i="7"/>
  <c r="P2370" i="7"/>
  <c r="L2370" i="7"/>
  <c r="I2378" i="7"/>
  <c r="J2378" i="7"/>
  <c r="M2386" i="7"/>
  <c r="P2386" i="7"/>
  <c r="L2386" i="7"/>
  <c r="I2394" i="7"/>
  <c r="J2394" i="7"/>
  <c r="M2402" i="7"/>
  <c r="P2402" i="7"/>
  <c r="L2402" i="7"/>
  <c r="I2410" i="7"/>
  <c r="J2410" i="7"/>
  <c r="M2418" i="7"/>
  <c r="P2418" i="7"/>
  <c r="L2418" i="7"/>
  <c r="I2426" i="7"/>
  <c r="J2426" i="7"/>
  <c r="M2434" i="7"/>
  <c r="N2434" i="7"/>
  <c r="R2434" i="7"/>
  <c r="P2434" i="7"/>
  <c r="L2434" i="7"/>
  <c r="I2442" i="7"/>
  <c r="J2442" i="7"/>
  <c r="M2450" i="7"/>
  <c r="P2450" i="7"/>
  <c r="L2450" i="7"/>
  <c r="I2454" i="7"/>
  <c r="J2454" i="7"/>
  <c r="I2458" i="7"/>
  <c r="J2458" i="7"/>
  <c r="M2466" i="7"/>
  <c r="P2466" i="7"/>
  <c r="L2466" i="7"/>
  <c r="V2615" i="7"/>
  <c r="U2615" i="7"/>
  <c r="I2691" i="7"/>
  <c r="J2691" i="7"/>
  <c r="L1372" i="7"/>
  <c r="M1372" i="7"/>
  <c r="R1372" i="7"/>
  <c r="P1372" i="7"/>
  <c r="U89" i="7"/>
  <c r="V89" i="7"/>
  <c r="U121" i="7"/>
  <c r="V121" i="7"/>
  <c r="U129" i="7"/>
  <c r="V129" i="7"/>
  <c r="O153" i="7"/>
  <c r="P153" i="7"/>
  <c r="K153" i="7"/>
  <c r="R153" i="7"/>
  <c r="L153" i="7"/>
  <c r="K177" i="7"/>
  <c r="R177" i="7"/>
  <c r="L177" i="7"/>
  <c r="O177" i="7"/>
  <c r="P177" i="7"/>
  <c r="P209" i="7"/>
  <c r="L209" i="7"/>
  <c r="Q209" i="7"/>
  <c r="M209" i="7"/>
  <c r="R209" i="7"/>
  <c r="N209" i="7"/>
  <c r="I313" i="7"/>
  <c r="J313" i="7"/>
  <c r="U345" i="7"/>
  <c r="V345" i="7"/>
  <c r="I357" i="7"/>
  <c r="J357" i="7"/>
  <c r="I405" i="7"/>
  <c r="J405" i="7"/>
  <c r="O429" i="7"/>
  <c r="K429" i="7"/>
  <c r="P429" i="7"/>
  <c r="L429" i="7"/>
  <c r="R429" i="7"/>
  <c r="N429" i="7"/>
  <c r="S429" i="7"/>
  <c r="T429" i="7" s="1"/>
  <c r="K473" i="7"/>
  <c r="N473" i="7"/>
  <c r="O473" i="7"/>
  <c r="S473" i="7"/>
  <c r="T473" i="7" s="1"/>
  <c r="U485" i="7"/>
  <c r="V485" i="7"/>
  <c r="K521" i="7"/>
  <c r="N521" i="7"/>
  <c r="O521" i="7"/>
  <c r="S521" i="7"/>
  <c r="T521" i="7" s="1"/>
  <c r="U533" i="7"/>
  <c r="V533" i="7"/>
  <c r="I561" i="7"/>
  <c r="J561" i="7"/>
  <c r="V596" i="7"/>
  <c r="U596" i="7"/>
  <c r="I608" i="7"/>
  <c r="J608" i="7"/>
  <c r="S632" i="7"/>
  <c r="T632" i="7" s="1"/>
  <c r="N632" i="7"/>
  <c r="O632" i="7"/>
  <c r="V644" i="7"/>
  <c r="U644" i="7"/>
  <c r="I656" i="7"/>
  <c r="J656" i="7"/>
  <c r="U693" i="7"/>
  <c r="V693" i="7"/>
  <c r="N716" i="7"/>
  <c r="S716" i="7"/>
  <c r="T716" i="7" s="1"/>
  <c r="O716" i="7"/>
  <c r="K716" i="7"/>
  <c r="P716" i="7"/>
  <c r="R716" i="7"/>
  <c r="L716" i="7"/>
  <c r="U728" i="7"/>
  <c r="V728" i="7"/>
  <c r="U764" i="7"/>
  <c r="V764" i="7"/>
  <c r="U796" i="7"/>
  <c r="V796" i="7"/>
  <c r="I808" i="7"/>
  <c r="J808" i="7"/>
  <c r="V844" i="7"/>
  <c r="U844" i="7"/>
  <c r="I856" i="7"/>
  <c r="J856" i="7"/>
  <c r="K880" i="7"/>
  <c r="O880" i="7"/>
  <c r="V892" i="7"/>
  <c r="U892" i="7"/>
  <c r="I904" i="7"/>
  <c r="J904" i="7"/>
  <c r="P928" i="7"/>
  <c r="Q928" i="7"/>
  <c r="L928" i="7"/>
  <c r="N928" i="7"/>
  <c r="V940" i="7"/>
  <c r="U940" i="7"/>
  <c r="V980" i="7"/>
  <c r="U980" i="7"/>
  <c r="P1016" i="7"/>
  <c r="Q1016" i="7"/>
  <c r="L1016" i="7"/>
  <c r="V1028" i="7"/>
  <c r="U1028" i="7"/>
  <c r="I1040" i="7"/>
  <c r="J1040" i="7"/>
  <c r="P1064" i="7"/>
  <c r="Q1064" i="7"/>
  <c r="L1064" i="7"/>
  <c r="U1076" i="7"/>
  <c r="V1076" i="7"/>
  <c r="I1088" i="7"/>
  <c r="J1088" i="7"/>
  <c r="N1108" i="7"/>
  <c r="L1108" i="7"/>
  <c r="Q1108" i="7"/>
  <c r="M1108" i="7"/>
  <c r="P1108" i="7"/>
  <c r="R1108" i="7"/>
  <c r="N1140" i="7"/>
  <c r="L1140" i="7"/>
  <c r="Q1140" i="7"/>
  <c r="P1140" i="7"/>
  <c r="R1140" i="7"/>
  <c r="M1140" i="7"/>
  <c r="U1152" i="7"/>
  <c r="V1152" i="7"/>
  <c r="U1176" i="7"/>
  <c r="V1176" i="7"/>
  <c r="L1200" i="7"/>
  <c r="P1200" i="7"/>
  <c r="R1200" i="7"/>
  <c r="M1200" i="7"/>
  <c r="U1212" i="7"/>
  <c r="V1212" i="7"/>
  <c r="L1240" i="7"/>
  <c r="P1240" i="7"/>
  <c r="M1240" i="7"/>
  <c r="R1240" i="7"/>
  <c r="I1264" i="7"/>
  <c r="J1264" i="7"/>
  <c r="L1324" i="7"/>
  <c r="P1324" i="7"/>
  <c r="V1384" i="7"/>
  <c r="U1384" i="7"/>
  <c r="I1396" i="7"/>
  <c r="J1396" i="7"/>
  <c r="L1420" i="7"/>
  <c r="O1420" i="7"/>
  <c r="P1420" i="7"/>
  <c r="K1420" i="7"/>
  <c r="S1420" i="7"/>
  <c r="T1420" i="7" s="1"/>
  <c r="N1420" i="7"/>
  <c r="V1432" i="7"/>
  <c r="U1432" i="7"/>
  <c r="O1456" i="7"/>
  <c r="K1456" i="7"/>
  <c r="P1456" i="7"/>
  <c r="L1456" i="7"/>
  <c r="R1456" i="7"/>
  <c r="S1456" i="7"/>
  <c r="T1456" i="7" s="1"/>
  <c r="N1456" i="7"/>
  <c r="I1468" i="7"/>
  <c r="J1468" i="7"/>
  <c r="L1492" i="7"/>
  <c r="O1492" i="7"/>
  <c r="P1492" i="7"/>
  <c r="K1492" i="7"/>
  <c r="S1492" i="7"/>
  <c r="T1492" i="7" s="1"/>
  <c r="N1492" i="7"/>
  <c r="N1528" i="7"/>
  <c r="O1528" i="7"/>
  <c r="P1528" i="7"/>
  <c r="K1528" i="7"/>
  <c r="S1528" i="7"/>
  <c r="T1528" i="7" s="1"/>
  <c r="I1552" i="7"/>
  <c r="J1552" i="7"/>
  <c r="N1600" i="7"/>
  <c r="O1600" i="7"/>
  <c r="P1600" i="7"/>
  <c r="S1600" i="7"/>
  <c r="T1600" i="7" s="1"/>
  <c r="K1600" i="7"/>
  <c r="V1612" i="7"/>
  <c r="U1612" i="7"/>
  <c r="U1648" i="7"/>
  <c r="V1648" i="7"/>
  <c r="V1676" i="7"/>
  <c r="U1676" i="7"/>
  <c r="U1704" i="7"/>
  <c r="V1704" i="7"/>
  <c r="U1752" i="7"/>
  <c r="V1752" i="7"/>
  <c r="U1800" i="7"/>
  <c r="V1800" i="7"/>
  <c r="V1848" i="7"/>
  <c r="U1848" i="7"/>
  <c r="V1928" i="7"/>
  <c r="U1928" i="7"/>
  <c r="V1964" i="7"/>
  <c r="U1964" i="7"/>
  <c r="N2000" i="7"/>
  <c r="S2000" i="7"/>
  <c r="T2000" i="7" s="1"/>
  <c r="O2000" i="7"/>
  <c r="K2000" i="7"/>
  <c r="P2000" i="7"/>
  <c r="L2000" i="7"/>
  <c r="R2000" i="7"/>
  <c r="V2012" i="7"/>
  <c r="U2012" i="7"/>
  <c r="N2048" i="7"/>
  <c r="S2048" i="7"/>
  <c r="T2048" i="7" s="1"/>
  <c r="O2048" i="7"/>
  <c r="K2048" i="7"/>
  <c r="P2048" i="7"/>
  <c r="L2048" i="7"/>
  <c r="R2048" i="7"/>
  <c r="M2096" i="7"/>
  <c r="L2096" i="7"/>
  <c r="R2096" i="7"/>
  <c r="N2096" i="7"/>
  <c r="S2096" i="7"/>
  <c r="T2096" i="7" s="1"/>
  <c r="O2096" i="7"/>
  <c r="P2096" i="7"/>
  <c r="K2096" i="7"/>
  <c r="V2108" i="7"/>
  <c r="U2108" i="7"/>
  <c r="M2152" i="7"/>
  <c r="P2152" i="7"/>
  <c r="L2152" i="7"/>
  <c r="V2164" i="7"/>
  <c r="U2164" i="7"/>
  <c r="M2200" i="7"/>
  <c r="R2200" i="7"/>
  <c r="L2200" i="7"/>
  <c r="N2200" i="7"/>
  <c r="P2200" i="7"/>
  <c r="V2212" i="7"/>
  <c r="U2212" i="7"/>
  <c r="M2248" i="7"/>
  <c r="P2248" i="7"/>
  <c r="L2248" i="7"/>
  <c r="U2260" i="7"/>
  <c r="V2260" i="7"/>
  <c r="M2296" i="7"/>
  <c r="L2296" i="7"/>
  <c r="P2296" i="7"/>
  <c r="V2308" i="7"/>
  <c r="U2308" i="7"/>
  <c r="M2344" i="7"/>
  <c r="L2344" i="7"/>
  <c r="P2344" i="7"/>
  <c r="U2356" i="7"/>
  <c r="V2356" i="7"/>
  <c r="M2392" i="7"/>
  <c r="P2392" i="7"/>
  <c r="L2392" i="7"/>
  <c r="M2428" i="7"/>
  <c r="P2428" i="7"/>
  <c r="L2428" i="7"/>
  <c r="V2440" i="7"/>
  <c r="U2440" i="7"/>
  <c r="M2472" i="7"/>
  <c r="P2472" i="7"/>
  <c r="L2472" i="7"/>
  <c r="L1008" i="7"/>
  <c r="P1008" i="7"/>
  <c r="Q1008" i="7"/>
  <c r="K1363" i="7"/>
  <c r="L1363" i="7"/>
  <c r="R1363" i="7"/>
  <c r="O1363" i="7"/>
  <c r="L1651" i="7"/>
  <c r="R1651" i="7"/>
  <c r="L1799" i="7"/>
  <c r="R1799" i="7"/>
  <c r="K2147" i="7"/>
  <c r="N2147" i="7"/>
  <c r="R2147" i="7"/>
  <c r="K2399" i="7"/>
  <c r="N2399" i="7"/>
  <c r="R2399" i="7"/>
  <c r="M2500" i="7"/>
  <c r="N2500" i="7"/>
  <c r="P2500" i="7"/>
  <c r="L2500" i="7"/>
  <c r="R2500" i="7"/>
  <c r="M2592" i="7"/>
  <c r="N2592" i="7"/>
  <c r="P2592" i="7"/>
  <c r="L2592" i="7"/>
  <c r="R2592" i="7"/>
  <c r="K3" i="7"/>
  <c r="O3" i="7"/>
  <c r="S3" i="7"/>
  <c r="T3" i="7" s="1"/>
  <c r="L3" i="7"/>
  <c r="P3" i="7"/>
  <c r="M3" i="7"/>
  <c r="Q3" i="7"/>
  <c r="N3" i="7"/>
  <c r="R3" i="7"/>
  <c r="K7" i="7"/>
  <c r="L7" i="7"/>
  <c r="Q7" i="7"/>
  <c r="M7" i="7"/>
  <c r="R7" i="7"/>
  <c r="N7" i="7"/>
  <c r="P7" i="7"/>
  <c r="L11" i="7"/>
  <c r="P11" i="7"/>
  <c r="Q11" i="7"/>
  <c r="P15" i="7"/>
  <c r="L15" i="7"/>
  <c r="Q15" i="7"/>
  <c r="M15" i="7"/>
  <c r="R15" i="7"/>
  <c r="N15" i="7"/>
  <c r="L19" i="7"/>
  <c r="Q19" i="7"/>
  <c r="M23" i="7"/>
  <c r="R23" i="7"/>
  <c r="N23" i="7"/>
  <c r="P23" i="7"/>
  <c r="Q23" i="7"/>
  <c r="L23" i="7"/>
  <c r="P27" i="7"/>
  <c r="L27" i="7"/>
  <c r="L31" i="7"/>
  <c r="Q31" i="7"/>
  <c r="M31" i="7"/>
  <c r="R31" i="7"/>
  <c r="N31" i="7"/>
  <c r="P31" i="7"/>
  <c r="L35" i="7"/>
  <c r="P35" i="7"/>
  <c r="Q35" i="7"/>
  <c r="K39" i="7"/>
  <c r="L39" i="7"/>
  <c r="P39" i="7"/>
  <c r="M39" i="7"/>
  <c r="Q39" i="7"/>
  <c r="N39" i="7"/>
  <c r="R39" i="7"/>
  <c r="O39" i="7"/>
  <c r="S39" i="7"/>
  <c r="T39" i="7" s="1"/>
  <c r="P44" i="7"/>
  <c r="L44" i="7"/>
  <c r="Q44" i="7"/>
  <c r="M44" i="7"/>
  <c r="R44" i="7"/>
  <c r="N44" i="7"/>
  <c r="M48" i="7"/>
  <c r="P48" i="7"/>
  <c r="Q48" i="7"/>
  <c r="L48" i="7"/>
  <c r="U52" i="7"/>
  <c r="V52" i="7"/>
  <c r="I56" i="7"/>
  <c r="J56" i="7"/>
  <c r="V55" i="7"/>
  <c r="U55" i="7"/>
  <c r="J72" i="7"/>
  <c r="I72" i="7"/>
  <c r="K80" i="7"/>
  <c r="O80" i="7"/>
  <c r="P80" i="7"/>
  <c r="U84" i="7"/>
  <c r="V84" i="7"/>
  <c r="I88" i="7"/>
  <c r="J88" i="7"/>
  <c r="N96" i="7"/>
  <c r="P96" i="7"/>
  <c r="L96" i="7"/>
  <c r="Q96" i="7"/>
  <c r="M96" i="7"/>
  <c r="R96" i="7"/>
  <c r="V100" i="7"/>
  <c r="U100" i="7"/>
  <c r="J104" i="7"/>
  <c r="I104" i="7"/>
  <c r="M112" i="7"/>
  <c r="P112" i="7"/>
  <c r="Q112" i="7"/>
  <c r="L112" i="7"/>
  <c r="R112" i="7"/>
  <c r="U116" i="7"/>
  <c r="V116" i="7"/>
  <c r="J107" i="7"/>
  <c r="I107" i="7"/>
  <c r="L128" i="7"/>
  <c r="P128" i="7"/>
  <c r="Q128" i="7"/>
  <c r="J136" i="7"/>
  <c r="I136" i="7"/>
  <c r="J152" i="7"/>
  <c r="I152" i="7"/>
  <c r="I168" i="7"/>
  <c r="J168" i="7"/>
  <c r="U180" i="7"/>
  <c r="V180" i="7"/>
  <c r="J184" i="7"/>
  <c r="I184" i="7"/>
  <c r="U192" i="7"/>
  <c r="V192" i="7"/>
  <c r="J196" i="7"/>
  <c r="I196" i="7"/>
  <c r="M204" i="7"/>
  <c r="K204" i="7"/>
  <c r="P204" i="7"/>
  <c r="L204" i="7"/>
  <c r="R204" i="7"/>
  <c r="N204" i="7"/>
  <c r="S204" i="7"/>
  <c r="T204" i="7" s="1"/>
  <c r="O204" i="7"/>
  <c r="U208" i="7"/>
  <c r="V208" i="7"/>
  <c r="J212" i="7"/>
  <c r="I212" i="7"/>
  <c r="U211" i="7"/>
  <c r="V211" i="7"/>
  <c r="I228" i="7"/>
  <c r="J228" i="7"/>
  <c r="U240" i="7"/>
  <c r="V240" i="7"/>
  <c r="J244" i="7"/>
  <c r="I244" i="7"/>
  <c r="U256" i="7"/>
  <c r="V256" i="7"/>
  <c r="I260" i="7"/>
  <c r="J260" i="7"/>
  <c r="U272" i="7"/>
  <c r="V272" i="7"/>
  <c r="I263" i="7"/>
  <c r="J263" i="7"/>
  <c r="U288" i="7"/>
  <c r="V288" i="7"/>
  <c r="I292" i="7"/>
  <c r="J292" i="7"/>
  <c r="K300" i="7"/>
  <c r="P300" i="7"/>
  <c r="I304" i="7"/>
  <c r="J304" i="7"/>
  <c r="P312" i="7"/>
  <c r="Q312" i="7"/>
  <c r="L312" i="7"/>
  <c r="U316" i="7"/>
  <c r="V316" i="7"/>
  <c r="I320" i="7"/>
  <c r="J320" i="7"/>
  <c r="P315" i="7"/>
  <c r="Q315" i="7"/>
  <c r="L315" i="7"/>
  <c r="U332" i="7"/>
  <c r="V332" i="7"/>
  <c r="I336" i="7"/>
  <c r="J336" i="7"/>
  <c r="P344" i="7"/>
  <c r="L344" i="7"/>
  <c r="Q344" i="7"/>
  <c r="V348" i="7"/>
  <c r="U348" i="7"/>
  <c r="I352" i="7"/>
  <c r="J352" i="7"/>
  <c r="P360" i="7"/>
  <c r="L360" i="7"/>
  <c r="Q360" i="7"/>
  <c r="U364" i="7"/>
  <c r="V364" i="7"/>
  <c r="I368" i="7"/>
  <c r="J368" i="7"/>
  <c r="Q376" i="7"/>
  <c r="L376" i="7"/>
  <c r="P376" i="7"/>
  <c r="U367" i="7"/>
  <c r="V367" i="7"/>
  <c r="I384" i="7"/>
  <c r="J384" i="7"/>
  <c r="U392" i="7"/>
  <c r="V392" i="7"/>
  <c r="I396" i="7"/>
  <c r="J396" i="7"/>
  <c r="L404" i="7"/>
  <c r="P404" i="7"/>
  <c r="M404" i="7"/>
  <c r="R404" i="7"/>
  <c r="N404" i="7"/>
  <c r="S404" i="7"/>
  <c r="T404" i="7" s="1"/>
  <c r="O404" i="7"/>
  <c r="K404" i="7"/>
  <c r="Q404" i="7"/>
  <c r="I408" i="7"/>
  <c r="J408" i="7"/>
  <c r="L416" i="7"/>
  <c r="P416" i="7"/>
  <c r="R416" i="7"/>
  <c r="M416" i="7"/>
  <c r="N416" i="7"/>
  <c r="U420" i="7"/>
  <c r="V420" i="7"/>
  <c r="J424" i="7"/>
  <c r="I424" i="7"/>
  <c r="L419" i="7"/>
  <c r="R419" i="7"/>
  <c r="M419" i="7"/>
  <c r="N419" i="7"/>
  <c r="P419" i="7"/>
  <c r="U436" i="7"/>
  <c r="V436" i="7"/>
  <c r="U448" i="7"/>
  <c r="V448" i="7"/>
  <c r="J452" i="7"/>
  <c r="I452" i="7"/>
  <c r="U464" i="7"/>
  <c r="V464" i="7"/>
  <c r="J468" i="7"/>
  <c r="I468" i="7"/>
  <c r="U480" i="7"/>
  <c r="V480" i="7"/>
  <c r="L488" i="7"/>
  <c r="P488" i="7"/>
  <c r="R488" i="7"/>
  <c r="M488" i="7"/>
  <c r="N488" i="7"/>
  <c r="I496" i="7"/>
  <c r="J496" i="7"/>
  <c r="L504" i="7"/>
  <c r="R504" i="7"/>
  <c r="M504" i="7"/>
  <c r="N504" i="7"/>
  <c r="P504" i="7"/>
  <c r="I512" i="7"/>
  <c r="J512" i="7"/>
  <c r="L520" i="7"/>
  <c r="M520" i="7"/>
  <c r="N520" i="7"/>
  <c r="P520" i="7"/>
  <c r="R520" i="7"/>
  <c r="I528" i="7"/>
  <c r="J528" i="7"/>
  <c r="L523" i="7"/>
  <c r="M523" i="7"/>
  <c r="N523" i="7"/>
  <c r="P523" i="7"/>
  <c r="R523" i="7"/>
  <c r="J556" i="7"/>
  <c r="I556" i="7"/>
  <c r="L564" i="7"/>
  <c r="P564" i="7"/>
  <c r="Q564" i="7"/>
  <c r="J572" i="7"/>
  <c r="I572" i="7"/>
  <c r="J583" i="7"/>
  <c r="I583" i="7"/>
  <c r="L591" i="7"/>
  <c r="P591" i="7"/>
  <c r="R591" i="7"/>
  <c r="M591" i="7"/>
  <c r="N591" i="7"/>
  <c r="J599" i="7"/>
  <c r="I599" i="7"/>
  <c r="L607" i="7"/>
  <c r="M607" i="7"/>
  <c r="N607" i="7"/>
  <c r="P607" i="7"/>
  <c r="R607" i="7"/>
  <c r="J615" i="7"/>
  <c r="I615" i="7"/>
  <c r="L623" i="7"/>
  <c r="N623" i="7"/>
  <c r="P623" i="7"/>
  <c r="R623" i="7"/>
  <c r="M623" i="7"/>
  <c r="J631" i="7"/>
  <c r="I631" i="7"/>
  <c r="M639" i="7"/>
  <c r="R639" i="7"/>
  <c r="N639" i="7"/>
  <c r="P639" i="7"/>
  <c r="Q639" i="7"/>
  <c r="L639" i="7"/>
  <c r="J647" i="7"/>
  <c r="I647" i="7"/>
  <c r="J671" i="7"/>
  <c r="I671" i="7"/>
  <c r="U696" i="7"/>
  <c r="V696" i="7"/>
  <c r="J700" i="7"/>
  <c r="I700" i="7"/>
  <c r="U686" i="7"/>
  <c r="V686" i="7"/>
  <c r="J690" i="7"/>
  <c r="I690" i="7"/>
  <c r="U715" i="7"/>
  <c r="V715" i="7"/>
  <c r="J719" i="7"/>
  <c r="I719" i="7"/>
  <c r="J731" i="7"/>
  <c r="I731" i="7"/>
  <c r="L739" i="7"/>
  <c r="P739" i="7"/>
  <c r="Q739" i="7"/>
  <c r="J743" i="7"/>
  <c r="I743" i="7"/>
  <c r="N751" i="7"/>
  <c r="P751" i="7"/>
  <c r="L751" i="7"/>
  <c r="Q751" i="7"/>
  <c r="M751" i="7"/>
  <c r="R751" i="7"/>
  <c r="U755" i="7"/>
  <c r="V755" i="7"/>
  <c r="L767" i="7"/>
  <c r="M767" i="7"/>
  <c r="N767" i="7"/>
  <c r="P767" i="7"/>
  <c r="R767" i="7"/>
  <c r="P795" i="7"/>
  <c r="Q795" i="7"/>
  <c r="L795" i="7"/>
  <c r="R795" i="7"/>
  <c r="M795" i="7"/>
  <c r="L807" i="7"/>
  <c r="P807" i="7"/>
  <c r="N807" i="7"/>
  <c r="J815" i="7"/>
  <c r="I815" i="7"/>
  <c r="I827" i="7"/>
  <c r="J827" i="7"/>
  <c r="Q835" i="7"/>
  <c r="L835" i="7"/>
  <c r="R835" i="7"/>
  <c r="M835" i="7"/>
  <c r="P835" i="7"/>
  <c r="I843" i="7"/>
  <c r="J843" i="7"/>
  <c r="M851" i="7"/>
  <c r="P851" i="7"/>
  <c r="Q851" i="7"/>
  <c r="L851" i="7"/>
  <c r="R851" i="7"/>
  <c r="I859" i="7"/>
  <c r="J859" i="7"/>
  <c r="Q867" i="7"/>
  <c r="L867" i="7"/>
  <c r="R867" i="7"/>
  <c r="M867" i="7"/>
  <c r="P867" i="7"/>
  <c r="I875" i="7"/>
  <c r="J875" i="7"/>
  <c r="Q883" i="7"/>
  <c r="L883" i="7"/>
  <c r="R883" i="7"/>
  <c r="M883" i="7"/>
  <c r="P883" i="7"/>
  <c r="I891" i="7"/>
  <c r="J891" i="7"/>
  <c r="O899" i="7"/>
  <c r="K899" i="7"/>
  <c r="P899" i="7"/>
  <c r="L899" i="7"/>
  <c r="R899" i="7"/>
  <c r="N899" i="7"/>
  <c r="S899" i="7"/>
  <c r="T899" i="7" s="1"/>
  <c r="I907" i="7"/>
  <c r="J907" i="7"/>
  <c r="L915" i="7"/>
  <c r="R915" i="7"/>
  <c r="N915" i="7"/>
  <c r="S915" i="7"/>
  <c r="T915" i="7" s="1"/>
  <c r="O915" i="7"/>
  <c r="P915" i="7"/>
  <c r="K915" i="7"/>
  <c r="I923" i="7"/>
  <c r="J923" i="7"/>
  <c r="L931" i="7"/>
  <c r="R931" i="7"/>
  <c r="N931" i="7"/>
  <c r="S931" i="7"/>
  <c r="T931" i="7" s="1"/>
  <c r="O931" i="7"/>
  <c r="K931" i="7"/>
  <c r="P931" i="7"/>
  <c r="I939" i="7"/>
  <c r="J939" i="7"/>
  <c r="K947" i="7"/>
  <c r="P947" i="7"/>
  <c r="L947" i="7"/>
  <c r="R947" i="7"/>
  <c r="N947" i="7"/>
  <c r="S947" i="7"/>
  <c r="T947" i="7" s="1"/>
  <c r="O947" i="7"/>
  <c r="I955" i="7"/>
  <c r="J955" i="7"/>
  <c r="N963" i="7"/>
  <c r="S963" i="7"/>
  <c r="T963" i="7" s="1"/>
  <c r="O963" i="7"/>
  <c r="K963" i="7"/>
  <c r="P963" i="7"/>
  <c r="R963" i="7"/>
  <c r="L963" i="7"/>
  <c r="J971" i="7"/>
  <c r="I971" i="7"/>
  <c r="N979" i="7"/>
  <c r="S979" i="7"/>
  <c r="T979" i="7" s="1"/>
  <c r="O979" i="7"/>
  <c r="K979" i="7"/>
  <c r="P979" i="7"/>
  <c r="L979" i="7"/>
  <c r="R979" i="7"/>
  <c r="J987" i="7"/>
  <c r="I987" i="7"/>
  <c r="N995" i="7"/>
  <c r="S995" i="7"/>
  <c r="T995" i="7" s="1"/>
  <c r="O995" i="7"/>
  <c r="K995" i="7"/>
  <c r="P995" i="7"/>
  <c r="L995" i="7"/>
  <c r="R995" i="7"/>
  <c r="U999" i="7"/>
  <c r="V999" i="7"/>
  <c r="I1003" i="7"/>
  <c r="J1003" i="7"/>
  <c r="U1011" i="7"/>
  <c r="V1011" i="7"/>
  <c r="J1015" i="7"/>
  <c r="I1015" i="7"/>
  <c r="P1023" i="7"/>
  <c r="K1023" i="7"/>
  <c r="O1023" i="7"/>
  <c r="I1031" i="7"/>
  <c r="J1031" i="7"/>
  <c r="K1039" i="7"/>
  <c r="O1039" i="7"/>
  <c r="P1039" i="7"/>
  <c r="U1043" i="7"/>
  <c r="V1043" i="7"/>
  <c r="J1047" i="7"/>
  <c r="I1047" i="7"/>
  <c r="K1055" i="7"/>
  <c r="P1055" i="7"/>
  <c r="O1055" i="7"/>
  <c r="J1059" i="7"/>
  <c r="I1059" i="7"/>
  <c r="L1067" i="7"/>
  <c r="R1067" i="7"/>
  <c r="O1067" i="7"/>
  <c r="N1067" i="7"/>
  <c r="P1067" i="7"/>
  <c r="S1067" i="7"/>
  <c r="T1067" i="7" s="1"/>
  <c r="K1067" i="7"/>
  <c r="U1071" i="7"/>
  <c r="V1071" i="7"/>
  <c r="J1075" i="7"/>
  <c r="I1075" i="7"/>
  <c r="O1083" i="7"/>
  <c r="L1083" i="7"/>
  <c r="R1083" i="7"/>
  <c r="P1083" i="7"/>
  <c r="S1083" i="7"/>
  <c r="T1083" i="7" s="1"/>
  <c r="K1083" i="7"/>
  <c r="N1083" i="7"/>
  <c r="J1087" i="7"/>
  <c r="I1087" i="7"/>
  <c r="O1095" i="7"/>
  <c r="P1095" i="7"/>
  <c r="K1095" i="7"/>
  <c r="V1099" i="7"/>
  <c r="U1099" i="7"/>
  <c r="J1103" i="7"/>
  <c r="I1103" i="7"/>
  <c r="O1111" i="7"/>
  <c r="K1111" i="7"/>
  <c r="P1111" i="7"/>
  <c r="U1115" i="7"/>
  <c r="V1115" i="7"/>
  <c r="J1119" i="7"/>
  <c r="I1119" i="7"/>
  <c r="U1127" i="7"/>
  <c r="V1127" i="7"/>
  <c r="J1131" i="7"/>
  <c r="I1131" i="7"/>
  <c r="N1139" i="7"/>
  <c r="S1139" i="7"/>
  <c r="T1139" i="7" s="1"/>
  <c r="K1139" i="7"/>
  <c r="P1139" i="7"/>
  <c r="O1139" i="7"/>
  <c r="R1139" i="7"/>
  <c r="L1139" i="7"/>
  <c r="U1143" i="7"/>
  <c r="V1143" i="7"/>
  <c r="J1147" i="7"/>
  <c r="I1147" i="7"/>
  <c r="U1155" i="7"/>
  <c r="V1155" i="7"/>
  <c r="J1159" i="7"/>
  <c r="I1159" i="7"/>
  <c r="U1167" i="7"/>
  <c r="V1167" i="7"/>
  <c r="J1171" i="7"/>
  <c r="I1171" i="7"/>
  <c r="O1179" i="7"/>
  <c r="L1179" i="7"/>
  <c r="R1179" i="7"/>
  <c r="K1179" i="7"/>
  <c r="N1179" i="7"/>
  <c r="P1179" i="7"/>
  <c r="S1179" i="7"/>
  <c r="T1179" i="7" s="1"/>
  <c r="J1183" i="7"/>
  <c r="I1183" i="7"/>
  <c r="U1191" i="7"/>
  <c r="V1191" i="7"/>
  <c r="J1195" i="7"/>
  <c r="I1195" i="7"/>
  <c r="K1203" i="7"/>
  <c r="O1203" i="7"/>
  <c r="U1207" i="7"/>
  <c r="V1207" i="7"/>
  <c r="J1211" i="7"/>
  <c r="I1211" i="7"/>
  <c r="K1219" i="7"/>
  <c r="O1219" i="7"/>
  <c r="U1223" i="7"/>
  <c r="V1223" i="7"/>
  <c r="O1231" i="7"/>
  <c r="K1231" i="7"/>
  <c r="R1231" i="7"/>
  <c r="L1231" i="7"/>
  <c r="P1231" i="7"/>
  <c r="J1235" i="7"/>
  <c r="I1235" i="7"/>
  <c r="U1243" i="7"/>
  <c r="V1243" i="7"/>
  <c r="J1247" i="7"/>
  <c r="I1247" i="7"/>
  <c r="K1255" i="7"/>
  <c r="O1255" i="7"/>
  <c r="L1255" i="7"/>
  <c r="R1255" i="7"/>
  <c r="I1263" i="7"/>
  <c r="J1263" i="7"/>
  <c r="L1271" i="7"/>
  <c r="P1271" i="7"/>
  <c r="K1271" i="7"/>
  <c r="O1271" i="7"/>
  <c r="R1271" i="7"/>
  <c r="J1279" i="7"/>
  <c r="I1279" i="7"/>
  <c r="P1287" i="7"/>
  <c r="L1287" i="7"/>
  <c r="R1287" i="7"/>
  <c r="K1287" i="7"/>
  <c r="O1287" i="7"/>
  <c r="J1291" i="7"/>
  <c r="I1291" i="7"/>
  <c r="K1299" i="7"/>
  <c r="O1299" i="7"/>
  <c r="I1307" i="7"/>
  <c r="J1307" i="7"/>
  <c r="K1315" i="7"/>
  <c r="O1315" i="7"/>
  <c r="I1323" i="7"/>
  <c r="J1323" i="7"/>
  <c r="K1331" i="7"/>
  <c r="O1331" i="7"/>
  <c r="L1331" i="7"/>
  <c r="S1331" i="7"/>
  <c r="T1331" i="7" s="1"/>
  <c r="R1331" i="7"/>
  <c r="N1331" i="7"/>
  <c r="I1351" i="7"/>
  <c r="J1351" i="7"/>
  <c r="J1375" i="7"/>
  <c r="I1375" i="7"/>
  <c r="I1391" i="7"/>
  <c r="J1391" i="7"/>
  <c r="J1403" i="7"/>
  <c r="I1403" i="7"/>
  <c r="L1411" i="7"/>
  <c r="P1411" i="7"/>
  <c r="M1423" i="7"/>
  <c r="P1423" i="7"/>
  <c r="R1423" i="7"/>
  <c r="L1435" i="7"/>
  <c r="P1435" i="7"/>
  <c r="J1443" i="7"/>
  <c r="I1443" i="7"/>
  <c r="J1455" i="7"/>
  <c r="I1455" i="7"/>
  <c r="P1463" i="7"/>
  <c r="R1463" i="7"/>
  <c r="M1463" i="7"/>
  <c r="J1471" i="7"/>
  <c r="I1471" i="7"/>
  <c r="M1487" i="7"/>
  <c r="P1487" i="7"/>
  <c r="R1487" i="7"/>
  <c r="J1491" i="7"/>
  <c r="I1491" i="7"/>
  <c r="L1499" i="7"/>
  <c r="P1499" i="7"/>
  <c r="M1511" i="7"/>
  <c r="P1511" i="7"/>
  <c r="R1511" i="7"/>
  <c r="J1519" i="7"/>
  <c r="I1519" i="7"/>
  <c r="P1527" i="7"/>
  <c r="R1527" i="7"/>
  <c r="M1527" i="7"/>
  <c r="J1531" i="7"/>
  <c r="I1531" i="7"/>
  <c r="J1543" i="7"/>
  <c r="I1543" i="7"/>
  <c r="P1551" i="7"/>
  <c r="R1551" i="7"/>
  <c r="M1551" i="7"/>
  <c r="J1559" i="7"/>
  <c r="I1559" i="7"/>
  <c r="J1583" i="7"/>
  <c r="I1583" i="7"/>
  <c r="J1599" i="7"/>
  <c r="I1599" i="7"/>
  <c r="J1611" i="7"/>
  <c r="I1611" i="7"/>
  <c r="J1627" i="7"/>
  <c r="I1627" i="7"/>
  <c r="L1635" i="7"/>
  <c r="R1635" i="7"/>
  <c r="L1655" i="7"/>
  <c r="R1655" i="7"/>
  <c r="I1675" i="7"/>
  <c r="J1675" i="7"/>
  <c r="I1687" i="7"/>
  <c r="J1687" i="7"/>
  <c r="R1695" i="7"/>
  <c r="L1695" i="7"/>
  <c r="I1699" i="7"/>
  <c r="J1699" i="7"/>
  <c r="L1707" i="7"/>
  <c r="R1707" i="7"/>
  <c r="L1719" i="7"/>
  <c r="R1719" i="7"/>
  <c r="J1723" i="7"/>
  <c r="I1723" i="7"/>
  <c r="J1735" i="7"/>
  <c r="I1735" i="7"/>
  <c r="J1747" i="7"/>
  <c r="I1747" i="7"/>
  <c r="J1759" i="7"/>
  <c r="I1759" i="7"/>
  <c r="J1771" i="7"/>
  <c r="I1771" i="7"/>
  <c r="L1787" i="7"/>
  <c r="R1787" i="7"/>
  <c r="J1791" i="7"/>
  <c r="I1791" i="7"/>
  <c r="I1803" i="7"/>
  <c r="J1803" i="7"/>
  <c r="J1815" i="7"/>
  <c r="I1815" i="7"/>
  <c r="J1827" i="7"/>
  <c r="I1827" i="7"/>
  <c r="L1843" i="7"/>
  <c r="R1843" i="7"/>
  <c r="J1847" i="7"/>
  <c r="I1847" i="7"/>
  <c r="J1859" i="7"/>
  <c r="I1859" i="7"/>
  <c r="R1867" i="7"/>
  <c r="L1867" i="7"/>
  <c r="J1871" i="7"/>
  <c r="I1871" i="7"/>
  <c r="R1879" i="7"/>
  <c r="L1879" i="7"/>
  <c r="J1883" i="7"/>
  <c r="I1883" i="7"/>
  <c r="L1891" i="7"/>
  <c r="R1891" i="7"/>
  <c r="L1903" i="7"/>
  <c r="R1903" i="7"/>
  <c r="L1915" i="7"/>
  <c r="R1915" i="7"/>
  <c r="J1919" i="7"/>
  <c r="I1919" i="7"/>
  <c r="R1927" i="7"/>
  <c r="L1927" i="7"/>
  <c r="J1931" i="7"/>
  <c r="I1931" i="7"/>
  <c r="L1939" i="7"/>
  <c r="R1939" i="7"/>
  <c r="J1971" i="7"/>
  <c r="I1971" i="7"/>
  <c r="J2003" i="7"/>
  <c r="I2003" i="7"/>
  <c r="V2023" i="7"/>
  <c r="U2023" i="7"/>
  <c r="J2027" i="7"/>
  <c r="I2027" i="7"/>
  <c r="V2047" i="7"/>
  <c r="U2047" i="7"/>
  <c r="J2051" i="7"/>
  <c r="I2051" i="7"/>
  <c r="V2059" i="7"/>
  <c r="U2059" i="7"/>
  <c r="K2067" i="7"/>
  <c r="N2067" i="7"/>
  <c r="R2067" i="7"/>
  <c r="J2071" i="7"/>
  <c r="I2071" i="7"/>
  <c r="I2103" i="7"/>
  <c r="J2103" i="7"/>
  <c r="I2151" i="7"/>
  <c r="J2151" i="7"/>
  <c r="J2163" i="7"/>
  <c r="I2163" i="7"/>
  <c r="I2175" i="7"/>
  <c r="J2175" i="7"/>
  <c r="I2183" i="7"/>
  <c r="J2183" i="7"/>
  <c r="I2199" i="7"/>
  <c r="J2199" i="7"/>
  <c r="I2243" i="7"/>
  <c r="J2243" i="7"/>
  <c r="K2251" i="7"/>
  <c r="N2251" i="7"/>
  <c r="R2251" i="7"/>
  <c r="I2259" i="7"/>
  <c r="J2259" i="7"/>
  <c r="K2267" i="7"/>
  <c r="N2267" i="7"/>
  <c r="R2267" i="7"/>
  <c r="I2279" i="7"/>
  <c r="J2279" i="7"/>
  <c r="I2287" i="7"/>
  <c r="J2287" i="7"/>
  <c r="L257" i="7"/>
  <c r="R257" i="7"/>
  <c r="M257" i="7"/>
  <c r="P257" i="7"/>
  <c r="I328" i="7"/>
  <c r="J328" i="7"/>
  <c r="I389" i="7"/>
  <c r="J389" i="7"/>
  <c r="K409" i="7"/>
  <c r="O409" i="7"/>
  <c r="R409" i="7"/>
  <c r="U465" i="7"/>
  <c r="V465" i="7"/>
  <c r="K505" i="7"/>
  <c r="S505" i="7"/>
  <c r="T505" i="7" s="1"/>
  <c r="N505" i="7"/>
  <c r="O505" i="7"/>
  <c r="L541" i="7"/>
  <c r="R541" i="7"/>
  <c r="N541" i="7"/>
  <c r="S541" i="7"/>
  <c r="T541" i="7" s="1"/>
  <c r="O541" i="7"/>
  <c r="K541" i="7"/>
  <c r="P541" i="7"/>
  <c r="V536" i="7"/>
  <c r="U536" i="7"/>
  <c r="I557" i="7"/>
  <c r="J557" i="7"/>
  <c r="L580" i="7"/>
  <c r="O580" i="7"/>
  <c r="P580" i="7"/>
  <c r="K580" i="7"/>
  <c r="R580" i="7"/>
  <c r="U588" i="7"/>
  <c r="V588" i="7"/>
  <c r="P628" i="7"/>
  <c r="K628" i="7"/>
  <c r="R628" i="7"/>
  <c r="L628" i="7"/>
  <c r="O628" i="7"/>
  <c r="U640" i="7"/>
  <c r="V640" i="7"/>
  <c r="K664" i="7"/>
  <c r="O664" i="7"/>
  <c r="P664" i="7"/>
  <c r="N687" i="7"/>
  <c r="S687" i="7"/>
  <c r="T687" i="7" s="1"/>
  <c r="O687" i="7"/>
  <c r="K687" i="7"/>
  <c r="P687" i="7"/>
  <c r="R687" i="7"/>
  <c r="L687" i="7"/>
  <c r="U712" i="7"/>
  <c r="V712" i="7"/>
  <c r="I720" i="7"/>
  <c r="J720" i="7"/>
  <c r="U756" i="7"/>
  <c r="V756" i="7"/>
  <c r="I768" i="7"/>
  <c r="J768" i="7"/>
  <c r="I792" i="7"/>
  <c r="J792" i="7"/>
  <c r="V828" i="7"/>
  <c r="U828" i="7"/>
  <c r="I840" i="7"/>
  <c r="J840" i="7"/>
  <c r="V876" i="7"/>
  <c r="U876" i="7"/>
  <c r="I888" i="7"/>
  <c r="J888" i="7"/>
  <c r="P912" i="7"/>
  <c r="Q912" i="7"/>
  <c r="L912" i="7"/>
  <c r="N912" i="7"/>
  <c r="V924" i="7"/>
  <c r="U924" i="7"/>
  <c r="I936" i="7"/>
  <c r="J936" i="7"/>
  <c r="P956" i="7"/>
  <c r="L956" i="7"/>
  <c r="Q956" i="7"/>
  <c r="M956" i="7"/>
  <c r="R956" i="7"/>
  <c r="N956" i="7"/>
  <c r="U968" i="7"/>
  <c r="V968" i="7"/>
  <c r="V1008" i="7"/>
  <c r="U1008" i="7"/>
  <c r="I1056" i="7"/>
  <c r="J1056" i="7"/>
  <c r="P1084" i="7"/>
  <c r="M1084" i="7"/>
  <c r="R1084" i="7"/>
  <c r="Q1084" i="7"/>
  <c r="L1084" i="7"/>
  <c r="N1084" i="7"/>
  <c r="U1092" i="7"/>
  <c r="V1092" i="7"/>
  <c r="M1132" i="7"/>
  <c r="R1132" i="7"/>
  <c r="P1132" i="7"/>
  <c r="N1132" i="7"/>
  <c r="Q1132" i="7"/>
  <c r="L1132" i="7"/>
  <c r="U1144" i="7"/>
  <c r="V1144" i="7"/>
  <c r="U1180" i="7"/>
  <c r="V1180" i="7"/>
  <c r="L1224" i="7"/>
  <c r="P1224" i="7"/>
  <c r="M1224" i="7"/>
  <c r="R1224" i="7"/>
  <c r="I1272" i="7"/>
  <c r="J1272" i="7"/>
  <c r="L1296" i="7"/>
  <c r="P1296" i="7"/>
  <c r="M1392" i="7"/>
  <c r="L1392" i="7"/>
  <c r="R1392" i="7"/>
  <c r="O1392" i="7"/>
  <c r="N1392" i="7"/>
  <c r="P1392" i="7"/>
  <c r="S1392" i="7"/>
  <c r="T1392" i="7" s="1"/>
  <c r="K1392" i="7"/>
  <c r="V1404" i="7"/>
  <c r="U1404" i="7"/>
  <c r="P1424" i="7"/>
  <c r="K1424" i="7"/>
  <c r="S1424" i="7"/>
  <c r="T1424" i="7" s="1"/>
  <c r="N1424" i="7"/>
  <c r="O1424" i="7"/>
  <c r="I1436" i="7"/>
  <c r="J1436" i="7"/>
  <c r="L1464" i="7"/>
  <c r="R1464" i="7"/>
  <c r="N1464" i="7"/>
  <c r="S1464" i="7"/>
  <c r="T1464" i="7" s="1"/>
  <c r="O1464" i="7"/>
  <c r="K1464" i="7"/>
  <c r="P1464" i="7"/>
  <c r="I1488" i="7"/>
  <c r="J1488" i="7"/>
  <c r="L1508" i="7"/>
  <c r="O1508" i="7"/>
  <c r="P1508" i="7"/>
  <c r="K1508" i="7"/>
  <c r="S1508" i="7"/>
  <c r="T1508" i="7" s="1"/>
  <c r="N1508" i="7"/>
  <c r="I1524" i="7"/>
  <c r="J1524" i="7"/>
  <c r="L1544" i="7"/>
  <c r="R1544" i="7"/>
  <c r="N1544" i="7"/>
  <c r="S1544" i="7"/>
  <c r="T1544" i="7" s="1"/>
  <c r="O1544" i="7"/>
  <c r="P1544" i="7"/>
  <c r="K1544" i="7"/>
  <c r="I1556" i="7"/>
  <c r="J1556" i="7"/>
  <c r="L1580" i="7"/>
  <c r="O1580" i="7"/>
  <c r="P1580" i="7"/>
  <c r="K1580" i="7"/>
  <c r="S1580" i="7"/>
  <c r="T1580" i="7" s="1"/>
  <c r="N1580" i="7"/>
  <c r="I1596" i="7"/>
  <c r="J1596" i="7"/>
  <c r="L1620" i="7"/>
  <c r="O1620" i="7"/>
  <c r="P1620" i="7"/>
  <c r="K1620" i="7"/>
  <c r="S1620" i="7"/>
  <c r="T1620" i="7" s="1"/>
  <c r="N1620" i="7"/>
  <c r="U1672" i="7"/>
  <c r="V1672" i="7"/>
  <c r="U1720" i="7"/>
  <c r="V1720" i="7"/>
  <c r="V1756" i="7"/>
  <c r="U1756" i="7"/>
  <c r="U1804" i="7"/>
  <c r="V1804" i="7"/>
  <c r="V1844" i="7"/>
  <c r="U1844" i="7"/>
  <c r="V1892" i="7"/>
  <c r="U1892" i="7"/>
  <c r="O1960" i="7"/>
  <c r="K1960" i="7"/>
  <c r="P1960" i="7"/>
  <c r="L1960" i="7"/>
  <c r="R1960" i="7"/>
  <c r="N1960" i="7"/>
  <c r="S1960" i="7"/>
  <c r="T1960" i="7" s="1"/>
  <c r="V1972" i="7"/>
  <c r="U1972" i="7"/>
  <c r="O2008" i="7"/>
  <c r="K2008" i="7"/>
  <c r="P2008" i="7"/>
  <c r="L2008" i="7"/>
  <c r="R2008" i="7"/>
  <c r="N2008" i="7"/>
  <c r="S2008" i="7"/>
  <c r="T2008" i="7" s="1"/>
  <c r="U2020" i="7"/>
  <c r="V2020" i="7"/>
  <c r="L2040" i="7"/>
  <c r="R2040" i="7"/>
  <c r="N2040" i="7"/>
  <c r="S2040" i="7"/>
  <c r="T2040" i="7" s="1"/>
  <c r="O2040" i="7"/>
  <c r="K2040" i="7"/>
  <c r="P2040" i="7"/>
  <c r="V2056" i="7"/>
  <c r="U2056" i="7"/>
  <c r="M2088" i="7"/>
  <c r="P2088" i="7"/>
  <c r="K2088" i="7"/>
  <c r="S2088" i="7"/>
  <c r="T2088" i="7" s="1"/>
  <c r="L2088" i="7"/>
  <c r="O2088" i="7"/>
  <c r="V2104" i="7"/>
  <c r="U2104" i="7"/>
  <c r="M2140" i="7"/>
  <c r="L2140" i="7"/>
  <c r="P2140" i="7"/>
  <c r="V2144" i="7"/>
  <c r="U2144" i="7"/>
  <c r="M2184" i="7"/>
  <c r="L2184" i="7"/>
  <c r="P2184" i="7"/>
  <c r="V2196" i="7"/>
  <c r="U2196" i="7"/>
  <c r="M2228" i="7"/>
  <c r="L2228" i="7"/>
  <c r="P2228" i="7"/>
  <c r="V2244" i="7"/>
  <c r="U2244" i="7"/>
  <c r="M2280" i="7"/>
  <c r="N2280" i="7"/>
  <c r="P2280" i="7"/>
  <c r="R2280" i="7"/>
  <c r="L2280" i="7"/>
  <c r="U2292" i="7"/>
  <c r="V2292" i="7"/>
  <c r="M2328" i="7"/>
  <c r="L2328" i="7"/>
  <c r="P2328" i="7"/>
  <c r="U2336" i="7"/>
  <c r="V2336" i="7"/>
  <c r="M2376" i="7"/>
  <c r="P2376" i="7"/>
  <c r="L2376" i="7"/>
  <c r="M2388" i="7"/>
  <c r="P2388" i="7"/>
  <c r="L2388" i="7"/>
  <c r="M2420" i="7"/>
  <c r="P2420" i="7"/>
  <c r="L2420" i="7"/>
  <c r="U2436" i="7"/>
  <c r="V2436" i="7"/>
  <c r="U2476" i="7"/>
  <c r="V2476" i="7"/>
  <c r="U2500" i="7"/>
  <c r="V2500" i="7"/>
  <c r="V2520" i="7"/>
  <c r="U2520" i="7"/>
  <c r="U2544" i="7"/>
  <c r="V2544" i="7"/>
  <c r="U2572" i="7"/>
  <c r="V2572" i="7"/>
  <c r="U2592" i="7"/>
  <c r="V2592" i="7"/>
  <c r="U2608" i="7"/>
  <c r="V2608" i="7"/>
  <c r="I1806" i="7"/>
  <c r="J1806" i="7"/>
  <c r="I1818" i="7"/>
  <c r="J1818" i="7"/>
  <c r="R1826" i="7"/>
  <c r="L1826" i="7"/>
  <c r="N1826" i="7"/>
  <c r="P1826" i="7"/>
  <c r="I1834" i="7"/>
  <c r="J1834" i="7"/>
  <c r="R1842" i="7"/>
  <c r="L1842" i="7"/>
  <c r="N1842" i="7"/>
  <c r="P1842" i="7"/>
  <c r="I1850" i="7"/>
  <c r="J1850" i="7"/>
  <c r="L1858" i="7"/>
  <c r="N1858" i="7"/>
  <c r="R1858" i="7"/>
  <c r="I1866" i="7"/>
  <c r="J1866" i="7"/>
  <c r="I1878" i="7"/>
  <c r="J1878" i="7"/>
  <c r="I1890" i="7"/>
  <c r="J1890" i="7"/>
  <c r="I1902" i="7"/>
  <c r="J1902" i="7"/>
  <c r="I1914" i="7"/>
  <c r="J1914" i="7"/>
  <c r="I1926" i="7"/>
  <c r="J1926" i="7"/>
  <c r="I1938" i="7"/>
  <c r="J1938" i="7"/>
  <c r="I1954" i="7"/>
  <c r="J1954" i="7"/>
  <c r="I1978" i="7"/>
  <c r="J1978" i="7"/>
  <c r="I1994" i="7"/>
  <c r="J1994" i="7"/>
  <c r="I2010" i="7"/>
  <c r="J2010" i="7"/>
  <c r="I2034" i="7"/>
  <c r="J2034" i="7"/>
  <c r="I2050" i="7"/>
  <c r="J2050" i="7"/>
  <c r="I2062" i="7"/>
  <c r="J2062" i="7"/>
  <c r="U2070" i="7"/>
  <c r="V2070" i="7"/>
  <c r="M2078" i="7"/>
  <c r="O2078" i="7"/>
  <c r="P2078" i="7"/>
  <c r="K2078" i="7"/>
  <c r="S2078" i="7"/>
  <c r="T2078" i="7" s="1"/>
  <c r="L2078" i="7"/>
  <c r="I2082" i="7"/>
  <c r="J2082" i="7"/>
  <c r="I2094" i="7"/>
  <c r="J2094" i="7"/>
  <c r="I2106" i="7"/>
  <c r="J2106" i="7"/>
  <c r="M2114" i="7"/>
  <c r="L2114" i="7"/>
  <c r="P2114" i="7"/>
  <c r="I2122" i="7"/>
  <c r="J2122" i="7"/>
  <c r="M2130" i="7"/>
  <c r="P2130" i="7"/>
  <c r="L2130" i="7"/>
  <c r="I2138" i="7"/>
  <c r="J2138" i="7"/>
  <c r="M2146" i="7"/>
  <c r="L2146" i="7"/>
  <c r="P2146" i="7"/>
  <c r="I2154" i="7"/>
  <c r="J2154" i="7"/>
  <c r="M2162" i="7"/>
  <c r="L2162" i="7"/>
  <c r="P2162" i="7"/>
  <c r="I2170" i="7"/>
  <c r="J2170" i="7"/>
  <c r="M2178" i="7"/>
  <c r="L2178" i="7"/>
  <c r="P2178" i="7"/>
  <c r="I2186" i="7"/>
  <c r="J2186" i="7"/>
  <c r="M2194" i="7"/>
  <c r="P2194" i="7"/>
  <c r="L2194" i="7"/>
  <c r="I2202" i="7"/>
  <c r="J2202" i="7"/>
  <c r="M2210" i="7"/>
  <c r="P2210" i="7"/>
  <c r="L2210" i="7"/>
  <c r="I2218" i="7"/>
  <c r="J2218" i="7"/>
  <c r="M2226" i="7"/>
  <c r="N2226" i="7"/>
  <c r="P2226" i="7"/>
  <c r="R2226" i="7"/>
  <c r="L2226" i="7"/>
  <c r="I2234" i="7"/>
  <c r="J2234" i="7"/>
  <c r="M2242" i="7"/>
  <c r="P2242" i="7"/>
  <c r="L2242" i="7"/>
  <c r="I2250" i="7"/>
  <c r="J2250" i="7"/>
  <c r="M2258" i="7"/>
  <c r="P2258" i="7"/>
  <c r="L2258" i="7"/>
  <c r="I2266" i="7"/>
  <c r="J2266" i="7"/>
  <c r="M2274" i="7"/>
  <c r="L2274" i="7"/>
  <c r="P2274" i="7"/>
  <c r="I2282" i="7"/>
  <c r="J2282" i="7"/>
  <c r="M2290" i="7"/>
  <c r="R2290" i="7"/>
  <c r="L2290" i="7"/>
  <c r="N2290" i="7"/>
  <c r="P2290" i="7"/>
  <c r="I2298" i="7"/>
  <c r="J2298" i="7"/>
  <c r="M2306" i="7"/>
  <c r="R2306" i="7"/>
  <c r="L2306" i="7"/>
  <c r="N2306" i="7"/>
  <c r="P2306" i="7"/>
  <c r="I2314" i="7"/>
  <c r="J2314" i="7"/>
  <c r="M2322" i="7"/>
  <c r="L2322" i="7"/>
  <c r="P2322" i="7"/>
  <c r="I2330" i="7"/>
  <c r="J2330" i="7"/>
  <c r="M2338" i="7"/>
  <c r="L2338" i="7"/>
  <c r="P2338" i="7"/>
  <c r="I2342" i="7"/>
  <c r="J2342" i="7"/>
  <c r="M2350" i="7"/>
  <c r="L2350" i="7"/>
  <c r="P2350" i="7"/>
  <c r="I2358" i="7"/>
  <c r="J2358" i="7"/>
  <c r="M2366" i="7"/>
  <c r="L2366" i="7"/>
  <c r="P2366" i="7"/>
  <c r="I2374" i="7"/>
  <c r="J2374" i="7"/>
  <c r="M2382" i="7"/>
  <c r="R2382" i="7"/>
  <c r="L2382" i="7"/>
  <c r="N2382" i="7"/>
  <c r="P2382" i="7"/>
  <c r="I2390" i="7"/>
  <c r="J2390" i="7"/>
  <c r="M2398" i="7"/>
  <c r="P2398" i="7"/>
  <c r="L2398" i="7"/>
  <c r="I2406" i="7"/>
  <c r="J2406" i="7"/>
  <c r="M2414" i="7"/>
  <c r="P2414" i="7"/>
  <c r="L2414" i="7"/>
  <c r="I2422" i="7"/>
  <c r="J2422" i="7"/>
  <c r="M2430" i="7"/>
  <c r="P2430" i="7"/>
  <c r="L2430" i="7"/>
  <c r="I2438" i="7"/>
  <c r="J2438" i="7"/>
  <c r="M2446" i="7"/>
  <c r="R2446" i="7"/>
  <c r="N2446" i="7"/>
  <c r="P2446" i="7"/>
  <c r="L2446" i="7"/>
  <c r="M2462" i="7"/>
  <c r="R2462" i="7"/>
  <c r="N2462" i="7"/>
  <c r="L2462" i="7"/>
  <c r="P2462" i="7"/>
  <c r="I2470" i="7"/>
  <c r="J2470" i="7"/>
  <c r="I2478" i="7"/>
  <c r="J2478" i="7"/>
  <c r="I2486" i="7"/>
  <c r="J2486" i="7"/>
  <c r="I2494" i="7"/>
  <c r="J2494" i="7"/>
  <c r="I2502" i="7"/>
  <c r="J2502" i="7"/>
  <c r="I2590" i="7"/>
  <c r="J2590" i="7"/>
  <c r="I2614" i="7"/>
  <c r="J2614" i="7"/>
  <c r="J2630" i="7"/>
  <c r="I2630" i="7"/>
  <c r="J2646" i="7"/>
  <c r="I2646" i="7"/>
  <c r="I2615" i="7"/>
  <c r="J2615" i="7"/>
  <c r="I2631" i="7"/>
  <c r="J2631" i="7"/>
  <c r="I2643" i="7"/>
  <c r="J2643" i="7"/>
  <c r="I2659" i="7"/>
  <c r="J2659" i="7"/>
  <c r="I2675" i="7"/>
  <c r="J2675" i="7"/>
  <c r="L1516" i="7"/>
  <c r="K1516" i="7"/>
  <c r="S1516" i="7"/>
  <c r="T1516" i="7" s="1"/>
  <c r="N1516" i="7"/>
  <c r="O1516" i="7"/>
  <c r="P1516" i="7"/>
  <c r="K113" i="7"/>
  <c r="R113" i="7"/>
  <c r="L113" i="7"/>
  <c r="S113" i="7"/>
  <c r="T113" i="7" s="1"/>
  <c r="N113" i="7"/>
  <c r="O113" i="7"/>
  <c r="K121" i="7"/>
  <c r="O121" i="7"/>
  <c r="R121" i="7"/>
  <c r="L121" i="7"/>
  <c r="S121" i="7"/>
  <c r="T121" i="7" s="1"/>
  <c r="N121" i="7"/>
  <c r="P145" i="7"/>
  <c r="K145" i="7"/>
  <c r="R145" i="7"/>
  <c r="L145" i="7"/>
  <c r="O145" i="7"/>
  <c r="U153" i="7"/>
  <c r="V153" i="7"/>
  <c r="L169" i="7"/>
  <c r="O169" i="7"/>
  <c r="P169" i="7"/>
  <c r="K169" i="7"/>
  <c r="R169" i="7"/>
  <c r="V177" i="7"/>
  <c r="U177" i="7"/>
  <c r="P201" i="7"/>
  <c r="K201" i="7"/>
  <c r="R201" i="7"/>
  <c r="L201" i="7"/>
  <c r="O201" i="7"/>
  <c r="I253" i="7"/>
  <c r="J253" i="7"/>
  <c r="L321" i="7"/>
  <c r="O321" i="7"/>
  <c r="P321" i="7"/>
  <c r="R321" i="7"/>
  <c r="K321" i="7"/>
  <c r="I345" i="7"/>
  <c r="J345" i="7"/>
  <c r="K369" i="7"/>
  <c r="L369" i="7"/>
  <c r="O369" i="7"/>
  <c r="R369" i="7"/>
  <c r="I380" i="7"/>
  <c r="J380" i="7"/>
  <c r="K417" i="7"/>
  <c r="O417" i="7"/>
  <c r="S417" i="7"/>
  <c r="T417" i="7" s="1"/>
  <c r="N417" i="7"/>
  <c r="I441" i="7"/>
  <c r="J441" i="7"/>
  <c r="N461" i="7"/>
  <c r="S461" i="7"/>
  <c r="T461" i="7" s="1"/>
  <c r="O461" i="7"/>
  <c r="K461" i="7"/>
  <c r="P461" i="7"/>
  <c r="L461" i="7"/>
  <c r="R461" i="7"/>
  <c r="U473" i="7"/>
  <c r="V473" i="7"/>
  <c r="K509" i="7"/>
  <c r="P509" i="7"/>
  <c r="L509" i="7"/>
  <c r="R509" i="7"/>
  <c r="N509" i="7"/>
  <c r="S509" i="7"/>
  <c r="T509" i="7" s="1"/>
  <c r="O509" i="7"/>
  <c r="U521" i="7"/>
  <c r="V521" i="7"/>
  <c r="K573" i="7"/>
  <c r="P573" i="7"/>
  <c r="L573" i="7"/>
  <c r="R573" i="7"/>
  <c r="N573" i="7"/>
  <c r="S573" i="7"/>
  <c r="T573" i="7" s="1"/>
  <c r="O573" i="7"/>
  <c r="U584" i="7"/>
  <c r="V584" i="7"/>
  <c r="L620" i="7"/>
  <c r="O620" i="7"/>
  <c r="P620" i="7"/>
  <c r="R620" i="7"/>
  <c r="K620" i="7"/>
  <c r="U632" i="7"/>
  <c r="V632" i="7"/>
  <c r="K668" i="7"/>
  <c r="P668" i="7"/>
  <c r="L668" i="7"/>
  <c r="R668" i="7"/>
  <c r="N668" i="7"/>
  <c r="S668" i="7"/>
  <c r="T668" i="7" s="1"/>
  <c r="O668" i="7"/>
  <c r="I693" i="7"/>
  <c r="J693" i="7"/>
  <c r="V716" i="7"/>
  <c r="U716" i="7"/>
  <c r="O748" i="7"/>
  <c r="P748" i="7"/>
  <c r="K748" i="7"/>
  <c r="R748" i="7"/>
  <c r="L748" i="7"/>
  <c r="L784" i="7"/>
  <c r="O784" i="7"/>
  <c r="R784" i="7"/>
  <c r="I796" i="7"/>
  <c r="J796" i="7"/>
  <c r="O820" i="7"/>
  <c r="K820" i="7"/>
  <c r="P820" i="7"/>
  <c r="L820" i="7"/>
  <c r="R820" i="7"/>
  <c r="S820" i="7"/>
  <c r="T820" i="7" s="1"/>
  <c r="N820" i="7"/>
  <c r="V832" i="7"/>
  <c r="U832" i="7"/>
  <c r="I844" i="7"/>
  <c r="J844" i="7"/>
  <c r="L868" i="7"/>
  <c r="R868" i="7"/>
  <c r="N868" i="7"/>
  <c r="S868" i="7"/>
  <c r="T868" i="7" s="1"/>
  <c r="O868" i="7"/>
  <c r="P868" i="7"/>
  <c r="K868" i="7"/>
  <c r="V880" i="7"/>
  <c r="U880" i="7"/>
  <c r="I892" i="7"/>
  <c r="J892" i="7"/>
  <c r="M916" i="7"/>
  <c r="R916" i="7"/>
  <c r="N916" i="7"/>
  <c r="P916" i="7"/>
  <c r="L916" i="7"/>
  <c r="Q916" i="7"/>
  <c r="V928" i="7"/>
  <c r="U928" i="7"/>
  <c r="N964" i="7"/>
  <c r="P964" i="7"/>
  <c r="L964" i="7"/>
  <c r="Q964" i="7"/>
  <c r="M964" i="7"/>
  <c r="R964" i="7"/>
  <c r="U976" i="7"/>
  <c r="V976" i="7"/>
  <c r="P1004" i="7"/>
  <c r="L1004" i="7"/>
  <c r="Q1004" i="7"/>
  <c r="M1004" i="7"/>
  <c r="R1004" i="7"/>
  <c r="N1004" i="7"/>
  <c r="V1016" i="7"/>
  <c r="U1016" i="7"/>
  <c r="P1052" i="7"/>
  <c r="M1052" i="7"/>
  <c r="R1052" i="7"/>
  <c r="L1052" i="7"/>
  <c r="N1052" i="7"/>
  <c r="Q1052" i="7"/>
  <c r="V1064" i="7"/>
  <c r="U1064" i="7"/>
  <c r="I1076" i="7"/>
  <c r="J1076" i="7"/>
  <c r="M1100" i="7"/>
  <c r="R1100" i="7"/>
  <c r="P1100" i="7"/>
  <c r="L1100" i="7"/>
  <c r="N1100" i="7"/>
  <c r="Q1100" i="7"/>
  <c r="U1108" i="7"/>
  <c r="V1108" i="7"/>
  <c r="P1128" i="7"/>
  <c r="Q1128" i="7"/>
  <c r="L1128" i="7"/>
  <c r="U1140" i="7"/>
  <c r="V1140" i="7"/>
  <c r="U1200" i="7"/>
  <c r="V1200" i="7"/>
  <c r="L1228" i="7"/>
  <c r="P1228" i="7"/>
  <c r="U1240" i="7"/>
  <c r="V1240" i="7"/>
  <c r="I1288" i="7"/>
  <c r="J1288" i="7"/>
  <c r="L1312" i="7"/>
  <c r="R1312" i="7"/>
  <c r="P1312" i="7"/>
  <c r="M1312" i="7"/>
  <c r="Q1312" i="7"/>
  <c r="L1348" i="7"/>
  <c r="R1348" i="7"/>
  <c r="M1348" i="7"/>
  <c r="P1348" i="7"/>
  <c r="O1408" i="7"/>
  <c r="K1408" i="7"/>
  <c r="P1408" i="7"/>
  <c r="L1408" i="7"/>
  <c r="R1408" i="7"/>
  <c r="S1408" i="7"/>
  <c r="T1408" i="7" s="1"/>
  <c r="N1408" i="7"/>
  <c r="V1420" i="7"/>
  <c r="U1420" i="7"/>
  <c r="I1432" i="7"/>
  <c r="J1432" i="7"/>
  <c r="L1480" i="7"/>
  <c r="R1480" i="7"/>
  <c r="N1480" i="7"/>
  <c r="S1480" i="7"/>
  <c r="T1480" i="7" s="1"/>
  <c r="O1480" i="7"/>
  <c r="P1480" i="7"/>
  <c r="K1480" i="7"/>
  <c r="I1504" i="7"/>
  <c r="J1504" i="7"/>
  <c r="I1540" i="7"/>
  <c r="J1540" i="7"/>
  <c r="I1576" i="7"/>
  <c r="J1576" i="7"/>
  <c r="U1600" i="7"/>
  <c r="V1600" i="7"/>
  <c r="I1612" i="7"/>
  <c r="J1612" i="7"/>
  <c r="U1636" i="7"/>
  <c r="V1636" i="7"/>
  <c r="V1740" i="7"/>
  <c r="U1740" i="7"/>
  <c r="U1788" i="7"/>
  <c r="V1788" i="7"/>
  <c r="V1836" i="7"/>
  <c r="U1836" i="7"/>
  <c r="V1876" i="7"/>
  <c r="U1876" i="7"/>
  <c r="V1912" i="7"/>
  <c r="U1912" i="7"/>
  <c r="N1952" i="7"/>
  <c r="S1952" i="7"/>
  <c r="T1952" i="7" s="1"/>
  <c r="O1952" i="7"/>
  <c r="K1952" i="7"/>
  <c r="P1952" i="7"/>
  <c r="R1952" i="7"/>
  <c r="L1952" i="7"/>
  <c r="O1988" i="7"/>
  <c r="P1988" i="7"/>
  <c r="K1988" i="7"/>
  <c r="V2000" i="7"/>
  <c r="U2000" i="7"/>
  <c r="O2036" i="7"/>
  <c r="P2036" i="7"/>
  <c r="K2036" i="7"/>
  <c r="V2048" i="7"/>
  <c r="U2048" i="7"/>
  <c r="M2084" i="7"/>
  <c r="L2084" i="7"/>
  <c r="R2084" i="7"/>
  <c r="N2084" i="7"/>
  <c r="S2084" i="7"/>
  <c r="T2084" i="7" s="1"/>
  <c r="O2084" i="7"/>
  <c r="P2084" i="7"/>
  <c r="K2084" i="7"/>
  <c r="V2096" i="7"/>
  <c r="U2096" i="7"/>
  <c r="M2132" i="7"/>
  <c r="P2132" i="7"/>
  <c r="L2132" i="7"/>
  <c r="V2152" i="7"/>
  <c r="U2152" i="7"/>
  <c r="M2188" i="7"/>
  <c r="R2188" i="7"/>
  <c r="L2188" i="7"/>
  <c r="N2188" i="7"/>
  <c r="P2188" i="7"/>
  <c r="V2200" i="7"/>
  <c r="U2200" i="7"/>
  <c r="M2236" i="7"/>
  <c r="L2236" i="7"/>
  <c r="P2236" i="7"/>
  <c r="V2248" i="7"/>
  <c r="U2248" i="7"/>
  <c r="M2284" i="7"/>
  <c r="L2284" i="7"/>
  <c r="P2284" i="7"/>
  <c r="U2296" i="7"/>
  <c r="V2296" i="7"/>
  <c r="M2332" i="7"/>
  <c r="N2332" i="7"/>
  <c r="P2332" i="7"/>
  <c r="R2332" i="7"/>
  <c r="L2332" i="7"/>
  <c r="U2344" i="7"/>
  <c r="V2344" i="7"/>
  <c r="M2380" i="7"/>
  <c r="P2380" i="7"/>
  <c r="L2380" i="7"/>
  <c r="U2392" i="7"/>
  <c r="V2392" i="7"/>
  <c r="M2416" i="7"/>
  <c r="P2416" i="7"/>
  <c r="L2416" i="7"/>
  <c r="V2428" i="7"/>
  <c r="U2428" i="7"/>
  <c r="M2460" i="7"/>
  <c r="R2460" i="7"/>
  <c r="N2460" i="7"/>
  <c r="L2460" i="7"/>
  <c r="P2460" i="7"/>
  <c r="V2472" i="7"/>
  <c r="U2472" i="7"/>
  <c r="U2496" i="7"/>
  <c r="V2496" i="7"/>
  <c r="U2524" i="7"/>
  <c r="V2524" i="7"/>
  <c r="U2548" i="7"/>
  <c r="V2548" i="7"/>
  <c r="V2568" i="7"/>
  <c r="U2568" i="7"/>
  <c r="L659" i="7"/>
  <c r="R659" i="7"/>
  <c r="M659" i="7"/>
  <c r="P659" i="7"/>
  <c r="Q659" i="7"/>
  <c r="L1056" i="7"/>
  <c r="Q1056" i="7"/>
  <c r="P1056" i="7"/>
  <c r="L1483" i="7"/>
  <c r="P1483" i="7"/>
  <c r="L1671" i="7"/>
  <c r="R1671" i="7"/>
  <c r="L1823" i="7"/>
  <c r="R1823" i="7"/>
  <c r="L1999" i="7"/>
  <c r="R1999" i="7"/>
  <c r="M1999" i="7"/>
  <c r="P1999" i="7"/>
  <c r="Q1999" i="7"/>
  <c r="K2083" i="7"/>
  <c r="N2083" i="7"/>
  <c r="R2083" i="7"/>
  <c r="K2423" i="7"/>
  <c r="N2423" i="7"/>
  <c r="R2423" i="7"/>
  <c r="M2506" i="7"/>
  <c r="P2506" i="7"/>
  <c r="L2506" i="7"/>
  <c r="M2608" i="7"/>
  <c r="P2608" i="7"/>
  <c r="L2608" i="7"/>
  <c r="U19" i="7"/>
  <c r="V19" i="7"/>
  <c r="U23" i="7"/>
  <c r="V23" i="7"/>
  <c r="V39" i="7"/>
  <c r="U39" i="7"/>
  <c r="V48" i="7"/>
  <c r="U48" i="7"/>
  <c r="J52" i="7"/>
  <c r="I52" i="7"/>
  <c r="K60" i="7"/>
  <c r="L60" i="7"/>
  <c r="O60" i="7"/>
  <c r="R60" i="7"/>
  <c r="V64" i="7"/>
  <c r="U64" i="7"/>
  <c r="J55" i="7"/>
  <c r="I55" i="7"/>
  <c r="L76" i="7"/>
  <c r="R76" i="7"/>
  <c r="N76" i="7"/>
  <c r="S76" i="7"/>
  <c r="T76" i="7" s="1"/>
  <c r="O76" i="7"/>
  <c r="P76" i="7"/>
  <c r="K76" i="7"/>
  <c r="U80" i="7"/>
  <c r="V80" i="7"/>
  <c r="I84" i="7"/>
  <c r="J84" i="7"/>
  <c r="L92" i="7"/>
  <c r="P92" i="7"/>
  <c r="N92" i="7"/>
  <c r="V96" i="7"/>
  <c r="U96" i="7"/>
  <c r="J100" i="7"/>
  <c r="I100" i="7"/>
  <c r="L108" i="7"/>
  <c r="N108" i="7"/>
  <c r="P108" i="7"/>
  <c r="V112" i="7"/>
  <c r="U112" i="7"/>
  <c r="I116" i="7"/>
  <c r="J116" i="7"/>
  <c r="L124" i="7"/>
  <c r="N124" i="7"/>
  <c r="P124" i="7"/>
  <c r="U128" i="7"/>
  <c r="V128" i="7"/>
  <c r="I132" i="7"/>
  <c r="J132" i="7"/>
  <c r="K140" i="7"/>
  <c r="L140" i="7"/>
  <c r="Q140" i="7"/>
  <c r="M140" i="7"/>
  <c r="R140" i="7"/>
  <c r="N140" i="7"/>
  <c r="P140" i="7"/>
  <c r="U144" i="7"/>
  <c r="V144" i="7"/>
  <c r="J148" i="7"/>
  <c r="I148" i="7"/>
  <c r="N156" i="7"/>
  <c r="P156" i="7"/>
  <c r="L156" i="7"/>
  <c r="Q156" i="7"/>
  <c r="R156" i="7"/>
  <c r="M156" i="7"/>
  <c r="U160" i="7"/>
  <c r="V160" i="7"/>
  <c r="J164" i="7"/>
  <c r="I164" i="7"/>
  <c r="M159" i="7"/>
  <c r="R159" i="7"/>
  <c r="N159" i="7"/>
  <c r="P159" i="7"/>
  <c r="L159" i="7"/>
  <c r="Q159" i="7"/>
  <c r="U176" i="7"/>
  <c r="V176" i="7"/>
  <c r="J180" i="7"/>
  <c r="I180" i="7"/>
  <c r="U188" i="7"/>
  <c r="V188" i="7"/>
  <c r="J192" i="7"/>
  <c r="I192" i="7"/>
  <c r="L200" i="7"/>
  <c r="Q200" i="7"/>
  <c r="U204" i="7"/>
  <c r="V204" i="7"/>
  <c r="J208" i="7"/>
  <c r="I208" i="7"/>
  <c r="K216" i="7"/>
  <c r="O216" i="7"/>
  <c r="R216" i="7"/>
  <c r="L216" i="7"/>
  <c r="S216" i="7"/>
  <c r="T216" i="7" s="1"/>
  <c r="N216" i="7"/>
  <c r="U220" i="7"/>
  <c r="V220" i="7"/>
  <c r="I211" i="7"/>
  <c r="J211" i="7"/>
  <c r="L232" i="7"/>
  <c r="R232" i="7"/>
  <c r="N232" i="7"/>
  <c r="S232" i="7"/>
  <c r="T232" i="7" s="1"/>
  <c r="O232" i="7"/>
  <c r="K232" i="7"/>
  <c r="P232" i="7"/>
  <c r="U236" i="7"/>
  <c r="V236" i="7"/>
  <c r="J240" i="7"/>
  <c r="I240" i="7"/>
  <c r="O248" i="7"/>
  <c r="K248" i="7"/>
  <c r="P248" i="7"/>
  <c r="L248" i="7"/>
  <c r="R248" i="7"/>
  <c r="S248" i="7"/>
  <c r="T248" i="7" s="1"/>
  <c r="N248" i="7"/>
  <c r="U252" i="7"/>
  <c r="V252" i="7"/>
  <c r="J256" i="7"/>
  <c r="I256" i="7"/>
  <c r="O264" i="7"/>
  <c r="K264" i="7"/>
  <c r="P264" i="7"/>
  <c r="L264" i="7"/>
  <c r="R264" i="7"/>
  <c r="N264" i="7"/>
  <c r="S264" i="7"/>
  <c r="T264" i="7" s="1"/>
  <c r="U268" i="7"/>
  <c r="V268" i="7"/>
  <c r="I272" i="7"/>
  <c r="J272" i="7"/>
  <c r="L280" i="7"/>
  <c r="R280" i="7"/>
  <c r="N280" i="7"/>
  <c r="S280" i="7"/>
  <c r="T280" i="7" s="1"/>
  <c r="O280" i="7"/>
  <c r="K280" i="7"/>
  <c r="P280" i="7"/>
  <c r="U284" i="7"/>
  <c r="V284" i="7"/>
  <c r="I288" i="7"/>
  <c r="J288" i="7"/>
  <c r="L296" i="7"/>
  <c r="R296" i="7"/>
  <c r="N296" i="7"/>
  <c r="S296" i="7"/>
  <c r="T296" i="7" s="1"/>
  <c r="O296" i="7"/>
  <c r="K296" i="7"/>
  <c r="P296" i="7"/>
  <c r="U300" i="7"/>
  <c r="V300" i="7"/>
  <c r="K308" i="7"/>
  <c r="P308" i="7"/>
  <c r="L308" i="7"/>
  <c r="Q308" i="7"/>
  <c r="M308" i="7"/>
  <c r="R308" i="7"/>
  <c r="N308" i="7"/>
  <c r="U312" i="7"/>
  <c r="V312" i="7"/>
  <c r="I316" i="7"/>
  <c r="J316" i="7"/>
  <c r="P324" i="7"/>
  <c r="L324" i="7"/>
  <c r="Q324" i="7"/>
  <c r="M324" i="7"/>
  <c r="R324" i="7"/>
  <c r="N324" i="7"/>
  <c r="U315" i="7"/>
  <c r="V315" i="7"/>
  <c r="I332" i="7"/>
  <c r="J332" i="7"/>
  <c r="P340" i="7"/>
  <c r="M340" i="7"/>
  <c r="R340" i="7"/>
  <c r="Q340" i="7"/>
  <c r="L340" i="7"/>
  <c r="N340" i="7"/>
  <c r="U344" i="7"/>
  <c r="V344" i="7"/>
  <c r="I348" i="7"/>
  <c r="J348" i="7"/>
  <c r="P356" i="7"/>
  <c r="M356" i="7"/>
  <c r="R356" i="7"/>
  <c r="Q356" i="7"/>
  <c r="L356" i="7"/>
  <c r="N356" i="7"/>
  <c r="U360" i="7"/>
  <c r="V360" i="7"/>
  <c r="I364" i="7"/>
  <c r="J364" i="7"/>
  <c r="L372" i="7"/>
  <c r="Q372" i="7"/>
  <c r="P372" i="7"/>
  <c r="R372" i="7"/>
  <c r="M372" i="7"/>
  <c r="N372" i="7"/>
  <c r="U376" i="7"/>
  <c r="V376" i="7"/>
  <c r="I367" i="7"/>
  <c r="J367" i="7"/>
  <c r="L388" i="7"/>
  <c r="Q388" i="7"/>
  <c r="M388" i="7"/>
  <c r="N388" i="7"/>
  <c r="P388" i="7"/>
  <c r="R388" i="7"/>
  <c r="I392" i="7"/>
  <c r="J392" i="7"/>
  <c r="N400" i="7"/>
  <c r="R400" i="7"/>
  <c r="L400" i="7"/>
  <c r="Q400" i="7"/>
  <c r="M400" i="7"/>
  <c r="S400" i="7"/>
  <c r="T400" i="7" s="1"/>
  <c r="O400" i="7"/>
  <c r="K400" i="7"/>
  <c r="P400" i="7"/>
  <c r="U404" i="7"/>
  <c r="V404" i="7"/>
  <c r="M412" i="7"/>
  <c r="Q412" i="7"/>
  <c r="N412" i="7"/>
  <c r="R412" i="7"/>
  <c r="K412" i="7"/>
  <c r="O412" i="7"/>
  <c r="S412" i="7"/>
  <c r="T412" i="7" s="1"/>
  <c r="L412" i="7"/>
  <c r="P412" i="7"/>
  <c r="U416" i="7"/>
  <c r="V416" i="7"/>
  <c r="I420" i="7"/>
  <c r="J420" i="7"/>
  <c r="V419" i="7"/>
  <c r="U419" i="7"/>
  <c r="J436" i="7"/>
  <c r="I436" i="7"/>
  <c r="V444" i="7"/>
  <c r="U444" i="7"/>
  <c r="I448" i="7"/>
  <c r="J448" i="7"/>
  <c r="L456" i="7"/>
  <c r="N456" i="7"/>
  <c r="P456" i="7"/>
  <c r="R456" i="7"/>
  <c r="M456" i="7"/>
  <c r="I464" i="7"/>
  <c r="J464" i="7"/>
  <c r="L472" i="7"/>
  <c r="N472" i="7"/>
  <c r="P472" i="7"/>
  <c r="R472" i="7"/>
  <c r="M472" i="7"/>
  <c r="I480" i="7"/>
  <c r="J480" i="7"/>
  <c r="U488" i="7"/>
  <c r="V488" i="7"/>
  <c r="I492" i="7"/>
  <c r="J492" i="7"/>
  <c r="U504" i="7"/>
  <c r="V504" i="7"/>
  <c r="I508" i="7"/>
  <c r="J508" i="7"/>
  <c r="U520" i="7"/>
  <c r="V520" i="7"/>
  <c r="I524" i="7"/>
  <c r="J524" i="7"/>
  <c r="U523" i="7"/>
  <c r="V523" i="7"/>
  <c r="J540" i="7"/>
  <c r="I540" i="7"/>
  <c r="J552" i="7"/>
  <c r="I552" i="7"/>
  <c r="L560" i="7"/>
  <c r="M560" i="7"/>
  <c r="N560" i="7"/>
  <c r="P560" i="7"/>
  <c r="R560" i="7"/>
  <c r="J568" i="7"/>
  <c r="I568" i="7"/>
  <c r="J579" i="7"/>
  <c r="I579" i="7"/>
  <c r="J595" i="7"/>
  <c r="I595" i="7"/>
  <c r="J611" i="7"/>
  <c r="I611" i="7"/>
  <c r="L619" i="7"/>
  <c r="P619" i="7"/>
  <c r="Q619" i="7"/>
  <c r="J627" i="7"/>
  <c r="I627" i="7"/>
  <c r="L635" i="7"/>
  <c r="P635" i="7"/>
  <c r="Q635" i="7"/>
  <c r="J643" i="7"/>
  <c r="I643" i="7"/>
  <c r="P651" i="7"/>
  <c r="Q651" i="7"/>
  <c r="L651" i="7"/>
  <c r="R651" i="7"/>
  <c r="M651" i="7"/>
  <c r="J655" i="7"/>
  <c r="I655" i="7"/>
  <c r="J667" i="7"/>
  <c r="I667" i="7"/>
  <c r="P675" i="7"/>
  <c r="Q675" i="7"/>
  <c r="L675" i="7"/>
  <c r="R675" i="7"/>
  <c r="M675" i="7"/>
  <c r="J696" i="7"/>
  <c r="I696" i="7"/>
  <c r="P678" i="7"/>
  <c r="Q678" i="7"/>
  <c r="L678" i="7"/>
  <c r="R678" i="7"/>
  <c r="M678" i="7"/>
  <c r="J686" i="7"/>
  <c r="I686" i="7"/>
  <c r="Q707" i="7"/>
  <c r="L707" i="7"/>
  <c r="R707" i="7"/>
  <c r="M707" i="7"/>
  <c r="P707" i="7"/>
  <c r="J715" i="7"/>
  <c r="I715" i="7"/>
  <c r="U723" i="7"/>
  <c r="V723" i="7"/>
  <c r="J727" i="7"/>
  <c r="I727" i="7"/>
  <c r="L735" i="7"/>
  <c r="M735" i="7"/>
  <c r="N735" i="7"/>
  <c r="P735" i="7"/>
  <c r="R735" i="7"/>
  <c r="U739" i="7"/>
  <c r="V739" i="7"/>
  <c r="Q747" i="7"/>
  <c r="L747" i="7"/>
  <c r="P747" i="7"/>
  <c r="J755" i="7"/>
  <c r="I755" i="7"/>
  <c r="L763" i="7"/>
  <c r="P763" i="7"/>
  <c r="L775" i="7"/>
  <c r="R775" i="7"/>
  <c r="M775" i="7"/>
  <c r="N775" i="7"/>
  <c r="P775" i="7"/>
  <c r="L791" i="7"/>
  <c r="N791" i="7"/>
  <c r="P791" i="7"/>
  <c r="J799" i="7"/>
  <c r="I799" i="7"/>
  <c r="I811" i="7"/>
  <c r="J811" i="7"/>
  <c r="M819" i="7"/>
  <c r="P819" i="7"/>
  <c r="Q819" i="7"/>
  <c r="L819" i="7"/>
  <c r="R819" i="7"/>
  <c r="I823" i="7"/>
  <c r="J823" i="7"/>
  <c r="L831" i="7"/>
  <c r="N831" i="7"/>
  <c r="P831" i="7"/>
  <c r="I839" i="7"/>
  <c r="J839" i="7"/>
  <c r="L847" i="7"/>
  <c r="N847" i="7"/>
  <c r="P847" i="7"/>
  <c r="I855" i="7"/>
  <c r="J855" i="7"/>
  <c r="I871" i="7"/>
  <c r="J871" i="7"/>
  <c r="I887" i="7"/>
  <c r="J887" i="7"/>
  <c r="K895" i="7"/>
  <c r="S895" i="7"/>
  <c r="T895" i="7" s="1"/>
  <c r="N895" i="7"/>
  <c r="O895" i="7"/>
  <c r="P895" i="7"/>
  <c r="I903" i="7"/>
  <c r="J903" i="7"/>
  <c r="K911" i="7"/>
  <c r="S911" i="7"/>
  <c r="T911" i="7" s="1"/>
  <c r="N911" i="7"/>
  <c r="O911" i="7"/>
  <c r="P911" i="7"/>
  <c r="I919" i="7"/>
  <c r="J919" i="7"/>
  <c r="K927" i="7"/>
  <c r="S927" i="7"/>
  <c r="T927" i="7" s="1"/>
  <c r="N927" i="7"/>
  <c r="O927" i="7"/>
  <c r="P927" i="7"/>
  <c r="I935" i="7"/>
  <c r="J935" i="7"/>
  <c r="O943" i="7"/>
  <c r="P943" i="7"/>
  <c r="K943" i="7"/>
  <c r="S943" i="7"/>
  <c r="T943" i="7" s="1"/>
  <c r="N943" i="7"/>
  <c r="J951" i="7"/>
  <c r="I951" i="7"/>
  <c r="K959" i="7"/>
  <c r="O959" i="7"/>
  <c r="P959" i="7"/>
  <c r="I967" i="7"/>
  <c r="J967" i="7"/>
  <c r="O975" i="7"/>
  <c r="P975" i="7"/>
  <c r="K975" i="7"/>
  <c r="S975" i="7"/>
  <c r="T975" i="7" s="1"/>
  <c r="N975" i="7"/>
  <c r="I983" i="7"/>
  <c r="J983" i="7"/>
  <c r="P991" i="7"/>
  <c r="K991" i="7"/>
  <c r="O991" i="7"/>
  <c r="U995" i="7"/>
  <c r="V995" i="7"/>
  <c r="I999" i="7"/>
  <c r="J999" i="7"/>
  <c r="K1007" i="7"/>
  <c r="O1007" i="7"/>
  <c r="P1007" i="7"/>
  <c r="I1011" i="7"/>
  <c r="J1011" i="7"/>
  <c r="L1019" i="7"/>
  <c r="R1019" i="7"/>
  <c r="N1019" i="7"/>
  <c r="S1019" i="7"/>
  <c r="T1019" i="7" s="1"/>
  <c r="O1019" i="7"/>
  <c r="K1019" i="7"/>
  <c r="P1019" i="7"/>
  <c r="J1027" i="7"/>
  <c r="I1027" i="7"/>
  <c r="O1035" i="7"/>
  <c r="K1035" i="7"/>
  <c r="P1035" i="7"/>
  <c r="L1035" i="7"/>
  <c r="R1035" i="7"/>
  <c r="N1035" i="7"/>
  <c r="S1035" i="7"/>
  <c r="T1035" i="7" s="1"/>
  <c r="J1043" i="7"/>
  <c r="I1043" i="7"/>
  <c r="O1051" i="7"/>
  <c r="L1051" i="7"/>
  <c r="R1051" i="7"/>
  <c r="K1051" i="7"/>
  <c r="N1051" i="7"/>
  <c r="P1051" i="7"/>
  <c r="S1051" i="7"/>
  <c r="T1051" i="7" s="1"/>
  <c r="O1063" i="7"/>
  <c r="K1063" i="7"/>
  <c r="P1063" i="7"/>
  <c r="V1067" i="7"/>
  <c r="U1067" i="7"/>
  <c r="J1071" i="7"/>
  <c r="I1071" i="7"/>
  <c r="O1079" i="7"/>
  <c r="K1079" i="7"/>
  <c r="P1079" i="7"/>
  <c r="V1083" i="7"/>
  <c r="U1083" i="7"/>
  <c r="K1091" i="7"/>
  <c r="P1091" i="7"/>
  <c r="N1091" i="7"/>
  <c r="S1091" i="7"/>
  <c r="T1091" i="7" s="1"/>
  <c r="R1091" i="7"/>
  <c r="L1091" i="7"/>
  <c r="O1091" i="7"/>
  <c r="U1095" i="7"/>
  <c r="V1095" i="7"/>
  <c r="J1099" i="7"/>
  <c r="I1099" i="7"/>
  <c r="N1107" i="7"/>
  <c r="S1107" i="7"/>
  <c r="T1107" i="7" s="1"/>
  <c r="K1107" i="7"/>
  <c r="P1107" i="7"/>
  <c r="L1107" i="7"/>
  <c r="O1107" i="7"/>
  <c r="R1107" i="7"/>
  <c r="U1111" i="7"/>
  <c r="V1111" i="7"/>
  <c r="J1115" i="7"/>
  <c r="I1115" i="7"/>
  <c r="U1123" i="7"/>
  <c r="V1123" i="7"/>
  <c r="J1127" i="7"/>
  <c r="I1127" i="7"/>
  <c r="P1135" i="7"/>
  <c r="K1135" i="7"/>
  <c r="O1135" i="7"/>
  <c r="U1139" i="7"/>
  <c r="V1139" i="7"/>
  <c r="J1143" i="7"/>
  <c r="I1143" i="7"/>
  <c r="U1151" i="7"/>
  <c r="V1151" i="7"/>
  <c r="J1155" i="7"/>
  <c r="I1155" i="7"/>
  <c r="V1163" i="7"/>
  <c r="U1163" i="7"/>
  <c r="J1167" i="7"/>
  <c r="I1167" i="7"/>
  <c r="K1175" i="7"/>
  <c r="O1175" i="7"/>
  <c r="V1179" i="7"/>
  <c r="U1179" i="7"/>
  <c r="U1187" i="7"/>
  <c r="V1187" i="7"/>
  <c r="J1191" i="7"/>
  <c r="I1191" i="7"/>
  <c r="P1199" i="7"/>
  <c r="L1199" i="7"/>
  <c r="K1199" i="7"/>
  <c r="O1199" i="7"/>
  <c r="R1199" i="7"/>
  <c r="U1203" i="7"/>
  <c r="V1203" i="7"/>
  <c r="J1207" i="7"/>
  <c r="I1207" i="7"/>
  <c r="K1215" i="7"/>
  <c r="O1215" i="7"/>
  <c r="L1215" i="7"/>
  <c r="R1215" i="7"/>
  <c r="U1219" i="7"/>
  <c r="V1219" i="7"/>
  <c r="J1223" i="7"/>
  <c r="I1223" i="7"/>
  <c r="U1231" i="7"/>
  <c r="V1231" i="7"/>
  <c r="K1239" i="7"/>
  <c r="O1239" i="7"/>
  <c r="R1239" i="7"/>
  <c r="L1239" i="7"/>
  <c r="J1243" i="7"/>
  <c r="I1243" i="7"/>
  <c r="K1251" i="7"/>
  <c r="O1251" i="7"/>
  <c r="J1259" i="7"/>
  <c r="I1259" i="7"/>
  <c r="K1267" i="7"/>
  <c r="O1267" i="7"/>
  <c r="J1275" i="7"/>
  <c r="I1275" i="7"/>
  <c r="K1283" i="7"/>
  <c r="O1283" i="7"/>
  <c r="K1295" i="7"/>
  <c r="R1295" i="7"/>
  <c r="O1295" i="7"/>
  <c r="L1295" i="7"/>
  <c r="P1295" i="7"/>
  <c r="I1303" i="7"/>
  <c r="J1303" i="7"/>
  <c r="O1311" i="7"/>
  <c r="K1311" i="7"/>
  <c r="R1311" i="7"/>
  <c r="P1311" i="7"/>
  <c r="L1311" i="7"/>
  <c r="J1319" i="7"/>
  <c r="I1319" i="7"/>
  <c r="K1327" i="7"/>
  <c r="O1327" i="7"/>
  <c r="J1335" i="7"/>
  <c r="I1335" i="7"/>
  <c r="I1347" i="7"/>
  <c r="J1347" i="7"/>
  <c r="I1359" i="7"/>
  <c r="J1359" i="7"/>
  <c r="I1371" i="7"/>
  <c r="J1371" i="7"/>
  <c r="K1379" i="7"/>
  <c r="L1379" i="7"/>
  <c r="S1379" i="7"/>
  <c r="T1379" i="7" s="1"/>
  <c r="O1379" i="7"/>
  <c r="N1379" i="7"/>
  <c r="R1379" i="7"/>
  <c r="I1387" i="7"/>
  <c r="J1387" i="7"/>
  <c r="J1399" i="7"/>
  <c r="I1399" i="7"/>
  <c r="M1407" i="7"/>
  <c r="P1407" i="7"/>
  <c r="R1407" i="7"/>
  <c r="J1415" i="7"/>
  <c r="I1415" i="7"/>
  <c r="J1427" i="7"/>
  <c r="I1427" i="7"/>
  <c r="J1439" i="7"/>
  <c r="I1439" i="7"/>
  <c r="P1447" i="7"/>
  <c r="R1447" i="7"/>
  <c r="M1447" i="7"/>
  <c r="J1451" i="7"/>
  <c r="I1451" i="7"/>
  <c r="L1459" i="7"/>
  <c r="P1459" i="7"/>
  <c r="J1467" i="7"/>
  <c r="I1467" i="7"/>
  <c r="J1479" i="7"/>
  <c r="I1479" i="7"/>
  <c r="M1495" i="7"/>
  <c r="P1495" i="7"/>
  <c r="R1495" i="7"/>
  <c r="J1503" i="7"/>
  <c r="I1503" i="7"/>
  <c r="J1515" i="7"/>
  <c r="I1515" i="7"/>
  <c r="L1523" i="7"/>
  <c r="P1523" i="7"/>
  <c r="P1535" i="7"/>
  <c r="R1535" i="7"/>
  <c r="M1535" i="7"/>
  <c r="J1539" i="7"/>
  <c r="I1539" i="7"/>
  <c r="L1547" i="7"/>
  <c r="P1547" i="7"/>
  <c r="J1555" i="7"/>
  <c r="I1555" i="7"/>
  <c r="L1563" i="7"/>
  <c r="P1563" i="7"/>
  <c r="J1571" i="7"/>
  <c r="I1571" i="7"/>
  <c r="J1579" i="7"/>
  <c r="I1579" i="7"/>
  <c r="L1587" i="7"/>
  <c r="P1587" i="7"/>
  <c r="J1595" i="7"/>
  <c r="I1595" i="7"/>
  <c r="L1603" i="7"/>
  <c r="P1603" i="7"/>
  <c r="M1615" i="7"/>
  <c r="R1615" i="7"/>
  <c r="J1623" i="7"/>
  <c r="I1623" i="7"/>
  <c r="L1631" i="7"/>
  <c r="R1631" i="7"/>
  <c r="J1639" i="7"/>
  <c r="I1639" i="7"/>
  <c r="J1647" i="7"/>
  <c r="I1647" i="7"/>
  <c r="L1667" i="7"/>
  <c r="R1667" i="7"/>
  <c r="R1679" i="7"/>
  <c r="L1679" i="7"/>
  <c r="I1683" i="7"/>
  <c r="J1683" i="7"/>
  <c r="L1691" i="7"/>
  <c r="R1691" i="7"/>
  <c r="L1703" i="7"/>
  <c r="R1703" i="7"/>
  <c r="J1711" i="7"/>
  <c r="I1711" i="7"/>
  <c r="L1727" i="7"/>
  <c r="R1727" i="7"/>
  <c r="J1731" i="7"/>
  <c r="I1731" i="7"/>
  <c r="J1743" i="7"/>
  <c r="I1743" i="7"/>
  <c r="J1755" i="7"/>
  <c r="I1755" i="7"/>
  <c r="R1763" i="7"/>
  <c r="L1763" i="7"/>
  <c r="J1767" i="7"/>
  <c r="I1767" i="7"/>
  <c r="J1779" i="7"/>
  <c r="I1779" i="7"/>
  <c r="L1795" i="7"/>
  <c r="R1795" i="7"/>
  <c r="J1799" i="7"/>
  <c r="I1799" i="7"/>
  <c r="R1807" i="7"/>
  <c r="L1807" i="7"/>
  <c r="J1811" i="7"/>
  <c r="I1811" i="7"/>
  <c r="L1819" i="7"/>
  <c r="R1819" i="7"/>
  <c r="J1823" i="7"/>
  <c r="I1823" i="7"/>
  <c r="J1835" i="7"/>
  <c r="I1835" i="7"/>
  <c r="L1851" i="7"/>
  <c r="R1851" i="7"/>
  <c r="I1855" i="7"/>
  <c r="J1855" i="7"/>
  <c r="L1863" i="7"/>
  <c r="R1863" i="7"/>
  <c r="L1875" i="7"/>
  <c r="R1875" i="7"/>
  <c r="L1887" i="7"/>
  <c r="R1887" i="7"/>
  <c r="J1895" i="7"/>
  <c r="I1895" i="7"/>
  <c r="J1907" i="7"/>
  <c r="I1907" i="7"/>
  <c r="L1923" i="7"/>
  <c r="R1923" i="7"/>
  <c r="L1935" i="7"/>
  <c r="R1935" i="7"/>
  <c r="J1943" i="7"/>
  <c r="I1943" i="7"/>
  <c r="J1951" i="7"/>
  <c r="I1951" i="7"/>
  <c r="M1959" i="7"/>
  <c r="P1959" i="7"/>
  <c r="Q1959" i="7"/>
  <c r="R1959" i="7"/>
  <c r="L1959" i="7"/>
  <c r="I1967" i="7"/>
  <c r="J1967" i="7"/>
  <c r="Q1975" i="7"/>
  <c r="L1975" i="7"/>
  <c r="R1975" i="7"/>
  <c r="M1975" i="7"/>
  <c r="P1975" i="7"/>
  <c r="J1979" i="7"/>
  <c r="I1979" i="7"/>
  <c r="J1991" i="7"/>
  <c r="I1991" i="7"/>
  <c r="J1999" i="7"/>
  <c r="I1999" i="7"/>
  <c r="M2007" i="7"/>
  <c r="P2007" i="7"/>
  <c r="Q2007" i="7"/>
  <c r="L2007" i="7"/>
  <c r="R2007" i="7"/>
  <c r="I2011" i="7"/>
  <c r="J2011" i="7"/>
  <c r="J2023" i="7"/>
  <c r="I2023" i="7"/>
  <c r="P2031" i="7"/>
  <c r="Q2031" i="7"/>
  <c r="L2031" i="7"/>
  <c r="R2031" i="7"/>
  <c r="M2031" i="7"/>
  <c r="J2039" i="7"/>
  <c r="I2039" i="7"/>
  <c r="J2047" i="7"/>
  <c r="I2047" i="7"/>
  <c r="Q2055" i="7"/>
  <c r="L2055" i="7"/>
  <c r="R2055" i="7"/>
  <c r="M2055" i="7"/>
  <c r="P2055" i="7"/>
  <c r="J2059" i="7"/>
  <c r="I2059" i="7"/>
  <c r="V2067" i="7"/>
  <c r="U2067" i="7"/>
  <c r="J2079" i="7"/>
  <c r="I2079" i="7"/>
  <c r="J2087" i="7"/>
  <c r="I2087" i="7"/>
  <c r="J2099" i="7"/>
  <c r="I2099" i="7"/>
  <c r="I2111" i="7"/>
  <c r="J2111" i="7"/>
  <c r="I2119" i="7"/>
  <c r="J2119" i="7"/>
  <c r="J2131" i="7"/>
  <c r="I2131" i="7"/>
  <c r="I2139" i="7"/>
  <c r="J2139" i="7"/>
  <c r="J2147" i="7"/>
  <c r="I2147" i="7"/>
  <c r="K2187" i="7"/>
  <c r="N2187" i="7"/>
  <c r="R2187" i="7"/>
  <c r="J2195" i="7"/>
  <c r="I2195" i="7"/>
  <c r="I2211" i="7"/>
  <c r="J2211" i="7"/>
  <c r="I2223" i="7"/>
  <c r="J2223" i="7"/>
  <c r="I2231" i="7"/>
  <c r="J2231" i="7"/>
  <c r="I2239" i="7"/>
  <c r="J2239" i="7"/>
  <c r="I2255" i="7"/>
  <c r="J2255" i="7"/>
  <c r="K2291" i="7"/>
  <c r="N2291" i="7"/>
  <c r="R2291" i="7"/>
  <c r="I2295" i="7"/>
  <c r="J2295" i="7"/>
  <c r="I2303" i="7"/>
  <c r="J2303" i="7"/>
  <c r="K2343" i="7"/>
  <c r="N2343" i="7"/>
  <c r="R2343" i="7"/>
  <c r="K2383" i="7"/>
  <c r="N2383" i="7"/>
  <c r="R2383" i="7"/>
  <c r="L1412" i="7"/>
  <c r="K1412" i="7"/>
  <c r="S1412" i="7"/>
  <c r="T1412" i="7" s="1"/>
  <c r="N1412" i="7"/>
  <c r="O1412" i="7"/>
  <c r="P1412" i="7"/>
  <c r="M233" i="7"/>
  <c r="P233" i="7"/>
  <c r="Q233" i="7"/>
  <c r="L233" i="7"/>
  <c r="R233" i="7"/>
  <c r="Q301" i="7"/>
  <c r="L301" i="7"/>
  <c r="I329" i="7"/>
  <c r="J329" i="7"/>
  <c r="L353" i="7"/>
  <c r="P353" i="7"/>
  <c r="K353" i="7"/>
  <c r="O353" i="7"/>
  <c r="R353" i="7"/>
  <c r="I377" i="7"/>
  <c r="J377" i="7"/>
  <c r="L397" i="7"/>
  <c r="O397" i="7"/>
  <c r="S397" i="7"/>
  <c r="T397" i="7" s="1"/>
  <c r="K397" i="7"/>
  <c r="N397" i="7"/>
  <c r="R397" i="7"/>
  <c r="K449" i="7"/>
  <c r="N449" i="7"/>
  <c r="O449" i="7"/>
  <c r="S449" i="7"/>
  <c r="T449" i="7" s="1"/>
  <c r="I465" i="7"/>
  <c r="J465" i="7"/>
  <c r="K489" i="7"/>
  <c r="O489" i="7"/>
  <c r="S489" i="7"/>
  <c r="T489" i="7" s="1"/>
  <c r="N489" i="7"/>
  <c r="V505" i="7"/>
  <c r="U505" i="7"/>
  <c r="K529" i="7"/>
  <c r="N529" i="7"/>
  <c r="O529" i="7"/>
  <c r="S529" i="7"/>
  <c r="T529" i="7" s="1"/>
  <c r="U541" i="7"/>
  <c r="V541" i="7"/>
  <c r="I536" i="7"/>
  <c r="J536" i="7"/>
  <c r="V580" i="7"/>
  <c r="U580" i="7"/>
  <c r="S616" i="7"/>
  <c r="T616" i="7" s="1"/>
  <c r="N616" i="7"/>
  <c r="O616" i="7"/>
  <c r="V628" i="7"/>
  <c r="U628" i="7"/>
  <c r="I640" i="7"/>
  <c r="J640" i="7"/>
  <c r="U664" i="7"/>
  <c r="V664" i="7"/>
  <c r="K701" i="7"/>
  <c r="O701" i="7"/>
  <c r="P701" i="7"/>
  <c r="U687" i="7"/>
  <c r="V687" i="7"/>
  <c r="I712" i="7"/>
  <c r="J712" i="7"/>
  <c r="U744" i="7"/>
  <c r="V744" i="7"/>
  <c r="U780" i="7"/>
  <c r="V780" i="7"/>
  <c r="K804" i="7"/>
  <c r="P804" i="7"/>
  <c r="L804" i="7"/>
  <c r="R804" i="7"/>
  <c r="N804" i="7"/>
  <c r="S804" i="7"/>
  <c r="T804" i="7" s="1"/>
  <c r="O804" i="7"/>
  <c r="U816" i="7"/>
  <c r="V816" i="7"/>
  <c r="I828" i="7"/>
  <c r="J828" i="7"/>
  <c r="K852" i="7"/>
  <c r="R852" i="7"/>
  <c r="L852" i="7"/>
  <c r="S852" i="7"/>
  <c r="T852" i="7" s="1"/>
  <c r="N852" i="7"/>
  <c r="O852" i="7"/>
  <c r="V864" i="7"/>
  <c r="U864" i="7"/>
  <c r="I876" i="7"/>
  <c r="J876" i="7"/>
  <c r="P900" i="7"/>
  <c r="L900" i="7"/>
  <c r="Q900" i="7"/>
  <c r="M900" i="7"/>
  <c r="R900" i="7"/>
  <c r="N900" i="7"/>
  <c r="V912" i="7"/>
  <c r="U912" i="7"/>
  <c r="I924" i="7"/>
  <c r="J924" i="7"/>
  <c r="L944" i="7"/>
  <c r="P944" i="7"/>
  <c r="Q944" i="7"/>
  <c r="V956" i="7"/>
  <c r="U956" i="7"/>
  <c r="L1000" i="7"/>
  <c r="P1000" i="7"/>
  <c r="Q1000" i="7"/>
  <c r="P1036" i="7"/>
  <c r="L1036" i="7"/>
  <c r="Q1036" i="7"/>
  <c r="M1036" i="7"/>
  <c r="R1036" i="7"/>
  <c r="N1036" i="7"/>
  <c r="V1048" i="7"/>
  <c r="U1048" i="7"/>
  <c r="M1068" i="7"/>
  <c r="R1068" i="7"/>
  <c r="P1068" i="7"/>
  <c r="N1068" i="7"/>
  <c r="Q1068" i="7"/>
  <c r="L1068" i="7"/>
  <c r="U1084" i="7"/>
  <c r="V1084" i="7"/>
  <c r="I1092" i="7"/>
  <c r="J1092" i="7"/>
  <c r="P1116" i="7"/>
  <c r="M1116" i="7"/>
  <c r="R1116" i="7"/>
  <c r="L1116" i="7"/>
  <c r="N1116" i="7"/>
  <c r="Q1116" i="7"/>
  <c r="U1132" i="7"/>
  <c r="V1132" i="7"/>
  <c r="U1168" i="7"/>
  <c r="V1168" i="7"/>
  <c r="L1208" i="7"/>
  <c r="M1208" i="7"/>
  <c r="R1208" i="7"/>
  <c r="P1208" i="7"/>
  <c r="U1224" i="7"/>
  <c r="V1224" i="7"/>
  <c r="L1244" i="7"/>
  <c r="P1244" i="7"/>
  <c r="L1284" i="7"/>
  <c r="P1284" i="7"/>
  <c r="L1380" i="7"/>
  <c r="P1380" i="7"/>
  <c r="M1380" i="7"/>
  <c r="N1380" i="7"/>
  <c r="R1380" i="7"/>
  <c r="V1392" i="7"/>
  <c r="U1392" i="7"/>
  <c r="I1404" i="7"/>
  <c r="J1404" i="7"/>
  <c r="V1424" i="7"/>
  <c r="U1424" i="7"/>
  <c r="L1452" i="7"/>
  <c r="O1452" i="7"/>
  <c r="P1452" i="7"/>
  <c r="K1452" i="7"/>
  <c r="S1452" i="7"/>
  <c r="T1452" i="7" s="1"/>
  <c r="N1452" i="7"/>
  <c r="I1476" i="7"/>
  <c r="J1476" i="7"/>
  <c r="O1496" i="7"/>
  <c r="K1496" i="7"/>
  <c r="P1496" i="7"/>
  <c r="L1496" i="7"/>
  <c r="R1496" i="7"/>
  <c r="N1496" i="7"/>
  <c r="S1496" i="7"/>
  <c r="T1496" i="7" s="1"/>
  <c r="L1536" i="7"/>
  <c r="R1536" i="7"/>
  <c r="N1536" i="7"/>
  <c r="S1536" i="7"/>
  <c r="T1536" i="7" s="1"/>
  <c r="O1536" i="7"/>
  <c r="P1536" i="7"/>
  <c r="K1536" i="7"/>
  <c r="P1568" i="7"/>
  <c r="K1568" i="7"/>
  <c r="S1568" i="7"/>
  <c r="T1568" i="7" s="1"/>
  <c r="N1568" i="7"/>
  <c r="O1568" i="7"/>
  <c r="V1580" i="7"/>
  <c r="U1580" i="7"/>
  <c r="P1608" i="7"/>
  <c r="K1608" i="7"/>
  <c r="S1608" i="7"/>
  <c r="T1608" i="7" s="1"/>
  <c r="N1608" i="7"/>
  <c r="O1608" i="7"/>
  <c r="U1620" i="7"/>
  <c r="V1620" i="7"/>
  <c r="V1660" i="7"/>
  <c r="U1660" i="7"/>
  <c r="V1708" i="7"/>
  <c r="U1708" i="7"/>
  <c r="U1792" i="7"/>
  <c r="V1792" i="7"/>
  <c r="V1828" i="7"/>
  <c r="U1828" i="7"/>
  <c r="V1880" i="7"/>
  <c r="U1880" i="7"/>
  <c r="V1924" i="7"/>
  <c r="U1924" i="7"/>
  <c r="P1948" i="7"/>
  <c r="K1948" i="7"/>
  <c r="O1948" i="7"/>
  <c r="V1960" i="7"/>
  <c r="U1960" i="7"/>
  <c r="P1996" i="7"/>
  <c r="K1996" i="7"/>
  <c r="O1996" i="7"/>
  <c r="V2008" i="7"/>
  <c r="U2008" i="7"/>
  <c r="U2040" i="7"/>
  <c r="V2040" i="7"/>
  <c r="M2080" i="7"/>
  <c r="P2080" i="7"/>
  <c r="K2080" i="7"/>
  <c r="S2080" i="7"/>
  <c r="T2080" i="7" s="1"/>
  <c r="L2080" i="7"/>
  <c r="O2080" i="7"/>
  <c r="V2088" i="7"/>
  <c r="U2088" i="7"/>
  <c r="M2128" i="7"/>
  <c r="P2128" i="7"/>
  <c r="L2128" i="7"/>
  <c r="V2140" i="7"/>
  <c r="U2140" i="7"/>
  <c r="M2172" i="7"/>
  <c r="P2172" i="7"/>
  <c r="L2172" i="7"/>
  <c r="V2184" i="7"/>
  <c r="U2184" i="7"/>
  <c r="M2216" i="7"/>
  <c r="P2216" i="7"/>
  <c r="L2216" i="7"/>
  <c r="V2228" i="7"/>
  <c r="U2228" i="7"/>
  <c r="M2268" i="7"/>
  <c r="L2268" i="7"/>
  <c r="P2268" i="7"/>
  <c r="U2280" i="7"/>
  <c r="V2280" i="7"/>
  <c r="M2312" i="7"/>
  <c r="P2312" i="7"/>
  <c r="L2312" i="7"/>
  <c r="U2328" i="7"/>
  <c r="V2328" i="7"/>
  <c r="M2364" i="7"/>
  <c r="L2364" i="7"/>
  <c r="P2364" i="7"/>
  <c r="V2376" i="7"/>
  <c r="U2376" i="7"/>
  <c r="M2412" i="7"/>
  <c r="P2412" i="7"/>
  <c r="L2412" i="7"/>
  <c r="V2420" i="7"/>
  <c r="U2420" i="7"/>
  <c r="M2464" i="7"/>
  <c r="P2464" i="7"/>
  <c r="L2464" i="7"/>
  <c r="J2608" i="7"/>
  <c r="I2608" i="7"/>
  <c r="I1862" i="7"/>
  <c r="J1862" i="7"/>
  <c r="I1874" i="7"/>
  <c r="J1874" i="7"/>
  <c r="I1886" i="7"/>
  <c r="J1886" i="7"/>
  <c r="N1894" i="7"/>
  <c r="R1894" i="7"/>
  <c r="L1894" i="7"/>
  <c r="I1898" i="7"/>
  <c r="J1898" i="7"/>
  <c r="N1906" i="7"/>
  <c r="R1906" i="7"/>
  <c r="L1906" i="7"/>
  <c r="I1910" i="7"/>
  <c r="J1910" i="7"/>
  <c r="I1922" i="7"/>
  <c r="J1922" i="7"/>
  <c r="I1934" i="7"/>
  <c r="J1934" i="7"/>
  <c r="L1942" i="7"/>
  <c r="O1942" i="7"/>
  <c r="P1942" i="7"/>
  <c r="R1942" i="7"/>
  <c r="K1942" i="7"/>
  <c r="I1950" i="7"/>
  <c r="J1950" i="7"/>
  <c r="P1958" i="7"/>
  <c r="K1958" i="7"/>
  <c r="R1958" i="7"/>
  <c r="L1958" i="7"/>
  <c r="O1958" i="7"/>
  <c r="I1962" i="7"/>
  <c r="J1962" i="7"/>
  <c r="I1974" i="7"/>
  <c r="J1974" i="7"/>
  <c r="O1982" i="7"/>
  <c r="P1982" i="7"/>
  <c r="K1982" i="7"/>
  <c r="R1982" i="7"/>
  <c r="L1982" i="7"/>
  <c r="I1990" i="7"/>
  <c r="J1990" i="7"/>
  <c r="O1998" i="7"/>
  <c r="P1998" i="7"/>
  <c r="K1998" i="7"/>
  <c r="R1998" i="7"/>
  <c r="L1998" i="7"/>
  <c r="I2006" i="7"/>
  <c r="J2006" i="7"/>
  <c r="O2014" i="7"/>
  <c r="P2014" i="7"/>
  <c r="K2014" i="7"/>
  <c r="R2014" i="7"/>
  <c r="L2014" i="7"/>
  <c r="I2022" i="7"/>
  <c r="J2022" i="7"/>
  <c r="I2030" i="7"/>
  <c r="J2030" i="7"/>
  <c r="L2038" i="7"/>
  <c r="O2038" i="7"/>
  <c r="P2038" i="7"/>
  <c r="K2038" i="7"/>
  <c r="R2038" i="7"/>
  <c r="I2046" i="7"/>
  <c r="J2046" i="7"/>
  <c r="L2054" i="7"/>
  <c r="O2054" i="7"/>
  <c r="P2054" i="7"/>
  <c r="K2054" i="7"/>
  <c r="R2054" i="7"/>
  <c r="M2066" i="7"/>
  <c r="N2066" i="7"/>
  <c r="S2066" i="7"/>
  <c r="T2066" i="7" s="1"/>
  <c r="O2066" i="7"/>
  <c r="K2066" i="7"/>
  <c r="P2066" i="7"/>
  <c r="R2066" i="7"/>
  <c r="L2066" i="7"/>
  <c r="I2070" i="7"/>
  <c r="J2070" i="7"/>
  <c r="M2086" i="7"/>
  <c r="O2086" i="7"/>
  <c r="P2086" i="7"/>
  <c r="K2086" i="7"/>
  <c r="S2086" i="7"/>
  <c r="T2086" i="7" s="1"/>
  <c r="L2086" i="7"/>
  <c r="I2090" i="7"/>
  <c r="J2090" i="7"/>
  <c r="I2102" i="7"/>
  <c r="J2102" i="7"/>
  <c r="M2110" i="7"/>
  <c r="L2110" i="7"/>
  <c r="P2110" i="7"/>
  <c r="I2118" i="7"/>
  <c r="J2118" i="7"/>
  <c r="M2126" i="7"/>
  <c r="P2126" i="7"/>
  <c r="L2126" i="7"/>
  <c r="I2134" i="7"/>
  <c r="J2134" i="7"/>
  <c r="M2142" i="7"/>
  <c r="L2142" i="7"/>
  <c r="P2142" i="7"/>
  <c r="I2150" i="7"/>
  <c r="J2150" i="7"/>
  <c r="M2158" i="7"/>
  <c r="P2158" i="7"/>
  <c r="L2158" i="7"/>
  <c r="I2166" i="7"/>
  <c r="J2166" i="7"/>
  <c r="M2174" i="7"/>
  <c r="N2174" i="7"/>
  <c r="P2174" i="7"/>
  <c r="R2174" i="7"/>
  <c r="L2174" i="7"/>
  <c r="I2182" i="7"/>
  <c r="J2182" i="7"/>
  <c r="M2190" i="7"/>
  <c r="P2190" i="7"/>
  <c r="L2190" i="7"/>
  <c r="I2198" i="7"/>
  <c r="J2198" i="7"/>
  <c r="M2206" i="7"/>
  <c r="P2206" i="7"/>
  <c r="L2206" i="7"/>
  <c r="J2214" i="7"/>
  <c r="I2214" i="7"/>
  <c r="M2222" i="7"/>
  <c r="P2222" i="7"/>
  <c r="L2222" i="7"/>
  <c r="J2230" i="7"/>
  <c r="I2230" i="7"/>
  <c r="M2238" i="7"/>
  <c r="L2238" i="7"/>
  <c r="P2238" i="7"/>
  <c r="J2246" i="7"/>
  <c r="I2246" i="7"/>
  <c r="M2254" i="7"/>
  <c r="P2254" i="7"/>
  <c r="L2254" i="7"/>
  <c r="J2262" i="7"/>
  <c r="I2262" i="7"/>
  <c r="M2270" i="7"/>
  <c r="L2270" i="7"/>
  <c r="P2270" i="7"/>
  <c r="J2278" i="7"/>
  <c r="I2278" i="7"/>
  <c r="M2286" i="7"/>
  <c r="L2286" i="7"/>
  <c r="P2286" i="7"/>
  <c r="J2294" i="7"/>
  <c r="I2294" i="7"/>
  <c r="M2302" i="7"/>
  <c r="L2302" i="7"/>
  <c r="P2302" i="7"/>
  <c r="I2310" i="7"/>
  <c r="J2310" i="7"/>
  <c r="M2318" i="7"/>
  <c r="P2318" i="7"/>
  <c r="L2318" i="7"/>
  <c r="I2326" i="7"/>
  <c r="J2326" i="7"/>
  <c r="M2334" i="7"/>
  <c r="L2334" i="7"/>
  <c r="P2334" i="7"/>
  <c r="I2338" i="7"/>
  <c r="J2338" i="7"/>
  <c r="M2346" i="7"/>
  <c r="L2346" i="7"/>
  <c r="P2346" i="7"/>
  <c r="I2354" i="7"/>
  <c r="J2354" i="7"/>
  <c r="M2362" i="7"/>
  <c r="L2362" i="7"/>
  <c r="P2362" i="7"/>
  <c r="I2370" i="7"/>
  <c r="J2370" i="7"/>
  <c r="M2378" i="7"/>
  <c r="P2378" i="7"/>
  <c r="L2378" i="7"/>
  <c r="I2386" i="7"/>
  <c r="J2386" i="7"/>
  <c r="M2394" i="7"/>
  <c r="R2394" i="7"/>
  <c r="N2394" i="7"/>
  <c r="L2394" i="7"/>
  <c r="P2394" i="7"/>
  <c r="I2402" i="7"/>
  <c r="J2402" i="7"/>
  <c r="M2410" i="7"/>
  <c r="R2410" i="7"/>
  <c r="N2410" i="7"/>
  <c r="P2410" i="7"/>
  <c r="L2410" i="7"/>
  <c r="I2418" i="7"/>
  <c r="J2418" i="7"/>
  <c r="M2426" i="7"/>
  <c r="P2426" i="7"/>
  <c r="L2426" i="7"/>
  <c r="I2434" i="7"/>
  <c r="J2434" i="7"/>
  <c r="M2442" i="7"/>
  <c r="P2442" i="7"/>
  <c r="L2442" i="7"/>
  <c r="I2450" i="7"/>
  <c r="J2450" i="7"/>
  <c r="M2458" i="7"/>
  <c r="P2458" i="7"/>
  <c r="L2458" i="7"/>
  <c r="I2462" i="7"/>
  <c r="J2462" i="7"/>
  <c r="I2466" i="7"/>
  <c r="J2466" i="7"/>
  <c r="U2580" i="7"/>
  <c r="V2580" i="7"/>
  <c r="O105" i="7"/>
  <c r="K105" i="7"/>
  <c r="P105" i="7"/>
  <c r="L105" i="7"/>
  <c r="R105" i="7"/>
  <c r="S105" i="7"/>
  <c r="T105" i="7" s="1"/>
  <c r="N105" i="7"/>
  <c r="U113" i="7"/>
  <c r="V113" i="7"/>
  <c r="K137" i="7"/>
  <c r="M137" i="7"/>
  <c r="R137" i="7"/>
  <c r="N137" i="7"/>
  <c r="S137" i="7"/>
  <c r="T137" i="7" s="1"/>
  <c r="P137" i="7"/>
  <c r="L137" i="7"/>
  <c r="Q137" i="7"/>
  <c r="V145" i="7"/>
  <c r="U145" i="7"/>
  <c r="U169" i="7"/>
  <c r="V169" i="7"/>
  <c r="L193" i="7"/>
  <c r="O193" i="7"/>
  <c r="P193" i="7"/>
  <c r="R193" i="7"/>
  <c r="K193" i="7"/>
  <c r="P225" i="7"/>
  <c r="L225" i="7"/>
  <c r="Q225" i="7"/>
  <c r="M225" i="7"/>
  <c r="R225" i="7"/>
  <c r="N225" i="7"/>
  <c r="I245" i="7"/>
  <c r="J245" i="7"/>
  <c r="P265" i="7"/>
  <c r="L265" i="7"/>
  <c r="Q265" i="7"/>
  <c r="M265" i="7"/>
  <c r="R265" i="7"/>
  <c r="N265" i="7"/>
  <c r="L313" i="7"/>
  <c r="O313" i="7"/>
  <c r="P313" i="7"/>
  <c r="K313" i="7"/>
  <c r="R313" i="7"/>
  <c r="I333" i="7"/>
  <c r="J333" i="7"/>
  <c r="I381" i="7"/>
  <c r="J381" i="7"/>
  <c r="K405" i="7"/>
  <c r="O405" i="7"/>
  <c r="R405" i="7"/>
  <c r="L453" i="7"/>
  <c r="R453" i="7"/>
  <c r="N453" i="7"/>
  <c r="S453" i="7"/>
  <c r="T453" i="7" s="1"/>
  <c r="O453" i="7"/>
  <c r="K453" i="7"/>
  <c r="P453" i="7"/>
  <c r="U461" i="7"/>
  <c r="V461" i="7"/>
  <c r="I473" i="7"/>
  <c r="J473" i="7"/>
  <c r="K484" i="7"/>
  <c r="S484" i="7"/>
  <c r="T484" i="7" s="1"/>
  <c r="N484" i="7"/>
  <c r="O484" i="7"/>
  <c r="U509" i="7"/>
  <c r="V509" i="7"/>
  <c r="K561" i="7"/>
  <c r="N561" i="7"/>
  <c r="O561" i="7"/>
  <c r="S561" i="7"/>
  <c r="T561" i="7" s="1"/>
  <c r="U573" i="7"/>
  <c r="V573" i="7"/>
  <c r="I584" i="7"/>
  <c r="J584" i="7"/>
  <c r="U620" i="7"/>
  <c r="V620" i="7"/>
  <c r="I632" i="7"/>
  <c r="J632" i="7"/>
  <c r="P656" i="7"/>
  <c r="K656" i="7"/>
  <c r="O656" i="7"/>
  <c r="U668" i="7"/>
  <c r="V668" i="7"/>
  <c r="K679" i="7"/>
  <c r="P679" i="7"/>
  <c r="L679" i="7"/>
  <c r="R679" i="7"/>
  <c r="N679" i="7"/>
  <c r="S679" i="7"/>
  <c r="T679" i="7" s="1"/>
  <c r="O679" i="7"/>
  <c r="V704" i="7"/>
  <c r="U704" i="7"/>
  <c r="L732" i="7"/>
  <c r="R732" i="7"/>
  <c r="N732" i="7"/>
  <c r="S732" i="7"/>
  <c r="T732" i="7" s="1"/>
  <c r="O732" i="7"/>
  <c r="K732" i="7"/>
  <c r="P732" i="7"/>
  <c r="V748" i="7"/>
  <c r="U748" i="7"/>
  <c r="L772" i="7"/>
  <c r="O772" i="7"/>
  <c r="P772" i="7"/>
  <c r="K772" i="7"/>
  <c r="R772" i="7"/>
  <c r="U784" i="7"/>
  <c r="V784" i="7"/>
  <c r="V820" i="7"/>
  <c r="U820" i="7"/>
  <c r="I832" i="7"/>
  <c r="J832" i="7"/>
  <c r="V868" i="7"/>
  <c r="U868" i="7"/>
  <c r="I880" i="7"/>
  <c r="J880" i="7"/>
  <c r="P904" i="7"/>
  <c r="Q904" i="7"/>
  <c r="L904" i="7"/>
  <c r="N904" i="7"/>
  <c r="V916" i="7"/>
  <c r="U916" i="7"/>
  <c r="I928" i="7"/>
  <c r="J928" i="7"/>
  <c r="P952" i="7"/>
  <c r="Q952" i="7"/>
  <c r="L952" i="7"/>
  <c r="V964" i="7"/>
  <c r="U964" i="7"/>
  <c r="Q992" i="7"/>
  <c r="L992" i="7"/>
  <c r="P992" i="7"/>
  <c r="V1004" i="7"/>
  <c r="U1004" i="7"/>
  <c r="L1040" i="7"/>
  <c r="P1040" i="7"/>
  <c r="Q1040" i="7"/>
  <c r="V1052" i="7"/>
  <c r="U1052" i="7"/>
  <c r="L1088" i="7"/>
  <c r="Q1088" i="7"/>
  <c r="P1088" i="7"/>
  <c r="U1100" i="7"/>
  <c r="V1100" i="7"/>
  <c r="U1128" i="7"/>
  <c r="V1128" i="7"/>
  <c r="U1164" i="7"/>
  <c r="V1164" i="7"/>
  <c r="U1188" i="7"/>
  <c r="V1188" i="7"/>
  <c r="L1216" i="7"/>
  <c r="P1216" i="7"/>
  <c r="U1228" i="7"/>
  <c r="V1228" i="7"/>
  <c r="P1264" i="7"/>
  <c r="L1264" i="7"/>
  <c r="R1264" i="7"/>
  <c r="M1264" i="7"/>
  <c r="Q1264" i="7"/>
  <c r="I1276" i="7"/>
  <c r="J1276" i="7"/>
  <c r="L1300" i="7"/>
  <c r="P1300" i="7"/>
  <c r="L1396" i="7"/>
  <c r="O1396" i="7"/>
  <c r="K1396" i="7"/>
  <c r="S1396" i="7"/>
  <c r="T1396" i="7" s="1"/>
  <c r="N1396" i="7"/>
  <c r="P1396" i="7"/>
  <c r="V1408" i="7"/>
  <c r="U1408" i="7"/>
  <c r="I1420" i="7"/>
  <c r="J1420" i="7"/>
  <c r="V1444" i="7"/>
  <c r="U1444" i="7"/>
  <c r="I1456" i="7"/>
  <c r="J1456" i="7"/>
  <c r="I1492" i="7"/>
  <c r="J1492" i="7"/>
  <c r="I1528" i="7"/>
  <c r="J1528" i="7"/>
  <c r="L1552" i="7"/>
  <c r="R1552" i="7"/>
  <c r="N1552" i="7"/>
  <c r="S1552" i="7"/>
  <c r="T1552" i="7" s="1"/>
  <c r="O1552" i="7"/>
  <c r="K1552" i="7"/>
  <c r="P1552" i="7"/>
  <c r="I1564" i="7"/>
  <c r="J1564" i="7"/>
  <c r="U1588" i="7"/>
  <c r="V1588" i="7"/>
  <c r="U1624" i="7"/>
  <c r="V1624" i="7"/>
  <c r="U1664" i="7"/>
  <c r="V1664" i="7"/>
  <c r="U1688" i="7"/>
  <c r="V1688" i="7"/>
  <c r="U1728" i="7"/>
  <c r="V1728" i="7"/>
  <c r="V1776" i="7"/>
  <c r="U1776" i="7"/>
  <c r="V1824" i="7"/>
  <c r="U1824" i="7"/>
  <c r="V1860" i="7"/>
  <c r="U1860" i="7"/>
  <c r="V1900" i="7"/>
  <c r="U1900" i="7"/>
  <c r="V1952" i="7"/>
  <c r="U1952" i="7"/>
  <c r="L1976" i="7"/>
  <c r="R1976" i="7"/>
  <c r="N1976" i="7"/>
  <c r="S1976" i="7"/>
  <c r="T1976" i="7" s="1"/>
  <c r="O1976" i="7"/>
  <c r="P1976" i="7"/>
  <c r="K1976" i="7"/>
  <c r="V1988" i="7"/>
  <c r="U1988" i="7"/>
  <c r="O2024" i="7"/>
  <c r="K2024" i="7"/>
  <c r="P2024" i="7"/>
  <c r="L2024" i="7"/>
  <c r="R2024" i="7"/>
  <c r="N2024" i="7"/>
  <c r="S2024" i="7"/>
  <c r="T2024" i="7" s="1"/>
  <c r="U2036" i="7"/>
  <c r="V2036" i="7"/>
  <c r="M2072" i="7"/>
  <c r="L2072" i="7"/>
  <c r="O2072" i="7"/>
  <c r="P2072" i="7"/>
  <c r="S2072" i="7"/>
  <c r="T2072" i="7" s="1"/>
  <c r="K2072" i="7"/>
  <c r="V2084" i="7"/>
  <c r="U2084" i="7"/>
  <c r="M2120" i="7"/>
  <c r="L2120" i="7"/>
  <c r="P2120" i="7"/>
  <c r="V2132" i="7"/>
  <c r="U2132" i="7"/>
  <c r="M2176" i="7"/>
  <c r="L2176" i="7"/>
  <c r="P2176" i="7"/>
  <c r="V2188" i="7"/>
  <c r="U2188" i="7"/>
  <c r="M2224" i="7"/>
  <c r="P2224" i="7"/>
  <c r="L2224" i="7"/>
  <c r="V2236" i="7"/>
  <c r="U2236" i="7"/>
  <c r="M2272" i="7"/>
  <c r="L2272" i="7"/>
  <c r="P2272" i="7"/>
  <c r="U2284" i="7"/>
  <c r="V2284" i="7"/>
  <c r="M2320" i="7"/>
  <c r="L2320" i="7"/>
  <c r="P2320" i="7"/>
  <c r="U2332" i="7"/>
  <c r="V2332" i="7"/>
  <c r="M2368" i="7"/>
  <c r="L2368" i="7"/>
  <c r="P2368" i="7"/>
  <c r="U2380" i="7"/>
  <c r="V2380" i="7"/>
  <c r="U2416" i="7"/>
  <c r="V2416" i="7"/>
  <c r="M2448" i="7"/>
  <c r="R2448" i="7"/>
  <c r="N2448" i="7"/>
  <c r="P2448" i="7"/>
  <c r="L2448" i="7"/>
  <c r="U2460" i="7"/>
  <c r="V2460" i="7"/>
  <c r="J2548" i="7"/>
  <c r="I2548" i="7"/>
  <c r="L743" i="7"/>
  <c r="Q743" i="7"/>
  <c r="M743" i="7"/>
  <c r="R743" i="7"/>
  <c r="N743" i="7"/>
  <c r="P743" i="7"/>
  <c r="K1183" i="7"/>
  <c r="P1183" i="7"/>
  <c r="L1539" i="7"/>
  <c r="P1539" i="7"/>
  <c r="L1715" i="7"/>
  <c r="R1715" i="7"/>
  <c r="L1855" i="7"/>
  <c r="R1855" i="7"/>
  <c r="K2032" i="7"/>
  <c r="P2032" i="7"/>
  <c r="L2032" i="7"/>
  <c r="R2032" i="7"/>
  <c r="N2032" i="7"/>
  <c r="S2032" i="7"/>
  <c r="T2032" i="7" s="1"/>
  <c r="O2032" i="7"/>
  <c r="K2095" i="7"/>
  <c r="N2095" i="7"/>
  <c r="R2095" i="7"/>
  <c r="M2476" i="7"/>
  <c r="P2476" i="7"/>
  <c r="L2476" i="7"/>
  <c r="M2512" i="7"/>
  <c r="N2512" i="7"/>
  <c r="L2512" i="7"/>
  <c r="P2512" i="7"/>
  <c r="R2512" i="7"/>
  <c r="M2654" i="7"/>
  <c r="N2654" i="7"/>
  <c r="L2654" i="7"/>
  <c r="P2654" i="7"/>
  <c r="R2654" i="7"/>
  <c r="V11" i="7"/>
  <c r="U11" i="7"/>
  <c r="V15" i="7"/>
  <c r="U15" i="7"/>
  <c r="U27" i="7"/>
  <c r="V27" i="7"/>
  <c r="U31" i="7"/>
  <c r="V31" i="7"/>
  <c r="U35" i="7"/>
  <c r="V35" i="7"/>
  <c r="V44" i="7"/>
  <c r="U44" i="7"/>
  <c r="J48" i="7"/>
  <c r="I48" i="7"/>
  <c r="V60" i="7"/>
  <c r="U60" i="7"/>
  <c r="J64" i="7"/>
  <c r="I64" i="7"/>
  <c r="O72" i="7"/>
  <c r="N72" i="7"/>
  <c r="S72" i="7"/>
  <c r="T72" i="7" s="1"/>
  <c r="U76" i="7"/>
  <c r="V76" i="7"/>
  <c r="I80" i="7"/>
  <c r="J80" i="7"/>
  <c r="M88" i="7"/>
  <c r="P88" i="7"/>
  <c r="Q88" i="7"/>
  <c r="L88" i="7"/>
  <c r="R88" i="7"/>
  <c r="V92" i="7"/>
  <c r="U92" i="7"/>
  <c r="I96" i="7"/>
  <c r="J96" i="7"/>
  <c r="M104" i="7"/>
  <c r="P104" i="7"/>
  <c r="Q104" i="7"/>
  <c r="L104" i="7"/>
  <c r="R104" i="7"/>
  <c r="U108" i="7"/>
  <c r="V108" i="7"/>
  <c r="L107" i="7"/>
  <c r="R107" i="7"/>
  <c r="M107" i="7"/>
  <c r="P107" i="7"/>
  <c r="Q107" i="7"/>
  <c r="I128" i="7"/>
  <c r="J128" i="7"/>
  <c r="Q136" i="7"/>
  <c r="L136" i="7"/>
  <c r="R136" i="7"/>
  <c r="M136" i="7"/>
  <c r="P136" i="7"/>
  <c r="J144" i="7"/>
  <c r="I144" i="7"/>
  <c r="I160" i="7"/>
  <c r="J160" i="7"/>
  <c r="L168" i="7"/>
  <c r="Q168" i="7"/>
  <c r="J176" i="7"/>
  <c r="I176" i="7"/>
  <c r="L184" i="7"/>
  <c r="Q184" i="7"/>
  <c r="J188" i="7"/>
  <c r="I188" i="7"/>
  <c r="M196" i="7"/>
  <c r="R196" i="7"/>
  <c r="N196" i="7"/>
  <c r="P196" i="7"/>
  <c r="L196" i="7"/>
  <c r="Q196" i="7"/>
  <c r="U200" i="7"/>
  <c r="V200" i="7"/>
  <c r="J204" i="7"/>
  <c r="I204" i="7"/>
  <c r="U216" i="7"/>
  <c r="V216" i="7"/>
  <c r="J220" i="7"/>
  <c r="I220" i="7"/>
  <c r="U232" i="7"/>
  <c r="V232" i="7"/>
  <c r="J236" i="7"/>
  <c r="I236" i="7"/>
  <c r="U248" i="7"/>
  <c r="V248" i="7"/>
  <c r="J252" i="7"/>
  <c r="I252" i="7"/>
  <c r="U264" i="7"/>
  <c r="V264" i="7"/>
  <c r="I268" i="7"/>
  <c r="J268" i="7"/>
  <c r="U280" i="7"/>
  <c r="V280" i="7"/>
  <c r="I284" i="7"/>
  <c r="J284" i="7"/>
  <c r="U296" i="7"/>
  <c r="V296" i="7"/>
  <c r="I300" i="7"/>
  <c r="J300" i="7"/>
  <c r="U308" i="7"/>
  <c r="V308" i="7"/>
  <c r="J312" i="7"/>
  <c r="I312" i="7"/>
  <c r="P320" i="7"/>
  <c r="Q320" i="7"/>
  <c r="L320" i="7"/>
  <c r="U324" i="7"/>
  <c r="V324" i="7"/>
  <c r="J315" i="7"/>
  <c r="I315" i="7"/>
  <c r="P336" i="7"/>
  <c r="Q336" i="7"/>
  <c r="L336" i="7"/>
  <c r="V340" i="7"/>
  <c r="U340" i="7"/>
  <c r="J344" i="7"/>
  <c r="I344" i="7"/>
  <c r="P352" i="7"/>
  <c r="Q352" i="7"/>
  <c r="L352" i="7"/>
  <c r="U356" i="7"/>
  <c r="V356" i="7"/>
  <c r="J360" i="7"/>
  <c r="I360" i="7"/>
  <c r="L368" i="7"/>
  <c r="Q368" i="7"/>
  <c r="P368" i="7"/>
  <c r="U372" i="7"/>
  <c r="V372" i="7"/>
  <c r="J376" i="7"/>
  <c r="I376" i="7"/>
  <c r="L384" i="7"/>
  <c r="P384" i="7"/>
  <c r="Q384" i="7"/>
  <c r="U388" i="7"/>
  <c r="V388" i="7"/>
  <c r="K396" i="7"/>
  <c r="O396" i="7"/>
  <c r="S396" i="7"/>
  <c r="T396" i="7" s="1"/>
  <c r="N396" i="7"/>
  <c r="P396" i="7"/>
  <c r="L396" i="7"/>
  <c r="Q396" i="7"/>
  <c r="M396" i="7"/>
  <c r="R396" i="7"/>
  <c r="V400" i="7"/>
  <c r="U400" i="7"/>
  <c r="J404" i="7"/>
  <c r="I404" i="7"/>
  <c r="U412" i="7"/>
  <c r="V412" i="7"/>
  <c r="I416" i="7"/>
  <c r="J416" i="7"/>
  <c r="L424" i="7"/>
  <c r="P424" i="7"/>
  <c r="R424" i="7"/>
  <c r="M424" i="7"/>
  <c r="N424" i="7"/>
  <c r="U428" i="7"/>
  <c r="V428" i="7"/>
  <c r="I419" i="7"/>
  <c r="J419" i="7"/>
  <c r="V440" i="7"/>
  <c r="U440" i="7"/>
  <c r="J444" i="7"/>
  <c r="I444" i="7"/>
  <c r="V456" i="7"/>
  <c r="U456" i="7"/>
  <c r="J460" i="7"/>
  <c r="I460" i="7"/>
  <c r="U472" i="7"/>
  <c r="V472" i="7"/>
  <c r="I476" i="7"/>
  <c r="J476" i="7"/>
  <c r="I488" i="7"/>
  <c r="J488" i="7"/>
  <c r="L496" i="7"/>
  <c r="R496" i="7"/>
  <c r="M496" i="7"/>
  <c r="N496" i="7"/>
  <c r="P496" i="7"/>
  <c r="J504" i="7"/>
  <c r="I504" i="7"/>
  <c r="L512" i="7"/>
  <c r="R512" i="7"/>
  <c r="M512" i="7"/>
  <c r="N512" i="7"/>
  <c r="P512" i="7"/>
  <c r="I520" i="7"/>
  <c r="J520" i="7"/>
  <c r="L528" i="7"/>
  <c r="M528" i="7"/>
  <c r="N528" i="7"/>
  <c r="P528" i="7"/>
  <c r="R528" i="7"/>
  <c r="J523" i="7"/>
  <c r="I523" i="7"/>
  <c r="J548" i="7"/>
  <c r="I548" i="7"/>
  <c r="J564" i="7"/>
  <c r="I564" i="7"/>
  <c r="J575" i="7"/>
  <c r="I575" i="7"/>
  <c r="L583" i="7"/>
  <c r="N583" i="7"/>
  <c r="P583" i="7"/>
  <c r="R583" i="7"/>
  <c r="M583" i="7"/>
  <c r="J591" i="7"/>
  <c r="I591" i="7"/>
  <c r="L599" i="7"/>
  <c r="R599" i="7"/>
  <c r="M599" i="7"/>
  <c r="N599" i="7"/>
  <c r="P599" i="7"/>
  <c r="J607" i="7"/>
  <c r="I607" i="7"/>
  <c r="M615" i="7"/>
  <c r="R615" i="7"/>
  <c r="N615" i="7"/>
  <c r="P615" i="7"/>
  <c r="L615" i="7"/>
  <c r="Q615" i="7"/>
  <c r="J623" i="7"/>
  <c r="I623" i="7"/>
  <c r="L631" i="7"/>
  <c r="R631" i="7"/>
  <c r="M631" i="7"/>
  <c r="N631" i="7"/>
  <c r="P631" i="7"/>
  <c r="J639" i="7"/>
  <c r="I639" i="7"/>
  <c r="J663" i="7"/>
  <c r="I663" i="7"/>
  <c r="V675" i="7"/>
  <c r="U675" i="7"/>
  <c r="J692" i="7"/>
  <c r="I692" i="7"/>
  <c r="U678" i="7"/>
  <c r="V678" i="7"/>
  <c r="J682" i="7"/>
  <c r="I682" i="7"/>
  <c r="U707" i="7"/>
  <c r="V707" i="7"/>
  <c r="J711" i="7"/>
  <c r="I711" i="7"/>
  <c r="N719" i="7"/>
  <c r="P719" i="7"/>
  <c r="J723" i="7"/>
  <c r="I723" i="7"/>
  <c r="Q731" i="7"/>
  <c r="L731" i="7"/>
  <c r="R731" i="7"/>
  <c r="M731" i="7"/>
  <c r="P731" i="7"/>
  <c r="J739" i="7"/>
  <c r="I739" i="7"/>
  <c r="U747" i="7"/>
  <c r="V747" i="7"/>
  <c r="J751" i="7"/>
  <c r="I751" i="7"/>
  <c r="L759" i="7"/>
  <c r="N759" i="7"/>
  <c r="P759" i="7"/>
  <c r="R759" i="7"/>
  <c r="M759" i="7"/>
  <c r="U763" i="7"/>
  <c r="V763" i="7"/>
  <c r="Q787" i="7"/>
  <c r="L787" i="7"/>
  <c r="P787" i="7"/>
  <c r="I795" i="7"/>
  <c r="J795" i="7"/>
  <c r="I807" i="7"/>
  <c r="J807" i="7"/>
  <c r="L815" i="7"/>
  <c r="P815" i="7"/>
  <c r="N815" i="7"/>
  <c r="P827" i="7"/>
  <c r="Q827" i="7"/>
  <c r="L827" i="7"/>
  <c r="I835" i="7"/>
  <c r="J835" i="7"/>
  <c r="Q843" i="7"/>
  <c r="L843" i="7"/>
  <c r="R843" i="7"/>
  <c r="M843" i="7"/>
  <c r="P843" i="7"/>
  <c r="I851" i="7"/>
  <c r="J851" i="7"/>
  <c r="Q859" i="7"/>
  <c r="L859" i="7"/>
  <c r="R859" i="7"/>
  <c r="M859" i="7"/>
  <c r="P859" i="7"/>
  <c r="L863" i="7"/>
  <c r="N863" i="7"/>
  <c r="P863" i="7"/>
  <c r="I867" i="7"/>
  <c r="J867" i="7"/>
  <c r="Q875" i="7"/>
  <c r="L875" i="7"/>
  <c r="R875" i="7"/>
  <c r="M875" i="7"/>
  <c r="P875" i="7"/>
  <c r="I883" i="7"/>
  <c r="J883" i="7"/>
  <c r="O891" i="7"/>
  <c r="K891" i="7"/>
  <c r="P891" i="7"/>
  <c r="L891" i="7"/>
  <c r="R891" i="7"/>
  <c r="N891" i="7"/>
  <c r="S891" i="7"/>
  <c r="T891" i="7" s="1"/>
  <c r="I899" i="7"/>
  <c r="J899" i="7"/>
  <c r="L907" i="7"/>
  <c r="R907" i="7"/>
  <c r="N907" i="7"/>
  <c r="S907" i="7"/>
  <c r="T907" i="7" s="1"/>
  <c r="O907" i="7"/>
  <c r="K907" i="7"/>
  <c r="P907" i="7"/>
  <c r="I915" i="7"/>
  <c r="J915" i="7"/>
  <c r="O923" i="7"/>
  <c r="K923" i="7"/>
  <c r="P923" i="7"/>
  <c r="L923" i="7"/>
  <c r="R923" i="7"/>
  <c r="N923" i="7"/>
  <c r="S923" i="7"/>
  <c r="T923" i="7" s="1"/>
  <c r="I931" i="7"/>
  <c r="J931" i="7"/>
  <c r="L939" i="7"/>
  <c r="R939" i="7"/>
  <c r="N939" i="7"/>
  <c r="S939" i="7"/>
  <c r="T939" i="7" s="1"/>
  <c r="O939" i="7"/>
  <c r="K939" i="7"/>
  <c r="P939" i="7"/>
  <c r="I947" i="7"/>
  <c r="J947" i="7"/>
  <c r="O955" i="7"/>
  <c r="K955" i="7"/>
  <c r="P955" i="7"/>
  <c r="L955" i="7"/>
  <c r="R955" i="7"/>
  <c r="N955" i="7"/>
  <c r="S955" i="7"/>
  <c r="T955" i="7" s="1"/>
  <c r="J963" i="7"/>
  <c r="I963" i="7"/>
  <c r="L971" i="7"/>
  <c r="R971" i="7"/>
  <c r="N971" i="7"/>
  <c r="S971" i="7"/>
  <c r="T971" i="7" s="1"/>
  <c r="O971" i="7"/>
  <c r="P971" i="7"/>
  <c r="K971" i="7"/>
  <c r="U975" i="7"/>
  <c r="V975" i="7"/>
  <c r="J979" i="7"/>
  <c r="I979" i="7"/>
  <c r="L987" i="7"/>
  <c r="R987" i="7"/>
  <c r="N987" i="7"/>
  <c r="S987" i="7"/>
  <c r="T987" i="7" s="1"/>
  <c r="O987" i="7"/>
  <c r="K987" i="7"/>
  <c r="P987" i="7"/>
  <c r="U991" i="7"/>
  <c r="V991" i="7"/>
  <c r="I995" i="7"/>
  <c r="J995" i="7"/>
  <c r="O1003" i="7"/>
  <c r="K1003" i="7"/>
  <c r="P1003" i="7"/>
  <c r="L1003" i="7"/>
  <c r="R1003" i="7"/>
  <c r="N1003" i="7"/>
  <c r="S1003" i="7"/>
  <c r="T1003" i="7" s="1"/>
  <c r="U1007" i="7"/>
  <c r="V1007" i="7"/>
  <c r="O1015" i="7"/>
  <c r="P1015" i="7"/>
  <c r="K1015" i="7"/>
  <c r="I1023" i="7"/>
  <c r="J1023" i="7"/>
  <c r="K1031" i="7"/>
  <c r="O1031" i="7"/>
  <c r="P1031" i="7"/>
  <c r="U1035" i="7"/>
  <c r="V1035" i="7"/>
  <c r="I1039" i="7"/>
  <c r="J1039" i="7"/>
  <c r="O1047" i="7"/>
  <c r="P1047" i="7"/>
  <c r="K1047" i="7"/>
  <c r="J1055" i="7"/>
  <c r="I1055" i="7"/>
  <c r="J1067" i="7"/>
  <c r="I1067" i="7"/>
  <c r="N1075" i="7"/>
  <c r="S1075" i="7"/>
  <c r="T1075" i="7" s="1"/>
  <c r="K1075" i="7"/>
  <c r="P1075" i="7"/>
  <c r="O1075" i="7"/>
  <c r="R1075" i="7"/>
  <c r="L1075" i="7"/>
  <c r="U1079" i="7"/>
  <c r="V1079" i="7"/>
  <c r="J1083" i="7"/>
  <c r="I1083" i="7"/>
  <c r="U1091" i="7"/>
  <c r="V1091" i="7"/>
  <c r="J1095" i="7"/>
  <c r="I1095" i="7"/>
  <c r="P1103" i="7"/>
  <c r="K1103" i="7"/>
  <c r="O1103" i="7"/>
  <c r="U1107" i="7"/>
  <c r="V1107" i="7"/>
  <c r="J1111" i="7"/>
  <c r="I1111" i="7"/>
  <c r="K1119" i="7"/>
  <c r="P1119" i="7"/>
  <c r="O1119" i="7"/>
  <c r="J1123" i="7"/>
  <c r="I1123" i="7"/>
  <c r="L1131" i="7"/>
  <c r="R1131" i="7"/>
  <c r="O1131" i="7"/>
  <c r="N1131" i="7"/>
  <c r="P1131" i="7"/>
  <c r="S1131" i="7"/>
  <c r="T1131" i="7" s="1"/>
  <c r="K1131" i="7"/>
  <c r="U1135" i="7"/>
  <c r="V1135" i="7"/>
  <c r="J1139" i="7"/>
  <c r="I1139" i="7"/>
  <c r="O1147" i="7"/>
  <c r="L1147" i="7"/>
  <c r="R1147" i="7"/>
  <c r="P1147" i="7"/>
  <c r="S1147" i="7"/>
  <c r="T1147" i="7" s="1"/>
  <c r="K1147" i="7"/>
  <c r="N1147" i="7"/>
  <c r="J1151" i="7"/>
  <c r="I1151" i="7"/>
  <c r="K1159" i="7"/>
  <c r="P1159" i="7"/>
  <c r="O1159" i="7"/>
  <c r="J1163" i="7"/>
  <c r="I1163" i="7"/>
  <c r="N1171" i="7"/>
  <c r="S1171" i="7"/>
  <c r="T1171" i="7" s="1"/>
  <c r="K1171" i="7"/>
  <c r="P1171" i="7"/>
  <c r="L1171" i="7"/>
  <c r="O1171" i="7"/>
  <c r="R1171" i="7"/>
  <c r="U1175" i="7"/>
  <c r="V1175" i="7"/>
  <c r="J1179" i="7"/>
  <c r="I1179" i="7"/>
  <c r="J1187" i="7"/>
  <c r="I1187" i="7"/>
  <c r="N1195" i="7"/>
  <c r="S1195" i="7"/>
  <c r="T1195" i="7" s="1"/>
  <c r="K1195" i="7"/>
  <c r="P1195" i="7"/>
  <c r="L1195" i="7"/>
  <c r="O1195" i="7"/>
  <c r="R1195" i="7"/>
  <c r="U1199" i="7"/>
  <c r="V1199" i="7"/>
  <c r="J1203" i="7"/>
  <c r="I1203" i="7"/>
  <c r="K1211" i="7"/>
  <c r="O1211" i="7"/>
  <c r="U1215" i="7"/>
  <c r="V1215" i="7"/>
  <c r="J1219" i="7"/>
  <c r="I1219" i="7"/>
  <c r="V1227" i="7"/>
  <c r="U1227" i="7"/>
  <c r="J1231" i="7"/>
  <c r="I1231" i="7"/>
  <c r="U1239" i="7"/>
  <c r="V1239" i="7"/>
  <c r="O1247" i="7"/>
  <c r="K1247" i="7"/>
  <c r="R1247" i="7"/>
  <c r="P1247" i="7"/>
  <c r="L1247" i="7"/>
  <c r="I1255" i="7"/>
  <c r="J1255" i="7"/>
  <c r="K1263" i="7"/>
  <c r="R1263" i="7"/>
  <c r="O1263" i="7"/>
  <c r="L1263" i="7"/>
  <c r="P1263" i="7"/>
  <c r="I1271" i="7"/>
  <c r="J1271" i="7"/>
  <c r="O1279" i="7"/>
  <c r="K1279" i="7"/>
  <c r="R1279" i="7"/>
  <c r="L1279" i="7"/>
  <c r="P1279" i="7"/>
  <c r="I1287" i="7"/>
  <c r="J1287" i="7"/>
  <c r="I1299" i="7"/>
  <c r="J1299" i="7"/>
  <c r="K1307" i="7"/>
  <c r="O1307" i="7"/>
  <c r="I1315" i="7"/>
  <c r="J1315" i="7"/>
  <c r="K1323" i="7"/>
  <c r="O1323" i="7"/>
  <c r="I1331" i="7"/>
  <c r="J1331" i="7"/>
  <c r="J1343" i="7"/>
  <c r="I1343" i="7"/>
  <c r="J1355" i="7"/>
  <c r="I1355" i="7"/>
  <c r="J1367" i="7"/>
  <c r="I1367" i="7"/>
  <c r="I1383" i="7"/>
  <c r="J1383" i="7"/>
  <c r="M1391" i="7"/>
  <c r="R1391" i="7"/>
  <c r="J1395" i="7"/>
  <c r="I1395" i="7"/>
  <c r="L1403" i="7"/>
  <c r="P1403" i="7"/>
  <c r="J1411" i="7"/>
  <c r="I1411" i="7"/>
  <c r="J1423" i="7"/>
  <c r="I1423" i="7"/>
  <c r="M1431" i="7"/>
  <c r="P1431" i="7"/>
  <c r="R1431" i="7"/>
  <c r="J1435" i="7"/>
  <c r="I1435" i="7"/>
  <c r="L1443" i="7"/>
  <c r="P1443" i="7"/>
  <c r="M1455" i="7"/>
  <c r="P1455" i="7"/>
  <c r="R1455" i="7"/>
  <c r="J1463" i="7"/>
  <c r="I1463" i="7"/>
  <c r="P1471" i="7"/>
  <c r="R1471" i="7"/>
  <c r="M1471" i="7"/>
  <c r="J1475" i="7"/>
  <c r="I1475" i="7"/>
  <c r="J1487" i="7"/>
  <c r="I1487" i="7"/>
  <c r="J1499" i="7"/>
  <c r="I1499" i="7"/>
  <c r="J1511" i="7"/>
  <c r="I1511" i="7"/>
  <c r="P1519" i="7"/>
  <c r="R1519" i="7"/>
  <c r="M1519" i="7"/>
  <c r="J1527" i="7"/>
  <c r="I1527" i="7"/>
  <c r="J1551" i="7"/>
  <c r="I1551" i="7"/>
  <c r="P1559" i="7"/>
  <c r="R1559" i="7"/>
  <c r="M1559" i="7"/>
  <c r="J1567" i="7"/>
  <c r="I1567" i="7"/>
  <c r="J1591" i="7"/>
  <c r="I1591" i="7"/>
  <c r="J1607" i="7"/>
  <c r="I1607" i="7"/>
  <c r="J1619" i="7"/>
  <c r="I1619" i="7"/>
  <c r="J1635" i="7"/>
  <c r="I1635" i="7"/>
  <c r="L1663" i="7"/>
  <c r="R1663" i="7"/>
  <c r="L1675" i="7"/>
  <c r="R1675" i="7"/>
  <c r="L1687" i="7"/>
  <c r="R1687" i="7"/>
  <c r="I1695" i="7"/>
  <c r="J1695" i="7"/>
  <c r="J1707" i="7"/>
  <c r="I1707" i="7"/>
  <c r="J1719" i="7"/>
  <c r="I1719" i="7"/>
  <c r="L1735" i="7"/>
  <c r="R1735" i="7"/>
  <c r="J1739" i="7"/>
  <c r="I1739" i="7"/>
  <c r="R1747" i="7"/>
  <c r="L1747" i="7"/>
  <c r="J1751" i="7"/>
  <c r="I1751" i="7"/>
  <c r="L1759" i="7"/>
  <c r="R1759" i="7"/>
  <c r="L1771" i="7"/>
  <c r="R1771" i="7"/>
  <c r="J1775" i="7"/>
  <c r="I1775" i="7"/>
  <c r="J1787" i="7"/>
  <c r="I1787" i="7"/>
  <c r="L1803" i="7"/>
  <c r="R1803" i="7"/>
  <c r="L1815" i="7"/>
  <c r="R1815" i="7"/>
  <c r="L1827" i="7"/>
  <c r="R1827" i="7"/>
  <c r="J1831" i="7"/>
  <c r="I1831" i="7"/>
  <c r="J1843" i="7"/>
  <c r="I1843" i="7"/>
  <c r="L1859" i="7"/>
  <c r="R1859" i="7"/>
  <c r="J1867" i="7"/>
  <c r="I1867" i="7"/>
  <c r="J1879" i="7"/>
  <c r="I1879" i="7"/>
  <c r="J1891" i="7"/>
  <c r="I1891" i="7"/>
  <c r="J1903" i="7"/>
  <c r="I1903" i="7"/>
  <c r="J1915" i="7"/>
  <c r="I1915" i="7"/>
  <c r="J1927" i="7"/>
  <c r="I1927" i="7"/>
  <c r="J1939" i="7"/>
  <c r="I1939" i="7"/>
  <c r="I1963" i="7"/>
  <c r="J1963" i="7"/>
  <c r="J1987" i="7"/>
  <c r="I1987" i="7"/>
  <c r="V2015" i="7"/>
  <c r="U2015" i="7"/>
  <c r="I2019" i="7"/>
  <c r="J2019" i="7"/>
  <c r="V2031" i="7"/>
  <c r="U2031" i="7"/>
  <c r="J2035" i="7"/>
  <c r="I2035" i="7"/>
  <c r="J2067" i="7"/>
  <c r="I2067" i="7"/>
  <c r="J2095" i="7"/>
  <c r="I2095" i="7"/>
  <c r="I2127" i="7"/>
  <c r="J2127" i="7"/>
  <c r="I2159" i="7"/>
  <c r="J2159" i="7"/>
  <c r="I2171" i="7"/>
  <c r="J2171" i="7"/>
  <c r="J2179" i="7"/>
  <c r="I2179" i="7"/>
  <c r="I2191" i="7"/>
  <c r="J2191" i="7"/>
  <c r="K2199" i="7"/>
  <c r="N2199" i="7"/>
  <c r="R2199" i="7"/>
  <c r="I2207" i="7"/>
  <c r="J2207" i="7"/>
  <c r="J2219" i="7"/>
  <c r="I2219" i="7"/>
  <c r="J2251" i="7"/>
  <c r="I2251" i="7"/>
  <c r="J2267" i="7"/>
  <c r="I2267" i="7"/>
  <c r="I2275" i="7"/>
  <c r="J2275" i="7"/>
  <c r="J2283" i="7"/>
  <c r="I2283" i="7"/>
  <c r="V2407" i="7"/>
  <c r="U2407" i="7"/>
  <c r="K517" i="7"/>
  <c r="P517" i="7"/>
  <c r="L517" i="7"/>
  <c r="R517" i="7"/>
  <c r="N517" i="7"/>
  <c r="S517" i="7"/>
  <c r="T517" i="7" s="1"/>
  <c r="O517" i="7"/>
  <c r="P276" i="7"/>
  <c r="L276" i="7"/>
  <c r="Q276" i="7"/>
  <c r="M276" i="7"/>
  <c r="R276" i="7"/>
  <c r="N276" i="7"/>
  <c r="I309" i="7"/>
  <c r="J309" i="7"/>
  <c r="I365" i="7"/>
  <c r="J365" i="7"/>
  <c r="I409" i="7"/>
  <c r="J409" i="7"/>
  <c r="K437" i="7"/>
  <c r="R437" i="7"/>
  <c r="L437" i="7"/>
  <c r="O437" i="7"/>
  <c r="P437" i="7"/>
  <c r="O477" i="7"/>
  <c r="P477" i="7"/>
  <c r="K477" i="7"/>
  <c r="R477" i="7"/>
  <c r="L477" i="7"/>
  <c r="U489" i="7"/>
  <c r="V489" i="7"/>
  <c r="U529" i="7"/>
  <c r="V529" i="7"/>
  <c r="I541" i="7"/>
  <c r="J541" i="7"/>
  <c r="L557" i="7"/>
  <c r="R557" i="7"/>
  <c r="N557" i="7"/>
  <c r="S557" i="7"/>
  <c r="T557" i="7" s="1"/>
  <c r="O557" i="7"/>
  <c r="K557" i="7"/>
  <c r="P557" i="7"/>
  <c r="U569" i="7"/>
  <c r="V569" i="7"/>
  <c r="K604" i="7"/>
  <c r="R604" i="7"/>
  <c r="L604" i="7"/>
  <c r="O604" i="7"/>
  <c r="P604" i="7"/>
  <c r="U616" i="7"/>
  <c r="V616" i="7"/>
  <c r="U652" i="7"/>
  <c r="V652" i="7"/>
  <c r="I664" i="7"/>
  <c r="J664" i="7"/>
  <c r="U701" i="7"/>
  <c r="V701" i="7"/>
  <c r="K720" i="7"/>
  <c r="O720" i="7"/>
  <c r="P720" i="7"/>
  <c r="V736" i="7"/>
  <c r="U736" i="7"/>
  <c r="U804" i="7"/>
  <c r="V804" i="7"/>
  <c r="I816" i="7"/>
  <c r="J816" i="7"/>
  <c r="V852" i="7"/>
  <c r="U852" i="7"/>
  <c r="I864" i="7"/>
  <c r="J864" i="7"/>
  <c r="K888" i="7"/>
  <c r="P888" i="7"/>
  <c r="L888" i="7"/>
  <c r="Q888" i="7"/>
  <c r="M888" i="7"/>
  <c r="R888" i="7"/>
  <c r="N888" i="7"/>
  <c r="V900" i="7"/>
  <c r="U900" i="7"/>
  <c r="I912" i="7"/>
  <c r="J912" i="7"/>
  <c r="P936" i="7"/>
  <c r="Q936" i="7"/>
  <c r="L936" i="7"/>
  <c r="N936" i="7"/>
  <c r="V944" i="7"/>
  <c r="U944" i="7"/>
  <c r="M988" i="7"/>
  <c r="R988" i="7"/>
  <c r="N988" i="7"/>
  <c r="P988" i="7"/>
  <c r="L988" i="7"/>
  <c r="Q988" i="7"/>
  <c r="V1000" i="7"/>
  <c r="U1000" i="7"/>
  <c r="M1020" i="7"/>
  <c r="R1020" i="7"/>
  <c r="N1020" i="7"/>
  <c r="P1020" i="7"/>
  <c r="Q1020" i="7"/>
  <c r="L1020" i="7"/>
  <c r="V1036" i="7"/>
  <c r="U1036" i="7"/>
  <c r="I1048" i="7"/>
  <c r="J1048" i="7"/>
  <c r="U1068" i="7"/>
  <c r="V1068" i="7"/>
  <c r="I1084" i="7"/>
  <c r="J1084" i="7"/>
  <c r="Q1104" i="7"/>
  <c r="L1104" i="7"/>
  <c r="P1104" i="7"/>
  <c r="U1116" i="7"/>
  <c r="V1116" i="7"/>
  <c r="U1160" i="7"/>
  <c r="V1160" i="7"/>
  <c r="N1196" i="7"/>
  <c r="L1196" i="7"/>
  <c r="Q1196" i="7"/>
  <c r="M1196" i="7"/>
  <c r="P1196" i="7"/>
  <c r="R1196" i="7"/>
  <c r="U1208" i="7"/>
  <c r="V1208" i="7"/>
  <c r="Q1272" i="7"/>
  <c r="M1272" i="7"/>
  <c r="L1272" i="7"/>
  <c r="P1272" i="7"/>
  <c r="R1272" i="7"/>
  <c r="I1296" i="7"/>
  <c r="J1296" i="7"/>
  <c r="L1316" i="7"/>
  <c r="P1316" i="7"/>
  <c r="V1412" i="7"/>
  <c r="U1412" i="7"/>
  <c r="I1424" i="7"/>
  <c r="J1424" i="7"/>
  <c r="I1464" i="7"/>
  <c r="J1464" i="7"/>
  <c r="O1488" i="7"/>
  <c r="K1488" i="7"/>
  <c r="P1488" i="7"/>
  <c r="L1488" i="7"/>
  <c r="R1488" i="7"/>
  <c r="N1488" i="7"/>
  <c r="S1488" i="7"/>
  <c r="T1488" i="7" s="1"/>
  <c r="I1508" i="7"/>
  <c r="J1508" i="7"/>
  <c r="I1544" i="7"/>
  <c r="J1544" i="7"/>
  <c r="I1580" i="7"/>
  <c r="J1580" i="7"/>
  <c r="U1608" i="7"/>
  <c r="V1608" i="7"/>
  <c r="V1644" i="7"/>
  <c r="U1644" i="7"/>
  <c r="I1660" i="7"/>
  <c r="J1660" i="7"/>
  <c r="U1696" i="7"/>
  <c r="V1696" i="7"/>
  <c r="U1744" i="7"/>
  <c r="V1744" i="7"/>
  <c r="V1784" i="7"/>
  <c r="U1784" i="7"/>
  <c r="V1816" i="7"/>
  <c r="U1816" i="7"/>
  <c r="V1868" i="7"/>
  <c r="U1868" i="7"/>
  <c r="V1916" i="7"/>
  <c r="U1916" i="7"/>
  <c r="V1948" i="7"/>
  <c r="U1948" i="7"/>
  <c r="N1984" i="7"/>
  <c r="S1984" i="7"/>
  <c r="T1984" i="7" s="1"/>
  <c r="O1984" i="7"/>
  <c r="K1984" i="7"/>
  <c r="P1984" i="7"/>
  <c r="L1984" i="7"/>
  <c r="R1984" i="7"/>
  <c r="V1996" i="7"/>
  <c r="U1996" i="7"/>
  <c r="U2032" i="7"/>
  <c r="V2032" i="7"/>
  <c r="M2068" i="7"/>
  <c r="O2068" i="7"/>
  <c r="K2068" i="7"/>
  <c r="P2068" i="7"/>
  <c r="L2068" i="7"/>
  <c r="R2068" i="7"/>
  <c r="N2068" i="7"/>
  <c r="S2068" i="7"/>
  <c r="T2068" i="7" s="1"/>
  <c r="V2080" i="7"/>
  <c r="U2080" i="7"/>
  <c r="M2116" i="7"/>
  <c r="L2116" i="7"/>
  <c r="P2116" i="7"/>
  <c r="V2128" i="7"/>
  <c r="U2128" i="7"/>
  <c r="M2156" i="7"/>
  <c r="P2156" i="7"/>
  <c r="L2156" i="7"/>
  <c r="V2172" i="7"/>
  <c r="U2172" i="7"/>
  <c r="M2208" i="7"/>
  <c r="P2208" i="7"/>
  <c r="L2208" i="7"/>
  <c r="V2216" i="7"/>
  <c r="U2216" i="7"/>
  <c r="M2256" i="7"/>
  <c r="P2256" i="7"/>
  <c r="L2256" i="7"/>
  <c r="U2268" i="7"/>
  <c r="V2268" i="7"/>
  <c r="M2304" i="7"/>
  <c r="N2304" i="7"/>
  <c r="P2304" i="7"/>
  <c r="R2304" i="7"/>
  <c r="L2304" i="7"/>
  <c r="U2312" i="7"/>
  <c r="V2312" i="7"/>
  <c r="M2348" i="7"/>
  <c r="L2348" i="7"/>
  <c r="P2348" i="7"/>
  <c r="U2364" i="7"/>
  <c r="V2364" i="7"/>
  <c r="M2400" i="7"/>
  <c r="P2400" i="7"/>
  <c r="L2400" i="7"/>
  <c r="V2412" i="7"/>
  <c r="U2412" i="7"/>
  <c r="M2452" i="7"/>
  <c r="P2452" i="7"/>
  <c r="L2452" i="7"/>
  <c r="U2464" i="7"/>
  <c r="V2464" i="7"/>
  <c r="V2488" i="7"/>
  <c r="U2488" i="7"/>
  <c r="U2512" i="7"/>
  <c r="V2512" i="7"/>
  <c r="U2532" i="7"/>
  <c r="V2532" i="7"/>
  <c r="U2560" i="7"/>
  <c r="V2560" i="7"/>
  <c r="V2584" i="7"/>
  <c r="U2584" i="7"/>
  <c r="V2600" i="7"/>
  <c r="U2600" i="7"/>
</calcChain>
</file>

<file path=xl/sharedStrings.xml><?xml version="1.0" encoding="utf-8"?>
<sst xmlns="http://schemas.openxmlformats.org/spreadsheetml/2006/main" count="40528" uniqueCount="294">
  <si>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</si>
  <si>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</si>
  <si>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</si>
  <si>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</si>
  <si>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</si>
  <si>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</si>
  <si>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</si>
  <si>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</si>
  <si>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</si>
  <si>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</si>
  <si>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</si>
  <si>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</si>
  <si>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</si>
  <si>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</si>
  <si>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</si>
  <si>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</si>
  <si>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</si>
  <si>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</si>
  <si>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</si>
  <si>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</si>
  <si>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</si>
  <si>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</si>
  <si>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</si>
  <si>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</si>
  <si>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</si>
  <si>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</si>
  <si>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</si>
  <si>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</si>
  <si>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</si>
  <si>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</si>
  <si>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</si>
  <si>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</si>
  <si>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</si>
  <si>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</si>
  <si>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</si>
  <si>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</si>
  <si>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</si>
  <si>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</si>
  <si>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</si>
  <si>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</si>
  <si>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</si>
  <si>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</si>
  <si>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</si>
  <si>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</si>
  <si>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</si>
  <si>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</si>
  <si>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</si>
  <si>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</si>
  <si>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</si>
  <si>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</si>
  <si>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</si>
  <si>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</si>
  <si>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</si>
  <si>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</si>
  <si>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</si>
  <si>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</si>
  <si>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</si>
  <si>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</si>
  <si>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</si>
  <si>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</si>
  <si>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</si>
  <si>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</si>
  <si>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</si>
  <si>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</si>
  <si>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</si>
  <si>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</si>
  <si>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</si>
  <si>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</si>
  <si>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</si>
  <si>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</si>
  <si>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</si>
  <si>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</si>
  <si>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</si>
  <si>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</si>
  <si>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</si>
  <si>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</si>
  <si>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</si>
  <si>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</si>
  <si>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</si>
  <si>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</si>
  <si>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</si>
  <si>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</si>
  <si>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</si>
  <si>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</si>
  <si>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</si>
  <si>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</si>
  <si>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</si>
  <si>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</si>
  <si>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</si>
  <si>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</si>
  <si>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</si>
  <si>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</si>
  <si>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</si>
  <si>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</si>
  <si>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</si>
  <si>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</si>
  <si>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</si>
  <si>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</si>
  <si>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</si>
  <si>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</si>
  <si>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</si>
  <si>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</si>
  <si>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</si>
  <si>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</si>
  <si>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</si>
  <si>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</si>
  <si>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</si>
  <si>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</si>
  <si>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</si>
  <si>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</si>
  <si>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</si>
  <si>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</si>
  <si>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</si>
  <si>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</si>
  <si>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</si>
  <si>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</si>
  <si>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</si>
  <si>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</si>
  <si>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</si>
  <si>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</si>
  <si>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</si>
  <si>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</si>
  <si>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</si>
  <si>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</si>
  <si>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</si>
  <si>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</si>
  <si>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</si>
  <si>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</si>
  <si>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</si>
  <si>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</si>
  <si>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</si>
  <si>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</si>
  <si>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</si>
  <si>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</si>
  <si>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</si>
  <si>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</si>
  <si>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</si>
  <si>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</si>
  <si>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</si>
  <si>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</si>
  <si>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</si>
  <si>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</si>
  <si>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</si>
  <si>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</si>
  <si>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</si>
  <si>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</si>
  <si>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</si>
  <si>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</si>
  <si>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</si>
  <si>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</si>
  <si>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</si>
  <si>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</si>
  <si>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</si>
  <si>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</si>
  <si>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</si>
  <si>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</si>
  <si>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</si>
  <si>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</si>
  <si>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</si>
  <si>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</si>
  <si>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</si>
  <si>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</si>
  <si>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</si>
  <si>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</si>
  <si>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</si>
  <si>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</si>
  <si>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</si>
  <si>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</si>
  <si>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</si>
  <si>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</si>
  <si>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</si>
  <si>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</si>
  <si>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</si>
  <si>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</si>
  <si>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</si>
  <si>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</si>
  <si>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</si>
  <si>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</si>
  <si>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</si>
  <si>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</si>
  <si>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</si>
  <si>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</si>
  <si>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</si>
  <si>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</si>
  <si>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</si>
  <si>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</si>
  <si>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</si>
  <si>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</si>
  <si>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</si>
  <si>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</si>
  <si>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</si>
  <si>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</si>
  <si>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</si>
  <si>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</si>
  <si>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</si>
  <si>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</si>
  <si>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</si>
  <si>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</si>
  <si>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</si>
  <si>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</si>
  <si>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</si>
  <si>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</si>
  <si>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</si>
  <si>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</si>
  <si>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</si>
  <si>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</si>
  <si>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</si>
  <si>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</si>
  <si>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</si>
  <si>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</si>
  <si>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</si>
  <si>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</si>
  <si>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</si>
  <si>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</si>
  <si>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</si>
  <si>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</si>
  <si>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</si>
  <si>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</si>
  <si>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</si>
  <si>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</si>
  <si>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</si>
  <si>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</si>
  <si>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</si>
  <si>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</si>
  <si>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</si>
  <si>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</si>
  <si>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</si>
  <si>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</si>
  <si>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</si>
  <si>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</si>
  <si>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</si>
  <si>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</si>
  <si>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</si>
  <si>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</si>
  <si>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</si>
  <si>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</si>
  <si>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</si>
  <si>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</si>
  <si>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</si>
  <si>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</si>
  <si>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</si>
  <si>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</si>
  <si>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</si>
  <si>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</si>
  <si>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</si>
  <si>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</si>
  <si>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</si>
  <si>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</si>
  <si>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</si>
  <si>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</si>
  <si>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</si>
  <si>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</si>
  <si>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</si>
  <si>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</si>
  <si>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</si>
  <si>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</si>
  <si>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</si>
  <si>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</si>
  <si>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</si>
  <si>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</si>
  <si>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</si>
  <si>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</si>
  <si>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</si>
  <si>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</si>
  <si>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</si>
  <si>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</si>
  <si>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</si>
  <si>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</si>
  <si>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</si>
  <si>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</si>
  <si>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</si>
  <si>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</si>
  <si>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</si>
  <si>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</si>
  <si>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</si>
  <si>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</si>
  <si>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</si>
  <si>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</si>
  <si>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</si>
  <si>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</si>
  <si>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</si>
  <si>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</si>
  <si>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</si>
  <si>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</si>
  <si>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</si>
  <si>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</si>
  <si>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unique_id</t>
  </si>
  <si>
    <t>missing_gdp_data</t>
  </si>
  <si>
    <t>missing_healthexp%gdp</t>
  </si>
  <si>
    <t>missinghealthexp/capita</t>
  </si>
  <si>
    <t>Population Rural</t>
  </si>
  <si>
    <t>Row Labels</t>
  </si>
  <si>
    <t>Grand Total</t>
  </si>
  <si>
    <t>Average of Energy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</si>
</sst>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mm\-dd\-yyyy"/>
  </numFmts>
  <fonts count="9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/>
    <xf numFmtId="0" fontId="3" fillId="0" borderId="1" xfId="0" applyFont="1" applyBorder="1" applyAlignment="1"/>
    <xf numFmtId="164" fontId="3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/>
    <xf numFmtId="164" fontId="3" fillId="0" borderId="0" xfId="0" applyNumberFormat="1" applyFont="1" applyAlignment="1"/>
    <xf numFmtId="0" fontId="3" fillId="0" borderId="0" xfId="0" applyFont="1" applyAlignment="1"/>
    <xf numFmtId="165" fontId="4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>
      <alignment horizontal="right"/>
    </xf>
    <xf numFmtId="164" fontId="5" fillId="0" borderId="2" xfId="0" applyNumberFormat="1" applyFont="1" applyBorder="1" applyAlignment="1"/>
    <xf numFmtId="0" fontId="5" fillId="0" borderId="2" xfId="0" applyFont="1" applyBorder="1" applyAlignment="1"/>
    <xf numFmtId="0" fontId="6" fillId="0" borderId="2" xfId="0" applyFont="1" applyBorder="1" applyAlignment="1"/>
    <xf numFmtId="0" fontId="7" fillId="0" borderId="2" xfId="0" applyFont="1" applyBorder="1" applyAlignment="1"/>
    <xf numFmtId="164" fontId="8" fillId="0" borderId="0" xfId="0" applyNumberFormat="1" applyFont="1" applyAlignment="1"/>
    <xf numFmtId="0" fontId="4" fillId="0" borderId="0" xfId="0" applyNumberFormat="1" applyFont="1" applyAlignment="1">
      <alignment horizontal="right"/>
    </xf>
    <xf numFmtId="0" fontId="8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ANALYSIS_NADEEM HUSSAIN.xlsx]PIVOT_TABLE!PivotTable1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PIVOT_TABLE!$B$4:$B$10</c:f>
              <c:numCache>
                <c:formatCode>General</c:formatCode>
                <c:ptCount val="6"/>
                <c:pt idx="0">
                  <c:v>7676.3164005805511</c:v>
                </c:pt>
                <c:pt idx="1">
                  <c:v>87138.386877828059</c:v>
                </c:pt>
                <c:pt idx="2">
                  <c:v>43079.208333333336</c:v>
                </c:pt>
                <c:pt idx="3">
                  <c:v>30275.721893491125</c:v>
                </c:pt>
                <c:pt idx="4">
                  <c:v>7581.7435897435898</c:v>
                </c:pt>
                <c:pt idx="5">
                  <c:v>55230.597902097899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9-4E97-A149-4593F219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16760"/>
        <c:axId val="213618328"/>
      </c:barChart>
      <c:catAx>
        <c:axId val="21361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8328"/>
        <c:crosses val="autoZero"/>
        <c:auto val="1"/>
        <c:lblAlgn val="ctr"/>
        <c:lblOffset val="100"/>
        <c:noMultiLvlLbl val="0"/>
      </c:catAx>
      <c:valAx>
        <c:axId val="21361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8</xdr:row>
      <xdr:rowOff>83820</xdr:rowOff>
    </xdr:from>
    <xdr:to>
      <xdr:col>25</xdr:col>
      <xdr:colOff>22860</xdr:colOff>
      <xdr:row>24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746.861888888889" createdVersion="5" refreshedVersion="5" minRefreshableVersion="3" recordCount="2691">
  <cacheSource type="worksheet">
    <worksheetSource ref="A1:AB2692" sheet="gdp_analysis"/>
  </cacheSource>
  <cacheFields count="28">
    <cacheField name="Country/Region" numFmtId="164">
      <sharedItems/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YEAR" numFmtId="0">
      <sharedItems containsSemiMixedTypes="0" containsString="0" containsNumber="1" containsInteger="1" minValue="2000" maxValue="2012"/>
    </cacheField>
    <cacheField name="unique_id" numFmtId="165">
      <sharedItems/>
    </cacheField>
    <cacheField name="GDP" numFmtId="164">
      <sharedItems containsSemiMixedTypes="0" containsString="0" containsNumber="1" containsInteger="1" minValue="0" maxValue="16200000000000"/>
    </cacheField>
    <cacheField name="Health Exp % GDP" numFmtId="0">
      <sharedItems containsString="0" containsBlank="1" containsNumber="1" minValue="8.0000000000000002E-3" maxValue="0.22500000000000001"/>
    </cacheField>
    <cacheField name="Health Exp/Capita" numFmtId="0">
      <sharedItems containsString="0" containsBlank="1" containsNumber="1" containsInteger="1" minValue="2" maxValue="9908" count="1070">
        <m/>
        <n v="14"/>
        <n v="18"/>
        <n v="19"/>
        <n v="21"/>
        <n v="23"/>
        <n v="30"/>
        <n v="35"/>
        <n v="43"/>
        <n v="48"/>
        <n v="51"/>
        <n v="70"/>
        <n v="75"/>
        <n v="89"/>
        <n v="108"/>
        <n v="148"/>
        <n v="160"/>
        <n v="168"/>
        <n v="218"/>
        <n v="251"/>
        <n v="230"/>
        <n v="207"/>
        <n v="243"/>
        <n v="228"/>
        <n v="60"/>
        <n v="65"/>
        <n v="74"/>
        <n v="90"/>
        <n v="95"/>
        <n v="106"/>
        <n v="135"/>
        <n v="183"/>
        <n v="174"/>
        <n v="181"/>
        <n v="233"/>
        <n v="279"/>
        <n v="42"/>
        <n v="1330"/>
        <n v="1294"/>
        <n v="1486"/>
        <n v="1891"/>
        <n v="2193"/>
        <n v="2356"/>
        <n v="2631"/>
        <n v="3012"/>
        <n v="3105"/>
        <n v="2762"/>
        <n v="2958"/>
        <n v="3053"/>
        <n v="3057"/>
        <n v="22"/>
        <n v="36"/>
        <n v="33"/>
        <n v="45"/>
        <n v="63"/>
        <n v="71"/>
        <n v="111"/>
        <n v="115"/>
        <n v="177"/>
        <n v="144"/>
        <n v="178"/>
        <n v="190"/>
        <n v="408"/>
        <n v="429"/>
        <n v="433"/>
        <n v="457"/>
        <n v="453"/>
        <n v="544"/>
        <n v="607"/>
        <n v="698"/>
        <n v="702"/>
        <n v="638"/>
        <n v="736"/>
        <n v="703"/>
        <n v="681"/>
        <n v="710"/>
        <n v="676"/>
        <n v="225"/>
        <n v="280"/>
        <n v="327"/>
        <n v="395"/>
        <n v="454"/>
        <n v="548"/>
        <n v="686"/>
        <n v="726"/>
        <n v="751"/>
        <n v="866"/>
        <n v="995"/>
        <n v="39"/>
        <n v="41"/>
        <n v="85"/>
        <n v="97"/>
        <n v="133"/>
        <n v="149"/>
        <n v="132"/>
        <n v="143"/>
        <n v="127"/>
        <n v="150"/>
        <n v="1713"/>
        <n v="1632"/>
        <n v="1847"/>
        <n v="2323"/>
        <n v="2872"/>
        <n v="3136"/>
        <n v="3330"/>
        <n v="3956"/>
        <n v="4237"/>
        <n v="4118"/>
        <n v="5138"/>
        <n v="6114"/>
        <n v="6140"/>
        <n v="2403"/>
        <n v="2406"/>
        <n v="2599"/>
        <n v="3223"/>
        <n v="3720"/>
        <n v="3863"/>
        <n v="4016"/>
        <n v="4636"/>
        <n v="5211"/>
        <n v="5125"/>
        <n v="5272"/>
        <n v="5643"/>
        <n v="5407"/>
        <n v="31"/>
        <n v="34"/>
        <n v="57"/>
        <n v="81"/>
        <n v="122"/>
        <n v="192"/>
        <n v="241"/>
        <n v="288"/>
        <n v="310"/>
        <n v="359"/>
        <n v="398"/>
        <n v="1107"/>
        <n v="1183"/>
        <n v="1237"/>
        <n v="1326"/>
        <n v="1394"/>
        <n v="1645"/>
        <n v="1721"/>
        <n v="1729"/>
        <n v="1640"/>
        <n v="1626"/>
        <n v="1622"/>
        <n v="1647"/>
        <n v="476"/>
        <n v="488"/>
        <n v="510"/>
        <n v="536"/>
        <n v="539"/>
        <n v="573"/>
        <n v="599"/>
        <n v="648"/>
        <n v="727"/>
        <n v="729"/>
        <n v="747"/>
        <n v="766"/>
        <n v="895"/>
        <n v="10"/>
        <n v="11"/>
        <n v="12"/>
        <n v="13"/>
        <n v="16"/>
        <n v="24"/>
        <n v="27"/>
        <n v="26"/>
        <n v="602"/>
        <n v="635"/>
        <n v="677"/>
        <n v="737"/>
        <n v="765"/>
        <n v="826"/>
        <n v="928"/>
        <n v="996"/>
        <n v="1025"/>
        <n v="978"/>
        <n v="935"/>
        <n v="938"/>
        <n v="64"/>
        <n v="83"/>
        <n v="96"/>
        <n v="120"/>
        <n v="157"/>
        <n v="215"/>
        <n v="304"/>
        <n v="378"/>
        <n v="314"/>
        <n v="323"/>
        <n v="311"/>
        <n v="339"/>
        <n v="1845"/>
        <n v="1878"/>
        <n v="2075"/>
        <n v="3000"/>
        <n v="3482"/>
        <n v="3606"/>
        <n v="3608"/>
        <n v="4136"/>
        <n v="4715"/>
        <n v="4664"/>
        <n v="4570"/>
        <n v="4914"/>
        <n v="4711"/>
        <n v="139"/>
        <n v="162"/>
        <n v="175"/>
        <n v="182"/>
        <n v="237"/>
        <n v="259"/>
        <n v="265"/>
        <n v="264"/>
        <n v="15"/>
        <n v="25"/>
        <n v="29"/>
        <n v="32"/>
        <n v="52"/>
        <n v="49"/>
        <n v="55"/>
        <n v="59"/>
        <n v="88"/>
        <n v="82"/>
        <n v="94"/>
        <n v="58"/>
        <n v="50"/>
        <n v="84"/>
        <n v="100"/>
        <n v="103"/>
        <n v="236"/>
        <n v="246"/>
        <n v="275"/>
        <n v="341"/>
        <n v="425"/>
        <n v="440"/>
        <n v="427"/>
        <n v="471"/>
        <n v="447"/>
        <n v="152"/>
        <n v="193"/>
        <n v="268"/>
        <n v="298"/>
        <n v="263"/>
        <n v="269"/>
        <n v="307"/>
        <n v="318"/>
        <n v="394"/>
        <n v="404"/>
        <n v="384"/>
        <n v="203"/>
        <n v="214"/>
        <n v="257"/>
        <n v="387"/>
        <n v="491"/>
        <n v="609"/>
        <n v="714"/>
        <n v="733"/>
        <n v="989"/>
        <n v="1119"/>
        <n v="1056"/>
        <n v="543"/>
        <n v="525"/>
        <n v="526"/>
        <n v="575"/>
        <n v="658"/>
        <n v="671"/>
        <n v="680"/>
        <n v="738"/>
        <n v="821"/>
        <n v="844"/>
        <n v="917"/>
        <n v="939"/>
        <n v="98"/>
        <n v="129"/>
        <n v="154"/>
        <n v="201"/>
        <n v="238"/>
        <n v="274"/>
        <n v="297"/>
        <n v="375"/>
        <n v="474"/>
        <n v="463"/>
        <n v="480"/>
        <n v="522"/>
        <n v="516"/>
        <n v="28"/>
        <n v="38"/>
        <n v="7"/>
        <n v="6"/>
        <n v="9"/>
        <n v="20"/>
        <n v="46"/>
        <n v="56"/>
        <n v="2090"/>
        <n v="2152"/>
        <n v="2254"/>
        <n v="2680"/>
        <n v="3047"/>
        <n v="3452"/>
        <n v="3904"/>
        <n v="4330"/>
        <n v="4623"/>
        <n v="4528"/>
        <n v="5273"/>
        <n v="5656"/>
        <n v="5741"/>
        <n v="17"/>
        <n v="390"/>
        <n v="348"/>
        <n v="331"/>
        <n v="338"/>
        <n v="414"/>
        <n v="497"/>
        <n v="587"/>
        <n v="665"/>
        <n v="732"/>
        <n v="760"/>
        <n v="894"/>
        <n v="1022"/>
        <n v="1103"/>
        <n v="47"/>
        <n v="54"/>
        <n v="61"/>
        <n v="80"/>
        <n v="93"/>
        <n v="113"/>
        <n v="155"/>
        <n v="189"/>
        <n v="216"/>
        <n v="322"/>
        <n v="134"/>
        <n v="197"/>
        <n v="227"/>
        <n v="291"/>
        <n v="358"/>
        <n v="418"/>
        <n v="466"/>
        <n v="530"/>
        <n v="67"/>
        <n v="5"/>
        <n v="287"/>
        <n v="332"/>
        <n v="343"/>
        <n v="346"/>
        <n v="364"/>
        <n v="410"/>
        <n v="593"/>
        <n v="619"/>
        <n v="750"/>
        <n v="883"/>
        <n v="951"/>
        <n v="53"/>
        <n v="72"/>
        <n v="377"/>
        <n v="376"/>
        <n v="495"/>
        <n v="614"/>
        <n v="705"/>
        <n v="790"/>
        <n v="1008"/>
        <n v="1224"/>
        <n v="1095"/>
        <n v="1051"/>
        <n v="992"/>
        <n v="908"/>
        <n v="166"/>
        <n v="195"/>
        <n v="202"/>
        <n v="209"/>
        <n v="306"/>
        <n v="360"/>
        <n v="584"/>
        <n v="651"/>
        <n v="583"/>
        <n v="558"/>
        <n v="744"/>
        <n v="776"/>
        <n v="882"/>
        <n v="1235"/>
        <n v="1353"/>
        <n v="1434"/>
        <n v="1494"/>
        <n v="1691"/>
        <n v="2182"/>
        <n v="2115"/>
        <n v="2012"/>
        <n v="2123"/>
        <n v="1949"/>
        <n v="361"/>
        <n v="403"/>
        <n v="666"/>
        <n v="771"/>
        <n v="969"/>
        <n v="1144"/>
        <n v="1481"/>
        <n v="1498"/>
        <n v="1404"/>
        <n v="1545"/>
        <n v="1432"/>
        <n v="2613"/>
        <n v="2730"/>
        <n v="3023"/>
        <n v="3756"/>
        <n v="4387"/>
        <n v="4652"/>
        <n v="5017"/>
        <n v="5710"/>
        <n v="6395"/>
        <n v="6464"/>
        <n v="6266"/>
        <n v="6521"/>
        <n v="6304"/>
        <n v="44"/>
        <n v="66"/>
        <n v="78"/>
        <n v="92"/>
        <n v="119"/>
        <n v="231"/>
        <n v="240"/>
        <n v="255"/>
        <n v="271"/>
        <n v="316"/>
        <n v="342"/>
        <n v="400"/>
        <n v="402"/>
        <n v="392"/>
        <n v="173"/>
        <n v="176"/>
        <n v="188"/>
        <n v="212"/>
        <n v="244"/>
        <n v="256"/>
        <n v="278"/>
        <n v="293"/>
        <n v="77"/>
        <n v="105"/>
        <n v="164"/>
        <n v="302"/>
        <n v="335"/>
        <n v="362"/>
        <n v="79"/>
        <n v="76"/>
        <n v="101"/>
        <n v="118"/>
        <n v="126"/>
        <n v="137"/>
        <n v="179"/>
        <n v="184"/>
        <n v="191"/>
        <n v="252"/>
        <n v="254"/>
        <n v="220"/>
        <n v="380"/>
        <n v="792"/>
        <n v="861"/>
        <n v="757"/>
        <n v="1138"/>
        <n v="8"/>
        <n v="213"/>
        <n v="352"/>
        <n v="450"/>
        <n v="513"/>
        <n v="620"/>
        <n v="835"/>
        <n v="1060"/>
        <n v="968"/>
        <n v="1010"/>
        <n v="167"/>
        <n v="1700"/>
        <n v="1786"/>
        <n v="2032"/>
        <n v="2572"/>
        <n v="2974"/>
        <n v="3151"/>
        <n v="3302"/>
        <n v="3751"/>
        <n v="4262"/>
        <n v="4121"/>
        <n v="3978"/>
        <n v="4411"/>
        <n v="4232"/>
        <n v="2209"/>
        <n v="2241"/>
        <n v="2497"/>
        <n v="3137"/>
        <n v="3620"/>
        <n v="3750"/>
        <n v="3907"/>
        <n v="4413"/>
        <n v="4877"/>
        <n v="4776"/>
        <n v="4634"/>
        <n v="4968"/>
        <n v="4690"/>
        <n v="125"/>
        <n v="142"/>
        <n v="180"/>
        <n v="187"/>
        <n v="262"/>
        <n v="283"/>
        <n v="401"/>
        <n v="397"/>
        <n v="123"/>
        <n v="146"/>
        <n v="261"/>
        <n v="249"/>
        <n v="267"/>
        <n v="333"/>
        <n v="2387"/>
        <n v="2402"/>
        <n v="2610"/>
        <n v="3206"/>
        <n v="3524"/>
        <n v="3624"/>
        <n v="3746"/>
        <n v="4231"/>
        <n v="4718"/>
        <n v="4727"/>
        <n v="4668"/>
        <n v="4996"/>
        <n v="4683"/>
        <n v="69"/>
        <n v="918"/>
        <n v="1055"/>
        <n v="1223"/>
        <n v="1579"/>
        <n v="1809"/>
        <n v="2093"/>
        <n v="2293"/>
        <n v="2682"/>
        <n v="3085"/>
        <n v="2861"/>
        <n v="2442"/>
        <n v="2304"/>
        <n v="2044"/>
        <n v="353"/>
        <n v="412"/>
        <n v="435"/>
        <n v="448"/>
        <n v="462"/>
        <n v="438"/>
        <n v="481"/>
        <n v="478"/>
        <n v="110"/>
        <n v="116"/>
        <n v="124"/>
        <n v="138"/>
        <n v="171"/>
        <n v="199"/>
        <n v="198"/>
        <n v="226"/>
        <n v="165"/>
        <n v="221"/>
        <n v="235"/>
        <n v="62"/>
        <n v="109"/>
        <n v="136"/>
        <n v="159"/>
        <n v="326"/>
        <n v="374"/>
        <n v="706"/>
        <n v="828"/>
        <n v="923"/>
        <n v="922"/>
        <n v="1038"/>
        <n v="1146"/>
        <n v="977"/>
        <n v="1026"/>
        <n v="1096"/>
        <n v="987"/>
        <n v="2961"/>
        <n v="2612"/>
        <n v="3156"/>
        <n v="4020"/>
        <n v="4567"/>
        <n v="5329"/>
        <n v="5205"/>
        <n v="6182"/>
        <n v="4959"/>
        <n v="3696"/>
        <n v="3730"/>
        <n v="4051"/>
        <n v="3872"/>
        <n v="40"/>
        <n v="86"/>
        <n v="99"/>
        <n v="294"/>
        <n v="102"/>
        <n v="117"/>
        <n v="156"/>
        <n v="313"/>
        <n v="357"/>
        <n v="416"/>
        <n v="483"/>
        <n v="490"/>
        <n v="141"/>
        <n v="1572"/>
        <n v="1848"/>
        <n v="2221"/>
        <n v="2918"/>
        <n v="3487"/>
        <n v="3734"/>
        <n v="3982"/>
        <n v="4733"/>
        <n v="5393"/>
        <n v="5040"/>
        <n v="4320"/>
        <n v="4306"/>
        <n v="3708"/>
        <n v="1454"/>
        <n v="1499"/>
        <n v="1334"/>
        <n v="1364"/>
        <n v="1410"/>
        <n v="1480"/>
        <n v="1524"/>
        <n v="1730"/>
        <n v="2076"/>
        <n v="1973"/>
        <n v="2165"/>
        <n v="2373"/>
        <n v="2289"/>
        <n v="1527"/>
        <n v="1590"/>
        <n v="1761"/>
        <n v="2157"/>
        <n v="2549"/>
        <n v="2672"/>
        <n v="2818"/>
        <n v="3058"/>
        <n v="3441"/>
        <n v="3306"/>
        <n v="3205"/>
        <n v="3339"/>
        <n v="3032"/>
        <n v="170"/>
        <n v="272"/>
        <n v="229"/>
        <n v="273"/>
        <n v="2834"/>
        <n v="2554"/>
        <n v="2455"/>
        <n v="2693"/>
        <n v="2914"/>
        <n v="2928"/>
        <n v="2794"/>
        <n v="2801"/>
        <n v="3259"/>
        <n v="4115"/>
        <n v="4641"/>
        <n v="4752"/>
        <n v="224"/>
        <n v="368"/>
        <n v="386"/>
        <n v="388"/>
        <n v="114"/>
        <n v="210"/>
        <n v="328"/>
        <n v="458"/>
        <n v="521"/>
        <n v="494"/>
        <n v="634"/>
        <n v="661"/>
        <n v="728"/>
        <n v="743"/>
        <n v="834"/>
        <n v="943"/>
        <n v="954"/>
        <n v="1049"/>
        <n v="1463"/>
        <n v="1116"/>
        <n v="1349"/>
        <n v="1428"/>
        <n v="248"/>
        <n v="295"/>
        <n v="442"/>
        <n v="590"/>
        <n v="979"/>
        <n v="784"/>
        <n v="742"/>
        <n v="579"/>
        <n v="571"/>
        <n v="546"/>
        <n v="498"/>
        <n v="420"/>
        <n v="443"/>
        <n v="529"/>
        <n v="604"/>
        <n v="646"/>
        <n v="675"/>
        <n v="73"/>
        <n v="185"/>
        <n v="194"/>
        <n v="205"/>
        <n v="276"/>
        <n v="349"/>
        <n v="389"/>
        <n v="211"/>
        <n v="578"/>
        <n v="351"/>
        <n v="446"/>
        <n v="552"/>
        <n v="725"/>
        <n v="934"/>
        <n v="836"/>
        <n v="782"/>
        <n v="887"/>
        <n v="859"/>
        <n v="3495"/>
        <n v="3405"/>
        <n v="4202"/>
        <n v="4984"/>
        <n v="6145"/>
        <n v="6485"/>
        <n v="7029"/>
        <n v="7326"/>
        <n v="8305"/>
        <n v="8127"/>
        <n v="7592"/>
        <n v="7751"/>
        <n v="7452"/>
        <n v="130"/>
        <n v="172"/>
        <n v="222"/>
        <n v="285"/>
        <n v="345"/>
        <n v="153"/>
        <n v="217"/>
        <n v="315"/>
        <n v="475"/>
        <n v="379"/>
        <n v="643"/>
        <n v="839"/>
        <n v="1074"/>
        <n v="1247"/>
        <n v="1445"/>
        <n v="1580"/>
        <n v="1596"/>
        <n v="1669"/>
        <n v="1707"/>
        <n v="1900"/>
        <n v="1835"/>
        <n v="411"/>
        <n v="449"/>
        <n v="547"/>
        <n v="569"/>
        <n v="551"/>
        <n v="542"/>
        <n v="567"/>
        <n v="37"/>
        <n v="147"/>
        <n v="239"/>
        <n v="444"/>
        <n v="373"/>
        <n v="396"/>
        <n v="441"/>
        <n v="515"/>
        <n v="565"/>
        <n v="598"/>
        <n v="603"/>
        <n v="618"/>
        <n v="292"/>
        <n v="393"/>
        <n v="405"/>
        <n v="2685"/>
        <n v="2718"/>
        <n v="2985"/>
        <n v="4216"/>
        <n v="4885"/>
        <n v="4960"/>
        <n v="5115"/>
        <n v="5671"/>
        <n v="6623"/>
        <n v="6458"/>
        <n v="6431"/>
        <n v="7180"/>
        <n v="6708"/>
        <n v="232"/>
        <n v="121"/>
        <n v="319"/>
        <n v="424"/>
        <n v="493"/>
        <n v="3"/>
        <n v="2"/>
        <n v="4"/>
        <n v="486"/>
        <n v="473"/>
        <n v="1932"/>
        <n v="2079"/>
        <n v="2411"/>
        <n v="3249"/>
        <n v="3739"/>
        <n v="4261"/>
        <n v="4459"/>
        <n v="5150"/>
        <n v="5834"/>
        <n v="5740"/>
        <n v="5676"/>
        <n v="5997"/>
        <n v="5737"/>
        <n v="1052"/>
        <n v="1244"/>
        <n v="1602"/>
        <n v="1974"/>
        <n v="2288"/>
        <n v="2295"/>
        <n v="2694"/>
        <n v="2820"/>
        <n v="2702"/>
        <n v="3260"/>
        <n v="3715"/>
        <n v="3292"/>
        <n v="112"/>
        <n v="325"/>
        <n v="309"/>
        <n v="344"/>
        <n v="3432"/>
        <n v="3705"/>
        <n v="4418"/>
        <n v="5220"/>
        <n v="5733"/>
        <n v="6293"/>
        <n v="6778"/>
        <n v="7978"/>
        <n v="8626"/>
        <n v="7944"/>
        <n v="8694"/>
        <n v="9908"/>
        <n v="9055"/>
        <n v="511"/>
        <n v="582"/>
        <n v="610"/>
        <n v="690"/>
        <n v="303"/>
        <n v="347"/>
        <n v="350"/>
        <n v="382"/>
        <n v="541"/>
        <n v="627"/>
        <n v="664"/>
        <n v="723"/>
        <n v="107"/>
        <n v="128"/>
        <n v="234"/>
        <n v="337"/>
        <n v="247"/>
        <n v="354"/>
        <n v="554"/>
        <n v="956"/>
        <n v="813"/>
        <n v="860"/>
        <n v="915"/>
        <n v="854"/>
        <n v="1070"/>
        <n v="1087"/>
        <n v="1190"/>
        <n v="1514"/>
        <n v="1779"/>
        <n v="1886"/>
        <n v="1915"/>
        <n v="2185"/>
        <n v="2425"/>
        <n v="2382"/>
        <n v="2324"/>
        <n v="2302"/>
        <n v="1905"/>
        <n v="652"/>
        <n v="833"/>
        <n v="1476"/>
        <n v="1589"/>
        <n v="1634"/>
        <n v="1625"/>
        <n v="1600"/>
        <n v="1496"/>
        <n v="1738"/>
        <n v="2029"/>
        <n v="289"/>
        <n v="431"/>
        <n v="277"/>
        <n v="365"/>
        <n v="487"/>
        <n v="594"/>
        <n v="669"/>
        <n v="803"/>
        <n v="245"/>
        <n v="2161"/>
        <n v="2183"/>
        <n v="2894"/>
        <n v="2837"/>
        <n v="3359"/>
        <n v="3399"/>
        <n v="3444"/>
        <n v="4069"/>
        <n v="3548"/>
        <n v="3319"/>
        <n v="3553"/>
        <n v="3792"/>
        <n v="68"/>
        <n v="399"/>
        <n v="537"/>
        <n v="566"/>
        <n v="663"/>
        <n v="721"/>
        <n v="795"/>
        <n v="204"/>
        <n v="371"/>
        <n v="673"/>
        <n v="577"/>
        <n v="622"/>
        <n v="561"/>
        <n v="356"/>
        <n v="421"/>
        <n v="423"/>
        <n v="250"/>
        <n v="413"/>
        <n v="662"/>
        <n v="632"/>
        <n v="823"/>
        <n v="1058"/>
        <n v="1167"/>
        <n v="1333"/>
        <n v="1577"/>
        <n v="1704"/>
        <n v="1893"/>
        <n v="2144"/>
        <n v="2426"/>
        <n v="208"/>
        <n v="761"/>
        <n v="1078"/>
        <n v="1400"/>
        <n v="1475"/>
        <n v="1446"/>
        <n v="1415"/>
        <n v="831"/>
        <n v="1000"/>
        <n v="1263"/>
        <n v="1610"/>
        <n v="1850"/>
        <n v="2265"/>
        <n v="2235"/>
        <n v="2171"/>
        <n v="1942"/>
        <n v="91"/>
        <n v="223"/>
        <n v="455"/>
        <n v="437"/>
        <n v="484"/>
        <n v="615"/>
        <n v="670"/>
        <n v="645"/>
        <n v="528"/>
        <n v="581"/>
        <n v="695"/>
        <n v="988"/>
        <n v="1201"/>
        <n v="1379"/>
        <n v="1253"/>
        <n v="1204"/>
        <n v="1652"/>
        <n v="1703"/>
        <n v="1045"/>
        <n v="1089"/>
        <n v="1215"/>
        <n v="2028"/>
        <n v="2178"/>
        <n v="2371"/>
        <n v="2752"/>
        <n v="3146"/>
        <n v="2902"/>
        <n v="2978"/>
        <n v="2808"/>
        <n v="363"/>
        <n v="517"/>
        <n v="739"/>
        <n v="820"/>
        <n v="825"/>
        <n v="299"/>
        <n v="330"/>
        <n v="452"/>
        <n v="503"/>
        <n v="556"/>
        <n v="145"/>
        <n v="317"/>
        <n v="340"/>
        <n v="161"/>
        <n v="406"/>
        <n v="270"/>
        <n v="2282"/>
        <n v="2268"/>
        <n v="3277"/>
        <n v="3666"/>
        <n v="3726"/>
        <n v="3947"/>
        <n v="4526"/>
        <n v="4886"/>
        <n v="4357"/>
        <n v="4694"/>
        <n v="5419"/>
        <n v="5319"/>
        <n v="3541"/>
        <n v="3748"/>
        <n v="4190"/>
        <n v="5002"/>
        <n v="5570"/>
        <n v="5637"/>
        <n v="6126"/>
        <n v="7104"/>
        <n v="7277"/>
        <n v="7697"/>
        <n v="9248"/>
        <n v="8980"/>
        <n v="87"/>
        <n v="219"/>
        <n v="260"/>
        <n v="305"/>
        <n v="625"/>
        <n v="924"/>
        <n v="805"/>
        <n v="972"/>
        <n v="151"/>
        <n v="282"/>
        <n v="196"/>
        <n v="366"/>
        <n v="422"/>
        <n v="628"/>
        <n v="580"/>
        <n v="644"/>
        <n v="752"/>
        <n v="815"/>
        <n v="1030"/>
        <n v="1109"/>
        <n v="1184"/>
        <n v="1336"/>
        <n v="1283"/>
        <n v="1375"/>
        <n v="1343"/>
        <n v="1819"/>
        <n v="2065"/>
        <n v="2444"/>
        <n v="2955"/>
        <n v="3161"/>
        <n v="3423"/>
        <n v="3953"/>
        <n v="3875"/>
        <n v="3512"/>
        <n v="3489"/>
        <n v="3659"/>
        <n v="3647"/>
        <n v="4790"/>
        <n v="5578"/>
        <n v="5993"/>
        <n v="6355"/>
        <n v="6732"/>
        <n v="7110"/>
        <n v="7486"/>
        <n v="7769"/>
        <n v="8009"/>
        <n v="8254"/>
        <n v="8467"/>
        <n v="8895"/>
        <n v="773"/>
        <n v="430"/>
        <n v="560"/>
        <n v="722"/>
        <n v="998"/>
        <n v="1213"/>
        <n v="1308"/>
        <n v="296"/>
        <n v="633"/>
        <n v="639"/>
      </sharedItems>
    </cacheField>
    <cacheField name="Lending Interest" numFmtId="0">
      <sharedItems containsString="0" containsBlank="1" containsNumber="1" minValue="5.0000000000000001E-3" maxValue="4.9649999999999999" count="352">
        <m/>
        <n v="0.18"/>
        <n v="0.18099999999999999"/>
        <n v="0.14899999999999999"/>
        <n v="0.15"/>
        <n v="0.157"/>
        <n v="0.151"/>
        <n v="0.221"/>
        <n v="0.19700000000000001"/>
        <n v="0.153"/>
        <n v="0.14299999999999999"/>
        <n v="0.11799999999999999"/>
        <n v="0.13100000000000001"/>
        <n v="0.129"/>
        <n v="0.14099999999999999"/>
        <n v="0.13"/>
        <n v="0.127"/>
        <n v="0.128"/>
        <n v="0.124"/>
        <n v="0.109"/>
        <n v="0.1"/>
        <n v="9.5000000000000001E-2"/>
        <n v="8.5999999999999993E-2"/>
        <n v="8.1000000000000003E-2"/>
        <n v="0.08"/>
        <n v="0.16700000000000001"/>
        <n v="1.032"/>
        <n v="0.96"/>
        <n v="0.97299999999999998"/>
        <n v="0.96099999999999997"/>
        <n v="0.82299999999999995"/>
        <n v="0.67700000000000005"/>
        <n v="0.19500000000000001"/>
        <n v="0.17699999999999999"/>
        <n v="0.125"/>
        <n v="0.22500000000000001"/>
        <n v="0.188"/>
        <n v="0.10199999999999999"/>
        <n v="0.122"/>
        <n v="0.11600000000000001"/>
        <n v="0.114"/>
        <n v="0.12"/>
        <n v="0.104"/>
        <n v="0.10100000000000001"/>
        <n v="0.11"/>
        <n v="0.111"/>
        <n v="0.27700000000000002"/>
        <n v="0.51700000000000002"/>
        <n v="0.191"/>
        <n v="6.8000000000000005E-2"/>
        <n v="6.2E-2"/>
        <n v="0.106"/>
        <n v="0.17199999999999999"/>
        <n v="0.316"/>
        <n v="0.26700000000000002"/>
        <n v="0.21099999999999999"/>
        <n v="0.20799999999999999"/>
        <n v="0.186"/>
        <n v="0.16500000000000001"/>
        <n v="0.17499999999999999"/>
        <n v="0.17"/>
        <n v="0.192"/>
        <n v="0.17799999999999999"/>
        <n v="9.1999999999999998E-2"/>
        <n v="0.121"/>
        <n v="0.115"/>
        <n v="0.113"/>
        <n v="0.112"/>
        <n v="0.108"/>
        <n v="0.107"/>
        <n v="9.7000000000000003E-2"/>
        <n v="7.0000000000000007E-2"/>
        <n v="9.2999999999999999E-2"/>
        <n v="8.6999999999999994E-2"/>
        <n v="8.2000000000000003E-2"/>
        <n v="8.4000000000000005E-2"/>
        <n v="8.8999999999999996E-2"/>
        <n v="9.0999999999999998E-2"/>
        <n v="9.4E-2"/>
        <n v="0.06"/>
        <n v="7.2999999999999995E-2"/>
        <n v="7.6999999999999999E-2"/>
        <n v="0.183"/>
        <n v="0.17399999999999999"/>
        <n v="0.155"/>
        <n v="0.17899999999999999"/>
        <n v="0.19800000000000001"/>
        <n v="0.2"/>
        <n v="0.20699999999999999"/>
        <n v="0.19"/>
        <n v="4.8000000000000001E-2"/>
        <n v="5.5E-2"/>
        <n v="5.0999999999999997E-2"/>
        <n v="8.3000000000000004E-2"/>
        <n v="7.9000000000000001E-2"/>
        <n v="7.8E-2"/>
        <n v="7.1999999999999995E-2"/>
        <n v="0.158"/>
        <n v="0.16"/>
        <n v="0.14799999999999999"/>
        <n v="0.14000000000000001"/>
        <n v="0.16400000000000001"/>
        <n v="0.14599999999999999"/>
        <n v="0.13300000000000001"/>
        <n v="9.6000000000000002E-2"/>
        <n v="8.5000000000000006E-2"/>
        <n v="0.10299999999999999"/>
        <n v="0.47"/>
        <n v="0.36899999999999999"/>
        <n v="0.24"/>
        <n v="0.16900000000000001"/>
        <n v="8.7999999999999995E-2"/>
        <n v="0.11700000000000001"/>
        <n v="0.13600000000000001"/>
        <n v="6.9000000000000006E-2"/>
        <n v="6.7000000000000004E-2"/>
        <n v="7.4999999999999997E-2"/>
        <n v="0.13900000000000001"/>
        <n v="0.14199999999999999"/>
        <n v="0.13400000000000001"/>
        <n v="0.13800000000000001"/>
        <n v="0.34599999999999997"/>
        <n v="0.20100000000000001"/>
        <n v="0.20599999999999999"/>
        <n v="0.14499999999999999"/>
        <n v="0.16600000000000001"/>
        <n v="0.11899999999999999"/>
        <n v="9.9000000000000005E-2"/>
        <n v="0.30499999999999999"/>
        <n v="7.3999999999999996E-2"/>
        <n v="0.16200000000000001"/>
        <n v="0.36599999999999999"/>
        <n v="0.56799999999999995"/>
        <n v="0.57599999999999996"/>
        <n v="0.629"/>
        <n v="0.67100000000000004"/>
        <n v="0.54900000000000004"/>
        <n v="0.55400000000000005"/>
        <n v="0.50800000000000001"/>
        <n v="0.437"/>
        <n v="0.47299999999999998"/>
        <n v="0.44700000000000001"/>
        <n v="0.4"/>
        <n v="0.439"/>
        <n v="0.16800000000000001"/>
        <n v="0.182"/>
        <n v="0.184"/>
        <n v="0.17100000000000001"/>
        <n v="0.13200000000000001"/>
        <n v="0.22"/>
        <n v="0.03"/>
        <n v="5.8000000000000003E-2"/>
        <n v="4.2000000000000003E-2"/>
        <n v="4.7E-2"/>
        <n v="0.04"/>
        <n v="4.3999999999999997E-2"/>
        <n v="6.0999999999999999E-2"/>
        <n v="2.4E-2"/>
        <n v="2.5999999999999999E-2"/>
        <n v="0.09"/>
        <n v="5.8999999999999997E-2"/>
        <n v="5.2999999999999999E-2"/>
        <n v="5.6000000000000001E-2"/>
        <n v="6.6000000000000003E-2"/>
        <n v="0.126"/>
        <n v="0.16300000000000001"/>
        <n v="0.152"/>
        <n v="0.154"/>
        <n v="0.105"/>
        <n v="0.28399999999999997"/>
        <n v="0.46400000000000002"/>
        <n v="0.432"/>
        <n v="0.65400000000000003"/>
        <n v="0.56499999999999995"/>
        <n v="0.438"/>
        <n v="0.249"/>
        <n v="0.23799999999999999"/>
        <n v="0.26400000000000001"/>
        <n v="0.25600000000000001"/>
        <n v="0.23400000000000001"/>
        <n v="0.247"/>
        <n v="0.222"/>
        <n v="0.161"/>
        <n v="7.5999999999999998E-2"/>
        <n v="7.0999999999999994E-2"/>
        <n v="6.3E-2"/>
        <n v="5.7000000000000002E-2"/>
        <n v="5.3999999999999999E-2"/>
        <n v="0.26800000000000002"/>
        <n v="0.24299999999999999"/>
        <n v="0.26100000000000001"/>
        <n v="0.314"/>
        <n v="0.32600000000000001"/>
        <n v="0.24099999999999999"/>
        <n v="0.19900000000000001"/>
        <n v="0.156"/>
        <n v="9.8000000000000004E-2"/>
        <n v="0.13500000000000001"/>
        <n v="0.123"/>
        <n v="4.9000000000000002E-2"/>
        <n v="0.05"/>
        <n v="6.5000000000000002E-2"/>
        <n v="4.1000000000000002E-2"/>
        <n v="3.6999999999999998E-2"/>
        <n v="0.29299999999999998"/>
        <n v="0.36499999999999999"/>
        <n v="0.34899999999999998"/>
        <n v="0.29799999999999999"/>
        <n v="0.27900000000000003"/>
        <n v="0.27"/>
        <n v="0.28000000000000003"/>
        <n v="0.223"/>
        <n v="0.23599999999999999"/>
        <n v="0.17599999999999999"/>
        <n v="0.20899999999999999"/>
        <n v="0.19400000000000001"/>
        <n v="0.17299999999999999"/>
        <n v="0.34"/>
        <n v="0.34200000000000003"/>
        <n v="0.442"/>
        <n v="0.48"/>
        <n v="0.41"/>
        <n v="0.23100000000000001"/>
        <n v="0.22700000000000001"/>
        <n v="0.189"/>
        <n v="0.185"/>
        <n v="0.193"/>
        <n v="0.13700000000000001"/>
        <n v="3.7999999999999999E-2"/>
        <n v="2.8000000000000001E-2"/>
        <n v="4.5999999999999999E-2"/>
        <n v="5.1999999999999998E-2"/>
        <n v="0.23300000000000001"/>
        <n v="0.20499999999999999"/>
        <n v="2.1000000000000001E-2"/>
        <n v="0.02"/>
        <n v="1.9E-2"/>
        <n v="1.7999999999999999E-2"/>
        <n v="1.7000000000000001E-2"/>
        <n v="1.6E-2"/>
        <n v="1.4999999999999999E-2"/>
        <n v="1.4E-2"/>
        <n v="0.14399999999999999"/>
        <n v="0.51900000000000002"/>
        <n v="0.373"/>
        <n v="0.248"/>
        <n v="0.26600000000000001"/>
        <n v="0.23200000000000001"/>
        <n v="0.253"/>
        <n v="0.23"/>
        <n v="0.315"/>
        <n v="0.40200000000000002"/>
        <n v="0.32"/>
        <n v="0.26200000000000001"/>
        <n v="0.3"/>
        <n v="0.28499999999999998"/>
        <n v="0.22600000000000001"/>
        <n v="6.4000000000000001E-2"/>
        <n v="0.20200000000000001"/>
        <n v="0.26500000000000001"/>
        <n v="0.255"/>
        <n v="0.29499999999999998"/>
        <n v="0.45"/>
        <n v="0.49"/>
        <n v="0.52500000000000002"/>
        <n v="0.6"/>
        <n v="0.53100000000000003"/>
        <n v="0.56200000000000006"/>
        <n v="0.505"/>
        <n v="0.48899999999999999"/>
        <n v="0.36799999999999999"/>
        <n v="0.33100000000000002"/>
        <n v="0.32300000000000001"/>
        <n v="0.246"/>
        <n v="4.4999999999999998E-2"/>
        <n v="0.21"/>
        <n v="0.23499999999999999"/>
        <n v="0.20300000000000001"/>
        <n v="0.219"/>
        <n v="0.33800000000000002"/>
        <n v="0.28699999999999998"/>
        <n v="0.37"/>
        <n v="0.374"/>
        <n v="0.35499999999999998"/>
        <n v="0.31900000000000001"/>
        <n v="0.30599999999999999"/>
        <n v="0.26900000000000002"/>
        <n v="0.218"/>
        <n v="0.217"/>
        <n v="0.14699999999999999"/>
        <n v="3.5000000000000003E-2"/>
        <n v="0.21299999999999999"/>
        <n v="4.2999999999999997E-2"/>
        <n v="0.28299999999999997"/>
        <n v="0.38700000000000001"/>
        <n v="0.5"/>
        <n v="0.33500000000000002"/>
        <n v="0.29899999999999999"/>
        <n v="0.30099999999999999"/>
        <n v="0.25"/>
        <n v="0.25800000000000001"/>
        <n v="0.26"/>
        <n v="0.23899999999999999"/>
        <n v="0.22900000000000001"/>
        <n v="0.23699999999999999"/>
        <n v="0.187"/>
        <n v="0.53900000000000003"/>
        <n v="0.45400000000000001"/>
        <n v="0.35399999999999998"/>
        <n v="0.254"/>
        <n v="0.19600000000000001"/>
        <n v="0.24399999999999999"/>
        <n v="0.39700000000000002"/>
        <n v="0.29599999999999999"/>
        <n v="0.312"/>
        <n v="0.32400000000000001"/>
        <n v="0.311"/>
        <n v="0.28899999999999998"/>
        <n v="0.34499999999999997"/>
        <n v="0.26300000000000001"/>
        <n v="0.245"/>
        <n v="0.28999999999999998"/>
        <n v="0.25700000000000001"/>
        <n v="0.20399999999999999"/>
        <n v="3.3000000000000002E-2"/>
        <n v="3.9E-2"/>
        <n v="3.2000000000000001E-2"/>
        <n v="3.1E-2"/>
        <n v="2.7E-2"/>
        <n v="0.24199999999999999"/>
        <n v="0.252"/>
        <n v="0.216"/>
        <n v="0.41499999999999998"/>
        <n v="0.159"/>
        <n v="6.0000000000000001E-3"/>
        <n v="5.0000000000000001E-3"/>
        <n v="0.46100000000000002"/>
        <n v="0.48599999999999999"/>
        <n v="1.1839999999999999"/>
        <n v="0.58899999999999997"/>
        <n v="0.224"/>
        <n v="0.38800000000000001"/>
        <n v="0.46200000000000002"/>
        <n v="0.45200000000000001"/>
        <n v="0.40600000000000003"/>
        <n v="0.307"/>
        <n v="0.28199999999999997"/>
        <n v="0.68200000000000005"/>
        <n v="0.38"/>
        <n v="2.7890000000000001"/>
        <n v="2.3570000000000002"/>
        <n v="4.9649999999999999"/>
      </sharedItems>
    </cacheField>
    <cacheField name="Energy Usage" numFmtId="0">
      <sharedItems containsSemiMixedTypes="0" containsString="0" containsNumber="1" containsInteger="1" minValue="0" maxValue="2727728"/>
    </cacheField>
    <cacheField name="CO2 Emissions" numFmtId="0">
      <sharedItems containsSemiMixedTypes="0" containsString="0" containsNumber="1" containsInteger="1" minValue="0" maxValue="8286892" count="1353">
        <n v="0"/>
        <n v="8236"/>
        <n v="6524"/>
        <n v="3927"/>
        <n v="1991"/>
        <n v="583"/>
        <n v="1338"/>
        <n v="733"/>
        <n v="359"/>
        <n v="4283"/>
        <n v="3880"/>
        <n v="4129"/>
        <n v="4056"/>
        <n v="4294"/>
        <n v="3865"/>
        <n v="4166"/>
        <n v="3751"/>
        <n v="123475"/>
        <n v="124586"/>
        <n v="114619"/>
        <n v="112339"/>
        <n v="92533"/>
        <n v="103963"/>
        <n v="89493"/>
        <n v="90854"/>
        <n v="517"/>
        <n v="539"/>
        <n v="535"/>
        <n v="546"/>
        <n v="565"/>
        <n v="532"/>
        <n v="30418"/>
        <n v="27836"/>
        <n v="26597"/>
        <n v="25152"/>
        <n v="9065"/>
        <n v="22266"/>
        <n v="18793"/>
        <n v="12666"/>
        <n v="513"/>
        <n v="499"/>
        <n v="458"/>
        <n v="444"/>
        <n v="389"/>
        <n v="425"/>
        <n v="345"/>
        <n v="407"/>
        <n v="180512"/>
        <n v="179639"/>
        <n v="190057"/>
        <n v="180416"/>
        <n v="133127"/>
        <n v="174238"/>
        <n v="132632"/>
        <n v="156170"/>
        <n v="4221"/>
        <n v="4353"/>
        <n v="5556"/>
        <n v="5068"/>
        <n v="3429"/>
        <n v="4382"/>
        <n v="3542"/>
        <n v="3645"/>
        <n v="2321"/>
        <n v="2296"/>
        <n v="2288"/>
        <n v="2358"/>
        <n v="2274"/>
        <n v="2255"/>
        <n v="2237"/>
        <n v="2259"/>
        <n v="373081"/>
        <n v="395094"/>
        <n v="387635"/>
        <n v="377235"/>
        <n v="362685"/>
        <n v="346476"/>
        <n v="371214"/>
        <n v="324860"/>
        <n v="348757"/>
        <n v="66897"/>
        <n v="62262"/>
        <n v="68269"/>
        <n v="69141"/>
        <n v="74238"/>
        <n v="72317"/>
        <n v="71565"/>
        <n v="65716"/>
        <n v="71866"/>
        <n v="45731"/>
        <n v="42629"/>
        <n v="45702"/>
        <n v="41426"/>
        <n v="34338"/>
        <n v="30616"/>
        <n v="39167"/>
        <n v="32090"/>
        <n v="2464"/>
        <n v="1643"/>
        <n v="1045"/>
        <n v="1547"/>
        <n v="1599"/>
        <n v="1518"/>
        <n v="1522"/>
        <n v="1723"/>
        <n v="24202"/>
        <n v="24169"/>
        <n v="24301"/>
        <n v="22398"/>
        <n v="19208"/>
        <n v="16468"/>
        <n v="19497"/>
        <n v="17510"/>
        <n v="56153"/>
        <n v="52328"/>
        <n v="46435"/>
        <n v="48467"/>
        <n v="37554"/>
        <n v="33883"/>
        <n v="48137"/>
        <n v="39750"/>
        <n v="1503"/>
        <n v="1624"/>
        <n v="1635"/>
        <n v="1426"/>
        <n v="1353"/>
        <n v="1269"/>
        <n v="1371"/>
        <n v="1294"/>
        <n v="62222"/>
        <n v="60293"/>
        <n v="62816"/>
        <n v="60282"/>
        <n v="59064"/>
        <n v="53722"/>
        <n v="61829"/>
        <n v="58038"/>
        <n v="108947"/>
        <n v="104194"/>
        <n v="103882"/>
        <n v="107531"/>
        <n v="103215"/>
        <n v="114836"/>
        <n v="106834"/>
        <n v="111282"/>
        <n v="422"/>
        <n v="414"/>
        <n v="374"/>
        <n v="381"/>
        <n v="5189"/>
        <n v="4756"/>
        <n v="4492"/>
        <n v="2054"/>
        <n v="4499"/>
        <n v="3876"/>
        <n v="2512"/>
        <n v="477"/>
        <n v="466"/>
        <n v="524"/>
        <n v="510"/>
        <n v="521"/>
        <n v="671"/>
        <n v="418"/>
        <n v="392"/>
        <n v="378"/>
        <n v="308"/>
        <n v="15456"/>
        <n v="14408"/>
        <n v="13773"/>
        <n v="12757"/>
        <n v="14129"/>
        <n v="14910"/>
        <n v="13084"/>
        <n v="31125"/>
        <n v="30590"/>
        <n v="30997"/>
        <n v="27884"/>
        <n v="23238"/>
        <n v="27169"/>
        <n v="24617"/>
        <n v="5233"/>
        <n v="4397"/>
        <n v="4980"/>
        <n v="4701"/>
        <n v="4276"/>
        <n v="4265"/>
        <n v="4646"/>
        <n v="4378"/>
        <n v="419754"/>
        <n v="367147"/>
        <n v="387675"/>
        <n v="363213"/>
        <n v="327984"/>
        <n v="321622"/>
        <n v="347668"/>
        <n v="337826"/>
        <n v="9160"/>
        <n v="9094"/>
        <n v="10583"/>
        <n v="10176"/>
        <n v="6527"/>
        <n v="5357"/>
        <n v="4822"/>
        <n v="5361"/>
        <n v="44679"/>
        <n v="42805"/>
        <n v="50792"/>
        <n v="52812"/>
        <n v="43531"/>
        <n v="47308"/>
        <n v="48943"/>
        <n v="46787"/>
        <n v="1683"/>
        <n v="1665"/>
        <n v="1698"/>
        <n v="1646"/>
        <n v="1041"/>
        <n v="1078"/>
        <n v="1360"/>
        <n v="1104"/>
        <n v="180"/>
        <n v="249"/>
        <n v="191"/>
        <n v="301"/>
        <n v="165"/>
        <n v="187"/>
        <n v="198"/>
        <n v="4180"/>
        <n v="4052"/>
        <n v="3975"/>
        <n v="3484"/>
        <n v="2380"/>
        <n v="3000"/>
        <n v="2446"/>
        <n v="7235"/>
        <n v="6674"/>
        <n v="5545"/>
        <n v="5834"/>
        <n v="3795"/>
        <n v="3828"/>
        <n v="3957"/>
        <n v="499137"/>
        <n v="513937"/>
        <n v="544975"/>
        <n v="560802"/>
        <n v="553185"/>
        <n v="550233"/>
        <n v="552349"/>
        <n v="590"/>
        <n v="587"/>
        <n v="631"/>
        <n v="612"/>
        <n v="480"/>
        <n v="264"/>
        <n v="235"/>
        <n v="227"/>
        <n v="213"/>
        <n v="469"/>
        <n v="462"/>
        <n v="169"/>
        <n v="72258"/>
        <n v="67267"/>
        <n v="71224"/>
        <n v="71154"/>
        <n v="55361"/>
        <n v="55078"/>
        <n v="64393"/>
        <n v="60047"/>
        <n v="8286892"/>
        <n v="7692211"/>
        <n v="7035444"/>
        <n v="6791805"/>
        <n v="3694242"/>
        <n v="4525177"/>
        <n v="6414463"/>
        <n v="5288166"/>
        <n v="75680"/>
        <n v="70850"/>
        <n v="66439"/>
        <n v="63439"/>
        <n v="55661"/>
        <n v="57422"/>
        <n v="62940"/>
        <n v="55071"/>
        <n v="139"/>
        <n v="125"/>
        <n v="103"/>
        <n v="121"/>
        <n v="92"/>
        <n v="99"/>
        <n v="2028"/>
        <n v="1885"/>
        <n v="1474"/>
        <n v="1181"/>
        <n v="1437"/>
        <n v="708"/>
        <n v="1085"/>
        <n v="3040"/>
        <n v="2721"/>
        <n v="2820"/>
        <n v="1936"/>
        <n v="2604"/>
        <n v="1544"/>
        <n v="2417"/>
        <n v="7770"/>
        <n v="7818"/>
        <n v="8647"/>
        <n v="6931"/>
        <n v="8573"/>
        <n v="7088"/>
        <n v="6626"/>
        <n v="7437"/>
        <n v="5805"/>
        <n v="5856"/>
        <n v="6872"/>
        <n v="7664"/>
        <n v="6883"/>
        <n v="7825"/>
        <n v="5460"/>
        <n v="6997"/>
        <n v="20884"/>
        <n v="21555"/>
        <n v="23366"/>
        <n v="23047"/>
        <n v="24389"/>
        <n v="23106"/>
        <n v="23542"/>
        <n v="23175"/>
        <n v="38364"/>
        <n v="29901"/>
        <n v="30443"/>
        <n v="25005"/>
        <n v="26736"/>
        <n v="26006"/>
        <n v="25486"/>
        <n v="27407"/>
        <n v="7708"/>
        <n v="8141"/>
        <n v="8555"/>
        <n v="7334"/>
        <n v="8196"/>
        <n v="7503"/>
        <n v="7748"/>
        <n v="7789"/>
        <n v="111752"/>
        <n v="108121"/>
        <n v="117014"/>
        <n v="122709"/>
        <n v="123948"/>
        <n v="120736"/>
        <n v="120193"/>
        <n v="122379"/>
        <n v="122764"/>
        <n v="46303"/>
        <n v="44503"/>
        <n v="46960"/>
        <n v="50597"/>
        <n v="50253"/>
        <n v="47099"/>
        <n v="49266"/>
        <n v="55735"/>
        <n v="55005"/>
        <n v="488"/>
        <n v="473"/>
        <n v="400"/>
        <n v="20964"/>
        <n v="20323"/>
        <n v="21019"/>
        <n v="18786"/>
        <n v="21430"/>
        <n v="19651"/>
        <n v="21500"/>
        <n v="21888"/>
        <n v="20693"/>
        <n v="136"/>
        <n v="128"/>
        <n v="110"/>
        <n v="150"/>
        <n v="114"/>
        <n v="32636"/>
        <n v="30473"/>
        <n v="29670"/>
        <n v="28658"/>
        <n v="30759"/>
        <n v="29908"/>
        <n v="24690"/>
        <n v="26523"/>
        <n v="29688"/>
        <n v="204776"/>
        <n v="197871"/>
        <n v="196797"/>
        <n v="150912"/>
        <n v="192382"/>
        <n v="167208"/>
        <n v="127194"/>
        <n v="147963"/>
        <n v="178616"/>
        <n v="6249"/>
        <n v="6476"/>
        <n v="6546"/>
        <n v="6366"/>
        <n v="6898"/>
        <n v="6454"/>
        <n v="6040"/>
        <n v="6553"/>
        <n v="6846"/>
        <n v="4679"/>
        <n v="4620"/>
        <n v="4503"/>
        <n v="5218"/>
        <n v="4796"/>
        <n v="4712"/>
        <n v="6018"/>
        <n v="4752"/>
        <n v="770"/>
        <n v="579"/>
        <n v="766"/>
        <n v="605"/>
        <n v="726"/>
        <n v="561"/>
        <n v="18339"/>
        <n v="14745"/>
        <n v="17492"/>
        <n v="17217"/>
        <n v="18845"/>
        <n v="16780"/>
        <n v="14936"/>
        <n v="17052"/>
        <n v="16190"/>
        <n v="6494"/>
        <n v="6659"/>
        <n v="6370"/>
        <n v="5244"/>
        <n v="5915"/>
        <n v="5053"/>
        <n v="4481"/>
        <n v="4947"/>
        <n v="5420"/>
        <n v="711"/>
        <n v="667"/>
        <n v="719"/>
        <n v="796"/>
        <n v="774"/>
        <n v="763"/>
        <n v="777"/>
        <n v="1291"/>
        <n v="847"/>
        <n v="1133"/>
        <n v="1203"/>
        <n v="1364"/>
        <n v="862"/>
        <n v="61844"/>
        <n v="53168"/>
        <n v="56593"/>
        <n v="67091"/>
        <n v="63982"/>
        <n v="54646"/>
        <n v="68888"/>
        <n v="66197"/>
        <n v="361273"/>
        <n v="356924"/>
        <n v="372564"/>
        <n v="390103"/>
        <n v="375882"/>
        <n v="392072"/>
        <n v="387591"/>
        <n v="382582"/>
        <n v="884"/>
        <n v="873"/>
        <n v="869"/>
        <n v="788"/>
        <n v="843"/>
        <n v="851"/>
        <n v="799"/>
        <n v="2574"/>
        <n v="81"/>
        <n v="1566"/>
        <n v="1767"/>
        <n v="2332"/>
        <n v="2087"/>
        <n v="1335"/>
        <n v="1977"/>
        <n v="436"/>
        <n v="411"/>
        <n v="323"/>
        <n v="396"/>
        <n v="315"/>
        <n v="337"/>
        <n v="6241"/>
        <n v="6058"/>
        <n v="6238"/>
        <n v="4323"/>
        <n v="6190"/>
        <n v="3773"/>
        <n v="6150"/>
        <n v="745384"/>
        <n v="732249"/>
        <n v="783359"/>
        <n v="825896"/>
        <n v="784016"/>
        <n v="806703"/>
        <n v="833406"/>
        <n v="808860"/>
        <n v="8999"/>
        <n v="7444"/>
        <n v="8529"/>
        <n v="7349"/>
        <n v="9578"/>
        <n v="6956"/>
        <n v="7631"/>
        <n v="9289"/>
        <n v="86717"/>
        <n v="94902"/>
        <n v="97810"/>
        <n v="97150"/>
        <n v="98246"/>
        <n v="95738"/>
        <n v="97286"/>
        <n v="634"/>
        <n v="557"/>
        <n v="638"/>
        <n v="616"/>
        <n v="627"/>
        <n v="260"/>
        <n v="253"/>
        <n v="205"/>
        <n v="238"/>
        <n v="231"/>
        <n v="11118"/>
        <n v="11844"/>
        <n v="11441"/>
        <n v="11621"/>
        <n v="12636"/>
        <n v="12526"/>
        <n v="1236"/>
        <n v="1228"/>
        <n v="1214"/>
        <n v="1342"/>
        <n v="1210"/>
        <n v="202"/>
        <n v="194"/>
        <n v="216"/>
        <n v="1701"/>
        <n v="1555"/>
        <n v="1558"/>
        <n v="1628"/>
        <n v="1434"/>
        <n v="2120"/>
        <n v="2263"/>
        <n v="2428"/>
        <n v="1988"/>
        <n v="2391"/>
        <n v="2076"/>
        <n v="1734"/>
        <n v="2112"/>
        <n v="8108"/>
        <n v="7866"/>
        <n v="8672"/>
        <n v="7367"/>
        <n v="8779"/>
        <n v="7554"/>
        <n v="6769"/>
        <n v="7008"/>
        <n v="36289"/>
        <n v="36996"/>
        <n v="38573"/>
        <n v="38415"/>
        <n v="39963"/>
        <n v="40546"/>
        <n v="40066"/>
        <n v="38555"/>
        <n v="50583"/>
        <n v="48676"/>
        <n v="54657"/>
        <n v="57352"/>
        <n v="55859"/>
        <n v="57917"/>
        <n v="59072"/>
        <n v="57235"/>
        <n v="1962"/>
        <n v="2233"/>
        <n v="2310"/>
        <n v="2204"/>
        <n v="2167"/>
        <n v="2277"/>
        <n v="2008823"/>
        <n v="1982263"/>
        <n v="1811289"/>
        <n v="1348525"/>
        <n v="1611404"/>
        <n v="1411128"/>
        <n v="1281914"/>
        <n v="1504365"/>
        <n v="433989"/>
        <n v="453106"/>
        <n v="412387"/>
        <n v="337635"/>
        <n v="375545"/>
        <n v="341992"/>
        <n v="316792"/>
        <n v="345120"/>
        <n v="571612"/>
        <n v="577483"/>
        <n v="570574"/>
        <n v="447480"/>
        <n v="539790"/>
        <n v="469328"/>
        <n v="418859"/>
        <n v="509889"/>
        <n v="114667"/>
        <n v="106651"/>
        <n v="94444"/>
        <n v="114084"/>
        <n v="62834"/>
        <n v="114770"/>
        <n v="91118"/>
        <n v="99544"/>
        <n v="40000"/>
        <n v="40623"/>
        <n v="43021"/>
        <n v="44151"/>
        <n v="43956"/>
        <n v="44583"/>
        <n v="43535"/>
        <n v="43337"/>
        <n v="43458"/>
        <n v="70656"/>
        <n v="67029"/>
        <n v="70938"/>
        <n v="65749"/>
        <n v="63201"/>
        <n v="66424"/>
        <n v="60245"/>
        <n v="65122"/>
        <n v="65977"/>
        <n v="406307"/>
        <n v="401592"/>
        <n v="447187"/>
        <n v="450348"/>
        <n v="472768"/>
        <n v="462676"/>
        <n v="473380"/>
        <n v="468349"/>
        <n v="469347"/>
        <n v="7158"/>
        <n v="8592"/>
        <n v="11947"/>
        <n v="10627"/>
        <n v="10715"/>
        <n v="13480"/>
        <n v="10645"/>
        <n v="10722"/>
        <n v="12020"/>
        <n v="1170715"/>
        <n v="1100650"/>
        <n v="1206916"/>
        <n v="1202266"/>
        <n v="1259655"/>
        <n v="1251136"/>
        <n v="1238181"/>
        <n v="1237429"/>
        <n v="1231302"/>
        <n v="20821"/>
        <n v="21254"/>
        <n v="20763"/>
        <n v="16003"/>
        <n v="19241"/>
        <n v="21540"/>
        <n v="21027"/>
        <n v="17470"/>
        <n v="20733"/>
        <n v="248729"/>
        <n v="214087"/>
        <n v="230438"/>
        <n v="147908"/>
        <n v="172158"/>
        <n v="220313"/>
        <n v="176947"/>
        <n v="153816"/>
        <n v="192532"/>
        <n v="12427"/>
        <n v="12350"/>
        <n v="10242"/>
        <n v="9369"/>
        <n v="7624"/>
        <n v="9831"/>
        <n v="8562"/>
        <n v="6755"/>
        <n v="9575"/>
        <n v="62"/>
        <n v="40"/>
        <n v="55"/>
        <n v="26"/>
        <n v="44"/>
        <n v="51"/>
        <n v="70"/>
        <n v="93696"/>
        <n v="81869"/>
        <n v="79959"/>
        <n v="55122"/>
        <n v="63534"/>
        <n v="75236"/>
        <n v="71547"/>
        <n v="61657"/>
        <n v="73769"/>
        <n v="6399"/>
        <n v="6480"/>
        <n v="5680"/>
        <n v="3781"/>
        <n v="5699"/>
        <n v="5871"/>
        <n v="5328"/>
        <n v="5145"/>
        <n v="1874"/>
        <n v="1811"/>
        <n v="1742"/>
        <n v="902"/>
        <n v="1423"/>
        <n v="1668"/>
        <n v="1129"/>
        <n v="1580"/>
        <n v="1177"/>
        <n v="7616"/>
        <n v="6824"/>
        <n v="7591"/>
        <n v="6854"/>
        <n v="7132"/>
        <n v="7928"/>
        <n v="7176"/>
        <n v="7583"/>
        <n v="6652"/>
        <n v="20403"/>
        <n v="20917"/>
        <n v="16656"/>
        <n v="16208"/>
        <n v="16835"/>
        <n v="14972"/>
        <n v="16245"/>
        <n v="18221"/>
        <n v="14499"/>
        <n v="16039"/>
        <n v="18"/>
        <n v="7"/>
        <n v="528"/>
        <n v="576"/>
        <n v="502"/>
        <n v="678"/>
        <n v="741"/>
        <n v="759"/>
        <n v="59035"/>
        <n v="67674"/>
        <n v="60392"/>
        <n v="50359"/>
        <n v="54209"/>
        <n v="52108"/>
        <n v="49167"/>
        <n v="53788"/>
        <n v="47832"/>
        <n v="13561"/>
        <n v="12578"/>
        <n v="15115"/>
        <n v="13330"/>
        <n v="15137"/>
        <n v="13993"/>
        <n v="12915"/>
        <n v="14294"/>
        <n v="13212"/>
        <n v="10829"/>
        <n v="10249"/>
        <n v="10792"/>
        <n v="11269"/>
        <n v="10869"/>
        <n v="11544"/>
        <n v="9905"/>
        <n v="11357"/>
        <n v="9417"/>
        <n v="1030"/>
        <n v="1302"/>
        <n v="1192"/>
        <n v="1727"/>
        <n v="1404"/>
        <n v="1837"/>
        <n v="1536"/>
        <n v="1632"/>
        <n v="1525"/>
        <n v="2013"/>
        <n v="1822"/>
        <n v="1944"/>
        <n v="1808"/>
        <n v="1815"/>
        <n v="1239"/>
        <n v="1060"/>
        <n v="1155"/>
        <n v="975"/>
        <n v="953"/>
        <n v="917"/>
        <n v="957"/>
        <n v="216804"/>
        <n v="203882"/>
        <n v="213221"/>
        <n v="167333"/>
        <n v="205308"/>
        <n v="177373"/>
        <n v="160266"/>
        <n v="170648"/>
        <n v="135129"/>
        <n v="1074"/>
        <n v="1067"/>
        <n v="1008"/>
        <n v="689"/>
        <n v="700"/>
        <n v="598"/>
        <n v="887"/>
        <n v="623"/>
        <n v="594"/>
        <n v="554"/>
        <n v="568"/>
        <n v="2589"/>
        <n v="2497"/>
        <n v="2560"/>
        <n v="2299"/>
        <n v="2725"/>
        <n v="2699"/>
        <n v="2582"/>
        <n v="84"/>
        <n v="88"/>
        <n v="2215"/>
        <n v="2211"/>
        <n v="2021"/>
        <n v="1914"/>
        <n v="1676"/>
        <n v="4118"/>
        <n v="3953"/>
        <n v="2981"/>
        <n v="3194"/>
        <n v="3887"/>
        <n v="3410"/>
        <n v="3146"/>
        <n v="3777"/>
        <n v="443674"/>
        <n v="446237"/>
        <n v="471444"/>
        <n v="391251"/>
        <n v="410744"/>
        <n v="455845"/>
        <n v="435046"/>
        <n v="405633"/>
        <n v="441796"/>
        <n v="147"/>
        <n v="117"/>
        <n v="4855"/>
        <n v="4547"/>
        <n v="4774"/>
        <n v="3986"/>
        <n v="4554"/>
        <n v="4686"/>
        <n v="4895"/>
        <n v="4994"/>
        <n v="11511"/>
        <n v="11052"/>
        <n v="10029"/>
        <n v="8287"/>
        <n v="8551"/>
        <n v="10092"/>
        <n v="9498"/>
        <n v="2750"/>
        <n v="2252"/>
        <n v="2057"/>
        <n v="2384"/>
        <n v="50608"/>
        <n v="49541"/>
        <n v="49934"/>
        <n v="38254"/>
        <n v="43311"/>
        <n v="50267"/>
        <n v="45771"/>
        <n v="47425"/>
        <n v="2882"/>
        <n v="2340"/>
        <n v="1588"/>
        <n v="1922"/>
        <n v="1980"/>
        <n v="8995"/>
        <n v="10392"/>
        <n v="9028"/>
        <n v="9208"/>
        <n v="12435"/>
        <n v="11613"/>
        <n v="12611"/>
        <n v="3176"/>
        <n v="3183"/>
        <n v="3579"/>
        <n v="2409"/>
        <n v="2329"/>
        <n v="3755"/>
        <n v="3506"/>
        <n v="3047"/>
        <n v="2769"/>
        <n v="3242"/>
        <n v="2952"/>
        <n v="2662"/>
        <n v="182078"/>
        <n v="169650"/>
        <n v="173845"/>
        <n v="176903"/>
        <n v="171766"/>
        <n v="172228"/>
        <n v="175041"/>
        <n v="167201"/>
        <n v="3920"/>
        <n v="2849"/>
        <n v="3282"/>
        <n v="2552"/>
        <n v="2945"/>
        <n v="2838"/>
        <n v="2780"/>
        <n v="31551"/>
        <n v="32325"/>
        <n v="34264"/>
        <n v="34759"/>
        <n v="33648"/>
        <n v="33920"/>
        <n v="33938"/>
        <n v="33553"/>
        <n v="4496"/>
        <n v="4386"/>
        <n v="4426"/>
        <n v="4595"/>
        <n v="4320"/>
        <n v="4411"/>
        <n v="4466"/>
        <n v="1412"/>
        <n v="964"/>
        <n v="821"/>
        <n v="829"/>
        <n v="880"/>
        <n v="807"/>
        <n v="78910"/>
        <n v="71719"/>
        <n v="92621"/>
        <n v="98125"/>
        <n v="97047"/>
        <n v="95210"/>
        <n v="104697"/>
        <n v="93138"/>
        <n v="98514"/>
        <n v="71624"/>
        <n v="74686"/>
        <n v="78081"/>
        <n v="76109"/>
        <n v="79482"/>
        <n v="70370"/>
        <n v="83014"/>
        <n v="77777"/>
        <n v="84557"/>
        <n v="10873"/>
        <n v="11408"/>
        <n v="11848"/>
        <n v="10935"/>
        <n v="11192"/>
        <n v="11379"/>
        <n v="11280"/>
        <n v="11309"/>
        <n v="10939"/>
        <n v="57187"/>
        <n v="47077"/>
        <n v="50326"/>
        <n v="37429"/>
        <n v="42666"/>
        <n v="45089"/>
        <n v="42438"/>
        <n v="42625"/>
        <n v="44257"/>
        <n v="57202"/>
        <n v="40264"/>
        <n v="41067"/>
        <n v="25471"/>
        <n v="27987"/>
        <n v="44587"/>
        <n v="29893"/>
        <n v="32391"/>
        <n v="39604"/>
        <n v="161396"/>
        <n v="157890"/>
        <n v="156676"/>
        <n v="131601"/>
        <n v="158895"/>
        <n v="136636"/>
        <n v="118895"/>
        <n v="146075"/>
        <n v="9633"/>
        <n v="8636"/>
        <n v="7576"/>
        <n v="7125"/>
        <n v="6839"/>
        <n v="6153"/>
        <n v="7371"/>
        <n v="3135"/>
        <n v="3333"/>
        <n v="3476"/>
        <n v="3513"/>
        <n v="4903"/>
        <n v="4613"/>
        <n v="3968"/>
        <n v="5075"/>
        <n v="4518"/>
        <n v="3821"/>
        <n v="4089"/>
        <n v="4136"/>
        <n v="3832"/>
        <n v="4070"/>
        <n v="57579"/>
        <n v="47356"/>
        <n v="41279"/>
        <n v="27165"/>
        <n v="31896"/>
        <n v="43208"/>
        <n v="37136"/>
        <n v="26380"/>
        <n v="35064"/>
        <n v="81591"/>
        <n v="74785"/>
        <n v="75944"/>
        <n v="71052"/>
        <n v="74066"/>
        <n v="69669"/>
        <n v="74832"/>
        <n v="71532"/>
        <n v="67693"/>
        <n v="317254"/>
        <n v="298787"/>
        <n v="316125"/>
        <n v="302806"/>
        <n v="304988"/>
        <n v="315637"/>
        <n v="303598"/>
        <n v="304856"/>
        <n v="320004"/>
        <n v="52361"/>
        <n v="57411"/>
        <n v="58357"/>
        <n v="62863"/>
        <n v="63175"/>
        <n v="60865"/>
        <n v="65309"/>
        <n v="61276"/>
        <n v="59108"/>
        <n v="70531"/>
        <n v="66120"/>
        <n v="67997"/>
        <n v="44393"/>
        <n v="67242"/>
        <n v="51881"/>
        <n v="36157"/>
        <n v="56736"/>
        <n v="78745"/>
        <n v="80307"/>
        <n v="94645"/>
        <n v="95401"/>
        <n v="100960"/>
        <n v="95676"/>
        <n v="95940"/>
        <n v="102595"/>
        <n v="1740776"/>
        <n v="1574368"/>
        <n v="1715639"/>
        <n v="1602963"/>
        <n v="1667598"/>
        <n v="1615688"/>
        <n v="1604973"/>
        <n v="1669618"/>
        <n v="543"/>
        <n v="682"/>
        <n v="161"/>
        <n v="154"/>
        <n v="158"/>
        <n v="73"/>
        <n v="77"/>
        <n v="66"/>
        <n v="464481"/>
        <n v="431027"/>
        <n v="418240"/>
        <n v="395834"/>
        <n v="393535"/>
        <n v="397642"/>
        <n v="327272"/>
        <n v="432739"/>
        <n v="7059"/>
        <n v="5849"/>
        <n v="5442"/>
        <n v="5280"/>
        <n v="5335"/>
        <n v="5860"/>
        <n v="5013"/>
        <n v="4789"/>
        <n v="45962"/>
        <n v="46127"/>
        <n v="52251"/>
        <n v="53766"/>
        <n v="704"/>
        <n v="755"/>
        <n v="744"/>
        <n v="653"/>
        <n v="697"/>
        <n v="664"/>
        <n v="642"/>
        <n v="13520"/>
        <n v="24767"/>
        <n v="19637"/>
        <n v="28474"/>
        <n v="17866"/>
        <n v="30359"/>
        <n v="31133"/>
        <n v="30799"/>
        <n v="36094"/>
        <n v="33890"/>
        <n v="37557"/>
        <n v="38749"/>
        <n v="36600"/>
        <n v="39175"/>
        <n v="39494"/>
        <n v="38929"/>
        <n v="15328"/>
        <n v="15310"/>
        <n v="17180"/>
        <n v="15746"/>
        <n v="16212"/>
        <n v="15867"/>
        <n v="15500"/>
        <n v="609"/>
        <n v="460124"/>
        <n v="503941"/>
        <n v="465023"/>
        <n v="427132"/>
        <n v="443648"/>
        <n v="396117"/>
        <n v="380811"/>
        <n v="424844"/>
        <n v="567567"/>
        <n v="509376"/>
        <n v="508052"/>
        <n v="482277"/>
        <n v="495837"/>
        <n v="462918"/>
        <n v="470806"/>
        <n v="269675"/>
        <n v="288237"/>
        <n v="329286"/>
        <n v="339429"/>
        <n v="358237"/>
        <n v="353462"/>
        <n v="350037"/>
        <n v="12710"/>
        <n v="12831"/>
        <n v="11892"/>
        <n v="11965"/>
        <n v="12457"/>
        <n v="11643"/>
        <n v="11738"/>
        <n v="403"/>
        <n v="385"/>
        <n v="356"/>
        <n v="326"/>
        <n v="367"/>
        <n v="209"/>
        <n v="14173"/>
        <n v="14056"/>
        <n v="12589"/>
        <n v="11382"/>
        <n v="12541"/>
        <n v="10708"/>
        <n v="11503"/>
        <n v="2468"/>
        <n v="2442"/>
        <n v="2292"/>
        <n v="1023"/>
        <n v="1093"/>
        <n v="1063"/>
        <n v="1019"/>
        <n v="1016"/>
        <n v="52515"/>
        <n v="43744"/>
        <n v="49105"/>
        <n v="54521"/>
        <n v="48060"/>
        <n v="51562"/>
        <n v="49571"/>
        <n v="38757"/>
        <n v="41598"/>
        <n v="40392"/>
        <n v="38019"/>
        <n v="41375"/>
        <n v="41877"/>
        <n v="61859"/>
        <n v="62112"/>
        <n v="67700"/>
        <n v="51111"/>
        <n v="57429"/>
        <n v="50634"/>
        <n v="54286"/>
        <n v="2860"/>
        <n v="2893"/>
        <n v="3033"/>
        <n v="2563"/>
        <n v="3223"/>
        <n v="2439"/>
        <n v="6447"/>
        <n v="6538"/>
        <n v="3128"/>
        <n v="5618"/>
        <n v="3806"/>
        <n v="295282"/>
        <n v="276587"/>
        <n v="261838"/>
        <n v="202132"/>
        <n v="252345"/>
        <n v="262205"/>
        <n v="256169"/>
        <n v="232198"/>
        <n v="183"/>
        <n v="176"/>
        <n v="1540"/>
        <n v="1456"/>
        <n v="1162"/>
        <n v="1397"/>
        <n v="1316"/>
        <n v="1463"/>
        <n v="172"/>
        <n v="143"/>
        <n v="50682"/>
        <n v="48177"/>
        <n v="42541"/>
        <n v="25024"/>
        <n v="30993"/>
        <n v="46461"/>
        <n v="26890"/>
        <n v="28581"/>
        <n v="27697"/>
        <n v="25878"/>
        <n v="24807"/>
        <n v="25013"/>
        <n v="20818"/>
        <n v="22446"/>
        <n v="23869"/>
        <n v="21016"/>
        <n v="22801"/>
        <n v="21397"/>
        <n v="298002"/>
        <n v="277845"/>
        <n v="285274"/>
        <n v="194538"/>
        <n v="225407"/>
        <n v="284658"/>
        <n v="205678"/>
        <n v="237369"/>
        <n v="218509"/>
        <n v="53054"/>
        <n v="48525"/>
        <n v="55093"/>
        <n v="39270"/>
        <n v="53516"/>
        <n v="40245"/>
        <n v="45375"/>
        <n v="42215"/>
        <n v="15"/>
        <n v="3784"/>
        <n v="3366"/>
        <n v="3161"/>
        <n v="1852"/>
        <n v="2285"/>
        <n v="1709"/>
        <n v="304805"/>
        <n v="261813"/>
        <n v="323459"/>
        <n v="343121"/>
        <n v="327595"/>
        <n v="318684"/>
        <n v="333869"/>
        <n v="352259"/>
        <n v="167597"/>
        <n v="162602"/>
        <n v="158935"/>
        <n v="113241"/>
        <n v="139405"/>
        <n v="84704"/>
        <n v="116149"/>
        <n v="106842"/>
        <n v="493505"/>
        <n v="475108"/>
        <n v="522467"/>
        <n v="540409"/>
        <n v="528906"/>
        <n v="531939"/>
        <n v="541986"/>
        <n v="540640"/>
        <n v="5433057"/>
        <n v="5311840"/>
        <n v="5656839"/>
        <n v="5790765"/>
        <n v="5828697"/>
        <n v="5650950"/>
        <n v="5826394"/>
        <n v="5681664"/>
        <n v="6645"/>
        <n v="7891"/>
        <n v="8331"/>
        <n v="5611"/>
        <n v="5999"/>
        <n v="5776"/>
        <n v="4598"/>
        <n v="104443"/>
        <n v="116607"/>
        <n v="120039"/>
        <n v="119306"/>
        <n v="116944"/>
        <n v="126915"/>
        <n v="111888"/>
        <n v="122683"/>
        <n v="95"/>
        <n v="201747"/>
        <n v="185341"/>
        <n v="186812"/>
        <n v="168268"/>
        <n v="175785"/>
        <n v="193262"/>
        <n v="181630"/>
        <n v="192103"/>
        <n v="150230"/>
        <n v="140057"/>
        <n v="127164"/>
        <n v="90549"/>
        <n v="113651"/>
        <n v="70806"/>
        <n v="97942"/>
        <n v="78767"/>
        <n v="21852"/>
        <n v="23058"/>
        <n v="22207"/>
        <n v="18881"/>
        <n v="21712"/>
        <n v="20044"/>
        <n v="17305"/>
        <n v="2156"/>
        <n v="1845"/>
        <n v="2131"/>
        <n v="1654"/>
        <n v="2101"/>
        <n v="9428"/>
        <n v="8735"/>
        <n v="8148"/>
        <n v="9927"/>
        <n v="10213"/>
        <n v="10774"/>
      </sharedItems>
    </cacheField>
    <cacheField name="Birth Rate" numFmtId="0">
      <sharedItems containsSemiMixedTypes="0" containsString="0" containsNumber="1" minValue="0" maxValue="5.2999999999999999E-2"/>
    </cacheField>
    <cacheField name="Infant Mortality Rate" numFmtId="0">
      <sharedItems containsSemiMixedTypes="0" containsString="0" containsNumber="1" minValue="0" maxValue="0.14099999999999999"/>
    </cacheField>
    <cacheField name="Life Expectancy Female" numFmtId="0">
      <sharedItems containsSemiMixedTypes="0" containsString="0" containsNumber="1" containsInteger="1" minValue="0" maxValue="87"/>
    </cacheField>
    <cacheField name="Life Expectancy Male" numFmtId="0">
      <sharedItems containsSemiMixedTypes="0" containsString="0" containsNumber="1" containsInteger="1" minValue="0" maxValue="88"/>
    </cacheField>
    <cacheField name="Population 0-14" numFmtId="0">
      <sharedItems containsSemiMixedTypes="0" containsString="0" containsNumber="1" minValue="0" maxValue="0.5"/>
    </cacheField>
    <cacheField name="Population 15-64" numFmtId="0">
      <sharedItems containsSemiMixedTypes="0" containsString="0" containsNumber="1" minValue="0" maxValue="0.85799999999999998"/>
    </cacheField>
    <cacheField name="Population 65+" numFmtId="0">
      <sharedItems containsSemiMixedTypes="0" containsString="0" containsNumber="1" minValue="0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0" maxValue="1"/>
    </cacheField>
    <cacheField name="Population Rural" numFmtId="0">
      <sharedItems containsSemiMixedTypes="0" containsString="0" containsNumber="1" minValue="0" maxValue="1"/>
    </cacheField>
    <cacheField name="Tourism Inbound" numFmtId="0">
      <sharedItems containsSemiMixedTypes="0" containsString="0" containsNumber="1" containsInteger="1" minValue="0" maxValue="200000000000"/>
    </cacheField>
    <cacheField name="Tourism Outbound" numFmtId="0">
      <sharedItems containsSemiMixedTypes="0" containsString="0" containsNumber="1" containsInteger="1" minValue="0" maxValue="96549000000"/>
    </cacheField>
    <cacheField name="Business Tax Rate" numFmtId="0">
      <sharedItems containsSemiMixedTypes="0" containsString="0" containsNumber="1" minValue="0" maxValue="3.391"/>
    </cacheField>
    <cacheField name="Days to Start Business" numFmtId="0">
      <sharedItems containsSemiMixedTypes="0" containsString="0" containsNumber="1" containsInteger="1" minValue="0" maxValue="694"/>
    </cacheField>
    <cacheField name="Ease of Business" numFmtId="0">
      <sharedItems containsSemiMixedTypes="0" containsString="0" containsNumber="1" containsInteger="1" minValue="0" maxValue="189"/>
    </cacheField>
    <cacheField name="Hours to do Tax" numFmtId="0">
      <sharedItems containsSemiMixedTypes="0" containsString="0" containsNumber="1" containsInteger="1" minValue="0" maxValue="26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1">
  <r>
    <s v="Afghanistan-Asia"/>
    <x v="0"/>
    <n v="2000"/>
    <s v="Afghanistan-Asia2000"/>
    <n v="2461666315"/>
    <m/>
    <x v="0"/>
    <x v="0"/>
    <n v="0"/>
    <x v="0"/>
    <n v="0.05"/>
    <n v="9.5000000000000001E-2"/>
    <n v="56"/>
    <n v="54"/>
    <n v="0.495"/>
    <n v="0.48499999999999999"/>
    <n v="0.02"/>
    <n v="20595360"/>
    <n v="0.21299999999999999"/>
    <n v="0.78700000000000003"/>
    <n v="0"/>
    <n v="0"/>
    <n v="0"/>
    <n v="0"/>
    <n v="0"/>
    <n v="0"/>
    <n v="0"/>
    <n v="0"/>
  </r>
  <r>
    <s v="Afghanistan-Asia"/>
    <x v="0"/>
    <n v="2001"/>
    <s v="Afghanistan-Asia2001"/>
    <n v="2461666315"/>
    <m/>
    <x v="0"/>
    <x v="0"/>
    <n v="0"/>
    <x v="0"/>
    <n v="4.9000000000000002E-2"/>
    <n v="9.2999999999999999E-2"/>
    <n v="56"/>
    <n v="54"/>
    <n v="0.495"/>
    <n v="0.48399999999999999"/>
    <n v="0.02"/>
    <n v="21347782"/>
    <n v="0.216"/>
    <n v="0.78400000000000003"/>
    <n v="0"/>
    <n v="0"/>
    <n v="0"/>
    <n v="0"/>
    <n v="0"/>
    <n v="0"/>
    <n v="0"/>
    <n v="0"/>
  </r>
  <r>
    <s v="Afghanistan-Asia"/>
    <x v="0"/>
    <n v="2002"/>
    <s v="Afghanistan-Asia2002"/>
    <n v="4128818043"/>
    <n v="8.8999999999999996E-2"/>
    <x v="1"/>
    <x v="0"/>
    <n v="0"/>
    <x v="1"/>
    <n v="4.8000000000000001E-2"/>
    <n v="9.0999999999999998E-2"/>
    <n v="57"/>
    <n v="55"/>
    <n v="0.495"/>
    <n v="0.48499999999999999"/>
    <n v="0.02"/>
    <n v="22202806"/>
    <n v="0.219"/>
    <n v="0.78100000000000003"/>
    <n v="0"/>
    <n v="0"/>
    <n v="0"/>
    <n v="0"/>
    <n v="0"/>
    <n v="0"/>
    <n v="0"/>
    <n v="1E-3"/>
  </r>
  <r>
    <s v="Afghanistan-Asia"/>
    <x v="0"/>
    <n v="2003"/>
    <s v="Afghanistan-Asia2003"/>
    <n v="4583648922"/>
    <n v="0.1"/>
    <x v="2"/>
    <x v="0"/>
    <n v="0"/>
    <x v="2"/>
    <n v="4.7E-2"/>
    <n v="8.7999999999999995E-2"/>
    <n v="57"/>
    <n v="55"/>
    <n v="0.49399999999999999"/>
    <n v="0.48499999999999999"/>
    <n v="0.02"/>
    <n v="23116142"/>
    <n v="0.222"/>
    <n v="0.77800000000000002"/>
    <n v="0"/>
    <n v="0"/>
    <n v="0"/>
    <n v="0"/>
    <n v="0"/>
    <n v="0"/>
    <n v="1E-3"/>
    <n v="8.9999999999999993E-3"/>
  </r>
  <r>
    <s v="Afghanistan-Asia"/>
    <x v="0"/>
    <n v="2004"/>
    <s v="Afghanistan-Asia2004"/>
    <n v="5285461999"/>
    <n v="9.8000000000000004E-2"/>
    <x v="3"/>
    <x v="0"/>
    <n v="0"/>
    <x v="3"/>
    <n v="4.5999999999999999E-2"/>
    <n v="8.5999999999999993E-2"/>
    <n v="58"/>
    <n v="55"/>
    <n v="0.49399999999999999"/>
    <n v="0.48599999999999999"/>
    <n v="0.02"/>
    <n v="24018682"/>
    <n v="0.22600000000000001"/>
    <n v="0.77400000000000002"/>
    <n v="0"/>
    <n v="0"/>
    <n v="0"/>
    <n v="9"/>
    <n v="0"/>
    <n v="0"/>
    <n v="1E-3"/>
    <n v="2.5000000000000001E-2"/>
  </r>
  <r>
    <s v="Afghanistan-Asia"/>
    <x v="0"/>
    <n v="2005"/>
    <s v="Afghanistan-Asia2005"/>
    <n v="6275076016"/>
    <n v="9.1999999999999998E-2"/>
    <x v="4"/>
    <x v="0"/>
    <n v="0"/>
    <x v="4"/>
    <n v="4.4999999999999998E-2"/>
    <n v="8.4000000000000005E-2"/>
    <n v="58"/>
    <n v="56"/>
    <n v="0.49299999999999999"/>
    <n v="0.48699999999999999"/>
    <n v="0.02"/>
    <n v="24860855"/>
    <n v="0.22900000000000001"/>
    <n v="0.77100000000000002"/>
    <n v="0"/>
    <n v="0"/>
    <n v="0.36299999999999999"/>
    <n v="9"/>
    <n v="0"/>
    <n v="275"/>
    <n v="1.2E-2"/>
    <n v="4.8000000000000001E-2"/>
  </r>
  <r>
    <s v="Afghanistan-Asia"/>
    <x v="0"/>
    <n v="2006"/>
    <s v="Afghanistan-Asia2006"/>
    <n v="7057597615"/>
    <n v="9.0999999999999998E-2"/>
    <x v="5"/>
    <x v="1"/>
    <n v="0"/>
    <x v="0"/>
    <n v="4.3999999999999997E-2"/>
    <n v="8.2000000000000003E-2"/>
    <n v="59"/>
    <n v="56"/>
    <n v="0.49299999999999999"/>
    <n v="0.48699999999999999"/>
    <n v="0.02"/>
    <n v="25631282"/>
    <n v="0.23200000000000001"/>
    <n v="0.76800000000000002"/>
    <n v="0"/>
    <n v="0"/>
    <n v="0.36299999999999999"/>
    <n v="9"/>
    <n v="0"/>
    <n v="275"/>
    <n v="2.1000000000000001E-2"/>
    <n v="9.8000000000000004E-2"/>
  </r>
  <r>
    <s v="Afghanistan-Asia"/>
    <x v="0"/>
    <n v="2007"/>
    <s v="Afghanistan-Asia2007"/>
    <n v="9843851009"/>
    <n v="0.1"/>
    <x v="6"/>
    <x v="2"/>
    <n v="0"/>
    <x v="0"/>
    <n v="4.2000000000000003E-2"/>
    <n v="0.08"/>
    <n v="59"/>
    <n v="57"/>
    <n v="0.49199999999999999"/>
    <n v="0.48699999999999999"/>
    <n v="2.1000000000000001E-2"/>
    <n v="26349243"/>
    <n v="0.23599999999999999"/>
    <n v="0.76400000000000001"/>
    <n v="0"/>
    <n v="0"/>
    <n v="0.36299999999999999"/>
    <n v="9"/>
    <n v="0"/>
    <n v="275"/>
    <n v="1.9E-2"/>
    <n v="0.17699999999999999"/>
  </r>
  <r>
    <s v="Afghanistan-Asia"/>
    <x v="0"/>
    <n v="2008"/>
    <s v="Afghanistan-Asia2008"/>
    <n v="10190534636"/>
    <n v="9.7000000000000003E-2"/>
    <x v="7"/>
    <x v="3"/>
    <n v="0"/>
    <x v="5"/>
    <n v="4.1000000000000002E-2"/>
    <n v="7.9000000000000001E-2"/>
    <n v="60"/>
    <n v="57"/>
    <n v="0.49199999999999999"/>
    <n v="0.48699999999999999"/>
    <n v="2.1000000000000001E-2"/>
    <n v="27032197"/>
    <n v="0.23899999999999999"/>
    <n v="0.76100000000000001"/>
    <n v="43000000"/>
    <n v="58000000"/>
    <n v="0.36299999999999999"/>
    <n v="9"/>
    <n v="0"/>
    <n v="275"/>
    <n v="1.7999999999999999E-2"/>
    <n v="0.29199999999999998"/>
  </r>
  <r>
    <s v="Afghanistan-Asia"/>
    <x v="0"/>
    <n v="2009"/>
    <s v="Afghanistan-Asia2009"/>
    <n v="12486950469"/>
    <n v="8.6999999999999994E-2"/>
    <x v="7"/>
    <x v="4"/>
    <n v="0"/>
    <x v="6"/>
    <n v="3.9E-2"/>
    <n v="7.6999999999999999E-2"/>
    <n v="60"/>
    <n v="58"/>
    <n v="0.49"/>
    <n v="0.48899999999999999"/>
    <n v="2.1000000000000001E-2"/>
    <n v="27708187"/>
    <n v="0.24299999999999999"/>
    <n v="0.75700000000000001"/>
    <n v="96000000"/>
    <n v="61000000"/>
    <n v="0.36299999999999999"/>
    <n v="7"/>
    <n v="0"/>
    <n v="275"/>
    <n v="3.5999999999999997E-2"/>
    <n v="0.379"/>
  </r>
  <r>
    <s v="Afghanistan-Asia"/>
    <x v="0"/>
    <n v="2010"/>
    <s v="Afghanistan-Asia2010"/>
    <n v="15936784436"/>
    <n v="8.6999999999999994E-2"/>
    <x v="8"/>
    <x v="5"/>
    <n v="0"/>
    <x v="0"/>
    <n v="3.7999999999999999E-2"/>
    <n v="7.4999999999999997E-2"/>
    <n v="61"/>
    <n v="58"/>
    <n v="0.48599999999999999"/>
    <n v="0.49199999999999999"/>
    <n v="2.1999999999999999E-2"/>
    <n v="28397812"/>
    <n v="0.247"/>
    <n v="0.753"/>
    <n v="138000000"/>
    <n v="86000000"/>
    <n v="0.36299999999999999"/>
    <n v="7"/>
    <n v="0"/>
    <n v="275"/>
    <n v="0.04"/>
    <n v="0.45800000000000002"/>
  </r>
  <r>
    <s v="Afghanistan-Asia"/>
    <x v="0"/>
    <n v="2011"/>
    <s v="Afghanistan-Asia2011"/>
    <n v="17870159082"/>
    <n v="8.4000000000000005E-2"/>
    <x v="9"/>
    <x v="6"/>
    <n v="0"/>
    <x v="7"/>
    <n v="3.6999999999999998E-2"/>
    <n v="7.3999999999999996E-2"/>
    <n v="61"/>
    <n v="59"/>
    <n v="0.48099999999999998"/>
    <n v="0.497"/>
    <n v="2.1999999999999999E-2"/>
    <n v="29105480"/>
    <n v="0.251"/>
    <n v="0.749"/>
    <n v="137000000"/>
    <n v="127000000"/>
    <n v="0.36299999999999999"/>
    <n v="7"/>
    <n v="0"/>
    <n v="275"/>
    <n v="0.05"/>
    <n v="0.60299999999999998"/>
  </r>
  <r>
    <s v="Afghanistan-Asia"/>
    <x v="0"/>
    <n v="2012"/>
    <s v="Afghanistan-Asia2012"/>
    <n v="20506795254"/>
    <n v="8.5999999999999993E-2"/>
    <x v="10"/>
    <x v="4"/>
    <n v="0"/>
    <x v="8"/>
    <n v="3.5000000000000003E-2"/>
    <n v="7.1999999999999995E-2"/>
    <n v="62"/>
    <n v="59"/>
    <n v="0.47399999999999998"/>
    <n v="0.503"/>
    <n v="2.3E-2"/>
    <n v="29824536"/>
    <n v="0.255"/>
    <n v="0.745"/>
    <n v="116000000"/>
    <n v="80000000"/>
    <n v="0.36299999999999999"/>
    <n v="7"/>
    <n v="170"/>
    <n v="275"/>
    <n v="5.5E-2"/>
    <n v="0.65500000000000003"/>
  </r>
  <r>
    <s v="Albania-Europe"/>
    <x v="1"/>
    <n v="2000"/>
    <s v="Albania-Europe2000"/>
    <n v="3686649387"/>
    <n v="6.4000000000000001E-2"/>
    <x v="11"/>
    <x v="7"/>
    <n v="0"/>
    <x v="0"/>
    <n v="1.9E-2"/>
    <n v="2.3E-2"/>
    <n v="77"/>
    <n v="71"/>
    <n v="0.30299999999999999"/>
    <n v="0.628"/>
    <n v="6.8000000000000005E-2"/>
    <n v="3089027"/>
    <n v="0.41699999999999998"/>
    <n v="0.58299999999999996"/>
    <n v="398000000"/>
    <n v="290000000"/>
    <n v="0"/>
    <n v="0"/>
    <n v="0"/>
    <n v="0"/>
    <n v="1E-3"/>
    <n v="8.9999999999999993E-3"/>
  </r>
  <r>
    <s v="Albania-Europe"/>
    <x v="1"/>
    <n v="2001"/>
    <s v="Albania-Europe2001"/>
    <n v="4091020249"/>
    <n v="0.06"/>
    <x v="12"/>
    <x v="8"/>
    <n v="2173"/>
    <x v="0"/>
    <n v="1.7999999999999999E-2"/>
    <n v="2.1999999999999999E-2"/>
    <n v="78"/>
    <n v="72"/>
    <n v="0.29699999999999999"/>
    <n v="0.63200000000000001"/>
    <n v="7.0999999999999994E-2"/>
    <n v="3064111"/>
    <n v="0.42399999999999999"/>
    <n v="0.57600000000000007"/>
    <n v="451000000"/>
    <n v="269000000"/>
    <n v="0"/>
    <n v="0"/>
    <n v="0"/>
    <n v="0"/>
    <n v="3.0000000000000001E-3"/>
    <n v="0.11899999999999999"/>
  </r>
  <r>
    <s v="Albania-Europe"/>
    <x v="1"/>
    <n v="2002"/>
    <s v="Albania-Europe2002"/>
    <n v="4449373456"/>
    <n v="6.5000000000000002E-2"/>
    <x v="13"/>
    <x v="9"/>
    <n v="2059"/>
    <x v="9"/>
    <n v="1.7000000000000001E-2"/>
    <n v="2.1000000000000001E-2"/>
    <n v="78"/>
    <n v="72"/>
    <n v="0.28999999999999998"/>
    <n v="0.63600000000000001"/>
    <n v="7.4999999999999997E-2"/>
    <n v="3051427"/>
    <n v="0.435"/>
    <n v="0.56499999999999995"/>
    <n v="492000000"/>
    <n v="386000000"/>
    <n v="0"/>
    <n v="0"/>
    <n v="0"/>
    <n v="0"/>
    <n v="4.0000000000000001E-3"/>
    <n v="0.26100000000000001"/>
  </r>
  <r>
    <s v="Albania-Europe"/>
    <x v="1"/>
    <n v="2003"/>
    <s v="Albania-Europe2003"/>
    <n v="5652325082"/>
    <n v="6.2E-2"/>
    <x v="14"/>
    <x v="10"/>
    <n v="2068"/>
    <x v="10"/>
    <n v="1.6E-2"/>
    <n v="0.02"/>
    <n v="79"/>
    <n v="72"/>
    <n v="0.28199999999999997"/>
    <n v="0.64"/>
    <n v="7.8E-2"/>
    <n v="3033659"/>
    <n v="0.44600000000000001"/>
    <n v="0.55400000000000005"/>
    <n v="537000000"/>
    <n v="507000000"/>
    <n v="0"/>
    <n v="41"/>
    <n v="0"/>
    <n v="0"/>
    <n v="0.01"/>
    <n v="0.34"/>
  </r>
  <r>
    <s v="Albania-Europe"/>
    <x v="1"/>
    <n v="2004"/>
    <s v="Albania-Europe2004"/>
    <n v="7464446950"/>
    <n v="6.5000000000000002E-2"/>
    <x v="15"/>
    <x v="11"/>
    <n v="2061"/>
    <x v="11"/>
    <n v="1.4999999999999999E-2"/>
    <n v="1.9E-2"/>
    <n v="79"/>
    <n v="73"/>
    <n v="0.27300000000000002"/>
    <n v="0.64500000000000002"/>
    <n v="8.2000000000000003E-2"/>
    <n v="3014579"/>
    <n v="0.45700000000000002"/>
    <n v="0.54299999999999993"/>
    <n v="756000000"/>
    <n v="669000000"/>
    <n v="0"/>
    <n v="41"/>
    <n v="0"/>
    <n v="0"/>
    <n v="2.4E-2"/>
    <n v="0.39200000000000002"/>
  </r>
  <r>
    <s v="Albania-Europe"/>
    <x v="1"/>
    <n v="2005"/>
    <s v="Albania-Europe2005"/>
    <n v="8376483740"/>
    <n v="6.3E-2"/>
    <x v="16"/>
    <x v="12"/>
    <n v="2025"/>
    <x v="12"/>
    <n v="1.4E-2"/>
    <n v="1.7999999999999999E-2"/>
    <n v="79"/>
    <n v="73"/>
    <n v="0.26500000000000001"/>
    <n v="0.64900000000000002"/>
    <n v="8.5000000000000006E-2"/>
    <n v="2992724"/>
    <n v="0.46700000000000003"/>
    <n v="0.53299999999999992"/>
    <n v="880000000"/>
    <n v="808000000"/>
    <n v="0.58199999999999996"/>
    <n v="41"/>
    <n v="0"/>
    <n v="364"/>
    <n v="0.06"/>
    <n v="0.47899999999999998"/>
  </r>
  <r>
    <s v="Albania-Europe"/>
    <x v="1"/>
    <n v="2006"/>
    <s v="Albania-Europe2006"/>
    <n v="9132562332"/>
    <n v="0.06"/>
    <x v="17"/>
    <x v="13"/>
    <n v="0"/>
    <x v="0"/>
    <n v="1.4E-2"/>
    <n v="1.7000000000000001E-2"/>
    <n v="80"/>
    <n v="73"/>
    <n v="0.25800000000000001"/>
    <n v="0.65400000000000003"/>
    <n v="8.8999999999999996E-2"/>
    <n v="2968028"/>
    <n v="0.47799999999999998"/>
    <n v="0.52200000000000002"/>
    <n v="1057000000"/>
    <n v="989000000"/>
    <n v="0.56499999999999995"/>
    <n v="39"/>
    <n v="0"/>
    <n v="364"/>
    <n v="9.6000000000000002E-2"/>
    <n v="0.60099999999999998"/>
  </r>
  <r>
    <s v="Albania-Europe"/>
    <x v="1"/>
    <n v="2007"/>
    <s v="Albania-Europe2007"/>
    <n v="10701011856"/>
    <n v="6.4000000000000001E-2"/>
    <x v="18"/>
    <x v="14"/>
    <n v="0"/>
    <x v="0"/>
    <n v="1.2999999999999999E-2"/>
    <n v="1.7000000000000001E-2"/>
    <n v="80"/>
    <n v="73"/>
    <n v="0.25"/>
    <n v="0.65800000000000003"/>
    <n v="9.1999999999999998E-2"/>
    <n v="2940880"/>
    <n v="0.48899999999999999"/>
    <n v="0.51100000000000001"/>
    <n v="1479000000"/>
    <n v="1331000000"/>
    <n v="0.45900000000000002"/>
    <n v="36"/>
    <n v="0"/>
    <n v="364"/>
    <n v="0.15"/>
    <n v="0.73399999999999999"/>
  </r>
  <r>
    <s v="Albania-Europe"/>
    <x v="1"/>
    <n v="2008"/>
    <s v="Albania-Europe2008"/>
    <n v="12881352688"/>
    <n v="6.0999999999999999E-2"/>
    <x v="19"/>
    <x v="15"/>
    <n v="1976"/>
    <x v="13"/>
    <n v="1.2999999999999999E-2"/>
    <n v="1.6E-2"/>
    <n v="80"/>
    <n v="74"/>
    <n v="0.24299999999999999"/>
    <n v="0.66200000000000003"/>
    <n v="9.5000000000000001E-2"/>
    <n v="2912559"/>
    <n v="0.5"/>
    <n v="0.5"/>
    <n v="1848000000"/>
    <n v="1644000000"/>
    <n v="0.46200000000000002"/>
    <n v="9"/>
    <n v="0"/>
    <n v="368"/>
    <n v="0.23899999999999999"/>
    <n v="0.58899999999999997"/>
  </r>
  <r>
    <s v="Albania-Europe"/>
    <x v="1"/>
    <n v="2009"/>
    <s v="Albania-Europe2009"/>
    <n v="12044212904"/>
    <n v="0.06"/>
    <x v="20"/>
    <x v="16"/>
    <n v="2068"/>
    <x v="14"/>
    <n v="1.2999999999999999E-2"/>
    <n v="1.4999999999999999E-2"/>
    <n v="80"/>
    <n v="74"/>
    <n v="0.23599999999999999"/>
    <n v="0.66600000000000004"/>
    <n v="9.8000000000000004E-2"/>
    <n v="2884303"/>
    <n v="0.51100000000000001"/>
    <n v="0.48899999999999999"/>
    <n v="2014000000"/>
    <n v="1693000000"/>
    <n v="0.37"/>
    <n v="6"/>
    <n v="0"/>
    <n v="368"/>
    <n v="0.41199999999999998"/>
    <n v="0.78200000000000003"/>
  </r>
  <r>
    <s v="Albania-Europe"/>
    <x v="1"/>
    <n v="2010"/>
    <s v="Albania-Europe2010"/>
    <n v="11926953259"/>
    <n v="5.5E-2"/>
    <x v="21"/>
    <x v="17"/>
    <n v="0"/>
    <x v="0"/>
    <n v="1.2999999999999999E-2"/>
    <n v="1.4999999999999999E-2"/>
    <n v="80"/>
    <n v="74"/>
    <n v="0.22800000000000001"/>
    <n v="0.67100000000000004"/>
    <n v="0.10100000000000001"/>
    <n v="2856673"/>
    <n v="0.52200000000000002"/>
    <n v="0.47799999999999998"/>
    <n v="1780000000"/>
    <n v="1454000000"/>
    <n v="0.33100000000000002"/>
    <n v="6"/>
    <n v="0"/>
    <n v="360"/>
    <n v="0.45"/>
    <n v="0.85499999999999998"/>
  </r>
  <r>
    <s v="Albania-Europe"/>
    <x v="1"/>
    <n v="2011"/>
    <s v="Albania-Europe2011"/>
    <n v="12890867763"/>
    <n v="0.06"/>
    <x v="22"/>
    <x v="18"/>
    <n v="2172"/>
    <x v="15"/>
    <n v="1.2999999999999999E-2"/>
    <n v="1.4E-2"/>
    <n v="80"/>
    <n v="74"/>
    <n v="0.221"/>
    <n v="0.67600000000000005"/>
    <n v="0.10299999999999999"/>
    <n v="2829337"/>
    <n v="0.53200000000000003"/>
    <n v="0.46799999999999997"/>
    <n v="1833000000"/>
    <n v="1678000000"/>
    <n v="0.315"/>
    <n v="6"/>
    <n v="0"/>
    <n v="371"/>
    <n v="0.49"/>
    <n v="0.98299999999999998"/>
  </r>
  <r>
    <s v="Albania-Europe"/>
    <x v="1"/>
    <n v="2012"/>
    <s v="Albania-Europe2012"/>
    <n v="12344532541"/>
    <n v="0.06"/>
    <x v="23"/>
    <x v="19"/>
    <n v="1975"/>
    <x v="16"/>
    <n v="1.2999999999999999E-2"/>
    <n v="1.4E-2"/>
    <n v="80"/>
    <n v="74"/>
    <n v="0.21299999999999999"/>
    <n v="0.68100000000000005"/>
    <n v="0.106"/>
    <n v="2801681"/>
    <n v="0.54300000000000004"/>
    <n v="0.45699999999999996"/>
    <n v="1623000000"/>
    <n v="1374000000"/>
    <n v="0.32"/>
    <n v="5"/>
    <n v="82"/>
    <n v="357"/>
    <n v="0.54700000000000004"/>
    <n v="1.107"/>
  </r>
  <r>
    <s v="Algeria-Africa"/>
    <x v="2"/>
    <n v="2000"/>
    <s v="Algeria-Africa2000"/>
    <n v="54790058957"/>
    <n v="3.5000000000000003E-2"/>
    <x v="24"/>
    <x v="20"/>
    <n v="0"/>
    <x v="0"/>
    <n v="0.02"/>
    <n v="3.4000000000000002E-2"/>
    <n v="71"/>
    <n v="67"/>
    <n v="0.34200000000000003"/>
    <n v="0.61899999999999999"/>
    <n v="3.9E-2"/>
    <n v="31719449"/>
    <n v="0.59899999999999998"/>
    <n v="0.40100000000000002"/>
    <n v="102000000"/>
    <n v="193000000"/>
    <n v="0"/>
    <n v="0"/>
    <n v="0"/>
    <n v="0"/>
    <n v="5.0000000000000001E-3"/>
    <n v="3.0000000000000001E-3"/>
  </r>
  <r>
    <s v="Algeria-Africa"/>
    <x v="2"/>
    <n v="2001"/>
    <s v="Algeria-Africa2001"/>
    <n v="54744716706"/>
    <n v="3.7999999999999999E-2"/>
    <x v="25"/>
    <x v="21"/>
    <n v="41852"/>
    <x v="0"/>
    <n v="1.9E-2"/>
    <n v="3.3000000000000002E-2"/>
    <n v="71"/>
    <n v="68"/>
    <n v="0.33"/>
    <n v="0.63"/>
    <n v="0.04"/>
    <n v="32150198"/>
    <n v="0.60699999999999998"/>
    <n v="0.39300000000000002"/>
    <n v="100000000"/>
    <n v="194000000"/>
    <n v="0"/>
    <n v="0"/>
    <n v="0"/>
    <n v="0"/>
    <n v="6.0000000000000001E-3"/>
    <n v="3.0000000000000001E-3"/>
  </r>
  <r>
    <s v="Algeria-Africa"/>
    <x v="2"/>
    <n v="2002"/>
    <s v="Algeria-Africa2002"/>
    <n v="56760288962"/>
    <n v="3.6999999999999998E-2"/>
    <x v="25"/>
    <x v="22"/>
    <n v="40105"/>
    <x v="17"/>
    <n v="1.9E-2"/>
    <n v="3.2000000000000001E-2"/>
    <n v="71"/>
    <n v="68"/>
    <n v="0.318"/>
    <n v="0.64100000000000001"/>
    <n v="4.1000000000000002E-2"/>
    <n v="32572977"/>
    <n v="0.61499999999999999"/>
    <n v="0.38500000000000001"/>
    <n v="111000000"/>
    <n v="248000000"/>
    <n v="0"/>
    <n v="0"/>
    <n v="0"/>
    <n v="0"/>
    <n v="1.6E-2"/>
    <n v="1.4E-2"/>
  </r>
  <r>
    <s v="Algeria-Africa"/>
    <x v="2"/>
    <n v="2003"/>
    <s v="Algeria-Africa2003"/>
    <n v="67863832648"/>
    <n v="3.5999999999999997E-2"/>
    <x v="26"/>
    <x v="23"/>
    <n v="40823"/>
    <x v="18"/>
    <n v="0.02"/>
    <n v="3.1E-2"/>
    <n v="71"/>
    <n v="68"/>
    <n v="0.307"/>
    <n v="0.65100000000000002"/>
    <n v="4.2000000000000003E-2"/>
    <n v="33003442"/>
    <n v="0.623"/>
    <n v="0.377"/>
    <n v="112000000"/>
    <n v="255000000"/>
    <n v="0"/>
    <n v="25"/>
    <n v="0"/>
    <n v="0"/>
    <n v="2.1999999999999999E-2"/>
    <n v="4.3999999999999997E-2"/>
  </r>
  <r>
    <s v="Algeria-Africa"/>
    <x v="2"/>
    <n v="2004"/>
    <s v="Algeria-Africa2004"/>
    <n v="85324997370"/>
    <n v="3.5000000000000003E-2"/>
    <x v="27"/>
    <x v="24"/>
    <n v="37425"/>
    <x v="19"/>
    <n v="0.02"/>
    <n v="0.03"/>
    <n v="71"/>
    <n v="68"/>
    <n v="0.29699999999999999"/>
    <n v="0.66"/>
    <n v="4.2999999999999997E-2"/>
    <n v="33461345"/>
    <n v="0.63100000000000001"/>
    <n v="0.36899999999999999"/>
    <n v="178000000"/>
    <n v="341000000"/>
    <n v="0"/>
    <n v="25"/>
    <n v="0"/>
    <n v="0"/>
    <n v="4.5999999999999999E-2"/>
    <n v="0.14599999999999999"/>
  </r>
  <r>
    <s v="Algeria-Africa"/>
    <x v="2"/>
    <n v="2005"/>
    <s v="Algeria-Africa2005"/>
    <n v="103000000000"/>
    <n v="3.1E-2"/>
    <x v="28"/>
    <x v="24"/>
    <n v="36793"/>
    <x v="20"/>
    <n v="2.1000000000000001E-2"/>
    <n v="2.9000000000000001E-2"/>
    <n v="71"/>
    <n v="68"/>
    <n v="0.28899999999999998"/>
    <n v="0.66700000000000004"/>
    <n v="4.3999999999999997E-2"/>
    <n v="33960903"/>
    <n v="0.63800000000000001"/>
    <n v="0.36199999999999999"/>
    <n v="477000000"/>
    <n v="660000000"/>
    <n v="0.76900000000000002"/>
    <n v="25"/>
    <n v="0"/>
    <n v="451"/>
    <n v="5.8000000000000003E-2"/>
    <n v="0.40200000000000002"/>
  </r>
  <r>
    <s v="Algeria-Africa"/>
    <x v="2"/>
    <n v="2006"/>
    <s v="Algeria-Africa2006"/>
    <n v="117000000000"/>
    <n v="3.1E-2"/>
    <x v="29"/>
    <x v="24"/>
    <n v="0"/>
    <x v="0"/>
    <n v="2.1999999999999999E-2"/>
    <n v="2.8000000000000001E-2"/>
    <n v="72"/>
    <n v="68"/>
    <n v="0.28199999999999997"/>
    <n v="0.67300000000000004"/>
    <n v="4.4999999999999998E-2"/>
    <n v="34507214"/>
    <n v="0.64600000000000002"/>
    <n v="0.35399999999999998"/>
    <n v="393000000"/>
    <n v="414000000"/>
    <n v="0.76900000000000002"/>
    <n v="25"/>
    <n v="0"/>
    <n v="451"/>
    <n v="7.3999999999999996E-2"/>
    <n v="0.60899999999999999"/>
  </r>
  <r>
    <s v="Algeria-Africa"/>
    <x v="2"/>
    <n v="2007"/>
    <s v="Algeria-Africa2007"/>
    <n v="135000000000"/>
    <n v="3.5000000000000003E-2"/>
    <x v="30"/>
    <x v="24"/>
    <n v="0"/>
    <x v="0"/>
    <n v="2.3E-2"/>
    <n v="2.5999999999999999E-2"/>
    <n v="72"/>
    <n v="69"/>
    <n v="0.27700000000000002"/>
    <n v="0.67700000000000005"/>
    <n v="4.5999999999999999E-2"/>
    <n v="35097043"/>
    <n v="0.65300000000000002"/>
    <n v="0.34699999999999998"/>
    <n v="332000000"/>
    <n v="504000000"/>
    <n v="0.74199999999999999"/>
    <n v="25"/>
    <n v="0"/>
    <n v="451"/>
    <n v="9.5000000000000001E-2"/>
    <n v="0.78500000000000003"/>
  </r>
  <r>
    <s v="Algeria-Africa"/>
    <x v="2"/>
    <n v="2008"/>
    <s v="Algeria-Africa2008"/>
    <n v="171000000000"/>
    <n v="3.7999999999999999E-2"/>
    <x v="31"/>
    <x v="24"/>
    <n v="30698"/>
    <x v="21"/>
    <n v="2.4E-2"/>
    <n v="2.5000000000000001E-2"/>
    <n v="72"/>
    <n v="69"/>
    <n v="0.27400000000000002"/>
    <n v="0.68"/>
    <n v="4.7E-2"/>
    <n v="35725377"/>
    <n v="0.66100000000000003"/>
    <n v="0.33899999999999997"/>
    <n v="474000000"/>
    <n v="617000000"/>
    <n v="0.73799999999999999"/>
    <n v="25"/>
    <n v="0"/>
    <n v="451"/>
    <n v="0.10199999999999999"/>
    <n v="0.75700000000000001"/>
  </r>
  <r>
    <s v="Algeria-Africa"/>
    <x v="2"/>
    <n v="2009"/>
    <s v="Algeria-Africa2009"/>
    <n v="137000000000"/>
    <n v="4.5999999999999999E-2"/>
    <x v="32"/>
    <x v="24"/>
    <n v="34658"/>
    <x v="22"/>
    <n v="2.4E-2"/>
    <n v="2.4E-2"/>
    <n v="72"/>
    <n v="69"/>
    <n v="0.27200000000000002"/>
    <n v="0.68100000000000005"/>
    <n v="4.7E-2"/>
    <n v="36383302"/>
    <n v="0.66800000000000004"/>
    <n v="0.33199999999999996"/>
    <n v="381000000"/>
    <n v="574000000"/>
    <n v="0.72"/>
    <n v="25"/>
    <n v="0"/>
    <n v="451"/>
    <n v="0.112"/>
    <n v="0.9"/>
  </r>
  <r>
    <s v="Algeria-Africa"/>
    <x v="2"/>
    <n v="2010"/>
    <s v="Algeria-Africa2010"/>
    <n v="161000000000"/>
    <n v="4.2000000000000003E-2"/>
    <x v="33"/>
    <x v="24"/>
    <n v="0"/>
    <x v="0"/>
    <n v="2.5000000000000001E-2"/>
    <n v="2.4E-2"/>
    <n v="72"/>
    <n v="69"/>
    <n v="0.27100000000000002"/>
    <n v="0.68100000000000005"/>
    <n v="4.7E-2"/>
    <n v="37062820"/>
    <n v="0.67500000000000004"/>
    <n v="0.32499999999999996"/>
    <n v="323000000"/>
    <n v="737000000"/>
    <n v="0.72"/>
    <n v="25"/>
    <n v="0"/>
    <n v="451"/>
    <n v="0.125"/>
    <n v="0.88400000000000001"/>
  </r>
  <r>
    <s v="Algeria-Africa"/>
    <x v="2"/>
    <n v="2011"/>
    <s v="Algeria-Africa2011"/>
    <n v="199000000000"/>
    <n v="4.3999999999999997E-2"/>
    <x v="34"/>
    <x v="24"/>
    <n v="30974"/>
    <x v="23"/>
    <n v="2.5000000000000001E-2"/>
    <n v="2.3E-2"/>
    <n v="72"/>
    <n v="69"/>
    <n v="0.27200000000000002"/>
    <n v="0.68100000000000005"/>
    <n v="4.7E-2"/>
    <n v="37762962"/>
    <n v="0.68200000000000005"/>
    <n v="0.31799999999999995"/>
    <n v="300000000"/>
    <n v="571000000"/>
    <n v="0.72"/>
    <n v="25"/>
    <n v="0"/>
    <n v="451"/>
    <n v="0.14000000000000001"/>
    <n v="0.94299999999999995"/>
  </r>
  <r>
    <s v="Algeria-Africa"/>
    <x v="2"/>
    <n v="2012"/>
    <s v="Algeria-Africa2012"/>
    <n v="204000000000"/>
    <n v="5.1999999999999998E-2"/>
    <x v="35"/>
    <x v="24"/>
    <n v="28773"/>
    <x v="24"/>
    <n v="2.5000000000000001E-2"/>
    <n v="2.1999999999999999E-2"/>
    <n v="73"/>
    <n v="69"/>
    <n v="0.27400000000000002"/>
    <n v="0.67900000000000005"/>
    <n v="4.7E-2"/>
    <n v="38481705"/>
    <n v="0.68899999999999995"/>
    <n v="0.31100000000000005"/>
    <n v="295000000"/>
    <n v="559000000"/>
    <n v="0.71899999999999997"/>
    <n v="25"/>
    <n v="151"/>
    <n v="451"/>
    <n v="0.152"/>
    <n v="0.97499999999999998"/>
  </r>
  <r>
    <s v="american Samoa-Oceania"/>
    <x v="2"/>
    <n v="2000"/>
    <s v="american Samoa-Oceania2000"/>
    <n v="10417060605"/>
    <n v="6.5000000000000002E-2"/>
    <x v="36"/>
    <x v="0"/>
    <n v="0"/>
    <x v="0"/>
    <n v="0"/>
    <n v="0"/>
    <n v="0"/>
    <n v="0"/>
    <n v="0"/>
    <n v="0"/>
    <n v="0"/>
    <n v="57522"/>
    <n v="0.88600000000000001"/>
    <n v="0.11399999999999999"/>
    <n v="0"/>
    <n v="0"/>
    <n v="0"/>
    <n v="0"/>
    <n v="0"/>
    <n v="0"/>
    <n v="0"/>
    <n v="3.5000000000000003E-2"/>
  </r>
  <r>
    <s v="american Samoa-Oceania"/>
    <x v="3"/>
    <n v="2000"/>
    <s v="American Samoa-Oceania2000"/>
    <n v="10417060605"/>
    <m/>
    <x v="0"/>
    <x v="0"/>
    <n v="0"/>
    <x v="0"/>
    <n v="0"/>
    <n v="0"/>
    <n v="0"/>
    <n v="0"/>
    <n v="0"/>
    <n v="0"/>
    <n v="0"/>
    <n v="57522"/>
    <n v="0.88600000000000001"/>
    <n v="0.11399999999999999"/>
    <n v="0"/>
    <n v="0"/>
    <n v="0"/>
    <n v="0"/>
    <n v="0"/>
    <n v="0"/>
    <n v="0"/>
    <n v="3.5000000000000003E-2"/>
  </r>
  <r>
    <s v="american Samoa-Oceania"/>
    <x v="3"/>
    <n v="2001"/>
    <s v="American Samoa-Oceania2001"/>
    <n v="0"/>
    <m/>
    <x v="0"/>
    <x v="0"/>
    <n v="0"/>
    <x v="0"/>
    <n v="0"/>
    <n v="0"/>
    <n v="0"/>
    <n v="0"/>
    <n v="0"/>
    <n v="0"/>
    <n v="0"/>
    <n v="58176"/>
    <n v="0.88500000000000001"/>
    <n v="0.11499999999999999"/>
    <n v="0"/>
    <n v="0"/>
    <n v="0"/>
    <n v="0"/>
    <n v="0"/>
    <n v="0"/>
    <n v="0"/>
    <n v="3.6999999999999998E-2"/>
  </r>
  <r>
    <s v="american Samoa-Oceania"/>
    <x v="3"/>
    <n v="2002"/>
    <s v="American Samoa-Oceania2002"/>
    <n v="0"/>
    <m/>
    <x v="0"/>
    <x v="0"/>
    <n v="0"/>
    <x v="0"/>
    <n v="0"/>
    <n v="0"/>
    <n v="0"/>
    <n v="0"/>
    <n v="0"/>
    <n v="0"/>
    <n v="0"/>
    <n v="58729"/>
    <n v="0.88400000000000001"/>
    <n v="0.11599999999999999"/>
    <n v="0"/>
    <n v="0"/>
    <n v="0"/>
    <n v="0"/>
    <n v="0"/>
    <n v="0"/>
    <n v="0"/>
    <n v="3.5000000000000003E-2"/>
  </r>
  <r>
    <s v="american Samoa-Oceania"/>
    <x v="3"/>
    <n v="2003"/>
    <s v="American Samoa-Oceania2003"/>
    <n v="0"/>
    <m/>
    <x v="0"/>
    <x v="0"/>
    <n v="0"/>
    <x v="0"/>
    <n v="0"/>
    <n v="0"/>
    <n v="0"/>
    <n v="0"/>
    <n v="0"/>
    <n v="0"/>
    <n v="0"/>
    <n v="59117"/>
    <n v="0.88300000000000001"/>
    <n v="0.11699999999999999"/>
    <n v="0"/>
    <n v="0"/>
    <n v="0"/>
    <n v="0"/>
    <n v="0"/>
    <n v="0"/>
    <n v="0"/>
    <n v="3.5999999999999997E-2"/>
  </r>
  <r>
    <s v="american Samoa-Oceania"/>
    <x v="3"/>
    <n v="2004"/>
    <s v="American Samoa-Oceania2004"/>
    <n v="0"/>
    <m/>
    <x v="0"/>
    <x v="0"/>
    <n v="0"/>
    <x v="0"/>
    <n v="0"/>
    <n v="0"/>
    <n v="0"/>
    <n v="0"/>
    <n v="0"/>
    <n v="0"/>
    <n v="0"/>
    <n v="59262"/>
    <n v="0.88200000000000001"/>
    <n v="0.11799999999999999"/>
    <n v="0"/>
    <n v="0"/>
    <n v="0"/>
    <n v="0"/>
    <n v="0"/>
    <n v="0"/>
    <n v="0"/>
    <n v="3.7999999999999999E-2"/>
  </r>
  <r>
    <s v="american Samoa-Oceania"/>
    <x v="3"/>
    <n v="2005"/>
    <s v="American Samoa-Oceania2005"/>
    <n v="0"/>
    <m/>
    <x v="0"/>
    <x v="0"/>
    <n v="0"/>
    <x v="0"/>
    <n v="0"/>
    <n v="0"/>
    <n v="0"/>
    <n v="0"/>
    <n v="0"/>
    <n v="0"/>
    <n v="0"/>
    <n v="59117"/>
    <n v="0.88100000000000001"/>
    <n v="0.11899999999999999"/>
    <n v="0"/>
    <n v="0"/>
    <n v="0"/>
    <n v="0"/>
    <n v="0"/>
    <n v="0"/>
    <n v="0"/>
    <n v="0"/>
  </r>
  <r>
    <s v="american Samoa-Oceania"/>
    <x v="3"/>
    <n v="2006"/>
    <s v="American Samoa-Oceania2006"/>
    <n v="0"/>
    <m/>
    <x v="0"/>
    <x v="0"/>
    <n v="0"/>
    <x v="0"/>
    <n v="2.1999999999999999E-2"/>
    <n v="0"/>
    <n v="0"/>
    <n v="0"/>
    <n v="0"/>
    <n v="0"/>
    <n v="0"/>
    <n v="58652"/>
    <n v="0.88"/>
    <n v="0.12"/>
    <n v="0"/>
    <n v="0"/>
    <n v="0"/>
    <n v="0"/>
    <n v="0"/>
    <n v="0"/>
    <n v="0"/>
    <n v="0"/>
  </r>
  <r>
    <s v="american Samoa-Oceania"/>
    <x v="3"/>
    <n v="2007"/>
    <s v="American Samoa-Oceania2007"/>
    <n v="0"/>
    <m/>
    <x v="0"/>
    <x v="0"/>
    <n v="0"/>
    <x v="0"/>
    <n v="0"/>
    <n v="0"/>
    <n v="0"/>
    <n v="0"/>
    <n v="0"/>
    <n v="0"/>
    <n v="0"/>
    <n v="57919"/>
    <n v="0.879"/>
    <n v="0.121"/>
    <n v="0"/>
    <n v="0"/>
    <n v="0"/>
    <n v="0"/>
    <n v="0"/>
    <n v="0"/>
    <n v="0"/>
    <n v="0"/>
  </r>
  <r>
    <s v="american Samoa-Oceania"/>
    <x v="3"/>
    <n v="2008"/>
    <s v="American Samoa-Oceania2008"/>
    <n v="0"/>
    <m/>
    <x v="0"/>
    <x v="0"/>
    <n v="0"/>
    <x v="0"/>
    <n v="0"/>
    <n v="0"/>
    <n v="0"/>
    <n v="0"/>
    <n v="0"/>
    <n v="0"/>
    <n v="0"/>
    <n v="57053"/>
    <n v="0.878"/>
    <n v="0.122"/>
    <n v="0"/>
    <n v="0"/>
    <n v="0"/>
    <n v="0"/>
    <n v="0"/>
    <n v="0"/>
    <n v="0"/>
    <n v="0"/>
  </r>
  <r>
    <s v="american Samoa-Oceania"/>
    <x v="3"/>
    <n v="2009"/>
    <s v="American Samoa-Oceania2009"/>
    <n v="0"/>
    <m/>
    <x v="0"/>
    <x v="0"/>
    <n v="0"/>
    <x v="0"/>
    <n v="0"/>
    <n v="0"/>
    <n v="0"/>
    <n v="0"/>
    <n v="0"/>
    <n v="0"/>
    <n v="0"/>
    <n v="56245"/>
    <n v="0.877"/>
    <n v="0.123"/>
    <n v="0"/>
    <n v="0"/>
    <n v="0"/>
    <n v="0"/>
    <n v="0"/>
    <n v="0"/>
    <n v="0"/>
    <n v="0"/>
  </r>
  <r>
    <s v="american Samoa-Oceania"/>
    <x v="3"/>
    <n v="2010"/>
    <s v="American Samoa-Oceania2010"/>
    <n v="0"/>
    <m/>
    <x v="0"/>
    <x v="0"/>
    <n v="0"/>
    <x v="0"/>
    <n v="1.9E-2"/>
    <n v="0"/>
    <n v="0"/>
    <n v="0"/>
    <n v="0"/>
    <n v="0"/>
    <n v="0"/>
    <n v="55636"/>
    <n v="0.876"/>
    <n v="0.124"/>
    <n v="0"/>
    <n v="0"/>
    <n v="0"/>
    <n v="0"/>
    <n v="0"/>
    <n v="0"/>
    <n v="0"/>
    <n v="0"/>
  </r>
  <r>
    <s v="american Samoa-Oceania"/>
    <x v="3"/>
    <n v="2011"/>
    <s v="American Samoa-Oceania2011"/>
    <n v="0"/>
    <m/>
    <x v="0"/>
    <x v="0"/>
    <n v="0"/>
    <x v="0"/>
    <n v="0"/>
    <n v="0"/>
    <n v="0"/>
    <n v="0"/>
    <n v="0"/>
    <n v="0"/>
    <n v="0"/>
    <n v="55274"/>
    <n v="0.875"/>
    <n v="0.125"/>
    <n v="0"/>
    <n v="0"/>
    <n v="0"/>
    <n v="0"/>
    <n v="0"/>
    <n v="0"/>
    <n v="0"/>
    <n v="0"/>
  </r>
  <r>
    <s v="american Samoa-Oceania"/>
    <x v="3"/>
    <n v="2012"/>
    <s v="American Samoa-Oceania2012"/>
    <n v="1133644295"/>
    <m/>
    <x v="0"/>
    <x v="0"/>
    <n v="0"/>
    <x v="0"/>
    <n v="0"/>
    <n v="0"/>
    <n v="0"/>
    <n v="0"/>
    <n v="0"/>
    <n v="0"/>
    <n v="0"/>
    <n v="55128"/>
    <n v="0.874"/>
    <n v="0.126"/>
    <n v="0"/>
    <n v="0"/>
    <n v="0"/>
    <n v="0"/>
    <n v="0"/>
    <n v="0"/>
    <n v="0"/>
    <n v="0"/>
  </r>
  <r>
    <s v="Andorra-Europe"/>
    <x v="1"/>
    <n v="2000"/>
    <s v="Andorra-Europe2000"/>
    <n v="1133644295"/>
    <n v="6.2E-2"/>
    <x v="37"/>
    <x v="0"/>
    <n v="0"/>
    <x v="0"/>
    <n v="1.0999999999999999E-2"/>
    <n v="4.0000000000000001E-3"/>
    <n v="0"/>
    <n v="0"/>
    <n v="0"/>
    <n v="0"/>
    <n v="0"/>
    <n v="65399"/>
    <n v="0.92400000000000004"/>
    <n v="7.5999999999999956E-2"/>
    <n v="0"/>
    <n v="0"/>
    <n v="0"/>
    <n v="0"/>
    <n v="0"/>
    <n v="0"/>
    <n v="0.105"/>
    <n v="0.36"/>
  </r>
  <r>
    <s v="Andorra-Europe"/>
    <x v="1"/>
    <n v="2001"/>
    <s v="Andorra-Europe2001"/>
    <n v="1264760246"/>
    <n v="5.6000000000000001E-2"/>
    <x v="38"/>
    <x v="0"/>
    <n v="0"/>
    <x v="0"/>
    <n v="1.2E-2"/>
    <n v="4.0000000000000001E-3"/>
    <n v="0"/>
    <n v="0"/>
    <n v="0"/>
    <n v="0"/>
    <n v="0"/>
    <n v="68000"/>
    <n v="0.92100000000000004"/>
    <n v="7.8999999999999959E-2"/>
    <n v="0"/>
    <n v="0"/>
    <n v="0"/>
    <n v="0"/>
    <n v="0"/>
    <n v="0"/>
    <n v="0"/>
    <n v="0.433"/>
  </r>
  <r>
    <s v="Andorra-Europe"/>
    <x v="1"/>
    <n v="2002"/>
    <s v="Andorra-Europe2002"/>
    <n v="1456198796"/>
    <n v="5.8000000000000003E-2"/>
    <x v="39"/>
    <x v="0"/>
    <n v="0"/>
    <x v="25"/>
    <n v="1.0999999999999999E-2"/>
    <n v="4.0000000000000001E-3"/>
    <n v="0"/>
    <n v="0"/>
    <n v="0"/>
    <n v="0"/>
    <n v="0"/>
    <n v="71639"/>
    <n v="0.91600000000000004"/>
    <n v="8.3999999999999964E-2"/>
    <n v="0"/>
    <n v="0"/>
    <n v="0"/>
    <n v="0"/>
    <n v="0"/>
    <n v="0"/>
    <n v="0.113"/>
    <n v="0.45800000000000002"/>
  </r>
  <r>
    <s v="Andorra-Europe"/>
    <x v="1"/>
    <n v="2003"/>
    <s v="Andorra-Europe2003"/>
    <n v="1917948475"/>
    <n v="5.8000000000000003E-2"/>
    <x v="40"/>
    <x v="0"/>
    <n v="0"/>
    <x v="25"/>
    <n v="0.01"/>
    <n v="3.0000000000000001E-3"/>
    <n v="0"/>
    <n v="0"/>
    <n v="0"/>
    <n v="0"/>
    <n v="0"/>
    <n v="75643"/>
    <n v="0.91200000000000003"/>
    <n v="8.7999999999999967E-2"/>
    <n v="0"/>
    <n v="0"/>
    <n v="0"/>
    <n v="0"/>
    <n v="0"/>
    <n v="0"/>
    <n v="0.13500000000000001"/>
    <n v="0.68600000000000005"/>
  </r>
  <r>
    <s v="Andorra-Europe"/>
    <x v="1"/>
    <n v="2004"/>
    <s v="Andorra-Europe2004"/>
    <n v="2322163502"/>
    <n v="5.7000000000000002E-2"/>
    <x v="41"/>
    <x v="0"/>
    <n v="0"/>
    <x v="26"/>
    <n v="1.0999999999999999E-2"/>
    <n v="3.0000000000000001E-3"/>
    <n v="0"/>
    <n v="0"/>
    <n v="0"/>
    <n v="0"/>
    <n v="0"/>
    <n v="79060"/>
    <n v="0.90800000000000003"/>
    <n v="9.1999999999999971E-2"/>
    <n v="0"/>
    <n v="0"/>
    <n v="0"/>
    <n v="0"/>
    <n v="0"/>
    <n v="0"/>
    <n v="0.26800000000000002"/>
    <n v="0.73799999999999999"/>
  </r>
  <r>
    <s v="Andorra-Europe"/>
    <x v="1"/>
    <n v="2005"/>
    <s v="Andorra-Europe2005"/>
    <n v="2539759286"/>
    <n v="5.8000000000000003E-2"/>
    <x v="42"/>
    <x v="0"/>
    <n v="0"/>
    <x v="26"/>
    <n v="1.0999999999999999E-2"/>
    <n v="3.0000000000000001E-3"/>
    <n v="0"/>
    <n v="0"/>
    <n v="0"/>
    <n v="0"/>
    <n v="0"/>
    <n v="81223"/>
    <n v="0.90300000000000002"/>
    <n v="9.6999999999999975E-2"/>
    <n v="0"/>
    <n v="0"/>
    <n v="0"/>
    <n v="0"/>
    <n v="0"/>
    <n v="0"/>
    <n v="0.376"/>
    <n v="0.79500000000000004"/>
  </r>
  <r>
    <s v="Andorra-Europe"/>
    <x v="1"/>
    <n v="2006"/>
    <s v="Andorra-Europe2006"/>
    <n v="2823503853"/>
    <n v="0.06"/>
    <x v="43"/>
    <x v="0"/>
    <n v="0"/>
    <x v="0"/>
    <n v="1.0999999999999999E-2"/>
    <n v="3.0000000000000001E-3"/>
    <n v="0"/>
    <n v="0"/>
    <n v="0"/>
    <n v="0"/>
    <n v="0"/>
    <n v="81877"/>
    <n v="0.89800000000000002"/>
    <n v="0.10199999999999998"/>
    <n v="0"/>
    <n v="0"/>
    <n v="0"/>
    <n v="0"/>
    <n v="0"/>
    <n v="0"/>
    <n v="0.48899999999999999"/>
    <n v="0.84299999999999997"/>
  </r>
  <r>
    <s v="Andorra-Europe"/>
    <x v="1"/>
    <n v="2007"/>
    <s v="Andorra-Europe2007"/>
    <n v="3245411584"/>
    <n v="6.2E-2"/>
    <x v="44"/>
    <x v="0"/>
    <n v="0"/>
    <x v="0"/>
    <n v="0.01"/>
    <n v="3.0000000000000001E-3"/>
    <n v="0"/>
    <n v="0"/>
    <n v="0"/>
    <n v="0"/>
    <n v="0"/>
    <n v="81292"/>
    <n v="0.89400000000000002"/>
    <n v="0.10599999999999998"/>
    <n v="0"/>
    <n v="0"/>
    <n v="0"/>
    <n v="0"/>
    <n v="0"/>
    <n v="0"/>
    <n v="0.70899999999999996"/>
    <n v="0.78100000000000003"/>
  </r>
  <r>
    <s v="Andorra-Europe"/>
    <x v="1"/>
    <n v="2008"/>
    <s v="Andorra-Europe2008"/>
    <n v="3712034267"/>
    <n v="6.2E-2"/>
    <x v="45"/>
    <x v="0"/>
    <n v="0"/>
    <x v="27"/>
    <n v="0.01"/>
    <n v="3.0000000000000001E-3"/>
    <n v="0"/>
    <n v="0"/>
    <n v="0"/>
    <n v="0"/>
    <n v="0"/>
    <n v="79969"/>
    <n v="0.88900000000000001"/>
    <n v="0.11099999999999999"/>
    <n v="0"/>
    <n v="0"/>
    <n v="0"/>
    <n v="0"/>
    <n v="0"/>
    <n v="0"/>
    <n v="0.7"/>
    <n v="0.80300000000000005"/>
  </r>
  <r>
    <s v="Andorra-Europe"/>
    <x v="1"/>
    <n v="2009"/>
    <s v="Andorra-Europe2009"/>
    <n v="3712034267"/>
    <n v="6.2E-2"/>
    <x v="46"/>
    <x v="0"/>
    <n v="0"/>
    <x v="28"/>
    <n v="0.01"/>
    <n v="3.0000000000000001E-3"/>
    <n v="0"/>
    <n v="0"/>
    <n v="0"/>
    <n v="0"/>
    <n v="0"/>
    <n v="78659"/>
    <n v="0.88400000000000001"/>
    <n v="0.11599999999999999"/>
    <n v="0"/>
    <n v="0"/>
    <n v="0"/>
    <n v="0"/>
    <n v="0"/>
    <n v="0"/>
    <n v="0.78500000000000003"/>
    <n v="0.82099999999999995"/>
  </r>
  <r>
    <s v="Andorra-Europe"/>
    <x v="1"/>
    <n v="2010"/>
    <s v="Andorra-Europe2010"/>
    <n v="0"/>
    <n v="7.1999999999999995E-2"/>
    <x v="47"/>
    <x v="0"/>
    <n v="0"/>
    <x v="0"/>
    <n v="0.01"/>
    <n v="2E-3"/>
    <n v="0"/>
    <n v="0"/>
    <n v="0"/>
    <n v="0"/>
    <n v="0"/>
    <n v="77907"/>
    <n v="0.878"/>
    <n v="0.122"/>
    <n v="0"/>
    <n v="0"/>
    <n v="0"/>
    <n v="0"/>
    <n v="0"/>
    <n v="0"/>
    <n v="0.81"/>
    <n v="0.84099999999999997"/>
  </r>
  <r>
    <s v="Andorra-Europe"/>
    <x v="1"/>
    <n v="2011"/>
    <s v="Andorra-Europe2011"/>
    <n v="0"/>
    <n v="7.1999999999999995E-2"/>
    <x v="48"/>
    <x v="0"/>
    <n v="0"/>
    <x v="29"/>
    <n v="0"/>
    <n v="2E-3"/>
    <n v="0"/>
    <n v="0"/>
    <n v="0"/>
    <n v="0"/>
    <n v="0"/>
    <n v="77865"/>
    <n v="0.873"/>
    <n v="0.127"/>
    <n v="0"/>
    <n v="0"/>
    <n v="0"/>
    <n v="0"/>
    <n v="0"/>
    <n v="0"/>
    <n v="0.81"/>
    <n v="0.83499999999999996"/>
  </r>
  <r>
    <s v="Andorra-Europe"/>
    <x v="1"/>
    <n v="2012"/>
    <s v="Andorra-Europe2012"/>
    <n v="9129594819"/>
    <n v="8.3000000000000004E-2"/>
    <x v="49"/>
    <x v="0"/>
    <n v="0"/>
    <x v="30"/>
    <n v="0.01"/>
    <n v="2E-3"/>
    <n v="0"/>
    <n v="0"/>
    <n v="0"/>
    <n v="0"/>
    <n v="0"/>
    <n v="78360"/>
    <n v="0.86699999999999999"/>
    <n v="0.13300000000000001"/>
    <n v="0"/>
    <n v="0"/>
    <n v="0"/>
    <n v="0"/>
    <n v="0"/>
    <n v="0"/>
    <n v="0.86399999999999999"/>
    <n v="0.81499999999999995"/>
  </r>
  <r>
    <s v="Angola-Africa"/>
    <x v="2"/>
    <n v="2000"/>
    <s v="Angola-Africa2000"/>
    <n v="9129594819"/>
    <n v="3.4000000000000002E-2"/>
    <x v="50"/>
    <x v="25"/>
    <n v="0"/>
    <x v="0"/>
    <n v="0.05"/>
    <n v="0.128"/>
    <n v="47"/>
    <n v="44"/>
    <n v="0.47599999999999998"/>
    <n v="0.499"/>
    <n v="2.5000000000000001E-2"/>
    <n v="13924930"/>
    <n v="0.32400000000000001"/>
    <n v="0.67599999999999993"/>
    <n v="34000000"/>
    <n v="146000000"/>
    <n v="0"/>
    <n v="0"/>
    <n v="0"/>
    <n v="0"/>
    <n v="1E-3"/>
    <n v="2E-3"/>
  </r>
  <r>
    <s v="Angola-Africa"/>
    <x v="2"/>
    <n v="2001"/>
    <s v="Angola-Africa2001"/>
    <n v="8936079253"/>
    <n v="5.8000000000000003E-2"/>
    <x v="51"/>
    <x v="26"/>
    <n v="13576"/>
    <x v="0"/>
    <n v="0.05"/>
    <n v="0.127"/>
    <n v="47"/>
    <n v="45"/>
    <n v="0.47699999999999998"/>
    <n v="0.499"/>
    <n v="2.5000000000000001E-2"/>
    <n v="14385283"/>
    <n v="0.33200000000000002"/>
    <n v="0.66799999999999993"/>
    <n v="35000000"/>
    <n v="80000000"/>
    <n v="0"/>
    <n v="0"/>
    <n v="0"/>
    <n v="0"/>
    <n v="1E-3"/>
    <n v="5.0000000000000001E-3"/>
  </r>
  <r>
    <s v="Angola-Africa"/>
    <x v="2"/>
    <n v="2002"/>
    <s v="Angola-Africa2002"/>
    <n v="12497346043"/>
    <n v="4.3999999999999997E-2"/>
    <x v="52"/>
    <x v="27"/>
    <n v="13378"/>
    <x v="31"/>
    <n v="0.05"/>
    <n v="0.126"/>
    <n v="48"/>
    <n v="45"/>
    <n v="0.47699999999999998"/>
    <n v="0.499"/>
    <n v="2.5000000000000001E-2"/>
    <n v="14886574"/>
    <n v="0.33900000000000002"/>
    <n v="0.66100000000000003"/>
    <n v="51000000"/>
    <n v="52000000"/>
    <n v="0"/>
    <n v="0"/>
    <n v="0"/>
    <n v="0"/>
    <n v="3.0000000000000001E-3"/>
    <n v="8.9999999999999993E-3"/>
  </r>
  <r>
    <s v="Angola-Africa"/>
    <x v="2"/>
    <n v="2003"/>
    <s v="Angola-Africa2003"/>
    <n v="14188949240"/>
    <n v="4.9000000000000002E-2"/>
    <x v="53"/>
    <x v="28"/>
    <n v="12586"/>
    <x v="32"/>
    <n v="0.05"/>
    <n v="0.125"/>
    <n v="49"/>
    <n v="46"/>
    <n v="0.47699999999999998"/>
    <n v="0.498"/>
    <n v="2.5000000000000001E-2"/>
    <n v="15421075"/>
    <n v="0.34599999999999997"/>
    <n v="0.65400000000000003"/>
    <n v="63000000"/>
    <n v="49000000"/>
    <n v="0"/>
    <n v="119"/>
    <n v="0"/>
    <n v="0"/>
    <n v="4.0000000000000001E-3"/>
    <n v="2.3E-2"/>
  </r>
  <r>
    <s v="Angola-Africa"/>
    <x v="2"/>
    <n v="2004"/>
    <s v="Angola-Africa2004"/>
    <n v="19640862550"/>
    <n v="5.0999999999999997E-2"/>
    <x v="54"/>
    <x v="29"/>
    <n v="11584"/>
    <x v="33"/>
    <n v="0.05"/>
    <n v="0.123"/>
    <n v="49"/>
    <n v="47"/>
    <n v="0.47699999999999998"/>
    <n v="0.498"/>
    <n v="2.5000000000000001E-2"/>
    <n v="15976715"/>
    <n v="0.35399999999999998"/>
    <n v="0.64600000000000002"/>
    <n v="82000000"/>
    <n v="86000000"/>
    <n v="0"/>
    <n v="119"/>
    <n v="0"/>
    <n v="0"/>
    <n v="5.0000000000000001E-3"/>
    <n v="4.5999999999999999E-2"/>
  </r>
  <r>
    <s v="Angola-Africa"/>
    <x v="2"/>
    <n v="2005"/>
    <s v="Angola-Africa2005"/>
    <n v="28233699240"/>
    <n v="4.2000000000000003E-2"/>
    <x v="55"/>
    <x v="30"/>
    <n v="10697"/>
    <x v="34"/>
    <n v="4.9000000000000002E-2"/>
    <n v="0.122"/>
    <n v="50"/>
    <n v="47"/>
    <n v="0.47799999999999998"/>
    <n v="0.498"/>
    <n v="2.5000000000000001E-2"/>
    <n v="16544376"/>
    <n v="0.36199999999999999"/>
    <n v="0.63800000000000001"/>
    <n v="103000000"/>
    <n v="135000000"/>
    <n v="0.52100000000000002"/>
    <n v="119"/>
    <n v="0"/>
    <n v="272"/>
    <n v="1.0999999999999999E-2"/>
    <n v="9.7000000000000003E-2"/>
  </r>
  <r>
    <s v="Angola-Africa"/>
    <x v="2"/>
    <n v="2006"/>
    <s v="Angola-Africa2006"/>
    <n v="41789494462"/>
    <n v="4.4999999999999998E-2"/>
    <x v="56"/>
    <x v="31"/>
    <n v="0"/>
    <x v="0"/>
    <n v="4.9000000000000002E-2"/>
    <n v="0.12"/>
    <n v="50"/>
    <n v="48"/>
    <n v="0.47799999999999998"/>
    <n v="0.497"/>
    <n v="2.4E-2"/>
    <n v="17122409"/>
    <n v="0.36899999999999999"/>
    <n v="0.63100000000000001"/>
    <n v="91000000"/>
    <n v="393000000"/>
    <n v="0.52100000000000002"/>
    <n v="119"/>
    <n v="0"/>
    <n v="272"/>
    <n v="1.9E-2"/>
    <n v="0.17799999999999999"/>
  </r>
  <r>
    <s v="Angola-Africa"/>
    <x v="2"/>
    <n v="2007"/>
    <s v="Angola-Africa2007"/>
    <n v="60448890972"/>
    <n v="3.4000000000000002E-2"/>
    <x v="57"/>
    <x v="32"/>
    <n v="0"/>
    <x v="0"/>
    <n v="4.8000000000000001E-2"/>
    <n v="0.11700000000000001"/>
    <n v="51"/>
    <n v="48"/>
    <n v="0.47899999999999998"/>
    <n v="0.497"/>
    <n v="2.4E-2"/>
    <n v="17712824"/>
    <n v="0.377"/>
    <n v="0.623"/>
    <n v="236000000"/>
    <n v="473000000"/>
    <n v="0.52100000000000002"/>
    <n v="119"/>
    <n v="0"/>
    <n v="272"/>
    <n v="3.2000000000000001E-2"/>
    <n v="0.28000000000000003"/>
  </r>
  <r>
    <s v="Angola-Africa"/>
    <x v="2"/>
    <n v="2008"/>
    <s v="Angola-Africa2008"/>
    <n v="84178086999"/>
    <n v="3.7999999999999999E-2"/>
    <x v="58"/>
    <x v="33"/>
    <n v="9004"/>
    <x v="35"/>
    <n v="4.8000000000000001E-2"/>
    <n v="0.115"/>
    <n v="51"/>
    <n v="48"/>
    <n v="0.47899999999999998"/>
    <n v="0.497"/>
    <n v="2.4E-2"/>
    <n v="18314441"/>
    <n v="0.38500000000000001"/>
    <n v="0.61499999999999999"/>
    <n v="293000000"/>
    <n v="447000000"/>
    <n v="0.52100000000000002"/>
    <n v="68"/>
    <n v="0"/>
    <n v="272"/>
    <n v="4.5999999999999999E-2"/>
    <n v="0.37"/>
  </r>
  <r>
    <s v="Angola-Africa"/>
    <x v="2"/>
    <n v="2009"/>
    <s v="Angola-Africa2009"/>
    <n v="75492417649"/>
    <n v="4.3999999999999997E-2"/>
    <x v="32"/>
    <x v="34"/>
    <n v="10006"/>
    <x v="36"/>
    <n v="4.7E-2"/>
    <n v="0.112"/>
    <n v="52"/>
    <n v="49"/>
    <n v="0.47899999999999998"/>
    <n v="0.497"/>
    <n v="2.4E-2"/>
    <n v="18926650"/>
    <n v="0.39300000000000002"/>
    <n v="0.60699999999999998"/>
    <n v="554000000"/>
    <n v="270000000"/>
    <n v="0.52100000000000002"/>
    <n v="68"/>
    <n v="0"/>
    <n v="272"/>
    <n v="0.06"/>
    <n v="0.42799999999999999"/>
  </r>
  <r>
    <s v="Angola-Africa"/>
    <x v="2"/>
    <n v="2010"/>
    <s v="Angola-Africa2010"/>
    <n v="82470894868"/>
    <n v="3.4000000000000002E-2"/>
    <x v="59"/>
    <x v="5"/>
    <n v="0"/>
    <x v="0"/>
    <n v="4.5999999999999999E-2"/>
    <n v="0.11"/>
    <n v="52"/>
    <n v="49"/>
    <n v="0.47799999999999998"/>
    <n v="0.498"/>
    <n v="2.4E-2"/>
    <n v="19549124"/>
    <n v="0.40100000000000002"/>
    <n v="0.59899999999999998"/>
    <n v="726000000"/>
    <n v="275000000"/>
    <n v="0.52100000000000002"/>
    <n v="66"/>
    <n v="0"/>
    <n v="282"/>
    <n v="0.1"/>
    <n v="0.48099999999999998"/>
  </r>
  <r>
    <s v="Angola-Africa"/>
    <x v="2"/>
    <n v="2011"/>
    <s v="Angola-Africa2011"/>
    <n v="104000000000"/>
    <n v="3.4000000000000002E-2"/>
    <x v="60"/>
    <x v="35"/>
    <n v="9676"/>
    <x v="37"/>
    <n v="4.5999999999999999E-2"/>
    <n v="0.107"/>
    <n v="53"/>
    <n v="50"/>
    <n v="0.47699999999999998"/>
    <n v="0.499"/>
    <n v="2.4E-2"/>
    <n v="20180490"/>
    <n v="0.40899999999999997"/>
    <n v="0.59099999999999997"/>
    <n v="653000000"/>
    <n v="323000000"/>
    <n v="0.52100000000000002"/>
    <n v="66"/>
    <n v="0"/>
    <n v="282"/>
    <n v="0.14799999999999999"/>
    <n v="0.53"/>
  </r>
  <r>
    <s v="Angola-Africa"/>
    <x v="2"/>
    <n v="2012"/>
    <s v="Angola-Africa2012"/>
    <n v="115000000000"/>
    <n v="3.5000000000000003E-2"/>
    <x v="61"/>
    <x v="36"/>
    <n v="8304"/>
    <x v="38"/>
    <n v="4.4999999999999998E-2"/>
    <n v="0.104"/>
    <n v="53"/>
    <n v="50"/>
    <n v="0.47599999999999998"/>
    <n v="0.5"/>
    <n v="2.4E-2"/>
    <n v="20820525"/>
    <n v="0.41699999999999998"/>
    <n v="0.58299999999999996"/>
    <n v="711000000"/>
    <n v="292000000"/>
    <n v="0.52100000000000002"/>
    <n v="66"/>
    <n v="178"/>
    <n v="282"/>
    <n v="0.16900000000000001"/>
    <n v="0.61399999999999999"/>
  </r>
  <r>
    <s v="Antigua and Barbuda-The Americas"/>
    <x v="4"/>
    <n v="2000"/>
    <s v="Antigua and Barbuda-The Americas2000"/>
    <n v="787693391"/>
    <n v="0.04"/>
    <x v="62"/>
    <x v="37"/>
    <n v="0"/>
    <x v="0"/>
    <n v="0.02"/>
    <n v="1.4E-2"/>
    <n v="76"/>
    <n v="71"/>
    <n v="0.29199999999999998"/>
    <n v="0.63700000000000001"/>
    <n v="7.0999999999999994E-2"/>
    <n v="77648"/>
    <n v="0.32100000000000001"/>
    <n v="0.67900000000000005"/>
    <n v="291000000"/>
    <n v="31000000"/>
    <n v="0"/>
    <n v="0"/>
    <n v="0"/>
    <n v="0"/>
    <n v="6.5000000000000002E-2"/>
    <n v="0.28299999999999997"/>
  </r>
  <r>
    <s v="Antigua and Barbuda-The Americas"/>
    <x v="4"/>
    <n v="2001"/>
    <s v="Antigua and Barbuda-The Americas2001"/>
    <n v="778311557"/>
    <n v="4.3999999999999997E-2"/>
    <x v="63"/>
    <x v="38"/>
    <n v="0"/>
    <x v="0"/>
    <n v="0.02"/>
    <n v="1.2999999999999999E-2"/>
    <n v="76"/>
    <n v="71"/>
    <n v="0.29099999999999998"/>
    <n v="0.63900000000000001"/>
    <n v="7.0000000000000007E-2"/>
    <n v="78972"/>
    <n v="0.317"/>
    <n v="0.68300000000000005"/>
    <n v="272000000"/>
    <n v="32000000"/>
    <n v="0"/>
    <n v="0"/>
    <n v="0"/>
    <n v="0"/>
    <n v="8.8999999999999996E-2"/>
    <n v="0.317"/>
  </r>
  <r>
    <s v="Antigua and Barbuda-The Americas"/>
    <x v="4"/>
    <n v="2002"/>
    <s v="Antigua and Barbuda-The Americas2002"/>
    <n v="806505874"/>
    <n v="4.2999999999999997E-2"/>
    <x v="64"/>
    <x v="39"/>
    <n v="0"/>
    <x v="39"/>
    <n v="0.02"/>
    <n v="1.2E-2"/>
    <n v="76"/>
    <n v="71"/>
    <n v="0.28999999999999998"/>
    <n v="0.64"/>
    <n v="7.0000000000000007E-2"/>
    <n v="80030"/>
    <n v="0.311"/>
    <n v="0.68900000000000006"/>
    <n v="274000000"/>
    <n v="33000000"/>
    <n v="0"/>
    <n v="0"/>
    <n v="0"/>
    <n v="0"/>
    <n v="0.125"/>
    <n v="0.47699999999999998"/>
  </r>
  <r>
    <s v="Antigua and Barbuda-The Americas"/>
    <x v="4"/>
    <n v="2003"/>
    <s v="Antigua and Barbuda-The Americas2003"/>
    <n v="849234754"/>
    <n v="4.3999999999999997E-2"/>
    <x v="65"/>
    <x v="40"/>
    <n v="0"/>
    <x v="40"/>
    <n v="1.9E-2"/>
    <n v="1.2E-2"/>
    <n v="77"/>
    <n v="72"/>
    <n v="0.28799999999999998"/>
    <n v="0.64"/>
    <n v="7.0999999999999994E-2"/>
    <n v="80904"/>
    <n v="0.30499999999999999"/>
    <n v="0.69500000000000006"/>
    <n v="300000000"/>
    <n v="35000000"/>
    <n v="0"/>
    <n v="0"/>
    <n v="0"/>
    <n v="0"/>
    <n v="0.17199999999999999"/>
    <n v="0.56999999999999995"/>
  </r>
  <r>
    <s v="Antigua and Barbuda-The Americas"/>
    <x v="4"/>
    <n v="2004"/>
    <s v="Antigua and Barbuda-The Americas2004"/>
    <n v="905113767"/>
    <n v="4.1000000000000002E-2"/>
    <x v="66"/>
    <x v="17"/>
    <n v="0"/>
    <x v="41"/>
    <n v="1.9E-2"/>
    <n v="1.0999999999999999E-2"/>
    <n v="77"/>
    <n v="72"/>
    <n v="0.28599999999999998"/>
    <n v="0.64200000000000002"/>
    <n v="7.1999999999999995E-2"/>
    <n v="81718"/>
    <n v="0.29799999999999999"/>
    <n v="0.70199999999999996"/>
    <n v="337000000"/>
    <n v="38000000"/>
    <n v="0"/>
    <n v="0"/>
    <n v="0"/>
    <n v="0"/>
    <n v="0.24299999999999999"/>
    <n v="0.66100000000000003"/>
  </r>
  <r>
    <s v="Antigua and Barbuda-The Americas"/>
    <x v="4"/>
    <n v="2005"/>
    <s v="Antigua and Barbuda-The Americas2005"/>
    <n v="1001970945"/>
    <n v="4.4999999999999998E-2"/>
    <x v="67"/>
    <x v="41"/>
    <n v="146"/>
    <x v="42"/>
    <n v="1.9E-2"/>
    <n v="1.0999999999999999E-2"/>
    <n v="77"/>
    <n v="72"/>
    <n v="0.28299999999999997"/>
    <n v="0.64400000000000002"/>
    <n v="7.2999999999999995E-2"/>
    <n v="82565"/>
    <n v="0.29199999999999998"/>
    <n v="0.70799999999999996"/>
    <n v="309000000"/>
    <n v="40000000"/>
    <n v="0.51500000000000001"/>
    <n v="31"/>
    <n v="0"/>
    <n v="184"/>
    <n v="0.27"/>
    <n v="1.042"/>
  </r>
  <r>
    <s v="Antigua and Barbuda-The Americas"/>
    <x v="4"/>
    <n v="2006"/>
    <s v="Antigua and Barbuda-The Americas2006"/>
    <n v="1141418340"/>
    <n v="4.4999999999999998E-2"/>
    <x v="68"/>
    <x v="40"/>
    <n v="0"/>
    <x v="0"/>
    <n v="1.7999999999999999E-2"/>
    <n v="0.01"/>
    <n v="77"/>
    <n v="72"/>
    <n v="0.28000000000000003"/>
    <n v="0.64700000000000002"/>
    <n v="7.2999999999999995E-2"/>
    <n v="83467"/>
    <n v="0.28599999999999998"/>
    <n v="0.71399999999999997"/>
    <n v="327000000"/>
    <n v="45000000"/>
    <n v="0.47599999999999998"/>
    <n v="21"/>
    <n v="0"/>
    <n v="184"/>
    <n v="0.3"/>
    <n v="1.32"/>
  </r>
  <r>
    <s v="Antigua and Barbuda-The Americas"/>
    <x v="4"/>
    <n v="2007"/>
    <s v="Antigua and Barbuda-The Americas2007"/>
    <n v="1289259236"/>
    <n v="4.5999999999999999E-2"/>
    <x v="69"/>
    <x v="19"/>
    <n v="0"/>
    <x v="0"/>
    <n v="1.7999999999999999E-2"/>
    <n v="0.01"/>
    <n v="77"/>
    <n v="72"/>
    <n v="0.27600000000000002"/>
    <n v="0.65100000000000002"/>
    <n v="7.2999999999999995E-2"/>
    <n v="84397"/>
    <n v="0.28000000000000003"/>
    <n v="0.72"/>
    <n v="338000000"/>
    <n v="52000000"/>
    <n v="0.46200000000000002"/>
    <n v="21"/>
    <n v="0"/>
    <n v="184"/>
    <n v="0.34"/>
    <n v="1.3320000000000001"/>
  </r>
  <r>
    <s v="Antigua and Barbuda-The Americas"/>
    <x v="4"/>
    <n v="2008"/>
    <s v="Antigua and Barbuda-The Americas2008"/>
    <n v="1347407407"/>
    <n v="4.3999999999999997E-2"/>
    <x v="70"/>
    <x v="42"/>
    <n v="0"/>
    <x v="43"/>
    <n v="1.7999999999999999E-2"/>
    <n v="8.9999999999999993E-3"/>
    <n v="77"/>
    <n v="73"/>
    <n v="0.27100000000000002"/>
    <n v="0.65600000000000003"/>
    <n v="7.2999999999999995E-2"/>
    <n v="85349"/>
    <n v="0.27400000000000002"/>
    <n v="0.72599999999999998"/>
    <n v="334000000"/>
    <n v="58000000"/>
    <n v="0.46200000000000002"/>
    <n v="21"/>
    <n v="0"/>
    <n v="207"/>
    <n v="0.38"/>
    <n v="1.6"/>
  </r>
  <r>
    <s v="Antigua and Barbuda-The Americas"/>
    <x v="4"/>
    <n v="2009"/>
    <s v="Antigua and Barbuda-The Americas2009"/>
    <n v="1206296296"/>
    <n v="4.5999999999999999E-2"/>
    <x v="71"/>
    <x v="42"/>
    <n v="143"/>
    <x v="44"/>
    <n v="1.7000000000000001E-2"/>
    <n v="8.9999999999999993E-3"/>
    <n v="78"/>
    <n v="73"/>
    <n v="0.26700000000000002"/>
    <n v="0.66100000000000003"/>
    <n v="7.2999999999999995E-2"/>
    <n v="86300"/>
    <n v="0.26800000000000002"/>
    <n v="0.73199999999999998"/>
    <n v="305000000"/>
    <n v="54000000"/>
    <n v="0.41"/>
    <n v="21"/>
    <n v="0"/>
    <n v="207"/>
    <n v="0.42"/>
    <n v="1.5629999999999999"/>
  </r>
  <r>
    <s v="Antigua and Barbuda-The Americas"/>
    <x v="4"/>
    <n v="2010"/>
    <s v="Antigua and Barbuda-The Americas2010"/>
    <n v="1135555556"/>
    <n v="5.7000000000000002E-2"/>
    <x v="72"/>
    <x v="43"/>
    <n v="0"/>
    <x v="0"/>
    <n v="1.7000000000000001E-2"/>
    <n v="8.9999999999999993E-3"/>
    <n v="78"/>
    <n v="73"/>
    <n v="0.26200000000000001"/>
    <n v="0.66500000000000004"/>
    <n v="7.1999999999999995E-2"/>
    <n v="87233"/>
    <n v="0.26200000000000001"/>
    <n v="0.73799999999999999"/>
    <n v="298000000"/>
    <n v="52000000"/>
    <n v="0.41"/>
    <n v="21"/>
    <n v="0"/>
    <n v="207"/>
    <n v="0.47"/>
    <n v="1.9259999999999999"/>
  </r>
  <r>
    <s v="Antigua and Barbuda-The Americas"/>
    <x v="4"/>
    <n v="2011"/>
    <s v="Antigua and Barbuda-The Americas2011"/>
    <n v="1127037037"/>
    <n v="5.5E-2"/>
    <x v="73"/>
    <x v="44"/>
    <n v="0"/>
    <x v="45"/>
    <n v="1.7000000000000001E-2"/>
    <n v="8.0000000000000002E-3"/>
    <n v="78"/>
    <n v="73"/>
    <n v="0.25800000000000001"/>
    <n v="0.67"/>
    <n v="7.1999999999999995E-2"/>
    <n v="88152"/>
    <n v="0.25700000000000001"/>
    <n v="0.74299999999999999"/>
    <n v="312000000"/>
    <n v="50000000"/>
    <n v="0.41"/>
    <n v="21"/>
    <n v="0"/>
    <n v="207"/>
    <n v="0.53"/>
    <n v="1.9970000000000001"/>
  </r>
  <r>
    <s v="Antigua and Barbuda-The Americas"/>
    <x v="4"/>
    <n v="2012"/>
    <s v="Antigua and Barbuda-The Americas2012"/>
    <n v="1194074074"/>
    <n v="5.1999999999999998E-2"/>
    <x v="74"/>
    <x v="19"/>
    <n v="135"/>
    <x v="46"/>
    <n v="1.7000000000000001E-2"/>
    <n v="8.0000000000000002E-3"/>
    <n v="78"/>
    <n v="73"/>
    <n v="0.254"/>
    <n v="0.67500000000000004"/>
    <n v="7.0999999999999994E-2"/>
    <n v="89069"/>
    <n v="0.251"/>
    <n v="0.749"/>
    <n v="0"/>
    <n v="0"/>
    <n v="0.41"/>
    <n v="21"/>
    <n v="66"/>
    <n v="207"/>
    <n v="0.59"/>
    <n v="1.43"/>
  </r>
  <r>
    <s v="Argentina-The Americas"/>
    <x v="4"/>
    <n v="2000"/>
    <s v="Argentina-The Americas2000"/>
    <n v="344000000000"/>
    <n v="9.1999999999999998E-2"/>
    <x v="75"/>
    <x v="14"/>
    <n v="0"/>
    <x v="0"/>
    <n v="1.9E-2"/>
    <n v="1.7999999999999999E-2"/>
    <n v="78"/>
    <n v="70"/>
    <n v="0.27900000000000003"/>
    <n v="0.621"/>
    <n v="9.9000000000000005E-2"/>
    <n v="36903067"/>
    <n v="0.89100000000000001"/>
    <n v="0.10899999999999999"/>
    <n v="3195000000"/>
    <n v="5460000000"/>
    <n v="0"/>
    <n v="0"/>
    <n v="0"/>
    <n v="0"/>
    <n v="7.0000000000000007E-2"/>
    <n v="0.17599999999999999"/>
  </r>
  <r>
    <s v="Argentina-The Americas"/>
    <x v="4"/>
    <n v="2001"/>
    <s v="Argentina-The Americas2001"/>
    <n v="325000000000"/>
    <n v="9.4E-2"/>
    <x v="76"/>
    <x v="45"/>
    <n v="80112"/>
    <x v="0"/>
    <n v="1.7999999999999999E-2"/>
    <n v="1.7999999999999999E-2"/>
    <n v="78"/>
    <n v="70"/>
    <n v="0.27600000000000002"/>
    <n v="0.624"/>
    <n v="0.1"/>
    <n v="37273361"/>
    <n v="0.89300000000000002"/>
    <n v="0.10699999999999998"/>
    <n v="2756000000"/>
    <n v="4888000000"/>
    <n v="0"/>
    <n v="0"/>
    <n v="0"/>
    <n v="0"/>
    <n v="9.8000000000000004E-2"/>
    <n v="0.18099999999999999"/>
  </r>
  <r>
    <s v="Argentina-The Americas"/>
    <x v="4"/>
    <n v="2002"/>
    <s v="Argentina-The Americas2002"/>
    <n v="124000000000"/>
    <n v="8.3000000000000004E-2"/>
    <x v="77"/>
    <x v="46"/>
    <n v="78162"/>
    <x v="47"/>
    <n v="1.7999999999999999E-2"/>
    <n v="1.7000000000000001E-2"/>
    <n v="78"/>
    <n v="71"/>
    <n v="0.27300000000000002"/>
    <n v="0.626"/>
    <n v="0.10100000000000001"/>
    <n v="37627545"/>
    <n v="0.89500000000000002"/>
    <n v="0.10499999999999998"/>
    <n v="1716000000"/>
    <n v="2744000000"/>
    <n v="0"/>
    <n v="0"/>
    <n v="0"/>
    <n v="0"/>
    <n v="0.109"/>
    <n v="0.17499999999999999"/>
  </r>
  <r>
    <s v="Argentina-The Americas"/>
    <x v="4"/>
    <n v="2003"/>
    <s v="Argentina-The Americas2003"/>
    <n v="157000000000"/>
    <n v="8.2000000000000003E-2"/>
    <x v="78"/>
    <x v="47"/>
    <n v="76075"/>
    <x v="48"/>
    <n v="1.7999999999999999E-2"/>
    <n v="1.7000000000000001E-2"/>
    <n v="78"/>
    <n v="71"/>
    <n v="0.27"/>
    <n v="0.629"/>
    <n v="0.10100000000000001"/>
    <n v="37970411"/>
    <n v="0.89700000000000002"/>
    <n v="0.10299999999999998"/>
    <n v="2306000000"/>
    <n v="2997000000"/>
    <n v="0"/>
    <n v="66"/>
    <n v="0"/>
    <n v="0"/>
    <n v="0.11899999999999999"/>
    <n v="0.20699999999999999"/>
  </r>
  <r>
    <s v="Argentina-The Americas"/>
    <x v="4"/>
    <n v="2004"/>
    <s v="Argentina-The Americas2004"/>
    <n v="183000000000"/>
    <n v="8.2000000000000003E-2"/>
    <x v="79"/>
    <x v="48"/>
    <n v="77794"/>
    <x v="49"/>
    <n v="1.7999999999999999E-2"/>
    <n v="1.6E-2"/>
    <n v="78"/>
    <n v="71"/>
    <n v="0.26600000000000001"/>
    <n v="0.63200000000000001"/>
    <n v="0.10199999999999999"/>
    <n v="38308779"/>
    <n v="0.89900000000000002"/>
    <n v="0.10099999999999998"/>
    <n v="2660000000"/>
    <n v="3208000000"/>
    <n v="0"/>
    <n v="30"/>
    <n v="0"/>
    <n v="0"/>
    <n v="0.16"/>
    <n v="0.35299999999999998"/>
  </r>
  <r>
    <s v="Argentina-The Americas"/>
    <x v="4"/>
    <n v="2005"/>
    <s v="Argentina-The Americas2005"/>
    <n v="223000000000"/>
    <n v="8.3000000000000004E-2"/>
    <x v="80"/>
    <x v="49"/>
    <n v="73673"/>
    <x v="50"/>
    <n v="1.7999999999999999E-2"/>
    <n v="1.4999999999999999E-2"/>
    <n v="79"/>
    <n v="71"/>
    <n v="0.26300000000000001"/>
    <n v="0.63400000000000001"/>
    <n v="0.10199999999999999"/>
    <n v="38647854"/>
    <n v="0.90100000000000002"/>
    <n v="9.8999999999999977E-2"/>
    <n v="3209000000"/>
    <n v="3554000000"/>
    <n v="1.075"/>
    <n v="30"/>
    <n v="0"/>
    <n v="453"/>
    <n v="0.17699999999999999"/>
    <n v="0.57299999999999995"/>
  </r>
  <r>
    <s v="Argentina-The Americas"/>
    <x v="4"/>
    <n v="2006"/>
    <s v="Argentina-The Americas2006"/>
    <n v="264000000000"/>
    <n v="8.3000000000000004E-2"/>
    <x v="81"/>
    <x v="50"/>
    <n v="0"/>
    <x v="0"/>
    <n v="1.7999999999999999E-2"/>
    <n v="1.4999999999999999E-2"/>
    <n v="79"/>
    <n v="71"/>
    <n v="0.26"/>
    <n v="0.63700000000000001"/>
    <n v="0.10299999999999999"/>
    <n v="38988923"/>
    <n v="0.90300000000000002"/>
    <n v="9.6999999999999975E-2"/>
    <n v="3899000000"/>
    <n v="4038000000"/>
    <n v="1.0760000000000001"/>
    <n v="30"/>
    <n v="0"/>
    <n v="453"/>
    <n v="0.20899999999999999"/>
    <n v="0.80800000000000005"/>
  </r>
  <r>
    <s v="Argentina-The Americas"/>
    <x v="4"/>
    <n v="2007"/>
    <s v="Argentina-The Americas2007"/>
    <n v="330000000000"/>
    <n v="8.2000000000000003E-2"/>
    <x v="82"/>
    <x v="22"/>
    <n v="0"/>
    <x v="0"/>
    <n v="1.7000000000000001E-2"/>
    <n v="1.4E-2"/>
    <n v="79"/>
    <n v="71"/>
    <n v="0.25700000000000001"/>
    <n v="0.63900000000000001"/>
    <n v="0.104"/>
    <n v="39331357"/>
    <n v="0.90400000000000003"/>
    <n v="9.5999999999999974E-2"/>
    <n v="4984000000"/>
    <n v="5063000000"/>
    <n v="1.0760000000000001"/>
    <n v="30"/>
    <n v="0"/>
    <n v="453"/>
    <n v="0.25900000000000001"/>
    <n v="1.0269999999999999"/>
  </r>
  <r>
    <s v="Argentina-The Americas"/>
    <x v="4"/>
    <n v="2008"/>
    <s v="Argentina-The Americas2008"/>
    <n v="406000000000"/>
    <n v="8.3000000000000004E-2"/>
    <x v="83"/>
    <x v="45"/>
    <n v="59047"/>
    <x v="51"/>
    <n v="1.7000000000000001E-2"/>
    <n v="1.4E-2"/>
    <n v="79"/>
    <n v="72"/>
    <n v="0.254"/>
    <n v="0.64100000000000001"/>
    <n v="0.104"/>
    <n v="39676083"/>
    <n v="0.90600000000000003"/>
    <n v="9.3999999999999972E-2"/>
    <n v="5295000000"/>
    <n v="5962000000"/>
    <n v="1.0760000000000001"/>
    <n v="31"/>
    <n v="0"/>
    <n v="453"/>
    <n v="0.28100000000000003"/>
    <n v="1.1719999999999999"/>
  </r>
  <r>
    <s v="Argentina-The Americas"/>
    <x v="4"/>
    <n v="2009"/>
    <s v="Argentina-The Americas2009"/>
    <n v="378000000000"/>
    <n v="9.4E-2"/>
    <x v="84"/>
    <x v="32"/>
    <n v="73128"/>
    <x v="52"/>
    <n v="1.7000000000000001E-2"/>
    <n v="1.2999999999999999E-2"/>
    <n v="79"/>
    <n v="72"/>
    <n v="0.251"/>
    <n v="0.64300000000000002"/>
    <n v="0.105"/>
    <n v="40023641"/>
    <n v="0.90800000000000003"/>
    <n v="9.1999999999999971E-2"/>
    <n v="4476000000"/>
    <n v="5766000000"/>
    <n v="1.0760000000000001"/>
    <n v="26"/>
    <n v="0"/>
    <n v="453"/>
    <n v="0.34"/>
    <n v="1.3109999999999999"/>
  </r>
  <r>
    <s v="Argentina-The Americas"/>
    <x v="4"/>
    <n v="2010"/>
    <s v="Argentina-The Americas2010"/>
    <n v="463000000000"/>
    <n v="8.2000000000000003E-2"/>
    <x v="85"/>
    <x v="5"/>
    <n v="0"/>
    <x v="0"/>
    <n v="1.7000000000000001E-2"/>
    <n v="1.2999999999999999E-2"/>
    <n v="79"/>
    <n v="72"/>
    <n v="0.249"/>
    <n v="0.64500000000000002"/>
    <n v="0.106"/>
    <n v="40374224"/>
    <n v="0.91"/>
    <n v="8.9999999999999969E-2"/>
    <n v="5629000000"/>
    <n v="6375000000"/>
    <n v="1.0760000000000001"/>
    <n v="25"/>
    <n v="0"/>
    <n v="453"/>
    <n v="0.45"/>
    <n v="1.4139999999999999"/>
  </r>
  <r>
    <s v="Argentina-The Americas"/>
    <x v="4"/>
    <n v="2011"/>
    <s v="Argentina-The Americas2011"/>
    <n v="558000000000"/>
    <n v="7.9000000000000001E-2"/>
    <x v="86"/>
    <x v="51"/>
    <n v="57835"/>
    <x v="53"/>
    <n v="1.7000000000000001E-2"/>
    <n v="1.2999999999999999E-2"/>
    <n v="80"/>
    <n v="72"/>
    <n v="0.246"/>
    <n v="0.64600000000000002"/>
    <n v="0.107"/>
    <n v="40728738"/>
    <n v="0.91100000000000003"/>
    <n v="8.8999999999999968E-2"/>
    <n v="6060000000"/>
    <n v="7477000000"/>
    <n v="1.077"/>
    <n v="25"/>
    <n v="0"/>
    <n v="415"/>
    <n v="0.51"/>
    <n v="1.4910000000000001"/>
  </r>
  <r>
    <s v="Argentina-The Americas"/>
    <x v="4"/>
    <n v="2012"/>
    <s v="Argentina-The Americas2012"/>
    <n v="603000000000"/>
    <n v="8.5000000000000006E-2"/>
    <x v="87"/>
    <x v="14"/>
    <n v="67303"/>
    <x v="54"/>
    <n v="1.7000000000000001E-2"/>
    <n v="1.2E-2"/>
    <n v="80"/>
    <n v="72"/>
    <n v="0.24399999999999999"/>
    <n v="0.64800000000000002"/>
    <n v="0.108"/>
    <n v="41086927"/>
    <n v="0.91300000000000003"/>
    <n v="8.6999999999999966E-2"/>
    <n v="5655000000"/>
    <n v="8213000000"/>
    <n v="1.0780000000000001"/>
    <n v="25"/>
    <n v="121"/>
    <n v="405"/>
    <n v="0.55800000000000005"/>
    <n v="1.5660000000000001"/>
  </r>
  <r>
    <s v="Armenia-Asia"/>
    <x v="0"/>
    <n v="2000"/>
    <s v="Armenia-Asia2000"/>
    <n v="1911563665"/>
    <n v="6.3E-2"/>
    <x v="88"/>
    <x v="52"/>
    <n v="0"/>
    <x v="0"/>
    <n v="1.2999999999999999E-2"/>
    <n v="2.7E-2"/>
    <n v="75"/>
    <n v="68"/>
    <n v="0.25900000000000001"/>
    <n v="0.64100000000000001"/>
    <n v="0.1"/>
    <n v="3076098"/>
    <n v="0.64700000000000002"/>
    <n v="0.35299999999999998"/>
    <n v="52000000"/>
    <n v="56000000"/>
    <n v="0"/>
    <n v="0"/>
    <n v="0"/>
    <n v="0"/>
    <n v="1.2999999999999999E-2"/>
    <n v="6.0000000000000001E-3"/>
  </r>
  <r>
    <s v="Armenia-Asia"/>
    <x v="0"/>
    <n v="2001"/>
    <s v="Armenia-Asia2001"/>
    <n v="2118467913"/>
    <n v="5.8999999999999997E-2"/>
    <x v="89"/>
    <x v="53"/>
    <n v="2716"/>
    <x v="0"/>
    <n v="1.2999999999999999E-2"/>
    <n v="2.5000000000000001E-2"/>
    <n v="75"/>
    <n v="68"/>
    <n v="0.25"/>
    <n v="0.64600000000000002"/>
    <n v="0.104"/>
    <n v="3059960"/>
    <n v="0.64400000000000002"/>
    <n v="0.35599999999999998"/>
    <n v="81000000"/>
    <n v="59000000"/>
    <n v="0"/>
    <n v="0"/>
    <n v="0"/>
    <n v="0"/>
    <n v="1.6E-2"/>
    <n v="8.0000000000000002E-3"/>
  </r>
  <r>
    <s v="Armenia-Asia"/>
    <x v="0"/>
    <n v="2002"/>
    <s v="Armenia-Asia2002"/>
    <n v="2376335048"/>
    <n v="5.3999999999999999E-2"/>
    <x v="36"/>
    <x v="54"/>
    <n v="2483"/>
    <x v="55"/>
    <n v="1.2999999999999999E-2"/>
    <n v="2.4E-2"/>
    <n v="76"/>
    <n v="69"/>
    <n v="0.24099999999999999"/>
    <n v="0.65100000000000002"/>
    <n v="0.108"/>
    <n v="3047002"/>
    <n v="0.64300000000000002"/>
    <n v="0.35699999999999998"/>
    <n v="81000000"/>
    <n v="85000000"/>
    <n v="0"/>
    <n v="0"/>
    <n v="0"/>
    <n v="0"/>
    <n v="0.02"/>
    <n v="2.3E-2"/>
  </r>
  <r>
    <s v="Armenia-Asia"/>
    <x v="0"/>
    <n v="2003"/>
    <s v="Armenia-Asia2003"/>
    <n v="2807061009"/>
    <n v="5.6000000000000001E-2"/>
    <x v="10"/>
    <x v="55"/>
    <n v="2610"/>
    <x v="56"/>
    <n v="1.4E-2"/>
    <n v="2.3E-2"/>
    <n v="76"/>
    <n v="69"/>
    <n v="0.23300000000000001"/>
    <n v="0.65500000000000003"/>
    <n v="0.112"/>
    <n v="3036032"/>
    <n v="0.64300000000000002"/>
    <n v="0.35699999999999998"/>
    <n v="90000000"/>
    <n v="97000000"/>
    <n v="0"/>
    <n v="18"/>
    <n v="0"/>
    <n v="0"/>
    <n v="4.5999999999999999E-2"/>
    <n v="3.7999999999999999E-2"/>
  </r>
  <r>
    <s v="Armenia-Asia"/>
    <x v="0"/>
    <n v="2004"/>
    <s v="Armenia-Asia2004"/>
    <n v="3576615240"/>
    <n v="5.5E-2"/>
    <x v="25"/>
    <x v="56"/>
    <n v="3004"/>
    <x v="57"/>
    <n v="1.4E-2"/>
    <n v="2.1999999999999999E-2"/>
    <n v="76"/>
    <n v="70"/>
    <n v="0.22500000000000001"/>
    <n v="0.66"/>
    <n v="0.115"/>
    <n v="3025652"/>
    <n v="0.64200000000000002"/>
    <n v="0.35799999999999998"/>
    <n v="188000000"/>
    <n v="216000000"/>
    <n v="0"/>
    <n v="18"/>
    <n v="0"/>
    <n v="0"/>
    <n v="4.9000000000000002E-2"/>
    <n v="6.7000000000000004E-2"/>
  </r>
  <r>
    <s v="Armenia-Asia"/>
    <x v="0"/>
    <n v="2005"/>
    <s v="Armenia-Asia2005"/>
    <n v="4900436759"/>
    <n v="5.2999999999999999E-2"/>
    <x v="90"/>
    <x v="57"/>
    <n v="2853"/>
    <x v="58"/>
    <n v="1.4E-2"/>
    <n v="2.1000000000000001E-2"/>
    <n v="77"/>
    <n v="70"/>
    <n v="0.219"/>
    <n v="0.66500000000000004"/>
    <n v="0.11600000000000001"/>
    <n v="3014917"/>
    <n v="0.64200000000000002"/>
    <n v="0.35799999999999998"/>
    <n v="240000000"/>
    <n v="284000000"/>
    <n v="0.36599999999999999"/>
    <n v="18"/>
    <n v="0"/>
    <n v="580"/>
    <n v="5.2999999999999999E-2"/>
    <n v="0.105"/>
  </r>
  <r>
    <s v="Armenia-Asia"/>
    <x v="0"/>
    <n v="2006"/>
    <s v="Armenia-Asia2006"/>
    <n v="6384457744"/>
    <n v="4.5999999999999999E-2"/>
    <x v="91"/>
    <x v="1"/>
    <n v="0"/>
    <x v="0"/>
    <n v="1.4E-2"/>
    <n v="0.02"/>
    <n v="77"/>
    <n v="70"/>
    <n v="0.214"/>
    <n v="0.67"/>
    <n v="0.11600000000000001"/>
    <n v="3002911"/>
    <n v="0.64200000000000002"/>
    <n v="0.35799999999999998"/>
    <n v="307000000"/>
    <n v="321000000"/>
    <n v="0.36599999999999999"/>
    <n v="17"/>
    <n v="0"/>
    <n v="580"/>
    <n v="5.6000000000000001E-2"/>
    <n v="0.42"/>
  </r>
  <r>
    <s v="Armenia-Asia"/>
    <x v="0"/>
    <n v="2007"/>
    <s v="Armenia-Asia2007"/>
    <n v="9206301700"/>
    <n v="4.2999999999999997E-2"/>
    <x v="92"/>
    <x v="58"/>
    <n v="0"/>
    <x v="0"/>
    <n v="1.4E-2"/>
    <n v="1.9E-2"/>
    <n v="77"/>
    <n v="70"/>
    <n v="0.21099999999999999"/>
    <n v="0.67600000000000005"/>
    <n v="0.114"/>
    <n v="2989882"/>
    <n v="0.64100000000000001"/>
    <n v="0.35899999999999999"/>
    <n v="343000000"/>
    <n v="345000000"/>
    <n v="0.38800000000000001"/>
    <n v="17"/>
    <n v="0"/>
    <n v="581"/>
    <n v="0.06"/>
    <n v="0.628"/>
  </r>
  <r>
    <s v="Armenia-Asia"/>
    <x v="0"/>
    <n v="2008"/>
    <s v="Armenia-Asia2008"/>
    <n v="11662040714"/>
    <n v="3.7999999999999999E-2"/>
    <x v="93"/>
    <x v="59"/>
    <n v="1981"/>
    <x v="59"/>
    <n v="1.4E-2"/>
    <n v="1.7999999999999999E-2"/>
    <n v="77"/>
    <n v="71"/>
    <n v="0.20799999999999999"/>
    <n v="0.68100000000000005"/>
    <n v="0.111"/>
    <n v="2977488"/>
    <n v="0.64"/>
    <n v="0.36"/>
    <n v="377000000"/>
    <n v="383000000"/>
    <n v="0.38600000000000001"/>
    <n v="17"/>
    <n v="0"/>
    <n v="581"/>
    <n v="6.2E-2"/>
    <n v="0.48399999999999999"/>
  </r>
  <r>
    <s v="Armenia-Asia"/>
    <x v="0"/>
    <n v="2009"/>
    <s v="Armenia-Asia2009"/>
    <n v="8647936748"/>
    <n v="4.4999999999999998E-2"/>
    <x v="94"/>
    <x v="60"/>
    <n v="2559"/>
    <x v="60"/>
    <n v="1.4E-2"/>
    <n v="1.7000000000000001E-2"/>
    <n v="78"/>
    <n v="71"/>
    <n v="0.20599999999999999"/>
    <n v="0.68600000000000005"/>
    <n v="0.108"/>
    <n v="2968154"/>
    <n v="0.63800000000000001"/>
    <n v="0.36199999999999999"/>
    <n v="374000000"/>
    <n v="379000000"/>
    <n v="0.38600000000000001"/>
    <n v="14"/>
    <n v="0"/>
    <n v="581"/>
    <n v="0.153"/>
    <n v="0.73799999999999999"/>
  </r>
  <r>
    <s v="Armenia-Asia"/>
    <x v="0"/>
    <n v="2010"/>
    <s v="Armenia-Asia2010"/>
    <n v="9260287416"/>
    <n v="4.5999999999999999E-2"/>
    <x v="95"/>
    <x v="36"/>
    <n v="0"/>
    <x v="0"/>
    <n v="1.4E-2"/>
    <n v="1.6E-2"/>
    <n v="78"/>
    <n v="71"/>
    <n v="0.20499999999999999"/>
    <n v="0.68899999999999995"/>
    <n v="0.105"/>
    <n v="2963496"/>
    <n v="0.63600000000000001"/>
    <n v="0.36399999999999999"/>
    <n v="456000000"/>
    <n v="466000000"/>
    <n v="0.38600000000000001"/>
    <n v="14"/>
    <n v="0"/>
    <n v="581"/>
    <n v="0.25"/>
    <n v="1.304"/>
  </r>
  <r>
    <s v="Armenia-Asia"/>
    <x v="0"/>
    <n v="2011"/>
    <s v="Armenia-Asia2011"/>
    <n v="10142342770"/>
    <n v="3.6999999999999998E-2"/>
    <x v="96"/>
    <x v="61"/>
    <n v="2006"/>
    <x v="61"/>
    <n v="1.4E-2"/>
    <n v="1.4999999999999999E-2"/>
    <n v="78"/>
    <n v="71"/>
    <n v="0.20399999999999999"/>
    <n v="0.69199999999999995"/>
    <n v="0.104"/>
    <n v="2964120"/>
    <n v="0.63400000000000001"/>
    <n v="0.36599999999999999"/>
    <n v="486000000"/>
    <n v="546000000"/>
    <n v="0.38800000000000001"/>
    <n v="8"/>
    <n v="0"/>
    <n v="500"/>
    <n v="0.32"/>
    <n v="1.083"/>
  </r>
  <r>
    <s v="Armenia-Asia"/>
    <x v="0"/>
    <n v="2012"/>
    <s v="Armenia-Asia2012"/>
    <n v="9958217880"/>
    <n v="4.4999999999999998E-2"/>
    <x v="97"/>
    <x v="62"/>
    <n v="2095"/>
    <x v="62"/>
    <n v="1.4E-2"/>
    <n v="1.4999999999999999E-2"/>
    <n v="78"/>
    <n v="71"/>
    <n v="0.20300000000000001"/>
    <n v="0.69299999999999995"/>
    <n v="0.10299999999999999"/>
    <n v="2969081"/>
    <n v="0.63200000000000001"/>
    <n v="0.36799999999999999"/>
    <n v="487000000"/>
    <n v="556000000"/>
    <n v="0.38800000000000001"/>
    <n v="8"/>
    <n v="40"/>
    <n v="380"/>
    <n v="0.39200000000000002"/>
    <n v="1.119"/>
  </r>
  <r>
    <s v="Aruba-The Americas"/>
    <x v="4"/>
    <n v="2000"/>
    <s v="Aruba-The Americas2000"/>
    <n v="1873452514"/>
    <m/>
    <x v="0"/>
    <x v="63"/>
    <n v="0"/>
    <x v="0"/>
    <n v="1.4E-2"/>
    <n v="0"/>
    <n v="76"/>
    <n v="71"/>
    <n v="0.23200000000000001"/>
    <n v="0.69199999999999995"/>
    <n v="7.5999999999999998E-2"/>
    <n v="90858"/>
    <n v="0.46700000000000003"/>
    <n v="0.53299999999999992"/>
    <n v="850000000"/>
    <n v="163000000"/>
    <n v="0"/>
    <n v="0"/>
    <n v="0"/>
    <n v="0"/>
    <n v="0.154"/>
    <n v="0.16500000000000001"/>
  </r>
  <r>
    <s v="Aruba-The Americas"/>
    <x v="4"/>
    <n v="2001"/>
    <s v="Aruba-The Americas2001"/>
    <n v="1920262570"/>
    <m/>
    <x v="0"/>
    <x v="64"/>
    <n v="0"/>
    <x v="0"/>
    <n v="1.4E-2"/>
    <n v="0"/>
    <n v="76"/>
    <n v="71"/>
    <n v="0.22900000000000001"/>
    <n v="0.69399999999999995"/>
    <n v="7.8E-2"/>
    <n v="92894"/>
    <n v="0.46300000000000002"/>
    <n v="0.53699999999999992"/>
    <n v="825000000"/>
    <n v="156000000"/>
    <n v="0"/>
    <n v="0"/>
    <n v="0"/>
    <n v="0"/>
    <n v="0.17100000000000001"/>
    <n v="0.57099999999999995"/>
  </r>
  <r>
    <s v="Aruba-The Americas"/>
    <x v="4"/>
    <n v="2002"/>
    <s v="Aruba-The Americas2002"/>
    <n v="1941094972"/>
    <m/>
    <x v="0"/>
    <x v="64"/>
    <n v="0"/>
    <x v="63"/>
    <n v="1.2999999999999999E-2"/>
    <n v="0"/>
    <n v="76"/>
    <n v="71"/>
    <n v="0.22500000000000001"/>
    <n v="0.69499999999999995"/>
    <n v="7.9000000000000001E-2"/>
    <n v="94995"/>
    <n v="0.46"/>
    <n v="0.54"/>
    <n v="835000000"/>
    <n v="172000000"/>
    <n v="0"/>
    <n v="0"/>
    <n v="0"/>
    <n v="0"/>
    <n v="0.188"/>
    <n v="0.65100000000000002"/>
  </r>
  <r>
    <s v="Aruba-The Americas"/>
    <x v="4"/>
    <n v="2003"/>
    <s v="Aruba-The Americas2003"/>
    <n v="2021301676"/>
    <m/>
    <x v="0"/>
    <x v="12"/>
    <n v="0"/>
    <x v="64"/>
    <n v="1.2999999999999999E-2"/>
    <n v="0"/>
    <n v="76"/>
    <n v="72"/>
    <n v="0.221"/>
    <n v="0.69799999999999995"/>
    <n v="8.1000000000000003E-2"/>
    <n v="97015"/>
    <n v="0.45600000000000002"/>
    <n v="0.54400000000000004"/>
    <n v="858000000"/>
    <n v="213000000"/>
    <n v="0"/>
    <n v="0"/>
    <n v="0"/>
    <n v="0"/>
    <n v="0.20799999999999999"/>
    <n v="0.72099999999999997"/>
  </r>
  <r>
    <s v="Aruba-The Americas"/>
    <x v="4"/>
    <n v="2004"/>
    <s v="Aruba-The Americas2004"/>
    <n v="2228279330"/>
    <m/>
    <x v="0"/>
    <x v="65"/>
    <n v="0"/>
    <x v="65"/>
    <n v="1.2999999999999999E-2"/>
    <n v="0"/>
    <n v="77"/>
    <n v="72"/>
    <n v="0.217"/>
    <n v="0.69899999999999995"/>
    <n v="8.3000000000000004E-2"/>
    <n v="98742"/>
    <n v="0.45200000000000001"/>
    <n v="0.54800000000000004"/>
    <n v="1056000000"/>
    <n v="248000000"/>
    <n v="0"/>
    <n v="0"/>
    <n v="0"/>
    <n v="0"/>
    <n v="0.23"/>
    <n v="0.996"/>
  </r>
  <r>
    <s v="Aruba-The Americas"/>
    <x v="4"/>
    <n v="2005"/>
    <s v="Aruba-The Americas2005"/>
    <n v="2331005587"/>
    <m/>
    <x v="0"/>
    <x v="39"/>
    <n v="0"/>
    <x v="66"/>
    <n v="1.2E-2"/>
    <n v="0"/>
    <n v="77"/>
    <n v="72"/>
    <n v="0.215"/>
    <n v="0.69899999999999995"/>
    <n v="8.5999999999999993E-2"/>
    <n v="100031"/>
    <n v="0.44900000000000001"/>
    <n v="0.55099999999999993"/>
    <n v="1097000000"/>
    <n v="250000000"/>
    <n v="0"/>
    <n v="0"/>
    <n v="0"/>
    <n v="0"/>
    <n v="0.254"/>
    <n v="1.034"/>
  </r>
  <r>
    <s v="Aruba-The Americas"/>
    <x v="4"/>
    <n v="2006"/>
    <s v="Aruba-The Americas2006"/>
    <n v="2421474860"/>
    <m/>
    <x v="0"/>
    <x v="65"/>
    <n v="0"/>
    <x v="67"/>
    <n v="1.2E-2"/>
    <n v="0"/>
    <n v="77"/>
    <n v="72"/>
    <n v="0.21299999999999999"/>
    <n v="0.69799999999999995"/>
    <n v="8.8999999999999996E-2"/>
    <n v="100830"/>
    <n v="0.44500000000000001"/>
    <n v="0.55499999999999994"/>
    <n v="1064000000"/>
    <n v="241000000"/>
    <n v="0"/>
    <n v="0"/>
    <n v="0"/>
    <n v="0"/>
    <n v="0.28000000000000003"/>
    <n v="1.081"/>
  </r>
  <r>
    <s v="Aruba-The Americas"/>
    <x v="4"/>
    <n v="2007"/>
    <s v="Aruba-The Americas2007"/>
    <n v="2623726257"/>
    <m/>
    <x v="0"/>
    <x v="66"/>
    <n v="0"/>
    <x v="0"/>
    <n v="1.2E-2"/>
    <n v="0"/>
    <n v="77"/>
    <n v="72"/>
    <n v="0.21199999999999999"/>
    <n v="0.69599999999999995"/>
    <n v="9.1999999999999998E-2"/>
    <n v="101219"/>
    <n v="0.441"/>
    <n v="0.55899999999999994"/>
    <n v="1213000000"/>
    <n v="270000000"/>
    <n v="0"/>
    <n v="0"/>
    <n v="0"/>
    <n v="0"/>
    <n v="0.309"/>
    <n v="1.1220000000000001"/>
  </r>
  <r>
    <s v="Aruba-The Americas"/>
    <x v="4"/>
    <n v="2008"/>
    <s v="Aruba-The Americas2008"/>
    <n v="2791960894"/>
    <m/>
    <x v="0"/>
    <x v="44"/>
    <n v="0"/>
    <x v="68"/>
    <n v="1.0999999999999999E-2"/>
    <n v="0"/>
    <n v="77"/>
    <n v="72"/>
    <n v="0.21199999999999999"/>
    <n v="0.69299999999999995"/>
    <n v="9.6000000000000002E-2"/>
    <n v="101344"/>
    <n v="0.438"/>
    <n v="0.56200000000000006"/>
    <n v="1353000000"/>
    <n v="273000000"/>
    <n v="0"/>
    <n v="0"/>
    <n v="0"/>
    <n v="0"/>
    <n v="0.52"/>
    <n v="1.1919999999999999"/>
  </r>
  <r>
    <s v="Aruba-The Americas"/>
    <x v="4"/>
    <n v="2009"/>
    <s v="Aruba-The Americas2009"/>
    <n v="2498932961"/>
    <m/>
    <x v="0"/>
    <x v="67"/>
    <n v="0"/>
    <x v="67"/>
    <n v="1.0999999999999999E-2"/>
    <n v="0"/>
    <n v="77"/>
    <n v="72"/>
    <n v="0.21"/>
    <n v="0.69"/>
    <n v="9.9000000000000005E-2"/>
    <n v="101418"/>
    <n v="0.434"/>
    <n v="0.56600000000000006"/>
    <n v="1224000000"/>
    <n v="265000000"/>
    <n v="0"/>
    <n v="0"/>
    <n v="0"/>
    <n v="0"/>
    <n v="0.57999999999999996"/>
    <n v="1.262"/>
  </r>
  <r>
    <s v="Aruba-The Americas"/>
    <x v="4"/>
    <n v="2010"/>
    <s v="Aruba-The Americas2010"/>
    <n v="2467703911"/>
    <m/>
    <x v="0"/>
    <x v="68"/>
    <n v="0"/>
    <x v="0"/>
    <n v="1.0999999999999999E-2"/>
    <n v="0"/>
    <n v="77"/>
    <n v="73"/>
    <n v="0.20799999999999999"/>
    <n v="0.68899999999999995"/>
    <n v="0.10299999999999999"/>
    <n v="101597"/>
    <n v="0.43099999999999999"/>
    <n v="0.56899999999999995"/>
    <n v="1256000000"/>
    <n v="264000000"/>
    <n v="0"/>
    <n v="0"/>
    <n v="0"/>
    <n v="0"/>
    <n v="0.62"/>
    <n v="1.2969999999999999"/>
  </r>
  <r>
    <s v="Aruba-The Americas"/>
    <x v="4"/>
    <n v="2011"/>
    <s v="Aruba-The Americas2011"/>
    <n v="2584463687"/>
    <m/>
    <x v="0"/>
    <x v="69"/>
    <n v="0"/>
    <x v="69"/>
    <n v="1.0999999999999999E-2"/>
    <n v="0"/>
    <n v="78"/>
    <n v="73"/>
    <n v="0.20399999999999999"/>
    <n v="0.68899999999999995"/>
    <n v="0.107"/>
    <n v="101932"/>
    <n v="0.42699999999999999"/>
    <n v="0.57299999999999995"/>
    <n v="1360000000"/>
    <n v="289000000"/>
    <n v="0"/>
    <n v="0"/>
    <n v="0"/>
    <n v="0"/>
    <n v="0.69"/>
    <n v="0"/>
  </r>
  <r>
    <s v="Aruba-The Americas"/>
    <x v="4"/>
    <n v="2012"/>
    <s v="Aruba-The Americas2012"/>
    <n v="415000000000"/>
    <m/>
    <x v="0"/>
    <x v="70"/>
    <n v="0"/>
    <x v="70"/>
    <n v="0.01"/>
    <n v="0"/>
    <n v="78"/>
    <n v="73"/>
    <n v="0.19900000000000001"/>
    <n v="0.69"/>
    <n v="0.11"/>
    <n v="102384"/>
    <n v="0.42399999999999999"/>
    <n v="0.57600000000000007"/>
    <n v="1414000000"/>
    <n v="296000000"/>
    <n v="0"/>
    <n v="0"/>
    <n v="0"/>
    <n v="0"/>
    <n v="0.74"/>
    <n v="1.319"/>
  </r>
  <r>
    <s v="Australia-Oceania"/>
    <x v="3"/>
    <n v="2000"/>
    <s v="Australia-Oceania2000"/>
    <n v="415000000000"/>
    <n v="8.1000000000000003E-2"/>
    <x v="98"/>
    <x v="71"/>
    <n v="133681"/>
    <x v="0"/>
    <n v="1.2999999999999999E-2"/>
    <n v="5.0000000000000001E-3"/>
    <n v="82"/>
    <n v="77"/>
    <n v="0.20699999999999999"/>
    <n v="0.66900000000000004"/>
    <n v="0.124"/>
    <n v="19153000"/>
    <n v="0.872"/>
    <n v="0.128"/>
    <n v="13016000000"/>
    <n v="8780000000"/>
    <n v="0"/>
    <n v="0"/>
    <n v="0"/>
    <n v="0"/>
    <n v="0.46800000000000003"/>
    <n v="0.44500000000000001"/>
  </r>
  <r>
    <s v="Australia-Oceania"/>
    <x v="3"/>
    <n v="2001"/>
    <s v="Australia-Oceania2001"/>
    <n v="379000000000"/>
    <n v="8.2000000000000003E-2"/>
    <x v="99"/>
    <x v="72"/>
    <n v="122888"/>
    <x v="0"/>
    <n v="1.2999999999999999E-2"/>
    <n v="5.0000000000000001E-3"/>
    <n v="82"/>
    <n v="77"/>
    <n v="0.20599999999999999"/>
    <n v="0.66900000000000004"/>
    <n v="0.125"/>
    <n v="19413000"/>
    <n v="0.874"/>
    <n v="0.126"/>
    <n v="12804000000"/>
    <n v="8053000000"/>
    <n v="0"/>
    <n v="0"/>
    <n v="0"/>
    <n v="0"/>
    <n v="0.52700000000000002"/>
    <n v="0.57099999999999995"/>
  </r>
  <r>
    <s v="Australia-Oceania"/>
    <x v="3"/>
    <n v="2002"/>
    <s v="Australia-Oceania2002"/>
    <n v="394000000000"/>
    <n v="8.4000000000000005E-2"/>
    <x v="100"/>
    <x v="73"/>
    <n v="122512"/>
    <x v="71"/>
    <n v="1.2999999999999999E-2"/>
    <n v="5.0000000000000001E-3"/>
    <n v="83"/>
    <n v="77"/>
    <n v="0.20399999999999999"/>
    <n v="0.67"/>
    <n v="0.126"/>
    <n v="19651400"/>
    <n v="0.875"/>
    <n v="0.125"/>
    <n v="13624000000"/>
    <n v="8494000000"/>
    <n v="0"/>
    <n v="0"/>
    <n v="0"/>
    <n v="0"/>
    <n v="0"/>
    <n v="0.64300000000000002"/>
  </r>
  <r>
    <s v="Australia-Oceania"/>
    <x v="3"/>
    <n v="2003"/>
    <s v="Australia-Oceania2003"/>
    <n v="467000000000"/>
    <n v="8.3000000000000004E-2"/>
    <x v="101"/>
    <x v="74"/>
    <n v="122108"/>
    <x v="72"/>
    <n v="1.2999999999999999E-2"/>
    <n v="5.0000000000000001E-3"/>
    <n v="83"/>
    <n v="78"/>
    <n v="0.20200000000000001"/>
    <n v="0.67100000000000004"/>
    <n v="0.127"/>
    <n v="19895400"/>
    <n v="0.877"/>
    <n v="0.123"/>
    <n v="16647000000"/>
    <n v="10135000000"/>
    <n v="0"/>
    <n v="3"/>
    <n v="0"/>
    <n v="0"/>
    <n v="0"/>
    <n v="0.71899999999999997"/>
  </r>
  <r>
    <s v="Australia-Oceania"/>
    <x v="3"/>
    <n v="2004"/>
    <s v="Australia-Oceania2004"/>
    <n v="613000000000"/>
    <n v="8.5999999999999993E-2"/>
    <x v="102"/>
    <x v="75"/>
    <n v="122519"/>
    <x v="73"/>
    <n v="1.2E-2"/>
    <n v="5.0000000000000001E-3"/>
    <n v="83"/>
    <n v="78"/>
    <n v="0.2"/>
    <n v="0.67200000000000004"/>
    <n v="0.128"/>
    <n v="20127400"/>
    <n v="0.878"/>
    <n v="0.122"/>
    <n v="20453000000"/>
    <n v="14224000000"/>
    <n v="0"/>
    <n v="3"/>
    <n v="0"/>
    <n v="0"/>
    <n v="0"/>
    <n v="0.81499999999999995"/>
  </r>
  <r>
    <s v="Australia-Oceania"/>
    <x v="3"/>
    <n v="2005"/>
    <s v="Australia-Oceania2005"/>
    <n v="694000000000"/>
    <n v="8.5000000000000006E-2"/>
    <x v="103"/>
    <x v="76"/>
    <n v="118655"/>
    <x v="74"/>
    <n v="1.2999999999999999E-2"/>
    <n v="5.0000000000000001E-3"/>
    <n v="83"/>
    <n v="79"/>
    <n v="0.19800000000000001"/>
    <n v="0.67300000000000004"/>
    <n v="0.129"/>
    <n v="20394800"/>
    <n v="0.88"/>
    <n v="0.12"/>
    <n v="19820000000"/>
    <n v="15656000000"/>
    <n v="0.52100000000000002"/>
    <n v="3"/>
    <n v="0"/>
    <n v="107"/>
    <n v="0.63"/>
    <n v="0.89800000000000002"/>
  </r>
  <r>
    <s v="Australia-Oceania"/>
    <x v="3"/>
    <n v="2006"/>
    <s v="Australia-Oceania2006"/>
    <n v="747000000000"/>
    <n v="8.5000000000000006E-2"/>
    <x v="104"/>
    <x v="77"/>
    <n v="113503"/>
    <x v="75"/>
    <n v="1.2999999999999999E-2"/>
    <n v="5.0000000000000001E-3"/>
    <n v="84"/>
    <n v="79"/>
    <n v="0.19500000000000001"/>
    <n v="0.67400000000000004"/>
    <n v="0.13"/>
    <n v="20697900"/>
    <n v="0.88200000000000001"/>
    <n v="0.11799999999999999"/>
    <n v="20726000000"/>
    <n v="16446000000"/>
    <n v="0.51100000000000001"/>
    <n v="3"/>
    <n v="0"/>
    <n v="107"/>
    <n v="0.66"/>
    <n v="0.94699999999999995"/>
  </r>
  <r>
    <s v="Australia-Oceania"/>
    <x v="3"/>
    <n v="2007"/>
    <s v="Australia-Oceania2007"/>
    <n v="854000000000"/>
    <n v="8.5999999999999993E-2"/>
    <x v="105"/>
    <x v="78"/>
    <n v="0"/>
    <x v="0"/>
    <n v="1.4E-2"/>
    <n v="5.0000000000000001E-3"/>
    <n v="84"/>
    <n v="79"/>
    <n v="0.193"/>
    <n v="0.67600000000000005"/>
    <n v="0.13100000000000001"/>
    <n v="20827600"/>
    <n v="0.88300000000000001"/>
    <n v="0.11699999999999999"/>
    <n v="25624000000"/>
    <n v="20429000000"/>
    <n v="0.501"/>
    <n v="3"/>
    <n v="0"/>
    <n v="107"/>
    <n v="0.69499999999999995"/>
    <n v="1.0009999999999999"/>
  </r>
  <r>
    <s v="Australia-Oceania"/>
    <x v="3"/>
    <n v="2008"/>
    <s v="Australia-Oceania2008"/>
    <n v="1060000000000"/>
    <n v="8.7999999999999995E-2"/>
    <x v="106"/>
    <x v="74"/>
    <n v="110814"/>
    <x v="76"/>
    <n v="1.4E-2"/>
    <n v="4.0000000000000001E-3"/>
    <n v="84"/>
    <n v="79"/>
    <n v="0.192"/>
    <n v="0.67700000000000005"/>
    <n v="0.13200000000000001"/>
    <n v="21249200"/>
    <n v="0.88400000000000001"/>
    <n v="0.11599999999999999"/>
    <n v="28306000000"/>
    <n v="24689000000"/>
    <n v="0.499"/>
    <n v="3"/>
    <n v="0"/>
    <n v="107"/>
    <n v="0.71699999999999997"/>
    <n v="1.022"/>
  </r>
  <r>
    <s v="Australia-Oceania"/>
    <x v="3"/>
    <n v="2009"/>
    <s v="Australia-Oceania2009"/>
    <n v="927000000000"/>
    <n v="0.09"/>
    <x v="107"/>
    <x v="76"/>
    <n v="115020"/>
    <x v="77"/>
    <n v="1.4E-2"/>
    <n v="4.0000000000000001E-3"/>
    <n v="84"/>
    <n v="79"/>
    <n v="0.19"/>
    <n v="0.67700000000000005"/>
    <n v="0.13300000000000001"/>
    <n v="21691700"/>
    <n v="0.88600000000000001"/>
    <n v="0.11399999999999999"/>
    <n v="28022000000"/>
    <n v="21891000000"/>
    <n v="0.47599999999999998"/>
    <n v="3"/>
    <n v="0"/>
    <n v="107"/>
    <n v="0.74299999999999999"/>
    <n v="1.0069999999999999"/>
  </r>
  <r>
    <s v="Australia-Oceania"/>
    <x v="3"/>
    <n v="2010"/>
    <s v="Australia-Oceania2010"/>
    <n v="1140000000000"/>
    <n v="8.8999999999999996E-2"/>
    <x v="108"/>
    <x v="79"/>
    <n v="0"/>
    <x v="0"/>
    <n v="1.4E-2"/>
    <n v="4.0000000000000001E-3"/>
    <n v="84"/>
    <n v="80"/>
    <n v="0.189"/>
    <n v="0.67600000000000005"/>
    <n v="0.13400000000000001"/>
    <n v="22031800"/>
    <n v="0.88700000000000001"/>
    <n v="0.11299999999999999"/>
    <n v="32336000000"/>
    <n v="27534000000"/>
    <n v="0.47499999999999998"/>
    <n v="3"/>
    <n v="0"/>
    <n v="109"/>
    <n v="0.76"/>
    <n v="1.004"/>
  </r>
  <r>
    <s v="Australia-Oceania"/>
    <x v="3"/>
    <n v="2011"/>
    <s v="Australia-Oceania2011"/>
    <n v="1390000000000"/>
    <n v="9.1999999999999998E-2"/>
    <x v="109"/>
    <x v="80"/>
    <n v="105751"/>
    <x v="78"/>
    <n v="1.4E-2"/>
    <n v="4.0000000000000001E-3"/>
    <n v="84"/>
    <n v="80"/>
    <n v="0.189"/>
    <n v="0.67400000000000004"/>
    <n v="0.13700000000000001"/>
    <n v="22340000"/>
    <n v="0.88900000000000001"/>
    <n v="0.11099999999999999"/>
    <n v="34207000000"/>
    <n v="33328000000"/>
    <n v="0.47299999999999998"/>
    <n v="3"/>
    <n v="0"/>
    <n v="109"/>
    <n v="0.79500000000000004"/>
    <n v="1.046"/>
  </r>
  <r>
    <s v="Australia-Oceania"/>
    <x v="3"/>
    <n v="2012"/>
    <s v="Australia-Oceania2012"/>
    <n v="1530000000000"/>
    <n v="9.0999999999999998E-2"/>
    <x v="110"/>
    <x v="81"/>
    <n v="112696"/>
    <x v="79"/>
    <n v="1.4E-2"/>
    <n v="4.0000000000000001E-3"/>
    <n v="84"/>
    <n v="80"/>
    <n v="0.189"/>
    <n v="0.67100000000000004"/>
    <n v="0.14000000000000001"/>
    <n v="22723900"/>
    <n v="0.89"/>
    <n v="0.10999999999999999"/>
    <n v="34130000000"/>
    <n v="34704000000"/>
    <n v="0.47199999999999998"/>
    <n v="3"/>
    <n v="10"/>
    <n v="109"/>
    <n v="0.79"/>
    <n v="1.056"/>
  </r>
  <r>
    <s v="Austria-Europe"/>
    <x v="1"/>
    <n v="2000"/>
    <s v="Austria-Europe2000"/>
    <n v="192000000000"/>
    <n v="0.1"/>
    <x v="111"/>
    <x v="0"/>
    <n v="32896"/>
    <x v="0"/>
    <n v="0.01"/>
    <n v="5.0000000000000001E-3"/>
    <n v="81"/>
    <n v="75"/>
    <n v="0.17"/>
    <n v="0.67500000000000004"/>
    <n v="0.155"/>
    <n v="8011566"/>
    <n v="0.65800000000000003"/>
    <n v="0.34199999999999997"/>
    <n v="11382000000"/>
    <n v="7001000000"/>
    <n v="0"/>
    <n v="0"/>
    <n v="0"/>
    <n v="0"/>
    <n v="0.33700000000000002"/>
    <n v="0.76300000000000001"/>
  </r>
  <r>
    <s v="Austria-Europe"/>
    <x v="1"/>
    <n v="2001"/>
    <s v="Austria-Europe2001"/>
    <n v="192000000000"/>
    <n v="0.10100000000000001"/>
    <x v="112"/>
    <x v="0"/>
    <n v="33019"/>
    <x v="0"/>
    <n v="8.9999999999999993E-3"/>
    <n v="5.0000000000000001E-3"/>
    <n v="82"/>
    <n v="76"/>
    <n v="0.16800000000000001"/>
    <n v="0.67600000000000005"/>
    <n v="0.156"/>
    <n v="8042293"/>
    <n v="0.65800000000000003"/>
    <n v="0.34199999999999997"/>
    <n v="11511000000"/>
    <n v="7408000000"/>
    <n v="0"/>
    <n v="0"/>
    <n v="0"/>
    <n v="0"/>
    <n v="0.39200000000000002"/>
    <n v="0.81299999999999994"/>
  </r>
  <r>
    <s v="Austria-Europe"/>
    <x v="1"/>
    <n v="2002"/>
    <s v="Austria-Europe2002"/>
    <n v="208000000000"/>
    <n v="0.10100000000000001"/>
    <x v="113"/>
    <x v="0"/>
    <n v="34228"/>
    <x v="80"/>
    <n v="0.01"/>
    <n v="4.0000000000000001E-3"/>
    <n v="82"/>
    <n v="76"/>
    <n v="0.16700000000000001"/>
    <n v="0.67700000000000005"/>
    <n v="0.156"/>
    <n v="8081957"/>
    <n v="0.65800000000000003"/>
    <n v="0.34199999999999997"/>
    <n v="12334000000"/>
    <n v="7743000000"/>
    <n v="0"/>
    <n v="0"/>
    <n v="0"/>
    <n v="0"/>
    <n v="0.36599999999999999"/>
    <n v="0.83199999999999996"/>
  </r>
  <r>
    <s v="Austria-Europe"/>
    <x v="1"/>
    <n v="2003"/>
    <s v="Austria-Europe2003"/>
    <n v="254000000000"/>
    <n v="0.10299999999999999"/>
    <x v="114"/>
    <x v="0"/>
    <n v="31963"/>
    <x v="81"/>
    <n v="0.01"/>
    <n v="4.0000000000000001E-3"/>
    <n v="82"/>
    <n v="76"/>
    <n v="0.16500000000000001"/>
    <n v="0.67800000000000005"/>
    <n v="0.157"/>
    <n v="8121423"/>
    <n v="0.65800000000000003"/>
    <n v="0.34199999999999997"/>
    <n v="15128000000"/>
    <n v="9761000000"/>
    <n v="0"/>
    <n v="25"/>
    <n v="0"/>
    <n v="0"/>
    <n v="0.42699999999999999"/>
    <n v="0.89300000000000002"/>
  </r>
  <r>
    <s v="Austria-Europe"/>
    <x v="1"/>
    <n v="2004"/>
    <s v="Austria-Europe2004"/>
    <n v="291000000000"/>
    <n v="0.104"/>
    <x v="115"/>
    <x v="0"/>
    <n v="33545"/>
    <x v="82"/>
    <n v="0.01"/>
    <n v="4.0000000000000001E-3"/>
    <n v="82"/>
    <n v="76"/>
    <n v="0.16300000000000001"/>
    <n v="0.67900000000000005"/>
    <n v="0.158"/>
    <n v="8171966"/>
    <n v="0.65800000000000003"/>
    <n v="0.34199999999999997"/>
    <n v="17251000000"/>
    <n v="10812000000"/>
    <n v="0"/>
    <n v="25"/>
    <n v="0"/>
    <n v="0"/>
    <n v="0.54300000000000004"/>
    <n v="0.97499999999999998"/>
  </r>
  <r>
    <s v="Austria-Europe"/>
    <x v="1"/>
    <n v="2005"/>
    <s v="Austria-Europe2005"/>
    <n v="305000000000"/>
    <n v="0.104"/>
    <x v="116"/>
    <x v="0"/>
    <n v="33393"/>
    <x v="83"/>
    <n v="0.01"/>
    <n v="4.0000000000000001E-3"/>
    <n v="82"/>
    <n v="77"/>
    <n v="0.16"/>
    <n v="0.67900000000000005"/>
    <n v="0.161"/>
    <n v="8227829"/>
    <n v="0.65800000000000003"/>
    <n v="0.34199999999999997"/>
    <n v="18471000000"/>
    <n v="11077000000"/>
    <n v="0.58199999999999996"/>
    <n v="25"/>
    <n v="0"/>
    <n v="170"/>
    <n v="0.57999999999999996"/>
    <n v="1.052"/>
  </r>
  <r>
    <s v="Austria-Europe"/>
    <x v="1"/>
    <n v="2006"/>
    <s v="Austria-Europe2006"/>
    <n v="325000000000"/>
    <n v="0.10199999999999999"/>
    <x v="117"/>
    <x v="0"/>
    <n v="33792"/>
    <x v="84"/>
    <n v="8.9999999999999993E-3"/>
    <n v="4.0000000000000001E-3"/>
    <n v="83"/>
    <n v="77"/>
    <n v="0.158"/>
    <n v="0.67900000000000005"/>
    <n v="0.16400000000000001"/>
    <n v="8268641"/>
    <n v="0.65800000000000003"/>
    <n v="0.34199999999999997"/>
    <n v="18886000000"/>
    <n v="11721000000"/>
    <n v="0.52400000000000002"/>
    <n v="25"/>
    <n v="0"/>
    <n v="170"/>
    <n v="0.63600000000000001"/>
    <n v="1.121"/>
  </r>
  <r>
    <s v="Austria-Europe"/>
    <x v="1"/>
    <n v="2007"/>
    <s v="Austria-Europe2007"/>
    <n v="375000000000"/>
    <n v="0.10299999999999999"/>
    <x v="118"/>
    <x v="0"/>
    <n v="0"/>
    <x v="0"/>
    <n v="8.9999999999999993E-3"/>
    <n v="4.0000000000000001E-3"/>
    <n v="83"/>
    <n v="77"/>
    <n v="0.155"/>
    <n v="0.67800000000000005"/>
    <n v="0.16700000000000001"/>
    <n v="8300788"/>
    <n v="0.65800000000000003"/>
    <n v="0.34199999999999997"/>
    <n v="21088000000"/>
    <n v="12825000000"/>
    <n v="0.52400000000000002"/>
    <n v="25"/>
    <n v="0"/>
    <n v="170"/>
    <n v="0.69399999999999995"/>
    <n v="1.1930000000000001"/>
  </r>
  <r>
    <s v="Austria-Europe"/>
    <x v="1"/>
    <n v="2008"/>
    <s v="Austria-Europe2008"/>
    <n v="414000000000"/>
    <n v="0.105"/>
    <x v="119"/>
    <x v="0"/>
    <n v="32214"/>
    <x v="85"/>
    <n v="8.9999999999999993E-3"/>
    <n v="4.0000000000000001E-3"/>
    <n v="83"/>
    <n v="78"/>
    <n v="0.152"/>
    <n v="0.67700000000000005"/>
    <n v="0.17100000000000001"/>
    <n v="8336926"/>
    <n v="0.65800000000000003"/>
    <n v="0.34199999999999997"/>
    <n v="24346000000"/>
    <n v="13993000000"/>
    <n v="0.52400000000000002"/>
    <n v="25"/>
    <n v="0"/>
    <n v="170"/>
    <n v="0.72899999999999998"/>
    <n v="1.2969999999999999"/>
  </r>
  <r>
    <s v="Austria-Europe"/>
    <x v="1"/>
    <n v="2009"/>
    <s v="Austria-Europe2009"/>
    <n v="384000000000"/>
    <n v="0.112"/>
    <x v="120"/>
    <x v="0"/>
    <n v="33799"/>
    <x v="86"/>
    <n v="8.9999999999999993E-3"/>
    <n v="4.0000000000000001E-3"/>
    <n v="83"/>
    <n v="77"/>
    <n v="0.15"/>
    <n v="0.67500000000000004"/>
    <n v="0.17499999999999999"/>
    <n v="8365275"/>
    <n v="0.65800000000000003"/>
    <n v="0.34199999999999997"/>
    <n v="21220000000"/>
    <n v="12767000000"/>
    <n v="0.53400000000000003"/>
    <n v="25"/>
    <n v="0"/>
    <n v="170"/>
    <n v="0.73499999999999999"/>
    <n v="1.3660000000000001"/>
  </r>
  <r>
    <s v="Austria-Europe"/>
    <x v="1"/>
    <n v="2010"/>
    <s v="Austria-Europe2010"/>
    <n v="378000000000"/>
    <n v="0.11600000000000001"/>
    <x v="121"/>
    <x v="0"/>
    <n v="0"/>
    <x v="0"/>
    <n v="8.9999999999999993E-3"/>
    <n v="4.0000000000000001E-3"/>
    <n v="83"/>
    <n v="78"/>
    <n v="0.14799999999999999"/>
    <n v="0.67400000000000004"/>
    <n v="0.17799999999999999"/>
    <n v="8389771"/>
    <n v="0.65900000000000003"/>
    <n v="0.34099999999999997"/>
    <n v="20980000000"/>
    <n v="12213000000"/>
    <n v="0.53200000000000003"/>
    <n v="25"/>
    <n v="0"/>
    <n v="170"/>
    <n v="0.752"/>
    <n v="1.4570000000000001"/>
  </r>
  <r>
    <s v="Austria-Europe"/>
    <x v="1"/>
    <n v="2011"/>
    <s v="Austria-Europe2011"/>
    <n v="416000000000"/>
    <n v="0.113"/>
    <x v="122"/>
    <x v="0"/>
    <n v="30177"/>
    <x v="87"/>
    <n v="8.9999999999999993E-3"/>
    <n v="3.0000000000000001E-3"/>
    <n v="84"/>
    <n v="78"/>
    <n v="0.14599999999999999"/>
    <n v="0.67300000000000004"/>
    <n v="0.18099999999999999"/>
    <n v="8406187"/>
    <n v="0.65900000000000003"/>
    <n v="0.34099999999999997"/>
    <n v="22453000000"/>
    <n v="12920000000"/>
    <n v="0.52300000000000002"/>
    <n v="25"/>
    <n v="0"/>
    <n v="170"/>
    <n v="0.78700000000000003"/>
    <n v="1.544"/>
  </r>
  <r>
    <s v="Austria-Europe"/>
    <x v="1"/>
    <n v="2012"/>
    <s v="Austria-Europe2012"/>
    <n v="394000000000"/>
    <n v="0.115"/>
    <x v="123"/>
    <x v="0"/>
    <n v="32690"/>
    <x v="88"/>
    <n v="8.9999999999999993E-3"/>
    <n v="3.0000000000000001E-3"/>
    <n v="84"/>
    <n v="78"/>
    <n v="0.14499999999999999"/>
    <n v="0.67200000000000004"/>
    <n v="0.182"/>
    <n v="8429991"/>
    <n v="0.65900000000000003"/>
    <n v="0.34099999999999997"/>
    <n v="21446000000"/>
    <n v="12352000000"/>
    <n v="0.52400000000000002"/>
    <n v="25"/>
    <n v="28"/>
    <n v="170"/>
    <n v="0.8"/>
    <n v="1.605"/>
  </r>
  <r>
    <s v="Azerbaijan-Asia"/>
    <x v="0"/>
    <n v="2000"/>
    <s v="Azerbaijan-Asia2000"/>
    <n v="5272617196"/>
    <n v="4.7E-2"/>
    <x v="6"/>
    <x v="82"/>
    <n v="0"/>
    <x v="0"/>
    <n v="1.4999999999999999E-2"/>
    <n v="6.0999999999999999E-2"/>
    <n v="70"/>
    <n v="64"/>
    <n v="0.311"/>
    <n v="0.63300000000000001"/>
    <n v="5.6000000000000001E-2"/>
    <n v="8048600"/>
    <n v="0.51400000000000001"/>
    <n v="0.48599999999999999"/>
    <n v="68000000"/>
    <n v="138000000"/>
    <n v="0"/>
    <n v="0"/>
    <n v="0"/>
    <n v="0"/>
    <n v="1E-3"/>
    <n v="5.1999999999999998E-2"/>
  </r>
  <r>
    <s v="Azerbaijan-Asia"/>
    <x v="0"/>
    <n v="2001"/>
    <s v="Azerbaijan-Asia2001"/>
    <n v="5707618247"/>
    <n v="4.4999999999999998E-2"/>
    <x v="124"/>
    <x v="8"/>
    <n v="12561"/>
    <x v="0"/>
    <n v="1.4E-2"/>
    <n v="5.7000000000000002E-2"/>
    <n v="70"/>
    <n v="64"/>
    <n v="0.30099999999999999"/>
    <n v="0.64100000000000001"/>
    <n v="5.8000000000000003E-2"/>
    <n v="8111200"/>
    <n v="0.51600000000000001"/>
    <n v="0.48399999999999999"/>
    <n v="57000000"/>
    <n v="119000000"/>
    <n v="0"/>
    <n v="0"/>
    <n v="0"/>
    <n v="0"/>
    <n v="3.0000000000000001E-3"/>
    <n v="8.8999999999999996E-2"/>
  </r>
  <r>
    <s v="Azerbaijan-Asia"/>
    <x v="0"/>
    <n v="2002"/>
    <s v="Azerbaijan-Asia2002"/>
    <n v="6236024951"/>
    <n v="4.4999999999999998E-2"/>
    <x v="125"/>
    <x v="8"/>
    <n v="11586"/>
    <x v="89"/>
    <n v="1.4E-2"/>
    <n v="5.2999999999999999E-2"/>
    <n v="70"/>
    <n v="65"/>
    <n v="0.29099999999999998"/>
    <n v="0.64900000000000002"/>
    <n v="0.06"/>
    <n v="8171950"/>
    <n v="0.51800000000000002"/>
    <n v="0.48199999999999998"/>
    <n v="63000000"/>
    <n v="110000000"/>
    <n v="0"/>
    <n v="0"/>
    <n v="0"/>
    <n v="0"/>
    <n v="0.05"/>
    <n v="9.6000000000000002E-2"/>
  </r>
  <r>
    <s v="Azerbaijan-Asia"/>
    <x v="0"/>
    <n v="2003"/>
    <s v="Azerbaijan-Asia2003"/>
    <n v="7275766111"/>
    <n v="6.6000000000000003E-2"/>
    <x v="126"/>
    <x v="83"/>
    <n v="11937"/>
    <x v="90"/>
    <n v="1.4E-2"/>
    <n v="0.05"/>
    <n v="71"/>
    <n v="65"/>
    <n v="0.28000000000000003"/>
    <n v="0.65800000000000003"/>
    <n v="6.2E-2"/>
    <n v="8234100"/>
    <n v="0.52"/>
    <n v="0.48"/>
    <n v="70000000"/>
    <n v="120000000"/>
    <n v="0"/>
    <n v="105"/>
    <n v="0"/>
    <n v="0"/>
    <n v="0"/>
    <n v="0.126"/>
  </r>
  <r>
    <s v="Azerbaijan-Asia"/>
    <x v="0"/>
    <n v="2004"/>
    <s v="Azerbaijan-Asia2004"/>
    <n v="8680511918"/>
    <n v="7.9000000000000001E-2"/>
    <x v="127"/>
    <x v="84"/>
    <n v="13322"/>
    <x v="91"/>
    <n v="1.6E-2"/>
    <n v="4.7E-2"/>
    <n v="71"/>
    <n v="66"/>
    <n v="0.27"/>
    <n v="0.66700000000000004"/>
    <n v="6.4000000000000001E-2"/>
    <n v="8306500"/>
    <n v="0.52200000000000002"/>
    <n v="0.47799999999999998"/>
    <n v="79000000"/>
    <n v="140000000"/>
    <n v="0"/>
    <n v="121"/>
    <n v="0"/>
    <n v="0"/>
    <n v="0"/>
    <n v="0.17199999999999999"/>
  </r>
  <r>
    <s v="Azerbaijan-Asia"/>
    <x v="0"/>
    <n v="2005"/>
    <s v="Azerbaijan-Asia2005"/>
    <n v="13245421881"/>
    <n v="7.9000000000000001E-2"/>
    <x v="128"/>
    <x v="5"/>
    <n v="12113"/>
    <x v="92"/>
    <n v="1.7000000000000001E-2"/>
    <n v="4.3999999999999997E-2"/>
    <n v="72"/>
    <n v="66"/>
    <n v="0.26"/>
    <n v="0.67600000000000005"/>
    <n v="6.4000000000000001E-2"/>
    <n v="8391850"/>
    <n v="0.52400000000000002"/>
    <n v="0.47599999999999998"/>
    <n v="100000000"/>
    <n v="188000000"/>
    <n v="0.46400000000000002"/>
    <n v="113"/>
    <n v="0"/>
    <n v="756"/>
    <n v="0.08"/>
    <n v="0.26200000000000001"/>
  </r>
  <r>
    <s v="Azerbaijan-Asia"/>
    <x v="0"/>
    <n v="2006"/>
    <s v="Azerbaijan-Asia2006"/>
    <n v="20982270733"/>
    <n v="6.2E-2"/>
    <x v="93"/>
    <x v="60"/>
    <n v="13427"/>
    <x v="93"/>
    <n v="1.7999999999999999E-2"/>
    <n v="4.2000000000000003E-2"/>
    <n v="72"/>
    <n v="67"/>
    <n v="0.251"/>
    <n v="0.68500000000000005"/>
    <n v="6.4000000000000001E-2"/>
    <n v="8484550"/>
    <n v="0.52600000000000002"/>
    <n v="0.47399999999999998"/>
    <n v="201000000"/>
    <n v="256000000"/>
    <n v="0.42199999999999999"/>
    <n v="51"/>
    <n v="0"/>
    <n v="1000"/>
    <n v="0.12"/>
    <n v="0.38400000000000001"/>
  </r>
  <r>
    <s v="Azerbaijan-Asia"/>
    <x v="0"/>
    <n v="2007"/>
    <s v="Azerbaijan-Asia2007"/>
    <n v="33050343783"/>
    <n v="5.0999999999999997E-2"/>
    <x v="129"/>
    <x v="85"/>
    <n v="0"/>
    <x v="0"/>
    <n v="1.7999999999999999E-2"/>
    <n v="3.9E-2"/>
    <n v="73"/>
    <n v="67"/>
    <n v="0.24299999999999999"/>
    <n v="0.69299999999999995"/>
    <n v="6.3E-2"/>
    <n v="8581300"/>
    <n v="0.52800000000000002"/>
    <n v="0.47199999999999998"/>
    <n v="317000000"/>
    <n v="381000000"/>
    <n v="0.40899999999999997"/>
    <n v="36"/>
    <n v="0"/>
    <n v="952"/>
    <n v="0.14499999999999999"/>
    <n v="0.51500000000000001"/>
  </r>
  <r>
    <s v="Azerbaijan-Asia"/>
    <x v="0"/>
    <n v="2008"/>
    <s v="Azerbaijan-Asia2008"/>
    <n v="48852482960"/>
    <n v="4.3999999999999997E-2"/>
    <x v="130"/>
    <x v="48"/>
    <n v="12158"/>
    <x v="94"/>
    <n v="1.7000000000000001E-2"/>
    <n v="3.6999999999999998E-2"/>
    <n v="73"/>
    <n v="67"/>
    <n v="0.23699999999999999"/>
    <n v="0.70099999999999996"/>
    <n v="6.2E-2"/>
    <n v="8763400"/>
    <n v="0.53"/>
    <n v="0.47"/>
    <n v="382000000"/>
    <n v="456000000"/>
    <n v="0.40899999999999997"/>
    <n v="10"/>
    <n v="0"/>
    <n v="376"/>
    <n v="0.17100000000000001"/>
    <n v="0.73799999999999999"/>
  </r>
  <r>
    <s v="Azerbaijan-Asia"/>
    <x v="0"/>
    <n v="2009"/>
    <s v="Azerbaijan-Asia2009"/>
    <n v="44291490421"/>
    <n v="5.8999999999999997E-2"/>
    <x v="131"/>
    <x v="86"/>
    <n v="13232"/>
    <x v="95"/>
    <n v="1.7000000000000001E-2"/>
    <n v="3.5000000000000003E-2"/>
    <n v="73"/>
    <n v="67"/>
    <n v="0.23100000000000001"/>
    <n v="0.70799999999999996"/>
    <n v="6.0999999999999999E-2"/>
    <n v="8947243"/>
    <n v="0.53200000000000003"/>
    <n v="0.46799999999999997"/>
    <n v="545000000"/>
    <n v="488000000"/>
    <n v="0.40899999999999997"/>
    <n v="10"/>
    <n v="0"/>
    <n v="376"/>
    <n v="0.27400000000000002"/>
    <n v="0.86299999999999999"/>
  </r>
  <r>
    <s v="Azerbaijan-Asia"/>
    <x v="0"/>
    <n v="2010"/>
    <s v="Azerbaijan-Asia2010"/>
    <n v="52902703376"/>
    <n v="5.2999999999999999E-2"/>
    <x v="132"/>
    <x v="87"/>
    <n v="0"/>
    <x v="0"/>
    <n v="1.7999999999999999E-2"/>
    <n v="3.4000000000000002E-2"/>
    <n v="74"/>
    <n v="67"/>
    <n v="0.22700000000000001"/>
    <n v="0.71399999999999997"/>
    <n v="5.8999999999999997E-2"/>
    <n v="9054332"/>
    <n v="0.53400000000000003"/>
    <n v="0.46599999999999997"/>
    <n v="792000000"/>
    <n v="856000000"/>
    <n v="0.40899999999999997"/>
    <n v="8"/>
    <n v="0"/>
    <n v="306"/>
    <n v="0.46"/>
    <n v="1.0009999999999999"/>
  </r>
  <r>
    <s v="Azerbaijan-Asia"/>
    <x v="0"/>
    <n v="2011"/>
    <s v="Azerbaijan-Asia2011"/>
    <n v="65951627200"/>
    <n v="0.05"/>
    <x v="133"/>
    <x v="88"/>
    <n v="0"/>
    <x v="0"/>
    <n v="1.9E-2"/>
    <n v="3.2000000000000001E-2"/>
    <n v="74"/>
    <n v="68"/>
    <n v="0.224"/>
    <n v="0.71799999999999997"/>
    <n v="5.8000000000000003E-2"/>
    <n v="9173082"/>
    <n v="0.53600000000000003"/>
    <n v="0.46399999999999997"/>
    <n v="1500000000"/>
    <n v="1778000000"/>
    <n v="0.4"/>
    <n v="8"/>
    <n v="0"/>
    <n v="225"/>
    <n v="0.5"/>
    <n v="1.1000000000000001"/>
  </r>
  <r>
    <s v="Azerbaijan-Asia"/>
    <x v="0"/>
    <n v="2012"/>
    <s v="Azerbaijan-Asia2012"/>
    <n v="68730906314"/>
    <n v="5.3999999999999999E-2"/>
    <x v="134"/>
    <x v="89"/>
    <n v="12786"/>
    <x v="96"/>
    <n v="1.9E-2"/>
    <n v="3.1E-2"/>
    <n v="74"/>
    <n v="68"/>
    <n v="0.222"/>
    <n v="0.72099999999999997"/>
    <n v="5.7000000000000002E-2"/>
    <n v="9295784"/>
    <n v="0.53900000000000003"/>
    <n v="0.46099999999999997"/>
    <n v="2634000000"/>
    <n v="2616000000"/>
    <n v="0.4"/>
    <n v="8"/>
    <n v="71"/>
    <n v="214"/>
    <n v="0.54200000000000004"/>
    <n v="1.0880000000000001"/>
  </r>
  <r>
    <s v="Bahamas, The-The Americas"/>
    <x v="4"/>
    <n v="2000"/>
    <s v="Bahamas, The-The Americas2000"/>
    <n v="6327552000"/>
    <n v="5.1999999999999998E-2"/>
    <x v="135"/>
    <x v="90"/>
    <n v="0"/>
    <x v="0"/>
    <n v="1.7999999999999999E-2"/>
    <n v="1.2999999999999999E-2"/>
    <n v="75"/>
    <n v="69"/>
    <n v="0.29299999999999998"/>
    <n v="0.65400000000000003"/>
    <n v="5.3999999999999999E-2"/>
    <n v="297759"/>
    <n v="0.82"/>
    <n v="0.18000000000000005"/>
    <n v="1753000000"/>
    <n v="348000000"/>
    <n v="0"/>
    <n v="0"/>
    <n v="0"/>
    <n v="0"/>
    <n v="0.08"/>
    <n v="0.106"/>
  </r>
  <r>
    <s v="Bahamas, The-The Americas"/>
    <x v="4"/>
    <n v="2001"/>
    <s v="Bahamas, The-The Americas2001"/>
    <n v="6516651000"/>
    <n v="5.0999999999999997E-2"/>
    <x v="135"/>
    <x v="79"/>
    <n v="0"/>
    <x v="0"/>
    <n v="1.7000000000000001E-2"/>
    <n v="1.2999999999999999E-2"/>
    <n v="76"/>
    <n v="70"/>
    <n v="0.28599999999999998"/>
    <n v="0.65900000000000003"/>
    <n v="5.5E-2"/>
    <n v="303005"/>
    <n v="0.82099999999999995"/>
    <n v="0.17900000000000005"/>
    <n v="1665000000"/>
    <n v="342000000"/>
    <n v="0"/>
    <n v="0"/>
    <n v="0"/>
    <n v="0"/>
    <n v="0.11799999999999999"/>
    <n v="0.2"/>
  </r>
  <r>
    <s v="Bahamas, The-The Americas"/>
    <x v="4"/>
    <n v="2002"/>
    <s v="Bahamas, The-The Americas2002"/>
    <n v="6957996000"/>
    <n v="5.2999999999999999E-2"/>
    <x v="136"/>
    <x v="79"/>
    <n v="0"/>
    <x v="97"/>
    <n v="1.6E-2"/>
    <n v="1.2999999999999999E-2"/>
    <n v="76"/>
    <n v="70"/>
    <n v="0.27900000000000003"/>
    <n v="0.66400000000000003"/>
    <n v="5.7000000000000002E-2"/>
    <n v="309039"/>
    <n v="0.82099999999999995"/>
    <n v="0.17900000000000005"/>
    <n v="1773000000"/>
    <n v="338000000"/>
    <n v="0"/>
    <n v="0"/>
    <n v="0"/>
    <n v="0"/>
    <n v="0.18"/>
    <n v="0.39400000000000002"/>
  </r>
  <r>
    <s v="Bahamas, The-The Americas"/>
    <x v="4"/>
    <n v="2003"/>
    <s v="Bahamas, The-The Americas2003"/>
    <n v="6949317000"/>
    <n v="5.6000000000000001E-2"/>
    <x v="137"/>
    <x v="79"/>
    <n v="0"/>
    <x v="98"/>
    <n v="1.6E-2"/>
    <n v="1.2999999999999999E-2"/>
    <n v="76"/>
    <n v="70"/>
    <n v="0.27100000000000002"/>
    <n v="0.67"/>
    <n v="5.8999999999999997E-2"/>
    <n v="315624"/>
    <n v="0.82199999999999995"/>
    <n v="0.17800000000000005"/>
    <n v="1770000000"/>
    <n v="404000000"/>
    <n v="0"/>
    <n v="0"/>
    <n v="0"/>
    <n v="0"/>
    <n v="0.2"/>
    <n v="0.38700000000000001"/>
  </r>
  <r>
    <s v="Bahamas, The-The Americas"/>
    <x v="4"/>
    <n v="2004"/>
    <s v="Bahamas, The-The Americas2004"/>
    <n v="7094413000"/>
    <n v="0.06"/>
    <x v="138"/>
    <x v="79"/>
    <n v="0"/>
    <x v="99"/>
    <n v="1.4999999999999999E-2"/>
    <n v="1.2999999999999999E-2"/>
    <n v="77"/>
    <n v="70"/>
    <n v="0.26300000000000001"/>
    <n v="0.67600000000000005"/>
    <n v="6.0999999999999999E-2"/>
    <n v="322400"/>
    <n v="0.82199999999999995"/>
    <n v="0.17800000000000005"/>
    <n v="1897000000"/>
    <n v="469000000"/>
    <n v="0"/>
    <n v="0"/>
    <n v="0"/>
    <n v="0"/>
    <n v="0.22"/>
    <n v="0.57699999999999996"/>
  </r>
  <r>
    <s v="Bahamas, The-The Americas"/>
    <x v="4"/>
    <n v="2005"/>
    <s v="Bahamas, The-The Americas2005"/>
    <n v="7706222000"/>
    <n v="0.06"/>
    <x v="139"/>
    <x v="79"/>
    <n v="709"/>
    <x v="100"/>
    <n v="1.4999999999999999E-2"/>
    <n v="1.2999999999999999E-2"/>
    <n v="77"/>
    <n v="71"/>
    <n v="0.25600000000000001"/>
    <n v="0.68200000000000005"/>
    <n v="6.2E-2"/>
    <n v="329088"/>
    <n v="0.82299999999999995"/>
    <n v="0.17700000000000005"/>
    <n v="2081000000"/>
    <n v="528000000"/>
    <n v="0"/>
    <n v="0"/>
    <n v="0"/>
    <n v="0"/>
    <n v="0.25"/>
    <n v="0.69199999999999995"/>
  </r>
  <r>
    <s v="Bahamas, The-The Americas"/>
    <x v="4"/>
    <n v="2006"/>
    <s v="Bahamas, The-The Americas2006"/>
    <n v="7965588000"/>
    <n v="6.9000000000000006E-2"/>
    <x v="140"/>
    <x v="91"/>
    <n v="696"/>
    <x v="101"/>
    <n v="1.4999999999999999E-2"/>
    <n v="1.2E-2"/>
    <n v="77"/>
    <n v="71"/>
    <n v="0.249"/>
    <n v="0.68799999999999994"/>
    <n v="6.4000000000000001E-2"/>
    <n v="335622"/>
    <n v="0.82299999999999995"/>
    <n v="0.17700000000000005"/>
    <n v="2066000000"/>
    <n v="541000000"/>
    <n v="0"/>
    <n v="0"/>
    <n v="0"/>
    <n v="0"/>
    <n v="0.26"/>
    <n v="0.754"/>
  </r>
  <r>
    <s v="Bahamas, The-The Americas"/>
    <x v="4"/>
    <n v="2007"/>
    <s v="Bahamas, The-The Americas2007"/>
    <n v="8318996000"/>
    <n v="7.0999999999999994E-2"/>
    <x v="141"/>
    <x v="91"/>
    <n v="0"/>
    <x v="0"/>
    <n v="1.4999999999999999E-2"/>
    <n v="1.2E-2"/>
    <n v="77"/>
    <n v="71"/>
    <n v="0.24199999999999999"/>
    <n v="0.69299999999999995"/>
    <n v="6.5000000000000002E-2"/>
    <n v="342049"/>
    <n v="0.82399999999999995"/>
    <n v="0.17600000000000005"/>
    <n v="2198000000"/>
    <n v="538000000"/>
    <n v="0.44900000000000001"/>
    <n v="31"/>
    <n v="0"/>
    <n v="58"/>
    <n v="0.27"/>
    <n v="1.093"/>
  </r>
  <r>
    <s v="Bahamas, The-The Americas"/>
    <x v="4"/>
    <n v="2008"/>
    <s v="Bahamas, The-The Americas2008"/>
    <n v="8246650000"/>
    <n v="7.2999999999999995E-2"/>
    <x v="142"/>
    <x v="91"/>
    <n v="0"/>
    <x v="102"/>
    <n v="1.6E-2"/>
    <n v="1.2E-2"/>
    <n v="77"/>
    <n v="71"/>
    <n v="0.23599999999999999"/>
    <n v="0.69799999999999995"/>
    <n v="6.6000000000000003E-2"/>
    <n v="348340"/>
    <n v="0.82399999999999995"/>
    <n v="0.17600000000000005"/>
    <n v="2155000000"/>
    <n v="460000000"/>
    <n v="0.44900000000000001"/>
    <n v="31"/>
    <n v="0"/>
    <n v="58"/>
    <n v="0.315"/>
    <n v="1.028"/>
  </r>
  <r>
    <s v="Bahamas, The-The Americas"/>
    <x v="4"/>
    <n v="2009"/>
    <s v="Bahamas, The-The Americas2009"/>
    <n v="7820420000"/>
    <n v="7.3999999999999996E-2"/>
    <x v="143"/>
    <x v="91"/>
    <n v="706"/>
    <x v="103"/>
    <n v="1.6E-2"/>
    <n v="1.2E-2"/>
    <n v="78"/>
    <n v="71"/>
    <n v="0.23"/>
    <n v="0.70199999999999996"/>
    <n v="6.8000000000000005E-2"/>
    <n v="354492"/>
    <n v="0.82499999999999996"/>
    <n v="0.17500000000000004"/>
    <n v="2025000000"/>
    <n v="386000000"/>
    <n v="0.44900000000000001"/>
    <n v="31"/>
    <n v="0"/>
    <n v="58"/>
    <n v="0.33900000000000002"/>
    <n v="1.012"/>
  </r>
  <r>
    <s v="Bahamas, The-The Americas"/>
    <x v="4"/>
    <n v="2010"/>
    <s v="Bahamas, The-The Americas2010"/>
    <n v="7888087000"/>
    <n v="7.3999999999999996E-2"/>
    <x v="144"/>
    <x v="91"/>
    <n v="0"/>
    <x v="0"/>
    <n v="1.6E-2"/>
    <n v="1.0999999999999999E-2"/>
    <n v="78"/>
    <n v="72"/>
    <n v="0.22500000000000001"/>
    <n v="0.70599999999999996"/>
    <n v="7.0000000000000007E-2"/>
    <n v="360498"/>
    <n v="0.82499999999999996"/>
    <n v="0.17500000000000004"/>
    <n v="2159000000"/>
    <n v="369000000"/>
    <n v="0.44900000000000001"/>
    <n v="24"/>
    <n v="0"/>
    <n v="58"/>
    <n v="0.43"/>
    <n v="1.1879999999999999"/>
  </r>
  <r>
    <s v="Bahamas, The-The Americas"/>
    <x v="4"/>
    <n v="2011"/>
    <s v="Bahamas, The-The Americas2011"/>
    <n v="7872584000"/>
    <n v="7.4999999999999997E-2"/>
    <x v="145"/>
    <x v="91"/>
    <n v="0"/>
    <x v="0"/>
    <n v="1.4999999999999999E-2"/>
    <n v="1.0999999999999999E-2"/>
    <n v="78"/>
    <n v="72"/>
    <n v="0.22"/>
    <n v="0.70799999999999996"/>
    <n v="7.1999999999999995E-2"/>
    <n v="366331"/>
    <n v="0.82599999999999996"/>
    <n v="0.17400000000000004"/>
    <n v="2223000000"/>
    <n v="347000000"/>
    <n v="0.46600000000000003"/>
    <n v="24"/>
    <n v="0"/>
    <n v="58"/>
    <n v="0.65"/>
    <n v="0.81599999999999995"/>
  </r>
  <r>
    <s v="Bahamas, The-The Americas"/>
    <x v="4"/>
    <n v="2012"/>
    <s v="Bahamas, The-The Americas2012"/>
    <n v="8149004000"/>
    <n v="7.4999999999999997E-2"/>
    <x v="146"/>
    <x v="92"/>
    <n v="664"/>
    <x v="104"/>
    <n v="1.4999999999999999E-2"/>
    <n v="1.0999999999999999E-2"/>
    <n v="78"/>
    <n v="72"/>
    <n v="0.216"/>
    <n v="0.71"/>
    <n v="7.3999999999999996E-2"/>
    <n v="371960"/>
    <n v="0.82699999999999996"/>
    <n v="0.17300000000000004"/>
    <n v="2415000000"/>
    <n v="384000000"/>
    <n v="0.46600000000000003"/>
    <n v="24"/>
    <n v="76"/>
    <n v="58"/>
    <n v="0.71699999999999997"/>
    <n v="0.80700000000000005"/>
  </r>
  <r>
    <s v="Bahrain-Middle East"/>
    <x v="5"/>
    <n v="2000"/>
    <s v="Bahrain-Middle East2000"/>
    <n v="9063147901"/>
    <n v="3.5000000000000003E-2"/>
    <x v="147"/>
    <x v="79"/>
    <n v="0"/>
    <x v="0"/>
    <n v="2.1000000000000001E-2"/>
    <n v="1.0999999999999999E-2"/>
    <n v="76"/>
    <n v="74"/>
    <n v="0.308"/>
    <n v="0.66700000000000004"/>
    <n v="2.4E-2"/>
    <n v="668239"/>
    <n v="0.88400000000000001"/>
    <n v="0.11599999999999999"/>
    <n v="854000000"/>
    <n v="425000000"/>
    <n v="0"/>
    <n v="0"/>
    <n v="0"/>
    <n v="0"/>
    <n v="6.2E-2"/>
    <n v="0.308"/>
  </r>
  <r>
    <s v="Bahrain-Middle East"/>
    <x v="5"/>
    <n v="2001"/>
    <s v="Bahrain-Middle East2001"/>
    <n v="8976446420"/>
    <n v="3.7999999999999999E-2"/>
    <x v="148"/>
    <x v="39"/>
    <n v="9506"/>
    <x v="0"/>
    <n v="2.1000000000000001E-2"/>
    <n v="1.0999999999999999E-2"/>
    <n v="76"/>
    <n v="74"/>
    <n v="0.30499999999999999"/>
    <n v="0.67"/>
    <n v="2.4E-2"/>
    <n v="698749"/>
    <n v="0.88400000000000001"/>
    <n v="0.11599999999999999"/>
    <n v="886000000"/>
    <n v="423000000"/>
    <n v="0"/>
    <n v="0"/>
    <n v="0"/>
    <n v="0"/>
    <n v="0.15"/>
    <n v="0.42899999999999999"/>
  </r>
  <r>
    <s v="Bahrain-Middle East"/>
    <x v="5"/>
    <n v="2002"/>
    <s v="Bahrain-Middle East2002"/>
    <n v="9632411109"/>
    <n v="3.9E-2"/>
    <x v="149"/>
    <x v="69"/>
    <n v="9472"/>
    <x v="105"/>
    <n v="0.02"/>
    <n v="0.01"/>
    <n v="76"/>
    <n v="74"/>
    <n v="0.30099999999999999"/>
    <n v="0.67500000000000004"/>
    <n v="2.4E-2"/>
    <n v="732541"/>
    <n v="0.88400000000000001"/>
    <n v="0.11599999999999999"/>
    <n v="985000000"/>
    <n v="550000000"/>
    <n v="0"/>
    <n v="0"/>
    <n v="0"/>
    <n v="0"/>
    <n v="0.18099999999999999"/>
    <n v="0.53100000000000003"/>
  </r>
  <r>
    <s v="Bahrain-Middle East"/>
    <x v="5"/>
    <n v="2003"/>
    <s v="Bahrain-Middle East2003"/>
    <n v="11075116594"/>
    <n v="3.6999999999999998E-2"/>
    <x v="150"/>
    <x v="75"/>
    <n v="9340"/>
    <x v="106"/>
    <n v="0.02"/>
    <n v="0.01"/>
    <n v="76"/>
    <n v="74"/>
    <n v="0.29399999999999998"/>
    <n v="0.68300000000000005"/>
    <n v="2.3E-2"/>
    <n v="772058"/>
    <n v="0.88400000000000001"/>
    <n v="0.11599999999999999"/>
    <n v="1206000000"/>
    <n v="492000000"/>
    <n v="0"/>
    <n v="0"/>
    <n v="0"/>
    <n v="0"/>
    <n v="0.216"/>
    <n v="0.57399999999999995"/>
  </r>
  <r>
    <s v="Bahrain-Middle East"/>
    <x v="5"/>
    <n v="2004"/>
    <s v="Bahrain-Middle East2004"/>
    <n v="13150516509"/>
    <n v="3.9E-2"/>
    <x v="151"/>
    <x v="93"/>
    <n v="9771"/>
    <x v="107"/>
    <n v="1.9E-2"/>
    <n v="0.01"/>
    <n v="76"/>
    <n v="75"/>
    <n v="0.28299999999999997"/>
    <n v="0.69399999999999995"/>
    <n v="2.3E-2"/>
    <n v="820505"/>
    <n v="0.88400000000000001"/>
    <n v="0.11599999999999999"/>
    <n v="1504000000"/>
    <n v="528000000"/>
    <n v="0"/>
    <n v="0"/>
    <n v="0"/>
    <n v="0"/>
    <n v="0.215"/>
    <n v="0.79200000000000004"/>
  </r>
  <r>
    <s v="Bahrain-Middle East"/>
    <x v="5"/>
    <n v="2005"/>
    <s v="Bahrain-Middle East2005"/>
    <n v="15969151306"/>
    <n v="3.6999999999999998E-2"/>
    <x v="152"/>
    <x v="94"/>
    <n v="8962"/>
    <x v="108"/>
    <n v="1.9E-2"/>
    <n v="8.9999999999999993E-3"/>
    <n v="76"/>
    <n v="75"/>
    <n v="0.26900000000000002"/>
    <n v="0.70899999999999996"/>
    <n v="2.1999999999999999E-2"/>
    <n v="879534"/>
    <n v="0.88400000000000001"/>
    <n v="0.11599999999999999"/>
    <n v="1603000000"/>
    <n v="574000000"/>
    <n v="0"/>
    <n v="0"/>
    <n v="0"/>
    <n v="0"/>
    <n v="0.21299999999999999"/>
    <n v="0.872"/>
  </r>
  <r>
    <s v="Bahrain-Middle East"/>
    <x v="5"/>
    <n v="2006"/>
    <s v="Bahrain-Middle East2006"/>
    <n v="18505250857"/>
    <n v="3.5999999999999997E-2"/>
    <x v="153"/>
    <x v="95"/>
    <n v="7332"/>
    <x v="109"/>
    <n v="1.7999999999999999E-2"/>
    <n v="8.9999999999999993E-3"/>
    <n v="76"/>
    <n v="75"/>
    <n v="0.252"/>
    <n v="0.72699999999999998"/>
    <n v="2.1999999999999999E-2"/>
    <n v="950951"/>
    <n v="0.88400000000000001"/>
    <n v="0.11599999999999999"/>
    <n v="1786000000"/>
    <n v="639000000"/>
    <n v="0"/>
    <n v="0"/>
    <n v="0"/>
    <n v="0"/>
    <n v="0.28199999999999997"/>
    <n v="0.95399999999999996"/>
  </r>
  <r>
    <s v="Bahrain-Middle East"/>
    <x v="5"/>
    <n v="2007"/>
    <s v="Bahrain-Middle East2007"/>
    <n v="21730590263"/>
    <n v="3.5999999999999997E-2"/>
    <x v="154"/>
    <x v="24"/>
    <n v="0"/>
    <x v="0"/>
    <n v="1.7999999999999999E-2"/>
    <n v="8.9999999999999993E-3"/>
    <n v="77"/>
    <n v="75"/>
    <n v="0.23300000000000001"/>
    <n v="0.746"/>
    <n v="2.1000000000000001E-2"/>
    <n v="1032353"/>
    <n v="0.88400000000000001"/>
    <n v="0.11599999999999999"/>
    <n v="1854000000"/>
    <n v="671000000"/>
    <n v="0.14699999999999999"/>
    <n v="9"/>
    <n v="0"/>
    <n v="36"/>
    <n v="0.32900000000000001"/>
    <n v="1.081"/>
  </r>
  <r>
    <s v="Bahrain-Middle East"/>
    <x v="5"/>
    <n v="2008"/>
    <s v="Bahrain-Middle East2008"/>
    <n v="25711147929"/>
    <n v="4.1000000000000002E-2"/>
    <x v="155"/>
    <x v="93"/>
    <n v="6752"/>
    <x v="110"/>
    <n v="1.7000000000000001E-2"/>
    <n v="8.0000000000000002E-3"/>
    <n v="77"/>
    <n v="75"/>
    <n v="0.217"/>
    <n v="0.76300000000000001"/>
    <n v="2.1000000000000001E-2"/>
    <n v="1116038"/>
    <n v="0.88500000000000001"/>
    <n v="0.11499999999999999"/>
    <n v="1927000000"/>
    <n v="704000000"/>
    <n v="0.13500000000000001"/>
    <n v="9"/>
    <n v="0"/>
    <n v="36"/>
    <n v="0.52"/>
    <n v="1.2909999999999999"/>
  </r>
  <r>
    <s v="Bahrain-Middle East"/>
    <x v="5"/>
    <n v="2009"/>
    <s v="Bahrain-Middle East2009"/>
    <n v="22938464723"/>
    <n v="4.4999999999999998E-2"/>
    <x v="156"/>
    <x v="74"/>
    <n v="8093"/>
    <x v="111"/>
    <n v="1.7000000000000001E-2"/>
    <n v="7.0000000000000001E-3"/>
    <n v="77"/>
    <n v="75"/>
    <n v="0.20499999999999999"/>
    <n v="0.77500000000000002"/>
    <n v="0.02"/>
    <n v="1191539"/>
    <n v="0.88500000000000001"/>
    <n v="0.11499999999999999"/>
    <n v="1873000000"/>
    <n v="597000000"/>
    <n v="0.13500000000000001"/>
    <n v="9"/>
    <n v="0"/>
    <n v="36"/>
    <n v="0.53"/>
    <n v="1.177"/>
  </r>
  <r>
    <s v="Bahrain-Middle East"/>
    <x v="5"/>
    <n v="2010"/>
    <s v="Bahrain-Middle East2010"/>
    <n v="25713547869"/>
    <n v="4.2999999999999997E-2"/>
    <x v="157"/>
    <x v="94"/>
    <n v="0"/>
    <x v="0"/>
    <n v="1.6E-2"/>
    <n v="7.0000000000000001E-3"/>
    <n v="77"/>
    <n v="76"/>
    <n v="0.19900000000000001"/>
    <n v="0.78100000000000003"/>
    <n v="0.02"/>
    <n v="1251513"/>
    <n v="0.88500000000000001"/>
    <n v="0.11499999999999999"/>
    <n v="2163000000"/>
    <n v="684000000"/>
    <n v="0.13500000000000001"/>
    <n v="9"/>
    <n v="0"/>
    <n v="36"/>
    <n v="0.55000000000000004"/>
    <n v="1.252"/>
  </r>
  <r>
    <s v="Bahrain-Middle East"/>
    <x v="5"/>
    <n v="2011"/>
    <s v="Bahrain-Middle East2011"/>
    <n v="29044378668"/>
    <n v="3.7999999999999999E-2"/>
    <x v="158"/>
    <x v="96"/>
    <n v="0"/>
    <x v="0"/>
    <n v="1.6E-2"/>
    <n v="6.0000000000000001E-3"/>
    <n v="77"/>
    <n v="76"/>
    <n v="0.19800000000000001"/>
    <n v="0.78100000000000003"/>
    <n v="2.1000000000000001E-2"/>
    <n v="1292764"/>
    <n v="0.88600000000000001"/>
    <n v="0.11399999999999999"/>
    <n v="1766000000"/>
    <n v="899000000"/>
    <n v="0.13500000000000001"/>
    <n v="9"/>
    <n v="0"/>
    <n v="36"/>
    <n v="0.77"/>
    <n v="1.31"/>
  </r>
  <r>
    <s v="Bahrain-Middle East"/>
    <x v="5"/>
    <n v="2012"/>
    <s v="Bahrain-Middle East2012"/>
    <n v="30362317939"/>
    <n v="3.9E-2"/>
    <x v="159"/>
    <x v="49"/>
    <n v="6970"/>
    <x v="112"/>
    <n v="1.6E-2"/>
    <n v="6.0000000000000001E-3"/>
    <n v="77"/>
    <n v="76"/>
    <n v="0.20200000000000001"/>
    <n v="0.77700000000000002"/>
    <n v="2.1000000000000001E-2"/>
    <n v="1317827"/>
    <n v="0.88600000000000001"/>
    <n v="0.11399999999999999"/>
    <n v="1742000000"/>
    <n v="889000000"/>
    <n v="0.13500000000000001"/>
    <n v="9"/>
    <n v="47"/>
    <n v="36"/>
    <n v="0.88"/>
    <n v="1.6120000000000001"/>
  </r>
  <r>
    <s v="Bangladesh-Asia"/>
    <x v="0"/>
    <n v="2000"/>
    <s v="Bangladesh-Asia2000"/>
    <n v="47124925462"/>
    <n v="2.8000000000000001E-2"/>
    <x v="160"/>
    <x v="15"/>
    <n v="0"/>
    <x v="0"/>
    <n v="2.7E-2"/>
    <n v="6.4000000000000001E-2"/>
    <n v="66"/>
    <n v="65"/>
    <n v="0.37"/>
    <n v="0.59"/>
    <n v="4.1000000000000002E-2"/>
    <n v="132383265"/>
    <n v="0.23599999999999999"/>
    <n v="0.76400000000000001"/>
    <n v="50000000"/>
    <n v="471000000"/>
    <n v="0"/>
    <n v="0"/>
    <n v="0"/>
    <n v="0"/>
    <n v="1E-3"/>
    <n v="2E-3"/>
  </r>
  <r>
    <s v="Bangladesh-Asia"/>
    <x v="0"/>
    <n v="2001"/>
    <s v="Bangladesh-Asia2001"/>
    <n v="46987842847"/>
    <n v="0.03"/>
    <x v="160"/>
    <x v="84"/>
    <n v="31294"/>
    <x v="0"/>
    <n v="2.5999999999999999E-2"/>
    <n v="6.2E-2"/>
    <n v="66"/>
    <n v="66"/>
    <n v="0.36399999999999999"/>
    <n v="0.59499999999999997"/>
    <n v="4.1000000000000002E-2"/>
    <n v="134729503"/>
    <n v="0.24099999999999999"/>
    <n v="0.75900000000000001"/>
    <n v="48000000"/>
    <n v="341000000"/>
    <n v="0"/>
    <n v="0"/>
    <n v="0"/>
    <n v="0"/>
    <n v="1E-3"/>
    <n v="4.0000000000000001E-3"/>
  </r>
  <r>
    <s v="Bangladesh-Asia"/>
    <x v="0"/>
    <n v="2002"/>
    <s v="Bangladesh-Asia2002"/>
    <n v="47571130071"/>
    <n v="3.1E-2"/>
    <x v="161"/>
    <x v="97"/>
    <n v="30756"/>
    <x v="113"/>
    <n v="2.5999999999999999E-2"/>
    <n v="5.8999999999999997E-2"/>
    <n v="67"/>
    <n v="66"/>
    <n v="0.35899999999999999"/>
    <n v="0.6"/>
    <n v="4.1000000000000002E-2"/>
    <n v="137006279"/>
    <n v="0.248"/>
    <n v="0.752"/>
    <n v="59000000"/>
    <n v="309000000"/>
    <n v="0"/>
    <n v="0"/>
    <n v="0"/>
    <n v="0"/>
    <n v="1E-3"/>
    <n v="8.0000000000000002E-3"/>
  </r>
  <r>
    <s v="Bangladesh-Asia"/>
    <x v="0"/>
    <n v="2003"/>
    <s v="Bangladesh-Asia2003"/>
    <n v="51913661485"/>
    <n v="0.03"/>
    <x v="161"/>
    <x v="98"/>
    <n v="29131"/>
    <x v="114"/>
    <n v="2.5000000000000001E-2"/>
    <n v="5.6000000000000001E-2"/>
    <n v="67"/>
    <n v="66"/>
    <n v="0.35399999999999998"/>
    <n v="0.60499999999999998"/>
    <n v="4.2000000000000003E-2"/>
    <n v="139185986"/>
    <n v="0.254"/>
    <n v="0.746"/>
    <n v="59000000"/>
    <n v="389000000"/>
    <n v="0"/>
    <n v="50"/>
    <n v="0"/>
    <n v="0"/>
    <n v="2E-3"/>
    <n v="0.01"/>
  </r>
  <r>
    <s v="Bangladesh-Asia"/>
    <x v="0"/>
    <n v="2004"/>
    <s v="Bangladesh-Asia2004"/>
    <n v="56560744012"/>
    <n v="3.1E-2"/>
    <x v="162"/>
    <x v="98"/>
    <n v="27873"/>
    <x v="115"/>
    <n v="2.4E-2"/>
    <n v="5.2999999999999999E-2"/>
    <n v="68"/>
    <n v="67"/>
    <n v="0.34799999999999998"/>
    <n v="0.60899999999999999"/>
    <n v="4.2000000000000003E-2"/>
    <n v="141235035"/>
    <n v="0.26100000000000001"/>
    <n v="0.73899999999999999"/>
    <n v="76000000"/>
    <n v="442000000"/>
    <n v="0"/>
    <n v="50"/>
    <n v="0"/>
    <n v="0"/>
    <n v="2E-3"/>
    <n v="0.02"/>
  </r>
  <r>
    <s v="Bangladesh-Asia"/>
    <x v="0"/>
    <n v="2005"/>
    <s v="Bangladesh-Asia2005"/>
    <n v="60277560976"/>
    <n v="3.2000000000000001E-2"/>
    <x v="163"/>
    <x v="99"/>
    <n v="26626"/>
    <x v="116"/>
    <n v="2.3E-2"/>
    <n v="5.0999999999999997E-2"/>
    <n v="68"/>
    <n v="67"/>
    <n v="0.34300000000000003"/>
    <n v="0.61399999999999999"/>
    <n v="4.2999999999999997E-2"/>
    <n v="143135180"/>
    <n v="0.26800000000000002"/>
    <n v="0.73199999999999998"/>
    <n v="79000000"/>
    <n v="375000000"/>
    <n v="0.35299999999999998"/>
    <n v="50"/>
    <n v="0"/>
    <n v="400"/>
    <n v="2E-3"/>
    <n v="6.3E-2"/>
  </r>
  <r>
    <s v="Bangladesh-Asia"/>
    <x v="0"/>
    <n v="2006"/>
    <s v="Bangladesh-Asia2006"/>
    <n v="61901116736"/>
    <n v="3.4000000000000002E-2"/>
    <x v="1"/>
    <x v="100"/>
    <n v="23868"/>
    <x v="117"/>
    <n v="2.3E-2"/>
    <n v="4.8000000000000001E-2"/>
    <n v="68"/>
    <n v="67"/>
    <n v="0.33800000000000002"/>
    <n v="0.61899999999999999"/>
    <n v="4.3999999999999997E-2"/>
    <n v="144868702"/>
    <n v="0.27500000000000002"/>
    <n v="0.72499999999999998"/>
    <n v="80000000"/>
    <n v="444000000"/>
    <n v="0.35299999999999998"/>
    <n v="50"/>
    <n v="0"/>
    <n v="400"/>
    <n v="0.01"/>
    <n v="0.13200000000000001"/>
  </r>
  <r>
    <s v="Bangladesh-Asia"/>
    <x v="0"/>
    <n v="2007"/>
    <s v="Bangladesh-Asia2007"/>
    <n v="68415421373"/>
    <n v="3.5000000000000003E-2"/>
    <x v="164"/>
    <x v="9"/>
    <n v="0"/>
    <x v="0"/>
    <n v="2.1999999999999999E-2"/>
    <n v="4.5999999999999999E-2"/>
    <n v="69"/>
    <n v="68"/>
    <n v="0.33300000000000002"/>
    <n v="0.623"/>
    <n v="4.3999999999999997E-2"/>
    <n v="146457067"/>
    <n v="0.28199999999999997"/>
    <n v="0.71799999999999997"/>
    <n v="76000000"/>
    <n v="530000000"/>
    <n v="0.37"/>
    <n v="74"/>
    <n v="0"/>
    <n v="400"/>
    <n v="1.7999999999999999E-2"/>
    <n v="0.23499999999999999"/>
  </r>
  <r>
    <s v="Bangladesh-Asia"/>
    <x v="0"/>
    <n v="2008"/>
    <s v="Bangladesh-Asia2008"/>
    <n v="79554350678"/>
    <n v="3.5000000000000003E-2"/>
    <x v="3"/>
    <x v="98"/>
    <n v="21713"/>
    <x v="118"/>
    <n v="2.1999999999999999E-2"/>
    <n v="4.2999999999999997E-2"/>
    <n v="69"/>
    <n v="68"/>
    <n v="0.32700000000000001"/>
    <n v="0.628"/>
    <n v="4.4999999999999998E-2"/>
    <n v="147969967"/>
    <n v="0.28999999999999998"/>
    <n v="0.71"/>
    <n v="75000000"/>
    <n v="735000000"/>
    <n v="0.36099999999999999"/>
    <n v="73"/>
    <n v="0"/>
    <n v="302"/>
    <n v="2.5000000000000001E-2"/>
    <n v="0.30199999999999999"/>
  </r>
  <r>
    <s v="Bangladesh-Asia"/>
    <x v="0"/>
    <n v="2009"/>
    <s v="Bangladesh-Asia2009"/>
    <n v="89356650349"/>
    <n v="3.6999999999999998E-2"/>
    <x v="50"/>
    <x v="101"/>
    <n v="25332"/>
    <x v="119"/>
    <n v="2.1000000000000001E-2"/>
    <n v="4.1000000000000002E-2"/>
    <n v="70"/>
    <n v="68"/>
    <n v="0.32200000000000001"/>
    <n v="0.63200000000000001"/>
    <n v="4.5999999999999999E-2"/>
    <n v="149503100"/>
    <n v="0.29699999999999999"/>
    <n v="0.70300000000000007"/>
    <n v="77000000"/>
    <n v="651000000"/>
    <n v="0.35"/>
    <n v="43"/>
    <n v="0"/>
    <n v="302"/>
    <n v="3.1E-2"/>
    <n v="0.34399999999999997"/>
  </r>
  <r>
    <s v="Bangladesh-Asia"/>
    <x v="0"/>
    <n v="2010"/>
    <s v="Bangladesh-Asia2010"/>
    <n v="100000000000"/>
    <n v="3.6999999999999998E-2"/>
    <x v="165"/>
    <x v="102"/>
    <n v="0"/>
    <x v="0"/>
    <n v="2.1000000000000001E-2"/>
    <n v="3.9E-2"/>
    <n v="70"/>
    <n v="69"/>
    <n v="0.317"/>
    <n v="0.63700000000000001"/>
    <n v="4.5999999999999999E-2"/>
    <n v="151125475"/>
    <n v="0.30499999999999999"/>
    <n v="0.69500000000000006"/>
    <n v="103000000"/>
    <n v="835000000"/>
    <n v="0.35"/>
    <n v="19"/>
    <n v="0"/>
    <n v="302"/>
    <n v="3.6999999999999998E-2"/>
    <n v="0.44900000000000001"/>
  </r>
  <r>
    <s v="Bangladesh-Asia"/>
    <x v="0"/>
    <n v="2011"/>
    <s v="Bangladesh-Asia2011"/>
    <n v="112000000000"/>
    <n v="3.7999999999999999E-2"/>
    <x v="166"/>
    <x v="15"/>
    <n v="0"/>
    <x v="0"/>
    <n v="2.1000000000000001E-2"/>
    <n v="3.6999999999999998E-2"/>
    <n v="71"/>
    <n v="69"/>
    <n v="0.311"/>
    <n v="0.64200000000000002"/>
    <n v="4.7E-2"/>
    <n v="152862431"/>
    <n v="0.312"/>
    <n v="0.68799999999999994"/>
    <n v="97000000"/>
    <n v="819000000"/>
    <n v="0.35"/>
    <n v="19"/>
    <n v="0"/>
    <n v="302"/>
    <n v="0.05"/>
    <n v="0.55200000000000005"/>
  </r>
  <r>
    <s v="Bangladesh-Asia"/>
    <x v="0"/>
    <n v="2012"/>
    <s v="Bangladesh-Asia2012"/>
    <n v="116000000000"/>
    <n v="3.5999999999999997E-2"/>
    <x v="167"/>
    <x v="103"/>
    <n v="22554"/>
    <x v="120"/>
    <n v="0.02"/>
    <n v="3.5000000000000003E-2"/>
    <n v="71"/>
    <n v="70"/>
    <n v="0.30599999999999999"/>
    <n v="0.64700000000000002"/>
    <n v="4.7E-2"/>
    <n v="154695368"/>
    <n v="0.32"/>
    <n v="0.67999999999999994"/>
    <n v="110000000"/>
    <n v="829000000"/>
    <n v="0.35"/>
    <n v="19"/>
    <n v="132"/>
    <n v="302"/>
    <n v="5.8000000000000003E-2"/>
    <n v="0.628"/>
  </r>
  <r>
    <s v="Barbados-The Americas"/>
    <x v="4"/>
    <n v="2000"/>
    <s v="Barbados-The Americas2000"/>
    <n v="3119500000"/>
    <n v="6.3E-2"/>
    <x v="168"/>
    <x v="73"/>
    <n v="0"/>
    <x v="0"/>
    <n v="1.2999999999999999E-2"/>
    <n v="1.4999999999999999E-2"/>
    <n v="75"/>
    <n v="71"/>
    <n v="0.219"/>
    <n v="0.66600000000000004"/>
    <n v="0.115"/>
    <n v="267190"/>
    <n v="0.33800000000000002"/>
    <n v="0.66199999999999992"/>
    <n v="733000000"/>
    <n v="141000000"/>
    <n v="0"/>
    <n v="0"/>
    <n v="0"/>
    <n v="0"/>
    <n v="0.04"/>
    <n v="0.107"/>
  </r>
  <r>
    <s v="Barbados-The Americas"/>
    <x v="4"/>
    <n v="2001"/>
    <s v="Barbados-The Americas2001"/>
    <n v="3112350000"/>
    <n v="6.7000000000000004E-2"/>
    <x v="169"/>
    <x v="37"/>
    <n v="0"/>
    <x v="0"/>
    <n v="1.2999999999999999E-2"/>
    <n v="1.4999999999999999E-2"/>
    <n v="76"/>
    <n v="71"/>
    <n v="0.217"/>
    <n v="0.66900000000000004"/>
    <n v="0.115"/>
    <n v="268296"/>
    <n v="0.33700000000000002"/>
    <n v="0.66300000000000003"/>
    <n v="706000000"/>
    <n v="149000000"/>
    <n v="0"/>
    <n v="0"/>
    <n v="0"/>
    <n v="0"/>
    <n v="0.11899999999999999"/>
    <n v="0.19800000000000001"/>
  </r>
  <r>
    <s v="Barbados-The Americas"/>
    <x v="4"/>
    <n v="2002"/>
    <s v="Barbados-The Americas2002"/>
    <n v="3168600000"/>
    <n v="7.3999999999999996E-2"/>
    <x v="170"/>
    <x v="104"/>
    <n v="0"/>
    <x v="121"/>
    <n v="1.2999999999999999E-2"/>
    <n v="1.4999999999999999E-2"/>
    <n v="76"/>
    <n v="71"/>
    <n v="0.214"/>
    <n v="0.67200000000000004"/>
    <n v="0.114"/>
    <n v="269524"/>
    <n v="0.33500000000000002"/>
    <n v="0.66500000000000004"/>
    <n v="666000000"/>
    <n v="146000000"/>
    <n v="0"/>
    <n v="0"/>
    <n v="0"/>
    <n v="0"/>
    <n v="0.27800000000000002"/>
    <n v="0.36099999999999999"/>
  </r>
  <r>
    <s v="Barbados-The Americas"/>
    <x v="4"/>
    <n v="2003"/>
    <s v="Barbados-The Americas2003"/>
    <n v="3271200000"/>
    <n v="7.0999999999999994E-2"/>
    <x v="70"/>
    <x v="105"/>
    <n v="0"/>
    <x v="122"/>
    <n v="1.2999999999999999E-2"/>
    <n v="1.4999999999999999E-2"/>
    <n v="76"/>
    <n v="71"/>
    <n v="0.21099999999999999"/>
    <n v="0.67700000000000005"/>
    <n v="0.112"/>
    <n v="270844"/>
    <n v="0.33300000000000002"/>
    <n v="0.66700000000000004"/>
    <n v="767000000"/>
    <n v="153000000"/>
    <n v="0"/>
    <n v="0"/>
    <n v="0"/>
    <n v="0"/>
    <n v="0.39700000000000002"/>
    <n v="0.51700000000000002"/>
  </r>
  <r>
    <s v="Barbados-The Americas"/>
    <x v="4"/>
    <n v="2004"/>
    <s v="Barbados-The Americas2004"/>
    <n v="3509700000"/>
    <n v="7.0999999999999994E-2"/>
    <x v="171"/>
    <x v="105"/>
    <n v="0"/>
    <x v="123"/>
    <n v="1.2999999999999999E-2"/>
    <n v="1.4999999999999999E-2"/>
    <n v="76"/>
    <n v="71"/>
    <n v="0.20899999999999999"/>
    <n v="0.68100000000000005"/>
    <n v="0.11"/>
    <n v="272205"/>
    <n v="0.33100000000000002"/>
    <n v="0.66900000000000004"/>
    <n v="784000000"/>
    <n v="163000000"/>
    <n v="0"/>
    <n v="0"/>
    <n v="0"/>
    <n v="0"/>
    <n v="0.498"/>
    <n v="0.73499999999999999"/>
  </r>
  <r>
    <s v="Barbados-The Americas"/>
    <x v="4"/>
    <n v="2005"/>
    <s v="Barbados-The Americas2005"/>
    <n v="3891500000"/>
    <n v="7.0000000000000007E-2"/>
    <x v="172"/>
    <x v="93"/>
    <n v="401"/>
    <x v="124"/>
    <n v="1.2999999999999999E-2"/>
    <n v="1.4999999999999999E-2"/>
    <n v="76"/>
    <n v="72"/>
    <n v="0.20599999999999999"/>
    <n v="0.68600000000000005"/>
    <n v="0.108"/>
    <n v="273568"/>
    <n v="0.32900000000000001"/>
    <n v="0.67100000000000004"/>
    <n v="1081000000"/>
    <n v="274000000"/>
    <n v="0"/>
    <n v="0"/>
    <n v="0"/>
    <n v="0"/>
    <n v="0.52500000000000002"/>
    <n v="0.754"/>
  </r>
  <r>
    <s v="Barbados-The Americas"/>
    <x v="4"/>
    <n v="2006"/>
    <s v="Barbados-The Americas2006"/>
    <n v="4314050000"/>
    <n v="7.0999999999999994E-2"/>
    <x v="173"/>
    <x v="63"/>
    <n v="390"/>
    <x v="125"/>
    <n v="1.2999999999999999E-2"/>
    <n v="1.4E-2"/>
    <n v="77"/>
    <n v="72"/>
    <n v="0.20300000000000001"/>
    <n v="0.69"/>
    <n v="0.107"/>
    <n v="274923"/>
    <n v="0.32800000000000001"/>
    <n v="0.67199999999999993"/>
    <n v="1235000000"/>
    <n v="284000000"/>
    <n v="0"/>
    <n v="0"/>
    <n v="0"/>
    <n v="0"/>
    <n v="0.55300000000000005"/>
    <n v="0.86199999999999999"/>
  </r>
  <r>
    <s v="Barbados-The Americas"/>
    <x v="4"/>
    <n v="2007"/>
    <s v="Barbados-The Americas2007"/>
    <n v="4513250000"/>
    <n v="7.4999999999999997E-2"/>
    <x v="174"/>
    <x v="106"/>
    <n v="0"/>
    <x v="0"/>
    <n v="1.2999999999999999E-2"/>
    <n v="1.4E-2"/>
    <n v="77"/>
    <n v="72"/>
    <n v="0.2"/>
    <n v="0.69399999999999995"/>
    <n v="0.106"/>
    <n v="276277"/>
    <n v="0.32600000000000001"/>
    <n v="0.67399999999999993"/>
    <n v="1224000000"/>
    <n v="290000000"/>
    <n v="0"/>
    <n v="0"/>
    <n v="0"/>
    <n v="0"/>
    <n v="0.58199999999999996"/>
    <n v="0.93200000000000005"/>
  </r>
  <r>
    <s v="Barbados-The Americas"/>
    <x v="4"/>
    <n v="2008"/>
    <s v="Barbados-The Americas2008"/>
    <n v="4541550000"/>
    <n v="7.4999999999999997E-2"/>
    <x v="175"/>
    <x v="68"/>
    <n v="0"/>
    <x v="126"/>
    <n v="1.2999999999999999E-2"/>
    <n v="1.4E-2"/>
    <n v="77"/>
    <n v="72"/>
    <n v="0.19800000000000001"/>
    <n v="0.69799999999999995"/>
    <n v="0.105"/>
    <n v="277634"/>
    <n v="0.32400000000000001"/>
    <n v="0.67599999999999993"/>
    <n v="1244000000"/>
    <n v="279000000"/>
    <n v="0"/>
    <n v="0"/>
    <n v="0"/>
    <n v="0"/>
    <n v="0.61399999999999999"/>
    <n v="1.04"/>
  </r>
  <r>
    <s v="Barbados-The Americas"/>
    <x v="4"/>
    <n v="2009"/>
    <s v="Barbados-The Americas2009"/>
    <n v="4592650000"/>
    <n v="0.08"/>
    <x v="176"/>
    <x v="20"/>
    <n v="398"/>
    <x v="127"/>
    <n v="1.2999999999999999E-2"/>
    <n v="1.4E-2"/>
    <n v="77"/>
    <n v="72"/>
    <n v="0.19500000000000001"/>
    <n v="0.70099999999999996"/>
    <n v="0.104"/>
    <n v="279006"/>
    <n v="0.32200000000000001"/>
    <n v="0.67799999999999994"/>
    <n v="1122000000"/>
    <n v="293000000"/>
    <n v="0"/>
    <n v="0"/>
    <n v="0"/>
    <n v="0"/>
    <n v="0.64700000000000002"/>
    <n v="1.208"/>
  </r>
  <r>
    <s v="Barbados-The Americas"/>
    <x v="4"/>
    <n v="2010"/>
    <s v="Barbados-The Americas2010"/>
    <n v="4433700000"/>
    <n v="6.7000000000000004E-2"/>
    <x v="177"/>
    <x v="63"/>
    <n v="0"/>
    <x v="0"/>
    <n v="1.2999999999999999E-2"/>
    <n v="1.4E-2"/>
    <n v="77"/>
    <n v="72"/>
    <n v="0.193"/>
    <n v="0.70299999999999996"/>
    <n v="0.104"/>
    <n v="280396"/>
    <n v="0.32100000000000001"/>
    <n v="0.67900000000000005"/>
    <n v="1074000000"/>
    <n v="351000000"/>
    <n v="0"/>
    <n v="0"/>
    <n v="0"/>
    <n v="0"/>
    <n v="0.68100000000000005"/>
    <n v="1.248"/>
  </r>
  <r>
    <s v="Barbados-The Americas"/>
    <x v="4"/>
    <n v="2011"/>
    <s v="Barbados-The Americas2011"/>
    <n v="4368900000"/>
    <n v="7.1999999999999995E-2"/>
    <x v="178"/>
    <x v="73"/>
    <n v="0"/>
    <x v="0"/>
    <n v="1.2999999999999999E-2"/>
    <n v="1.4E-2"/>
    <n v="77"/>
    <n v="73"/>
    <n v="0.191"/>
    <n v="0.70399999999999996"/>
    <n v="0.105"/>
    <n v="281804"/>
    <n v="0.31900000000000001"/>
    <n v="0.68100000000000005"/>
    <n v="0"/>
    <n v="0"/>
    <n v="0.41099999999999998"/>
    <n v="18"/>
    <n v="0"/>
    <n v="245"/>
    <n v="0.71799999999999997"/>
    <n v="1.2350000000000001"/>
  </r>
  <r>
    <s v="Barbados-The Americas"/>
    <x v="4"/>
    <n v="2012"/>
    <s v="Barbados-The Americas2012"/>
    <n v="4224850000"/>
    <n v="6.3E-2"/>
    <x v="179"/>
    <x v="73"/>
    <n v="375"/>
    <x v="128"/>
    <n v="1.2999999999999999E-2"/>
    <n v="1.4E-2"/>
    <n v="78"/>
    <n v="73"/>
    <n v="0.19"/>
    <n v="0.70399999999999996"/>
    <n v="0.106"/>
    <n v="283221"/>
    <n v="0.318"/>
    <n v="0.68199999999999994"/>
    <n v="0"/>
    <n v="0"/>
    <n v="0.40799999999999997"/>
    <n v="18"/>
    <n v="84"/>
    <n v="237"/>
    <n v="0.73299999999999998"/>
    <n v="1.2330000000000001"/>
  </r>
  <r>
    <s v="Belarus-Europe"/>
    <x v="1"/>
    <n v="2000"/>
    <s v="Belarus-Europe2000"/>
    <n v="12736856485"/>
    <n v="6.0999999999999999E-2"/>
    <x v="180"/>
    <x v="32"/>
    <n v="0"/>
    <x v="0"/>
    <n v="8.9999999999999993E-3"/>
    <n v="1.0999999999999999E-2"/>
    <n v="75"/>
    <n v="63"/>
    <n v="0.186"/>
    <n v="0.67900000000000005"/>
    <n v="0.13400000000000001"/>
    <n v="10005000"/>
    <n v="0.7"/>
    <n v="0.30000000000000004"/>
    <n v="188000000"/>
    <n v="247000000"/>
    <n v="0"/>
    <n v="0"/>
    <n v="0"/>
    <n v="0"/>
    <n v="1.9E-2"/>
    <n v="5.0000000000000001E-3"/>
  </r>
  <r>
    <s v="Belarus-Europe"/>
    <x v="1"/>
    <n v="2001"/>
    <s v="Belarus-Europe2001"/>
    <n v="12354820144"/>
    <n v="6.6000000000000003E-2"/>
    <x v="181"/>
    <x v="31"/>
    <n v="29501"/>
    <x v="0"/>
    <n v="8.9999999999999993E-3"/>
    <n v="0.01"/>
    <n v="75"/>
    <n v="63"/>
    <n v="0.17899999999999999"/>
    <n v="0.68400000000000005"/>
    <n v="0.13700000000000001"/>
    <n v="9928000"/>
    <n v="0.70499999999999996"/>
    <n v="0.29500000000000004"/>
    <n v="272000000"/>
    <n v="486000000"/>
    <n v="0"/>
    <n v="0"/>
    <n v="0"/>
    <n v="0"/>
    <n v="4.2999999999999997E-2"/>
    <n v="1.4E-2"/>
  </r>
  <r>
    <s v="Belarus-Europe"/>
    <x v="1"/>
    <n v="2002"/>
    <s v="Belarus-Europe2002"/>
    <n v="14594925393"/>
    <n v="6.5000000000000002E-2"/>
    <x v="182"/>
    <x v="107"/>
    <n v="27686"/>
    <x v="129"/>
    <n v="8.9999999999999993E-3"/>
    <n v="8.9999999999999993E-3"/>
    <n v="74"/>
    <n v="62"/>
    <n v="0.17199999999999999"/>
    <n v="0.68700000000000006"/>
    <n v="0.14000000000000001"/>
    <n v="9865000"/>
    <n v="0.70899999999999996"/>
    <n v="0.29100000000000004"/>
    <n v="295000000"/>
    <n v="527000000"/>
    <n v="0"/>
    <n v="0"/>
    <n v="0"/>
    <n v="0"/>
    <n v="0.09"/>
    <n v="4.7E-2"/>
  </r>
  <r>
    <s v="Belarus-Europe"/>
    <x v="1"/>
    <n v="2003"/>
    <s v="Belarus-Europe2003"/>
    <n v="17825436035"/>
    <n v="6.6000000000000003E-2"/>
    <x v="183"/>
    <x v="108"/>
    <n v="26737"/>
    <x v="130"/>
    <n v="8.9999999999999993E-3"/>
    <n v="8.9999999999999993E-3"/>
    <n v="75"/>
    <n v="63"/>
    <n v="0.16600000000000001"/>
    <n v="0.69099999999999995"/>
    <n v="0.14299999999999999"/>
    <n v="9797000"/>
    <n v="0.71399999999999997"/>
    <n v="0.28600000000000003"/>
    <n v="339000000"/>
    <n v="436000000"/>
    <n v="0"/>
    <n v="79"/>
    <n v="0"/>
    <n v="0"/>
    <n v="0"/>
    <n v="0.114"/>
  </r>
  <r>
    <s v="Belarus-Europe"/>
    <x v="1"/>
    <n v="2004"/>
    <s v="Belarus-Europe2004"/>
    <n v="23141587718"/>
    <n v="6.6000000000000003E-2"/>
    <x v="184"/>
    <x v="109"/>
    <n v="28098"/>
    <x v="131"/>
    <n v="8.9999999999999993E-3"/>
    <n v="8.0000000000000002E-3"/>
    <n v="75"/>
    <n v="63"/>
    <n v="0.16"/>
    <n v="0.69399999999999995"/>
    <n v="0.14599999999999999"/>
    <n v="9730000"/>
    <n v="0.71899999999999997"/>
    <n v="0.28100000000000003"/>
    <n v="362000000"/>
    <n v="500000000"/>
    <n v="0"/>
    <n v="79"/>
    <n v="0"/>
    <n v="0"/>
    <n v="0"/>
    <n v="0.23"/>
  </r>
  <r>
    <s v="Belarus-Europe"/>
    <x v="1"/>
    <n v="2005"/>
    <s v="Belarus-Europe2005"/>
    <n v="30210091837"/>
    <n v="6.9000000000000006E-2"/>
    <x v="185"/>
    <x v="110"/>
    <n v="28039"/>
    <x v="132"/>
    <n v="8.9999999999999993E-3"/>
    <n v="7.0000000000000001E-3"/>
    <n v="75"/>
    <n v="63"/>
    <n v="0.155"/>
    <n v="0.69799999999999995"/>
    <n v="0.14699999999999999"/>
    <n v="9663000"/>
    <n v="0.72399999999999998"/>
    <n v="0.27600000000000002"/>
    <n v="346000000"/>
    <n v="516000000"/>
    <n v="1.373"/>
    <n v="79"/>
    <n v="0"/>
    <n v="987"/>
    <n v="0"/>
    <n v="0.42399999999999999"/>
  </r>
  <r>
    <s v="Belarus-Europe"/>
    <x v="1"/>
    <n v="2006"/>
    <s v="Belarus-Europe2006"/>
    <n v="36961918859"/>
    <n v="6.3E-2"/>
    <x v="22"/>
    <x v="40"/>
    <n v="26874"/>
    <x v="133"/>
    <n v="0.01"/>
    <n v="7.0000000000000001E-3"/>
    <n v="76"/>
    <n v="64"/>
    <n v="0.152"/>
    <n v="0.70199999999999996"/>
    <n v="0.14699999999999999"/>
    <n v="9604000"/>
    <n v="0.72799999999999998"/>
    <n v="0.27200000000000002"/>
    <n v="401000000"/>
    <n v="675000000"/>
    <n v="1.373"/>
    <n v="69"/>
    <n v="0"/>
    <n v="987"/>
    <n v="0.16200000000000001"/>
    <n v="0.62"/>
  </r>
  <r>
    <s v="Belarus-Europe"/>
    <x v="1"/>
    <n v="2007"/>
    <s v="Belarus-Europe2007"/>
    <n v="45275711996"/>
    <n v="6.4000000000000001E-2"/>
    <x v="186"/>
    <x v="111"/>
    <n v="0"/>
    <x v="0"/>
    <n v="1.0999999999999999E-2"/>
    <n v="6.0000000000000001E-3"/>
    <n v="76"/>
    <n v="65"/>
    <n v="0.15"/>
    <n v="0.70499999999999996"/>
    <n v="0.14499999999999999"/>
    <n v="9560000"/>
    <n v="0.73299999999999998"/>
    <n v="0.26700000000000002"/>
    <n v="479000000"/>
    <n v="724000000"/>
    <n v="1.208"/>
    <n v="48"/>
    <n v="0"/>
    <n v="987"/>
    <n v="0.19700000000000001"/>
    <n v="0.72599999999999998"/>
  </r>
  <r>
    <s v="Belarus-Europe"/>
    <x v="1"/>
    <n v="2008"/>
    <s v="Belarus-Europe2008"/>
    <n v="60763483146"/>
    <n v="5.8999999999999997E-2"/>
    <x v="187"/>
    <x v="22"/>
    <n v="26009"/>
    <x v="134"/>
    <n v="1.0999999999999999E-2"/>
    <n v="6.0000000000000001E-3"/>
    <n v="77"/>
    <n v="65"/>
    <n v="0.14799999999999999"/>
    <n v="0.70799999999999996"/>
    <n v="0.14299999999999999"/>
    <n v="9528000"/>
    <n v="0.73699999999999999"/>
    <n v="0.26300000000000001"/>
    <n v="585000000"/>
    <n v="860000000"/>
    <n v="1.175"/>
    <n v="31"/>
    <n v="0"/>
    <n v="987"/>
    <n v="0.23"/>
    <n v="0.85099999999999998"/>
  </r>
  <r>
    <s v="Belarus-Europe"/>
    <x v="1"/>
    <n v="2009"/>
    <s v="Belarus-Europe2009"/>
    <n v="49208656976"/>
    <n v="6.0999999999999999E-2"/>
    <x v="188"/>
    <x v="22"/>
    <n v="28621"/>
    <x v="135"/>
    <n v="1.0999999999999999E-2"/>
    <n v="5.0000000000000001E-3"/>
    <n v="76"/>
    <n v="65"/>
    <n v="0.14799999999999999"/>
    <n v="0.71099999999999997"/>
    <n v="0.14099999999999999"/>
    <n v="9507000"/>
    <n v="0.74199999999999999"/>
    <n v="0.25800000000000001"/>
    <n v="563000000"/>
    <n v="752000000"/>
    <n v="0.997"/>
    <n v="10"/>
    <n v="0"/>
    <n v="900"/>
    <n v="0.27400000000000002"/>
    <n v="1.0169999999999999"/>
  </r>
  <r>
    <s v="Belarus-Europe"/>
    <x v="1"/>
    <n v="2010"/>
    <s v="Belarus-Europe2010"/>
    <n v="55220932614"/>
    <n v="5.6000000000000001E-2"/>
    <x v="189"/>
    <x v="112"/>
    <n v="0"/>
    <x v="0"/>
    <n v="1.0999999999999999E-2"/>
    <n v="5.0000000000000001E-3"/>
    <n v="77"/>
    <n v="65"/>
    <n v="0.14799999999999999"/>
    <n v="0.71199999999999997"/>
    <n v="0.13900000000000001"/>
    <n v="9490000"/>
    <n v="0.746"/>
    <n v="0.254"/>
    <n v="665000000"/>
    <n v="748000000"/>
    <n v="0.80500000000000005"/>
    <n v="10"/>
    <n v="0"/>
    <n v="798"/>
    <n v="0.318"/>
    <n v="1.089"/>
  </r>
  <r>
    <s v="Belarus-Europe"/>
    <x v="1"/>
    <n v="2011"/>
    <s v="Belarus-Europe2011"/>
    <n v="59734593905"/>
    <n v="4.9000000000000002E-2"/>
    <x v="190"/>
    <x v="63"/>
    <n v="0"/>
    <x v="0"/>
    <n v="1.2E-2"/>
    <n v="4.0000000000000001E-3"/>
    <n v="77"/>
    <n v="65"/>
    <n v="0.14899999999999999"/>
    <n v="0.71199999999999997"/>
    <n v="0.13800000000000001"/>
    <n v="9473000"/>
    <n v="0.75"/>
    <n v="0.25"/>
    <n v="747000000"/>
    <n v="729000000"/>
    <n v="0.623"/>
    <n v="10"/>
    <n v="0"/>
    <n v="654"/>
    <n v="0.39600000000000002"/>
    <n v="1.1319999999999999"/>
  </r>
  <r>
    <s v="Belarus-Europe"/>
    <x v="1"/>
    <n v="2012"/>
    <s v="Belarus-Europe2012"/>
    <n v="63615445567"/>
    <n v="0.05"/>
    <x v="191"/>
    <x v="113"/>
    <n v="26888"/>
    <x v="136"/>
    <n v="1.2E-2"/>
    <n v="4.0000000000000001E-3"/>
    <n v="78"/>
    <n v="67"/>
    <n v="0.151"/>
    <n v="0.71099999999999997"/>
    <n v="0.13800000000000001"/>
    <n v="9464000"/>
    <n v="0.755"/>
    <n v="0.245"/>
    <n v="986000000"/>
    <n v="781000000"/>
    <n v="0.60499999999999998"/>
    <n v="10"/>
    <n v="64"/>
    <n v="338"/>
    <n v="0.46899999999999997"/>
    <n v="1.135"/>
  </r>
  <r>
    <s v="Belgium-Europe"/>
    <x v="1"/>
    <n v="2000"/>
    <s v="Belgium-Europe2000"/>
    <n v="233000000000"/>
    <n v="8.1000000000000003E-2"/>
    <x v="192"/>
    <x v="0"/>
    <n v="57286"/>
    <x v="0"/>
    <n v="1.0999999999999999E-2"/>
    <n v="5.0000000000000001E-3"/>
    <n v="81"/>
    <n v="75"/>
    <n v="0.17599999999999999"/>
    <n v="0.65500000000000003"/>
    <n v="0.16900000000000001"/>
    <n v="10251250"/>
    <n v="0.97099999999999997"/>
    <n v="2.9000000000000026E-2"/>
    <n v="6592000000"/>
    <n v="9429000000"/>
    <n v="0"/>
    <n v="0"/>
    <n v="0"/>
    <n v="0"/>
    <n v="0.29399999999999998"/>
    <n v="0.54800000000000004"/>
  </r>
  <r>
    <s v="Belgium-Europe"/>
    <x v="1"/>
    <n v="2001"/>
    <s v="Belgium-Europe2001"/>
    <n v="232000000000"/>
    <n v="8.3000000000000004E-2"/>
    <x v="193"/>
    <x v="24"/>
    <n v="59094"/>
    <x v="0"/>
    <n v="1.0999999999999999E-2"/>
    <n v="5.0000000000000001E-3"/>
    <n v="81"/>
    <n v="75"/>
    <n v="0.17499999999999999"/>
    <n v="0.65500000000000003"/>
    <n v="0.17"/>
    <n v="10286570"/>
    <n v="0.97199999999999998"/>
    <n v="2.8000000000000025E-2"/>
    <n v="8304000000"/>
    <n v="10878000000"/>
    <n v="0"/>
    <n v="0"/>
    <n v="0"/>
    <n v="0"/>
    <n v="0.313"/>
    <n v="0.747"/>
  </r>
  <r>
    <s v="Belgium-Europe"/>
    <x v="1"/>
    <n v="2002"/>
    <s v="Belgium-Europe2002"/>
    <n v="253000000000"/>
    <n v="8.5000000000000006E-2"/>
    <x v="194"/>
    <x v="105"/>
    <n v="60892"/>
    <x v="137"/>
    <n v="1.0999999999999999E-2"/>
    <n v="4.0000000000000001E-3"/>
    <n v="81"/>
    <n v="75"/>
    <n v="0.17399999999999999"/>
    <n v="0.65500000000000003"/>
    <n v="0.17100000000000001"/>
    <n v="10332785"/>
    <n v="0.97199999999999998"/>
    <n v="2.8000000000000025E-2"/>
    <n v="7598000000"/>
    <n v="11270000000"/>
    <n v="0"/>
    <n v="0"/>
    <n v="0"/>
    <n v="0"/>
    <n v="0.46300000000000002"/>
    <n v="0.78400000000000003"/>
  </r>
  <r>
    <s v="Belgium-Europe"/>
    <x v="1"/>
    <n v="2003"/>
    <s v="Belgium-Europe2003"/>
    <n v="312000000000"/>
    <n v="0.1"/>
    <x v="195"/>
    <x v="81"/>
    <n v="57096"/>
    <x v="138"/>
    <n v="1.0999999999999999E-2"/>
    <n v="4.0000000000000001E-3"/>
    <n v="81"/>
    <n v="75"/>
    <n v="0.17299999999999999"/>
    <n v="0.65500000000000003"/>
    <n v="0.17199999999999999"/>
    <n v="10376133"/>
    <n v="0.97299999999999998"/>
    <n v="2.7000000000000024E-2"/>
    <n v="8848000000"/>
    <n v="13402000000"/>
    <n v="0"/>
    <n v="56"/>
    <n v="0"/>
    <n v="0"/>
    <n v="0.5"/>
    <n v="0.82899999999999996"/>
  </r>
  <r>
    <s v="Belgium-Europe"/>
    <x v="1"/>
    <n v="2004"/>
    <s v="Belgium-Europe2004"/>
    <n v="362000000000"/>
    <n v="0.1"/>
    <x v="196"/>
    <x v="114"/>
    <n v="58600"/>
    <x v="139"/>
    <n v="1.0999999999999999E-2"/>
    <n v="4.0000000000000001E-3"/>
    <n v="82"/>
    <n v="76"/>
    <n v="0.17199999999999999"/>
    <n v="0.65600000000000003"/>
    <n v="0.17299999999999999"/>
    <n v="10421137"/>
    <n v="0.97299999999999998"/>
    <n v="2.7000000000000024E-2"/>
    <n v="10089000000"/>
    <n v="15456000000"/>
    <n v="0"/>
    <n v="34"/>
    <n v="0"/>
    <n v="0"/>
    <n v="0.53900000000000003"/>
    <n v="0.875"/>
  </r>
  <r>
    <s v="Belgium-Europe"/>
    <x v="1"/>
    <n v="2005"/>
    <s v="Belgium-Europe2005"/>
    <n v="377000000000"/>
    <n v="0.1"/>
    <x v="197"/>
    <x v="115"/>
    <n v="56375"/>
    <x v="140"/>
    <n v="1.0999999999999999E-2"/>
    <n v="4.0000000000000001E-3"/>
    <n v="82"/>
    <n v="76"/>
    <n v="0.17100000000000001"/>
    <n v="0.65700000000000003"/>
    <n v="0.17299999999999999"/>
    <n v="10478617"/>
    <n v="0.97399999999999998"/>
    <n v="2.6000000000000023E-2"/>
    <n v="10881000000"/>
    <n v="16771000000"/>
    <n v="0.59499999999999997"/>
    <n v="34"/>
    <n v="0"/>
    <n v="156"/>
    <n v="0.55800000000000005"/>
    <n v="0.91400000000000003"/>
  </r>
  <r>
    <s v="Belgium-Europe"/>
    <x v="1"/>
    <n v="2006"/>
    <s v="Belgium-Europe2006"/>
    <n v="400000000000"/>
    <n v="9.5000000000000001E-2"/>
    <x v="198"/>
    <x v="115"/>
    <n v="57019"/>
    <x v="141"/>
    <n v="1.2E-2"/>
    <n v="4.0000000000000001E-3"/>
    <n v="82"/>
    <n v="77"/>
    <n v="0.17"/>
    <n v="0.65800000000000003"/>
    <n v="0.17199999999999999"/>
    <n v="10547958"/>
    <n v="0.97399999999999998"/>
    <n v="2.6000000000000023E-2"/>
    <n v="11625000000"/>
    <n v="17891000000"/>
    <n v="0.59299999999999997"/>
    <n v="27"/>
    <n v="0"/>
    <n v="156"/>
    <n v="0.59699999999999998"/>
    <n v="0.93"/>
  </r>
  <r>
    <s v="Belgium-Europe"/>
    <x v="1"/>
    <n v="2007"/>
    <s v="Belgium-Europe2007"/>
    <n v="460000000000"/>
    <n v="9.5000000000000001E-2"/>
    <x v="199"/>
    <x v="116"/>
    <n v="0"/>
    <x v="0"/>
    <n v="1.2E-2"/>
    <n v="4.0000000000000001E-3"/>
    <n v="83"/>
    <n v="77"/>
    <n v="0.16900000000000001"/>
    <n v="0.65900000000000003"/>
    <n v="0.17199999999999999"/>
    <n v="10625700"/>
    <n v="0.97499999999999998"/>
    <n v="2.5000000000000022E-2"/>
    <n v="12371000000"/>
    <n v="19215000000"/>
    <n v="0.57299999999999995"/>
    <n v="4"/>
    <n v="0"/>
    <n v="156"/>
    <n v="0.64400000000000002"/>
    <n v="1.006"/>
  </r>
  <r>
    <s v="Belgium-Europe"/>
    <x v="1"/>
    <n v="2008"/>
    <s v="Belgium-Europe2008"/>
    <n v="507000000000"/>
    <n v="9.9000000000000005E-2"/>
    <x v="200"/>
    <x v="22"/>
    <n v="59242"/>
    <x v="142"/>
    <n v="1.2E-2"/>
    <n v="4.0000000000000001E-3"/>
    <n v="83"/>
    <n v="77"/>
    <n v="0.16800000000000001"/>
    <n v="0.66100000000000003"/>
    <n v="0.17100000000000001"/>
    <n v="10709973"/>
    <n v="0.97499999999999998"/>
    <n v="2.5000000000000022E-2"/>
    <n v="13106000000"/>
    <n v="21445000000"/>
    <n v="0.55200000000000005"/>
    <n v="4"/>
    <n v="0"/>
    <n v="156"/>
    <n v="0.66"/>
    <n v="1.0529999999999999"/>
  </r>
  <r>
    <s v="Belgium-Europe"/>
    <x v="1"/>
    <n v="2009"/>
    <s v="Belgium-Europe2009"/>
    <n v="473000000000"/>
    <n v="0.106"/>
    <x v="201"/>
    <x v="63"/>
    <n v="58111"/>
    <x v="143"/>
    <n v="1.2E-2"/>
    <n v="4.0000000000000001E-3"/>
    <n v="83"/>
    <n v="77"/>
    <n v="0.16800000000000001"/>
    <n v="0.66100000000000003"/>
    <n v="0.17100000000000001"/>
    <n v="10796493"/>
    <n v="0.97599999999999998"/>
    <n v="2.4000000000000021E-2"/>
    <n v="11500000000"/>
    <n v="22292000000"/>
    <n v="0.54500000000000004"/>
    <n v="4"/>
    <n v="0"/>
    <n v="156"/>
    <n v="0.7"/>
    <n v="1.0840000000000001"/>
  </r>
  <r>
    <s v="Belgium-Europe"/>
    <x v="1"/>
    <n v="2010"/>
    <s v="Belgium-Europe2010"/>
    <n v="471000000000"/>
    <n v="0.105"/>
    <x v="202"/>
    <x v="21"/>
    <n v="0"/>
    <x v="0"/>
    <n v="1.2E-2"/>
    <n v="4.0000000000000001E-3"/>
    <n v="83"/>
    <n v="78"/>
    <n v="0.16800000000000001"/>
    <n v="0.66100000000000003"/>
    <n v="0.17199999999999999"/>
    <n v="10920272"/>
    <n v="0.97599999999999998"/>
    <n v="2.4000000000000021E-2"/>
    <n v="11624000000"/>
    <n v="20876000000"/>
    <n v="0.56699999999999995"/>
    <n v="4"/>
    <n v="0"/>
    <n v="156"/>
    <n v="0.75"/>
    <n v="1.111"/>
  </r>
  <r>
    <s v="Belgium-Europe"/>
    <x v="1"/>
    <n v="2011"/>
    <s v="Belgium-Europe2011"/>
    <n v="513000000000"/>
    <n v="0.105"/>
    <x v="203"/>
    <x v="0"/>
    <n v="0"/>
    <x v="0"/>
    <n v="1.2E-2"/>
    <n v="4.0000000000000001E-3"/>
    <n v="83"/>
    <n v="78"/>
    <n v="0.16800000000000001"/>
    <n v="0.65800000000000003"/>
    <n v="0.17399999999999999"/>
    <n v="11047744"/>
    <n v="0.97699999999999998"/>
    <n v="2.300000000000002E-2"/>
    <n v="13008000000"/>
    <n v="24215000000"/>
    <n v="0.56999999999999995"/>
    <n v="4"/>
    <n v="0"/>
    <n v="156"/>
    <n v="0.81599999999999995"/>
    <n v="1.135"/>
  </r>
  <r>
    <s v="Belgium-Europe"/>
    <x v="1"/>
    <n v="2012"/>
    <s v="Belgium-Europe2012"/>
    <n v="483000000000"/>
    <n v="0.108"/>
    <x v="204"/>
    <x v="0"/>
    <n v="58895"/>
    <x v="144"/>
    <n v="1.0999999999999999E-2"/>
    <n v="4.0000000000000001E-3"/>
    <n v="83"/>
    <n v="78"/>
    <n v="0.16900000000000001"/>
    <n v="0.65500000000000003"/>
    <n v="0.17599999999999999"/>
    <n v="11128246"/>
    <n v="0.97699999999999998"/>
    <n v="2.300000000000002E-2"/>
    <n v="12659000000"/>
    <n v="23784000000"/>
    <n v="0.57599999999999996"/>
    <n v="4"/>
    <n v="32"/>
    <n v="156"/>
    <n v="0.80700000000000005"/>
    <n v="1.113"/>
  </r>
  <r>
    <s v="Belize-The Americas"/>
    <x v="4"/>
    <n v="2000"/>
    <s v="Belize-The Americas2000"/>
    <n v="831750000"/>
    <n v="0.04"/>
    <x v="205"/>
    <x v="18"/>
    <n v="0"/>
    <x v="0"/>
    <n v="2.9000000000000001E-2"/>
    <n v="2.1000000000000001E-2"/>
    <n v="74"/>
    <n v="67"/>
    <n v="0.40200000000000002"/>
    <n v="0.55500000000000005"/>
    <n v="4.2999999999999997E-2"/>
    <n v="238586"/>
    <n v="0.47699999999999998"/>
    <n v="0.52300000000000002"/>
    <n v="111000000"/>
    <n v="44000000"/>
    <n v="0"/>
    <n v="0"/>
    <n v="0"/>
    <n v="0"/>
    <n v="0.06"/>
    <n v="7.0000000000000007E-2"/>
  </r>
  <r>
    <s v="Belize-The Americas"/>
    <x v="4"/>
    <n v="2001"/>
    <s v="Belize-The Americas2001"/>
    <n v="871840755"/>
    <n v="4.4999999999999998E-2"/>
    <x v="16"/>
    <x v="98"/>
    <n v="0"/>
    <x v="0"/>
    <n v="2.9000000000000001E-2"/>
    <n v="2.1000000000000001E-2"/>
    <n v="74"/>
    <n v="67"/>
    <n v="0.39700000000000002"/>
    <n v="0.56000000000000005"/>
    <n v="4.2000000000000003E-2"/>
    <n v="245198"/>
    <n v="0.47399999999999998"/>
    <n v="0.52600000000000002"/>
    <n v="111000000"/>
    <n v="45000000"/>
    <n v="0"/>
    <n v="0"/>
    <n v="0"/>
    <n v="0"/>
    <n v="0"/>
    <n v="0.16"/>
  </r>
  <r>
    <s v="Belize-The Americas"/>
    <x v="4"/>
    <n v="2002"/>
    <s v="Belize-The Americas2002"/>
    <n v="932676403"/>
    <n v="4.3999999999999997E-2"/>
    <x v="206"/>
    <x v="84"/>
    <n v="0"/>
    <x v="145"/>
    <n v="2.8000000000000001E-2"/>
    <n v="0.02"/>
    <n v="75"/>
    <n v="68"/>
    <n v="0.39300000000000002"/>
    <n v="0.56499999999999995"/>
    <n v="4.2000000000000003E-2"/>
    <n v="251766"/>
    <n v="0.47099999999999997"/>
    <n v="0.52900000000000003"/>
    <n v="121000000"/>
    <n v="48000000"/>
    <n v="0"/>
    <n v="0"/>
    <n v="0"/>
    <n v="0"/>
    <n v="5.7000000000000002E-2"/>
    <n v="0.20499999999999999"/>
  </r>
  <r>
    <s v="Belize-The Americas"/>
    <x v="4"/>
    <n v="2003"/>
    <s v="Belize-The Americas2003"/>
    <n v="990350000"/>
    <n v="4.4999999999999998E-2"/>
    <x v="32"/>
    <x v="99"/>
    <n v="0"/>
    <x v="146"/>
    <n v="2.8000000000000001E-2"/>
    <n v="1.9E-2"/>
    <n v="75"/>
    <n v="68"/>
    <n v="0.38800000000000001"/>
    <n v="0.56999999999999995"/>
    <n v="4.2000000000000003E-2"/>
    <n v="258346"/>
    <n v="0.46899999999999997"/>
    <n v="0.53100000000000003"/>
    <n v="150000000"/>
    <n v="50000000"/>
    <n v="0"/>
    <n v="0"/>
    <n v="0"/>
    <n v="0"/>
    <n v="0"/>
    <n v="0.23400000000000001"/>
  </r>
  <r>
    <s v="Belize-The Americas"/>
    <x v="4"/>
    <n v="2004"/>
    <s v="Belize-The Americas2004"/>
    <n v="1057850000"/>
    <n v="4.3999999999999997E-2"/>
    <x v="207"/>
    <x v="10"/>
    <n v="0"/>
    <x v="46"/>
    <n v="2.7E-2"/>
    <n v="1.9E-2"/>
    <n v="75"/>
    <n v="69"/>
    <n v="0.38400000000000001"/>
    <n v="0.57499999999999996"/>
    <n v="4.1000000000000002E-2"/>
    <n v="265040"/>
    <n v="0.46600000000000003"/>
    <n v="0.53400000000000003"/>
    <n v="168000000"/>
    <n v="47000000"/>
    <n v="0"/>
    <n v="0"/>
    <n v="0"/>
    <n v="0"/>
    <n v="5.8000000000000003E-2"/>
    <n v="0.28299999999999997"/>
  </r>
  <r>
    <s v="Belize-The Americas"/>
    <x v="4"/>
    <n v="2005"/>
    <s v="Belize-The Americas2005"/>
    <n v="1114200000"/>
    <n v="4.3999999999999997E-2"/>
    <x v="208"/>
    <x v="117"/>
    <n v="0"/>
    <x v="8"/>
    <n v="2.7E-2"/>
    <n v="1.7999999999999999E-2"/>
    <n v="75"/>
    <n v="69"/>
    <n v="0.379"/>
    <n v="0.57999999999999996"/>
    <n v="4.1000000000000002E-2"/>
    <n v="271920"/>
    <n v="0.46300000000000002"/>
    <n v="0.53699999999999992"/>
    <n v="214000000"/>
    <n v="45000000"/>
    <n v="0.34699999999999998"/>
    <n v="45"/>
    <n v="0"/>
    <n v="147"/>
    <n v="9.1999999999999998E-2"/>
    <n v="0.35299999999999998"/>
  </r>
  <r>
    <s v="Belize-The Americas"/>
    <x v="4"/>
    <n v="2006"/>
    <s v="Belize-The Americas2006"/>
    <n v="1217450000"/>
    <n v="4.3999999999999997E-2"/>
    <x v="129"/>
    <x v="10"/>
    <n v="178"/>
    <x v="44"/>
    <n v="2.5999999999999999E-2"/>
    <n v="1.7999999999999999E-2"/>
    <n v="75"/>
    <n v="69"/>
    <n v="0.374"/>
    <n v="0.58499999999999996"/>
    <n v="0.04"/>
    <n v="278985"/>
    <n v="0.46"/>
    <n v="0.54"/>
    <n v="260000000"/>
    <n v="43000000"/>
    <n v="0.34799999999999998"/>
    <n v="45"/>
    <n v="0"/>
    <n v="147"/>
    <n v="0.104"/>
    <n v="0.42299999999999999"/>
  </r>
  <r>
    <s v="Belize-The Americas"/>
    <x v="4"/>
    <n v="2007"/>
    <s v="Belize-The Americas2007"/>
    <n v="1290500000"/>
    <n v="4.8000000000000001E-2"/>
    <x v="185"/>
    <x v="118"/>
    <n v="0"/>
    <x v="0"/>
    <n v="2.5999999999999999E-2"/>
    <n v="1.7000000000000001E-2"/>
    <n v="76"/>
    <n v="70"/>
    <n v="0.37"/>
    <n v="0.59"/>
    <n v="0.04"/>
    <n v="286196"/>
    <n v="0.45800000000000002"/>
    <n v="0.54200000000000004"/>
    <n v="289000000"/>
    <n v="46000000"/>
    <n v="0.34799999999999998"/>
    <n v="44"/>
    <n v="0"/>
    <n v="147"/>
    <n v="0.109"/>
    <n v="0.41299999999999998"/>
  </r>
  <r>
    <s v="Belize-The Americas"/>
    <x v="4"/>
    <n v="2008"/>
    <s v="Belize-The Americas2008"/>
    <n v="1369500000"/>
    <n v="5.0999999999999997E-2"/>
    <x v="209"/>
    <x v="10"/>
    <n v="0"/>
    <x v="147"/>
    <n v="2.5000000000000001E-2"/>
    <n v="1.7000000000000001E-2"/>
    <n v="76"/>
    <n v="70"/>
    <n v="0.36499999999999999"/>
    <n v="0.59599999999999997"/>
    <n v="3.9E-2"/>
    <n v="293544"/>
    <n v="0.45500000000000002"/>
    <n v="0.54499999999999993"/>
    <n v="278000000"/>
    <n v="44000000"/>
    <n v="0.33200000000000002"/>
    <n v="44"/>
    <n v="0"/>
    <n v="147"/>
    <n v="0.113"/>
    <n v="0.54500000000000004"/>
  </r>
  <r>
    <s v="Belize-The Americas"/>
    <x v="4"/>
    <n v="2009"/>
    <s v="Belize-The Americas2009"/>
    <n v="1338500000"/>
    <n v="5.8000000000000003E-2"/>
    <x v="210"/>
    <x v="14"/>
    <n v="172"/>
    <x v="46"/>
    <n v="2.5000000000000001E-2"/>
    <n v="1.6E-2"/>
    <n v="76"/>
    <n v="70"/>
    <n v="0.36"/>
    <n v="0.60099999999999998"/>
    <n v="3.9E-2"/>
    <n v="301016"/>
    <n v="0.45200000000000001"/>
    <n v="0.54800000000000004"/>
    <n v="256000000"/>
    <n v="43000000"/>
    <n v="0.33200000000000002"/>
    <n v="44"/>
    <n v="0"/>
    <n v="147"/>
    <n v="0.11700000000000001"/>
    <n v="0.53700000000000003"/>
  </r>
  <r>
    <s v="Belize-The Americas"/>
    <x v="4"/>
    <n v="2010"/>
    <s v="Belize-The Americas2010"/>
    <n v="1398500000"/>
    <n v="5.8000000000000003E-2"/>
    <x v="211"/>
    <x v="14"/>
    <n v="0"/>
    <x v="0"/>
    <n v="2.4E-2"/>
    <n v="1.6E-2"/>
    <n v="76"/>
    <n v="70"/>
    <n v="0.35499999999999998"/>
    <n v="0.60599999999999998"/>
    <n v="3.9E-2"/>
    <n v="308595"/>
    <n v="0.45"/>
    <n v="0.55000000000000004"/>
    <n v="264000000"/>
    <n v="39000000"/>
    <n v="0.33200000000000002"/>
    <n v="44"/>
    <n v="0"/>
    <n v="147"/>
    <n v="0.14000000000000001"/>
    <n v="0.629"/>
  </r>
  <r>
    <s v="Belize-The Americas"/>
    <x v="4"/>
    <n v="2011"/>
    <s v="Belize-The Americas2011"/>
    <n v="1489000000"/>
    <n v="5.8000000000000003E-2"/>
    <x v="212"/>
    <x v="117"/>
    <n v="0"/>
    <x v="0"/>
    <n v="2.4E-2"/>
    <n v="1.4999999999999999E-2"/>
    <n v="77"/>
    <n v="71"/>
    <n v="0.34899999999999998"/>
    <n v="0.61199999999999999"/>
    <n v="3.9E-2"/>
    <n v="316280"/>
    <n v="0.44700000000000001"/>
    <n v="0.55299999999999994"/>
    <n v="248000000"/>
    <n v="37000000"/>
    <n v="0.33200000000000002"/>
    <n v="44"/>
    <n v="0"/>
    <n v="147"/>
    <n v="0.187"/>
    <n v="0.70299999999999996"/>
  </r>
  <r>
    <s v="Belize-The Americas"/>
    <x v="4"/>
    <n v="2012"/>
    <s v="Belize-The Americas2012"/>
    <n v="1572500000"/>
    <n v="5.8000000000000003E-2"/>
    <x v="210"/>
    <x v="119"/>
    <n v="155"/>
    <x v="148"/>
    <n v="2.4E-2"/>
    <n v="1.4999999999999999E-2"/>
    <n v="77"/>
    <n v="71"/>
    <n v="0.34399999999999997"/>
    <n v="0.61699999999999999"/>
    <n v="3.9E-2"/>
    <n v="324060"/>
    <n v="0.44500000000000001"/>
    <n v="0.55499999999999994"/>
    <n v="299000000"/>
    <n v="40000000"/>
    <n v="0.33200000000000002"/>
    <n v="44"/>
    <n v="104"/>
    <n v="147"/>
    <n v="0.25"/>
    <n v="0.53200000000000003"/>
  </r>
  <r>
    <s v="Benin-Africa"/>
    <x v="2"/>
    <n v="2000"/>
    <s v="Benin-Africa2000"/>
    <n v="2359122303"/>
    <n v="4.2999999999999997E-2"/>
    <x v="213"/>
    <x v="0"/>
    <n v="0"/>
    <x v="0"/>
    <n v="4.2999999999999997E-2"/>
    <n v="0.09"/>
    <n v="57"/>
    <n v="53"/>
    <n v="0.45400000000000001"/>
    <n v="0.51700000000000002"/>
    <n v="2.9000000000000001E-2"/>
    <n v="6949366"/>
    <n v="0.38300000000000001"/>
    <n v="0.61699999999999999"/>
    <n v="77000000"/>
    <n v="50000000"/>
    <n v="0"/>
    <n v="0"/>
    <n v="0"/>
    <n v="0"/>
    <n v="2E-3"/>
    <n v="8.0000000000000002E-3"/>
  </r>
  <r>
    <s v="Benin-Africa"/>
    <x v="2"/>
    <n v="2001"/>
    <s v="Benin-Africa2001"/>
    <n v="2499269391"/>
    <n v="4.7E-2"/>
    <x v="164"/>
    <x v="0"/>
    <n v="3761"/>
    <x v="0"/>
    <n v="4.2000000000000003E-2"/>
    <n v="8.7999999999999995E-2"/>
    <n v="57"/>
    <n v="54"/>
    <n v="0.45300000000000001"/>
    <n v="0.51800000000000002"/>
    <n v="2.9000000000000001E-2"/>
    <n v="7174911"/>
    <n v="0.38700000000000001"/>
    <n v="0.61299999999999999"/>
    <n v="86000000"/>
    <n v="48000000"/>
    <n v="0"/>
    <n v="0"/>
    <n v="0"/>
    <n v="0"/>
    <n v="4.0000000000000001E-3"/>
    <n v="1.7000000000000001E-2"/>
  </r>
  <r>
    <s v="Benin-Africa"/>
    <x v="2"/>
    <n v="2002"/>
    <s v="Benin-Africa2002"/>
    <n v="2807657386"/>
    <n v="4.2999999999999997E-2"/>
    <x v="164"/>
    <x v="0"/>
    <n v="3653"/>
    <x v="149"/>
    <n v="4.2000000000000003E-2"/>
    <n v="8.5000000000000006E-2"/>
    <n v="58"/>
    <n v="54"/>
    <n v="0.45100000000000001"/>
    <n v="0.52"/>
    <n v="2.8000000000000001E-2"/>
    <n v="7414744"/>
    <n v="0.39"/>
    <n v="0.61"/>
    <n v="95000000"/>
    <n v="49000000"/>
    <n v="0"/>
    <n v="0"/>
    <n v="0"/>
    <n v="0"/>
    <n v="7.0000000000000001E-3"/>
    <n v="0.03"/>
  </r>
  <r>
    <s v="Benin-Africa"/>
    <x v="2"/>
    <n v="2003"/>
    <s v="Benin-Africa2003"/>
    <n v="3557229702"/>
    <n v="4.5999999999999999E-2"/>
    <x v="4"/>
    <x v="0"/>
    <n v="3439"/>
    <x v="150"/>
    <n v="4.1000000000000002E-2"/>
    <n v="8.2000000000000003E-2"/>
    <n v="58"/>
    <n v="55"/>
    <n v="0.44900000000000001"/>
    <n v="0.52200000000000002"/>
    <n v="2.8000000000000001E-2"/>
    <n v="7665681"/>
    <n v="0.39300000000000002"/>
    <n v="0.60699999999999998"/>
    <n v="108000000"/>
    <n v="53000000"/>
    <n v="0"/>
    <n v="32"/>
    <n v="0"/>
    <n v="0"/>
    <n v="0.01"/>
    <n v="3.1E-2"/>
  </r>
  <r>
    <s v="Benin-Africa"/>
    <x v="2"/>
    <n v="2004"/>
    <s v="Benin-Africa2004"/>
    <n v="4050869968"/>
    <n v="4.5999999999999999E-2"/>
    <x v="5"/>
    <x v="0"/>
    <n v="3278"/>
    <x v="151"/>
    <n v="4.1000000000000002E-2"/>
    <n v="7.8E-2"/>
    <n v="58"/>
    <n v="55"/>
    <n v="0.44700000000000001"/>
    <n v="0.52500000000000002"/>
    <n v="2.8000000000000001E-2"/>
    <n v="7922796"/>
    <n v="0.39600000000000002"/>
    <n v="0.60399999999999998"/>
    <n v="121000000"/>
    <n v="59000000"/>
    <n v="0"/>
    <n v="31"/>
    <n v="0"/>
    <n v="0"/>
    <n v="1.2E-2"/>
    <n v="5.8000000000000003E-2"/>
  </r>
  <r>
    <s v="Benin-Africa"/>
    <x v="2"/>
    <n v="2005"/>
    <s v="Benin-Africa2005"/>
    <n v="4358015993"/>
    <n v="4.7E-2"/>
    <x v="214"/>
    <x v="0"/>
    <n v="2262"/>
    <x v="152"/>
    <n v="0.04"/>
    <n v="7.4999999999999997E-2"/>
    <n v="59"/>
    <n v="56"/>
    <n v="0.44500000000000001"/>
    <n v="0.52700000000000002"/>
    <n v="2.8000000000000001E-2"/>
    <n v="8182362"/>
    <n v="0.4"/>
    <n v="0.6"/>
    <n v="108000000"/>
    <n v="58000000"/>
    <n v="0.75700000000000001"/>
    <n v="31"/>
    <n v="0"/>
    <n v="270"/>
    <n v="1.2999999999999999E-2"/>
    <n v="7.2999999999999995E-2"/>
  </r>
  <r>
    <s v="Benin-Africa"/>
    <x v="2"/>
    <n v="2006"/>
    <s v="Benin-Africa2006"/>
    <n v="4705087452"/>
    <n v="4.8000000000000001E-2"/>
    <x v="167"/>
    <x v="0"/>
    <n v="3206"/>
    <x v="153"/>
    <n v="0.04"/>
    <n v="7.1999999999999995E-2"/>
    <n v="59"/>
    <n v="56"/>
    <n v="0.443"/>
    <n v="0.52900000000000003"/>
    <n v="2.8000000000000001E-2"/>
    <n v="8443671"/>
    <n v="0.40300000000000002"/>
    <n v="0.59699999999999998"/>
    <n v="122000000"/>
    <n v="71000000"/>
    <n v="0.75700000000000001"/>
    <n v="31"/>
    <n v="0"/>
    <n v="270"/>
    <n v="1.4999999999999999E-2"/>
    <n v="0.125"/>
  </r>
  <r>
    <s v="Benin-Africa"/>
    <x v="2"/>
    <n v="2007"/>
    <s v="Benin-Africa2007"/>
    <n v="5506275948"/>
    <n v="4.4999999999999998E-2"/>
    <x v="215"/>
    <x v="0"/>
    <n v="0"/>
    <x v="0"/>
    <n v="3.9E-2"/>
    <n v="6.9000000000000006E-2"/>
    <n v="59"/>
    <n v="57"/>
    <n v="0.441"/>
    <n v="0.53100000000000003"/>
    <n v="2.8000000000000001E-2"/>
    <n v="8707490"/>
    <n v="0.40699999999999997"/>
    <n v="0.59299999999999997"/>
    <n v="206000000"/>
    <n v="107000000"/>
    <n v="0.73199999999999998"/>
    <n v="31"/>
    <n v="0"/>
    <n v="270"/>
    <n v="1.7999999999999999E-2"/>
    <n v="0.23599999999999999"/>
  </r>
  <r>
    <s v="Benin-Africa"/>
    <x v="2"/>
    <n v="2008"/>
    <s v="Benin-Africa2008"/>
    <n v="6633561835"/>
    <n v="4.2000000000000003E-2"/>
    <x v="124"/>
    <x v="0"/>
    <n v="2386"/>
    <x v="63"/>
    <n v="3.9E-2"/>
    <n v="6.6000000000000003E-2"/>
    <n v="60"/>
    <n v="57"/>
    <n v="0.439"/>
    <n v="0.53300000000000003"/>
    <n v="2.9000000000000001E-2"/>
    <n v="8973293"/>
    <n v="0.41099999999999998"/>
    <n v="0.58899999999999997"/>
    <n v="236000000"/>
    <n v="102000000"/>
    <n v="0.73199999999999998"/>
    <n v="31"/>
    <n v="0"/>
    <n v="270"/>
    <n v="1.9E-2"/>
    <n v="0.40400000000000003"/>
  </r>
  <r>
    <s v="Benin-Africa"/>
    <x v="2"/>
    <n v="2009"/>
    <s v="Benin-Africa2009"/>
    <n v="6585134688"/>
    <n v="4.3999999999999997E-2"/>
    <x v="216"/>
    <x v="0"/>
    <n v="2949"/>
    <x v="154"/>
    <n v="3.7999999999999999E-2"/>
    <n v="6.4000000000000001E-2"/>
    <n v="60"/>
    <n v="57"/>
    <n v="0.436"/>
    <n v="0.53500000000000003"/>
    <n v="2.9000000000000001E-2"/>
    <n v="9240783"/>
    <n v="0.41499999999999998"/>
    <n v="0.58499999999999996"/>
    <n v="131000000"/>
    <n v="88000000"/>
    <n v="0.73199999999999998"/>
    <n v="31"/>
    <n v="0"/>
    <n v="270"/>
    <n v="2.1999999999999999E-2"/>
    <n v="0.54500000000000004"/>
  </r>
  <r>
    <s v="Benin-Africa"/>
    <x v="2"/>
    <n v="2010"/>
    <s v="Benin-Africa2010"/>
    <n v="6558416322"/>
    <n v="4.2999999999999997E-2"/>
    <x v="6"/>
    <x v="0"/>
    <n v="0"/>
    <x v="0"/>
    <n v="3.7999999999999999E-2"/>
    <n v="6.2E-2"/>
    <n v="60"/>
    <n v="57"/>
    <n v="0.434"/>
    <n v="0.53700000000000003"/>
    <n v="2.9000000000000001E-2"/>
    <n v="9509798"/>
    <n v="0.41899999999999998"/>
    <n v="0.58099999999999996"/>
    <n v="149000000"/>
    <n v="91000000"/>
    <n v="0.65900000000000003"/>
    <n v="31"/>
    <n v="0"/>
    <n v="270"/>
    <n v="3.1E-2"/>
    <n v="0.74399999999999999"/>
  </r>
  <r>
    <s v="Benin-Africa"/>
    <x v="2"/>
    <n v="2011"/>
    <s v="Benin-Africa2011"/>
    <n v="7294900431"/>
    <n v="4.4999999999999998E-2"/>
    <x v="125"/>
    <x v="0"/>
    <n v="0"/>
    <x v="0"/>
    <n v="3.6999999999999998E-2"/>
    <n v="0.06"/>
    <n v="60"/>
    <n v="58"/>
    <n v="0.432"/>
    <n v="0.53900000000000003"/>
    <n v="2.9000000000000001E-2"/>
    <n v="9779795"/>
    <n v="0.42299999999999999"/>
    <n v="0.57699999999999996"/>
    <n v="188000000"/>
    <n v="0"/>
    <n v="0.65900000000000003"/>
    <n v="29"/>
    <n v="0"/>
    <n v="270"/>
    <n v="4.1000000000000002E-2"/>
    <n v="0.79400000000000004"/>
  </r>
  <r>
    <s v="Benin-Africa"/>
    <x v="2"/>
    <n v="2012"/>
    <s v="Benin-Africa2012"/>
    <n v="7543183759"/>
    <n v="4.4999999999999998E-2"/>
    <x v="52"/>
    <x v="0"/>
    <n v="2491"/>
    <x v="155"/>
    <n v="3.6999999999999998E-2"/>
    <n v="5.8000000000000003E-2"/>
    <n v="61"/>
    <n v="58"/>
    <n v="0.43"/>
    <n v="0.54200000000000004"/>
    <n v="2.9000000000000001E-2"/>
    <n v="10050702"/>
    <n v="0.42699999999999999"/>
    <n v="0.57299999999999995"/>
    <n v="192000000"/>
    <n v="0"/>
    <n v="0.65900000000000003"/>
    <n v="26"/>
    <n v="175"/>
    <n v="270"/>
    <n v="4.4999999999999998E-2"/>
    <n v="0.83699999999999997"/>
  </r>
  <r>
    <s v="Bermuda-The Americas"/>
    <x v="4"/>
    <n v="2000"/>
    <s v="Bermuda-The Americas2000"/>
    <n v="3480219000"/>
    <m/>
    <x v="0"/>
    <x v="0"/>
    <n v="0"/>
    <x v="0"/>
    <n v="1.4E-2"/>
    <n v="0"/>
    <n v="81"/>
    <n v="75"/>
    <n v="0"/>
    <n v="0"/>
    <n v="0"/>
    <n v="61833"/>
    <n v="1"/>
    <n v="0"/>
    <n v="431000000"/>
    <n v="0"/>
    <n v="0"/>
    <n v="0"/>
    <n v="0"/>
    <n v="0"/>
    <n v="0.42899999999999999"/>
    <n v="0.20699999999999999"/>
  </r>
  <r>
    <s v="Bermuda-The Americas"/>
    <x v="4"/>
    <n v="2001"/>
    <s v="Bermuda-The Americas2001"/>
    <n v="3680483000"/>
    <m/>
    <x v="0"/>
    <x v="0"/>
    <n v="0"/>
    <x v="0"/>
    <n v="1.2999999999999999E-2"/>
    <n v="0"/>
    <n v="81"/>
    <n v="75"/>
    <n v="0"/>
    <n v="0"/>
    <n v="0"/>
    <n v="62504"/>
    <n v="1"/>
    <n v="0"/>
    <n v="351000000"/>
    <n v="0"/>
    <n v="0"/>
    <n v="0"/>
    <n v="0"/>
    <n v="0"/>
    <n v="0.47499999999999998"/>
    <n v="0.21099999999999999"/>
  </r>
  <r>
    <s v="Bermuda-The Americas"/>
    <x v="4"/>
    <n v="2002"/>
    <s v="Bermuda-The Americas2002"/>
    <n v="3937228000"/>
    <m/>
    <x v="0"/>
    <x v="0"/>
    <n v="0"/>
    <x v="156"/>
    <n v="1.2999999999999999E-2"/>
    <n v="0"/>
    <n v="81"/>
    <n v="76"/>
    <n v="0"/>
    <n v="0"/>
    <n v="0"/>
    <n v="62912"/>
    <n v="1"/>
    <n v="0"/>
    <n v="378000000"/>
    <n v="243000000"/>
    <n v="0"/>
    <n v="0"/>
    <n v="0"/>
    <n v="0"/>
    <n v="0.52"/>
    <n v="0.47299999999999998"/>
  </r>
  <r>
    <s v="Bermuda-The Americas"/>
    <x v="4"/>
    <n v="2003"/>
    <s v="Bermuda-The Americas2003"/>
    <n v="4186525000"/>
    <m/>
    <x v="0"/>
    <x v="0"/>
    <n v="0"/>
    <x v="157"/>
    <n v="1.2999999999999999E-2"/>
    <n v="0"/>
    <n v="81"/>
    <n v="76"/>
    <n v="0"/>
    <n v="0"/>
    <n v="0"/>
    <n v="63325"/>
    <n v="1"/>
    <n v="0"/>
    <n v="348000000"/>
    <n v="248000000"/>
    <n v="0"/>
    <n v="0"/>
    <n v="0"/>
    <n v="0"/>
    <n v="0.56499999999999995"/>
    <n v="0.628"/>
  </r>
  <r>
    <s v="Bermuda-The Americas"/>
    <x v="4"/>
    <n v="2004"/>
    <s v="Bermuda-The Americas2004"/>
    <n v="4484703000"/>
    <m/>
    <x v="0"/>
    <x v="0"/>
    <n v="0"/>
    <x v="43"/>
    <n v="1.2999999999999999E-2"/>
    <n v="0"/>
    <n v="81"/>
    <n v="76"/>
    <n v="0"/>
    <n v="0"/>
    <n v="0"/>
    <n v="63740"/>
    <n v="1"/>
    <n v="0"/>
    <n v="426000000"/>
    <n v="217000000"/>
    <n v="0"/>
    <n v="0"/>
    <n v="0"/>
    <n v="0"/>
    <n v="0.61"/>
    <n v="0.76700000000000002"/>
  </r>
  <r>
    <s v="Bermuda-The Americas"/>
    <x v="4"/>
    <n v="2005"/>
    <s v="Bermuda-The Americas2005"/>
    <n v="4868136000"/>
    <m/>
    <x v="0"/>
    <x v="0"/>
    <n v="0"/>
    <x v="158"/>
    <n v="1.2999999999999999E-2"/>
    <n v="0"/>
    <n v="81"/>
    <n v="76"/>
    <n v="0"/>
    <n v="0"/>
    <n v="0"/>
    <n v="64154"/>
    <n v="1"/>
    <n v="0"/>
    <n v="429000000"/>
    <n v="239000000"/>
    <n v="0"/>
    <n v="0"/>
    <n v="0"/>
    <n v="0"/>
    <n v="0.65400000000000003"/>
    <n v="0.82199999999999995"/>
  </r>
  <r>
    <s v="Bermuda-The Americas"/>
    <x v="4"/>
    <n v="2006"/>
    <s v="Bermuda-The Americas2006"/>
    <n v="5414299000"/>
    <m/>
    <x v="0"/>
    <x v="0"/>
    <n v="0"/>
    <x v="25"/>
    <n v="1.2999999999999999E-2"/>
    <n v="0"/>
    <n v="82"/>
    <n v="76"/>
    <n v="0"/>
    <n v="0"/>
    <n v="0"/>
    <n v="64523"/>
    <n v="1"/>
    <n v="0"/>
    <n v="495000000"/>
    <n v="394000000"/>
    <n v="0"/>
    <n v="0"/>
    <n v="0"/>
    <n v="0"/>
    <n v="0.69899999999999995"/>
    <n v="0.93400000000000005"/>
  </r>
  <r>
    <s v="Bermuda-The Americas"/>
    <x v="4"/>
    <n v="2007"/>
    <s v="Bermuda-The Americas2007"/>
    <n v="5895048000"/>
    <m/>
    <x v="0"/>
    <x v="0"/>
    <n v="0"/>
    <x v="0"/>
    <n v="1.2999999999999999E-2"/>
    <n v="0"/>
    <n v="82"/>
    <n v="76"/>
    <n v="0"/>
    <n v="0"/>
    <n v="0"/>
    <n v="64888"/>
    <n v="1"/>
    <n v="0"/>
    <n v="569000000"/>
    <n v="453000000"/>
    <n v="0"/>
    <n v="0"/>
    <n v="0"/>
    <n v="0"/>
    <n v="0.74399999999999999"/>
    <n v="1.07"/>
  </r>
  <r>
    <s v="Bermuda-The Americas"/>
    <x v="4"/>
    <n v="2008"/>
    <s v="Bermuda-The Americas2008"/>
    <n v="6109928000"/>
    <m/>
    <x v="0"/>
    <x v="0"/>
    <n v="0"/>
    <x v="159"/>
    <n v="1.2999999999999999E-2"/>
    <n v="0"/>
    <n v="82"/>
    <n v="77"/>
    <n v="0"/>
    <n v="0"/>
    <n v="0"/>
    <n v="65273"/>
    <n v="1"/>
    <n v="0"/>
    <n v="431000000"/>
    <n v="459000000"/>
    <n v="0"/>
    <n v="0"/>
    <n v="0"/>
    <n v="0"/>
    <n v="0.82299999999999995"/>
    <n v="1.222"/>
  </r>
  <r>
    <s v="Bermuda-The Americas"/>
    <x v="4"/>
    <n v="2009"/>
    <s v="Bermuda-The Americas2009"/>
    <n v="5806378000"/>
    <m/>
    <x v="0"/>
    <x v="0"/>
    <n v="0"/>
    <x v="160"/>
    <n v="1.2E-2"/>
    <n v="0"/>
    <n v="82"/>
    <n v="77"/>
    <n v="0"/>
    <n v="0"/>
    <n v="0"/>
    <n v="65636"/>
    <n v="1"/>
    <n v="0"/>
    <n v="366000000"/>
    <n v="407000000"/>
    <n v="0"/>
    <n v="0"/>
    <n v="0"/>
    <n v="0"/>
    <n v="0.83299999999999996"/>
    <n v="1.3109999999999999"/>
  </r>
  <r>
    <s v="Bermuda-The Americas"/>
    <x v="4"/>
    <n v="2010"/>
    <s v="Bermuda-The Americas2010"/>
    <n v="5744414000"/>
    <m/>
    <x v="0"/>
    <x v="0"/>
    <n v="0"/>
    <x v="0"/>
    <n v="1.2E-2"/>
    <n v="0"/>
    <n v="82"/>
    <n v="77"/>
    <n v="0"/>
    <n v="0"/>
    <n v="0"/>
    <n v="65124"/>
    <n v="1"/>
    <n v="0"/>
    <n v="442000000"/>
    <n v="417000000"/>
    <n v="0"/>
    <n v="0"/>
    <n v="0"/>
    <n v="0"/>
    <n v="0.84199999999999997"/>
    <n v="1.3580000000000001"/>
  </r>
  <r>
    <s v="Bermuda-The Americas"/>
    <x v="4"/>
    <n v="2011"/>
    <s v="Bermuda-The Americas2011"/>
    <n v="5550771000"/>
    <m/>
    <x v="0"/>
    <x v="0"/>
    <n v="0"/>
    <x v="0"/>
    <n v="1.2E-2"/>
    <n v="0"/>
    <n v="82"/>
    <n v="77"/>
    <n v="0"/>
    <n v="0"/>
    <n v="0"/>
    <n v="64564"/>
    <n v="1"/>
    <n v="0"/>
    <n v="472000000"/>
    <n v="413000000"/>
    <n v="0"/>
    <n v="0"/>
    <n v="0"/>
    <n v="0"/>
    <n v="0.88300000000000001"/>
    <n v="0"/>
  </r>
  <r>
    <s v="Bermuda-The Americas"/>
    <x v="4"/>
    <n v="2012"/>
    <s v="Bermuda-The Americas2012"/>
    <n v="5473536000"/>
    <m/>
    <x v="0"/>
    <x v="0"/>
    <n v="0"/>
    <x v="161"/>
    <n v="1.2E-2"/>
    <n v="0"/>
    <n v="82"/>
    <n v="77"/>
    <n v="0"/>
    <n v="0"/>
    <n v="0"/>
    <n v="64798"/>
    <n v="1"/>
    <n v="0"/>
    <n v="461000000"/>
    <n v="411000000"/>
    <n v="0"/>
    <n v="0"/>
    <n v="0"/>
    <n v="0"/>
    <n v="0.91300000000000003"/>
    <n v="1.395"/>
  </r>
  <r>
    <s v="Bhutan-Asia"/>
    <x v="0"/>
    <n v="2000"/>
    <s v="Bhutan-Asia2000"/>
    <n v="439158233"/>
    <n v="6.7000000000000004E-2"/>
    <x v="217"/>
    <x v="100"/>
    <n v="0"/>
    <x v="0"/>
    <n v="2.8000000000000001E-2"/>
    <n v="5.8999999999999997E-2"/>
    <n v="60"/>
    <n v="60"/>
    <n v="0.40600000000000003"/>
    <n v="0.55600000000000005"/>
    <n v="3.7999999999999999E-2"/>
    <n v="564350"/>
    <n v="0.254"/>
    <n v="0.746"/>
    <n v="10000000"/>
    <n v="0"/>
    <n v="0"/>
    <n v="0"/>
    <n v="0"/>
    <n v="0"/>
    <n v="4.0000000000000001E-3"/>
    <n v="0"/>
  </r>
  <r>
    <s v="Bhutan-Asia"/>
    <x v="0"/>
    <n v="2001"/>
    <s v="Bhutan-Asia2001"/>
    <n v="476360697"/>
    <n v="6.2E-2"/>
    <x v="10"/>
    <x v="98"/>
    <n v="0"/>
    <x v="0"/>
    <n v="2.7E-2"/>
    <n v="5.6000000000000001E-2"/>
    <n v="61"/>
    <n v="61"/>
    <n v="0.39300000000000002"/>
    <n v="0.56799999999999995"/>
    <n v="3.9E-2"/>
    <n v="580888"/>
    <n v="0.26500000000000001"/>
    <n v="0.73499999999999999"/>
    <n v="9000000"/>
    <n v="0"/>
    <n v="0"/>
    <n v="0"/>
    <n v="0"/>
    <n v="0"/>
    <n v="8.9999999999999993E-3"/>
    <n v="0"/>
  </r>
  <r>
    <s v="Bhutan-Asia"/>
    <x v="0"/>
    <n v="2002"/>
    <s v="Bhutan-Asia2002"/>
    <n v="537050133"/>
    <n v="7.9000000000000001E-2"/>
    <x v="55"/>
    <x v="97"/>
    <n v="0"/>
    <x v="156"/>
    <n v="2.5999999999999999E-2"/>
    <n v="5.2999999999999999E-2"/>
    <n v="62"/>
    <n v="62"/>
    <n v="0.38"/>
    <n v="0.58099999999999996"/>
    <n v="3.9E-2"/>
    <n v="598455"/>
    <n v="0.27600000000000002"/>
    <n v="0.72399999999999998"/>
    <n v="8000000"/>
    <n v="0"/>
    <n v="0"/>
    <n v="0"/>
    <n v="0"/>
    <n v="0"/>
    <n v="1.7000000000000001E-2"/>
    <n v="0"/>
  </r>
  <r>
    <s v="Bhutan-Asia"/>
    <x v="0"/>
    <n v="2003"/>
    <s v="Bhutan-Asia2003"/>
    <n v="622026107"/>
    <n v="5.0999999999999997E-2"/>
    <x v="10"/>
    <x v="9"/>
    <n v="0"/>
    <x v="43"/>
    <n v="2.5000000000000001E-2"/>
    <n v="5.0999999999999997E-2"/>
    <n v="63"/>
    <n v="62"/>
    <n v="0.36499999999999999"/>
    <n v="0.59499999999999997"/>
    <n v="0.04"/>
    <n v="616383"/>
    <n v="0.28699999999999998"/>
    <n v="0.71300000000000008"/>
    <n v="8000000"/>
    <n v="0"/>
    <n v="0"/>
    <n v="62"/>
    <n v="0"/>
    <n v="0"/>
    <n v="2.4E-2"/>
    <n v="4.0000000000000001E-3"/>
  </r>
  <r>
    <s v="Bhutan-Asia"/>
    <x v="0"/>
    <n v="2004"/>
    <s v="Bhutan-Asia2004"/>
    <n v="702682018"/>
    <n v="4.3999999999999997E-2"/>
    <x v="218"/>
    <x v="4"/>
    <n v="0"/>
    <x v="145"/>
    <n v="2.4E-2"/>
    <n v="4.8000000000000001E-2"/>
    <n v="63"/>
    <n v="63"/>
    <n v="0.35199999999999998"/>
    <n v="0.60799999999999998"/>
    <n v="0.04"/>
    <n v="633893"/>
    <n v="0.29799999999999999"/>
    <n v="0.70199999999999996"/>
    <n v="13000000"/>
    <n v="0"/>
    <n v="0"/>
    <n v="62"/>
    <n v="0"/>
    <n v="0"/>
    <n v="3.2000000000000001E-2"/>
    <n v="0.03"/>
  </r>
  <r>
    <s v="Bhutan-Asia"/>
    <x v="0"/>
    <n v="2005"/>
    <s v="Bhutan-Asia2005"/>
    <n v="818869146"/>
    <n v="4.2999999999999997E-2"/>
    <x v="219"/>
    <x v="4"/>
    <n v="0"/>
    <x v="162"/>
    <n v="2.3E-2"/>
    <n v="4.4999999999999998E-2"/>
    <n v="64"/>
    <n v="64"/>
    <n v="0.34"/>
    <n v="0.61899999999999999"/>
    <n v="4.1000000000000002E-2"/>
    <n v="650417"/>
    <n v="0.31"/>
    <n v="0.69"/>
    <n v="19000000"/>
    <n v="0"/>
    <n v="0.40799999999999997"/>
    <n v="62"/>
    <n v="0"/>
    <n v="274"/>
    <n v="3.7999999999999999E-2"/>
    <n v="5.5E-2"/>
  </r>
  <r>
    <s v="Bhutan-Asia"/>
    <x v="0"/>
    <n v="2006"/>
    <s v="Bhutan-Asia2006"/>
    <n v="897672086"/>
    <n v="4.3999999999999997E-2"/>
    <x v="220"/>
    <x v="100"/>
    <n v="244"/>
    <x v="163"/>
    <n v="2.1999999999999999E-2"/>
    <n v="4.2999999999999997E-2"/>
    <n v="65"/>
    <n v="65"/>
    <n v="0.32900000000000001"/>
    <n v="0.629"/>
    <n v="4.1000000000000002E-2"/>
    <n v="665568"/>
    <n v="0.317"/>
    <n v="0.68300000000000005"/>
    <n v="36000000"/>
    <n v="22000000"/>
    <n v="0.40799999999999997"/>
    <n v="62"/>
    <n v="0"/>
    <n v="274"/>
    <n v="4.4999999999999998E-2"/>
    <n v="0.123"/>
  </r>
  <r>
    <s v="Bhutan-Asia"/>
    <x v="0"/>
    <n v="2007"/>
    <s v="Bhutan-Asia2007"/>
    <n v="1196091806"/>
    <n v="0.05"/>
    <x v="221"/>
    <x v="100"/>
    <n v="0"/>
    <x v="0"/>
    <n v="2.1999999999999999E-2"/>
    <n v="4.1000000000000002E-2"/>
    <n v="66"/>
    <n v="65"/>
    <n v="0.32"/>
    <n v="0.63800000000000001"/>
    <n v="4.2000000000000003E-2"/>
    <n v="679365"/>
    <n v="0.32500000000000001"/>
    <n v="0.67500000000000004"/>
    <n v="47000000"/>
    <n v="26000000"/>
    <n v="0.40799999999999997"/>
    <n v="48"/>
    <n v="0"/>
    <n v="274"/>
    <n v="5.8999999999999997E-2"/>
    <n v="0.22"/>
  </r>
  <r>
    <s v="Bhutan-Asia"/>
    <x v="0"/>
    <n v="2008"/>
    <s v="Bhutan-Asia2008"/>
    <n v="1258193519"/>
    <n v="5.1999999999999998E-2"/>
    <x v="28"/>
    <x v="100"/>
    <n v="0"/>
    <x v="164"/>
    <n v="2.1000000000000001E-2"/>
    <n v="3.7999999999999999E-2"/>
    <n v="66"/>
    <n v="66"/>
    <n v="0.312"/>
    <n v="0.64500000000000002"/>
    <n v="4.2999999999999997E-2"/>
    <n v="692159"/>
    <n v="0.33200000000000002"/>
    <n v="0.66799999999999993"/>
    <n v="46000000"/>
    <n v="66000000"/>
    <n v="0.40799999999999997"/>
    <n v="46"/>
    <n v="0"/>
    <n v="274"/>
    <n v="6.6000000000000003E-2"/>
    <n v="0.36599999999999999"/>
  </r>
  <r>
    <s v="Bhutan-Asia"/>
    <x v="0"/>
    <n v="2009"/>
    <s v="Bhutan-Asia2009"/>
    <n v="1264758198"/>
    <n v="4.5999999999999999E-2"/>
    <x v="222"/>
    <x v="120"/>
    <n v="211"/>
    <x v="163"/>
    <n v="2.1000000000000001E-2"/>
    <n v="3.5999999999999997E-2"/>
    <n v="67"/>
    <n v="66"/>
    <n v="0.30499999999999999"/>
    <n v="0.65100000000000002"/>
    <n v="4.3999999999999997E-2"/>
    <n v="704542"/>
    <n v="0.34"/>
    <n v="0.65999999999999992"/>
    <n v="51000000"/>
    <n v="34000000"/>
    <n v="0.40799999999999997"/>
    <n v="46"/>
    <n v="0"/>
    <n v="274"/>
    <n v="7.1999999999999995E-2"/>
    <n v="0.48099999999999998"/>
  </r>
  <r>
    <s v="Bhutan-Asia"/>
    <x v="0"/>
    <n v="2010"/>
    <s v="Bhutan-Asia2010"/>
    <n v="1585396256"/>
    <n v="4.1000000000000002E-2"/>
    <x v="27"/>
    <x v="120"/>
    <n v="0"/>
    <x v="0"/>
    <n v="2.1000000000000001E-2"/>
    <n v="3.4000000000000002E-2"/>
    <n v="67"/>
    <n v="67"/>
    <n v="0.29799999999999999"/>
    <n v="0.65700000000000003"/>
    <n v="4.4999999999999998E-2"/>
    <n v="716939"/>
    <n v="0.34799999999999998"/>
    <n v="0.65200000000000002"/>
    <n v="64000000"/>
    <n v="43000000"/>
    <n v="0.40799999999999997"/>
    <n v="46"/>
    <n v="0"/>
    <n v="274"/>
    <n v="0.13600000000000001"/>
    <n v="0.55000000000000004"/>
  </r>
  <r>
    <s v="Bhutan-Asia"/>
    <x v="0"/>
    <n v="2011"/>
    <s v="Bhutan-Asia2011"/>
    <n v="1840841618"/>
    <n v="3.6999999999999998E-2"/>
    <x v="223"/>
    <x v="100"/>
    <n v="0"/>
    <x v="0"/>
    <n v="0.02"/>
    <n v="3.3000000000000002E-2"/>
    <n v="68"/>
    <n v="67"/>
    <n v="0.29099999999999998"/>
    <n v="0.66300000000000003"/>
    <n v="4.5999999999999999E-2"/>
    <n v="729429"/>
    <n v="0.35599999999999998"/>
    <n v="0.64400000000000002"/>
    <n v="76000000"/>
    <n v="58000000"/>
    <n v="0.40799999999999997"/>
    <n v="36"/>
    <n v="0"/>
    <n v="274"/>
    <n v="0.21"/>
    <n v="0.66400000000000003"/>
  </r>
  <r>
    <s v="Bhutan-Asia"/>
    <x v="0"/>
    <n v="2012"/>
    <s v="Bhutan-Asia2012"/>
    <n v="1861157558"/>
    <n v="3.7999999999999999E-2"/>
    <x v="27"/>
    <x v="100"/>
    <n v="180"/>
    <x v="165"/>
    <n v="0.02"/>
    <n v="3.1E-2"/>
    <n v="68"/>
    <n v="68"/>
    <n v="0.28499999999999998"/>
    <n v="0.66800000000000004"/>
    <n v="4.7E-2"/>
    <n v="741822"/>
    <n v="0.36399999999999999"/>
    <n v="0.63600000000000001"/>
    <n v="94000000"/>
    <n v="71000000"/>
    <n v="0.40799999999999997"/>
    <n v="36"/>
    <n v="146"/>
    <n v="274"/>
    <n v="0.254"/>
    <n v="0.75600000000000001"/>
  </r>
  <r>
    <s v="Bolivia-The Americas"/>
    <x v="4"/>
    <n v="2000"/>
    <s v="Bolivia-The Americas2000"/>
    <n v="8397858185"/>
    <n v="6.0999999999999999E-2"/>
    <x v="24"/>
    <x v="45"/>
    <n v="0"/>
    <x v="0"/>
    <n v="3.1E-2"/>
    <n v="5.7000000000000002E-2"/>
    <n v="65"/>
    <n v="61"/>
    <n v="0.39800000000000002"/>
    <n v="0.56000000000000005"/>
    <n v="4.2000000000000003E-2"/>
    <n v="8495271"/>
    <n v="0.61799999999999999"/>
    <n v="0.38200000000000001"/>
    <n v="101000000"/>
    <n v="116000000"/>
    <n v="0"/>
    <n v="0"/>
    <n v="0"/>
    <n v="0"/>
    <n v="1.4E-2"/>
    <n v="6.9000000000000006E-2"/>
  </r>
  <r>
    <s v="Bolivia-The Americas"/>
    <x v="4"/>
    <n v="2001"/>
    <s v="Bolivia-The Americas2001"/>
    <n v="8141513292"/>
    <n v="6.3E-2"/>
    <x v="220"/>
    <x v="121"/>
    <n v="7704"/>
    <x v="0"/>
    <n v="3.1E-2"/>
    <n v="5.3999999999999999E-2"/>
    <n v="65"/>
    <n v="61"/>
    <n v="0.39600000000000002"/>
    <n v="0.56200000000000006"/>
    <n v="4.2000000000000003E-2"/>
    <n v="8669066"/>
    <n v="0.623"/>
    <n v="0.377"/>
    <n v="119000000"/>
    <n v="114000000"/>
    <n v="0"/>
    <n v="0"/>
    <n v="0"/>
    <n v="0"/>
    <n v="2.1000000000000001E-2"/>
    <n v="0.09"/>
  </r>
  <r>
    <s v="Bolivia-The Americas"/>
    <x v="4"/>
    <n v="2002"/>
    <s v="Bolivia-The Americas2002"/>
    <n v="7905485216"/>
    <n v="6.5000000000000002E-2"/>
    <x v="224"/>
    <x v="122"/>
    <n v="7341"/>
    <x v="166"/>
    <n v="0.03"/>
    <n v="5.1999999999999998E-2"/>
    <n v="66"/>
    <n v="62"/>
    <n v="0.39300000000000002"/>
    <n v="0.56399999999999995"/>
    <n v="4.2999999999999997E-2"/>
    <n v="8843350"/>
    <n v="0.628"/>
    <n v="0.372"/>
    <n v="143000000"/>
    <n v="114000000"/>
    <n v="0"/>
    <n v="0"/>
    <n v="0"/>
    <n v="0"/>
    <n v="3.1E-2"/>
    <n v="0.11600000000000001"/>
  </r>
  <r>
    <s v="Bolivia-The Americas"/>
    <x v="4"/>
    <n v="2003"/>
    <s v="Bolivia-The Americas2003"/>
    <n v="8082396526"/>
    <n v="5.6000000000000001E-2"/>
    <x v="225"/>
    <x v="123"/>
    <n v="6203"/>
    <x v="167"/>
    <n v="0.03"/>
    <n v="4.9000000000000002E-2"/>
    <n v="66"/>
    <n v="62"/>
    <n v="0.39"/>
    <n v="0.56699999999999995"/>
    <n v="4.2999999999999997E-2"/>
    <n v="9016787"/>
    <n v="0.63300000000000001"/>
    <n v="0.36699999999999999"/>
    <n v="243000000"/>
    <n v="197000000"/>
    <n v="0"/>
    <n v="60"/>
    <n v="0"/>
    <n v="0"/>
    <n v="3.5000000000000003E-2"/>
    <n v="0.14199999999999999"/>
  </r>
  <r>
    <s v="Bolivia-The Americas"/>
    <x v="4"/>
    <n v="2004"/>
    <s v="Bolivia-The Americas2004"/>
    <n v="8773451739"/>
    <n v="5.2999999999999999E-2"/>
    <x v="10"/>
    <x v="33"/>
    <n v="5973"/>
    <x v="168"/>
    <n v="2.9000000000000001E-2"/>
    <n v="4.5999999999999999E-2"/>
    <n v="67"/>
    <n v="62"/>
    <n v="0.38700000000000001"/>
    <n v="0.56899999999999995"/>
    <n v="4.3999999999999997E-2"/>
    <n v="9187610"/>
    <n v="0.63700000000000001"/>
    <n v="0.36299999999999999"/>
    <n v="283000000"/>
    <n v="232000000"/>
    <n v="0"/>
    <n v="60"/>
    <n v="0"/>
    <n v="0"/>
    <n v="4.3999999999999997E-2"/>
    <n v="0.19600000000000001"/>
  </r>
  <r>
    <s v="Bolivia-The Americas"/>
    <x v="4"/>
    <n v="2005"/>
    <s v="Bolivia-The Americas2005"/>
    <n v="9549196256"/>
    <n v="5.6000000000000001E-2"/>
    <x v="126"/>
    <x v="124"/>
    <n v="0"/>
    <x v="0"/>
    <n v="2.9000000000000001E-2"/>
    <n v="4.3999999999999997E-2"/>
    <n v="67"/>
    <n v="63"/>
    <n v="0.38300000000000001"/>
    <n v="0.57299999999999995"/>
    <n v="4.3999999999999997E-2"/>
    <n v="9354709"/>
    <n v="0.64200000000000002"/>
    <n v="0.35799999999999998"/>
    <n v="345000000"/>
    <n v="257000000"/>
    <n v="0.8"/>
    <n v="50"/>
    <n v="0"/>
    <n v="1080"/>
    <n v="5.1999999999999998E-2"/>
    <n v="0.25900000000000001"/>
  </r>
  <r>
    <s v="Bolivia-The Americas"/>
    <x v="4"/>
    <n v="2006"/>
    <s v="Bolivia-The Americas2006"/>
    <n v="11451845341"/>
    <n v="4.8000000000000001E-2"/>
    <x v="224"/>
    <x v="125"/>
    <n v="5372"/>
    <x v="169"/>
    <n v="2.8000000000000001E-2"/>
    <n v="4.2000000000000003E-2"/>
    <n v="67"/>
    <n v="63"/>
    <n v="0.379"/>
    <n v="0.57599999999999996"/>
    <n v="4.4999999999999998E-2"/>
    <n v="9517395"/>
    <n v="0.64700000000000002"/>
    <n v="0.35299999999999998"/>
    <n v="330000000"/>
    <n v="360000000"/>
    <n v="0.8"/>
    <n v="50"/>
    <n v="0"/>
    <n v="1080"/>
    <n v="6.2E-2"/>
    <n v="0.30199999999999999"/>
  </r>
  <r>
    <s v="Bolivia-The Americas"/>
    <x v="4"/>
    <n v="2007"/>
    <s v="Bolivia-The Americas2007"/>
    <n v="13120183157"/>
    <n v="4.7E-2"/>
    <x v="180"/>
    <x v="126"/>
    <n v="0"/>
    <x v="0"/>
    <n v="2.8000000000000001E-2"/>
    <n v="0.04"/>
    <n v="68"/>
    <n v="63"/>
    <n v="0.374"/>
    <n v="0.57999999999999996"/>
    <n v="4.4999999999999998E-2"/>
    <n v="9676456"/>
    <n v="0.65100000000000002"/>
    <n v="0.34899999999999998"/>
    <n v="326000000"/>
    <n v="385000000"/>
    <n v="0.8"/>
    <n v="50"/>
    <n v="0"/>
    <n v="1080"/>
    <n v="0.105"/>
    <n v="0.33600000000000002"/>
  </r>
  <r>
    <s v="Bolivia-The Americas"/>
    <x v="4"/>
    <n v="2008"/>
    <s v="Bolivia-The Americas2008"/>
    <n v="16674324634"/>
    <n v="4.9000000000000002E-2"/>
    <x v="226"/>
    <x v="13"/>
    <n v="3688"/>
    <x v="170"/>
    <n v="2.7E-2"/>
    <n v="3.7999999999999999E-2"/>
    <n v="68"/>
    <n v="64"/>
    <n v="0.37"/>
    <n v="0.58499999999999996"/>
    <n v="4.5999999999999999E-2"/>
    <n v="9834098"/>
    <n v="0.65600000000000003"/>
    <n v="0.34399999999999997"/>
    <n v="302000000"/>
    <n v="381000000"/>
    <n v="0.8"/>
    <n v="50"/>
    <n v="0"/>
    <n v="1080"/>
    <n v="0.125"/>
    <n v="0.51200000000000001"/>
  </r>
  <r>
    <s v="Bolivia-The Americas"/>
    <x v="4"/>
    <n v="2009"/>
    <s v="Bolivia-The Americas2009"/>
    <n v="17339992165"/>
    <n v="5.8000000000000003E-2"/>
    <x v="227"/>
    <x v="117"/>
    <n v="0"/>
    <x v="0"/>
    <n v="2.7E-2"/>
    <n v="3.5999999999999997E-2"/>
    <n v="68"/>
    <n v="64"/>
    <n v="0.36499999999999999"/>
    <n v="0.58899999999999997"/>
    <n v="4.5999999999999999E-2"/>
    <n v="9993406"/>
    <n v="0.66"/>
    <n v="0.33999999999999997"/>
    <n v="306000000"/>
    <n v="388000000"/>
    <n v="0.8"/>
    <n v="50"/>
    <n v="0"/>
    <n v="1080"/>
    <n v="0.16800000000000001"/>
    <n v="0.64700000000000002"/>
  </r>
  <r>
    <s v="Bolivia-The Americas"/>
    <x v="4"/>
    <n v="2010"/>
    <s v="Bolivia-The Americas2010"/>
    <n v="19649631308"/>
    <n v="5.5E-2"/>
    <x v="29"/>
    <x v="18"/>
    <n v="6439"/>
    <x v="171"/>
    <n v="2.5999999999999999E-2"/>
    <n v="3.5000000000000003E-2"/>
    <n v="69"/>
    <n v="64"/>
    <n v="0.36"/>
    <n v="0.59299999999999997"/>
    <n v="4.7E-2"/>
    <n v="10156601"/>
    <n v="0.66400000000000003"/>
    <n v="0.33599999999999997"/>
    <n v="339000000"/>
    <n v="421000000"/>
    <n v="0.8"/>
    <n v="49"/>
    <n v="0"/>
    <n v="1080"/>
    <n v="0.224"/>
    <n v="0.70699999999999996"/>
  </r>
  <r>
    <s v="Bolivia-The Americas"/>
    <x v="4"/>
    <n v="2011"/>
    <s v="Bolivia-The Americas2011"/>
    <n v="23948541156"/>
    <n v="0.05"/>
    <x v="57"/>
    <x v="127"/>
    <n v="0"/>
    <x v="0"/>
    <n v="2.5999999999999999E-2"/>
    <n v="3.3000000000000002E-2"/>
    <n v="69"/>
    <n v="65"/>
    <n v="0.35599999999999998"/>
    <n v="0.59599999999999997"/>
    <n v="4.8000000000000001E-2"/>
    <n v="10324445"/>
    <n v="0.66900000000000004"/>
    <n v="0.33099999999999996"/>
    <n v="499000000"/>
    <n v="410000000"/>
    <n v="0.8"/>
    <n v="49"/>
    <n v="0"/>
    <n v="1080"/>
    <n v="0.3"/>
    <n v="0.80900000000000005"/>
  </r>
  <r>
    <s v="Bolivia-The Americas"/>
    <x v="4"/>
    <n v="2012"/>
    <s v="Bolivia-The Americas2012"/>
    <n v="27035110130"/>
    <n v="5.8000000000000003E-2"/>
    <x v="93"/>
    <x v="19"/>
    <n v="3622"/>
    <x v="172"/>
    <n v="2.5999999999999999E-2"/>
    <n v="3.2000000000000001E-2"/>
    <n v="69"/>
    <n v="65"/>
    <n v="0.35199999999999998"/>
    <n v="0.59899999999999998"/>
    <n v="4.8000000000000001E-2"/>
    <n v="10496285"/>
    <n v="0.67300000000000004"/>
    <n v="0.32699999999999996"/>
    <n v="581000000"/>
    <n v="559000000"/>
    <n v="0.83399999999999996"/>
    <n v="49"/>
    <n v="158"/>
    <n v="1025"/>
    <n v="0.35499999999999998"/>
    <n v="0.90400000000000003"/>
  </r>
  <r>
    <s v="Bosnia and Herzegovina-Europe"/>
    <x v="1"/>
    <n v="2000"/>
    <s v="Bosnia and Herzegovina-Europe2000"/>
    <n v="5505984456"/>
    <n v="7.0999999999999994E-2"/>
    <x v="228"/>
    <x v="114"/>
    <n v="0"/>
    <x v="0"/>
    <n v="0.01"/>
    <n v="8.0000000000000002E-3"/>
    <n v="77"/>
    <n v="72"/>
    <n v="0.20200000000000001"/>
    <n v="0.69099999999999995"/>
    <n v="0.107"/>
    <n v="3834364"/>
    <n v="0.39300000000000002"/>
    <n v="0.60699999999999998"/>
    <n v="246000000"/>
    <n v="92000000"/>
    <n v="0"/>
    <n v="0"/>
    <n v="0"/>
    <n v="0"/>
    <n v="1.0999999999999999E-2"/>
    <n v="2.4E-2"/>
  </r>
  <r>
    <s v="Bosnia and Herzegovina-Europe"/>
    <x v="1"/>
    <n v="2001"/>
    <s v="Bosnia and Herzegovina-Europe2001"/>
    <n v="5748990555"/>
    <n v="7.1999999999999995E-2"/>
    <x v="14"/>
    <x v="128"/>
    <n v="7095"/>
    <x v="0"/>
    <n v="0.01"/>
    <n v="8.0000000000000002E-3"/>
    <n v="77"/>
    <n v="73"/>
    <n v="0.19900000000000001"/>
    <n v="0.68899999999999995"/>
    <n v="0.112"/>
    <n v="3879353"/>
    <n v="0.39300000000000002"/>
    <n v="0.60699999999999998"/>
    <n v="279000000"/>
    <n v="96000000"/>
    <n v="0"/>
    <n v="0"/>
    <n v="0"/>
    <n v="0"/>
    <n v="1.2E-2"/>
    <n v="0.115"/>
  </r>
  <r>
    <s v="Bosnia and Herzegovina-Europe"/>
    <x v="1"/>
    <n v="2002"/>
    <s v="Bosnia and Herzegovina-Europe2002"/>
    <n v="6651226179"/>
    <n v="7.0999999999999994E-2"/>
    <x v="128"/>
    <x v="0"/>
    <n v="6451"/>
    <x v="173"/>
    <n v="8.9999999999999993E-3"/>
    <n v="7.0000000000000001E-3"/>
    <n v="77"/>
    <n v="73"/>
    <n v="0.19700000000000001"/>
    <n v="0.68600000000000005"/>
    <n v="0.11700000000000001"/>
    <n v="3897579"/>
    <n v="0.39300000000000002"/>
    <n v="0.60699999999999998"/>
    <n v="307000000"/>
    <n v="112000000"/>
    <n v="0"/>
    <n v="0"/>
    <n v="0"/>
    <n v="0"/>
    <n v="2.5999999999999999E-2"/>
    <n v="0.192"/>
  </r>
  <r>
    <s v="Bosnia and Herzegovina-Europe"/>
    <x v="1"/>
    <n v="2003"/>
    <s v="Bosnia and Herzegovina-Europe2003"/>
    <n v="8370020196"/>
    <n v="0.08"/>
    <x v="32"/>
    <x v="16"/>
    <n v="6161"/>
    <x v="174"/>
    <n v="8.9999999999999993E-3"/>
    <n v="7.0000000000000001E-3"/>
    <n v="78"/>
    <n v="73"/>
    <n v="0.19400000000000001"/>
    <n v="0.68400000000000005"/>
    <n v="0.122"/>
    <n v="3895779"/>
    <n v="0.39200000000000002"/>
    <n v="0.60799999999999998"/>
    <n v="404000000"/>
    <n v="145000000"/>
    <n v="0"/>
    <n v="68"/>
    <n v="0"/>
    <n v="0"/>
    <n v="0.04"/>
    <n v="0.27600000000000002"/>
  </r>
  <r>
    <s v="Bosnia and Herzegovina-Europe"/>
    <x v="1"/>
    <n v="2004"/>
    <s v="Bosnia and Herzegovina-Europe2004"/>
    <n v="10022840635"/>
    <n v="0.09"/>
    <x v="229"/>
    <x v="19"/>
    <n v="5954"/>
    <x v="175"/>
    <n v="8.0000000000000002E-3"/>
    <n v="7.0000000000000001E-3"/>
    <n v="78"/>
    <n v="73"/>
    <n v="0.192"/>
    <n v="0.68200000000000005"/>
    <n v="0.127"/>
    <n v="3886723"/>
    <n v="0.39200000000000002"/>
    <n v="0.60799999999999998"/>
    <n v="507000000"/>
    <n v="162000000"/>
    <n v="0"/>
    <n v="63"/>
    <n v="0"/>
    <n v="0"/>
    <n v="0.155"/>
    <n v="0.36199999999999999"/>
  </r>
  <r>
    <s v="Bosnia and Herzegovina-Europe"/>
    <x v="1"/>
    <n v="2005"/>
    <s v="Bosnia and Herzegovina-Europe2005"/>
    <n v="10948051122"/>
    <n v="8.6999999999999994E-2"/>
    <x v="230"/>
    <x v="106"/>
    <n v="0"/>
    <x v="0"/>
    <n v="8.0000000000000002E-3"/>
    <n v="7.0000000000000001E-3"/>
    <n v="78"/>
    <n v="73"/>
    <n v="0.189"/>
    <n v="0.68"/>
    <n v="0.13100000000000001"/>
    <n v="3879828"/>
    <n v="0.39200000000000002"/>
    <n v="0.60799999999999998"/>
    <n v="557000000"/>
    <n v="158000000"/>
    <n v="0.42799999999999999"/>
    <n v="63"/>
    <n v="0"/>
    <n v="368"/>
    <n v="0.21299999999999999"/>
    <n v="0.41099999999999998"/>
  </r>
  <r>
    <s v="Bosnia and Herzegovina-Europe"/>
    <x v="1"/>
    <n v="2006"/>
    <s v="Bosnia and Herzegovina-Europe2006"/>
    <n v="12400102623"/>
    <n v="8.5000000000000006E-2"/>
    <x v="231"/>
    <x v="104"/>
    <n v="5305"/>
    <x v="176"/>
    <n v="8.0000000000000002E-3"/>
    <n v="7.0000000000000001E-3"/>
    <n v="78"/>
    <n v="73"/>
    <n v="0.186"/>
    <n v="0.67800000000000005"/>
    <n v="0.13600000000000001"/>
    <n v="3875157"/>
    <n v="0.39200000000000002"/>
    <n v="0.60799999999999998"/>
    <n v="658000000"/>
    <n v="210000000"/>
    <n v="0.42699999999999999"/>
    <n v="63"/>
    <n v="0"/>
    <n v="368"/>
    <n v="0.251"/>
    <n v="0.48699999999999999"/>
  </r>
  <r>
    <s v="Bosnia and Herzegovina-Europe"/>
    <x v="1"/>
    <n v="2007"/>
    <s v="Bosnia and Herzegovina-Europe2007"/>
    <n v="15280615815"/>
    <n v="8.5999999999999993E-2"/>
    <x v="232"/>
    <x v="24"/>
    <n v="0"/>
    <x v="0"/>
    <n v="8.0000000000000002E-3"/>
    <n v="7.0000000000000001E-3"/>
    <n v="78"/>
    <n v="73"/>
    <n v="0.184"/>
    <n v="0.67600000000000005"/>
    <n v="0.14000000000000001"/>
    <n v="3868665"/>
    <n v="0.39200000000000002"/>
    <n v="0.60799999999999998"/>
    <n v="804000000"/>
    <n v="264000000"/>
    <n v="0.42799999999999999"/>
    <n v="63"/>
    <n v="0"/>
    <n v="368"/>
    <n v="0.27900000000000003"/>
    <n v="0.63300000000000001"/>
  </r>
  <r>
    <s v="Bosnia and Herzegovina-Europe"/>
    <x v="1"/>
    <n v="2008"/>
    <s v="Bosnia and Herzegovina-Europe2008"/>
    <n v="18543289395"/>
    <n v="8.7999999999999995E-2"/>
    <x v="233"/>
    <x v="96"/>
    <n v="4400"/>
    <x v="177"/>
    <n v="8.0000000000000002E-3"/>
    <n v="7.0000000000000001E-3"/>
    <n v="78"/>
    <n v="73"/>
    <n v="0.18099999999999999"/>
    <n v="0.67400000000000004"/>
    <n v="0.14399999999999999"/>
    <n v="3861201"/>
    <n v="0.39200000000000002"/>
    <n v="0.60799999999999998"/>
    <n v="913000000"/>
    <n v="345000000"/>
    <n v="0.42799999999999999"/>
    <n v="69"/>
    <n v="0"/>
    <n v="428"/>
    <n v="0.34699999999999998"/>
    <n v="0.82299999999999995"/>
  </r>
  <r>
    <s v="Bosnia and Herzegovina-Europe"/>
    <x v="1"/>
    <n v="2009"/>
    <s v="Bosnia and Herzegovina-Europe2009"/>
    <n v="17082889410"/>
    <n v="9.9000000000000005E-2"/>
    <x v="234"/>
    <x v="71"/>
    <n v="0"/>
    <x v="0"/>
    <n v="8.9999999999999993E-3"/>
    <n v="7.0000000000000001E-3"/>
    <n v="78"/>
    <n v="73"/>
    <n v="0.17799999999999999"/>
    <n v="0.67400000000000004"/>
    <n v="0.14799999999999999"/>
    <n v="3853446"/>
    <n v="0.39200000000000002"/>
    <n v="0.60799999999999998"/>
    <n v="753000000"/>
    <n v="285000000"/>
    <n v="0.25900000000000001"/>
    <n v="69"/>
    <n v="0"/>
    <n v="422"/>
    <n v="0.377"/>
    <n v="0.84499999999999997"/>
  </r>
  <r>
    <s v="Bosnia and Herzegovina-Europe"/>
    <x v="1"/>
    <n v="2010"/>
    <s v="Bosnia and Herzegovina-Europe2010"/>
    <n v="16775919279"/>
    <n v="9.8000000000000004E-2"/>
    <x v="235"/>
    <x v="94"/>
    <n v="5301"/>
    <x v="178"/>
    <n v="8.9999999999999993E-3"/>
    <n v="7.0000000000000001E-3"/>
    <n v="78"/>
    <n v="73"/>
    <n v="0.17399999999999999"/>
    <n v="0.67500000000000004"/>
    <n v="0.151"/>
    <n v="3845929"/>
    <n v="0.39200000000000002"/>
    <n v="0.60799999999999998"/>
    <n v="662000000"/>
    <n v="247000000"/>
    <n v="0.222"/>
    <n v="64"/>
    <n v="0"/>
    <n v="422"/>
    <n v="0.52"/>
    <n v="0.80900000000000005"/>
  </r>
  <r>
    <s v="Bosnia and Herzegovina-Europe"/>
    <x v="1"/>
    <n v="2011"/>
    <s v="Bosnia and Herzegovina-Europe2011"/>
    <n v="18252896439"/>
    <n v="9.9000000000000005E-2"/>
    <x v="236"/>
    <x v="94"/>
    <n v="0"/>
    <x v="0"/>
    <n v="8.9999999999999993E-3"/>
    <n v="6.0000000000000001E-3"/>
    <n v="79"/>
    <n v="73"/>
    <n v="0.16900000000000001"/>
    <n v="0.67800000000000005"/>
    <n v="0.153"/>
    <n v="3839322"/>
    <n v="0.39300000000000002"/>
    <n v="0.60699999999999998"/>
    <n v="734000000"/>
    <n v="238000000"/>
    <n v="0.23699999999999999"/>
    <n v="40"/>
    <n v="0"/>
    <n v="422"/>
    <n v="0.6"/>
    <n v="0.82599999999999996"/>
  </r>
  <r>
    <s v="Bosnia and Herzegovina-Europe"/>
    <x v="1"/>
    <n v="2012"/>
    <s v="Bosnia and Herzegovina-Europe2012"/>
    <n v="16853238733"/>
    <n v="9.9000000000000005E-2"/>
    <x v="237"/>
    <x v="129"/>
    <n v="4811"/>
    <x v="179"/>
    <n v="8.9999999999999993E-3"/>
    <n v="6.0000000000000001E-3"/>
    <n v="79"/>
    <n v="74"/>
    <n v="0.16300000000000001"/>
    <n v="0.68200000000000005"/>
    <n v="0.155"/>
    <n v="3833916"/>
    <n v="0.39400000000000002"/>
    <n v="0.60599999999999998"/>
    <n v="665000000"/>
    <n v="194000000"/>
    <n v="0.23699999999999999"/>
    <n v="37"/>
    <n v="130"/>
    <n v="407"/>
    <n v="0.65400000000000003"/>
    <n v="0.876"/>
  </r>
  <r>
    <s v="Botswana-Africa"/>
    <x v="2"/>
    <n v="2000"/>
    <s v="Botswana-Africa2000"/>
    <n v="5788311645"/>
    <n v="4.7E-2"/>
    <x v="238"/>
    <x v="44"/>
    <n v="0"/>
    <x v="0"/>
    <n v="2.7E-2"/>
    <n v="5.3999999999999999E-2"/>
    <n v="52"/>
    <n v="49"/>
    <n v="0.38300000000000001"/>
    <n v="0.58699999999999997"/>
    <n v="2.9000000000000001E-2"/>
    <n v="1755375"/>
    <n v="0.53200000000000003"/>
    <n v="0.46799999999999997"/>
    <n v="227000000"/>
    <n v="209000000"/>
    <n v="0"/>
    <n v="0"/>
    <n v="0"/>
    <n v="0"/>
    <n v="2.9000000000000001E-2"/>
    <n v="0.127"/>
  </r>
  <r>
    <s v="Botswana-Africa"/>
    <x v="2"/>
    <n v="2001"/>
    <s v="Botswana-Africa2001"/>
    <n v="5489646903"/>
    <n v="5.1999999999999998E-2"/>
    <x v="207"/>
    <x v="84"/>
    <n v="2215"/>
    <x v="0"/>
    <n v="2.7E-2"/>
    <n v="5.3999999999999999E-2"/>
    <n v="51"/>
    <n v="48"/>
    <n v="0.377"/>
    <n v="0.59299999999999997"/>
    <n v="0.03"/>
    <n v="1783349"/>
    <n v="0.54100000000000004"/>
    <n v="0.45899999999999996"/>
    <n v="235000000"/>
    <n v="215000000"/>
    <n v="0"/>
    <n v="0"/>
    <n v="0"/>
    <n v="0"/>
    <n v="3.4000000000000002E-2"/>
    <n v="0.186"/>
  </r>
  <r>
    <s v="Botswana-Africa"/>
    <x v="2"/>
    <n v="2002"/>
    <s v="Botswana-Africa2002"/>
    <n v="5438856515"/>
    <n v="5.7000000000000002E-2"/>
    <x v="239"/>
    <x v="97"/>
    <n v="2263"/>
    <x v="180"/>
    <n v="2.5999999999999999E-2"/>
    <n v="5.3999999999999999E-2"/>
    <n v="49"/>
    <n v="48"/>
    <n v="0.372"/>
    <n v="0.59799999999999998"/>
    <n v="0.03"/>
    <n v="1808976"/>
    <n v="0.54400000000000004"/>
    <n v="0.45599999999999996"/>
    <n v="324000000"/>
    <n v="197000000"/>
    <n v="0"/>
    <n v="0"/>
    <n v="0"/>
    <n v="0"/>
    <n v="3.4000000000000002E-2"/>
    <n v="0.184"/>
  </r>
  <r>
    <s v="Botswana-Africa"/>
    <x v="2"/>
    <n v="2003"/>
    <s v="Botswana-Africa2003"/>
    <n v="7511538765"/>
    <n v="4.2999999999999997E-2"/>
    <x v="61"/>
    <x v="130"/>
    <n v="2023"/>
    <x v="181"/>
    <n v="2.5999999999999999E-2"/>
    <n v="5.0999999999999997E-2"/>
    <n v="48"/>
    <n v="47"/>
    <n v="0.36699999999999999"/>
    <n v="0.60199999999999998"/>
    <n v="3.1E-2"/>
    <n v="1832602"/>
    <n v="0.54600000000000004"/>
    <n v="0.45399999999999996"/>
    <n v="459000000"/>
    <n v="235000000"/>
    <n v="0"/>
    <n v="107"/>
    <n v="0"/>
    <n v="0"/>
    <n v="3.3000000000000002E-2"/>
    <n v="0.24299999999999999"/>
  </r>
  <r>
    <s v="Botswana-Africa"/>
    <x v="2"/>
    <n v="2004"/>
    <s v="Botswana-Africa2004"/>
    <n v="8957491785"/>
    <n v="4.9000000000000002E-2"/>
    <x v="240"/>
    <x v="101"/>
    <n v="2151"/>
    <x v="182"/>
    <n v="2.5999999999999999E-2"/>
    <n v="4.5999999999999999E-2"/>
    <n v="48"/>
    <n v="47"/>
    <n v="0.36199999999999999"/>
    <n v="0.60699999999999998"/>
    <n v="3.2000000000000001E-2"/>
    <n v="1854739"/>
    <n v="0.54800000000000004"/>
    <n v="0.45199999999999996"/>
    <n v="582000000"/>
    <n v="280000000"/>
    <n v="0"/>
    <n v="107"/>
    <n v="0"/>
    <n v="0"/>
    <n v="3.3000000000000002E-2"/>
    <n v="0.28199999999999997"/>
  </r>
  <r>
    <s v="Botswana-Africa"/>
    <x v="2"/>
    <n v="2005"/>
    <s v="Botswana-Africa2005"/>
    <n v="9931223496"/>
    <n v="5.6000000000000001E-2"/>
    <x v="241"/>
    <x v="97"/>
    <n v="0"/>
    <x v="0"/>
    <n v="2.5000000000000001E-2"/>
    <n v="4.2999999999999997E-2"/>
    <n v="47"/>
    <n v="46"/>
    <n v="0.35799999999999998"/>
    <n v="0.61"/>
    <n v="3.2000000000000001E-2"/>
    <n v="1875805"/>
    <n v="0.55100000000000005"/>
    <n v="0.44899999999999995"/>
    <n v="563000000"/>
    <n v="301000000"/>
    <n v="0.17100000000000001"/>
    <n v="107"/>
    <n v="0"/>
    <n v="140"/>
    <n v="3.3000000000000002E-2"/>
    <n v="0.30099999999999999"/>
  </r>
  <r>
    <s v="Botswana-Africa"/>
    <x v="2"/>
    <n v="2006"/>
    <s v="Botswana-Africa2006"/>
    <n v="10126990488"/>
    <n v="4.9000000000000002E-2"/>
    <x v="242"/>
    <x v="5"/>
    <n v="2033"/>
    <x v="183"/>
    <n v="2.5000000000000001E-2"/>
    <n v="4.2999999999999997E-2"/>
    <n v="47"/>
    <n v="46"/>
    <n v="0.35399999999999998"/>
    <n v="0.61299999999999999"/>
    <n v="3.3000000000000002E-2"/>
    <n v="1895944"/>
    <n v="0.55300000000000005"/>
    <n v="0.44699999999999995"/>
    <n v="539000000"/>
    <n v="285000000"/>
    <n v="0.17100000000000001"/>
    <n v="107"/>
    <n v="0"/>
    <n v="140"/>
    <n v="4.2999999999999997E-2"/>
    <n v="0.434"/>
  </r>
  <r>
    <s v="Botswana-Africa"/>
    <x v="2"/>
    <n v="2007"/>
    <s v="Botswana-Africa2007"/>
    <n v="10939028155"/>
    <n v="4.7E-2"/>
    <x v="243"/>
    <x v="58"/>
    <n v="0"/>
    <x v="0"/>
    <n v="2.5000000000000001E-2"/>
    <n v="4.2999999999999997E-2"/>
    <n v="46"/>
    <n v="46"/>
    <n v="0.35099999999999998"/>
    <n v="0.61599999999999999"/>
    <n v="3.3000000000000002E-2"/>
    <n v="1915187"/>
    <n v="0.55500000000000005"/>
    <n v="0.44499999999999995"/>
    <n v="548000000"/>
    <n v="284000000"/>
    <n v="0.17100000000000001"/>
    <n v="107"/>
    <n v="0"/>
    <n v="140"/>
    <n v="5.2999999999999999E-2"/>
    <n v="0.60099999999999998"/>
  </r>
  <r>
    <s v="Botswana-Africa"/>
    <x v="2"/>
    <n v="2008"/>
    <s v="Botswana-Africa2008"/>
    <n v="11113042238"/>
    <n v="5.2999999999999999E-2"/>
    <x v="244"/>
    <x v="130"/>
    <n v="1836"/>
    <x v="184"/>
    <n v="2.5000000000000001E-2"/>
    <n v="4.2999999999999997E-2"/>
    <n v="46"/>
    <n v="46"/>
    <n v="0.34799999999999998"/>
    <n v="0.61799999999999999"/>
    <n v="3.4000000000000002E-2"/>
    <n v="1933719"/>
    <n v="0.55800000000000005"/>
    <n v="0.44199999999999995"/>
    <n v="59000000"/>
    <n v="54000000"/>
    <n v="0.17100000000000001"/>
    <n v="77"/>
    <n v="0"/>
    <n v="140"/>
    <n v="6.3E-2"/>
    <n v="0.76800000000000002"/>
  </r>
  <r>
    <s v="Botswana-Africa"/>
    <x v="2"/>
    <n v="2009"/>
    <s v="Botswana-Africa2009"/>
    <n v="10106837286"/>
    <n v="6.0999999999999999E-2"/>
    <x v="245"/>
    <x v="58"/>
    <n v="1907"/>
    <x v="185"/>
    <n v="2.5000000000000001E-2"/>
    <n v="4.1000000000000002E-2"/>
    <n v="46"/>
    <n v="47"/>
    <n v="0.34499999999999997"/>
    <n v="0.621"/>
    <n v="3.4000000000000002E-2"/>
    <n v="1951715"/>
    <n v="0.56000000000000005"/>
    <n v="0.43999999999999995"/>
    <n v="53000000"/>
    <n v="80000000"/>
    <n v="0.17"/>
    <n v="60"/>
    <n v="0"/>
    <n v="140"/>
    <n v="6.2E-2"/>
    <n v="0.96"/>
  </r>
  <r>
    <s v="Botswana-Africa"/>
    <x v="2"/>
    <n v="2010"/>
    <s v="Botswana-Africa2010"/>
    <n v="13746712706"/>
    <n v="5.6000000000000001E-2"/>
    <x v="246"/>
    <x v="120"/>
    <n v="1956"/>
    <x v="186"/>
    <n v="2.4E-2"/>
    <n v="0.04"/>
    <n v="46"/>
    <n v="47"/>
    <n v="0.34300000000000003"/>
    <n v="0.623"/>
    <n v="3.5000000000000003E-2"/>
    <n v="1969341"/>
    <n v="0.56200000000000006"/>
    <n v="0.43799999999999994"/>
    <n v="80000000"/>
    <n v="89000000"/>
    <n v="0.19500000000000001"/>
    <n v="60"/>
    <n v="0"/>
    <n v="152"/>
    <n v="0.06"/>
    <n v="1.2"/>
  </r>
  <r>
    <s v="Botswana-Africa"/>
    <x v="2"/>
    <n v="2011"/>
    <s v="Botswana-Africa2011"/>
    <n v="15292424757"/>
    <n v="5.1999999999999998E-2"/>
    <x v="247"/>
    <x v="65"/>
    <n v="0"/>
    <x v="0"/>
    <n v="2.4E-2"/>
    <n v="3.9E-2"/>
    <n v="46"/>
    <n v="47"/>
    <n v="0.34"/>
    <n v="0.625"/>
    <n v="3.5000000000000003E-2"/>
    <n v="1986701"/>
    <n v="0.56499999999999995"/>
    <n v="0.43500000000000005"/>
    <n v="36000000"/>
    <n v="82000000"/>
    <n v="0.19500000000000001"/>
    <n v="60"/>
    <n v="0"/>
    <n v="152"/>
    <n v="0.08"/>
    <n v="1.46"/>
  </r>
  <r>
    <s v="Botswana-Africa"/>
    <x v="2"/>
    <n v="2012"/>
    <s v="Botswana-Africa2012"/>
    <n v="14537490553"/>
    <n v="5.2999999999999999E-2"/>
    <x v="248"/>
    <x v="44"/>
    <n v="1857"/>
    <x v="187"/>
    <n v="2.4E-2"/>
    <n v="3.6999999999999998E-2"/>
    <n v="46"/>
    <n v="48"/>
    <n v="0.33800000000000002"/>
    <n v="0.627"/>
    <n v="3.5999999999999997E-2"/>
    <n v="2003910"/>
    <n v="0.56699999999999995"/>
    <n v="0.43300000000000005"/>
    <n v="30000000"/>
    <n v="100000000"/>
    <n v="0.254"/>
    <n v="60"/>
    <n v="65"/>
    <n v="152"/>
    <n v="0.115"/>
    <n v="1.538"/>
  </r>
  <r>
    <s v="Brazil-The Americas"/>
    <x v="4"/>
    <n v="2000"/>
    <s v="Brazil-The Americas2000"/>
    <n v="645000000000"/>
    <n v="7.1999999999999995E-2"/>
    <x v="211"/>
    <x v="131"/>
    <n v="0"/>
    <x v="0"/>
    <n v="2.1000000000000001E-2"/>
    <n v="2.9000000000000001E-2"/>
    <n v="74"/>
    <n v="67"/>
    <n v="0.29599999999999999"/>
    <n v="0.64900000000000002"/>
    <n v="5.5E-2"/>
    <n v="174504898"/>
    <n v="0.81200000000000006"/>
    <n v="0.18799999999999994"/>
    <n v="1969000000"/>
    <n v="4548000000"/>
    <n v="0"/>
    <n v="0"/>
    <n v="0"/>
    <n v="0"/>
    <n v="2.9000000000000001E-2"/>
    <n v="0.13300000000000001"/>
  </r>
  <r>
    <s v="Brazil-The Americas"/>
    <x v="4"/>
    <n v="2001"/>
    <s v="Brazil-The Americas2001"/>
    <n v="554000000000"/>
    <n v="7.2999999999999995E-2"/>
    <x v="23"/>
    <x v="132"/>
    <n v="270028"/>
    <x v="0"/>
    <n v="0.02"/>
    <n v="2.7E-2"/>
    <n v="74"/>
    <n v="67"/>
    <n v="0.29099999999999998"/>
    <n v="0.65300000000000002"/>
    <n v="5.6000000000000001E-2"/>
    <n v="176968205"/>
    <n v="0.81599999999999995"/>
    <n v="0.18400000000000005"/>
    <n v="1844000000"/>
    <n v="3765000000"/>
    <n v="0"/>
    <n v="0"/>
    <n v="0"/>
    <n v="0"/>
    <n v="4.4999999999999998E-2"/>
    <n v="0.16200000000000001"/>
  </r>
  <r>
    <s v="Brazil-The Americas"/>
    <x v="4"/>
    <n v="2002"/>
    <s v="Brazil-The Americas2002"/>
    <n v="504000000000"/>
    <n v="7.1999999999999995E-2"/>
    <x v="249"/>
    <x v="133"/>
    <n v="265887"/>
    <x v="188"/>
    <n v="0.02"/>
    <n v="2.5000000000000001E-2"/>
    <n v="75"/>
    <n v="67"/>
    <n v="0.28699999999999998"/>
    <n v="0.65500000000000003"/>
    <n v="5.7000000000000002E-2"/>
    <n v="179393768"/>
    <n v="0.81899999999999995"/>
    <n v="0.18100000000000005"/>
    <n v="2142000000"/>
    <n v="2929000000"/>
    <n v="0"/>
    <n v="0"/>
    <n v="0"/>
    <n v="0"/>
    <n v="9.0999999999999998E-2"/>
    <n v="0.19400000000000001"/>
  </r>
  <r>
    <s v="Brazil-The Americas"/>
    <x v="4"/>
    <n v="2003"/>
    <s v="Brazil-The Americas2003"/>
    <n v="552000000000"/>
    <n v="7.0000000000000007E-2"/>
    <x v="250"/>
    <x v="134"/>
    <n v="240464"/>
    <x v="189"/>
    <n v="1.9E-2"/>
    <n v="2.4E-2"/>
    <n v="75"/>
    <n v="67"/>
    <n v="0.28299999999999997"/>
    <n v="0.65800000000000003"/>
    <n v="5.8999999999999997E-2"/>
    <n v="181752951"/>
    <n v="0.82199999999999995"/>
    <n v="0.17800000000000005"/>
    <n v="2673000000"/>
    <n v="2874000000"/>
    <n v="0"/>
    <n v="152"/>
    <n v="0"/>
    <n v="0"/>
    <n v="0.13200000000000001"/>
    <n v="0.255"/>
  </r>
  <r>
    <s v="Brazil-The Americas"/>
    <x v="4"/>
    <n v="2004"/>
    <s v="Brazil-The Americas2004"/>
    <n v="664000000000"/>
    <n v="7.0999999999999994E-2"/>
    <x v="251"/>
    <x v="135"/>
    <n v="248594"/>
    <x v="190"/>
    <n v="1.9E-2"/>
    <n v="2.1999999999999999E-2"/>
    <n v="75"/>
    <n v="68"/>
    <n v="0.28000000000000003"/>
    <n v="0.66"/>
    <n v="0.06"/>
    <n v="184010283"/>
    <n v="0.82499999999999996"/>
    <n v="0.17500000000000004"/>
    <n v="3389000000"/>
    <n v="3752000000"/>
    <n v="0"/>
    <n v="152"/>
    <n v="0"/>
    <n v="0"/>
    <n v="0.191"/>
    <n v="0.35699999999999998"/>
  </r>
  <r>
    <s v="Brazil-The Americas"/>
    <x v="4"/>
    <n v="2005"/>
    <s v="Brazil-The Americas2005"/>
    <n v="882000000000"/>
    <n v="8.2000000000000003E-2"/>
    <x v="252"/>
    <x v="136"/>
    <n v="0"/>
    <x v="0"/>
    <n v="1.7999999999999999E-2"/>
    <n v="0.02"/>
    <n v="76"/>
    <n v="68"/>
    <n v="0.27600000000000002"/>
    <n v="0.66300000000000003"/>
    <n v="6.2E-2"/>
    <n v="186142403"/>
    <n v="0.82799999999999996"/>
    <n v="0.17200000000000004"/>
    <n v="4168000000"/>
    <n v="5905000000"/>
    <n v="0.69"/>
    <n v="152"/>
    <n v="0"/>
    <n v="2600"/>
    <n v="0.21"/>
    <n v="0.46300000000000002"/>
  </r>
  <r>
    <s v="Brazil-The Americas"/>
    <x v="4"/>
    <n v="2006"/>
    <s v="Brazil-The Americas2006"/>
    <n v="1090000000000"/>
    <n v="8.5000000000000006E-2"/>
    <x v="253"/>
    <x v="137"/>
    <n v="235460"/>
    <x v="191"/>
    <n v="1.7000000000000001E-2"/>
    <n v="1.9E-2"/>
    <n v="76"/>
    <n v="68"/>
    <n v="0.27200000000000002"/>
    <n v="0.66500000000000004"/>
    <n v="6.3E-2"/>
    <n v="188134315"/>
    <n v="0.83099999999999996"/>
    <n v="0.16900000000000004"/>
    <n v="4577000000"/>
    <n v="7501000000"/>
    <n v="0.69"/>
    <n v="149"/>
    <n v="0"/>
    <n v="2600"/>
    <n v="0.28199999999999997"/>
    <n v="0.53100000000000003"/>
  </r>
  <r>
    <s v="Brazil-The Americas"/>
    <x v="4"/>
    <n v="2007"/>
    <s v="Brazil-The Americas2007"/>
    <n v="1370000000000"/>
    <n v="8.5000000000000006E-2"/>
    <x v="254"/>
    <x v="138"/>
    <n v="0"/>
    <x v="0"/>
    <n v="1.7000000000000001E-2"/>
    <n v="1.7999999999999999E-2"/>
    <n v="76"/>
    <n v="69"/>
    <n v="0.26800000000000002"/>
    <n v="0.66800000000000004"/>
    <n v="6.4000000000000001E-2"/>
    <n v="189996976"/>
    <n v="0.83399999999999996"/>
    <n v="0.16600000000000004"/>
    <n v="5284000000"/>
    <n v="10434000000"/>
    <n v="0.69"/>
    <n v="149"/>
    <n v="0"/>
    <n v="2600"/>
    <n v="0.309"/>
    <n v="0.63700000000000001"/>
  </r>
  <r>
    <s v="Brazil-The Americas"/>
    <x v="4"/>
    <n v="2008"/>
    <s v="Brazil-The Americas2008"/>
    <n v="1650000000000"/>
    <n v="8.3000000000000004E-2"/>
    <x v="255"/>
    <x v="139"/>
    <n v="187442"/>
    <x v="192"/>
    <n v="1.6E-2"/>
    <n v="1.7000000000000001E-2"/>
    <n v="76"/>
    <n v="69"/>
    <n v="0.26400000000000001"/>
    <n v="0.67100000000000004"/>
    <n v="6.6000000000000003E-2"/>
    <n v="191765567"/>
    <n v="0.83699999999999997"/>
    <n v="0.16300000000000003"/>
    <n v="6109000000"/>
    <n v="13269000000"/>
    <n v="0.68400000000000005"/>
    <n v="149"/>
    <n v="0"/>
    <n v="2600"/>
    <n v="0.33800000000000002"/>
    <n v="0.78600000000000003"/>
  </r>
  <r>
    <s v="Brazil-The Americas"/>
    <x v="4"/>
    <n v="2009"/>
    <s v="Brazil-The Americas2009"/>
    <n v="1620000000000"/>
    <n v="8.7999999999999995E-2"/>
    <x v="256"/>
    <x v="140"/>
    <n v="198976"/>
    <x v="193"/>
    <n v="1.6E-2"/>
    <n v="1.6E-2"/>
    <n v="77"/>
    <n v="69"/>
    <n v="0.25900000000000001"/>
    <n v="0.67300000000000004"/>
    <n v="6.7000000000000004E-2"/>
    <n v="193490922"/>
    <n v="0.84"/>
    <n v="0.16000000000000003"/>
    <n v="5635000000"/>
    <n v="12897000000"/>
    <n v="0.65600000000000003"/>
    <n v="119"/>
    <n v="0"/>
    <n v="2600"/>
    <n v="0.39200000000000002"/>
    <n v="0.875"/>
  </r>
  <r>
    <s v="Brazil-The Americas"/>
    <x v="4"/>
    <n v="2010"/>
    <s v="Brazil-The Americas2010"/>
    <n v="2140000000000"/>
    <n v="0.09"/>
    <x v="257"/>
    <x v="141"/>
    <n v="222818"/>
    <x v="194"/>
    <n v="1.6E-2"/>
    <n v="1.4999999999999999E-2"/>
    <n v="77"/>
    <n v="70"/>
    <n v="0.255"/>
    <n v="0.67600000000000005"/>
    <n v="6.9000000000000006E-2"/>
    <n v="195210154"/>
    <n v="0.84299999999999997"/>
    <n v="0.15700000000000003"/>
    <n v="6180000000"/>
    <n v="19340000000"/>
    <n v="0.66300000000000003"/>
    <n v="119"/>
    <n v="0"/>
    <n v="2600"/>
    <n v="0.40699999999999997"/>
    <n v="1.0089999999999999"/>
  </r>
  <r>
    <s v="Brazil-The Americas"/>
    <x v="4"/>
    <n v="2011"/>
    <s v="Brazil-The Americas2011"/>
    <n v="2480000000000"/>
    <n v="8.8999999999999996E-2"/>
    <x v="258"/>
    <x v="142"/>
    <n v="0"/>
    <x v="0"/>
    <n v="1.4999999999999999E-2"/>
    <n v="1.4E-2"/>
    <n v="77"/>
    <n v="70"/>
    <n v="0.25"/>
    <n v="0.67900000000000005"/>
    <n v="7.0999999999999994E-2"/>
    <n v="196935134"/>
    <n v="0.84599999999999997"/>
    <n v="0.15400000000000003"/>
    <n v="6830000000"/>
    <n v="25070000000"/>
    <n v="0.66300000000000003"/>
    <n v="119"/>
    <n v="0"/>
    <n v="2600"/>
    <n v="0.45700000000000002"/>
    <n v="1.19"/>
  </r>
  <r>
    <s v="Brazil-The Americas"/>
    <x v="4"/>
    <n v="2012"/>
    <s v="Brazil-The Americas2012"/>
    <n v="2250000000000"/>
    <n v="9.2999999999999999E-2"/>
    <x v="259"/>
    <x v="143"/>
    <n v="210042"/>
    <x v="195"/>
    <n v="1.4999999999999999E-2"/>
    <n v="1.2999999999999999E-2"/>
    <n v="77"/>
    <n v="70"/>
    <n v="0.246"/>
    <n v="0.68100000000000005"/>
    <n v="7.2999999999999995E-2"/>
    <n v="198656019"/>
    <n v="0.84899999999999998"/>
    <n v="0.15100000000000002"/>
    <n v="6890000000"/>
    <n v="26202000000"/>
    <n v="0.68500000000000005"/>
    <n v="119"/>
    <n v="118"/>
    <n v="2600"/>
    <n v="0.48599999999999999"/>
    <n v="1.25"/>
  </r>
  <r>
    <s v="Brunei-Asia"/>
    <x v="0"/>
    <n v="2000"/>
    <s v="Brunei-Asia2000"/>
    <n v="6001153318"/>
    <n v="0.03"/>
    <x v="260"/>
    <x v="91"/>
    <n v="0"/>
    <x v="0"/>
    <n v="2.3E-2"/>
    <n v="8.0000000000000002E-3"/>
    <n v="78"/>
    <n v="74"/>
    <n v="0.30399999999999999"/>
    <n v="0.66800000000000004"/>
    <n v="2.8000000000000001E-2"/>
    <n v="331801"/>
    <n v="0.71199999999999997"/>
    <n v="0.28800000000000003"/>
    <n v="0"/>
    <n v="0"/>
    <n v="0"/>
    <n v="0"/>
    <n v="0"/>
    <n v="0"/>
    <n v="0.09"/>
    <n v="0.28599999999999998"/>
  </r>
  <r>
    <s v="Brunei-Asia"/>
    <x v="0"/>
    <n v="2001"/>
    <s v="Brunei-Asia2001"/>
    <n v="5601090584"/>
    <n v="3.2000000000000001E-2"/>
    <x v="261"/>
    <x v="91"/>
    <n v="3832"/>
    <x v="0"/>
    <n v="2.1999999999999999E-2"/>
    <n v="8.0000000000000002E-3"/>
    <n v="78"/>
    <n v="74"/>
    <n v="0.30099999999999999"/>
    <n v="0.67100000000000004"/>
    <n v="2.8000000000000001E-2"/>
    <n v="339114"/>
    <n v="0.71699999999999997"/>
    <n v="0.28300000000000003"/>
    <n v="155000000"/>
    <n v="456000000"/>
    <n v="0"/>
    <n v="0"/>
    <n v="0"/>
    <n v="0"/>
    <n v="0.129"/>
    <n v="0.42199999999999999"/>
  </r>
  <r>
    <s v="Brunei-Asia"/>
    <x v="0"/>
    <n v="2002"/>
    <s v="Brunei-Asia2002"/>
    <n v="5843329102"/>
    <n v="3.1E-2"/>
    <x v="262"/>
    <x v="91"/>
    <n v="3240"/>
    <x v="196"/>
    <n v="2.1999999999999999E-2"/>
    <n v="8.0000000000000002E-3"/>
    <n v="78"/>
    <n v="75"/>
    <n v="0.29799999999999999"/>
    <n v="0.67300000000000004"/>
    <n v="2.9000000000000001E-2"/>
    <n v="346407"/>
    <n v="0.72099999999999997"/>
    <n v="0.27900000000000003"/>
    <n v="113000000"/>
    <n v="398000000"/>
    <n v="0"/>
    <n v="0"/>
    <n v="0"/>
    <n v="0"/>
    <n v="0.153"/>
    <n v="0.44400000000000001"/>
  </r>
  <r>
    <s v="Brunei-Asia"/>
    <x v="0"/>
    <n v="2003"/>
    <s v="Brunei-Asia2003"/>
    <n v="6557333067"/>
    <n v="3.1E-2"/>
    <x v="263"/>
    <x v="91"/>
    <n v="3043"/>
    <x v="197"/>
    <n v="2.1000000000000001E-2"/>
    <n v="8.0000000000000002E-3"/>
    <n v="79"/>
    <n v="75"/>
    <n v="0.29499999999999998"/>
    <n v="0.67500000000000004"/>
    <n v="0.03"/>
    <n v="353649"/>
    <n v="0.72599999999999998"/>
    <n v="0.27400000000000002"/>
    <n v="124000000"/>
    <n v="469000000"/>
    <n v="0"/>
    <n v="0"/>
    <n v="0"/>
    <n v="0"/>
    <n v="0.19600000000000001"/>
    <n v="0.502"/>
  </r>
  <r>
    <s v="Brunei-Asia"/>
    <x v="0"/>
    <n v="2004"/>
    <s v="Brunei-Asia2004"/>
    <n v="7872333197"/>
    <n v="0.03"/>
    <x v="264"/>
    <x v="91"/>
    <n v="3542"/>
    <x v="198"/>
    <n v="0.02"/>
    <n v="8.0000000000000002E-3"/>
    <n v="79"/>
    <n v="75"/>
    <n v="0.29199999999999998"/>
    <n v="0.67700000000000005"/>
    <n v="3.1E-2"/>
    <n v="360797"/>
    <n v="0.73099999999999998"/>
    <n v="0.26900000000000002"/>
    <n v="181000000"/>
    <n v="382000000"/>
    <n v="0"/>
    <n v="0"/>
    <n v="0"/>
    <n v="0"/>
    <n v="0.29699999999999999"/>
    <n v="0.56100000000000005"/>
  </r>
  <r>
    <s v="Brunei-Asia"/>
    <x v="0"/>
    <n v="2005"/>
    <s v="Brunei-Asia2005"/>
    <n v="9531402830"/>
    <n v="2.5999999999999999E-2"/>
    <x v="265"/>
    <x v="91"/>
    <n v="0"/>
    <x v="0"/>
    <n v="0.02"/>
    <n v="7.0000000000000001E-3"/>
    <n v="79"/>
    <n v="75"/>
    <n v="0.28899999999999998"/>
    <n v="0.67900000000000005"/>
    <n v="3.2000000000000001E-2"/>
    <n v="367815"/>
    <n v="0.73499999999999999"/>
    <n v="0.26500000000000001"/>
    <n v="191000000"/>
    <n v="374000000"/>
    <n v="0"/>
    <n v="0"/>
    <n v="0"/>
    <n v="0"/>
    <n v="0.36499999999999999"/>
    <n v="0.63300000000000001"/>
  </r>
  <r>
    <s v="Brunei-Asia"/>
    <x v="0"/>
    <n v="2006"/>
    <s v="Brunei-Asia2006"/>
    <n v="11470703002"/>
    <n v="2.1999999999999999E-2"/>
    <x v="266"/>
    <x v="91"/>
    <n v="3227"/>
    <x v="199"/>
    <n v="1.9E-2"/>
    <n v="7.0000000000000001E-3"/>
    <n v="79"/>
    <n v="75"/>
    <n v="0.28499999999999998"/>
    <n v="0.68300000000000005"/>
    <n v="3.3000000000000002E-2"/>
    <n v="374697"/>
    <n v="0.73899999999999999"/>
    <n v="0.26100000000000001"/>
    <n v="224000000"/>
    <n v="408000000"/>
    <n v="0.374"/>
    <n v="116"/>
    <n v="0"/>
    <n v="144"/>
    <n v="0.42199999999999999"/>
    <n v="0.80400000000000005"/>
  </r>
  <r>
    <s v="Brunei-Asia"/>
    <x v="0"/>
    <n v="2007"/>
    <s v="Brunei-Asia2007"/>
    <n v="12247694247"/>
    <n v="2.3E-2"/>
    <x v="267"/>
    <x v="91"/>
    <n v="0"/>
    <x v="0"/>
    <n v="1.7999999999999999E-2"/>
    <n v="8.0000000000000002E-3"/>
    <n v="79"/>
    <n v="76"/>
    <n v="0.28000000000000003"/>
    <n v="0.68600000000000005"/>
    <n v="3.3000000000000002E-2"/>
    <n v="381440"/>
    <n v="0.74299999999999999"/>
    <n v="0.25700000000000001"/>
    <n v="233000000"/>
    <n v="430000000"/>
    <n v="0.374"/>
    <n v="116"/>
    <n v="0"/>
    <n v="144"/>
    <n v="0.44700000000000001"/>
    <n v="0.96"/>
  </r>
  <r>
    <s v="Brunei-Asia"/>
    <x v="0"/>
    <n v="2008"/>
    <s v="Brunei-Asia2008"/>
    <n v="14393099069"/>
    <n v="2.1999999999999999E-2"/>
    <x v="268"/>
    <x v="91"/>
    <n v="2385"/>
    <x v="200"/>
    <n v="1.7999999999999999E-2"/>
    <n v="8.0000000000000002E-3"/>
    <n v="80"/>
    <n v="76"/>
    <n v="0.27500000000000002"/>
    <n v="0.69099999999999995"/>
    <n v="3.4000000000000002E-2"/>
    <n v="388017"/>
    <n v="0.747"/>
    <n v="0.253"/>
    <n v="242000000"/>
    <n v="459000000"/>
    <n v="0.374"/>
    <n v="116"/>
    <n v="0"/>
    <n v="144"/>
    <n v="0.46"/>
    <n v="1.028"/>
  </r>
  <r>
    <s v="Brunei-Asia"/>
    <x v="0"/>
    <n v="2009"/>
    <s v="Brunei-Asia2009"/>
    <n v="10732366286"/>
    <n v="2.8000000000000001E-2"/>
    <x v="158"/>
    <x v="91"/>
    <n v="2505"/>
    <x v="201"/>
    <n v="1.7000000000000001E-2"/>
    <n v="8.0000000000000002E-3"/>
    <n v="80"/>
    <n v="76"/>
    <n v="0.27100000000000002"/>
    <n v="0.69399999999999995"/>
    <n v="3.5000000000000003E-2"/>
    <n v="394400"/>
    <n v="0.751"/>
    <n v="0.249"/>
    <n v="254000000"/>
    <n v="477000000"/>
    <n v="0.30299999999999999"/>
    <n v="116"/>
    <n v="0"/>
    <n v="144"/>
    <n v="0.49"/>
    <n v="1.0469999999999999"/>
  </r>
  <r>
    <s v="Brunei-Asia"/>
    <x v="0"/>
    <n v="2010"/>
    <s v="Brunei-Asia2010"/>
    <n v="12369708859"/>
    <n v="2.7E-2"/>
    <x v="269"/>
    <x v="91"/>
    <n v="3152"/>
    <x v="202"/>
    <n v="1.7000000000000001E-2"/>
    <n v="8.0000000000000002E-3"/>
    <n v="80"/>
    <n v="76"/>
    <n v="0.26600000000000001"/>
    <n v="0.69699999999999995"/>
    <n v="3.6999999999999998E-2"/>
    <n v="400569"/>
    <n v="0.755"/>
    <n v="0.245"/>
    <n v="0"/>
    <n v="0"/>
    <n v="0.17299999999999999"/>
    <n v="105"/>
    <n v="0"/>
    <n v="144"/>
    <n v="0.53"/>
    <n v="1.0860000000000001"/>
  </r>
  <r>
    <s v="Brunei-Asia"/>
    <x v="0"/>
    <n v="2011"/>
    <s v="Brunei-Asia2011"/>
    <n v="16691360399"/>
    <n v="2.1999999999999999E-2"/>
    <x v="270"/>
    <x v="91"/>
    <n v="0"/>
    <x v="0"/>
    <n v="1.6E-2"/>
    <n v="8.0000000000000002E-3"/>
    <n v="80"/>
    <n v="76"/>
    <n v="0.26200000000000001"/>
    <n v="0.7"/>
    <n v="3.7999999999999999E-2"/>
    <n v="406512"/>
    <n v="0.75900000000000001"/>
    <n v="0.24099999999999999"/>
    <n v="0"/>
    <n v="0"/>
    <n v="0.16800000000000001"/>
    <n v="101"/>
    <n v="0"/>
    <n v="96"/>
    <n v="0.56000000000000005"/>
    <n v="1.0900000000000001"/>
  </r>
  <r>
    <s v="Brunei-Asia"/>
    <x v="0"/>
    <n v="2012"/>
    <s v="Brunei-Asia2012"/>
    <n v="16953952625"/>
    <n v="2.3E-2"/>
    <x v="271"/>
    <x v="91"/>
    <n v="2296"/>
    <x v="203"/>
    <n v="1.6E-2"/>
    <n v="8.0000000000000002E-3"/>
    <n v="80"/>
    <n v="77"/>
    <n v="0.25800000000000001"/>
    <n v="0.70199999999999996"/>
    <n v="0.04"/>
    <n v="412238"/>
    <n v="0.76200000000000001"/>
    <n v="0.23799999999999999"/>
    <n v="0"/>
    <n v="0"/>
    <n v="0.16800000000000001"/>
    <n v="101"/>
    <n v="79"/>
    <n v="96"/>
    <n v="0.60299999999999998"/>
    <n v="1.139"/>
  </r>
  <r>
    <s v="Bulgaria-Europe"/>
    <x v="1"/>
    <n v="2000"/>
    <s v="Bulgaria-Europe2000"/>
    <n v="12903546765"/>
    <n v="6.2E-2"/>
    <x v="272"/>
    <x v="70"/>
    <n v="0"/>
    <x v="0"/>
    <n v="8.9999999999999993E-3"/>
    <n v="1.7999999999999999E-2"/>
    <n v="75"/>
    <n v="68"/>
    <n v="0.157"/>
    <n v="0.67700000000000005"/>
    <n v="0.16600000000000001"/>
    <n v="8170172"/>
    <n v="0.68899999999999995"/>
    <n v="0.31100000000000005"/>
    <n v="1364000000"/>
    <n v="764000000"/>
    <n v="0"/>
    <n v="0"/>
    <n v="0"/>
    <n v="0"/>
    <n v="5.3999999999999999E-2"/>
    <n v="9.1999999999999998E-2"/>
  </r>
  <r>
    <s v="Bulgaria-Europe"/>
    <x v="1"/>
    <n v="2001"/>
    <s v="Bulgaria-Europe2001"/>
    <n v="13868600710"/>
    <n v="7.3999999999999996E-2"/>
    <x v="273"/>
    <x v="66"/>
    <n v="19216"/>
    <x v="0"/>
    <n v="8.9999999999999993E-3"/>
    <n v="1.7000000000000001E-2"/>
    <n v="75"/>
    <n v="69"/>
    <n v="0.152"/>
    <n v="0.68"/>
    <n v="0.16800000000000001"/>
    <n v="8020282"/>
    <n v="0.69199999999999995"/>
    <n v="0.30800000000000005"/>
    <n v="1262000000"/>
    <n v="836000000"/>
    <n v="0"/>
    <n v="0"/>
    <n v="0"/>
    <n v="0"/>
    <n v="7.5999999999999998E-2"/>
    <n v="0.19500000000000001"/>
  </r>
  <r>
    <s v="Bulgaria-Europe"/>
    <x v="1"/>
    <n v="2002"/>
    <s v="Bulgaria-Europe2002"/>
    <n v="15979194511"/>
    <n v="7.5999999999999998E-2"/>
    <x v="274"/>
    <x v="45"/>
    <n v="17897"/>
    <x v="204"/>
    <n v="8.9999999999999993E-3"/>
    <n v="1.6E-2"/>
    <n v="75"/>
    <n v="69"/>
    <n v="0.14799999999999999"/>
    <n v="0.68300000000000005"/>
    <n v="0.17"/>
    <n v="7868468"/>
    <n v="0.69499999999999995"/>
    <n v="0.30500000000000005"/>
    <n v="1392000000"/>
    <n v="1018000000"/>
    <n v="0"/>
    <n v="0"/>
    <n v="0"/>
    <n v="0"/>
    <n v="9.0999999999999998E-2"/>
    <n v="0.33"/>
  </r>
  <r>
    <s v="Bulgaria-Europe"/>
    <x v="1"/>
    <n v="2003"/>
    <s v="Bulgaria-Europe2003"/>
    <n v="20668176834"/>
    <n v="7.5999999999999998E-2"/>
    <x v="275"/>
    <x v="63"/>
    <n v="17512"/>
    <x v="205"/>
    <n v="8.9999999999999993E-3"/>
    <n v="1.6E-2"/>
    <n v="76"/>
    <n v="69"/>
    <n v="0.14299999999999999"/>
    <n v="0.68500000000000005"/>
    <n v="0.17100000000000001"/>
    <n v="7823557"/>
    <n v="0.69899999999999995"/>
    <n v="0.30100000000000005"/>
    <n v="2051000000"/>
    <n v="1467000000"/>
    <n v="0"/>
    <n v="32"/>
    <n v="0"/>
    <n v="0"/>
    <n v="0.12"/>
    <n v="0.44800000000000001"/>
  </r>
  <r>
    <s v="Bulgaria-Europe"/>
    <x v="1"/>
    <n v="2004"/>
    <s v="Bulgaria-Europe2004"/>
    <n v="25283228366"/>
    <n v="7.2999999999999995E-2"/>
    <x v="276"/>
    <x v="105"/>
    <n v="19815"/>
    <x v="206"/>
    <n v="8.9999999999999993E-3"/>
    <n v="1.4999999999999999E-2"/>
    <n v="76"/>
    <n v="69"/>
    <n v="0.14000000000000001"/>
    <n v="0.68799999999999994"/>
    <n v="0.17299999999999999"/>
    <n v="7781161"/>
    <n v="0.70199999999999996"/>
    <n v="0.29800000000000004"/>
    <n v="2796000000"/>
    <n v="1935000000"/>
    <n v="0"/>
    <n v="32"/>
    <n v="0"/>
    <n v="0"/>
    <n v="0.18099999999999999"/>
    <n v="0.61099999999999999"/>
  </r>
  <r>
    <s v="Bulgaria-Europe"/>
    <x v="1"/>
    <n v="2005"/>
    <s v="Bulgaria-Europe2005"/>
    <n v="28895083540"/>
    <n v="7.2999999999999995E-2"/>
    <x v="277"/>
    <x v="76"/>
    <n v="0"/>
    <x v="0"/>
    <n v="8.9999999999999993E-3"/>
    <n v="1.4E-2"/>
    <n v="76"/>
    <n v="69"/>
    <n v="0.13700000000000001"/>
    <n v="0.68899999999999995"/>
    <n v="0.17399999999999999"/>
    <n v="7739900"/>
    <n v="0.70599999999999996"/>
    <n v="0.29400000000000004"/>
    <n v="3063000000"/>
    <n v="1858000000"/>
    <n v="0.45200000000000001"/>
    <n v="32"/>
    <n v="0"/>
    <n v="616"/>
    <n v="0.2"/>
    <n v="0.81299999999999994"/>
  </r>
  <r>
    <s v="Bulgaria-Europe"/>
    <x v="1"/>
    <n v="2006"/>
    <s v="Bulgaria-Europe2006"/>
    <n v="33209188739"/>
    <n v="6.9000000000000006E-2"/>
    <x v="278"/>
    <x v="73"/>
    <n v="20117"/>
    <x v="207"/>
    <n v="0.01"/>
    <n v="1.2999999999999999E-2"/>
    <n v="76"/>
    <n v="69"/>
    <n v="0.13500000000000001"/>
    <n v="0.69"/>
    <n v="0.17599999999999999"/>
    <n v="7699020"/>
    <n v="0.70899999999999996"/>
    <n v="0.29100000000000004"/>
    <n v="3317000000"/>
    <n v="2099000000"/>
    <n v="0.41599999999999998"/>
    <n v="32"/>
    <n v="0"/>
    <n v="616"/>
    <n v="0.27100000000000002"/>
    <n v="1.083"/>
  </r>
  <r>
    <s v="Bulgaria-Europe"/>
    <x v="1"/>
    <n v="2007"/>
    <s v="Bulgaria-Europe2007"/>
    <n v="42113656147"/>
    <n v="6.8000000000000005E-2"/>
    <x v="279"/>
    <x v="76"/>
    <n v="0"/>
    <x v="0"/>
    <n v="0.01"/>
    <n v="1.2E-2"/>
    <n v="76"/>
    <n v="69"/>
    <n v="0.13300000000000001"/>
    <n v="0.68899999999999995"/>
    <n v="0.17699999999999999"/>
    <n v="7545338"/>
    <n v="0.71299999999999997"/>
    <n v="0.28700000000000003"/>
    <n v="4181000000"/>
    <n v="2142000000"/>
    <n v="0.35799999999999998"/>
    <n v="32"/>
    <n v="0"/>
    <n v="616"/>
    <n v="0.33600000000000002"/>
    <n v="1.3089999999999999"/>
  </r>
  <r>
    <s v="Bulgaria-Europe"/>
    <x v="1"/>
    <n v="2008"/>
    <s v="Bulgaria-Europe2008"/>
    <n v="51824892678"/>
    <n v="7.0000000000000007E-2"/>
    <x v="280"/>
    <x v="20"/>
    <n v="18688"/>
    <x v="208"/>
    <n v="0.01"/>
    <n v="1.2E-2"/>
    <n v="77"/>
    <n v="70"/>
    <n v="0.13300000000000001"/>
    <n v="0.68799999999999994"/>
    <n v="0.17899999999999999"/>
    <n v="7492561"/>
    <n v="0.71599999999999997"/>
    <n v="0.28400000000000003"/>
    <n v="4852000000"/>
    <n v="2602000000"/>
    <n v="0.33900000000000002"/>
    <n v="49"/>
    <n v="0"/>
    <n v="616"/>
    <n v="0.39700000000000002"/>
    <n v="1.39"/>
  </r>
  <r>
    <s v="Bulgaria-Europe"/>
    <x v="1"/>
    <n v="2009"/>
    <s v="Bulgaria-Europe2009"/>
    <n v="48568714012"/>
    <n v="7.1999999999999995E-2"/>
    <x v="281"/>
    <x v="19"/>
    <n v="19399"/>
    <x v="209"/>
    <n v="1.0999999999999999E-2"/>
    <n v="1.2E-2"/>
    <n v="77"/>
    <n v="70"/>
    <n v="0.13300000000000001"/>
    <n v="0.68600000000000005"/>
    <n v="0.18099999999999999"/>
    <n v="7444443"/>
    <n v="0.72"/>
    <n v="0.28000000000000003"/>
    <n v="4273000000"/>
    <n v="1955000000"/>
    <n v="0.30399999999999999"/>
    <n v="18"/>
    <n v="0"/>
    <n v="616"/>
    <n v="0.45"/>
    <n v="1.4039999999999999"/>
  </r>
  <r>
    <s v="Bulgaria-Europe"/>
    <x v="1"/>
    <n v="2010"/>
    <s v="Bulgaria-Europe2010"/>
    <n v="47726575741"/>
    <n v="7.5999999999999998E-2"/>
    <x v="282"/>
    <x v="66"/>
    <n v="20459"/>
    <x v="210"/>
    <n v="0.01"/>
    <n v="1.0999999999999999E-2"/>
    <n v="77"/>
    <n v="70"/>
    <n v="0.13300000000000001"/>
    <n v="0.68300000000000005"/>
    <n v="0.183"/>
    <n v="7395599"/>
    <n v="0.72299999999999998"/>
    <n v="0.27700000000000002"/>
    <n v="4035000000"/>
    <n v="1382000000"/>
    <n v="0.28000000000000003"/>
    <n v="18"/>
    <n v="0"/>
    <n v="616"/>
    <n v="0.46200000000000002"/>
    <n v="1.38"/>
  </r>
  <r>
    <s v="Bulgaria-Europe"/>
    <x v="1"/>
    <n v="2011"/>
    <s v="Bulgaria-Europe2011"/>
    <n v="53542780661"/>
    <n v="7.2999999999999995E-2"/>
    <x v="283"/>
    <x v="45"/>
    <n v="0"/>
    <x v="0"/>
    <n v="0.01"/>
    <n v="1.0999999999999999E-2"/>
    <n v="78"/>
    <n v="71"/>
    <n v="0.13400000000000001"/>
    <n v="0.68"/>
    <n v="0.186"/>
    <n v="7348328"/>
    <n v="0.72599999999999998"/>
    <n v="0.27400000000000002"/>
    <n v="4554000000"/>
    <n v="1498000000"/>
    <n v="0.27200000000000002"/>
    <n v="18"/>
    <n v="0"/>
    <n v="500"/>
    <n v="0.48"/>
    <n v="1.4279999999999999"/>
  </r>
  <r>
    <s v="Bulgaria-Europe"/>
    <x v="1"/>
    <n v="2012"/>
    <s v="Bulgaria-Europe2012"/>
    <n v="51303659418"/>
    <n v="7.3999999999999996E-2"/>
    <x v="284"/>
    <x v="51"/>
    <n v="18833"/>
    <x v="211"/>
    <n v="0.01"/>
    <n v="1.0999999999999999E-2"/>
    <n v="78"/>
    <n v="71"/>
    <n v="0.13500000000000001"/>
    <n v="0.67500000000000004"/>
    <n v="0.189"/>
    <n v="7305888"/>
    <n v="0.73"/>
    <n v="0.27"/>
    <n v="4202000000"/>
    <n v="1475000000"/>
    <n v="0.27700000000000002"/>
    <n v="18"/>
    <n v="57"/>
    <n v="454"/>
    <n v="0.51900000000000002"/>
    <n v="1.4810000000000001"/>
  </r>
  <r>
    <s v="Burkina Faso-Africa"/>
    <x v="2"/>
    <n v="2000"/>
    <s v="Burkina Faso-Africa2000"/>
    <n v="2610959139"/>
    <n v="5.0999999999999997E-2"/>
    <x v="162"/>
    <x v="0"/>
    <n v="0"/>
    <x v="0"/>
    <n v="4.5999999999999999E-2"/>
    <n v="9.6000000000000002E-2"/>
    <n v="52"/>
    <n v="49"/>
    <n v="0.46800000000000003"/>
    <n v="0.505"/>
    <n v="2.8000000000000001E-2"/>
    <n v="11607944"/>
    <n v="0.17799999999999999"/>
    <n v="0.82200000000000006"/>
    <n v="23000000"/>
    <n v="30000000"/>
    <n v="0"/>
    <n v="0"/>
    <n v="0"/>
    <n v="0"/>
    <n v="1E-3"/>
    <n v="2E-3"/>
  </r>
  <r>
    <s v="Burkina Faso-Africa"/>
    <x v="2"/>
    <n v="2001"/>
    <s v="Burkina Faso-Africa2001"/>
    <n v="2812845486"/>
    <n v="4.9000000000000002E-2"/>
    <x v="162"/>
    <x v="0"/>
    <n v="0"/>
    <x v="0"/>
    <n v="4.5999999999999999E-2"/>
    <n v="9.5000000000000001E-2"/>
    <n v="52"/>
    <n v="50"/>
    <n v="0.46700000000000003"/>
    <n v="0.50600000000000001"/>
    <n v="2.7E-2"/>
    <n v="11946080"/>
    <n v="0.185"/>
    <n v="0.81499999999999995"/>
    <n v="25000000"/>
    <n v="35000000"/>
    <n v="0"/>
    <n v="0"/>
    <n v="0"/>
    <n v="0"/>
    <n v="2E-3"/>
    <n v="6.0000000000000001E-3"/>
  </r>
  <r>
    <s v="Burkina Faso-Africa"/>
    <x v="2"/>
    <n v="2002"/>
    <s v="Burkina Faso-Africa2002"/>
    <n v="3205592273"/>
    <n v="0.05"/>
    <x v="163"/>
    <x v="0"/>
    <n v="0"/>
    <x v="212"/>
    <n v="4.5999999999999999E-2"/>
    <n v="9.4E-2"/>
    <n v="52"/>
    <n v="50"/>
    <n v="0.46700000000000003"/>
    <n v="0.50700000000000001"/>
    <n v="2.7E-2"/>
    <n v="12296399"/>
    <n v="0.193"/>
    <n v="0.80699999999999994"/>
    <n v="37000000"/>
    <n v="36000000"/>
    <n v="0"/>
    <n v="0"/>
    <n v="0"/>
    <n v="0"/>
    <n v="2E-3"/>
    <n v="8.9999999999999993E-3"/>
  </r>
  <r>
    <s v="Burkina Faso-Africa"/>
    <x v="2"/>
    <n v="2003"/>
    <s v="Burkina Faso-Africa2003"/>
    <n v="4205691122"/>
    <n v="5.5E-2"/>
    <x v="3"/>
    <x v="0"/>
    <n v="0"/>
    <x v="213"/>
    <n v="4.4999999999999998E-2"/>
    <n v="9.0999999999999998E-2"/>
    <n v="53"/>
    <n v="51"/>
    <n v="0.46600000000000003"/>
    <n v="0.50800000000000001"/>
    <n v="2.5999999999999999E-2"/>
    <n v="12659086"/>
    <n v="0.2"/>
    <n v="0.8"/>
    <n v="38000000"/>
    <n v="50000000"/>
    <n v="0"/>
    <n v="40"/>
    <n v="0"/>
    <n v="0"/>
    <n v="4.0000000000000001E-3"/>
    <n v="1.9E-2"/>
  </r>
  <r>
    <s v="Burkina Faso-Africa"/>
    <x v="2"/>
    <n v="2004"/>
    <s v="Burkina Faso-Africa2004"/>
    <n v="4838551014"/>
    <n v="6.0999999999999999E-2"/>
    <x v="165"/>
    <x v="0"/>
    <n v="0"/>
    <x v="214"/>
    <n v="4.4999999999999998E-2"/>
    <n v="8.8999999999999996E-2"/>
    <n v="53"/>
    <n v="51"/>
    <n v="0.46600000000000003"/>
    <n v="0.50800000000000001"/>
    <n v="2.5999999999999999E-2"/>
    <n v="13034258"/>
    <n v="0.20799999999999999"/>
    <n v="0.79200000000000004"/>
    <n v="52000000"/>
    <n v="67000000"/>
    <n v="0"/>
    <n v="40"/>
    <n v="0"/>
    <n v="0"/>
    <n v="4.0000000000000001E-3"/>
    <n v="0.03"/>
  </r>
  <r>
    <s v="Burkina Faso-Africa"/>
    <x v="2"/>
    <n v="2005"/>
    <s v="Burkina Faso-Africa2005"/>
    <n v="5462709055"/>
    <n v="6.9000000000000006E-2"/>
    <x v="285"/>
    <x v="0"/>
    <n v="0"/>
    <x v="0"/>
    <n v="4.4999999999999998E-2"/>
    <n v="8.5999999999999993E-2"/>
    <n v="53"/>
    <n v="52"/>
    <n v="0.46500000000000002"/>
    <n v="0.50900000000000001"/>
    <n v="2.5999999999999999E-2"/>
    <n v="13421929"/>
    <n v="0.215"/>
    <n v="0.78500000000000003"/>
    <n v="46000000"/>
    <n v="74000000"/>
    <n v="0.47499999999999998"/>
    <n v="40"/>
    <n v="0"/>
    <n v="270"/>
    <n v="5.0000000000000001E-3"/>
    <n v="4.7E-2"/>
  </r>
  <r>
    <s v="Burkina Faso-Africa"/>
    <x v="2"/>
    <n v="2006"/>
    <s v="Burkina Faso-Africa2006"/>
    <n v="5844669738"/>
    <n v="7.3999999999999996E-2"/>
    <x v="285"/>
    <x v="0"/>
    <n v="0"/>
    <x v="215"/>
    <n v="4.3999999999999997E-2"/>
    <n v="8.3000000000000004E-2"/>
    <n v="54"/>
    <n v="52"/>
    <n v="0.46400000000000002"/>
    <n v="0.51"/>
    <n v="2.5000000000000001E-2"/>
    <n v="13822257"/>
    <n v="0.223"/>
    <n v="0.77700000000000002"/>
    <n v="55000000"/>
    <n v="84000000"/>
    <n v="0.47599999999999998"/>
    <n v="34"/>
    <n v="0"/>
    <n v="270"/>
    <n v="6.0000000000000001E-3"/>
    <n v="7.3999999999999996E-2"/>
  </r>
  <r>
    <s v="Burkina Faso-Africa"/>
    <x v="2"/>
    <n v="2007"/>
    <s v="Burkina Faso-Africa2007"/>
    <n v="6755823933"/>
    <n v="7.6999999999999999E-2"/>
    <x v="216"/>
    <x v="0"/>
    <n v="0"/>
    <x v="0"/>
    <n v="4.3999999999999997E-2"/>
    <n v="7.9000000000000001E-2"/>
    <n v="54"/>
    <n v="53"/>
    <n v="0.46300000000000002"/>
    <n v="0.51100000000000001"/>
    <n v="2.5000000000000001E-2"/>
    <n v="14235075"/>
    <n v="0.23200000000000001"/>
    <n v="0.76800000000000002"/>
    <n v="61000000"/>
    <n v="93000000"/>
    <n v="0.47599999999999998"/>
    <n v="18"/>
    <n v="0"/>
    <n v="270"/>
    <n v="8.0000000000000002E-3"/>
    <n v="0.13100000000000001"/>
  </r>
  <r>
    <s v="Burkina Faso-Africa"/>
    <x v="2"/>
    <n v="2008"/>
    <s v="Burkina Faso-Africa2008"/>
    <n v="8350710389"/>
    <n v="8.5999999999999993E-2"/>
    <x v="88"/>
    <x v="0"/>
    <n v="0"/>
    <x v="216"/>
    <n v="4.3999999999999997E-2"/>
    <n v="7.5999999999999998E-2"/>
    <n v="55"/>
    <n v="54"/>
    <n v="0.46200000000000002"/>
    <n v="0.51200000000000001"/>
    <n v="2.5000000000000001E-2"/>
    <n v="14659646"/>
    <n v="0.24"/>
    <n v="0.76"/>
    <n v="82000000"/>
    <n v="110000000"/>
    <n v="0.44500000000000001"/>
    <n v="16"/>
    <n v="0"/>
    <n v="270"/>
    <n v="8.9999999999999993E-3"/>
    <n v="0.20599999999999999"/>
  </r>
  <r>
    <s v="Burkina Faso-Africa"/>
    <x v="2"/>
    <n v="2009"/>
    <s v="Burkina Faso-Africa2009"/>
    <n v="8348156389"/>
    <n v="7.2999999999999995E-2"/>
    <x v="89"/>
    <x v="0"/>
    <n v="0"/>
    <x v="217"/>
    <n v="4.2999999999999997E-2"/>
    <n v="7.2999999999999995E-2"/>
    <n v="55"/>
    <n v="54"/>
    <n v="0.46100000000000002"/>
    <n v="0.51400000000000001"/>
    <n v="2.5000000000000001E-2"/>
    <n v="15094967"/>
    <n v="0.248"/>
    <n v="0.752"/>
    <n v="99000000"/>
    <n v="111000000"/>
    <n v="0.44900000000000001"/>
    <n v="14"/>
    <n v="0"/>
    <n v="270"/>
    <n v="1.0999999999999999E-2"/>
    <n v="0.253"/>
  </r>
  <r>
    <s v="Burkina Faso-Africa"/>
    <x v="2"/>
    <n v="2010"/>
    <s v="Burkina Faso-Africa2010"/>
    <n v="9209288383"/>
    <n v="7.3999999999999996E-2"/>
    <x v="89"/>
    <x v="0"/>
    <n v="0"/>
    <x v="218"/>
    <n v="4.2999999999999997E-2"/>
    <n v="7.0000000000000007E-2"/>
    <n v="56"/>
    <n v="54"/>
    <n v="0.46"/>
    <n v="0.51500000000000001"/>
    <n v="2.5000000000000001E-2"/>
    <n v="15540284"/>
    <n v="0.25700000000000001"/>
    <n v="0.74299999999999999"/>
    <n v="105000000"/>
    <n v="110000000"/>
    <n v="0.44800000000000001"/>
    <n v="14"/>
    <n v="0"/>
    <n v="270"/>
    <n v="2.4E-2"/>
    <n v="0.36699999999999999"/>
  </r>
  <r>
    <s v="Burkina Faso-Africa"/>
    <x v="2"/>
    <n v="2011"/>
    <s v="Burkina Faso-Africa2011"/>
    <n v="10395757480"/>
    <n v="6.4000000000000001E-2"/>
    <x v="88"/>
    <x v="0"/>
    <n v="0"/>
    <x v="0"/>
    <n v="4.2000000000000003E-2"/>
    <n v="6.8000000000000005E-2"/>
    <n v="56"/>
    <n v="55"/>
    <n v="0.45800000000000002"/>
    <n v="0.51700000000000002"/>
    <n v="2.5000000000000001E-2"/>
    <n v="15995313"/>
    <n v="0.26500000000000001"/>
    <n v="0.73499999999999999"/>
    <n v="0"/>
    <n v="0"/>
    <n v="0.435"/>
    <n v="13"/>
    <n v="0"/>
    <n v="270"/>
    <n v="0.03"/>
    <n v="0.48"/>
  </r>
  <r>
    <s v="Burkina Faso-Africa"/>
    <x v="2"/>
    <n v="2012"/>
    <s v="Burkina Faso-Africa2012"/>
    <n v="10726305450"/>
    <n v="6.2E-2"/>
    <x v="286"/>
    <x v="0"/>
    <n v="0"/>
    <x v="219"/>
    <n v="4.1000000000000002E-2"/>
    <n v="6.6000000000000003E-2"/>
    <n v="56"/>
    <n v="55"/>
    <n v="0.45700000000000002"/>
    <n v="0.51900000000000002"/>
    <n v="2.4E-2"/>
    <n v="16460141"/>
    <n v="0.27300000000000002"/>
    <n v="0.72699999999999998"/>
    <n v="0"/>
    <n v="0"/>
    <n v="0.435"/>
    <n v="13"/>
    <n v="154"/>
    <n v="270"/>
    <n v="3.6999999999999998E-2"/>
    <n v="0.60599999999999998"/>
  </r>
  <r>
    <s v="Burundi-Africa"/>
    <x v="2"/>
    <n v="2000"/>
    <s v="Burundi-Africa2000"/>
    <n v="870486066"/>
    <n v="6.3E-2"/>
    <x v="287"/>
    <x v="10"/>
    <n v="0"/>
    <x v="0"/>
    <n v="4.2000000000000003E-2"/>
    <n v="9.1999999999999998E-2"/>
    <n v="49"/>
    <n v="47"/>
    <n v="0.49"/>
    <n v="0.48099999999999998"/>
    <n v="2.9000000000000001E-2"/>
    <n v="6674286"/>
    <n v="8.2000000000000003E-2"/>
    <n v="0.91800000000000004"/>
    <n v="1400000"/>
    <n v="14000000"/>
    <n v="0"/>
    <n v="0"/>
    <n v="0"/>
    <n v="0"/>
    <n v="1E-3"/>
    <n v="2E-3"/>
  </r>
  <r>
    <s v="Burundi-Africa"/>
    <x v="2"/>
    <n v="2001"/>
    <s v="Burundi-Africa2001"/>
    <n v="876794723"/>
    <n v="6.8000000000000005E-2"/>
    <x v="287"/>
    <x v="97"/>
    <n v="0"/>
    <x v="0"/>
    <n v="4.2000000000000003E-2"/>
    <n v="8.8999999999999996E-2"/>
    <n v="50"/>
    <n v="47"/>
    <n v="0.48399999999999999"/>
    <n v="0.48699999999999999"/>
    <n v="2.9000000000000001E-2"/>
    <n v="6839376"/>
    <n v="8.5000000000000006E-2"/>
    <n v="0.91500000000000004"/>
    <n v="900000"/>
    <n v="12000000"/>
    <n v="0"/>
    <n v="0"/>
    <n v="0"/>
    <n v="0"/>
    <n v="1E-3"/>
    <n v="5.0000000000000001E-3"/>
  </r>
  <r>
    <s v="Burundi-Africa"/>
    <x v="2"/>
    <n v="2002"/>
    <s v="Burundi-Africa2002"/>
    <n v="825394484"/>
    <n v="7.0999999999999994E-2"/>
    <x v="288"/>
    <x v="144"/>
    <n v="0"/>
    <x v="165"/>
    <n v="4.2999999999999997E-2"/>
    <n v="8.5999999999999993E-2"/>
    <n v="50"/>
    <n v="48"/>
    <n v="0.47599999999999998"/>
    <n v="0.495"/>
    <n v="2.8000000000000001E-2"/>
    <n v="7037727"/>
    <n v="8.6999999999999994E-2"/>
    <n v="0.91300000000000003"/>
    <n v="1600000"/>
    <n v="14000000"/>
    <n v="0"/>
    <n v="0"/>
    <n v="0"/>
    <n v="0"/>
    <n v="1E-3"/>
    <n v="7.0000000000000001E-3"/>
  </r>
  <r>
    <s v="Burundi-Africa"/>
    <x v="2"/>
    <n v="2003"/>
    <s v="Burundi-Africa2003"/>
    <n v="784654424"/>
    <n v="7.1999999999999995E-2"/>
    <x v="288"/>
    <x v="32"/>
    <n v="0"/>
    <x v="220"/>
    <n v="4.2999999999999997E-2"/>
    <n v="8.2000000000000003E-2"/>
    <n v="50"/>
    <n v="48"/>
    <n v="0.46800000000000003"/>
    <n v="0.504"/>
    <n v="2.8000000000000001E-2"/>
    <n v="7264340"/>
    <n v="8.8999999999999996E-2"/>
    <n v="0.91100000000000003"/>
    <n v="1200000"/>
    <n v="15000000"/>
    <n v="0"/>
    <n v="13"/>
    <n v="0"/>
    <n v="0"/>
    <n v="2E-3"/>
    <n v="8.9999999999999993E-3"/>
  </r>
  <r>
    <s v="Burundi-Africa"/>
    <x v="2"/>
    <n v="2004"/>
    <s v="Burundi-Africa2004"/>
    <n v="915257323"/>
    <n v="9.7000000000000003E-2"/>
    <x v="289"/>
    <x v="145"/>
    <n v="0"/>
    <x v="221"/>
    <n v="4.2999999999999997E-2"/>
    <n v="7.9000000000000001E-2"/>
    <n v="51"/>
    <n v="48"/>
    <n v="0.46100000000000002"/>
    <n v="0.51200000000000001"/>
    <n v="2.8000000000000001E-2"/>
    <n v="7510771"/>
    <n v="9.0999999999999998E-2"/>
    <n v="0.90900000000000003"/>
    <n v="1800000"/>
    <n v="29000000"/>
    <n v="0"/>
    <n v="13"/>
    <n v="0"/>
    <n v="0"/>
    <n v="3.0000000000000001E-3"/>
    <n v="1.2999999999999999E-2"/>
  </r>
  <r>
    <s v="Burundi-Africa"/>
    <x v="2"/>
    <n v="2005"/>
    <s v="Burundi-Africa2005"/>
    <n v="1117254387"/>
    <n v="0.10100000000000001"/>
    <x v="1"/>
    <x v="82"/>
    <n v="0"/>
    <x v="0"/>
    <n v="4.3999999999999997E-2"/>
    <n v="7.4999999999999997E-2"/>
    <n v="51"/>
    <n v="49"/>
    <n v="0.45400000000000001"/>
    <n v="0.51900000000000002"/>
    <n v="2.7E-2"/>
    <n v="7770392"/>
    <n v="9.4E-2"/>
    <n v="0.90600000000000003"/>
    <n v="1900000"/>
    <n v="62000000"/>
    <n v="2.7970000000000002"/>
    <n v="13"/>
    <n v="0"/>
    <n v="140"/>
    <n v="5.0000000000000001E-3"/>
    <n v="0.02"/>
  </r>
  <r>
    <s v="Burundi-Africa"/>
    <x v="2"/>
    <n v="2006"/>
    <s v="Burundi-Africa2006"/>
    <n v="1273180655"/>
    <n v="0.11600000000000001"/>
    <x v="2"/>
    <x v="146"/>
    <n v="0"/>
    <x v="222"/>
    <n v="4.3999999999999997E-2"/>
    <n v="7.1999999999999995E-2"/>
    <n v="52"/>
    <n v="49"/>
    <n v="0.44900000000000001"/>
    <n v="0.52400000000000002"/>
    <n v="2.7E-2"/>
    <n v="8042579"/>
    <n v="9.6000000000000002E-2"/>
    <n v="0.90400000000000003"/>
    <n v="1600000"/>
    <n v="126000000"/>
    <n v="2.7970000000000002"/>
    <n v="13"/>
    <n v="0"/>
    <n v="140"/>
    <n v="7.0000000000000001E-3"/>
    <n v="2.5000000000000001E-2"/>
  </r>
  <r>
    <s v="Burundi-Africa"/>
    <x v="2"/>
    <n v="2007"/>
    <s v="Burundi-Africa2007"/>
    <n v="1356078300"/>
    <n v="0.1"/>
    <x v="164"/>
    <x v="147"/>
    <n v="0"/>
    <x v="0"/>
    <n v="4.3999999999999997E-2"/>
    <n v="6.9000000000000006E-2"/>
    <n v="53"/>
    <n v="50"/>
    <n v="0.44500000000000001"/>
    <n v="0.52900000000000003"/>
    <n v="2.5999999999999999E-2"/>
    <n v="8328312"/>
    <n v="9.9000000000000005E-2"/>
    <n v="0.90100000000000002"/>
    <n v="2300000"/>
    <n v="106000000"/>
    <n v="2.7970000000000002"/>
    <n v="13"/>
    <n v="0"/>
    <n v="140"/>
    <n v="7.0000000000000001E-3"/>
    <n v="3.2000000000000001E-2"/>
  </r>
  <r>
    <s v="Burundi-Africa"/>
    <x v="2"/>
    <n v="2008"/>
    <s v="Burundi-Africa2008"/>
    <n v="1611634286"/>
    <n v="7.9000000000000001E-2"/>
    <x v="213"/>
    <x v="144"/>
    <n v="0"/>
    <x v="223"/>
    <n v="4.4999999999999998E-2"/>
    <n v="6.6000000000000003E-2"/>
    <n v="53"/>
    <n v="50"/>
    <n v="0.442"/>
    <n v="0.53200000000000003"/>
    <n v="2.5999999999999999E-2"/>
    <n v="8624280"/>
    <n v="0.10100000000000001"/>
    <n v="0.89900000000000002"/>
    <n v="1600000"/>
    <n v="151000000"/>
    <n v="2.7970000000000002"/>
    <n v="13"/>
    <n v="0"/>
    <n v="140"/>
    <n v="8.0000000000000002E-3"/>
    <n v="5.6000000000000001E-2"/>
  </r>
  <r>
    <s v="Burundi-Africa"/>
    <x v="2"/>
    <n v="2009"/>
    <s v="Burundi-Africa2009"/>
    <n v="1739781536"/>
    <n v="7.0000000000000007E-2"/>
    <x v="1"/>
    <x v="58"/>
    <n v="0"/>
    <x v="224"/>
    <n v="4.4999999999999998E-2"/>
    <n v="6.3E-2"/>
    <n v="54"/>
    <n v="51"/>
    <n v="0.44"/>
    <n v="0.53500000000000003"/>
    <n v="2.5999999999999999E-2"/>
    <n v="8926687"/>
    <n v="0.104"/>
    <n v="0.89600000000000002"/>
    <n v="1700000"/>
    <n v="71000000"/>
    <n v="2.7970000000000002"/>
    <n v="13"/>
    <n v="0"/>
    <n v="140"/>
    <n v="8.9999999999999993E-3"/>
    <n v="0.10299999999999999"/>
  </r>
  <r>
    <s v="Burundi-Africa"/>
    <x v="2"/>
    <n v="2010"/>
    <s v="Burundi-Africa2010"/>
    <n v="2026864414"/>
    <n v="8.7999999999999995E-2"/>
    <x v="3"/>
    <x v="14"/>
    <n v="0"/>
    <x v="225"/>
    <n v="4.4999999999999998E-2"/>
    <n v="6.0999999999999999E-2"/>
    <n v="54"/>
    <n v="51"/>
    <n v="0.439"/>
    <n v="0.53500000000000003"/>
    <n v="2.5000000000000001E-2"/>
    <n v="9232753"/>
    <n v="0.106"/>
    <n v="0.89400000000000002"/>
    <n v="2100000"/>
    <n v="35000000"/>
    <n v="1.5449999999999999"/>
    <n v="13"/>
    <n v="0"/>
    <n v="211"/>
    <n v="0.01"/>
    <n v="0.182"/>
  </r>
  <r>
    <s v="Burundi-Africa"/>
    <x v="2"/>
    <n v="2011"/>
    <s v="Burundi-Africa2011"/>
    <n v="2355652064"/>
    <n v="0.09"/>
    <x v="4"/>
    <x v="18"/>
    <n v="0"/>
    <x v="0"/>
    <n v="4.4999999999999998E-2"/>
    <n v="5.8999999999999997E-2"/>
    <n v="55"/>
    <n v="51"/>
    <n v="0.44"/>
    <n v="0.53500000000000003"/>
    <n v="2.5000000000000001E-2"/>
    <n v="9540362"/>
    <n v="0.109"/>
    <n v="0.89100000000000001"/>
    <n v="3700000"/>
    <n v="49000000"/>
    <n v="0.51600000000000001"/>
    <n v="13"/>
    <n v="0"/>
    <n v="274"/>
    <n v="1.0999999999999999E-2"/>
    <n v="0.20100000000000001"/>
  </r>
  <r>
    <s v="Burundi-Africa"/>
    <x v="2"/>
    <n v="2012"/>
    <s v="Burundi-Africa2012"/>
    <n v="2472384813"/>
    <n v="8.1000000000000003E-2"/>
    <x v="290"/>
    <x v="148"/>
    <n v="0"/>
    <x v="226"/>
    <n v="4.4999999999999998E-2"/>
    <n v="5.7000000000000002E-2"/>
    <n v="56"/>
    <n v="52"/>
    <n v="0.442"/>
    <n v="0.53400000000000003"/>
    <n v="2.4E-2"/>
    <n v="9849569"/>
    <n v="0.112"/>
    <n v="0.88800000000000001"/>
    <n v="2700000"/>
    <n v="41000000"/>
    <n v="0.51600000000000001"/>
    <n v="8"/>
    <n v="157"/>
    <n v="274"/>
    <n v="1.2E-2"/>
    <n v="0.22800000000000001"/>
  </r>
  <r>
    <s v="Cambodia-Asia"/>
    <x v="0"/>
    <n v="2000"/>
    <s v="Cambodia-Asia2000"/>
    <n v="3654031716"/>
    <n v="6.3E-2"/>
    <x v="3"/>
    <x v="0"/>
    <n v="0"/>
    <x v="0"/>
    <n v="2.8000000000000001E-2"/>
    <n v="8.2000000000000003E-2"/>
    <n v="65"/>
    <n v="59"/>
    <n v="0.40799999999999997"/>
    <n v="0.55400000000000005"/>
    <n v="3.7999999999999999E-2"/>
    <n v="12222871"/>
    <n v="0.186"/>
    <n v="0.81400000000000006"/>
    <n v="345000000"/>
    <n v="52000000"/>
    <n v="0"/>
    <n v="0"/>
    <n v="0"/>
    <n v="0"/>
    <n v="0"/>
    <n v="1.0999999999999999E-2"/>
  </r>
  <r>
    <s v="Cambodia-Asia"/>
    <x v="0"/>
    <n v="2001"/>
    <s v="Cambodia-Asia2001"/>
    <n v="3979813388"/>
    <n v="6.2E-2"/>
    <x v="290"/>
    <x v="0"/>
    <n v="5333"/>
    <x v="0"/>
    <n v="2.7E-2"/>
    <n v="7.5999999999999998E-2"/>
    <n v="66"/>
    <n v="60"/>
    <n v="0.39700000000000002"/>
    <n v="0.56399999999999995"/>
    <n v="3.9E-2"/>
    <n v="12472586"/>
    <n v="0.187"/>
    <n v="0.81299999999999994"/>
    <n v="429000000"/>
    <n v="59000000"/>
    <n v="0"/>
    <n v="0"/>
    <n v="0"/>
    <n v="0"/>
    <n v="1E-3"/>
    <n v="1.7999999999999999E-2"/>
  </r>
  <r>
    <s v="Cambodia-Asia"/>
    <x v="0"/>
    <n v="2002"/>
    <s v="Cambodia-Asia2002"/>
    <n v="4284028138"/>
    <n v="6.4000000000000001E-2"/>
    <x v="50"/>
    <x v="0"/>
    <n v="5024"/>
    <x v="227"/>
    <n v="2.7E-2"/>
    <n v="6.9000000000000006E-2"/>
    <n v="67"/>
    <n v="61"/>
    <n v="0.38800000000000001"/>
    <n v="0.57199999999999995"/>
    <n v="0.04"/>
    <n v="12709336"/>
    <n v="0.188"/>
    <n v="0.81200000000000006"/>
    <n v="509000000"/>
    <n v="64000000"/>
    <n v="0"/>
    <n v="0"/>
    <n v="0"/>
    <n v="0"/>
    <n v="2E-3"/>
    <n v="0.03"/>
  </r>
  <r>
    <s v="Cambodia-Asia"/>
    <x v="0"/>
    <n v="2003"/>
    <s v="Cambodia-Asia2003"/>
    <n v="4658246907"/>
    <n v="7.2999999999999995E-2"/>
    <x v="167"/>
    <x v="0"/>
    <n v="4907"/>
    <x v="228"/>
    <n v="2.5999999999999999E-2"/>
    <n v="6.3E-2"/>
    <n v="68"/>
    <n v="62"/>
    <n v="0.379"/>
    <n v="0.57999999999999996"/>
    <n v="4.1000000000000002E-2"/>
    <n v="12934369"/>
    <n v="0.189"/>
    <n v="0.81099999999999994"/>
    <n v="441000000"/>
    <n v="60000000"/>
    <n v="0"/>
    <n v="94"/>
    <n v="0"/>
    <n v="0"/>
    <n v="3.0000000000000001E-3"/>
    <n v="3.9E-2"/>
  </r>
  <r>
    <s v="Cambodia-Asia"/>
    <x v="0"/>
    <n v="2004"/>
    <s v="Cambodia-Asia2004"/>
    <n v="5337833256"/>
    <n v="7.0999999999999994E-2"/>
    <x v="215"/>
    <x v="0"/>
    <n v="3514"/>
    <x v="229"/>
    <n v="2.5999999999999999E-2"/>
    <n v="5.7000000000000002E-2"/>
    <n v="69"/>
    <n v="63"/>
    <n v="0.37"/>
    <n v="0.58799999999999997"/>
    <n v="4.2999999999999997E-2"/>
    <n v="13149386"/>
    <n v="0.191"/>
    <n v="0.80899999999999994"/>
    <n v="673000000"/>
    <n v="80000000"/>
    <n v="0"/>
    <n v="94"/>
    <n v="0"/>
    <n v="0"/>
    <n v="3.0000000000000001E-3"/>
    <n v="6.6000000000000003E-2"/>
  </r>
  <r>
    <s v="Cambodia-Asia"/>
    <x v="0"/>
    <n v="2005"/>
    <s v="Cambodia-Asia2005"/>
    <n v="6293046162"/>
    <n v="6.9000000000000006E-2"/>
    <x v="52"/>
    <x v="0"/>
    <n v="0"/>
    <x v="0"/>
    <n v="2.5999999999999999E-2"/>
    <n v="5.1999999999999998E-2"/>
    <n v="70"/>
    <n v="65"/>
    <n v="0.36099999999999999"/>
    <n v="0.59499999999999997"/>
    <n v="4.3999999999999997E-2"/>
    <n v="13356424"/>
    <n v="0.192"/>
    <n v="0.80800000000000005"/>
    <n v="929000000"/>
    <n v="137000000"/>
    <n v="0.215"/>
    <n v="86"/>
    <n v="0"/>
    <n v="137"/>
    <n v="3.0000000000000001E-3"/>
    <n v="0.08"/>
  </r>
  <r>
    <s v="Cambodia-Asia"/>
    <x v="0"/>
    <n v="2006"/>
    <s v="Cambodia-Asia2006"/>
    <n v="7274424519"/>
    <n v="5.3999999999999999E-2"/>
    <x v="215"/>
    <x v="0"/>
    <n v="3482"/>
    <x v="230"/>
    <n v="2.5999999999999999E-2"/>
    <n v="4.8000000000000001E-2"/>
    <n v="71"/>
    <n v="65"/>
    <n v="0.35099999999999998"/>
    <n v="0.60399999999999998"/>
    <n v="4.4999999999999998E-2"/>
    <n v="13555054"/>
    <n v="0.193"/>
    <n v="0.80699999999999994"/>
    <n v="1109000000"/>
    <n v="176000000"/>
    <n v="0.215"/>
    <n v="86"/>
    <n v="0"/>
    <n v="137"/>
    <n v="5.0000000000000001E-3"/>
    <n v="0.127"/>
  </r>
  <r>
    <s v="Cambodia-Asia"/>
    <x v="0"/>
    <n v="2007"/>
    <s v="Cambodia-Asia2007"/>
    <n v="8639164917"/>
    <n v="4.4999999999999998E-2"/>
    <x v="285"/>
    <x v="0"/>
    <n v="0"/>
    <x v="0"/>
    <n v="2.5999999999999999E-2"/>
    <n v="4.4999999999999998E-2"/>
    <n v="72"/>
    <n v="66"/>
    <n v="0.34100000000000003"/>
    <n v="0.61199999999999999"/>
    <n v="4.5999999999999999E-2"/>
    <n v="13747288"/>
    <n v="0.19400000000000001"/>
    <n v="0.80600000000000005"/>
    <n v="1169000000"/>
    <n v="194000000"/>
    <n v="0.215"/>
    <n v="86"/>
    <n v="0"/>
    <n v="137"/>
    <n v="5.0000000000000001E-3"/>
    <n v="0.188"/>
  </r>
  <r>
    <s v="Cambodia-Asia"/>
    <x v="0"/>
    <n v="2008"/>
    <s v="Cambodia-Asia2008"/>
    <n v="10351829066"/>
    <n v="5.5E-2"/>
    <x v="89"/>
    <x v="0"/>
    <n v="0"/>
    <x v="0"/>
    <n v="2.5999999999999999E-2"/>
    <n v="4.2000000000000003E-2"/>
    <n v="72"/>
    <n v="67"/>
    <n v="0.33200000000000002"/>
    <n v="0.62"/>
    <n v="4.8000000000000001E-2"/>
    <n v="13940518"/>
    <n v="0.19500000000000001"/>
    <n v="0.80499999999999994"/>
    <n v="1280000000"/>
    <n v="180000000"/>
    <n v="0.215"/>
    <n v="102"/>
    <n v="0"/>
    <n v="137"/>
    <n v="5.0000000000000001E-3"/>
    <n v="0.30399999999999999"/>
  </r>
  <r>
    <s v="Cambodia-Asia"/>
    <x v="0"/>
    <n v="2009"/>
    <s v="Cambodia-Asia2009"/>
    <n v="10401935532"/>
    <n v="6.3E-2"/>
    <x v="291"/>
    <x v="0"/>
    <n v="4115"/>
    <x v="231"/>
    <n v="2.5999999999999999E-2"/>
    <n v="3.9E-2"/>
    <n v="73"/>
    <n v="68"/>
    <n v="0.32400000000000001"/>
    <n v="0.627"/>
    <n v="4.9000000000000002E-2"/>
    <n v="14144225"/>
    <n v="0.19700000000000001"/>
    <n v="0.80299999999999994"/>
    <n v="1208000000"/>
    <n v="163000000"/>
    <n v="0.217"/>
    <n v="102"/>
    <n v="0"/>
    <n v="173"/>
    <n v="5.0000000000000001E-3"/>
    <n v="0.443"/>
  </r>
  <r>
    <s v="Cambodia-Asia"/>
    <x v="0"/>
    <n v="2010"/>
    <s v="Cambodia-Asia2010"/>
    <n v="11242266334"/>
    <n v="5.8000000000000003E-2"/>
    <x v="291"/>
    <x v="0"/>
    <n v="3429"/>
    <x v="232"/>
    <n v="2.5999999999999999E-2"/>
    <n v="3.6999999999999998E-2"/>
    <n v="73"/>
    <n v="68"/>
    <n v="0.318"/>
    <n v="0.63100000000000001"/>
    <n v="0.05"/>
    <n v="14364931"/>
    <n v="0.19800000000000001"/>
    <n v="0.80200000000000005"/>
    <n v="1332000000"/>
    <n v="268000000"/>
    <n v="0.214"/>
    <n v="102"/>
    <n v="0"/>
    <n v="173"/>
    <n v="1.2999999999999999E-2"/>
    <n v="0.56699999999999995"/>
  </r>
  <r>
    <s v="Cambodia-Asia"/>
    <x v="0"/>
    <n v="2011"/>
    <s v="Cambodia-Asia2011"/>
    <n v="12829541141"/>
    <n v="5.6000000000000001E-2"/>
    <x v="218"/>
    <x v="0"/>
    <n v="0"/>
    <x v="0"/>
    <n v="2.5999999999999999E-2"/>
    <n v="3.5999999999999997E-2"/>
    <n v="74"/>
    <n v="68"/>
    <n v="0.314"/>
    <n v="0.63400000000000001"/>
    <n v="5.0999999999999997E-2"/>
    <n v="14605862"/>
    <n v="0.2"/>
    <n v="0.8"/>
    <n v="1790000000"/>
    <n v="333000000"/>
    <n v="0.214"/>
    <n v="102"/>
    <n v="0"/>
    <n v="173"/>
    <n v="3.1E-2"/>
    <n v="0.94199999999999995"/>
  </r>
  <r>
    <s v="Cambodia-Asia"/>
    <x v="0"/>
    <n v="2012"/>
    <s v="Cambodia-Asia2012"/>
    <n v="14054443213"/>
    <n v="5.3999999999999999E-2"/>
    <x v="10"/>
    <x v="0"/>
    <n v="3389"/>
    <x v="233"/>
    <n v="2.5999999999999999E-2"/>
    <n v="3.4000000000000002E-2"/>
    <n v="74"/>
    <n v="69"/>
    <n v="0.312"/>
    <n v="0.63500000000000001"/>
    <n v="5.2999999999999999E-2"/>
    <n v="14864646"/>
    <n v="0.20100000000000001"/>
    <n v="0.79899999999999993"/>
    <n v="2000000000"/>
    <n v="382000000"/>
    <n v="0.214"/>
    <n v="102"/>
    <n v="135"/>
    <n v="173"/>
    <n v="4.9000000000000002E-2"/>
    <n v="1.2849999999999999"/>
  </r>
  <r>
    <s v="Cameroon-Africa"/>
    <x v="2"/>
    <n v="2000"/>
    <s v="Cameroon-Africa2000"/>
    <n v="9287367569"/>
    <n v="4.3999999999999997E-2"/>
    <x v="167"/>
    <x v="0"/>
    <n v="0"/>
    <x v="0"/>
    <n v="4.1000000000000002E-2"/>
    <n v="9.2999999999999999E-2"/>
    <n v="53"/>
    <n v="51"/>
    <n v="0.45300000000000001"/>
    <n v="0.51300000000000001"/>
    <n v="3.4000000000000002E-2"/>
    <n v="15927713"/>
    <n v="0.45500000000000002"/>
    <n v="0.54499999999999993"/>
    <n v="132000000"/>
    <n v="241000000"/>
    <n v="0"/>
    <n v="0"/>
    <n v="0"/>
    <n v="0"/>
    <n v="3.0000000000000001E-3"/>
    <n v="6.0000000000000001E-3"/>
  </r>
  <r>
    <s v="Cameroon-Africa"/>
    <x v="2"/>
    <n v="2001"/>
    <s v="Cameroon-Africa2001"/>
    <n v="9633109257"/>
    <n v="4.7E-2"/>
    <x v="166"/>
    <x v="149"/>
    <n v="6720"/>
    <x v="0"/>
    <n v="4.1000000000000002E-2"/>
    <n v="0.09"/>
    <n v="53"/>
    <n v="51"/>
    <n v="0.45100000000000001"/>
    <n v="0.51500000000000001"/>
    <n v="3.4000000000000002E-2"/>
    <n v="16350440"/>
    <n v="0.46100000000000002"/>
    <n v="0.53899999999999992"/>
    <n v="182000000"/>
    <n v="199000000"/>
    <n v="0"/>
    <n v="0"/>
    <n v="0"/>
    <n v="0"/>
    <n v="3.0000000000000001E-3"/>
    <n v="2.5999999999999999E-2"/>
  </r>
  <r>
    <s v="Cameroon-Africa"/>
    <x v="2"/>
    <n v="2002"/>
    <s v="Cameroon-Africa2002"/>
    <n v="10879778328"/>
    <n v="4.8000000000000001E-2"/>
    <x v="124"/>
    <x v="88"/>
    <n v="6944"/>
    <x v="234"/>
    <n v="4.1000000000000002E-2"/>
    <n v="8.6999999999999994E-2"/>
    <n v="53"/>
    <n v="51"/>
    <n v="0.44900000000000001"/>
    <n v="0.51800000000000002"/>
    <n v="3.4000000000000002E-2"/>
    <n v="16782044"/>
    <n v="0.46700000000000003"/>
    <n v="0.53299999999999992"/>
    <n v="124000000"/>
    <n v="205000000"/>
    <n v="0"/>
    <n v="0"/>
    <n v="0"/>
    <n v="0"/>
    <n v="4.0000000000000001E-3"/>
    <n v="4.2000000000000003E-2"/>
  </r>
  <r>
    <s v="Cameroon-Africa"/>
    <x v="2"/>
    <n v="2003"/>
    <s v="Cameroon-Africa2003"/>
    <n v="13621809574"/>
    <n v="4.9000000000000002E-2"/>
    <x v="88"/>
    <x v="1"/>
    <n v="6914"/>
    <x v="235"/>
    <n v="4.1000000000000002E-2"/>
    <n v="8.4000000000000005E-2"/>
    <n v="53"/>
    <n v="51"/>
    <n v="0.44700000000000001"/>
    <n v="0.52"/>
    <n v="3.3000000000000002E-2"/>
    <n v="17223277"/>
    <n v="0.47299999999999998"/>
    <n v="0.52700000000000002"/>
    <n v="266000000"/>
    <n v="272000000"/>
    <n v="0"/>
    <n v="45"/>
    <n v="0"/>
    <n v="0"/>
    <n v="6.0000000000000001E-3"/>
    <n v="6.3E-2"/>
  </r>
  <r>
    <s v="Cameroon-Africa"/>
    <x v="2"/>
    <n v="2004"/>
    <s v="Cameroon-Africa2004"/>
    <n v="15775356737"/>
    <n v="4.5999999999999999E-2"/>
    <x v="89"/>
    <x v="1"/>
    <n v="6395"/>
    <x v="236"/>
    <n v="4.1000000000000002E-2"/>
    <n v="8.1000000000000003E-2"/>
    <n v="53"/>
    <n v="51"/>
    <n v="0.44500000000000001"/>
    <n v="0.52200000000000002"/>
    <n v="3.3000000000000002E-2"/>
    <n v="17674960"/>
    <n v="0.47899999999999998"/>
    <n v="0.52100000000000002"/>
    <n v="212000000"/>
    <n v="394000000"/>
    <n v="0"/>
    <n v="45"/>
    <n v="0"/>
    <n v="0"/>
    <n v="0.01"/>
    <n v="8.6999999999999994E-2"/>
  </r>
  <r>
    <s v="Cameroon-Africa"/>
    <x v="2"/>
    <n v="2005"/>
    <s v="Cameroon-Africa2005"/>
    <n v="16587921221"/>
    <n v="4.9000000000000002E-2"/>
    <x v="53"/>
    <x v="1"/>
    <n v="0"/>
    <x v="0"/>
    <n v="0.04"/>
    <n v="7.8E-2"/>
    <n v="53"/>
    <n v="51"/>
    <n v="0.443"/>
    <n v="0.52400000000000002"/>
    <n v="3.3000000000000002E-2"/>
    <n v="18137734"/>
    <n v="0.48499999999999999"/>
    <n v="0.51500000000000001"/>
    <n v="229000000"/>
    <n v="480000000"/>
    <n v="0.50600000000000001"/>
    <n v="45"/>
    <n v="0"/>
    <n v="654"/>
    <n v="1.4E-2"/>
    <n v="0.124"/>
  </r>
  <r>
    <s v="Cameroon-Africa"/>
    <x v="2"/>
    <n v="2006"/>
    <s v="Cameroon-Africa2006"/>
    <n v="17953103009"/>
    <n v="4.8000000000000001E-2"/>
    <x v="291"/>
    <x v="33"/>
    <n v="6340"/>
    <x v="237"/>
    <n v="0.04"/>
    <n v="7.5999999999999998E-2"/>
    <n v="53"/>
    <n v="51"/>
    <n v="0.441"/>
    <n v="0.52600000000000002"/>
    <n v="3.3000000000000002E-2"/>
    <n v="18611937"/>
    <n v="0.49099999999999999"/>
    <n v="0.50900000000000001"/>
    <n v="231000000"/>
    <n v="521000000"/>
    <n v="0.50800000000000001"/>
    <n v="45"/>
    <n v="0"/>
    <n v="654"/>
    <n v="0.02"/>
    <n v="0.16800000000000001"/>
  </r>
  <r>
    <s v="Cameroon-Africa"/>
    <x v="2"/>
    <n v="2007"/>
    <s v="Cameroon-Africa2007"/>
    <n v="20431779034"/>
    <n v="4.7E-2"/>
    <x v="225"/>
    <x v="9"/>
    <n v="0"/>
    <x v="0"/>
    <n v="0.04"/>
    <n v="7.2999999999999995E-2"/>
    <n v="53"/>
    <n v="52"/>
    <n v="0.439"/>
    <n v="0.52800000000000002"/>
    <n v="3.3000000000000002E-2"/>
    <n v="19097676"/>
    <n v="0.497"/>
    <n v="0.503"/>
    <n v="254000000"/>
    <n v="466000000"/>
    <n v="0.50800000000000001"/>
    <n v="38"/>
    <n v="0"/>
    <n v="654"/>
    <n v="2.9000000000000001E-2"/>
    <n v="0.23799999999999999"/>
  </r>
  <r>
    <s v="Cameroon-Africa"/>
    <x v="2"/>
    <n v="2008"/>
    <s v="Cameroon-Africa2008"/>
    <n v="23735537026"/>
    <n v="0.05"/>
    <x v="24"/>
    <x v="4"/>
    <n v="0"/>
    <x v="0"/>
    <n v="3.9E-2"/>
    <n v="7.0999999999999994E-2"/>
    <n v="54"/>
    <n v="52"/>
    <n v="0.438"/>
    <n v="0.53"/>
    <n v="3.3000000000000002E-2"/>
    <n v="19595026"/>
    <n v="0.503"/>
    <n v="0.497"/>
    <n v="167000000"/>
    <n v="563000000"/>
    <n v="0.504"/>
    <n v="38"/>
    <n v="0"/>
    <n v="654"/>
    <n v="3.4000000000000002E-2"/>
    <n v="0.314"/>
  </r>
  <r>
    <s v="Cameroon-Africa"/>
    <x v="2"/>
    <n v="2009"/>
    <s v="Cameroon-Africa2009"/>
    <n v="22165009363"/>
    <n v="5.0999999999999997E-2"/>
    <x v="292"/>
    <x v="0"/>
    <n v="6766"/>
    <x v="238"/>
    <n v="3.9E-2"/>
    <n v="6.9000000000000006E-2"/>
    <n v="54"/>
    <n v="52"/>
    <n v="0.436"/>
    <n v="0.53200000000000003"/>
    <n v="3.3000000000000002E-2"/>
    <n v="20103945"/>
    <n v="0.50900000000000001"/>
    <n v="0.49099999999999999"/>
    <n v="271000000"/>
    <n v="476000000"/>
    <n v="0.48799999999999999"/>
    <n v="35"/>
    <n v="0"/>
    <n v="654"/>
    <n v="3.7999999999999999E-2"/>
    <n v="0.39800000000000002"/>
  </r>
  <r>
    <s v="Cameroon-Africa"/>
    <x v="2"/>
    <n v="2010"/>
    <s v="Cameroon-Africa2010"/>
    <n v="22493301699"/>
    <n v="5.2999999999999999E-2"/>
    <x v="126"/>
    <x v="0"/>
    <n v="6723"/>
    <x v="239"/>
    <n v="3.9E-2"/>
    <n v="6.6000000000000003E-2"/>
    <n v="55"/>
    <n v="53"/>
    <n v="0.434"/>
    <n v="0.53300000000000003"/>
    <n v="3.2000000000000001E-2"/>
    <n v="20624343"/>
    <n v="0.51500000000000001"/>
    <n v="0.48499999999999999"/>
    <n v="171000000"/>
    <n v="265000000"/>
    <n v="0.48799999999999999"/>
    <n v="19"/>
    <n v="0"/>
    <n v="654"/>
    <n v="4.2999999999999997E-2"/>
    <n v="0.41899999999999998"/>
  </r>
  <r>
    <s v="Cameroon-Africa"/>
    <x v="2"/>
    <n v="2011"/>
    <s v="Cameroon-Africa2011"/>
    <n v="25486923059"/>
    <n v="5.3999999999999999E-2"/>
    <x v="180"/>
    <x v="0"/>
    <n v="0"/>
    <x v="0"/>
    <n v="3.7999999999999999E-2"/>
    <n v="6.4000000000000001E-2"/>
    <n v="55"/>
    <n v="53"/>
    <n v="0.432"/>
    <n v="0.53500000000000003"/>
    <n v="3.2000000000000001E-2"/>
    <n v="21156272"/>
    <n v="0.52100000000000002"/>
    <n v="0.47899999999999998"/>
    <n v="423000000"/>
    <n v="622000000"/>
    <n v="0.48799999999999999"/>
    <n v="15"/>
    <n v="0"/>
    <n v="654"/>
    <n v="0.05"/>
    <n v="0.496"/>
  </r>
  <r>
    <s v="Cameroon-Africa"/>
    <x v="2"/>
    <n v="2012"/>
    <s v="Cameroon-Africa2012"/>
    <n v="26472637887"/>
    <n v="5.0999999999999997E-2"/>
    <x v="220"/>
    <x v="0"/>
    <n v="6959"/>
    <x v="240"/>
    <n v="3.7999999999999999E-2"/>
    <n v="6.2E-2"/>
    <n v="56"/>
    <n v="54"/>
    <n v="0.43099999999999999"/>
    <n v="0.53700000000000003"/>
    <n v="3.2000000000000001E-2"/>
    <n v="21699631"/>
    <n v="0.52700000000000002"/>
    <n v="0.47299999999999998"/>
    <n v="377000000"/>
    <n v="668000000"/>
    <n v="0.48799999999999999"/>
    <n v="15"/>
    <n v="162"/>
    <n v="654"/>
    <n v="5.7000000000000002E-2"/>
    <n v="0.60399999999999998"/>
  </r>
  <r>
    <s v="Canada-The Americas"/>
    <x v="4"/>
    <n v="2000"/>
    <s v="Canada-The Americas2000"/>
    <n v="739000000000"/>
    <n v="8.7999999999999995E-2"/>
    <x v="293"/>
    <x v="150"/>
    <n v="252651"/>
    <x v="0"/>
    <n v="1.0999999999999999E-2"/>
    <n v="5.0000000000000001E-3"/>
    <n v="82"/>
    <n v="77"/>
    <n v="0.192"/>
    <n v="0.68300000000000005"/>
    <n v="0.125"/>
    <n v="30769700"/>
    <n v="0.79500000000000004"/>
    <n v="0.20499999999999996"/>
    <n v="13035000000"/>
    <n v="15125000000"/>
    <n v="0"/>
    <n v="0"/>
    <n v="0"/>
    <n v="0"/>
    <n v="0.51300000000000001"/>
    <n v="0.28399999999999997"/>
  </r>
  <r>
    <s v="Canada-The Americas"/>
    <x v="4"/>
    <n v="2001"/>
    <s v="Canada-The Americas2001"/>
    <n v="733000000000"/>
    <n v="9.2999999999999999E-2"/>
    <x v="294"/>
    <x v="80"/>
    <n v="251845"/>
    <x v="0"/>
    <n v="1.0999999999999999E-2"/>
    <n v="5.0000000000000001E-3"/>
    <n v="82"/>
    <n v="77"/>
    <n v="0.189"/>
    <n v="0.68500000000000005"/>
    <n v="0.127"/>
    <n v="31081900"/>
    <n v="0.79800000000000004"/>
    <n v="0.20199999999999996"/>
    <n v="12680000000"/>
    <n v="14634000000"/>
    <n v="0"/>
    <n v="0"/>
    <n v="0"/>
    <n v="0"/>
    <n v="0.60199999999999998"/>
    <n v="0.34399999999999997"/>
  </r>
  <r>
    <s v="Canada-The Americas"/>
    <x v="4"/>
    <n v="2002"/>
    <s v="Canada-The Americas2002"/>
    <n v="753000000000"/>
    <n v="9.6000000000000002E-2"/>
    <x v="295"/>
    <x v="151"/>
    <n v="250992"/>
    <x v="241"/>
    <n v="1.0999999999999999E-2"/>
    <n v="5.0000000000000001E-3"/>
    <n v="82"/>
    <n v="77"/>
    <n v="0.186"/>
    <n v="0.68700000000000006"/>
    <n v="0.128"/>
    <n v="31362000"/>
    <n v="0.79900000000000004"/>
    <n v="0.20099999999999996"/>
    <n v="12744000000"/>
    <n v="14257000000"/>
    <n v="0"/>
    <n v="0"/>
    <n v="0"/>
    <n v="0"/>
    <n v="0.61599999999999999"/>
    <n v="0.379"/>
  </r>
  <r>
    <s v="Canada-The Americas"/>
    <x v="4"/>
    <n v="2003"/>
    <s v="Canada-The Americas2003"/>
    <n v="888000000000"/>
    <n v="9.8000000000000004E-2"/>
    <x v="296"/>
    <x v="152"/>
    <n v="251326"/>
    <x v="242"/>
    <n v="1.0999999999999999E-2"/>
    <n v="5.0000000000000001E-3"/>
    <n v="82"/>
    <n v="77"/>
    <n v="0.183"/>
    <n v="0.68899999999999995"/>
    <n v="0.129"/>
    <n v="31676000"/>
    <n v="0.8"/>
    <n v="0.19999999999999996"/>
    <n v="12236000000"/>
    <n v="16309000000"/>
    <n v="0"/>
    <n v="3"/>
    <n v="0"/>
    <n v="0"/>
    <n v="0.64200000000000002"/>
    <n v="0.42099999999999999"/>
  </r>
  <r>
    <s v="Canada-The Americas"/>
    <x v="4"/>
    <n v="2004"/>
    <s v="Canada-The Americas2004"/>
    <n v="1020000000000"/>
    <n v="9.8000000000000004E-2"/>
    <x v="297"/>
    <x v="153"/>
    <n v="264724"/>
    <x v="243"/>
    <n v="1.0999999999999999E-2"/>
    <n v="5.0000000000000001E-3"/>
    <n v="83"/>
    <n v="78"/>
    <n v="0.18"/>
    <n v="0.69099999999999995"/>
    <n v="0.13"/>
    <n v="31995000"/>
    <n v="0.8"/>
    <n v="0.19999999999999996"/>
    <n v="15135000000"/>
    <n v="19267000000"/>
    <n v="0"/>
    <n v="3"/>
    <n v="0"/>
    <n v="0"/>
    <n v="0.66"/>
    <n v="0.47099999999999997"/>
  </r>
  <r>
    <s v="Canada-The Americas"/>
    <x v="4"/>
    <n v="2005"/>
    <s v="Canada-The Americas2005"/>
    <n v="1160000000000"/>
    <n v="9.8000000000000004E-2"/>
    <x v="298"/>
    <x v="154"/>
    <n v="0"/>
    <x v="0"/>
    <n v="1.0999999999999999E-2"/>
    <n v="5.0000000000000001E-3"/>
    <n v="83"/>
    <n v="78"/>
    <n v="0.17699999999999999"/>
    <n v="0.69199999999999995"/>
    <n v="0.13100000000000001"/>
    <n v="32312000"/>
    <n v="0.80100000000000005"/>
    <n v="0.19899999999999995"/>
    <n v="15887000000"/>
    <n v="22739000000"/>
    <n v="0.47499999999999998"/>
    <n v="3"/>
    <n v="0"/>
    <n v="119"/>
    <n v="0.71699999999999997"/>
    <n v="0.52800000000000002"/>
  </r>
  <r>
    <s v="Canada-The Americas"/>
    <x v="4"/>
    <n v="2006"/>
    <s v="Canada-The Americas2006"/>
    <n v="1310000000000"/>
    <n v="0.1"/>
    <x v="299"/>
    <x v="155"/>
    <n v="271728"/>
    <x v="244"/>
    <n v="1.0999999999999999E-2"/>
    <n v="5.0000000000000001E-3"/>
    <n v="83"/>
    <n v="78"/>
    <n v="0.17399999999999999"/>
    <n v="0.69399999999999995"/>
    <n v="0.13300000000000001"/>
    <n v="32570505"/>
    <n v="0.80200000000000005"/>
    <n v="0.19799999999999995"/>
    <n v="16837000000"/>
    <n v="26067000000"/>
    <n v="0.45"/>
    <n v="3"/>
    <n v="0"/>
    <n v="119"/>
    <n v="0.72399999999999998"/>
    <n v="0.57499999999999996"/>
  </r>
  <r>
    <s v="Canada-The Americas"/>
    <x v="4"/>
    <n v="2007"/>
    <s v="Canada-The Americas2007"/>
    <n v="1460000000000"/>
    <n v="0.1"/>
    <x v="300"/>
    <x v="151"/>
    <n v="0"/>
    <x v="0"/>
    <n v="1.0999999999999999E-2"/>
    <n v="5.0000000000000001E-3"/>
    <n v="83"/>
    <n v="78"/>
    <n v="0.17100000000000001"/>
    <n v="0.69499999999999995"/>
    <n v="0.13400000000000001"/>
    <n v="32887928"/>
    <n v="0.80400000000000005"/>
    <n v="0.19599999999999995"/>
    <n v="17961000000"/>
    <n v="31099000000"/>
    <n v="0.443"/>
    <n v="3"/>
    <n v="0"/>
    <n v="119"/>
    <n v="0.73199999999999998"/>
    <n v="0.61499999999999999"/>
  </r>
  <r>
    <s v="Canada-The Americas"/>
    <x v="4"/>
    <n v="2008"/>
    <s v="Canada-The Americas2008"/>
    <n v="1540000000000"/>
    <n v="0.10299999999999999"/>
    <x v="301"/>
    <x v="156"/>
    <n v="0"/>
    <x v="0"/>
    <n v="1.0999999999999999E-2"/>
    <n v="5.0000000000000001E-3"/>
    <n v="83"/>
    <n v="78"/>
    <n v="0.16800000000000001"/>
    <n v="0.69499999999999995"/>
    <n v="0.13600000000000001"/>
    <n v="33245773"/>
    <n v="0.80600000000000005"/>
    <n v="0.19399999999999995"/>
    <n v="18191000000"/>
    <n v="33844000000"/>
    <n v="0.441"/>
    <n v="5"/>
    <n v="0"/>
    <n v="119"/>
    <n v="0.76700000000000002"/>
    <n v="0.66200000000000003"/>
  </r>
  <r>
    <s v="Canada-The Americas"/>
    <x v="4"/>
    <n v="2009"/>
    <s v="Canada-The Americas2009"/>
    <n v="1370000000000"/>
    <n v="0.114"/>
    <x v="302"/>
    <x v="153"/>
    <n v="262038"/>
    <x v="245"/>
    <n v="1.0999999999999999E-2"/>
    <n v="5.0000000000000001E-3"/>
    <n v="83"/>
    <n v="79"/>
    <n v="0.16600000000000001"/>
    <n v="0.69499999999999995"/>
    <n v="0.13900000000000001"/>
    <n v="33628571"/>
    <n v="0.80800000000000005"/>
    <n v="0.19199999999999995"/>
    <n v="15568000000"/>
    <n v="30065000000"/>
    <n v="0.42299999999999999"/>
    <n v="5"/>
    <n v="0"/>
    <n v="119"/>
    <n v="0.80300000000000005"/>
    <n v="0.70499999999999996"/>
  </r>
  <r>
    <s v="Canada-The Americas"/>
    <x v="4"/>
    <n v="2010"/>
    <s v="Canada-The Americas2010"/>
    <n v="1610000000000"/>
    <n v="0.114"/>
    <x v="303"/>
    <x v="157"/>
    <n v="268302"/>
    <x v="246"/>
    <n v="1.0999999999999999E-2"/>
    <n v="5.0000000000000001E-3"/>
    <n v="83"/>
    <n v="79"/>
    <n v="0.16500000000000001"/>
    <n v="0.69399999999999995"/>
    <n v="0.14199999999999999"/>
    <n v="34005274"/>
    <n v="0.80900000000000005"/>
    <n v="0.19099999999999995"/>
    <n v="18438000000"/>
    <n v="36975000000"/>
    <n v="0.27700000000000002"/>
    <n v="5"/>
    <n v="0"/>
    <n v="131"/>
    <n v="0.80300000000000005"/>
    <n v="0.75700000000000001"/>
  </r>
  <r>
    <s v="Canada-The Americas"/>
    <x v="4"/>
    <n v="2011"/>
    <s v="Canada-The Americas2011"/>
    <n v="1780000000000"/>
    <n v="0.109"/>
    <x v="304"/>
    <x v="158"/>
    <n v="0"/>
    <x v="0"/>
    <n v="1.0999999999999999E-2"/>
    <n v="5.0000000000000001E-3"/>
    <n v="83"/>
    <n v="79"/>
    <n v="0.16400000000000001"/>
    <n v="0.69099999999999995"/>
    <n v="0.14499999999999999"/>
    <n v="34342780"/>
    <n v="0.81100000000000005"/>
    <n v="0.18899999999999995"/>
    <n v="19989000000"/>
    <n v="41234000000"/>
    <n v="0.26100000000000001"/>
    <n v="5"/>
    <n v="0"/>
    <n v="131"/>
    <n v="0.83"/>
    <n v="0.79400000000000004"/>
  </r>
  <r>
    <s v="Canada-The Americas"/>
    <x v="4"/>
    <n v="2012"/>
    <s v="Canada-The Americas2012"/>
    <n v="1820000000000"/>
    <n v="0.109"/>
    <x v="305"/>
    <x v="150"/>
    <n v="267619"/>
    <x v="247"/>
    <n v="1.0999999999999999E-2"/>
    <n v="5.0000000000000001E-3"/>
    <n v="83"/>
    <n v="79"/>
    <n v="0.16400000000000001"/>
    <n v="0.68799999999999994"/>
    <n v="0.14799999999999999"/>
    <n v="34754312"/>
    <n v="0.81299999999999994"/>
    <n v="0.18700000000000006"/>
    <n v="20696000000"/>
    <n v="43010000000"/>
    <n v="0.246"/>
    <n v="5"/>
    <n v="17"/>
    <n v="131"/>
    <n v="0.83"/>
    <n v="0.80100000000000005"/>
  </r>
  <r>
    <s v="Cayman Islands-The Americas"/>
    <x v="4"/>
    <n v="2000"/>
    <s v="Cayman Islands-The Americas2000"/>
    <n v="1820000000000"/>
    <m/>
    <x v="0"/>
    <x v="0"/>
    <n v="0"/>
    <x v="0"/>
    <n v="0"/>
    <n v="0"/>
    <n v="0"/>
    <n v="0"/>
    <n v="0"/>
    <n v="0"/>
    <n v="0"/>
    <n v="41685"/>
    <n v="1"/>
    <n v="0"/>
    <n v="559000000"/>
    <n v="0"/>
    <n v="0"/>
    <n v="0"/>
    <n v="0"/>
    <n v="0"/>
    <n v="0"/>
    <n v="0.25700000000000001"/>
  </r>
  <r>
    <s v="Cayman Islands-The Americas"/>
    <x v="4"/>
    <n v="2001"/>
    <s v="Cayman Islands-The Americas2001"/>
    <n v="0"/>
    <m/>
    <x v="0"/>
    <x v="0"/>
    <n v="0"/>
    <x v="0"/>
    <n v="0"/>
    <n v="0"/>
    <n v="0"/>
    <n v="0"/>
    <n v="0"/>
    <n v="0"/>
    <n v="0"/>
    <n v="43317"/>
    <n v="1"/>
    <n v="0"/>
    <n v="585000000"/>
    <n v="0"/>
    <n v="0"/>
    <n v="0"/>
    <n v="0"/>
    <n v="0"/>
    <n v="0"/>
    <n v="0.39200000000000002"/>
  </r>
  <r>
    <s v="Cayman Islands-The Americas"/>
    <x v="4"/>
    <n v="2002"/>
    <s v="Cayman Islands-The Americas2002"/>
    <n v="0"/>
    <m/>
    <x v="0"/>
    <x v="0"/>
    <n v="0"/>
    <x v="248"/>
    <n v="0"/>
    <n v="0"/>
    <n v="0"/>
    <n v="0"/>
    <n v="0"/>
    <n v="0"/>
    <n v="0"/>
    <n v="44742"/>
    <n v="1"/>
    <n v="0"/>
    <n v="607000000"/>
    <n v="0"/>
    <n v="0"/>
    <n v="0"/>
    <n v="0"/>
    <n v="0"/>
    <n v="0"/>
    <n v="0.42499999999999999"/>
  </r>
  <r>
    <s v="Cayman Islands-The Americas"/>
    <x v="4"/>
    <n v="2003"/>
    <s v="Cayman Islands-The Americas2003"/>
    <n v="0"/>
    <m/>
    <x v="0"/>
    <x v="0"/>
    <n v="0"/>
    <x v="249"/>
    <n v="0"/>
    <n v="0"/>
    <n v="0"/>
    <n v="0"/>
    <n v="0"/>
    <n v="0"/>
    <n v="0"/>
    <n v="46032"/>
    <n v="1"/>
    <n v="0"/>
    <n v="518000000"/>
    <n v="0"/>
    <n v="0"/>
    <n v="0"/>
    <n v="0"/>
    <n v="0"/>
    <n v="0"/>
    <n v="0.45700000000000002"/>
  </r>
  <r>
    <s v="Cayman Islands-The Americas"/>
    <x v="4"/>
    <n v="2004"/>
    <s v="Cayman Islands-The Americas2004"/>
    <n v="0"/>
    <m/>
    <x v="0"/>
    <x v="0"/>
    <n v="0"/>
    <x v="250"/>
    <n v="0"/>
    <n v="0"/>
    <n v="0"/>
    <n v="0"/>
    <n v="0"/>
    <n v="0"/>
    <n v="0"/>
    <n v="47299"/>
    <n v="1"/>
    <n v="0"/>
    <n v="523000000"/>
    <n v="0"/>
    <n v="0"/>
    <n v="0"/>
    <n v="0"/>
    <n v="0"/>
    <n v="0"/>
    <n v="0.71499999999999997"/>
  </r>
  <r>
    <s v="Cayman Islands-The Americas"/>
    <x v="4"/>
    <n v="2005"/>
    <s v="Cayman Islands-The Americas2005"/>
    <n v="0"/>
    <m/>
    <x v="0"/>
    <x v="0"/>
    <n v="0"/>
    <x v="0"/>
    <n v="0"/>
    <n v="0"/>
    <n v="0"/>
    <n v="0"/>
    <n v="0"/>
    <n v="0"/>
    <n v="0"/>
    <n v="48623"/>
    <n v="1"/>
    <n v="0"/>
    <n v="356000000"/>
    <n v="0"/>
    <n v="0"/>
    <n v="0"/>
    <n v="0"/>
    <n v="0"/>
    <n v="0.38"/>
    <n v="1.665"/>
  </r>
  <r>
    <s v="Cayman Islands-The Americas"/>
    <x v="4"/>
    <n v="2006"/>
    <s v="Cayman Islands-The Americas2006"/>
    <n v="0"/>
    <m/>
    <x v="0"/>
    <x v="0"/>
    <n v="0"/>
    <x v="251"/>
    <n v="0"/>
    <n v="0"/>
    <n v="0"/>
    <n v="0"/>
    <n v="0"/>
    <n v="0"/>
    <n v="0"/>
    <n v="50026"/>
    <n v="1"/>
    <n v="0"/>
    <n v="509000000"/>
    <n v="164000000"/>
    <n v="0"/>
    <n v="0"/>
    <n v="0"/>
    <n v="0"/>
    <n v="0.44500000000000001"/>
    <n v="1.85"/>
  </r>
  <r>
    <s v="Cayman Islands-The Americas"/>
    <x v="4"/>
    <n v="2007"/>
    <s v="Cayman Islands-The Americas2007"/>
    <n v="0"/>
    <m/>
    <x v="0"/>
    <x v="0"/>
    <n v="0"/>
    <x v="0"/>
    <n v="1.4E-2"/>
    <n v="0"/>
    <n v="0"/>
    <n v="0"/>
    <n v="0"/>
    <n v="0"/>
    <n v="0"/>
    <n v="51472"/>
    <n v="1"/>
    <n v="0"/>
    <n v="481000000"/>
    <n v="132000000"/>
    <n v="0"/>
    <n v="0"/>
    <n v="0"/>
    <n v="0"/>
    <n v="0.52"/>
    <n v="1.972"/>
  </r>
  <r>
    <s v="Cayman Islands-The Americas"/>
    <x v="4"/>
    <n v="2008"/>
    <s v="Cayman Islands-The Americas2008"/>
    <n v="0"/>
    <m/>
    <x v="0"/>
    <x v="0"/>
    <n v="0"/>
    <x v="0"/>
    <n v="0"/>
    <n v="0"/>
    <n v="0"/>
    <n v="0"/>
    <n v="0"/>
    <n v="0"/>
    <n v="0"/>
    <n v="52912"/>
    <n v="1"/>
    <n v="0"/>
    <n v="518000000"/>
    <n v="130000000"/>
    <n v="0"/>
    <n v="0"/>
    <n v="0"/>
    <n v="0"/>
    <n v="0.61"/>
    <n v="1.8580000000000001"/>
  </r>
  <r>
    <s v="Cayman Islands-The Americas"/>
    <x v="4"/>
    <n v="2009"/>
    <s v="Cayman Islands-The Americas2009"/>
    <n v="0"/>
    <m/>
    <x v="0"/>
    <x v="0"/>
    <n v="0"/>
    <x v="252"/>
    <n v="1.6E-2"/>
    <n v="0"/>
    <n v="0"/>
    <n v="0"/>
    <n v="0"/>
    <n v="0"/>
    <n v="0"/>
    <n v="54275"/>
    <n v="1"/>
    <n v="0"/>
    <n v="458000000"/>
    <n v="120000000"/>
    <n v="0"/>
    <n v="0"/>
    <n v="0"/>
    <n v="0"/>
    <n v="0.64500000000000002"/>
    <n v="2.0030000000000001"/>
  </r>
  <r>
    <s v="Cayman Islands-The Americas"/>
    <x v="4"/>
    <n v="2010"/>
    <s v="Cayman Islands-The Americas2010"/>
    <n v="0"/>
    <m/>
    <x v="0"/>
    <x v="0"/>
    <n v="0"/>
    <x v="25"/>
    <n v="1.4999999999999999E-2"/>
    <n v="0"/>
    <n v="0"/>
    <n v="0"/>
    <n v="0"/>
    <n v="0"/>
    <n v="0"/>
    <n v="55509"/>
    <n v="1"/>
    <n v="0"/>
    <n v="465000000"/>
    <n v="129000000"/>
    <n v="0"/>
    <n v="0"/>
    <n v="0"/>
    <n v="0"/>
    <n v="0.66"/>
    <n v="1.8120000000000001"/>
  </r>
  <r>
    <s v="Cayman Islands-The Americas"/>
    <x v="4"/>
    <n v="2011"/>
    <s v="Cayman Islands-The Americas2011"/>
    <n v="0"/>
    <m/>
    <x v="0"/>
    <x v="0"/>
    <n v="0"/>
    <x v="0"/>
    <n v="1.4999999999999999E-2"/>
    <n v="0"/>
    <n v="0"/>
    <n v="0"/>
    <n v="0"/>
    <n v="0"/>
    <n v="0"/>
    <n v="56601"/>
    <n v="1"/>
    <n v="0"/>
    <n v="472000000"/>
    <n v="145000000"/>
    <n v="0"/>
    <n v="0"/>
    <n v="0"/>
    <n v="0"/>
    <n v="0.69499999999999995"/>
    <n v="1.71"/>
  </r>
  <r>
    <s v="Cayman Islands-The Americas"/>
    <x v="4"/>
    <n v="2012"/>
    <s v="Cayman Islands-The Americas2012"/>
    <n v="914500332"/>
    <m/>
    <x v="0"/>
    <x v="0"/>
    <n v="0"/>
    <x v="40"/>
    <n v="1.2999999999999999E-2"/>
    <n v="0"/>
    <n v="0"/>
    <n v="0"/>
    <n v="0"/>
    <n v="0"/>
    <n v="0"/>
    <n v="57570"/>
    <n v="1"/>
    <n v="0"/>
    <n v="0"/>
    <n v="0"/>
    <n v="0"/>
    <n v="0"/>
    <n v="0"/>
    <n v="0"/>
    <n v="0.74099999999999999"/>
    <n v="1.7170000000000001"/>
  </r>
  <r>
    <s v="Central African Republic-Africa"/>
    <x v="2"/>
    <n v="2000"/>
    <s v="Central African Republic-Africa2000"/>
    <n v="914500332"/>
    <n v="4.2999999999999997E-2"/>
    <x v="161"/>
    <x v="0"/>
    <n v="0"/>
    <x v="0"/>
    <n v="3.9E-2"/>
    <n v="0.113"/>
    <n v="45"/>
    <n v="42"/>
    <n v="0.42299999999999999"/>
    <n v="0.53700000000000003"/>
    <n v="0.04"/>
    <n v="3638316"/>
    <n v="0.376"/>
    <n v="0.624"/>
    <n v="5000000"/>
    <n v="33000000"/>
    <n v="0"/>
    <n v="0"/>
    <n v="0"/>
    <n v="0"/>
    <n v="1E-3"/>
    <n v="1E-3"/>
  </r>
  <r>
    <s v="Central African Republic-Africa"/>
    <x v="2"/>
    <n v="2001"/>
    <s v="Central African Republic-Africa2001"/>
    <n v="931833294"/>
    <n v="0.04"/>
    <x v="160"/>
    <x v="149"/>
    <n v="0"/>
    <x v="0"/>
    <n v="3.9E-2"/>
    <n v="0.113"/>
    <n v="45"/>
    <n v="42"/>
    <n v="0.42199999999999999"/>
    <n v="0.53800000000000003"/>
    <n v="0.04"/>
    <n v="3704045"/>
    <n v="0.377"/>
    <n v="0.623"/>
    <n v="5000000"/>
    <n v="29000000"/>
    <n v="0"/>
    <n v="0"/>
    <n v="0"/>
    <n v="0"/>
    <n v="1E-3"/>
    <n v="3.0000000000000001E-3"/>
  </r>
  <r>
    <s v="Central African Republic-Africa"/>
    <x v="2"/>
    <n v="2002"/>
    <s v="Central African Republic-Africa2002"/>
    <n v="991387865"/>
    <n v="4.2000000000000003E-2"/>
    <x v="161"/>
    <x v="88"/>
    <n v="0"/>
    <x v="253"/>
    <n v="3.9E-2"/>
    <n v="0.113"/>
    <n v="46"/>
    <n v="42"/>
    <n v="0.42199999999999999"/>
    <n v="0.53900000000000003"/>
    <n v="0.04"/>
    <n v="3767248"/>
    <n v="0.378"/>
    <n v="0.622"/>
    <n v="3000000"/>
    <n v="29000000"/>
    <n v="0"/>
    <n v="0"/>
    <n v="0"/>
    <n v="0"/>
    <n v="1E-3"/>
    <n v="3.0000000000000001E-3"/>
  </r>
  <r>
    <s v="Central African Republic-Africa"/>
    <x v="2"/>
    <n v="2003"/>
    <s v="Central African Republic-Africa2003"/>
    <n v="1139754772"/>
    <n v="4.3999999999999997E-2"/>
    <x v="163"/>
    <x v="1"/>
    <n v="0"/>
    <x v="254"/>
    <n v="3.7999999999999999E-2"/>
    <n v="0.112"/>
    <n v="46"/>
    <n v="43"/>
    <n v="0.42099999999999999"/>
    <n v="0.53900000000000003"/>
    <n v="0.04"/>
    <n v="3829636"/>
    <n v="0.379"/>
    <n v="0.621"/>
    <n v="4000000"/>
    <n v="31000000"/>
    <n v="0"/>
    <n v="22"/>
    <n v="0"/>
    <n v="0"/>
    <n v="2E-3"/>
    <n v="0.01"/>
  </r>
  <r>
    <s v="Central African Republic-Africa"/>
    <x v="2"/>
    <n v="2004"/>
    <s v="Central African Republic-Africa2004"/>
    <n v="1270080228"/>
    <n v="4.1000000000000002E-2"/>
    <x v="1"/>
    <x v="1"/>
    <n v="0"/>
    <x v="254"/>
    <n v="3.7999999999999999E-2"/>
    <n v="0.111"/>
    <n v="46"/>
    <n v="43"/>
    <n v="0.42"/>
    <n v="0.54"/>
    <n v="0.04"/>
    <n v="3893595"/>
    <n v="0.38"/>
    <n v="0.62"/>
    <n v="7800000"/>
    <n v="32000000"/>
    <n v="0"/>
    <n v="22"/>
    <n v="0"/>
    <n v="0"/>
    <n v="2E-3"/>
    <n v="1.4999999999999999E-2"/>
  </r>
  <r>
    <s v="Central African Republic-Africa"/>
    <x v="2"/>
    <n v="2005"/>
    <s v="Central African Republic-Africa2005"/>
    <n v="1350300947"/>
    <n v="4.3999999999999997E-2"/>
    <x v="213"/>
    <x v="1"/>
    <n v="0"/>
    <x v="0"/>
    <n v="3.6999999999999998E-2"/>
    <n v="0.111"/>
    <n v="47"/>
    <n v="43"/>
    <n v="0.41899999999999998"/>
    <n v="0.54200000000000004"/>
    <n v="0.04"/>
    <n v="3960897"/>
    <n v="0.38100000000000001"/>
    <n v="0.61899999999999999"/>
    <n v="7200000"/>
    <n v="46000000"/>
    <n v="0.65700000000000003"/>
    <n v="22"/>
    <n v="0"/>
    <n v="504"/>
    <n v="3.0000000000000001E-3"/>
    <n v="2.5000000000000001E-2"/>
  </r>
  <r>
    <s v="Central African Republic-Africa"/>
    <x v="2"/>
    <n v="2006"/>
    <s v="Central African Republic-Africa2006"/>
    <n v="1473721521"/>
    <n v="0.04"/>
    <x v="213"/>
    <x v="33"/>
    <n v="0"/>
    <x v="254"/>
    <n v="3.6999999999999998E-2"/>
    <n v="0.109"/>
    <n v="47"/>
    <n v="44"/>
    <n v="0.41699999999999998"/>
    <n v="0.54400000000000004"/>
    <n v="0.04"/>
    <n v="4032102"/>
    <n v="0.38200000000000001"/>
    <n v="0.61799999999999999"/>
    <n v="10200000"/>
    <n v="47000000"/>
    <n v="2.0379999999999998"/>
    <n v="22"/>
    <n v="0"/>
    <n v="504"/>
    <n v="3.0000000000000001E-3"/>
    <n v="2.7E-2"/>
  </r>
  <r>
    <s v="Central African Republic-Africa"/>
    <x v="2"/>
    <n v="2007"/>
    <s v="Central African Republic-Africa2007"/>
    <n v="1698125680"/>
    <n v="4.2999999999999997E-2"/>
    <x v="2"/>
    <x v="9"/>
    <n v="0"/>
    <x v="0"/>
    <n v="3.5999999999999997E-2"/>
    <n v="0.108"/>
    <n v="48"/>
    <n v="45"/>
    <n v="0.41499999999999998"/>
    <n v="0.54600000000000004"/>
    <n v="3.9E-2"/>
    <n v="4106897"/>
    <n v="0.38300000000000001"/>
    <n v="0.61699999999999999"/>
    <n v="10800000"/>
    <n v="54000000"/>
    <n v="2.0379999999999998"/>
    <n v="22"/>
    <n v="0"/>
    <n v="504"/>
    <n v="4.0000000000000001E-3"/>
    <n v="8.3000000000000004E-2"/>
  </r>
  <r>
    <s v="Central African Republic-Africa"/>
    <x v="2"/>
    <n v="2008"/>
    <s v="Central African Republic-Africa2008"/>
    <n v="1985370255"/>
    <n v="4.2999999999999997E-2"/>
    <x v="290"/>
    <x v="4"/>
    <n v="0"/>
    <x v="0"/>
    <n v="3.5999999999999997E-2"/>
    <n v="0.107"/>
    <n v="48"/>
    <n v="45"/>
    <n v="0.41199999999999998"/>
    <n v="0.54900000000000004"/>
    <n v="3.9E-2"/>
    <n v="4185106"/>
    <n v="0.38500000000000001"/>
    <n v="0.61499999999999999"/>
    <n v="11800000"/>
    <n v="56000000"/>
    <n v="2.0379999999999998"/>
    <n v="22"/>
    <n v="0"/>
    <n v="504"/>
    <n v="0.01"/>
    <n v="0.13600000000000001"/>
  </r>
  <r>
    <s v="Central African Republic-Africa"/>
    <x v="2"/>
    <n v="2009"/>
    <s v="Central African Republic-Africa2009"/>
    <n v="1981728179"/>
    <n v="3.5999999999999997E-2"/>
    <x v="306"/>
    <x v="0"/>
    <n v="0"/>
    <x v="254"/>
    <n v="3.5000000000000003E-2"/>
    <n v="0.105"/>
    <n v="49"/>
    <n v="46"/>
    <n v="0.40899999999999997"/>
    <n v="0.55200000000000005"/>
    <n v="3.9E-2"/>
    <n v="4266247"/>
    <n v="0.38600000000000001"/>
    <n v="0.61399999999999999"/>
    <n v="6000000"/>
    <n v="61000000"/>
    <n v="2.0379999999999998"/>
    <n v="23"/>
    <n v="0"/>
    <n v="504"/>
    <n v="1.7999999999999999E-2"/>
    <n v="0.20200000000000001"/>
  </r>
  <r>
    <s v="Central African Republic-Africa"/>
    <x v="2"/>
    <n v="2010"/>
    <s v="Central African Republic-Africa2010"/>
    <n v="1986014759"/>
    <n v="3.9E-2"/>
    <x v="2"/>
    <x v="0"/>
    <n v="0"/>
    <x v="255"/>
    <n v="3.5000000000000003E-2"/>
    <n v="0.10299999999999999"/>
    <n v="50"/>
    <n v="46"/>
    <n v="0.40600000000000003"/>
    <n v="0.55500000000000005"/>
    <n v="3.9E-2"/>
    <n v="4349921"/>
    <n v="0.38800000000000001"/>
    <n v="0.61199999999999999"/>
    <n v="7200000"/>
    <n v="61000000"/>
    <n v="2.0379999999999998"/>
    <n v="23"/>
    <n v="0"/>
    <n v="504"/>
    <n v="0.02"/>
    <n v="0.22500000000000001"/>
  </r>
  <r>
    <s v="Central African Republic-Africa"/>
    <x v="2"/>
    <n v="2011"/>
    <s v="Central African Republic-Africa2011"/>
    <n v="2195599491"/>
    <n v="3.9E-2"/>
    <x v="3"/>
    <x v="0"/>
    <n v="0"/>
    <x v="0"/>
    <n v="3.5000000000000003E-2"/>
    <n v="0.1"/>
    <n v="51"/>
    <n v="47"/>
    <n v="0.40400000000000003"/>
    <n v="0.55800000000000005"/>
    <n v="3.9E-2"/>
    <n v="4436217"/>
    <n v="0.39"/>
    <n v="0.61"/>
    <n v="0"/>
    <n v="0"/>
    <n v="0.54600000000000004"/>
    <n v="22"/>
    <n v="0"/>
    <n v="504"/>
    <n v="2.1999999999999999E-2"/>
    <n v="0.224"/>
  </r>
  <r>
    <s v="Central African Republic-Africa"/>
    <x v="2"/>
    <n v="2012"/>
    <s v="Central African Republic-Africa2012"/>
    <n v="2169706411"/>
    <n v="3.7999999999999999E-2"/>
    <x v="2"/>
    <x v="0"/>
    <n v="0"/>
    <x v="256"/>
    <n v="3.4000000000000002E-2"/>
    <n v="9.8000000000000004E-2"/>
    <n v="51"/>
    <n v="48"/>
    <n v="0.40100000000000002"/>
    <n v="0.56100000000000005"/>
    <n v="3.9E-2"/>
    <n v="4525209"/>
    <n v="0.39300000000000002"/>
    <n v="0.60699999999999998"/>
    <n v="0"/>
    <n v="0"/>
    <n v="0.67400000000000004"/>
    <n v="22"/>
    <n v="187"/>
    <n v="483"/>
    <n v="0.03"/>
    <n v="0.253"/>
  </r>
  <r>
    <s v="Chad-Africa"/>
    <x v="2"/>
    <n v="2000"/>
    <s v="Chad-Africa2000"/>
    <n v="1385058212"/>
    <n v="6.3E-2"/>
    <x v="160"/>
    <x v="0"/>
    <n v="0"/>
    <x v="0"/>
    <n v="5.0999999999999997E-2"/>
    <n v="0.106"/>
    <n v="48"/>
    <n v="46"/>
    <n v="0.49"/>
    <n v="0.48199999999999998"/>
    <n v="2.8000000000000001E-2"/>
    <n v="8301151"/>
    <n v="0.216"/>
    <n v="0.78400000000000003"/>
    <n v="14000000"/>
    <n v="56000000"/>
    <n v="0"/>
    <n v="0"/>
    <n v="0"/>
    <n v="0"/>
    <n v="0"/>
    <n v="1E-3"/>
  </r>
  <r>
    <s v="Chad-Africa"/>
    <x v="2"/>
    <n v="2001"/>
    <s v="Chad-Africa2001"/>
    <n v="1709347777"/>
    <n v="0.06"/>
    <x v="162"/>
    <x v="149"/>
    <n v="0"/>
    <x v="0"/>
    <n v="5.0999999999999997E-2"/>
    <n v="0.105"/>
    <n v="48"/>
    <n v="46"/>
    <n v="0.49099999999999999"/>
    <n v="0.48099999999999998"/>
    <n v="2.8000000000000001E-2"/>
    <n v="8620917"/>
    <n v="0.217"/>
    <n v="0.78300000000000003"/>
    <n v="23000000"/>
    <n v="56000000"/>
    <n v="0"/>
    <n v="0"/>
    <n v="0"/>
    <n v="0"/>
    <n v="0"/>
    <n v="3.0000000000000001E-3"/>
  </r>
  <r>
    <s v="Chad-Africa"/>
    <x v="2"/>
    <n v="2002"/>
    <s v="Chad-Africa2002"/>
    <n v="1987622269"/>
    <n v="0.08"/>
    <x v="2"/>
    <x v="88"/>
    <n v="0"/>
    <x v="257"/>
    <n v="5.0999999999999997E-2"/>
    <n v="0.104"/>
    <n v="48"/>
    <n v="46"/>
    <n v="0.49099999999999999"/>
    <n v="0.48099999999999998"/>
    <n v="2.8000000000000001E-2"/>
    <n v="8959964"/>
    <n v="0.217"/>
    <n v="0.78300000000000003"/>
    <n v="25000000"/>
    <n v="80000000"/>
    <n v="0"/>
    <n v="0"/>
    <n v="0"/>
    <n v="0"/>
    <n v="2E-3"/>
    <n v="4.0000000000000001E-3"/>
  </r>
  <r>
    <s v="Chad-Africa"/>
    <x v="2"/>
    <n v="2003"/>
    <s v="Chad-Africa2003"/>
    <n v="2736666451"/>
    <n v="5.8000000000000003E-2"/>
    <x v="306"/>
    <x v="1"/>
    <n v="0"/>
    <x v="42"/>
    <n v="0.05"/>
    <n v="0.10299999999999999"/>
    <n v="48"/>
    <n v="46"/>
    <n v="0.49199999999999999"/>
    <n v="0.48099999999999998"/>
    <n v="2.7E-2"/>
    <n v="9311234"/>
    <n v="0.217"/>
    <n v="0.78300000000000003"/>
    <n v="0"/>
    <n v="0"/>
    <n v="0"/>
    <n v="64"/>
    <n v="0"/>
    <n v="0"/>
    <n v="3.0000000000000001E-3"/>
    <n v="7.0000000000000001E-3"/>
  </r>
  <r>
    <s v="Chad-Africa"/>
    <x v="2"/>
    <n v="2004"/>
    <s v="Chad-Africa2004"/>
    <n v="4414929142"/>
    <n v="5.0999999999999997E-2"/>
    <x v="5"/>
    <x v="1"/>
    <n v="0"/>
    <x v="159"/>
    <n v="0.05"/>
    <n v="0.10199999999999999"/>
    <n v="48"/>
    <n v="47"/>
    <n v="0.49199999999999999"/>
    <n v="0.48099999999999998"/>
    <n v="2.7E-2"/>
    <n v="9665024"/>
    <n v="0.218"/>
    <n v="0.78200000000000003"/>
    <n v="0"/>
    <n v="0"/>
    <n v="0"/>
    <n v="64"/>
    <n v="0"/>
    <n v="0"/>
    <n v="4.0000000000000001E-3"/>
    <n v="1.2999999999999999E-2"/>
  </r>
  <r>
    <s v="Chad-Africa"/>
    <x v="2"/>
    <n v="2005"/>
    <s v="Chad-Africa2005"/>
    <n v="6646663021"/>
    <n v="4.7E-2"/>
    <x v="214"/>
    <x v="1"/>
    <n v="0"/>
    <x v="0"/>
    <n v="0.05"/>
    <n v="0.10100000000000001"/>
    <n v="48"/>
    <n v="47"/>
    <n v="0.49199999999999999"/>
    <n v="0.48099999999999998"/>
    <n v="2.7E-2"/>
    <n v="10014413"/>
    <n v="0.218"/>
    <n v="0.78200000000000003"/>
    <n v="0"/>
    <n v="0"/>
    <n v="0.74"/>
    <n v="64"/>
    <n v="0"/>
    <n v="732"/>
    <n v="4.0000000000000001E-3"/>
    <n v="2.1000000000000001E-2"/>
  </r>
  <r>
    <s v="Chad-Africa"/>
    <x v="2"/>
    <n v="2006"/>
    <s v="Chad-Africa2006"/>
    <n v="7422102520"/>
    <n v="0.04"/>
    <x v="165"/>
    <x v="33"/>
    <n v="0"/>
    <x v="258"/>
    <n v="4.9000000000000002E-2"/>
    <n v="0.1"/>
    <n v="49"/>
    <n v="47"/>
    <n v="0.49199999999999999"/>
    <n v="0.48199999999999998"/>
    <n v="2.5999999999999999E-2"/>
    <n v="10356822"/>
    <n v="0.218"/>
    <n v="0.78200000000000003"/>
    <n v="0"/>
    <n v="0"/>
    <n v="0.74"/>
    <n v="64"/>
    <n v="0"/>
    <n v="732"/>
    <n v="6.0000000000000001E-3"/>
    <n v="4.4999999999999998E-2"/>
  </r>
  <r>
    <s v="Chad-Africa"/>
    <x v="2"/>
    <n v="2007"/>
    <s v="Chad-Africa2007"/>
    <n v="8638711757"/>
    <n v="4.2000000000000003E-2"/>
    <x v="166"/>
    <x v="9"/>
    <n v="0"/>
    <x v="259"/>
    <n v="4.9000000000000002E-2"/>
    <n v="9.9000000000000005E-2"/>
    <n v="49"/>
    <n v="48"/>
    <n v="0.49199999999999999"/>
    <n v="0.48199999999999998"/>
    <n v="2.5999999999999999E-2"/>
    <n v="10694366"/>
    <n v="0.219"/>
    <n v="0.78100000000000003"/>
    <n v="0"/>
    <n v="0"/>
    <n v="0.74"/>
    <n v="64"/>
    <n v="0"/>
    <n v="732"/>
    <n v="8.0000000000000002E-3"/>
    <n v="8.5999999999999993E-2"/>
  </r>
  <r>
    <s v="Chad-Africa"/>
    <x v="2"/>
    <n v="2008"/>
    <s v="Chad-Africa2008"/>
    <n v="10351933632"/>
    <n v="3.5999999999999997E-2"/>
    <x v="166"/>
    <x v="4"/>
    <n v="0"/>
    <x v="0"/>
    <n v="4.8000000000000001E-2"/>
    <n v="9.7000000000000003E-2"/>
    <n v="50"/>
    <n v="48"/>
    <n v="0.49099999999999999"/>
    <n v="0.48399999999999999"/>
    <n v="2.5999999999999999E-2"/>
    <n v="11030628"/>
    <n v="0.219"/>
    <n v="0.78100000000000003"/>
    <n v="0"/>
    <n v="0"/>
    <n v="0.71299999999999997"/>
    <n v="64"/>
    <n v="0"/>
    <n v="732"/>
    <n v="1.2E-2"/>
    <n v="0.14499999999999999"/>
  </r>
  <r>
    <s v="Chad-Africa"/>
    <x v="2"/>
    <n v="2009"/>
    <s v="Chad-Africa2009"/>
    <n v="9253484290"/>
    <n v="4.4999999999999998E-2"/>
    <x v="285"/>
    <x v="0"/>
    <n v="0"/>
    <x v="148"/>
    <n v="4.8000000000000001E-2"/>
    <n v="9.5000000000000001E-2"/>
    <n v="50"/>
    <n v="49"/>
    <n v="0.49"/>
    <n v="0.48499999999999999"/>
    <n v="2.5000000000000001E-2"/>
    <n v="11371325"/>
    <n v="0.219"/>
    <n v="0.78100000000000003"/>
    <n v="0"/>
    <n v="0"/>
    <n v="0.71299999999999997"/>
    <n v="64"/>
    <n v="0"/>
    <n v="732"/>
    <n v="1.4999999999999999E-2"/>
    <n v="0.20100000000000001"/>
  </r>
  <r>
    <s v="Chad-Africa"/>
    <x v="2"/>
    <n v="2010"/>
    <s v="Chad-Africa2010"/>
    <n v="10657705072"/>
    <n v="0.04"/>
    <x v="215"/>
    <x v="0"/>
    <n v="0"/>
    <x v="46"/>
    <n v="4.7E-2"/>
    <n v="9.4E-2"/>
    <n v="51"/>
    <n v="49"/>
    <n v="0.48799999999999999"/>
    <n v="0.48699999999999999"/>
    <n v="2.5000000000000001E-2"/>
    <n v="11720781"/>
    <n v="0.22"/>
    <n v="0.78"/>
    <n v="0"/>
    <n v="0"/>
    <n v="0.75800000000000001"/>
    <n v="64"/>
    <n v="0"/>
    <n v="732"/>
    <n v="1.7000000000000001E-2"/>
    <n v="0.245"/>
  </r>
  <r>
    <s v="Chad-Africa"/>
    <x v="2"/>
    <n v="2011"/>
    <s v="Chad-Africa2011"/>
    <n v="12156380062"/>
    <n v="2.8000000000000001E-2"/>
    <x v="214"/>
    <x v="0"/>
    <n v="0"/>
    <x v="0"/>
    <n v="4.7E-2"/>
    <n v="9.1999999999999998E-2"/>
    <n v="51"/>
    <n v="49"/>
    <n v="0.48699999999999999"/>
    <n v="0.48799999999999999"/>
    <n v="2.5000000000000001E-2"/>
    <n v="12080037"/>
    <n v="0.22"/>
    <n v="0.78"/>
    <n v="0"/>
    <n v="0"/>
    <n v="0.75800000000000001"/>
    <n v="55"/>
    <n v="0"/>
    <n v="732"/>
    <n v="1.9E-2"/>
    <n v="0.30299999999999999"/>
  </r>
  <r>
    <s v="Chad-Africa"/>
    <x v="2"/>
    <n v="2012"/>
    <s v="Chad-Africa2012"/>
    <n v="12887072082"/>
    <n v="2.8000000000000001E-2"/>
    <x v="214"/>
    <x v="0"/>
    <n v="0"/>
    <x v="164"/>
    <n v="4.5999999999999999E-2"/>
    <n v="0.09"/>
    <n v="52"/>
    <n v="50"/>
    <n v="0.48499999999999999"/>
    <n v="0.49"/>
    <n v="2.4E-2"/>
    <n v="12448175"/>
    <n v="0.221"/>
    <n v="0.77900000000000003"/>
    <n v="0"/>
    <n v="0"/>
    <n v="0.75700000000000001"/>
    <n v="62"/>
    <n v="189"/>
    <n v="732"/>
    <n v="2.1000000000000001E-2"/>
    <n v="0.35399999999999998"/>
  </r>
  <r>
    <s v="Chile-The Americas"/>
    <x v="4"/>
    <n v="2000"/>
    <s v="Chile-The Americas2000"/>
    <n v="79328640264"/>
    <n v="7.6999999999999999E-2"/>
    <x v="307"/>
    <x v="43"/>
    <n v="32720"/>
    <x v="0"/>
    <n v="1.7000000000000001E-2"/>
    <n v="8.9999999999999993E-3"/>
    <n v="80"/>
    <n v="74"/>
    <n v="0.27800000000000002"/>
    <n v="0.65"/>
    <n v="7.1999999999999995E-2"/>
    <n v="15454402"/>
    <n v="0.86099999999999999"/>
    <n v="0.13900000000000001"/>
    <n v="1179000000"/>
    <n v="904000000"/>
    <n v="0"/>
    <n v="0"/>
    <n v="0"/>
    <n v="0"/>
    <n v="0.16600000000000001"/>
    <n v="0.22"/>
  </r>
  <r>
    <s v="Chile-The Americas"/>
    <x v="4"/>
    <n v="2001"/>
    <s v="Chile-The Americas2001"/>
    <n v="72336972322"/>
    <n v="7.6999999999999999E-2"/>
    <x v="308"/>
    <x v="99"/>
    <n v="33574"/>
    <x v="0"/>
    <n v="1.6E-2"/>
    <n v="8.9999999999999993E-3"/>
    <n v="80"/>
    <n v="74"/>
    <n v="0.27300000000000002"/>
    <n v="0.65400000000000003"/>
    <n v="7.3999999999999996E-2"/>
    <n v="15639289"/>
    <n v="0.86399999999999999"/>
    <n v="0.13600000000000001"/>
    <n v="1184000000"/>
    <n v="939000000"/>
    <n v="0"/>
    <n v="0"/>
    <n v="0"/>
    <n v="0"/>
    <n v="0.191"/>
    <n v="0.32600000000000001"/>
  </r>
  <r>
    <s v="Chile-The Americas"/>
    <x v="4"/>
    <n v="2002"/>
    <s v="Chile-The Americas2002"/>
    <n v="70984568429"/>
    <n v="7.4999999999999997E-2"/>
    <x v="309"/>
    <x v="126"/>
    <n v="30920"/>
    <x v="260"/>
    <n v="1.6E-2"/>
    <n v="8.0000000000000002E-3"/>
    <n v="81"/>
    <n v="75"/>
    <n v="0.26700000000000002"/>
    <n v="0.65800000000000003"/>
    <n v="7.4999999999999997E-2"/>
    <n v="15819522"/>
    <n v="0.86599999999999999"/>
    <n v="0.13400000000000001"/>
    <n v="1221000000"/>
    <n v="932000000"/>
    <n v="0"/>
    <n v="0"/>
    <n v="0"/>
    <n v="0"/>
    <n v="0.221"/>
    <n v="0.39500000000000002"/>
  </r>
  <r>
    <s v="Chile-The Americas"/>
    <x v="4"/>
    <n v="2003"/>
    <s v="Chile-The Americas2003"/>
    <n v="77840186385"/>
    <n v="7.0999999999999994E-2"/>
    <x v="310"/>
    <x v="95"/>
    <n v="29484"/>
    <x v="261"/>
    <n v="1.6E-2"/>
    <n v="8.0000000000000002E-3"/>
    <n v="81"/>
    <n v="75"/>
    <n v="0.26100000000000001"/>
    <n v="0.66200000000000003"/>
    <n v="7.6999999999999999E-2"/>
    <n v="15995658"/>
    <n v="0.86899999999999999"/>
    <n v="0.13100000000000001"/>
    <n v="1309000000"/>
    <n v="1109000000"/>
    <n v="0"/>
    <n v="27"/>
    <n v="0"/>
    <n v="0"/>
    <n v="0.255"/>
    <n v="0.45400000000000001"/>
  </r>
  <r>
    <s v="Chile-The Americas"/>
    <x v="4"/>
    <n v="2004"/>
    <s v="Chile-The Americas2004"/>
    <n v="101000000000"/>
    <n v="6.7000000000000004E-2"/>
    <x v="311"/>
    <x v="50"/>
    <n v="30310"/>
    <x v="262"/>
    <n v="1.4999999999999999E-2"/>
    <n v="8.0000000000000002E-3"/>
    <n v="81"/>
    <n v="75"/>
    <n v="0.255"/>
    <n v="0.66700000000000004"/>
    <n v="7.9000000000000001E-2"/>
    <n v="16168241"/>
    <n v="0.872"/>
    <n v="0.128"/>
    <n v="1571000000"/>
    <n v="1251000000"/>
    <n v="0"/>
    <n v="27"/>
    <n v="0"/>
    <n v="0"/>
    <n v="0.28199999999999997"/>
    <n v="0.57299999999999995"/>
  </r>
  <r>
    <s v="Chile-The Americas"/>
    <x v="4"/>
    <n v="2005"/>
    <s v="Chile-The Americas2005"/>
    <n v="124000000000"/>
    <n v="6.6000000000000003E-2"/>
    <x v="312"/>
    <x v="92"/>
    <n v="0"/>
    <x v="0"/>
    <n v="1.4999999999999999E-2"/>
    <n v="8.0000000000000002E-3"/>
    <n v="81"/>
    <n v="75"/>
    <n v="0.249"/>
    <n v="0.67100000000000004"/>
    <n v="0.08"/>
    <n v="16337749"/>
    <n v="0.874"/>
    <n v="0.126"/>
    <n v="1682000000"/>
    <n v="1355000000"/>
    <n v="0.253"/>
    <n v="27"/>
    <n v="0"/>
    <n v="316"/>
    <n v="0.312"/>
    <n v="0.64700000000000002"/>
  </r>
  <r>
    <s v="Chile-The Americas"/>
    <x v="4"/>
    <n v="2006"/>
    <s v="Chile-The Americas2006"/>
    <n v="155000000000"/>
    <n v="6.2E-2"/>
    <x v="313"/>
    <x v="115"/>
    <n v="30565"/>
    <x v="263"/>
    <n v="1.4999999999999999E-2"/>
    <n v="8.0000000000000002E-3"/>
    <n v="81"/>
    <n v="75"/>
    <n v="0.24299999999999999"/>
    <n v="0.67500000000000004"/>
    <n v="8.2000000000000003E-2"/>
    <n v="16504530"/>
    <n v="0.877"/>
    <n v="0.123"/>
    <n v="1891000000"/>
    <n v="1573000000"/>
    <n v="0.251"/>
    <n v="27"/>
    <n v="0"/>
    <n v="316"/>
    <n v="0.34499999999999997"/>
    <n v="0.754"/>
  </r>
  <r>
    <s v="Chile-The Americas"/>
    <x v="4"/>
    <n v="2007"/>
    <s v="Chile-The Americas2007"/>
    <n v="173000000000"/>
    <n v="6.4000000000000001E-2"/>
    <x v="314"/>
    <x v="24"/>
    <n v="25568"/>
    <x v="264"/>
    <n v="1.4999999999999999E-2"/>
    <n v="8.0000000000000002E-3"/>
    <n v="82"/>
    <n v="76"/>
    <n v="0.23699999999999999"/>
    <n v="0.67800000000000005"/>
    <n v="8.5000000000000006E-2"/>
    <n v="16668892"/>
    <n v="0.879"/>
    <n v="0.121"/>
    <n v="2226000000"/>
    <n v="2042000000"/>
    <n v="0.251"/>
    <n v="27"/>
    <n v="0"/>
    <n v="316"/>
    <n v="0.35899999999999999"/>
    <n v="0.83699999999999997"/>
  </r>
  <r>
    <s v="Chile-The Americas"/>
    <x v="4"/>
    <n v="2008"/>
    <s v="Chile-The Americas2008"/>
    <n v="180000000000"/>
    <n v="6.8000000000000005E-2"/>
    <x v="315"/>
    <x v="73"/>
    <n v="0"/>
    <x v="0"/>
    <n v="1.4999999999999999E-2"/>
    <n v="8.0000000000000002E-3"/>
    <n v="82"/>
    <n v="76"/>
    <n v="0.23100000000000001"/>
    <n v="0.68200000000000005"/>
    <n v="8.6999999999999994E-2"/>
    <n v="16831184"/>
    <n v="0.88200000000000001"/>
    <n v="0.11799999999999999"/>
    <n v="2537000000"/>
    <n v="1789000000"/>
    <n v="0.251"/>
    <n v="27"/>
    <n v="0"/>
    <n v="316"/>
    <n v="0.373"/>
    <n v="0.879"/>
  </r>
  <r>
    <s v="Chile-The Americas"/>
    <x v="4"/>
    <n v="2009"/>
    <s v="Chile-The Americas2009"/>
    <n v="172000000000"/>
    <n v="7.4999999999999997E-2"/>
    <x v="316"/>
    <x v="103"/>
    <n v="25833"/>
    <x v="265"/>
    <n v="1.4E-2"/>
    <n v="8.0000000000000002E-3"/>
    <n v="82"/>
    <n v="76"/>
    <n v="0.22600000000000001"/>
    <n v="0.68500000000000005"/>
    <n v="8.8999999999999996E-2"/>
    <n v="16991729"/>
    <n v="0.88400000000000001"/>
    <n v="0.11599999999999999"/>
    <n v="2350000000"/>
    <n v="1504000000"/>
    <n v="0.248"/>
    <n v="27"/>
    <n v="0"/>
    <n v="316"/>
    <n v="0.41599999999999998"/>
    <n v="0.96799999999999997"/>
  </r>
  <r>
    <s v="Chile-The Americas"/>
    <x v="4"/>
    <n v="2010"/>
    <s v="Chile-The Americas2010"/>
    <n v="218000000000"/>
    <n v="7.0999999999999994E-2"/>
    <x v="317"/>
    <x v="80"/>
    <n v="29507"/>
    <x v="266"/>
    <n v="1.4E-2"/>
    <n v="8.0000000000000002E-3"/>
    <n v="82"/>
    <n v="76"/>
    <n v="0.221"/>
    <n v="0.68700000000000006"/>
    <n v="9.1999999999999998E-2"/>
    <n v="17150760"/>
    <n v="0.88600000000000001"/>
    <n v="0.11399999999999999"/>
    <n v="2422000000"/>
    <n v="1808000000"/>
    <n v="0.245"/>
    <n v="22"/>
    <n v="0"/>
    <n v="316"/>
    <n v="0.45"/>
    <n v="1.1579999999999999"/>
  </r>
  <r>
    <s v="Chile-The Americas"/>
    <x v="4"/>
    <n v="2011"/>
    <s v="Chile-The Americas2011"/>
    <n v="251000000000"/>
    <n v="7.0999999999999994E-2"/>
    <x v="318"/>
    <x v="90"/>
    <n v="0"/>
    <x v="0"/>
    <n v="1.4E-2"/>
    <n v="7.0000000000000001E-3"/>
    <n v="82"/>
    <n v="76"/>
    <n v="0.217"/>
    <n v="0.68799999999999994"/>
    <n v="9.4E-2"/>
    <n v="17308449"/>
    <n v="0.88800000000000001"/>
    <n v="0.11199999999999999"/>
    <n v="2751000000"/>
    <n v="2047000000"/>
    <n v="0.245"/>
    <n v="8"/>
    <n v="0"/>
    <n v="316"/>
    <n v="0.52200000000000002"/>
    <n v="1.2889999999999999"/>
  </r>
  <r>
    <s v="Chile-The Americas"/>
    <x v="4"/>
    <n v="2012"/>
    <s v="Chile-The Americas2012"/>
    <n v="266000000000"/>
    <n v="7.1999999999999995E-2"/>
    <x v="319"/>
    <x v="159"/>
    <n v="27514"/>
    <x v="267"/>
    <n v="1.4E-2"/>
    <n v="7.0000000000000001E-3"/>
    <n v="82"/>
    <n v="77"/>
    <n v="0.214"/>
    <n v="0.68899999999999995"/>
    <n v="9.7000000000000003E-2"/>
    <n v="17464814"/>
    <n v="0.89"/>
    <n v="0.10999999999999999"/>
    <n v="3180000000"/>
    <n v="2348000000"/>
    <n v="0.27700000000000002"/>
    <n v="8"/>
    <n v="34"/>
    <n v="291"/>
    <n v="0.61399999999999999"/>
    <n v="1.371"/>
  </r>
  <r>
    <s v="China-Asia"/>
    <x v="0"/>
    <n v="2000"/>
    <s v="China-Asia2000"/>
    <n v="1200000000000"/>
    <n v="4.5999999999999999E-2"/>
    <x v="8"/>
    <x v="79"/>
    <n v="0"/>
    <x v="0"/>
    <n v="1.4E-2"/>
    <n v="0.03"/>
    <n v="74"/>
    <n v="71"/>
    <n v="0.25600000000000001"/>
    <n v="0.67500000000000004"/>
    <n v="6.9000000000000006E-2"/>
    <n v="1262645000"/>
    <n v="0.35899999999999999"/>
    <n v="0.64100000000000001"/>
    <n v="17318000000"/>
    <n v="14169000000"/>
    <n v="0"/>
    <n v="0"/>
    <n v="0"/>
    <n v="0"/>
    <n v="1.7999999999999999E-2"/>
    <n v="6.7000000000000004E-2"/>
  </r>
  <r>
    <s v="China-Asia"/>
    <x v="0"/>
    <n v="2001"/>
    <s v="China-Asia2001"/>
    <n v="1320000000000"/>
    <n v="4.5999999999999999E-2"/>
    <x v="320"/>
    <x v="160"/>
    <n v="2727728"/>
    <x v="0"/>
    <n v="1.2999999999999999E-2"/>
    <n v="2.8000000000000001E-2"/>
    <n v="74"/>
    <n v="71"/>
    <n v="0.246"/>
    <n v="0.68300000000000005"/>
    <n v="7.0000000000000007E-2"/>
    <n v="1271850000"/>
    <n v="0.371"/>
    <n v="0.629"/>
    <n v="19006000000"/>
    <n v="14992000000"/>
    <n v="0"/>
    <n v="0"/>
    <n v="0"/>
    <n v="0"/>
    <n v="2.5999999999999999E-2"/>
    <n v="0.112"/>
  </r>
  <r>
    <s v="China-Asia"/>
    <x v="0"/>
    <n v="2002"/>
    <s v="China-Asia2002"/>
    <n v="1450000000000"/>
    <n v="4.8000000000000001E-2"/>
    <x v="321"/>
    <x v="160"/>
    <n v="2516731"/>
    <x v="268"/>
    <n v="1.2999999999999999E-2"/>
    <n v="2.5999999999999999E-2"/>
    <n v="74"/>
    <n v="72"/>
    <n v="0.23599999999999999"/>
    <n v="0.69199999999999995"/>
    <n v="7.1999999999999995E-2"/>
    <n v="1280400000"/>
    <n v="0.38400000000000001"/>
    <n v="0.61599999999999999"/>
    <n v="21742000000"/>
    <n v="16759000000"/>
    <n v="0"/>
    <n v="0"/>
    <n v="0"/>
    <n v="0"/>
    <n v="4.5999999999999999E-2"/>
    <n v="0.159"/>
  </r>
  <r>
    <s v="China-Asia"/>
    <x v="0"/>
    <n v="2003"/>
    <s v="China-Asia2003"/>
    <n v="1640000000000"/>
    <n v="4.8000000000000001E-2"/>
    <x v="322"/>
    <x v="161"/>
    <n v="2286137"/>
    <x v="269"/>
    <n v="1.2E-2"/>
    <n v="2.4E-2"/>
    <n v="75"/>
    <n v="72"/>
    <n v="0.22500000000000001"/>
    <n v="0.70199999999999996"/>
    <n v="7.3999999999999996E-2"/>
    <n v="1288400000"/>
    <n v="0.39800000000000002"/>
    <n v="0.60199999999999998"/>
    <n v="18707000000"/>
    <n v="16716000000"/>
    <n v="0"/>
    <n v="48"/>
    <n v="0"/>
    <n v="0"/>
    <n v="6.2E-2"/>
    <n v="0.20699999999999999"/>
  </r>
  <r>
    <s v="China-Asia"/>
    <x v="0"/>
    <n v="2004"/>
    <s v="China-Asia2004"/>
    <n v="1930000000000"/>
    <n v="4.7E-2"/>
    <x v="11"/>
    <x v="161"/>
    <n v="2120814"/>
    <x v="270"/>
    <n v="1.2E-2"/>
    <n v="2.1999999999999999E-2"/>
    <n v="75"/>
    <n v="73"/>
    <n v="0.214"/>
    <n v="0.71099999999999997"/>
    <n v="7.4999999999999997E-2"/>
    <n v="1296075000"/>
    <n v="0.41099999999999998"/>
    <n v="0.58899999999999997"/>
    <n v="27755000000"/>
    <n v="21360000000"/>
    <n v="0"/>
    <n v="48"/>
    <n v="0"/>
    <n v="0"/>
    <n v="7.2999999999999995E-2"/>
    <n v="0.25600000000000001"/>
  </r>
  <r>
    <s v="China-Asia"/>
    <x v="0"/>
    <n v="2005"/>
    <s v="China-Asia2005"/>
    <n v="2260000000000"/>
    <n v="4.7E-2"/>
    <x v="323"/>
    <x v="162"/>
    <n v="0"/>
    <x v="0"/>
    <n v="1.2E-2"/>
    <n v="0.02"/>
    <n v="75"/>
    <n v="73"/>
    <n v="0.20499999999999999"/>
    <n v="0.71799999999999997"/>
    <n v="7.6999999999999999E-2"/>
    <n v="1303720000"/>
    <n v="0.42499999999999999"/>
    <n v="0.57499999999999996"/>
    <n v="31842000000"/>
    <n v="24721000000"/>
    <n v="0.8"/>
    <n v="48"/>
    <n v="0"/>
    <n v="832"/>
    <n v="8.5000000000000006E-2"/>
    <n v="0.29799999999999999"/>
  </r>
  <r>
    <s v="China-Asia"/>
    <x v="0"/>
    <n v="2006"/>
    <s v="China-Asia2006"/>
    <n v="2710000000000"/>
    <n v="4.5999999999999999E-2"/>
    <x v="324"/>
    <x v="162"/>
    <n v="2044606"/>
    <x v="271"/>
    <n v="1.2E-2"/>
    <n v="1.9E-2"/>
    <n v="76"/>
    <n v="73"/>
    <n v="0.19800000000000001"/>
    <n v="0.72399999999999998"/>
    <n v="7.8E-2"/>
    <n v="1311020000"/>
    <n v="0.439"/>
    <n v="0.56099999999999994"/>
    <n v="37132000000"/>
    <n v="28242000000"/>
    <n v="0.80700000000000005"/>
    <n v="35"/>
    <n v="0"/>
    <n v="832"/>
    <n v="0.105"/>
    <n v="0.34799999999999998"/>
  </r>
  <r>
    <s v="China-Asia"/>
    <x v="0"/>
    <n v="2007"/>
    <s v="China-Asia2007"/>
    <n v="3490000000000"/>
    <n v="4.3999999999999997E-2"/>
    <x v="325"/>
    <x v="156"/>
    <n v="1253831"/>
    <x v="272"/>
    <n v="1.2E-2"/>
    <n v="1.7000000000000001E-2"/>
    <n v="76"/>
    <n v="73"/>
    <n v="0.192"/>
    <n v="0.72899999999999998"/>
    <n v="7.9000000000000001E-2"/>
    <n v="1317885000"/>
    <n v="0.45200000000000001"/>
    <n v="0.54800000000000004"/>
    <n v="41126000000"/>
    <n v="33269000000"/>
    <n v="0.81200000000000006"/>
    <n v="35"/>
    <n v="0"/>
    <n v="832"/>
    <n v="0.16"/>
    <n v="0.41"/>
  </r>
  <r>
    <s v="China-Asia"/>
    <x v="0"/>
    <n v="2008"/>
    <s v="China-Asia2008"/>
    <n v="4520000000000"/>
    <n v="4.5999999999999999E-2"/>
    <x v="326"/>
    <x v="116"/>
    <n v="0"/>
    <x v="0"/>
    <n v="1.2E-2"/>
    <n v="1.6E-2"/>
    <n v="76"/>
    <n v="73"/>
    <n v="0.187"/>
    <n v="0.73199999999999998"/>
    <n v="8.1000000000000003E-2"/>
    <n v="1324655000"/>
    <n v="0.46500000000000002"/>
    <n v="0.53499999999999992"/>
    <n v="44130000000"/>
    <n v="40987000000"/>
    <n v="0.79900000000000004"/>
    <n v="41"/>
    <n v="0"/>
    <n v="464"/>
    <n v="0.22600000000000001"/>
    <n v="0.47799999999999998"/>
  </r>
  <r>
    <s v="China-Asia"/>
    <x v="0"/>
    <n v="2009"/>
    <s v="China-Asia2009"/>
    <n v="4990000000000"/>
    <n v="5.0999999999999997E-2"/>
    <x v="327"/>
    <x v="161"/>
    <n v="1427554"/>
    <x v="273"/>
    <n v="1.2E-2"/>
    <n v="1.4999999999999999E-2"/>
    <n v="76"/>
    <n v="73"/>
    <n v="0.184"/>
    <n v="0.73399999999999999"/>
    <n v="8.2000000000000003E-2"/>
    <n v="1331260000"/>
    <n v="0.47899999999999998"/>
    <n v="0.52100000000000002"/>
    <n v="42632000000"/>
    <n v="47108000000"/>
    <n v="0.63800000000000001"/>
    <n v="38"/>
    <n v="0"/>
    <n v="464"/>
    <n v="0.28899999999999998"/>
    <n v="0.55300000000000005"/>
  </r>
  <r>
    <s v="China-Asia"/>
    <x v="0"/>
    <n v="2010"/>
    <s v="China-Asia2010"/>
    <n v="5930000000000"/>
    <n v="0.05"/>
    <x v="328"/>
    <x v="161"/>
    <n v="1938944"/>
    <x v="274"/>
    <n v="1.2E-2"/>
    <n v="1.4E-2"/>
    <n v="76"/>
    <n v="74"/>
    <n v="0.18099999999999999"/>
    <n v="0.73499999999999999"/>
    <n v="8.4000000000000005E-2"/>
    <n v="1337705000"/>
    <n v="0.49199999999999999"/>
    <n v="0.50800000000000001"/>
    <n v="50154000000"/>
    <n v="59840000000"/>
    <n v="0.63500000000000001"/>
    <n v="38"/>
    <n v="0"/>
    <n v="358"/>
    <n v="0.34300000000000003"/>
    <n v="0.63200000000000001"/>
  </r>
  <r>
    <s v="China-Asia"/>
    <x v="0"/>
    <n v="2011"/>
    <s v="China-Asia2011"/>
    <n v="7320000000000"/>
    <n v="5.0999999999999997E-2"/>
    <x v="277"/>
    <x v="151"/>
    <n v="0"/>
    <x v="0"/>
    <n v="1.2E-2"/>
    <n v="1.2999999999999999E-2"/>
    <n v="76"/>
    <n v="74"/>
    <n v="0.18"/>
    <n v="0.73499999999999999"/>
    <n v="8.5000000000000006E-2"/>
    <n v="1344130000"/>
    <n v="0.50600000000000001"/>
    <n v="0.49399999999999999"/>
    <n v="53313000000"/>
    <n v="79010000000"/>
    <n v="0.63500000000000001"/>
    <n v="38"/>
    <n v="0"/>
    <n v="358"/>
    <n v="0.38300000000000001"/>
    <n v="0.72099999999999997"/>
  </r>
  <r>
    <s v="China-Asia"/>
    <x v="0"/>
    <n v="2012"/>
    <s v="China-Asia2012"/>
    <n v="8230000000000"/>
    <n v="5.3999999999999999E-2"/>
    <x v="329"/>
    <x v="163"/>
    <n v="1639854"/>
    <x v="275"/>
    <n v="1.2E-2"/>
    <n v="1.2E-2"/>
    <n v="77"/>
    <n v="74"/>
    <n v="0.18"/>
    <n v="0.73299999999999998"/>
    <n v="8.6999999999999994E-2"/>
    <n v="1350695000"/>
    <n v="0.51900000000000002"/>
    <n v="0.48099999999999998"/>
    <n v="54937000000"/>
    <n v="0"/>
    <n v="0.63700000000000001"/>
    <n v="33"/>
    <n v="99"/>
    <n v="338"/>
    <n v="0.42299999999999999"/>
    <n v="0.80800000000000005"/>
  </r>
  <r>
    <s v="Colombia-The Americas"/>
    <x v="4"/>
    <n v="2000"/>
    <s v="Colombia-The Americas2000"/>
    <n v="99886577576"/>
    <n v="5.8999999999999997E-2"/>
    <x v="15"/>
    <x v="164"/>
    <n v="0"/>
    <x v="0"/>
    <n v="2.3E-2"/>
    <n v="2.1000000000000001E-2"/>
    <n v="75"/>
    <n v="67"/>
    <n v="0.32800000000000001"/>
    <n v="0.624"/>
    <n v="4.7E-2"/>
    <n v="39897984"/>
    <n v="0.72099999999999997"/>
    <n v="0.27900000000000003"/>
    <n v="1313000000"/>
    <n v="1452000000"/>
    <n v="0"/>
    <n v="0"/>
    <n v="0"/>
    <n v="0"/>
    <n v="2.1999999999999999E-2"/>
    <n v="5.7000000000000002E-2"/>
  </r>
  <r>
    <s v="Colombia-The Americas"/>
    <x v="4"/>
    <n v="2001"/>
    <s v="Colombia-The Americas2001"/>
    <n v="98203544965"/>
    <n v="0.06"/>
    <x v="59"/>
    <x v="36"/>
    <n v="31613"/>
    <x v="0"/>
    <n v="2.3E-2"/>
    <n v="2.1000000000000001E-2"/>
    <n v="75"/>
    <n v="68"/>
    <n v="0.32400000000000001"/>
    <n v="0.628"/>
    <n v="4.8000000000000001E-2"/>
    <n v="40558648"/>
    <n v="0.72399999999999998"/>
    <n v="0.27600000000000002"/>
    <n v="1483000000"/>
    <n v="1556000000"/>
    <n v="0"/>
    <n v="0"/>
    <n v="0"/>
    <n v="0"/>
    <n v="2.9000000000000001E-2"/>
    <n v="8.1000000000000003E-2"/>
  </r>
  <r>
    <s v="Colombia-The Americas"/>
    <x v="4"/>
    <n v="2002"/>
    <s v="Colombia-The Americas2002"/>
    <n v="97933392356"/>
    <n v="5.7000000000000002E-2"/>
    <x v="30"/>
    <x v="88"/>
    <n v="32235"/>
    <x v="276"/>
    <n v="2.1999999999999999E-2"/>
    <n v="0.02"/>
    <n v="75"/>
    <n v="68"/>
    <n v="0.32"/>
    <n v="0.63100000000000001"/>
    <n v="4.9000000000000002E-2"/>
    <n v="41216304"/>
    <n v="0.72699999999999998"/>
    <n v="0.27300000000000002"/>
    <n v="1237000000"/>
    <n v="1355000000"/>
    <n v="0"/>
    <n v="0"/>
    <n v="0"/>
    <n v="0"/>
    <n v="4.5999999999999999E-2"/>
    <n v="0.112"/>
  </r>
  <r>
    <s v="Colombia-The Americas"/>
    <x v="4"/>
    <n v="2003"/>
    <s v="Colombia-The Americas2003"/>
    <n v="94684582573"/>
    <n v="5.8999999999999997E-2"/>
    <x v="330"/>
    <x v="165"/>
    <n v="30815"/>
    <x v="277"/>
    <n v="2.1999999999999999E-2"/>
    <n v="0.02"/>
    <n v="76"/>
    <n v="68"/>
    <n v="0.316"/>
    <n v="0.63500000000000001"/>
    <n v="4.9000000000000002E-2"/>
    <n v="41872051"/>
    <n v="0.73"/>
    <n v="0.27"/>
    <n v="1191000000"/>
    <n v="1349000000"/>
    <n v="0"/>
    <n v="60"/>
    <n v="0"/>
    <n v="0"/>
    <n v="7.3999999999999996E-2"/>
    <n v="0.14799999999999999"/>
  </r>
  <r>
    <s v="Colombia-The Americas"/>
    <x v="4"/>
    <n v="2004"/>
    <s v="Colombia-The Americas2004"/>
    <n v="117000000000"/>
    <n v="5.3999999999999999E-2"/>
    <x v="15"/>
    <x v="166"/>
    <n v="29208"/>
    <x v="278"/>
    <n v="2.1999999999999999E-2"/>
    <n v="1.9E-2"/>
    <n v="76"/>
    <n v="68"/>
    <n v="0.312"/>
    <n v="0.63800000000000001"/>
    <n v="0.05"/>
    <n v="42527623"/>
    <n v="0.73299999999999998"/>
    <n v="0.26700000000000002"/>
    <n v="1369000000"/>
    <n v="1469000000"/>
    <n v="0"/>
    <n v="42"/>
    <n v="0"/>
    <n v="0"/>
    <n v="9.0999999999999998E-2"/>
    <n v="0.245"/>
  </r>
  <r>
    <s v="Colombia-The Americas"/>
    <x v="4"/>
    <n v="2005"/>
    <s v="Colombia-The Americas2005"/>
    <n v="147000000000"/>
    <n v="5.8000000000000003E-2"/>
    <x v="331"/>
    <x v="6"/>
    <n v="0"/>
    <x v="0"/>
    <n v="2.1000000000000001E-2"/>
    <n v="1.7999999999999999E-2"/>
    <n v="76"/>
    <n v="69"/>
    <n v="0.308"/>
    <n v="0.64200000000000002"/>
    <n v="5.0999999999999997E-2"/>
    <n v="43184026"/>
    <n v="0.73599999999999999"/>
    <n v="0.26400000000000001"/>
    <n v="1574000000"/>
    <n v="1565000000"/>
    <n v="0.83699999999999997"/>
    <n v="42"/>
    <n v="0"/>
    <n v="456"/>
    <n v="0.11"/>
    <n v="0.50600000000000001"/>
  </r>
  <r>
    <s v="Colombia-The Americas"/>
    <x v="4"/>
    <n v="2006"/>
    <s v="Colombia-The Americas2006"/>
    <n v="163000000000"/>
    <n v="6.0999999999999999E-2"/>
    <x v="332"/>
    <x v="102"/>
    <n v="27919"/>
    <x v="279"/>
    <n v="2.1000000000000001E-2"/>
    <n v="1.7999999999999999E-2"/>
    <n v="76"/>
    <n v="69"/>
    <n v="0.30399999999999999"/>
    <n v="0.64500000000000002"/>
    <n v="5.1999999999999998E-2"/>
    <n v="43841370"/>
    <n v="0.73899999999999999"/>
    <n v="0.26100000000000001"/>
    <n v="2009000000"/>
    <n v="1799000000"/>
    <n v="0.84"/>
    <n v="43"/>
    <n v="0"/>
    <n v="456"/>
    <n v="0.153"/>
    <n v="0.67900000000000005"/>
  </r>
  <r>
    <s v="Colombia-The Americas"/>
    <x v="4"/>
    <n v="2007"/>
    <s v="Colombia-The Americas2007"/>
    <n v="208000000000"/>
    <n v="6.3E-2"/>
    <x v="333"/>
    <x v="13"/>
    <n v="25205"/>
    <x v="280"/>
    <n v="2.1000000000000001E-2"/>
    <n v="1.7000000000000001E-2"/>
    <n v="77"/>
    <n v="69"/>
    <n v="0.3"/>
    <n v="0.64800000000000002"/>
    <n v="5.1999999999999998E-2"/>
    <n v="44498390"/>
    <n v="0.74199999999999999"/>
    <n v="0.25800000000000001"/>
    <n v="2262000000"/>
    <n v="2093000000"/>
    <n v="0.84199999999999997"/>
    <n v="42"/>
    <n v="0"/>
    <n v="268"/>
    <n v="0.218"/>
    <n v="0.76300000000000001"/>
  </r>
  <r>
    <s v="Colombia-The Americas"/>
    <x v="4"/>
    <n v="2008"/>
    <s v="Colombia-The Americas2008"/>
    <n v="244000000000"/>
    <n v="6.6000000000000003E-2"/>
    <x v="334"/>
    <x v="167"/>
    <n v="0"/>
    <x v="0"/>
    <n v="0.02"/>
    <n v="1.7000000000000001E-2"/>
    <n v="77"/>
    <n v="69"/>
    <n v="0.29499999999999998"/>
    <n v="0.65100000000000002"/>
    <n v="5.3999999999999999E-2"/>
    <n v="45153037"/>
    <n v="0.745"/>
    <n v="0.255"/>
    <n v="2438000000"/>
    <n v="2337000000"/>
    <n v="0.80100000000000005"/>
    <n v="36"/>
    <n v="0"/>
    <n v="256"/>
    <n v="0.25600000000000001"/>
    <n v="0.91600000000000004"/>
  </r>
  <r>
    <s v="Colombia-The Americas"/>
    <x v="4"/>
    <n v="2009"/>
    <s v="Colombia-The Americas2009"/>
    <n v="234000000000"/>
    <n v="7.0000000000000007E-2"/>
    <x v="334"/>
    <x v="52"/>
    <n v="25736"/>
    <x v="281"/>
    <n v="0.02"/>
    <n v="1.6E-2"/>
    <n v="77"/>
    <n v="70"/>
    <n v="0.29099999999999998"/>
    <n v="0.65400000000000003"/>
    <n v="5.5E-2"/>
    <n v="45802561"/>
    <n v="0.747"/>
    <n v="0.253"/>
    <n v="2609000000"/>
    <n v="2301000000"/>
    <n v="0.80300000000000005"/>
    <n v="20"/>
    <n v="0"/>
    <n v="208"/>
    <n v="0.3"/>
    <n v="0.92"/>
  </r>
  <r>
    <s v="Colombia-The Americas"/>
    <x v="4"/>
    <n v="2010"/>
    <s v="Colombia-The Americas2010"/>
    <n v="287000000000"/>
    <n v="6.8000000000000005E-2"/>
    <x v="335"/>
    <x v="15"/>
    <n v="28568"/>
    <x v="282"/>
    <n v="0.02"/>
    <n v="1.6E-2"/>
    <n v="77"/>
    <n v="70"/>
    <n v="0.28799999999999998"/>
    <n v="0.65600000000000003"/>
    <n v="5.6000000000000001E-2"/>
    <n v="46444798"/>
    <n v="0.75"/>
    <n v="0.25"/>
    <n v="2727000000"/>
    <n v="2373000000"/>
    <n v="0.80300000000000005"/>
    <n v="14"/>
    <n v="0"/>
    <n v="208"/>
    <n v="0.36499999999999999"/>
    <n v="0.95799999999999996"/>
  </r>
  <r>
    <s v="Colombia-The Americas"/>
    <x v="4"/>
    <n v="2011"/>
    <s v="Colombia-The Americas2011"/>
    <n v="335000000000"/>
    <n v="6.5000000000000002E-2"/>
    <x v="336"/>
    <x v="78"/>
    <n v="0"/>
    <x v="0"/>
    <n v="1.9E-2"/>
    <n v="1.4999999999999999E-2"/>
    <n v="77"/>
    <n v="70"/>
    <n v="0.28399999999999997"/>
    <n v="0.65800000000000003"/>
    <n v="5.8000000000000003E-2"/>
    <n v="47078792"/>
    <n v="0.753"/>
    <n v="0.247"/>
    <n v="2992000000"/>
    <n v="2842000000"/>
    <n v="0.76400000000000001"/>
    <n v="14"/>
    <n v="0"/>
    <n v="193"/>
    <n v="0.40400000000000003"/>
    <n v="0.98099999999999998"/>
  </r>
  <r>
    <s v="Colombia-The Americas"/>
    <x v="4"/>
    <n v="2012"/>
    <s v="Colombia-The Americas2012"/>
    <n v="370000000000"/>
    <n v="6.8000000000000005E-2"/>
    <x v="337"/>
    <x v="67"/>
    <n v="26001"/>
    <x v="283"/>
    <n v="1.9E-2"/>
    <n v="1.4999999999999999E-2"/>
    <n v="78"/>
    <n v="70"/>
    <n v="0.28000000000000003"/>
    <n v="0.66"/>
    <n v="0.06"/>
    <n v="47704427"/>
    <n v="0.75600000000000001"/>
    <n v="0.24399999999999999"/>
    <n v="3257000000"/>
    <n v="3364000000"/>
    <n v="0.76"/>
    <n v="15"/>
    <n v="42"/>
    <n v="203"/>
    <n v="0.49"/>
    <n v="1.0289999999999999"/>
  </r>
  <r>
    <s v="Comoros-Africa"/>
    <x v="2"/>
    <n v="2000"/>
    <s v="Comoros-Africa2000"/>
    <n v="201899884"/>
    <n v="3.5000000000000003E-2"/>
    <x v="163"/>
    <x v="168"/>
    <n v="0"/>
    <x v="0"/>
    <n v="3.9E-2"/>
    <n v="7.2999999999999995E-2"/>
    <n v="59"/>
    <n v="56"/>
    <n v="0.41499999999999998"/>
    <n v="0.55400000000000005"/>
    <n v="3.1E-2"/>
    <n v="528312"/>
    <n v="0.28100000000000003"/>
    <n v="0.71899999999999997"/>
    <n v="15000000"/>
    <n v="0"/>
    <n v="0"/>
    <n v="0"/>
    <n v="0"/>
    <n v="0"/>
    <n v="3.0000000000000001E-3"/>
    <n v="0"/>
  </r>
  <r>
    <s v="Comoros-Africa"/>
    <x v="2"/>
    <n v="2001"/>
    <s v="Comoros-Africa2001"/>
    <n v="220115655"/>
    <n v="2.8000000000000001E-2"/>
    <x v="161"/>
    <x v="41"/>
    <n v="0"/>
    <x v="0"/>
    <n v="3.9E-2"/>
    <n v="7.2999999999999995E-2"/>
    <n v="60"/>
    <n v="57"/>
    <n v="0.41399999999999998"/>
    <n v="0.55500000000000005"/>
    <n v="3.1E-2"/>
    <n v="541976"/>
    <n v="0.28000000000000003"/>
    <n v="0.72"/>
    <n v="9000000"/>
    <n v="0"/>
    <n v="0"/>
    <n v="0"/>
    <n v="0"/>
    <n v="0"/>
    <n v="4.0000000000000001E-3"/>
    <n v="0"/>
  </r>
  <r>
    <s v="Comoros-Africa"/>
    <x v="2"/>
    <n v="2002"/>
    <s v="Comoros-Africa2002"/>
    <n v="251162421"/>
    <n v="3.4000000000000002E-2"/>
    <x v="213"/>
    <x v="41"/>
    <n v="0"/>
    <x v="284"/>
    <n v="3.9E-2"/>
    <n v="7.1999999999999995E-2"/>
    <n v="60"/>
    <n v="57"/>
    <n v="0.41299999999999998"/>
    <n v="0.55600000000000005"/>
    <n v="3.1E-2"/>
    <n v="556028"/>
    <n v="0.28000000000000003"/>
    <n v="0.72"/>
    <n v="11000000"/>
    <n v="0"/>
    <n v="0"/>
    <n v="0"/>
    <n v="0"/>
    <n v="0"/>
    <n v="6.0000000000000001E-3"/>
    <n v="0"/>
  </r>
  <r>
    <s v="Comoros-Africa"/>
    <x v="2"/>
    <n v="2003"/>
    <s v="Comoros-Africa2003"/>
    <n v="324470869"/>
    <n v="3.5999999999999997E-2"/>
    <x v="4"/>
    <x v="41"/>
    <n v="0"/>
    <x v="285"/>
    <n v="3.9E-2"/>
    <n v="7.1999999999999995E-2"/>
    <n v="60"/>
    <n v="57"/>
    <n v="0.41399999999999998"/>
    <n v="0.55600000000000005"/>
    <n v="0.03"/>
    <n v="570491"/>
    <n v="0.27900000000000003"/>
    <n v="0.72099999999999997"/>
    <n v="16000000"/>
    <n v="8000000"/>
    <n v="0"/>
    <n v="0"/>
    <n v="0"/>
    <n v="0"/>
    <n v="8.0000000000000002E-3"/>
    <n v="4.0000000000000001E-3"/>
  </r>
  <r>
    <s v="Comoros-Africa"/>
    <x v="2"/>
    <n v="2004"/>
    <s v="Comoros-Africa2004"/>
    <n v="362420484"/>
    <n v="0.04"/>
    <x v="214"/>
    <x v="11"/>
    <n v="0"/>
    <x v="285"/>
    <n v="3.9E-2"/>
    <n v="7.0999999999999994E-2"/>
    <n v="60"/>
    <n v="57"/>
    <n v="0.41399999999999998"/>
    <n v="0.55600000000000005"/>
    <n v="0.03"/>
    <n v="585389"/>
    <n v="0.27900000000000003"/>
    <n v="0.72099999999999997"/>
    <n v="21000000"/>
    <n v="9000000"/>
    <n v="0"/>
    <n v="0"/>
    <n v="0"/>
    <n v="0"/>
    <n v="1.2999999999999999E-2"/>
    <n v="1.4E-2"/>
  </r>
  <r>
    <s v="Comoros-Africa"/>
    <x v="2"/>
    <n v="2005"/>
    <s v="Comoros-Africa2005"/>
    <n v="387036132"/>
    <n v="4.2999999999999997E-2"/>
    <x v="285"/>
    <x v="44"/>
    <n v="34"/>
    <x v="286"/>
    <n v="3.9E-2"/>
    <n v="7.0000000000000007E-2"/>
    <n v="60"/>
    <n v="58"/>
    <n v="0.41499999999999998"/>
    <n v="0.55500000000000005"/>
    <n v="0.03"/>
    <n v="600733"/>
    <n v="0.27900000000000003"/>
    <n v="0.72099999999999997"/>
    <n v="24000000"/>
    <n v="10000000"/>
    <n v="2.1789999999999998"/>
    <n v="24"/>
    <n v="0"/>
    <n v="100"/>
    <n v="0.02"/>
    <n v="2.5999999999999999E-2"/>
  </r>
  <r>
    <s v="Comoros-Africa"/>
    <x v="2"/>
    <n v="2006"/>
    <s v="Comoros-Africa2006"/>
    <n v="403179474"/>
    <n v="4.5999999999999999E-2"/>
    <x v="6"/>
    <x v="44"/>
    <n v="41"/>
    <x v="287"/>
    <n v="3.9E-2"/>
    <n v="6.9000000000000006E-2"/>
    <n v="61"/>
    <n v="58"/>
    <n v="0.41699999999999998"/>
    <n v="0.55300000000000005"/>
    <n v="0.03"/>
    <n v="616526"/>
    <n v="0.27900000000000003"/>
    <n v="0.72099999999999997"/>
    <n v="27000000"/>
    <n v="11000000"/>
    <n v="2.1789999999999998"/>
    <n v="22"/>
    <n v="0"/>
    <n v="100"/>
    <n v="2.1999999999999999E-2"/>
    <n v="0.06"/>
  </r>
  <r>
    <s v="Comoros-Africa"/>
    <x v="2"/>
    <n v="2007"/>
    <s v="Comoros-Africa2007"/>
    <n v="464948879"/>
    <n v="4.9000000000000002E-2"/>
    <x v="51"/>
    <x v="168"/>
    <n v="0"/>
    <x v="288"/>
    <n v="3.9E-2"/>
    <n v="6.8000000000000005E-2"/>
    <n v="61"/>
    <n v="58"/>
    <n v="0.41799999999999998"/>
    <n v="0.55200000000000005"/>
    <n v="0.03"/>
    <n v="632736"/>
    <n v="0.27900000000000003"/>
    <n v="0.72099999999999997"/>
    <n v="30000000"/>
    <n v="15000000"/>
    <n v="2.1789999999999998"/>
    <n v="22"/>
    <n v="0"/>
    <n v="100"/>
    <n v="2.5000000000000001E-2"/>
    <n v="9.8000000000000004E-2"/>
  </r>
  <r>
    <s v="Comoros-Africa"/>
    <x v="2"/>
    <n v="2008"/>
    <s v="Comoros-Africa2008"/>
    <n v="530131963"/>
    <n v="5.1999999999999998E-2"/>
    <x v="36"/>
    <x v="168"/>
    <n v="0"/>
    <x v="0"/>
    <n v="3.7999999999999999E-2"/>
    <n v="6.6000000000000003E-2"/>
    <n v="61"/>
    <n v="58"/>
    <n v="0.42"/>
    <n v="0.55000000000000004"/>
    <n v="0.03"/>
    <n v="649291"/>
    <n v="0.27900000000000003"/>
    <n v="0.72099999999999997"/>
    <n v="37000000"/>
    <n v="15000000"/>
    <n v="2.1789999999999998"/>
    <n v="22"/>
    <n v="0"/>
    <n v="100"/>
    <n v="0.03"/>
    <n v="0.14099999999999999"/>
  </r>
  <r>
    <s v="Comoros-Africa"/>
    <x v="2"/>
    <n v="2009"/>
    <s v="Comoros-Africa2009"/>
    <n v="535199686"/>
    <n v="3.7999999999999999E-2"/>
    <x v="124"/>
    <x v="168"/>
    <n v="0"/>
    <x v="289"/>
    <n v="3.7999999999999999E-2"/>
    <n v="6.5000000000000002E-2"/>
    <n v="61"/>
    <n v="59"/>
    <n v="0.42099999999999999"/>
    <n v="0.54900000000000004"/>
    <n v="2.9000000000000001E-2"/>
    <n v="666097"/>
    <n v="0.27900000000000003"/>
    <n v="0.72099999999999997"/>
    <n v="32000000"/>
    <n v="17000000"/>
    <n v="2.1789999999999998"/>
    <n v="22"/>
    <n v="0"/>
    <n v="100"/>
    <n v="3.5000000000000003E-2"/>
    <n v="0.184"/>
  </r>
  <r>
    <s v="Comoros-Africa"/>
    <x v="2"/>
    <n v="2010"/>
    <s v="Comoros-Africa2010"/>
    <n v="543376206"/>
    <n v="3.4000000000000002E-2"/>
    <x v="166"/>
    <x v="168"/>
    <n v="42"/>
    <x v="287"/>
    <n v="3.6999999999999998E-2"/>
    <n v="6.3E-2"/>
    <n v="62"/>
    <n v="59"/>
    <n v="0.42199999999999999"/>
    <n v="0.54900000000000004"/>
    <n v="2.9000000000000001E-2"/>
    <n v="683081"/>
    <n v="0.27900000000000003"/>
    <n v="0.72099999999999997"/>
    <n v="35000000"/>
    <n v="19000000"/>
    <n v="2.1789999999999998"/>
    <n v="22"/>
    <n v="0"/>
    <n v="100"/>
    <n v="5.0999999999999997E-2"/>
    <n v="0.24199999999999999"/>
  </r>
  <r>
    <s v="Comoros-Africa"/>
    <x v="2"/>
    <n v="2011"/>
    <s v="Comoros-Africa2011"/>
    <n v="610372697"/>
    <n v="3.5999999999999997E-2"/>
    <x v="124"/>
    <x v="168"/>
    <n v="0"/>
    <x v="0"/>
    <n v="3.5999999999999997E-2"/>
    <n v="6.0999999999999999E-2"/>
    <n v="62"/>
    <n v="59"/>
    <n v="0.42199999999999999"/>
    <n v="0.54900000000000004"/>
    <n v="2.9000000000000001E-2"/>
    <n v="700216"/>
    <n v="0.28000000000000003"/>
    <n v="0.72"/>
    <n v="42000000"/>
    <n v="20000000"/>
    <n v="2.1789999999999998"/>
    <n v="22"/>
    <n v="0"/>
    <n v="100"/>
    <n v="5.5E-2"/>
    <n v="0.309"/>
  </r>
  <r>
    <s v="Comoros-Africa"/>
    <x v="2"/>
    <n v="2012"/>
    <s v="Comoros-Africa2012"/>
    <n v="595898770"/>
    <n v="4.4999999999999998E-2"/>
    <x v="286"/>
    <x v="168"/>
    <n v="0"/>
    <x v="0"/>
    <n v="3.5999999999999997E-2"/>
    <n v="5.8999999999999997E-2"/>
    <n v="62"/>
    <n v="59"/>
    <n v="0.42199999999999999"/>
    <n v="0.55000000000000004"/>
    <n v="2.9000000000000001E-2"/>
    <n v="717503"/>
    <n v="0.28000000000000003"/>
    <n v="0.72"/>
    <n v="0"/>
    <n v="0"/>
    <n v="2.1789999999999998"/>
    <n v="20"/>
    <n v="160"/>
    <n v="100"/>
    <n v="0.06"/>
    <n v="0.39500000000000002"/>
  </r>
  <r>
    <s v="Congo (Brazzaville)-Africa"/>
    <x v="2"/>
    <n v="2000"/>
    <s v="Congo (Brazzaville)-Africa2000"/>
    <n v="3219910666"/>
    <n v="2.1000000000000001E-2"/>
    <x v="50"/>
    <x v="0"/>
    <n v="0"/>
    <x v="0"/>
    <n v="3.9E-2"/>
    <n v="7.6999999999999999E-2"/>
    <n v="53"/>
    <n v="51"/>
    <n v="0.41899999999999998"/>
    <n v="0.54500000000000004"/>
    <n v="3.5999999999999997E-2"/>
    <n v="3126204"/>
    <n v="0.58699999999999997"/>
    <n v="0.41300000000000003"/>
    <n v="12400000"/>
    <n v="59000000"/>
    <n v="0"/>
    <n v="0"/>
    <n v="0"/>
    <n v="0"/>
    <n v="0"/>
    <n v="2.1999999999999999E-2"/>
  </r>
  <r>
    <s v="Congo (Brazzaville)-Africa"/>
    <x v="2"/>
    <n v="2001"/>
    <s v="Congo (Brazzaville)-Africa2001"/>
    <n v="2794259756"/>
    <n v="2.4E-2"/>
    <x v="4"/>
    <x v="149"/>
    <n v="1659"/>
    <x v="0"/>
    <n v="3.9E-2"/>
    <n v="7.4999999999999997E-2"/>
    <n v="54"/>
    <n v="51"/>
    <n v="0.41899999999999998"/>
    <n v="0.54500000000000004"/>
    <n v="3.5999999999999997E-2"/>
    <n v="3205636"/>
    <n v="0.59199999999999997"/>
    <n v="0.40800000000000003"/>
    <n v="22600000"/>
    <n v="82000000"/>
    <n v="0"/>
    <n v="0"/>
    <n v="0"/>
    <n v="0"/>
    <n v="0"/>
    <n v="4.7E-2"/>
  </r>
  <r>
    <s v="Congo (Brazzaville)-Africa"/>
    <x v="2"/>
    <n v="2002"/>
    <s v="Congo (Brazzaville)-Africa2002"/>
    <n v="3019993723"/>
    <n v="2.5000000000000001E-2"/>
    <x v="5"/>
    <x v="88"/>
    <n v="1511"/>
    <x v="290"/>
    <n v="3.9E-2"/>
    <n v="7.2999999999999995E-2"/>
    <n v="54"/>
    <n v="52"/>
    <n v="0.42"/>
    <n v="0.54500000000000004"/>
    <n v="3.5999999999999997E-2"/>
    <n v="3283719"/>
    <n v="0.59599999999999997"/>
    <n v="0.40400000000000003"/>
    <n v="25600000"/>
    <n v="85000000"/>
    <n v="0"/>
    <n v="0"/>
    <n v="0"/>
    <n v="0"/>
    <n v="2E-3"/>
    <n v="6.8000000000000005E-2"/>
  </r>
  <r>
    <s v="Congo (Brazzaville)-Africa"/>
    <x v="2"/>
    <n v="2003"/>
    <s v="Congo (Brazzaville)-Africa2003"/>
    <n v="3495868725"/>
    <n v="2.5999999999999999E-2"/>
    <x v="166"/>
    <x v="1"/>
    <n v="1416"/>
    <x v="291"/>
    <n v="3.9E-2"/>
    <n v="7.0000000000000007E-2"/>
    <n v="54"/>
    <n v="52"/>
    <n v="0.42099999999999999"/>
    <n v="0.54400000000000004"/>
    <n v="3.5999999999999997E-2"/>
    <n v="3363418"/>
    <n v="0.60099999999999998"/>
    <n v="0.39900000000000002"/>
    <n v="30000000"/>
    <n v="118000000"/>
    <n v="0"/>
    <n v="37"/>
    <n v="0"/>
    <n v="0"/>
    <n v="5.0000000000000001E-3"/>
    <n v="9.8000000000000004E-2"/>
  </r>
  <r>
    <s v="Congo (Brazzaville)-Africa"/>
    <x v="2"/>
    <n v="2004"/>
    <s v="Congo (Brazzaville)-Africa2004"/>
    <n v="4648628839"/>
    <n v="2.5999999999999999E-2"/>
    <x v="125"/>
    <x v="1"/>
    <n v="1260"/>
    <x v="292"/>
    <n v="3.9E-2"/>
    <n v="6.6000000000000003E-2"/>
    <n v="55"/>
    <n v="52"/>
    <n v="0.42199999999999999"/>
    <n v="0.54300000000000004"/>
    <n v="3.5000000000000003E-2"/>
    <n v="3448868"/>
    <n v="0.60499999999999998"/>
    <n v="0.39500000000000002"/>
    <n v="23100000"/>
    <n v="176000000"/>
    <n v="0"/>
    <n v="37"/>
    <n v="0"/>
    <n v="0"/>
    <n v="1.0999999999999999E-2"/>
    <n v="0.111"/>
  </r>
  <r>
    <s v="Congo (Brazzaville)-Africa"/>
    <x v="2"/>
    <n v="2005"/>
    <s v="Congo (Brazzaville)-Africa2005"/>
    <n v="6087002682"/>
    <n v="2.4E-2"/>
    <x v="36"/>
    <x v="1"/>
    <n v="1020"/>
    <x v="293"/>
    <n v="3.9E-2"/>
    <n v="6.2E-2"/>
    <n v="55"/>
    <n v="53"/>
    <n v="0.42199999999999999"/>
    <n v="0.54300000000000004"/>
    <n v="3.5000000000000003E-2"/>
    <n v="3542867"/>
    <n v="0.61"/>
    <n v="0.39"/>
    <n v="40000000"/>
    <n v="112000000"/>
    <n v="0.64900000000000002"/>
    <n v="37"/>
    <n v="0"/>
    <n v="606"/>
    <n v="1.4999999999999999E-2"/>
    <n v="0.158"/>
  </r>
  <r>
    <s v="Congo (Brazzaville)-Africa"/>
    <x v="2"/>
    <n v="2006"/>
    <s v="Congo (Brazzaville)-Africa2006"/>
    <n v="7731261169"/>
    <n v="2.4E-2"/>
    <x v="225"/>
    <x v="33"/>
    <n v="1209"/>
    <x v="294"/>
    <n v="3.9E-2"/>
    <n v="5.7000000000000002E-2"/>
    <n v="56"/>
    <n v="53"/>
    <n v="0.42199999999999999"/>
    <n v="0.54300000000000004"/>
    <n v="3.5000000000000003E-2"/>
    <n v="3646653"/>
    <n v="0.61399999999999999"/>
    <n v="0.38600000000000001"/>
    <n v="45000000"/>
    <n v="132000000"/>
    <n v="0.64900000000000002"/>
    <n v="37"/>
    <n v="0"/>
    <n v="606"/>
    <n v="0.02"/>
    <n v="0.252"/>
  </r>
  <r>
    <s v="Congo (Brazzaville)-Africa"/>
    <x v="2"/>
    <n v="2007"/>
    <s v="Congo (Brazzaville)-Africa2007"/>
    <n v="8394688589"/>
    <n v="2.5000000000000001E-2"/>
    <x v="126"/>
    <x v="9"/>
    <n v="869"/>
    <x v="295"/>
    <n v="3.9E-2"/>
    <n v="5.2999999999999999E-2"/>
    <n v="57"/>
    <n v="54"/>
    <n v="0.42199999999999999"/>
    <n v="0.54300000000000004"/>
    <n v="3.5000000000000003E-2"/>
    <n v="3758858"/>
    <n v="0.61899999999999999"/>
    <n v="0.38100000000000001"/>
    <n v="54000000"/>
    <n v="168000000"/>
    <n v="0.64900000000000002"/>
    <n v="37"/>
    <n v="0"/>
    <n v="606"/>
    <n v="2.8000000000000001E-2"/>
    <n v="0.34300000000000003"/>
  </r>
  <r>
    <s v="Congo (Brazzaville)-Africa"/>
    <x v="2"/>
    <n v="2008"/>
    <s v="Congo (Brazzaville)-Africa2008"/>
    <n v="11859015181"/>
    <n v="2.1000000000000001E-2"/>
    <x v="180"/>
    <x v="4"/>
    <n v="0"/>
    <x v="0"/>
    <n v="3.9E-2"/>
    <n v="4.9000000000000002E-2"/>
    <n v="57"/>
    <n v="55"/>
    <n v="0.42199999999999999"/>
    <n v="0.54400000000000004"/>
    <n v="3.4000000000000002E-2"/>
    <n v="3876475"/>
    <n v="0.623"/>
    <n v="0.377"/>
    <n v="0"/>
    <n v="0"/>
    <n v="0.65900000000000003"/>
    <n v="161"/>
    <n v="0"/>
    <n v="606"/>
    <n v="4.2999999999999997E-2"/>
    <n v="0.46600000000000003"/>
  </r>
  <r>
    <s v="Congo (Brazzaville)-Africa"/>
    <x v="2"/>
    <n v="2009"/>
    <s v="Congo (Brazzaville)-Africa2009"/>
    <n v="9593536719"/>
    <n v="2.3E-2"/>
    <x v="321"/>
    <x v="0"/>
    <n v="999"/>
    <x v="296"/>
    <n v="3.9E-2"/>
    <n v="4.4999999999999998E-2"/>
    <n v="58"/>
    <n v="55"/>
    <n v="0.42199999999999999"/>
    <n v="0.54400000000000004"/>
    <n v="3.4000000000000002E-2"/>
    <n v="3995146"/>
    <n v="0.628"/>
    <n v="0.372"/>
    <n v="0"/>
    <n v="0"/>
    <n v="0.65900000000000003"/>
    <n v="161"/>
    <n v="0"/>
    <n v="606"/>
    <n v="4.4999999999999998E-2"/>
    <n v="0.73799999999999999"/>
  </r>
  <r>
    <s v="Congo (Brazzaville)-Africa"/>
    <x v="2"/>
    <n v="2010"/>
    <s v="Congo (Brazzaville)-Africa2010"/>
    <n v="12007880067"/>
    <n v="2.3E-2"/>
    <x v="338"/>
    <x v="0"/>
    <n v="1154"/>
    <x v="6"/>
    <n v="3.9E-2"/>
    <n v="4.2000000000000003E-2"/>
    <n v="59"/>
    <n v="56"/>
    <n v="0.42199999999999999"/>
    <n v="0.54400000000000004"/>
    <n v="3.4000000000000002E-2"/>
    <n v="4111715"/>
    <n v="0.63200000000000001"/>
    <n v="0.36799999999999999"/>
    <n v="0"/>
    <n v="0"/>
    <n v="0.66300000000000003"/>
    <n v="161"/>
    <n v="0"/>
    <n v="606"/>
    <n v="0.05"/>
    <n v="0.90400000000000003"/>
  </r>
  <r>
    <s v="Congo (Brazzaville)-Africa"/>
    <x v="2"/>
    <n v="2011"/>
    <s v="Congo (Brazzaville)-Africa2011"/>
    <n v="14425606793"/>
    <n v="2.5000000000000001E-2"/>
    <x v="90"/>
    <x v="0"/>
    <n v="0"/>
    <x v="0"/>
    <n v="3.7999999999999999E-2"/>
    <n v="3.9E-2"/>
    <n v="59"/>
    <n v="56"/>
    <n v="0.42299999999999999"/>
    <n v="0.54300000000000004"/>
    <n v="3.4000000000000002E-2"/>
    <n v="4225359"/>
    <n v="0.63700000000000001"/>
    <n v="0.36299999999999999"/>
    <n v="0"/>
    <n v="0"/>
    <n v="0.65300000000000002"/>
    <n v="161"/>
    <n v="0"/>
    <n v="606"/>
    <n v="5.6000000000000001E-2"/>
    <n v="0.91900000000000004"/>
  </r>
  <r>
    <s v="Congo (Brazzaville)-Africa"/>
    <x v="2"/>
    <n v="2012"/>
    <s v="Congo (Brazzaville)-Africa2012"/>
    <n v="13677929162"/>
    <n v="3.2000000000000001E-2"/>
    <x v="227"/>
    <x v="0"/>
    <n v="0"/>
    <x v="0"/>
    <n v="3.7999999999999999E-2"/>
    <n v="3.6999999999999998E-2"/>
    <n v="60"/>
    <n v="57"/>
    <n v="0.42399999999999999"/>
    <n v="0.54200000000000004"/>
    <n v="3.4000000000000002E-2"/>
    <n v="4337051"/>
    <n v="0.64100000000000001"/>
    <n v="0.35899999999999999"/>
    <n v="0"/>
    <n v="0"/>
    <n v="0.64900000000000002"/>
    <n v="161"/>
    <n v="186"/>
    <n v="606"/>
    <n v="6.0999999999999999E-2"/>
    <n v="0.98799999999999999"/>
  </r>
  <r>
    <s v="Congo (Kinshasa)-Africa"/>
    <x v="2"/>
    <n v="2000"/>
    <s v="Congo (Kinshasa)-Africa2000"/>
    <n v="19088046305"/>
    <n v="4.8000000000000001E-2"/>
    <x v="1"/>
    <x v="169"/>
    <n v="0"/>
    <x v="0"/>
    <n v="4.8000000000000001E-2"/>
    <n v="0.115"/>
    <n v="48"/>
    <n v="45"/>
    <n v="0.46400000000000002"/>
    <n v="0.50700000000000001"/>
    <n v="2.8000000000000001E-2"/>
    <n v="46949244"/>
    <n v="0.35099999999999998"/>
    <n v="0.64900000000000002"/>
    <n v="0"/>
    <n v="0"/>
    <n v="0"/>
    <n v="0"/>
    <n v="0"/>
    <n v="0"/>
    <n v="0"/>
    <n v="0"/>
  </r>
  <r>
    <s v="Congo (Kinshasa)-Africa"/>
    <x v="2"/>
    <n v="2001"/>
    <s v="Congo (Kinshasa)-Africa2001"/>
    <n v="7438189100"/>
    <n v="4.2999999999999997E-2"/>
    <x v="288"/>
    <x v="0"/>
    <n v="24497"/>
    <x v="0"/>
    <n v="4.7E-2"/>
    <n v="0.114"/>
    <n v="48"/>
    <n v="45"/>
    <n v="0.46400000000000002"/>
    <n v="0.50700000000000001"/>
    <n v="2.8000000000000001E-2"/>
    <n v="48167045"/>
    <n v="0.35599999999999998"/>
    <n v="0.64400000000000002"/>
    <n v="0"/>
    <n v="0"/>
    <n v="0"/>
    <n v="0"/>
    <n v="0"/>
    <n v="0"/>
    <n v="0"/>
    <n v="3.0000000000000001E-3"/>
  </r>
  <r>
    <s v="Congo (Kinshasa)-Africa"/>
    <x v="2"/>
    <n v="2002"/>
    <s v="Congo (Kinshasa)-Africa2002"/>
    <n v="8728037672"/>
    <n v="4.2000000000000003E-2"/>
    <x v="339"/>
    <x v="0"/>
    <n v="23766"/>
    <x v="297"/>
    <n v="4.7E-2"/>
    <n v="0.113"/>
    <n v="48"/>
    <n v="46"/>
    <n v="0.46400000000000002"/>
    <n v="0.50800000000000001"/>
    <n v="2.8000000000000001E-2"/>
    <n v="49516960"/>
    <n v="0.36099999999999999"/>
    <n v="0.63900000000000001"/>
    <n v="0"/>
    <n v="0"/>
    <n v="0"/>
    <n v="0"/>
    <n v="0"/>
    <n v="0"/>
    <n v="1E-3"/>
    <n v="1.0999999999999999E-2"/>
  </r>
  <r>
    <s v="Congo (Kinshasa)-Africa"/>
    <x v="2"/>
    <n v="2003"/>
    <s v="Congo (Kinshasa)-Africa2003"/>
    <n v="8937565919"/>
    <n v="5.0999999999999997E-2"/>
    <x v="288"/>
    <x v="0"/>
    <n v="22925"/>
    <x v="298"/>
    <n v="4.7E-2"/>
    <n v="0.111"/>
    <n v="49"/>
    <n v="46"/>
    <n v="0.46400000000000002"/>
    <n v="0.50800000000000001"/>
    <n v="2.8000000000000001E-2"/>
    <n v="50972323"/>
    <n v="0.36499999999999999"/>
    <n v="0.63500000000000001"/>
    <n v="0"/>
    <n v="0"/>
    <n v="0"/>
    <n v="166"/>
    <n v="0"/>
    <n v="0"/>
    <n v="1E-3"/>
    <n v="2.4E-2"/>
  </r>
  <r>
    <s v="Congo (Kinshasa)-Africa"/>
    <x v="2"/>
    <n v="2004"/>
    <s v="Congo (Kinshasa)-Africa2004"/>
    <n v="10297481118"/>
    <n v="5.3999999999999999E-2"/>
    <x v="287"/>
    <x v="0"/>
    <n v="22246"/>
    <x v="299"/>
    <n v="4.5999999999999999E-2"/>
    <n v="0.108"/>
    <n v="49"/>
    <n v="46"/>
    <n v="0.46300000000000002"/>
    <n v="0.50900000000000001"/>
    <n v="2.8000000000000001E-2"/>
    <n v="52487293"/>
    <n v="0.37"/>
    <n v="0.63"/>
    <n v="0"/>
    <n v="0"/>
    <n v="0"/>
    <n v="133"/>
    <n v="0"/>
    <n v="0"/>
    <n v="2E-3"/>
    <n v="3.7999999999999999E-2"/>
  </r>
  <r>
    <s v="Congo (Kinshasa)-Africa"/>
    <x v="2"/>
    <n v="2005"/>
    <s v="Congo (Kinshasa)-Africa2005"/>
    <n v="11964484458"/>
    <n v="5.2999999999999999E-2"/>
    <x v="287"/>
    <x v="0"/>
    <n v="19231"/>
    <x v="300"/>
    <n v="4.5999999999999999E-2"/>
    <n v="0.105"/>
    <n v="49"/>
    <n v="46"/>
    <n v="0.46200000000000002"/>
    <n v="0.51"/>
    <n v="2.8000000000000001E-2"/>
    <n v="54028003"/>
    <n v="0.375"/>
    <n v="0.625"/>
    <n v="3200000"/>
    <n v="54000000"/>
    <n v="2.8650000000000002"/>
    <n v="133"/>
    <n v="0"/>
    <n v="308"/>
    <n v="2E-3"/>
    <n v="5.0999999999999997E-2"/>
  </r>
  <r>
    <s v="Congo (Kinshasa)-Africa"/>
    <x v="2"/>
    <n v="2006"/>
    <s v="Congo (Kinshasa)-Africa2006"/>
    <n v="14296505933"/>
    <n v="5.5E-2"/>
    <x v="289"/>
    <x v="0"/>
    <n v="21459"/>
    <x v="301"/>
    <n v="4.5999999999999999E-2"/>
    <n v="0.10199999999999999"/>
    <n v="50"/>
    <n v="46"/>
    <n v="0.46100000000000002"/>
    <n v="0.51100000000000001"/>
    <n v="2.8000000000000001E-2"/>
    <n v="55590838"/>
    <n v="0.38"/>
    <n v="0.62"/>
    <n v="3100000"/>
    <n v="93000000"/>
    <n v="2.8650000000000002"/>
    <n v="133"/>
    <n v="0"/>
    <n v="308"/>
    <n v="3.0000000000000001E-3"/>
    <n v="7.9000000000000001E-2"/>
  </r>
  <r>
    <s v="Congo (Kinshasa)-Africa"/>
    <x v="2"/>
    <n v="2007"/>
    <s v="Congo (Kinshasa)-Africa2007"/>
    <n v="16364027647"/>
    <n v="5.8999999999999997E-2"/>
    <x v="160"/>
    <x v="170"/>
    <n v="17841"/>
    <x v="302"/>
    <n v="4.4999999999999998E-2"/>
    <n v="0.1"/>
    <n v="50"/>
    <n v="47"/>
    <n v="0.46"/>
    <n v="0.51200000000000001"/>
    <n v="2.8000000000000001E-2"/>
    <n v="57187942"/>
    <n v="0.38400000000000001"/>
    <n v="0.61599999999999999"/>
    <n v="700000"/>
    <n v="109000000"/>
    <n v="2.8809999999999998"/>
    <n v="133"/>
    <n v="0"/>
    <n v="308"/>
    <n v="4.0000000000000001E-3"/>
    <n v="0.115"/>
  </r>
  <r>
    <s v="Congo (Kinshasa)-Africa"/>
    <x v="2"/>
    <n v="2008"/>
    <s v="Congo (Kinshasa)-Africa2008"/>
    <n v="19206060075"/>
    <n v="7.2999999999999995E-2"/>
    <x v="213"/>
    <x v="107"/>
    <n v="0"/>
    <x v="0"/>
    <n v="4.4999999999999998E-2"/>
    <n v="9.7000000000000003E-2"/>
    <n v="50"/>
    <n v="47"/>
    <n v="0.45800000000000002"/>
    <n v="0.51400000000000001"/>
    <n v="2.8000000000000001E-2"/>
    <n v="58819038"/>
    <n v="0.38900000000000001"/>
    <n v="0.61099999999999999"/>
    <n v="700000"/>
    <n v="127000000"/>
    <n v="2.8809999999999998"/>
    <n v="133"/>
    <n v="0"/>
    <n v="308"/>
    <n v="4.0000000000000001E-3"/>
    <n v="0.16900000000000001"/>
  </r>
  <r>
    <s v="Congo (Kinshasa)-Africa"/>
    <x v="2"/>
    <n v="2009"/>
    <s v="Congo (Kinshasa)-Africa2009"/>
    <n v="18262773766"/>
    <n v="9.0999999999999998E-2"/>
    <x v="306"/>
    <x v="171"/>
    <n v="18503"/>
    <x v="214"/>
    <n v="4.3999999999999997E-2"/>
    <n v="9.5000000000000001E-2"/>
    <n v="50"/>
    <n v="47"/>
    <n v="0.45600000000000002"/>
    <n v="0.51500000000000001"/>
    <n v="2.8000000000000001E-2"/>
    <n v="60486276"/>
    <n v="0.39400000000000002"/>
    <n v="0.60599999999999998"/>
    <n v="24000000"/>
    <n v="121000000"/>
    <n v="2.927"/>
    <n v="127"/>
    <n v="0"/>
    <n v="308"/>
    <n v="6.0000000000000001E-3"/>
    <n v="0.156"/>
  </r>
  <r>
    <s v="Congo (Kinshasa)-Africa"/>
    <x v="2"/>
    <n v="2010"/>
    <s v="Congo (Kinshasa)-Africa2010"/>
    <n v="20523286237"/>
    <n v="7.0000000000000007E-2"/>
    <x v="213"/>
    <x v="172"/>
    <n v="20715"/>
    <x v="303"/>
    <n v="4.3999999999999997E-2"/>
    <n v="9.1999999999999998E-2"/>
    <n v="51"/>
    <n v="47"/>
    <n v="0.45500000000000002"/>
    <n v="0.51700000000000002"/>
    <n v="2.8000000000000001E-2"/>
    <n v="62191161"/>
    <n v="0.39900000000000002"/>
    <n v="0.60099999999999998"/>
    <n v="10700000"/>
    <n v="150000000"/>
    <n v="3.391"/>
    <n v="84"/>
    <n v="0"/>
    <n v="336"/>
    <n v="7.0000000000000001E-3"/>
    <n v="0.19"/>
  </r>
  <r>
    <s v="Congo (Kinshasa)-Africa"/>
    <x v="2"/>
    <n v="2011"/>
    <s v="Congo (Kinshasa)-Africa2011"/>
    <n v="23831631365"/>
    <n v="6.0999999999999999E-2"/>
    <x v="213"/>
    <x v="173"/>
    <n v="0"/>
    <x v="0"/>
    <n v="4.3999999999999997E-2"/>
    <n v="0.09"/>
    <n v="51"/>
    <n v="48"/>
    <n v="0.45300000000000001"/>
    <n v="0.51900000000000002"/>
    <n v="2.8000000000000001E-2"/>
    <n v="63931512"/>
    <n v="0.40400000000000003"/>
    <n v="0.59599999999999997"/>
    <n v="11400000"/>
    <n v="298000000"/>
    <n v="3.391"/>
    <n v="65"/>
    <n v="0"/>
    <n v="336"/>
    <n v="1.2E-2"/>
    <n v="0.245"/>
  </r>
  <r>
    <s v="Congo (Kinshasa)-Africa"/>
    <x v="2"/>
    <n v="2012"/>
    <s v="Congo (Kinshasa)-Africa2012"/>
    <n v="27452795398"/>
    <n v="5.6000000000000001E-2"/>
    <x v="213"/>
    <x v="174"/>
    <n v="0"/>
    <x v="0"/>
    <n v="4.2999999999999997E-2"/>
    <n v="8.7999999999999995E-2"/>
    <n v="51"/>
    <n v="48"/>
    <n v="0.45100000000000001"/>
    <n v="0.52"/>
    <n v="2.8000000000000001E-2"/>
    <n v="65705093"/>
    <n v="0.41"/>
    <n v="0.59000000000000008"/>
    <n v="6900000"/>
    <n v="108000000"/>
    <n v="3.391"/>
    <n v="58"/>
    <n v="183"/>
    <n v="336"/>
    <n v="1.7000000000000001E-2"/>
    <n v="0.30599999999999999"/>
  </r>
  <r>
    <s v="Costa Rica-The Americas"/>
    <x v="4"/>
    <n v="2000"/>
    <s v="Costa Rica-The Americas2000"/>
    <n v="15946443103"/>
    <n v="7.0999999999999994E-2"/>
    <x v="340"/>
    <x v="145"/>
    <n v="0"/>
    <x v="0"/>
    <n v="0.02"/>
    <n v="1.0999999999999999E-2"/>
    <n v="80"/>
    <n v="75"/>
    <n v="0.315"/>
    <n v="0.63100000000000001"/>
    <n v="5.5E-2"/>
    <n v="3929588"/>
    <n v="0.59"/>
    <n v="0.41000000000000003"/>
    <n v="1477000000"/>
    <n v="551000000"/>
    <n v="0"/>
    <n v="0"/>
    <n v="0"/>
    <n v="0"/>
    <n v="5.8000000000000003E-2"/>
    <n v="5.3999999999999999E-2"/>
  </r>
  <r>
    <s v="Costa Rica-The Americas"/>
    <x v="4"/>
    <n v="2001"/>
    <s v="Costa Rica-The Americas2001"/>
    <n v="16403602943"/>
    <n v="7.0999999999999994E-2"/>
    <x v="333"/>
    <x v="175"/>
    <n v="4655"/>
    <x v="0"/>
    <n v="0.02"/>
    <n v="1.0999999999999999E-2"/>
    <n v="80"/>
    <n v="76"/>
    <n v="0.308"/>
    <n v="0.63700000000000001"/>
    <n v="5.5E-2"/>
    <n v="4013488"/>
    <n v="0.60399999999999998"/>
    <n v="0.39600000000000002"/>
    <n v="1339000000"/>
    <n v="434000000"/>
    <n v="0"/>
    <n v="0"/>
    <n v="0"/>
    <n v="0"/>
    <n v="9.6000000000000002E-2"/>
    <n v="8.1000000000000003E-2"/>
  </r>
  <r>
    <s v="Costa Rica-The Americas"/>
    <x v="4"/>
    <n v="2002"/>
    <s v="Costa Rica-The Americas2002"/>
    <n v="16844378578"/>
    <n v="0.08"/>
    <x v="341"/>
    <x v="176"/>
    <n v="4646"/>
    <x v="304"/>
    <n v="1.9E-2"/>
    <n v="0.01"/>
    <n v="80"/>
    <n v="76"/>
    <n v="0.3"/>
    <n v="0.64400000000000002"/>
    <n v="5.6000000000000001E-2"/>
    <n v="4093840"/>
    <n v="0.61799999999999999"/>
    <n v="0.38200000000000001"/>
    <n v="1292000000"/>
    <n v="430000000"/>
    <n v="0"/>
    <n v="0"/>
    <n v="0"/>
    <n v="0"/>
    <n v="0.19900000000000001"/>
    <n v="0.123"/>
  </r>
  <r>
    <s v="Costa Rica-The Americas"/>
    <x v="4"/>
    <n v="2003"/>
    <s v="Costa Rica-The Americas2003"/>
    <n v="17517536016"/>
    <n v="8.1000000000000003E-2"/>
    <x v="342"/>
    <x v="177"/>
    <n v="4561"/>
    <x v="305"/>
    <n v="1.7999999999999999E-2"/>
    <n v="8.9999999999999993E-3"/>
    <n v="81"/>
    <n v="76"/>
    <n v="0.29299999999999998"/>
    <n v="0.65"/>
    <n v="5.7000000000000002E-2"/>
    <n v="4171145"/>
    <n v="0.63100000000000001"/>
    <n v="0.36899999999999999"/>
    <n v="1424000000"/>
    <n v="434000000"/>
    <n v="0"/>
    <n v="77"/>
    <n v="0"/>
    <n v="0"/>
    <n v="0.20300000000000001"/>
    <n v="0.187"/>
  </r>
  <r>
    <s v="Costa Rica-The Americas"/>
    <x v="4"/>
    <n v="2004"/>
    <s v="Costa Rica-The Americas2004"/>
    <n v="18596365927"/>
    <n v="7.8E-2"/>
    <x v="343"/>
    <x v="178"/>
    <n v="4586"/>
    <x v="306"/>
    <n v="1.7999999999999999E-2"/>
    <n v="8.9999999999999993E-3"/>
    <n v="81"/>
    <n v="76"/>
    <n v="0.28599999999999998"/>
    <n v="0.65600000000000003"/>
    <n v="5.8000000000000003E-2"/>
    <n v="4246336"/>
    <n v="0.64400000000000002"/>
    <n v="0.35599999999999998"/>
    <n v="1586000000"/>
    <n v="481000000"/>
    <n v="0"/>
    <n v="77"/>
    <n v="0"/>
    <n v="0"/>
    <n v="0.20799999999999999"/>
    <n v="0.217"/>
  </r>
  <r>
    <s v="Costa Rica-The Americas"/>
    <x v="4"/>
    <n v="2005"/>
    <s v="Costa Rica-The Americas2005"/>
    <n v="19964893807"/>
    <n v="7.6999999999999999E-2"/>
    <x v="344"/>
    <x v="179"/>
    <n v="3880"/>
    <x v="307"/>
    <n v="1.7000000000000001E-2"/>
    <n v="8.9999999999999993E-3"/>
    <n v="81"/>
    <n v="76"/>
    <n v="0.27900000000000003"/>
    <n v="0.66200000000000003"/>
    <n v="5.8999999999999997E-2"/>
    <n v="4320130"/>
    <n v="0.65700000000000003"/>
    <n v="0.34299999999999997"/>
    <n v="1810000000"/>
    <n v="556000000"/>
    <n v="0.55200000000000005"/>
    <n v="77"/>
    <n v="0"/>
    <n v="402"/>
    <n v="0.221"/>
    <n v="0.255"/>
  </r>
  <r>
    <s v="Costa Rica-The Americas"/>
    <x v="4"/>
    <n v="2006"/>
    <s v="Costa Rica-The Americas2006"/>
    <n v="22526464409"/>
    <n v="7.8E-2"/>
    <x v="345"/>
    <x v="180"/>
    <n v="4508"/>
    <x v="308"/>
    <n v="1.7000000000000001E-2"/>
    <n v="8.9999999999999993E-3"/>
    <n v="81"/>
    <n v="76"/>
    <n v="0.27200000000000002"/>
    <n v="0.66800000000000004"/>
    <n v="0.06"/>
    <n v="4392493"/>
    <n v="0.66900000000000004"/>
    <n v="0.33099999999999996"/>
    <n v="1865000000"/>
    <n v="577000000"/>
    <n v="0.55200000000000005"/>
    <n v="77"/>
    <n v="0"/>
    <n v="402"/>
    <n v="0.251"/>
    <n v="0.32900000000000001"/>
  </r>
  <r>
    <s v="Costa Rica-The Americas"/>
    <x v="4"/>
    <n v="2007"/>
    <s v="Costa Rica-The Americas2007"/>
    <n v="26321999607"/>
    <n v="8.4000000000000005E-2"/>
    <x v="261"/>
    <x v="181"/>
    <n v="3865"/>
    <x v="309"/>
    <n v="1.7000000000000001E-2"/>
    <n v="8.9999999999999993E-3"/>
    <n v="81"/>
    <n v="76"/>
    <n v="0.26600000000000001"/>
    <n v="0.67300000000000004"/>
    <n v="6.0999999999999999E-2"/>
    <n v="4463226"/>
    <n v="0.68200000000000005"/>
    <n v="0.31799999999999995"/>
    <n v="2221000000"/>
    <n v="751000000"/>
    <n v="0.55200000000000005"/>
    <n v="77"/>
    <n v="0"/>
    <n v="402"/>
    <n v="0.28399999999999997"/>
    <n v="0.33800000000000002"/>
  </r>
  <r>
    <s v="Costa Rica-The Americas"/>
    <x v="4"/>
    <n v="2008"/>
    <s v="Costa Rica-The Americas2008"/>
    <n v="29831167681"/>
    <n v="0.09"/>
    <x v="346"/>
    <x v="17"/>
    <n v="0"/>
    <x v="0"/>
    <n v="1.6E-2"/>
    <n v="8.9999999999999993E-3"/>
    <n v="81"/>
    <n v="77"/>
    <n v="0.26"/>
    <n v="0.67800000000000005"/>
    <n v="6.2E-2"/>
    <n v="4532711"/>
    <n v="0.69399999999999995"/>
    <n v="0.30600000000000005"/>
    <n v="2533000000"/>
    <n v="718000000"/>
    <n v="0.55200000000000005"/>
    <n v="60"/>
    <n v="0"/>
    <n v="282"/>
    <n v="0.32300000000000001"/>
    <n v="0.41599999999999998"/>
  </r>
  <r>
    <s v="Costa Rica-The Americas"/>
    <x v="4"/>
    <n v="2009"/>
    <s v="Costa Rica-The Americas2009"/>
    <n v="29382692643"/>
    <n v="9.7000000000000003E-2"/>
    <x v="347"/>
    <x v="97"/>
    <n v="3297"/>
    <x v="310"/>
    <n v="1.6E-2"/>
    <n v="8.9999999999999993E-3"/>
    <n v="81"/>
    <n v="77"/>
    <n v="0.255"/>
    <n v="0.68200000000000005"/>
    <n v="6.4000000000000001E-2"/>
    <n v="4601424"/>
    <n v="0.70599999999999996"/>
    <n v="0.29400000000000004"/>
    <n v="2001000000"/>
    <n v="462000000"/>
    <n v="0.55200000000000005"/>
    <n v="60"/>
    <n v="0"/>
    <n v="282"/>
    <n v="0.34300000000000003"/>
    <n v="0.42399999999999999"/>
  </r>
  <r>
    <s v="Costa Rica-The Americas"/>
    <x v="4"/>
    <n v="2010"/>
    <s v="Costa Rica-The Americas2010"/>
    <n v="36298327670"/>
    <n v="9.7000000000000003E-2"/>
    <x v="348"/>
    <x v="8"/>
    <n v="4182"/>
    <x v="311"/>
    <n v="1.6E-2"/>
    <n v="8.9999999999999993E-3"/>
    <n v="82"/>
    <n v="77"/>
    <n v="0.249"/>
    <n v="0.68600000000000005"/>
    <n v="6.5000000000000002E-2"/>
    <n v="4669685"/>
    <n v="0.71699999999999997"/>
    <n v="0.28300000000000003"/>
    <n v="2179000000"/>
    <n v="533000000"/>
    <n v="0.55300000000000005"/>
    <n v="60"/>
    <n v="0"/>
    <n v="272"/>
    <n v="0.36499999999999999"/>
    <n v="0.67"/>
  </r>
  <r>
    <s v="Costa Rica-The Americas"/>
    <x v="4"/>
    <n v="2011"/>
    <s v="Costa Rica-The Americas2011"/>
    <n v="41237296807"/>
    <n v="0.10199999999999999"/>
    <x v="349"/>
    <x v="147"/>
    <n v="0"/>
    <x v="0"/>
    <n v="1.6E-2"/>
    <n v="8.9999999999999993E-3"/>
    <n v="82"/>
    <n v="77"/>
    <n v="0.24399999999999999"/>
    <n v="0.68899999999999995"/>
    <n v="6.7000000000000004E-2"/>
    <n v="4737680"/>
    <n v="0.72899999999999998"/>
    <n v="0.27100000000000002"/>
    <n v="2375000000"/>
    <n v="522000000"/>
    <n v="0.55300000000000005"/>
    <n v="60"/>
    <n v="0"/>
    <n v="246"/>
    <n v="0.39200000000000002"/>
    <n v="0.877"/>
  </r>
  <r>
    <s v="Costa Rica-The Americas"/>
    <x v="4"/>
    <n v="2012"/>
    <s v="Costa Rica-The Americas2012"/>
    <n v="45374788701"/>
    <n v="0.10100000000000001"/>
    <x v="350"/>
    <x v="182"/>
    <n v="0"/>
    <x v="0"/>
    <n v="1.4999999999999999E-2"/>
    <n v="8.9999999999999993E-3"/>
    <n v="82"/>
    <n v="78"/>
    <n v="0.23899999999999999"/>
    <n v="0.69199999999999995"/>
    <n v="6.8000000000000005E-2"/>
    <n v="4805295"/>
    <n v="0.73899999999999999"/>
    <n v="0.26100000000000001"/>
    <n v="2544000000"/>
    <n v="567000000"/>
    <n v="0.55300000000000005"/>
    <n v="60"/>
    <n v="109"/>
    <n v="226"/>
    <n v="0.47499999999999998"/>
    <n v="1.119"/>
  </r>
  <r>
    <s v="Cote d'Ivoire-Africa"/>
    <x v="2"/>
    <n v="2001"/>
    <s v="Cote d'Ivoire-Africa2001"/>
    <n v="10545285037"/>
    <n v="5.1999999999999998E-2"/>
    <x v="125"/>
    <x v="0"/>
    <n v="11233"/>
    <x v="0"/>
    <n v="3.7999999999999999E-2"/>
    <n v="9.8000000000000004E-2"/>
    <n v="47"/>
    <n v="46"/>
    <n v="0.42099999999999999"/>
    <n v="0.55000000000000004"/>
    <n v="2.9000000000000001E-2"/>
    <n v="16420173"/>
    <n v="0.442"/>
    <n v="0.55800000000000005"/>
    <n v="58000000"/>
    <n v="289000000"/>
    <n v="0"/>
    <n v="0"/>
    <n v="0"/>
    <n v="0"/>
    <n v="4.0000000000000001E-3"/>
    <n v="4.3999999999999997E-2"/>
  </r>
  <r>
    <s v="Cote d'Ivoire-Africa"/>
    <x v="2"/>
    <n v="2002"/>
    <s v="Cote d'Ivoire-Africa2002"/>
    <n v="11486664265"/>
    <n v="4.7E-2"/>
    <x v="52"/>
    <x v="0"/>
    <n v="9800"/>
    <x v="312"/>
    <n v="3.7999999999999999E-2"/>
    <n v="9.6000000000000002E-2"/>
    <n v="47"/>
    <n v="46"/>
    <n v="0.42199999999999999"/>
    <n v="0.54900000000000004"/>
    <n v="2.9000000000000001E-2"/>
    <n v="16674987"/>
    <n v="0.44900000000000001"/>
    <n v="0.55099999999999993"/>
    <n v="56000000"/>
    <n v="490000000"/>
    <n v="0"/>
    <n v="0"/>
    <n v="0"/>
    <n v="0"/>
    <n v="5.0000000000000001E-3"/>
    <n v="6.2E-2"/>
  </r>
  <r>
    <s v="Cote d'Ivoire-Africa"/>
    <x v="2"/>
    <n v="2003"/>
    <s v="Cote d'Ivoire-Africa2003"/>
    <n v="13737482343"/>
    <n v="5.0999999999999997E-2"/>
    <x v="36"/>
    <x v="0"/>
    <n v="9489"/>
    <x v="313"/>
    <n v="3.6999999999999998E-2"/>
    <n v="9.4E-2"/>
    <n v="47"/>
    <n v="46"/>
    <n v="0.42199999999999999"/>
    <n v="0.54800000000000004"/>
    <n v="2.9000000000000001E-2"/>
    <n v="16909801"/>
    <n v="0.45500000000000002"/>
    <n v="0.54499999999999993"/>
    <n v="76000000"/>
    <n v="551000000"/>
    <n v="0"/>
    <n v="62"/>
    <n v="0"/>
    <n v="0"/>
    <n v="8.0000000000000002E-3"/>
    <n v="7.5999999999999998E-2"/>
  </r>
  <r>
    <s v="Cote d'Ivoire-Africa"/>
    <x v="2"/>
    <n v="2004"/>
    <s v="Cote d'Ivoire-Africa2004"/>
    <n v="15481092596"/>
    <n v="5.6000000000000001E-2"/>
    <x v="225"/>
    <x v="0"/>
    <n v="10278"/>
    <x v="314"/>
    <n v="3.6999999999999998E-2"/>
    <n v="9.0999999999999998E-2"/>
    <n v="48"/>
    <n v="46"/>
    <n v="0.42299999999999999"/>
    <n v="0.54800000000000004"/>
    <n v="2.9000000000000001E-2"/>
    <n v="17144325"/>
    <n v="0.46200000000000002"/>
    <n v="0.53800000000000003"/>
    <n v="91000000"/>
    <n v="571000000"/>
    <n v="0"/>
    <n v="58"/>
    <n v="0"/>
    <n v="0"/>
    <n v="8.0000000000000002E-3"/>
    <n v="9.8000000000000004E-2"/>
  </r>
  <r>
    <s v="Cote d'Ivoire-Africa"/>
    <x v="2"/>
    <n v="2005"/>
    <s v="Cote d'Ivoire-Africa2005"/>
    <n v="16363437145"/>
    <n v="5.7000000000000002E-2"/>
    <x v="351"/>
    <x v="0"/>
    <n v="9302"/>
    <x v="315"/>
    <n v="3.6999999999999998E-2"/>
    <n v="8.8999999999999996E-2"/>
    <n v="48"/>
    <n v="46"/>
    <n v="0.42299999999999999"/>
    <n v="0.54700000000000004"/>
    <n v="0.03"/>
    <n v="17393994"/>
    <n v="0.46800000000000003"/>
    <n v="0.53200000000000003"/>
    <n v="93000000"/>
    <n v="549000000"/>
    <n v="0.47299999999999998"/>
    <n v="45"/>
    <n v="0"/>
    <n v="270"/>
    <n v="0.01"/>
    <n v="0.13500000000000001"/>
  </r>
  <r>
    <s v="Cote d'Ivoire-Africa"/>
    <x v="2"/>
    <n v="2006"/>
    <s v="Cote d'Ivoire-Africa2006"/>
    <n v="17367303156"/>
    <n v="0.06"/>
    <x v="220"/>
    <x v="0"/>
    <n v="10233"/>
    <x v="316"/>
    <n v="3.5999999999999997E-2"/>
    <n v="8.6999999999999994E-2"/>
    <n v="49"/>
    <n v="47"/>
    <n v="0.42299999999999999"/>
    <n v="0.54700000000000004"/>
    <n v="0.03"/>
    <n v="17662417"/>
    <n v="0.47499999999999998"/>
    <n v="0.52500000000000002"/>
    <n v="104000000"/>
    <n v="583000000"/>
    <n v="0.47299999999999998"/>
    <n v="45"/>
    <n v="0"/>
    <n v="270"/>
    <n v="1.4999999999999999E-2"/>
    <n v="0.23"/>
  </r>
  <r>
    <s v="Cote d'Ivoire-Africa"/>
    <x v="2"/>
    <n v="2007"/>
    <s v="Cote d'Ivoire-Africa2007"/>
    <n v="19795705245"/>
    <n v="6.6000000000000003E-2"/>
    <x v="352"/>
    <x v="0"/>
    <n v="9634"/>
    <x v="317"/>
    <n v="3.5999999999999997E-2"/>
    <n v="8.4000000000000005E-2"/>
    <n v="49"/>
    <n v="47"/>
    <n v="0.42199999999999999"/>
    <n v="0.54800000000000004"/>
    <n v="0.03"/>
    <n v="17949061"/>
    <n v="0.48299999999999998"/>
    <n v="0.51700000000000002"/>
    <n v="115000000"/>
    <n v="606000000"/>
    <n v="0.44600000000000001"/>
    <n v="40"/>
    <n v="0"/>
    <n v="270"/>
    <n v="1.7999999999999999E-2"/>
    <n v="0.41599999999999998"/>
  </r>
  <r>
    <s v="Cote d'Ivoire-Africa"/>
    <x v="2"/>
    <n v="2008"/>
    <s v="Cote d'Ivoire-Africa2008"/>
    <n v="23414253328"/>
    <n v="6.5000000000000002E-2"/>
    <x v="181"/>
    <x v="0"/>
    <n v="0"/>
    <x v="0"/>
    <n v="3.5999999999999997E-2"/>
    <n v="8.2000000000000003E-2"/>
    <n v="50"/>
    <n v="48"/>
    <n v="0.42099999999999999"/>
    <n v="0.54900000000000004"/>
    <n v="0.03"/>
    <n v="18260044"/>
    <n v="0.49"/>
    <n v="0.51"/>
    <n v="129000000"/>
    <n v="612000000"/>
    <n v="0.44600000000000001"/>
    <n v="40"/>
    <n v="0"/>
    <n v="270"/>
    <n v="1.9E-2"/>
    <n v="0.57199999999999995"/>
  </r>
  <r>
    <s v="Cote d'Ivoire-Africa"/>
    <x v="2"/>
    <n v="2009"/>
    <s v="Cote d'Ivoire-Africa2009"/>
    <n v="23041633638"/>
    <n v="6.8000000000000005E-2"/>
    <x v="226"/>
    <x v="0"/>
    <n v="6578"/>
    <x v="318"/>
    <n v="3.5999999999999997E-2"/>
    <n v="7.9000000000000001E-2"/>
    <n v="50"/>
    <n v="48"/>
    <n v="0.42"/>
    <n v="0.55000000000000004"/>
    <n v="3.1E-2"/>
    <n v="18601342"/>
    <n v="0.498"/>
    <n v="0.502"/>
    <n v="164000000"/>
    <n v="589000000"/>
    <n v="0.44400000000000001"/>
    <n v="40"/>
    <n v="0"/>
    <n v="270"/>
    <n v="0.02"/>
    <n v="0.70899999999999996"/>
  </r>
  <r>
    <s v="Cote d'Ivoire-Africa"/>
    <x v="2"/>
    <n v="2010"/>
    <s v="Cote d'Ivoire-Africa2010"/>
    <n v="22920779598"/>
    <n v="6.9000000000000006E-2"/>
    <x v="181"/>
    <x v="0"/>
    <n v="9537"/>
    <x v="319"/>
    <n v="3.6999999999999998E-2"/>
    <n v="7.6999999999999999E-2"/>
    <n v="50"/>
    <n v="49"/>
    <n v="0.41799999999999998"/>
    <n v="0.55100000000000005"/>
    <n v="3.1E-2"/>
    <n v="18976588"/>
    <n v="0.50600000000000001"/>
    <n v="0.49399999999999999"/>
    <n v="213000000"/>
    <n v="569000000"/>
    <n v="0.442"/>
    <n v="40"/>
    <n v="0"/>
    <n v="270"/>
    <n v="2.1000000000000001E-2"/>
    <n v="0.82199999999999995"/>
  </r>
  <r>
    <s v="Cote d'Ivoire-Africa"/>
    <x v="2"/>
    <n v="2011"/>
    <s v="Cote d'Ivoire-Africa2011"/>
    <n v="24074553674"/>
    <n v="6.8000000000000005E-2"/>
    <x v="226"/>
    <x v="0"/>
    <n v="0"/>
    <x v="0"/>
    <n v="3.6999999999999998E-2"/>
    <n v="7.4999999999999997E-2"/>
    <n v="51"/>
    <n v="49"/>
    <n v="0.41699999999999998"/>
    <n v="0.55200000000000005"/>
    <n v="3.1E-2"/>
    <n v="19389954"/>
    <n v="0.51300000000000001"/>
    <n v="0.48699999999999999"/>
    <n v="0"/>
    <n v="0"/>
    <n v="0.44"/>
    <n v="32"/>
    <n v="0"/>
    <n v="270"/>
    <n v="2.1999999999999999E-2"/>
    <n v="0.89400000000000002"/>
  </r>
  <r>
    <s v="Cote d'Ivoire-Africa"/>
    <x v="2"/>
    <n v="2012"/>
    <s v="Cote d'Ivoire-Africa2012"/>
    <n v="24680372724"/>
    <n v="7.0999999999999994E-2"/>
    <x v="221"/>
    <x v="0"/>
    <n v="0"/>
    <x v="0"/>
    <n v="3.6999999999999998E-2"/>
    <n v="7.2999999999999995E-2"/>
    <n v="51"/>
    <n v="50"/>
    <n v="0.41499999999999998"/>
    <n v="0.55400000000000005"/>
    <n v="3.1E-2"/>
    <n v="19839750"/>
    <n v="0.52"/>
    <n v="0.48"/>
    <n v="0"/>
    <n v="0"/>
    <n v="0.39400000000000002"/>
    <n v="32"/>
    <n v="173"/>
    <n v="270"/>
    <n v="2.4E-2"/>
    <n v="0.91200000000000003"/>
  </r>
  <r>
    <s v="Croatia-Europe"/>
    <x v="1"/>
    <n v="2000"/>
    <s v="Croatia-Europe2000"/>
    <n v="21517784659"/>
    <n v="7.8E-2"/>
    <x v="353"/>
    <x v="64"/>
    <n v="0"/>
    <x v="0"/>
    <n v="0.01"/>
    <n v="7.0000000000000001E-3"/>
    <n v="77"/>
    <n v="69"/>
    <n v="0.17199999999999999"/>
    <n v="0.67300000000000004"/>
    <n v="0.156"/>
    <n v="4426000"/>
    <n v="0.55600000000000005"/>
    <n v="0.44399999999999995"/>
    <n v="2871000000"/>
    <n v="634000000"/>
    <n v="0"/>
    <n v="0"/>
    <n v="0"/>
    <n v="0"/>
    <n v="6.6000000000000003E-2"/>
    <n v="0.23100000000000001"/>
  </r>
  <r>
    <s v="Croatia-Europe"/>
    <x v="1"/>
    <n v="2001"/>
    <s v="Croatia-Europe2001"/>
    <n v="23052044813"/>
    <n v="7.1999999999999995E-2"/>
    <x v="354"/>
    <x v="21"/>
    <n v="8439"/>
    <x v="0"/>
    <n v="8.9999999999999993E-3"/>
    <n v="7.0000000000000001E-3"/>
    <n v="78"/>
    <n v="71"/>
    <n v="0.16900000000000001"/>
    <n v="0.67200000000000004"/>
    <n v="0.159"/>
    <n v="4440000"/>
    <n v="0.55700000000000005"/>
    <n v="0.44299999999999995"/>
    <n v="3463000000"/>
    <n v="677000000"/>
    <n v="0"/>
    <n v="0"/>
    <n v="0"/>
    <n v="0"/>
    <n v="0.11600000000000001"/>
    <n v="0.39500000000000002"/>
  </r>
  <r>
    <s v="Croatia-Europe"/>
    <x v="1"/>
    <n v="2002"/>
    <s v="Croatia-Europe2002"/>
    <n v="26524896398"/>
    <n v="6.3E-2"/>
    <x v="279"/>
    <x v="17"/>
    <n v="8564"/>
    <x v="320"/>
    <n v="8.9999999999999993E-3"/>
    <n v="7.0000000000000001E-3"/>
    <n v="78"/>
    <n v="71"/>
    <n v="0.16700000000000001"/>
    <n v="0.67100000000000004"/>
    <n v="0.16300000000000001"/>
    <n v="4440000"/>
    <n v="0.55900000000000005"/>
    <n v="0.44099999999999995"/>
    <n v="3952000000"/>
    <n v="852000000"/>
    <n v="0"/>
    <n v="0"/>
    <n v="0"/>
    <n v="0"/>
    <n v="0.17799999999999999"/>
    <n v="0.52200000000000002"/>
  </r>
  <r>
    <s v="Croatia-Europe"/>
    <x v="1"/>
    <n v="2003"/>
    <s v="Croatia-Europe2003"/>
    <n v="34143409062"/>
    <n v="6.4000000000000001E-2"/>
    <x v="355"/>
    <x v="39"/>
    <n v="8722"/>
    <x v="321"/>
    <n v="8.9999999999999993E-3"/>
    <n v="6.0000000000000001E-3"/>
    <n v="78"/>
    <n v="71"/>
    <n v="0.16400000000000001"/>
    <n v="0.67"/>
    <n v="0.16600000000000001"/>
    <n v="4440000"/>
    <n v="0.56000000000000005"/>
    <n v="0.43999999999999995"/>
    <n v="6513000000"/>
    <n v="709000000"/>
    <n v="0"/>
    <n v="29"/>
    <n v="0"/>
    <n v="0"/>
    <n v="0.22800000000000001"/>
    <n v="0.57499999999999996"/>
  </r>
  <r>
    <s v="Croatia-Europe"/>
    <x v="1"/>
    <n v="2004"/>
    <s v="Croatia-Europe2004"/>
    <n v="41003558916"/>
    <n v="6.6000000000000003E-2"/>
    <x v="356"/>
    <x v="112"/>
    <n v="9084"/>
    <x v="322"/>
    <n v="8.9999999999999993E-3"/>
    <n v="6.0000000000000001E-3"/>
    <n v="79"/>
    <n v="72"/>
    <n v="0.16200000000000001"/>
    <n v="0.67"/>
    <n v="0.16900000000000001"/>
    <n v="4439000"/>
    <n v="0.56200000000000006"/>
    <n v="0.43799999999999994"/>
    <n v="6945000000"/>
    <n v="881000000"/>
    <n v="0"/>
    <n v="29"/>
    <n v="0"/>
    <n v="0"/>
    <n v="0.309"/>
    <n v="0.64400000000000002"/>
  </r>
  <r>
    <s v="Croatia-Europe"/>
    <x v="1"/>
    <n v="2005"/>
    <s v="Croatia-Europe2005"/>
    <n v="44821408831"/>
    <n v="7.0000000000000007E-2"/>
    <x v="357"/>
    <x v="67"/>
    <n v="8831"/>
    <x v="323"/>
    <n v="0.01"/>
    <n v="6.0000000000000001E-3"/>
    <n v="79"/>
    <n v="72"/>
    <n v="0.16"/>
    <n v="0.67"/>
    <n v="0.17100000000000001"/>
    <n v="4442000"/>
    <n v="0.56399999999999995"/>
    <n v="0.43600000000000005"/>
    <n v="7625000000"/>
    <n v="786000000"/>
    <n v="0.214"/>
    <n v="29"/>
    <n v="0"/>
    <n v="232"/>
    <n v="0.33100000000000002"/>
    <n v="0.83199999999999996"/>
  </r>
  <r>
    <s v="Croatia-Europe"/>
    <x v="1"/>
    <n v="2006"/>
    <s v="Croatia-Europe2006"/>
    <n v="49855078905"/>
    <n v="7.0000000000000007E-2"/>
    <x v="358"/>
    <x v="127"/>
    <n v="9325"/>
    <x v="324"/>
    <n v="8.9999999999999993E-3"/>
    <n v="6.0000000000000001E-3"/>
    <n v="79"/>
    <n v="73"/>
    <n v="0.158"/>
    <n v="0.67"/>
    <n v="0.17199999999999999"/>
    <n v="4440000"/>
    <n v="0.56599999999999995"/>
    <n v="0.43400000000000005"/>
    <n v="8296000000"/>
    <n v="770000000"/>
    <n v="0.214"/>
    <n v="25"/>
    <n v="0"/>
    <n v="196"/>
    <n v="0.38"/>
    <n v="1.004"/>
  </r>
  <r>
    <s v="Croatia-Europe"/>
    <x v="1"/>
    <n v="2007"/>
    <s v="Croatia-Europe2007"/>
    <n v="59319390298"/>
    <n v="7.4999999999999997E-2"/>
    <x v="359"/>
    <x v="72"/>
    <n v="8905"/>
    <x v="325"/>
    <n v="8.9999999999999993E-3"/>
    <n v="5.0000000000000001E-3"/>
    <n v="79"/>
    <n v="72"/>
    <n v="0.157"/>
    <n v="0.67"/>
    <n v="0.17299999999999999"/>
    <n v="4436000"/>
    <n v="0.56799999999999995"/>
    <n v="0.43200000000000005"/>
    <n v="9601000000"/>
    <n v="1025000000"/>
    <n v="0.214"/>
    <n v="22"/>
    <n v="0"/>
    <n v="196"/>
    <n v="0.41399999999999998"/>
    <n v="1.1519999999999999"/>
  </r>
  <r>
    <s v="Croatia-Europe"/>
    <x v="1"/>
    <n v="2008"/>
    <s v="Croatia-Europe2008"/>
    <n v="69595512099"/>
    <n v="7.8E-2"/>
    <x v="360"/>
    <x v="43"/>
    <n v="0"/>
    <x v="0"/>
    <n v="0.01"/>
    <n v="5.0000000000000001E-3"/>
    <n v="80"/>
    <n v="72"/>
    <n v="0.156"/>
    <n v="0.67100000000000004"/>
    <n v="0.17299999999999999"/>
    <n v="4434508"/>
    <n v="0.56999999999999995"/>
    <n v="0.43000000000000005"/>
    <n v="11681000000"/>
    <n v="1156000000"/>
    <n v="0.214"/>
    <n v="22"/>
    <n v="0"/>
    <n v="196"/>
    <n v="0.442"/>
    <n v="1.0449999999999999"/>
  </r>
  <r>
    <s v="Croatia-Europe"/>
    <x v="1"/>
    <n v="2009"/>
    <s v="Croatia-Europe2009"/>
    <n v="62202619240"/>
    <n v="7.8E-2"/>
    <x v="361"/>
    <x v="39"/>
    <n v="8812"/>
    <x v="326"/>
    <n v="0.01"/>
    <n v="5.0000000000000001E-3"/>
    <n v="80"/>
    <n v="73"/>
    <n v="0.154"/>
    <n v="0.67200000000000004"/>
    <n v="0.17399999999999999"/>
    <n v="4429078"/>
    <n v="0.57299999999999995"/>
    <n v="0.42700000000000005"/>
    <n v="9308000000"/>
    <n v="1041000000"/>
    <n v="0.214"/>
    <n v="22"/>
    <n v="0"/>
    <n v="196"/>
    <n v="0.50600000000000001"/>
    <n v="1.075"/>
  </r>
  <r>
    <s v="Croatia-Europe"/>
    <x v="1"/>
    <n v="2010"/>
    <s v="Croatia-Europe2010"/>
    <n v="58873994412"/>
    <n v="7.8E-2"/>
    <x v="362"/>
    <x v="42"/>
    <n v="8944"/>
    <x v="327"/>
    <n v="0.01"/>
    <n v="5.0000000000000001E-3"/>
    <n v="80"/>
    <n v="74"/>
    <n v="0.153"/>
    <n v="0.67200000000000004"/>
    <n v="0.17499999999999999"/>
    <n v="4417781"/>
    <n v="0.57499999999999996"/>
    <n v="0.42500000000000004"/>
    <n v="8255000000"/>
    <n v="859000000"/>
    <n v="0.221"/>
    <n v="9"/>
    <n v="0"/>
    <n v="196"/>
    <n v="0.56599999999999995"/>
    <n v="1.1359999999999999"/>
  </r>
  <r>
    <s v="Croatia-Europe"/>
    <x v="1"/>
    <n v="2011"/>
    <s v="Croatia-Europe2011"/>
    <n v="61520901516"/>
    <n v="6.8000000000000005E-2"/>
    <x v="363"/>
    <x v="70"/>
    <n v="0"/>
    <x v="0"/>
    <n v="0.01"/>
    <n v="4.0000000000000001E-3"/>
    <n v="80"/>
    <n v="74"/>
    <n v="0.151"/>
    <n v="0.67100000000000004"/>
    <n v="0.17699999999999999"/>
    <n v="4280622"/>
    <n v="0.57799999999999996"/>
    <n v="0.42200000000000004"/>
    <n v="9638000000"/>
    <n v="919000000"/>
    <n v="0.219"/>
    <n v="8"/>
    <n v="0"/>
    <n v="196"/>
    <n v="0.57799999999999996"/>
    <n v="1.1830000000000001"/>
  </r>
  <r>
    <s v="Croatia-Europe"/>
    <x v="1"/>
    <n v="2012"/>
    <s v="Croatia-Europe2012"/>
    <n v="56155732957"/>
    <n v="6.8000000000000005E-2"/>
    <x v="364"/>
    <x v="21"/>
    <n v="0"/>
    <x v="0"/>
    <n v="0.01"/>
    <n v="4.0000000000000001E-3"/>
    <n v="80"/>
    <n v="74"/>
    <n v="0.15"/>
    <n v="0.67"/>
    <n v="0.18"/>
    <n v="4267558"/>
    <n v="0.58099999999999996"/>
    <n v="0.41900000000000004"/>
    <n v="8865000000"/>
    <n v="962000000"/>
    <n v="0.218"/>
    <n v="8"/>
    <n v="88"/>
    <n v="196"/>
    <n v="0.61899999999999999"/>
    <n v="1.1539999999999999"/>
  </r>
  <r>
    <s v="Cuba-The Americas"/>
    <x v="4"/>
    <n v="2000"/>
    <s v="Cuba-The Americas2000"/>
    <n v="30565200000"/>
    <n v="6.0999999999999999E-2"/>
    <x v="365"/>
    <x v="0"/>
    <n v="0"/>
    <x v="0"/>
    <n v="1.2999999999999999E-2"/>
    <n v="7.0000000000000001E-3"/>
    <n v="79"/>
    <n v="75"/>
    <n v="0.216"/>
    <n v="0.68500000000000005"/>
    <n v="9.9000000000000005E-2"/>
    <n v="11138416"/>
    <n v="0.753"/>
    <n v="0.247"/>
    <n v="1948000000"/>
    <n v="0"/>
    <n v="0"/>
    <n v="0"/>
    <n v="0"/>
    <n v="0"/>
    <n v="5.0000000000000001E-3"/>
    <n v="1E-3"/>
  </r>
  <r>
    <s v="Cuba-The Americas"/>
    <x v="4"/>
    <n v="2001"/>
    <s v="Cuba-The Americas2001"/>
    <n v="31683300000"/>
    <n v="6.3E-2"/>
    <x v="60"/>
    <x v="0"/>
    <n v="11187"/>
    <x v="0"/>
    <n v="1.2999999999999999E-2"/>
    <n v="6.0000000000000001E-3"/>
    <n v="79"/>
    <n v="75"/>
    <n v="0.21299999999999999"/>
    <n v="0.68700000000000006"/>
    <n v="0.10100000000000001"/>
    <n v="11175465"/>
    <n v="0.75600000000000001"/>
    <n v="0.24399999999999999"/>
    <n v="1840000000"/>
    <n v="0"/>
    <n v="0"/>
    <n v="0"/>
    <n v="0"/>
    <n v="0"/>
    <n v="1.0999999999999999E-2"/>
    <n v="1E-3"/>
  </r>
  <r>
    <s v="Cuba-The Americas"/>
    <x v="4"/>
    <n v="2002"/>
    <s v="Cuba-The Americas2002"/>
    <n v="33590400000"/>
    <n v="6.5000000000000002E-2"/>
    <x v="366"/>
    <x v="0"/>
    <n v="11308"/>
    <x v="328"/>
    <n v="1.2E-2"/>
    <n v="6.0000000000000001E-3"/>
    <n v="79"/>
    <n v="75"/>
    <n v="0.20899999999999999"/>
    <n v="0.68899999999999995"/>
    <n v="0.10299999999999999"/>
    <n v="11212125"/>
    <n v="0.75800000000000001"/>
    <n v="0.24199999999999999"/>
    <n v="1769000000"/>
    <n v="0"/>
    <n v="0"/>
    <n v="0"/>
    <n v="0"/>
    <n v="0"/>
    <n v="3.7999999999999999E-2"/>
    <n v="2E-3"/>
  </r>
  <r>
    <s v="Cuba-The Americas"/>
    <x v="4"/>
    <n v="2003"/>
    <s v="Cuba-The Americas2003"/>
    <n v="35901500000"/>
    <n v="6.3E-2"/>
    <x v="367"/>
    <x v="0"/>
    <n v="12346"/>
    <x v="329"/>
    <n v="1.2E-2"/>
    <n v="6.0000000000000001E-3"/>
    <n v="79"/>
    <n v="75"/>
    <n v="0.20399999999999999"/>
    <n v="0.69099999999999995"/>
    <n v="0.105"/>
    <n v="11245926"/>
    <n v="0.75900000000000001"/>
    <n v="0.24099999999999999"/>
    <n v="1999000000"/>
    <n v="0"/>
    <n v="0"/>
    <n v="0"/>
    <n v="0"/>
    <n v="0"/>
    <n v="5.1999999999999998E-2"/>
    <n v="3.0000000000000001E-3"/>
  </r>
  <r>
    <s v="Cuba-The Americas"/>
    <x v="4"/>
    <n v="2004"/>
    <s v="Cuba-The Americas2004"/>
    <n v="38202800000"/>
    <n v="6.0999999999999999E-2"/>
    <x v="368"/>
    <x v="0"/>
    <n v="10566"/>
    <x v="330"/>
    <n v="1.2E-2"/>
    <n v="6.0000000000000001E-3"/>
    <n v="80"/>
    <n v="76"/>
    <n v="0.19900000000000001"/>
    <n v="0.69399999999999995"/>
    <n v="0.107"/>
    <n v="11273363"/>
    <n v="0.76"/>
    <n v="0.24"/>
    <n v="2114000000"/>
    <n v="0"/>
    <n v="0"/>
    <n v="0"/>
    <n v="0"/>
    <n v="0"/>
    <n v="8.4000000000000005E-2"/>
    <n v="7.0000000000000001E-3"/>
  </r>
  <r>
    <s v="Cuba-The Americas"/>
    <x v="4"/>
    <n v="2005"/>
    <s v="Cuba-The Americas2005"/>
    <n v="42644200000"/>
    <n v="8.1000000000000003E-2"/>
    <x v="369"/>
    <x v="0"/>
    <n v="11312"/>
    <x v="331"/>
    <n v="1.0999999999999999E-2"/>
    <n v="5.0000000000000001E-3"/>
    <n v="80"/>
    <n v="76"/>
    <n v="0.19500000000000001"/>
    <n v="0.69599999999999995"/>
    <n v="0.11"/>
    <n v="11292078"/>
    <n v="0.76100000000000001"/>
    <n v="0.23899999999999999"/>
    <n v="2591000000"/>
    <n v="0"/>
    <n v="0"/>
    <n v="0"/>
    <n v="0"/>
    <n v="0"/>
    <n v="9.7000000000000003E-2"/>
    <n v="1.2E-2"/>
  </r>
  <r>
    <s v="Cuba-The Americas"/>
    <x v="4"/>
    <n v="2006"/>
    <s v="Cuba-The Americas2006"/>
    <n v="52742100000"/>
    <n v="7.6999999999999999E-2"/>
    <x v="370"/>
    <x v="0"/>
    <n v="10137"/>
    <x v="332"/>
    <n v="1.0999999999999999E-2"/>
    <n v="5.0000000000000001E-3"/>
    <n v="80"/>
    <n v="76"/>
    <n v="0.19"/>
    <n v="0.69799999999999995"/>
    <n v="0.112"/>
    <n v="11301100"/>
    <n v="0.76200000000000001"/>
    <n v="0.23799999999999999"/>
    <n v="2414000000"/>
    <n v="0"/>
    <n v="0"/>
    <n v="0"/>
    <n v="0"/>
    <n v="0"/>
    <n v="0.112"/>
    <n v="1.4E-2"/>
  </r>
  <r>
    <s v="Cuba-The Americas"/>
    <x v="4"/>
    <n v="2007"/>
    <s v="Cuba-The Americas2007"/>
    <n v="58603500000"/>
    <n v="0.104"/>
    <x v="313"/>
    <x v="0"/>
    <n v="10758"/>
    <x v="333"/>
    <n v="1.0999999999999999E-2"/>
    <n v="5.0000000000000001E-3"/>
    <n v="80"/>
    <n v="76"/>
    <n v="0.186"/>
    <n v="0.69899999999999995"/>
    <n v="0.115"/>
    <n v="11301674"/>
    <n v="0.76300000000000001"/>
    <n v="0.23699999999999999"/>
    <n v="2415000000"/>
    <n v="0"/>
    <n v="0"/>
    <n v="0"/>
    <n v="0"/>
    <n v="0"/>
    <n v="0.11700000000000001"/>
    <n v="1.7999999999999999E-2"/>
  </r>
  <r>
    <s v="Cuba-The Americas"/>
    <x v="4"/>
    <n v="2008"/>
    <s v="Cuba-The Americas2008"/>
    <n v="60806200000"/>
    <n v="0.108"/>
    <x v="371"/>
    <x v="0"/>
    <n v="0"/>
    <x v="0"/>
    <n v="0.01"/>
    <n v="5.0000000000000001E-3"/>
    <n v="80"/>
    <n v="76"/>
    <n v="0.18099999999999999"/>
    <n v="0.7"/>
    <n v="0.11799999999999999"/>
    <n v="11296355"/>
    <n v="0.76400000000000001"/>
    <n v="0.23599999999999999"/>
    <n v="2347000000"/>
    <n v="0"/>
    <n v="0"/>
    <n v="0"/>
    <n v="0"/>
    <n v="0"/>
    <n v="0.129"/>
    <n v="2.9000000000000001E-2"/>
  </r>
  <r>
    <s v="Cuba-The Americas"/>
    <x v="4"/>
    <n v="2009"/>
    <s v="Cuba-The Americas2009"/>
    <n v="62078610000"/>
    <n v="0.11700000000000001"/>
    <x v="372"/>
    <x v="0"/>
    <n v="11662"/>
    <x v="334"/>
    <n v="0.01"/>
    <n v="5.0000000000000001E-3"/>
    <n v="81"/>
    <n v="77"/>
    <n v="0.17699999999999999"/>
    <n v="0.70099999999999996"/>
    <n v="0.121"/>
    <n v="11288826"/>
    <n v="0.76500000000000001"/>
    <n v="0.23499999999999999"/>
    <n v="2082000000"/>
    <n v="0"/>
    <n v="0"/>
    <n v="0"/>
    <n v="0"/>
    <n v="0"/>
    <n v="0.14299999999999999"/>
    <n v="5.5E-2"/>
  </r>
  <r>
    <s v="Cuba-The Americas"/>
    <x v="4"/>
    <n v="2010"/>
    <s v="Cuba-The Americas2010"/>
    <n v="64328220000"/>
    <n v="0.106"/>
    <x v="373"/>
    <x v="0"/>
    <n v="10847"/>
    <x v="335"/>
    <n v="0.01"/>
    <n v="5.0000000000000001E-3"/>
    <n v="81"/>
    <n v="77"/>
    <n v="0.17299999999999999"/>
    <n v="0.70199999999999996"/>
    <n v="0.124"/>
    <n v="11281768"/>
    <n v="0.76600000000000001"/>
    <n v="0.23399999999999999"/>
    <n v="2218000000"/>
    <n v="0"/>
    <n v="0"/>
    <n v="0"/>
    <n v="0"/>
    <n v="0"/>
    <n v="0.159"/>
    <n v="8.8999999999999996E-2"/>
  </r>
  <r>
    <s v="Cuba-The Americas"/>
    <x v="4"/>
    <n v="2011"/>
    <s v="Cuba-The Americas2011"/>
    <n v="68233900000"/>
    <n v="0.106"/>
    <x v="154"/>
    <x v="0"/>
    <n v="0"/>
    <x v="0"/>
    <n v="0.01"/>
    <n v="6.0000000000000001E-3"/>
    <n v="81"/>
    <n v="77"/>
    <n v="0.16900000000000001"/>
    <n v="0.70299999999999996"/>
    <n v="0.127"/>
    <n v="11276053"/>
    <n v="0.76700000000000002"/>
    <n v="0.23299999999999998"/>
    <n v="2503000000"/>
    <n v="0"/>
    <n v="0"/>
    <n v="0"/>
    <n v="0"/>
    <n v="0"/>
    <n v="0.16"/>
    <n v="0.11700000000000001"/>
  </r>
  <r>
    <s v="Cuba-The Americas"/>
    <x v="4"/>
    <n v="2012"/>
    <s v="Cuba-The Americas2012"/>
    <n v="68233900000"/>
    <n v="8.5999999999999993E-2"/>
    <x v="374"/>
    <x v="0"/>
    <n v="0"/>
    <x v="0"/>
    <n v="0.01"/>
    <n v="5.0000000000000001E-3"/>
    <n v="81"/>
    <n v="77"/>
    <n v="0.16600000000000001"/>
    <n v="0.70399999999999996"/>
    <n v="0.13"/>
    <n v="11270957"/>
    <n v="0.76800000000000002"/>
    <n v="0.23199999999999998"/>
    <n v="2614000000"/>
    <n v="0"/>
    <n v="0"/>
    <n v="0"/>
    <n v="0"/>
    <n v="0"/>
    <n v="0.25600000000000001"/>
    <n v="0.14899999999999999"/>
  </r>
  <r>
    <s v="Curacao-The Americas"/>
    <x v="4"/>
    <n v="2000"/>
    <s v="Curacao-The Americas2000"/>
    <n v="0"/>
    <m/>
    <x v="0"/>
    <x v="0"/>
    <n v="0"/>
    <x v="0"/>
    <n v="0"/>
    <n v="0"/>
    <n v="0"/>
    <n v="0"/>
    <n v="0.249"/>
    <n v="0.64800000000000002"/>
    <n v="0.10299999999999999"/>
    <n v="133860"/>
    <n v="0.90800000000000003"/>
    <n v="9.1999999999999971E-2"/>
    <n v="227000000"/>
    <n v="0"/>
    <n v="0"/>
    <n v="0"/>
    <n v="0"/>
    <n v="0"/>
    <n v="0"/>
    <n v="0"/>
  </r>
  <r>
    <s v="Curacao-The Americas"/>
    <x v="4"/>
    <n v="2001"/>
    <s v="Curacao-The Americas2001"/>
    <n v="0"/>
    <m/>
    <x v="0"/>
    <x v="0"/>
    <n v="0"/>
    <x v="0"/>
    <n v="0"/>
    <n v="0"/>
    <n v="0"/>
    <n v="0"/>
    <n v="0.24199999999999999"/>
    <n v="0.65100000000000002"/>
    <n v="0.107"/>
    <n v="128905"/>
    <n v="0.91"/>
    <n v="8.9999999999999969E-2"/>
    <n v="271000000"/>
    <n v="0"/>
    <n v="0"/>
    <n v="0"/>
    <n v="0"/>
    <n v="0"/>
    <n v="0"/>
    <n v="0"/>
  </r>
  <r>
    <s v="Curacao-The Americas"/>
    <x v="4"/>
    <n v="2002"/>
    <s v="Curacao-The Americas2002"/>
    <n v="0"/>
    <m/>
    <x v="0"/>
    <x v="0"/>
    <n v="0"/>
    <x v="0"/>
    <n v="0"/>
    <n v="0"/>
    <n v="0"/>
    <n v="0"/>
    <n v="0.23400000000000001"/>
    <n v="0.65600000000000003"/>
    <n v="0.11"/>
    <n v="128804"/>
    <n v="0.90900000000000003"/>
    <n v="9.099999999999997E-2"/>
    <n v="217000000"/>
    <n v="137000000"/>
    <n v="0"/>
    <n v="0"/>
    <n v="0"/>
    <n v="0"/>
    <n v="0"/>
    <n v="0"/>
  </r>
  <r>
    <s v="Curacao-The Americas"/>
    <x v="4"/>
    <n v="2003"/>
    <s v="Curacao-The Americas2003"/>
    <n v="0"/>
    <m/>
    <x v="0"/>
    <x v="0"/>
    <n v="0"/>
    <x v="0"/>
    <n v="0"/>
    <n v="0"/>
    <n v="0"/>
    <n v="0"/>
    <n v="0.22500000000000001"/>
    <n v="0.66"/>
    <n v="0.114"/>
    <n v="131253"/>
    <n v="0.90800000000000003"/>
    <n v="9.1999999999999971E-2"/>
    <n v="223000000"/>
    <n v="176000000"/>
    <n v="0"/>
    <n v="0"/>
    <n v="0"/>
    <n v="0"/>
    <n v="0"/>
    <n v="0"/>
  </r>
  <r>
    <s v="Curacao-The Americas"/>
    <x v="4"/>
    <n v="2004"/>
    <s v="Curacao-The Americas2004"/>
    <n v="0"/>
    <m/>
    <x v="0"/>
    <x v="0"/>
    <n v="0"/>
    <x v="0"/>
    <n v="0"/>
    <n v="0"/>
    <n v="0"/>
    <n v="0"/>
    <n v="0.218"/>
    <n v="0.66500000000000004"/>
    <n v="0.11799999999999999"/>
    <n v="133363"/>
    <n v="0.90700000000000003"/>
    <n v="9.2999999999999972E-2"/>
    <n v="224000000"/>
    <n v="195000000"/>
    <n v="0"/>
    <n v="0"/>
    <n v="0"/>
    <n v="0"/>
    <n v="0"/>
    <n v="0"/>
  </r>
  <r>
    <s v="Curacao-The Americas"/>
    <x v="4"/>
    <n v="2005"/>
    <s v="Curacao-The Americas2005"/>
    <n v="0"/>
    <m/>
    <x v="0"/>
    <x v="0"/>
    <n v="0"/>
    <x v="0"/>
    <n v="0"/>
    <n v="0"/>
    <n v="0"/>
    <n v="0"/>
    <n v="0.21099999999999999"/>
    <n v="0.66800000000000004"/>
    <n v="0.121"/>
    <n v="136708"/>
    <n v="0.90500000000000003"/>
    <n v="9.4999999999999973E-2"/>
    <n v="244000000"/>
    <n v="164000000"/>
    <n v="0"/>
    <n v="0"/>
    <n v="0"/>
    <n v="0"/>
    <n v="0"/>
    <n v="0"/>
  </r>
  <r>
    <s v="Curacao-The Americas"/>
    <x v="4"/>
    <n v="2006"/>
    <s v="Curacao-The Americas2006"/>
    <n v="0"/>
    <m/>
    <x v="0"/>
    <x v="0"/>
    <n v="0"/>
    <x v="0"/>
    <n v="1.4E-2"/>
    <n v="0"/>
    <n v="79"/>
    <n v="71"/>
    <n v="0.20599999999999999"/>
    <n v="0.67"/>
    <n v="0.124"/>
    <n v="140217"/>
    <n v="0.90400000000000003"/>
    <n v="9.5999999999999974E-2"/>
    <n v="277000000"/>
    <n v="191000000"/>
    <n v="0"/>
    <n v="0"/>
    <n v="0"/>
    <n v="0"/>
    <n v="0"/>
    <n v="0"/>
  </r>
  <r>
    <s v="Curacao-The Americas"/>
    <x v="4"/>
    <n v="2007"/>
    <s v="Curacao-The Americas2007"/>
    <n v="0"/>
    <m/>
    <x v="0"/>
    <x v="0"/>
    <n v="0"/>
    <x v="0"/>
    <n v="1.2999999999999999E-2"/>
    <n v="0"/>
    <n v="79"/>
    <n v="72"/>
    <n v="0.20300000000000001"/>
    <n v="0.67100000000000004"/>
    <n v="0.126"/>
    <n v="143026"/>
    <n v="0.90300000000000002"/>
    <n v="9.6999999999999975E-2"/>
    <n v="329000000"/>
    <n v="223000000"/>
    <n v="0"/>
    <n v="0"/>
    <n v="0"/>
    <n v="0"/>
    <n v="0"/>
    <n v="0"/>
  </r>
  <r>
    <s v="Curacao-The Americas"/>
    <x v="4"/>
    <n v="2008"/>
    <s v="Curacao-The Americas2008"/>
    <n v="0"/>
    <m/>
    <x v="0"/>
    <x v="0"/>
    <n v="0"/>
    <x v="0"/>
    <n v="1.4E-2"/>
    <n v="0"/>
    <n v="79"/>
    <n v="72"/>
    <n v="0.20100000000000001"/>
    <n v="0.67100000000000004"/>
    <n v="0.128"/>
    <n v="144971"/>
    <n v="0.90200000000000002"/>
    <n v="9.7999999999999976E-2"/>
    <n v="383000000"/>
    <n v="229000000"/>
    <n v="0"/>
    <n v="0"/>
    <n v="0"/>
    <n v="0"/>
    <n v="0"/>
    <n v="0"/>
  </r>
  <r>
    <s v="Curacao-The Americas"/>
    <x v="4"/>
    <n v="2009"/>
    <s v="Curacao-The Americas2009"/>
    <n v="0"/>
    <m/>
    <x v="0"/>
    <x v="0"/>
    <n v="0"/>
    <x v="0"/>
    <n v="1.2999999999999999E-2"/>
    <n v="0"/>
    <n v="80"/>
    <n v="72"/>
    <n v="0.2"/>
    <n v="0.67"/>
    <n v="0.13"/>
    <n v="145890"/>
    <n v="0.9"/>
    <n v="9.9999999999999978E-2"/>
    <n v="378000000"/>
    <n v="258000000"/>
    <n v="0"/>
    <n v="0"/>
    <n v="0"/>
    <n v="0"/>
    <n v="0"/>
    <n v="1.4019999999999999"/>
  </r>
  <r>
    <s v="Curacao-The Americas"/>
    <x v="4"/>
    <n v="2010"/>
    <s v="Curacao-The Americas2010"/>
    <n v="0"/>
    <m/>
    <x v="0"/>
    <x v="0"/>
    <n v="0"/>
    <x v="0"/>
    <n v="1.4E-2"/>
    <n v="0"/>
    <n v="0"/>
    <n v="0"/>
    <n v="0.19800000000000001"/>
    <n v="0.67"/>
    <n v="0.13200000000000001"/>
    <n v="149311"/>
    <n v="0.89900000000000002"/>
    <n v="0.10099999999999998"/>
    <n v="438000000"/>
    <n v="282000000"/>
    <n v="0"/>
    <n v="0"/>
    <n v="0"/>
    <n v="0"/>
    <n v="0"/>
    <n v="1.383"/>
  </r>
  <r>
    <s v="Curacao-The Americas"/>
    <x v="4"/>
    <n v="2011"/>
    <s v="Curacao-The Americas2011"/>
    <n v="0"/>
    <m/>
    <x v="0"/>
    <x v="0"/>
    <n v="0"/>
    <x v="0"/>
    <n v="1.2999999999999999E-2"/>
    <n v="0"/>
    <n v="81"/>
    <n v="74"/>
    <n v="0.19700000000000001"/>
    <n v="0.66900000000000004"/>
    <n v="0.13400000000000001"/>
    <n v="150612"/>
    <n v="0.89800000000000002"/>
    <n v="0.10199999999999998"/>
    <n v="540000000"/>
    <n v="321000000"/>
    <n v="0"/>
    <n v="0"/>
    <n v="0"/>
    <n v="0"/>
    <n v="0"/>
    <n v="1.361"/>
  </r>
  <r>
    <s v="Curacao-The Americas"/>
    <x v="4"/>
    <n v="2012"/>
    <s v="Curacao-The Americas2012"/>
    <n v="0"/>
    <m/>
    <x v="0"/>
    <x v="0"/>
    <n v="0"/>
    <x v="0"/>
    <n v="1.2999999999999999E-2"/>
    <n v="0"/>
    <n v="0"/>
    <n v="0"/>
    <n v="0.19500000000000001"/>
    <n v="0.66800000000000004"/>
    <n v="0.13700000000000001"/>
    <n v="152056"/>
    <n v="0.89700000000000002"/>
    <n v="0.10299999999999998"/>
    <n v="676000000"/>
    <n v="357000000"/>
    <n v="0"/>
    <n v="0"/>
    <n v="0"/>
    <n v="0"/>
    <n v="0"/>
    <n v="1.3180000000000001"/>
  </r>
  <r>
    <s v="Cyprus-Europe"/>
    <x v="1"/>
    <n v="2000"/>
    <s v="Cyprus-Europe2000"/>
    <n v="9314937556"/>
    <n v="5.8000000000000003E-2"/>
    <x v="375"/>
    <x v="24"/>
    <n v="0"/>
    <x v="0"/>
    <n v="1.2999999999999999E-2"/>
    <n v="6.0000000000000001E-3"/>
    <n v="80"/>
    <n v="76"/>
    <n v="0.224"/>
    <n v="0.67400000000000004"/>
    <n v="0.10199999999999999"/>
    <n v="943287"/>
    <n v="0.68600000000000005"/>
    <n v="0.31399999999999995"/>
    <n v="2137000000"/>
    <n v="543000000"/>
    <n v="0"/>
    <n v="0"/>
    <n v="0"/>
    <n v="0"/>
    <n v="0.153"/>
    <n v="0.23100000000000001"/>
  </r>
  <r>
    <s v="Cyprus-Europe"/>
    <x v="1"/>
    <n v="2001"/>
    <s v="Cyprus-Europe2001"/>
    <n v="9679304971"/>
    <n v="5.8000000000000003E-2"/>
    <x v="376"/>
    <x v="116"/>
    <n v="2368"/>
    <x v="0"/>
    <n v="1.2999999999999999E-2"/>
    <n v="5.0000000000000001E-3"/>
    <n v="80"/>
    <n v="76"/>
    <n v="0.219"/>
    <n v="0.67800000000000005"/>
    <n v="0.10299999999999999"/>
    <n v="961481"/>
    <n v="0.68799999999999994"/>
    <n v="0.31200000000000006"/>
    <n v="2203000000"/>
    <n v="568000000"/>
    <n v="0"/>
    <n v="0"/>
    <n v="0"/>
    <n v="0"/>
    <n v="0.188"/>
    <n v="0.32700000000000001"/>
  </r>
  <r>
    <s v="Cyprus-Europe"/>
    <x v="1"/>
    <n v="2002"/>
    <s v="Cyprus-Europe2002"/>
    <n v="10557366162"/>
    <n v="6.0999999999999999E-2"/>
    <x v="377"/>
    <x v="96"/>
    <n v="2443"/>
    <x v="336"/>
    <n v="1.2999999999999999E-2"/>
    <n v="5.0000000000000001E-3"/>
    <n v="80"/>
    <n v="76"/>
    <n v="0.214"/>
    <n v="0.68200000000000005"/>
    <n v="0.104"/>
    <n v="979877"/>
    <n v="0.68700000000000006"/>
    <n v="0.31299999999999994"/>
    <n v="2178000000"/>
    <n v="582000000"/>
    <n v="0"/>
    <n v="0"/>
    <n v="0"/>
    <n v="0"/>
    <n v="0.28299999999999997"/>
    <n v="0.42699999999999999"/>
  </r>
  <r>
    <s v="Cyprus-Europe"/>
    <x v="1"/>
    <n v="2003"/>
    <s v="Cyprus-Europe2003"/>
    <n v="13319544758"/>
    <n v="6.8000000000000005E-2"/>
    <x v="378"/>
    <x v="114"/>
    <n v="2525"/>
    <x v="337"/>
    <n v="1.2E-2"/>
    <n v="5.0000000000000001E-3"/>
    <n v="81"/>
    <n v="76"/>
    <n v="0.20899999999999999"/>
    <n v="0.68600000000000005"/>
    <n v="0.105"/>
    <n v="998142"/>
    <n v="0.68600000000000005"/>
    <n v="0.31399999999999995"/>
    <n v="2325000000"/>
    <n v="700000000"/>
    <n v="0"/>
    <n v="0"/>
    <n v="0"/>
    <n v="0"/>
    <n v="0.30099999999999999"/>
    <n v="0.55300000000000005"/>
  </r>
  <r>
    <s v="Cyprus-Europe"/>
    <x v="1"/>
    <n v="2004"/>
    <s v="Cyprus-Europe2004"/>
    <n v="15816972051"/>
    <n v="6.4000000000000001E-2"/>
    <x v="379"/>
    <x v="183"/>
    <n v="2574"/>
    <x v="338"/>
    <n v="1.2E-2"/>
    <n v="4.0000000000000001E-3"/>
    <n v="81"/>
    <n v="76"/>
    <n v="0.20499999999999999"/>
    <n v="0.69"/>
    <n v="0.106"/>
    <n v="1015820"/>
    <n v="0.68400000000000005"/>
    <n v="0.31599999999999995"/>
    <n v="2552000000"/>
    <n v="907000000"/>
    <n v="0"/>
    <n v="0"/>
    <n v="0"/>
    <n v="0"/>
    <n v="0.33800000000000002"/>
    <n v="0.64800000000000002"/>
  </r>
  <r>
    <s v="Cyprus-Europe"/>
    <x v="1"/>
    <n v="2005"/>
    <s v="Cyprus-Europe2005"/>
    <n v="16997801392"/>
    <n v="6.4000000000000001E-2"/>
    <x v="380"/>
    <x v="184"/>
    <n v="2184"/>
    <x v="339"/>
    <n v="1.2E-2"/>
    <n v="4.0000000000000001E-3"/>
    <n v="81"/>
    <n v="77"/>
    <n v="0.2"/>
    <n v="0.69299999999999995"/>
    <n v="0.107"/>
    <n v="1032586"/>
    <n v="0.68300000000000005"/>
    <n v="0.31699999999999995"/>
    <n v="2644000000"/>
    <n v="1001000000"/>
    <n v="0"/>
    <n v="0"/>
    <n v="0"/>
    <n v="0"/>
    <n v="0.32800000000000001"/>
    <n v="0.75800000000000001"/>
  </r>
  <r>
    <s v="Cyprus-Europe"/>
    <x v="1"/>
    <n v="2006"/>
    <s v="Cyprus-Europe2006"/>
    <n v="18435765910"/>
    <n v="6.3E-2"/>
    <x v="381"/>
    <x v="115"/>
    <n v="2437"/>
    <x v="340"/>
    <n v="1.2E-2"/>
    <n v="4.0000000000000001E-3"/>
    <n v="81"/>
    <n v="77"/>
    <n v="0.19500000000000001"/>
    <n v="0.69699999999999995"/>
    <n v="0.109"/>
    <n v="1048314"/>
    <n v="0.68100000000000005"/>
    <n v="0.31899999999999995"/>
    <n v="2691000000"/>
    <n v="1031000000"/>
    <n v="0"/>
    <n v="0"/>
    <n v="0"/>
    <n v="0"/>
    <n v="0.35799999999999998"/>
    <n v="0.82799999999999996"/>
  </r>
  <r>
    <s v="Cyprus-Europe"/>
    <x v="1"/>
    <n v="2007"/>
    <s v="Cyprus-Europe2007"/>
    <n v="21841815681"/>
    <n v="6.0999999999999999E-2"/>
    <x v="382"/>
    <x v="115"/>
    <n v="2219"/>
    <x v="341"/>
    <n v="1.2E-2"/>
    <n v="4.0000000000000001E-3"/>
    <n v="81"/>
    <n v="77"/>
    <n v="0.19"/>
    <n v="0.7"/>
    <n v="0.11"/>
    <n v="1063095"/>
    <n v="0.68"/>
    <n v="0.31999999999999995"/>
    <n v="3108000000"/>
    <n v="1554000000"/>
    <n v="0"/>
    <n v="0"/>
    <n v="0"/>
    <n v="0"/>
    <n v="0.40799999999999997"/>
    <n v="0.93"/>
  </r>
  <r>
    <s v="Cyprus-Europe"/>
    <x v="1"/>
    <n v="2008"/>
    <s v="Cyprus-Europe2008"/>
    <n v="25321517504"/>
    <n v="6.9000000000000006E-2"/>
    <x v="383"/>
    <x v="0"/>
    <n v="0"/>
    <x v="0"/>
    <n v="1.2E-2"/>
    <n v="3.0000000000000001E-3"/>
    <n v="81"/>
    <n v="77"/>
    <n v="0.186"/>
    <n v="0.70299999999999996"/>
    <n v="0.112"/>
    <n v="1077089"/>
    <n v="0.67800000000000005"/>
    <n v="0.32199999999999995"/>
    <n v="3231000000"/>
    <n v="1895000000"/>
    <n v="0.20599999999999999"/>
    <n v="8"/>
    <n v="0"/>
    <n v="149"/>
    <n v="0.42299999999999999"/>
    <n v="0.94399999999999995"/>
  </r>
  <r>
    <s v="Cyprus-Europe"/>
    <x v="1"/>
    <n v="2009"/>
    <s v="Cyprus-Europe2009"/>
    <n v="23542650736"/>
    <n v="7.3999999999999996E-2"/>
    <x v="384"/>
    <x v="0"/>
    <n v="2332"/>
    <x v="342"/>
    <n v="1.2E-2"/>
    <n v="3.0000000000000001E-3"/>
    <n v="81"/>
    <n v="77"/>
    <n v="0.18099999999999999"/>
    <n v="0.70499999999999996"/>
    <n v="0.114"/>
    <n v="1090553"/>
    <n v="0.67700000000000005"/>
    <n v="0.32299999999999995"/>
    <n v="2474000000"/>
    <n v="1638000000"/>
    <n v="0.20599999999999999"/>
    <n v="8"/>
    <n v="0"/>
    <n v="149"/>
    <n v="0.498"/>
    <n v="0.89600000000000002"/>
  </r>
  <r>
    <s v="Cyprus-Europe"/>
    <x v="1"/>
    <n v="2010"/>
    <s v="Cyprus-Europe2010"/>
    <n v="23132450331"/>
    <n v="7.3999999999999996E-2"/>
    <x v="385"/>
    <x v="0"/>
    <n v="2308"/>
    <x v="343"/>
    <n v="1.2E-2"/>
    <n v="3.0000000000000001E-3"/>
    <n v="81"/>
    <n v="77"/>
    <n v="0.17799999999999999"/>
    <n v="0.70699999999999996"/>
    <n v="0.11600000000000001"/>
    <n v="1103685"/>
    <n v="0.67600000000000005"/>
    <n v="0.32399999999999995"/>
    <n v="2371000000"/>
    <n v="1457000000"/>
    <n v="0.223"/>
    <n v="8"/>
    <n v="0"/>
    <n v="149"/>
    <n v="0.53"/>
    <n v="0.93700000000000006"/>
  </r>
  <r>
    <s v="Cyprus-Europe"/>
    <x v="1"/>
    <n v="2011"/>
    <s v="Cyprus-Europe2011"/>
    <n v="24851264943"/>
    <n v="7.3999999999999996E-2"/>
    <x v="386"/>
    <x v="0"/>
    <n v="0"/>
    <x v="0"/>
    <n v="1.2E-2"/>
    <n v="3.0000000000000001E-3"/>
    <n v="82"/>
    <n v="77"/>
    <n v="0.17399999999999999"/>
    <n v="0.70799999999999996"/>
    <n v="0.11799999999999999"/>
    <n v="1116513"/>
    <n v="0.67400000000000004"/>
    <n v="0.32599999999999996"/>
    <n v="2751000000"/>
    <n v="1721000000"/>
    <n v="0.22"/>
    <n v="8"/>
    <n v="0"/>
    <n v="149"/>
    <n v="0.56899999999999995"/>
    <n v="0.97699999999999998"/>
  </r>
  <r>
    <s v="Cyprus-Europe"/>
    <x v="1"/>
    <n v="2012"/>
    <s v="Cyprus-Europe2012"/>
    <n v="22766912960"/>
    <n v="7.2999999999999995E-2"/>
    <x v="387"/>
    <x v="0"/>
    <n v="0"/>
    <x v="0"/>
    <n v="1.2E-2"/>
    <n v="3.0000000000000001E-3"/>
    <n v="82"/>
    <n v="78"/>
    <n v="0.17199999999999999"/>
    <n v="0.70799999999999996"/>
    <n v="0.12"/>
    <n v="1128994"/>
    <n v="0.67300000000000004"/>
    <n v="0.32699999999999996"/>
    <n v="2709000000"/>
    <n v="1637000000"/>
    <n v="0.222"/>
    <n v="8"/>
    <n v="38"/>
    <n v="147"/>
    <n v="0.60699999999999998"/>
    <n v="0.98399999999999999"/>
  </r>
  <r>
    <s v="Czech Republic-Europe"/>
    <x v="1"/>
    <n v="2000"/>
    <s v="Czech Republic-Europe2000"/>
    <n v="58807244368"/>
    <n v="6.3E-2"/>
    <x v="388"/>
    <x v="96"/>
    <n v="42823"/>
    <x v="0"/>
    <n v="8.9999999999999993E-3"/>
    <n v="6.0000000000000001E-3"/>
    <n v="78"/>
    <n v="72"/>
    <n v="0.16500000000000001"/>
    <n v="0.69699999999999995"/>
    <n v="0.13800000000000001"/>
    <n v="10255063"/>
    <n v="0.74"/>
    <n v="0.26"/>
    <n v="2973000000"/>
    <n v="1276000000"/>
    <n v="0"/>
    <n v="0"/>
    <n v="0"/>
    <n v="0"/>
    <n v="9.8000000000000004E-2"/>
    <n v="0.42399999999999999"/>
  </r>
  <r>
    <s v="Czech Republic-Europe"/>
    <x v="1"/>
    <n v="2001"/>
    <s v="Czech Republic-Europe2001"/>
    <n v="64375288107"/>
    <n v="6.4000000000000001E-2"/>
    <x v="389"/>
    <x v="96"/>
    <n v="43429"/>
    <x v="0"/>
    <n v="8.9999999999999993E-3"/>
    <n v="5.0000000000000001E-3"/>
    <n v="78"/>
    <n v="72"/>
    <n v="0.161"/>
    <n v="0.7"/>
    <n v="0.13900000000000001"/>
    <n v="10216605"/>
    <n v="0.73899999999999999"/>
    <n v="0.26100000000000001"/>
    <n v="3104000000"/>
    <n v="1386000000"/>
    <n v="0"/>
    <n v="0"/>
    <n v="0"/>
    <n v="0"/>
    <n v="0.14699999999999999"/>
    <n v="0.67900000000000005"/>
  </r>
  <r>
    <s v="Czech Republic-Europe"/>
    <x v="1"/>
    <n v="2002"/>
    <s v="Czech Republic-Europe2002"/>
    <n v="78425201661"/>
    <n v="6.8000000000000005E-2"/>
    <x v="283"/>
    <x v="115"/>
    <n v="44043"/>
    <x v="344"/>
    <n v="8.9999999999999993E-3"/>
    <n v="5.0000000000000001E-3"/>
    <n v="79"/>
    <n v="72"/>
    <n v="0.157"/>
    <n v="0.70399999999999996"/>
    <n v="0.13900000000000001"/>
    <n v="10196916"/>
    <n v="0.73799999999999999"/>
    <n v="0.26200000000000001"/>
    <n v="3376000000"/>
    <n v="1797000000"/>
    <n v="0"/>
    <n v="0"/>
    <n v="0"/>
    <n v="0"/>
    <n v="0.23899999999999999"/>
    <n v="0.84299999999999997"/>
  </r>
  <r>
    <s v="Czech Republic-Europe"/>
    <x v="1"/>
    <n v="2003"/>
    <s v="Czech Republic-Europe2003"/>
    <n v="95292530753"/>
    <n v="7.0999999999999994E-2"/>
    <x v="390"/>
    <x v="160"/>
    <n v="42044"/>
    <x v="345"/>
    <n v="8.9999999999999993E-3"/>
    <n v="5.0000000000000001E-3"/>
    <n v="79"/>
    <n v="72"/>
    <n v="0.154"/>
    <n v="0.70699999999999996"/>
    <n v="0.13900000000000001"/>
    <n v="10193998"/>
    <n v="0.73699999999999999"/>
    <n v="0.26300000000000001"/>
    <n v="4069000000"/>
    <n v="2177000000"/>
    <n v="0"/>
    <n v="40"/>
    <n v="0"/>
    <n v="0"/>
    <n v="0.34300000000000003"/>
    <n v="0.95099999999999996"/>
  </r>
  <r>
    <s v="Czech Republic-Europe"/>
    <x v="1"/>
    <n v="2004"/>
    <s v="Czech Republic-Europe2004"/>
    <n v="114000000000"/>
    <n v="6.9000000000000006E-2"/>
    <x v="391"/>
    <x v="79"/>
    <n v="44870"/>
    <x v="346"/>
    <n v="0.01"/>
    <n v="5.0000000000000001E-3"/>
    <n v="79"/>
    <n v="73"/>
    <n v="0.151"/>
    <n v="0.70899999999999996"/>
    <n v="0.14000000000000001"/>
    <n v="10197101"/>
    <n v="0.73699999999999999"/>
    <n v="0.26300000000000001"/>
    <n v="4931000000"/>
    <n v="2682000000"/>
    <n v="0"/>
    <n v="40"/>
    <n v="0"/>
    <n v="0"/>
    <n v="0.35499999999999998"/>
    <n v="1.056"/>
  </r>
  <r>
    <s v="Czech Republic-Europe"/>
    <x v="1"/>
    <n v="2005"/>
    <s v="Czech Republic-Europe2005"/>
    <n v="130000000000"/>
    <n v="6.9000000000000006E-2"/>
    <x v="377"/>
    <x v="151"/>
    <n v="45511"/>
    <x v="347"/>
    <n v="0.01"/>
    <n v="4.0000000000000001E-3"/>
    <n v="79"/>
    <n v="73"/>
    <n v="0.14799999999999999"/>
    <n v="0.71099999999999997"/>
    <n v="0.14099999999999999"/>
    <n v="10211216"/>
    <n v="0.73599999999999999"/>
    <n v="0.26400000000000001"/>
    <n v="5772000000"/>
    <n v="2603000000"/>
    <n v="0.48799999999999999"/>
    <n v="40"/>
    <n v="0"/>
    <n v="930"/>
    <n v="0.35299999999999998"/>
    <n v="1.151"/>
  </r>
  <r>
    <s v="Czech Republic-Europe"/>
    <x v="1"/>
    <n v="2006"/>
    <s v="Czech Republic-Europe2006"/>
    <n v="148000000000"/>
    <n v="6.7000000000000004E-2"/>
    <x v="392"/>
    <x v="162"/>
    <n v="45845"/>
    <x v="348"/>
    <n v="0.01"/>
    <n v="4.0000000000000001E-3"/>
    <n v="80"/>
    <n v="74"/>
    <n v="0.14499999999999999"/>
    <n v="0.71199999999999997"/>
    <n v="0.14299999999999999"/>
    <n v="10238905"/>
    <n v="0.73499999999999999"/>
    <n v="0.26500000000000001"/>
    <n v="6702000000"/>
    <n v="2874000000"/>
    <n v="0.48199999999999998"/>
    <n v="24"/>
    <n v="0"/>
    <n v="930"/>
    <n v="0.47899999999999998"/>
    <n v="1.2070000000000001"/>
  </r>
  <r>
    <s v="Czech Republic-Europe"/>
    <x v="1"/>
    <n v="2007"/>
    <s v="Czech Republic-Europe2007"/>
    <n v="180000000000"/>
    <n v="6.5000000000000002E-2"/>
    <x v="393"/>
    <x v="151"/>
    <n v="44941"/>
    <x v="349"/>
    <n v="1.0999999999999999E-2"/>
    <n v="4.0000000000000001E-3"/>
    <n v="80"/>
    <n v="74"/>
    <n v="0.14299999999999999"/>
    <n v="0.71199999999999997"/>
    <n v="0.14499999999999999"/>
    <n v="10298828"/>
    <n v="0.73499999999999999"/>
    <n v="0.26500000000000001"/>
    <n v="7775000000"/>
    <n v="3704000000"/>
    <n v="0.47699999999999998"/>
    <n v="17"/>
    <n v="0"/>
    <n v="808"/>
    <n v="0.51900000000000002"/>
    <n v="1.28"/>
  </r>
  <r>
    <s v="Czech Republic-Europe"/>
    <x v="1"/>
    <n v="2008"/>
    <s v="Czech Republic-Europe2008"/>
    <n v="225000000000"/>
    <n v="6.8000000000000005E-2"/>
    <x v="394"/>
    <x v="185"/>
    <n v="42535"/>
    <x v="350"/>
    <n v="1.2E-2"/>
    <n v="4.0000000000000001E-3"/>
    <n v="80"/>
    <n v="74"/>
    <n v="0.14199999999999999"/>
    <n v="0.71099999999999997"/>
    <n v="0.14699999999999999"/>
    <n v="10384603"/>
    <n v="0.73399999999999999"/>
    <n v="0.26600000000000001"/>
    <n v="8871000000"/>
    <n v="4797000000"/>
    <n v="0.47699999999999998"/>
    <n v="20"/>
    <n v="0"/>
    <n v="808"/>
    <n v="0.63"/>
    <n v="1.3240000000000001"/>
  </r>
  <r>
    <s v="Czech Republic-Europe"/>
    <x v="1"/>
    <n v="2009"/>
    <s v="Czech Republic-Europe2009"/>
    <n v="197000000000"/>
    <n v="0.08"/>
    <x v="395"/>
    <x v="79"/>
    <n v="44415"/>
    <x v="351"/>
    <n v="1.0999999999999999E-2"/>
    <n v="4.0000000000000001E-3"/>
    <n v="80"/>
    <n v="74"/>
    <n v="0.14199999999999999"/>
    <n v="0.70799999999999996"/>
    <n v="0.15"/>
    <n v="10443936"/>
    <n v="0.73299999999999998"/>
    <n v="0.26700000000000002"/>
    <n v="7936000000"/>
    <n v="4158000000"/>
    <n v="0.46400000000000002"/>
    <n v="20"/>
    <n v="0"/>
    <n v="613"/>
    <n v="0.64400000000000002"/>
    <n v="1.246"/>
  </r>
  <r>
    <s v="Czech Republic-Europe"/>
    <x v="1"/>
    <n v="2010"/>
    <s v="Czech Republic-Europe2010"/>
    <n v="198000000000"/>
    <n v="7.3999999999999996E-2"/>
    <x v="396"/>
    <x v="160"/>
    <n v="45904"/>
    <x v="352"/>
    <n v="1.0999999999999999E-2"/>
    <n v="3.0000000000000001E-3"/>
    <n v="81"/>
    <n v="74"/>
    <n v="0.14199999999999999"/>
    <n v="0.70399999999999996"/>
    <n v="0.154"/>
    <n v="10474410"/>
    <n v="0.73299999999999998"/>
    <n v="0.26700000000000002"/>
    <n v="8017000000"/>
    <n v="4166000000"/>
    <n v="0.48"/>
    <n v="20"/>
    <n v="0"/>
    <n v="557"/>
    <n v="0.68799999999999994"/>
    <n v="1.226"/>
  </r>
  <r>
    <s v="Czech Republic-Europe"/>
    <x v="1"/>
    <n v="2011"/>
    <s v="Czech Republic-Europe2011"/>
    <n v="216000000000"/>
    <n v="7.4999999999999997E-2"/>
    <x v="397"/>
    <x v="186"/>
    <n v="0"/>
    <x v="0"/>
    <n v="0.01"/>
    <n v="3.0000000000000001E-3"/>
    <n v="81"/>
    <n v="75"/>
    <n v="0.14299999999999999"/>
    <n v="0.69899999999999995"/>
    <n v="0.158"/>
    <n v="10496088"/>
    <n v="0.73199999999999998"/>
    <n v="0.26800000000000002"/>
    <n v="8503000000"/>
    <n v="4660000000"/>
    <n v="0.48099999999999998"/>
    <n v="20"/>
    <n v="0"/>
    <n v="557"/>
    <n v="0.70499999999999996"/>
    <n v="1.2410000000000001"/>
  </r>
  <r>
    <s v="Czech Republic-Europe"/>
    <x v="1"/>
    <n v="2012"/>
    <s v="Czech Republic-Europe2012"/>
    <n v="196000000000"/>
    <n v="7.6999999999999999E-2"/>
    <x v="398"/>
    <x v="187"/>
    <n v="0"/>
    <x v="0"/>
    <n v="0.01"/>
    <n v="3.0000000000000001E-3"/>
    <n v="81"/>
    <n v="75"/>
    <n v="0.14599999999999999"/>
    <n v="0.69199999999999995"/>
    <n v="0.16200000000000001"/>
    <n v="10510785"/>
    <n v="0.73099999999999998"/>
    <n v="0.26900000000000002"/>
    <n v="7758000000"/>
    <n v="4379000000"/>
    <n v="0.48099999999999998"/>
    <n v="20"/>
    <n v="68"/>
    <n v="413"/>
    <n v="0.73399999999999999"/>
    <n v="1.268"/>
  </r>
  <r>
    <s v="Denmark-Europe"/>
    <x v="1"/>
    <n v="2000"/>
    <s v="Denmark-Europe2000"/>
    <n v="160000000000"/>
    <n v="8.6999999999999994E-2"/>
    <x v="399"/>
    <x v="23"/>
    <n v="17041"/>
    <x v="0"/>
    <n v="1.2999999999999999E-2"/>
    <n v="5.0000000000000001E-3"/>
    <n v="79"/>
    <n v="74"/>
    <n v="0.185"/>
    <n v="0.66700000000000004"/>
    <n v="0.14899999999999999"/>
    <n v="5339616"/>
    <n v="0.85099999999999998"/>
    <n v="0.14900000000000002"/>
    <n v="3671000000"/>
    <n v="4669000000"/>
    <n v="0"/>
    <n v="0"/>
    <n v="0"/>
    <n v="0"/>
    <n v="0.39200000000000002"/>
    <n v="0.63"/>
  </r>
  <r>
    <s v="Denmark-Europe"/>
    <x v="1"/>
    <n v="2001"/>
    <s v="Denmark-Europe2001"/>
    <n v="160000000000"/>
    <n v="9.0999999999999998E-2"/>
    <x v="400"/>
    <x v="74"/>
    <n v="17997"/>
    <x v="0"/>
    <n v="1.2E-2"/>
    <n v="5.0000000000000001E-3"/>
    <n v="79"/>
    <n v="75"/>
    <n v="0.186"/>
    <n v="0.66500000000000004"/>
    <n v="0.14799999999999999"/>
    <n v="5358783"/>
    <n v="0.85199999999999998"/>
    <n v="0.14800000000000002"/>
    <n v="4003000000"/>
    <n v="4861000000"/>
    <n v="0"/>
    <n v="0"/>
    <n v="0"/>
    <n v="0"/>
    <n v="0.43"/>
    <n v="0.74"/>
  </r>
  <r>
    <s v="Denmark-Europe"/>
    <x v="1"/>
    <n v="2002"/>
    <s v="Denmark-Europe2002"/>
    <n v="174000000000"/>
    <n v="9.2999999999999999E-2"/>
    <x v="401"/>
    <x v="184"/>
    <n v="19307"/>
    <x v="353"/>
    <n v="1.2E-2"/>
    <n v="4.0000000000000001E-3"/>
    <n v="79"/>
    <n v="75"/>
    <n v="0.187"/>
    <n v="0.66400000000000003"/>
    <n v="0.14899999999999999"/>
    <n v="5375931"/>
    <n v="0.85299999999999998"/>
    <n v="0.14700000000000002"/>
    <n v="4791000000"/>
    <n v="5838000000"/>
    <n v="0"/>
    <n v="0"/>
    <n v="0"/>
    <n v="0"/>
    <n v="0.64300000000000002"/>
    <n v="0.83399999999999996"/>
  </r>
  <r>
    <s v="Denmark-Europe"/>
    <x v="1"/>
    <n v="2003"/>
    <s v="Denmark-Europe2003"/>
    <n v="213000000000"/>
    <n v="9.5000000000000001E-2"/>
    <x v="402"/>
    <x v="0"/>
    <n v="18358"/>
    <x v="354"/>
    <n v="1.2E-2"/>
    <n v="4.0000000000000001E-3"/>
    <n v="80"/>
    <n v="75"/>
    <n v="0.188"/>
    <n v="0.66300000000000003"/>
    <n v="0.14899999999999999"/>
    <n v="5390574"/>
    <n v="0.85399999999999998"/>
    <n v="0.14600000000000002"/>
    <n v="5271000000"/>
    <n v="6659000000"/>
    <n v="0"/>
    <n v="7"/>
    <n v="0"/>
    <n v="0"/>
    <n v="0.76300000000000001"/>
    <n v="0.88600000000000001"/>
  </r>
  <r>
    <s v="Denmark-Europe"/>
    <x v="1"/>
    <n v="2004"/>
    <s v="Denmark-Europe2004"/>
    <n v="245000000000"/>
    <n v="9.7000000000000003E-2"/>
    <x v="403"/>
    <x v="0"/>
    <n v="19200"/>
    <x v="355"/>
    <n v="1.2E-2"/>
    <n v="4.0000000000000001E-3"/>
    <n v="80"/>
    <n v="75"/>
    <n v="0.188"/>
    <n v="0.66200000000000003"/>
    <n v="0.15"/>
    <n v="5404523"/>
    <n v="0.85599999999999998"/>
    <n v="0.14400000000000002"/>
    <n v="5652000000"/>
    <n v="7279000000"/>
    <n v="0"/>
    <n v="7"/>
    <n v="0"/>
    <n v="0"/>
    <n v="0.80900000000000005"/>
    <n v="0.95699999999999996"/>
  </r>
  <r>
    <s v="Denmark-Europe"/>
    <x v="1"/>
    <n v="2005"/>
    <s v="Denmark-Europe2005"/>
    <n v="258000000000"/>
    <n v="9.8000000000000004E-2"/>
    <x v="404"/>
    <x v="0"/>
    <n v="19428"/>
    <x v="356"/>
    <n v="1.2E-2"/>
    <n v="4.0000000000000001E-3"/>
    <n v="80"/>
    <n v="76"/>
    <n v="0.187"/>
    <n v="0.66100000000000003"/>
    <n v="0.151"/>
    <n v="5419432"/>
    <n v="0.85899999999999999"/>
    <n v="0.14100000000000001"/>
    <n v="5293000000"/>
    <n v="6850000000"/>
    <n v="0.33300000000000002"/>
    <n v="6"/>
    <n v="0"/>
    <n v="135"/>
    <n v="0.82699999999999996"/>
    <n v="1.006"/>
  </r>
  <r>
    <s v="Denmark-Europe"/>
    <x v="1"/>
    <n v="2006"/>
    <s v="Denmark-Europe2006"/>
    <n v="274000000000"/>
    <n v="9.9000000000000005E-2"/>
    <x v="405"/>
    <x v="0"/>
    <n v="19763"/>
    <x v="357"/>
    <n v="1.2E-2"/>
    <n v="4.0000000000000001E-3"/>
    <n v="80"/>
    <n v="76"/>
    <n v="0.186"/>
    <n v="0.66"/>
    <n v="0.154"/>
    <n v="5437272"/>
    <n v="0.86099999999999999"/>
    <n v="0.13900000000000001"/>
    <n v="5562000000"/>
    <n v="7486000000"/>
    <n v="0.315"/>
    <n v="6"/>
    <n v="0"/>
    <n v="135"/>
    <n v="0.86699999999999999"/>
    <n v="1.071"/>
  </r>
  <r>
    <s v="Denmark-Europe"/>
    <x v="1"/>
    <n v="2007"/>
    <s v="Denmark-Europe2007"/>
    <n v="311000000000"/>
    <n v="0.1"/>
    <x v="406"/>
    <x v="0"/>
    <n v="18888"/>
    <x v="358"/>
    <n v="1.2E-2"/>
    <n v="4.0000000000000001E-3"/>
    <n v="81"/>
    <n v="76"/>
    <n v="0.185"/>
    <n v="0.65900000000000003"/>
    <n v="0.156"/>
    <n v="5461438"/>
    <n v="0.86299999999999999"/>
    <n v="0.13700000000000001"/>
    <n v="5978000000"/>
    <n v="8830000000"/>
    <n v="0.32"/>
    <n v="6"/>
    <n v="0"/>
    <n v="135"/>
    <n v="0.85"/>
    <n v="1.1539999999999999"/>
  </r>
  <r>
    <s v="Denmark-Europe"/>
    <x v="1"/>
    <n v="2008"/>
    <s v="Denmark-Europe2008"/>
    <n v="344000000000"/>
    <n v="0.10199999999999999"/>
    <x v="407"/>
    <x v="0"/>
    <n v="19004"/>
    <x v="359"/>
    <n v="1.2E-2"/>
    <n v="4.0000000000000001E-3"/>
    <n v="81"/>
    <n v="76"/>
    <n v="0.183"/>
    <n v="0.65700000000000003"/>
    <n v="0.159"/>
    <n v="5493621"/>
    <n v="0.86499999999999999"/>
    <n v="0.13500000000000001"/>
    <n v="6281000000"/>
    <n v="9698000000"/>
    <n v="0.29199999999999998"/>
    <n v="6"/>
    <n v="0"/>
    <n v="135"/>
    <n v="0.85"/>
    <n v="1.1930000000000001"/>
  </r>
  <r>
    <s v="Denmark-Europe"/>
    <x v="1"/>
    <n v="2009"/>
    <s v="Denmark-Europe2009"/>
    <n v="311000000000"/>
    <n v="0.115"/>
    <x v="408"/>
    <x v="0"/>
    <n v="20087"/>
    <x v="360"/>
    <n v="1.0999999999999999E-2"/>
    <n v="4.0000000000000001E-3"/>
    <n v="81"/>
    <n v="77"/>
    <n v="0.18099999999999999"/>
    <n v="0.65600000000000003"/>
    <n v="0.16300000000000001"/>
    <n v="5523095"/>
    <n v="0.86699999999999999"/>
    <n v="0.13300000000000001"/>
    <n v="5617000000"/>
    <n v="8968000000"/>
    <n v="0.28199999999999997"/>
    <n v="6"/>
    <n v="0"/>
    <n v="135"/>
    <n v="0.86799999999999999"/>
    <n v="1.2370000000000001"/>
  </r>
  <r>
    <s v="Denmark-Europe"/>
    <x v="1"/>
    <n v="2010"/>
    <s v="Denmark-Europe2010"/>
    <n v="313000000000"/>
    <n v="0.111"/>
    <x v="409"/>
    <x v="0"/>
    <n v="20252"/>
    <x v="361"/>
    <n v="1.0999999999999999E-2"/>
    <n v="3.0000000000000001E-3"/>
    <n v="81"/>
    <n v="77"/>
    <n v="0.18"/>
    <n v="0.65400000000000003"/>
    <n v="0.16700000000000001"/>
    <n v="5547683"/>
    <n v="0.86799999999999999"/>
    <n v="0.13200000000000001"/>
    <n v="5704000000"/>
    <n v="9082000000"/>
    <n v="0.28100000000000003"/>
    <n v="6"/>
    <n v="0"/>
    <n v="135"/>
    <n v="0.88700000000000001"/>
    <n v="1.157"/>
  </r>
  <r>
    <s v="Denmark-Europe"/>
    <x v="1"/>
    <n v="2011"/>
    <s v="Denmark-Europe2011"/>
    <n v="334000000000"/>
    <n v="0.109"/>
    <x v="410"/>
    <x v="0"/>
    <n v="0"/>
    <x v="0"/>
    <n v="1.0999999999999999E-2"/>
    <n v="3.0000000000000001E-3"/>
    <n v="82"/>
    <n v="78"/>
    <n v="0.17799999999999999"/>
    <n v="0.65100000000000002"/>
    <n v="0.17100000000000001"/>
    <n v="5570572"/>
    <n v="0.87"/>
    <n v="0.13"/>
    <n v="6366000000"/>
    <n v="9840000000"/>
    <n v="0.26400000000000001"/>
    <n v="6"/>
    <n v="0"/>
    <n v="135"/>
    <n v="0.89800000000000002"/>
    <n v="1.2869999999999999"/>
  </r>
  <r>
    <s v="Denmark-Europe"/>
    <x v="1"/>
    <n v="2012"/>
    <s v="Denmark-Europe2012"/>
    <n v="315000000000"/>
    <n v="0.112"/>
    <x v="411"/>
    <x v="0"/>
    <n v="0"/>
    <x v="0"/>
    <n v="0.01"/>
    <n v="3.0000000000000001E-3"/>
    <n v="82"/>
    <n v="78"/>
    <n v="0.17699999999999999"/>
    <n v="0.64900000000000002"/>
    <n v="0.17499999999999999"/>
    <n v="5591572"/>
    <n v="0.871"/>
    <n v="0.129"/>
    <n v="6135000000"/>
    <n v="9600000000"/>
    <n v="0.27"/>
    <n v="6"/>
    <n v="5"/>
    <n v="130"/>
    <n v="0.92300000000000004"/>
    <n v="1.3029999999999999"/>
  </r>
  <r>
    <s v="Djibouti-Africa"/>
    <x v="2"/>
    <n v="2000"/>
    <s v="Djibouti-Africa2000"/>
    <n v="551230862"/>
    <n v="5.8000000000000003E-2"/>
    <x v="412"/>
    <x v="0"/>
    <n v="0"/>
    <x v="0"/>
    <n v="0.03"/>
    <n v="0.08"/>
    <n v="59"/>
    <n v="55"/>
    <n v="0.41399999999999998"/>
    <n v="0.55600000000000005"/>
    <n v="0.03"/>
    <n v="722887"/>
    <n v="0.76500000000000001"/>
    <n v="0.23499999999999999"/>
    <n v="8100000"/>
    <n v="14800000"/>
    <n v="0"/>
    <n v="0"/>
    <n v="0"/>
    <n v="0"/>
    <n v="2E-3"/>
    <n v="0"/>
  </r>
  <r>
    <s v="Djibouti-Africa"/>
    <x v="2"/>
    <n v="2001"/>
    <s v="Djibouti-Africa2001"/>
    <n v="572417441"/>
    <n v="5.3999999999999999E-2"/>
    <x v="89"/>
    <x v="65"/>
    <n v="0"/>
    <x v="0"/>
    <n v="0.03"/>
    <n v="7.8E-2"/>
    <n v="59"/>
    <n v="56"/>
    <n v="0.40699999999999997"/>
    <n v="0.56200000000000006"/>
    <n v="3.1E-2"/>
    <n v="733732"/>
    <n v="0.76600000000000001"/>
    <n v="0.23399999999999999"/>
    <n v="8600000"/>
    <n v="12900000"/>
    <n v="0"/>
    <n v="0"/>
    <n v="0"/>
    <n v="0"/>
    <n v="3.0000000000000001E-3"/>
    <n v="4.0000000000000001E-3"/>
  </r>
  <r>
    <s v="Djibouti-Africa"/>
    <x v="2"/>
    <n v="2002"/>
    <s v="Djibouti-Africa2002"/>
    <n v="591122040"/>
    <n v="5.3999999999999999E-2"/>
    <x v="36"/>
    <x v="66"/>
    <n v="0"/>
    <x v="26"/>
    <n v="2.9000000000000001E-2"/>
    <n v="7.5999999999999998E-2"/>
    <n v="59"/>
    <n v="56"/>
    <n v="0.39800000000000002"/>
    <n v="0.56999999999999995"/>
    <n v="3.2000000000000001E-2"/>
    <n v="744434"/>
    <n v="0.76600000000000001"/>
    <n v="0.23399999999999999"/>
    <n v="8900000"/>
    <n v="7700000"/>
    <n v="0"/>
    <n v="0"/>
    <n v="0"/>
    <n v="0"/>
    <n v="5.0000000000000001E-3"/>
    <n v="0.02"/>
  </r>
  <r>
    <s v="Djibouti-Africa"/>
    <x v="2"/>
    <n v="2003"/>
    <s v="Djibouti-Africa2003"/>
    <n v="622044666"/>
    <n v="6.2E-2"/>
    <x v="225"/>
    <x v="66"/>
    <n v="0"/>
    <x v="30"/>
    <n v="2.9000000000000001E-2"/>
    <n v="7.4999999999999997E-2"/>
    <n v="59"/>
    <n v="56"/>
    <n v="0.39"/>
    <n v="0.57799999999999996"/>
    <n v="3.2000000000000001E-2"/>
    <n v="755085"/>
    <n v="0.76700000000000002"/>
    <n v="0.23299999999999998"/>
    <n v="6900000"/>
    <n v="9900000"/>
    <n v="0"/>
    <n v="0"/>
    <n v="0"/>
    <n v="0"/>
    <n v="6.0000000000000001E-3"/>
    <n v="0.03"/>
  </r>
  <r>
    <s v="Djibouti-Africa"/>
    <x v="2"/>
    <n v="2004"/>
    <s v="Djibouti-Africa2004"/>
    <n v="666072102"/>
    <n v="6.8000000000000005E-2"/>
    <x v="126"/>
    <x v="67"/>
    <n v="0"/>
    <x v="158"/>
    <n v="2.9000000000000001E-2"/>
    <n v="7.2999999999999995E-2"/>
    <n v="59"/>
    <n v="56"/>
    <n v="0.38100000000000001"/>
    <n v="0.58599999999999997"/>
    <n v="3.3000000000000002E-2"/>
    <n v="765776"/>
    <n v="0.76700000000000002"/>
    <n v="0.23299999999999998"/>
    <n v="6800000"/>
    <n v="14000000"/>
    <n v="0"/>
    <n v="0"/>
    <n v="0"/>
    <n v="0"/>
    <n v="8.0000000000000002E-3"/>
    <n v="4.4999999999999998E-2"/>
  </r>
  <r>
    <s v="Djibouti-Africa"/>
    <x v="2"/>
    <n v="2005"/>
    <s v="Djibouti-Africa2005"/>
    <n v="708633195"/>
    <n v="7.1999999999999995E-2"/>
    <x v="54"/>
    <x v="67"/>
    <n v="133"/>
    <x v="41"/>
    <n v="2.9000000000000001E-2"/>
    <n v="7.0999999999999994E-2"/>
    <n v="59"/>
    <n v="57"/>
    <n v="0.373"/>
    <n v="0.59399999999999997"/>
    <n v="3.4000000000000002E-2"/>
    <n v="776585"/>
    <n v="0.76800000000000002"/>
    <n v="0.23199999999999998"/>
    <n v="7100000"/>
    <n v="14400000"/>
    <n v="0.378"/>
    <n v="37"/>
    <n v="0"/>
    <n v="66"/>
    <n v="0.01"/>
    <n v="5.7000000000000002E-2"/>
  </r>
  <r>
    <s v="Djibouti-Africa"/>
    <x v="2"/>
    <n v="2006"/>
    <s v="Djibouti-Africa2006"/>
    <n v="768873684"/>
    <n v="7.0999999999999994E-2"/>
    <x v="413"/>
    <x v="0"/>
    <n v="143"/>
    <x v="362"/>
    <n v="2.9000000000000001E-2"/>
    <n v="6.9000000000000006E-2"/>
    <n v="60"/>
    <n v="57"/>
    <n v="0.36499999999999999"/>
    <n v="0.60099999999999998"/>
    <n v="3.4000000000000002E-2"/>
    <n v="787544"/>
    <n v="0.76800000000000002"/>
    <n v="0.23199999999999998"/>
    <n v="9800000"/>
    <n v="15000000"/>
    <n v="0.378"/>
    <n v="37"/>
    <n v="0"/>
    <n v="66"/>
    <n v="1.2999999999999999E-2"/>
    <n v="5.7000000000000002E-2"/>
  </r>
  <r>
    <s v="Djibouti-Africa"/>
    <x v="2"/>
    <n v="2007"/>
    <s v="Djibouti-Africa2007"/>
    <n v="847918929"/>
    <n v="7.6999999999999999E-2"/>
    <x v="414"/>
    <x v="67"/>
    <n v="139"/>
    <x v="363"/>
    <n v="2.9000000000000001E-2"/>
    <n v="6.7000000000000004E-2"/>
    <n v="60"/>
    <n v="57"/>
    <n v="0.35699999999999998"/>
    <n v="0.60799999999999998"/>
    <n v="3.5000000000000003E-2"/>
    <n v="798690"/>
    <n v="0.76900000000000002"/>
    <n v="0.23099999999999998"/>
    <n v="6800000"/>
    <n v="14200000"/>
    <n v="0.378"/>
    <n v="37"/>
    <n v="0"/>
    <n v="66"/>
    <n v="1.6E-2"/>
    <n v="8.6999999999999994E-2"/>
  </r>
  <r>
    <s v="Djibouti-Africa"/>
    <x v="2"/>
    <n v="2008"/>
    <s v="Djibouti-Africa2008"/>
    <n v="999105339"/>
    <n v="0.08"/>
    <x v="415"/>
    <x v="39"/>
    <n v="0"/>
    <x v="364"/>
    <n v="2.9000000000000001E-2"/>
    <n v="6.6000000000000003E-2"/>
    <n v="61"/>
    <n v="58"/>
    <n v="0.35099999999999998"/>
    <n v="0.61399999999999999"/>
    <n v="3.5000000000000003E-2"/>
    <n v="810100"/>
    <n v="0.76900000000000002"/>
    <n v="0.23099999999999998"/>
    <n v="7800000"/>
    <n v="15500000"/>
    <n v="0.378"/>
    <n v="37"/>
    <n v="0"/>
    <n v="66"/>
    <n v="2.3E-2"/>
    <n v="0.13900000000000001"/>
  </r>
  <r>
    <s v="Djibouti-Africa"/>
    <x v="2"/>
    <n v="2009"/>
    <s v="Djibouti-Africa2009"/>
    <n v="1198997305"/>
    <n v="8.3000000000000004E-2"/>
    <x v="227"/>
    <x v="45"/>
    <n v="0"/>
    <x v="46"/>
    <n v="2.9000000000000001E-2"/>
    <n v="6.4000000000000001E-2"/>
    <n v="61"/>
    <n v="58"/>
    <n v="0.34499999999999997"/>
    <n v="0.61799999999999999"/>
    <n v="3.5999999999999997E-2"/>
    <n v="821865"/>
    <n v="0.76900000000000002"/>
    <n v="0.23099999999999998"/>
    <n v="16000000"/>
    <n v="17500000"/>
    <n v="0.378"/>
    <n v="37"/>
    <n v="0"/>
    <n v="66"/>
    <n v="0.04"/>
    <n v="0.157"/>
  </r>
  <r>
    <s v="Djibouti-Africa"/>
    <x v="2"/>
    <n v="2010"/>
    <s v="Djibouti-Africa2010"/>
    <n v="1128611700"/>
    <n v="8.7999999999999995E-2"/>
    <x v="56"/>
    <x v="106"/>
    <n v="143"/>
    <x v="362"/>
    <n v="2.8000000000000001E-2"/>
    <n v="6.2E-2"/>
    <n v="62"/>
    <n v="59"/>
    <n v="0.34100000000000003"/>
    <n v="0.622"/>
    <n v="3.6999999999999998E-2"/>
    <n v="834036"/>
    <n v="0.77"/>
    <n v="0.22999999999999998"/>
    <n v="18000000"/>
    <n v="20500000"/>
    <n v="0.378"/>
    <n v="37"/>
    <n v="0"/>
    <n v="90"/>
    <n v="6.5000000000000002E-2"/>
    <n v="0.19900000000000001"/>
  </r>
  <r>
    <s v="Djibouti-Africa"/>
    <x v="2"/>
    <n v="2011"/>
    <s v="Djibouti-Africa2011"/>
    <n v="1239144502"/>
    <n v="8.6999999999999994E-2"/>
    <x v="416"/>
    <x v="51"/>
    <n v="0"/>
    <x v="0"/>
    <n v="2.8000000000000001E-2"/>
    <n v="6.0999999999999999E-2"/>
    <n v="62"/>
    <n v="59"/>
    <n v="0.33900000000000002"/>
    <n v="0.623"/>
    <n v="3.7999999999999999E-2"/>
    <n v="846646"/>
    <n v="0.77100000000000002"/>
    <n v="0.22899999999999998"/>
    <n v="19200000"/>
    <n v="33500000"/>
    <n v="0.378"/>
    <n v="37"/>
    <n v="0"/>
    <n v="82"/>
    <n v="7.0000000000000007E-2"/>
    <n v="0.22800000000000001"/>
  </r>
  <r>
    <s v="Djibouti-Africa"/>
    <x v="2"/>
    <n v="2012"/>
    <s v="Djibouti-Africa2012"/>
    <n v="1353632942"/>
    <n v="8.7999999999999995E-2"/>
    <x v="273"/>
    <x v="0"/>
    <n v="0"/>
    <x v="0"/>
    <n v="2.8000000000000001E-2"/>
    <n v="5.8999999999999997E-2"/>
    <n v="63"/>
    <n v="60"/>
    <n v="0.33700000000000002"/>
    <n v="0.624"/>
    <n v="3.9E-2"/>
    <n v="859652"/>
    <n v="0.77100000000000002"/>
    <n v="0.22899999999999998"/>
    <n v="20500000"/>
    <n v="29600000"/>
    <n v="0.378"/>
    <n v="37"/>
    <n v="172"/>
    <n v="82"/>
    <n v="8.3000000000000004E-2"/>
    <n v="0.247"/>
  </r>
  <r>
    <s v="Dominican Republic-The Americas"/>
    <x v="4"/>
    <n v="2000"/>
    <s v="Dominican Republic-The Americas2000"/>
    <n v="324463833"/>
    <n v="0.05"/>
    <x v="417"/>
    <x v="188"/>
    <n v="0"/>
    <x v="0"/>
    <n v="2.5000000000000001E-2"/>
    <n v="3.3000000000000002E-2"/>
    <n v="74"/>
    <n v="68"/>
    <n v="0.34899999999999998"/>
    <n v="0.59899999999999998"/>
    <n v="5.0999999999999997E-2"/>
    <n v="8663421"/>
    <n v="0.61699999999999999"/>
    <n v="0.38300000000000001"/>
    <n v="2860000000"/>
    <n v="440000000"/>
    <n v="0"/>
    <n v="0"/>
    <n v="0"/>
    <n v="0"/>
    <n v="3.6999999999999998E-2"/>
    <n v="8.1000000000000003E-2"/>
  </r>
  <r>
    <s v="Dominican Republic-The Americas"/>
    <x v="4"/>
    <n v="2001"/>
    <s v="Dominican Republic-The Americas2001"/>
    <n v="330949850"/>
    <n v="0.05"/>
    <x v="229"/>
    <x v="189"/>
    <n v="7382"/>
    <x v="0"/>
    <n v="2.5000000000000001E-2"/>
    <n v="3.2000000000000001E-2"/>
    <n v="74"/>
    <n v="68"/>
    <n v="0.34499999999999997"/>
    <n v="0.60199999999999998"/>
    <n v="5.2999999999999999E-2"/>
    <n v="8799298"/>
    <n v="0.626"/>
    <n v="0.374"/>
    <n v="2798000000"/>
    <n v="425000000"/>
    <n v="0"/>
    <n v="0"/>
    <n v="0"/>
    <n v="0"/>
    <n v="4.3999999999999997E-2"/>
    <n v="0.14399999999999999"/>
  </r>
  <r>
    <s v="Dominican Republic-The Americas"/>
    <x v="4"/>
    <n v="2002"/>
    <s v="Dominican Republic-The Americas2002"/>
    <n v="326998081"/>
    <n v="5.0999999999999997E-2"/>
    <x v="209"/>
    <x v="190"/>
    <n v="7178"/>
    <x v="365"/>
    <n v="2.4E-2"/>
    <n v="3.2000000000000001E-2"/>
    <n v="74"/>
    <n v="68"/>
    <n v="0.34200000000000003"/>
    <n v="0.60399999999999998"/>
    <n v="5.3999999999999999E-2"/>
    <n v="8935261"/>
    <n v="0.63400000000000001"/>
    <n v="0.36599999999999999"/>
    <n v="2730000000"/>
    <n v="429000000"/>
    <n v="0"/>
    <n v="0"/>
    <n v="0"/>
    <n v="0"/>
    <n v="6.8000000000000005E-2"/>
    <n v="0.19"/>
  </r>
  <r>
    <s v="Dominican Republic-The Americas"/>
    <x v="4"/>
    <n v="2003"/>
    <s v="Dominican Republic-The Americas2003"/>
    <n v="340803913"/>
    <n v="4.9000000000000002E-2"/>
    <x v="418"/>
    <x v="191"/>
    <n v="6941"/>
    <x v="366"/>
    <n v="2.4E-2"/>
    <n v="3.1E-2"/>
    <n v="74"/>
    <n v="68"/>
    <n v="0.33800000000000002"/>
    <n v="0.60699999999999998"/>
    <n v="5.5E-2"/>
    <n v="9071318"/>
    <n v="0.64600000000000002"/>
    <n v="0.35399999999999998"/>
    <n v="3128000000"/>
    <n v="408000000"/>
    <n v="0"/>
    <n v="77"/>
    <n v="0"/>
    <n v="0"/>
    <n v="7.9000000000000001E-2"/>
    <n v="0.23100000000000001"/>
  </r>
  <r>
    <s v="Dominican Republic-The Americas"/>
    <x v="4"/>
    <n v="2004"/>
    <s v="Dominican Republic-The Americas2004"/>
    <n v="366976849"/>
    <n v="4.7E-2"/>
    <x v="22"/>
    <x v="192"/>
    <n v="7104"/>
    <x v="367"/>
    <n v="2.4E-2"/>
    <n v="0.03"/>
    <n v="75"/>
    <n v="68"/>
    <n v="0.33400000000000002"/>
    <n v="0.61"/>
    <n v="5.6000000000000001E-2"/>
    <n v="9207389"/>
    <n v="0.66"/>
    <n v="0.33999999999999997"/>
    <n v="3152000000"/>
    <n v="448000000"/>
    <n v="0"/>
    <n v="77"/>
    <n v="0"/>
    <n v="0"/>
    <n v="8.8999999999999996E-2"/>
    <n v="0.27500000000000002"/>
  </r>
  <r>
    <s v="Dominican Republic-The Americas"/>
    <x v="4"/>
    <n v="2005"/>
    <s v="Dominican Republic-The Americas2005"/>
    <n v="361615918"/>
    <n v="0.05"/>
    <x v="419"/>
    <x v="193"/>
    <n v="6528"/>
    <x v="368"/>
    <n v="2.4E-2"/>
    <n v="2.9000000000000001E-2"/>
    <n v="75"/>
    <n v="69"/>
    <n v="0.33100000000000002"/>
    <n v="0.61299999999999999"/>
    <n v="5.7000000000000002E-2"/>
    <n v="9343362"/>
    <n v="0.67400000000000004"/>
    <n v="0.32599999999999996"/>
    <n v="3518000000"/>
    <n v="511000000"/>
    <n v="0.35499999999999998"/>
    <n v="74"/>
    <n v="0"/>
    <n v="232"/>
    <n v="0.115"/>
    <n v="0.38800000000000001"/>
  </r>
  <r>
    <s v="Dominican Republic-The Americas"/>
    <x v="4"/>
    <n v="2006"/>
    <s v="Dominican Republic-The Americas2006"/>
    <n v="382299140"/>
    <n v="0.05"/>
    <x v="420"/>
    <x v="32"/>
    <n v="7058"/>
    <x v="369"/>
    <n v="2.3E-2"/>
    <n v="2.8000000000000001E-2"/>
    <n v="75"/>
    <n v="69"/>
    <n v="0.32700000000000001"/>
    <n v="0.61599999999999999"/>
    <n v="5.7000000000000002E-2"/>
    <n v="9479269"/>
    <n v="0.68700000000000006"/>
    <n v="0.31299999999999994"/>
    <n v="3917000000"/>
    <n v="495000000"/>
    <n v="0.35799999999999998"/>
    <n v="72"/>
    <n v="0"/>
    <n v="286"/>
    <n v="0.14799999999999999"/>
    <n v="0.48599999999999999"/>
  </r>
  <r>
    <s v="Dominican Republic-The Americas"/>
    <x v="4"/>
    <n v="2007"/>
    <s v="Dominican Republic-The Americas2007"/>
    <n v="412592593"/>
    <n v="5.0999999999999997E-2"/>
    <x v="241"/>
    <x v="97"/>
    <n v="6840"/>
    <x v="370"/>
    <n v="2.3E-2"/>
    <n v="2.8000000000000001E-2"/>
    <n v="75"/>
    <n v="69"/>
    <n v="0.32300000000000001"/>
    <n v="0.61899999999999999"/>
    <n v="5.8000000000000003E-2"/>
    <n v="9615015"/>
    <n v="0.7"/>
    <n v="0.30000000000000004"/>
    <n v="4064000000"/>
    <n v="531000000"/>
    <n v="0.39500000000000002"/>
    <n v="22"/>
    <n v="0"/>
    <n v="286"/>
    <n v="0.17699999999999999"/>
    <n v="0.57299999999999995"/>
  </r>
  <r>
    <s v="Dominican Republic-The Americas"/>
    <x v="4"/>
    <n v="2008"/>
    <s v="Dominican Republic-The Americas2008"/>
    <n v="452222222"/>
    <n v="4.9000000000000002E-2"/>
    <x v="421"/>
    <x v="194"/>
    <n v="7476"/>
    <x v="371"/>
    <n v="2.3E-2"/>
    <n v="2.7E-2"/>
    <n v="76"/>
    <n v="69"/>
    <n v="0.31900000000000001"/>
    <n v="0.622"/>
    <n v="5.8999999999999997E-2"/>
    <n v="9750195"/>
    <n v="0.71299999999999997"/>
    <n v="0.28700000000000003"/>
    <n v="4166000000"/>
    <n v="532000000"/>
    <n v="0.35199999999999998"/>
    <n v="19"/>
    <n v="0"/>
    <n v="480"/>
    <n v="0.20799999999999999"/>
    <n v="0.74"/>
  </r>
  <r>
    <s v="Dominican Republic-The Americas"/>
    <x v="4"/>
    <n v="2009"/>
    <s v="Dominican Republic-The Americas2009"/>
    <n v="482592593"/>
    <n v="0.05"/>
    <x v="422"/>
    <x v="2"/>
    <n v="7479"/>
    <x v="372"/>
    <n v="2.1999999999999999E-2"/>
    <n v="2.5999999999999999E-2"/>
    <n v="76"/>
    <n v="70"/>
    <n v="0.315"/>
    <n v="0.625"/>
    <n v="5.8999999999999997E-2"/>
    <n v="9884265"/>
    <n v="0.72499999999999998"/>
    <n v="0.27500000000000002"/>
    <n v="4049000000"/>
    <n v="523000000"/>
    <n v="0.38400000000000001"/>
    <n v="13"/>
    <n v="0"/>
    <n v="324"/>
    <n v="0.27700000000000002"/>
    <n v="0.873"/>
  </r>
  <r>
    <s v="Dominican Republic-The Americas"/>
    <x v="4"/>
    <n v="2010"/>
    <s v="Dominican Republic-The Americas2010"/>
    <n v="475185185"/>
    <n v="0.06"/>
    <x v="423"/>
    <x v="64"/>
    <n v="7068"/>
    <x v="373"/>
    <n v="2.1999999999999999E-2"/>
    <n v="2.5999999999999999E-2"/>
    <n v="76"/>
    <n v="70"/>
    <n v="0.312"/>
    <n v="0.628"/>
    <n v="0.06"/>
    <n v="10016797"/>
    <n v="0.73799999999999999"/>
    <n v="0.26200000000000001"/>
    <n v="4209000000"/>
    <n v="554000000"/>
    <n v="0.40100000000000002"/>
    <n v="19"/>
    <n v="0"/>
    <n v="324"/>
    <n v="0.314"/>
    <n v="0.88800000000000001"/>
  </r>
  <r>
    <s v="Dominican Republic-The Americas"/>
    <x v="4"/>
    <n v="2011"/>
    <s v="Dominican Republic-The Americas2011"/>
    <n v="491481481"/>
    <n v="0.06"/>
    <x v="424"/>
    <x v="195"/>
    <n v="0"/>
    <x v="0"/>
    <n v="2.1999999999999999E-2"/>
    <n v="2.5000000000000001E-2"/>
    <n v="76"/>
    <n v="70"/>
    <n v="0.308"/>
    <n v="0.63100000000000001"/>
    <n v="6.0999999999999999E-2"/>
    <n v="10147598"/>
    <n v="0.749"/>
    <n v="0.251"/>
    <n v="4436000000"/>
    <n v="545000000"/>
    <n v="0.41199999999999998"/>
    <n v="19"/>
    <n v="0"/>
    <n v="324"/>
    <n v="0.38"/>
    <n v="0.86399999999999999"/>
  </r>
  <r>
    <s v="Dominican Republic-The Americas"/>
    <x v="4"/>
    <n v="2012"/>
    <s v="Dominican Republic-The Americas2012"/>
    <n v="495555556"/>
    <n v="5.8999999999999997E-2"/>
    <x v="425"/>
    <x v="84"/>
    <n v="0"/>
    <x v="0"/>
    <n v="2.1000000000000001E-2"/>
    <n v="2.4E-2"/>
    <n v="76"/>
    <n v="70"/>
    <n v="0.30499999999999999"/>
    <n v="0.63300000000000001"/>
    <n v="6.2E-2"/>
    <n v="10276621"/>
    <n v="0.76"/>
    <n v="0.24"/>
    <n v="4736000000"/>
    <n v="545000000"/>
    <n v="0.434"/>
    <n v="19"/>
    <n v="112"/>
    <n v="324"/>
    <n v="0.41199999999999998"/>
    <n v="0.86899999999999999"/>
  </r>
  <r>
    <s v="Dominica-The Americas"/>
    <x v="4"/>
    <n v="2000"/>
    <s v="Dominica-The Americas2000"/>
    <n v="23996656676"/>
    <n v="6.3E-2"/>
    <x v="426"/>
    <x v="112"/>
    <n v="0"/>
    <x v="0"/>
    <n v="0"/>
    <n v="1.4E-2"/>
    <n v="0"/>
    <n v="0"/>
    <n v="0"/>
    <n v="0"/>
    <n v="0"/>
    <n v="69679"/>
    <n v="0.65300000000000002"/>
    <n v="0.34699999999999998"/>
    <n v="48000000"/>
    <n v="9000000"/>
    <n v="0"/>
    <n v="0"/>
    <n v="0"/>
    <n v="0"/>
    <n v="8.7999999999999995E-2"/>
    <n v="1.7000000000000001E-2"/>
  </r>
  <r>
    <s v="Dominica-The Americas"/>
    <x v="4"/>
    <n v="2001"/>
    <s v="Dominica-The Americas2001"/>
    <n v="24894907435"/>
    <n v="6.2E-2"/>
    <x v="426"/>
    <x v="45"/>
    <n v="0"/>
    <x v="0"/>
    <n v="0"/>
    <n v="1.2999999999999999E-2"/>
    <n v="0"/>
    <n v="0"/>
    <n v="0"/>
    <n v="0"/>
    <n v="0"/>
    <n v="69660"/>
    <n v="0.65400000000000003"/>
    <n v="0.34599999999999997"/>
    <n v="46000000"/>
    <n v="9000000"/>
    <n v="0"/>
    <n v="0"/>
    <n v="0"/>
    <n v="0"/>
    <n v="0.13200000000000001"/>
    <n v="0.111"/>
  </r>
  <r>
    <s v="Dominica-The Americas"/>
    <x v="4"/>
    <n v="2002"/>
    <s v="Dominica-The Americas2002"/>
    <n v="26570402719"/>
    <n v="6.3E-2"/>
    <x v="427"/>
    <x v="44"/>
    <n v="0"/>
    <x v="374"/>
    <n v="1.4999999999999999E-2"/>
    <n v="1.2999999999999999E-2"/>
    <n v="79"/>
    <n v="75"/>
    <n v="0"/>
    <n v="0"/>
    <n v="0"/>
    <n v="69806"/>
    <n v="0.65700000000000003"/>
    <n v="0.34299999999999997"/>
    <n v="46000000"/>
    <n v="9000000"/>
    <n v="0"/>
    <n v="0"/>
    <n v="0"/>
    <n v="0"/>
    <n v="0.184"/>
    <n v="0.17399999999999999"/>
  </r>
  <r>
    <s v="Dominica-The Americas"/>
    <x v="4"/>
    <n v="2003"/>
    <s v="Dominica-The Americas2003"/>
    <n v="21268012747"/>
    <n v="6.5000000000000002E-2"/>
    <x v="95"/>
    <x v="65"/>
    <n v="0"/>
    <x v="375"/>
    <n v="0"/>
    <n v="1.2999999999999999E-2"/>
    <n v="0"/>
    <n v="0"/>
    <n v="0"/>
    <n v="0"/>
    <n v="0"/>
    <n v="70058"/>
    <n v="0.66"/>
    <n v="0.33999999999999997"/>
    <n v="52000000"/>
    <n v="9000000"/>
    <n v="0"/>
    <n v="0"/>
    <n v="0"/>
    <n v="0"/>
    <n v="0.23599999999999999"/>
    <n v="0.34"/>
  </r>
  <r>
    <s v="Dominica-The Americas"/>
    <x v="4"/>
    <n v="2004"/>
    <s v="Dominica-The Americas2004"/>
    <n v="22163928097"/>
    <n v="5.0999999999999997E-2"/>
    <x v="183"/>
    <x v="76"/>
    <n v="0"/>
    <x v="375"/>
    <n v="0"/>
    <n v="1.2999999999999999E-2"/>
    <n v="0"/>
    <n v="0"/>
    <n v="0"/>
    <n v="0"/>
    <n v="0"/>
    <n v="70325"/>
    <n v="0.66300000000000003"/>
    <n v="0.33699999999999997"/>
    <n v="61000000"/>
    <n v="9000000"/>
    <n v="0"/>
    <n v="0"/>
    <n v="0"/>
    <n v="0"/>
    <n v="0.30299999999999999"/>
    <n v="0.59499999999999997"/>
  </r>
  <r>
    <s v="Dominica-The Americas"/>
    <x v="4"/>
    <n v="2005"/>
    <s v="Dominica-The Americas2005"/>
    <n v="33969724872"/>
    <n v="5.2999999999999999E-2"/>
    <x v="428"/>
    <x v="127"/>
    <n v="39"/>
    <x v="376"/>
    <n v="0"/>
    <n v="1.2E-2"/>
    <n v="0"/>
    <n v="0"/>
    <n v="0"/>
    <n v="0"/>
    <n v="0"/>
    <n v="70542"/>
    <n v="0.66600000000000004"/>
    <n v="0.33399999999999996"/>
    <n v="57000000"/>
    <n v="10000000"/>
    <n v="0.37"/>
    <n v="14"/>
    <n v="0"/>
    <n v="147"/>
    <n v="0.38500000000000001"/>
    <n v="0.73699999999999999"/>
  </r>
  <r>
    <s v="Dominica-The Americas"/>
    <x v="4"/>
    <n v="2006"/>
    <s v="Dominica-The Americas2006"/>
    <n v="35965041793"/>
    <n v="5.1999999999999998E-2"/>
    <x v="331"/>
    <x v="21"/>
    <n v="43"/>
    <x v="377"/>
    <n v="1.4999999999999999E-2"/>
    <n v="1.2E-2"/>
    <n v="0"/>
    <n v="0"/>
    <n v="0"/>
    <n v="0"/>
    <n v="0"/>
    <n v="70690"/>
    <n v="0.66900000000000004"/>
    <n v="0.33099999999999996"/>
    <n v="72000000"/>
    <n v="10000000"/>
    <n v="0.37"/>
    <n v="14"/>
    <n v="0"/>
    <n v="147"/>
    <n v="0.39400000000000002"/>
    <n v="1.0109999999999999"/>
  </r>
  <r>
    <s v="Dominica-The Americas"/>
    <x v="4"/>
    <n v="2007"/>
    <s v="Dominica-The Americas2007"/>
    <n v="41320673508"/>
    <n v="0.05"/>
    <x v="429"/>
    <x v="63"/>
    <n v="41"/>
    <x v="378"/>
    <n v="0"/>
    <n v="1.2E-2"/>
    <n v="0"/>
    <n v="0"/>
    <n v="0"/>
    <n v="0"/>
    <n v="0"/>
    <n v="70795"/>
    <n v="0.67200000000000004"/>
    <n v="0.32799999999999996"/>
    <n v="74000000"/>
    <n v="11000000"/>
    <n v="0.37"/>
    <n v="14"/>
    <n v="0"/>
    <n v="147"/>
    <n v="0.40300000000000002"/>
    <n v="1.2569999999999999"/>
  </r>
  <r>
    <s v="Dominica-The Americas"/>
    <x v="4"/>
    <n v="2008"/>
    <s v="Dominica-The Americas2008"/>
    <n v="45796187338"/>
    <n v="5.2999999999999999E-2"/>
    <x v="430"/>
    <x v="77"/>
    <n v="0"/>
    <x v="286"/>
    <n v="0"/>
    <n v="1.2E-2"/>
    <n v="0"/>
    <n v="0"/>
    <n v="0"/>
    <n v="0"/>
    <n v="0"/>
    <n v="70883"/>
    <n v="0.67500000000000004"/>
    <n v="0.32499999999999996"/>
    <n v="76000000"/>
    <n v="11000000"/>
    <n v="0.37"/>
    <n v="13"/>
    <n v="0"/>
    <n v="117"/>
    <n v="0.41199999999999998"/>
    <n v="1.284"/>
  </r>
  <r>
    <s v="Dominica-The Americas"/>
    <x v="4"/>
    <n v="2009"/>
    <s v="Dominica-The Americas2009"/>
    <n v="46484962937"/>
    <n v="5.3999999999999999E-2"/>
    <x v="431"/>
    <x v="20"/>
    <n v="0"/>
    <x v="378"/>
    <n v="0"/>
    <n v="1.0999999999999999E-2"/>
    <n v="0"/>
    <n v="0"/>
    <n v="0"/>
    <n v="0"/>
    <n v="0"/>
    <n v="70996"/>
    <n v="0.67800000000000005"/>
    <n v="0.32199999999999995"/>
    <n v="79000000"/>
    <n v="13000000"/>
    <n v="0.37"/>
    <n v="13"/>
    <n v="0"/>
    <n v="117"/>
    <n v="0.42"/>
    <n v="1.387"/>
  </r>
  <r>
    <s v="Dominica-The Americas"/>
    <x v="4"/>
    <n v="2010"/>
    <s v="Dominica-The Americas2010"/>
    <n v="50980167048"/>
    <n v="5.5E-2"/>
    <x v="432"/>
    <x v="21"/>
    <n v="42"/>
    <x v="376"/>
    <n v="1.2999999999999999E-2"/>
    <n v="1.0999999999999999E-2"/>
    <n v="0"/>
    <n v="0"/>
    <n v="0"/>
    <n v="0"/>
    <n v="0"/>
    <n v="71167"/>
    <n v="0.68100000000000005"/>
    <n v="0.31899999999999995"/>
    <n v="95000000"/>
    <n v="13000000"/>
    <n v="0.37"/>
    <n v="13"/>
    <n v="0"/>
    <n v="117"/>
    <n v="0.47499999999999998"/>
    <n v="1.4830000000000001"/>
  </r>
  <r>
    <s v="Dominica-The Americas"/>
    <x v="4"/>
    <n v="2011"/>
    <s v="Dominica-The Americas2011"/>
    <n v="55433248935"/>
    <n v="5.3999999999999999E-2"/>
    <x v="433"/>
    <x v="111"/>
    <n v="0"/>
    <x v="0"/>
    <n v="0"/>
    <n v="1.0999999999999999E-2"/>
    <n v="0"/>
    <n v="0"/>
    <n v="0"/>
    <n v="0"/>
    <n v="0"/>
    <n v="71401"/>
    <n v="0.68400000000000005"/>
    <n v="0.31599999999999995"/>
    <n v="113000000"/>
    <n v="12000000"/>
    <n v="0.371"/>
    <n v="12"/>
    <n v="0"/>
    <n v="117"/>
    <n v="0.51300000000000001"/>
    <n v="1.526"/>
  </r>
  <r>
    <s v="Dominica-The Americas"/>
    <x v="4"/>
    <n v="2012"/>
    <s v="Dominica-The Americas2012"/>
    <n v="58920504571"/>
    <n v="5.3999999999999999E-2"/>
    <x v="132"/>
    <x v="159"/>
    <n v="0"/>
    <x v="0"/>
    <n v="0"/>
    <n v="1.0999999999999999E-2"/>
    <n v="0"/>
    <n v="0"/>
    <n v="0"/>
    <n v="0"/>
    <n v="0"/>
    <n v="71684"/>
    <n v="0.68700000000000006"/>
    <n v="0.31299999999999994"/>
    <n v="110000000"/>
    <n v="13000000"/>
    <n v="0.371"/>
    <n v="12"/>
    <n v="69"/>
    <n v="117"/>
    <n v="0.55200000000000005"/>
    <n v="1.5249999999999999"/>
  </r>
  <r>
    <s v="Ecuador-The Americas"/>
    <x v="4"/>
    <n v="2000"/>
    <s v="Ecuador-The Americas2000"/>
    <n v="18327386416"/>
    <n v="3.5999999999999997E-2"/>
    <x v="351"/>
    <x v="147"/>
    <n v="0"/>
    <x v="0"/>
    <n v="2.5000000000000001E-2"/>
    <n v="2.8000000000000001E-2"/>
    <n v="76"/>
    <n v="71"/>
    <n v="0.34499999999999997"/>
    <n v="0.60399999999999998"/>
    <n v="5.0999999999999997E-2"/>
    <n v="12533087"/>
    <n v="0.60299999999999998"/>
    <n v="0.39700000000000002"/>
    <n v="451000000"/>
    <n v="416000000"/>
    <n v="0"/>
    <n v="0"/>
    <n v="0"/>
    <n v="0"/>
    <n v="1.4999999999999999E-2"/>
    <n v="3.7999999999999999E-2"/>
  </r>
  <r>
    <s v="Ecuador-The Americas"/>
    <x v="4"/>
    <n v="2001"/>
    <s v="Ecuador-The Americas2001"/>
    <n v="24468324000"/>
    <n v="0.04"/>
    <x v="434"/>
    <x v="130"/>
    <n v="12942"/>
    <x v="0"/>
    <n v="2.5000000000000001E-2"/>
    <n v="2.7E-2"/>
    <n v="77"/>
    <n v="71"/>
    <n v="0.34200000000000003"/>
    <n v="0.60599999999999998"/>
    <n v="5.1999999999999998E-2"/>
    <n v="12780869"/>
    <n v="0.60799999999999998"/>
    <n v="0.39200000000000002"/>
    <n v="438000000"/>
    <n v="465000000"/>
    <n v="0"/>
    <n v="0"/>
    <n v="0"/>
    <n v="0"/>
    <n v="2.7E-2"/>
    <n v="6.7000000000000004E-2"/>
  </r>
  <r>
    <s v="Ecuador-The Americas"/>
    <x v="4"/>
    <n v="2002"/>
    <s v="Ecuador-The Americas2002"/>
    <n v="28548945000"/>
    <n v="4.8000000000000001E-2"/>
    <x v="435"/>
    <x v="97"/>
    <n v="12428"/>
    <x v="379"/>
    <n v="2.5000000000000001E-2"/>
    <n v="2.5999999999999999E-2"/>
    <n v="77"/>
    <n v="71"/>
    <n v="0.33800000000000002"/>
    <n v="0.60899999999999999"/>
    <n v="5.2999999999999999E-2"/>
    <n v="13030041"/>
    <n v="0.61099999999999999"/>
    <n v="0.38900000000000001"/>
    <n v="449000000"/>
    <n v="507000000"/>
    <n v="0"/>
    <n v="0"/>
    <n v="0"/>
    <n v="0"/>
    <n v="4.2999999999999997E-2"/>
    <n v="0.12"/>
  </r>
  <r>
    <s v="Ecuador-The Americas"/>
    <x v="4"/>
    <n v="2003"/>
    <s v="Ecuador-The Americas2003"/>
    <n v="32432859000"/>
    <n v="6.7000000000000004E-2"/>
    <x v="436"/>
    <x v="113"/>
    <n v="12678"/>
    <x v="380"/>
    <n v="2.4E-2"/>
    <n v="2.5999999999999999E-2"/>
    <n v="77"/>
    <n v="71"/>
    <n v="0.33400000000000002"/>
    <n v="0.61199999999999999"/>
    <n v="5.3999999999999999E-2"/>
    <n v="13279806"/>
    <n v="0.61299999999999999"/>
    <n v="0.38700000000000001"/>
    <n v="408000000"/>
    <n v="500000000"/>
    <n v="0"/>
    <n v="92"/>
    <n v="0"/>
    <n v="0"/>
    <n v="4.4999999999999998E-2"/>
    <n v="0.18099999999999999"/>
  </r>
  <r>
    <s v="Ecuador-The Americas"/>
    <x v="4"/>
    <n v="2004"/>
    <s v="Ecuador-The Americas2004"/>
    <n v="36591661000"/>
    <n v="6.6000000000000003E-2"/>
    <x v="60"/>
    <x v="20"/>
    <n v="10973"/>
    <x v="381"/>
    <n v="2.4E-2"/>
    <n v="2.5000000000000001E-2"/>
    <n v="77"/>
    <n v="72"/>
    <n v="0.33"/>
    <n v="0.61499999999999999"/>
    <n v="5.5E-2"/>
    <n v="13529091"/>
    <n v="0.61499999999999999"/>
    <n v="0.38500000000000001"/>
    <n v="464000000"/>
    <n v="577000000"/>
    <n v="0"/>
    <n v="92"/>
    <n v="0"/>
    <n v="0"/>
    <n v="4.8000000000000001E-2"/>
    <n v="0.26200000000000001"/>
  </r>
  <r>
    <s v="Ecuador-The Americas"/>
    <x v="4"/>
    <n v="2005"/>
    <s v="Ecuador-The Americas2005"/>
    <n v="41507085000"/>
    <n v="6.3E-2"/>
    <x v="61"/>
    <x v="104"/>
    <n v="10278"/>
    <x v="382"/>
    <n v="2.4E-2"/>
    <n v="2.4E-2"/>
    <n v="78"/>
    <n v="72"/>
    <n v="0.32700000000000001"/>
    <n v="0.61699999999999999"/>
    <n v="5.6000000000000001E-2"/>
    <n v="13777131"/>
    <n v="0.61699999999999999"/>
    <n v="0.38300000000000001"/>
    <n v="488000000"/>
    <n v="644000000"/>
    <n v="0.35299999999999998"/>
    <n v="69"/>
    <n v="0"/>
    <n v="600"/>
    <n v="0.06"/>
    <n v="0.45300000000000001"/>
  </r>
  <r>
    <s v="Ecuador-The Americas"/>
    <x v="4"/>
    <n v="2006"/>
    <s v="Ecuador-The Americas2006"/>
    <n v="46802044000"/>
    <n v="6.5000000000000002E-2"/>
    <x v="328"/>
    <x v="196"/>
    <n v="11332"/>
    <x v="383"/>
    <n v="2.3E-2"/>
    <n v="2.3E-2"/>
    <n v="78"/>
    <n v="72"/>
    <n v="0.32300000000000001"/>
    <n v="0.62"/>
    <n v="5.7000000000000002E-2"/>
    <n v="14023503"/>
    <n v="0.61899999999999999"/>
    <n v="0.38100000000000001"/>
    <n v="492000000"/>
    <n v="706000000"/>
    <n v="0.35299999999999998"/>
    <n v="65"/>
    <n v="0"/>
    <n v="600"/>
    <n v="7.1999999999999995E-2"/>
    <n v="0.60499999999999998"/>
  </r>
  <r>
    <s v="Ecuador-The Americas"/>
    <x v="4"/>
    <n v="2007"/>
    <s v="Ecuador-The Americas2007"/>
    <n v="51007777000"/>
    <n v="6.7000000000000004E-2"/>
    <x v="130"/>
    <x v="0"/>
    <n v="11048"/>
    <x v="384"/>
    <n v="2.3E-2"/>
    <n v="2.3E-2"/>
    <n v="78"/>
    <n v="72"/>
    <n v="0.32"/>
    <n v="0.622"/>
    <n v="5.8000000000000003E-2"/>
    <n v="14268397"/>
    <n v="0.621"/>
    <n v="0.379"/>
    <n v="626000000"/>
    <n v="733000000"/>
    <n v="0.35299999999999998"/>
    <n v="65"/>
    <n v="0"/>
    <n v="600"/>
    <n v="0.108"/>
    <n v="0.69699999999999995"/>
  </r>
  <r>
    <s v="Ecuador-The Americas"/>
    <x v="4"/>
    <n v="2008"/>
    <s v="Ecuador-The Americas2008"/>
    <n v="61762635000"/>
    <n v="6.3E-2"/>
    <x v="240"/>
    <x v="0"/>
    <n v="9177"/>
    <x v="385"/>
    <n v="2.1999999999999999E-2"/>
    <n v="2.1999999999999999E-2"/>
    <n v="78"/>
    <n v="72"/>
    <n v="0.316"/>
    <n v="0.624"/>
    <n v="5.8999999999999997E-2"/>
    <n v="14512402"/>
    <n v="0.623"/>
    <n v="0.377"/>
    <n v="745000000"/>
    <n v="790000000"/>
    <n v="0.34899999999999998"/>
    <n v="65"/>
    <n v="0"/>
    <n v="600"/>
    <n v="0.188"/>
    <n v="0.80500000000000005"/>
  </r>
  <r>
    <s v="Ecuador-The Americas"/>
    <x v="4"/>
    <n v="2009"/>
    <s v="Ecuador-The Americas2009"/>
    <n v="62519686000"/>
    <n v="7.0999999999999994E-2"/>
    <x v="437"/>
    <x v="0"/>
    <n v="9712"/>
    <x v="386"/>
    <n v="2.1999999999999999E-2"/>
    <n v="2.1999999999999999E-2"/>
    <n v="78"/>
    <n v="73"/>
    <n v="0.313"/>
    <n v="0.627"/>
    <n v="6.0999999999999999E-2"/>
    <n v="14756424"/>
    <n v="0.625"/>
    <n v="0.375"/>
    <n v="674000000"/>
    <n v="806000000"/>
    <n v="0.34899999999999998"/>
    <n v="64"/>
    <n v="0"/>
    <n v="600"/>
    <n v="0.246"/>
    <n v="0.89700000000000002"/>
  </r>
  <r>
    <s v="Ecuador-The Americas"/>
    <x v="4"/>
    <n v="2010"/>
    <s v="Ecuador-The Americas2010"/>
    <n v="67513698000"/>
    <n v="7.1999999999999995E-2"/>
    <x v="438"/>
    <x v="0"/>
    <n v="10255"/>
    <x v="387"/>
    <n v="2.1999999999999999E-2"/>
    <n v="2.1000000000000001E-2"/>
    <n v="79"/>
    <n v="73"/>
    <n v="0.31"/>
    <n v="0.629"/>
    <n v="6.2E-2"/>
    <n v="15001072"/>
    <n v="0.627"/>
    <n v="0.373"/>
    <n v="786000000"/>
    <n v="863000000"/>
    <n v="0.35299999999999998"/>
    <n v="56"/>
    <n v="0"/>
    <n v="654"/>
    <n v="0.28999999999999998"/>
    <n v="0.98499999999999999"/>
  </r>
  <r>
    <s v="Ecuador-The Americas"/>
    <x v="4"/>
    <n v="2011"/>
    <s v="Ecuador-The Americas2011"/>
    <n v="76769729000"/>
    <n v="6.9000000000000006E-2"/>
    <x v="439"/>
    <x v="0"/>
    <n v="0"/>
    <x v="0"/>
    <n v="2.1000000000000001E-2"/>
    <n v="0.02"/>
    <n v="79"/>
    <n v="73"/>
    <n v="0.30599999999999999"/>
    <n v="0.63100000000000001"/>
    <n v="6.3E-2"/>
    <n v="15246481"/>
    <n v="0.629"/>
    <n v="0.371"/>
    <n v="849000000"/>
    <n v="917000000"/>
    <n v="0.35299999999999998"/>
    <n v="56"/>
    <n v="0"/>
    <n v="654"/>
    <n v="0.314"/>
    <n v="1.006"/>
  </r>
  <r>
    <s v="Ecuador-The Americas"/>
    <x v="4"/>
    <n v="2012"/>
    <s v="Ecuador-The Americas2012"/>
    <n v="84039856000"/>
    <n v="6.4000000000000001E-2"/>
    <x v="388"/>
    <x v="0"/>
    <n v="0"/>
    <x v="0"/>
    <n v="2.1000000000000001E-2"/>
    <n v="0.02"/>
    <n v="79"/>
    <n v="73"/>
    <n v="0.30299999999999999"/>
    <n v="0.63300000000000001"/>
    <n v="6.4000000000000001E-2"/>
    <n v="15492264"/>
    <n v="0.63100000000000001"/>
    <n v="0.36899999999999999"/>
    <n v="1039000000"/>
    <n v="944000000"/>
    <n v="0.34599999999999997"/>
    <n v="56"/>
    <n v="134"/>
    <n v="654"/>
    <n v="0.35099999999999998"/>
    <n v="1.0620000000000001"/>
  </r>
  <r>
    <s v="Egypt-Africa"/>
    <x v="2"/>
    <n v="2000"/>
    <s v="Egypt-Africa2000"/>
    <n v="99838540997"/>
    <n v="5.3999999999999999E-2"/>
    <x v="440"/>
    <x v="148"/>
    <n v="0"/>
    <x v="0"/>
    <n v="2.5000000000000001E-2"/>
    <n v="3.5999999999999997E-2"/>
    <n v="71"/>
    <n v="66"/>
    <n v="0.35399999999999998"/>
    <n v="0.59199999999999997"/>
    <n v="5.2999999999999999E-2"/>
    <n v="66136590"/>
    <n v="0.42799999999999999"/>
    <n v="0.57200000000000006"/>
    <n v="4657000000"/>
    <n v="1206000000"/>
    <n v="0"/>
    <n v="0"/>
    <n v="0"/>
    <n v="0"/>
    <n v="6.0000000000000001E-3"/>
    <n v="2.1000000000000001E-2"/>
  </r>
  <r>
    <s v="Egypt-Africa"/>
    <x v="2"/>
    <n v="2001"/>
    <s v="Egypt-Africa2001"/>
    <n v="97632008051"/>
    <n v="5.8000000000000003E-2"/>
    <x v="441"/>
    <x v="103"/>
    <n v="77649"/>
    <x v="0"/>
    <n v="2.5000000000000001E-2"/>
    <n v="3.4000000000000002E-2"/>
    <n v="71"/>
    <n v="66"/>
    <n v="0.34799999999999998"/>
    <n v="0.59799999999999998"/>
    <n v="5.3999999999999999E-2"/>
    <n v="67204189"/>
    <n v="0.42799999999999999"/>
    <n v="0.57200000000000006"/>
    <n v="4119000000"/>
    <n v="1248000000"/>
    <n v="0"/>
    <n v="0"/>
    <n v="0"/>
    <n v="0"/>
    <n v="8.0000000000000002E-3"/>
    <n v="4.2000000000000003E-2"/>
  </r>
  <r>
    <s v="Egypt-Africa"/>
    <x v="2"/>
    <n v="2002"/>
    <s v="Egypt-Africa2002"/>
    <n v="87850680573"/>
    <n v="6.0999999999999999E-2"/>
    <x v="26"/>
    <x v="120"/>
    <n v="73575"/>
    <x v="388"/>
    <n v="2.4E-2"/>
    <n v="3.1E-2"/>
    <n v="71"/>
    <n v="67"/>
    <n v="0.34200000000000003"/>
    <n v="0.60399999999999998"/>
    <n v="5.3999999999999999E-2"/>
    <n v="68302914"/>
    <n v="0.42899999999999999"/>
    <n v="0.57099999999999995"/>
    <n v="4133000000"/>
    <n v="1309000000"/>
    <n v="0"/>
    <n v="0"/>
    <n v="0"/>
    <n v="0"/>
    <n v="2.7E-2"/>
    <n v="6.6000000000000003E-2"/>
  </r>
  <r>
    <s v="Egypt-Africa"/>
    <x v="2"/>
    <n v="2003"/>
    <s v="Egypt-Africa2003"/>
    <n v="82923680622"/>
    <n v="5.6000000000000001E-2"/>
    <x v="292"/>
    <x v="197"/>
    <n v="71465"/>
    <x v="389"/>
    <n v="2.4E-2"/>
    <n v="2.9000000000000001E-2"/>
    <n v="72"/>
    <n v="67"/>
    <n v="0.33500000000000002"/>
    <n v="0.61"/>
    <n v="5.3999999999999999E-2"/>
    <n v="69432477"/>
    <n v="0.42899999999999999"/>
    <n v="0.57099999999999995"/>
    <n v="4704000000"/>
    <n v="1465000000"/>
    <n v="0"/>
    <n v="37"/>
    <n v="0"/>
    <n v="0"/>
    <n v="0.04"/>
    <n v="8.3000000000000004E-2"/>
  </r>
  <r>
    <s v="Egypt-Africa"/>
    <x v="2"/>
    <n v="2004"/>
    <s v="Egypt-Africa2004"/>
    <n v="78845185709"/>
    <n v="5.2999999999999999E-2"/>
    <x v="126"/>
    <x v="119"/>
    <n v="72050"/>
    <x v="390"/>
    <n v="2.4E-2"/>
    <n v="2.7E-2"/>
    <n v="72"/>
    <n v="67"/>
    <n v="0.33"/>
    <n v="0.61599999999999999"/>
    <n v="5.3999999999999999E-2"/>
    <n v="70591288"/>
    <n v="0.43"/>
    <n v="0.57000000000000006"/>
    <n v="6328000000"/>
    <n v="1543000000"/>
    <n v="0"/>
    <n v="37"/>
    <n v="0"/>
    <n v="0"/>
    <n v="0.11899999999999999"/>
    <n v="0.108"/>
  </r>
  <r>
    <s v="Egypt-Africa"/>
    <x v="2"/>
    <n v="2005"/>
    <s v="Egypt-Africa2005"/>
    <n v="89685724889"/>
    <n v="5.0999999999999997E-2"/>
    <x v="180"/>
    <x v="12"/>
    <n v="53536"/>
    <x v="391"/>
    <n v="2.4E-2"/>
    <n v="2.5999999999999999E-2"/>
    <n v="72"/>
    <n v="67"/>
    <n v="0.32500000000000001"/>
    <n v="0.62"/>
    <n v="5.5E-2"/>
    <n v="71777678"/>
    <n v="0.43"/>
    <n v="0.57000000000000006"/>
    <n v="7206000000"/>
    <n v="1932000000"/>
    <n v="0.54300000000000004"/>
    <n v="22"/>
    <n v="0"/>
    <n v="504"/>
    <n v="0.128"/>
    <n v="0.19"/>
  </r>
  <r>
    <s v="Egypt-Africa"/>
    <x v="2"/>
    <n v="2006"/>
    <s v="Egypt-Africa2006"/>
    <n v="107000000000"/>
    <n v="5.1999999999999998E-2"/>
    <x v="12"/>
    <x v="164"/>
    <n v="71189"/>
    <x v="392"/>
    <n v="2.4E-2"/>
    <n v="2.4E-2"/>
    <n v="72"/>
    <n v="67"/>
    <n v="0.32200000000000001"/>
    <n v="0.624"/>
    <n v="5.5E-2"/>
    <n v="72990754"/>
    <n v="0.43099999999999999"/>
    <n v="0.56899999999999995"/>
    <n v="8133000000"/>
    <n v="2156000000"/>
    <n v="0.46400000000000002"/>
    <n v="19"/>
    <n v="0"/>
    <n v="596"/>
    <n v="0.13700000000000001"/>
    <n v="0.247"/>
  </r>
  <r>
    <s v="Egypt-Africa"/>
    <x v="2"/>
    <n v="2007"/>
    <s v="Egypt-Africa2007"/>
    <n v="130000000000"/>
    <n v="4.9000000000000002E-2"/>
    <x v="90"/>
    <x v="34"/>
    <n v="62741"/>
    <x v="393"/>
    <n v="2.4E-2"/>
    <n v="2.3E-2"/>
    <n v="72"/>
    <n v="68"/>
    <n v="0.31900000000000001"/>
    <n v="0.626"/>
    <n v="5.3999999999999999E-2"/>
    <n v="74229577"/>
    <n v="0.43099999999999999"/>
    <n v="0.56899999999999995"/>
    <n v="10327000000"/>
    <n v="2886000000"/>
    <n v="0.45100000000000001"/>
    <n v="10"/>
    <n v="0"/>
    <n v="711"/>
    <n v="0.16"/>
    <n v="0.40500000000000003"/>
  </r>
  <r>
    <s v="Egypt-Africa"/>
    <x v="2"/>
    <n v="2008"/>
    <s v="Egypt-Africa2008"/>
    <n v="163000000000"/>
    <n v="4.8000000000000001E-2"/>
    <x v="442"/>
    <x v="198"/>
    <n v="47162"/>
    <x v="394"/>
    <n v="2.4E-2"/>
    <n v="2.1000000000000001E-2"/>
    <n v="72"/>
    <n v="68"/>
    <n v="0.318"/>
    <n v="0.628"/>
    <n v="5.3999999999999999E-2"/>
    <n v="75491922"/>
    <n v="0.43099999999999999"/>
    <n v="0.56899999999999995"/>
    <n v="12104000000"/>
    <n v="3390000000"/>
    <n v="0.44"/>
    <n v="8"/>
    <n v="0"/>
    <n v="711"/>
    <n v="0.18"/>
    <n v="0.54700000000000004"/>
  </r>
  <r>
    <s v="Egypt-Africa"/>
    <x v="2"/>
    <n v="2009"/>
    <s v="Egypt-Africa2009"/>
    <n v="189000000000"/>
    <n v="0.05"/>
    <x v="443"/>
    <x v="41"/>
    <n v="48971"/>
    <x v="395"/>
    <n v="2.4E-2"/>
    <n v="2.1000000000000001E-2"/>
    <n v="73"/>
    <n v="68"/>
    <n v="0.316"/>
    <n v="0.629"/>
    <n v="5.5E-2"/>
    <n v="76775023"/>
    <n v="0.43"/>
    <n v="0.57000000000000006"/>
    <n v="11757000000"/>
    <n v="2941000000"/>
    <n v="0.43"/>
    <n v="8"/>
    <n v="0"/>
    <n v="480"/>
    <n v="0.25700000000000001"/>
    <n v="0.72099999999999997"/>
  </r>
  <r>
    <s v="Egypt-Africa"/>
    <x v="2"/>
    <n v="2010"/>
    <s v="Egypt-Africa2010"/>
    <n v="219000000000"/>
    <n v="4.8000000000000001E-2"/>
    <x v="444"/>
    <x v="44"/>
    <n v="66269"/>
    <x v="396"/>
    <n v="2.4E-2"/>
    <n v="0.02"/>
    <n v="73"/>
    <n v="68"/>
    <n v="0.315"/>
    <n v="0.63"/>
    <n v="5.5E-2"/>
    <n v="78075705"/>
    <n v="0.43"/>
    <n v="0.57000000000000006"/>
    <n v="13633000000"/>
    <n v="2696000000"/>
    <n v="0.42599999999999999"/>
    <n v="8"/>
    <n v="0"/>
    <n v="433"/>
    <n v="0.314"/>
    <n v="0.90500000000000003"/>
  </r>
  <r>
    <s v="Egypt-Africa"/>
    <x v="2"/>
    <n v="2011"/>
    <s v="Egypt-Africa2011"/>
    <n v="236000000000"/>
    <n v="4.9000000000000002E-2"/>
    <x v="445"/>
    <x v="44"/>
    <n v="0"/>
    <x v="0"/>
    <n v="2.4E-2"/>
    <n v="1.9E-2"/>
    <n v="73"/>
    <n v="68"/>
    <n v="0.314"/>
    <n v="0.63100000000000001"/>
    <n v="5.6000000000000001E-2"/>
    <n v="79392466"/>
    <n v="0.43"/>
    <n v="0.57000000000000006"/>
    <n v="9333000000"/>
    <n v="2575000000"/>
    <n v="0.436"/>
    <n v="8"/>
    <n v="0"/>
    <n v="433"/>
    <n v="0.39800000000000002"/>
    <n v="1.0509999999999999"/>
  </r>
  <r>
    <s v="Egypt-Africa"/>
    <x v="2"/>
    <n v="2012"/>
    <s v="Egypt-Africa2012"/>
    <n v="263000000000"/>
    <n v="0.05"/>
    <x v="238"/>
    <x v="41"/>
    <n v="0"/>
    <x v="0"/>
    <n v="2.4E-2"/>
    <n v="1.9E-2"/>
    <n v="73"/>
    <n v="69"/>
    <n v="0.312"/>
    <n v="0.63100000000000001"/>
    <n v="5.6000000000000001E-2"/>
    <n v="80721874"/>
    <n v="0.43"/>
    <n v="0.57000000000000006"/>
    <n v="10823000000"/>
    <n v="3037000000"/>
    <n v="0.42599999999999999"/>
    <n v="8"/>
    <n v="127"/>
    <n v="392"/>
    <n v="0.44"/>
    <n v="1.1990000000000001"/>
  </r>
  <r>
    <s v="El Salvador-The Americas"/>
    <x v="4"/>
    <n v="2000"/>
    <s v="El Salvador-The Americas2000"/>
    <n v="13134100000"/>
    <n v="8.1000000000000003E-2"/>
    <x v="446"/>
    <x v="100"/>
    <n v="0"/>
    <x v="0"/>
    <n v="2.5000000000000001E-2"/>
    <n v="2.7E-2"/>
    <n v="74"/>
    <n v="65"/>
    <n v="0.38300000000000001"/>
    <n v="0.56200000000000006"/>
    <n v="5.5E-2"/>
    <n v="5958794"/>
    <n v="0.58899999999999997"/>
    <n v="0.41100000000000003"/>
    <n v="437000000"/>
    <n v="219000000"/>
    <n v="0"/>
    <n v="0"/>
    <n v="0"/>
    <n v="0"/>
    <n v="1.2E-2"/>
    <n v="0.125"/>
  </r>
  <r>
    <s v="El Salvador-The Americas"/>
    <x v="4"/>
    <n v="2001"/>
    <s v="El Salvador-The Americas2001"/>
    <n v="13812700000"/>
    <n v="0.08"/>
    <x v="447"/>
    <x v="0"/>
    <n v="4319"/>
    <x v="0"/>
    <n v="2.4E-2"/>
    <n v="2.5000000000000001E-2"/>
    <n v="75"/>
    <n v="65"/>
    <n v="0.379"/>
    <n v="0.56399999999999995"/>
    <n v="5.7000000000000002E-2"/>
    <n v="5985299"/>
    <n v="0.59499999999999997"/>
    <n v="0.40500000000000003"/>
    <n v="452000000"/>
    <n v="247000000"/>
    <n v="0"/>
    <n v="0"/>
    <n v="0"/>
    <n v="0"/>
    <n v="1.4999999999999999E-2"/>
    <n v="0.14299999999999999"/>
  </r>
  <r>
    <s v="El Salvador-The Americas"/>
    <x v="4"/>
    <n v="2002"/>
    <s v="El Salvador-The Americas2002"/>
    <n v="14306700000"/>
    <n v="7.6999999999999999E-2"/>
    <x v="447"/>
    <x v="0"/>
    <n v="4210"/>
    <x v="397"/>
    <n v="2.3E-2"/>
    <n v="2.4E-2"/>
    <n v="75"/>
    <n v="65"/>
    <n v="0.374"/>
    <n v="0.56799999999999995"/>
    <n v="5.8000000000000003E-2"/>
    <n v="6008308"/>
    <n v="0.6"/>
    <n v="0.4"/>
    <n v="521000000"/>
    <n v="266000000"/>
    <n v="0"/>
    <n v="0"/>
    <n v="0"/>
    <n v="0"/>
    <n v="1.9E-2"/>
    <n v="0.14799999999999999"/>
  </r>
  <r>
    <s v="El Salvador-The Americas"/>
    <x v="4"/>
    <n v="2003"/>
    <s v="El Salvador-The Americas2003"/>
    <n v="15046700000"/>
    <n v="7.2999999999999995E-2"/>
    <x v="208"/>
    <x v="0"/>
    <n v="4214"/>
    <x v="398"/>
    <n v="2.1999999999999999E-2"/>
    <n v="2.3E-2"/>
    <n v="75"/>
    <n v="66"/>
    <n v="0.36899999999999999"/>
    <n v="0.57199999999999995"/>
    <n v="5.8999999999999997E-2"/>
    <n v="6029366"/>
    <n v="0.60599999999999998"/>
    <n v="0.39400000000000002"/>
    <n v="664000000"/>
    <n v="311000000"/>
    <n v="0"/>
    <n v="115"/>
    <n v="0"/>
    <n v="0"/>
    <n v="2.5000000000000001E-2"/>
    <n v="0.191"/>
  </r>
  <r>
    <s v="El Salvador-The Americas"/>
    <x v="4"/>
    <n v="2004"/>
    <s v="El Salvador-The Americas2004"/>
    <n v="15798300000"/>
    <n v="7.2999999999999995E-2"/>
    <x v="448"/>
    <x v="0"/>
    <n v="4499"/>
    <x v="399"/>
    <n v="2.1000000000000001E-2"/>
    <n v="2.1000000000000001E-2"/>
    <n v="75"/>
    <n v="66"/>
    <n v="0.36299999999999999"/>
    <n v="0.57599999999999996"/>
    <n v="6.0999999999999999E-2"/>
    <n v="6050297"/>
    <n v="0.61099999999999999"/>
    <n v="0.38900000000000001"/>
    <n v="748000000"/>
    <n v="373000000"/>
    <n v="0"/>
    <n v="115"/>
    <n v="0"/>
    <n v="0"/>
    <n v="3.2000000000000001E-2"/>
    <n v="0.30299999999999999"/>
  </r>
  <r>
    <s v="El Salvador-The Americas"/>
    <x v="4"/>
    <n v="2005"/>
    <s v="El Salvador-The Americas2005"/>
    <n v="17093800000"/>
    <n v="7.1999999999999995E-2"/>
    <x v="367"/>
    <x v="0"/>
    <n v="4382"/>
    <x v="400"/>
    <n v="2.1000000000000001E-2"/>
    <n v="0.02"/>
    <n v="75"/>
    <n v="66"/>
    <n v="0.35699999999999998"/>
    <n v="0.58099999999999996"/>
    <n v="6.2E-2"/>
    <n v="6072538"/>
    <n v="0.61599999999999999"/>
    <n v="0.38400000000000001"/>
    <n v="656000000"/>
    <n v="288000000"/>
    <n v="0.34699999999999998"/>
    <n v="40"/>
    <n v="0"/>
    <n v="320"/>
    <n v="4.2000000000000003E-2"/>
    <n v="0.39700000000000002"/>
  </r>
  <r>
    <s v="El Salvador-The Americas"/>
    <x v="4"/>
    <n v="2006"/>
    <s v="El Salvador-The Americas2006"/>
    <n v="18550700000"/>
    <n v="6.7000000000000004E-2"/>
    <x v="249"/>
    <x v="0"/>
    <n v="4479"/>
    <x v="401"/>
    <n v="2.1000000000000001E-2"/>
    <n v="1.9E-2"/>
    <n v="76"/>
    <n v="66"/>
    <n v="0.35"/>
    <n v="0.58599999999999997"/>
    <n v="6.4000000000000001E-2"/>
    <n v="6096692"/>
    <n v="0.622"/>
    <n v="0.378"/>
    <n v="686000000"/>
    <n v="307000000"/>
    <n v="0.34699999999999998"/>
    <n v="26"/>
    <n v="0"/>
    <n v="320"/>
    <n v="5.5E-2"/>
    <n v="0.63200000000000001"/>
  </r>
  <r>
    <s v="El Salvador-The Americas"/>
    <x v="4"/>
    <n v="2007"/>
    <s v="El Salvador-The Americas2007"/>
    <n v="20104900000"/>
    <n v="6.3E-2"/>
    <x v="21"/>
    <x v="0"/>
    <n v="4509"/>
    <x v="402"/>
    <n v="2.1000000000000001E-2"/>
    <n v="1.7999999999999999E-2"/>
    <n v="76"/>
    <n v="66"/>
    <n v="0.34300000000000003"/>
    <n v="0.59199999999999997"/>
    <n v="6.5000000000000002E-2"/>
    <n v="6122952"/>
    <n v="0.627"/>
    <n v="0.373"/>
    <n v="793000000"/>
    <n v="363000000"/>
    <n v="0.34699999999999998"/>
    <n v="22"/>
    <n v="0"/>
    <n v="320"/>
    <n v="6.0999999999999999E-2"/>
    <n v="1.002"/>
  </r>
  <r>
    <s v="El Salvador-The Americas"/>
    <x v="4"/>
    <n v="2008"/>
    <s v="El Salvador-The Americas2008"/>
    <n v="21431000000"/>
    <n v="6.2E-2"/>
    <x v="328"/>
    <x v="0"/>
    <n v="4232"/>
    <x v="403"/>
    <n v="2.1000000000000001E-2"/>
    <n v="1.7000000000000001E-2"/>
    <n v="76"/>
    <n v="67"/>
    <n v="0.33600000000000002"/>
    <n v="0.59799999999999998"/>
    <n v="6.6000000000000003E-2"/>
    <n v="6151776"/>
    <n v="0.63300000000000001"/>
    <n v="0.36699999999999999"/>
    <n v="711000000"/>
    <n v="326000000"/>
    <n v="0.34699999999999998"/>
    <n v="17"/>
    <n v="0"/>
    <n v="320"/>
    <n v="0.10100000000000001"/>
    <n v="1.1299999999999999"/>
  </r>
  <r>
    <s v="El Salvador-The Americas"/>
    <x v="4"/>
    <n v="2009"/>
    <s v="El Salvador-The Americas2009"/>
    <n v="20661000000"/>
    <n v="6.8000000000000005E-2"/>
    <x v="23"/>
    <x v="0"/>
    <n v="4418"/>
    <x v="404"/>
    <n v="2.1000000000000001E-2"/>
    <n v="1.6E-2"/>
    <n v="76"/>
    <n v="67"/>
    <n v="0.32800000000000001"/>
    <n v="0.60399999999999998"/>
    <n v="6.8000000000000005E-2"/>
    <n v="6183484"/>
    <n v="0.63800000000000001"/>
    <n v="0.36199999999999999"/>
    <n v="549000000"/>
    <n v="253000000"/>
    <n v="0.34799999999999998"/>
    <n v="17"/>
    <n v="0"/>
    <n v="320"/>
    <n v="0.121"/>
    <n v="1.224"/>
  </r>
  <r>
    <s v="El Salvador-The Americas"/>
    <x v="4"/>
    <n v="2010"/>
    <s v="El Salvador-The Americas2010"/>
    <n v="21418300000"/>
    <n v="6.9000000000000006E-2"/>
    <x v="276"/>
    <x v="0"/>
    <n v="4735"/>
    <x v="405"/>
    <n v="0.02"/>
    <n v="1.4999999999999999E-2"/>
    <n v="76"/>
    <n v="67"/>
    <n v="0.32100000000000001"/>
    <n v="0.61"/>
    <n v="6.9000000000000006E-2"/>
    <n v="6218195"/>
    <n v="0.64300000000000002"/>
    <n v="0.35699999999999998"/>
    <n v="646000000"/>
    <n v="280000000"/>
    <n v="0.34799999999999998"/>
    <n v="17"/>
    <n v="0"/>
    <n v="320"/>
    <n v="0.159"/>
    <n v="1.238"/>
  </r>
  <r>
    <s v="El Salvador-The Americas"/>
    <x v="4"/>
    <n v="2011"/>
    <s v="El Salvador-The Americas2011"/>
    <n v="23139000000"/>
    <n v="6.8000000000000005E-2"/>
    <x v="449"/>
    <x v="0"/>
    <n v="0"/>
    <x v="0"/>
    <n v="0.02"/>
    <n v="1.4999999999999999E-2"/>
    <n v="77"/>
    <n v="67"/>
    <n v="0.313"/>
    <n v="0.61699999999999999"/>
    <n v="7.0000000000000007E-2"/>
    <n v="6256242"/>
    <n v="0.64800000000000002"/>
    <n v="0.35199999999999998"/>
    <n v="729000000"/>
    <n v="244000000"/>
    <n v="0.34799999999999998"/>
    <n v="17"/>
    <n v="0"/>
    <n v="320"/>
    <n v="0.189"/>
    <n v="1.329"/>
  </r>
  <r>
    <s v="El Salvador-The Americas"/>
    <x v="4"/>
    <n v="2012"/>
    <s v="El Salvador-The Americas2012"/>
    <n v="23813600000"/>
    <n v="6.7000000000000004E-2"/>
    <x v="450"/>
    <x v="0"/>
    <n v="0"/>
    <x v="0"/>
    <n v="0.02"/>
    <n v="1.4E-2"/>
    <n v="77"/>
    <n v="68"/>
    <n v="0.30599999999999999"/>
    <n v="0.623"/>
    <n v="7.0999999999999994E-2"/>
    <n v="6297394"/>
    <n v="0.65300000000000002"/>
    <n v="0.34699999999999998"/>
    <n v="894000000"/>
    <n v="286000000"/>
    <n v="0.34799999999999998"/>
    <n v="17"/>
    <n v="115"/>
    <n v="320"/>
    <n v="0.20300000000000001"/>
    <n v="1.373"/>
  </r>
  <r>
    <s v="Equatorial Guinea-Africa"/>
    <x v="2"/>
    <n v="2000"/>
    <s v="Equatorial Guinea-Africa2000"/>
    <n v="1045998534"/>
    <n v="2.4E-2"/>
    <x v="126"/>
    <x v="149"/>
    <n v="0"/>
    <x v="0"/>
    <n v="0.04"/>
    <n v="9.9000000000000005E-2"/>
    <n v="49"/>
    <n v="46"/>
    <n v="0.42599999999999999"/>
    <n v="0.53700000000000003"/>
    <n v="3.6999999999999998E-2"/>
    <n v="518179"/>
    <n v="0.38800000000000001"/>
    <n v="0.61199999999999999"/>
    <n v="5000000"/>
    <n v="19000000"/>
    <n v="0"/>
    <n v="0"/>
    <n v="0"/>
    <n v="0"/>
    <n v="1E-3"/>
    <n v="0.01"/>
  </r>
  <r>
    <s v="Equatorial Guinea-Africa"/>
    <x v="2"/>
    <n v="2001"/>
    <s v="Equatorial Guinea-Africa2001"/>
    <n v="1461139008"/>
    <n v="1.4999999999999999E-2"/>
    <x v="225"/>
    <x v="88"/>
    <n v="0"/>
    <x v="0"/>
    <n v="3.9E-2"/>
    <n v="9.6000000000000002E-2"/>
    <n v="49"/>
    <n v="47"/>
    <n v="0.42299999999999999"/>
    <n v="0.54100000000000004"/>
    <n v="3.5999999999999997E-2"/>
    <n v="534592"/>
    <n v="0.38800000000000001"/>
    <n v="0.61199999999999999"/>
    <n v="14000000"/>
    <n v="30000000"/>
    <n v="0"/>
    <n v="0"/>
    <n v="0"/>
    <n v="0"/>
    <n v="2E-3"/>
    <n v="2.8000000000000001E-2"/>
  </r>
  <r>
    <s v="Equatorial Guinea-Africa"/>
    <x v="2"/>
    <n v="2002"/>
    <s v="Equatorial Guinea-Africa2002"/>
    <n v="1806742733"/>
    <n v="1.7999999999999999E-2"/>
    <x v="55"/>
    <x v="1"/>
    <n v="0"/>
    <x v="406"/>
    <n v="3.9E-2"/>
    <n v="9.4E-2"/>
    <n v="49"/>
    <n v="47"/>
    <n v="0.41899999999999998"/>
    <n v="0.54600000000000004"/>
    <n v="3.5000000000000003E-2"/>
    <n v="551399"/>
    <n v="0.38800000000000001"/>
    <n v="0.61199999999999999"/>
    <n v="0"/>
    <n v="0"/>
    <n v="0"/>
    <n v="0"/>
    <n v="0"/>
    <n v="0"/>
    <n v="3.0000000000000001E-3"/>
    <n v="5.8000000000000003E-2"/>
  </r>
  <r>
    <s v="Equatorial Guinea-Africa"/>
    <x v="2"/>
    <n v="2003"/>
    <s v="Equatorial Guinea-Africa2003"/>
    <n v="2484745876"/>
    <n v="0.02"/>
    <x v="442"/>
    <x v="1"/>
    <n v="0"/>
    <x v="407"/>
    <n v="3.7999999999999999E-2"/>
    <n v="9.1999999999999998E-2"/>
    <n v="49"/>
    <n v="47"/>
    <n v="0.41499999999999998"/>
    <n v="0.55100000000000005"/>
    <n v="3.4000000000000002E-2"/>
    <n v="568552"/>
    <n v="0.38800000000000001"/>
    <n v="0.61199999999999999"/>
    <n v="0"/>
    <n v="0"/>
    <n v="0"/>
    <n v="0"/>
    <n v="0"/>
    <n v="0"/>
    <n v="5.0000000000000001E-3"/>
    <n v="7.2999999999999995E-2"/>
  </r>
  <r>
    <s v="Equatorial Guinea-Africa"/>
    <x v="2"/>
    <n v="2004"/>
    <s v="Equatorial Guinea-Africa2004"/>
    <n v="4410764261"/>
    <n v="2.1000000000000001E-2"/>
    <x v="448"/>
    <x v="1"/>
    <n v="0"/>
    <x v="408"/>
    <n v="3.7999999999999999E-2"/>
    <n v="8.8999999999999996E-2"/>
    <n v="50"/>
    <n v="47"/>
    <n v="0.41"/>
    <n v="0.55700000000000005"/>
    <n v="3.3000000000000002E-2"/>
    <n v="585983"/>
    <n v="0.38800000000000001"/>
    <n v="0.61199999999999999"/>
    <n v="0"/>
    <n v="0"/>
    <n v="0"/>
    <n v="0"/>
    <n v="0"/>
    <n v="0"/>
    <n v="8.0000000000000002E-3"/>
    <n v="0.106"/>
  </r>
  <r>
    <s v="Equatorial Guinea-Africa"/>
    <x v="2"/>
    <n v="2005"/>
    <s v="Equatorial Guinea-Africa2005"/>
    <n v="6915849240"/>
    <n v="1.6E-2"/>
    <x v="451"/>
    <x v="33"/>
    <n v="762"/>
    <x v="409"/>
    <n v="3.7999999999999999E-2"/>
    <n v="8.6999999999999994E-2"/>
    <n v="50"/>
    <n v="48"/>
    <n v="0.40600000000000003"/>
    <n v="0.56100000000000005"/>
    <n v="3.2000000000000001E-2"/>
    <n v="603648"/>
    <n v="0.38900000000000001"/>
    <n v="0.61099999999999999"/>
    <n v="0"/>
    <n v="0"/>
    <n v="0.441"/>
    <n v="137"/>
    <n v="0"/>
    <n v="492"/>
    <n v="1.0999999999999999E-2"/>
    <n v="0.161"/>
  </r>
  <r>
    <s v="Equatorial Guinea-Africa"/>
    <x v="2"/>
    <n v="2006"/>
    <s v="Equatorial Guinea-Africa2006"/>
    <n v="8081982438"/>
    <n v="2.3E-2"/>
    <x v="340"/>
    <x v="9"/>
    <n v="1759"/>
    <x v="410"/>
    <n v="3.7999999999999999E-2"/>
    <n v="8.5000000000000006E-2"/>
    <n v="51"/>
    <n v="48"/>
    <n v="0.40300000000000002"/>
    <n v="0.56599999999999995"/>
    <n v="3.2000000000000001E-2"/>
    <n v="621517"/>
    <n v="0.38900000000000001"/>
    <n v="0.61099999999999999"/>
    <n v="0"/>
    <n v="0"/>
    <n v="0.441"/>
    <n v="135"/>
    <n v="0"/>
    <n v="492"/>
    <n v="1.2999999999999999E-2"/>
    <n v="0.193"/>
  </r>
  <r>
    <s v="Equatorial Guinea-Africa"/>
    <x v="2"/>
    <n v="2007"/>
    <s v="Equatorial Guinea-Africa2007"/>
    <n v="10197937673"/>
    <n v="2.4E-2"/>
    <x v="452"/>
    <x v="4"/>
    <n v="1249"/>
    <x v="411"/>
    <n v="3.7999999999999999E-2"/>
    <n v="8.2000000000000003E-2"/>
    <n v="51"/>
    <n v="49"/>
    <n v="0.4"/>
    <n v="0.56899999999999995"/>
    <n v="3.1E-2"/>
    <n v="639618"/>
    <n v="0.39"/>
    <n v="0.61"/>
    <n v="0"/>
    <n v="0"/>
    <n v="0.441"/>
    <n v="135"/>
    <n v="0"/>
    <n v="492"/>
    <n v="1.6E-2"/>
    <n v="0.23499999999999999"/>
  </r>
  <r>
    <s v="Equatorial Guinea-Africa"/>
    <x v="2"/>
    <n v="2008"/>
    <s v="Equatorial Guinea-Africa2008"/>
    <n v="15419096232"/>
    <n v="3.4000000000000002E-2"/>
    <x v="453"/>
    <x v="0"/>
    <n v="0"/>
    <x v="182"/>
    <n v="3.6999999999999998E-2"/>
    <n v="0.08"/>
    <n v="52"/>
    <n v="49"/>
    <n v="0.39700000000000002"/>
    <n v="0.57199999999999995"/>
    <n v="0.03"/>
    <n v="658025"/>
    <n v="0.39"/>
    <n v="0.61"/>
    <n v="0"/>
    <n v="0"/>
    <n v="0.441"/>
    <n v="135"/>
    <n v="0"/>
    <n v="492"/>
    <n v="1.7999999999999999E-2"/>
    <n v="0.27400000000000002"/>
  </r>
  <r>
    <s v="Equatorial Guinea-Africa"/>
    <x v="2"/>
    <n v="2009"/>
    <s v="Equatorial Guinea-Africa2009"/>
    <n v="9380412630"/>
    <n v="5.6000000000000001E-2"/>
    <x v="454"/>
    <x v="0"/>
    <n v="0"/>
    <x v="412"/>
    <n v="3.6999999999999998E-2"/>
    <n v="7.8E-2"/>
    <n v="52"/>
    <n v="50"/>
    <n v="0.39500000000000002"/>
    <n v="0.57499999999999996"/>
    <n v="0.03"/>
    <n v="676851"/>
    <n v="0.39100000000000001"/>
    <n v="0.60899999999999999"/>
    <n v="0"/>
    <n v="0"/>
    <n v="0.441"/>
    <n v="135"/>
    <n v="0"/>
    <n v="492"/>
    <n v="2.1000000000000001E-2"/>
    <n v="0.29499999999999998"/>
  </r>
  <r>
    <s v="Equatorial Guinea-Africa"/>
    <x v="2"/>
    <n v="2010"/>
    <s v="Equatorial Guinea-Africa2010"/>
    <n v="11586407487"/>
    <n v="4.2999999999999997E-2"/>
    <x v="455"/>
    <x v="0"/>
    <n v="1503"/>
    <x v="413"/>
    <n v="3.6999999999999998E-2"/>
    <n v="7.5999999999999998E-2"/>
    <n v="53"/>
    <n v="50"/>
    <n v="0.39300000000000002"/>
    <n v="0.57799999999999996"/>
    <n v="2.9000000000000001E-2"/>
    <n v="696167"/>
    <n v="0.39200000000000002"/>
    <n v="0.60799999999999998"/>
    <n v="0"/>
    <n v="0"/>
    <n v="0.441"/>
    <n v="135"/>
    <n v="0"/>
    <n v="492"/>
    <n v="0.06"/>
    <n v="0.57399999999999995"/>
  </r>
  <r>
    <s v="Equatorial Guinea-Africa"/>
    <x v="2"/>
    <n v="2011"/>
    <s v="Equatorial Guinea-Africa2011"/>
    <n v="15715842151"/>
    <n v="4.4999999999999998E-2"/>
    <x v="362"/>
    <x v="0"/>
    <n v="0"/>
    <x v="0"/>
    <n v="3.5999999999999997E-2"/>
    <n v="7.2999999999999995E-2"/>
    <n v="54"/>
    <n v="51"/>
    <n v="0.39100000000000001"/>
    <n v="0.57999999999999996"/>
    <n v="2.9000000000000001E-2"/>
    <n v="715996"/>
    <n v="0.39300000000000002"/>
    <n v="0.60699999999999998"/>
    <n v="0"/>
    <n v="0"/>
    <n v="0.441"/>
    <n v="135"/>
    <n v="0"/>
    <n v="492"/>
    <n v="0.115"/>
    <n v="0.66900000000000004"/>
  </r>
  <r>
    <s v="Equatorial Guinea-Africa"/>
    <x v="2"/>
    <n v="2012"/>
    <s v="Equatorial Guinea-Africa2012"/>
    <n v="16486743747"/>
    <n v="4.7E-2"/>
    <x v="456"/>
    <x v="0"/>
    <n v="0"/>
    <x v="0"/>
    <n v="3.5999999999999997E-2"/>
    <n v="7.0999999999999994E-2"/>
    <n v="54"/>
    <n v="51"/>
    <n v="0.39"/>
    <n v="0.58199999999999996"/>
    <n v="2.8000000000000001E-2"/>
    <n v="736296"/>
    <n v="0.39500000000000002"/>
    <n v="0.60499999999999998"/>
    <n v="0"/>
    <n v="0"/>
    <n v="0.441"/>
    <n v="135"/>
    <n v="164"/>
    <n v="492"/>
    <n v="0.13900000000000001"/>
    <n v="0.68100000000000005"/>
  </r>
  <r>
    <s v="Eritrea-Africa"/>
    <x v="2"/>
    <n v="2000"/>
    <s v="Eritrea-Africa2000"/>
    <n v="706370812"/>
    <n v="4.4999999999999998E-2"/>
    <x v="287"/>
    <x v="0"/>
    <n v="0"/>
    <x v="0"/>
    <n v="0.04"/>
    <n v="5.8000000000000003E-2"/>
    <n v="58"/>
    <n v="54"/>
    <n v="0.47"/>
    <n v="0.51200000000000001"/>
    <n v="1.7999999999999999E-2"/>
    <n v="3939348"/>
    <n v="0.17599999999999999"/>
    <n v="0.82400000000000007"/>
    <n v="36000000"/>
    <n v="0"/>
    <n v="0"/>
    <n v="0"/>
    <n v="0"/>
    <n v="0"/>
    <n v="1E-3"/>
    <n v="0"/>
  </r>
  <r>
    <s v="Eritrea-Africa"/>
    <x v="2"/>
    <n v="2001"/>
    <s v="Eritrea-Africa2001"/>
    <n v="752368494"/>
    <n v="3.9E-2"/>
    <x v="287"/>
    <x v="0"/>
    <n v="765"/>
    <x v="0"/>
    <n v="0.04"/>
    <n v="5.6000000000000001E-2"/>
    <n v="59"/>
    <n v="54"/>
    <n v="0.46200000000000002"/>
    <n v="0.51900000000000002"/>
    <n v="1.9E-2"/>
    <n v="4101609"/>
    <n v="0.17799999999999999"/>
    <n v="0.82200000000000006"/>
    <n v="74000000"/>
    <n v="0"/>
    <n v="0"/>
    <n v="0"/>
    <n v="0"/>
    <n v="0"/>
    <n v="2E-3"/>
    <n v="0"/>
  </r>
  <r>
    <s v="Eritrea-Africa"/>
    <x v="2"/>
    <n v="2002"/>
    <s v="Eritrea-Africa2002"/>
    <n v="729321364"/>
    <n v="0.04"/>
    <x v="288"/>
    <x v="0"/>
    <n v="745"/>
    <x v="39"/>
    <n v="0.04"/>
    <n v="5.3999999999999999E-2"/>
    <n v="59"/>
    <n v="55"/>
    <n v="0.45400000000000001"/>
    <n v="0.52700000000000002"/>
    <n v="1.9E-2"/>
    <n v="4281576"/>
    <n v="0.18"/>
    <n v="0.82000000000000006"/>
    <n v="73000000"/>
    <n v="0"/>
    <n v="0"/>
    <n v="0"/>
    <n v="0"/>
    <n v="0"/>
    <n v="2E-3"/>
    <n v="0"/>
  </r>
  <r>
    <s v="Eritrea-Africa"/>
    <x v="2"/>
    <n v="2003"/>
    <s v="Eritrea-Africa2003"/>
    <n v="870247702"/>
    <n v="3.2000000000000001E-2"/>
    <x v="288"/>
    <x v="0"/>
    <n v="726"/>
    <x v="39"/>
    <n v="0.04"/>
    <n v="5.0999999999999997E-2"/>
    <n v="60"/>
    <n v="55"/>
    <n v="0.44600000000000001"/>
    <n v="0.53500000000000003"/>
    <n v="1.9E-2"/>
    <n v="4472533"/>
    <n v="0.183"/>
    <n v="0.81699999999999995"/>
    <n v="74000000"/>
    <n v="0"/>
    <n v="0"/>
    <n v="0"/>
    <n v="0"/>
    <n v="0"/>
    <n v="0"/>
    <n v="0"/>
  </r>
  <r>
    <s v="Eritrea-Africa"/>
    <x v="2"/>
    <n v="2004"/>
    <s v="Eritrea-Africa2004"/>
    <n v="1109054002"/>
    <n v="2.9000000000000001E-2"/>
    <x v="287"/>
    <x v="0"/>
    <n v="677"/>
    <x v="146"/>
    <n v="0.04"/>
    <n v="4.9000000000000002E-2"/>
    <n v="60"/>
    <n v="56"/>
    <n v="0.44"/>
    <n v="0.54100000000000004"/>
    <n v="1.9E-2"/>
    <n v="4665522"/>
    <n v="0.186"/>
    <n v="0.81400000000000006"/>
    <n v="73000000"/>
    <n v="0"/>
    <n v="0"/>
    <n v="91"/>
    <n v="0"/>
    <n v="0"/>
    <n v="0"/>
    <n v="4.0000000000000001E-3"/>
  </r>
  <r>
    <s v="Eritrea-Africa"/>
    <x v="2"/>
    <n v="2005"/>
    <s v="Eritrea-Africa2005"/>
    <n v="1098425900"/>
    <n v="2.8000000000000001E-2"/>
    <x v="288"/>
    <x v="0"/>
    <n v="744"/>
    <x v="414"/>
    <n v="0.04"/>
    <n v="4.7E-2"/>
    <n v="61"/>
    <n v="56"/>
    <n v="0.435"/>
    <n v="0.54500000000000004"/>
    <n v="0.02"/>
    <n v="4854066"/>
    <n v="0.189"/>
    <n v="0.81099999999999994"/>
    <n v="66000000"/>
    <n v="0"/>
    <n v="0.84499999999999997"/>
    <n v="76"/>
    <n v="0"/>
    <n v="216"/>
    <n v="0"/>
    <n v="8.0000000000000002E-3"/>
  </r>
  <r>
    <s v="Eritrea-Africa"/>
    <x v="2"/>
    <n v="2006"/>
    <s v="Eritrea-Africa2006"/>
    <n v="1211161880"/>
    <n v="3.2000000000000001E-2"/>
    <x v="457"/>
    <x v="0"/>
    <n v="721"/>
    <x v="415"/>
    <n v="0.04"/>
    <n v="4.5999999999999999E-2"/>
    <n v="61"/>
    <n v="57"/>
    <n v="0.432"/>
    <n v="0.54800000000000004"/>
    <n v="0.02"/>
    <n v="5035036"/>
    <n v="0.192"/>
    <n v="0.80800000000000005"/>
    <n v="60000000"/>
    <n v="0"/>
    <n v="0.84499999999999997"/>
    <n v="76"/>
    <n v="0"/>
    <n v="216"/>
    <n v="0"/>
    <n v="1.2E-2"/>
  </r>
  <r>
    <s v="Eritrea-Africa"/>
    <x v="2"/>
    <n v="2007"/>
    <s v="Eritrea-Africa2007"/>
    <n v="1317974493"/>
    <n v="3.3000000000000002E-2"/>
    <x v="457"/>
    <x v="0"/>
    <n v="763"/>
    <x v="416"/>
    <n v="0.04"/>
    <n v="4.3999999999999997E-2"/>
    <n v="62"/>
    <n v="57"/>
    <n v="0.43099999999999999"/>
    <n v="0.54900000000000004"/>
    <n v="0.02"/>
    <n v="5209846"/>
    <n v="0.19500000000000001"/>
    <n v="0.80499999999999994"/>
    <n v="61000000"/>
    <n v="0"/>
    <n v="0.84499999999999997"/>
    <n v="84"/>
    <n v="0"/>
    <n v="216"/>
    <n v="4.0000000000000001E-3"/>
    <n v="1.6E-2"/>
  </r>
  <r>
    <s v="Eritrea-Africa"/>
    <x v="2"/>
    <n v="2008"/>
    <s v="Eritrea-Africa2008"/>
    <n v="1380188800"/>
    <n v="3.4000000000000002E-2"/>
    <x v="289"/>
    <x v="0"/>
    <n v="748"/>
    <x v="417"/>
    <n v="3.9E-2"/>
    <n v="4.2000000000000003E-2"/>
    <n v="63"/>
    <n v="58"/>
    <n v="0.43"/>
    <n v="0.54900000000000004"/>
    <n v="0.02"/>
    <n v="5382163"/>
    <n v="0.19900000000000001"/>
    <n v="0.80099999999999993"/>
    <n v="46000000"/>
    <n v="0"/>
    <n v="0.84499999999999997"/>
    <n v="84"/>
    <n v="0"/>
    <n v="216"/>
    <n v="5.0000000000000001E-3"/>
    <n v="0.02"/>
  </r>
  <r>
    <s v="Eritrea-Africa"/>
    <x v="2"/>
    <n v="2009"/>
    <s v="Eritrea-Africa2009"/>
    <n v="1856695550"/>
    <n v="3.1E-2"/>
    <x v="160"/>
    <x v="0"/>
    <n v="804"/>
    <x v="418"/>
    <n v="3.9E-2"/>
    <n v="4.1000000000000002E-2"/>
    <n v="63"/>
    <n v="58"/>
    <n v="0.43"/>
    <n v="0.54900000000000004"/>
    <n v="2.1000000000000001E-2"/>
    <n v="5557889"/>
    <n v="0.20200000000000001"/>
    <n v="0.79800000000000004"/>
    <n v="26000000"/>
    <n v="0"/>
    <n v="0.84499999999999997"/>
    <n v="84"/>
    <n v="0"/>
    <n v="216"/>
    <n v="5.0000000000000001E-3"/>
    <n v="2.5000000000000001E-2"/>
  </r>
  <r>
    <s v="Eritrea-Africa"/>
    <x v="2"/>
    <n v="2010"/>
    <s v="Eritrea-Africa2010"/>
    <n v="2117039511"/>
    <n v="3.2000000000000001E-2"/>
    <x v="162"/>
    <x v="0"/>
    <n v="697"/>
    <x v="419"/>
    <n v="3.7999999999999999E-2"/>
    <n v="3.9E-2"/>
    <n v="64"/>
    <n v="59"/>
    <n v="0.43"/>
    <n v="0.54900000000000004"/>
    <n v="2.1000000000000001E-2"/>
    <n v="5741159"/>
    <n v="0.20599999999999999"/>
    <n v="0.79400000000000004"/>
    <n v="0"/>
    <n v="0"/>
    <n v="0.84499999999999997"/>
    <n v="84"/>
    <n v="0"/>
    <n v="216"/>
    <n v="6.0000000000000001E-3"/>
    <n v="3.2000000000000001E-2"/>
  </r>
  <r>
    <s v="Eritrea-Africa"/>
    <x v="2"/>
    <n v="2011"/>
    <s v="Eritrea-Africa2011"/>
    <n v="2607739837"/>
    <n v="2.7E-2"/>
    <x v="162"/>
    <x v="0"/>
    <n v="0"/>
    <x v="0"/>
    <n v="3.7999999999999999E-2"/>
    <n v="3.7999999999999999E-2"/>
    <n v="64"/>
    <n v="59"/>
    <n v="0.43099999999999999"/>
    <n v="0.54800000000000004"/>
    <n v="2.1999999999999999E-2"/>
    <n v="5932852"/>
    <n v="0.21"/>
    <n v="0.79"/>
    <n v="0"/>
    <n v="0"/>
    <n v="0.84499999999999997"/>
    <n v="84"/>
    <n v="0"/>
    <n v="216"/>
    <n v="7.0000000000000001E-3"/>
    <n v="4.1000000000000002E-2"/>
  </r>
  <r>
    <s v="Eritrea-Africa"/>
    <x v="2"/>
    <n v="2012"/>
    <s v="Eritrea-Africa2012"/>
    <n v="3091967480"/>
    <n v="2.5999999999999999E-2"/>
    <x v="213"/>
    <x v="0"/>
    <n v="0"/>
    <x v="0"/>
    <n v="3.6999999999999998E-2"/>
    <n v="3.6999999999999998E-2"/>
    <n v="65"/>
    <n v="60"/>
    <n v="0.43099999999999999"/>
    <n v="0.54700000000000004"/>
    <n v="2.1999999999999999E-2"/>
    <n v="6130922"/>
    <n v="0.214"/>
    <n v="0.78600000000000003"/>
    <n v="0"/>
    <n v="0"/>
    <n v="0.84499999999999997"/>
    <n v="84"/>
    <n v="185"/>
    <n v="216"/>
    <n v="8.0000000000000002E-3"/>
    <n v="0.05"/>
  </r>
  <r>
    <s v="Estonia-Europe"/>
    <x v="1"/>
    <n v="2000"/>
    <s v="Estonia-Europe2000"/>
    <n v="5675697575"/>
    <n v="5.2999999999999999E-2"/>
    <x v="458"/>
    <x v="129"/>
    <n v="5721"/>
    <x v="0"/>
    <n v="0.01"/>
    <n v="8.9999999999999993E-3"/>
    <n v="76"/>
    <n v="65"/>
    <n v="0.18"/>
    <n v="0.66900000000000004"/>
    <n v="0.152"/>
    <n v="1396985"/>
    <n v="0.69399999999999995"/>
    <n v="0.30600000000000005"/>
    <n v="657000000"/>
    <n v="253000000"/>
    <n v="0"/>
    <n v="0"/>
    <n v="0"/>
    <n v="0"/>
    <n v="0.28599999999999998"/>
    <n v="0.40799999999999997"/>
  </r>
  <r>
    <s v="Estonia-Europe"/>
    <x v="1"/>
    <n v="2001"/>
    <s v="Estonia-Europe2001"/>
    <n v="6240147810"/>
    <n v="4.9000000000000002E-2"/>
    <x v="18"/>
    <x v="95"/>
    <n v="5603"/>
    <x v="0"/>
    <n v="8.9999999999999993E-3"/>
    <n v="8.0000000000000002E-3"/>
    <n v="76"/>
    <n v="65"/>
    <n v="0.17399999999999999"/>
    <n v="0.67100000000000004"/>
    <n v="0.155"/>
    <n v="1388115"/>
    <n v="0.69199999999999995"/>
    <n v="0.30800000000000005"/>
    <n v="661000000"/>
    <n v="253000000"/>
    <n v="0"/>
    <n v="0"/>
    <n v="0"/>
    <n v="0"/>
    <n v="0.315"/>
    <n v="0.48"/>
  </r>
  <r>
    <s v="Estonia-Europe"/>
    <x v="1"/>
    <n v="2002"/>
    <s v="Estonia-Europe2002"/>
    <n v="7324390332"/>
    <n v="4.8000000000000001E-2"/>
    <x v="431"/>
    <x v="115"/>
    <n v="5568"/>
    <x v="420"/>
    <n v="0.01"/>
    <n v="8.0000000000000002E-3"/>
    <n v="77"/>
    <n v="65"/>
    <n v="0.16700000000000001"/>
    <n v="0.67400000000000004"/>
    <n v="0.159"/>
    <n v="1379350"/>
    <n v="0.69099999999999995"/>
    <n v="0.30900000000000005"/>
    <n v="737000000"/>
    <n v="305000000"/>
    <n v="0"/>
    <n v="0"/>
    <n v="0"/>
    <n v="0"/>
    <n v="0.41499999999999998"/>
    <n v="0.65400000000000003"/>
  </r>
  <r>
    <s v="Estonia-Europe"/>
    <x v="1"/>
    <n v="2003"/>
    <s v="Estonia-Europe2003"/>
    <n v="9845187817"/>
    <n v="4.9000000000000002E-2"/>
    <x v="459"/>
    <x v="91"/>
    <n v="4749"/>
    <x v="421"/>
    <n v="0.01"/>
    <n v="7.0000000000000001E-3"/>
    <n v="77"/>
    <n v="66"/>
    <n v="0.161"/>
    <n v="0.67600000000000005"/>
    <n v="0.16300000000000001"/>
    <n v="1370720"/>
    <n v="0.69"/>
    <n v="0.31000000000000005"/>
    <n v="883000000"/>
    <n v="404000000"/>
    <n v="0"/>
    <n v="72"/>
    <n v="0"/>
    <n v="0"/>
    <n v="0.45300000000000001"/>
    <n v="0.78400000000000003"/>
  </r>
  <r>
    <s v="Estonia-Europe"/>
    <x v="1"/>
    <n v="2004"/>
    <s v="Estonia-Europe2004"/>
    <n v="12031396467"/>
    <n v="5.0999999999999997E-2"/>
    <x v="460"/>
    <x v="186"/>
    <n v="5440"/>
    <x v="422"/>
    <n v="0.01"/>
    <n v="6.0000000000000001E-3"/>
    <n v="78"/>
    <n v="66"/>
    <n v="0.156"/>
    <n v="0.67800000000000005"/>
    <n v="0.16600000000000001"/>
    <n v="1362550"/>
    <n v="0.68899999999999995"/>
    <n v="0.31100000000000005"/>
    <n v="1111000000"/>
    <n v="486000000"/>
    <n v="0"/>
    <n v="72"/>
    <n v="0"/>
    <n v="0"/>
    <n v="0.53200000000000003"/>
    <n v="0.94299999999999995"/>
  </r>
  <r>
    <s v="Estonia-Europe"/>
    <x v="1"/>
    <n v="2005"/>
    <s v="Estonia-Europe2005"/>
    <n v="13905561150"/>
    <n v="0.05"/>
    <x v="461"/>
    <x v="199"/>
    <n v="5282"/>
    <x v="423"/>
    <n v="1.0999999999999999E-2"/>
    <n v="6.0000000000000001E-3"/>
    <n v="78"/>
    <n v="67"/>
    <n v="0.153"/>
    <n v="0.67900000000000005"/>
    <n v="0.16800000000000001"/>
    <n v="1354775"/>
    <n v="0.68700000000000006"/>
    <n v="0.31299999999999994"/>
    <n v="1229000000"/>
    <n v="530000000"/>
    <n v="0.503"/>
    <n v="35"/>
    <n v="0"/>
    <n v="81"/>
    <n v="0.61499999999999999"/>
    <n v="1.091"/>
  </r>
  <r>
    <s v="Estonia-Europe"/>
    <x v="1"/>
    <n v="2006"/>
    <s v="Estonia-Europe2006"/>
    <n v="16798498860"/>
    <n v="0.05"/>
    <x v="462"/>
    <x v="200"/>
    <n v="5624"/>
    <x v="424"/>
    <n v="1.0999999999999999E-2"/>
    <n v="5.0000000000000001E-3"/>
    <n v="78"/>
    <n v="67"/>
    <n v="0.151"/>
    <n v="0.67900000000000005"/>
    <n v="0.17"/>
    <n v="1346810"/>
    <n v="0.68600000000000005"/>
    <n v="0.31399999999999995"/>
    <n v="1361000000"/>
    <n v="706000000"/>
    <n v="0.49099999999999999"/>
    <n v="35"/>
    <n v="0"/>
    <n v="81"/>
    <n v="0.63500000000000001"/>
    <n v="1.258"/>
  </r>
  <r>
    <s v="Estonia-Europe"/>
    <x v="1"/>
    <n v="2007"/>
    <s v="Estonia-Europe2007"/>
    <n v="21993674015"/>
    <n v="5.0999999999999997E-2"/>
    <x v="463"/>
    <x v="201"/>
    <n v="5164"/>
    <x v="425"/>
    <n v="1.2E-2"/>
    <n v="5.0000000000000001E-3"/>
    <n v="79"/>
    <n v="67"/>
    <n v="0.151"/>
    <n v="0.67800000000000005"/>
    <n v="0.17199999999999999"/>
    <n v="1340680"/>
    <n v="0.68500000000000005"/>
    <n v="0.31499999999999995"/>
    <n v="1416000000"/>
    <n v="804000000"/>
    <n v="0.48399999999999999"/>
    <n v="7"/>
    <n v="0"/>
    <n v="81"/>
    <n v="0.66200000000000003"/>
    <n v="1.2809999999999999"/>
  </r>
  <r>
    <s v="Estonia-Europe"/>
    <x v="1"/>
    <n v="2008"/>
    <s v="Estonia-Europe2008"/>
    <n v="23781549758"/>
    <n v="0.06"/>
    <x v="464"/>
    <x v="105"/>
    <n v="4713"/>
    <x v="426"/>
    <n v="1.2E-2"/>
    <n v="4.0000000000000001E-3"/>
    <n v="79"/>
    <n v="69"/>
    <n v="0.151"/>
    <n v="0.67600000000000005"/>
    <n v="0.17299999999999999"/>
    <n v="1337090"/>
    <n v="0.68400000000000005"/>
    <n v="0.31599999999999995"/>
    <n v="1643000000"/>
    <n v="939000000"/>
    <n v="0.47899999999999998"/>
    <n v="7"/>
    <n v="0"/>
    <n v="81"/>
    <n v="0.70599999999999996"/>
    <n v="1.242"/>
  </r>
  <r>
    <s v="Estonia-Europe"/>
    <x v="1"/>
    <n v="2009"/>
    <s v="Estonia-Europe2009"/>
    <n v="19406617022"/>
    <n v="6.8000000000000005E-2"/>
    <x v="465"/>
    <x v="78"/>
    <n v="5188"/>
    <x v="427"/>
    <n v="1.2E-2"/>
    <n v="4.0000000000000001E-3"/>
    <n v="80"/>
    <n v="70"/>
    <n v="0.153"/>
    <n v="0.67400000000000004"/>
    <n v="0.17399999999999999"/>
    <n v="1334515"/>
    <n v="0.68200000000000005"/>
    <n v="0.31799999999999995"/>
    <n v="1445000000"/>
    <n v="696000000"/>
    <n v="0.48099999999999998"/>
    <n v="7"/>
    <n v="0"/>
    <n v="81"/>
    <n v="0.72499999999999998"/>
    <n v="1.2050000000000001"/>
  </r>
  <r>
    <s v="Estonia-Europe"/>
    <x v="1"/>
    <n v="2010"/>
    <s v="Estonia-Europe2010"/>
    <n v="19033475893"/>
    <n v="6.3E-2"/>
    <x v="317"/>
    <x v="95"/>
    <n v="5038"/>
    <x v="428"/>
    <n v="1.2E-2"/>
    <n v="4.0000000000000001E-3"/>
    <n v="81"/>
    <n v="71"/>
    <n v="0.154"/>
    <n v="0.67100000000000004"/>
    <n v="0.17499999999999999"/>
    <n v="1331475"/>
    <n v="0.68100000000000005"/>
    <n v="0.31899999999999995"/>
    <n v="1412000000"/>
    <n v="723000000"/>
    <n v="0.48599999999999999"/>
    <n v="7"/>
    <n v="0"/>
    <n v="81"/>
    <n v="0.74099999999999999"/>
    <n v="1.2729999999999999"/>
  </r>
  <r>
    <s v="Estonia-Europe"/>
    <x v="1"/>
    <n v="2011"/>
    <s v="Estonia-Europe2011"/>
    <n v="22542967739"/>
    <n v="5.8000000000000003E-2"/>
    <x v="174"/>
    <x v="156"/>
    <n v="0"/>
    <x v="0"/>
    <n v="1.0999999999999999E-2"/>
    <n v="3.0000000000000001E-3"/>
    <n v="81"/>
    <n v="71"/>
    <n v="0.155"/>
    <n v="0.66800000000000004"/>
    <n v="0.17599999999999999"/>
    <n v="1327439"/>
    <n v="0.68"/>
    <n v="0.31999999999999995"/>
    <n v="1683000000"/>
    <n v="939000000"/>
    <n v="0.57599999999999996"/>
    <n v="7"/>
    <n v="0"/>
    <n v="81"/>
    <n v="0.76500000000000001"/>
    <n v="1.4390000000000001"/>
  </r>
  <r>
    <s v="Estonia-Europe"/>
    <x v="1"/>
    <n v="2012"/>
    <s v="Estonia-Europe2012"/>
    <n v="22376042498"/>
    <n v="5.8999999999999997E-2"/>
    <x v="466"/>
    <x v="186"/>
    <n v="0"/>
    <x v="0"/>
    <n v="1.0999999999999999E-2"/>
    <n v="3.0000000000000001E-3"/>
    <n v="82"/>
    <n v="72"/>
    <n v="0.157"/>
    <n v="0.66500000000000004"/>
    <n v="0.17799999999999999"/>
    <n v="1325016"/>
    <n v="0.67800000000000005"/>
    <n v="0.32199999999999995"/>
    <n v="1588000000"/>
    <n v="958000000"/>
    <n v="0.66400000000000003"/>
    <n v="7"/>
    <n v="21"/>
    <n v="81"/>
    <n v="0.78400000000000003"/>
    <n v="1.6040000000000001"/>
  </r>
  <r>
    <s v="Ethiopia-Africa"/>
    <x v="2"/>
    <n v="2000"/>
    <s v="Ethiopia-Africa2000"/>
    <n v="8091384891"/>
    <n v="4.2999999999999997E-2"/>
    <x v="339"/>
    <x v="19"/>
    <n v="0"/>
    <x v="0"/>
    <n v="4.3999999999999997E-2"/>
    <n v="0.09"/>
    <n v="53"/>
    <n v="51"/>
    <n v="0.46600000000000003"/>
    <n v="0.503"/>
    <n v="3.1E-2"/>
    <n v="66024199"/>
    <n v="0.14699999999999999"/>
    <n v="0.85299999999999998"/>
    <n v="205000000"/>
    <n v="80000000"/>
    <n v="0"/>
    <n v="0"/>
    <n v="0"/>
    <n v="0"/>
    <n v="0"/>
    <n v="0"/>
  </r>
  <r>
    <s v="Ethiopia-Africa"/>
    <x v="2"/>
    <n v="2001"/>
    <s v="Ethiopia-Africa2001"/>
    <n v="8080496318"/>
    <n v="4.7E-2"/>
    <x v="288"/>
    <x v="19"/>
    <n v="34064"/>
    <x v="0"/>
    <n v="4.2999999999999997E-2"/>
    <n v="8.6999999999999994E-2"/>
    <n v="54"/>
    <n v="52"/>
    <n v="0.46600000000000003"/>
    <n v="0.504"/>
    <n v="3.1E-2"/>
    <n v="67956866"/>
    <n v="0.14899999999999999"/>
    <n v="0.85099999999999998"/>
    <n v="218000000"/>
    <n v="50000000"/>
    <n v="0"/>
    <n v="0"/>
    <n v="0"/>
    <n v="0"/>
    <n v="0"/>
    <n v="0"/>
  </r>
  <r>
    <s v="Ethiopia-Africa"/>
    <x v="2"/>
    <n v="2002"/>
    <s v="Ethiopia-Africa2002"/>
    <n v="7707034813"/>
    <n v="4.7E-2"/>
    <x v="339"/>
    <x v="73"/>
    <n v="33250"/>
    <x v="429"/>
    <n v="4.2000000000000003E-2"/>
    <n v="8.3000000000000004E-2"/>
    <n v="55"/>
    <n v="53"/>
    <n v="0.46500000000000002"/>
    <n v="0.504"/>
    <n v="3.1E-2"/>
    <n v="69948344"/>
    <n v="0.151"/>
    <n v="0.84899999999999998"/>
    <n v="261000000"/>
    <n v="55000000"/>
    <n v="0"/>
    <n v="0"/>
    <n v="0"/>
    <n v="0"/>
    <n v="1E-3"/>
    <n v="1E-3"/>
  </r>
  <r>
    <s v="Ethiopia-Africa"/>
    <x v="2"/>
    <n v="2003"/>
    <s v="Ethiopia-Africa2003"/>
    <n v="8465744001"/>
    <n v="4.9000000000000002E-2"/>
    <x v="288"/>
    <x v="71"/>
    <n v="32378"/>
    <x v="430"/>
    <n v="4.1000000000000002E-2"/>
    <n v="7.9000000000000001E-2"/>
    <n v="55"/>
    <n v="54"/>
    <n v="0.46500000000000002"/>
    <n v="0.504"/>
    <n v="3.1E-2"/>
    <n v="71989666"/>
    <n v="0.153"/>
    <n v="0.84699999999999998"/>
    <n v="336000000"/>
    <n v="63000000"/>
    <n v="0"/>
    <n v="46"/>
    <n v="0"/>
    <n v="0"/>
    <n v="1E-3"/>
    <n v="1E-3"/>
  </r>
  <r>
    <s v="Ethiopia-Africa"/>
    <x v="2"/>
    <n v="2004"/>
    <s v="Ethiopia-Africa2004"/>
    <n v="9945571030"/>
    <n v="4.2999999999999997E-2"/>
    <x v="288"/>
    <x v="71"/>
    <n v="31482"/>
    <x v="431"/>
    <n v="0.04"/>
    <n v="7.3999999999999996E-2"/>
    <n v="56"/>
    <n v="55"/>
    <n v="0.46400000000000002"/>
    <n v="0.505"/>
    <n v="3.1E-2"/>
    <n v="74066147"/>
    <n v="0.155"/>
    <n v="0.84499999999999997"/>
    <n v="458000000"/>
    <n v="59000000"/>
    <n v="0"/>
    <n v="34"/>
    <n v="0"/>
    <n v="0"/>
    <n v="2E-3"/>
    <n v="2E-3"/>
  </r>
  <r>
    <s v="Ethiopia-Africa"/>
    <x v="2"/>
    <n v="2005"/>
    <s v="Ethiopia-Africa2005"/>
    <n v="12173919387"/>
    <n v="4.1000000000000002E-2"/>
    <x v="287"/>
    <x v="71"/>
    <n v="28377"/>
    <x v="432"/>
    <n v="3.9E-2"/>
    <n v="7.0000000000000007E-2"/>
    <n v="58"/>
    <n v="56"/>
    <n v="0.46200000000000002"/>
    <n v="0.50700000000000001"/>
    <n v="3.1E-2"/>
    <n v="76167240"/>
    <n v="0.157"/>
    <n v="0.84299999999999997"/>
    <n v="533000000"/>
    <n v="77000000"/>
    <n v="0.30299999999999999"/>
    <n v="34"/>
    <n v="0"/>
    <n v="212"/>
    <n v="2E-3"/>
    <n v="5.0000000000000001E-3"/>
  </r>
  <r>
    <s v="Ethiopia-Africa"/>
    <x v="2"/>
    <n v="2006"/>
    <s v="Ethiopia-Africa2006"/>
    <n v="15000803171"/>
    <n v="4.2000000000000003E-2"/>
    <x v="457"/>
    <x v="71"/>
    <n v="30536"/>
    <x v="433"/>
    <n v="3.7999999999999999E-2"/>
    <n v="6.5000000000000002E-2"/>
    <n v="59"/>
    <n v="57"/>
    <n v="0.46"/>
    <n v="0.50900000000000001"/>
    <n v="3.1E-2"/>
    <n v="78290649"/>
    <n v="0.159"/>
    <n v="0.84099999999999997"/>
    <n v="639000000"/>
    <n v="97000000"/>
    <n v="0.30299999999999999"/>
    <n v="18"/>
    <n v="0"/>
    <n v="212"/>
    <n v="3.0000000000000001E-3"/>
    <n v="1.0999999999999999E-2"/>
  </r>
  <r>
    <s v="Ethiopia-Africa"/>
    <x v="2"/>
    <n v="2007"/>
    <s v="Ethiopia-Africa2007"/>
    <n v="19346646117"/>
    <n v="4.8000000000000001E-2"/>
    <x v="161"/>
    <x v="116"/>
    <n v="28935"/>
    <x v="434"/>
    <n v="3.6999999999999998E-2"/>
    <n v="6.0999999999999999E-2"/>
    <n v="60"/>
    <n v="58"/>
    <n v="0.45700000000000002"/>
    <n v="0.51100000000000001"/>
    <n v="3.2000000000000001E-2"/>
    <n v="80440708"/>
    <n v="0.161"/>
    <n v="0.83899999999999997"/>
    <n v="790000000"/>
    <n v="107000000"/>
    <n v="0.30299999999999999"/>
    <n v="18"/>
    <n v="0"/>
    <n v="198"/>
    <n v="4.0000000000000001E-3"/>
    <n v="1.4999999999999999E-2"/>
  </r>
  <r>
    <s v="Ethiopia-Africa"/>
    <x v="2"/>
    <n v="2008"/>
    <s v="Ethiopia-Africa2008"/>
    <n v="26571320718"/>
    <n v="4.2999999999999997E-2"/>
    <x v="1"/>
    <x v="24"/>
    <n v="26867"/>
    <x v="435"/>
    <n v="3.5999999999999997E-2"/>
    <n v="5.7000000000000002E-2"/>
    <n v="61"/>
    <n v="59"/>
    <n v="0.45300000000000001"/>
    <n v="0.51500000000000001"/>
    <n v="3.2000000000000001E-2"/>
    <n v="82621190"/>
    <n v="0.16500000000000001"/>
    <n v="0.83499999999999996"/>
    <n v="1184000000"/>
    <n v="156000000"/>
    <n v="0.30299999999999999"/>
    <n v="18"/>
    <n v="0"/>
    <n v="198"/>
    <n v="5.0000000000000001E-3"/>
    <n v="2.4E-2"/>
  </r>
  <r>
    <s v="Ethiopia-Africa"/>
    <x v="2"/>
    <n v="2009"/>
    <s v="Ethiopia-Africa2009"/>
    <n v="31843357840"/>
    <n v="4.4999999999999998E-2"/>
    <x v="213"/>
    <x v="0"/>
    <n v="27648"/>
    <x v="436"/>
    <n v="3.5000000000000003E-2"/>
    <n v="5.3999999999999999E-2"/>
    <n v="62"/>
    <n v="59"/>
    <n v="0.44900000000000001"/>
    <n v="0.51800000000000002"/>
    <n v="3.3000000000000002E-2"/>
    <n v="84838032"/>
    <n v="0.16900000000000001"/>
    <n v="0.83099999999999996"/>
    <n v="1119000000"/>
    <n v="139000000"/>
    <n v="0.30299999999999999"/>
    <n v="15"/>
    <n v="0"/>
    <n v="198"/>
    <n v="5.0000000000000001E-3"/>
    <n v="4.8000000000000001E-2"/>
  </r>
  <r>
    <s v="Ethiopia-Africa"/>
    <x v="2"/>
    <n v="2010"/>
    <s v="Ethiopia-Africa2010"/>
    <n v="29385611867"/>
    <n v="4.7E-2"/>
    <x v="1"/>
    <x v="0"/>
    <n v="29705"/>
    <x v="437"/>
    <n v="3.5000000000000003E-2"/>
    <n v="5.0999999999999997E-2"/>
    <n v="63"/>
    <n v="60"/>
    <n v="0.44400000000000001"/>
    <n v="0.52300000000000002"/>
    <n v="3.3000000000000002E-2"/>
    <n v="87095281"/>
    <n v="0.17299999999999999"/>
    <n v="0.82699999999999996"/>
    <n v="1434000000"/>
    <n v="143000000"/>
    <n v="0.30299999999999999"/>
    <n v="15"/>
    <n v="0"/>
    <n v="198"/>
    <n v="8.0000000000000002E-3"/>
    <n v="7.9000000000000001E-2"/>
  </r>
  <r>
    <s v="Ethiopia-Africa"/>
    <x v="2"/>
    <n v="2011"/>
    <s v="Ethiopia-Africa2011"/>
    <n v="31367606700"/>
    <n v="4.1000000000000002E-2"/>
    <x v="1"/>
    <x v="0"/>
    <n v="0"/>
    <x v="0"/>
    <n v="3.4000000000000002E-2"/>
    <n v="4.8000000000000001E-2"/>
    <n v="64"/>
    <n v="61"/>
    <n v="0.439"/>
    <n v="0.52800000000000002"/>
    <n v="3.3000000000000002E-2"/>
    <n v="89393063"/>
    <n v="0.17699999999999999"/>
    <n v="0.82299999999999995"/>
    <n v="1998000000"/>
    <n v="170000000"/>
    <n v="0.30299999999999999"/>
    <n v="15"/>
    <n v="0"/>
    <n v="198"/>
    <n v="1.0999999999999999E-2"/>
    <n v="0.158"/>
  </r>
  <r>
    <s v="Ethiopia-Africa"/>
    <x v="2"/>
    <n v="2012"/>
    <s v="Ethiopia-Africa2012"/>
    <n v="42805215879"/>
    <n v="3.7999999999999999E-2"/>
    <x v="2"/>
    <x v="0"/>
    <n v="0"/>
    <x v="0"/>
    <n v="3.4000000000000002E-2"/>
    <n v="4.5999999999999999E-2"/>
    <n v="65"/>
    <n v="61"/>
    <n v="0.433"/>
    <n v="0.53300000000000003"/>
    <n v="3.4000000000000002E-2"/>
    <n v="91728849"/>
    <n v="0.182"/>
    <n v="0.81800000000000006"/>
    <n v="1980000000"/>
    <n v="181000000"/>
    <n v="0.32500000000000001"/>
    <n v="15"/>
    <n v="124"/>
    <n v="306"/>
    <n v="1.4999999999999999E-2"/>
    <n v="0.224"/>
  </r>
  <r>
    <s v="Faeroe Islands-Europe"/>
    <x v="1"/>
    <n v="2000"/>
    <s v="Faeroe Islands-Europe2000"/>
    <n v="1062339944"/>
    <m/>
    <x v="0"/>
    <x v="0"/>
    <n v="0"/>
    <x v="0"/>
    <n v="0"/>
    <n v="0"/>
    <n v="82"/>
    <n v="76"/>
    <n v="0"/>
    <n v="0"/>
    <n v="0"/>
    <n v="46491"/>
    <n v="0.36299999999999999"/>
    <n v="0.63700000000000001"/>
    <n v="0"/>
    <n v="0"/>
    <n v="0"/>
    <n v="0"/>
    <n v="0"/>
    <n v="0"/>
    <n v="0.32900000000000001"/>
    <n v="0.36499999999999999"/>
  </r>
  <r>
    <s v="Faeroe Islands-Europe"/>
    <x v="1"/>
    <n v="2001"/>
    <s v="Faeroe Islands-Europe2001"/>
    <n v="1154899793"/>
    <m/>
    <x v="0"/>
    <x v="0"/>
    <n v="0"/>
    <x v="0"/>
    <n v="0"/>
    <n v="0"/>
    <n v="82"/>
    <n v="77"/>
    <n v="0"/>
    <n v="0"/>
    <n v="0"/>
    <n v="47135"/>
    <n v="0.372"/>
    <n v="0.628"/>
    <n v="0"/>
    <n v="0"/>
    <n v="0"/>
    <n v="0"/>
    <n v="0"/>
    <n v="0"/>
    <n v="0.432"/>
    <n v="0.52"/>
  </r>
  <r>
    <s v="Faeroe Islands-Europe"/>
    <x v="1"/>
    <n v="2002"/>
    <s v="Faeroe Islands-Europe2002"/>
    <n v="1268445919"/>
    <m/>
    <x v="0"/>
    <x v="0"/>
    <n v="0"/>
    <x v="438"/>
    <n v="0"/>
    <n v="0"/>
    <n v="82"/>
    <n v="77"/>
    <n v="0"/>
    <n v="0"/>
    <n v="0"/>
    <n v="47751"/>
    <n v="0.38"/>
    <n v="0.62"/>
    <n v="0"/>
    <n v="0"/>
    <n v="0"/>
    <n v="0"/>
    <n v="0"/>
    <n v="0"/>
    <n v="0.53300000000000003"/>
    <n v="0.72699999999999998"/>
  </r>
  <r>
    <s v="Faeroe Islands-Europe"/>
    <x v="1"/>
    <n v="2003"/>
    <s v="Faeroe Islands-Europe2003"/>
    <n v="1486861879"/>
    <m/>
    <x v="0"/>
    <x v="0"/>
    <n v="0"/>
    <x v="439"/>
    <n v="0"/>
    <n v="0"/>
    <n v="82"/>
    <n v="77"/>
    <n v="0"/>
    <n v="0"/>
    <n v="0"/>
    <n v="48308"/>
    <n v="0.38700000000000001"/>
    <n v="0.61299999999999999"/>
    <n v="0"/>
    <n v="0"/>
    <n v="0"/>
    <n v="0"/>
    <n v="0"/>
    <n v="0"/>
    <n v="0.58899999999999997"/>
    <n v="0.78700000000000003"/>
  </r>
  <r>
    <s v="Faeroe Islands-Europe"/>
    <x v="1"/>
    <n v="2004"/>
    <s v="Faeroe Islands-Europe2004"/>
    <n v="1683997930"/>
    <m/>
    <x v="0"/>
    <x v="0"/>
    <n v="0"/>
    <x v="440"/>
    <n v="0"/>
    <n v="0"/>
    <n v="82"/>
    <n v="77"/>
    <n v="0"/>
    <n v="0"/>
    <n v="0"/>
    <n v="48782"/>
    <n v="0.39200000000000002"/>
    <n v="0.60799999999999998"/>
    <n v="0"/>
    <n v="0"/>
    <n v="0"/>
    <n v="0"/>
    <n v="0"/>
    <n v="0"/>
    <n v="0.66500000000000004"/>
    <n v="0.84699999999999998"/>
  </r>
  <r>
    <s v="Faeroe Islands-Europe"/>
    <x v="1"/>
    <n v="2005"/>
    <s v="Faeroe Islands-Europe2005"/>
    <n v="1730894295"/>
    <m/>
    <x v="0"/>
    <x v="0"/>
    <n v="0"/>
    <x v="441"/>
    <n v="0"/>
    <n v="0"/>
    <n v="82"/>
    <n v="77"/>
    <n v="0"/>
    <n v="0"/>
    <n v="0"/>
    <n v="49157"/>
    <n v="0.39800000000000002"/>
    <n v="0.60199999999999998"/>
    <n v="0"/>
    <n v="0"/>
    <n v="0"/>
    <n v="0"/>
    <n v="0"/>
    <n v="0"/>
    <n v="0.67900000000000005"/>
    <n v="0.85499999999999998"/>
  </r>
  <r>
    <s v="Faeroe Islands-Europe"/>
    <x v="1"/>
    <n v="2006"/>
    <s v="Faeroe Islands-Europe2006"/>
    <n v="1970135199"/>
    <m/>
    <x v="0"/>
    <x v="0"/>
    <n v="0"/>
    <x v="442"/>
    <n v="0"/>
    <n v="0"/>
    <n v="82"/>
    <n v="77"/>
    <n v="0"/>
    <n v="0"/>
    <n v="0"/>
    <n v="49414"/>
    <n v="0.40100000000000002"/>
    <n v="0.59899999999999998"/>
    <n v="0"/>
    <n v="0"/>
    <n v="0"/>
    <n v="0"/>
    <n v="0"/>
    <n v="0"/>
    <n v="0.69399999999999995"/>
    <n v="1.0109999999999999"/>
  </r>
  <r>
    <s v="Faeroe Islands-Europe"/>
    <x v="1"/>
    <n v="2007"/>
    <s v="Faeroe Islands-Europe2007"/>
    <n v="2278229880"/>
    <m/>
    <x v="0"/>
    <x v="0"/>
    <n v="0"/>
    <x v="416"/>
    <n v="1.4E-2"/>
    <n v="0"/>
    <n v="83"/>
    <n v="78"/>
    <n v="0"/>
    <n v="0"/>
    <n v="0"/>
    <n v="49554"/>
    <n v="0.40300000000000002"/>
    <n v="0.59699999999999998"/>
    <n v="0"/>
    <n v="0"/>
    <n v="0"/>
    <n v="0"/>
    <n v="0"/>
    <n v="0"/>
    <n v="0.76"/>
    <n v="1.0529999999999999"/>
  </r>
  <r>
    <s v="Faeroe Islands-Europe"/>
    <x v="1"/>
    <n v="2008"/>
    <s v="Faeroe Islands-Europe2008"/>
    <n v="2412859693"/>
    <m/>
    <x v="0"/>
    <x v="0"/>
    <n v="0"/>
    <x v="443"/>
    <n v="0"/>
    <n v="0"/>
    <n v="83"/>
    <n v="78"/>
    <n v="0"/>
    <n v="0"/>
    <n v="0"/>
    <n v="49601"/>
    <n v="0.40500000000000003"/>
    <n v="0.59499999999999997"/>
    <n v="0"/>
    <n v="0"/>
    <n v="0"/>
    <n v="0"/>
    <n v="0"/>
    <n v="0"/>
    <n v="0.75600000000000001"/>
    <n v="1.1060000000000001"/>
  </r>
  <r>
    <s v="Faeroe Islands-Europe"/>
    <x v="1"/>
    <n v="2009"/>
    <s v="Faeroe Islands-Europe2009"/>
    <n v="2198138372"/>
    <m/>
    <x v="0"/>
    <x v="0"/>
    <n v="0"/>
    <x v="444"/>
    <n v="0"/>
    <n v="0"/>
    <n v="84"/>
    <n v="78"/>
    <n v="0"/>
    <n v="0"/>
    <n v="0"/>
    <n v="49600"/>
    <n v="0.40699999999999997"/>
    <n v="0.59299999999999997"/>
    <n v="0"/>
    <n v="0"/>
    <n v="0"/>
    <n v="0"/>
    <n v="0"/>
    <n v="0"/>
    <n v="0.752"/>
    <n v="1.149"/>
  </r>
  <r>
    <s v="Faeroe Islands-Europe"/>
    <x v="1"/>
    <n v="2010"/>
    <s v="Faeroe Islands-Europe2010"/>
    <n v="2198138372"/>
    <m/>
    <x v="0"/>
    <x v="0"/>
    <n v="0"/>
    <x v="416"/>
    <n v="0"/>
    <n v="0"/>
    <n v="84"/>
    <n v="79"/>
    <n v="0"/>
    <n v="0"/>
    <n v="0"/>
    <n v="49581"/>
    <n v="0.40899999999999997"/>
    <n v="0.59099999999999997"/>
    <n v="0"/>
    <n v="0"/>
    <n v="0"/>
    <n v="0"/>
    <n v="0"/>
    <n v="0"/>
    <n v="0.752"/>
    <n v="1.1990000000000001"/>
  </r>
  <r>
    <s v="Faeroe Islands-Europe"/>
    <x v="1"/>
    <n v="2011"/>
    <s v="Faeroe Islands-Europe2011"/>
    <n v="0"/>
    <m/>
    <x v="0"/>
    <x v="0"/>
    <n v="0"/>
    <x v="0"/>
    <n v="1.2E-2"/>
    <n v="0"/>
    <n v="84"/>
    <n v="79"/>
    <n v="0"/>
    <n v="0"/>
    <n v="0"/>
    <n v="49551"/>
    <n v="0.41099999999999998"/>
    <n v="0.58899999999999997"/>
    <n v="0"/>
    <n v="0"/>
    <n v="0"/>
    <n v="0"/>
    <n v="0"/>
    <n v="0"/>
    <n v="0.80700000000000005"/>
    <n v="1.18"/>
  </r>
  <r>
    <s v="Faeroe Islands-Europe"/>
    <x v="1"/>
    <n v="2012"/>
    <s v="Faeroe Islands-Europe2012"/>
    <n v="0"/>
    <m/>
    <x v="0"/>
    <x v="0"/>
    <n v="0"/>
    <x v="0"/>
    <n v="1.2999999999999999E-2"/>
    <n v="0"/>
    <n v="85"/>
    <n v="80"/>
    <n v="0"/>
    <n v="0"/>
    <n v="0"/>
    <n v="49506"/>
    <n v="0.41299999999999998"/>
    <n v="0.58699999999999997"/>
    <n v="0"/>
    <n v="0"/>
    <n v="0"/>
    <n v="0"/>
    <n v="0"/>
    <n v="0"/>
    <n v="0.85299999999999998"/>
    <n v="1.1859999999999999"/>
  </r>
  <r>
    <s v="Fiji-Oceania"/>
    <x v="3"/>
    <n v="2000"/>
    <s v="Fiji-Oceania2000"/>
    <n v="1684109743"/>
    <n v="3.9E-2"/>
    <x v="323"/>
    <x v="75"/>
    <n v="0"/>
    <x v="0"/>
    <n v="2.5000000000000001E-2"/>
    <n v="2.1000000000000001E-2"/>
    <n v="70"/>
    <n v="65"/>
    <n v="0.35099999999999998"/>
    <n v="0.61499999999999999"/>
    <n v="3.4000000000000002E-2"/>
    <n v="811647"/>
    <n v="0.47899999999999998"/>
    <n v="0.52100000000000002"/>
    <n v="291000000"/>
    <n v="96000000"/>
    <n v="0"/>
    <n v="0"/>
    <n v="0"/>
    <n v="0"/>
    <n v="1.4999999999999999E-2"/>
    <n v="6.8000000000000005E-2"/>
  </r>
  <r>
    <s v="Fiji-Oceania"/>
    <x v="3"/>
    <n v="2001"/>
    <s v="Fiji-Oceania2001"/>
    <n v="1660102346"/>
    <n v="3.3000000000000002E-2"/>
    <x v="338"/>
    <x v="93"/>
    <n v="0"/>
    <x v="0"/>
    <n v="2.4E-2"/>
    <n v="0.02"/>
    <n v="70"/>
    <n v="65"/>
    <n v="0.34300000000000003"/>
    <n v="0.621"/>
    <n v="3.5999999999999997E-2"/>
    <n v="814700"/>
    <n v="0.48299999999999998"/>
    <n v="0.51700000000000002"/>
    <n v="316000000"/>
    <n v="84000000"/>
    <n v="0"/>
    <n v="0"/>
    <n v="0"/>
    <n v="0"/>
    <n v="1.9E-2"/>
    <n v="9.9000000000000005E-2"/>
  </r>
  <r>
    <s v="Fiji-Oceania"/>
    <x v="3"/>
    <n v="2002"/>
    <s v="Fiji-Oceania2002"/>
    <n v="1842691481"/>
    <n v="3.5000000000000003E-2"/>
    <x v="440"/>
    <x v="23"/>
    <n v="0"/>
    <x v="445"/>
    <n v="2.4E-2"/>
    <n v="0.02"/>
    <n v="71"/>
    <n v="65"/>
    <n v="0.33400000000000002"/>
    <n v="0.629"/>
    <n v="3.6999999999999998E-2"/>
    <n v="816237"/>
    <n v="0.48699999999999999"/>
    <n v="0.51300000000000001"/>
    <n v="384000000"/>
    <n v="79000000"/>
    <n v="0"/>
    <n v="0"/>
    <n v="0"/>
    <n v="0"/>
    <n v="6.2E-2"/>
    <n v="0.11"/>
  </r>
  <r>
    <s v="Fiji-Oceania"/>
    <x v="3"/>
    <n v="2003"/>
    <s v="Fiji-Oceania2003"/>
    <n v="2315935753"/>
    <n v="3.4000000000000002E-2"/>
    <x v="28"/>
    <x v="183"/>
    <n v="0"/>
    <x v="446"/>
    <n v="2.4E-2"/>
    <n v="0.02"/>
    <n v="71"/>
    <n v="66"/>
    <n v="0.32400000000000001"/>
    <n v="0.63800000000000001"/>
    <n v="3.7999999999999999E-2"/>
    <n v="817224"/>
    <n v="0.49099999999999999"/>
    <n v="0.50900000000000001"/>
    <n v="496000000"/>
    <n v="88000000"/>
    <n v="0"/>
    <n v="45"/>
    <n v="0"/>
    <n v="0"/>
    <n v="6.7000000000000004E-2"/>
    <n v="0.13400000000000001"/>
  </r>
  <r>
    <s v="Fiji-Oceania"/>
    <x v="3"/>
    <n v="2004"/>
    <s v="Fiji-Oceania2004"/>
    <n v="2727507213"/>
    <n v="3.5999999999999997E-2"/>
    <x v="183"/>
    <x v="96"/>
    <n v="0"/>
    <x v="217"/>
    <n v="2.4E-2"/>
    <n v="0.02"/>
    <n v="71"/>
    <n v="66"/>
    <n v="0.314"/>
    <n v="0.64600000000000002"/>
    <n v="0.04"/>
    <n v="818995"/>
    <n v="0.495"/>
    <n v="0.505"/>
    <n v="588000000"/>
    <n v="118000000"/>
    <n v="0"/>
    <n v="45"/>
    <n v="0"/>
    <n v="0"/>
    <n v="7.3999999999999996E-2"/>
    <n v="0.17399999999999999"/>
  </r>
  <r>
    <s v="Fiji-Oceania"/>
    <x v="3"/>
    <n v="2005"/>
    <s v="Fiji-Oceania2005"/>
    <n v="3006725015"/>
    <n v="3.5999999999999997E-2"/>
    <x v="94"/>
    <x v="49"/>
    <n v="666"/>
    <x v="447"/>
    <n v="2.3E-2"/>
    <n v="0.02"/>
    <n v="71"/>
    <n v="66"/>
    <n v="0.30599999999999999"/>
    <n v="0.65300000000000002"/>
    <n v="4.1000000000000002E-2"/>
    <n v="822484"/>
    <n v="0.499"/>
    <n v="0.501"/>
    <n v="722000000"/>
    <n v="132000000"/>
    <n v="0.41499999999999998"/>
    <n v="46"/>
    <n v="0"/>
    <n v="140"/>
    <n v="8.5000000000000006E-2"/>
    <n v="0.249"/>
  </r>
  <r>
    <s v="Fiji-Oceania"/>
    <x v="3"/>
    <n v="2006"/>
    <s v="Fiji-Oceania2006"/>
    <n v="3103099942"/>
    <n v="3.7999999999999999E-2"/>
    <x v="59"/>
    <x v="80"/>
    <n v="524"/>
    <x v="448"/>
    <n v="2.3E-2"/>
    <n v="0.02"/>
    <n v="72"/>
    <n v="66"/>
    <n v="0.3"/>
    <n v="0.65700000000000003"/>
    <n v="4.2000000000000003E-2"/>
    <n v="828060"/>
    <n v="0.503"/>
    <n v="0.497"/>
    <n v="684000000"/>
    <n v="123000000"/>
    <n v="0.41499999999999998"/>
    <n v="46"/>
    <n v="0"/>
    <n v="140"/>
    <n v="9.6000000000000002E-2"/>
    <n v="0.34399999999999997"/>
  </r>
  <r>
    <s v="Fiji-Oceania"/>
    <x v="3"/>
    <n v="2007"/>
    <s v="Fiji-Oceania2007"/>
    <n v="3405050612"/>
    <n v="3.6999999999999998E-2"/>
    <x v="238"/>
    <x v="159"/>
    <n v="578"/>
    <x v="449"/>
    <n v="2.3E-2"/>
    <n v="0.02"/>
    <n v="72"/>
    <n v="66"/>
    <n v="0.29599999999999999"/>
    <n v="0.66"/>
    <n v="4.3999999999999997E-2"/>
    <n v="835392"/>
    <n v="0.50700000000000001"/>
    <n v="0.49299999999999999"/>
    <n v="725000000"/>
    <n v="130000000"/>
    <n v="0.41499999999999998"/>
    <n v="46"/>
    <n v="0"/>
    <n v="140"/>
    <n v="0.109"/>
    <n v="0.63400000000000001"/>
  </r>
  <r>
    <s v="Fiji-Oceania"/>
    <x v="3"/>
    <n v="2008"/>
    <s v="Fiji-Oceania2008"/>
    <n v="3629936625"/>
    <n v="3.5999999999999997E-2"/>
    <x v="274"/>
    <x v="24"/>
    <n v="0"/>
    <x v="0"/>
    <n v="2.1999999999999999E-2"/>
    <n v="0.02"/>
    <n v="72"/>
    <n v="66"/>
    <n v="0.29399999999999998"/>
    <n v="0.66100000000000003"/>
    <n v="4.4999999999999998E-2"/>
    <n v="843851"/>
    <n v="0.51100000000000001"/>
    <n v="0.48899999999999999"/>
    <n v="938000000"/>
    <n v="112000000"/>
    <n v="0.41499999999999998"/>
    <n v="46"/>
    <n v="0"/>
    <n v="140"/>
    <n v="0.13"/>
    <n v="0.71099999999999997"/>
  </r>
  <r>
    <s v="Fiji-Oceania"/>
    <x v="3"/>
    <n v="2009"/>
    <s v="Fiji-Oceania2009"/>
    <n v="2925499821"/>
    <n v="4.2000000000000003E-2"/>
    <x v="95"/>
    <x v="94"/>
    <n v="0"/>
    <x v="450"/>
    <n v="2.1999999999999999E-2"/>
    <n v="0.02"/>
    <n v="72"/>
    <n v="66"/>
    <n v="0.29199999999999998"/>
    <n v="0.66200000000000003"/>
    <n v="4.7E-2"/>
    <n v="852479"/>
    <n v="0.51400000000000001"/>
    <n v="0.48599999999999999"/>
    <n v="724000000"/>
    <n v="110000000"/>
    <n v="0.41199999999999998"/>
    <n v="46"/>
    <n v="0"/>
    <n v="150"/>
    <n v="0.17"/>
    <n v="0.751"/>
  </r>
  <r>
    <s v="Fiji-Oceania"/>
    <x v="3"/>
    <n v="2010"/>
    <s v="Fiji-Oceania2010"/>
    <n v="3225095136"/>
    <n v="4.2000000000000003E-2"/>
    <x v="274"/>
    <x v="116"/>
    <n v="559"/>
    <x v="218"/>
    <n v="2.1999999999999999E-2"/>
    <n v="0.02"/>
    <n v="72"/>
    <n v="66"/>
    <n v="0.28999999999999998"/>
    <n v="0.66100000000000003"/>
    <n v="4.8000000000000001E-2"/>
    <n v="860559"/>
    <n v="0.51800000000000002"/>
    <n v="0.48199999999999998"/>
    <n v="809000000"/>
    <n v="100000000"/>
    <n v="0.39300000000000002"/>
    <n v="46"/>
    <n v="0"/>
    <n v="163"/>
    <n v="0.2"/>
    <n v="0.81100000000000005"/>
  </r>
  <r>
    <s v="Fiji-Oceania"/>
    <x v="3"/>
    <n v="2011"/>
    <s v="Fiji-Oceania2011"/>
    <n v="3753485389"/>
    <n v="3.7999999999999999E-2"/>
    <x v="467"/>
    <x v="116"/>
    <n v="0"/>
    <x v="0"/>
    <n v="2.1000000000000001E-2"/>
    <n v="0.02"/>
    <n v="73"/>
    <n v="67"/>
    <n v="0.28899999999999998"/>
    <n v="0.66100000000000003"/>
    <n v="0.05"/>
    <n v="867921"/>
    <n v="0.52200000000000002"/>
    <n v="0.47799999999999998"/>
    <n v="933000000"/>
    <n v="115000000"/>
    <n v="0.38300000000000001"/>
    <n v="45"/>
    <n v="0"/>
    <n v="163"/>
    <n v="0.28000000000000003"/>
    <n v="0.83799999999999997"/>
  </r>
  <r>
    <s v="Fiji-Oceania"/>
    <x v="3"/>
    <n v="2012"/>
    <s v="Fiji-Oceania2012"/>
    <n v="4035420973"/>
    <n v="0.04"/>
    <x v="58"/>
    <x v="71"/>
    <n v="0"/>
    <x v="0"/>
    <n v="2.1000000000000001E-2"/>
    <n v="0.02"/>
    <n v="73"/>
    <n v="67"/>
    <n v="0.28899999999999998"/>
    <n v="0.65900000000000003"/>
    <n v="5.1999999999999998E-2"/>
    <n v="874742"/>
    <n v="0.52600000000000002"/>
    <n v="0.47399999999999998"/>
    <n v="987000000"/>
    <n v="110000000"/>
    <n v="0.376"/>
    <n v="59"/>
    <n v="58"/>
    <n v="163"/>
    <n v="0.33700000000000002"/>
    <n v="0.98199999999999998"/>
  </r>
  <r>
    <s v="Finland-Europe"/>
    <x v="1"/>
    <n v="2000"/>
    <s v="Finland-Europe2000"/>
    <n v="122000000000"/>
    <n v="7.1999999999999995E-2"/>
    <x v="468"/>
    <x v="162"/>
    <n v="33475"/>
    <x v="0"/>
    <n v="1.0999999999999999E-2"/>
    <n v="4.0000000000000001E-3"/>
    <n v="81"/>
    <n v="74"/>
    <n v="0.182"/>
    <n v="0.66900000000000004"/>
    <n v="0.14899999999999999"/>
    <n v="5176209"/>
    <n v="0.82199999999999995"/>
    <n v="0.17800000000000005"/>
    <n v="2035000000"/>
    <n v="2293000000"/>
    <n v="0"/>
    <n v="0"/>
    <n v="0"/>
    <n v="0"/>
    <n v="0.372"/>
    <n v="0.72"/>
  </r>
  <r>
    <s v="Finland-Europe"/>
    <x v="1"/>
    <n v="2001"/>
    <s v="Finland-Europe2001"/>
    <n v="125000000000"/>
    <n v="7.3999999999999996E-2"/>
    <x v="469"/>
    <x v="151"/>
    <n v="34749"/>
    <x v="0"/>
    <n v="1.0999999999999999E-2"/>
    <n v="3.0000000000000001E-3"/>
    <n v="82"/>
    <n v="75"/>
    <n v="0.18"/>
    <n v="0.66900000000000004"/>
    <n v="0.151"/>
    <n v="5188008"/>
    <n v="0.82399999999999995"/>
    <n v="0.17600000000000005"/>
    <n v="2065000000"/>
    <n v="2442000000"/>
    <n v="0"/>
    <n v="0"/>
    <n v="0"/>
    <n v="0"/>
    <n v="0.43099999999999999"/>
    <n v="0.80500000000000005"/>
  </r>
  <r>
    <s v="Finland-Europe"/>
    <x v="1"/>
    <n v="2002"/>
    <s v="Finland-Europe2002"/>
    <n v="135000000000"/>
    <n v="7.8E-2"/>
    <x v="470"/>
    <x v="90"/>
    <n v="36429"/>
    <x v="451"/>
    <n v="1.0999999999999999E-2"/>
    <n v="3.0000000000000001E-3"/>
    <n v="82"/>
    <n v="75"/>
    <n v="0.17799999999999999"/>
    <n v="0.66900000000000004"/>
    <n v="0.153"/>
    <n v="5200598"/>
    <n v="0.82499999999999996"/>
    <n v="0.17500000000000004"/>
    <n v="2235000000"/>
    <n v="2438000000"/>
    <n v="0"/>
    <n v="0"/>
    <n v="0"/>
    <n v="0"/>
    <n v="0.624"/>
    <n v="0.86899999999999999"/>
  </r>
  <r>
    <s v="Finland-Europe"/>
    <x v="1"/>
    <n v="2003"/>
    <s v="Finland-Europe2003"/>
    <n v="164000000000"/>
    <n v="8.2000000000000003E-2"/>
    <x v="471"/>
    <x v="202"/>
    <n v="33259"/>
    <x v="452"/>
    <n v="1.0999999999999999E-2"/>
    <n v="3.0000000000000001E-3"/>
    <n v="82"/>
    <n v="75"/>
    <n v="0.17699999999999999"/>
    <n v="0.66800000000000004"/>
    <n v="0.155"/>
    <n v="5213014"/>
    <n v="0.82599999999999996"/>
    <n v="0.17400000000000004"/>
    <n v="2676000000"/>
    <n v="2954000000"/>
    <n v="0"/>
    <n v="31"/>
    <n v="0"/>
    <n v="0"/>
    <n v="0.69199999999999995"/>
    <n v="0.91100000000000003"/>
  </r>
  <r>
    <s v="Finland-Europe"/>
    <x v="1"/>
    <n v="2004"/>
    <s v="Finland-Europe2004"/>
    <n v="189000000000"/>
    <n v="8.2000000000000003E-2"/>
    <x v="472"/>
    <x v="203"/>
    <n v="35284"/>
    <x v="453"/>
    <n v="1.0999999999999999E-2"/>
    <n v="3.0000000000000001E-3"/>
    <n v="82"/>
    <n v="75"/>
    <n v="0.17499999999999999"/>
    <n v="0.66700000000000004"/>
    <n v="0.157"/>
    <n v="5228172"/>
    <n v="0.82799999999999996"/>
    <n v="0.17200000000000004"/>
    <n v="2975000000"/>
    <n v="3383000000"/>
    <n v="0"/>
    <n v="14"/>
    <n v="0"/>
    <n v="0"/>
    <n v="0.72399999999999998"/>
    <n v="0.95399999999999996"/>
  </r>
  <r>
    <s v="Finland-Europe"/>
    <x v="1"/>
    <n v="2005"/>
    <s v="Finland-Europe2005"/>
    <n v="196000000000"/>
    <n v="8.4000000000000005E-2"/>
    <x v="473"/>
    <x v="0"/>
    <n v="37120"/>
    <x v="454"/>
    <n v="1.0999999999999999E-2"/>
    <n v="3.0000000000000001E-3"/>
    <n v="82"/>
    <n v="76"/>
    <n v="0.17399999999999999"/>
    <n v="0.66700000000000004"/>
    <n v="0.159"/>
    <n v="5246096"/>
    <n v="0.82899999999999996"/>
    <n v="0.17100000000000004"/>
    <n v="3069000000"/>
    <n v="3622000000"/>
    <n v="0.495"/>
    <n v="14"/>
    <n v="0"/>
    <n v="269"/>
    <n v="0.745"/>
    <n v="1.0049999999999999"/>
  </r>
  <r>
    <s v="Finland-Europe"/>
    <x v="1"/>
    <n v="2006"/>
    <s v="Finland-Europe2006"/>
    <n v="208000000000"/>
    <n v="8.3000000000000004E-2"/>
    <x v="474"/>
    <x v="0"/>
    <n v="36803"/>
    <x v="455"/>
    <n v="1.0999999999999999E-2"/>
    <n v="3.0000000000000001E-3"/>
    <n v="83"/>
    <n v="76"/>
    <n v="0.17199999999999999"/>
    <n v="0.66700000000000004"/>
    <n v="0.161"/>
    <n v="5266268"/>
    <n v="0.83"/>
    <n v="0.17000000000000004"/>
    <n v="3515000000"/>
    <n v="4099000000"/>
    <n v="0.47699999999999998"/>
    <n v="14"/>
    <n v="0"/>
    <n v="269"/>
    <n v="0.79700000000000004"/>
    <n v="1.0760000000000001"/>
  </r>
  <r>
    <s v="Finland-Europe"/>
    <x v="1"/>
    <n v="2007"/>
    <s v="Finland-Europe2007"/>
    <n v="246000000000"/>
    <n v="0.08"/>
    <x v="475"/>
    <x v="0"/>
    <n v="34263"/>
    <x v="456"/>
    <n v="1.0999999999999999E-2"/>
    <n v="3.0000000000000001E-3"/>
    <n v="83"/>
    <n v="76"/>
    <n v="0.17"/>
    <n v="0.66800000000000004"/>
    <n v="0.16300000000000001"/>
    <n v="5288720"/>
    <n v="0.83199999999999996"/>
    <n v="0.16800000000000004"/>
    <n v="4287000000"/>
    <n v="4812000000"/>
    <n v="0.47799999999999998"/>
    <n v="14"/>
    <n v="0"/>
    <n v="269"/>
    <n v="0.80800000000000005"/>
    <n v="1.149"/>
  </r>
  <r>
    <s v="Finland-Europe"/>
    <x v="1"/>
    <n v="2008"/>
    <s v="Finland-Europe2008"/>
    <n v="272000000000"/>
    <n v="8.3000000000000004E-2"/>
    <x v="476"/>
    <x v="0"/>
    <n v="0"/>
    <x v="0"/>
    <n v="1.0999999999999999E-2"/>
    <n v="3.0000000000000001E-3"/>
    <n v="83"/>
    <n v="76"/>
    <n v="0.16800000000000001"/>
    <n v="0.66800000000000004"/>
    <n v="0.16500000000000001"/>
    <n v="5313399"/>
    <n v="0.83299999999999996"/>
    <n v="0.16700000000000004"/>
    <n v="4873000000"/>
    <n v="5579000000"/>
    <n v="0.47799999999999998"/>
    <n v="14"/>
    <n v="0"/>
    <n v="269"/>
    <n v="0.83699999999999997"/>
    <n v="1.284"/>
  </r>
  <r>
    <s v="Finland-Europe"/>
    <x v="1"/>
    <n v="2009"/>
    <s v="Finland-Europe2009"/>
    <n v="239000000000"/>
    <n v="9.1999999999999998E-2"/>
    <x v="477"/>
    <x v="0"/>
    <n v="36747"/>
    <x v="457"/>
    <n v="1.0999999999999999E-2"/>
    <n v="3.0000000000000001E-3"/>
    <n v="83"/>
    <n v="77"/>
    <n v="0.16600000000000001"/>
    <n v="0.66600000000000004"/>
    <n v="0.16700000000000001"/>
    <n v="5338871"/>
    <n v="0.83399999999999996"/>
    <n v="0.16600000000000004"/>
    <n v="4104000000"/>
    <n v="5226000000"/>
    <n v="0.47699999999999998"/>
    <n v="14"/>
    <n v="0"/>
    <n v="243"/>
    <n v="0.82499999999999996"/>
    <n v="1.4410000000000001"/>
  </r>
  <r>
    <s v="Finland-Europe"/>
    <x v="1"/>
    <n v="2010"/>
    <s v="Finland-Europe2010"/>
    <n v="237000000000"/>
    <n v="0.09"/>
    <x v="478"/>
    <x v="0"/>
    <n v="37334"/>
    <x v="458"/>
    <n v="1.0999999999999999E-2"/>
    <n v="3.0000000000000001E-3"/>
    <n v="83"/>
    <n v="77"/>
    <n v="0.16500000000000001"/>
    <n v="0.66400000000000003"/>
    <n v="0.17100000000000001"/>
    <n v="5363352"/>
    <n v="0.83599999999999997"/>
    <n v="0.16400000000000003"/>
    <n v="4510000000"/>
    <n v="5267000000"/>
    <n v="0.40799999999999997"/>
    <n v="14"/>
    <n v="0"/>
    <n v="243"/>
    <n v="0.86899999999999999"/>
    <n v="1.5629999999999999"/>
  </r>
  <r>
    <s v="Finland-Europe"/>
    <x v="1"/>
    <n v="2011"/>
    <s v="Finland-Europe2011"/>
    <n v="262000000000"/>
    <n v="0.09"/>
    <x v="479"/>
    <x v="0"/>
    <n v="0"/>
    <x v="0"/>
    <n v="1.0999999999999999E-2"/>
    <n v="2E-3"/>
    <n v="84"/>
    <n v="77"/>
    <n v="0.16400000000000001"/>
    <n v="0.65900000000000003"/>
    <n v="0.17699999999999999"/>
    <n v="5388272"/>
    <n v="0.83699999999999997"/>
    <n v="0.16300000000000003"/>
    <n v="5591000000"/>
    <n v="6009000000"/>
    <n v="0.39"/>
    <n v="14"/>
    <n v="0"/>
    <n v="93"/>
    <n v="0.88700000000000001"/>
    <n v="1.659"/>
  </r>
  <r>
    <s v="Finland-Europe"/>
    <x v="1"/>
    <n v="2012"/>
    <s v="Finland-Europe2012"/>
    <n v="247000000000"/>
    <n v="9.0999999999999998E-2"/>
    <x v="480"/>
    <x v="0"/>
    <n v="0"/>
    <x v="0"/>
    <n v="1.0999999999999999E-2"/>
    <n v="2E-3"/>
    <n v="84"/>
    <n v="78"/>
    <n v="0.16400000000000001"/>
    <n v="0.65300000000000002"/>
    <n v="0.183"/>
    <n v="5413971"/>
    <n v="0.83799999999999997"/>
    <n v="0.16200000000000003"/>
    <n v="5415000000"/>
    <n v="5839000000"/>
    <n v="0.40600000000000003"/>
    <n v="14"/>
    <n v="12"/>
    <n v="93"/>
    <n v="0.89900000000000002"/>
    <n v="1.7230000000000001"/>
  </r>
  <r>
    <s v="France-Europe"/>
    <x v="1"/>
    <n v="2000"/>
    <s v="France-Europe2000"/>
    <n v="1330000000000"/>
    <n v="0.10100000000000001"/>
    <x v="481"/>
    <x v="115"/>
    <n v="251706"/>
    <x v="0"/>
    <n v="1.2999999999999999E-2"/>
    <n v="4.0000000000000001E-3"/>
    <n v="83"/>
    <n v="75"/>
    <n v="0.189"/>
    <n v="0.65"/>
    <n v="0.16"/>
    <n v="60911057"/>
    <n v="0.75900000000000001"/>
    <n v="0.24099999999999999"/>
    <n v="38534000000"/>
    <n v="26703000000"/>
    <n v="0"/>
    <n v="0"/>
    <n v="0"/>
    <n v="0"/>
    <n v="0.14299999999999999"/>
    <n v="0.49099999999999999"/>
  </r>
  <r>
    <s v="France-Europe"/>
    <x v="1"/>
    <n v="2001"/>
    <s v="France-Europe2001"/>
    <n v="1340000000000"/>
    <n v="0.10199999999999999"/>
    <x v="482"/>
    <x v="71"/>
    <n v="252827"/>
    <x v="0"/>
    <n v="1.2999999999999999E-2"/>
    <n v="4.0000000000000001E-3"/>
    <n v="83"/>
    <n v="76"/>
    <n v="0.188"/>
    <n v="0.65100000000000002"/>
    <n v="0.161"/>
    <n v="61355725"/>
    <n v="0.76100000000000001"/>
    <n v="0.23899999999999999"/>
    <n v="38385000000"/>
    <n v="26749000000"/>
    <n v="0"/>
    <n v="0"/>
    <n v="0"/>
    <n v="0"/>
    <n v="0.26300000000000001"/>
    <n v="0.621"/>
  </r>
  <r>
    <s v="France-Europe"/>
    <x v="1"/>
    <n v="2002"/>
    <s v="France-Europe2002"/>
    <n v="1450000000000"/>
    <n v="0.106"/>
    <x v="483"/>
    <x v="163"/>
    <n v="261157"/>
    <x v="459"/>
    <n v="1.2999999999999999E-2"/>
    <n v="4.0000000000000001E-3"/>
    <n v="83"/>
    <n v="76"/>
    <n v="0.187"/>
    <n v="0.65100000000000002"/>
    <n v="0.16200000000000001"/>
    <n v="61803229"/>
    <n v="0.76400000000000001"/>
    <n v="0.23599999999999999"/>
    <n v="40537000000"/>
    <n v="27808000000"/>
    <n v="0"/>
    <n v="0"/>
    <n v="0"/>
    <n v="0"/>
    <n v="0.30199999999999999"/>
    <n v="0.64300000000000002"/>
  </r>
  <r>
    <s v="France-Europe"/>
    <x v="1"/>
    <n v="2003"/>
    <s v="France-Europe2003"/>
    <n v="1790000000000"/>
    <n v="0.108"/>
    <x v="484"/>
    <x v="163"/>
    <n v="253469"/>
    <x v="460"/>
    <n v="1.2999999999999999E-2"/>
    <n v="4.0000000000000001E-3"/>
    <n v="83"/>
    <n v="76"/>
    <n v="0.186"/>
    <n v="0.65100000000000002"/>
    <n v="0.16300000000000001"/>
    <n v="62242474"/>
    <n v="0.76600000000000001"/>
    <n v="0.23399999999999999"/>
    <n v="45990000000"/>
    <n v="32618000000"/>
    <n v="0"/>
    <n v="41"/>
    <n v="0"/>
    <n v="0"/>
    <n v="0.36099999999999999"/>
    <n v="0.68899999999999995"/>
  </r>
  <r>
    <s v="France-Europe"/>
    <x v="1"/>
    <n v="2004"/>
    <s v="France-Europe2004"/>
    <n v="2060000000000"/>
    <n v="0.11"/>
    <x v="485"/>
    <x v="163"/>
    <n v="264803"/>
    <x v="461"/>
    <n v="1.2999999999999999E-2"/>
    <n v="4.0000000000000001E-3"/>
    <n v="84"/>
    <n v="77"/>
    <n v="0.186"/>
    <n v="0.65100000000000002"/>
    <n v="0.16400000000000001"/>
    <n v="62702121"/>
    <n v="0.76900000000000002"/>
    <n v="0.23099999999999998"/>
    <n v="52108000000"/>
    <n v="36029000000"/>
    <n v="0"/>
    <n v="7"/>
    <n v="0"/>
    <n v="0"/>
    <n v="0.39200000000000002"/>
    <n v="0.73"/>
  </r>
  <r>
    <s v="France-Europe"/>
    <x v="1"/>
    <n v="2005"/>
    <s v="France-Europe2005"/>
    <n v="2140000000000"/>
    <n v="0.11"/>
    <x v="486"/>
    <x v="0"/>
    <n v="269777"/>
    <x v="462"/>
    <n v="1.2999999999999999E-2"/>
    <n v="4.0000000000000001E-3"/>
    <n v="84"/>
    <n v="77"/>
    <n v="0.185"/>
    <n v="0.65100000000000002"/>
    <n v="0.16400000000000001"/>
    <n v="63176246"/>
    <n v="0.77100000000000002"/>
    <n v="0.22899999999999998"/>
    <n v="51691000000"/>
    <n v="38813000000"/>
    <n v="0.65100000000000002"/>
    <n v="7"/>
    <n v="0"/>
    <n v="132"/>
    <n v="0.42899999999999999"/>
    <n v="0.78300000000000003"/>
  </r>
  <r>
    <s v="France-Europe"/>
    <x v="1"/>
    <n v="2006"/>
    <s v="France-Europe2006"/>
    <n v="2260000000000"/>
    <n v="0.11"/>
    <x v="487"/>
    <x v="0"/>
    <n v="263542"/>
    <x v="463"/>
    <n v="1.2999999999999999E-2"/>
    <n v="4.0000000000000001E-3"/>
    <n v="85"/>
    <n v="77"/>
    <n v="0.185"/>
    <n v="0.65100000000000002"/>
    <n v="0.16500000000000001"/>
    <n v="63617975"/>
    <n v="0.77400000000000002"/>
    <n v="0.22599999999999998"/>
    <n v="54450000000"/>
    <n v="39331000000"/>
    <n v="0.65"/>
    <n v="7"/>
    <n v="0"/>
    <n v="132"/>
    <n v="0.46899999999999997"/>
    <n v="0.83499999999999996"/>
  </r>
  <r>
    <s v="France-Europe"/>
    <x v="1"/>
    <n v="2007"/>
    <s v="France-Europe2007"/>
    <n v="2580000000000"/>
    <n v="0.109"/>
    <x v="488"/>
    <x v="0"/>
    <n v="270660"/>
    <x v="464"/>
    <n v="1.2999999999999999E-2"/>
    <n v="4.0000000000000001E-3"/>
    <n v="85"/>
    <n v="78"/>
    <n v="0.184"/>
    <n v="0.65100000000000002"/>
    <n v="0.16500000000000001"/>
    <n v="64012572"/>
    <n v="0.77600000000000002"/>
    <n v="0.22399999999999998"/>
    <n v="63701000000"/>
    <n v="46029000000"/>
    <n v="0.65"/>
    <n v="7"/>
    <n v="0"/>
    <n v="132"/>
    <n v="0.66100000000000003"/>
    <n v="0.89"/>
  </r>
  <r>
    <s v="France-Europe"/>
    <x v="1"/>
    <n v="2008"/>
    <s v="France-Europe2008"/>
    <n v="2830000000000"/>
    <n v="0.11"/>
    <x v="489"/>
    <x v="0"/>
    <n v="0"/>
    <x v="0"/>
    <n v="1.2999999999999999E-2"/>
    <n v="4.0000000000000001E-3"/>
    <n v="85"/>
    <n v="78"/>
    <n v="0.184"/>
    <n v="0.65100000000000002"/>
    <n v="0.16500000000000001"/>
    <n v="64371099"/>
    <n v="0.77900000000000003"/>
    <n v="0.22099999999999997"/>
    <n v="67779000000"/>
    <n v="50021000000"/>
    <n v="0.64500000000000002"/>
    <n v="7"/>
    <n v="0"/>
    <n v="132"/>
    <n v="0.70699999999999996"/>
    <n v="0.92700000000000005"/>
  </r>
  <r>
    <s v="France-Europe"/>
    <x v="1"/>
    <n v="2009"/>
    <s v="France-Europe2009"/>
    <n v="2620000000000"/>
    <n v="0.11700000000000001"/>
    <x v="490"/>
    <x v="0"/>
    <n v="265879"/>
    <x v="465"/>
    <n v="1.2999999999999999E-2"/>
    <n v="4.0000000000000001E-3"/>
    <n v="85"/>
    <n v="78"/>
    <n v="0.184"/>
    <n v="0.65"/>
    <n v="0.16600000000000001"/>
    <n v="64702921"/>
    <n v="0.78100000000000003"/>
    <n v="0.21899999999999997"/>
    <n v="58857000000"/>
    <n v="45806000000"/>
    <n v="0.64800000000000002"/>
    <n v="7"/>
    <n v="0"/>
    <n v="132"/>
    <n v="0.71599999999999997"/>
    <n v="0.92100000000000004"/>
  </r>
  <r>
    <s v="France-Europe"/>
    <x v="1"/>
    <n v="2010"/>
    <s v="France-Europe2010"/>
    <n v="2570000000000"/>
    <n v="0.11700000000000001"/>
    <x v="491"/>
    <x v="0"/>
    <n v="266793"/>
    <x v="466"/>
    <n v="1.2999999999999999E-2"/>
    <n v="4.0000000000000001E-3"/>
    <n v="85"/>
    <n v="78"/>
    <n v="0.184"/>
    <n v="0.64800000000000002"/>
    <n v="0.16800000000000001"/>
    <n v="65023142"/>
    <n v="0.78300000000000003"/>
    <n v="0.21699999999999997"/>
    <n v="56139000000"/>
    <n v="46157000000"/>
    <n v="0.64800000000000002"/>
    <n v="7"/>
    <n v="0"/>
    <n v="132"/>
    <n v="0.77300000000000002"/>
    <n v="0.91400000000000003"/>
  </r>
  <r>
    <s v="France-Europe"/>
    <x v="1"/>
    <n v="2011"/>
    <s v="France-Europe2011"/>
    <n v="2780000000000"/>
    <n v="0.11600000000000001"/>
    <x v="492"/>
    <x v="0"/>
    <n v="0"/>
    <x v="0"/>
    <n v="1.2999999999999999E-2"/>
    <n v="4.0000000000000001E-3"/>
    <n v="86"/>
    <n v="79"/>
    <n v="0.183"/>
    <n v="0.64600000000000002"/>
    <n v="0.17100000000000001"/>
    <n v="65343588"/>
    <n v="0.78600000000000003"/>
    <n v="0.21399999999999997"/>
    <n v="65959000000"/>
    <n v="53914000000"/>
    <n v="0.64700000000000002"/>
    <n v="7"/>
    <n v="0"/>
    <n v="132"/>
    <n v="0.77800000000000002"/>
    <n v="0.94099999999999995"/>
  </r>
  <r>
    <s v="France-Europe"/>
    <x v="1"/>
    <n v="2012"/>
    <s v="France-Europe2012"/>
    <n v="2610000000000"/>
    <n v="0.11700000000000001"/>
    <x v="493"/>
    <x v="0"/>
    <n v="0"/>
    <x v="0"/>
    <n v="1.2999999999999999E-2"/>
    <n v="4.0000000000000001E-3"/>
    <n v="86"/>
    <n v="79"/>
    <n v="0.183"/>
    <n v="0.64300000000000002"/>
    <n v="0.17499999999999999"/>
    <n v="65676758"/>
    <n v="0.78800000000000003"/>
    <n v="0.21199999999999997"/>
    <n v="63530000000"/>
    <n v="47159000000"/>
    <n v="0.64700000000000002"/>
    <n v="7"/>
    <n v="35"/>
    <n v="132"/>
    <n v="0.81399999999999995"/>
    <n v="0.97399999999999998"/>
  </r>
  <r>
    <s v="French Polynesia-Oceania"/>
    <x v="3"/>
    <n v="2000"/>
    <s v="French Polynesia-Oceania2000"/>
    <n v="3447543138"/>
    <m/>
    <x v="0"/>
    <x v="0"/>
    <n v="0"/>
    <x v="0"/>
    <n v="0.02"/>
    <n v="0"/>
    <n v="75"/>
    <n v="70"/>
    <n v="0.318"/>
    <n v="0.64"/>
    <n v="4.2999999999999997E-2"/>
    <n v="237267"/>
    <n v="0.56100000000000005"/>
    <n v="0.43899999999999995"/>
    <n v="0"/>
    <n v="0"/>
    <n v="0"/>
    <n v="0"/>
    <n v="0"/>
    <n v="0"/>
    <n v="6.4000000000000001E-2"/>
    <n v="0.16800000000000001"/>
  </r>
  <r>
    <s v="French Polynesia-Oceania"/>
    <x v="3"/>
    <n v="2001"/>
    <s v="French Polynesia-Oceania2001"/>
    <n v="3447543138"/>
    <m/>
    <x v="0"/>
    <x v="0"/>
    <n v="0"/>
    <x v="0"/>
    <n v="0.02"/>
    <n v="0"/>
    <n v="76"/>
    <n v="70"/>
    <n v="0.31"/>
    <n v="0.64500000000000002"/>
    <n v="4.3999999999999997E-2"/>
    <n v="241276"/>
    <n v="0.56000000000000005"/>
    <n v="0.43999999999999995"/>
    <n v="0"/>
    <n v="0"/>
    <n v="0"/>
    <n v="0"/>
    <n v="0"/>
    <n v="0"/>
    <n v="6.3E-2"/>
    <n v="0.27900000000000003"/>
  </r>
  <r>
    <s v="French Polynesia-Oceania"/>
    <x v="3"/>
    <n v="2002"/>
    <s v="French Polynesia-Oceania2002"/>
    <n v="0"/>
    <m/>
    <x v="0"/>
    <x v="0"/>
    <n v="0"/>
    <x v="467"/>
    <n v="1.9E-2"/>
    <n v="0"/>
    <n v="76"/>
    <n v="70"/>
    <n v="0.30299999999999999"/>
    <n v="0.65200000000000002"/>
    <n v="4.4999999999999998E-2"/>
    <n v="245032"/>
    <n v="0.55900000000000005"/>
    <n v="0.44099999999999995"/>
    <n v="471000000"/>
    <n v="264000000"/>
    <n v="0"/>
    <n v="0"/>
    <n v="0"/>
    <n v="0"/>
    <n v="8.2000000000000003E-2"/>
    <n v="0.21299999999999999"/>
  </r>
  <r>
    <s v="French Polynesia-Oceania"/>
    <x v="3"/>
    <n v="2003"/>
    <s v="French Polynesia-Oceania2003"/>
    <n v="0"/>
    <m/>
    <x v="0"/>
    <x v="0"/>
    <n v="0"/>
    <x v="468"/>
    <n v="1.9E-2"/>
    <n v="0"/>
    <n v="76"/>
    <n v="71"/>
    <n v="0.29399999999999998"/>
    <n v="0.65900000000000003"/>
    <n v="4.5999999999999999E-2"/>
    <n v="248536"/>
    <n v="0.56000000000000005"/>
    <n v="0.43999999999999995"/>
    <n v="651000000"/>
    <n v="335000000"/>
    <n v="0"/>
    <n v="0"/>
    <n v="0"/>
    <n v="0"/>
    <n v="0.14099999999999999"/>
    <n v="0.24199999999999999"/>
  </r>
  <r>
    <s v="French Polynesia-Oceania"/>
    <x v="3"/>
    <n v="2004"/>
    <s v="French Polynesia-Oceania2004"/>
    <n v="0"/>
    <m/>
    <x v="0"/>
    <x v="0"/>
    <n v="0"/>
    <x v="469"/>
    <n v="1.9E-2"/>
    <n v="0"/>
    <n v="77"/>
    <n v="71"/>
    <n v="0.28599999999999998"/>
    <n v="0.66600000000000004"/>
    <n v="4.8000000000000001E-2"/>
    <n v="251811"/>
    <n v="0.56200000000000006"/>
    <n v="0.43799999999999994"/>
    <n v="737000000"/>
    <n v="425000000"/>
    <n v="0"/>
    <n v="0"/>
    <n v="0"/>
    <n v="0"/>
    <n v="0.17899999999999999"/>
    <n v="0.38100000000000001"/>
  </r>
  <r>
    <s v="French Polynesia-Oceania"/>
    <x v="3"/>
    <n v="2005"/>
    <s v="French Polynesia-Oceania2005"/>
    <n v="0"/>
    <m/>
    <x v="0"/>
    <x v="0"/>
    <n v="0"/>
    <x v="470"/>
    <n v="1.7999999999999999E-2"/>
    <n v="0"/>
    <n v="77"/>
    <n v="72"/>
    <n v="0.27700000000000002"/>
    <n v="0.67200000000000004"/>
    <n v="0.05"/>
    <n v="254884"/>
    <n v="0.56399999999999995"/>
    <n v="0.43600000000000005"/>
    <n v="759000000"/>
    <n v="430000000"/>
    <n v="0"/>
    <n v="0"/>
    <n v="0"/>
    <n v="0"/>
    <n v="0.215"/>
    <n v="0.47099999999999997"/>
  </r>
  <r>
    <s v="French Polynesia-Oceania"/>
    <x v="3"/>
    <n v="2006"/>
    <s v="French Polynesia-Oceania2006"/>
    <n v="0"/>
    <m/>
    <x v="0"/>
    <x v="0"/>
    <n v="0"/>
    <x v="471"/>
    <n v="1.7999999999999999E-2"/>
    <n v="0"/>
    <n v="77"/>
    <n v="72"/>
    <n v="0.26900000000000002"/>
    <n v="0.67800000000000005"/>
    <n v="5.2999999999999999E-2"/>
    <n v="257731"/>
    <n v="0.56599999999999995"/>
    <n v="0.43400000000000005"/>
    <n v="463000000"/>
    <n v="122000000"/>
    <n v="0"/>
    <n v="0"/>
    <n v="0"/>
    <n v="0"/>
    <n v="0.251"/>
    <n v="0.59"/>
  </r>
  <r>
    <s v="French Polynesia-Oceania"/>
    <x v="3"/>
    <n v="2007"/>
    <s v="French Polynesia-Oceania2007"/>
    <n v="0"/>
    <m/>
    <x v="0"/>
    <x v="0"/>
    <n v="0"/>
    <x v="472"/>
    <n v="1.7999999999999999E-2"/>
    <n v="0"/>
    <n v="77"/>
    <n v="73"/>
    <n v="0.26"/>
    <n v="0.68300000000000005"/>
    <n v="5.7000000000000002E-2"/>
    <n v="260361"/>
    <n v="0.56799999999999995"/>
    <n v="0.43200000000000005"/>
    <n v="537000000"/>
    <n v="153000000"/>
    <n v="0"/>
    <n v="0"/>
    <n v="0"/>
    <n v="0"/>
    <n v="0.28599999999999998"/>
    <n v="0.67200000000000004"/>
  </r>
  <r>
    <s v="French Polynesia-Oceania"/>
    <x v="3"/>
    <n v="2008"/>
    <s v="French Polynesia-Oceania2008"/>
    <n v="0"/>
    <m/>
    <x v="0"/>
    <x v="0"/>
    <n v="0"/>
    <x v="0"/>
    <n v="1.7000000000000001E-2"/>
    <n v="0"/>
    <n v="78"/>
    <n v="73"/>
    <n v="0.251"/>
    <n v="0.68799999999999994"/>
    <n v="6.0999999999999999E-2"/>
    <n v="262877"/>
    <n v="0.56699999999999995"/>
    <n v="0.43300000000000005"/>
    <n v="522000000"/>
    <n v="159000000"/>
    <n v="0"/>
    <n v="0"/>
    <n v="0"/>
    <n v="0"/>
    <n v="0.33900000000000002"/>
    <n v="0.71199999999999997"/>
  </r>
  <r>
    <s v="French Polynesia-Oceania"/>
    <x v="3"/>
    <n v="2009"/>
    <s v="French Polynesia-Oceania2009"/>
    <n v="0"/>
    <m/>
    <x v="0"/>
    <x v="0"/>
    <n v="0"/>
    <x v="473"/>
    <n v="1.7000000000000001E-2"/>
    <n v="0"/>
    <n v="78"/>
    <n v="73"/>
    <n v="0.24399999999999999"/>
    <n v="0.69199999999999995"/>
    <n v="6.5000000000000002E-2"/>
    <n v="265412"/>
    <n v="0.56599999999999995"/>
    <n v="0.43400000000000005"/>
    <n v="440000000"/>
    <n v="164000000"/>
    <n v="0"/>
    <n v="0"/>
    <n v="0"/>
    <n v="0"/>
    <n v="0.44600000000000001"/>
    <n v="0.78500000000000003"/>
  </r>
  <r>
    <s v="French Polynesia-Oceania"/>
    <x v="3"/>
    <n v="2010"/>
    <s v="French Polynesia-Oceania2010"/>
    <n v="0"/>
    <m/>
    <x v="0"/>
    <x v="0"/>
    <n v="0"/>
    <x v="472"/>
    <n v="1.7000000000000001E-2"/>
    <n v="0"/>
    <n v="78"/>
    <n v="73"/>
    <n v="0.23799999999999999"/>
    <n v="0.69499999999999995"/>
    <n v="6.8000000000000005E-2"/>
    <n v="268065"/>
    <n v="0.56499999999999995"/>
    <n v="0.43500000000000005"/>
    <n v="405000000"/>
    <n v="160000000"/>
    <n v="0"/>
    <n v="0"/>
    <n v="0"/>
    <n v="0"/>
    <n v="0.49"/>
    <n v="0.80500000000000005"/>
  </r>
  <r>
    <s v="French Polynesia-Oceania"/>
    <x v="3"/>
    <n v="2011"/>
    <s v="French Polynesia-Oceania2011"/>
    <n v="0"/>
    <m/>
    <x v="0"/>
    <x v="0"/>
    <n v="0"/>
    <x v="0"/>
    <n v="1.7000000000000001E-2"/>
    <n v="0"/>
    <n v="78"/>
    <n v="74"/>
    <n v="0.23300000000000001"/>
    <n v="0.69799999999999995"/>
    <n v="7.0000000000000007E-2"/>
    <n v="270874"/>
    <n v="0.56299999999999994"/>
    <n v="0.43700000000000006"/>
    <n v="384000000"/>
    <n v="168000000"/>
    <n v="0"/>
    <n v="0"/>
    <n v="0"/>
    <n v="0"/>
    <n v="0.49"/>
    <n v="0.82299999999999995"/>
  </r>
  <r>
    <s v="French Polynesia-Oceania"/>
    <x v="3"/>
    <n v="2012"/>
    <s v="French Polynesia-Oceania2012"/>
    <n v="0"/>
    <m/>
    <x v="0"/>
    <x v="0"/>
    <n v="0"/>
    <x v="0"/>
    <n v="1.7000000000000001E-2"/>
    <n v="0"/>
    <n v="78"/>
    <n v="74"/>
    <n v="0.22900000000000001"/>
    <n v="0.7"/>
    <n v="7.0999999999999994E-2"/>
    <n v="273814"/>
    <n v="0.56200000000000006"/>
    <n v="0.43799999999999994"/>
    <n v="0"/>
    <n v="0"/>
    <n v="0"/>
    <n v="0"/>
    <n v="0"/>
    <n v="0"/>
    <n v="0.52900000000000003"/>
    <n v="0.82499999999999996"/>
  </r>
  <r>
    <s v="Gabon-Africa"/>
    <x v="2"/>
    <n v="2000"/>
    <s v="Gabon-Africa2000"/>
    <n v="5067865503"/>
    <n v="2.9000000000000001E-2"/>
    <x v="443"/>
    <x v="149"/>
    <n v="0"/>
    <x v="0"/>
    <n v="3.4000000000000002E-2"/>
    <n v="5.6000000000000001E-2"/>
    <n v="61"/>
    <n v="59"/>
    <n v="0.40600000000000003"/>
    <n v="0.53500000000000003"/>
    <n v="5.8999999999999997E-2"/>
    <n v="1225527"/>
    <n v="0.80100000000000005"/>
    <n v="0.19899999999999995"/>
    <n v="99000000"/>
    <n v="183000000"/>
    <n v="0"/>
    <n v="0"/>
    <n v="0"/>
    <n v="0"/>
    <n v="1.2E-2"/>
    <n v="9.8000000000000004E-2"/>
  </r>
  <r>
    <s v="Gabon-Africa"/>
    <x v="2"/>
    <n v="2001"/>
    <s v="Gabon-Africa2001"/>
    <n v="4712849280"/>
    <n v="3.3000000000000002E-2"/>
    <x v="494"/>
    <x v="88"/>
    <n v="1997"/>
    <x v="0"/>
    <n v="3.4000000000000002E-2"/>
    <n v="5.5E-2"/>
    <n v="61"/>
    <n v="58"/>
    <n v="0.40400000000000003"/>
    <n v="0.53800000000000003"/>
    <n v="5.8000000000000003E-2"/>
    <n v="1255299"/>
    <n v="0.80900000000000005"/>
    <n v="0.19099999999999995"/>
    <n v="46000000"/>
    <n v="256000000"/>
    <n v="0"/>
    <n v="0"/>
    <n v="0"/>
    <n v="0"/>
    <n v="1.2999999999999999E-2"/>
    <n v="0.11899999999999999"/>
  </r>
  <r>
    <s v="Gabon-Africa"/>
    <x v="2"/>
    <n v="2002"/>
    <s v="Gabon-Africa2002"/>
    <n v="4931503836"/>
    <n v="3.6999999999999998E-2"/>
    <x v="495"/>
    <x v="1"/>
    <n v="1984"/>
    <x v="474"/>
    <n v="3.3000000000000002E-2"/>
    <n v="5.3999999999999999E-2"/>
    <n v="61"/>
    <n v="58"/>
    <n v="0.40200000000000002"/>
    <n v="0.54"/>
    <n v="5.8000000000000003E-2"/>
    <n v="1285318"/>
    <n v="0.81599999999999995"/>
    <n v="0.18400000000000005"/>
    <n v="77000000"/>
    <n v="234000000"/>
    <n v="0"/>
    <n v="0"/>
    <n v="0"/>
    <n v="0"/>
    <n v="1.9E-2"/>
    <n v="0.217"/>
  </r>
  <r>
    <s v="Gabon-Africa"/>
    <x v="2"/>
    <n v="2003"/>
    <s v="Gabon-Africa2003"/>
    <n v="6054883172"/>
    <n v="3.7999999999999999E-2"/>
    <x v="32"/>
    <x v="1"/>
    <n v="1925"/>
    <x v="475"/>
    <n v="3.3000000000000002E-2"/>
    <n v="5.2999999999999999E-2"/>
    <n v="61"/>
    <n v="58"/>
    <n v="0.39900000000000002"/>
    <n v="0.54300000000000004"/>
    <n v="5.7000000000000002E-2"/>
    <n v="1315820"/>
    <n v="0.82199999999999995"/>
    <n v="0.17800000000000005"/>
    <n v="84000000"/>
    <n v="239000000"/>
    <n v="0"/>
    <n v="0"/>
    <n v="0"/>
    <n v="0"/>
    <n v="2.7E-2"/>
    <n v="0.22800000000000001"/>
  </r>
  <r>
    <s v="Gabon-Africa"/>
    <x v="2"/>
    <n v="2004"/>
    <s v="Gabon-Africa2004"/>
    <n v="7178135606"/>
    <n v="3.4000000000000002E-2"/>
    <x v="496"/>
    <x v="1"/>
    <n v="1880"/>
    <x v="476"/>
    <n v="3.3000000000000002E-2"/>
    <n v="5.1999999999999998E-2"/>
    <n v="61"/>
    <n v="59"/>
    <n v="0.39700000000000002"/>
    <n v="0.54600000000000004"/>
    <n v="5.7000000000000002E-2"/>
    <n v="1347125"/>
    <n v="0.82799999999999996"/>
    <n v="0.17200000000000004"/>
    <n v="74000000"/>
    <n v="275000000"/>
    <n v="0"/>
    <n v="0"/>
    <n v="0"/>
    <n v="0"/>
    <n v="0.03"/>
    <n v="0.36299999999999999"/>
  </r>
  <r>
    <s v="Gabon-Africa"/>
    <x v="2"/>
    <n v="2005"/>
    <s v="Gabon-Africa2005"/>
    <n v="8665736618"/>
    <n v="0.03"/>
    <x v="497"/>
    <x v="33"/>
    <n v="1629"/>
    <x v="477"/>
    <n v="3.3000000000000002E-2"/>
    <n v="0.05"/>
    <n v="61"/>
    <n v="59"/>
    <n v="0.39500000000000002"/>
    <n v="0.54900000000000004"/>
    <n v="5.6000000000000001E-2"/>
    <n v="1379465"/>
    <n v="0.83399999999999996"/>
    <n v="0.16600000000000004"/>
    <n v="13000000"/>
    <n v="346000000"/>
    <n v="0.45100000000000001"/>
    <n v="57"/>
    <n v="0"/>
    <n v="488"/>
    <n v="4.9000000000000002E-2"/>
    <n v="0.53400000000000003"/>
  </r>
  <r>
    <s v="Gabon-Africa"/>
    <x v="2"/>
    <n v="2006"/>
    <s v="Gabon-Africa2006"/>
    <n v="9545982814"/>
    <n v="3.2000000000000001E-2"/>
    <x v="328"/>
    <x v="9"/>
    <n v="1832"/>
    <x v="478"/>
    <n v="3.3000000000000002E-2"/>
    <n v="4.9000000000000002E-2"/>
    <n v="61"/>
    <n v="59"/>
    <n v="0.39300000000000002"/>
    <n v="0.55100000000000005"/>
    <n v="5.6000000000000001E-2"/>
    <n v="1412907"/>
    <n v="0.84"/>
    <n v="0.16000000000000003"/>
    <n v="0"/>
    <n v="0"/>
    <n v="0.44700000000000001"/>
    <n v="57"/>
    <n v="0"/>
    <n v="488"/>
    <n v="5.5E-2"/>
    <n v="0.63600000000000001"/>
  </r>
  <r>
    <s v="Gabon-Africa"/>
    <x v="2"/>
    <n v="2007"/>
    <s v="Gabon-Africa2007"/>
    <n v="11570860872"/>
    <n v="3.3000000000000002E-2"/>
    <x v="498"/>
    <x v="4"/>
    <n v="1718"/>
    <x v="479"/>
    <n v="3.3000000000000002E-2"/>
    <n v="4.8000000000000001E-2"/>
    <n v="62"/>
    <n v="60"/>
    <n v="0.39100000000000001"/>
    <n v="0.55400000000000005"/>
    <n v="5.5E-2"/>
    <n v="1447388"/>
    <n v="0.84399999999999997"/>
    <n v="0.15600000000000003"/>
    <n v="0"/>
    <n v="0"/>
    <n v="0.44700000000000001"/>
    <n v="57"/>
    <n v="0"/>
    <n v="488"/>
    <n v="5.8000000000000003E-2"/>
    <n v="0.80800000000000005"/>
  </r>
  <r>
    <s v="Gabon-Africa"/>
    <x v="2"/>
    <n v="2008"/>
    <s v="Gabon-Africa2008"/>
    <n v="15685389827"/>
    <n v="2.7E-2"/>
    <x v="499"/>
    <x v="0"/>
    <n v="0"/>
    <x v="0"/>
    <n v="3.3000000000000002E-2"/>
    <n v="4.5999999999999999E-2"/>
    <n v="62"/>
    <n v="60"/>
    <n v="0.38900000000000001"/>
    <n v="0.55600000000000005"/>
    <n v="5.5E-2"/>
    <n v="1482843"/>
    <n v="0.84899999999999998"/>
    <n v="0.15100000000000002"/>
    <n v="0"/>
    <n v="0"/>
    <n v="0.44700000000000001"/>
    <n v="57"/>
    <n v="0"/>
    <n v="488"/>
    <n v="6.2E-2"/>
    <n v="0.877"/>
  </r>
  <r>
    <s v="Gabon-Africa"/>
    <x v="2"/>
    <n v="2009"/>
    <s v="Gabon-Africa2009"/>
    <n v="12031268402"/>
    <n v="3.6999999999999998E-2"/>
    <x v="333"/>
    <x v="0"/>
    <n v="1593"/>
    <x v="480"/>
    <n v="3.3000000000000002E-2"/>
    <n v="4.4999999999999998E-2"/>
    <n v="63"/>
    <n v="61"/>
    <n v="0.38800000000000001"/>
    <n v="0.55900000000000005"/>
    <n v="5.3999999999999999E-2"/>
    <n v="1519155"/>
    <n v="0.85299999999999998"/>
    <n v="0.14700000000000002"/>
    <n v="0"/>
    <n v="0"/>
    <n v="0.44700000000000001"/>
    <n v="57"/>
    <n v="0"/>
    <n v="488"/>
    <n v="6.7000000000000004E-2"/>
    <n v="0.95399999999999996"/>
  </r>
  <r>
    <s v="Gabon-Africa"/>
    <x v="2"/>
    <n v="2010"/>
    <s v="Gabon-Africa2010"/>
    <n v="14569527125"/>
    <n v="3.5000000000000003E-2"/>
    <x v="329"/>
    <x v="0"/>
    <n v="1768"/>
    <x v="481"/>
    <n v="3.3000000000000002E-2"/>
    <n v="4.2999999999999997E-2"/>
    <n v="63"/>
    <n v="61"/>
    <n v="0.38600000000000001"/>
    <n v="0.56000000000000005"/>
    <n v="5.2999999999999999E-2"/>
    <n v="1556222"/>
    <n v="0.85699999999999998"/>
    <n v="0.14300000000000002"/>
    <n v="0"/>
    <n v="0"/>
    <n v="0.435"/>
    <n v="57"/>
    <n v="0"/>
    <n v="488"/>
    <n v="7.1999999999999995E-2"/>
    <n v="1.0349999999999999"/>
  </r>
  <r>
    <s v="Gabon-Africa"/>
    <x v="2"/>
    <n v="2011"/>
    <s v="Gabon-Africa2011"/>
    <n v="18796191833"/>
    <n v="3.4000000000000002E-2"/>
    <x v="500"/>
    <x v="0"/>
    <n v="0"/>
    <x v="0"/>
    <n v="3.2000000000000001E-2"/>
    <n v="4.2000000000000003E-2"/>
    <n v="64"/>
    <n v="62"/>
    <n v="0.38500000000000001"/>
    <n v="0.56200000000000006"/>
    <n v="5.2999999999999999E-2"/>
    <n v="1594034"/>
    <n v="0.86"/>
    <n v="0.14000000000000001"/>
    <n v="0"/>
    <n v="0"/>
    <n v="0.435"/>
    <n v="57"/>
    <n v="0"/>
    <n v="488"/>
    <n v="0.08"/>
    <n v="1.4870000000000001"/>
  </r>
  <r>
    <s v="Gabon-Africa"/>
    <x v="2"/>
    <n v="2012"/>
    <s v="Gabon-Africa2012"/>
    <n v="17843815459"/>
    <n v="3.5000000000000003E-2"/>
    <x v="501"/>
    <x v="0"/>
    <n v="0"/>
    <x v="0"/>
    <n v="3.2000000000000001E-2"/>
    <n v="0.04"/>
    <n v="64"/>
    <n v="62"/>
    <n v="0.38500000000000001"/>
    <n v="0.56299999999999994"/>
    <n v="5.1999999999999998E-2"/>
    <n v="1632572"/>
    <n v="0.86399999999999999"/>
    <n v="0.13600000000000001"/>
    <n v="0"/>
    <n v="0"/>
    <n v="0.435"/>
    <n v="57"/>
    <n v="169"/>
    <n v="488"/>
    <n v="8.5999999999999993E-2"/>
    <n v="1.7949999999999999"/>
  </r>
  <r>
    <s v="Gambia, The-Africa"/>
    <x v="2"/>
    <n v="2000"/>
    <s v="Gambia, The-Africa2000"/>
    <n v="782913866"/>
    <n v="4.4999999999999998E-2"/>
    <x v="215"/>
    <x v="109"/>
    <n v="0"/>
    <x v="0"/>
    <n v="4.4999999999999998E-2"/>
    <n v="6.3E-2"/>
    <n v="56"/>
    <n v="54"/>
    <n v="0.45900000000000002"/>
    <n v="0.51400000000000001"/>
    <n v="2.7E-2"/>
    <n v="1228863"/>
    <n v="0.47899999999999998"/>
    <n v="0.52100000000000002"/>
    <n v="0"/>
    <n v="0"/>
    <n v="0"/>
    <n v="0"/>
    <n v="0"/>
    <n v="0"/>
    <n v="8.9999999999999993E-3"/>
    <n v="5.0000000000000001E-3"/>
  </r>
  <r>
    <s v="Gambia, The-Africa"/>
    <x v="2"/>
    <n v="2001"/>
    <s v="Gambia, The-Africa2001"/>
    <n v="687410629"/>
    <n v="4.5999999999999999E-2"/>
    <x v="214"/>
    <x v="109"/>
    <n v="0"/>
    <x v="0"/>
    <n v="4.4999999999999998E-2"/>
    <n v="6.2E-2"/>
    <n v="57"/>
    <n v="54"/>
    <n v="0.45900000000000002"/>
    <n v="0.51500000000000001"/>
    <n v="2.7E-2"/>
    <n v="1266691"/>
    <n v="0.48799999999999999"/>
    <n v="0.51200000000000001"/>
    <n v="0"/>
    <n v="0"/>
    <n v="0"/>
    <n v="0"/>
    <n v="0"/>
    <n v="0"/>
    <n v="1.2999999999999999E-2"/>
    <n v="4.2999999999999997E-2"/>
  </r>
  <r>
    <s v="Gambia, The-Africa"/>
    <x v="2"/>
    <n v="2002"/>
    <s v="Gambia, The-Africa2002"/>
    <n v="578235310"/>
    <n v="3.7999999999999999E-2"/>
    <x v="306"/>
    <x v="109"/>
    <n v="0"/>
    <x v="363"/>
    <n v="4.4999999999999998E-2"/>
    <n v="6.0999999999999999E-2"/>
    <n v="57"/>
    <n v="55"/>
    <n v="0.45900000000000002"/>
    <n v="0.51500000000000001"/>
    <n v="2.5999999999999999E-2"/>
    <n v="1306667"/>
    <n v="0.497"/>
    <n v="0.503"/>
    <n v="0"/>
    <n v="0"/>
    <n v="0"/>
    <n v="0"/>
    <n v="0"/>
    <n v="0"/>
    <n v="1.7999999999999999E-2"/>
    <n v="7.6999999999999999E-2"/>
  </r>
  <r>
    <s v="Gambia, The-Africa"/>
    <x v="2"/>
    <n v="2003"/>
    <s v="Gambia, The-Africa2003"/>
    <n v="487038678"/>
    <n v="4.2000000000000003E-2"/>
    <x v="213"/>
    <x v="204"/>
    <n v="0"/>
    <x v="482"/>
    <n v="4.4999999999999998E-2"/>
    <n v="5.8999999999999997E-2"/>
    <n v="57"/>
    <n v="55"/>
    <n v="0.45900000000000002"/>
    <n v="0.51500000000000001"/>
    <n v="2.5999999999999999E-2"/>
    <n v="1348548"/>
    <n v="0.50600000000000001"/>
    <n v="0.49399999999999999"/>
    <n v="58000000"/>
    <n v="8000000"/>
    <n v="0"/>
    <n v="0"/>
    <n v="0"/>
    <n v="0"/>
    <n v="2.4E-2"/>
    <n v="0.111"/>
  </r>
  <r>
    <s v="Gambia, The-Africa"/>
    <x v="2"/>
    <n v="2004"/>
    <s v="Gambia, The-Africa2004"/>
    <n v="578785601"/>
    <n v="4.3999999999999997E-2"/>
    <x v="2"/>
    <x v="205"/>
    <n v="0"/>
    <x v="483"/>
    <n v="4.3999999999999997E-2"/>
    <n v="5.8000000000000003E-2"/>
    <n v="58"/>
    <n v="55"/>
    <n v="0.46"/>
    <n v="0.51500000000000001"/>
    <n v="2.5999999999999999E-2"/>
    <n v="1391934"/>
    <n v="0.51500000000000001"/>
    <n v="0.48499999999999999"/>
    <n v="51000000"/>
    <n v="6000000"/>
    <n v="0"/>
    <n v="0"/>
    <n v="0"/>
    <n v="0"/>
    <n v="3.3000000000000002E-2"/>
    <n v="0.126"/>
  </r>
  <r>
    <s v="Gambia, The-Africa"/>
    <x v="2"/>
    <n v="2005"/>
    <s v="Gambia, The-Africa2005"/>
    <n v="624173996"/>
    <n v="4.4999999999999998E-2"/>
    <x v="290"/>
    <x v="206"/>
    <n v="108"/>
    <x v="484"/>
    <n v="4.3999999999999997E-2"/>
    <n v="5.7000000000000002E-2"/>
    <n v="58"/>
    <n v="56"/>
    <n v="0.46"/>
    <n v="0.51500000000000001"/>
    <n v="2.5000000000000001E-2"/>
    <n v="1436549"/>
    <n v="0.52300000000000002"/>
    <n v="0.47699999999999998"/>
    <n v="59000000"/>
    <n v="7000000"/>
    <n v="2.86"/>
    <n v="27"/>
    <n v="0"/>
    <n v="376"/>
    <n v="3.7999999999999999E-2"/>
    <n v="0.17199999999999999"/>
  </r>
  <r>
    <s v="Gambia, The-Africa"/>
    <x v="2"/>
    <n v="2006"/>
    <s v="Gambia, The-Africa2006"/>
    <n v="655068112"/>
    <n v="4.7E-2"/>
    <x v="4"/>
    <x v="207"/>
    <n v="133"/>
    <x v="485"/>
    <n v="4.3999999999999997E-2"/>
    <n v="5.6000000000000001E-2"/>
    <n v="58"/>
    <n v="56"/>
    <n v="0.46"/>
    <n v="0.51500000000000001"/>
    <n v="2.5000000000000001E-2"/>
    <n v="1482324"/>
    <n v="0.53200000000000003"/>
    <n v="0.46799999999999997"/>
    <n v="69000000"/>
    <n v="8000000"/>
    <n v="2.9209999999999998"/>
    <n v="27"/>
    <n v="0"/>
    <n v="376"/>
    <n v="5.1999999999999998E-2"/>
    <n v="0.27300000000000002"/>
  </r>
  <r>
    <s v="Gambia, The-Africa"/>
    <x v="2"/>
    <n v="2007"/>
    <s v="Gambia, The-Africa2007"/>
    <n v="798869805"/>
    <n v="4.1000000000000002E-2"/>
    <x v="4"/>
    <x v="208"/>
    <n v="108"/>
    <x v="484"/>
    <n v="4.3999999999999997E-2"/>
    <n v="5.5E-2"/>
    <n v="59"/>
    <n v="56"/>
    <n v="0.46"/>
    <n v="0.51400000000000001"/>
    <n v="2.5000000000000001E-2"/>
    <n v="1529406"/>
    <n v="0.54"/>
    <n v="0.45999999999999996"/>
    <n v="87000000"/>
    <n v="8000000"/>
    <n v="2.9209999999999998"/>
    <n v="32"/>
    <n v="0"/>
    <n v="376"/>
    <n v="6.2E-2"/>
    <n v="0.52300000000000002"/>
  </r>
  <r>
    <s v="Gambia, The-Africa"/>
    <x v="2"/>
    <n v="2008"/>
    <s v="Gambia, The-Africa2008"/>
    <n v="965771303"/>
    <n v="4.1000000000000002E-2"/>
    <x v="214"/>
    <x v="209"/>
    <n v="0"/>
    <x v="0"/>
    <n v="4.3999999999999997E-2"/>
    <n v="5.3999999999999999E-2"/>
    <n v="59"/>
    <n v="56"/>
    <n v="0.46"/>
    <n v="0.51400000000000001"/>
    <n v="2.5000000000000001E-2"/>
    <n v="1577984"/>
    <n v="0.54800000000000004"/>
    <n v="0.45199999999999996"/>
    <n v="80000000"/>
    <n v="8000000"/>
    <n v="2.9209999999999998"/>
    <n v="27"/>
    <n v="0"/>
    <n v="376"/>
    <n v="6.9000000000000006E-2"/>
    <n v="0.73899999999999999"/>
  </r>
  <r>
    <s v="Gambia, The-Africa"/>
    <x v="2"/>
    <n v="2009"/>
    <s v="Gambia, The-Africa2009"/>
    <n v="900629373"/>
    <n v="4.4999999999999998E-2"/>
    <x v="214"/>
    <x v="209"/>
    <n v="0"/>
    <x v="486"/>
    <n v="4.2999999999999997E-2"/>
    <n v="5.2999999999999999E-2"/>
    <n v="59"/>
    <n v="57"/>
    <n v="0.46"/>
    <n v="0.51500000000000001"/>
    <n v="2.5000000000000001E-2"/>
    <n v="1628332"/>
    <n v="0.55600000000000005"/>
    <n v="0.44399999999999995"/>
    <n v="64000000"/>
    <n v="9000000"/>
    <n v="2.9209999999999998"/>
    <n v="27"/>
    <n v="0"/>
    <n v="376"/>
    <n v="7.5999999999999998E-2"/>
    <n v="0.80600000000000005"/>
  </r>
  <r>
    <s v="Gambia, The-Africa"/>
    <x v="2"/>
    <n v="2010"/>
    <s v="Gambia, The-Africa2010"/>
    <n v="951805801"/>
    <n v="4.7E-2"/>
    <x v="166"/>
    <x v="209"/>
    <n v="114"/>
    <x v="487"/>
    <n v="4.2999999999999997E-2"/>
    <n v="5.1999999999999998E-2"/>
    <n v="59"/>
    <n v="57"/>
    <n v="0.46"/>
    <n v="0.51500000000000001"/>
    <n v="2.5000000000000001E-2"/>
    <n v="1680640"/>
    <n v="0.56299999999999994"/>
    <n v="0.43700000000000006"/>
    <n v="80000000"/>
    <n v="11000000"/>
    <n v="2.9209999999999998"/>
    <n v="27"/>
    <n v="0"/>
    <n v="376"/>
    <n v="9.1999999999999998E-2"/>
    <n v="0.88"/>
  </r>
  <r>
    <s v="Gambia, The-Africa"/>
    <x v="2"/>
    <n v="2011"/>
    <s v="Gambia, The-Africa2011"/>
    <n v="898282866"/>
    <n v="4.7E-2"/>
    <x v="165"/>
    <x v="210"/>
    <n v="0"/>
    <x v="0"/>
    <n v="4.2999999999999997E-2"/>
    <n v="5.0999999999999997E-2"/>
    <n v="60"/>
    <n v="57"/>
    <n v="0.45900000000000002"/>
    <n v="0.51600000000000001"/>
    <n v="2.5000000000000001E-2"/>
    <n v="1734966"/>
    <n v="0.56999999999999995"/>
    <n v="0.43000000000000005"/>
    <n v="92000000"/>
    <n v="11000000"/>
    <n v="2.8319999999999999"/>
    <n v="27"/>
    <n v="0"/>
    <n v="376"/>
    <n v="0.109"/>
    <n v="0.80800000000000005"/>
  </r>
  <r>
    <s v="Gambia, The-Africa"/>
    <x v="2"/>
    <n v="2012"/>
    <s v="Gambia, The-Africa2012"/>
    <n v="914109100"/>
    <n v="0.05"/>
    <x v="167"/>
    <x v="210"/>
    <n v="0"/>
    <x v="0"/>
    <n v="4.2999999999999997E-2"/>
    <n v="0.05"/>
    <n v="60"/>
    <n v="57"/>
    <n v="0.45900000000000002"/>
    <n v="0.51700000000000002"/>
    <n v="2.4E-2"/>
    <n v="1791225"/>
    <n v="0.57699999999999996"/>
    <n v="0.42300000000000004"/>
    <n v="99000000"/>
    <n v="8000000"/>
    <n v="2.8319999999999999"/>
    <n v="27"/>
    <n v="148"/>
    <n v="376"/>
    <n v="0.124"/>
    <n v="0.85199999999999998"/>
  </r>
  <r>
    <s v="Georgia-Asia"/>
    <x v="0"/>
    <n v="2000"/>
    <s v="Georgia-Asia2000"/>
    <n v="3057453461"/>
    <n v="6.9000000000000006E-2"/>
    <x v="53"/>
    <x v="180"/>
    <n v="0"/>
    <x v="0"/>
    <n v="1.2E-2"/>
    <n v="3.1E-2"/>
    <n v="75"/>
    <n v="68"/>
    <n v="0.219"/>
    <n v="0.65600000000000003"/>
    <n v="0.125"/>
    <n v="4418300"/>
    <n v="0.52600000000000002"/>
    <n v="0.47399999999999998"/>
    <n v="107000000"/>
    <n v="129000000"/>
    <n v="0"/>
    <n v="0"/>
    <n v="0"/>
    <n v="0"/>
    <n v="5.0000000000000001E-3"/>
    <n v="4.1000000000000002E-2"/>
  </r>
  <r>
    <s v="Georgia-Asia"/>
    <x v="0"/>
    <n v="2001"/>
    <s v="Georgia-Asia2001"/>
    <n v="3219487823"/>
    <n v="7.8E-2"/>
    <x v="321"/>
    <x v="211"/>
    <n v="3543"/>
    <x v="0"/>
    <n v="1.2E-2"/>
    <n v="2.9000000000000001E-2"/>
    <n v="76"/>
    <n v="68"/>
    <n v="0.21199999999999999"/>
    <n v="0.65900000000000003"/>
    <n v="0.129"/>
    <n v="4386400"/>
    <n v="0.52400000000000002"/>
    <n v="0.47599999999999998"/>
    <n v="136000000"/>
    <n v="136000000"/>
    <n v="0"/>
    <n v="0"/>
    <n v="0"/>
    <n v="0"/>
    <n v="0.01"/>
    <n v="6.4000000000000001E-2"/>
  </r>
  <r>
    <s v="Georgia-Asia"/>
    <x v="0"/>
    <n v="2002"/>
    <s v="Georgia-Asia2002"/>
    <n v="3395778661"/>
    <n v="8.6999999999999994E-2"/>
    <x v="180"/>
    <x v="212"/>
    <n v="3122"/>
    <x v="488"/>
    <n v="1.2E-2"/>
    <n v="2.8000000000000001E-2"/>
    <n v="76"/>
    <n v="69"/>
    <n v="0.20499999999999999"/>
    <n v="0.66100000000000003"/>
    <n v="0.13400000000000001"/>
    <n v="4357000"/>
    <n v="0.52300000000000002"/>
    <n v="0.47699999999999998"/>
    <n v="144000000"/>
    <n v="189000000"/>
    <n v="0"/>
    <n v="0"/>
    <n v="0"/>
    <n v="0"/>
    <n v="1.6E-2"/>
    <n v="0.109"/>
  </r>
  <r>
    <s v="Georgia-Asia"/>
    <x v="0"/>
    <n v="2003"/>
    <s v="Georgia-Asia2003"/>
    <n v="3991374540"/>
    <n v="8.5000000000000006E-2"/>
    <x v="26"/>
    <x v="176"/>
    <n v="3096"/>
    <x v="489"/>
    <n v="1.2E-2"/>
    <n v="2.5999999999999999E-2"/>
    <n v="76"/>
    <n v="69"/>
    <n v="0.19700000000000001"/>
    <n v="0.66400000000000003"/>
    <n v="0.13900000000000001"/>
    <n v="4328900"/>
    <n v="0.52400000000000002"/>
    <n v="0.47599999999999998"/>
    <n v="172000000"/>
    <n v="170000000"/>
    <n v="0"/>
    <n v="25"/>
    <n v="0"/>
    <n v="0"/>
    <n v="2.5999999999999999E-2"/>
    <n v="0.156"/>
  </r>
  <r>
    <s v="Georgia-Asia"/>
    <x v="0"/>
    <n v="2004"/>
    <s v="Georgia-Asia2004"/>
    <n v="5125273877"/>
    <n v="8.5000000000000006E-2"/>
    <x v="91"/>
    <x v="7"/>
    <n v="3005"/>
    <x v="490"/>
    <n v="1.2E-2"/>
    <n v="2.4E-2"/>
    <n v="76"/>
    <n v="69"/>
    <n v="0.19"/>
    <n v="0.66700000000000004"/>
    <n v="0.14299999999999999"/>
    <n v="4318300"/>
    <n v="0.52400000000000002"/>
    <n v="0.47599999999999998"/>
    <n v="209000000"/>
    <n v="196000000"/>
    <n v="0"/>
    <n v="25"/>
    <n v="0"/>
    <n v="0"/>
    <n v="3.9E-2"/>
    <n v="0.186"/>
  </r>
  <r>
    <s v="Georgia-Asia"/>
    <x v="0"/>
    <n v="2005"/>
    <s v="Georgia-Asia2005"/>
    <n v="6411147323"/>
    <n v="8.5999999999999993E-2"/>
    <x v="502"/>
    <x v="213"/>
    <n v="2781"/>
    <x v="491"/>
    <n v="1.2999999999999999E-2"/>
    <n v="2.1999999999999999E-2"/>
    <n v="77"/>
    <n v="69"/>
    <n v="0.184"/>
    <n v="0.67"/>
    <n v="0.14599999999999999"/>
    <n v="4361400"/>
    <n v="0.52500000000000002"/>
    <n v="0.47499999999999998"/>
    <n v="287000000"/>
    <n v="237000000"/>
    <n v="0.56999999999999995"/>
    <n v="21"/>
    <n v="0"/>
    <n v="448"/>
    <n v="6.0999999999999999E-2"/>
    <n v="0.26200000000000001"/>
  </r>
  <r>
    <s v="Georgia-Asia"/>
    <x v="0"/>
    <n v="2006"/>
    <s v="Georgia-Asia2006"/>
    <n v="7761900179"/>
    <n v="8.4000000000000005E-2"/>
    <x v="503"/>
    <x v="147"/>
    <n v="3341"/>
    <x v="492"/>
    <n v="1.2999999999999999E-2"/>
    <n v="0.02"/>
    <n v="77"/>
    <n v="70"/>
    <n v="0.17899999999999999"/>
    <n v="0.67400000000000004"/>
    <n v="0.14699999999999999"/>
    <n v="4398000"/>
    <n v="0.52500000000000002"/>
    <n v="0.47499999999999998"/>
    <n v="361000000"/>
    <n v="257000000"/>
    <n v="0.38600000000000001"/>
    <n v="16"/>
    <n v="0"/>
    <n v="387"/>
    <n v="7.4999999999999997E-2"/>
    <n v="0.38300000000000001"/>
  </r>
  <r>
    <s v="Georgia-Asia"/>
    <x v="0"/>
    <n v="2007"/>
    <s v="Georgia-Asia2007"/>
    <n v="10172260738"/>
    <n v="8.2000000000000003E-2"/>
    <x v="428"/>
    <x v="147"/>
    <n v="2841"/>
    <x v="58"/>
    <n v="1.2999999999999999E-2"/>
    <n v="1.9E-2"/>
    <n v="77"/>
    <n v="70"/>
    <n v="0.17599999999999999"/>
    <n v="0.67800000000000005"/>
    <n v="0.14599999999999999"/>
    <n v="4388400"/>
    <n v="0.52600000000000002"/>
    <n v="0.47399999999999998"/>
    <n v="440000000"/>
    <n v="277000000"/>
    <n v="0.38600000000000001"/>
    <n v="11"/>
    <n v="0"/>
    <n v="387"/>
    <n v="8.3000000000000004E-2"/>
    <n v="0.58699999999999997"/>
  </r>
  <r>
    <s v="Georgia-Asia"/>
    <x v="0"/>
    <n v="2008"/>
    <s v="Georgia-Asia2008"/>
    <n v="12799337250"/>
    <n v="0.09"/>
    <x v="504"/>
    <x v="1"/>
    <n v="0"/>
    <x v="0"/>
    <n v="1.4E-2"/>
    <n v="1.7000000000000001E-2"/>
    <n v="77"/>
    <n v="70"/>
    <n v="0.17399999999999999"/>
    <n v="0.68200000000000005"/>
    <n v="0.14499999999999999"/>
    <n v="4383800"/>
    <n v="0.52600000000000002"/>
    <n v="0.47399999999999998"/>
    <n v="505000000"/>
    <n v="337000000"/>
    <n v="0.38600000000000001"/>
    <n v="3"/>
    <n v="0"/>
    <n v="387"/>
    <n v="0.1"/>
    <n v="0.624"/>
  </r>
  <r>
    <s v="Georgia-Asia"/>
    <x v="0"/>
    <n v="2009"/>
    <s v="Georgia-Asia2009"/>
    <n v="10766836277"/>
    <n v="0.10199999999999999"/>
    <x v="505"/>
    <x v="85"/>
    <n v="2705"/>
    <x v="493"/>
    <n v="1.4E-2"/>
    <n v="1.6E-2"/>
    <n v="77"/>
    <n v="70"/>
    <n v="0.17299999999999999"/>
    <n v="0.68400000000000005"/>
    <n v="0.14299999999999999"/>
    <n v="4410900"/>
    <n v="0.52700000000000002"/>
    <n v="0.47299999999999998"/>
    <n v="537000000"/>
    <n v="311000000"/>
    <n v="0.153"/>
    <n v="3"/>
    <n v="0"/>
    <n v="387"/>
    <n v="0.20100000000000001"/>
    <n v="0.64500000000000002"/>
  </r>
  <r>
    <s v="Georgia-Asia"/>
    <x v="0"/>
    <n v="2010"/>
    <s v="Georgia-Asia2010"/>
    <n v="11638536862"/>
    <n v="0.10100000000000001"/>
    <x v="506"/>
    <x v="97"/>
    <n v="3032"/>
    <x v="494"/>
    <n v="1.4E-2"/>
    <n v="1.4999999999999999E-2"/>
    <n v="77"/>
    <n v="70"/>
    <n v="0.17299999999999999"/>
    <n v="0.68500000000000005"/>
    <n v="0.14199999999999999"/>
    <n v="4452800"/>
    <n v="0.52900000000000003"/>
    <n v="0.47099999999999997"/>
    <n v="737000000"/>
    <n v="329000000"/>
    <n v="0.153"/>
    <n v="3"/>
    <n v="0"/>
    <n v="387"/>
    <n v="0.26900000000000002"/>
    <n v="0.90600000000000003"/>
  </r>
  <r>
    <s v="Georgia-Asia"/>
    <x v="0"/>
    <n v="2011"/>
    <s v="Georgia-Asia2011"/>
    <n v="14434619972"/>
    <n v="9.4E-2"/>
    <x v="132"/>
    <x v="4"/>
    <n v="0"/>
    <x v="0"/>
    <n v="1.4E-2"/>
    <n v="1.4E-2"/>
    <n v="78"/>
    <n v="70"/>
    <n v="0.17399999999999999"/>
    <n v="0.68400000000000005"/>
    <n v="0.14199999999999999"/>
    <n v="4483350"/>
    <n v="0.53"/>
    <n v="0.47"/>
    <n v="1069000000"/>
    <n v="384000000"/>
    <n v="0.16500000000000001"/>
    <n v="2"/>
    <n v="0"/>
    <n v="387"/>
    <n v="0.315"/>
    <n v="1.0129999999999999"/>
  </r>
  <r>
    <s v="Georgia-Asia"/>
    <x v="0"/>
    <n v="2012"/>
    <s v="Georgia-Asia2012"/>
    <n v="15846484588"/>
    <n v="9.1999999999999998E-2"/>
    <x v="507"/>
    <x v="99"/>
    <n v="0"/>
    <x v="0"/>
    <n v="1.4E-2"/>
    <n v="1.2999999999999999E-2"/>
    <n v="78"/>
    <n v="70"/>
    <n v="0.17599999999999999"/>
    <n v="0.68100000000000005"/>
    <n v="0.14299999999999999"/>
    <n v="4490700"/>
    <n v="0.53200000000000003"/>
    <n v="0.46799999999999997"/>
    <n v="1565000000"/>
    <n v="471000000"/>
    <n v="0.16500000000000001"/>
    <n v="2"/>
    <n v="9"/>
    <n v="280"/>
    <n v="0.36899999999999999"/>
    <n v="1.0780000000000001"/>
  </r>
  <r>
    <s v="Germany-Europe"/>
    <x v="1"/>
    <n v="2000"/>
    <s v="Germany-Europe2000"/>
    <n v="1890000000000"/>
    <n v="0.104"/>
    <x v="508"/>
    <x v="104"/>
    <n v="307381"/>
    <x v="0"/>
    <n v="8.9999999999999993E-3"/>
    <n v="4.0000000000000001E-3"/>
    <n v="81"/>
    <n v="75"/>
    <n v="0.156"/>
    <n v="0.68100000000000005"/>
    <n v="0.16300000000000001"/>
    <n v="82211508"/>
    <n v="0.73099999999999998"/>
    <n v="0.26900000000000002"/>
    <n v="24943000000"/>
    <n v="57601000000"/>
    <n v="0"/>
    <n v="0"/>
    <n v="0"/>
    <n v="0"/>
    <n v="0.30199999999999999"/>
    <n v="0.57699999999999996"/>
  </r>
  <r>
    <s v="Germany-Europe"/>
    <x v="1"/>
    <n v="2001"/>
    <s v="Germany-Europe2001"/>
    <n v="1880000000000"/>
    <n v="0.105"/>
    <x v="509"/>
    <x v="20"/>
    <n v="311770"/>
    <x v="0"/>
    <n v="8.9999999999999993E-3"/>
    <n v="4.0000000000000001E-3"/>
    <n v="81"/>
    <n v="76"/>
    <n v="0.154"/>
    <n v="0.67900000000000005"/>
    <n v="0.16800000000000001"/>
    <n v="82349925"/>
    <n v="0.73099999999999998"/>
    <n v="0.26900000000000002"/>
    <n v="24175000000"/>
    <n v="56529000000"/>
    <n v="0"/>
    <n v="0"/>
    <n v="0"/>
    <n v="0"/>
    <n v="0.317"/>
    <n v="0.67100000000000004"/>
  </r>
  <r>
    <s v="Germany-Europe"/>
    <x v="1"/>
    <n v="2002"/>
    <s v="Germany-Europe2002"/>
    <n v="2010000000000"/>
    <n v="0.107"/>
    <x v="510"/>
    <x v="70"/>
    <n v="329769"/>
    <x v="495"/>
    <n v="8.9999999999999993E-3"/>
    <n v="4.0000000000000001E-3"/>
    <n v="81"/>
    <n v="75"/>
    <n v="0.151"/>
    <n v="0.67600000000000005"/>
    <n v="0.17299999999999999"/>
    <n v="82488495"/>
    <n v="0.73199999999999998"/>
    <n v="0.26800000000000002"/>
    <n v="26690000000"/>
    <n v="59496000000"/>
    <n v="0"/>
    <n v="0"/>
    <n v="0"/>
    <n v="0"/>
    <n v="0.48799999999999999"/>
    <n v="0.70699999999999996"/>
  </r>
  <r>
    <s v="Germany-Europe"/>
    <x v="1"/>
    <n v="2003"/>
    <s v="Germany-Europe2003"/>
    <n v="2420000000000"/>
    <n v="0.109"/>
    <x v="511"/>
    <x v="0"/>
    <n v="313249"/>
    <x v="496"/>
    <n v="8.9999999999999993E-3"/>
    <n v="4.0000000000000001E-3"/>
    <n v="81"/>
    <n v="76"/>
    <n v="0.14799999999999999"/>
    <n v="0.67300000000000004"/>
    <n v="0.17899999999999999"/>
    <n v="82534176"/>
    <n v="0.73199999999999998"/>
    <n v="0.26800000000000002"/>
    <n v="30104000000"/>
    <n v="73203000000"/>
    <n v="0"/>
    <n v="45"/>
    <n v="0"/>
    <n v="0"/>
    <n v="0.55900000000000005"/>
    <n v="0.77300000000000002"/>
  </r>
  <r>
    <s v="Germany-Europe"/>
    <x v="1"/>
    <n v="2004"/>
    <s v="Germany-Europe2004"/>
    <n v="2730000000000"/>
    <n v="0.107"/>
    <x v="512"/>
    <x v="0"/>
    <n v="334634"/>
    <x v="497"/>
    <n v="8.9999999999999993E-3"/>
    <n v="4.0000000000000001E-3"/>
    <n v="82"/>
    <n v="76"/>
    <n v="0.14599999999999999"/>
    <n v="0.67"/>
    <n v="0.184"/>
    <n v="82516260"/>
    <n v="0.73299999999999998"/>
    <n v="0.26700000000000002"/>
    <n v="36390000000"/>
    <n v="80624000000"/>
    <n v="0"/>
    <n v="45"/>
    <n v="0"/>
    <n v="0"/>
    <n v="0.64700000000000002"/>
    <n v="0.85099999999999998"/>
  </r>
  <r>
    <s v="Germany-Europe"/>
    <x v="1"/>
    <n v="2005"/>
    <s v="Germany-Europe2005"/>
    <n v="2770000000000"/>
    <n v="0.108"/>
    <x v="513"/>
    <x v="0"/>
    <n v="340676"/>
    <x v="498"/>
    <n v="8.0000000000000002E-3"/>
    <n v="4.0000000000000001E-3"/>
    <n v="82"/>
    <n v="76"/>
    <n v="0.14299999999999999"/>
    <n v="0.66700000000000004"/>
    <n v="0.189"/>
    <n v="82469422"/>
    <n v="0.73399999999999999"/>
    <n v="0.26600000000000001"/>
    <n v="40531000000"/>
    <n v="84838000000"/>
    <n v="0.47699999999999998"/>
    <n v="45"/>
    <n v="0"/>
    <n v="196"/>
    <n v="0.68700000000000006"/>
    <n v="0.94599999999999995"/>
  </r>
  <r>
    <s v="Germany-Europe"/>
    <x v="1"/>
    <n v="2006"/>
    <s v="Germany-Europe2006"/>
    <n v="2900000000000"/>
    <n v="0.106"/>
    <x v="514"/>
    <x v="0"/>
    <n v="330719"/>
    <x v="499"/>
    <n v="8.0000000000000002E-3"/>
    <n v="4.0000000000000001E-3"/>
    <n v="82"/>
    <n v="76"/>
    <n v="0.14099999999999999"/>
    <n v="0.66500000000000004"/>
    <n v="0.19400000000000001"/>
    <n v="82376451"/>
    <n v="0.73499999999999999"/>
    <n v="0.26500000000000001"/>
    <n v="45538000000"/>
    <n v="85974000000"/>
    <n v="0.47399999999999998"/>
    <n v="24"/>
    <n v="0"/>
    <n v="196"/>
    <n v="0.72199999999999998"/>
    <n v="1.0229999999999999"/>
  </r>
  <r>
    <s v="Germany-Europe"/>
    <x v="1"/>
    <n v="2007"/>
    <s v="Germany-Europe2007"/>
    <n v="3320000000000"/>
    <n v="0.105"/>
    <x v="515"/>
    <x v="0"/>
    <n v="335185"/>
    <x v="500"/>
    <n v="8.0000000000000002E-3"/>
    <n v="4.0000000000000001E-3"/>
    <n v="82"/>
    <n v="77"/>
    <n v="0.13900000000000001"/>
    <n v="0.66200000000000003"/>
    <n v="0.19800000000000001"/>
    <n v="82266372"/>
    <n v="0.73699999999999999"/>
    <n v="0.26300000000000001"/>
    <n v="49332000000"/>
    <n v="96549000000"/>
    <n v="0.49"/>
    <n v="18"/>
    <n v="0"/>
    <n v="196"/>
    <n v="0.752"/>
    <n v="1.151"/>
  </r>
  <r>
    <s v="Germany-Europe"/>
    <x v="1"/>
    <n v="2008"/>
    <s v="Germany-Europe2008"/>
    <n v="3620000000000"/>
    <n v="0.107"/>
    <x v="516"/>
    <x v="0"/>
    <n v="0"/>
    <x v="0"/>
    <n v="8.0000000000000002E-3"/>
    <n v="4.0000000000000001E-3"/>
    <n v="82"/>
    <n v="77"/>
    <n v="0.13700000000000001"/>
    <n v="0.66"/>
    <n v="0.20200000000000001"/>
    <n v="82110097"/>
    <n v="0.73899999999999999"/>
    <n v="0.26100000000000001"/>
    <n v="53398000000"/>
    <n v="0"/>
    <n v="0.49399999999999999"/>
    <n v="18"/>
    <n v="0"/>
    <n v="196"/>
    <n v="0.78"/>
    <n v="1.266"/>
  </r>
  <r>
    <s v="Germany-Europe"/>
    <x v="1"/>
    <n v="2009"/>
    <s v="Germany-Europe2009"/>
    <n v="3300000000000"/>
    <n v="0.11799999999999999"/>
    <x v="517"/>
    <x v="0"/>
    <n v="338070"/>
    <x v="501"/>
    <n v="8.0000000000000002E-3"/>
    <n v="4.0000000000000001E-3"/>
    <n v="83"/>
    <n v="77"/>
    <n v="0.13600000000000001"/>
    <n v="0.65900000000000003"/>
    <n v="0.20599999999999999"/>
    <n v="81902307"/>
    <n v="0.74099999999999999"/>
    <n v="0.25900000000000001"/>
    <n v="47466000000"/>
    <n v="93112000000"/>
    <n v="0.439"/>
    <n v="18"/>
    <n v="0"/>
    <n v="196"/>
    <n v="0.79"/>
    <n v="1.262"/>
  </r>
  <r>
    <s v="Germany-Europe"/>
    <x v="1"/>
    <n v="2010"/>
    <s v="Germany-Europe2010"/>
    <n v="3300000000000"/>
    <n v="0.115"/>
    <x v="518"/>
    <x v="0"/>
    <n v="340492"/>
    <x v="502"/>
    <n v="8.0000000000000002E-3"/>
    <n v="4.0000000000000001E-3"/>
    <n v="83"/>
    <n v="78"/>
    <n v="0.13400000000000001"/>
    <n v="0.65800000000000003"/>
    <n v="0.20799999999999999"/>
    <n v="81776930"/>
    <n v="0.74299999999999999"/>
    <n v="0.25700000000000001"/>
    <n v="49108000000"/>
    <n v="91166000000"/>
    <n v="0.47"/>
    <n v="15"/>
    <n v="0"/>
    <n v="215"/>
    <n v="0.82"/>
    <n v="1.0649999999999999"/>
  </r>
  <r>
    <s v="Germany-Europe"/>
    <x v="1"/>
    <n v="2011"/>
    <s v="Germany-Europe2011"/>
    <n v="3630000000000"/>
    <n v="0.113"/>
    <x v="519"/>
    <x v="0"/>
    <n v="0"/>
    <x v="0"/>
    <n v="8.0000000000000002E-3"/>
    <n v="3.0000000000000001E-3"/>
    <n v="83"/>
    <n v="78"/>
    <n v="0.13300000000000001"/>
    <n v="0.65700000000000003"/>
    <n v="0.21"/>
    <n v="81797673"/>
    <n v="0.745"/>
    <n v="0.255"/>
    <n v="53399000000"/>
    <n v="0"/>
    <n v="0.45600000000000002"/>
    <n v="15"/>
    <n v="0"/>
    <n v="221"/>
    <n v="0.81299999999999994"/>
    <n v="1.097"/>
  </r>
  <r>
    <s v="Germany-Europe"/>
    <x v="1"/>
    <n v="2012"/>
    <s v="Germany-Europe2012"/>
    <n v="3430000000000"/>
    <n v="0.113"/>
    <x v="520"/>
    <x v="0"/>
    <n v="0"/>
    <x v="0"/>
    <n v="8.0000000000000002E-3"/>
    <n v="3.0000000000000001E-3"/>
    <n v="83"/>
    <n v="79"/>
    <n v="0.13200000000000001"/>
    <n v="0.65700000000000003"/>
    <n v="0.21099999999999999"/>
    <n v="80425823"/>
    <n v="0.747"/>
    <n v="0.253"/>
    <n v="51581000000"/>
    <n v="96361000000"/>
    <n v="0.45900000000000002"/>
    <n v="15"/>
    <n v="19"/>
    <n v="207"/>
    <n v="0.82299999999999995"/>
    <n v="1.1160000000000001"/>
  </r>
  <r>
    <s v="Ghana-Africa"/>
    <x v="2"/>
    <n v="2000"/>
    <s v="Ghana-Africa2000"/>
    <n v="4982849054"/>
    <n v="4.8000000000000001E-2"/>
    <x v="163"/>
    <x v="0"/>
    <n v="0"/>
    <x v="0"/>
    <n v="3.5000000000000003E-2"/>
    <n v="6.5000000000000002E-2"/>
    <n v="58"/>
    <n v="56"/>
    <n v="0.41399999999999998"/>
    <n v="0.55600000000000005"/>
    <n v="0.03"/>
    <n v="18825034"/>
    <n v="0.439"/>
    <n v="0.56099999999999994"/>
    <n v="357000000"/>
    <n v="162000000"/>
    <n v="0"/>
    <n v="0"/>
    <n v="0"/>
    <n v="0"/>
    <n v="2E-3"/>
    <n v="7.0000000000000001E-3"/>
  </r>
  <r>
    <s v="Ghana-Africa"/>
    <x v="2"/>
    <n v="2001"/>
    <s v="Ghana-Africa2001"/>
    <n v="5314871684"/>
    <n v="5.6000000000000001E-2"/>
    <x v="213"/>
    <x v="0"/>
    <n v="10550"/>
    <x v="0"/>
    <n v="3.4000000000000002E-2"/>
    <n v="6.3E-2"/>
    <n v="58"/>
    <n v="56"/>
    <n v="0.41199999999999998"/>
    <n v="0.55700000000000005"/>
    <n v="3.1E-2"/>
    <n v="19293392"/>
    <n v="0.44600000000000001"/>
    <n v="0.55400000000000005"/>
    <n v="374000000"/>
    <n v="165000000"/>
    <n v="0"/>
    <n v="0"/>
    <n v="0"/>
    <n v="0"/>
    <n v="2E-3"/>
    <n v="1.2999999999999999E-2"/>
  </r>
  <r>
    <s v="Ghana-Africa"/>
    <x v="2"/>
    <n v="2002"/>
    <s v="Ghana-Africa2002"/>
    <n v="6166197192"/>
    <n v="4.8000000000000001E-2"/>
    <x v="213"/>
    <x v="0"/>
    <n v="10011"/>
    <x v="503"/>
    <n v="3.4000000000000002E-2"/>
    <n v="6.2E-2"/>
    <n v="58"/>
    <n v="57"/>
    <n v="0.40899999999999997"/>
    <n v="0.55900000000000005"/>
    <n v="3.2000000000000001E-2"/>
    <n v="19786307"/>
    <n v="0.45300000000000001"/>
    <n v="0.54699999999999993"/>
    <n v="383000000"/>
    <n v="184000000"/>
    <n v="0"/>
    <n v="0"/>
    <n v="0"/>
    <n v="0"/>
    <n v="8.0000000000000002E-3"/>
    <n v="0.02"/>
  </r>
  <r>
    <s v="Ghana-Africa"/>
    <x v="2"/>
    <n v="2003"/>
    <s v="Ghana-Africa2003"/>
    <n v="7632720680"/>
    <n v="4.8000000000000001E-2"/>
    <x v="2"/>
    <x v="0"/>
    <n v="9320"/>
    <x v="504"/>
    <n v="3.4000000000000002E-2"/>
    <n v="0.06"/>
    <n v="59"/>
    <n v="57"/>
    <n v="0.40699999999999997"/>
    <n v="0.56100000000000005"/>
    <n v="3.2000000000000001E-2"/>
    <n v="20301686"/>
    <n v="0.46"/>
    <n v="0.54"/>
    <n v="441000000"/>
    <n v="216000000"/>
    <n v="0"/>
    <n v="22"/>
    <n v="0"/>
    <n v="0"/>
    <n v="1.2E-2"/>
    <n v="3.9E-2"/>
  </r>
  <r>
    <s v="Ghana-Africa"/>
    <x v="2"/>
    <n v="2004"/>
    <s v="Ghana-Africa2004"/>
    <n v="8881419348"/>
    <n v="6.0999999999999999E-2"/>
    <x v="167"/>
    <x v="0"/>
    <n v="8958"/>
    <x v="505"/>
    <n v="3.4000000000000002E-2"/>
    <n v="5.8999999999999997E-2"/>
    <n v="59"/>
    <n v="57"/>
    <n v="0.40400000000000003"/>
    <n v="0.56200000000000006"/>
    <n v="3.3000000000000002E-2"/>
    <n v="20835514"/>
    <n v="0.46600000000000003"/>
    <n v="0.53400000000000003"/>
    <n v="495000000"/>
    <n v="270000000"/>
    <n v="0"/>
    <n v="22"/>
    <n v="0"/>
    <n v="0"/>
    <n v="1.7000000000000001E-2"/>
    <n v="8.1000000000000003E-2"/>
  </r>
  <r>
    <s v="Ghana-Africa"/>
    <x v="2"/>
    <n v="2005"/>
    <s v="Ghana-Africa2005"/>
    <n v="10731883141"/>
    <n v="7.0000000000000007E-2"/>
    <x v="7"/>
    <x v="0"/>
    <n v="8267"/>
    <x v="506"/>
    <n v="3.4000000000000002E-2"/>
    <n v="5.8000000000000003E-2"/>
    <n v="60"/>
    <n v="58"/>
    <n v="0.40200000000000002"/>
    <n v="0.56399999999999995"/>
    <n v="3.4000000000000002E-2"/>
    <n v="21384034"/>
    <n v="0.47299999999999998"/>
    <n v="0.52700000000000002"/>
    <n v="867000000"/>
    <n v="472000000"/>
    <n v="0.39800000000000002"/>
    <n v="18"/>
    <n v="0"/>
    <n v="304"/>
    <n v="1.7999999999999999E-2"/>
    <n v="0.13400000000000001"/>
  </r>
  <r>
    <s v="Ghana-Africa"/>
    <x v="2"/>
    <n v="2006"/>
    <s v="Ghana-Africa2006"/>
    <n v="20410239313"/>
    <n v="5.3999999999999999E-2"/>
    <x v="9"/>
    <x v="0"/>
    <n v="9064"/>
    <x v="507"/>
    <n v="3.4000000000000002E-2"/>
    <n v="5.7000000000000002E-2"/>
    <n v="60"/>
    <n v="58"/>
    <n v="0.39900000000000002"/>
    <n v="0.56599999999999995"/>
    <n v="3.4000000000000002E-2"/>
    <n v="21947779"/>
    <n v="0.48"/>
    <n v="0.52"/>
    <n v="910000000"/>
    <n v="575000000"/>
    <n v="0.35899999999999999"/>
    <n v="18"/>
    <n v="0"/>
    <n v="304"/>
    <n v="2.7E-2"/>
    <n v="0.23699999999999999"/>
  </r>
  <r>
    <s v="Ghana-Africa"/>
    <x v="2"/>
    <n v="2007"/>
    <s v="Ghana-Africa2007"/>
    <n v="24757608488"/>
    <n v="0.06"/>
    <x v="413"/>
    <x v="0"/>
    <n v="8229"/>
    <x v="508"/>
    <n v="3.3000000000000002E-2"/>
    <n v="5.7000000000000002E-2"/>
    <n v="61"/>
    <n v="59"/>
    <n v="0.39700000000000002"/>
    <n v="0.56799999999999995"/>
    <n v="3.5000000000000003E-2"/>
    <n v="22525659"/>
    <n v="0.48699999999999999"/>
    <n v="0.51300000000000001"/>
    <n v="990000000"/>
    <n v="816000000"/>
    <n v="0.32700000000000001"/>
    <n v="15"/>
    <n v="0"/>
    <n v="304"/>
    <n v="3.9E-2"/>
    <n v="0.33800000000000002"/>
  </r>
  <r>
    <s v="Ghana-Africa"/>
    <x v="2"/>
    <n v="2008"/>
    <s v="Ghana-Africa2008"/>
    <n v="28528016511"/>
    <n v="5.6000000000000001E-2"/>
    <x v="521"/>
    <x v="0"/>
    <n v="0"/>
    <x v="0"/>
    <n v="3.3000000000000002E-2"/>
    <n v="5.6000000000000001E-2"/>
    <n v="61"/>
    <n v="59"/>
    <n v="0.39400000000000002"/>
    <n v="0.57099999999999995"/>
    <n v="3.5000000000000003E-2"/>
    <n v="23110139"/>
    <n v="0.49399999999999999"/>
    <n v="0.50600000000000001"/>
    <n v="970000000"/>
    <n v="870000000"/>
    <n v="0.32500000000000001"/>
    <n v="13"/>
    <n v="0"/>
    <n v="224"/>
    <n v="4.2999999999999997E-2"/>
    <n v="0.501"/>
  </r>
  <r>
    <s v="Ghana-Africa"/>
    <x v="2"/>
    <n v="2009"/>
    <s v="Ghana-Africa2009"/>
    <n v="25978563316"/>
    <n v="5.0999999999999997E-2"/>
    <x v="292"/>
    <x v="0"/>
    <n v="8226"/>
    <x v="509"/>
    <n v="3.3000000000000002E-2"/>
    <n v="5.6000000000000001E-2"/>
    <n v="61"/>
    <n v="59"/>
    <n v="0.39200000000000002"/>
    <n v="0.57299999999999995"/>
    <n v="3.5000000000000003E-2"/>
    <n v="23691533"/>
    <n v="0.5"/>
    <n v="0.5"/>
    <n v="849000000"/>
    <n v="948000000"/>
    <n v="0.32500000000000001"/>
    <n v="12"/>
    <n v="0"/>
    <n v="224"/>
    <n v="5.3999999999999999E-2"/>
    <n v="0.63800000000000001"/>
  </r>
  <r>
    <s v="Ghana-Africa"/>
    <x v="2"/>
    <n v="2010"/>
    <s v="Ghana-Africa2010"/>
    <n v="32174210793"/>
    <n v="5.2999999999999999E-2"/>
    <x v="11"/>
    <x v="0"/>
    <n v="9062"/>
    <x v="510"/>
    <n v="3.2000000000000001E-2"/>
    <n v="5.5E-2"/>
    <n v="62"/>
    <n v="60"/>
    <n v="0.39"/>
    <n v="0.57499999999999996"/>
    <n v="3.5000000000000003E-2"/>
    <n v="24262901"/>
    <n v="0.50700000000000001"/>
    <n v="0.49299999999999999"/>
    <n v="706000000"/>
    <n v="882000000"/>
    <n v="0.32500000000000001"/>
    <n v="12"/>
    <n v="0"/>
    <n v="224"/>
    <n v="7.8E-2"/>
    <n v="0.71899999999999997"/>
  </r>
  <r>
    <s v="Ghana-Africa"/>
    <x v="2"/>
    <n v="2011"/>
    <s v="Ghana-Africa2011"/>
    <n v="39564970070"/>
    <n v="5.2999999999999999E-2"/>
    <x v="181"/>
    <x v="0"/>
    <n v="0"/>
    <x v="0"/>
    <n v="3.2000000000000001E-2"/>
    <n v="5.3999999999999999E-2"/>
    <n v="62"/>
    <n v="60"/>
    <n v="0.38800000000000001"/>
    <n v="0.57699999999999996"/>
    <n v="3.5000000000000003E-2"/>
    <n v="24820706"/>
    <n v="0.51400000000000001"/>
    <n v="0.48599999999999999"/>
    <n v="797000000"/>
    <n v="1026000000"/>
    <n v="0.33400000000000002"/>
    <n v="12"/>
    <n v="0"/>
    <n v="224"/>
    <n v="0.14099999999999999"/>
    <n v="0.85299999999999998"/>
  </r>
  <r>
    <s v="Ghana-Africa"/>
    <x v="2"/>
    <n v="2012"/>
    <s v="Ghana-Africa2012"/>
    <n v="41740897827"/>
    <n v="5.1999999999999998E-2"/>
    <x v="181"/>
    <x v="0"/>
    <n v="0"/>
    <x v="0"/>
    <n v="3.1E-2"/>
    <n v="5.2999999999999999E-2"/>
    <n v="62"/>
    <n v="60"/>
    <n v="0.38600000000000001"/>
    <n v="0.57899999999999996"/>
    <n v="3.5000000000000003E-2"/>
    <n v="25366462"/>
    <n v="0.52100000000000002"/>
    <n v="0.47899999999999998"/>
    <n v="1154000000"/>
    <n v="979000000"/>
    <n v="0.33400000000000002"/>
    <n v="12"/>
    <n v="62"/>
    <n v="224"/>
    <n v="0.123"/>
    <n v="1.01"/>
  </r>
  <r>
    <s v="Greece-Europe"/>
    <x v="1"/>
    <n v="2000"/>
    <s v="Greece-Europe2000"/>
    <n v="124000000000"/>
    <n v="7.9000000000000001E-2"/>
    <x v="522"/>
    <x v="198"/>
    <n v="25991"/>
    <x v="0"/>
    <n v="0.01"/>
    <n v="7.0000000000000001E-3"/>
    <n v="81"/>
    <n v="75"/>
    <n v="0.152"/>
    <n v="0.68"/>
    <n v="0.16800000000000001"/>
    <n v="10917482"/>
    <n v="0.72699999999999998"/>
    <n v="0.27300000000000002"/>
    <n v="9262000000"/>
    <n v="4564000000"/>
    <n v="0"/>
    <n v="0"/>
    <n v="0"/>
    <n v="0"/>
    <n v="9.0999999999999998E-2"/>
    <n v="0.54"/>
  </r>
  <r>
    <s v="Greece-Europe"/>
    <x v="1"/>
    <n v="2001"/>
    <s v="Greece-Europe2001"/>
    <n v="130000000000"/>
    <n v="8.7999999999999995E-2"/>
    <x v="523"/>
    <x v="22"/>
    <n v="26723"/>
    <x v="0"/>
    <n v="8.9999999999999993E-3"/>
    <n v="6.0000000000000001E-3"/>
    <n v="81"/>
    <n v="76"/>
    <n v="0.15"/>
    <n v="0.67800000000000005"/>
    <n v="0.17199999999999999"/>
    <n v="10951764"/>
    <n v="0.72899999999999998"/>
    <n v="0.27100000000000002"/>
    <n v="9216000000"/>
    <n v="4189000000"/>
    <n v="0"/>
    <n v="0"/>
    <n v="0"/>
    <n v="0"/>
    <n v="0.109"/>
    <n v="0.72299999999999998"/>
  </r>
  <r>
    <s v="Greece-Europe"/>
    <x v="1"/>
    <n v="2002"/>
    <s v="Greece-Europe2002"/>
    <n v="146000000000"/>
    <n v="9.0999999999999998E-2"/>
    <x v="524"/>
    <x v="129"/>
    <n v="27615"/>
    <x v="511"/>
    <n v="8.9999999999999993E-3"/>
    <n v="6.0000000000000001E-3"/>
    <n v="81"/>
    <n v="76"/>
    <n v="0.14799999999999999"/>
    <n v="0.67600000000000005"/>
    <n v="0.17599999999999999"/>
    <n v="10983723"/>
    <n v="0.73299999999999998"/>
    <n v="0.26700000000000002"/>
    <n v="10005000000"/>
    <n v="2453000000"/>
    <n v="0"/>
    <n v="0"/>
    <n v="0"/>
    <n v="0"/>
    <n v="0.14699999999999999"/>
    <n v="0.84499999999999997"/>
  </r>
  <r>
    <s v="Greece-Europe"/>
    <x v="1"/>
    <n v="2003"/>
    <s v="Greece-Europe2003"/>
    <n v="193000000000"/>
    <n v="8.8999999999999996E-2"/>
    <x v="525"/>
    <x v="49"/>
    <n v="29436"/>
    <x v="512"/>
    <n v="0.01"/>
    <n v="6.0000000000000001E-3"/>
    <n v="81"/>
    <n v="77"/>
    <n v="0.14599999999999999"/>
    <n v="0.67400000000000004"/>
    <n v="0.18"/>
    <n v="11018324"/>
    <n v="0.73699999999999999"/>
    <n v="0.26300000000000001"/>
    <n v="10842000000"/>
    <n v="2439000000"/>
    <n v="0"/>
    <n v="38"/>
    <n v="0"/>
    <n v="0"/>
    <n v="0.17799999999999999"/>
    <n v="0.81"/>
  </r>
  <r>
    <s v="Greece-Europe"/>
    <x v="1"/>
    <n v="2004"/>
    <s v="Greece-Europe2004"/>
    <n v="228000000000"/>
    <n v="8.6999999999999994E-2"/>
    <x v="526"/>
    <x v="0"/>
    <n v="30419"/>
    <x v="513"/>
    <n v="0.01"/>
    <n v="5.0000000000000001E-3"/>
    <n v="82"/>
    <n v="77"/>
    <n v="0.14499999999999999"/>
    <n v="0.67200000000000004"/>
    <n v="0.183"/>
    <n v="11055729"/>
    <n v="0.74099999999999999"/>
    <n v="0.25900000000000001"/>
    <n v="12809000000"/>
    <n v="2880000000"/>
    <n v="0"/>
    <n v="38"/>
    <n v="0"/>
    <n v="0"/>
    <n v="0.214"/>
    <n v="0.84499999999999997"/>
  </r>
  <r>
    <s v="Greece-Europe"/>
    <x v="1"/>
    <n v="2005"/>
    <s v="Greece-Europe2005"/>
    <n v="240000000000"/>
    <n v="9.7000000000000003E-2"/>
    <x v="527"/>
    <x v="0"/>
    <n v="29707"/>
    <x v="514"/>
    <n v="0.01"/>
    <n v="5.0000000000000001E-3"/>
    <n v="82"/>
    <n v="77"/>
    <n v="0.14399999999999999"/>
    <n v="0.67100000000000004"/>
    <n v="0.186"/>
    <n v="11092913"/>
    <n v="0.745"/>
    <n v="0.255"/>
    <n v="13453000000"/>
    <n v="3045000000"/>
    <n v="0.54"/>
    <n v="38"/>
    <n v="0"/>
    <n v="264"/>
    <n v="0.24"/>
    <n v="0.92900000000000005"/>
  </r>
  <r>
    <s v="Greece-Europe"/>
    <x v="1"/>
    <n v="2006"/>
    <s v="Greece-Europe2006"/>
    <n v="262000000000"/>
    <n v="9.7000000000000003E-2"/>
    <x v="528"/>
    <x v="0"/>
    <n v="0"/>
    <x v="0"/>
    <n v="0.01"/>
    <n v="5.0000000000000001E-3"/>
    <n v="82"/>
    <n v="77"/>
    <n v="0.14399999999999999"/>
    <n v="0.66900000000000004"/>
    <n v="0.187"/>
    <n v="11127947"/>
    <n v="0.748"/>
    <n v="0.252"/>
    <n v="14495000000"/>
    <n v="3004000000"/>
    <n v="0.495"/>
    <n v="38"/>
    <n v="0"/>
    <n v="264"/>
    <n v="0.32300000000000001"/>
    <n v="0.99299999999999999"/>
  </r>
  <r>
    <s v="Greece-Europe"/>
    <x v="1"/>
    <n v="2007"/>
    <s v="Greece-Europe2007"/>
    <n v="305000000000"/>
    <n v="9.8000000000000004E-2"/>
    <x v="529"/>
    <x v="0"/>
    <n v="30217"/>
    <x v="515"/>
    <n v="0.01"/>
    <n v="4.0000000000000001E-3"/>
    <n v="82"/>
    <n v="77"/>
    <n v="0.14399999999999999"/>
    <n v="0.66800000000000004"/>
    <n v="0.188"/>
    <n v="11163002"/>
    <n v="0.752"/>
    <n v="0.248"/>
    <n v="15687000000"/>
    <n v="3430000000"/>
    <n v="0.48899999999999999"/>
    <n v="38"/>
    <n v="0"/>
    <n v="264"/>
    <n v="0.35899999999999999"/>
    <n v="1.111"/>
  </r>
  <r>
    <s v="Greece-Europe"/>
    <x v="1"/>
    <n v="2008"/>
    <s v="Greece-Europe2008"/>
    <n v="342000000000"/>
    <n v="0.10100000000000001"/>
    <x v="530"/>
    <x v="0"/>
    <n v="0"/>
    <x v="0"/>
    <n v="1.0999999999999999E-2"/>
    <n v="4.0000000000000001E-3"/>
    <n v="83"/>
    <n v="78"/>
    <n v="0.14399999999999999"/>
    <n v="0.66800000000000004"/>
    <n v="0.188"/>
    <n v="11186439"/>
    <n v="0.75600000000000001"/>
    <n v="0.24399999999999999"/>
    <n v="17586000000"/>
    <n v="3946000000"/>
    <n v="0.46700000000000003"/>
    <n v="19"/>
    <n v="0"/>
    <n v="224"/>
    <n v="0.38200000000000001"/>
    <n v="1.2450000000000001"/>
  </r>
  <r>
    <s v="Greece-Europe"/>
    <x v="1"/>
    <n v="2009"/>
    <s v="Greece-Europe2009"/>
    <n v="321000000000"/>
    <n v="0.1"/>
    <x v="531"/>
    <x v="0"/>
    <n v="29141"/>
    <x v="516"/>
    <n v="1.0999999999999999E-2"/>
    <n v="4.0000000000000001E-3"/>
    <n v="83"/>
    <n v="78"/>
    <n v="0.14499999999999999"/>
    <n v="0.66700000000000004"/>
    <n v="0.189"/>
    <n v="11187085"/>
    <n v="0.75900000000000001"/>
    <n v="0.24099999999999999"/>
    <n v="14796000000"/>
    <n v="3401000000"/>
    <n v="0.46700000000000003"/>
    <n v="19"/>
    <n v="0"/>
    <n v="224"/>
    <n v="0.42399999999999999"/>
    <n v="1.198"/>
  </r>
  <r>
    <s v="Greece-Europe"/>
    <x v="1"/>
    <n v="2010"/>
    <s v="Greece-Europe2010"/>
    <n v="294000000000"/>
    <n v="9.4E-2"/>
    <x v="532"/>
    <x v="0"/>
    <n v="30223"/>
    <x v="517"/>
    <n v="0.01"/>
    <n v="4.0000000000000001E-3"/>
    <n v="83"/>
    <n v="78"/>
    <n v="0.14499999999999999"/>
    <n v="0.66500000000000004"/>
    <n v="0.19"/>
    <n v="11153454"/>
    <n v="0.76300000000000001"/>
    <n v="0.23699999999999999"/>
    <n v="12579000000"/>
    <n v="2874000000"/>
    <n v="0.46700000000000003"/>
    <n v="19"/>
    <n v="0"/>
    <n v="224"/>
    <n v="0.44400000000000001"/>
    <n v="1.1060000000000001"/>
  </r>
  <r>
    <s v="Greece-Europe"/>
    <x v="1"/>
    <n v="2011"/>
    <s v="Greece-Europe2011"/>
    <n v="290000000000"/>
    <n v="0.09"/>
    <x v="533"/>
    <x v="0"/>
    <n v="0"/>
    <x v="0"/>
    <n v="0.01"/>
    <n v="4.0000000000000001E-3"/>
    <n v="84"/>
    <n v="78"/>
    <n v="0.14599999999999999"/>
    <n v="0.66300000000000003"/>
    <n v="0.192"/>
    <n v="11123213"/>
    <n v="0.76600000000000001"/>
    <n v="0.23399999999999999"/>
    <n v="14984000000"/>
    <n v="3197000000"/>
    <n v="0.45900000000000002"/>
    <n v="11"/>
    <n v="0"/>
    <n v="224"/>
    <n v="0.51600000000000001"/>
    <n v="1.091"/>
  </r>
  <r>
    <s v="Greece-Europe"/>
    <x v="1"/>
    <n v="2012"/>
    <s v="Greece-Europe2012"/>
    <n v="248000000000"/>
    <n v="9.2999999999999999E-2"/>
    <x v="534"/>
    <x v="0"/>
    <n v="0"/>
    <x v="0"/>
    <n v="8.9999999999999993E-3"/>
    <n v="4.0000000000000001E-3"/>
    <n v="83"/>
    <n v="78"/>
    <n v="0.14599999999999999"/>
    <n v="0.66"/>
    <n v="0.19400000000000001"/>
    <n v="11092771"/>
    <n v="0.77"/>
    <n v="0.22999999999999998"/>
    <n v="13313000000"/>
    <n v="2392000000"/>
    <n v="0.441"/>
    <n v="12"/>
    <n v="89"/>
    <n v="202"/>
    <n v="0.55100000000000005"/>
    <n v="1.2010000000000001"/>
  </r>
  <r>
    <s v="Greenland-The Americas"/>
    <x v="4"/>
    <n v="2000"/>
    <s v="Greenland-The Americas2000"/>
    <n v="1068024994"/>
    <m/>
    <x v="0"/>
    <x v="0"/>
    <n v="0"/>
    <x v="0"/>
    <n v="1.6E-2"/>
    <n v="0"/>
    <n v="70"/>
    <n v="64"/>
    <n v="0"/>
    <n v="0"/>
    <n v="0"/>
    <n v="56200"/>
    <n v="0.81599999999999995"/>
    <n v="0.18400000000000005"/>
    <n v="0"/>
    <n v="0"/>
    <n v="0"/>
    <n v="0"/>
    <n v="0"/>
    <n v="0"/>
    <n v="0.317"/>
    <n v="0.26900000000000002"/>
  </r>
  <r>
    <s v="Greenland-The Americas"/>
    <x v="4"/>
    <n v="2001"/>
    <s v="Greenland-The Americas2001"/>
    <n v="1086170639"/>
    <m/>
    <x v="0"/>
    <x v="0"/>
    <n v="0"/>
    <x v="0"/>
    <n v="1.7000000000000001E-2"/>
    <n v="0"/>
    <n v="70"/>
    <n v="65"/>
    <n v="0"/>
    <n v="0"/>
    <n v="0"/>
    <n v="56350"/>
    <n v="0.81799999999999995"/>
    <n v="0.18200000000000005"/>
    <n v="0"/>
    <n v="0"/>
    <n v="0"/>
    <n v="0"/>
    <n v="0"/>
    <n v="0"/>
    <n v="0.35499999999999998"/>
    <n v="0.28199999999999997"/>
  </r>
  <r>
    <s v="Greenland-The Americas"/>
    <x v="4"/>
    <n v="2002"/>
    <s v="Greenland-The Americas2002"/>
    <n v="1169136691"/>
    <m/>
    <x v="0"/>
    <x v="0"/>
    <n v="0"/>
    <x v="518"/>
    <n v="1.7000000000000001E-2"/>
    <n v="0"/>
    <n v="71"/>
    <n v="65"/>
    <n v="0"/>
    <n v="0"/>
    <n v="0"/>
    <n v="56609"/>
    <n v="0.82099999999999995"/>
    <n v="0.17900000000000005"/>
    <n v="0"/>
    <n v="0"/>
    <n v="0"/>
    <n v="0"/>
    <n v="0"/>
    <n v="0"/>
    <n v="0.442"/>
    <n v="0.35199999999999998"/>
  </r>
  <r>
    <s v="Greenland-The Americas"/>
    <x v="4"/>
    <n v="2003"/>
    <s v="Greenland-The Americas2003"/>
    <n v="1426452030"/>
    <m/>
    <x v="0"/>
    <x v="0"/>
    <n v="0"/>
    <x v="519"/>
    <n v="1.6E-2"/>
    <n v="0"/>
    <n v="71"/>
    <n v="66"/>
    <n v="0"/>
    <n v="0"/>
    <n v="0"/>
    <n v="56765"/>
    <n v="0.82299999999999995"/>
    <n v="0.17700000000000005"/>
    <n v="0"/>
    <n v="0"/>
    <n v="0"/>
    <n v="0"/>
    <n v="0"/>
    <n v="0"/>
    <n v="0.54500000000000004"/>
    <n v="0.52400000000000002"/>
  </r>
  <r>
    <s v="Greenland-The Americas"/>
    <x v="4"/>
    <n v="2004"/>
    <s v="Greenland-The Americas2004"/>
    <n v="1644951892"/>
    <m/>
    <x v="0"/>
    <x v="0"/>
    <n v="0"/>
    <x v="520"/>
    <n v="1.6E-2"/>
    <n v="0"/>
    <n v="72"/>
    <n v="66"/>
    <n v="0"/>
    <n v="0"/>
    <n v="0"/>
    <n v="56911"/>
    <n v="0.82599999999999996"/>
    <n v="0.17400000000000004"/>
    <n v="0"/>
    <n v="0"/>
    <n v="0"/>
    <n v="0"/>
    <n v="0"/>
    <n v="0"/>
    <n v="0.56100000000000005"/>
    <n v="0.68600000000000005"/>
  </r>
  <r>
    <s v="Greenland-The Americas"/>
    <x v="4"/>
    <n v="2005"/>
    <s v="Greenland-The Americas2005"/>
    <n v="1702543477"/>
    <m/>
    <x v="0"/>
    <x v="0"/>
    <n v="0"/>
    <x v="5"/>
    <n v="1.6E-2"/>
    <n v="0"/>
    <n v="72"/>
    <n v="67"/>
    <n v="0"/>
    <n v="0"/>
    <n v="0"/>
    <n v="56935"/>
    <n v="0.82899999999999996"/>
    <n v="0.17100000000000004"/>
    <n v="0"/>
    <n v="0"/>
    <n v="0"/>
    <n v="0"/>
    <n v="0"/>
    <n v="0"/>
    <n v="0.57699999999999996"/>
    <n v="0.81599999999999995"/>
  </r>
  <r>
    <s v="Greenland-The Americas"/>
    <x v="4"/>
    <n v="2006"/>
    <s v="Greenland-The Americas2006"/>
    <n v="1738432116"/>
    <m/>
    <x v="0"/>
    <x v="0"/>
    <n v="0"/>
    <x v="0"/>
    <n v="1.4999999999999999E-2"/>
    <n v="0"/>
    <n v="72"/>
    <n v="67"/>
    <n v="0"/>
    <n v="0"/>
    <n v="0"/>
    <n v="56774"/>
    <n v="0.83199999999999996"/>
    <n v="0.16800000000000004"/>
    <n v="0"/>
    <n v="0"/>
    <n v="0"/>
    <n v="0"/>
    <n v="0"/>
    <n v="0"/>
    <n v="0.59399999999999997"/>
    <n v="0.94699999999999995"/>
  </r>
  <r>
    <s v="Greenland-The Americas"/>
    <x v="4"/>
    <n v="2007"/>
    <s v="Greenland-The Americas2007"/>
    <n v="2121759848"/>
    <m/>
    <x v="0"/>
    <x v="0"/>
    <n v="0"/>
    <x v="521"/>
    <n v="1.4999999999999999E-2"/>
    <n v="0"/>
    <n v="72"/>
    <n v="68"/>
    <n v="0"/>
    <n v="0"/>
    <n v="0"/>
    <n v="56555"/>
    <n v="0.83499999999999996"/>
    <n v="0.16500000000000004"/>
    <n v="0"/>
    <n v="0"/>
    <n v="0"/>
    <n v="0"/>
    <n v="0"/>
    <n v="0"/>
    <n v="0.61099999999999999"/>
    <n v="1.169"/>
  </r>
  <r>
    <s v="Greenland-The Americas"/>
    <x v="4"/>
    <n v="2008"/>
    <s v="Greenland-The Americas2008"/>
    <n v="1739579594"/>
    <m/>
    <x v="0"/>
    <x v="0"/>
    <n v="0"/>
    <x v="0"/>
    <n v="1.4999999999999999E-2"/>
    <n v="0"/>
    <n v="73"/>
    <n v="68"/>
    <n v="0"/>
    <n v="0"/>
    <n v="0"/>
    <n v="56328"/>
    <n v="0.83799999999999997"/>
    <n v="0.16200000000000003"/>
    <n v="0"/>
    <n v="0"/>
    <n v="0"/>
    <n v="0"/>
    <n v="0"/>
    <n v="0"/>
    <n v="0.628"/>
    <n v="0.98499999999999999"/>
  </r>
  <r>
    <s v="Greenland-The Americas"/>
    <x v="4"/>
    <n v="2009"/>
    <s v="Greenland-The Americas2009"/>
    <n v="1267711816"/>
    <m/>
    <x v="0"/>
    <x v="0"/>
    <n v="0"/>
    <x v="30"/>
    <n v="1.6E-2"/>
    <n v="0"/>
    <n v="73"/>
    <n v="68"/>
    <n v="0"/>
    <n v="0"/>
    <n v="0"/>
    <n v="56323"/>
    <n v="0.84099999999999997"/>
    <n v="0.15900000000000003"/>
    <n v="0"/>
    <n v="0"/>
    <n v="0"/>
    <n v="0"/>
    <n v="0"/>
    <n v="0"/>
    <n v="0.628"/>
    <n v="0.94499999999999995"/>
  </r>
  <r>
    <s v="Greenland-The Americas"/>
    <x v="4"/>
    <n v="2010"/>
    <s v="Greenland-The Americas2010"/>
    <n v="1267711816"/>
    <m/>
    <x v="0"/>
    <x v="0"/>
    <n v="0"/>
    <x v="522"/>
    <n v="1.4999999999999999E-2"/>
    <n v="0"/>
    <n v="73"/>
    <n v="69"/>
    <n v="0"/>
    <n v="0"/>
    <n v="0"/>
    <n v="56905"/>
    <n v="0.84399999999999997"/>
    <n v="0.15600000000000003"/>
    <n v="0"/>
    <n v="0"/>
    <n v="0"/>
    <n v="0"/>
    <n v="0"/>
    <n v="0"/>
    <n v="0.63"/>
    <n v="1.014"/>
  </r>
  <r>
    <s v="Greenland-The Americas"/>
    <x v="4"/>
    <n v="2011"/>
    <s v="Greenland-The Americas2011"/>
    <n v="0"/>
    <m/>
    <x v="0"/>
    <x v="0"/>
    <n v="0"/>
    <x v="0"/>
    <n v="1.4E-2"/>
    <n v="0"/>
    <n v="0"/>
    <n v="0"/>
    <n v="0"/>
    <n v="0"/>
    <n v="0"/>
    <n v="56890"/>
    <n v="0.84799999999999998"/>
    <n v="0.15200000000000002"/>
    <n v="0"/>
    <n v="0"/>
    <n v="0"/>
    <n v="0"/>
    <n v="0"/>
    <n v="0"/>
    <n v="0.64"/>
    <n v="1.0369999999999999"/>
  </r>
  <r>
    <s v="Greenland-The Americas"/>
    <x v="4"/>
    <n v="2012"/>
    <s v="Greenland-The Americas2012"/>
    <n v="0"/>
    <m/>
    <x v="0"/>
    <x v="0"/>
    <n v="0"/>
    <x v="0"/>
    <n v="1.4E-2"/>
    <n v="0"/>
    <n v="0"/>
    <n v="0"/>
    <n v="0"/>
    <n v="0"/>
    <n v="0"/>
    <n v="56810"/>
    <n v="0.85199999999999998"/>
    <n v="0.14800000000000002"/>
    <n v="0"/>
    <n v="0"/>
    <n v="0"/>
    <n v="0"/>
    <n v="0"/>
    <n v="0"/>
    <n v="0.64900000000000002"/>
    <n v="1.0469999999999999"/>
  </r>
  <r>
    <s v="Grenada-The Americas"/>
    <x v="4"/>
    <n v="2000"/>
    <s v="Grenada-The Americas2000"/>
    <n v="523256355"/>
    <n v="6.6000000000000003E-2"/>
    <x v="191"/>
    <x v="39"/>
    <n v="0"/>
    <x v="0"/>
    <n v="1.9E-2"/>
    <n v="1.4E-2"/>
    <n v="73"/>
    <n v="68"/>
    <n v="0.35"/>
    <n v="0.57199999999999995"/>
    <n v="7.8E-2"/>
    <n v="101620"/>
    <n v="0.35899999999999999"/>
    <n v="0.64100000000000001"/>
    <n v="93000000"/>
    <n v="8000000"/>
    <n v="0"/>
    <n v="0"/>
    <n v="0"/>
    <n v="0"/>
    <n v="4.1000000000000002E-2"/>
    <n v="4.2000000000000003E-2"/>
  </r>
  <r>
    <s v="Grenada-The Americas"/>
    <x v="4"/>
    <n v="2001"/>
    <s v="Grenada-The Americas2001"/>
    <n v="523279846"/>
    <n v="7.5999999999999998E-2"/>
    <x v="425"/>
    <x v="37"/>
    <n v="0"/>
    <x v="0"/>
    <n v="1.9E-2"/>
    <n v="1.2999999999999999E-2"/>
    <n v="73"/>
    <n v="68"/>
    <n v="0.34100000000000003"/>
    <n v="0.58199999999999996"/>
    <n v="7.6999999999999999E-2"/>
    <n v="101849"/>
    <n v="0.36099999999999999"/>
    <n v="0.63900000000000001"/>
    <n v="83000000"/>
    <n v="8000000"/>
    <n v="0"/>
    <n v="0"/>
    <n v="0"/>
    <n v="0"/>
    <n v="5.0999999999999997E-2"/>
    <n v="6.3E-2"/>
  </r>
  <r>
    <s v="Grenada-The Americas"/>
    <x v="4"/>
    <n v="2002"/>
    <s v="Grenada-The Americas2002"/>
    <n v="544381962"/>
    <n v="6.6000000000000003E-2"/>
    <x v="535"/>
    <x v="66"/>
    <n v="0"/>
    <x v="523"/>
    <n v="1.9E-2"/>
    <n v="1.2999999999999999E-2"/>
    <n v="73"/>
    <n v="68"/>
    <n v="0.33"/>
    <n v="0.59199999999999997"/>
    <n v="7.6999999999999999E-2"/>
    <n v="102099"/>
    <n v="0.36099999999999999"/>
    <n v="0.63900000000000001"/>
    <n v="91000000"/>
    <n v="8000000"/>
    <n v="0"/>
    <n v="0"/>
    <n v="0"/>
    <n v="0"/>
    <n v="0.14799999999999999"/>
    <n v="7.3999999999999996E-2"/>
  </r>
  <r>
    <s v="Grenada-The Americas"/>
    <x v="4"/>
    <n v="2003"/>
    <s v="Grenada-The Americas2003"/>
    <n v="596339089"/>
    <n v="6.2E-2"/>
    <x v="133"/>
    <x v="41"/>
    <n v="0"/>
    <x v="524"/>
    <n v="1.9E-2"/>
    <n v="1.2999999999999999E-2"/>
    <n v="73"/>
    <n v="69"/>
    <n v="0.31900000000000001"/>
    <n v="0.60299999999999998"/>
    <n v="7.6999999999999999E-2"/>
    <n v="102369"/>
    <n v="0.36"/>
    <n v="0.64"/>
    <n v="104000000"/>
    <n v="8000000"/>
    <n v="0"/>
    <n v="0"/>
    <n v="0"/>
    <n v="0"/>
    <n v="0.186"/>
    <n v="0.41299999999999998"/>
  </r>
  <r>
    <s v="Grenada-The Americas"/>
    <x v="4"/>
    <n v="2004"/>
    <s v="Grenada-The Americas2004"/>
    <n v="600014341"/>
    <n v="5.8000000000000003E-2"/>
    <x v="422"/>
    <x v="37"/>
    <n v="0"/>
    <x v="523"/>
    <n v="1.9E-2"/>
    <n v="1.2999999999999999E-2"/>
    <n v="74"/>
    <n v="69"/>
    <n v="0.309"/>
    <n v="0.61399999999999999"/>
    <n v="7.6999999999999999E-2"/>
    <n v="102655"/>
    <n v="0.36"/>
    <n v="0.64"/>
    <n v="86000000"/>
    <n v="9000000"/>
    <n v="0"/>
    <n v="0"/>
    <n v="0"/>
    <n v="0"/>
    <n v="0.19600000000000001"/>
    <n v="0.42199999999999999"/>
  </r>
  <r>
    <s v="Grenada-The Americas"/>
    <x v="4"/>
    <n v="2005"/>
    <s v="Grenada-The Americas2005"/>
    <n v="700431791"/>
    <n v="6.0999999999999999E-2"/>
    <x v="536"/>
    <x v="43"/>
    <n v="74"/>
    <x v="525"/>
    <n v="1.9E-2"/>
    <n v="1.2999999999999999E-2"/>
    <n v="74"/>
    <n v="69"/>
    <n v="0.3"/>
    <n v="0.623"/>
    <n v="7.6999999999999999E-2"/>
    <n v="102951"/>
    <n v="0.35899999999999999"/>
    <n v="0.64100000000000001"/>
    <n v="71000000"/>
    <n v="10000000"/>
    <n v="0.45300000000000001"/>
    <n v="20"/>
    <n v="0"/>
    <n v="140"/>
    <n v="0.20499999999999999"/>
    <n v="0.45500000000000002"/>
  </r>
  <r>
    <s v="Grenada-The Americas"/>
    <x v="4"/>
    <n v="2006"/>
    <s v="Grenada-The Americas2006"/>
    <n v="704762536"/>
    <n v="6.4000000000000001E-2"/>
    <x v="537"/>
    <x v="127"/>
    <n v="0"/>
    <x v="0"/>
    <n v="1.9E-2"/>
    <n v="1.2999999999999999E-2"/>
    <n v="74"/>
    <n v="69"/>
    <n v="0.29299999999999998"/>
    <n v="0.63100000000000001"/>
    <n v="7.5999999999999998E-2"/>
    <n v="103260"/>
    <n v="0.35899999999999999"/>
    <n v="0.64100000000000001"/>
    <n v="94000000"/>
    <n v="16000000"/>
    <n v="0.45300000000000001"/>
    <n v="20"/>
    <n v="0"/>
    <n v="140"/>
    <n v="0.214"/>
    <n v="0.44700000000000001"/>
  </r>
  <r>
    <s v="Grenada-The Americas"/>
    <x v="4"/>
    <n v="2007"/>
    <s v="Grenada-The Americas2007"/>
    <n v="758888875"/>
    <n v="6.0999999999999999E-2"/>
    <x v="538"/>
    <x v="196"/>
    <n v="81"/>
    <x v="526"/>
    <n v="1.9E-2"/>
    <n v="1.2E-2"/>
    <n v="74"/>
    <n v="69"/>
    <n v="0.28699999999999998"/>
    <n v="0.63800000000000001"/>
    <n v="7.4999999999999997E-2"/>
    <n v="103586"/>
    <n v="0.35799999999999998"/>
    <n v="0.64200000000000002"/>
    <n v="129000000"/>
    <n v="16000000"/>
    <n v="0.45300000000000001"/>
    <n v="20"/>
    <n v="0"/>
    <n v="140"/>
    <n v="0.223"/>
    <n v="0.496"/>
  </r>
  <r>
    <s v="Grenada-The Americas"/>
    <x v="4"/>
    <n v="2008"/>
    <s v="Grenada-The Americas2008"/>
    <n v="825925911"/>
    <n v="0.06"/>
    <x v="280"/>
    <x v="21"/>
    <n v="0"/>
    <x v="0"/>
    <n v="1.9E-2"/>
    <n v="1.2E-2"/>
    <n v="74"/>
    <n v="70"/>
    <n v="0.28199999999999997"/>
    <n v="0.64300000000000002"/>
    <n v="7.3999999999999996E-2"/>
    <n v="103932"/>
    <n v="0.35799999999999998"/>
    <n v="0.64200000000000002"/>
    <n v="127000000"/>
    <n v="11000000"/>
    <n v="0.45300000000000001"/>
    <n v="20"/>
    <n v="0"/>
    <n v="140"/>
    <n v="0.23200000000000001"/>
    <n v="0.57799999999999996"/>
  </r>
  <r>
    <s v="Grenada-The Americas"/>
    <x v="4"/>
    <n v="2009"/>
    <s v="Grenada-The Americas2009"/>
    <n v="771481468"/>
    <n v="6.2E-2"/>
    <x v="539"/>
    <x v="44"/>
    <n v="0"/>
    <x v="525"/>
    <n v="1.9E-2"/>
    <n v="1.2E-2"/>
    <n v="75"/>
    <n v="70"/>
    <n v="0.27900000000000003"/>
    <n v="0.64800000000000002"/>
    <n v="7.2999999999999995E-2"/>
    <n v="104296"/>
    <n v="0.35699999999999998"/>
    <n v="0.64300000000000002"/>
    <n v="112000000"/>
    <n v="10000000"/>
    <n v="0.45300000000000001"/>
    <n v="20"/>
    <n v="0"/>
    <n v="140"/>
    <n v="0.24099999999999999"/>
    <n v="1.097"/>
  </r>
  <r>
    <s v="Grenada-The Americas"/>
    <x v="4"/>
    <n v="2010"/>
    <s v="Grenada-The Americas2010"/>
    <n v="771111097"/>
    <n v="0.06"/>
    <x v="540"/>
    <x v="51"/>
    <n v="81"/>
    <x v="527"/>
    <n v="1.9E-2"/>
    <n v="1.2E-2"/>
    <n v="75"/>
    <n v="70"/>
    <n v="0.27500000000000002"/>
    <n v="0.65200000000000002"/>
    <n v="7.1999999999999995E-2"/>
    <n v="104677"/>
    <n v="0.35699999999999998"/>
    <n v="0.64300000000000002"/>
    <n v="112000000"/>
    <n v="10000000"/>
    <n v="0.45300000000000001"/>
    <n v="15"/>
    <n v="0"/>
    <n v="140"/>
    <n v="0.27"/>
    <n v="1.165"/>
  </r>
  <r>
    <s v="Grenada-The Americas"/>
    <x v="4"/>
    <n v="2011"/>
    <s v="Grenada-The Americas2011"/>
    <n v="778518505"/>
    <n v="6.5000000000000002E-2"/>
    <x v="541"/>
    <x v="69"/>
    <n v="0"/>
    <x v="0"/>
    <n v="1.9E-2"/>
    <n v="1.0999999999999999E-2"/>
    <n v="75"/>
    <n v="70"/>
    <n v="0.27200000000000002"/>
    <n v="0.65600000000000003"/>
    <n v="7.1999999999999995E-2"/>
    <n v="105074"/>
    <n v="0.35599999999999998"/>
    <n v="0.64400000000000002"/>
    <n v="117000000"/>
    <n v="10000000"/>
    <n v="0.45300000000000001"/>
    <n v="15"/>
    <n v="0"/>
    <n v="140"/>
    <n v="0.3"/>
    <n v="1.1499999999999999"/>
  </r>
  <r>
    <s v="Grenada-The Americas"/>
    <x v="4"/>
    <n v="2012"/>
    <s v="Grenada-The Americas2012"/>
    <n v="801481467"/>
    <n v="6.4000000000000001E-2"/>
    <x v="542"/>
    <x v="70"/>
    <n v="0"/>
    <x v="0"/>
    <n v="1.9E-2"/>
    <n v="1.0999999999999999E-2"/>
    <n v="75"/>
    <n v="70"/>
    <n v="0.27"/>
    <n v="0.65900000000000003"/>
    <n v="7.0999999999999994E-2"/>
    <n v="105483"/>
    <n v="0.35599999999999998"/>
    <n v="0.64400000000000002"/>
    <n v="110000000"/>
    <n v="10000000"/>
    <n v="0.45300000000000001"/>
    <n v="15"/>
    <n v="102"/>
    <n v="140"/>
    <n v="0.32"/>
    <n v="1.232"/>
  </r>
  <r>
    <s v="Guam-Oceania"/>
    <x v="3"/>
    <n v="2000"/>
    <s v="Guam-Oceania2000"/>
    <n v="0"/>
    <m/>
    <x v="0"/>
    <x v="0"/>
    <n v="0"/>
    <x v="0"/>
    <n v="2.1999999999999999E-2"/>
    <n v="0"/>
    <n v="78"/>
    <n v="73"/>
    <n v="0.30499999999999999"/>
    <n v="0.64200000000000002"/>
    <n v="5.3999999999999999E-2"/>
    <n v="155328"/>
    <n v="0.93100000000000005"/>
    <n v="6.899999999999995E-2"/>
    <n v="0"/>
    <n v="0"/>
    <n v="0"/>
    <n v="0"/>
    <n v="0"/>
    <n v="0"/>
    <n v="0.161"/>
    <n v="0.17499999999999999"/>
  </r>
  <r>
    <s v="Guam-Oceania"/>
    <x v="3"/>
    <n v="2001"/>
    <s v="Guam-Oceania2001"/>
    <n v="0"/>
    <m/>
    <x v="0"/>
    <x v="0"/>
    <n v="0"/>
    <x v="0"/>
    <n v="2.1000000000000001E-2"/>
    <n v="0"/>
    <n v="78"/>
    <n v="73"/>
    <n v="0.30299999999999999"/>
    <n v="0.64100000000000001"/>
    <n v="5.5E-2"/>
    <n v="156417"/>
    <n v="0.93200000000000005"/>
    <n v="6.7999999999999949E-2"/>
    <n v="0"/>
    <n v="0"/>
    <n v="0"/>
    <n v="0"/>
    <n v="0"/>
    <n v="0"/>
    <n v="0.254"/>
    <n v="0.20799999999999999"/>
  </r>
  <r>
    <s v="Guam-Oceania"/>
    <x v="3"/>
    <n v="2002"/>
    <s v="Guam-Oceania2002"/>
    <n v="0"/>
    <m/>
    <x v="0"/>
    <x v="0"/>
    <n v="0"/>
    <x v="0"/>
    <n v="2.1000000000000001E-2"/>
    <n v="0"/>
    <n v="78"/>
    <n v="73"/>
    <n v="0.30199999999999999"/>
    <n v="0.64100000000000001"/>
    <n v="5.8000000000000003E-2"/>
    <n v="157241"/>
    <n v="0.93300000000000005"/>
    <n v="6.6999999999999948E-2"/>
    <n v="0"/>
    <n v="0"/>
    <n v="0"/>
    <n v="0"/>
    <n v="0"/>
    <n v="0"/>
    <n v="0.312"/>
    <n v="0.44800000000000001"/>
  </r>
  <r>
    <s v="Guam-Oceania"/>
    <x v="3"/>
    <n v="2003"/>
    <s v="Guam-Oceania2003"/>
    <n v="0"/>
    <m/>
    <x v="0"/>
    <x v="0"/>
    <n v="0"/>
    <x v="0"/>
    <n v="0.02"/>
    <n v="0"/>
    <n v="79"/>
    <n v="74"/>
    <n v="0.3"/>
    <n v="0.64"/>
    <n v="0.06"/>
    <n v="157823"/>
    <n v="0.93400000000000005"/>
    <n v="6.5999999999999948E-2"/>
    <n v="0"/>
    <n v="0"/>
    <n v="0"/>
    <n v="0"/>
    <n v="0"/>
    <n v="0"/>
    <n v="0.33700000000000002"/>
    <n v="0.50600000000000001"/>
  </r>
  <r>
    <s v="Guam-Oceania"/>
    <x v="3"/>
    <n v="2004"/>
    <s v="Guam-Oceania2004"/>
    <n v="0"/>
    <m/>
    <x v="0"/>
    <x v="0"/>
    <n v="0"/>
    <x v="0"/>
    <n v="0.02"/>
    <n v="0"/>
    <n v="79"/>
    <n v="74"/>
    <n v="0.29799999999999999"/>
    <n v="0.64"/>
    <n v="6.2E-2"/>
    <n v="158194"/>
    <n v="0.93500000000000005"/>
    <n v="6.4999999999999947E-2"/>
    <n v="0"/>
    <n v="0"/>
    <n v="0"/>
    <n v="0"/>
    <n v="0"/>
    <n v="0"/>
    <n v="0.36199999999999999"/>
    <n v="0.61899999999999999"/>
  </r>
  <r>
    <s v="Guam-Oceania"/>
    <x v="3"/>
    <n v="2005"/>
    <s v="Guam-Oceania2005"/>
    <n v="0"/>
    <m/>
    <x v="0"/>
    <x v="0"/>
    <n v="0"/>
    <x v="0"/>
    <n v="1.9E-2"/>
    <n v="0"/>
    <n v="79"/>
    <n v="74"/>
    <n v="0.29499999999999998"/>
    <n v="0.64100000000000001"/>
    <n v="6.4000000000000001E-2"/>
    <n v="158401"/>
    <n v="0.93600000000000005"/>
    <n v="6.3999999999999946E-2"/>
    <n v="0"/>
    <n v="0"/>
    <n v="0"/>
    <n v="0"/>
    <n v="0"/>
    <n v="0"/>
    <n v="0.38600000000000001"/>
    <n v="0"/>
  </r>
  <r>
    <s v="Guam-Oceania"/>
    <x v="3"/>
    <n v="2006"/>
    <s v="Guam-Oceania2006"/>
    <n v="0"/>
    <m/>
    <x v="0"/>
    <x v="0"/>
    <n v="0"/>
    <x v="0"/>
    <n v="1.9E-2"/>
    <n v="0"/>
    <n v="80"/>
    <n v="74"/>
    <n v="0.29199999999999998"/>
    <n v="0.64200000000000002"/>
    <n v="6.6000000000000003E-2"/>
    <n v="158429"/>
    <n v="0.93700000000000006"/>
    <n v="6.2999999999999945E-2"/>
    <n v="0"/>
    <n v="0"/>
    <n v="0"/>
    <n v="0"/>
    <n v="0"/>
    <n v="0"/>
    <n v="0.439"/>
    <n v="0"/>
  </r>
  <r>
    <s v="Guam-Oceania"/>
    <x v="3"/>
    <n v="2007"/>
    <s v="Guam-Oceania2007"/>
    <n v="0"/>
    <m/>
    <x v="0"/>
    <x v="0"/>
    <n v="0"/>
    <x v="0"/>
    <n v="1.9E-2"/>
    <n v="0"/>
    <n v="80"/>
    <n v="75"/>
    <n v="0.28799999999999998"/>
    <n v="0.64500000000000002"/>
    <n v="6.7000000000000004E-2"/>
    <n v="158331"/>
    <n v="0.93799999999999994"/>
    <n v="6.2000000000000055E-2"/>
    <n v="0"/>
    <n v="0"/>
    <n v="0"/>
    <n v="0"/>
    <n v="0"/>
    <n v="0"/>
    <n v="0.46200000000000002"/>
    <n v="0"/>
  </r>
  <r>
    <s v="Guam-Oceania"/>
    <x v="3"/>
    <n v="2008"/>
    <s v="Guam-Oceania2008"/>
    <n v="0"/>
    <m/>
    <x v="0"/>
    <x v="0"/>
    <n v="0"/>
    <x v="0"/>
    <n v="1.7999999999999999E-2"/>
    <n v="0"/>
    <n v="80"/>
    <n v="75"/>
    <n v="0.28399999999999997"/>
    <n v="0.64700000000000002"/>
    <n v="6.9000000000000006E-2"/>
    <n v="158310"/>
    <n v="0.93899999999999995"/>
    <n v="6.1000000000000054E-2"/>
    <n v="0"/>
    <n v="0"/>
    <n v="0"/>
    <n v="0"/>
    <n v="0"/>
    <n v="0"/>
    <n v="0.48399999999999999"/>
    <n v="0"/>
  </r>
  <r>
    <s v="Guam-Oceania"/>
    <x v="3"/>
    <n v="2009"/>
    <s v="Guam-Oceania2009"/>
    <n v="0"/>
    <m/>
    <x v="0"/>
    <x v="0"/>
    <n v="0"/>
    <x v="0"/>
    <n v="1.7999999999999999E-2"/>
    <n v="0"/>
    <n v="81"/>
    <n v="75"/>
    <n v="0.27900000000000003"/>
    <n v="0.65"/>
    <n v="7.0999999999999994E-2"/>
    <n v="158621"/>
    <n v="0.94"/>
    <n v="6.0000000000000053E-2"/>
    <n v="0"/>
    <n v="0"/>
    <n v="0"/>
    <n v="0"/>
    <n v="0"/>
    <n v="0"/>
    <n v="0.50600000000000001"/>
    <n v="0"/>
  </r>
  <r>
    <s v="Guam-Oceania"/>
    <x v="3"/>
    <n v="2010"/>
    <s v="Guam-Oceania2010"/>
    <n v="0"/>
    <m/>
    <x v="0"/>
    <x v="0"/>
    <n v="0"/>
    <x v="0"/>
    <n v="1.7999999999999999E-2"/>
    <n v="0"/>
    <n v="81"/>
    <n v="75"/>
    <n v="0.27500000000000002"/>
    <n v="0.65200000000000002"/>
    <n v="7.2999999999999995E-2"/>
    <n v="159440"/>
    <n v="0.94099999999999995"/>
    <n v="5.9000000000000052E-2"/>
    <n v="0"/>
    <n v="0"/>
    <n v="0"/>
    <n v="0"/>
    <n v="0"/>
    <n v="0"/>
    <n v="0.54"/>
    <n v="0"/>
  </r>
  <r>
    <s v="Guam-Oceania"/>
    <x v="3"/>
    <n v="2011"/>
    <s v="Guam-Oceania2011"/>
    <n v="0"/>
    <m/>
    <x v="0"/>
    <x v="0"/>
    <n v="0"/>
    <x v="0"/>
    <n v="1.7999999999999999E-2"/>
    <n v="0"/>
    <n v="81"/>
    <n v="76"/>
    <n v="0.27100000000000002"/>
    <n v="0.65400000000000003"/>
    <n v="7.4999999999999997E-2"/>
    <n v="160858"/>
    <n v="0.94199999999999995"/>
    <n v="5.8000000000000052E-2"/>
    <n v="0"/>
    <n v="0"/>
    <n v="0"/>
    <n v="0"/>
    <n v="0"/>
    <n v="0"/>
    <n v="0.57699999999999996"/>
    <n v="0"/>
  </r>
  <r>
    <s v="Guam-Oceania"/>
    <x v="3"/>
    <n v="2012"/>
    <s v="Guam-Oceania2012"/>
    <n v="0"/>
    <m/>
    <x v="0"/>
    <x v="0"/>
    <n v="0"/>
    <x v="0"/>
    <n v="1.7000000000000001E-2"/>
    <n v="0"/>
    <n v="81"/>
    <n v="76"/>
    <n v="0.26600000000000001"/>
    <n v="0.65600000000000003"/>
    <n v="7.8E-2"/>
    <n v="162810"/>
    <n v="0.94299999999999995"/>
    <n v="5.7000000000000051E-2"/>
    <n v="0"/>
    <n v="0"/>
    <n v="0"/>
    <n v="0"/>
    <n v="0"/>
    <n v="0"/>
    <n v="0.61499999999999999"/>
    <n v="0"/>
  </r>
  <r>
    <s v="Guatemala-The Americas"/>
    <x v="4"/>
    <n v="2000"/>
    <s v="Guatemala-The Americas2000"/>
    <n v="19290566570"/>
    <n v="5.6000000000000001E-2"/>
    <x v="182"/>
    <x v="214"/>
    <n v="0"/>
    <x v="0"/>
    <n v="3.6999999999999998E-2"/>
    <n v="0.04"/>
    <n v="71"/>
    <n v="64"/>
    <n v="0.441"/>
    <n v="0.51900000000000002"/>
    <n v="0.04"/>
    <n v="11204183"/>
    <n v="0.45100000000000001"/>
    <n v="0.54899999999999993"/>
    <n v="498000000"/>
    <n v="216000000"/>
    <n v="0"/>
    <n v="0"/>
    <n v="0"/>
    <n v="0"/>
    <n v="7.0000000000000001E-3"/>
    <n v="7.5999999999999998E-2"/>
  </r>
  <r>
    <s v="Guatemala-The Americas"/>
    <x v="4"/>
    <n v="2001"/>
    <s v="Guatemala-The Americas2001"/>
    <n v="18702820735"/>
    <n v="6.4000000000000001E-2"/>
    <x v="435"/>
    <x v="89"/>
    <n v="10163"/>
    <x v="0"/>
    <n v="3.5999999999999997E-2"/>
    <n v="3.9E-2"/>
    <n v="72"/>
    <n v="65"/>
    <n v="0.439"/>
    <n v="0.52"/>
    <n v="4.1000000000000002E-2"/>
    <n v="11478984"/>
    <n v="0.45500000000000002"/>
    <n v="0.54499999999999993"/>
    <n v="588000000"/>
    <n v="266000000"/>
    <n v="0"/>
    <n v="0"/>
    <n v="0"/>
    <n v="0"/>
    <n v="1.7000000000000001E-2"/>
    <n v="0.1"/>
  </r>
  <r>
    <s v="Guatemala-The Americas"/>
    <x v="4"/>
    <n v="2002"/>
    <s v="Guatemala-The Americas2002"/>
    <n v="20776536920"/>
    <n v="6.2E-2"/>
    <x v="543"/>
    <x v="110"/>
    <n v="10251"/>
    <x v="528"/>
    <n v="3.5999999999999997E-2"/>
    <n v="3.6999999999999998E-2"/>
    <n v="72"/>
    <n v="65"/>
    <n v="0.438"/>
    <n v="0.52100000000000002"/>
    <n v="4.2000000000000003E-2"/>
    <n v="11765738"/>
    <n v="0.45900000000000002"/>
    <n v="0.54099999999999993"/>
    <n v="647000000"/>
    <n v="329000000"/>
    <n v="0"/>
    <n v="0"/>
    <n v="0"/>
    <n v="0"/>
    <n v="3.4000000000000002E-2"/>
    <n v="0.13400000000000001"/>
  </r>
  <r>
    <s v="Guatemala-The Americas"/>
    <x v="4"/>
    <n v="2003"/>
    <s v="Guatemala-The Americas2003"/>
    <n v="21917565500"/>
    <n v="6.4000000000000001E-2"/>
    <x v="544"/>
    <x v="4"/>
    <n v="9318"/>
    <x v="529"/>
    <n v="3.5000000000000003E-2"/>
    <n v="3.5999999999999997E-2"/>
    <n v="73"/>
    <n v="66"/>
    <n v="0.436"/>
    <n v="0.52200000000000002"/>
    <n v="4.2000000000000003E-2"/>
    <n v="12062835"/>
    <n v="0.46300000000000002"/>
    <n v="0.53699999999999992"/>
    <n v="646000000"/>
    <n v="373000000"/>
    <n v="0"/>
    <n v="39"/>
    <n v="0"/>
    <n v="0"/>
    <n v="4.4999999999999998E-2"/>
    <n v="0.16900000000000001"/>
  </r>
  <r>
    <s v="Guatemala-The Americas"/>
    <x v="4"/>
    <n v="2004"/>
    <s v="Guatemala-The Americas2004"/>
    <n v="23965280312"/>
    <n v="6.4000000000000001E-2"/>
    <x v="545"/>
    <x v="120"/>
    <n v="8157"/>
    <x v="530"/>
    <n v="3.5000000000000003E-2"/>
    <n v="3.5000000000000003E-2"/>
    <n v="73"/>
    <n v="66"/>
    <n v="0.434"/>
    <n v="0.52400000000000002"/>
    <n v="4.2999999999999997E-2"/>
    <n v="12367800"/>
    <n v="0.46800000000000003"/>
    <n v="0.53200000000000003"/>
    <n v="630000000"/>
    <n v="488000000"/>
    <n v="0"/>
    <n v="39"/>
    <n v="0"/>
    <n v="0"/>
    <n v="5.0999999999999997E-2"/>
    <n v="0.25600000000000001"/>
  </r>
  <r>
    <s v="Guatemala-The Americas"/>
    <x v="4"/>
    <n v="2005"/>
    <s v="Guatemala-The Americas2005"/>
    <n v="27211230374"/>
    <n v="6.5000000000000002E-2"/>
    <x v="546"/>
    <x v="15"/>
    <n v="7785"/>
    <x v="531"/>
    <n v="3.5000000000000003E-2"/>
    <n v="3.3000000000000002E-2"/>
    <n v="73"/>
    <n v="66"/>
    <n v="0.432"/>
    <n v="0.52600000000000002"/>
    <n v="4.2999999999999997E-2"/>
    <n v="12678919"/>
    <n v="0.47199999999999998"/>
    <n v="0.52800000000000002"/>
    <n v="791000000"/>
    <n v="532000000"/>
    <n v="0.38700000000000001"/>
    <n v="39"/>
    <n v="0"/>
    <n v="344"/>
    <n v="5.7000000000000002E-2"/>
    <n v="0.35599999999999998"/>
  </r>
  <r>
    <s v="Guatemala-The Americas"/>
    <x v="4"/>
    <n v="2006"/>
    <s v="Guatemala-The Americas2006"/>
    <n v="30231130543"/>
    <n v="7.2999999999999995E-2"/>
    <x v="547"/>
    <x v="17"/>
    <n v="0"/>
    <x v="0"/>
    <n v="3.4000000000000002E-2"/>
    <n v="3.2000000000000001E-2"/>
    <n v="73"/>
    <n v="66"/>
    <n v="0.42899999999999999"/>
    <n v="0.52800000000000002"/>
    <n v="4.2999999999999997E-2"/>
    <n v="12995374"/>
    <n v="0.47599999999999998"/>
    <n v="0.52400000000000002"/>
    <n v="919000000"/>
    <n v="655000000"/>
    <n v="0.38700000000000001"/>
    <n v="30"/>
    <n v="0"/>
    <n v="344"/>
    <n v="6.5000000000000002E-2"/>
    <n v="0.55200000000000005"/>
  </r>
  <r>
    <s v="Guatemala-The Americas"/>
    <x v="4"/>
    <n v="2007"/>
    <s v="Guatemala-The Americas2007"/>
    <n v="34113106486"/>
    <n v="7.1999999999999995E-2"/>
    <x v="447"/>
    <x v="17"/>
    <n v="8528"/>
    <x v="532"/>
    <n v="3.4000000000000002E-2"/>
    <n v="3.1E-2"/>
    <n v="74"/>
    <n v="67"/>
    <n v="0.42599999999999999"/>
    <n v="0.53100000000000003"/>
    <n v="4.2999999999999997E-2"/>
    <n v="13317931"/>
    <n v="0.48"/>
    <n v="0.52"/>
    <n v="1055000000"/>
    <n v="737000000"/>
    <n v="0.36499999999999999"/>
    <n v="34"/>
    <n v="0"/>
    <n v="344"/>
    <n v="7.2999999999999995E-2"/>
    <n v="0.89300000000000002"/>
  </r>
  <r>
    <s v="Guatemala-The Americas"/>
    <x v="4"/>
    <n v="2008"/>
    <s v="Guatemala-The Americas2008"/>
    <n v="39136441799"/>
    <n v="6.9000000000000006E-2"/>
    <x v="548"/>
    <x v="119"/>
    <n v="0"/>
    <x v="0"/>
    <n v="3.3000000000000002E-2"/>
    <n v="0.03"/>
    <n v="74"/>
    <n v="67"/>
    <n v="0.42199999999999999"/>
    <n v="0.53400000000000003"/>
    <n v="4.3999999999999997E-2"/>
    <n v="13648307"/>
    <n v="0.48399999999999999"/>
    <n v="0.51600000000000001"/>
    <n v="1068000000"/>
    <n v="741000000"/>
    <n v="0.40899999999999997"/>
    <n v="34"/>
    <n v="0"/>
    <n v="344"/>
    <n v="8.3000000000000004E-2"/>
    <n v="1.095"/>
  </r>
  <r>
    <s v="Guatemala-The Americas"/>
    <x v="4"/>
    <n v="2009"/>
    <s v="Guatemala-The Americas2009"/>
    <n v="37733606156"/>
    <n v="7.0999999999999994E-2"/>
    <x v="61"/>
    <x v="120"/>
    <n v="0"/>
    <x v="0"/>
    <n v="3.3000000000000002E-2"/>
    <n v="2.9000000000000001E-2"/>
    <n v="74"/>
    <n v="67"/>
    <n v="0.41899999999999998"/>
    <n v="0.53700000000000003"/>
    <n v="4.3999999999999997E-2"/>
    <n v="13988988"/>
    <n v="0.48899999999999999"/>
    <n v="0.51100000000000001"/>
    <n v="1179000000"/>
    <n v="862000000"/>
    <n v="0.40899999999999997"/>
    <n v="37"/>
    <n v="0"/>
    <n v="344"/>
    <n v="9.2999999999999999E-2"/>
    <n v="1.2370000000000001"/>
  </r>
  <r>
    <s v="Guatemala-The Americas"/>
    <x v="4"/>
    <n v="2010"/>
    <s v="Guatemala-The Americas2010"/>
    <n v="41338007893"/>
    <n v="6.9000000000000006E-2"/>
    <x v="549"/>
    <x v="103"/>
    <n v="7940"/>
    <x v="533"/>
    <n v="3.2000000000000001E-2"/>
    <n v="2.8000000000000001E-2"/>
    <n v="75"/>
    <n v="68"/>
    <n v="0.41499999999999998"/>
    <n v="0.54100000000000004"/>
    <n v="4.3999999999999997E-2"/>
    <n v="14341576"/>
    <n v="0.49299999999999999"/>
    <n v="0.50700000000000001"/>
    <n v="1379000000"/>
    <n v="1002000000"/>
    <n v="0.40899999999999997"/>
    <n v="37"/>
    <n v="0"/>
    <n v="344"/>
    <n v="0.105"/>
    <n v="1.26"/>
  </r>
  <r>
    <s v="Guatemala-The Americas"/>
    <x v="4"/>
    <n v="2011"/>
    <s v="Guatemala-The Americas2011"/>
    <n v="47654789735"/>
    <n v="6.7000000000000004E-2"/>
    <x v="185"/>
    <x v="119"/>
    <n v="0"/>
    <x v="0"/>
    <n v="3.2000000000000001E-2"/>
    <n v="2.8000000000000001E-2"/>
    <n v="75"/>
    <n v="68"/>
    <n v="0.41199999999999998"/>
    <n v="0.54400000000000004"/>
    <n v="4.4999999999999998E-2"/>
    <n v="14706578"/>
    <n v="0.498"/>
    <n v="0.502"/>
    <n v="1350000000"/>
    <n v="935000000"/>
    <n v="0.40899999999999997"/>
    <n v="37"/>
    <n v="0"/>
    <n v="344"/>
    <n v="0.123"/>
    <n v="1.325"/>
  </r>
  <r>
    <s v="Guatemala-The Americas"/>
    <x v="4"/>
    <n v="2012"/>
    <s v="Guatemala-The Americas2012"/>
    <n v="50388454861"/>
    <n v="6.7000000000000004E-2"/>
    <x v="550"/>
    <x v="197"/>
    <n v="0"/>
    <x v="0"/>
    <n v="3.1E-2"/>
    <n v="2.7E-2"/>
    <n v="75"/>
    <n v="68"/>
    <n v="0.40799999999999997"/>
    <n v="0.54700000000000004"/>
    <n v="4.4999999999999998E-2"/>
    <n v="15082831"/>
    <n v="0.502"/>
    <n v="0.498"/>
    <n v="1419000000"/>
    <n v="914000000"/>
    <n v="0.40899999999999997"/>
    <n v="40"/>
    <n v="93"/>
    <n v="332"/>
    <n v="0.16"/>
    <n v="1.3779999999999999"/>
  </r>
  <r>
    <s v="Guinea-Africa"/>
    <x v="2"/>
    <n v="2000"/>
    <s v="Guinea-Africa2000"/>
    <n v="2995360969"/>
    <n v="5.6000000000000001E-2"/>
    <x v="3"/>
    <x v="215"/>
    <n v="0"/>
    <x v="0"/>
    <n v="4.2000000000000003E-2"/>
    <n v="0.10299999999999999"/>
    <n v="51"/>
    <n v="51"/>
    <n v="0.44"/>
    <n v="0.52500000000000002"/>
    <n v="3.4000000000000002E-2"/>
    <n v="8746128"/>
    <n v="0.31"/>
    <n v="0.69"/>
    <n v="7800000"/>
    <n v="13000000"/>
    <n v="0"/>
    <n v="0"/>
    <n v="0"/>
    <n v="0"/>
    <n v="1E-3"/>
    <n v="5.0000000000000001E-3"/>
  </r>
  <r>
    <s v="Guinea-Africa"/>
    <x v="2"/>
    <n v="2001"/>
    <s v="Guinea-Africa2001"/>
    <n v="2833442750"/>
    <n v="5.8999999999999997E-2"/>
    <x v="3"/>
    <x v="0"/>
    <n v="0"/>
    <x v="0"/>
    <n v="4.2000000000000003E-2"/>
    <n v="9.9000000000000005E-2"/>
    <n v="51"/>
    <n v="51"/>
    <n v="0.44"/>
    <n v="0.52600000000000002"/>
    <n v="3.4000000000000002E-2"/>
    <n v="8895353"/>
    <n v="0.314"/>
    <n v="0.68599999999999994"/>
    <n v="8200000"/>
    <n v="26000000"/>
    <n v="0"/>
    <n v="0"/>
    <n v="0"/>
    <n v="0"/>
    <n v="2E-3"/>
    <n v="6.0000000000000001E-3"/>
  </r>
  <r>
    <s v="Guinea-Africa"/>
    <x v="2"/>
    <n v="2002"/>
    <s v="Guinea-Africa2002"/>
    <n v="2949637039"/>
    <n v="6.0999999999999999E-2"/>
    <x v="290"/>
    <x v="0"/>
    <n v="0"/>
    <x v="534"/>
    <n v="4.1000000000000002E-2"/>
    <n v="9.5000000000000001E-2"/>
    <n v="51"/>
    <n v="51"/>
    <n v="0.439"/>
    <n v="0.52700000000000002"/>
    <n v="3.4000000000000002E-2"/>
    <n v="9045748"/>
    <n v="0.317"/>
    <n v="0.68300000000000005"/>
    <n v="0"/>
    <n v="38000000"/>
    <n v="0"/>
    <n v="0"/>
    <n v="0"/>
    <n v="0"/>
    <n v="4.0000000000000001E-3"/>
    <n v="0.01"/>
  </r>
  <r>
    <s v="Guinea-Africa"/>
    <x v="2"/>
    <n v="2003"/>
    <s v="Guinea-Africa2003"/>
    <n v="3446442219"/>
    <n v="4.9000000000000002E-2"/>
    <x v="2"/>
    <x v="0"/>
    <n v="0"/>
    <x v="535"/>
    <n v="4.1000000000000002E-2"/>
    <n v="9.1999999999999998E-2"/>
    <n v="52"/>
    <n v="52"/>
    <n v="0.438"/>
    <n v="0.52900000000000003"/>
    <n v="3.3000000000000002E-2"/>
    <n v="9204581"/>
    <n v="0.32100000000000001"/>
    <n v="0.67900000000000005"/>
    <n v="0"/>
    <n v="36000000"/>
    <n v="0"/>
    <n v="40"/>
    <n v="0"/>
    <n v="0"/>
    <n v="5.0000000000000001E-3"/>
    <n v="1.2E-2"/>
  </r>
  <r>
    <s v="Guinea-Africa"/>
    <x v="2"/>
    <n v="2004"/>
    <s v="Guinea-Africa2004"/>
    <n v="3666349049"/>
    <n v="5.2999999999999999E-2"/>
    <x v="290"/>
    <x v="0"/>
    <n v="0"/>
    <x v="536"/>
    <n v="0.04"/>
    <n v="8.7999999999999995E-2"/>
    <n v="52"/>
    <n v="52"/>
    <n v="0.437"/>
    <n v="0.53"/>
    <n v="3.3000000000000002E-2"/>
    <n v="9379621"/>
    <n v="0.32400000000000001"/>
    <n v="0.67599999999999993"/>
    <n v="0"/>
    <n v="29000000"/>
    <n v="0"/>
    <n v="40"/>
    <n v="0"/>
    <n v="0"/>
    <n v="5.0000000000000001E-3"/>
    <n v="1.7000000000000001E-2"/>
  </r>
  <r>
    <s v="Guinea-Africa"/>
    <x v="2"/>
    <n v="2005"/>
    <s v="Guinea-Africa2005"/>
    <n v="2937072009"/>
    <n v="5.2999999999999999E-2"/>
    <x v="164"/>
    <x v="0"/>
    <n v="0"/>
    <x v="537"/>
    <n v="0.04"/>
    <n v="8.5000000000000006E-2"/>
    <n v="53"/>
    <n v="52"/>
    <n v="0.436"/>
    <n v="0.53100000000000003"/>
    <n v="3.2000000000000001E-2"/>
    <n v="9576331"/>
    <n v="0.32800000000000001"/>
    <n v="0.67199999999999993"/>
    <n v="0"/>
    <n v="38000000"/>
    <n v="0.80700000000000005"/>
    <n v="40"/>
    <n v="0"/>
    <n v="416"/>
    <n v="5.0000000000000001E-3"/>
    <n v="0.02"/>
  </r>
  <r>
    <s v="Guinea-Africa"/>
    <x v="2"/>
    <n v="2006"/>
    <s v="Guinea-Africa2006"/>
    <n v="2821346684"/>
    <n v="5.5E-2"/>
    <x v="164"/>
    <x v="0"/>
    <n v="0"/>
    <x v="0"/>
    <n v="0.04"/>
    <n v="8.2000000000000003E-2"/>
    <n v="54"/>
    <n v="53"/>
    <n v="0.435"/>
    <n v="0.53300000000000003"/>
    <n v="3.2000000000000001E-2"/>
    <n v="9798963"/>
    <n v="0.33200000000000002"/>
    <n v="0.66799999999999993"/>
    <n v="0"/>
    <n v="41000000"/>
    <n v="0.80700000000000005"/>
    <n v="40"/>
    <n v="0"/>
    <n v="416"/>
    <n v="6.0000000000000001E-3"/>
    <n v="0"/>
  </r>
  <r>
    <s v="Guinea-Africa"/>
    <x v="2"/>
    <n v="2007"/>
    <s v="Guinea-Africa2007"/>
    <n v="4134173271"/>
    <n v="6.3E-2"/>
    <x v="167"/>
    <x v="0"/>
    <n v="0"/>
    <x v="538"/>
    <n v="3.9E-2"/>
    <n v="7.9000000000000001E-2"/>
    <n v="55"/>
    <n v="53"/>
    <n v="0.433"/>
    <n v="0.53400000000000003"/>
    <n v="3.2000000000000001E-2"/>
    <n v="10046967"/>
    <n v="0.33600000000000002"/>
    <n v="0.66399999999999992"/>
    <n v="1100000"/>
    <n v="96000000"/>
    <n v="0.80700000000000005"/>
    <n v="40"/>
    <n v="0"/>
    <n v="416"/>
    <n v="8.0000000000000002E-3"/>
    <n v="0.19900000000000001"/>
  </r>
  <r>
    <s v="Guinea-Africa"/>
    <x v="2"/>
    <n v="2008"/>
    <s v="Guinea-Africa2008"/>
    <n v="4515824643"/>
    <n v="0.06"/>
    <x v="167"/>
    <x v="0"/>
    <n v="0"/>
    <x v="0"/>
    <n v="3.9E-2"/>
    <n v="7.6999999999999999E-2"/>
    <n v="55"/>
    <n v="54"/>
    <n v="0.432"/>
    <n v="0.53600000000000003"/>
    <n v="3.2000000000000001E-2"/>
    <n v="10314678"/>
    <n v="0.34"/>
    <n v="0.65999999999999992"/>
    <n v="2400000"/>
    <n v="30000000"/>
    <n v="0.80700000000000005"/>
    <n v="40"/>
    <n v="0"/>
    <n v="416"/>
    <n v="8.9999999999999993E-3"/>
    <n v="0.26700000000000002"/>
  </r>
  <r>
    <s v="Guinea-Africa"/>
    <x v="2"/>
    <n v="2009"/>
    <s v="Guinea-Africa2009"/>
    <n v="4609923720"/>
    <n v="6.3E-2"/>
    <x v="285"/>
    <x v="0"/>
    <n v="0"/>
    <x v="0"/>
    <n v="3.9E-2"/>
    <n v="7.3999999999999996E-2"/>
    <n v="56"/>
    <n v="54"/>
    <n v="0.43"/>
    <n v="0.53800000000000003"/>
    <n v="3.2000000000000001E-2"/>
    <n v="10593248"/>
    <n v="0.34399999999999997"/>
    <n v="0.65600000000000003"/>
    <n v="4900000"/>
    <n v="28000000"/>
    <n v="0.80700000000000005"/>
    <n v="40"/>
    <n v="0"/>
    <n v="416"/>
    <n v="8.9999999999999993E-3"/>
    <n v="0.32900000000000001"/>
  </r>
  <r>
    <s v="Guinea-Africa"/>
    <x v="2"/>
    <n v="2010"/>
    <s v="Guinea-Africa2010"/>
    <n v="4735956476"/>
    <n v="6.2E-2"/>
    <x v="166"/>
    <x v="0"/>
    <n v="0"/>
    <x v="537"/>
    <n v="3.7999999999999999E-2"/>
    <n v="7.0999999999999994E-2"/>
    <n v="56"/>
    <n v="55"/>
    <n v="0.42799999999999999"/>
    <n v="0.54"/>
    <n v="3.2000000000000001E-2"/>
    <n v="10876033"/>
    <n v="0.34899999999999998"/>
    <n v="0.65100000000000002"/>
    <n v="2000000"/>
    <n v="17000000"/>
    <n v="0.879"/>
    <n v="40"/>
    <n v="0"/>
    <n v="416"/>
    <n v="0.01"/>
    <n v="0.36799999999999999"/>
  </r>
  <r>
    <s v="Guinea-Africa"/>
    <x v="2"/>
    <n v="2011"/>
    <s v="Guinea-Africa2011"/>
    <n v="5067360041"/>
    <n v="0.06"/>
    <x v="166"/>
    <x v="0"/>
    <n v="0"/>
    <x v="293"/>
    <n v="3.7999999999999999E-2"/>
    <n v="6.9000000000000006E-2"/>
    <n v="56"/>
    <n v="55"/>
    <n v="0.42699999999999999"/>
    <n v="0.54200000000000004"/>
    <n v="3.1E-2"/>
    <n v="11161530"/>
    <n v="0.35299999999999998"/>
    <n v="0.64700000000000002"/>
    <n v="2100000"/>
    <n v="49000000"/>
    <n v="0.91200000000000003"/>
    <n v="40"/>
    <n v="0"/>
    <n v="416"/>
    <n v="1.2999999999999999E-2"/>
    <n v="0.435"/>
  </r>
  <r>
    <s v="Guinea-Africa"/>
    <x v="2"/>
    <n v="2012"/>
    <s v="Guinea-Africa2012"/>
    <n v="5651088170"/>
    <n v="6.3E-2"/>
    <x v="216"/>
    <x v="0"/>
    <n v="0"/>
    <x v="0"/>
    <n v="3.6999999999999998E-2"/>
    <n v="6.7000000000000004E-2"/>
    <n v="57"/>
    <n v="55"/>
    <n v="0.42499999999999999"/>
    <n v="0.54400000000000004"/>
    <n v="3.1E-2"/>
    <n v="11451273"/>
    <n v="0.35699999999999998"/>
    <n v="0.64300000000000002"/>
    <n v="1700000"/>
    <n v="41000000"/>
    <n v="0.91200000000000003"/>
    <n v="35"/>
    <n v="179"/>
    <n v="416"/>
    <n v="1.4999999999999999E-2"/>
    <n v="0.48799999999999999"/>
  </r>
  <r>
    <s v="Guinea-Bissau-Africa"/>
    <x v="2"/>
    <n v="2000"/>
    <s v="Guinea-Bissau-Africa2000"/>
    <n v="361858968"/>
    <n v="4.9000000000000002E-2"/>
    <x v="164"/>
    <x v="0"/>
    <n v="0"/>
    <x v="0"/>
    <n v="4.2000000000000003E-2"/>
    <n v="0.109"/>
    <n v="53"/>
    <n v="50"/>
    <n v="0.435"/>
    <n v="0.53400000000000003"/>
    <n v="3.1E-2"/>
    <n v="1273312"/>
    <n v="0.36699999999999999"/>
    <n v="0.63300000000000001"/>
    <n v="0"/>
    <n v="0"/>
    <n v="0"/>
    <n v="0"/>
    <n v="0"/>
    <n v="0"/>
    <n v="2E-3"/>
    <n v="0"/>
  </r>
  <r>
    <s v="Guinea-Bissau-Africa"/>
    <x v="2"/>
    <n v="2001"/>
    <s v="Guinea-Bissau-Africa2001"/>
    <n v="384270400"/>
    <n v="0.05"/>
    <x v="213"/>
    <x v="0"/>
    <n v="0"/>
    <x v="0"/>
    <n v="4.1000000000000002E-2"/>
    <n v="0.106"/>
    <n v="53"/>
    <n v="51"/>
    <n v="0.434"/>
    <n v="0.53500000000000003"/>
    <n v="3.1E-2"/>
    <n v="1301748"/>
    <n v="0.375"/>
    <n v="0.625"/>
    <n v="2700000"/>
    <n v="5500000"/>
    <n v="0"/>
    <n v="0"/>
    <n v="0"/>
    <n v="0"/>
    <n v="3.0000000000000001E-3"/>
    <n v="0"/>
  </r>
  <r>
    <s v="Guinea-Bissau-Africa"/>
    <x v="2"/>
    <n v="2002"/>
    <s v="Guinea-Bissau-Africa2002"/>
    <n v="406669723"/>
    <n v="5.8000000000000003E-2"/>
    <x v="306"/>
    <x v="0"/>
    <n v="0"/>
    <x v="526"/>
    <n v="4.1000000000000002E-2"/>
    <n v="0.104"/>
    <n v="53"/>
    <n v="51"/>
    <n v="0.433"/>
    <n v="0.53700000000000003"/>
    <n v="0.03"/>
    <n v="1330849"/>
    <n v="0.38300000000000001"/>
    <n v="0.61699999999999999"/>
    <n v="2300000"/>
    <n v="10200000"/>
    <n v="0"/>
    <n v="0"/>
    <n v="0"/>
    <n v="0"/>
    <n v="0.01"/>
    <n v="0"/>
  </r>
  <r>
    <s v="Guinea-Bissau-Africa"/>
    <x v="2"/>
    <n v="2003"/>
    <s v="Guinea-Bissau-Africa2003"/>
    <n v="465414408"/>
    <n v="5.8000000000000003E-2"/>
    <x v="290"/>
    <x v="0"/>
    <n v="0"/>
    <x v="254"/>
    <n v="4.1000000000000002E-2"/>
    <n v="0.10100000000000001"/>
    <n v="53"/>
    <n v="51"/>
    <n v="0.43099999999999999"/>
    <n v="0.53900000000000003"/>
    <n v="0.03"/>
    <n v="1360559"/>
    <n v="0.39200000000000002"/>
    <n v="0.60799999999999998"/>
    <n v="2400000"/>
    <n v="21300000"/>
    <n v="0"/>
    <n v="0"/>
    <n v="0"/>
    <n v="0"/>
    <n v="1.4E-2"/>
    <n v="1E-3"/>
  </r>
  <r>
    <s v="Guinea-Bissau-Africa"/>
    <x v="2"/>
    <n v="2004"/>
    <s v="Guinea-Bissau-Africa2004"/>
    <n v="522651788"/>
    <n v="5.2999999999999999E-2"/>
    <x v="290"/>
    <x v="0"/>
    <n v="0"/>
    <x v="255"/>
    <n v="0.04"/>
    <n v="9.9000000000000005E-2"/>
    <n v="53"/>
    <n v="51"/>
    <n v="0.43"/>
    <n v="0.54"/>
    <n v="2.9000000000000001E-2"/>
    <n v="1390791"/>
    <n v="0.4"/>
    <n v="0.6"/>
    <n v="2200000"/>
    <n v="22300000"/>
    <n v="0"/>
    <n v="0"/>
    <n v="0"/>
    <n v="0"/>
    <n v="1.7999999999999999E-2"/>
    <n v="2.8000000000000001E-2"/>
  </r>
  <r>
    <s v="Guinea-Bissau-Africa"/>
    <x v="2"/>
    <n v="2005"/>
    <s v="Guinea-Bissau-Africa2005"/>
    <n v="572853554"/>
    <n v="5.7000000000000002E-2"/>
    <x v="165"/>
    <x v="0"/>
    <n v="86"/>
    <x v="539"/>
    <n v="0.04"/>
    <n v="9.6000000000000002E-2"/>
    <n v="53"/>
    <n v="51"/>
    <n v="0.42899999999999999"/>
    <n v="0.54200000000000004"/>
    <n v="2.9000000000000001E-2"/>
    <n v="1421515"/>
    <n v="0.40899999999999997"/>
    <n v="0.59099999999999997"/>
    <n v="1600000"/>
    <n v="18900000"/>
    <n v="0.54200000000000004"/>
    <n v="259"/>
    <n v="0"/>
    <n v="208"/>
    <n v="1.9E-2"/>
    <n v="7.0000000000000007E-2"/>
  </r>
  <r>
    <s v="Guinea-Bissau-Africa"/>
    <x v="2"/>
    <n v="2006"/>
    <s v="Guinea-Bissau-Africa2006"/>
    <n v="578517349"/>
    <n v="5.8999999999999997E-2"/>
    <x v="165"/>
    <x v="0"/>
    <n v="0"/>
    <x v="0"/>
    <n v="0.04"/>
    <n v="9.4E-2"/>
    <n v="54"/>
    <n v="52"/>
    <n v="0.42699999999999999"/>
    <n v="0.54400000000000004"/>
    <n v="2.9000000000000001E-2"/>
    <n v="1452659"/>
    <n v="0.41699999999999998"/>
    <n v="0.58299999999999996"/>
    <n v="2800000"/>
    <n v="17800000"/>
    <n v="0.45900000000000002"/>
    <n v="259"/>
    <n v="0"/>
    <n v="208"/>
    <n v="2.1000000000000001E-2"/>
    <n v="0.108"/>
  </r>
  <r>
    <s v="Guinea-Bissau-Africa"/>
    <x v="2"/>
    <n v="2007"/>
    <s v="Guinea-Bissau-Africa2007"/>
    <n v="690721769"/>
    <n v="6.0999999999999999E-2"/>
    <x v="215"/>
    <x v="0"/>
    <n v="95"/>
    <x v="527"/>
    <n v="0.04"/>
    <n v="9.0999999999999998E-2"/>
    <n v="54"/>
    <n v="52"/>
    <n v="0.42499999999999999"/>
    <n v="0.54600000000000004"/>
    <n v="2.9000000000000001E-2"/>
    <n v="1484337"/>
    <n v="0.42599999999999999"/>
    <n v="0.57400000000000007"/>
    <n v="28400000"/>
    <n v="40700000"/>
    <n v="0.45900000000000002"/>
    <n v="259"/>
    <n v="0"/>
    <n v="208"/>
    <n v="2.1999999999999999E-2"/>
    <n v="0.2"/>
  </r>
  <r>
    <s v="Guinea-Bissau-Africa"/>
    <x v="2"/>
    <n v="2008"/>
    <s v="Guinea-Bissau-Africa2008"/>
    <n v="842890956"/>
    <n v="0.06"/>
    <x v="125"/>
    <x v="0"/>
    <n v="87"/>
    <x v="256"/>
    <n v="3.9E-2"/>
    <n v="8.8999999999999996E-2"/>
    <n v="55"/>
    <n v="52"/>
    <n v="0.42299999999999999"/>
    <n v="0.54800000000000004"/>
    <n v="2.9000000000000001E-2"/>
    <n v="1516920"/>
    <n v="0.435"/>
    <n v="0.56499999999999995"/>
    <n v="38200000"/>
    <n v="46100000"/>
    <n v="0.45900000000000002"/>
    <n v="259"/>
    <n v="0"/>
    <n v="208"/>
    <n v="2.4E-2"/>
    <n v="0.33"/>
  </r>
  <r>
    <s v="Guinea-Bissau-Africa"/>
    <x v="2"/>
    <n v="2009"/>
    <s v="Guinea-Bissau-Africa2009"/>
    <n v="832530157"/>
    <n v="6.8000000000000005E-2"/>
    <x v="51"/>
    <x v="0"/>
    <n v="0"/>
    <x v="0"/>
    <n v="3.9E-2"/>
    <n v="8.6999999999999994E-2"/>
    <n v="55"/>
    <n v="52"/>
    <n v="0.42099999999999999"/>
    <n v="0.55000000000000004"/>
    <n v="0.03"/>
    <n v="1550905"/>
    <n v="0.443"/>
    <n v="0.55699999999999994"/>
    <n v="12000000"/>
    <n v="26000000"/>
    <n v="0.45900000000000002"/>
    <n v="216"/>
    <n v="0"/>
    <n v="208"/>
    <n v="2.3E-2"/>
    <n v="0.36099999999999999"/>
  </r>
  <r>
    <s v="Guinea-Bissau-Africa"/>
    <x v="2"/>
    <n v="2010"/>
    <s v="Guinea-Bissau-Africa2010"/>
    <n v="835390893"/>
    <n v="7.0999999999999994E-2"/>
    <x v="286"/>
    <x v="0"/>
    <n v="0"/>
    <x v="540"/>
    <n v="3.9E-2"/>
    <n v="8.5000000000000006E-2"/>
    <n v="55"/>
    <n v="52"/>
    <n v="0.41899999999999998"/>
    <n v="0.55100000000000005"/>
    <n v="0.03"/>
    <n v="1586624"/>
    <n v="0.45200000000000001"/>
    <n v="0.54800000000000004"/>
    <n v="13600000"/>
    <n v="29500000"/>
    <n v="0.45900000000000002"/>
    <n v="216"/>
    <n v="0"/>
    <n v="208"/>
    <n v="2.5000000000000001E-2"/>
    <n v="0.42699999999999999"/>
  </r>
  <r>
    <s v="Guinea-Bissau-Africa"/>
    <x v="2"/>
    <n v="2011"/>
    <s v="Guinea-Bissau-Africa2011"/>
    <n v="967762549"/>
    <n v="6.3E-2"/>
    <x v="7"/>
    <x v="0"/>
    <n v="90"/>
    <x v="541"/>
    <n v="3.7999999999999999E-2"/>
    <n v="8.2000000000000003E-2"/>
    <n v="55"/>
    <n v="52"/>
    <n v="0.41699999999999998"/>
    <n v="0.55300000000000005"/>
    <n v="2.9000000000000001E-2"/>
    <n v="1624228"/>
    <n v="0.46100000000000002"/>
    <n v="0.53899999999999992"/>
    <n v="0"/>
    <n v="0"/>
    <n v="0.45900000000000002"/>
    <n v="9"/>
    <n v="0"/>
    <n v="208"/>
    <n v="2.7E-2"/>
    <n v="0.45100000000000001"/>
  </r>
  <r>
    <s v="Guinea-Bissau-Africa"/>
    <x v="2"/>
    <n v="2012"/>
    <s v="Guinea-Bissau-Africa2012"/>
    <n v="822320638"/>
    <n v="5.8999999999999997E-2"/>
    <x v="6"/>
    <x v="0"/>
    <n v="0"/>
    <x v="0"/>
    <n v="3.7999999999999999E-2"/>
    <n v="0.08"/>
    <n v="56"/>
    <n v="53"/>
    <n v="0.41599999999999998"/>
    <n v="0.55500000000000005"/>
    <n v="2.9000000000000001E-2"/>
    <n v="1663558"/>
    <n v="0.46899999999999997"/>
    <n v="0.53100000000000003"/>
    <n v="0"/>
    <n v="0"/>
    <n v="0.45900000000000002"/>
    <n v="9"/>
    <n v="181"/>
    <n v="208"/>
    <n v="2.9000000000000001E-2"/>
    <n v="0.63100000000000001"/>
  </r>
  <r>
    <s v="Guyana-The Americas"/>
    <x v="4"/>
    <n v="2000"/>
    <s v="Guyana-The Americas2000"/>
    <n v="712667925"/>
    <n v="5.8000000000000003E-2"/>
    <x v="292"/>
    <x v="216"/>
    <n v="0"/>
    <x v="0"/>
    <n v="2.1999999999999999E-2"/>
    <n v="3.9E-2"/>
    <n v="67"/>
    <n v="60"/>
    <n v="0.35399999999999998"/>
    <n v="0.60199999999999998"/>
    <n v="4.4999999999999998E-2"/>
    <n v="744471"/>
    <n v="0.28699999999999998"/>
    <n v="0.71300000000000008"/>
    <n v="80000000"/>
    <n v="77000000"/>
    <n v="0"/>
    <n v="0"/>
    <n v="0"/>
    <n v="0"/>
    <n v="6.6000000000000003E-2"/>
    <n v="5.3999999999999999E-2"/>
  </r>
  <r>
    <s v="Guyana-The Americas"/>
    <x v="4"/>
    <n v="2001"/>
    <s v="Guyana-The Americas2001"/>
    <n v="696281469"/>
    <n v="5.8000000000000003E-2"/>
    <x v="321"/>
    <x v="60"/>
    <n v="0"/>
    <x v="0"/>
    <n v="2.1999999999999999E-2"/>
    <n v="3.7999999999999999E-2"/>
    <n v="67"/>
    <n v="60"/>
    <n v="0.35599999999999998"/>
    <n v="0.60099999999999998"/>
    <n v="4.3999999999999997E-2"/>
    <n v="747657"/>
    <n v="0.28599999999999998"/>
    <n v="0.71399999999999997"/>
    <n v="65000000"/>
    <n v="62000000"/>
    <n v="0"/>
    <n v="0"/>
    <n v="0"/>
    <n v="0"/>
    <n v="0.13200000000000001"/>
    <n v="0.10100000000000001"/>
  </r>
  <r>
    <s v="Guyana-The Americas"/>
    <x v="4"/>
    <n v="2002"/>
    <s v="Guyana-The Americas2002"/>
    <n v="722460912"/>
    <n v="5.8000000000000003E-2"/>
    <x v="292"/>
    <x v="165"/>
    <n v="0"/>
    <x v="542"/>
    <n v="2.1999999999999999E-2"/>
    <n v="3.6999999999999998E-2"/>
    <n v="67"/>
    <n v="60"/>
    <n v="0.35799999999999998"/>
    <n v="0.6"/>
    <n v="4.2000000000000003E-2"/>
    <n v="750629"/>
    <n v="0.28499999999999998"/>
    <n v="0.71500000000000008"/>
    <n v="53000000"/>
    <n v="44000000"/>
    <n v="0"/>
    <n v="0"/>
    <n v="0"/>
    <n v="0"/>
    <n v="0"/>
    <n v="0.106"/>
  </r>
  <r>
    <s v="Guyana-The Americas"/>
    <x v="4"/>
    <n v="2003"/>
    <s v="Guyana-The Americas2003"/>
    <n v="741929343"/>
    <n v="5.6000000000000001E-2"/>
    <x v="219"/>
    <x v="4"/>
    <n v="0"/>
    <x v="543"/>
    <n v="2.1999999999999999E-2"/>
    <n v="3.6999999999999998E-2"/>
    <n v="68"/>
    <n v="61"/>
    <n v="0.36"/>
    <n v="0.59899999999999998"/>
    <n v="4.1000000000000002E-2"/>
    <n v="753612"/>
    <n v="0.28399999999999997"/>
    <n v="0.71599999999999997"/>
    <n v="28000000"/>
    <n v="30000000"/>
    <n v="0"/>
    <n v="0"/>
    <n v="0"/>
    <n v="0"/>
    <n v="0"/>
    <n v="0.183"/>
  </r>
  <r>
    <s v="Guyana-The Americas"/>
    <x v="4"/>
    <n v="2004"/>
    <s v="Guyana-The Americas2004"/>
    <n v="785918770"/>
    <n v="5.2999999999999999E-2"/>
    <x v="219"/>
    <x v="124"/>
    <n v="0"/>
    <x v="544"/>
    <n v="2.1999999999999999E-2"/>
    <n v="3.5999999999999997E-2"/>
    <n v="68"/>
    <n v="61"/>
    <n v="0.36299999999999999"/>
    <n v="0.59799999999999998"/>
    <n v="3.9E-2"/>
    <n v="756939"/>
    <n v="0.28399999999999997"/>
    <n v="0.71599999999999997"/>
    <n v="27000000"/>
    <n v="30000000"/>
    <n v="0"/>
    <n v="46"/>
    <n v="0"/>
    <n v="0"/>
    <n v="0"/>
    <n v="0.22700000000000001"/>
  </r>
  <r>
    <s v="Guyana-The Americas"/>
    <x v="4"/>
    <n v="2005"/>
    <s v="Guyana-The Americas2005"/>
    <n v="824880550"/>
    <n v="5.2999999999999999E-2"/>
    <x v="224"/>
    <x v="124"/>
    <n v="479"/>
    <x v="545"/>
    <n v="2.1999999999999999E-2"/>
    <n v="3.5999999999999997E-2"/>
    <n v="68"/>
    <n v="62"/>
    <n v="0.36599999999999999"/>
    <n v="0.59599999999999997"/>
    <n v="3.7999999999999999E-2"/>
    <n v="760834"/>
    <n v="0.28299999999999997"/>
    <n v="0.71700000000000008"/>
    <n v="35000000"/>
    <n v="40000000"/>
    <n v="0.39"/>
    <n v="42"/>
    <n v="0"/>
    <n v="288"/>
    <n v="0"/>
    <n v="0.37"/>
  </r>
  <r>
    <s v="Guyana-The Americas"/>
    <x v="4"/>
    <n v="2006"/>
    <s v="Guyana-The Americas2006"/>
    <n v="1458449058"/>
    <n v="4.1000000000000002E-2"/>
    <x v="440"/>
    <x v="124"/>
    <n v="0"/>
    <x v="0"/>
    <n v="2.1999999999999999E-2"/>
    <n v="3.5000000000000003E-2"/>
    <n v="68"/>
    <n v="62"/>
    <n v="0.36899999999999999"/>
    <n v="0.59399999999999997"/>
    <n v="3.6999999999999998E-2"/>
    <n v="765367"/>
    <n v="0.28299999999999997"/>
    <n v="0.71700000000000008"/>
    <n v="37000000"/>
    <n v="49000000"/>
    <n v="0.39"/>
    <n v="41"/>
    <n v="0"/>
    <n v="288"/>
    <n v="0"/>
    <n v="0.52300000000000002"/>
  </r>
  <r>
    <s v="Guyana-The Americas"/>
    <x v="4"/>
    <n v="2007"/>
    <s v="Guyana-The Americas2007"/>
    <n v="1740334782"/>
    <n v="3.9E-2"/>
    <x v="13"/>
    <x v="102"/>
    <n v="500"/>
    <x v="476"/>
    <n v="2.1999999999999999E-2"/>
    <n v="3.4000000000000002E-2"/>
    <n v="68"/>
    <n v="62"/>
    <n v="0.372"/>
    <n v="0.59199999999999997"/>
    <n v="3.5000000000000003E-2"/>
    <n v="770407"/>
    <n v="0.28199999999999997"/>
    <n v="0.71799999999999997"/>
    <n v="50000000"/>
    <n v="58000000"/>
    <n v="0.39"/>
    <n v="37"/>
    <n v="0"/>
    <n v="288"/>
    <n v="0.13800000000000001"/>
    <n v="0.69899999999999995"/>
  </r>
  <r>
    <s v="Guyana-The Americas"/>
    <x v="4"/>
    <n v="2008"/>
    <s v="Guyana-The Americas2008"/>
    <n v="1922598121"/>
    <n v="6.6000000000000003E-2"/>
    <x v="551"/>
    <x v="102"/>
    <n v="495"/>
    <x v="546"/>
    <n v="2.1999999999999999E-2"/>
    <n v="3.4000000000000002E-2"/>
    <n v="68"/>
    <n v="63"/>
    <n v="0.375"/>
    <n v="0.59099999999999997"/>
    <n v="3.4000000000000002E-2"/>
    <n v="775739"/>
    <n v="0.28199999999999997"/>
    <n v="0.71799999999999997"/>
    <n v="59000000"/>
    <n v="52000000"/>
    <n v="0.39"/>
    <n v="39"/>
    <n v="0"/>
    <n v="288"/>
    <n v="0.182"/>
    <n v="0.57699999999999996"/>
  </r>
  <r>
    <s v="Guyana-The Americas"/>
    <x v="4"/>
    <n v="2009"/>
    <s v="Guyana-The Americas2009"/>
    <n v="2025565089"/>
    <n v="6.4000000000000001E-2"/>
    <x v="551"/>
    <x v="124"/>
    <n v="0"/>
    <x v="0"/>
    <n v="2.1999999999999999E-2"/>
    <n v="3.3000000000000002E-2"/>
    <n v="68"/>
    <n v="63"/>
    <n v="0.376"/>
    <n v="0.59099999999999997"/>
    <n v="3.3000000000000002E-2"/>
    <n v="781055"/>
    <n v="0.28199999999999997"/>
    <n v="0.71799999999999997"/>
    <n v="35000000"/>
    <n v="52000000"/>
    <n v="0.38800000000000001"/>
    <n v="30"/>
    <n v="0"/>
    <n v="288"/>
    <n v="0.23899999999999999"/>
    <n v="0.625"/>
  </r>
  <r>
    <s v="Guyana-The Americas"/>
    <x v="4"/>
    <n v="2010"/>
    <s v="Guyana-The Americas2010"/>
    <n v="2259288396"/>
    <n v="6.6000000000000003E-2"/>
    <x v="428"/>
    <x v="124"/>
    <n v="0"/>
    <x v="476"/>
    <n v="2.1999999999999999E-2"/>
    <n v="3.2000000000000001E-2"/>
    <n v="68"/>
    <n v="63"/>
    <n v="0.376"/>
    <n v="0.59199999999999997"/>
    <n v="3.3000000000000002E-2"/>
    <n v="786126"/>
    <n v="0.28199999999999997"/>
    <n v="0.71799999999999997"/>
    <n v="80000000"/>
    <n v="73000000"/>
    <n v="0.38800000000000001"/>
    <n v="24"/>
    <n v="0"/>
    <n v="288"/>
    <n v="0.29899999999999999"/>
    <n v="0.71299999999999997"/>
  </r>
  <r>
    <s v="Guyana-The Americas"/>
    <x v="4"/>
    <n v="2011"/>
    <s v="Guyana-The Americas2011"/>
    <n v="2576602497"/>
    <n v="6.8000000000000005E-2"/>
    <x v="552"/>
    <x v="124"/>
    <n v="500"/>
    <x v="445"/>
    <n v="2.1000000000000001E-2"/>
    <n v="3.2000000000000001E-2"/>
    <n v="69"/>
    <n v="63"/>
    <n v="0.373"/>
    <n v="0.59499999999999997"/>
    <n v="3.3000000000000002E-2"/>
    <n v="790882"/>
    <n v="0.28299999999999997"/>
    <n v="0.71700000000000008"/>
    <n v="95000000"/>
    <n v="79000000"/>
    <n v="0.35899999999999999"/>
    <n v="20"/>
    <n v="0"/>
    <n v="263"/>
    <n v="0.31"/>
    <n v="0.66900000000000004"/>
  </r>
  <r>
    <s v="Guyana-The Americas"/>
    <x v="4"/>
    <n v="2012"/>
    <s v="Guyana-The Americas2012"/>
    <n v="2851154076"/>
    <n v="6.6000000000000003E-2"/>
    <x v="553"/>
    <x v="117"/>
    <n v="0"/>
    <x v="0"/>
    <n v="2.1000000000000001E-2"/>
    <n v="3.1E-2"/>
    <n v="69"/>
    <n v="63"/>
    <n v="0.36799999999999999"/>
    <n v="0.59899999999999998"/>
    <n v="3.3000000000000002E-2"/>
    <n v="795369"/>
    <n v="0.28299999999999997"/>
    <n v="0.71700000000000008"/>
    <n v="64000000"/>
    <n v="82000000"/>
    <n v="0.35899999999999999"/>
    <n v="20"/>
    <n v="113"/>
    <n v="263"/>
    <n v="0.33"/>
    <n v="0.68799999999999994"/>
  </r>
  <r>
    <s v="Haiti-The Americas"/>
    <x v="4"/>
    <n v="2000"/>
    <s v="Haiti-The Americas2000"/>
    <n v="3664503846"/>
    <n v="6.0999999999999999E-2"/>
    <x v="167"/>
    <x v="191"/>
    <n v="0"/>
    <x v="0"/>
    <n v="3.1E-2"/>
    <n v="7.4999999999999997E-2"/>
    <n v="59"/>
    <n v="56"/>
    <n v="0.40300000000000002"/>
    <n v="0.55700000000000005"/>
    <n v="0.04"/>
    <n v="8578234"/>
    <n v="0.35599999999999998"/>
    <n v="0.64400000000000002"/>
    <n v="128000000"/>
    <n v="173000000"/>
    <n v="0"/>
    <n v="0"/>
    <n v="0"/>
    <n v="0"/>
    <n v="2E-3"/>
    <n v="6.0000000000000001E-3"/>
  </r>
  <r>
    <s v="Haiti-The Americas"/>
    <x v="4"/>
    <n v="2001"/>
    <s v="Haiti-The Americas2001"/>
    <n v="3507981946"/>
    <n v="5.6000000000000001E-2"/>
    <x v="5"/>
    <x v="217"/>
    <n v="3211"/>
    <x v="0"/>
    <n v="3.1E-2"/>
    <n v="7.2999999999999995E-2"/>
    <n v="59"/>
    <n v="56"/>
    <n v="0.39800000000000002"/>
    <n v="0.56100000000000005"/>
    <n v="0.04"/>
    <n v="8720247"/>
    <n v="0.373"/>
    <n v="0.627"/>
    <n v="105000000"/>
    <n v="168000000"/>
    <n v="0"/>
    <n v="0"/>
    <n v="0"/>
    <n v="0"/>
    <n v="3.0000000000000001E-3"/>
    <n v="0.01"/>
  </r>
  <r>
    <s v="Haiti-The Americas"/>
    <x v="4"/>
    <n v="2002"/>
    <s v="Haiti-The Americas2002"/>
    <n v="3214632479"/>
    <n v="5.5E-2"/>
    <x v="290"/>
    <x v="218"/>
    <n v="2409"/>
    <x v="547"/>
    <n v="0.03"/>
    <n v="7.0999999999999994E-2"/>
    <n v="60"/>
    <n v="56"/>
    <n v="0.39400000000000002"/>
    <n v="0.56599999999999995"/>
    <n v="0.04"/>
    <n v="8859635"/>
    <n v="0.38900000000000001"/>
    <n v="0.61099999999999999"/>
    <n v="108000000"/>
    <n v="172000000"/>
    <n v="0"/>
    <n v="0"/>
    <n v="0"/>
    <n v="0"/>
    <n v="8.9999999999999993E-3"/>
    <n v="1.6E-2"/>
  </r>
  <r>
    <s v="Haiti-The Americas"/>
    <x v="4"/>
    <n v="2003"/>
    <s v="Haiti-The Americas2003"/>
    <n v="2826481072"/>
    <n v="5.2999999999999999E-2"/>
    <x v="306"/>
    <x v="219"/>
    <n v="2732"/>
    <x v="548"/>
    <n v="0.03"/>
    <n v="6.9000000000000006E-2"/>
    <n v="60"/>
    <n v="57"/>
    <n v="0.38900000000000001"/>
    <n v="0.56999999999999995"/>
    <n v="4.1000000000000002E-2"/>
    <n v="8996229"/>
    <n v="0.40600000000000003"/>
    <n v="0.59399999999999997"/>
    <n v="96000000"/>
    <n v="202000000"/>
    <n v="0"/>
    <n v="202"/>
    <n v="0"/>
    <n v="0"/>
    <n v="1.6E-2"/>
    <n v="3.5999999999999997E-2"/>
  </r>
  <r>
    <s v="Haiti-The Americas"/>
    <x v="4"/>
    <n v="2004"/>
    <s v="Haiti-The Americas2004"/>
    <n v="3660483886"/>
    <n v="5.6000000000000001E-2"/>
    <x v="50"/>
    <x v="220"/>
    <n v="2927"/>
    <x v="549"/>
    <n v="2.9000000000000001E-2"/>
    <n v="6.7000000000000004E-2"/>
    <n v="61"/>
    <n v="57"/>
    <n v="0.38500000000000001"/>
    <n v="0.57399999999999995"/>
    <n v="4.1000000000000002E-2"/>
    <n v="9129933"/>
    <n v="0.42399999999999999"/>
    <n v="0.57600000000000007"/>
    <n v="93000000"/>
    <n v="206000000"/>
    <n v="0"/>
    <n v="202"/>
    <n v="0"/>
    <n v="0"/>
    <n v="5.3999999999999999E-2"/>
    <n v="4.3999999999999997E-2"/>
  </r>
  <r>
    <s v="Haiti-The Americas"/>
    <x v="4"/>
    <n v="2005"/>
    <s v="Haiti-The Americas2005"/>
    <n v="4154289832"/>
    <n v="4.3999999999999997E-2"/>
    <x v="290"/>
    <x v="221"/>
    <n v="2288"/>
    <x v="550"/>
    <n v="2.9000000000000001E-2"/>
    <n v="6.6000000000000003E-2"/>
    <n v="61"/>
    <n v="58"/>
    <n v="0.38100000000000001"/>
    <n v="0.57799999999999996"/>
    <n v="4.2000000000000003E-2"/>
    <n v="9260879"/>
    <n v="0.441"/>
    <n v="0.55899999999999994"/>
    <n v="80000000"/>
    <n v="174000000"/>
    <n v="0.40400000000000003"/>
    <n v="202"/>
    <n v="0"/>
    <n v="184"/>
    <n v="6.4000000000000001E-2"/>
    <n v="5.3999999999999999E-2"/>
  </r>
  <r>
    <s v="Haiti-The Americas"/>
    <x v="4"/>
    <n v="2006"/>
    <s v="Haiti-The Americas2006"/>
    <n v="4879738636"/>
    <n v="5.7000000000000002E-2"/>
    <x v="6"/>
    <x v="177"/>
    <n v="0"/>
    <x v="0"/>
    <n v="2.8000000000000001E-2"/>
    <n v="6.4000000000000001E-2"/>
    <n v="62"/>
    <n v="58"/>
    <n v="0.377"/>
    <n v="0.58099999999999996"/>
    <n v="4.2000000000000003E-2"/>
    <n v="9388642"/>
    <n v="0.45800000000000002"/>
    <n v="0.54200000000000004"/>
    <n v="126000000"/>
    <n v="239000000"/>
    <n v="0.40400000000000003"/>
    <n v="202"/>
    <n v="0"/>
    <n v="184"/>
    <n v="6.8000000000000005E-2"/>
    <n v="0.128"/>
  </r>
  <r>
    <s v="Haiti-The Americas"/>
    <x v="4"/>
    <n v="2007"/>
    <s v="Haiti-The Americas2007"/>
    <n v="5885325590"/>
    <n v="5.3999999999999999E-2"/>
    <x v="125"/>
    <x v="222"/>
    <n v="2509"/>
    <x v="551"/>
    <n v="2.8000000000000001E-2"/>
    <n v="6.3E-2"/>
    <n v="62"/>
    <n v="59"/>
    <n v="0.373"/>
    <n v="0.58399999999999996"/>
    <n v="4.2999999999999997E-2"/>
    <n v="9513714"/>
    <n v="0.47399999999999998"/>
    <n v="0.52600000000000002"/>
    <n v="190000000"/>
    <n v="331000000"/>
    <n v="0.40400000000000003"/>
    <n v="202"/>
    <n v="0"/>
    <n v="184"/>
    <n v="7.1999999999999995E-2"/>
    <n v="0.26300000000000001"/>
  </r>
  <r>
    <s v="Haiti-The Americas"/>
    <x v="4"/>
    <n v="2008"/>
    <s v="Haiti-The Americas2008"/>
    <n v="6548530572"/>
    <n v="5.5E-2"/>
    <x v="51"/>
    <x v="62"/>
    <n v="2585"/>
    <x v="552"/>
    <n v="2.7E-2"/>
    <n v="6.0999999999999999E-2"/>
    <n v="63"/>
    <n v="59"/>
    <n v="0.36899999999999999"/>
    <n v="0.58699999999999997"/>
    <n v="4.3999999999999997E-2"/>
    <n v="9638255"/>
    <n v="0.49"/>
    <n v="0.51"/>
    <n v="276000000"/>
    <n v="383000000"/>
    <n v="0.40400000000000003"/>
    <n v="195"/>
    <n v="0"/>
    <n v="184"/>
    <n v="7.5999999999999998E-2"/>
    <n v="0.33200000000000002"/>
  </r>
  <r>
    <s v="Haiti-The Americas"/>
    <x v="4"/>
    <n v="2009"/>
    <s v="Haiti-The Americas2009"/>
    <n v="6584649419"/>
    <n v="6.5000000000000002E-2"/>
    <x v="8"/>
    <x v="216"/>
    <n v="0"/>
    <x v="0"/>
    <n v="2.7E-2"/>
    <n v="0.06"/>
    <n v="63"/>
    <n v="60"/>
    <n v="0.36499999999999999"/>
    <n v="0.59"/>
    <n v="4.3999999999999997E-2"/>
    <n v="9765153"/>
    <n v="0.505"/>
    <n v="0.495"/>
    <n v="312000000"/>
    <n v="433000000"/>
    <n v="0.40400000000000003"/>
    <n v="195"/>
    <n v="0"/>
    <n v="184"/>
    <n v="8.1000000000000003E-2"/>
    <n v="0.374"/>
  </r>
  <r>
    <s v="Haiti-The Americas"/>
    <x v="4"/>
    <n v="2010"/>
    <s v="Haiti-The Americas2010"/>
    <n v="6622541529"/>
    <n v="6.7000000000000004E-2"/>
    <x v="53"/>
    <x v="59"/>
    <n v="2218"/>
    <x v="553"/>
    <n v="2.7E-2"/>
    <n v="7.2999999999999995E-2"/>
    <n v="64"/>
    <n v="60"/>
    <n v="0.36199999999999999"/>
    <n v="0.59399999999999997"/>
    <n v="4.4999999999999998E-2"/>
    <n v="9896400"/>
    <n v="0.52"/>
    <n v="0.48"/>
    <n v="169000000"/>
    <n v="431000000"/>
    <n v="0.40400000000000003"/>
    <n v="105"/>
    <n v="0"/>
    <n v="184"/>
    <n v="8.4000000000000005E-2"/>
    <n v="0.40400000000000003"/>
  </r>
  <r>
    <s v="Haiti-The Americas"/>
    <x v="4"/>
    <n v="2011"/>
    <s v="Haiti-The Americas2011"/>
    <n v="7516834160"/>
    <n v="8.5000000000000006E-2"/>
    <x v="554"/>
    <x v="39"/>
    <n v="2645"/>
    <x v="554"/>
    <n v="2.5999999999999999E-2"/>
    <n v="5.7000000000000002E-2"/>
    <n v="64"/>
    <n v="61"/>
    <n v="0.35799999999999998"/>
    <n v="0.59799999999999998"/>
    <n v="4.4999999999999998E-2"/>
    <n v="10032864"/>
    <n v="0.53500000000000003"/>
    <n v="0.46499999999999997"/>
    <n v="162000000"/>
    <n v="458000000"/>
    <n v="0.40400000000000003"/>
    <n v="105"/>
    <n v="0"/>
    <n v="184"/>
    <n v="0.09"/>
    <n v="0.41899999999999998"/>
  </r>
  <r>
    <s v="Haiti-The Americas"/>
    <x v="4"/>
    <n v="2012"/>
    <s v="Haiti-The Americas2012"/>
    <n v="7890216508"/>
    <n v="6.4000000000000001E-2"/>
    <x v="351"/>
    <x v="76"/>
    <n v="0"/>
    <x v="0"/>
    <n v="2.5999999999999999E-2"/>
    <n v="5.6000000000000001E-2"/>
    <n v="65"/>
    <n v="61"/>
    <n v="0.35399999999999998"/>
    <n v="0.60099999999999998"/>
    <n v="4.4999999999999998E-2"/>
    <n v="10173775"/>
    <n v="0.54800000000000004"/>
    <n v="0.45199999999999996"/>
    <n v="170000000"/>
    <n v="474000000"/>
    <n v="0.40400000000000003"/>
    <n v="105"/>
    <n v="177"/>
    <n v="184"/>
    <n v="9.8000000000000004E-2"/>
    <n v="0.59899999999999998"/>
  </r>
  <r>
    <s v="Honduras-The Americas"/>
    <x v="4"/>
    <n v="2000"/>
    <s v="Honduras-The Americas2000"/>
    <n v="7105529647"/>
    <n v="6.6000000000000003E-2"/>
    <x v="441"/>
    <x v="188"/>
    <n v="0"/>
    <x v="0"/>
    <n v="3.2000000000000001E-2"/>
    <n v="3.1E-2"/>
    <n v="73"/>
    <n v="68"/>
    <n v="0.42399999999999999"/>
    <n v="0.53700000000000003"/>
    <n v="3.9E-2"/>
    <n v="6235561"/>
    <n v="0.45500000000000002"/>
    <n v="0.54499999999999993"/>
    <n v="263000000"/>
    <n v="198000000"/>
    <n v="0"/>
    <n v="0"/>
    <n v="0"/>
    <n v="0"/>
    <n v="1.2E-2"/>
    <n v="2.5000000000000001E-2"/>
  </r>
  <r>
    <s v="Honduras-The Americas"/>
    <x v="4"/>
    <n v="2001"/>
    <s v="Honduras-The Americas2001"/>
    <n v="7566517572"/>
    <n v="6.9000000000000006E-2"/>
    <x v="181"/>
    <x v="176"/>
    <n v="4740"/>
    <x v="0"/>
    <n v="3.1E-2"/>
    <n v="0.03"/>
    <n v="73"/>
    <n v="68"/>
    <n v="0.41899999999999998"/>
    <n v="0.54100000000000004"/>
    <n v="0.04"/>
    <n v="6365040"/>
    <n v="0.46"/>
    <n v="0.54"/>
    <n v="260000000"/>
    <n v="205000000"/>
    <n v="0"/>
    <n v="0"/>
    <n v="0"/>
    <n v="0"/>
    <n v="1.4E-2"/>
    <n v="3.6999999999999998E-2"/>
  </r>
  <r>
    <s v="Honduras-The Americas"/>
    <x v="4"/>
    <n v="2002"/>
    <s v="Honduras-The Americas2002"/>
    <n v="7776459964"/>
    <n v="7.2999999999999995E-2"/>
    <x v="221"/>
    <x v="223"/>
    <n v="4567"/>
    <x v="555"/>
    <n v="0.03"/>
    <n v="2.9000000000000001E-2"/>
    <n v="73"/>
    <n v="69"/>
    <n v="0.41399999999999998"/>
    <n v="0.54500000000000004"/>
    <n v="0.04"/>
    <n v="6495801"/>
    <n v="0.46600000000000003"/>
    <n v="0.53400000000000003"/>
    <n v="305000000"/>
    <n v="221000000"/>
    <n v="0"/>
    <n v="0"/>
    <n v="0"/>
    <n v="0"/>
    <n v="2.5999999999999999E-2"/>
    <n v="0.05"/>
  </r>
  <r>
    <s v="Honduras-The Americas"/>
    <x v="4"/>
    <n v="2003"/>
    <s v="Honduras-The Americas2003"/>
    <n v="8140294080"/>
    <n v="8.3000000000000004E-2"/>
    <x v="228"/>
    <x v="56"/>
    <n v="4453"/>
    <x v="556"/>
    <n v="0.03"/>
    <n v="2.8000000000000001E-2"/>
    <n v="74"/>
    <n v="69"/>
    <n v="0.40899999999999997"/>
    <n v="0.55000000000000004"/>
    <n v="4.1000000000000002E-2"/>
    <n v="6628171"/>
    <n v="0.47199999999999998"/>
    <n v="0.52800000000000002"/>
    <n v="372000000"/>
    <n v="274000000"/>
    <n v="0"/>
    <n v="62"/>
    <n v="0"/>
    <n v="0"/>
    <n v="4.8000000000000001E-2"/>
    <n v="5.7000000000000002E-2"/>
  </r>
  <r>
    <s v="Honduras-The Americas"/>
    <x v="4"/>
    <n v="2004"/>
    <s v="Honduras-The Americas2004"/>
    <n v="8772197585"/>
    <n v="7.9000000000000001E-2"/>
    <x v="228"/>
    <x v="194"/>
    <n v="4648"/>
    <x v="557"/>
    <n v="2.9000000000000001E-2"/>
    <n v="2.7E-2"/>
    <n v="74"/>
    <n v="69"/>
    <n v="0.40400000000000003"/>
    <n v="0.55500000000000005"/>
    <n v="4.1000000000000002E-2"/>
    <n v="6762426"/>
    <n v="0.47899999999999998"/>
    <n v="0.52100000000000002"/>
    <n v="420000000"/>
    <n v="300000000"/>
    <n v="0"/>
    <n v="62"/>
    <n v="0"/>
    <n v="0"/>
    <n v="5.6000000000000001E-2"/>
    <n v="0.105"/>
  </r>
  <r>
    <s v="Honduras-The Americas"/>
    <x v="4"/>
    <n v="2005"/>
    <s v="Honduras-The Americas2005"/>
    <n v="9672006169"/>
    <n v="7.6999999999999999E-2"/>
    <x v="555"/>
    <x v="36"/>
    <n v="3853"/>
    <x v="558"/>
    <n v="2.9000000000000001E-2"/>
    <n v="2.5999999999999999E-2"/>
    <n v="74"/>
    <n v="69"/>
    <n v="0.39800000000000002"/>
    <n v="0.56000000000000005"/>
    <n v="4.1000000000000002E-2"/>
    <n v="6898825"/>
    <n v="0.48499999999999999"/>
    <n v="0.51500000000000001"/>
    <n v="465000000"/>
    <n v="321000000"/>
    <n v="0.44"/>
    <n v="62"/>
    <n v="0"/>
    <n v="424"/>
    <n v="6.5000000000000002E-2"/>
    <n v="0.186"/>
  </r>
  <r>
    <s v="Honduras-The Americas"/>
    <x v="4"/>
    <n v="2006"/>
    <s v="Honduras-The Americas2006"/>
    <n v="10841723354"/>
    <n v="7.5999999999999998E-2"/>
    <x v="443"/>
    <x v="83"/>
    <n v="0"/>
    <x v="0"/>
    <n v="2.8000000000000001E-2"/>
    <n v="2.5000000000000001E-2"/>
    <n v="74"/>
    <n v="69"/>
    <n v="0.39200000000000002"/>
    <n v="0.56599999999999995"/>
    <n v="4.2000000000000003E-2"/>
    <n v="7037428"/>
    <n v="0.49199999999999999"/>
    <n v="0.50800000000000001"/>
    <n v="516000000"/>
    <n v="425000000"/>
    <n v="0.44"/>
    <n v="44"/>
    <n v="0"/>
    <n v="424"/>
    <n v="7.8E-2"/>
    <n v="0.318"/>
  </r>
  <r>
    <s v="Honduras-The Americas"/>
    <x v="4"/>
    <n v="2007"/>
    <s v="Honduras-The Americas2007"/>
    <n v="12275491273"/>
    <n v="7.9000000000000001E-2"/>
    <x v="556"/>
    <x v="125"/>
    <n v="4692"/>
    <x v="559"/>
    <n v="2.8000000000000001E-2"/>
    <n v="2.4E-2"/>
    <n v="74"/>
    <n v="70"/>
    <n v="0.38600000000000001"/>
    <n v="0.57199999999999995"/>
    <n v="4.2000000000000003E-2"/>
    <n v="7178436"/>
    <n v="0.498"/>
    <n v="0.502"/>
    <n v="547000000"/>
    <n v="309000000"/>
    <n v="0.44"/>
    <n v="21"/>
    <n v="0"/>
    <n v="424"/>
    <n v="9.4E-2"/>
    <n v="0.58299999999999996"/>
  </r>
  <r>
    <s v="Honduras-The Americas"/>
    <x v="4"/>
    <n v="2008"/>
    <s v="Honduras-The Americas2008"/>
    <n v="13789720387"/>
    <n v="8.4000000000000005E-2"/>
    <x v="557"/>
    <x v="85"/>
    <n v="3997"/>
    <x v="560"/>
    <n v="2.8000000000000001E-2"/>
    <n v="2.3E-2"/>
    <n v="75"/>
    <n v="70"/>
    <n v="0.38"/>
    <n v="0.57799999999999996"/>
    <n v="4.2000000000000003E-2"/>
    <n v="7322368"/>
    <n v="0.504"/>
    <n v="0.496"/>
    <n v="620000000"/>
    <n v="385000000"/>
    <n v="0.441"/>
    <n v="20"/>
    <n v="0"/>
    <n v="224"/>
    <n v="9.6000000000000002E-2"/>
    <n v="0.84799999999999998"/>
  </r>
  <r>
    <s v="Honduras-The Americas"/>
    <x v="4"/>
    <n v="2009"/>
    <s v="Honduras-The Americas2009"/>
    <n v="14587485644"/>
    <n v="9.0999999999999998E-2"/>
    <x v="426"/>
    <x v="215"/>
    <n v="0"/>
    <x v="0"/>
    <n v="2.7E-2"/>
    <n v="2.1999999999999999E-2"/>
    <n v="75"/>
    <n v="70"/>
    <n v="0.374"/>
    <n v="0.58399999999999996"/>
    <n v="4.2999999999999997E-2"/>
    <n v="7469844"/>
    <n v="0.51100000000000001"/>
    <n v="0.48899999999999999"/>
    <n v="616000000"/>
    <n v="361000000"/>
    <n v="0.441"/>
    <n v="14"/>
    <n v="0"/>
    <n v="224"/>
    <n v="9.8000000000000004E-2"/>
    <n v="1.123"/>
  </r>
  <r>
    <s v="Honduras-The Americas"/>
    <x v="4"/>
    <n v="2010"/>
    <s v="Honduras-The Americas2010"/>
    <n v="15839344592"/>
    <n v="8.6999999999999994E-2"/>
    <x v="427"/>
    <x v="224"/>
    <n v="3647"/>
    <x v="561"/>
    <n v="2.7E-2"/>
    <n v="2.1000000000000001E-2"/>
    <n v="75"/>
    <n v="70"/>
    <n v="0.36799999999999999"/>
    <n v="0.58899999999999997"/>
    <n v="4.2999999999999997E-2"/>
    <n v="7621204"/>
    <n v="0.51700000000000002"/>
    <n v="0.48299999999999998"/>
    <n v="627000000"/>
    <n v="406000000"/>
    <n v="0.441"/>
    <n v="14"/>
    <n v="0"/>
    <n v="224"/>
    <n v="0.111"/>
    <n v="1.2470000000000001"/>
  </r>
  <r>
    <s v="Honduras-The Americas"/>
    <x v="4"/>
    <n v="2011"/>
    <s v="Honduras-The Americas2011"/>
    <n v="17710325578"/>
    <n v="8.4000000000000005E-2"/>
    <x v="497"/>
    <x v="57"/>
    <n v="3993"/>
    <x v="562"/>
    <n v="2.5999999999999999E-2"/>
    <n v="0.02"/>
    <n v="76"/>
    <n v="71"/>
    <n v="0.36199999999999999"/>
    <n v="0.59399999999999997"/>
    <n v="4.2999999999999997E-2"/>
    <n v="7776669"/>
    <n v="0.52300000000000002"/>
    <n v="0.47699999999999998"/>
    <n v="642000000"/>
    <n v="446000000"/>
    <n v="0.436"/>
    <n v="14"/>
    <n v="0"/>
    <n v="224"/>
    <n v="0.159"/>
    <n v="1.0369999999999999"/>
  </r>
  <r>
    <s v="Honduras-The Americas"/>
    <x v="4"/>
    <n v="2012"/>
    <s v="Honduras-The Americas2012"/>
    <n v="18564264545"/>
    <n v="8.5999999999999993E-2"/>
    <x v="366"/>
    <x v="225"/>
    <n v="0"/>
    <x v="0"/>
    <n v="2.5999999999999999E-2"/>
    <n v="0.02"/>
    <n v="76"/>
    <n v="71"/>
    <n v="0.35699999999999998"/>
    <n v="0.59899999999999998"/>
    <n v="4.3999999999999997E-2"/>
    <n v="7935846"/>
    <n v="0.52900000000000003"/>
    <n v="0.47099999999999997"/>
    <n v="666000000"/>
    <n v="464000000"/>
    <n v="0.4"/>
    <n v="14"/>
    <n v="125"/>
    <n v="224"/>
    <n v="0.18099999999999999"/>
    <n v="0.92900000000000005"/>
  </r>
  <r>
    <s v="Hong Kong SAR-Asia"/>
    <x v="0"/>
    <n v="2000"/>
    <s v="Hong Kong SAR-Asia2000"/>
    <n v="172000000000"/>
    <m/>
    <x v="0"/>
    <x v="21"/>
    <n v="0"/>
    <x v="0"/>
    <n v="8.0000000000000002E-3"/>
    <n v="0"/>
    <n v="84"/>
    <n v="78"/>
    <n v="0.17299999999999999"/>
    <n v="0.71699999999999997"/>
    <n v="0.11"/>
    <n v="6665000"/>
    <n v="1"/>
    <n v="0"/>
    <n v="8198000000"/>
    <n v="12502000000"/>
    <n v="0"/>
    <n v="0"/>
    <n v="0"/>
    <n v="0"/>
    <n v="0.27800000000000002"/>
    <n v="0.79700000000000004"/>
  </r>
  <r>
    <s v="Hong Kong SAR-Asia"/>
    <x v="0"/>
    <n v="2001"/>
    <s v="Hong Kong SAR-Asia2001"/>
    <n v="169000000000"/>
    <m/>
    <x v="0"/>
    <x v="92"/>
    <n v="14894"/>
    <x v="0"/>
    <n v="7.0000000000000001E-3"/>
    <n v="0"/>
    <n v="85"/>
    <n v="78"/>
    <n v="0.16700000000000001"/>
    <n v="0.72"/>
    <n v="0.112"/>
    <n v="6714300"/>
    <n v="1"/>
    <n v="0"/>
    <n v="7923000000"/>
    <n v="12317000000"/>
    <n v="0"/>
    <n v="0"/>
    <n v="0"/>
    <n v="0"/>
    <n v="0.38700000000000001"/>
    <n v="0.83799999999999997"/>
  </r>
  <r>
    <s v="Hong Kong SAR-Asia"/>
    <x v="0"/>
    <n v="2002"/>
    <s v="Hong Kong SAR-Asia2002"/>
    <n v="166000000000"/>
    <m/>
    <x v="0"/>
    <x v="200"/>
    <n v="13838"/>
    <x v="563"/>
    <n v="7.0000000000000001E-3"/>
    <n v="0"/>
    <n v="85"/>
    <n v="79"/>
    <n v="0.161"/>
    <n v="0.72399999999999998"/>
    <n v="0.115"/>
    <n v="6744100"/>
    <n v="1"/>
    <n v="0"/>
    <n v="9849000000"/>
    <n v="12418000000"/>
    <n v="0"/>
    <n v="0"/>
    <n v="0"/>
    <n v="0"/>
    <n v="0.43099999999999999"/>
    <n v="0.92500000000000004"/>
  </r>
  <r>
    <s v="Hong Kong SAR-Asia"/>
    <x v="0"/>
    <n v="2003"/>
    <s v="Hong Kong SAR-Asia2003"/>
    <n v="161000000000"/>
    <m/>
    <x v="0"/>
    <x v="200"/>
    <n v="14933"/>
    <x v="564"/>
    <n v="7.0000000000000001E-3"/>
    <n v="0"/>
    <n v="84"/>
    <n v="79"/>
    <n v="0.155"/>
    <n v="0.72799999999999998"/>
    <n v="0.11700000000000001"/>
    <n v="6730800"/>
    <n v="1"/>
    <n v="0"/>
    <n v="9004000000"/>
    <n v="11447000000"/>
    <n v="0"/>
    <n v="11"/>
    <n v="0"/>
    <n v="0"/>
    <n v="0.52200000000000002"/>
    <n v="1.0640000000000001"/>
  </r>
  <r>
    <s v="Hong Kong SAR-Asia"/>
    <x v="0"/>
    <n v="2004"/>
    <s v="Hong Kong SAR-Asia2004"/>
    <n v="169000000000"/>
    <m/>
    <x v="0"/>
    <x v="200"/>
    <n v="14139"/>
    <x v="565"/>
    <n v="7.0000000000000001E-3"/>
    <n v="0"/>
    <n v="85"/>
    <n v="79"/>
    <n v="0.14799999999999999"/>
    <n v="0.73199999999999998"/>
    <n v="0.11899999999999999"/>
    <n v="6783500"/>
    <n v="1"/>
    <n v="0"/>
    <n v="11874000000"/>
    <n v="13270000000"/>
    <n v="0"/>
    <n v="11"/>
    <n v="0"/>
    <n v="0"/>
    <n v="0.56399999999999995"/>
    <n v="1.1910000000000001"/>
  </r>
  <r>
    <s v="Hong Kong SAR-Asia"/>
    <x v="0"/>
    <n v="2005"/>
    <s v="Hong Kong SAR-Asia2005"/>
    <n v="182000000000"/>
    <m/>
    <x v="0"/>
    <x v="95"/>
    <n v="12808"/>
    <x v="566"/>
    <n v="8.0000000000000002E-3"/>
    <n v="0"/>
    <n v="85"/>
    <n v="79"/>
    <n v="0.14199999999999999"/>
    <n v="0.73599999999999999"/>
    <n v="0.121"/>
    <n v="6813200"/>
    <n v="1"/>
    <n v="0"/>
    <n v="13588000000"/>
    <n v="13305000000"/>
    <n v="0.24099999999999999"/>
    <n v="11"/>
    <n v="0"/>
    <n v="80"/>
    <n v="0.56899999999999995"/>
    <n v="1.2390000000000001"/>
  </r>
  <r>
    <s v="Hong Kong SAR-Asia"/>
    <x v="0"/>
    <n v="2006"/>
    <s v="Hong Kong SAR-Asia2006"/>
    <n v="194000000000"/>
    <m/>
    <x v="0"/>
    <x v="95"/>
    <n v="0"/>
    <x v="0"/>
    <n v="0.01"/>
    <n v="0"/>
    <n v="86"/>
    <n v="79"/>
    <n v="0.13700000000000001"/>
    <n v="0.74"/>
    <n v="0.123"/>
    <n v="6857100"/>
    <n v="1"/>
    <n v="0"/>
    <n v="15541000000"/>
    <n v="14044000000"/>
    <n v="0.24099999999999999"/>
    <n v="11"/>
    <n v="0"/>
    <n v="80"/>
    <n v="0.60799999999999998"/>
    <n v="1.367"/>
  </r>
  <r>
    <s v="Hong Kong SAR-Asia"/>
    <x v="0"/>
    <n v="2007"/>
    <s v="Hong Kong SAR-Asia2007"/>
    <n v="212000000000"/>
    <m/>
    <x v="0"/>
    <x v="49"/>
    <n v="14338"/>
    <x v="567"/>
    <n v="0.01"/>
    <n v="0"/>
    <n v="85"/>
    <n v="79"/>
    <n v="0.13200000000000001"/>
    <n v="0.74399999999999999"/>
    <n v="0.124"/>
    <n v="6916300"/>
    <n v="1"/>
    <n v="0"/>
    <n v="18237000000"/>
    <n v="15042000000"/>
    <n v="0.24099999999999999"/>
    <n v="11"/>
    <n v="0"/>
    <n v="80"/>
    <n v="0.64800000000000002"/>
    <n v="1.55"/>
  </r>
  <r>
    <s v="Hong Kong SAR-Asia"/>
    <x v="0"/>
    <n v="2008"/>
    <s v="Hong Kong SAR-Asia2008"/>
    <n v="219000000000"/>
    <m/>
    <x v="0"/>
    <x v="200"/>
    <n v="12664"/>
    <x v="568"/>
    <n v="1.0999999999999999E-2"/>
    <n v="0"/>
    <n v="86"/>
    <n v="79"/>
    <n v="0.128"/>
    <n v="0.747"/>
    <n v="0.125"/>
    <n v="6957800"/>
    <n v="1"/>
    <n v="0"/>
    <n v="20236000000"/>
    <n v="16095000000"/>
    <n v="0.24099999999999999"/>
    <n v="11"/>
    <n v="0"/>
    <n v="80"/>
    <n v="0.66700000000000004"/>
    <n v="1.6619999999999999"/>
  </r>
  <r>
    <s v="Hong Kong SAR-Asia"/>
    <x v="0"/>
    <n v="2009"/>
    <s v="Hong Kong SAR-Asia2009"/>
    <n v="214000000000"/>
    <m/>
    <x v="0"/>
    <x v="200"/>
    <n v="0"/>
    <x v="0"/>
    <n v="1.2E-2"/>
    <n v="0"/>
    <n v="86"/>
    <n v="80"/>
    <n v="0.124"/>
    <n v="0.749"/>
    <n v="0.127"/>
    <n v="6972800"/>
    <n v="1"/>
    <n v="0"/>
    <n v="20291000000"/>
    <n v="15669000000"/>
    <n v="0.23"/>
    <n v="6"/>
    <n v="0"/>
    <n v="80"/>
    <n v="0.69399999999999995"/>
    <n v="1.798"/>
  </r>
  <r>
    <s v="Hong Kong SAR-Asia"/>
    <x v="0"/>
    <n v="2010"/>
    <s v="Hong Kong SAR-Asia2010"/>
    <n v="229000000000"/>
    <m/>
    <x v="0"/>
    <x v="200"/>
    <n v="13608"/>
    <x v="569"/>
    <n v="1.2999999999999999E-2"/>
    <n v="0"/>
    <n v="86"/>
    <n v="80"/>
    <n v="0.121"/>
    <n v="0.75"/>
    <n v="0.129"/>
    <n v="7024200"/>
    <n v="1"/>
    <n v="0"/>
    <n v="27208000000"/>
    <n v="17503000000"/>
    <n v="0.23"/>
    <n v="6"/>
    <n v="0"/>
    <n v="80"/>
    <n v="0.72"/>
    <n v="1.9570000000000001"/>
  </r>
  <r>
    <s v="Hong Kong SAR-Asia"/>
    <x v="0"/>
    <n v="2011"/>
    <s v="Hong Kong SAR-Asia2011"/>
    <n v="249000000000"/>
    <m/>
    <x v="0"/>
    <x v="200"/>
    <n v="13330"/>
    <x v="570"/>
    <n v="1.4E-2"/>
    <n v="0"/>
    <n v="87"/>
    <n v="80"/>
    <n v="0.11899999999999999"/>
    <n v="0.749"/>
    <n v="0.13200000000000001"/>
    <n v="7071600"/>
    <n v="1"/>
    <n v="0"/>
    <n v="33169000000"/>
    <n v="19172000000"/>
    <n v="0.23"/>
    <n v="3"/>
    <n v="0"/>
    <n v="80"/>
    <n v="0.72199999999999998"/>
    <n v="2.1549999999999998"/>
  </r>
  <r>
    <s v="Hong Kong SAR-Asia"/>
    <x v="0"/>
    <n v="2012"/>
    <s v="Hong Kong SAR-Asia2012"/>
    <n v="263000000000"/>
    <m/>
    <x v="0"/>
    <x v="200"/>
    <n v="0"/>
    <x v="0"/>
    <n v="1.2999999999999999E-2"/>
    <n v="0"/>
    <n v="86"/>
    <n v="81"/>
    <n v="0.11799999999999999"/>
    <n v="0.747"/>
    <n v="0.13600000000000001"/>
    <n v="7154600"/>
    <n v="1"/>
    <n v="0"/>
    <n v="38021000000"/>
    <n v="20246000000"/>
    <n v="0.23"/>
    <n v="3"/>
    <n v="2"/>
    <n v="78"/>
    <n v="0.72899999999999998"/>
    <n v="2.2919999999999998"/>
  </r>
  <r>
    <s v="Hungary-Europe"/>
    <x v="1"/>
    <n v="2000"/>
    <s v="Hungary-Europe2000"/>
    <n v="46385589534"/>
    <n v="7.1999999999999995E-2"/>
    <x v="558"/>
    <x v="164"/>
    <n v="23499"/>
    <x v="0"/>
    <n v="0.01"/>
    <n v="0.01"/>
    <n v="76"/>
    <n v="67"/>
    <n v="0.16800000000000001"/>
    <n v="0.68"/>
    <n v="0.151"/>
    <n v="10210971"/>
    <n v="0.64600000000000002"/>
    <n v="0.35399999999999998"/>
    <n v="3809000000"/>
    <n v="1722000000"/>
    <n v="0"/>
    <n v="0"/>
    <n v="0"/>
    <n v="0"/>
    <n v="7.0000000000000007E-2"/>
    <n v="0.30099999999999999"/>
  </r>
  <r>
    <s v="Hungary-Europe"/>
    <x v="1"/>
    <n v="2001"/>
    <s v="Hungary-Europe2001"/>
    <n v="52720966883"/>
    <n v="7.1999999999999995E-2"/>
    <x v="559"/>
    <x v="64"/>
    <n v="24964"/>
    <x v="0"/>
    <n v="0.01"/>
    <n v="8.9999999999999993E-3"/>
    <n v="77"/>
    <n v="68"/>
    <n v="0.16600000000000001"/>
    <n v="0.68200000000000005"/>
    <n v="0.153"/>
    <n v="10187576"/>
    <n v="0.64700000000000002"/>
    <n v="0.35299999999999998"/>
    <n v="4191000000"/>
    <n v="1887000000"/>
    <n v="0"/>
    <n v="0"/>
    <n v="0"/>
    <n v="0"/>
    <n v="0.14499999999999999"/>
    <n v="0.48699999999999999"/>
  </r>
  <r>
    <s v="Hungary-Europe"/>
    <x v="1"/>
    <n v="2002"/>
    <s v="Hungary-Europe2002"/>
    <n v="66389489264"/>
    <n v="7.5999999999999998E-2"/>
    <x v="355"/>
    <x v="37"/>
    <n v="25667"/>
    <x v="571"/>
    <n v="0.01"/>
    <n v="8.9999999999999993E-3"/>
    <n v="77"/>
    <n v="68"/>
    <n v="0.16300000000000001"/>
    <n v="0.68300000000000005"/>
    <n v="0.154"/>
    <n v="10158608"/>
    <n v="0.65100000000000002"/>
    <n v="0.34899999999999998"/>
    <n v="3774000000"/>
    <n v="2211000000"/>
    <n v="0"/>
    <n v="0"/>
    <n v="0"/>
    <n v="0"/>
    <n v="0.16700000000000001"/>
    <n v="0.67700000000000005"/>
  </r>
  <r>
    <s v="Hungary-Europe"/>
    <x v="1"/>
    <n v="2003"/>
    <s v="Hungary-Europe2003"/>
    <n v="83538373061"/>
    <n v="8.5999999999999993E-2"/>
    <x v="560"/>
    <x v="104"/>
    <n v="24859"/>
    <x v="572"/>
    <n v="8.9999999999999993E-3"/>
    <n v="8.0000000000000002E-3"/>
    <n v="77"/>
    <n v="68"/>
    <n v="0.16"/>
    <n v="0.68500000000000005"/>
    <n v="0.155"/>
    <n v="10129552"/>
    <n v="0.65500000000000003"/>
    <n v="0.34499999999999997"/>
    <n v="4119000000"/>
    <n v="2700000000"/>
    <n v="0"/>
    <n v="52"/>
    <n v="0"/>
    <n v="0"/>
    <n v="0.216"/>
    <n v="0.78300000000000003"/>
  </r>
  <r>
    <s v="Hungary-Europe"/>
    <x v="1"/>
    <n v="2004"/>
    <s v="Hungary-Europe2004"/>
    <n v="102000000000"/>
    <n v="8.2000000000000003E-2"/>
    <x v="561"/>
    <x v="17"/>
    <n v="26458"/>
    <x v="573"/>
    <n v="8.9999999999999993E-3"/>
    <n v="8.0000000000000002E-3"/>
    <n v="77"/>
    <n v="69"/>
    <n v="0.158"/>
    <n v="0.68700000000000006"/>
    <n v="0.156"/>
    <n v="10107146"/>
    <n v="0.65900000000000003"/>
    <n v="0.34099999999999997"/>
    <n v="4009000000"/>
    <n v="2482000000"/>
    <n v="0"/>
    <n v="52"/>
    <n v="0"/>
    <n v="0"/>
    <n v="0.27700000000000002"/>
    <n v="0.86299999999999999"/>
  </r>
  <r>
    <s v="Hungary-Europe"/>
    <x v="1"/>
    <n v="2005"/>
    <s v="Hungary-Europe2005"/>
    <n v="110000000000"/>
    <n v="8.4000000000000005E-2"/>
    <x v="562"/>
    <x v="105"/>
    <n v="26157"/>
    <x v="574"/>
    <n v="0.01"/>
    <n v="7.0000000000000001E-3"/>
    <n v="77"/>
    <n v="69"/>
    <n v="0.155"/>
    <n v="0.68799999999999994"/>
    <n v="0.157"/>
    <n v="10087065"/>
    <n v="0.66400000000000003"/>
    <n v="0.33599999999999997"/>
    <n v="4761000000"/>
    <n v="2721000000"/>
    <n v="0.56599999999999995"/>
    <n v="38"/>
    <n v="0"/>
    <n v="340"/>
    <n v="0.39"/>
    <n v="0.92300000000000004"/>
  </r>
  <r>
    <s v="Hungary-Europe"/>
    <x v="1"/>
    <n v="2006"/>
    <s v="Hungary-Europe2006"/>
    <n v="113000000000"/>
    <n v="8.3000000000000004E-2"/>
    <x v="563"/>
    <x v="23"/>
    <n v="0"/>
    <x v="0"/>
    <n v="0.01"/>
    <n v="7.0000000000000001E-3"/>
    <n v="77"/>
    <n v="69"/>
    <n v="0.153"/>
    <n v="0.68799999999999994"/>
    <n v="0.159"/>
    <n v="10071370"/>
    <n v="0.66900000000000004"/>
    <n v="0.33099999999999996"/>
    <n v="4998000000"/>
    <n v="2319000000"/>
    <n v="0.55700000000000005"/>
    <n v="38"/>
    <n v="0"/>
    <n v="340"/>
    <n v="0.47099999999999997"/>
    <n v="0.98899999999999999"/>
  </r>
  <r>
    <s v="Hungary-Europe"/>
    <x v="1"/>
    <n v="2007"/>
    <s v="Hungary-Europe2007"/>
    <n v="136000000000"/>
    <n v="7.6999999999999999E-2"/>
    <x v="564"/>
    <x v="77"/>
    <n v="26729"/>
    <x v="575"/>
    <n v="0.01"/>
    <n v="7.0000000000000001E-3"/>
    <n v="77"/>
    <n v="69"/>
    <n v="0.151"/>
    <n v="0.68899999999999995"/>
    <n v="0.161"/>
    <n v="10055780"/>
    <n v="0.67400000000000004"/>
    <n v="0.32599999999999996"/>
    <n v="5628000000"/>
    <n v="3088000000"/>
    <n v="0.55300000000000005"/>
    <n v="16"/>
    <n v="0"/>
    <n v="340"/>
    <n v="0.53300000000000003"/>
    <n v="1.0960000000000001"/>
  </r>
  <r>
    <s v="Hungary-Europe"/>
    <x v="1"/>
    <n v="2008"/>
    <s v="Hungary-Europe2008"/>
    <n v="154000000000"/>
    <n v="7.4999999999999997E-2"/>
    <x v="565"/>
    <x v="37"/>
    <n v="27583"/>
    <x v="576"/>
    <n v="0.01"/>
    <n v="6.0000000000000001E-3"/>
    <n v="78"/>
    <n v="70"/>
    <n v="0.14899999999999999"/>
    <n v="0.68799999999999994"/>
    <n v="0.16300000000000001"/>
    <n v="10038188"/>
    <n v="0.67900000000000005"/>
    <n v="0.32099999999999995"/>
    <n v="7113000000"/>
    <n v="3833000000"/>
    <n v="0.56599999999999995"/>
    <n v="5"/>
    <n v="0"/>
    <n v="330"/>
    <n v="0.61"/>
    <n v="1.2170000000000001"/>
  </r>
  <r>
    <s v="Hungary-Europe"/>
    <x v="1"/>
    <n v="2009"/>
    <s v="Hungary-Europe2009"/>
    <n v="127000000000"/>
    <n v="7.6999999999999999E-2"/>
    <x v="566"/>
    <x v="44"/>
    <n v="0"/>
    <x v="0"/>
    <n v="0.01"/>
    <n v="6.0000000000000001E-3"/>
    <n v="78"/>
    <n v="70"/>
    <n v="0.14699999999999999"/>
    <n v="0.68700000000000006"/>
    <n v="0.16500000000000001"/>
    <n v="10022650"/>
    <n v="0.68400000000000005"/>
    <n v="0.31599999999999995"/>
    <n v="6740000000"/>
    <n v="3233000000"/>
    <n v="0.56599999999999995"/>
    <n v="4"/>
    <n v="0"/>
    <n v="330"/>
    <n v="0.62"/>
    <n v="1.1759999999999999"/>
  </r>
  <r>
    <s v="Hungary-Europe"/>
    <x v="1"/>
    <n v="2010"/>
    <s v="Hungary-Europe2010"/>
    <n v="128000000000"/>
    <n v="0.08"/>
    <x v="567"/>
    <x v="183"/>
    <n v="26136"/>
    <x v="577"/>
    <n v="8.9999999999999993E-3"/>
    <n v="6.0000000000000001E-3"/>
    <n v="78"/>
    <n v="71"/>
    <n v="0.14599999999999999"/>
    <n v="0.68600000000000005"/>
    <n v="0.16700000000000001"/>
    <n v="10000023"/>
    <n v="0.68899999999999995"/>
    <n v="0.31100000000000005"/>
    <n v="6338000000"/>
    <n v="2879000000"/>
    <n v="0.54600000000000004"/>
    <n v="4"/>
    <n v="0"/>
    <n v="277"/>
    <n v="0.65"/>
    <n v="1.1990000000000001"/>
  </r>
  <r>
    <s v="Hungary-Europe"/>
    <x v="1"/>
    <n v="2011"/>
    <s v="Hungary-Europe2011"/>
    <n v="137000000000"/>
    <n v="7.9000000000000001E-2"/>
    <x v="568"/>
    <x v="93"/>
    <n v="27330"/>
    <x v="578"/>
    <n v="8.9999999999999993E-3"/>
    <n v="6.0000000000000001E-3"/>
    <n v="79"/>
    <n v="71"/>
    <n v="0.14599999999999999"/>
    <n v="0.68500000000000005"/>
    <n v="0.16900000000000001"/>
    <n v="9971727"/>
    <n v="0.69299999999999995"/>
    <n v="0.30700000000000005"/>
    <n v="6929000000"/>
    <n v="3028000000"/>
    <n v="0.52"/>
    <n v="4"/>
    <n v="0"/>
    <n v="277"/>
    <n v="0.68"/>
    <n v="1.169"/>
  </r>
  <r>
    <s v="Hungary-Europe"/>
    <x v="1"/>
    <n v="2012"/>
    <s v="Hungary-Europe2012"/>
    <n v="125000000000"/>
    <n v="7.8E-2"/>
    <x v="569"/>
    <x v="159"/>
    <n v="0"/>
    <x v="0"/>
    <n v="8.9999999999999993E-3"/>
    <n v="5.0000000000000001E-3"/>
    <n v="79"/>
    <n v="72"/>
    <n v="0.14599999999999999"/>
    <n v="0.68300000000000005"/>
    <n v="0.17"/>
    <n v="9920362"/>
    <n v="0.69799999999999995"/>
    <n v="0.30200000000000005"/>
    <n v="5923000000"/>
    <n v="2514000000"/>
    <n v="0.495"/>
    <n v="5"/>
    <n v="52"/>
    <n v="277"/>
    <n v="0.70599999999999996"/>
    <n v="1.161"/>
  </r>
  <r>
    <s v="Iceland-Europe"/>
    <x v="1"/>
    <n v="2000"/>
    <s v="Iceland-Europe2000"/>
    <n v="8697298234"/>
    <n v="9.5000000000000001E-2"/>
    <x v="570"/>
    <x v="144"/>
    <n v="6021"/>
    <x v="0"/>
    <n v="1.4E-2"/>
    <n v="3.0000000000000001E-3"/>
    <n v="82"/>
    <n v="78"/>
    <n v="0.23300000000000001"/>
    <n v="0.65100000000000002"/>
    <n v="0.11600000000000001"/>
    <n v="281205"/>
    <n v="0.92400000000000004"/>
    <n v="7.5999999999999956E-2"/>
    <n v="386000000"/>
    <n v="471000000"/>
    <n v="0"/>
    <n v="0"/>
    <n v="0"/>
    <n v="0"/>
    <n v="0.44500000000000001"/>
    <n v="0.76400000000000001"/>
  </r>
  <r>
    <s v="Iceland-Europe"/>
    <x v="1"/>
    <n v="2001"/>
    <s v="Iceland-Europe2001"/>
    <n v="7922983043"/>
    <n v="9.2999999999999999E-2"/>
    <x v="571"/>
    <x v="1"/>
    <n v="5731"/>
    <x v="0"/>
    <n v="1.4E-2"/>
    <n v="3.0000000000000001E-3"/>
    <n v="83"/>
    <n v="78"/>
    <n v="0.23"/>
    <n v="0.65300000000000002"/>
    <n v="0.11600000000000001"/>
    <n v="284968"/>
    <n v="0.92500000000000004"/>
    <n v="7.4999999999999956E-2"/>
    <n v="383000000"/>
    <n v="372000000"/>
    <n v="0"/>
    <n v="0"/>
    <n v="0"/>
    <n v="0"/>
    <n v="0.49399999999999999"/>
    <n v="0.874"/>
  </r>
  <r>
    <s v="Iceland-Europe"/>
    <x v="1"/>
    <n v="2002"/>
    <s v="Iceland-Europe2002"/>
    <n v="8907207933"/>
    <n v="0.10199999999999999"/>
    <x v="572"/>
    <x v="167"/>
    <n v="5369"/>
    <x v="579"/>
    <n v="1.4E-2"/>
    <n v="3.0000000000000001E-3"/>
    <n v="83"/>
    <n v="79"/>
    <n v="0.22800000000000001"/>
    <n v="0.65600000000000003"/>
    <n v="0.11700000000000001"/>
    <n v="287523"/>
    <n v="0.92700000000000005"/>
    <n v="7.2999999999999954E-2"/>
    <n v="415000000"/>
    <n v="373000000"/>
    <n v="0"/>
    <n v="0"/>
    <n v="0"/>
    <n v="0"/>
    <n v="0.79100000000000004"/>
    <n v="0.90800000000000003"/>
  </r>
  <r>
    <s v="Iceland-Europe"/>
    <x v="1"/>
    <n v="2003"/>
    <s v="Iceland-Europe2003"/>
    <n v="10969898924"/>
    <n v="0.106"/>
    <x v="573"/>
    <x v="41"/>
    <n v="5384"/>
    <x v="152"/>
    <n v="1.4E-2"/>
    <n v="3.0000000000000001E-3"/>
    <n v="83"/>
    <n v="80"/>
    <n v="0.22500000000000001"/>
    <n v="0.65800000000000003"/>
    <n v="0.11700000000000001"/>
    <n v="289521"/>
    <n v="0.92800000000000005"/>
    <n v="7.1999999999999953E-2"/>
    <n v="486000000"/>
    <n v="524000000"/>
    <n v="0"/>
    <n v="0"/>
    <n v="0"/>
    <n v="0"/>
    <n v="0.83099999999999996"/>
    <n v="0.96499999999999997"/>
  </r>
  <r>
    <s v="Iceland-Europe"/>
    <x v="1"/>
    <n v="2004"/>
    <s v="Iceland-Europe2004"/>
    <n v="13251434311"/>
    <n v="0.1"/>
    <x v="574"/>
    <x v="41"/>
    <n v="5354"/>
    <x v="547"/>
    <n v="1.4999999999999999E-2"/>
    <n v="3.0000000000000001E-3"/>
    <n v="83"/>
    <n v="79"/>
    <n v="0.223"/>
    <n v="0.66"/>
    <n v="0.11700000000000001"/>
    <n v="292074"/>
    <n v="0.92900000000000005"/>
    <n v="7.0999999999999952E-2"/>
    <n v="558000000"/>
    <n v="699000000"/>
    <n v="0"/>
    <n v="5"/>
    <n v="0"/>
    <n v="0"/>
    <n v="0.83899999999999997"/>
    <n v="0.98899999999999999"/>
  </r>
  <r>
    <s v="Iceland-Europe"/>
    <x v="1"/>
    <n v="2005"/>
    <s v="Iceland-Europe2005"/>
    <n v="16286331747"/>
    <n v="9.6000000000000002E-2"/>
    <x v="575"/>
    <x v="99"/>
    <n v="3368"/>
    <x v="580"/>
    <n v="1.4E-2"/>
    <n v="2E-3"/>
    <n v="84"/>
    <n v="80"/>
    <n v="0.221"/>
    <n v="0.66200000000000003"/>
    <n v="0.11700000000000001"/>
    <n v="296734"/>
    <n v="0.93"/>
    <n v="6.9999999999999951E-2"/>
    <n v="635000000"/>
    <n v="991000000"/>
    <n v="0.26400000000000001"/>
    <n v="5"/>
    <n v="0"/>
    <n v="140"/>
    <n v="0.87"/>
    <n v="0.95399999999999996"/>
  </r>
  <r>
    <s v="Iceland-Europe"/>
    <x v="1"/>
    <n v="2006"/>
    <s v="Iceland-Europe2006"/>
    <n v="16651492784"/>
    <n v="9.4E-2"/>
    <x v="576"/>
    <x v="85"/>
    <n v="0"/>
    <x v="0"/>
    <n v="1.4999999999999999E-2"/>
    <n v="2E-3"/>
    <n v="83"/>
    <n v="80"/>
    <n v="0.218"/>
    <n v="0.66400000000000003"/>
    <n v="0.11799999999999999"/>
    <n v="303782"/>
    <n v="0.93200000000000005"/>
    <n v="6.7999999999999949E-2"/>
    <n v="702000000"/>
    <n v="1084000000"/>
    <n v="0.26500000000000001"/>
    <n v="5"/>
    <n v="0"/>
    <n v="140"/>
    <n v="0.89500000000000002"/>
    <n v="1.004"/>
  </r>
  <r>
    <s v="Iceland-Europe"/>
    <x v="1"/>
    <n v="2007"/>
    <s v="Iceland-Europe2007"/>
    <n v="20428232684"/>
    <n v="9.2999999999999999E-2"/>
    <x v="577"/>
    <x v="226"/>
    <n v="4836"/>
    <x v="581"/>
    <n v="1.4999999999999999E-2"/>
    <n v="2E-3"/>
    <n v="83"/>
    <n v="80"/>
    <n v="0.215"/>
    <n v="0.66600000000000004"/>
    <n v="0.11799999999999999"/>
    <n v="311566"/>
    <n v="0.93300000000000005"/>
    <n v="6.6999999999999948E-2"/>
    <n v="848000000"/>
    <n v="1336000000"/>
    <n v="0.26200000000000001"/>
    <n v="5"/>
    <n v="0"/>
    <n v="140"/>
    <n v="0.90600000000000003"/>
    <n v="1.069"/>
  </r>
  <r>
    <s v="Iceland-Europe"/>
    <x v="1"/>
    <n v="2008"/>
    <s v="Iceland-Europe2008"/>
    <n v="16832076487"/>
    <n v="9.2999999999999999E-2"/>
    <x v="578"/>
    <x v="122"/>
    <n v="3480"/>
    <x v="582"/>
    <n v="1.4999999999999999E-2"/>
    <n v="2E-3"/>
    <n v="83"/>
    <n v="80"/>
    <n v="0.21299999999999999"/>
    <n v="0.66800000000000004"/>
    <n v="0.11899999999999999"/>
    <n v="317414"/>
    <n v="0.93400000000000005"/>
    <n v="6.5999999999999948E-2"/>
    <n v="881000000"/>
    <n v="1103000000"/>
    <n v="0.25800000000000001"/>
    <n v="5"/>
    <n v="0"/>
    <n v="140"/>
    <n v="0.91"/>
    <n v="1.089"/>
  </r>
  <r>
    <s v="Iceland-Europe"/>
    <x v="1"/>
    <n v="2009"/>
    <s v="Iceland-Europe2009"/>
    <n v="12115441517"/>
    <n v="9.7000000000000003E-2"/>
    <x v="579"/>
    <x v="89"/>
    <n v="0"/>
    <x v="0"/>
    <n v="1.6E-2"/>
    <n v="2E-3"/>
    <n v="84"/>
    <n v="80"/>
    <n v="0.21099999999999999"/>
    <n v="0.66900000000000004"/>
    <n v="0.12"/>
    <n v="318499"/>
    <n v="0.93500000000000005"/>
    <n v="6.4999999999999947E-2"/>
    <n v="550000000"/>
    <n v="534000000"/>
    <n v="0.24299999999999999"/>
    <n v="5"/>
    <n v="0"/>
    <n v="140"/>
    <n v="0.93"/>
    <n v="1.083"/>
  </r>
  <r>
    <s v="Iceland-Europe"/>
    <x v="1"/>
    <n v="2010"/>
    <s v="Iceland-Europe2010"/>
    <n v="12564705489"/>
    <n v="9.4E-2"/>
    <x v="580"/>
    <x v="106"/>
    <n v="3273"/>
    <x v="583"/>
    <n v="1.4999999999999999E-2"/>
    <n v="2E-3"/>
    <n v="84"/>
    <n v="80"/>
    <n v="0.20899999999999999"/>
    <n v="0.66900000000000004"/>
    <n v="0.121"/>
    <n v="318041"/>
    <n v="0.93600000000000005"/>
    <n v="6.3999999999999946E-2"/>
    <n v="562000000"/>
    <n v="599000000"/>
    <n v="0.26100000000000001"/>
    <n v="5"/>
    <n v="0"/>
    <n v="140"/>
    <n v="0.93400000000000005"/>
    <n v="1.0720000000000001"/>
  </r>
  <r>
    <s v="Iceland-Europe"/>
    <x v="1"/>
    <n v="2011"/>
    <s v="Iceland-Europe2011"/>
    <n v="14042801904"/>
    <n v="9.1999999999999998E-2"/>
    <x v="581"/>
    <x v="81"/>
    <n v="4159"/>
    <x v="584"/>
    <n v="1.4E-2"/>
    <n v="2E-3"/>
    <n v="84"/>
    <n v="81"/>
    <n v="0.20799999999999999"/>
    <n v="0.66900000000000004"/>
    <n v="0.123"/>
    <n v="319014"/>
    <n v="0.93700000000000006"/>
    <n v="6.2999999999999945E-2"/>
    <n v="751000000"/>
    <n v="740000000"/>
    <n v="0.29599999999999999"/>
    <n v="5"/>
    <n v="0"/>
    <n v="140"/>
    <n v="0.94799999999999995"/>
    <n v="1.0680000000000001"/>
  </r>
  <r>
    <s v="Iceland-Europe"/>
    <x v="1"/>
    <n v="2012"/>
    <s v="Iceland-Europe2012"/>
    <n v="13586213061"/>
    <n v="9.0999999999999998E-2"/>
    <x v="582"/>
    <x v="93"/>
    <n v="0"/>
    <x v="0"/>
    <n v="1.4E-2"/>
    <n v="2E-3"/>
    <n v="84"/>
    <n v="82"/>
    <n v="0.20699999999999999"/>
    <n v="0.66700000000000004"/>
    <n v="0.126"/>
    <n v="320716"/>
    <n v="0.93799999999999994"/>
    <n v="6.2000000000000055E-2"/>
    <n v="865000000"/>
    <n v="780000000"/>
    <n v="0.30599999999999999"/>
    <n v="5"/>
    <n v="13"/>
    <n v="140"/>
    <n v="0.96199999999999997"/>
    <n v="1.081"/>
  </r>
  <r>
    <s v="India-Asia"/>
    <x v="0"/>
    <n v="2000"/>
    <s v="India-Asia2000"/>
    <n v="477000000000"/>
    <n v="4.2999999999999997E-2"/>
    <x v="290"/>
    <x v="198"/>
    <n v="0"/>
    <x v="0"/>
    <n v="2.5999999999999999E-2"/>
    <n v="6.7000000000000004E-2"/>
    <n v="63"/>
    <n v="61"/>
    <n v="0.34200000000000003"/>
    <n v="0.61399999999999999"/>
    <n v="4.3999999999999997E-2"/>
    <n v="1042261758"/>
    <n v="0.27700000000000002"/>
    <n v="0.72299999999999998"/>
    <n v="3598000000"/>
    <n v="3686000000"/>
    <n v="0"/>
    <n v="0"/>
    <n v="0"/>
    <n v="0"/>
    <n v="5.0000000000000001E-3"/>
    <n v="3.0000000000000001E-3"/>
  </r>
  <r>
    <s v="India-Asia"/>
    <x v="0"/>
    <n v="2001"/>
    <s v="India-Asia2001"/>
    <n v="494000000000"/>
    <n v="4.4999999999999998E-2"/>
    <x v="4"/>
    <x v="64"/>
    <n v="749447"/>
    <x v="0"/>
    <n v="2.5000000000000001E-2"/>
    <n v="6.4000000000000001E-2"/>
    <n v="64"/>
    <n v="61"/>
    <n v="0.33800000000000002"/>
    <n v="0.61699999999999999"/>
    <n v="4.3999999999999997E-2"/>
    <n v="1059500888"/>
    <n v="0.27900000000000003"/>
    <n v="0.72099999999999997"/>
    <n v="3342000000"/>
    <n v="4367000000"/>
    <n v="0"/>
    <n v="0"/>
    <n v="0"/>
    <n v="0"/>
    <n v="7.0000000000000001E-3"/>
    <n v="6.0000000000000001E-3"/>
  </r>
  <r>
    <s v="India-Asia"/>
    <x v="0"/>
    <n v="2002"/>
    <s v="India-Asia2002"/>
    <n v="524000000000"/>
    <n v="4.3999999999999997E-2"/>
    <x v="4"/>
    <x v="126"/>
    <n v="723743"/>
    <x v="585"/>
    <n v="2.5000000000000001E-2"/>
    <n v="6.2E-2"/>
    <n v="64"/>
    <n v="62"/>
    <n v="0.33400000000000002"/>
    <n v="0.621"/>
    <n v="4.4999999999999998E-2"/>
    <n v="1076705723"/>
    <n v="0.28199999999999997"/>
    <n v="0.71799999999999997"/>
    <n v="3300000000"/>
    <n v="4350000000"/>
    <n v="0"/>
    <n v="0"/>
    <n v="0"/>
    <n v="0"/>
    <n v="1.4999999999999999E-2"/>
    <n v="1.2E-2"/>
  </r>
  <r>
    <s v="India-Asia"/>
    <x v="0"/>
    <n v="2003"/>
    <s v="India-Asia2003"/>
    <n v="618000000000"/>
    <n v="4.2999999999999997E-2"/>
    <x v="165"/>
    <x v="65"/>
    <n v="698360"/>
    <x v="586"/>
    <n v="2.4E-2"/>
    <n v="0.06"/>
    <n v="65"/>
    <n v="62"/>
    <n v="0.33"/>
    <n v="0.624"/>
    <n v="4.5999999999999999E-2"/>
    <n v="1093786762"/>
    <n v="0.28599999999999998"/>
    <n v="0.71399999999999997"/>
    <n v="4560000000"/>
    <n v="4385000000"/>
    <n v="0"/>
    <n v="89"/>
    <n v="0"/>
    <n v="0"/>
    <n v="1.7000000000000001E-2"/>
    <n v="3.1E-2"/>
  </r>
  <r>
    <s v="India-Asia"/>
    <x v="0"/>
    <n v="2004"/>
    <s v="India-Asia2004"/>
    <n v="722000000000"/>
    <n v="4.4999999999999998E-2"/>
    <x v="215"/>
    <x v="19"/>
    <n v="632956"/>
    <x v="587"/>
    <n v="2.4E-2"/>
    <n v="5.8000000000000003E-2"/>
    <n v="65"/>
    <n v="62"/>
    <n v="0.32600000000000001"/>
    <n v="0.627"/>
    <n v="4.5999999999999999E-2"/>
    <n v="1110626108"/>
    <n v="0.28899999999999998"/>
    <n v="0.71100000000000008"/>
    <n v="6307000000"/>
    <n v="5783000000"/>
    <n v="0"/>
    <n v="89"/>
    <n v="0"/>
    <n v="0"/>
    <n v="0.02"/>
    <n v="4.7E-2"/>
  </r>
  <r>
    <s v="India-Asia"/>
    <x v="0"/>
    <n v="2005"/>
    <s v="India-Asia2005"/>
    <n v="834000000000"/>
    <n v="4.2000000000000003E-2"/>
    <x v="216"/>
    <x v="68"/>
    <n v="519165"/>
    <x v="588"/>
    <n v="2.3E-2"/>
    <n v="5.6000000000000001E-2"/>
    <n v="66"/>
    <n v="63"/>
    <n v="0.32200000000000001"/>
    <n v="0.63100000000000001"/>
    <n v="4.7E-2"/>
    <n v="1127143548"/>
    <n v="0.29199999999999998"/>
    <n v="0.70799999999999996"/>
    <n v="7659000000"/>
    <n v="8277000000"/>
    <n v="0.66600000000000004"/>
    <n v="71"/>
    <n v="0"/>
    <n v="264"/>
    <n v="2.4E-2"/>
    <n v="0.08"/>
  </r>
  <r>
    <s v="India-Asia"/>
    <x v="0"/>
    <n v="2006"/>
    <s v="India-Asia2006"/>
    <n v="949000000000"/>
    <n v="0.04"/>
    <x v="52"/>
    <x v="67"/>
    <n v="0"/>
    <x v="0"/>
    <n v="2.3E-2"/>
    <n v="5.3999999999999999E-2"/>
    <n v="66"/>
    <n v="63"/>
    <n v="0.318"/>
    <n v="0.63400000000000001"/>
    <n v="4.8000000000000001E-2"/>
    <n v="1143289350"/>
    <n v="0.29599999999999999"/>
    <n v="0.70399999999999996"/>
    <n v="8915000000"/>
    <n v="8738000000"/>
    <n v="0.74"/>
    <n v="35"/>
    <n v="0"/>
    <n v="264"/>
    <n v="2.8000000000000001E-2"/>
    <n v="0.14499999999999999"/>
  </r>
  <r>
    <s v="India-Asia"/>
    <x v="0"/>
    <n v="2007"/>
    <s v="India-Asia2007"/>
    <n v="1240000000000"/>
    <n v="3.9E-2"/>
    <x v="583"/>
    <x v="15"/>
    <n v="604659"/>
    <x v="589"/>
    <n v="2.1999999999999999E-2"/>
    <n v="5.1999999999999998E-2"/>
    <n v="66"/>
    <n v="63"/>
    <n v="0.314"/>
    <n v="0.63800000000000001"/>
    <n v="4.9000000000000002E-2"/>
    <n v="1159095250"/>
    <n v="0.29899999999999999"/>
    <n v="0.70100000000000007"/>
    <n v="11234000000"/>
    <n v="10690000000"/>
    <n v="0.72699999999999998"/>
    <n v="33"/>
    <n v="0"/>
    <n v="271"/>
    <n v="0.04"/>
    <n v="0.20200000000000001"/>
  </r>
  <r>
    <s v="India-Asia"/>
    <x v="0"/>
    <n v="2008"/>
    <s v="India-Asia2008"/>
    <n v="1220000000000"/>
    <n v="3.9E-2"/>
    <x v="8"/>
    <x v="103"/>
    <n v="539388"/>
    <x v="590"/>
    <n v="2.1999999999999999E-2"/>
    <n v="0.05"/>
    <n v="67"/>
    <n v="63"/>
    <n v="0.31"/>
    <n v="0.64100000000000001"/>
    <n v="4.9000000000000002E-2"/>
    <n v="1174662334"/>
    <n v="0.30199999999999999"/>
    <n v="0.69799999999999995"/>
    <n v="12462000000"/>
    <n v="12083000000"/>
    <n v="0.70299999999999996"/>
    <n v="30"/>
    <n v="0"/>
    <n v="271"/>
    <n v="4.3999999999999997E-2"/>
    <n v="0.29499999999999998"/>
  </r>
  <r>
    <s v="India-Asia"/>
    <x v="0"/>
    <n v="2009"/>
    <s v="India-Asia2009"/>
    <n v="1370000000000"/>
    <n v="3.9E-2"/>
    <x v="412"/>
    <x v="38"/>
    <n v="0"/>
    <x v="0"/>
    <n v="2.1999999999999999E-2"/>
    <n v="4.8000000000000001E-2"/>
    <n v="67"/>
    <n v="64"/>
    <n v="0.30599999999999999"/>
    <n v="0.64400000000000002"/>
    <n v="0.05"/>
    <n v="1190138069"/>
    <n v="0.30599999999999999"/>
    <n v="0.69399999999999995"/>
    <n v="11136000000"/>
    <n v="9310000000"/>
    <n v="0.66"/>
    <n v="30"/>
    <n v="0"/>
    <n v="271"/>
    <n v="5.0999999999999997E-2"/>
    <n v="0.441"/>
  </r>
  <r>
    <s v="India-Asia"/>
    <x v="0"/>
    <n v="2010"/>
    <s v="India-Asia2010"/>
    <n v="1710000000000"/>
    <n v="3.6999999999999998E-2"/>
    <x v="217"/>
    <x v="93"/>
    <n v="489507"/>
    <x v="591"/>
    <n v="2.1000000000000001E-2"/>
    <n v="4.5999999999999999E-2"/>
    <n v="67"/>
    <n v="64"/>
    <n v="0.30199999999999999"/>
    <n v="0.64800000000000002"/>
    <n v="5.0999999999999997E-2"/>
    <n v="1205624648"/>
    <n v="0.309"/>
    <n v="0.69100000000000006"/>
    <n v="14490000000"/>
    <n v="10490000000"/>
    <n v="0.64900000000000002"/>
    <n v="29"/>
    <n v="0"/>
    <n v="258"/>
    <n v="7.4999999999999997E-2"/>
    <n v="0.624"/>
  </r>
  <r>
    <s v="India-Asia"/>
    <x v="0"/>
    <n v="2011"/>
    <s v="India-Asia2011"/>
    <n v="1880000000000"/>
    <n v="3.9E-2"/>
    <x v="554"/>
    <x v="37"/>
    <n v="567182"/>
    <x v="592"/>
    <n v="2.1000000000000001E-2"/>
    <n v="4.4999999999999998E-2"/>
    <n v="68"/>
    <n v="64"/>
    <n v="0.29799999999999999"/>
    <n v="0.65100000000000002"/>
    <n v="5.0999999999999997E-2"/>
    <n v="1221156319"/>
    <n v="0.313"/>
    <n v="0.68700000000000006"/>
    <n v="17708000000"/>
    <n v="13699000000"/>
    <n v="0.629"/>
    <n v="29"/>
    <n v="0"/>
    <n v="254"/>
    <n v="0.10100000000000001"/>
    <n v="0.73199999999999998"/>
  </r>
  <r>
    <s v="India-Asia"/>
    <x v="0"/>
    <n v="2012"/>
    <s v="India-Asia2012"/>
    <n v="1860000000000"/>
    <n v="0.04"/>
    <x v="322"/>
    <x v="51"/>
    <n v="0"/>
    <x v="0"/>
    <n v="2.1000000000000001E-2"/>
    <n v="4.2999999999999997E-2"/>
    <n v="68"/>
    <n v="65"/>
    <n v="0.29399999999999998"/>
    <n v="0.65400000000000003"/>
    <n v="5.1999999999999998E-2"/>
    <n v="1236686732"/>
    <n v="0.316"/>
    <n v="0.68399999999999994"/>
    <n v="18340000000"/>
    <n v="14107000000"/>
    <n v="0.628"/>
    <n v="27"/>
    <n v="131"/>
    <n v="243"/>
    <n v="0.126"/>
    <n v="0.69899999999999995"/>
  </r>
  <r>
    <s v="Indonesia-Asia"/>
    <x v="0"/>
    <n v="2000"/>
    <s v="Indonesia-Asia2000"/>
    <n v="165000000000"/>
    <n v="0.02"/>
    <x v="213"/>
    <x v="225"/>
    <n v="0"/>
    <x v="0"/>
    <n v="2.1999999999999999E-2"/>
    <n v="4.1000000000000002E-2"/>
    <n v="69"/>
    <n v="65"/>
    <n v="0.307"/>
    <n v="0.64700000000000002"/>
    <n v="4.7E-2"/>
    <n v="208938698"/>
    <n v="0.42"/>
    <n v="0.58000000000000007"/>
    <n v="4975000000"/>
    <n v="3197000000"/>
    <n v="0"/>
    <n v="0"/>
    <n v="0"/>
    <n v="0"/>
    <n v="8.9999999999999993E-3"/>
    <n v="1.7999999999999999E-2"/>
  </r>
  <r>
    <s v="Indonesia-Asia"/>
    <x v="0"/>
    <n v="2001"/>
    <s v="Indonesia-Asia2001"/>
    <n v="160000000000"/>
    <n v="2.1999999999999999E-2"/>
    <x v="306"/>
    <x v="225"/>
    <n v="209009"/>
    <x v="0"/>
    <n v="2.1000000000000001E-2"/>
    <n v="3.9E-2"/>
    <n v="70"/>
    <n v="66"/>
    <n v="0.30399999999999999"/>
    <n v="0.64900000000000002"/>
    <n v="4.7E-2"/>
    <n v="211970371"/>
    <n v="0.42799999999999999"/>
    <n v="0.57200000000000006"/>
    <n v="5277000000"/>
    <n v="3406000000"/>
    <n v="0"/>
    <n v="0"/>
    <n v="0"/>
    <n v="0"/>
    <n v="0.02"/>
    <n v="3.1E-2"/>
  </r>
  <r>
    <s v="Indonesia-Asia"/>
    <x v="0"/>
    <n v="2002"/>
    <s v="Indonesia-Asia2002"/>
    <n v="196000000000"/>
    <n v="2.1999999999999999E-2"/>
    <x v="290"/>
    <x v="224"/>
    <n v="211296"/>
    <x v="593"/>
    <n v="2.1000000000000001E-2"/>
    <n v="3.7999999999999999E-2"/>
    <n v="70"/>
    <n v="66"/>
    <n v="0.30199999999999999"/>
    <n v="0.65100000000000002"/>
    <n v="4.8000000000000001E-2"/>
    <n v="215038285"/>
    <n v="0.436"/>
    <n v="0.56400000000000006"/>
    <n v="5797000000"/>
    <n v="5042000000"/>
    <n v="0"/>
    <n v="0"/>
    <n v="0"/>
    <n v="0"/>
    <n v="2.1000000000000001E-2"/>
    <n v="5.3999999999999999E-2"/>
  </r>
  <r>
    <s v="Indonesia-Asia"/>
    <x v="0"/>
    <n v="2003"/>
    <s v="Indonesia-Asia2003"/>
    <n v="235000000000"/>
    <n v="2.5000000000000001E-2"/>
    <x v="166"/>
    <x v="110"/>
    <n v="199782"/>
    <x v="594"/>
    <n v="2.1000000000000001E-2"/>
    <n v="3.5999999999999997E-2"/>
    <n v="70"/>
    <n v="66"/>
    <n v="0.30099999999999999"/>
    <n v="0.65100000000000002"/>
    <n v="4.8000000000000001E-2"/>
    <n v="218145617"/>
    <n v="0.44400000000000001"/>
    <n v="0.55600000000000005"/>
    <n v="4461000000"/>
    <n v="4427000000"/>
    <n v="0"/>
    <n v="168"/>
    <n v="0"/>
    <n v="0"/>
    <n v="2.4E-2"/>
    <n v="8.5000000000000006E-2"/>
  </r>
  <r>
    <s v="Indonesia-Asia"/>
    <x v="0"/>
    <n v="2004"/>
    <s v="Indonesia-Asia2004"/>
    <n v="257000000000"/>
    <n v="2.4E-2"/>
    <x v="166"/>
    <x v="14"/>
    <n v="186605"/>
    <x v="595"/>
    <n v="2.1000000000000001E-2"/>
    <n v="3.5000000000000003E-2"/>
    <n v="71"/>
    <n v="67"/>
    <n v="0.3"/>
    <n v="0.65100000000000002"/>
    <n v="4.8000000000000001E-2"/>
    <n v="221293797"/>
    <n v="0.45100000000000001"/>
    <n v="0.54899999999999993"/>
    <n v="5226000000"/>
    <n v="4569000000"/>
    <n v="0"/>
    <n v="151"/>
    <n v="0"/>
    <n v="0"/>
    <n v="2.5999999999999999E-2"/>
    <n v="0.13700000000000001"/>
  </r>
  <r>
    <s v="Indonesia-Asia"/>
    <x v="0"/>
    <n v="2005"/>
    <s v="Indonesia-Asia2005"/>
    <n v="286000000000"/>
    <n v="2.8000000000000001E-2"/>
    <x v="51"/>
    <x v="14"/>
    <n v="176238"/>
    <x v="596"/>
    <n v="2.1000000000000001E-2"/>
    <n v="3.3000000000000002E-2"/>
    <n v="71"/>
    <n v="67"/>
    <n v="0.3"/>
    <n v="0.65100000000000002"/>
    <n v="4.9000000000000002E-2"/>
    <n v="224480901"/>
    <n v="0.45900000000000002"/>
    <n v="0.54099999999999993"/>
    <n v="5094000000"/>
    <n v="4740000000"/>
    <n v="0.375"/>
    <n v="151"/>
    <n v="0"/>
    <n v="560"/>
    <n v="3.5999999999999997E-2"/>
    <n v="0.20899999999999999"/>
  </r>
  <r>
    <s v="Indonesia-Asia"/>
    <x v="0"/>
    <n v="2006"/>
    <s v="Indonesia-Asia2006"/>
    <n v="365000000000"/>
    <n v="2.9000000000000001E-2"/>
    <x v="320"/>
    <x v="98"/>
    <n v="0"/>
    <x v="0"/>
    <n v="2.1000000000000001E-2"/>
    <n v="3.2000000000000001E-2"/>
    <n v="71"/>
    <n v="67"/>
    <n v="0.3"/>
    <n v="0.65100000000000002"/>
    <n v="4.9000000000000002E-2"/>
    <n v="227709821"/>
    <n v="0.46700000000000003"/>
    <n v="0.53299999999999992"/>
    <n v="4890000000"/>
    <n v="5458000000"/>
    <n v="0.375"/>
    <n v="97"/>
    <n v="0"/>
    <n v="576"/>
    <n v="4.8000000000000001E-2"/>
    <n v="0.28000000000000003"/>
  </r>
  <r>
    <s v="Indonesia-Asia"/>
    <x v="0"/>
    <n v="2007"/>
    <s v="Indonesia-Asia2007"/>
    <n v="432000000000"/>
    <n v="3.1E-2"/>
    <x v="224"/>
    <x v="117"/>
    <n v="182885"/>
    <x v="597"/>
    <n v="2.1000000000000001E-2"/>
    <n v="3.1E-2"/>
    <n v="71"/>
    <n v="67"/>
    <n v="0.3"/>
    <n v="0.65100000000000002"/>
    <n v="4.9000000000000002E-2"/>
    <n v="230972808"/>
    <n v="0.47499999999999998"/>
    <n v="0.52500000000000002"/>
    <n v="5831000000"/>
    <n v="6578000000"/>
    <n v="0.375"/>
    <n v="105"/>
    <n v="0"/>
    <n v="266"/>
    <n v="5.8000000000000003E-2"/>
    <n v="0.40400000000000003"/>
  </r>
  <r>
    <s v="Indonesia-Asia"/>
    <x v="0"/>
    <n v="2008"/>
    <s v="Indonesia-Asia2008"/>
    <n v="510000000000"/>
    <n v="2.8000000000000001E-2"/>
    <x v="322"/>
    <x v="113"/>
    <n v="179461"/>
    <x v="598"/>
    <n v="2.1000000000000001E-2"/>
    <n v="0.03"/>
    <n v="72"/>
    <n v="68"/>
    <n v="0.3"/>
    <n v="0.65"/>
    <n v="4.9000000000000002E-2"/>
    <n v="234243489"/>
    <n v="0.48299999999999998"/>
    <n v="0.51700000000000002"/>
    <n v="8150000000"/>
    <n v="8801000000"/>
    <n v="0.375"/>
    <n v="77"/>
    <n v="0"/>
    <n v="266"/>
    <n v="7.9000000000000001E-2"/>
    <n v="0.6"/>
  </r>
  <r>
    <s v="Indonesia-Asia"/>
    <x v="0"/>
    <n v="2009"/>
    <s v="Indonesia-Asia2009"/>
    <n v="540000000000"/>
    <n v="2.8000000000000001E-2"/>
    <x v="180"/>
    <x v="124"/>
    <n v="0"/>
    <x v="0"/>
    <n v="0.02"/>
    <n v="2.9000000000000001E-2"/>
    <n v="72"/>
    <n v="68"/>
    <n v="0.3"/>
    <n v="0.65100000000000002"/>
    <n v="0.05"/>
    <n v="237486894"/>
    <n v="0.49099999999999999"/>
    <n v="0.50900000000000001"/>
    <n v="6053000000"/>
    <n v="6908000000"/>
    <n v="0.378"/>
    <n v="63"/>
    <n v="0"/>
    <n v="266"/>
    <n v="6.9000000000000006E-2"/>
    <n v="0.68899999999999995"/>
  </r>
  <r>
    <s v="Indonesia-Asia"/>
    <x v="0"/>
    <n v="2010"/>
    <s v="Indonesia-Asia2010"/>
    <n v="709000000000"/>
    <n v="2.9000000000000001E-2"/>
    <x v="584"/>
    <x v="103"/>
    <n v="165366"/>
    <x v="599"/>
    <n v="0.02"/>
    <n v="2.7E-2"/>
    <n v="72"/>
    <n v="68"/>
    <n v="0.29799999999999999"/>
    <n v="0.65200000000000002"/>
    <n v="0.05"/>
    <n v="240676485"/>
    <n v="0.499"/>
    <n v="0.501"/>
    <n v="7618000000"/>
    <n v="8432000000"/>
    <n v="0.32200000000000001"/>
    <n v="50"/>
    <n v="0"/>
    <n v="266"/>
    <n v="0.109"/>
    <n v="0.878"/>
  </r>
  <r>
    <s v="Indonesia-Asia"/>
    <x v="0"/>
    <n v="2011"/>
    <s v="Indonesia-Asia2011"/>
    <n v="846000000000"/>
    <n v="2.9000000000000001E-2"/>
    <x v="585"/>
    <x v="18"/>
    <n v="183726"/>
    <x v="600"/>
    <n v="0.02"/>
    <n v="2.5999999999999999E-2"/>
    <n v="72"/>
    <n v="68"/>
    <n v="0.29599999999999999"/>
    <n v="0.65300000000000002"/>
    <n v="5.0999999999999997E-2"/>
    <n v="243801639"/>
    <n v="0.50700000000000001"/>
    <n v="0.49299999999999999"/>
    <n v="9038000000"/>
    <n v="8653000000"/>
    <n v="0.32200000000000001"/>
    <n v="48"/>
    <n v="0"/>
    <n v="266"/>
    <n v="0.111"/>
    <n v="1.0249999999999999"/>
  </r>
  <r>
    <s v="Indonesia-Asia"/>
    <x v="0"/>
    <n v="2012"/>
    <s v="Indonesia-Asia2012"/>
    <n v="877000000000"/>
    <n v="0.03"/>
    <x v="14"/>
    <x v="11"/>
    <n v="0"/>
    <x v="0"/>
    <n v="1.9E-2"/>
    <n v="2.5000000000000001E-2"/>
    <n v="73"/>
    <n v="69"/>
    <n v="0.29299999999999998"/>
    <n v="0.65600000000000003"/>
    <n v="5.0999999999999997E-2"/>
    <n v="246864191"/>
    <n v="0.51500000000000001"/>
    <n v="0.48499999999999999"/>
    <n v="9463000000"/>
    <n v="9498000000"/>
    <n v="0.32200000000000001"/>
    <n v="48"/>
    <n v="116"/>
    <n v="259"/>
    <n v="0.14699999999999999"/>
    <n v="1.1419999999999999"/>
  </r>
  <r>
    <s v="Iran-Middle East"/>
    <x v="5"/>
    <n v="2000"/>
    <s v="Iran-Middle East2000"/>
    <n v="101000000000"/>
    <n v="4.5999999999999999E-2"/>
    <x v="417"/>
    <x v="0"/>
    <n v="0"/>
    <x v="0"/>
    <n v="1.9E-2"/>
    <n v="2.9000000000000001E-2"/>
    <n v="71"/>
    <n v="69"/>
    <n v="0.34699999999999998"/>
    <n v="0.61099999999999999"/>
    <n v="4.2000000000000003E-2"/>
    <n v="65911052"/>
    <n v="0.64"/>
    <n v="0.36"/>
    <n v="677000000"/>
    <n v="671000000"/>
    <n v="0"/>
    <n v="0"/>
    <n v="0"/>
    <n v="0"/>
    <n v="8.9999999999999993E-3"/>
    <n v="1.4999999999999999E-2"/>
  </r>
  <r>
    <s v="Iran-Middle East"/>
    <x v="5"/>
    <n v="2001"/>
    <s v="Iran-Middle East2001"/>
    <n v="115000000000"/>
    <n v="5.0999999999999997E-2"/>
    <x v="586"/>
    <x v="0"/>
    <n v="212145"/>
    <x v="0"/>
    <n v="1.7999999999999999E-2"/>
    <n v="2.7E-2"/>
    <n v="71"/>
    <n v="69"/>
    <n v="0.32800000000000001"/>
    <n v="0.629"/>
    <n v="4.2999999999999997E-2"/>
    <n v="66857624"/>
    <n v="0.64800000000000002"/>
    <n v="0.35199999999999998"/>
    <n v="1122000000"/>
    <n v="714000000"/>
    <n v="0"/>
    <n v="0"/>
    <n v="0"/>
    <n v="0"/>
    <n v="1.4999999999999999E-2"/>
    <n v="3.1E-2"/>
  </r>
  <r>
    <s v="Iran-Middle East"/>
    <x v="5"/>
    <n v="2002"/>
    <s v="Iran-Middle East2002"/>
    <n v="116000000000"/>
    <n v="5.0999999999999997E-2"/>
    <x v="587"/>
    <x v="0"/>
    <n v="210678"/>
    <x v="601"/>
    <n v="1.7999999999999999E-2"/>
    <n v="2.5999999999999999E-2"/>
    <n v="72"/>
    <n v="69"/>
    <n v="0.308"/>
    <n v="0.64700000000000002"/>
    <n v="4.4999999999999998E-2"/>
    <n v="67727274"/>
    <n v="0.65500000000000003"/>
    <n v="0.34499999999999997"/>
    <n v="1607000000"/>
    <n v="3990000000"/>
    <n v="0"/>
    <n v="0"/>
    <n v="0"/>
    <n v="0"/>
    <n v="4.5999999999999999E-2"/>
    <n v="3.4000000000000002E-2"/>
  </r>
  <r>
    <s v="Iran-Middle East"/>
    <x v="5"/>
    <n v="2003"/>
    <s v="Iran-Middle East2003"/>
    <n v="135000000000"/>
    <n v="4.7E-2"/>
    <x v="91"/>
    <x v="0"/>
    <n v="213423"/>
    <x v="602"/>
    <n v="1.7999999999999999E-2"/>
    <n v="2.4E-2"/>
    <n v="72"/>
    <n v="70"/>
    <n v="0.28899999999999998"/>
    <n v="0.66400000000000003"/>
    <n v="4.7E-2"/>
    <n v="68543171"/>
    <n v="0.66200000000000003"/>
    <n v="0.33799999999999997"/>
    <n v="1266000000"/>
    <n v="4120000000"/>
    <n v="0"/>
    <n v="29"/>
    <n v="0"/>
    <n v="0"/>
    <n v="6.9000000000000006E-2"/>
    <n v="0.05"/>
  </r>
  <r>
    <s v="Iran-Middle East"/>
    <x v="5"/>
    <n v="2004"/>
    <s v="Iran-Middle East2004"/>
    <n v="163000000000"/>
    <n v="4.7E-2"/>
    <x v="588"/>
    <x v="25"/>
    <n v="204312"/>
    <x v="603"/>
    <n v="1.7999999999999999E-2"/>
    <n v="2.3E-2"/>
    <n v="73"/>
    <n v="70"/>
    <n v="0.27200000000000002"/>
    <n v="0.68"/>
    <n v="4.8000000000000001E-2"/>
    <n v="69342126"/>
    <n v="0.66900000000000004"/>
    <n v="0.33099999999999996"/>
    <n v="1305000000"/>
    <n v="4402000000"/>
    <n v="0"/>
    <n v="29"/>
    <n v="0"/>
    <n v="0"/>
    <n v="7.4999999999999997E-2"/>
    <n v="7.2999999999999995E-2"/>
  </r>
  <r>
    <s v="Iran-Middle East"/>
    <x v="5"/>
    <n v="2005"/>
    <s v="Iran-Middle East2005"/>
    <n v="192000000000"/>
    <n v="5.2999999999999999E-2"/>
    <x v="589"/>
    <x v="98"/>
    <n v="155548"/>
    <x v="604"/>
    <n v="1.7999999999999999E-2"/>
    <n v="2.1999999999999999E-2"/>
    <n v="73"/>
    <n v="70"/>
    <n v="0.25800000000000001"/>
    <n v="0.69299999999999995"/>
    <n v="4.9000000000000002E-2"/>
    <n v="70152384"/>
    <n v="0.67600000000000005"/>
    <n v="0.32399999999999995"/>
    <n v="1025000000"/>
    <n v="4112000000"/>
    <n v="0.442"/>
    <n v="28"/>
    <n v="0"/>
    <n v="344"/>
    <n v="8.1000000000000003E-2"/>
    <n v="0.121"/>
  </r>
  <r>
    <s v="Iran-Middle East"/>
    <x v="5"/>
    <n v="2006"/>
    <s v="Iran-Middle East2006"/>
    <n v="223000000000"/>
    <n v="5.0999999999999997E-2"/>
    <x v="32"/>
    <x v="100"/>
    <n v="0"/>
    <x v="0"/>
    <n v="1.7999999999999999E-2"/>
    <n v="2.1000000000000001E-2"/>
    <n v="74"/>
    <n v="70"/>
    <n v="0.249"/>
    <n v="0.70099999999999996"/>
    <n v="0.05"/>
    <n v="70976584"/>
    <n v="0.68200000000000005"/>
    <n v="0.31799999999999995"/>
    <n v="1464000000"/>
    <n v="5066000000"/>
    <n v="0.442"/>
    <n v="28"/>
    <n v="0"/>
    <n v="344"/>
    <n v="8.7999999999999995E-2"/>
    <n v="0.217"/>
  </r>
  <r>
    <s v="Iran-Middle East"/>
    <x v="5"/>
    <n v="2007"/>
    <s v="Iran-Middle East2007"/>
    <n v="286000000000"/>
    <n v="5.0999999999999997E-2"/>
    <x v="451"/>
    <x v="41"/>
    <n v="190620"/>
    <x v="605"/>
    <n v="1.9E-2"/>
    <n v="1.9E-2"/>
    <n v="74"/>
    <n v="70"/>
    <n v="0.24199999999999999"/>
    <n v="0.70699999999999996"/>
    <n v="5.0999999999999997E-2"/>
    <n v="71809219"/>
    <n v="0.68899999999999995"/>
    <n v="0.31100000000000005"/>
    <n v="1950000000"/>
    <n v="7335000000"/>
    <n v="0.442"/>
    <n v="28"/>
    <n v="0"/>
    <n v="344"/>
    <n v="9.5000000000000001E-2"/>
    <n v="0.41499999999999998"/>
  </r>
  <r>
    <s v="Iran-Middle East"/>
    <x v="5"/>
    <n v="2008"/>
    <s v="Iran-Middle East2008"/>
    <n v="356000000000"/>
    <n v="6.4000000000000001E-2"/>
    <x v="590"/>
    <x v="41"/>
    <n v="172442"/>
    <x v="606"/>
    <n v="1.9E-2"/>
    <n v="1.7999999999999999E-2"/>
    <n v="74"/>
    <n v="71"/>
    <n v="0.23899999999999999"/>
    <n v="0.71"/>
    <n v="5.0999999999999997E-2"/>
    <n v="72660887"/>
    <n v="0.69499999999999995"/>
    <n v="0.30500000000000005"/>
    <n v="1978000000"/>
    <n v="8270000000"/>
    <n v="0.442"/>
    <n v="28"/>
    <n v="0"/>
    <n v="344"/>
    <n v="0.10199999999999999"/>
    <n v="0.59199999999999997"/>
  </r>
  <r>
    <s v="Iran-Middle East"/>
    <x v="5"/>
    <n v="2009"/>
    <s v="Iran-Middle East2009"/>
    <n v="363000000000"/>
    <n v="7.1999999999999995E-2"/>
    <x v="591"/>
    <x v="41"/>
    <n v="0"/>
    <x v="0"/>
    <n v="1.9E-2"/>
    <n v="1.7000000000000001E-2"/>
    <n v="75"/>
    <n v="71"/>
    <n v="0.23699999999999999"/>
    <n v="0.71199999999999997"/>
    <n v="5.0999999999999997E-2"/>
    <n v="73542954"/>
    <n v="0.7"/>
    <n v="0.30000000000000004"/>
    <n v="2259000000"/>
    <n v="8503000000"/>
    <n v="0.442"/>
    <n v="9"/>
    <n v="0"/>
    <n v="344"/>
    <n v="0.111"/>
    <n v="0.71499999999999997"/>
  </r>
  <r>
    <s v="Iran-Middle East"/>
    <x v="5"/>
    <n v="2010"/>
    <s v="Iran-Middle East2010"/>
    <n v="423000000000"/>
    <n v="7.2999999999999995E-2"/>
    <x v="592"/>
    <x v="41"/>
    <n v="142649"/>
    <x v="607"/>
    <n v="1.9E-2"/>
    <n v="1.6E-2"/>
    <n v="75"/>
    <n v="71"/>
    <n v="0.23599999999999999"/>
    <n v="0.71199999999999997"/>
    <n v="5.1999999999999998E-2"/>
    <n v="74462314"/>
    <n v="0.70599999999999996"/>
    <n v="0.29400000000000004"/>
    <n v="2631000000"/>
    <n v="10570000000"/>
    <n v="0.441"/>
    <n v="11"/>
    <n v="0"/>
    <n v="344"/>
    <n v="0.14699999999999999"/>
    <n v="0.72599999999999998"/>
  </r>
  <r>
    <s v="Iran-Middle East"/>
    <x v="5"/>
    <n v="2011"/>
    <s v="Iran-Middle East2011"/>
    <n v="528000000000"/>
    <n v="6.8000000000000005E-2"/>
    <x v="593"/>
    <x v="44"/>
    <n v="180242"/>
    <x v="608"/>
    <n v="1.9E-2"/>
    <n v="1.6E-2"/>
    <n v="75"/>
    <n v="72"/>
    <n v="0.23599999999999999"/>
    <n v="0.71199999999999997"/>
    <n v="5.1999999999999998E-2"/>
    <n v="75424285"/>
    <n v="0.71199999999999997"/>
    <n v="0.28800000000000003"/>
    <n v="2574000000"/>
    <n v="10881000000"/>
    <n v="0.441"/>
    <n v="11"/>
    <n v="0"/>
    <n v="344"/>
    <n v="0.21"/>
    <n v="0.74299999999999999"/>
  </r>
  <r>
    <s v="Iran-Middle East"/>
    <x v="5"/>
    <n v="2012"/>
    <s v="Iran-Middle East2012"/>
    <n v="503000000000"/>
    <n v="6.7000000000000004E-2"/>
    <x v="594"/>
    <x v="44"/>
    <n v="0"/>
    <x v="0"/>
    <n v="1.9E-2"/>
    <n v="1.4999999999999999E-2"/>
    <n v="76"/>
    <n v="72"/>
    <n v="0.23699999999999999"/>
    <n v="0.71099999999999997"/>
    <n v="5.1999999999999998E-2"/>
    <n v="76424443"/>
    <n v="0.71799999999999997"/>
    <n v="0.28200000000000003"/>
    <n v="0"/>
    <n v="0"/>
    <n v="0.441"/>
    <n v="16"/>
    <n v="152"/>
    <n v="344"/>
    <n v="0.27500000000000002"/>
    <n v="0.76100000000000001"/>
  </r>
  <r>
    <s v="Iraq-Middle East"/>
    <x v="5"/>
    <n v="2000"/>
    <s v="Iraq-Middle East2000"/>
    <n v="0"/>
    <n v="8.0000000000000002E-3"/>
    <x v="287"/>
    <x v="0"/>
    <n v="0"/>
    <x v="0"/>
    <n v="3.5999999999999997E-2"/>
    <n v="3.5999999999999997E-2"/>
    <n v="73"/>
    <n v="69"/>
    <n v="0.42799999999999999"/>
    <n v="0.53700000000000003"/>
    <n v="3.5000000000000003E-2"/>
    <n v="23801156"/>
    <n v="0.68500000000000005"/>
    <n v="0.31499999999999995"/>
    <n v="2000000"/>
    <n v="9000000"/>
    <n v="0"/>
    <n v="0"/>
    <n v="0"/>
    <n v="0"/>
    <n v="0"/>
    <n v="0"/>
  </r>
  <r>
    <s v="Iraq-Middle East"/>
    <x v="5"/>
    <n v="2001"/>
    <s v="Iraq-Middle East2001"/>
    <n v="0"/>
    <n v="1.0999999999999999E-2"/>
    <x v="457"/>
    <x v="0"/>
    <n v="40220"/>
    <x v="0"/>
    <n v="3.5999999999999997E-2"/>
    <n v="3.5000000000000003E-2"/>
    <n v="73"/>
    <n v="69"/>
    <n v="0.42599999999999999"/>
    <n v="0.53900000000000003"/>
    <n v="3.5000000000000003E-2"/>
    <n v="24516842"/>
    <n v="0.68600000000000005"/>
    <n v="0.31399999999999995"/>
    <n v="15000000"/>
    <n v="31000000"/>
    <n v="0"/>
    <n v="0"/>
    <n v="0"/>
    <n v="0"/>
    <n v="1E-3"/>
    <n v="0"/>
  </r>
  <r>
    <s v="Iraq-Middle East"/>
    <x v="5"/>
    <n v="2002"/>
    <s v="Iraq-Middle East2002"/>
    <n v="0"/>
    <n v="1.4E-2"/>
    <x v="289"/>
    <x v="0"/>
    <n v="37845"/>
    <x v="609"/>
    <n v="3.5000000000000003E-2"/>
    <n v="3.5000000000000003E-2"/>
    <n v="73"/>
    <n v="68"/>
    <n v="0.42399999999999999"/>
    <n v="0.54100000000000004"/>
    <n v="3.5000000000000003E-2"/>
    <n v="25238267"/>
    <n v="0.68600000000000005"/>
    <n v="0.31399999999999995"/>
    <n v="45000000"/>
    <n v="26000000"/>
    <n v="0"/>
    <n v="0"/>
    <n v="0"/>
    <n v="0"/>
    <n v="5.0000000000000001E-3"/>
    <n v="1E-3"/>
  </r>
  <r>
    <s v="Iraq-Middle East"/>
    <x v="5"/>
    <n v="2003"/>
    <s v="Iraq-Middle East2003"/>
    <n v="0"/>
    <n v="4.3999999999999997E-2"/>
    <x v="164"/>
    <x v="0"/>
    <n v="32846"/>
    <x v="610"/>
    <n v="3.5000000000000003E-2"/>
    <n v="3.4000000000000002E-2"/>
    <n v="73"/>
    <n v="68"/>
    <n v="0.42199999999999999"/>
    <n v="0.54300000000000004"/>
    <n v="3.5000000000000003E-2"/>
    <n v="25959531"/>
    <n v="0.68700000000000006"/>
    <n v="0.31299999999999994"/>
    <n v="0"/>
    <n v="0"/>
    <n v="0"/>
    <n v="0"/>
    <n v="0"/>
    <n v="0"/>
    <n v="6.0000000000000001E-3"/>
    <n v="3.0000000000000001E-3"/>
  </r>
  <r>
    <s v="Iraq-Middle East"/>
    <x v="5"/>
    <n v="2004"/>
    <s v="Iraq-Middle East2004"/>
    <n v="36627901762"/>
    <n v="5.6000000000000001E-2"/>
    <x v="219"/>
    <x v="13"/>
    <n v="28806"/>
    <x v="611"/>
    <n v="3.5000000000000003E-2"/>
    <n v="3.4000000000000002E-2"/>
    <n v="72"/>
    <n v="67"/>
    <n v="0.42099999999999999"/>
    <n v="0.54500000000000004"/>
    <n v="3.5000000000000003E-2"/>
    <n v="26673536"/>
    <n v="0.68700000000000006"/>
    <n v="0.31299999999999994"/>
    <n v="0"/>
    <n v="0"/>
    <n v="0"/>
    <n v="77"/>
    <n v="0"/>
    <n v="0"/>
    <n v="8.9999999999999993E-3"/>
    <n v="2.1999999999999999E-2"/>
  </r>
  <r>
    <s v="Iraq-Middle East"/>
    <x v="5"/>
    <n v="2005"/>
    <s v="Iraq-Middle East2005"/>
    <n v="49954890353"/>
    <n v="4.1000000000000002E-2"/>
    <x v="219"/>
    <x v="227"/>
    <n v="26901"/>
    <x v="612"/>
    <n v="3.4000000000000002E-2"/>
    <n v="3.3000000000000002E-2"/>
    <n v="72"/>
    <n v="67"/>
    <n v="0.41899999999999998"/>
    <n v="0.54600000000000004"/>
    <n v="3.5000000000000003E-2"/>
    <n v="27377045"/>
    <n v="0.68799999999999994"/>
    <n v="0.31200000000000006"/>
    <n v="186000000"/>
    <n v="627000000"/>
    <n v="0.24199999999999999"/>
    <n v="32"/>
    <n v="0"/>
    <n v="312"/>
    <n v="8.9999999999999993E-3"/>
    <n v="5.6000000000000001E-2"/>
  </r>
  <r>
    <s v="Iraq-Middle East"/>
    <x v="5"/>
    <n v="2006"/>
    <s v="Iraq-Middle East2006"/>
    <n v="65141035028"/>
    <n v="0.03"/>
    <x v="224"/>
    <x v="124"/>
    <n v="0"/>
    <x v="0"/>
    <n v="3.4000000000000002E-2"/>
    <n v="3.3000000000000002E-2"/>
    <n v="72"/>
    <n v="66"/>
    <n v="0.41799999999999998"/>
    <n v="0.54700000000000004"/>
    <n v="3.4000000000000002E-2"/>
    <n v="28064095"/>
    <n v="0.68799999999999994"/>
    <n v="0.31200000000000006"/>
    <n v="170000000"/>
    <n v="526000000"/>
    <n v="0.27800000000000002"/>
    <n v="32"/>
    <n v="0"/>
    <n v="312"/>
    <n v="0.01"/>
    <n v="0.33300000000000002"/>
  </r>
  <r>
    <s v="Iraq-Middle East"/>
    <x v="5"/>
    <n v="2007"/>
    <s v="Iraq-Middle East2007"/>
    <n v="88837727881"/>
    <n v="3.6999999999999998E-2"/>
    <x v="28"/>
    <x v="32"/>
    <n v="23696"/>
    <x v="613"/>
    <n v="3.4000000000000002E-2"/>
    <n v="3.2000000000000001E-2"/>
    <n v="72"/>
    <n v="66"/>
    <n v="0.41699999999999998"/>
    <n v="0.54800000000000004"/>
    <n v="3.4000000000000002E-2"/>
    <n v="28740630"/>
    <n v="0.68899999999999995"/>
    <n v="0.31100000000000005"/>
    <n v="555000000"/>
    <n v="705000000"/>
    <n v="0.27800000000000002"/>
    <n v="32"/>
    <n v="0"/>
    <n v="312"/>
    <n v="8.9999999999999993E-3"/>
    <n v="0.48799999999999999"/>
  </r>
  <r>
    <s v="Iraq-Middle East"/>
    <x v="5"/>
    <n v="2008"/>
    <s v="Iraq-Middle East2008"/>
    <n v="132000000000"/>
    <n v="3.9E-2"/>
    <x v="495"/>
    <x v="32"/>
    <n v="26866"/>
    <x v="614"/>
    <n v="3.3000000000000002E-2"/>
    <n v="3.1E-2"/>
    <n v="72"/>
    <n v="65"/>
    <n v="0.41599999999999998"/>
    <n v="0.54900000000000004"/>
    <n v="3.4000000000000002E-2"/>
    <n v="29429829"/>
    <n v="0.68899999999999995"/>
    <n v="0.31100000000000005"/>
    <n v="867000000"/>
    <n v="813000000"/>
    <n v="0.27800000000000002"/>
    <n v="32"/>
    <n v="0"/>
    <n v="312"/>
    <n v="0.01"/>
    <n v="0.59599999999999997"/>
  </r>
  <r>
    <s v="Iraq-Middle East"/>
    <x v="5"/>
    <n v="2009"/>
    <s v="Iraq-Middle East2009"/>
    <n v="112000000000"/>
    <n v="4.5999999999999999E-2"/>
    <x v="95"/>
    <x v="195"/>
    <n v="0"/>
    <x v="0"/>
    <n v="3.3000000000000002E-2"/>
    <n v="3.1E-2"/>
    <n v="72"/>
    <n v="65"/>
    <n v="0.41499999999999998"/>
    <n v="0.55100000000000005"/>
    <n v="3.4000000000000002E-2"/>
    <n v="30163199"/>
    <n v="0.69"/>
    <n v="0.31000000000000005"/>
    <n v="1432000000"/>
    <n v="1221000000"/>
    <n v="0.27800000000000002"/>
    <n v="32"/>
    <n v="0"/>
    <n v="312"/>
    <n v="1.0999999999999999E-2"/>
    <n v="0.66700000000000004"/>
  </r>
  <r>
    <s v="Iraq-Middle East"/>
    <x v="5"/>
    <n v="2010"/>
    <s v="Iraq-Middle East2010"/>
    <n v="143000000000"/>
    <n v="3.1E-2"/>
    <x v="595"/>
    <x v="103"/>
    <n v="27086"/>
    <x v="615"/>
    <n v="3.2000000000000001E-2"/>
    <n v="0.03"/>
    <n v="73"/>
    <n v="65"/>
    <n v="0.41199999999999998"/>
    <n v="0.55400000000000005"/>
    <n v="3.4000000000000002E-2"/>
    <n v="30962380"/>
    <n v="0.69"/>
    <n v="0.31000000000000005"/>
    <n v="1736000000"/>
    <n v="1675000000"/>
    <n v="0.27800000000000002"/>
    <n v="32"/>
    <n v="0"/>
    <n v="312"/>
    <n v="2.5000000000000001E-2"/>
    <n v="0.751"/>
  </r>
  <r>
    <s v="Iraq-Middle East"/>
    <x v="5"/>
    <n v="2011"/>
    <s v="Iraq-Middle East2011"/>
    <n v="191000000000"/>
    <n v="2.7E-2"/>
    <x v="16"/>
    <x v="113"/>
    <n v="21503"/>
    <x v="616"/>
    <n v="3.2000000000000001E-2"/>
    <n v="2.9000000000000001E-2"/>
    <n v="73"/>
    <n v="65"/>
    <n v="0.40899999999999997"/>
    <n v="0.55800000000000005"/>
    <n v="3.3000000000000002E-2"/>
    <n v="31760020"/>
    <n v="0.69099999999999995"/>
    <n v="0.30900000000000005"/>
    <n v="1557000000"/>
    <n v="1879000000"/>
    <n v="0.27800000000000002"/>
    <n v="32"/>
    <n v="0"/>
    <n v="312"/>
    <n v="0.05"/>
    <n v="0.80200000000000005"/>
  </r>
  <r>
    <s v="Iraq-Middle East"/>
    <x v="5"/>
    <n v="2012"/>
    <s v="Iraq-Middle East2012"/>
    <n v="216000000000"/>
    <n v="3.5999999999999997E-2"/>
    <x v="550"/>
    <x v="15"/>
    <n v="0"/>
    <x v="0"/>
    <n v="3.1E-2"/>
    <n v="2.9000000000000001E-2"/>
    <n v="73"/>
    <n v="66"/>
    <n v="0.40500000000000003"/>
    <n v="0.56200000000000006"/>
    <n v="3.3000000000000002E-2"/>
    <n v="32578209"/>
    <n v="0.69199999999999995"/>
    <n v="0.30800000000000005"/>
    <n v="1640000000"/>
    <n v="2363000000"/>
    <n v="0.27800000000000002"/>
    <n v="29"/>
    <n v="155"/>
    <n v="312"/>
    <n v="7.0999999999999994E-2"/>
    <n v="0.81599999999999995"/>
  </r>
  <r>
    <s v="Ireland-Europe"/>
    <x v="1"/>
    <n v="2000"/>
    <s v="Ireland-Europe2000"/>
    <n v="97331522066"/>
    <n v="6.0999999999999999E-2"/>
    <x v="596"/>
    <x v="90"/>
    <n v="13350"/>
    <x v="0"/>
    <n v="1.4E-2"/>
    <n v="6.0000000000000001E-3"/>
    <n v="79"/>
    <n v="74"/>
    <n v="0.218"/>
    <n v="0.67"/>
    <n v="0.112"/>
    <n v="3805174"/>
    <n v="0.59099999999999997"/>
    <n v="0.40900000000000003"/>
    <n v="3517000000"/>
    <n v="2626000000"/>
    <n v="0"/>
    <n v="0"/>
    <n v="0"/>
    <n v="0"/>
    <n v="0.17899999999999999"/>
    <n v="0.64700000000000002"/>
  </r>
  <r>
    <s v="Ireland-Europe"/>
    <x v="1"/>
    <n v="2001"/>
    <s v="Ireland-Europe2001"/>
    <n v="105000000000"/>
    <n v="6.7000000000000004E-2"/>
    <x v="597"/>
    <x v="90"/>
    <n v="13216"/>
    <x v="0"/>
    <n v="1.4999999999999999E-2"/>
    <n v="6.0000000000000001E-3"/>
    <n v="80"/>
    <n v="75"/>
    <n v="0.214"/>
    <n v="0.67400000000000004"/>
    <n v="0.112"/>
    <n v="3866243"/>
    <n v="0.59399999999999997"/>
    <n v="0.40600000000000003"/>
    <n v="3789000000"/>
    <n v="2956000000"/>
    <n v="0"/>
    <n v="0"/>
    <n v="0"/>
    <n v="0"/>
    <n v="0.23100000000000001"/>
    <n v="0.76800000000000002"/>
  </r>
  <r>
    <s v="Ireland-Europe"/>
    <x v="1"/>
    <n v="2002"/>
    <s v="Ireland-Europe2002"/>
    <n v="123000000000"/>
    <n v="7.0000000000000007E-2"/>
    <x v="598"/>
    <x v="228"/>
    <n v="14219"/>
    <x v="617"/>
    <n v="1.4999999999999999E-2"/>
    <n v="5.0000000000000001E-3"/>
    <n v="80"/>
    <n v="75"/>
    <n v="0.21099999999999999"/>
    <n v="0.67800000000000005"/>
    <n v="0.111"/>
    <n v="3931947"/>
    <n v="0.59599999999999997"/>
    <n v="0.40400000000000003"/>
    <n v="4228000000"/>
    <n v="3835000000"/>
    <n v="0"/>
    <n v="0"/>
    <n v="0"/>
    <n v="0"/>
    <n v="0.25900000000000001"/>
    <n v="0.76200000000000001"/>
  </r>
  <r>
    <s v="Ireland-Europe"/>
    <x v="1"/>
    <n v="2003"/>
    <s v="Ireland-Europe2003"/>
    <n v="159000000000"/>
    <n v="7.2999999999999995E-2"/>
    <x v="599"/>
    <x v="229"/>
    <n v="14364"/>
    <x v="618"/>
    <n v="1.4999999999999999E-2"/>
    <n v="5.0000000000000001E-3"/>
    <n v="81"/>
    <n v="76"/>
    <n v="0.20799999999999999"/>
    <n v="0.68100000000000005"/>
    <n v="0.111"/>
    <n v="3996521"/>
    <n v="0.59899999999999998"/>
    <n v="0.40100000000000002"/>
    <n v="5206000000"/>
    <n v="4832000000"/>
    <n v="0"/>
    <n v="18"/>
    <n v="0"/>
    <n v="0"/>
    <n v="0.34300000000000003"/>
    <n v="0.873"/>
  </r>
  <r>
    <s v="Ireland-Europe"/>
    <x v="1"/>
    <n v="2004"/>
    <s v="Ireland-Europe2004"/>
    <n v="186000000000"/>
    <n v="7.4999999999999997E-2"/>
    <x v="600"/>
    <x v="158"/>
    <n v="14903"/>
    <x v="619"/>
    <n v="1.4999999999999999E-2"/>
    <n v="5.0000000000000001E-3"/>
    <n v="81"/>
    <n v="76"/>
    <n v="0.20599999999999999"/>
    <n v="0.68300000000000005"/>
    <n v="0.111"/>
    <n v="4070262"/>
    <n v="0.60199999999999998"/>
    <n v="0.39800000000000002"/>
    <n v="6075000000"/>
    <n v="5291000000"/>
    <n v="0"/>
    <n v="18"/>
    <n v="0"/>
    <n v="0"/>
    <n v="0.37"/>
    <n v="0.94499999999999995"/>
  </r>
  <r>
    <s v="Ireland-Europe"/>
    <x v="1"/>
    <n v="2005"/>
    <s v="Ireland-Europe2005"/>
    <n v="203000000000"/>
    <n v="7.5999999999999998E-2"/>
    <x v="601"/>
    <x v="158"/>
    <n v="14432"/>
    <x v="620"/>
    <n v="1.4999999999999999E-2"/>
    <n v="4.0000000000000001E-3"/>
    <n v="81"/>
    <n v="77"/>
    <n v="0.20599999999999999"/>
    <n v="0.68400000000000005"/>
    <n v="0.111"/>
    <n v="4159914"/>
    <n v="0.60499999999999998"/>
    <n v="0.39500000000000002"/>
    <n v="6780000000"/>
    <n v="6186000000"/>
    <n v="0.253"/>
    <n v="18"/>
    <n v="0"/>
    <n v="76"/>
    <n v="0.41599999999999998"/>
    <n v="1.0269999999999999"/>
  </r>
  <r>
    <s v="Ireland-Europe"/>
    <x v="1"/>
    <n v="2006"/>
    <s v="Ireland-Europe2006"/>
    <n v="223000000000"/>
    <n v="7.4999999999999997E-2"/>
    <x v="602"/>
    <x v="0"/>
    <n v="14269"/>
    <x v="621"/>
    <n v="1.4999999999999999E-2"/>
    <n v="4.0000000000000001E-3"/>
    <n v="82"/>
    <n v="77"/>
    <n v="0.20599999999999999"/>
    <n v="0.68300000000000005"/>
    <n v="0.111"/>
    <n v="4274137"/>
    <n v="0.60799999999999998"/>
    <n v="0.39200000000000002"/>
    <n v="7664000000"/>
    <n v="6978000000"/>
    <n v="0.253"/>
    <n v="13"/>
    <n v="0"/>
    <n v="76"/>
    <n v="0.54800000000000004"/>
    <n v="1.1100000000000001"/>
  </r>
  <r>
    <s v="Ireland-Europe"/>
    <x v="1"/>
    <n v="2007"/>
    <s v="Ireland-Europe2007"/>
    <n v="260000000000"/>
    <n v="7.9000000000000001E-2"/>
    <x v="603"/>
    <x v="0"/>
    <n v="15120"/>
    <x v="622"/>
    <n v="1.6E-2"/>
    <n v="4.0000000000000001E-3"/>
    <n v="82"/>
    <n v="77"/>
    <n v="0.20799999999999999"/>
    <n v="0.68100000000000005"/>
    <n v="0.111"/>
    <n v="4398942"/>
    <n v="0.61"/>
    <n v="0.39"/>
    <n v="9263000000"/>
    <n v="8785000000"/>
    <n v="0.253"/>
    <n v="13"/>
    <n v="0"/>
    <n v="76"/>
    <n v="0.61199999999999999"/>
    <n v="1.159"/>
  </r>
  <r>
    <s v="Ireland-Europe"/>
    <x v="1"/>
    <n v="2008"/>
    <s v="Ireland-Europe2008"/>
    <n v="264000000000"/>
    <n v="9.0999999999999998E-2"/>
    <x v="604"/>
    <x v="0"/>
    <n v="14330"/>
    <x v="623"/>
    <n v="1.7000000000000001E-2"/>
    <n v="4.0000000000000001E-3"/>
    <n v="82"/>
    <n v="78"/>
    <n v="0.21"/>
    <n v="0.67900000000000005"/>
    <n v="0.111"/>
    <n v="4489544"/>
    <n v="0.61299999999999999"/>
    <n v="0.38700000000000001"/>
    <n v="9967000000"/>
    <n v="10539000000"/>
    <n v="0.254"/>
    <n v="13"/>
    <n v="0"/>
    <n v="76"/>
    <n v="0.65300000000000002"/>
    <n v="1.1599999999999999"/>
  </r>
  <r>
    <s v="Ireland-Europe"/>
    <x v="1"/>
    <n v="2009"/>
    <s v="Ireland-Europe2009"/>
    <n v="225000000000"/>
    <n v="0.1"/>
    <x v="605"/>
    <x v="0"/>
    <n v="0"/>
    <x v="0"/>
    <n v="1.7000000000000001E-2"/>
    <n v="4.0000000000000001E-3"/>
    <n v="83"/>
    <n v="78"/>
    <n v="0.21199999999999999"/>
    <n v="0.67600000000000005"/>
    <n v="0.112"/>
    <n v="4535375"/>
    <n v="0.61599999999999999"/>
    <n v="0.38400000000000001"/>
    <n v="8458000000"/>
    <n v="7934000000"/>
    <n v="0.255"/>
    <n v="13"/>
    <n v="0"/>
    <n v="76"/>
    <n v="0.67400000000000004"/>
    <n v="1.0669999999999999"/>
  </r>
  <r>
    <s v="Ireland-Europe"/>
    <x v="1"/>
    <n v="2010"/>
    <s v="Ireland-Europe2010"/>
    <n v="209000000000"/>
    <n v="9.2999999999999999E-2"/>
    <x v="606"/>
    <x v="0"/>
    <n v="14061"/>
    <x v="624"/>
    <n v="1.7000000000000001E-2"/>
    <n v="4.0000000000000001E-3"/>
    <n v="83"/>
    <n v="79"/>
    <n v="0.21299999999999999"/>
    <n v="0.67300000000000004"/>
    <n v="0.113"/>
    <n v="4560155"/>
    <n v="0.61799999999999999"/>
    <n v="0.38200000000000001"/>
    <n v="8187000000"/>
    <n v="7178000000"/>
    <n v="0.253"/>
    <n v="13"/>
    <n v="0"/>
    <n v="76"/>
    <n v="0.69899999999999995"/>
    <n v="1.052"/>
  </r>
  <r>
    <s v="Ireland-Europe"/>
    <x v="1"/>
    <n v="2011"/>
    <s v="Ireland-Europe2011"/>
    <n v="226000000000"/>
    <n v="8.7999999999999995E-2"/>
    <x v="607"/>
    <x v="0"/>
    <n v="14607"/>
    <x v="625"/>
    <n v="1.6E-2"/>
    <n v="3.0000000000000001E-3"/>
    <n v="83"/>
    <n v="79"/>
    <n v="0.215"/>
    <n v="0.67"/>
    <n v="0.115"/>
    <n v="4576794"/>
    <n v="0.621"/>
    <n v="0.379"/>
    <n v="9526000000"/>
    <n v="6837000000"/>
    <n v="0.254"/>
    <n v="13"/>
    <n v="0"/>
    <n v="76"/>
    <n v="0.749"/>
    <n v="1.085"/>
  </r>
  <r>
    <s v="Ireland-Europe"/>
    <x v="1"/>
    <n v="2012"/>
    <s v="Ireland-Europe2012"/>
    <n v="211000000000"/>
    <n v="8.1000000000000003E-2"/>
    <x v="608"/>
    <x v="0"/>
    <n v="0"/>
    <x v="0"/>
    <n v="1.6E-2"/>
    <n v="3.0000000000000001E-3"/>
    <n v="83"/>
    <n v="79"/>
    <n v="0.215"/>
    <n v="0.66700000000000004"/>
    <n v="0.11799999999999999"/>
    <n v="4586897"/>
    <n v="0.624"/>
    <n v="0.376"/>
    <n v="9064000000"/>
    <n v="6001000000"/>
    <n v="0.255"/>
    <n v="10"/>
    <n v="15"/>
    <n v="80"/>
    <n v="0.76900000000000002"/>
    <n v="1.0720000000000001"/>
  </r>
  <r>
    <s v="Isle of Man-Europe"/>
    <x v="1"/>
    <n v="2000"/>
    <s v="Isle of Man-Europe2000"/>
    <n v="1563667800"/>
    <m/>
    <x v="0"/>
    <x v="0"/>
    <n v="0"/>
    <x v="0"/>
    <n v="0"/>
    <n v="0"/>
    <n v="0"/>
    <n v="0"/>
    <n v="0"/>
    <n v="0"/>
    <n v="0"/>
    <n v="76806"/>
    <n v="0.51800000000000002"/>
    <n v="0.48199999999999998"/>
    <n v="0"/>
    <n v="0"/>
    <n v="0"/>
    <n v="0"/>
    <n v="0"/>
    <n v="0"/>
    <n v="0"/>
    <n v="0"/>
  </r>
  <r>
    <s v="Isle of Man-Europe"/>
    <x v="1"/>
    <n v="2001"/>
    <s v="Isle of Man-Europe2001"/>
    <n v="1614595291"/>
    <m/>
    <x v="0"/>
    <x v="0"/>
    <n v="0"/>
    <x v="0"/>
    <n v="0"/>
    <n v="0"/>
    <n v="0"/>
    <n v="0"/>
    <n v="0"/>
    <n v="0"/>
    <n v="0"/>
    <n v="77616"/>
    <n v="0.51800000000000002"/>
    <n v="0.48199999999999998"/>
    <n v="0"/>
    <n v="0"/>
    <n v="0"/>
    <n v="0"/>
    <n v="0"/>
    <n v="0"/>
    <n v="0"/>
    <n v="0"/>
  </r>
  <r>
    <s v="Isle of Man-Europe"/>
    <x v="1"/>
    <n v="2002"/>
    <s v="Isle of Man-Europe2002"/>
    <n v="1897606791"/>
    <m/>
    <x v="0"/>
    <x v="0"/>
    <n v="0"/>
    <x v="0"/>
    <n v="1.0999999999999999E-2"/>
    <n v="0"/>
    <n v="82"/>
    <n v="75"/>
    <n v="0"/>
    <n v="0"/>
    <n v="0"/>
    <n v="78338"/>
    <n v="0.51900000000000002"/>
    <n v="0.48099999999999998"/>
    <n v="0"/>
    <n v="0"/>
    <n v="0"/>
    <n v="0"/>
    <n v="0"/>
    <n v="0"/>
    <n v="0"/>
    <n v="0"/>
  </r>
  <r>
    <s v="Isle of Man-Europe"/>
    <x v="1"/>
    <n v="2003"/>
    <s v="Isle of Man-Europe2003"/>
    <n v="2264911807"/>
    <m/>
    <x v="0"/>
    <x v="0"/>
    <n v="0"/>
    <x v="0"/>
    <n v="0"/>
    <n v="0"/>
    <n v="0"/>
    <n v="0"/>
    <n v="0"/>
    <n v="0"/>
    <n v="0"/>
    <n v="79001"/>
    <n v="0.51900000000000002"/>
    <n v="0.48099999999999998"/>
    <n v="0"/>
    <n v="0"/>
    <n v="0"/>
    <n v="0"/>
    <n v="0"/>
    <n v="0"/>
    <n v="0"/>
    <n v="0"/>
  </r>
  <r>
    <s v="Isle of Man-Europe"/>
    <x v="1"/>
    <n v="2004"/>
    <s v="Isle of Man-Europe2004"/>
    <n v="2758117365"/>
    <m/>
    <x v="0"/>
    <x v="0"/>
    <n v="0"/>
    <x v="0"/>
    <n v="0"/>
    <n v="0"/>
    <n v="0"/>
    <n v="0"/>
    <n v="0"/>
    <n v="0"/>
    <n v="0"/>
    <n v="79658"/>
    <n v="0.51900000000000002"/>
    <n v="0.48099999999999998"/>
    <n v="0"/>
    <n v="0"/>
    <n v="0"/>
    <n v="0"/>
    <n v="0"/>
    <n v="0"/>
    <n v="0"/>
    <n v="0"/>
  </r>
  <r>
    <s v="Isle of Man-Europe"/>
    <x v="1"/>
    <n v="2005"/>
    <s v="Isle of Man-Europe2005"/>
    <n v="2915710378"/>
    <m/>
    <x v="0"/>
    <x v="0"/>
    <n v="0"/>
    <x v="0"/>
    <n v="1.0999999999999999E-2"/>
    <n v="0"/>
    <n v="0"/>
    <n v="0"/>
    <n v="0"/>
    <n v="0"/>
    <n v="0"/>
    <n v="80345"/>
    <n v="0.51900000000000002"/>
    <n v="0.48099999999999998"/>
    <n v="0"/>
    <n v="0"/>
    <n v="0"/>
    <n v="0"/>
    <n v="0"/>
    <n v="0"/>
    <n v="0"/>
    <n v="0"/>
  </r>
  <r>
    <s v="Isle of Man-Europe"/>
    <x v="1"/>
    <n v="2006"/>
    <s v="Isle of Man-Europe2006"/>
    <n v="3437450712"/>
    <m/>
    <x v="0"/>
    <x v="0"/>
    <n v="0"/>
    <x v="0"/>
    <n v="0"/>
    <n v="0"/>
    <n v="0"/>
    <n v="0"/>
    <n v="0"/>
    <n v="0"/>
    <n v="0"/>
    <n v="81068"/>
    <n v="0.51900000000000002"/>
    <n v="0.48099999999999998"/>
    <n v="0"/>
    <n v="0"/>
    <n v="0"/>
    <n v="0"/>
    <n v="0"/>
    <n v="0"/>
    <n v="0"/>
    <n v="0"/>
  </r>
  <r>
    <s v="Isle of Man-Europe"/>
    <x v="1"/>
    <n v="2007"/>
    <s v="Isle of Man-Europe2007"/>
    <n v="4075664785"/>
    <m/>
    <x v="0"/>
    <x v="0"/>
    <n v="0"/>
    <x v="0"/>
    <n v="1.0999999999999999E-2"/>
    <n v="0"/>
    <n v="0"/>
    <n v="0"/>
    <n v="0"/>
    <n v="0"/>
    <n v="0"/>
    <n v="81812"/>
    <n v="0.51900000000000002"/>
    <n v="0.48099999999999998"/>
    <n v="0"/>
    <n v="0"/>
    <n v="0"/>
    <n v="0"/>
    <n v="0"/>
    <n v="0"/>
    <n v="0"/>
    <n v="0"/>
  </r>
  <r>
    <s v="Isle of Man-Europe"/>
    <x v="1"/>
    <n v="2008"/>
    <s v="Isle of Man-Europe2008"/>
    <n v="4075664785"/>
    <m/>
    <x v="0"/>
    <x v="0"/>
    <n v="0"/>
    <x v="0"/>
    <n v="0"/>
    <n v="0"/>
    <n v="0"/>
    <n v="0"/>
    <n v="0"/>
    <n v="0"/>
    <n v="0"/>
    <n v="82561"/>
    <n v="0.52"/>
    <n v="0.48"/>
    <n v="0"/>
    <n v="0"/>
    <n v="0"/>
    <n v="0"/>
    <n v="0"/>
    <n v="0"/>
    <n v="0"/>
    <n v="0"/>
  </r>
  <r>
    <s v="Isle of Man-Europe"/>
    <x v="1"/>
    <n v="2009"/>
    <s v="Isle of Man-Europe2009"/>
    <n v="0"/>
    <m/>
    <x v="0"/>
    <x v="0"/>
    <n v="0"/>
    <x v="0"/>
    <n v="0"/>
    <n v="0"/>
    <n v="0"/>
    <n v="0"/>
    <n v="0"/>
    <n v="0"/>
    <n v="0"/>
    <n v="83293"/>
    <n v="0.52"/>
    <n v="0.48"/>
    <n v="0"/>
    <n v="0"/>
    <n v="0"/>
    <n v="0"/>
    <n v="0"/>
    <n v="0"/>
    <n v="0"/>
    <n v="0"/>
  </r>
  <r>
    <s v="Isle of Man-Europe"/>
    <x v="1"/>
    <n v="2010"/>
    <s v="Isle of Man-Europe2010"/>
    <n v="0"/>
    <m/>
    <x v="0"/>
    <x v="0"/>
    <n v="0"/>
    <x v="0"/>
    <n v="0"/>
    <n v="0"/>
    <n v="0"/>
    <n v="0"/>
    <n v="0"/>
    <n v="0"/>
    <n v="0"/>
    <n v="83992"/>
    <n v="0.52"/>
    <n v="0.48"/>
    <n v="0"/>
    <n v="0"/>
    <n v="0"/>
    <n v="0"/>
    <n v="0"/>
    <n v="0"/>
    <n v="0"/>
    <n v="0"/>
  </r>
  <r>
    <s v="Isle of Man-Europe"/>
    <x v="1"/>
    <n v="2011"/>
    <s v="Isle of Man-Europe2011"/>
    <n v="0"/>
    <m/>
    <x v="0"/>
    <x v="0"/>
    <n v="0"/>
    <x v="0"/>
    <n v="0"/>
    <n v="0"/>
    <n v="0"/>
    <n v="0"/>
    <n v="0"/>
    <n v="0"/>
    <n v="0"/>
    <n v="84654"/>
    <n v="0.52"/>
    <n v="0.48"/>
    <n v="0"/>
    <n v="0"/>
    <n v="0"/>
    <n v="0"/>
    <n v="0"/>
    <n v="0"/>
    <n v="0"/>
    <n v="0"/>
  </r>
  <r>
    <s v="Isle of Man-Europe"/>
    <x v="1"/>
    <n v="2012"/>
    <s v="Isle of Man-Europe2012"/>
    <n v="0"/>
    <m/>
    <x v="0"/>
    <x v="0"/>
    <n v="0"/>
    <x v="0"/>
    <n v="0"/>
    <n v="0"/>
    <n v="0"/>
    <n v="0"/>
    <n v="0"/>
    <n v="0"/>
    <n v="0"/>
    <n v="85284"/>
    <n v="0.52"/>
    <n v="0.48"/>
    <n v="0"/>
    <n v="0"/>
    <n v="0"/>
    <n v="0"/>
    <n v="0"/>
    <n v="0"/>
    <n v="0"/>
    <n v="0"/>
  </r>
  <r>
    <s v="Israel-Middle East"/>
    <x v="5"/>
    <n v="2000"/>
    <s v="Israel-Middle East2000"/>
    <n v="125000000000"/>
    <n v="7.3999999999999996E-2"/>
    <x v="609"/>
    <x v="17"/>
    <n v="24079"/>
    <x v="0"/>
    <n v="2.1999999999999999E-2"/>
    <n v="6.0000000000000001E-3"/>
    <n v="81"/>
    <n v="77"/>
    <n v="0.28100000000000003"/>
    <n v="0.61899999999999999"/>
    <n v="0.1"/>
    <n v="6289000"/>
    <n v="0.91200000000000003"/>
    <n v="8.7999999999999967E-2"/>
    <n v="4611000000"/>
    <n v="3733000000"/>
    <n v="0"/>
    <n v="0"/>
    <n v="0"/>
    <n v="0"/>
    <n v="0.20899999999999999"/>
    <n v="0.73199999999999998"/>
  </r>
  <r>
    <s v="Israel-Middle East"/>
    <x v="5"/>
    <n v="2001"/>
    <s v="Israel-Middle East2001"/>
    <n v="123000000000"/>
    <n v="7.9000000000000001E-2"/>
    <x v="610"/>
    <x v="20"/>
    <n v="23254"/>
    <x v="0"/>
    <n v="2.1000000000000001E-2"/>
    <n v="5.0000000000000001E-3"/>
    <n v="81"/>
    <n v="78"/>
    <n v="0.28000000000000003"/>
    <n v="0.61899999999999999"/>
    <n v="0.1"/>
    <n v="6439000"/>
    <n v="0.91300000000000003"/>
    <n v="8.6999999999999966E-2"/>
    <n v="2854000000"/>
    <n v="3887000000"/>
    <n v="0"/>
    <n v="0"/>
    <n v="0"/>
    <n v="0"/>
    <n v="0.17399999999999999"/>
    <n v="0.89700000000000002"/>
  </r>
  <r>
    <s v="Israel-Middle East"/>
    <x v="5"/>
    <n v="2002"/>
    <s v="Israel-Middle East2002"/>
    <n v="113000000000"/>
    <n v="7.8E-2"/>
    <x v="611"/>
    <x v="127"/>
    <n v="23195"/>
    <x v="626"/>
    <n v="2.1000000000000001E-2"/>
    <n v="5.0000000000000001E-3"/>
    <n v="82"/>
    <n v="78"/>
    <n v="0.28000000000000003"/>
    <n v="0.62"/>
    <n v="0.1"/>
    <n v="6570000"/>
    <n v="0.91300000000000003"/>
    <n v="8.6999999999999966E-2"/>
    <n v="2426000000"/>
    <n v="3322000000"/>
    <n v="0"/>
    <n v="0"/>
    <n v="0"/>
    <n v="0"/>
    <n v="0.17799999999999999"/>
    <n v="1.01"/>
  </r>
  <r>
    <s v="Israel-Middle East"/>
    <x v="5"/>
    <n v="2003"/>
    <s v="Israel-Middle East2003"/>
    <n v="119000000000"/>
    <n v="7.6999999999999999E-2"/>
    <x v="612"/>
    <x v="51"/>
    <n v="21463"/>
    <x v="627"/>
    <n v="2.1999999999999999E-2"/>
    <n v="5.0000000000000001E-3"/>
    <n v="82"/>
    <n v="78"/>
    <n v="0.28000000000000003"/>
    <n v="0.62"/>
    <n v="0.1"/>
    <n v="6689700"/>
    <n v="0.91400000000000003"/>
    <n v="8.5999999999999965E-2"/>
    <n v="2473000000"/>
    <n v="3341000000"/>
    <n v="0"/>
    <n v="20"/>
    <n v="0"/>
    <n v="0"/>
    <n v="0.19600000000000001"/>
    <n v="1.042"/>
  </r>
  <r>
    <s v="Israel-Middle East"/>
    <x v="5"/>
    <n v="2004"/>
    <s v="Israel-Middle East2004"/>
    <n v="127000000000"/>
    <n v="7.5999999999999998E-2"/>
    <x v="613"/>
    <x v="116"/>
    <n v="22868"/>
    <x v="628"/>
    <n v="2.1000000000000001E-2"/>
    <n v="5.0000000000000001E-3"/>
    <n v="82"/>
    <n v="78"/>
    <n v="0.27900000000000003"/>
    <n v="0.621"/>
    <n v="0.1"/>
    <n v="6809000"/>
    <n v="0.91500000000000004"/>
    <n v="8.4999999999999964E-2"/>
    <n v="2908000000"/>
    <n v="3663000000"/>
    <n v="0"/>
    <n v="20"/>
    <n v="0"/>
    <n v="0"/>
    <n v="0.22800000000000001"/>
    <n v="1.117"/>
  </r>
  <r>
    <s v="Israel-Middle East"/>
    <x v="5"/>
    <n v="2005"/>
    <s v="Israel-Middle East2005"/>
    <n v="134000000000"/>
    <n v="7.6999999999999999E-2"/>
    <x v="614"/>
    <x v="49"/>
    <n v="19143"/>
    <x v="629"/>
    <n v="2.1000000000000001E-2"/>
    <n v="5.0000000000000001E-3"/>
    <n v="82"/>
    <n v="78"/>
    <n v="0.27900000000000003"/>
    <n v="0.621"/>
    <n v="0.1"/>
    <n v="6930100"/>
    <n v="0.91500000000000004"/>
    <n v="8.4999999999999964E-2"/>
    <n v="3427000000"/>
    <n v="3780000000"/>
    <n v="0.39100000000000001"/>
    <n v="20"/>
    <n v="0"/>
    <n v="230"/>
    <n v="0.252"/>
    <n v="1.175"/>
  </r>
  <r>
    <s v="Israel-Middle East"/>
    <x v="5"/>
    <n v="2006"/>
    <s v="Israel-Middle East2006"/>
    <n v="151000000000"/>
    <n v="7.3999999999999996E-2"/>
    <x v="615"/>
    <x v="23"/>
    <n v="19241"/>
    <x v="630"/>
    <n v="2.1000000000000001E-2"/>
    <n v="4.0000000000000001E-3"/>
    <n v="83"/>
    <n v="88"/>
    <n v="0.27700000000000002"/>
    <n v="0.622"/>
    <n v="0.10100000000000001"/>
    <n v="7053700"/>
    <n v="0.91600000000000004"/>
    <n v="8.3999999999999964E-2"/>
    <n v="3802000000"/>
    <n v="4085000000"/>
    <n v="0.38200000000000001"/>
    <n v="20"/>
    <n v="0"/>
    <n v="230"/>
    <n v="0.27900000000000003"/>
    <n v="1.2430000000000001"/>
  </r>
  <r>
    <s v="Israel-Middle East"/>
    <x v="5"/>
    <n v="2007"/>
    <s v="Israel-Middle East2007"/>
    <n v="175000000000"/>
    <n v="7.4999999999999997E-2"/>
    <x v="616"/>
    <x v="114"/>
    <n v="20700"/>
    <x v="631"/>
    <n v="2.1000000000000001E-2"/>
    <n v="4.0000000000000001E-3"/>
    <n v="82"/>
    <n v="88"/>
    <n v="0.27500000000000002"/>
    <n v="0.623"/>
    <n v="0.10199999999999999"/>
    <n v="7180100"/>
    <n v="0.91600000000000004"/>
    <n v="8.3999999999999964E-2"/>
    <n v="4405000000"/>
    <n v="4669000000"/>
    <n v="0.35199999999999998"/>
    <n v="20"/>
    <n v="0"/>
    <n v="230"/>
    <n v="0.48099999999999998"/>
    <n v="1.2849999999999999"/>
  </r>
  <r>
    <s v="Israel-Middle East"/>
    <x v="5"/>
    <n v="2008"/>
    <s v="Israel-Middle East2008"/>
    <n v="213000000000"/>
    <n v="7.5999999999999998E-2"/>
    <x v="617"/>
    <x v="163"/>
    <n v="18478"/>
    <x v="632"/>
    <n v="2.1999999999999999E-2"/>
    <n v="4.0000000000000001E-3"/>
    <n v="83"/>
    <n v="79"/>
    <n v="0.27400000000000002"/>
    <n v="0.624"/>
    <n v="0.10299999999999999"/>
    <n v="7308800"/>
    <n v="0.91700000000000004"/>
    <n v="8.2999999999999963E-2"/>
    <n v="5509000000"/>
    <n v="4693000000"/>
    <n v="0.33"/>
    <n v="20"/>
    <n v="0"/>
    <n v="230"/>
    <n v="0.59399999999999997"/>
    <n v="1.264"/>
  </r>
  <r>
    <s v="Israel-Middle East"/>
    <x v="5"/>
    <n v="2009"/>
    <s v="Israel-Middle East2009"/>
    <n v="206000000000"/>
    <n v="7.5999999999999998E-2"/>
    <x v="618"/>
    <x v="152"/>
    <n v="0"/>
    <x v="0"/>
    <n v="2.1999999999999999E-2"/>
    <n v="4.0000000000000001E-3"/>
    <n v="83"/>
    <n v="80"/>
    <n v="0.27200000000000002"/>
    <n v="0.624"/>
    <n v="0.104"/>
    <n v="7485600"/>
    <n v="0.91800000000000004"/>
    <n v="8.1999999999999962E-2"/>
    <n v="5067000000"/>
    <n v="4241000000"/>
    <n v="0.31900000000000001"/>
    <n v="20"/>
    <n v="0"/>
    <n v="230"/>
    <n v="0.63100000000000001"/>
    <n v="1.24"/>
  </r>
  <r>
    <s v="Israel-Middle East"/>
    <x v="5"/>
    <n v="2010"/>
    <s v="Israel-Middle East2010"/>
    <n v="232000000000"/>
    <n v="7.5999999999999998E-2"/>
    <x v="619"/>
    <x v="200"/>
    <n v="19730"/>
    <x v="633"/>
    <n v="2.1999999999999999E-2"/>
    <n v="4.0000000000000001E-3"/>
    <n v="84"/>
    <n v="80"/>
    <n v="0.27200000000000002"/>
    <n v="0.623"/>
    <n v="0.104"/>
    <n v="7623600"/>
    <n v="0.91800000000000004"/>
    <n v="8.1999999999999962E-2"/>
    <n v="5824000000"/>
    <n v="4725000000"/>
    <n v="0.311"/>
    <n v="20"/>
    <n v="0"/>
    <n v="235"/>
    <n v="0.67500000000000004"/>
    <n v="1.228"/>
  </r>
  <r>
    <s v="Israel-Middle East"/>
    <x v="5"/>
    <n v="2011"/>
    <s v="Israel-Middle East2011"/>
    <n v="258000000000"/>
    <n v="7.5999999999999998E-2"/>
    <x v="620"/>
    <x v="79"/>
    <n v="20380"/>
    <x v="634"/>
    <n v="2.1000000000000001E-2"/>
    <n v="3.0000000000000001E-3"/>
    <n v="84"/>
    <n v="80"/>
    <n v="0.27300000000000002"/>
    <n v="0.622"/>
    <n v="0.105"/>
    <n v="7765800"/>
    <n v="0.91900000000000004"/>
    <n v="8.0999999999999961E-2"/>
    <n v="6029000000"/>
    <n v="4937000000"/>
    <n v="0.30199999999999999"/>
    <n v="20"/>
    <n v="0"/>
    <n v="235"/>
    <n v="0.68899999999999995"/>
    <n v="1.22"/>
  </r>
  <r>
    <s v="Israel-Middle East"/>
    <x v="5"/>
    <n v="2012"/>
    <s v="Israel-Middle East2012"/>
    <n v="258000000000"/>
    <n v="7.4999999999999997E-2"/>
    <x v="621"/>
    <x v="162"/>
    <n v="0"/>
    <x v="0"/>
    <n v="2.1999999999999999E-2"/>
    <n v="3.0000000000000001E-3"/>
    <n v="84"/>
    <n v="80"/>
    <n v="0.27500000000000002"/>
    <n v="0.61899999999999999"/>
    <n v="0.105"/>
    <n v="7910500"/>
    <n v="0.91900000000000004"/>
    <n v="8.0999999999999961E-2"/>
    <n v="6225000000"/>
    <n v="4851000000"/>
    <n v="0.28999999999999998"/>
    <n v="21"/>
    <n v="33"/>
    <n v="235"/>
    <n v="0.70799999999999996"/>
    <n v="1.2070000000000001"/>
  </r>
  <r>
    <s v="Italy-Europe"/>
    <x v="1"/>
    <n v="2000"/>
    <s v="Italy-Europe2000"/>
    <n v="1100000000000"/>
    <n v="7.9000000000000001E-2"/>
    <x v="622"/>
    <x v="71"/>
    <n v="158616"/>
    <x v="0"/>
    <n v="0.01"/>
    <n v="5.0000000000000001E-3"/>
    <n v="83"/>
    <n v="77"/>
    <n v="0.14299999999999999"/>
    <n v="0.67400000000000004"/>
    <n v="0.183"/>
    <n v="56942108"/>
    <n v="0.67200000000000004"/>
    <n v="0.32799999999999996"/>
    <n v="28706000000"/>
    <n v="18169000000"/>
    <n v="0"/>
    <n v="0"/>
    <n v="0"/>
    <n v="0"/>
    <n v="0.23100000000000001"/>
    <n v="0.74099999999999999"/>
  </r>
  <r>
    <s v="Italy-Europe"/>
    <x v="1"/>
    <n v="2001"/>
    <s v="Italy-Europe2001"/>
    <n v="1120000000000"/>
    <n v="8.1000000000000003E-2"/>
    <x v="623"/>
    <x v="80"/>
    <n v="167416"/>
    <x v="0"/>
    <n v="8.9999999999999993E-3"/>
    <n v="4.0000000000000001E-3"/>
    <n v="83"/>
    <n v="77"/>
    <n v="0.14299999999999999"/>
    <n v="0.67200000000000004"/>
    <n v="0.186"/>
    <n v="56974100"/>
    <n v="0.67300000000000004"/>
    <n v="0.32699999999999996"/>
    <n v="26916000000"/>
    <n v="16997000000"/>
    <n v="0"/>
    <n v="0"/>
    <n v="0"/>
    <n v="0"/>
    <n v="0.27200000000000002"/>
    <n v="0.89600000000000002"/>
  </r>
  <r>
    <s v="Italy-Europe"/>
    <x v="1"/>
    <n v="2002"/>
    <s v="Italy-Europe2002"/>
    <n v="1230000000000"/>
    <n v="8.2000000000000003E-2"/>
    <x v="624"/>
    <x v="201"/>
    <n v="170239"/>
    <x v="635"/>
    <n v="8.9999999999999993E-3"/>
    <n v="4.0000000000000001E-3"/>
    <n v="83"/>
    <n v="77"/>
    <n v="0.14199999999999999"/>
    <n v="0.66900000000000004"/>
    <n v="0.189"/>
    <n v="57059007"/>
    <n v="0.67400000000000004"/>
    <n v="0.32599999999999996"/>
    <n v="28192000000"/>
    <n v="19636000000"/>
    <n v="0"/>
    <n v="0"/>
    <n v="0"/>
    <n v="0"/>
    <n v="0.28000000000000003"/>
    <n v="0.94299999999999995"/>
  </r>
  <r>
    <s v="Italy-Europe"/>
    <x v="1"/>
    <n v="2003"/>
    <s v="Italy-Europe2003"/>
    <n v="1510000000000"/>
    <n v="8.2000000000000003E-2"/>
    <x v="625"/>
    <x v="151"/>
    <n v="164858"/>
    <x v="636"/>
    <n v="8.9999999999999993E-3"/>
    <n v="4.0000000000000001E-3"/>
    <n v="83"/>
    <n v="77"/>
    <n v="0.14199999999999999"/>
    <n v="0.66700000000000004"/>
    <n v="0.192"/>
    <n v="57313203"/>
    <n v="0.67500000000000004"/>
    <n v="0.32499999999999996"/>
    <n v="32591000000"/>
    <n v="23731000000"/>
    <n v="0"/>
    <n v="23"/>
    <n v="0"/>
    <n v="0"/>
    <n v="0.28999999999999998"/>
    <n v="0.98099999999999998"/>
  </r>
  <r>
    <s v="Italy-Europe"/>
    <x v="1"/>
    <n v="2004"/>
    <s v="Italy-Europe2004"/>
    <n v="1740000000000"/>
    <n v="8.5000000000000006E-2"/>
    <x v="626"/>
    <x v="91"/>
    <n v="176004"/>
    <x v="637"/>
    <n v="0.01"/>
    <n v="4.0000000000000001E-3"/>
    <n v="84"/>
    <n v="78"/>
    <n v="0.14099999999999999"/>
    <n v="0.66500000000000004"/>
    <n v="0.19400000000000001"/>
    <n v="57685327"/>
    <n v="0.67600000000000005"/>
    <n v="0.32399999999999995"/>
    <n v="37870000000"/>
    <n v="24064000000"/>
    <n v="0"/>
    <n v="13"/>
    <n v="0"/>
    <n v="0"/>
    <n v="0.33200000000000002"/>
    <n v="1.077"/>
  </r>
  <r>
    <s v="Italy-Europe"/>
    <x v="1"/>
    <n v="2005"/>
    <s v="Italy-Europe2005"/>
    <n v="1790000000000"/>
    <n v="8.6999999999999994E-2"/>
    <x v="627"/>
    <x v="161"/>
    <n v="172142"/>
    <x v="638"/>
    <n v="0.01"/>
    <n v="4.0000000000000001E-3"/>
    <n v="84"/>
    <n v="78"/>
    <n v="0.14099999999999999"/>
    <n v="0.66300000000000003"/>
    <n v="0.19600000000000001"/>
    <n v="57969484"/>
    <n v="0.67700000000000005"/>
    <n v="0.32299999999999995"/>
    <n v="38374000000"/>
    <n v="26774000000"/>
    <n v="0.76800000000000002"/>
    <n v="13"/>
    <n v="0"/>
    <n v="340"/>
    <n v="0.35"/>
    <n v="1.2190000000000001"/>
  </r>
  <r>
    <s v="Italy-Europe"/>
    <x v="1"/>
    <n v="2006"/>
    <s v="Italy-Europe2006"/>
    <n v="1870000000000"/>
    <n v="8.7999999999999995E-2"/>
    <x v="628"/>
    <x v="162"/>
    <n v="181990"/>
    <x v="639"/>
    <n v="0.01"/>
    <n v="4.0000000000000001E-3"/>
    <n v="84"/>
    <n v="79"/>
    <n v="0.14099999999999999"/>
    <n v="0.66100000000000003"/>
    <n v="0.19800000000000001"/>
    <n v="58143979"/>
    <n v="0.67900000000000005"/>
    <n v="0.32099999999999995"/>
    <n v="41644000000"/>
    <n v="27437000000"/>
    <n v="0.754"/>
    <n v="13"/>
    <n v="0"/>
    <n v="340"/>
    <n v="0.38"/>
    <n v="1.361"/>
  </r>
  <r>
    <s v="Italy-Europe"/>
    <x v="1"/>
    <n v="2007"/>
    <s v="Italy-Europe2007"/>
    <n v="2130000000000"/>
    <n v="8.5000000000000006E-2"/>
    <x v="629"/>
    <x v="185"/>
    <n v="179599"/>
    <x v="640"/>
    <n v="0.01"/>
    <n v="4.0000000000000001E-3"/>
    <n v="84"/>
    <n v="79"/>
    <n v="0.14099999999999999"/>
    <n v="0.66"/>
    <n v="0.19900000000000001"/>
    <n v="58438310"/>
    <n v="0.68"/>
    <n v="0.31999999999999995"/>
    <n v="46144000000"/>
    <n v="32754000000"/>
    <n v="0.754"/>
    <n v="13"/>
    <n v="0"/>
    <n v="340"/>
    <n v="0.40799999999999997"/>
    <n v="1.51"/>
  </r>
  <r>
    <s v="Italy-Europe"/>
    <x v="1"/>
    <n v="2008"/>
    <s v="Italy-Europe2008"/>
    <n v="2310000000000"/>
    <n v="8.8999999999999996E-2"/>
    <x v="630"/>
    <x v="49"/>
    <n v="183873"/>
    <x v="641"/>
    <n v="0.01"/>
    <n v="4.0000000000000001E-3"/>
    <n v="85"/>
    <n v="79"/>
    <n v="0.14000000000000001"/>
    <n v="0.66"/>
    <n v="0.2"/>
    <n v="58826731"/>
    <n v="0.68100000000000005"/>
    <n v="0.31899999999999995"/>
    <n v="48757000000"/>
    <n v="37807000000"/>
    <n v="0.72499999999999998"/>
    <n v="10"/>
    <n v="0"/>
    <n v="314"/>
    <n v="0.44500000000000001"/>
    <n v="1.5089999999999999"/>
  </r>
  <r>
    <s v="Italy-Europe"/>
    <x v="1"/>
    <n v="2009"/>
    <s v="Italy-Europe2009"/>
    <n v="2110000000000"/>
    <n v="9.4E-2"/>
    <x v="631"/>
    <x v="90"/>
    <n v="0"/>
    <x v="0"/>
    <n v="0.01"/>
    <n v="4.0000000000000001E-3"/>
    <n v="85"/>
    <n v="79"/>
    <n v="0.14000000000000001"/>
    <n v="0.65800000000000003"/>
    <n v="0.20100000000000001"/>
    <n v="59095365"/>
    <n v="0.68200000000000005"/>
    <n v="0.31799999999999995"/>
    <n v="41938000000"/>
    <n v="34399000000"/>
    <n v="0.67700000000000005"/>
    <n v="10"/>
    <n v="0"/>
    <n v="314"/>
    <n v="0.48799999999999999"/>
    <n v="1.4950000000000001"/>
  </r>
  <r>
    <s v="Italy-Europe"/>
    <x v="1"/>
    <n v="2010"/>
    <s v="Italy-Europe2010"/>
    <n v="2060000000000"/>
    <n v="9.4E-2"/>
    <x v="632"/>
    <x v="154"/>
    <n v="179423"/>
    <x v="642"/>
    <n v="8.9999999999999993E-3"/>
    <n v="3.0000000000000001E-3"/>
    <n v="85"/>
    <n v="80"/>
    <n v="0.14000000000000001"/>
    <n v="0.65700000000000003"/>
    <n v="0.20300000000000001"/>
    <n v="59277417"/>
    <n v="0.68300000000000005"/>
    <n v="0.31699999999999995"/>
    <n v="40058000000"/>
    <n v="33053000000"/>
    <n v="0.67700000000000005"/>
    <n v="6"/>
    <n v="0"/>
    <n v="285"/>
    <n v="0.53700000000000003"/>
    <n v="1.548"/>
  </r>
  <r>
    <s v="Italy-Europe"/>
    <x v="1"/>
    <n v="2011"/>
    <s v="Italy-Europe2011"/>
    <n v="2200000000000"/>
    <n v="9.1999999999999998E-2"/>
    <x v="633"/>
    <x v="230"/>
    <n v="181830"/>
    <x v="643"/>
    <n v="8.9999999999999993E-3"/>
    <n v="3.0000000000000001E-3"/>
    <n v="85"/>
    <n v="80"/>
    <n v="0.14000000000000001"/>
    <n v="0.65400000000000003"/>
    <n v="0.20499999999999999"/>
    <n v="59379449"/>
    <n v="0.68400000000000005"/>
    <n v="0.31599999999999995"/>
    <n v="45368000000"/>
    <n v="35724000000"/>
    <n v="0.67700000000000005"/>
    <n v="6"/>
    <n v="0"/>
    <n v="285"/>
    <n v="0.54400000000000004"/>
    <n v="1.581"/>
  </r>
  <r>
    <s v="Italy-Europe"/>
    <x v="1"/>
    <n v="2012"/>
    <s v="Italy-Europe2012"/>
    <n v="2010000000000"/>
    <n v="9.1999999999999998E-2"/>
    <x v="634"/>
    <x v="231"/>
    <n v="0"/>
    <x v="0"/>
    <n v="8.9999999999999993E-3"/>
    <n v="3.0000000000000001E-3"/>
    <n v="86"/>
    <n v="80"/>
    <n v="0.14000000000000001"/>
    <n v="0.65100000000000002"/>
    <n v="0.20799999999999999"/>
    <n v="59539717"/>
    <n v="0.68600000000000005"/>
    <n v="0.31399999999999995"/>
    <n v="43036000000"/>
    <n v="32798000000"/>
    <n v="0.67700000000000005"/>
    <n v="6"/>
    <n v="67"/>
    <n v="269"/>
    <n v="0.55800000000000005"/>
    <n v="1.597"/>
  </r>
  <r>
    <s v="Jamaica-The Americas"/>
    <x v="4"/>
    <n v="2000"/>
    <s v="Jamaica-The Americas2000"/>
    <n v="9008629729"/>
    <n v="5.5E-2"/>
    <x v="327"/>
    <x v="232"/>
    <n v="0"/>
    <x v="0"/>
    <n v="2.1000000000000001E-2"/>
    <n v="0.02"/>
    <n v="73"/>
    <n v="68"/>
    <n v="0.32700000000000001"/>
    <n v="0.59899999999999998"/>
    <n v="7.4999999999999997E-2"/>
    <n v="2589389"/>
    <n v="0.51800000000000002"/>
    <n v="0.48199999999999998"/>
    <n v="1577000000"/>
    <n v="238000000"/>
    <n v="0"/>
    <n v="0"/>
    <n v="0"/>
    <n v="0"/>
    <n v="3.1E-2"/>
    <n v="0.14199999999999999"/>
  </r>
  <r>
    <s v="Jamaica-The Americas"/>
    <x v="4"/>
    <n v="2001"/>
    <s v="Jamaica-The Americas2001"/>
    <n v="9104515930"/>
    <n v="5.0999999999999997E-2"/>
    <x v="60"/>
    <x v="123"/>
    <n v="3066"/>
    <x v="0"/>
    <n v="1.9E-2"/>
    <n v="0.02"/>
    <n v="74"/>
    <n v="68"/>
    <n v="0.32400000000000001"/>
    <n v="0.60099999999999998"/>
    <n v="7.4999999999999997E-2"/>
    <n v="2605556"/>
    <n v="0.52100000000000002"/>
    <n v="0.47899999999999998"/>
    <n v="1494000000"/>
    <n v="227000000"/>
    <n v="0"/>
    <n v="0"/>
    <n v="0"/>
    <n v="0"/>
    <n v="3.9E-2"/>
    <n v="0.22900000000000001"/>
  </r>
  <r>
    <s v="Jamaica-The Americas"/>
    <x v="4"/>
    <n v="2002"/>
    <s v="Jamaica-The Americas2002"/>
    <n v="9718989517"/>
    <n v="4.9000000000000002E-2"/>
    <x v="496"/>
    <x v="225"/>
    <n v="2830"/>
    <x v="644"/>
    <n v="1.7999999999999999E-2"/>
    <n v="1.9E-2"/>
    <n v="74"/>
    <n v="68"/>
    <n v="0.32100000000000001"/>
    <n v="0.60399999999999998"/>
    <n v="7.5999999999999998E-2"/>
    <n v="2615253"/>
    <n v="0.52300000000000002"/>
    <n v="0.47699999999999998"/>
    <n v="1482000000"/>
    <n v="274000000"/>
    <n v="0"/>
    <n v="0"/>
    <n v="0"/>
    <n v="0"/>
    <n v="6.0999999999999999E-2"/>
    <n v="0.47399999999999998"/>
  </r>
  <r>
    <s v="Jamaica-The Americas"/>
    <x v="4"/>
    <n v="2003"/>
    <s v="Jamaica-The Americas2003"/>
    <n v="9430236065"/>
    <n v="4.5999999999999999E-2"/>
    <x v="206"/>
    <x v="224"/>
    <n v="3022"/>
    <x v="645"/>
    <n v="1.7000000000000001E-2"/>
    <n v="1.9E-2"/>
    <n v="74"/>
    <n v="68"/>
    <n v="0.318"/>
    <n v="0.60599999999999998"/>
    <n v="7.5999999999999998E-2"/>
    <n v="2624695"/>
    <n v="0.52400000000000002"/>
    <n v="0.47599999999999998"/>
    <n v="1621000000"/>
    <n v="269000000"/>
    <n v="0"/>
    <n v="31"/>
    <n v="0"/>
    <n v="0"/>
    <n v="7.8E-2"/>
    <n v="0.59599999999999997"/>
  </r>
  <r>
    <s v="Jamaica-The Americas"/>
    <x v="4"/>
    <n v="2004"/>
    <s v="Jamaica-The Americas2004"/>
    <n v="10173234921"/>
    <n v="4.8000000000000001E-2"/>
    <x v="31"/>
    <x v="2"/>
    <n v="4078"/>
    <x v="646"/>
    <n v="1.7000000000000001E-2"/>
    <n v="1.7999999999999999E-2"/>
    <n v="74"/>
    <n v="68"/>
    <n v="0.315"/>
    <n v="0.60899999999999999"/>
    <n v="7.5999999999999998E-2"/>
    <n v="2634145"/>
    <n v="0.52600000000000002"/>
    <n v="0.47399999999999998"/>
    <n v="1733000000"/>
    <n v="318000000"/>
    <n v="0"/>
    <n v="31"/>
    <n v="0"/>
    <n v="0"/>
    <n v="0.1"/>
    <n v="0.68899999999999995"/>
  </r>
  <r>
    <s v="Jamaica-The Americas"/>
    <x v="4"/>
    <n v="2005"/>
    <s v="Jamaica-The Americas2005"/>
    <n v="11075778481"/>
    <n v="4.1000000000000002E-2"/>
    <x v="635"/>
    <x v="83"/>
    <n v="3841"/>
    <x v="647"/>
    <n v="1.7999999999999999E-2"/>
    <n v="1.7999999999999999E-2"/>
    <n v="74"/>
    <n v="69"/>
    <n v="0.311"/>
    <n v="0.61199999999999999"/>
    <n v="7.6999999999999999E-2"/>
    <n v="2643601"/>
    <n v="0.52800000000000002"/>
    <n v="0.47199999999999998"/>
    <n v="1783000000"/>
    <n v="290000000"/>
    <n v="0.499"/>
    <n v="8"/>
    <n v="0"/>
    <n v="414"/>
    <n v="0.128"/>
    <n v="0.73899999999999999"/>
  </r>
  <r>
    <s v="Jamaica-The Americas"/>
    <x v="4"/>
    <n v="2006"/>
    <s v="Jamaica-The Americas2006"/>
    <n v="11903020644"/>
    <n v="4.2000000000000003E-2"/>
    <x v="497"/>
    <x v="213"/>
    <n v="3769"/>
    <x v="648"/>
    <n v="1.6E-2"/>
    <n v="1.7999999999999999E-2"/>
    <n v="75"/>
    <n v="69"/>
    <n v="0.308"/>
    <n v="0.61499999999999999"/>
    <n v="7.6999999999999999E-2"/>
    <n v="2653042"/>
    <n v="0.53"/>
    <n v="0.47"/>
    <n v="2094000000"/>
    <n v="315000000"/>
    <n v="0.499"/>
    <n v="8"/>
    <n v="0"/>
    <n v="414"/>
    <n v="0.16400000000000001"/>
    <n v="0.84399999999999997"/>
  </r>
  <r>
    <s v="Jamaica-The Americas"/>
    <x v="4"/>
    <n v="2007"/>
    <s v="Jamaica-The Americas2007"/>
    <n v="12820055025"/>
    <n v="4.9000000000000002E-2"/>
    <x v="20"/>
    <x v="52"/>
    <n v="4200"/>
    <x v="649"/>
    <n v="1.6E-2"/>
    <n v="1.7000000000000001E-2"/>
    <n v="75"/>
    <n v="69"/>
    <n v="0.30399999999999999"/>
    <n v="0.61799999999999999"/>
    <n v="7.6999999999999999E-2"/>
    <n v="2662481"/>
    <n v="0.53200000000000003"/>
    <n v="0.46799999999999997"/>
    <n v="2142000000"/>
    <n v="340000000"/>
    <n v="0.499"/>
    <n v="8"/>
    <n v="0"/>
    <n v="414"/>
    <n v="0.21099999999999999"/>
    <n v="0.99099999999999999"/>
  </r>
  <r>
    <s v="Jamaica-The Americas"/>
    <x v="4"/>
    <n v="2008"/>
    <s v="Jamaica-The Americas2008"/>
    <n v="13676837630"/>
    <n v="5.3999999999999999E-2"/>
    <x v="636"/>
    <x v="144"/>
    <n v="3717"/>
    <x v="650"/>
    <n v="1.6E-2"/>
    <n v="1.7000000000000001E-2"/>
    <n v="75"/>
    <n v="70"/>
    <n v="0.3"/>
    <n v="0.622"/>
    <n v="7.8E-2"/>
    <n v="2671934"/>
    <n v="0.53400000000000003"/>
    <n v="0.46599999999999997"/>
    <n v="2222000000"/>
    <n v="312000000"/>
    <n v="0.499"/>
    <n v="8"/>
    <n v="0"/>
    <n v="414"/>
    <n v="0.23599999999999999"/>
    <n v="1.002"/>
  </r>
  <r>
    <s v="Jamaica-The Americas"/>
    <x v="4"/>
    <n v="2009"/>
    <s v="Jamaica-The Americas2009"/>
    <n v="12125023181"/>
    <n v="5.1999999999999998E-2"/>
    <x v="637"/>
    <x v="101"/>
    <n v="0"/>
    <x v="0"/>
    <n v="1.6E-2"/>
    <n v="1.6E-2"/>
    <n v="75"/>
    <n v="70"/>
    <n v="0.29599999999999999"/>
    <n v="0.626"/>
    <n v="7.8E-2"/>
    <n v="2681386"/>
    <n v="0.53600000000000003"/>
    <n v="0.46399999999999997"/>
    <n v="2070000000"/>
    <n v="259000000"/>
    <n v="0.499"/>
    <n v="8"/>
    <n v="0"/>
    <n v="414"/>
    <n v="0.24299999999999999"/>
    <n v="1.083"/>
  </r>
  <r>
    <s v="Jamaica-The Americas"/>
    <x v="4"/>
    <n v="2010"/>
    <s v="Jamaica-The Americas2010"/>
    <n v="13230844040"/>
    <n v="5.2999999999999999E-2"/>
    <x v="419"/>
    <x v="233"/>
    <n v="3728"/>
    <x v="651"/>
    <n v="1.4999999999999999E-2"/>
    <n v="1.6E-2"/>
    <n v="76"/>
    <n v="70"/>
    <n v="0.28999999999999998"/>
    <n v="0.63100000000000001"/>
    <n v="7.8E-2"/>
    <n v="2690824"/>
    <n v="0.53700000000000003"/>
    <n v="0.46299999999999997"/>
    <n v="2095000000"/>
    <n v="235000000"/>
    <n v="0.48699999999999999"/>
    <n v="8"/>
    <n v="0"/>
    <n v="414"/>
    <n v="0.27700000000000002"/>
    <n v="1.161"/>
  </r>
  <r>
    <s v="Jamaica-The Americas"/>
    <x v="4"/>
    <n v="2011"/>
    <s v="Jamaica-The Americas2011"/>
    <n v="14433926129"/>
    <n v="5.1999999999999998E-2"/>
    <x v="638"/>
    <x v="32"/>
    <n v="4176"/>
    <x v="652"/>
    <n v="1.4999999999999999E-2"/>
    <n v="1.4999999999999999E-2"/>
    <n v="76"/>
    <n v="71"/>
    <n v="0.28399999999999997"/>
    <n v="0.63700000000000001"/>
    <n v="7.9000000000000001E-2"/>
    <n v="2699838"/>
    <n v="0.53900000000000003"/>
    <n v="0.46099999999999997"/>
    <n v="2055000000"/>
    <n v="213000000"/>
    <n v="0.443"/>
    <n v="7"/>
    <n v="0"/>
    <n v="414"/>
    <n v="0.374"/>
    <n v="1.069"/>
  </r>
  <r>
    <s v="Jamaica-The Americas"/>
    <x v="4"/>
    <n v="2012"/>
    <s v="Jamaica-The Americas2012"/>
    <n v="14794802081"/>
    <n v="5.8999999999999997E-2"/>
    <x v="245"/>
    <x v="213"/>
    <n v="0"/>
    <x v="0"/>
    <n v="1.4999999999999999E-2"/>
    <n v="1.4999999999999999E-2"/>
    <n v="76"/>
    <n v="71"/>
    <n v="0.27800000000000002"/>
    <n v="0.64300000000000002"/>
    <n v="7.9000000000000001E-2"/>
    <n v="2707805"/>
    <n v="0.54100000000000004"/>
    <n v="0.45899999999999996"/>
    <n v="2070000000"/>
    <n v="165000000"/>
    <n v="0.443"/>
    <n v="7"/>
    <n v="91"/>
    <n v="368"/>
    <n v="0.33800000000000002"/>
    <n v="0.98"/>
  </r>
  <r>
    <s v="Japan-Asia"/>
    <x v="0"/>
    <n v="2000"/>
    <s v="Japan-Asia2000"/>
    <n v="4730000000000"/>
    <n v="7.5999999999999998E-2"/>
    <x v="639"/>
    <x v="234"/>
    <n v="451501"/>
    <x v="0"/>
    <n v="8.9999999999999993E-3"/>
    <n v="3.0000000000000001E-3"/>
    <n v="85"/>
    <n v="78"/>
    <n v="0.14599999999999999"/>
    <n v="0.68200000000000005"/>
    <n v="0.17199999999999999"/>
    <n v="126870000"/>
    <n v="0.78600000000000003"/>
    <n v="0.21399999999999997"/>
    <n v="5970000000"/>
    <n v="42643000000"/>
    <n v="0"/>
    <n v="0"/>
    <n v="0"/>
    <n v="0"/>
    <n v="0.3"/>
    <n v="0.53100000000000003"/>
  </r>
  <r>
    <s v="Japan-Asia"/>
    <x v="0"/>
    <n v="2001"/>
    <s v="Japan-Asia2001"/>
    <n v="4160000000000"/>
    <n v="7.8E-2"/>
    <x v="640"/>
    <x v="235"/>
    <n v="461468"/>
    <x v="0"/>
    <n v="8.9999999999999993E-3"/>
    <n v="3.0000000000000001E-3"/>
    <n v="85"/>
    <n v="78"/>
    <n v="0.14399999999999999"/>
    <n v="0.67900000000000005"/>
    <n v="0.17699999999999999"/>
    <n v="127149000"/>
    <n v="0.8"/>
    <n v="0.19999999999999996"/>
    <n v="5750000000"/>
    <n v="35526000000"/>
    <n v="0"/>
    <n v="0"/>
    <n v="0"/>
    <n v="0"/>
    <n v="0.38500000000000001"/>
    <n v="0.59399999999999997"/>
  </r>
  <r>
    <s v="Japan-Asia"/>
    <x v="0"/>
    <n v="2002"/>
    <s v="Japan-Asia2002"/>
    <n v="3980000000000"/>
    <n v="7.9000000000000001E-2"/>
    <x v="641"/>
    <x v="236"/>
    <n v="499092"/>
    <x v="653"/>
    <n v="8.9999999999999993E-3"/>
    <n v="3.0000000000000001E-3"/>
    <n v="85"/>
    <n v="78"/>
    <n v="0.14199999999999999"/>
    <n v="0.67500000000000004"/>
    <n v="0.182"/>
    <n v="127445000"/>
    <n v="0.81599999999999995"/>
    <n v="0.18400000000000005"/>
    <n v="6069000000"/>
    <n v="34977000000"/>
    <n v="0"/>
    <n v="0"/>
    <n v="0"/>
    <n v="0"/>
    <n v="0.46600000000000003"/>
    <n v="0.64300000000000002"/>
  </r>
  <r>
    <s v="Japan-Asia"/>
    <x v="0"/>
    <n v="2003"/>
    <s v="Japan-Asia2003"/>
    <n v="4300000000000"/>
    <n v="0.08"/>
    <x v="642"/>
    <x v="237"/>
    <n v="472174"/>
    <x v="654"/>
    <n v="8.9999999999999993E-3"/>
    <n v="3.0000000000000001E-3"/>
    <n v="85"/>
    <n v="78"/>
    <n v="0.14099999999999999"/>
    <n v="0.67200000000000004"/>
    <n v="0.188"/>
    <n v="127718000"/>
    <n v="0.83199999999999996"/>
    <n v="0.16800000000000004"/>
    <n v="11475000000"/>
    <n v="36505000000"/>
    <n v="0"/>
    <n v="31"/>
    <n v="0"/>
    <n v="0"/>
    <n v="0.48399999999999999"/>
    <n v="0.68500000000000005"/>
  </r>
  <r>
    <s v="Japan-Asia"/>
    <x v="0"/>
    <n v="2004"/>
    <s v="Japan-Asia2004"/>
    <n v="4660000000000"/>
    <n v="0.08"/>
    <x v="643"/>
    <x v="237"/>
    <n v="495352"/>
    <x v="655"/>
    <n v="8.9999999999999993E-3"/>
    <n v="3.0000000000000001E-3"/>
    <n v="86"/>
    <n v="79"/>
    <n v="0.13900000000000001"/>
    <n v="0.66800000000000004"/>
    <n v="0.193"/>
    <n v="127761000"/>
    <n v="0.84599999999999997"/>
    <n v="0.15400000000000003"/>
    <n v="14343000000"/>
    <n v="48175000000"/>
    <n v="0"/>
    <n v="31"/>
    <n v="0"/>
    <n v="0"/>
    <n v="0.624"/>
    <n v="0.72199999999999998"/>
  </r>
  <r>
    <s v="Japan-Asia"/>
    <x v="0"/>
    <n v="2005"/>
    <s v="Japan-Asia2005"/>
    <n v="4570000000000"/>
    <n v="8.2000000000000003E-2"/>
    <x v="644"/>
    <x v="238"/>
    <n v="510791"/>
    <x v="656"/>
    <n v="8.0000000000000002E-3"/>
    <n v="3.0000000000000001E-3"/>
    <n v="85"/>
    <n v="79"/>
    <n v="0.13800000000000001"/>
    <n v="0.66300000000000003"/>
    <n v="0.19800000000000001"/>
    <n v="127773000"/>
    <n v="0.86"/>
    <n v="0.14000000000000001"/>
    <n v="15555000000"/>
    <n v="48102000000"/>
    <n v="0.52500000000000002"/>
    <n v="30"/>
    <n v="0"/>
    <n v="315"/>
    <n v="0.66900000000000004"/>
    <n v="0.76"/>
  </r>
  <r>
    <s v="Japan-Asia"/>
    <x v="0"/>
    <n v="2006"/>
    <s v="Japan-Asia2006"/>
    <n v="4360000000000"/>
    <n v="8.2000000000000003E-2"/>
    <x v="645"/>
    <x v="238"/>
    <n v="522488"/>
    <x v="657"/>
    <n v="8.9999999999999993E-3"/>
    <n v="3.0000000000000001E-3"/>
    <n v="86"/>
    <n v="79"/>
    <n v="0.13700000000000001"/>
    <n v="0.65900000000000003"/>
    <n v="0.20399999999999999"/>
    <n v="127756000"/>
    <n v="0.871"/>
    <n v="0.129"/>
    <n v="11490000000"/>
    <n v="37659000000"/>
    <n v="0.52500000000000002"/>
    <n v="22"/>
    <n v="0"/>
    <n v="350"/>
    <n v="0.68700000000000006"/>
    <n v="0.78500000000000003"/>
  </r>
  <r>
    <s v="Japan-Asia"/>
    <x v="0"/>
    <n v="2007"/>
    <s v="Japan-Asia2007"/>
    <n v="4360000000000"/>
    <n v="8.2000000000000003E-2"/>
    <x v="646"/>
    <x v="236"/>
    <n v="515198"/>
    <x v="658"/>
    <n v="8.9999999999999993E-3"/>
    <n v="3.0000000000000001E-3"/>
    <n v="86"/>
    <n v="79"/>
    <n v="0.13600000000000001"/>
    <n v="0.65400000000000003"/>
    <n v="0.21"/>
    <n v="127770750"/>
    <n v="0.88"/>
    <n v="0.12"/>
    <n v="12422000000"/>
    <n v="37261000000"/>
    <n v="0.52500000000000002"/>
    <n v="22"/>
    <n v="0"/>
    <n v="350"/>
    <n v="0.74299999999999999"/>
    <n v="0.84399999999999997"/>
  </r>
  <r>
    <s v="Japan-Asia"/>
    <x v="0"/>
    <n v="2008"/>
    <s v="Japan-Asia2008"/>
    <n v="4850000000000"/>
    <n v="8.5999999999999993E-2"/>
    <x v="647"/>
    <x v="236"/>
    <n v="520541"/>
    <x v="659"/>
    <n v="8.9999999999999993E-3"/>
    <n v="3.0000000000000001E-3"/>
    <n v="86"/>
    <n v="79"/>
    <n v="0.13500000000000001"/>
    <n v="0.64900000000000002"/>
    <n v="0.216"/>
    <n v="127704040"/>
    <n v="0.88900000000000001"/>
    <n v="0.11099999999999999"/>
    <n v="13781000000"/>
    <n v="38976000000"/>
    <n v="0.55000000000000004"/>
    <n v="22"/>
    <n v="0"/>
    <n v="355"/>
    <n v="0.754"/>
    <n v="0.86699999999999999"/>
  </r>
  <r>
    <s v="Japan-Asia"/>
    <x v="0"/>
    <n v="2009"/>
    <s v="Japan-Asia2009"/>
    <n v="5040000000000"/>
    <n v="9.5000000000000001E-2"/>
    <x v="514"/>
    <x v="238"/>
    <n v="0"/>
    <x v="0"/>
    <n v="8.9999999999999993E-3"/>
    <n v="2E-3"/>
    <n v="86"/>
    <n v="80"/>
    <n v="0.13400000000000001"/>
    <n v="0.64300000000000002"/>
    <n v="0.223"/>
    <n v="127557958"/>
    <n v="0.89700000000000002"/>
    <n v="0.10299999999999998"/>
    <n v="12537000000"/>
    <n v="34788000000"/>
    <n v="0.55300000000000005"/>
    <n v="22"/>
    <n v="0"/>
    <n v="355"/>
    <n v="0.78"/>
    <n v="0.91300000000000003"/>
  </r>
  <r>
    <s v="Japan-Asia"/>
    <x v="0"/>
    <n v="2010"/>
    <s v="Japan-Asia2010"/>
    <n v="5500000000000"/>
    <n v="9.6000000000000002E-2"/>
    <x v="648"/>
    <x v="239"/>
    <n v="506237"/>
    <x v="660"/>
    <n v="8.9999999999999993E-3"/>
    <n v="2E-3"/>
    <n v="86"/>
    <n v="80"/>
    <n v="0.13300000000000001"/>
    <n v="0.63800000000000001"/>
    <n v="0.23"/>
    <n v="127450459"/>
    <n v="0.90500000000000003"/>
    <n v="9.4999999999999973E-2"/>
    <n v="15356000000"/>
    <n v="39306000000"/>
    <n v="0.47599999999999998"/>
    <n v="22"/>
    <n v="0"/>
    <n v="355"/>
    <n v="0.78200000000000003"/>
    <n v="0.96799999999999997"/>
  </r>
  <r>
    <s v="Japan-Asia"/>
    <x v="0"/>
    <n v="2011"/>
    <s v="Japan-Asia2011"/>
    <n v="5910000000000"/>
    <n v="0.1"/>
    <x v="649"/>
    <x v="240"/>
    <n v="519807"/>
    <x v="661"/>
    <n v="8.0000000000000002E-3"/>
    <n v="2E-3"/>
    <n v="86"/>
    <n v="79"/>
    <n v="0.13200000000000001"/>
    <n v="0.63100000000000001"/>
    <n v="0.23699999999999999"/>
    <n v="127817277"/>
    <n v="0.91200000000000003"/>
    <n v="8.7999999999999967E-2"/>
    <n v="12534000000"/>
    <n v="39760000000"/>
    <n v="0.48399999999999999"/>
    <n v="22"/>
    <n v="0"/>
    <n v="330"/>
    <n v="0.79100000000000004"/>
    <n v="1.02"/>
  </r>
  <r>
    <s v="Japan-Asia"/>
    <x v="0"/>
    <n v="2012"/>
    <s v="Japan-Asia2012"/>
    <n v="5940000000000"/>
    <n v="0.10100000000000001"/>
    <x v="650"/>
    <x v="241"/>
    <n v="0"/>
    <x v="0"/>
    <n v="8.0000000000000002E-3"/>
    <n v="2E-3"/>
    <n v="86"/>
    <n v="80"/>
    <n v="0.13100000000000001"/>
    <n v="0.625"/>
    <n v="0.24399999999999999"/>
    <n v="127561489"/>
    <n v="0.91900000000000004"/>
    <n v="8.0999999999999961E-2"/>
    <n v="16197000000"/>
    <n v="40967000000"/>
    <n v="0.49399999999999999"/>
    <n v="22"/>
    <n v="23"/>
    <n v="330"/>
    <n v="0.86299999999999999"/>
    <n v="1.087"/>
  </r>
  <r>
    <s v="Jordan-Middle East"/>
    <x v="5"/>
    <n v="2000"/>
    <s v="Jordan-Middle East2000"/>
    <n v="8457923945"/>
    <n v="9.7000000000000003E-2"/>
    <x v="547"/>
    <x v="11"/>
    <n v="0"/>
    <x v="0"/>
    <n v="3.1E-2"/>
    <n v="2.3E-2"/>
    <n v="73"/>
    <n v="70"/>
    <n v="0.39400000000000002"/>
    <n v="0.57499999999999996"/>
    <n v="3.1E-2"/>
    <n v="4797000"/>
    <n v="0.79800000000000004"/>
    <n v="0.20199999999999996"/>
    <n v="935000000"/>
    <n v="387000000"/>
    <n v="0"/>
    <n v="0"/>
    <n v="0"/>
    <n v="0"/>
    <n v="2.5999999999999999E-2"/>
    <n v="8.2000000000000003E-2"/>
  </r>
  <r>
    <s v="Jordan-Middle East"/>
    <x v="5"/>
    <n v="2001"/>
    <s v="Jordan-Middle East2001"/>
    <n v="8972965061"/>
    <n v="9.9000000000000005E-2"/>
    <x v="447"/>
    <x v="19"/>
    <n v="7064"/>
    <x v="0"/>
    <n v="3.1E-2"/>
    <n v="2.3E-2"/>
    <n v="73"/>
    <n v="71"/>
    <n v="0.39200000000000002"/>
    <n v="0.57699999999999996"/>
    <n v="3.1E-2"/>
    <n v="4917000"/>
    <n v="0.80100000000000005"/>
    <n v="0.19899999999999995"/>
    <n v="884000000"/>
    <n v="420000000"/>
    <n v="0"/>
    <n v="0"/>
    <n v="0"/>
    <n v="0"/>
    <n v="4.7E-2"/>
    <n v="0.17899999999999999"/>
  </r>
  <r>
    <s v="Jordan-Middle East"/>
    <x v="5"/>
    <n v="2002"/>
    <s v="Jordan-Middle East2002"/>
    <n v="9580161951"/>
    <n v="9.7000000000000003E-2"/>
    <x v="327"/>
    <x v="37"/>
    <n v="7105"/>
    <x v="662"/>
    <n v="3.1E-2"/>
    <n v="2.1999999999999999E-2"/>
    <n v="74"/>
    <n v="71"/>
    <n v="0.39"/>
    <n v="0.57899999999999996"/>
    <n v="3.1E-2"/>
    <n v="5038000"/>
    <n v="0.80400000000000005"/>
    <n v="0.19599999999999995"/>
    <n v="1254000000"/>
    <n v="504000000"/>
    <n v="0"/>
    <n v="0"/>
    <n v="0"/>
    <n v="0"/>
    <n v="0.06"/>
    <n v="0.249"/>
  </r>
  <r>
    <s v="Jordan-Middle East"/>
    <x v="5"/>
    <n v="2003"/>
    <s v="Jordan-Middle East2003"/>
    <n v="10193023726"/>
    <n v="9.1999999999999998E-2"/>
    <x v="497"/>
    <x v="72"/>
    <n v="7458"/>
    <x v="663"/>
    <n v="0.03"/>
    <n v="2.1999999999999999E-2"/>
    <n v="74"/>
    <n v="71"/>
    <n v="0.38700000000000001"/>
    <n v="0.58199999999999996"/>
    <n v="3.1E-2"/>
    <n v="5164000"/>
    <n v="0.80600000000000005"/>
    <n v="0.19399999999999995"/>
    <n v="1266000000"/>
    <n v="503000000"/>
    <n v="0"/>
    <n v="79"/>
    <n v="0"/>
    <n v="0"/>
    <n v="8.5000000000000006E-2"/>
    <n v="0.26600000000000001"/>
  </r>
  <r>
    <s v="Jordan-Middle East"/>
    <x v="5"/>
    <n v="2004"/>
    <s v="Jordan-Middle East2004"/>
    <n v="11407566660"/>
    <n v="9.0999999999999998E-2"/>
    <x v="249"/>
    <x v="93"/>
    <n v="7069"/>
    <x v="664"/>
    <n v="0.03"/>
    <n v="2.1000000000000001E-2"/>
    <n v="74"/>
    <n v="71"/>
    <n v="0.38300000000000001"/>
    <n v="0.58499999999999996"/>
    <n v="3.2000000000000001E-2"/>
    <n v="5290000"/>
    <n v="0.80900000000000005"/>
    <n v="0.19099999999999995"/>
    <n v="1621000000"/>
    <n v="585000000"/>
    <n v="0"/>
    <n v="26"/>
    <n v="0"/>
    <n v="0"/>
    <n v="0.11700000000000001"/>
    <n v="0.31900000000000001"/>
  </r>
  <r>
    <s v="Jordan-Middle East"/>
    <x v="5"/>
    <n v="2005"/>
    <s v="Jordan-Middle East2005"/>
    <n v="12582876895"/>
    <n v="8.8999999999999996E-2"/>
    <x v="458"/>
    <x v="183"/>
    <n v="4818"/>
    <x v="665"/>
    <n v="0.03"/>
    <n v="0.02"/>
    <n v="74"/>
    <n v="71"/>
    <n v="0.379"/>
    <n v="0.58899999999999997"/>
    <n v="3.2000000000000001E-2"/>
    <n v="5411000"/>
    <n v="0.81200000000000006"/>
    <n v="0.18799999999999994"/>
    <n v="1759000000"/>
    <n v="653000000"/>
    <n v="0.311"/>
    <n v="16"/>
    <n v="0"/>
    <n v="136"/>
    <n v="0.129"/>
    <n v="0.59899999999999998"/>
  </r>
  <r>
    <s v="Jordan-Middle East"/>
    <x v="5"/>
    <n v="2006"/>
    <s v="Jordan-Middle East2006"/>
    <n v="15056937190"/>
    <n v="8.1000000000000003E-2"/>
    <x v="651"/>
    <x v="74"/>
    <n v="6219"/>
    <x v="666"/>
    <n v="0.03"/>
    <n v="0.02"/>
    <n v="74"/>
    <n v="71"/>
    <n v="0.374"/>
    <n v="0.59399999999999997"/>
    <n v="3.2000000000000001E-2"/>
    <n v="5536000"/>
    <n v="0.81399999999999995"/>
    <n v="0.18600000000000005"/>
    <n v="2426000000"/>
    <n v="956000000"/>
    <n v="0.311"/>
    <n v="16"/>
    <n v="0"/>
    <n v="136"/>
    <n v="0.13900000000000001"/>
    <n v="0.8"/>
  </r>
  <r>
    <s v="Jordan-Middle East"/>
    <x v="5"/>
    <n v="2007"/>
    <s v="Jordan-Middle East2007"/>
    <n v="17110610000"/>
    <n v="8.3000000000000004E-2"/>
    <x v="449"/>
    <x v="73"/>
    <n v="7209"/>
    <x v="667"/>
    <n v="0.03"/>
    <n v="1.9E-2"/>
    <n v="75"/>
    <n v="71"/>
    <n v="0.36799999999999999"/>
    <n v="0.6"/>
    <n v="3.3000000000000002E-2"/>
    <n v="5661000"/>
    <n v="0.81699999999999995"/>
    <n v="0.18300000000000005"/>
    <n v="2754000000"/>
    <n v="1024000000"/>
    <n v="0.311"/>
    <n v="13"/>
    <n v="0"/>
    <n v="136"/>
    <n v="0.2"/>
    <n v="0.84399999999999997"/>
  </r>
  <r>
    <s v="Jordan-Middle East"/>
    <x v="5"/>
    <n v="2008"/>
    <s v="Jordan-Middle East2008"/>
    <n v="21971835256"/>
    <n v="8.7999999999999995E-2"/>
    <x v="558"/>
    <x v="159"/>
    <n v="6677"/>
    <x v="668"/>
    <n v="0.03"/>
    <n v="1.9E-2"/>
    <n v="75"/>
    <n v="72"/>
    <n v="0.36199999999999999"/>
    <n v="0.60499999999999998"/>
    <n v="3.3000000000000002E-2"/>
    <n v="5786000"/>
    <n v="0.82"/>
    <n v="0.18000000000000005"/>
    <n v="3539000000"/>
    <n v="1140000000"/>
    <n v="0.311"/>
    <n v="13"/>
    <n v="0"/>
    <n v="136"/>
    <n v="0.23"/>
    <n v="0.89900000000000002"/>
  </r>
  <r>
    <s v="Jordan-Middle East"/>
    <x v="5"/>
    <n v="2009"/>
    <s v="Jordan-Middle East2009"/>
    <n v="23818322918"/>
    <n v="9.5000000000000001E-2"/>
    <x v="652"/>
    <x v="63"/>
    <n v="0"/>
    <x v="0"/>
    <n v="2.9000000000000001E-2"/>
    <n v="1.7999999999999999E-2"/>
    <n v="75"/>
    <n v="72"/>
    <n v="0.35599999999999998"/>
    <n v="0.61"/>
    <n v="3.4000000000000002E-2"/>
    <n v="5915000"/>
    <n v="0.82199999999999995"/>
    <n v="0.17800000000000005"/>
    <n v="3472000000"/>
    <n v="1202000000"/>
    <n v="0.311"/>
    <n v="12"/>
    <n v="0"/>
    <n v="136"/>
    <n v="0.26"/>
    <n v="0.97299999999999998"/>
  </r>
  <r>
    <s v="Jordan-Middle East"/>
    <x v="5"/>
    <n v="2010"/>
    <s v="Jordan-Middle East2010"/>
    <n v="26425379367"/>
    <n v="8.5000000000000006E-2"/>
    <x v="388"/>
    <x v="159"/>
    <n v="5176"/>
    <x v="669"/>
    <n v="2.9000000000000001E-2"/>
    <n v="1.7999999999999999E-2"/>
    <n v="75"/>
    <n v="72"/>
    <n v="0.35099999999999998"/>
    <n v="0.61499999999999999"/>
    <n v="3.4000000000000002E-2"/>
    <n v="6046000"/>
    <n v="0.82499999999999996"/>
    <n v="0.17500000000000004"/>
    <n v="4390000000"/>
    <n v="1736000000"/>
    <n v="0.312"/>
    <n v="12"/>
    <n v="0"/>
    <n v="136"/>
    <n v="0.27200000000000002"/>
    <n v="1.026"/>
  </r>
  <r>
    <s v="Jordan-Middle East"/>
    <x v="5"/>
    <n v="2011"/>
    <s v="Jordan-Middle East2011"/>
    <n v="28840197019"/>
    <n v="8.7999999999999995E-2"/>
    <x v="653"/>
    <x v="73"/>
    <n v="6853"/>
    <x v="670"/>
    <n v="2.8000000000000001E-2"/>
    <n v="1.7000000000000001E-2"/>
    <n v="75"/>
    <n v="72"/>
    <n v="0.34599999999999997"/>
    <n v="0.62"/>
    <n v="3.4000000000000002E-2"/>
    <n v="6181000"/>
    <n v="0.82699999999999996"/>
    <n v="0.17300000000000004"/>
    <n v="3860000000"/>
    <n v="1280000000"/>
    <n v="0.27700000000000002"/>
    <n v="12"/>
    <n v="0"/>
    <n v="151"/>
    <n v="0.34899999999999998"/>
    <n v="1.1120000000000001"/>
  </r>
  <r>
    <s v="Jordan-Middle East"/>
    <x v="5"/>
    <n v="2012"/>
    <s v="Jordan-Middle East2012"/>
    <n v="31015239496"/>
    <n v="9.8000000000000004E-2"/>
    <x v="654"/>
    <x v="111"/>
    <n v="0"/>
    <x v="0"/>
    <n v="2.8000000000000001E-2"/>
    <n v="1.7000000000000001E-2"/>
    <n v="75"/>
    <n v="72"/>
    <n v="0.34100000000000003"/>
    <n v="0.624"/>
    <n v="3.5000000000000003E-2"/>
    <n v="6318000"/>
    <n v="0.83"/>
    <n v="0.17000000000000004"/>
    <n v="4485000000"/>
    <n v="1257000000"/>
    <n v="0.28100000000000003"/>
    <n v="12"/>
    <n v="119"/>
    <n v="151"/>
    <n v="0.41"/>
    <n v="1.282"/>
  </r>
  <r>
    <s v="Kazakhstan-Asia"/>
    <x v="0"/>
    <n v="2000"/>
    <s v="Kazakhstan-Asia2000"/>
    <n v="18291990619"/>
    <n v="4.2000000000000003E-2"/>
    <x v="217"/>
    <x v="0"/>
    <n v="0"/>
    <x v="0"/>
    <n v="1.4999999999999999E-2"/>
    <n v="3.7999999999999999E-2"/>
    <n v="71"/>
    <n v="60"/>
    <n v="0.27700000000000002"/>
    <n v="0.65500000000000003"/>
    <n v="6.8000000000000005E-2"/>
    <n v="14883626"/>
    <n v="0.55700000000000005"/>
    <n v="0.44299999999999995"/>
    <n v="403000000"/>
    <n v="483000000"/>
    <n v="0"/>
    <n v="0"/>
    <n v="0"/>
    <n v="0"/>
    <n v="7.0000000000000001E-3"/>
    <n v="1.4E-2"/>
  </r>
  <r>
    <s v="Kazakhstan-Asia"/>
    <x v="0"/>
    <n v="2001"/>
    <s v="Kazakhstan-Asia2001"/>
    <n v="22152689130"/>
    <n v="3.5000000000000003E-2"/>
    <x v="351"/>
    <x v="0"/>
    <n v="78101"/>
    <x v="0"/>
    <n v="1.4999999999999999E-2"/>
    <n v="3.5999999999999997E-2"/>
    <n v="71"/>
    <n v="61"/>
    <n v="0.27100000000000002"/>
    <n v="0.66100000000000003"/>
    <n v="6.9000000000000006E-2"/>
    <n v="14858335"/>
    <n v="0.55500000000000005"/>
    <n v="0.44499999999999995"/>
    <n v="502000000"/>
    <n v="761000000"/>
    <n v="0"/>
    <n v="0"/>
    <n v="0"/>
    <n v="0"/>
    <n v="0.01"/>
    <n v="0.04"/>
  </r>
  <r>
    <s v="Kazakhstan-Asia"/>
    <x v="0"/>
    <n v="2002"/>
    <s v="Kazakhstan-Asia2002"/>
    <n v="24636598581"/>
    <n v="3.5999999999999997E-2"/>
    <x v="322"/>
    <x v="0"/>
    <n v="74443"/>
    <x v="671"/>
    <n v="1.4999999999999999E-2"/>
    <n v="3.4000000000000002E-2"/>
    <n v="72"/>
    <n v="61"/>
    <n v="0.26300000000000001"/>
    <n v="0.66500000000000004"/>
    <n v="7.0999999999999994E-2"/>
    <n v="14858948"/>
    <n v="0.55300000000000005"/>
    <n v="0.44699999999999995"/>
    <n v="680000000"/>
    <n v="863000000"/>
    <n v="0"/>
    <n v="0"/>
    <n v="0"/>
    <n v="0"/>
    <n v="1.7000000000000001E-2"/>
    <n v="7.0000000000000007E-2"/>
  </r>
  <r>
    <s v="Kazakhstan-Asia"/>
    <x v="0"/>
    <n v="2003"/>
    <s v="Kazakhstan-Asia2003"/>
    <n v="30833692831"/>
    <n v="3.6999999999999998E-2"/>
    <x v="434"/>
    <x v="0"/>
    <n v="63417"/>
    <x v="672"/>
    <n v="1.7000000000000001E-2"/>
    <n v="3.2000000000000001E-2"/>
    <n v="72"/>
    <n v="61"/>
    <n v="0.25700000000000001"/>
    <n v="0.67"/>
    <n v="7.3999999999999996E-2"/>
    <n v="14909018"/>
    <n v="0.55100000000000005"/>
    <n v="0.44899999999999995"/>
    <n v="638000000"/>
    <n v="783000000"/>
    <n v="0"/>
    <n v="26"/>
    <n v="0"/>
    <n v="0"/>
    <n v="0.02"/>
    <n v="0.09"/>
  </r>
  <r>
    <s v="Kazakhstan-Asia"/>
    <x v="0"/>
    <n v="2004"/>
    <s v="Kazakhstan-Asia2004"/>
    <n v="43151647003"/>
    <n v="0.04"/>
    <x v="655"/>
    <x v="0"/>
    <n v="69983"/>
    <x v="673"/>
    <n v="1.7999999999999999E-2"/>
    <n v="0.03"/>
    <n v="72"/>
    <n v="60"/>
    <n v="0.251"/>
    <n v="0.67400000000000004"/>
    <n v="7.5999999999999998E-2"/>
    <n v="15012985"/>
    <n v="0.54900000000000004"/>
    <n v="0.45099999999999996"/>
    <n v="803000000"/>
    <n v="997000000"/>
    <n v="0"/>
    <n v="26"/>
    <n v="0"/>
    <n v="0"/>
    <n v="2.7E-2"/>
    <n v="0.16400000000000001"/>
  </r>
  <r>
    <s v="Kazakhstan-Asia"/>
    <x v="0"/>
    <n v="2005"/>
    <s v="Kazakhstan-Asia2005"/>
    <n v="57123671734"/>
    <n v="4.1000000000000002E-2"/>
    <x v="274"/>
    <x v="0"/>
    <n v="34493"/>
    <x v="674"/>
    <n v="1.7999999999999999E-2"/>
    <n v="2.9000000000000001E-2"/>
    <n v="72"/>
    <n v="60"/>
    <n v="0.247"/>
    <n v="0.67700000000000005"/>
    <n v="7.5999999999999998E-2"/>
    <n v="15147029"/>
    <n v="0.54700000000000004"/>
    <n v="0.45299999999999996"/>
    <n v="801000000"/>
    <n v="940000000"/>
    <n v="0.441"/>
    <n v="25"/>
    <n v="0"/>
    <n v="271"/>
    <n v="0.03"/>
    <n v="0.35799999999999998"/>
  </r>
  <r>
    <s v="Kazakhstan-Asia"/>
    <x v="0"/>
    <n v="2006"/>
    <s v="Kazakhstan-Asia2006"/>
    <n v="81003864916"/>
    <n v="3.9E-2"/>
    <x v="656"/>
    <x v="0"/>
    <n v="50717"/>
    <x v="675"/>
    <n v="0.02"/>
    <n v="2.7E-2"/>
    <n v="72"/>
    <n v="61"/>
    <n v="0.245"/>
    <n v="0.68"/>
    <n v="7.4999999999999997E-2"/>
    <n v="15308084"/>
    <n v="0.54500000000000004"/>
    <n v="0.45499999999999996"/>
    <n v="973000000"/>
    <n v="1060000000"/>
    <n v="0.442"/>
    <n v="21"/>
    <n v="0"/>
    <n v="271"/>
    <n v="3.3000000000000002E-2"/>
    <n v="0.51100000000000001"/>
  </r>
  <r>
    <s v="Kazakhstan-Asia"/>
    <x v="0"/>
    <n v="2007"/>
    <s v="Kazakhstan-Asia2007"/>
    <n v="105000000000"/>
    <n v="3.4000000000000002E-2"/>
    <x v="34"/>
    <x v="0"/>
    <n v="66231"/>
    <x v="676"/>
    <n v="2.1000000000000001E-2"/>
    <n v="2.5000000000000001E-2"/>
    <n v="73"/>
    <n v="61"/>
    <n v="0.24399999999999999"/>
    <n v="0.68200000000000005"/>
    <n v="7.2999999999999995E-2"/>
    <n v="15484192"/>
    <n v="0.54300000000000004"/>
    <n v="0.45699999999999996"/>
    <n v="1213000000"/>
    <n v="1396000000"/>
    <n v="0.41399999999999998"/>
    <n v="21"/>
    <n v="0"/>
    <n v="271"/>
    <n v="0.04"/>
    <n v="0.8"/>
  </r>
  <r>
    <s v="Kazakhstan-Asia"/>
    <x v="0"/>
    <n v="2008"/>
    <s v="Kazakhstan-Asia2008"/>
    <n v="133000000000"/>
    <n v="3.9E-2"/>
    <x v="341"/>
    <x v="0"/>
    <n v="50805"/>
    <x v="677"/>
    <n v="2.3E-2"/>
    <n v="2.3E-2"/>
    <n v="72"/>
    <n v="62"/>
    <n v="0.245"/>
    <n v="0.68400000000000005"/>
    <n v="7.0999999999999994E-2"/>
    <n v="15674000"/>
    <n v="0.54100000000000004"/>
    <n v="0.45899999999999996"/>
    <n v="1255000000"/>
    <n v="1361000000"/>
    <n v="0.41499999999999998"/>
    <n v="21"/>
    <n v="0"/>
    <n v="271"/>
    <n v="0.11"/>
    <n v="0.95799999999999996"/>
  </r>
  <r>
    <s v="Kazakhstan-Asia"/>
    <x v="0"/>
    <n v="2009"/>
    <s v="Kazakhstan-Asia2009"/>
    <n v="115000000000"/>
    <n v="4.4999999999999998E-2"/>
    <x v="657"/>
    <x v="0"/>
    <n v="0"/>
    <x v="0"/>
    <n v="2.1999999999999999E-2"/>
    <n v="2.1000000000000001E-2"/>
    <n v="74"/>
    <n v="64"/>
    <n v="0.247"/>
    <n v="0.68500000000000005"/>
    <n v="6.8000000000000005E-2"/>
    <n v="16092701"/>
    <n v="0.53900000000000003"/>
    <n v="0.46099999999999997"/>
    <n v="1185000000"/>
    <n v="1319000000"/>
    <n v="0.34699999999999998"/>
    <n v="20"/>
    <n v="0"/>
    <n v="271"/>
    <n v="0.182"/>
    <n v="1.0840000000000001"/>
  </r>
  <r>
    <s v="Kazakhstan-Asia"/>
    <x v="0"/>
    <n v="2010"/>
    <s v="Kazakhstan-Asia2010"/>
    <n v="148000000000"/>
    <n v="4.2999999999999997E-2"/>
    <x v="134"/>
    <x v="0"/>
    <n v="43041"/>
    <x v="678"/>
    <n v="2.3E-2"/>
    <n v="1.9E-2"/>
    <n v="73"/>
    <n v="64"/>
    <n v="0.249"/>
    <n v="0.68400000000000005"/>
    <n v="6.7000000000000004E-2"/>
    <n v="16321581"/>
    <n v="0.53700000000000003"/>
    <n v="0.46299999999999997"/>
    <n v="1236000000"/>
    <n v="1489000000"/>
    <n v="0.28599999999999998"/>
    <n v="19"/>
    <n v="0"/>
    <n v="271"/>
    <n v="0.316"/>
    <n v="1.2190000000000001"/>
  </r>
  <r>
    <s v="Kazakhstan-Asia"/>
    <x v="0"/>
    <n v="2011"/>
    <s v="Kazakhstan-Asia2011"/>
    <n v="188000000000"/>
    <n v="3.9E-2"/>
    <x v="658"/>
    <x v="0"/>
    <n v="61504"/>
    <x v="679"/>
    <n v="2.3E-2"/>
    <n v="1.7999999999999999E-2"/>
    <n v="74"/>
    <n v="64"/>
    <n v="0.252"/>
    <n v="0.68300000000000005"/>
    <n v="6.6000000000000003E-2"/>
    <n v="16556600"/>
    <n v="0.53600000000000003"/>
    <n v="0.46399999999999997"/>
    <n v="1524000000"/>
    <n v="1831000000"/>
    <n v="0.28599999999999998"/>
    <n v="19"/>
    <n v="0"/>
    <n v="188"/>
    <n v="0.50600000000000001"/>
    <n v="1.5680000000000001"/>
  </r>
  <r>
    <s v="Kazakhstan-Asia"/>
    <x v="0"/>
    <n v="2012"/>
    <s v="Kazakhstan-Asia2012"/>
    <n v="204000000000"/>
    <n v="4.2000000000000003E-2"/>
    <x v="659"/>
    <x v="0"/>
    <n v="0"/>
    <x v="0"/>
    <n v="2.3E-2"/>
    <n v="1.6E-2"/>
    <n v="74"/>
    <n v="65"/>
    <n v="0.255"/>
    <n v="0.68"/>
    <n v="6.6000000000000003E-2"/>
    <n v="16791425"/>
    <n v="0.53500000000000003"/>
    <n v="0.46499999999999997"/>
    <n v="1572000000"/>
    <n v="2119000000"/>
    <n v="0.28599999999999998"/>
    <n v="19"/>
    <n v="53"/>
    <n v="188"/>
    <n v="0.53300000000000003"/>
    <n v="1.8580000000000001"/>
  </r>
  <r>
    <s v="Kenya-Africa"/>
    <x v="2"/>
    <n v="2000"/>
    <s v="Kenya-Africa2000"/>
    <n v="12705350153"/>
    <n v="4.7E-2"/>
    <x v="3"/>
    <x v="211"/>
    <n v="0"/>
    <x v="0"/>
    <n v="3.9E-2"/>
    <n v="6.9000000000000006E-2"/>
    <n v="54"/>
    <n v="52"/>
    <n v="0.442"/>
    <n v="0.53100000000000003"/>
    <n v="2.8000000000000001E-2"/>
    <n v="31285050"/>
    <n v="0.19900000000000001"/>
    <n v="0.80099999999999993"/>
    <n v="500000000"/>
    <n v="156000000"/>
    <n v="0"/>
    <n v="0"/>
    <n v="0"/>
    <n v="0"/>
    <n v="3.0000000000000001E-3"/>
    <n v="4.0000000000000001E-3"/>
  </r>
  <r>
    <s v="Kenya-Africa"/>
    <x v="2"/>
    <n v="2001"/>
    <s v="Kenya-Africa2001"/>
    <n v="12985991723"/>
    <n v="4.5999999999999999E-2"/>
    <x v="3"/>
    <x v="8"/>
    <n v="20179"/>
    <x v="0"/>
    <n v="3.9E-2"/>
    <n v="6.8000000000000005E-2"/>
    <n v="54"/>
    <n v="52"/>
    <n v="0.438"/>
    <n v="0.53400000000000003"/>
    <n v="2.8000000000000001E-2"/>
    <n v="32126351"/>
    <n v="0.20200000000000001"/>
    <n v="0.79800000000000004"/>
    <n v="536000000"/>
    <n v="183000000"/>
    <n v="0"/>
    <n v="0"/>
    <n v="0"/>
    <n v="0"/>
    <n v="6.0000000000000001E-3"/>
    <n v="1.9E-2"/>
  </r>
  <r>
    <s v="Kenya-Africa"/>
    <x v="2"/>
    <n v="2002"/>
    <s v="Kenya-Africa2002"/>
    <n v="13147736954"/>
    <n v="4.4999999999999998E-2"/>
    <x v="2"/>
    <x v="225"/>
    <n v="19719"/>
    <x v="680"/>
    <n v="3.9E-2"/>
    <n v="6.6000000000000003E-2"/>
    <n v="54"/>
    <n v="52"/>
    <n v="0.435"/>
    <n v="0.53800000000000003"/>
    <n v="2.8000000000000001E-2"/>
    <n v="33000524"/>
    <n v="0.20599999999999999"/>
    <n v="0.79400000000000004"/>
    <n v="513000000"/>
    <n v="126000000"/>
    <n v="0"/>
    <n v="0"/>
    <n v="0"/>
    <n v="0"/>
    <n v="1.2E-2"/>
    <n v="3.5999999999999997E-2"/>
  </r>
  <r>
    <s v="Kenya-Africa"/>
    <x v="2"/>
    <n v="2003"/>
    <s v="Kenya-Africa2003"/>
    <n v="14904504019"/>
    <n v="4.3999999999999997E-2"/>
    <x v="290"/>
    <x v="125"/>
    <n v="18897"/>
    <x v="681"/>
    <n v="3.9E-2"/>
    <n v="6.5000000000000002E-2"/>
    <n v="54"/>
    <n v="52"/>
    <n v="0.432"/>
    <n v="0.54100000000000004"/>
    <n v="2.8000000000000001E-2"/>
    <n v="33905011"/>
    <n v="0.20899999999999999"/>
    <n v="0.79100000000000004"/>
    <n v="619000000"/>
    <n v="127000000"/>
    <n v="0"/>
    <n v="60"/>
    <n v="0"/>
    <n v="0"/>
    <n v="2.9000000000000001E-2"/>
    <n v="4.7E-2"/>
  </r>
  <r>
    <s v="Kenya-Africa"/>
    <x v="2"/>
    <n v="2004"/>
    <s v="Kenya-Africa2004"/>
    <n v="16095321631"/>
    <n v="4.2999999999999997E-2"/>
    <x v="290"/>
    <x v="34"/>
    <n v="17806"/>
    <x v="682"/>
    <n v="3.9E-2"/>
    <n v="6.3E-2"/>
    <n v="55"/>
    <n v="53"/>
    <n v="0.42899999999999999"/>
    <n v="0.54300000000000004"/>
    <n v="2.7E-2"/>
    <n v="34834606"/>
    <n v="0.21299999999999999"/>
    <n v="0.78700000000000003"/>
    <n v="799000000"/>
    <n v="108000000"/>
    <n v="0"/>
    <n v="47"/>
    <n v="0"/>
    <n v="0"/>
    <n v="0.03"/>
    <n v="7.2999999999999995E-2"/>
  </r>
  <r>
    <s v="Kenya-Africa"/>
    <x v="2"/>
    <n v="2005"/>
    <s v="Kenya-Africa2005"/>
    <n v="18737895401"/>
    <n v="4.3999999999999997E-2"/>
    <x v="5"/>
    <x v="13"/>
    <n v="14259"/>
    <x v="683"/>
    <n v="3.9E-2"/>
    <n v="6.0999999999999999E-2"/>
    <n v="56"/>
    <n v="54"/>
    <n v="0.42799999999999999"/>
    <n v="0.54500000000000004"/>
    <n v="2.7E-2"/>
    <n v="35785718"/>
    <n v="0.217"/>
    <n v="0.78300000000000003"/>
    <n v="969000000"/>
    <n v="124000000"/>
    <n v="0.498"/>
    <n v="54"/>
    <n v="0"/>
    <n v="372"/>
    <n v="3.1E-2"/>
    <n v="0.129"/>
  </r>
  <r>
    <s v="Kenya-Africa"/>
    <x v="2"/>
    <n v="2006"/>
    <s v="Kenya-Africa2006"/>
    <n v="22504136042"/>
    <n v="4.4999999999999998E-2"/>
    <x v="285"/>
    <x v="113"/>
    <n v="15552"/>
    <x v="684"/>
    <n v="3.7999999999999999E-2"/>
    <n v="5.8999999999999997E-2"/>
    <n v="57"/>
    <n v="55"/>
    <n v="0.42699999999999999"/>
    <n v="0.54600000000000004"/>
    <n v="2.7E-2"/>
    <n v="36757498"/>
    <n v="0.22"/>
    <n v="0.78"/>
    <n v="1181000000"/>
    <n v="178000000"/>
    <n v="0.498"/>
    <n v="54"/>
    <n v="0"/>
    <n v="432"/>
    <n v="7.4999999999999997E-2"/>
    <n v="0.2"/>
  </r>
  <r>
    <s v="Kenya-Africa"/>
    <x v="2"/>
    <n v="2007"/>
    <s v="Kenya-Africa2007"/>
    <n v="27236739896"/>
    <n v="4.3999999999999997E-2"/>
    <x v="216"/>
    <x v="103"/>
    <n v="17230"/>
    <x v="685"/>
    <n v="3.7999999999999999E-2"/>
    <n v="5.8000000000000003E-2"/>
    <n v="58"/>
    <n v="55"/>
    <n v="0.42599999999999999"/>
    <n v="0.54700000000000004"/>
    <n v="2.7E-2"/>
    <n v="37752304"/>
    <n v="0.224"/>
    <n v="0.77600000000000002"/>
    <n v="1514000000"/>
    <n v="265000000"/>
    <n v="0.49299999999999999"/>
    <n v="44"/>
    <n v="0"/>
    <n v="432"/>
    <n v="0.08"/>
    <n v="0.30099999999999999"/>
  </r>
  <r>
    <s v="Kenya-Africa"/>
    <x v="2"/>
    <n v="2008"/>
    <s v="Kenya-Africa2008"/>
    <n v="30465489796"/>
    <n v="4.2000000000000003E-2"/>
    <x v="52"/>
    <x v="100"/>
    <n v="16151"/>
    <x v="686"/>
    <n v="3.7999999999999999E-2"/>
    <n v="5.6000000000000001E-2"/>
    <n v="59"/>
    <n v="56"/>
    <n v="0.42599999999999999"/>
    <n v="0.54700000000000004"/>
    <n v="2.5999999999999999E-2"/>
    <n v="38773277"/>
    <n v="0.22800000000000001"/>
    <n v="0.77200000000000002"/>
    <n v="1398000000"/>
    <n v="266000000"/>
    <n v="0.49299999999999999"/>
    <n v="30"/>
    <n v="0"/>
    <n v="417"/>
    <n v="8.6999999999999994E-2"/>
    <n v="0.42"/>
  </r>
  <r>
    <s v="Kenya-Africa"/>
    <x v="2"/>
    <n v="2009"/>
    <s v="Kenya-Africa2009"/>
    <n v="30716343757"/>
    <n v="4.5999999999999999E-2"/>
    <x v="51"/>
    <x v="99"/>
    <n v="0"/>
    <x v="0"/>
    <n v="3.6999999999999998E-2"/>
    <n v="5.3999999999999999E-2"/>
    <n v="60"/>
    <n v="57"/>
    <n v="0.42599999999999999"/>
    <n v="0.54800000000000004"/>
    <n v="2.5999999999999999E-2"/>
    <n v="39824734"/>
    <n v="0.23200000000000001"/>
    <n v="0.76800000000000002"/>
    <n v="1124000000"/>
    <n v="227000000"/>
    <n v="0.49299999999999999"/>
    <n v="34"/>
    <n v="0"/>
    <n v="417"/>
    <n v="0.1"/>
    <n v="0.48599999999999999"/>
  </r>
  <r>
    <s v="Kenya-Africa"/>
    <x v="2"/>
    <n v="2010"/>
    <s v="Kenya-Africa2010"/>
    <n v="32440133261"/>
    <n v="4.3999999999999997E-2"/>
    <x v="7"/>
    <x v="242"/>
    <n v="14769"/>
    <x v="687"/>
    <n v="3.6999999999999998E-2"/>
    <n v="5.1999999999999998E-2"/>
    <n v="61"/>
    <n v="58"/>
    <n v="0.42599999999999999"/>
    <n v="0.54800000000000004"/>
    <n v="2.5999999999999999E-2"/>
    <n v="40909194"/>
    <n v="0.23599999999999999"/>
    <n v="0.76400000000000001"/>
    <n v="1620000000"/>
    <n v="212000000"/>
    <n v="0.49299999999999999"/>
    <n v="33"/>
    <n v="0"/>
    <n v="393"/>
    <n v="0.14000000000000001"/>
    <n v="0.61"/>
  </r>
  <r>
    <s v="Kenya-Africa"/>
    <x v="2"/>
    <n v="2011"/>
    <s v="Kenya-Africa2011"/>
    <n v="34313315840"/>
    <n v="4.3999999999999997E-2"/>
    <x v="7"/>
    <x v="4"/>
    <n v="16896"/>
    <x v="688"/>
    <n v="3.5999999999999997E-2"/>
    <n v="0.05"/>
    <n v="62"/>
    <n v="59"/>
    <n v="0.42499999999999999"/>
    <n v="0.54900000000000004"/>
    <n v="2.5999999999999999E-2"/>
    <n v="42027891"/>
    <n v="0.24"/>
    <n v="0.76"/>
    <n v="1844000000"/>
    <n v="197000000"/>
    <n v="0.49299999999999999"/>
    <n v="33"/>
    <n v="0"/>
    <n v="393"/>
    <n v="0.28000000000000003"/>
    <n v="0.66800000000000004"/>
  </r>
  <r>
    <s v="Kenya-Africa"/>
    <x v="2"/>
    <n v="2012"/>
    <s v="Kenya-Africa2012"/>
    <n v="40264403585"/>
    <n v="4.7E-2"/>
    <x v="53"/>
    <x v="8"/>
    <n v="0"/>
    <x v="0"/>
    <n v="3.5999999999999997E-2"/>
    <n v="4.9000000000000002E-2"/>
    <n v="63"/>
    <n v="59"/>
    <n v="0.42399999999999999"/>
    <n v="0.55000000000000004"/>
    <n v="2.5999999999999999E-2"/>
    <n v="43178141"/>
    <n v="0.24399999999999999"/>
    <n v="0.75600000000000001"/>
    <n v="2004000000"/>
    <n v="174000000"/>
    <n v="0.442"/>
    <n v="32"/>
    <n v="122"/>
    <n v="340"/>
    <n v="0.32100000000000001"/>
    <n v="0.71199999999999997"/>
  </r>
  <r>
    <s v="Kiribati-Oceania"/>
    <x v="3"/>
    <n v="2000"/>
    <s v="Kiribati-Oceania2000"/>
    <n v="67512715"/>
    <n v="7.9000000000000001E-2"/>
    <x v="25"/>
    <x v="0"/>
    <n v="0"/>
    <x v="0"/>
    <n v="2.9000000000000001E-2"/>
    <n v="5.3999999999999999E-2"/>
    <n v="68"/>
    <n v="62"/>
    <n v="0.39900000000000002"/>
    <n v="0.56699999999999995"/>
    <n v="3.4000000000000002E-2"/>
    <n v="82788"/>
    <n v="0.43"/>
    <n v="0.57000000000000006"/>
    <n v="2700000"/>
    <n v="0"/>
    <n v="0"/>
    <n v="0"/>
    <n v="0"/>
    <n v="0"/>
    <n v="1.7999999999999999E-2"/>
    <n v="4.0000000000000001E-3"/>
  </r>
  <r>
    <s v="Kiribati-Oceania"/>
    <x v="3"/>
    <n v="2001"/>
    <s v="Kiribati-Oceania2001"/>
    <n v="63101272"/>
    <n v="8.7999999999999995E-2"/>
    <x v="338"/>
    <x v="0"/>
    <n v="0"/>
    <x v="0"/>
    <n v="2.8000000000000001E-2"/>
    <n v="5.2999999999999999E-2"/>
    <n v="68"/>
    <n v="62"/>
    <n v="0.39400000000000002"/>
    <n v="0.57199999999999995"/>
    <n v="3.4000000000000002E-2"/>
    <n v="84261"/>
    <n v="0.435"/>
    <n v="0.56499999999999995"/>
    <n v="3200000"/>
    <n v="0"/>
    <n v="0"/>
    <n v="0"/>
    <n v="0"/>
    <n v="0"/>
    <n v="2.3E-2"/>
    <n v="5.0000000000000001E-3"/>
  </r>
  <r>
    <s v="Kiribati-Oceania"/>
    <x v="3"/>
    <n v="2002"/>
    <s v="Kiribati-Oceania2002"/>
    <n v="72259046"/>
    <n v="8.7999999999999995E-2"/>
    <x v="441"/>
    <x v="0"/>
    <n v="0"/>
    <x v="689"/>
    <n v="2.7E-2"/>
    <n v="5.1999999999999998E-2"/>
    <n v="68"/>
    <n v="63"/>
    <n v="0.38900000000000001"/>
    <n v="0.57599999999999996"/>
    <n v="3.5000000000000003E-2"/>
    <n v="85799"/>
    <n v="0.435"/>
    <n v="0.56499999999999995"/>
    <n v="0"/>
    <n v="0"/>
    <n v="0"/>
    <n v="0"/>
    <n v="0"/>
    <n v="0"/>
    <n v="2.5000000000000001E-2"/>
    <n v="6.0000000000000001E-3"/>
  </r>
  <r>
    <s v="Kiribati-Oceania"/>
    <x v="3"/>
    <n v="2003"/>
    <s v="Kiribati-Oceania2003"/>
    <n v="90148518"/>
    <n v="9.6000000000000002E-2"/>
    <x v="228"/>
    <x v="0"/>
    <n v="0"/>
    <x v="690"/>
    <n v="2.5999999999999999E-2"/>
    <n v="5.0999999999999997E-2"/>
    <n v="69"/>
    <n v="63"/>
    <n v="0.38300000000000001"/>
    <n v="0.58199999999999996"/>
    <n v="3.5000000000000003E-2"/>
    <n v="87371"/>
    <n v="0.435"/>
    <n v="0.56499999999999995"/>
    <n v="0"/>
    <n v="0"/>
    <n v="0"/>
    <n v="21"/>
    <n v="0"/>
    <n v="0"/>
    <n v="0.03"/>
    <n v="6.0000000000000001E-3"/>
  </r>
  <r>
    <s v="Kiribati-Oceania"/>
    <x v="3"/>
    <n v="2004"/>
    <s v="Kiribati-Oceania2004"/>
    <n v="102220915"/>
    <n v="0.104"/>
    <x v="416"/>
    <x v="0"/>
    <n v="0"/>
    <x v="691"/>
    <n v="2.5000000000000001E-2"/>
    <n v="0.05"/>
    <n v="69"/>
    <n v="63"/>
    <n v="0.377"/>
    <n v="0.58699999999999997"/>
    <n v="3.5999999999999997E-2"/>
    <n v="88936"/>
    <n v="0.435"/>
    <n v="0.56499999999999995"/>
    <n v="0"/>
    <n v="0"/>
    <n v="0"/>
    <n v="21"/>
    <n v="0"/>
    <n v="0"/>
    <n v="3.5000000000000003E-2"/>
    <n v="7.0000000000000001E-3"/>
  </r>
  <r>
    <s v="Kiribati-Oceania"/>
    <x v="3"/>
    <n v="2005"/>
    <s v="Kiribati-Oceania2005"/>
    <n v="106147384"/>
    <n v="0.10100000000000001"/>
    <x v="443"/>
    <x v="0"/>
    <n v="0"/>
    <x v="692"/>
    <n v="2.5000000000000001E-2"/>
    <n v="0.05"/>
    <n v="69"/>
    <n v="64"/>
    <n v="0.371"/>
    <n v="0.59299999999999997"/>
    <n v="3.5999999999999997E-2"/>
    <n v="90468"/>
    <n v="0.436"/>
    <n v="0.56400000000000006"/>
    <n v="3100000"/>
    <n v="9300000"/>
    <n v="0.318"/>
    <n v="31"/>
    <n v="0"/>
    <n v="120"/>
    <n v="0.04"/>
    <n v="7.0000000000000001E-3"/>
  </r>
  <r>
    <s v="Kiribati-Oceania"/>
    <x v="3"/>
    <n v="2006"/>
    <s v="Kiribati-Oceania2006"/>
    <n v="104668675"/>
    <n v="0.11"/>
    <x v="545"/>
    <x v="0"/>
    <n v="8"/>
    <x v="693"/>
    <n v="2.4E-2"/>
    <n v="0.05"/>
    <n v="69"/>
    <n v="64"/>
    <n v="0.36399999999999999"/>
    <n v="0.6"/>
    <n v="3.6999999999999998E-2"/>
    <n v="91953"/>
    <n v="0.436"/>
    <n v="0.56400000000000006"/>
    <n v="2300000"/>
    <n v="5600000"/>
    <n v="0.318"/>
    <n v="31"/>
    <n v="0"/>
    <n v="120"/>
    <n v="4.4999999999999998E-2"/>
    <n v="8.0000000000000002E-3"/>
  </r>
  <r>
    <s v="Kiribati-Oceania"/>
    <x v="3"/>
    <n v="2007"/>
    <s v="Kiribati-Oceania2007"/>
    <n v="123005090"/>
    <n v="0.121"/>
    <x v="16"/>
    <x v="0"/>
    <n v="11"/>
    <x v="694"/>
    <n v="2.4E-2"/>
    <n v="0.05"/>
    <n v="70"/>
    <n v="64"/>
    <n v="0.35699999999999998"/>
    <n v="0.60599999999999998"/>
    <n v="3.6999999999999998E-2"/>
    <n v="93401"/>
    <n v="0.436"/>
    <n v="0.56400000000000006"/>
    <n v="4000000"/>
    <n v="9100000"/>
    <n v="0.318"/>
    <n v="31"/>
    <n v="0"/>
    <n v="120"/>
    <n v="0.06"/>
    <n v="8.0000000000000002E-3"/>
  </r>
  <r>
    <s v="Kiribati-Oceania"/>
    <x v="3"/>
    <n v="2008"/>
    <s v="Kiribati-Oceania2008"/>
    <n v="135044456"/>
    <n v="0.13200000000000001"/>
    <x v="31"/>
    <x v="0"/>
    <n v="8"/>
    <x v="689"/>
    <n v="2.4E-2"/>
    <n v="4.9000000000000002E-2"/>
    <n v="70"/>
    <n v="64"/>
    <n v="0.35"/>
    <n v="0.61299999999999999"/>
    <n v="3.6999999999999998E-2"/>
    <n v="94832"/>
    <n v="0.436"/>
    <n v="0.56400000000000006"/>
    <n v="2900000"/>
    <n v="12700000"/>
    <n v="0.318"/>
    <n v="31"/>
    <n v="0"/>
    <n v="120"/>
    <n v="7.0000000000000007E-2"/>
    <n v="1.0999999999999999E-2"/>
  </r>
  <r>
    <s v="Kiribati-Oceania"/>
    <x v="3"/>
    <n v="2009"/>
    <s v="Kiribati-Oceania2009"/>
    <n v="127125253"/>
    <n v="0.115"/>
    <x v="95"/>
    <x v="0"/>
    <n v="0"/>
    <x v="0"/>
    <n v="2.4E-2"/>
    <n v="4.9000000000000002E-2"/>
    <n v="70"/>
    <n v="65"/>
    <n v="0.34300000000000003"/>
    <n v="0.61899999999999999"/>
    <n v="3.7999999999999999E-2"/>
    <n v="96272"/>
    <n v="0.437"/>
    <n v="0.56299999999999994"/>
    <n v="2700000"/>
    <n v="10900000"/>
    <n v="0.318"/>
    <n v="31"/>
    <n v="0"/>
    <n v="120"/>
    <n v="0.09"/>
    <n v="0.10299999999999999"/>
  </r>
  <r>
    <s v="Kiribati-Oceania"/>
    <x v="3"/>
    <n v="2010"/>
    <s v="Kiribati-Oceania2010"/>
    <n v="150431114"/>
    <n v="0.112"/>
    <x v="206"/>
    <x v="0"/>
    <n v="0"/>
    <x v="690"/>
    <n v="2.3E-2"/>
    <n v="4.8000000000000001E-2"/>
    <n v="71"/>
    <n v="65"/>
    <n v="0.33600000000000002"/>
    <n v="0.626"/>
    <n v="3.9E-2"/>
    <n v="97743"/>
    <n v="0.438"/>
    <n v="0.56200000000000006"/>
    <n v="0"/>
    <n v="0"/>
    <n v="0.318"/>
    <n v="31"/>
    <n v="0"/>
    <n v="120"/>
    <n v="9.0999999999999998E-2"/>
    <n v="0.108"/>
  </r>
  <r>
    <s v="Kiribati-Oceania"/>
    <x v="3"/>
    <n v="2011"/>
    <s v="Kiribati-Oceania2011"/>
    <n v="172253739"/>
    <n v="0.108"/>
    <x v="33"/>
    <x v="0"/>
    <n v="10"/>
    <x v="695"/>
    <n v="2.3E-2"/>
    <n v="4.7E-2"/>
    <n v="71"/>
    <n v="65"/>
    <n v="0.33"/>
    <n v="0.63100000000000001"/>
    <n v="3.9E-2"/>
    <n v="99250"/>
    <n v="0.439"/>
    <n v="0.56099999999999994"/>
    <n v="0"/>
    <n v="0"/>
    <n v="0.318"/>
    <n v="31"/>
    <n v="0"/>
    <n v="120"/>
    <n v="0.1"/>
    <n v="0.13900000000000001"/>
  </r>
  <r>
    <s v="Kiribati-Oceania"/>
    <x v="3"/>
    <n v="2012"/>
    <s v="Kiribati-Oceania2012"/>
    <n v="174984469"/>
    <n v="0.107"/>
    <x v="497"/>
    <x v="0"/>
    <n v="0"/>
    <x v="0"/>
    <n v="2.3E-2"/>
    <n v="4.5999999999999999E-2"/>
    <n v="71"/>
    <n v="66"/>
    <n v="0.32400000000000001"/>
    <n v="0.63600000000000001"/>
    <n v="0.04"/>
    <n v="100786"/>
    <n v="0.439"/>
    <n v="0.56099999999999994"/>
    <n v="0"/>
    <n v="0"/>
    <n v="0.318"/>
    <n v="31"/>
    <n v="117"/>
    <n v="120"/>
    <n v="0.107"/>
    <n v="0.159"/>
  </r>
  <r>
    <s v="Kosovo-Europe"/>
    <x v="1"/>
    <n v="2000"/>
    <s v="Kosovo-Europe2000"/>
    <n v="1849196082"/>
    <m/>
    <x v="0"/>
    <x v="0"/>
    <n v="0"/>
    <x v="0"/>
    <n v="2.3E-2"/>
    <n v="0"/>
    <n v="70"/>
    <n v="66"/>
    <n v="0"/>
    <n v="0"/>
    <n v="0"/>
    <n v="1700000"/>
    <n v="0"/>
    <n v="1"/>
    <n v="0"/>
    <n v="0"/>
    <n v="0"/>
    <n v="0"/>
    <n v="0"/>
    <n v="0"/>
    <n v="0"/>
    <n v="0"/>
  </r>
  <r>
    <s v="Kosovo-Europe"/>
    <x v="1"/>
    <n v="2001"/>
    <s v="Kosovo-Europe2001"/>
    <n v="2535333632"/>
    <m/>
    <x v="0"/>
    <x v="0"/>
    <n v="2528"/>
    <x v="0"/>
    <n v="2.1999999999999999E-2"/>
    <n v="0"/>
    <n v="70"/>
    <n v="66"/>
    <n v="0"/>
    <n v="0"/>
    <n v="0"/>
    <n v="1701154"/>
    <n v="0"/>
    <n v="1"/>
    <n v="0"/>
    <n v="0"/>
    <n v="0"/>
    <n v="0"/>
    <n v="0"/>
    <n v="0"/>
    <n v="0"/>
    <n v="0"/>
  </r>
  <r>
    <s v="Kosovo-Europe"/>
    <x v="1"/>
    <n v="2002"/>
    <s v="Kosovo-Europe2002"/>
    <n v="2702427047"/>
    <m/>
    <x v="0"/>
    <x v="0"/>
    <n v="2496"/>
    <x v="0"/>
    <n v="2.1000000000000001E-2"/>
    <n v="0"/>
    <n v="70"/>
    <n v="66"/>
    <n v="0"/>
    <n v="0"/>
    <n v="0"/>
    <n v="1702310"/>
    <n v="0"/>
    <n v="1"/>
    <n v="0"/>
    <n v="0"/>
    <n v="0"/>
    <n v="0"/>
    <n v="0"/>
    <n v="0"/>
    <n v="0"/>
    <n v="0"/>
  </r>
  <r>
    <s v="Kosovo-Europe"/>
    <x v="1"/>
    <n v="2003"/>
    <s v="Kosovo-Europe2003"/>
    <n v="3355083117"/>
    <m/>
    <x v="0"/>
    <x v="0"/>
    <n v="2435"/>
    <x v="0"/>
    <n v="1.7999999999999999E-2"/>
    <n v="0"/>
    <n v="71"/>
    <n v="66"/>
    <n v="0"/>
    <n v="0"/>
    <n v="0"/>
    <n v="1703466"/>
    <n v="0"/>
    <n v="1"/>
    <n v="0"/>
    <n v="0"/>
    <n v="0"/>
    <n v="0"/>
    <n v="0"/>
    <n v="0"/>
    <n v="0"/>
    <n v="0"/>
  </r>
  <r>
    <s v="Kosovo-Europe"/>
    <x v="1"/>
    <n v="2004"/>
    <s v="Kosovo-Europe2004"/>
    <n v="3639935348"/>
    <m/>
    <x v="0"/>
    <x v="99"/>
    <n v="2216"/>
    <x v="0"/>
    <n v="0.02"/>
    <n v="0"/>
    <n v="71"/>
    <n v="66"/>
    <n v="0"/>
    <n v="0"/>
    <n v="0"/>
    <n v="1704622"/>
    <n v="0"/>
    <n v="1"/>
    <n v="0"/>
    <n v="0"/>
    <n v="0"/>
    <n v="0"/>
    <n v="0"/>
    <n v="0"/>
    <n v="0"/>
    <n v="0"/>
  </r>
  <r>
    <s v="Kosovo-Europe"/>
    <x v="1"/>
    <n v="2005"/>
    <s v="Kosovo-Europe2005"/>
    <n v="3743116980"/>
    <m/>
    <x v="0"/>
    <x v="100"/>
    <n v="1902"/>
    <x v="0"/>
    <n v="2.1000000000000001E-2"/>
    <n v="0"/>
    <n v="71"/>
    <n v="67"/>
    <n v="0"/>
    <n v="0"/>
    <n v="0"/>
    <n v="1705780"/>
    <n v="0"/>
    <n v="1"/>
    <n v="0"/>
    <n v="0"/>
    <n v="0"/>
    <n v="0"/>
    <n v="0"/>
    <n v="0"/>
    <n v="0"/>
    <n v="0"/>
  </r>
  <r>
    <s v="Kosovo-Europe"/>
    <x v="1"/>
    <n v="2006"/>
    <s v="Kosovo-Europe2006"/>
    <n v="3918176308"/>
    <m/>
    <x v="0"/>
    <x v="102"/>
    <n v="2005"/>
    <x v="0"/>
    <n v="1.9E-2"/>
    <n v="0"/>
    <n v="71"/>
    <n v="67"/>
    <n v="0"/>
    <n v="0"/>
    <n v="0"/>
    <n v="1719536"/>
    <n v="0"/>
    <n v="1"/>
    <n v="0"/>
    <n v="0"/>
    <n v="0"/>
    <n v="0"/>
    <n v="0"/>
    <n v="0"/>
    <n v="0"/>
    <n v="0"/>
  </r>
  <r>
    <s v="Kosovo-Europe"/>
    <x v="1"/>
    <n v="2007"/>
    <s v="Kosovo-Europe2007"/>
    <n v="4743437689"/>
    <m/>
    <x v="0"/>
    <x v="14"/>
    <n v="2045"/>
    <x v="0"/>
    <n v="1.9E-2"/>
    <n v="0"/>
    <n v="71"/>
    <n v="67"/>
    <n v="0"/>
    <n v="0"/>
    <n v="0"/>
    <n v="1733404"/>
    <n v="0"/>
    <n v="1"/>
    <n v="0"/>
    <n v="0"/>
    <n v="0"/>
    <n v="0"/>
    <n v="0"/>
    <n v="0"/>
    <n v="0"/>
    <n v="0"/>
  </r>
  <r>
    <s v="Kosovo-Europe"/>
    <x v="1"/>
    <n v="2008"/>
    <s v="Kosovo-Europe2008"/>
    <n v="5771473142"/>
    <m/>
    <x v="0"/>
    <x v="120"/>
    <n v="1946"/>
    <x v="0"/>
    <n v="1.9E-2"/>
    <n v="0"/>
    <n v="72"/>
    <n v="67"/>
    <n v="0"/>
    <n v="0"/>
    <n v="0"/>
    <n v="1747383"/>
    <n v="0"/>
    <n v="1"/>
    <n v="0"/>
    <n v="0"/>
    <n v="0"/>
    <n v="0"/>
    <n v="0"/>
    <n v="0"/>
    <n v="0"/>
    <n v="0"/>
  </r>
  <r>
    <s v="Kosovo-Europe"/>
    <x v="1"/>
    <n v="2009"/>
    <s v="Kosovo-Europe2009"/>
    <n v="5620572910"/>
    <m/>
    <x v="0"/>
    <x v="14"/>
    <n v="0"/>
    <x v="0"/>
    <n v="1.9E-2"/>
    <n v="0"/>
    <n v="72"/>
    <n v="68"/>
    <n v="0"/>
    <n v="0"/>
    <n v="0"/>
    <n v="1761474"/>
    <n v="0"/>
    <n v="1"/>
    <n v="0"/>
    <n v="0"/>
    <n v="0.28299999999999997"/>
    <n v="52"/>
    <n v="0"/>
    <n v="163"/>
    <n v="0"/>
    <n v="0"/>
  </r>
  <r>
    <s v="Kosovo-Europe"/>
    <x v="1"/>
    <n v="2010"/>
    <s v="Kosovo-Europe2010"/>
    <n v="5740438192"/>
    <m/>
    <x v="0"/>
    <x v="10"/>
    <n v="1994"/>
    <x v="0"/>
    <n v="1.9E-2"/>
    <n v="0"/>
    <n v="72"/>
    <n v="68"/>
    <n v="0.27500000000000002"/>
    <n v="0.65900000000000003"/>
    <n v="6.7000000000000004E-2"/>
    <n v="1775680"/>
    <n v="0"/>
    <n v="1"/>
    <n v="0"/>
    <n v="0"/>
    <n v="0.16500000000000001"/>
    <n v="58"/>
    <n v="0"/>
    <n v="163"/>
    <n v="0"/>
    <n v="0"/>
  </r>
  <r>
    <s v="Kosovo-Europe"/>
    <x v="1"/>
    <n v="2011"/>
    <s v="Kosovo-Europe2011"/>
    <n v="6630214452"/>
    <m/>
    <x v="0"/>
    <x v="117"/>
    <n v="1966"/>
    <x v="0"/>
    <n v="1.7999999999999999E-2"/>
    <n v="0"/>
    <n v="72"/>
    <n v="68"/>
    <n v="0"/>
    <n v="0"/>
    <n v="0"/>
    <n v="1790957"/>
    <n v="0"/>
    <n v="1"/>
    <n v="0"/>
    <n v="0"/>
    <n v="0.154"/>
    <n v="58"/>
    <n v="0"/>
    <n v="164"/>
    <n v="0"/>
    <n v="0"/>
  </r>
  <r>
    <s v="Kosovo-Europe"/>
    <x v="1"/>
    <n v="2012"/>
    <s v="Kosovo-Europe2012"/>
    <n v="6445460830"/>
    <m/>
    <x v="0"/>
    <x v="13"/>
    <n v="0"/>
    <x v="0"/>
    <n v="1.7999999999999999E-2"/>
    <n v="0"/>
    <n v="73"/>
    <n v="68"/>
    <n v="0"/>
    <n v="0"/>
    <n v="0"/>
    <n v="1807106"/>
    <n v="0"/>
    <n v="1"/>
    <n v="0"/>
    <n v="0"/>
    <n v="0.154"/>
    <n v="52"/>
    <n v="96"/>
    <n v="164"/>
    <n v="0"/>
    <n v="0"/>
  </r>
  <r>
    <s v="Kuwait-Middle East"/>
    <x v="5"/>
    <n v="2000"/>
    <s v="Kuwait-Middle East2000"/>
    <n v="37718011469"/>
    <n v="2.5000000000000001E-2"/>
    <x v="660"/>
    <x v="76"/>
    <n v="0"/>
    <x v="0"/>
    <n v="2.4E-2"/>
    <n v="1.0999999999999999E-2"/>
    <n v="74"/>
    <n v="72"/>
    <n v="0.25700000000000001"/>
    <n v="0.71199999999999997"/>
    <n v="3.1E-2"/>
    <n v="1906231"/>
    <n v="0.98099999999999998"/>
    <n v="1.9000000000000017E-2"/>
    <n v="394000000"/>
    <n v="2852000000"/>
    <n v="0"/>
    <n v="0"/>
    <n v="0"/>
    <n v="0"/>
    <n v="6.7000000000000004E-2"/>
    <n v="0.25"/>
  </r>
  <r>
    <s v="Kuwait-Middle East"/>
    <x v="5"/>
    <n v="2001"/>
    <s v="Kuwait-Middle East2001"/>
    <n v="34890773740"/>
    <n v="3.5999999999999997E-2"/>
    <x v="661"/>
    <x v="94"/>
    <n v="32523"/>
    <x v="0"/>
    <n v="2.3E-2"/>
    <n v="1.0999999999999999E-2"/>
    <n v="74"/>
    <n v="73"/>
    <n v="0.25700000000000001"/>
    <n v="0.71099999999999997"/>
    <n v="3.3000000000000002E-2"/>
    <n v="1980604"/>
    <n v="0.98099999999999998"/>
    <n v="1.9000000000000017E-2"/>
    <n v="286000000"/>
    <n v="3207000000"/>
    <n v="0"/>
    <n v="0"/>
    <n v="0"/>
    <n v="0"/>
    <n v="8.5999999999999993E-2"/>
    <n v="0.443"/>
  </r>
  <r>
    <s v="Kuwait-Middle East"/>
    <x v="5"/>
    <n v="2002"/>
    <s v="Kuwait-Middle East2002"/>
    <n v="38138801497"/>
    <n v="3.5999999999999997E-2"/>
    <x v="662"/>
    <x v="201"/>
    <n v="32586"/>
    <x v="696"/>
    <n v="2.1999999999999999E-2"/>
    <n v="1.0999999999999999E-2"/>
    <n v="74"/>
    <n v="73"/>
    <n v="0.25600000000000001"/>
    <n v="0.71"/>
    <n v="3.4000000000000002E-2"/>
    <n v="2048232"/>
    <n v="0.98099999999999998"/>
    <n v="1.9000000000000017E-2"/>
    <n v="320000000"/>
    <n v="3412000000"/>
    <n v="0"/>
    <n v="0"/>
    <n v="0"/>
    <n v="0"/>
    <n v="0.10199999999999999"/>
    <n v="0.59899999999999998"/>
  </r>
  <r>
    <s v="Kuwait-Middle East"/>
    <x v="5"/>
    <n v="2003"/>
    <s v="Kuwait-Middle East2003"/>
    <n v="47875837662"/>
    <n v="3.2000000000000001E-2"/>
    <x v="663"/>
    <x v="187"/>
    <n v="30815"/>
    <x v="697"/>
    <n v="2.1999999999999999E-2"/>
    <n v="0.01"/>
    <n v="75"/>
    <n v="73"/>
    <n v="0.25600000000000001"/>
    <n v="0.71"/>
    <n v="3.4000000000000002E-2"/>
    <n v="2116353"/>
    <n v="0.98199999999999998"/>
    <n v="1.8000000000000016E-2"/>
    <n v="328000000"/>
    <n v="3750000000"/>
    <n v="0"/>
    <n v="35"/>
    <n v="0"/>
    <n v="0"/>
    <n v="0.224"/>
    <n v="0.67100000000000004"/>
  </r>
  <r>
    <s v="Kuwait-Middle East"/>
    <x v="5"/>
    <n v="2004"/>
    <s v="Kuwait-Middle East2004"/>
    <n v="59440511982"/>
    <n v="2.7E-2"/>
    <x v="664"/>
    <x v="162"/>
    <n v="28843"/>
    <x v="698"/>
    <n v="2.1000000000000001E-2"/>
    <n v="0.01"/>
    <n v="75"/>
    <n v="73"/>
    <n v="0.255"/>
    <n v="0.71099999999999997"/>
    <n v="3.4000000000000002E-2"/>
    <n v="2196466"/>
    <n v="0.98199999999999998"/>
    <n v="1.8000000000000016E-2"/>
    <n v="398000000"/>
    <n v="4147000000"/>
    <n v="0"/>
    <n v="35"/>
    <n v="0"/>
    <n v="0"/>
    <n v="0.22900000000000001"/>
    <n v="0.80800000000000005"/>
  </r>
  <r>
    <s v="Kuwait-Middle East"/>
    <x v="5"/>
    <n v="2005"/>
    <s v="Kuwait-Middle East2005"/>
    <n v="80797945205"/>
    <n v="2.4E-2"/>
    <x v="665"/>
    <x v="116"/>
    <n v="20067"/>
    <x v="699"/>
    <n v="2.1000000000000001E-2"/>
    <n v="0.01"/>
    <n v="75"/>
    <n v="73"/>
    <n v="0.255"/>
    <n v="0.71199999999999997"/>
    <n v="3.3000000000000002E-2"/>
    <n v="2296314"/>
    <n v="0.98199999999999998"/>
    <n v="1.8000000000000016E-2"/>
    <n v="413000000"/>
    <n v="4997000000"/>
    <n v="0.107"/>
    <n v="35"/>
    <n v="0"/>
    <n v="98"/>
    <n v="0.25900000000000001"/>
    <n v="0.60199999999999998"/>
  </r>
  <r>
    <s v="Kuwait-Middle East"/>
    <x v="5"/>
    <n v="2006"/>
    <s v="Kuwait-Middle East2006"/>
    <n v="102000000000"/>
    <n v="2.1999999999999999E-2"/>
    <x v="666"/>
    <x v="22"/>
    <n v="23469"/>
    <x v="700"/>
    <n v="2.1000000000000001E-2"/>
    <n v="0.01"/>
    <n v="75"/>
    <n v="73"/>
    <n v="0.255"/>
    <n v="0.71499999999999997"/>
    <n v="3.1E-2"/>
    <n v="2417445"/>
    <n v="0.98199999999999998"/>
    <n v="1.8000000000000016E-2"/>
    <n v="508000000"/>
    <n v="6074000000"/>
    <n v="0.107"/>
    <n v="35"/>
    <n v="0"/>
    <n v="98"/>
    <n v="0.28799999999999998"/>
    <n v="0.48799999999999999"/>
  </r>
  <r>
    <s v="Kuwait-Middle East"/>
    <x v="5"/>
    <n v="2007"/>
    <s v="Kuwait-Middle East2007"/>
    <n v="115000000000"/>
    <n v="2.1000000000000001E-2"/>
    <x v="667"/>
    <x v="105"/>
    <n v="26389"/>
    <x v="701"/>
    <n v="2.1000000000000001E-2"/>
    <n v="0.01"/>
    <n v="75"/>
    <n v="73"/>
    <n v="0.254"/>
    <n v="0.71799999999999997"/>
    <n v="2.8000000000000001E-2"/>
    <n v="2554920"/>
    <n v="0.98199999999999998"/>
    <n v="1.8000000000000016E-2"/>
    <n v="530000000"/>
    <n v="7267000000"/>
    <n v="0.107"/>
    <n v="35"/>
    <n v="0"/>
    <n v="98"/>
    <n v="0.34799999999999998"/>
    <n v="0.55800000000000005"/>
  </r>
  <r>
    <s v="Kuwait-Middle East"/>
    <x v="5"/>
    <n v="2008"/>
    <s v="Kuwait-Middle East2008"/>
    <n v="147000000000"/>
    <n v="1.9E-2"/>
    <x v="668"/>
    <x v="183"/>
    <n v="26399"/>
    <x v="702"/>
    <n v="2.1000000000000001E-2"/>
    <n v="0.01"/>
    <n v="75"/>
    <n v="73"/>
    <n v="0.254"/>
    <n v="0.72099999999999997"/>
    <n v="2.5000000000000001E-2"/>
    <n v="2702221"/>
    <n v="0.98199999999999998"/>
    <n v="1.8000000000000016E-2"/>
    <n v="610000000"/>
    <n v="8341000000"/>
    <n v="0.107"/>
    <n v="35"/>
    <n v="0"/>
    <n v="98"/>
    <n v="0.42"/>
    <n v="0.55500000000000005"/>
  </r>
  <r>
    <s v="Kuwait-Middle East"/>
    <x v="5"/>
    <n v="2009"/>
    <s v="Kuwait-Middle East2009"/>
    <n v="106000000000"/>
    <n v="3.9E-2"/>
    <x v="669"/>
    <x v="50"/>
    <n v="0"/>
    <x v="0"/>
    <n v="2.1000000000000001E-2"/>
    <n v="0.01"/>
    <n v="75"/>
    <n v="73"/>
    <n v="0.253"/>
    <n v="0.72399999999999998"/>
    <n v="2.3E-2"/>
    <n v="2850102"/>
    <n v="0.98199999999999998"/>
    <n v="1.8000000000000016E-2"/>
    <n v="660000000"/>
    <n v="6799000000"/>
    <n v="0.107"/>
    <n v="35"/>
    <n v="0"/>
    <n v="98"/>
    <n v="0.50800000000000001"/>
    <n v="0.91900000000000004"/>
  </r>
  <r>
    <s v="Kuwait-Middle East"/>
    <x v="5"/>
    <n v="2010"/>
    <s v="Kuwait-Middle East2010"/>
    <n v="120000000000"/>
    <n v="2.8000000000000001E-2"/>
    <x v="670"/>
    <x v="199"/>
    <n v="22001"/>
    <x v="703"/>
    <n v="2.1000000000000001E-2"/>
    <n v="8.9999999999999993E-3"/>
    <n v="75"/>
    <n v="73"/>
    <n v="0.252"/>
    <n v="0.72599999999999998"/>
    <n v="2.1000000000000001E-2"/>
    <n v="2991580"/>
    <n v="0.98299999999999998"/>
    <n v="1.7000000000000015E-2"/>
    <n v="574000000"/>
    <n v="7106000000"/>
    <n v="0.107"/>
    <n v="35"/>
    <n v="0"/>
    <n v="98"/>
    <n v="0.61399999999999999"/>
    <n v="1.33"/>
  </r>
  <r>
    <s v="Kuwait-Middle East"/>
    <x v="5"/>
    <n v="2011"/>
    <s v="Kuwait-Middle East2011"/>
    <n v="161000000000"/>
    <n v="2.5999999999999999E-2"/>
    <x v="671"/>
    <x v="231"/>
    <n v="25780"/>
    <x v="704"/>
    <n v="2.1000000000000001E-2"/>
    <n v="8.9999999999999993E-3"/>
    <n v="75"/>
    <n v="73"/>
    <n v="0.251"/>
    <n v="0.72799999999999998"/>
    <n v="2.1000000000000001E-2"/>
    <n v="3124705"/>
    <n v="0.98299999999999998"/>
    <n v="1.7000000000000015E-2"/>
    <n v="644000000"/>
    <n v="9179000000"/>
    <n v="0.107"/>
    <n v="32"/>
    <n v="0"/>
    <n v="98"/>
    <n v="0.65800000000000003"/>
    <n v="1.579"/>
  </r>
  <r>
    <s v="Kuwait-Middle East"/>
    <x v="5"/>
    <n v="2012"/>
    <s v="Kuwait-Middle East2012"/>
    <n v="183000000000"/>
    <n v="2.5000000000000001E-2"/>
    <x v="672"/>
    <x v="200"/>
    <n v="0"/>
    <x v="0"/>
    <n v="2.1000000000000001E-2"/>
    <n v="8.9999999999999993E-3"/>
    <n v="75"/>
    <n v="73"/>
    <n v="0.249"/>
    <n v="0.72899999999999998"/>
    <n v="2.1999999999999999E-2"/>
    <n v="3250496"/>
    <n v="0.98299999999999998"/>
    <n v="1.7000000000000015E-2"/>
    <n v="780000000"/>
    <n v="9821000000"/>
    <n v="0.124"/>
    <n v="32"/>
    <n v="101"/>
    <n v="98"/>
    <n v="0.70499999999999996"/>
    <n v="1.569"/>
  </r>
  <r>
    <s v="Kyrgyzstan-Asia"/>
    <x v="0"/>
    <n v="2000"/>
    <s v="Kyrgyzstan-Asia2000"/>
    <n v="1369691955"/>
    <n v="4.7E-2"/>
    <x v="163"/>
    <x v="243"/>
    <n v="0"/>
    <x v="0"/>
    <n v="0.02"/>
    <n v="4.2000000000000003E-2"/>
    <n v="72"/>
    <n v="65"/>
    <n v="0.35"/>
    <n v="0.59599999999999997"/>
    <n v="5.5E-2"/>
    <n v="4898400"/>
    <n v="0.35299999999999998"/>
    <n v="0.64700000000000002"/>
    <n v="20000000"/>
    <n v="28000000"/>
    <n v="0"/>
    <n v="0"/>
    <n v="0"/>
    <n v="0"/>
    <n v="0.01"/>
    <n v="2E-3"/>
  </r>
  <r>
    <s v="Kyrgyzstan-Asia"/>
    <x v="0"/>
    <n v="2001"/>
    <s v="Kyrgyzstan-Asia2001"/>
    <n v="1525113501"/>
    <n v="4.8000000000000001E-2"/>
    <x v="213"/>
    <x v="244"/>
    <n v="3097"/>
    <x v="0"/>
    <n v="0.02"/>
    <n v="0.04"/>
    <n v="73"/>
    <n v="65"/>
    <n v="0.34200000000000003"/>
    <n v="0.60199999999999998"/>
    <n v="5.5E-2"/>
    <n v="4945100"/>
    <n v="0.35299999999999998"/>
    <n v="0.64700000000000002"/>
    <n v="32000000"/>
    <n v="21000000"/>
    <n v="0"/>
    <n v="0"/>
    <n v="0"/>
    <n v="0"/>
    <n v="0.03"/>
    <n v="5.0000000000000001E-3"/>
  </r>
  <r>
    <s v="Kyrgyzstan-Asia"/>
    <x v="0"/>
    <n v="2002"/>
    <s v="Kyrgyzstan-Asia2002"/>
    <n v="1605640633"/>
    <n v="5.3999999999999999E-2"/>
    <x v="306"/>
    <x v="245"/>
    <n v="2805"/>
    <x v="705"/>
    <n v="1.9E-2"/>
    <n v="3.9E-2"/>
    <n v="72"/>
    <n v="64"/>
    <n v="0.33500000000000002"/>
    <n v="0.60899999999999999"/>
    <n v="5.6000000000000001E-2"/>
    <n v="4990700"/>
    <n v="0.35299999999999998"/>
    <n v="0.64700000000000002"/>
    <n v="48000000"/>
    <n v="27000000"/>
    <n v="0"/>
    <n v="0"/>
    <n v="0"/>
    <n v="0"/>
    <n v="0.03"/>
    <n v="1.0999999999999999E-2"/>
  </r>
  <r>
    <s v="Kyrgyzstan-Asia"/>
    <x v="0"/>
    <n v="2003"/>
    <s v="Kyrgyzstan-Asia2003"/>
    <n v="1919012781"/>
    <n v="5.3999999999999999E-2"/>
    <x v="4"/>
    <x v="48"/>
    <n v="2484"/>
    <x v="706"/>
    <n v="2.1000000000000001E-2"/>
    <n v="3.6999999999999998E-2"/>
    <n v="72"/>
    <n v="65"/>
    <n v="0.32600000000000001"/>
    <n v="0.61699999999999999"/>
    <n v="5.7000000000000002E-2"/>
    <n v="5043300"/>
    <n v="0.35299999999999998"/>
    <n v="0.64700000000000002"/>
    <n v="62000000"/>
    <n v="35000000"/>
    <n v="0"/>
    <n v="21"/>
    <n v="0"/>
    <n v="0"/>
    <n v="3.9E-2"/>
    <n v="2.8000000000000001E-2"/>
  </r>
  <r>
    <s v="Kyrgyzstan-Asia"/>
    <x v="0"/>
    <n v="2004"/>
    <s v="Kyrgyzstan-Asia2004"/>
    <n v="2211535312"/>
    <n v="5.6000000000000001E-2"/>
    <x v="214"/>
    <x v="204"/>
    <n v="2846"/>
    <x v="707"/>
    <n v="2.1999999999999999E-2"/>
    <n v="3.5999999999999997E-2"/>
    <n v="72"/>
    <n v="64"/>
    <n v="0.31900000000000001"/>
    <n v="0.624"/>
    <n v="5.7000000000000002E-2"/>
    <n v="5104700"/>
    <n v="0.35299999999999998"/>
    <n v="0.64700000000000002"/>
    <n v="92000000"/>
    <n v="73000000"/>
    <n v="0"/>
    <n v="21"/>
    <n v="0"/>
    <n v="0"/>
    <n v="5.0999999999999997E-2"/>
    <n v="5.1999999999999998E-2"/>
  </r>
  <r>
    <s v="Kyrgyzstan-Asia"/>
    <x v="0"/>
    <n v="2005"/>
    <s v="Kyrgyzstan-Asia2005"/>
    <n v="2459876152"/>
    <n v="5.8000000000000003E-2"/>
    <x v="285"/>
    <x v="246"/>
    <n v="2151"/>
    <x v="708"/>
    <n v="2.1000000000000001E-2"/>
    <n v="3.4000000000000002E-2"/>
    <n v="72"/>
    <n v="64"/>
    <n v="0.313"/>
    <n v="0.63100000000000001"/>
    <n v="5.6000000000000001E-2"/>
    <n v="5162600"/>
    <n v="0.35299999999999998"/>
    <n v="0.64700000000000002"/>
    <n v="94000000"/>
    <n v="94000000"/>
    <n v="0.68100000000000005"/>
    <n v="21"/>
    <n v="0"/>
    <n v="202"/>
    <n v="0.105"/>
    <n v="0.107"/>
  </r>
  <r>
    <s v="Kyrgyzstan-Asia"/>
    <x v="0"/>
    <n v="2006"/>
    <s v="Kyrgyzstan-Asia2006"/>
    <n v="2834168889"/>
    <n v="6.7000000000000004E-2"/>
    <x v="286"/>
    <x v="247"/>
    <n v="2542"/>
    <x v="709"/>
    <n v="2.3E-2"/>
    <n v="3.3000000000000002E-2"/>
    <n v="72"/>
    <n v="64"/>
    <n v="0.308"/>
    <n v="0.63800000000000001"/>
    <n v="5.3999999999999999E-2"/>
    <n v="5218400"/>
    <n v="0.35299999999999998"/>
    <n v="0.64700000000000002"/>
    <n v="189000000"/>
    <n v="142000000"/>
    <n v="0.67200000000000004"/>
    <n v="21"/>
    <n v="0"/>
    <n v="202"/>
    <n v="0.123"/>
    <n v="0.248"/>
  </r>
  <r>
    <s v="Kyrgyzstan-Asia"/>
    <x v="0"/>
    <n v="2007"/>
    <s v="Kyrgyzstan-Asia2007"/>
    <n v="3802566171"/>
    <n v="6.9000000000000006E-2"/>
    <x v="10"/>
    <x v="248"/>
    <n v="2726"/>
    <x v="710"/>
    <n v="2.3E-2"/>
    <n v="3.2000000000000001E-2"/>
    <n v="72"/>
    <n v="64"/>
    <n v="0.30399999999999999"/>
    <n v="0.64400000000000002"/>
    <n v="5.1999999999999998E-2"/>
    <n v="5268400"/>
    <n v="0.35299999999999998"/>
    <n v="0.64700000000000002"/>
    <n v="392000000"/>
    <n v="215000000"/>
    <n v="0.61399999999999999"/>
    <n v="21"/>
    <n v="0"/>
    <n v="202"/>
    <n v="0.14000000000000001"/>
    <n v="0.42199999999999999"/>
  </r>
  <r>
    <s v="Kyrgyzstan-Asia"/>
    <x v="0"/>
    <n v="2008"/>
    <s v="Kyrgyzstan-Asia2008"/>
    <n v="5139957785"/>
    <n v="6.0999999999999999E-2"/>
    <x v="24"/>
    <x v="194"/>
    <n v="2497"/>
    <x v="180"/>
    <n v="2.4E-2"/>
    <n v="0.03"/>
    <n v="73"/>
    <n v="65"/>
    <n v="0.30199999999999999"/>
    <n v="0.64900000000000002"/>
    <n v="4.9000000000000002E-2"/>
    <n v="5318700"/>
    <n v="0.35299999999999998"/>
    <n v="0.64700000000000002"/>
    <n v="569000000"/>
    <n v="451000000"/>
    <n v="0.61399999999999999"/>
    <n v="15"/>
    <n v="0"/>
    <n v="202"/>
    <n v="0.157"/>
    <n v="0.65300000000000002"/>
  </r>
  <r>
    <s v="Kyrgyzstan-Asia"/>
    <x v="0"/>
    <n v="2009"/>
    <s v="Kyrgyzstan-Asia2009"/>
    <n v="4690062255"/>
    <n v="6.8000000000000005E-2"/>
    <x v="322"/>
    <x v="249"/>
    <n v="0"/>
    <x v="0"/>
    <n v="2.5000000000000001E-2"/>
    <n v="2.9000000000000001E-2"/>
    <n v="73"/>
    <n v="65"/>
    <n v="0.30099999999999999"/>
    <n v="0.65300000000000002"/>
    <n v="4.5999999999999999E-2"/>
    <n v="5383300"/>
    <n v="0.35299999999999998"/>
    <n v="0.64700000000000002"/>
    <n v="506000000"/>
    <n v="393000000"/>
    <n v="0.59399999999999997"/>
    <n v="11"/>
    <n v="0"/>
    <n v="202"/>
    <n v="0.17"/>
    <n v="0.85199999999999998"/>
  </r>
  <r>
    <s v="Kyrgyzstan-Asia"/>
    <x v="0"/>
    <n v="2010"/>
    <s v="Kyrgyzstan-Asia2010"/>
    <n v="4794357795"/>
    <n v="6.7000000000000004E-2"/>
    <x v="24"/>
    <x v="250"/>
    <n v="2584"/>
    <x v="711"/>
    <n v="2.7E-2"/>
    <n v="2.7E-2"/>
    <n v="74"/>
    <n v="65"/>
    <n v="0.3"/>
    <n v="0.65500000000000003"/>
    <n v="4.3999999999999997E-2"/>
    <n v="5447900"/>
    <n v="0.35299999999999998"/>
    <n v="0.64700000000000002"/>
    <n v="336000000"/>
    <n v="398000000"/>
    <n v="0.30599999999999999"/>
    <n v="10"/>
    <n v="0"/>
    <n v="202"/>
    <n v="0.184"/>
    <n v="0.98899999999999999"/>
  </r>
  <r>
    <s v="Kyrgyzstan-Asia"/>
    <x v="0"/>
    <n v="2011"/>
    <s v="Kyrgyzstan-Asia2011"/>
    <n v="6197766119"/>
    <n v="6.2E-2"/>
    <x v="55"/>
    <x v="251"/>
    <n v="2450"/>
    <x v="712"/>
    <n v="2.7E-2"/>
    <n v="2.5000000000000001E-2"/>
    <n v="74"/>
    <n v="66"/>
    <n v="0.30099999999999999"/>
    <n v="0.65600000000000003"/>
    <n v="4.2999999999999997E-2"/>
    <n v="5514600"/>
    <n v="0.35299999999999998"/>
    <n v="0.64700000000000002"/>
    <n v="689000000"/>
    <n v="566000000"/>
    <n v="0.33400000000000002"/>
    <n v="10"/>
    <n v="0"/>
    <n v="210"/>
    <n v="0.2"/>
    <n v="1.1619999999999999"/>
  </r>
  <r>
    <s v="Kyrgyzstan-Asia"/>
    <x v="0"/>
    <n v="2012"/>
    <s v="Kyrgyzstan-Asia2012"/>
    <n v="6605133551"/>
    <n v="7.0999999999999994E-2"/>
    <x v="226"/>
    <x v="17"/>
    <n v="0"/>
    <x v="0"/>
    <n v="2.8000000000000001E-2"/>
    <n v="2.3E-2"/>
    <n v="74"/>
    <n v="66"/>
    <n v="0.30199999999999999"/>
    <n v="0.65600000000000003"/>
    <n v="4.2000000000000003E-2"/>
    <n v="5607200"/>
    <n v="0.35399999999999998"/>
    <n v="0.64600000000000002"/>
    <n v="750000000"/>
    <n v="738000000"/>
    <n v="0.33400000000000002"/>
    <n v="10"/>
    <n v="70"/>
    <n v="210"/>
    <n v="0.217"/>
    <n v="1.242"/>
  </r>
  <r>
    <s v="Laos-Asia"/>
    <x v="0"/>
    <n v="2000"/>
    <s v="Laos-Asia2000"/>
    <n v="1731198022"/>
    <n v="3.3000000000000002E-2"/>
    <x v="161"/>
    <x v="252"/>
    <n v="0"/>
    <x v="0"/>
    <n v="3.1E-2"/>
    <n v="8.3000000000000004E-2"/>
    <n v="63"/>
    <n v="60"/>
    <n v="0.435"/>
    <n v="0.52900000000000003"/>
    <n v="3.5999999999999997E-2"/>
    <n v="5388281"/>
    <n v="0.22"/>
    <n v="0.78"/>
    <n v="114000000"/>
    <n v="8000000"/>
    <n v="0"/>
    <n v="0"/>
    <n v="0"/>
    <n v="0"/>
    <n v="1E-3"/>
    <n v="2E-3"/>
  </r>
  <r>
    <s v="Laos-Asia"/>
    <x v="0"/>
    <n v="2001"/>
    <s v="Laos-Asia2001"/>
    <n v="1768619058"/>
    <n v="4.1000000000000002E-2"/>
    <x v="163"/>
    <x v="253"/>
    <n v="0"/>
    <x v="0"/>
    <n v="0.03"/>
    <n v="0.08"/>
    <n v="64"/>
    <n v="61"/>
    <n v="0.43"/>
    <n v="0.53300000000000003"/>
    <n v="3.5999999999999997E-2"/>
    <n v="5470169"/>
    <n v="0.23"/>
    <n v="0.77"/>
    <n v="108000000"/>
    <n v="4000000"/>
    <n v="0"/>
    <n v="0"/>
    <n v="0"/>
    <n v="0"/>
    <n v="2E-3"/>
    <n v="5.0000000000000001E-3"/>
  </r>
  <r>
    <s v="Laos-Asia"/>
    <x v="0"/>
    <n v="2002"/>
    <s v="Laos-Asia2002"/>
    <n v="1758176653"/>
    <n v="0.04"/>
    <x v="163"/>
    <x v="204"/>
    <n v="0"/>
    <x v="713"/>
    <n v="2.9000000000000001E-2"/>
    <n v="7.8E-2"/>
    <n v="64"/>
    <n v="62"/>
    <n v="0.42499999999999999"/>
    <n v="0.53900000000000003"/>
    <n v="3.6999999999999998E-2"/>
    <n v="5545245"/>
    <n v="0.24"/>
    <n v="0.76"/>
    <n v="110000000"/>
    <n v="4000000"/>
    <n v="0"/>
    <n v="0"/>
    <n v="0"/>
    <n v="0"/>
    <n v="3.0000000000000001E-3"/>
    <n v="0.01"/>
  </r>
  <r>
    <s v="Laos-Asia"/>
    <x v="0"/>
    <n v="2003"/>
    <s v="Laos-Asia2003"/>
    <n v="2023324407"/>
    <n v="4.9000000000000002E-2"/>
    <x v="2"/>
    <x v="128"/>
    <n v="0"/>
    <x v="714"/>
    <n v="2.9000000000000001E-2"/>
    <n v="7.4999999999999997E-2"/>
    <n v="65"/>
    <n v="62"/>
    <n v="0.41799999999999998"/>
    <n v="0.54500000000000004"/>
    <n v="3.6999999999999998E-2"/>
    <n v="5619069"/>
    <n v="0.251"/>
    <n v="0.749"/>
    <n v="77000000"/>
    <n v="5000000"/>
    <n v="0"/>
    <n v="153"/>
    <n v="0"/>
    <n v="0"/>
    <n v="3.0000000000000001E-3"/>
    <n v="0.02"/>
  </r>
  <r>
    <s v="Laos-Asia"/>
    <x v="0"/>
    <n v="2004"/>
    <s v="Laos-Asia2004"/>
    <n v="2366398120"/>
    <n v="4.5999999999999999E-2"/>
    <x v="3"/>
    <x v="204"/>
    <n v="0"/>
    <x v="715"/>
    <n v="2.8000000000000001E-2"/>
    <n v="7.2999999999999995E-2"/>
    <n v="65"/>
    <n v="63"/>
    <n v="0.41099999999999998"/>
    <n v="0.55200000000000005"/>
    <n v="3.6999999999999998E-2"/>
    <n v="5699112"/>
    <n v="0.26200000000000001"/>
    <n v="0.73799999999999999"/>
    <n v="122000000"/>
    <n v="8000000"/>
    <n v="0"/>
    <n v="153"/>
    <n v="0"/>
    <n v="0"/>
    <n v="4.0000000000000001E-3"/>
    <n v="3.5999999999999997E-2"/>
  </r>
  <r>
    <s v="Laos-Asia"/>
    <x v="0"/>
    <n v="2005"/>
    <s v="Laos-Asia2005"/>
    <n v="2735550177"/>
    <n v="4.2999999999999997E-2"/>
    <x v="290"/>
    <x v="188"/>
    <n v="0"/>
    <x v="716"/>
    <n v="2.8000000000000001E-2"/>
    <n v="7.0000000000000007E-2"/>
    <n v="66"/>
    <n v="63"/>
    <n v="0.40400000000000003"/>
    <n v="0.55900000000000005"/>
    <n v="3.6999999999999998E-2"/>
    <n v="5790646"/>
    <n v="0.27400000000000002"/>
    <n v="0.72599999999999998"/>
    <n v="143000000"/>
    <n v="10000000"/>
    <n v="0.35199999999999998"/>
    <n v="153"/>
    <n v="0"/>
    <n v="672"/>
    <n v="8.9999999999999993E-3"/>
    <n v="0.114"/>
  </r>
  <r>
    <s v="Laos-Asia"/>
    <x v="0"/>
    <n v="2006"/>
    <s v="Laos-Asia2006"/>
    <n v="3452895836"/>
    <n v="4.2999999999999997E-2"/>
    <x v="214"/>
    <x v="254"/>
    <n v="0"/>
    <x v="717"/>
    <n v="2.9000000000000001E-2"/>
    <n v="6.8000000000000005E-2"/>
    <n v="66"/>
    <n v="64"/>
    <n v="0.39600000000000002"/>
    <n v="0.56599999999999995"/>
    <n v="3.7999999999999999E-2"/>
    <n v="5895930"/>
    <n v="0.28499999999999998"/>
    <n v="0.71500000000000008"/>
    <n v="160000000"/>
    <n v="15000000"/>
    <n v="0.35199999999999998"/>
    <n v="123"/>
    <n v="0"/>
    <n v="672"/>
    <n v="1.2E-2"/>
    <n v="0.17100000000000001"/>
  </r>
  <r>
    <s v="Laos-Asia"/>
    <x v="0"/>
    <n v="2007"/>
    <s v="Laos-Asia2007"/>
    <n v="4222945530"/>
    <n v="4.2000000000000003E-2"/>
    <x v="215"/>
    <x v="255"/>
    <n v="0"/>
    <x v="718"/>
    <n v="2.9000000000000001E-2"/>
    <n v="6.5000000000000002E-2"/>
    <n v="67"/>
    <n v="64"/>
    <n v="0.38900000000000001"/>
    <n v="0.57399999999999995"/>
    <n v="3.6999999999999998E-2"/>
    <n v="6013278"/>
    <n v="0.29699999999999999"/>
    <n v="0.70300000000000007"/>
    <n v="190000000"/>
    <n v="14000000"/>
    <n v="0.35199999999999998"/>
    <n v="93"/>
    <n v="0"/>
    <n v="672"/>
    <n v="1.6E-2"/>
    <n v="0.246"/>
  </r>
  <r>
    <s v="Laos-Asia"/>
    <x v="0"/>
    <n v="2008"/>
    <s v="Laos-Asia2008"/>
    <n v="5443930125"/>
    <n v="4.1000000000000002E-2"/>
    <x v="51"/>
    <x v="109"/>
    <n v="0"/>
    <x v="546"/>
    <n v="2.9000000000000001E-2"/>
    <n v="6.3E-2"/>
    <n v="67"/>
    <n v="65"/>
    <n v="0.38100000000000001"/>
    <n v="0.58099999999999996"/>
    <n v="3.6999999999999998E-2"/>
    <n v="6139127"/>
    <n v="0.308"/>
    <n v="0.69199999999999995"/>
    <n v="280000000"/>
    <n v="51000000"/>
    <n v="0.33400000000000002"/>
    <n v="93"/>
    <n v="0"/>
    <n v="560"/>
    <n v="3.5999999999999997E-2"/>
    <n v="0.32900000000000001"/>
  </r>
  <r>
    <s v="Laos-Asia"/>
    <x v="0"/>
    <n v="2009"/>
    <s v="Laos-Asia2009"/>
    <n v="5832882922"/>
    <n v="3.5999999999999997E-2"/>
    <x v="125"/>
    <x v="245"/>
    <n v="0"/>
    <x v="0"/>
    <n v="2.9000000000000001E-2"/>
    <n v="6.0999999999999999E-2"/>
    <n v="68"/>
    <n v="65"/>
    <n v="0.374"/>
    <n v="0.58799999999999997"/>
    <n v="3.6999999999999998E-2"/>
    <n v="6267968"/>
    <n v="0.32"/>
    <n v="0.67999999999999994"/>
    <n v="271000000"/>
    <n v="91000000"/>
    <n v="0.32300000000000001"/>
    <n v="93"/>
    <n v="0"/>
    <n v="362"/>
    <n v="0.06"/>
    <n v="0.51600000000000001"/>
  </r>
  <r>
    <s v="Laos-Asia"/>
    <x v="0"/>
    <n v="2010"/>
    <s v="Laos-Asia2010"/>
    <n v="7181441152"/>
    <n v="2.5999999999999999E-2"/>
    <x v="215"/>
    <x v="256"/>
    <n v="0"/>
    <x v="719"/>
    <n v="2.8000000000000001E-2"/>
    <n v="5.8999999999999997E-2"/>
    <n v="68"/>
    <n v="66"/>
    <n v="0.36799999999999999"/>
    <n v="0.59499999999999997"/>
    <n v="3.6999999999999998E-2"/>
    <n v="6395713"/>
    <n v="0.33100000000000002"/>
    <n v="0.66900000000000004"/>
    <n v="385000000"/>
    <n v="215000000"/>
    <n v="0.32300000000000001"/>
    <n v="93"/>
    <n v="0"/>
    <n v="362"/>
    <n v="7.0000000000000007E-2"/>
    <n v="0.626"/>
  </r>
  <r>
    <s v="Laos-Asia"/>
    <x v="0"/>
    <n v="2011"/>
    <s v="Laos-Asia2011"/>
    <n v="8254088067"/>
    <n v="2.8000000000000001E-2"/>
    <x v="7"/>
    <x v="0"/>
    <n v="0"/>
    <x v="720"/>
    <n v="2.8000000000000001E-2"/>
    <n v="5.7000000000000002E-2"/>
    <n v="69"/>
    <n v="66"/>
    <n v="0.36199999999999999"/>
    <n v="0.60099999999999998"/>
    <n v="3.6999999999999998E-2"/>
    <n v="6521314"/>
    <n v="0.34300000000000003"/>
    <n v="0.65700000000000003"/>
    <n v="413000000"/>
    <n v="248000000"/>
    <n v="0.31900000000000001"/>
    <n v="93"/>
    <n v="0"/>
    <n v="362"/>
    <n v="0.09"/>
    <n v="0.84"/>
  </r>
  <r>
    <s v="Laos-Asia"/>
    <x v="0"/>
    <n v="2012"/>
    <s v="Laos-Asia2012"/>
    <n v="9386913253"/>
    <n v="2.9000000000000001E-2"/>
    <x v="583"/>
    <x v="0"/>
    <n v="0"/>
    <x v="721"/>
    <n v="2.7E-2"/>
    <n v="5.5E-2"/>
    <n v="69"/>
    <n v="66"/>
    <n v="0.35599999999999998"/>
    <n v="0.60599999999999998"/>
    <n v="3.7999999999999999E-2"/>
    <n v="6645827"/>
    <n v="0.35399999999999998"/>
    <n v="0.64600000000000002"/>
    <n v="461000000"/>
    <n v="241000000"/>
    <n v="0.31900000000000001"/>
    <n v="92"/>
    <n v="163"/>
    <n v="362"/>
    <n v="0.107"/>
    <n v="0.64700000000000002"/>
  </r>
  <r>
    <s v="Latvia-Europe"/>
    <x v="1"/>
    <n v="2000"/>
    <s v="Latvia-Europe2000"/>
    <n v="7833068425"/>
    <n v="0.06"/>
    <x v="331"/>
    <x v="126"/>
    <n v="0"/>
    <x v="0"/>
    <n v="8.9999999999999993E-3"/>
    <n v="1.4999999999999999E-2"/>
    <n v="76"/>
    <n v="65"/>
    <n v="0.17899999999999999"/>
    <n v="0.67100000000000004"/>
    <n v="0.15"/>
    <n v="2367550"/>
    <n v="0.68100000000000005"/>
    <n v="0.31899999999999995"/>
    <n v="172000000"/>
    <n v="281000000"/>
    <n v="0"/>
    <n v="0"/>
    <n v="0"/>
    <n v="0"/>
    <n v="6.3E-2"/>
    <n v="0.16900000000000001"/>
  </r>
  <r>
    <s v="Latvia-Europe"/>
    <x v="1"/>
    <n v="2001"/>
    <s v="Latvia-Europe2001"/>
    <n v="8313047744"/>
    <n v="6.2E-2"/>
    <x v="185"/>
    <x v="67"/>
    <n v="4371"/>
    <x v="0"/>
    <n v="8.0000000000000002E-3"/>
    <n v="1.4E-2"/>
    <n v="77"/>
    <n v="65"/>
    <n v="0.17199999999999999"/>
    <n v="0.67400000000000004"/>
    <n v="0.154"/>
    <n v="2337170"/>
    <n v="0.68"/>
    <n v="0.31999999999999995"/>
    <n v="153000000"/>
    <n v="255000000"/>
    <n v="0"/>
    <n v="0"/>
    <n v="0"/>
    <n v="0"/>
    <n v="7.1999999999999995E-2"/>
    <n v="0.28000000000000003"/>
  </r>
  <r>
    <s v="Latvia-Europe"/>
    <x v="1"/>
    <n v="2002"/>
    <s v="Latvia-Europe2002"/>
    <n v="9314784080"/>
    <n v="6.3E-2"/>
    <x v="673"/>
    <x v="24"/>
    <n v="4644"/>
    <x v="722"/>
    <n v="8.9999999999999993E-3"/>
    <n v="1.2999999999999999E-2"/>
    <n v="77"/>
    <n v="65"/>
    <n v="0.16500000000000001"/>
    <n v="0.67700000000000005"/>
    <n v="0.158"/>
    <n v="2310173"/>
    <n v="0.67900000000000005"/>
    <n v="0.32099999999999995"/>
    <n v="201000000"/>
    <n v="267000000"/>
    <n v="0"/>
    <n v="0"/>
    <n v="0"/>
    <n v="0"/>
    <n v="0.219"/>
    <n v="0.39600000000000002"/>
  </r>
  <r>
    <s v="Latvia-Europe"/>
    <x v="1"/>
    <n v="2003"/>
    <s v="Latvia-Europe2003"/>
    <n v="11186452601"/>
    <n v="6.2E-2"/>
    <x v="674"/>
    <x v="187"/>
    <n v="4403"/>
    <x v="723"/>
    <n v="8.9999999999999993E-3"/>
    <n v="1.2E-2"/>
    <n v="77"/>
    <n v="66"/>
    <n v="0.158"/>
    <n v="0.67900000000000005"/>
    <n v="0.16300000000000001"/>
    <n v="2287955"/>
    <n v="0.67800000000000005"/>
    <n v="0.32199999999999995"/>
    <n v="271000000"/>
    <n v="365000000"/>
    <n v="0"/>
    <n v="16"/>
    <n v="0"/>
    <n v="0"/>
    <n v="0.27"/>
    <n v="0.53300000000000003"/>
  </r>
  <r>
    <s v="Latvia-Europe"/>
    <x v="1"/>
    <n v="2004"/>
    <s v="Latvia-Europe2004"/>
    <n v="13761569545"/>
    <n v="6.5000000000000002E-2"/>
    <x v="252"/>
    <x v="129"/>
    <n v="4586"/>
    <x v="724"/>
    <n v="8.9999999999999993E-3"/>
    <n v="1.2E-2"/>
    <n v="77"/>
    <n v="67"/>
    <n v="0.152"/>
    <n v="0.68"/>
    <n v="0.16800000000000001"/>
    <n v="2263122"/>
    <n v="0.67900000000000005"/>
    <n v="0.32099999999999995"/>
    <n v="343000000"/>
    <n v="428000000"/>
    <n v="0"/>
    <n v="16"/>
    <n v="0"/>
    <n v="0"/>
    <n v="0.38600000000000001"/>
    <n v="0.68100000000000005"/>
  </r>
  <r>
    <s v="Latvia-Europe"/>
    <x v="1"/>
    <n v="2005"/>
    <s v="Latvia-Europe2005"/>
    <n v="16041840426"/>
    <n v="6.4000000000000001E-2"/>
    <x v="675"/>
    <x v="156"/>
    <n v="4111"/>
    <x v="725"/>
    <n v="0.01"/>
    <n v="1.0999999999999999E-2"/>
    <n v="77"/>
    <n v="66"/>
    <n v="0.14799999999999999"/>
    <n v="0.68100000000000005"/>
    <n v="0.17199999999999999"/>
    <n v="2238799"/>
    <n v="0.68"/>
    <n v="0.31999999999999995"/>
    <n v="446000000"/>
    <n v="655000000"/>
    <n v="0.36399999999999999"/>
    <n v="16"/>
    <n v="0"/>
    <n v="320"/>
    <n v="0.46"/>
    <n v="0.84"/>
  </r>
  <r>
    <s v="Latvia-Europe"/>
    <x v="1"/>
    <n v="2006"/>
    <s v="Latvia-Europe2006"/>
    <n v="19935046397"/>
    <n v="6.8000000000000005E-2"/>
    <x v="676"/>
    <x v="80"/>
    <n v="4438"/>
    <x v="726"/>
    <n v="0.01"/>
    <n v="0.01"/>
    <n v="77"/>
    <n v="66"/>
    <n v="0.14399999999999999"/>
    <n v="0.68100000000000005"/>
    <n v="0.17499999999999999"/>
    <n v="2218357"/>
    <n v="0.68"/>
    <n v="0.31999999999999995"/>
    <n v="622000000"/>
    <n v="788000000"/>
    <n v="0.36399999999999999"/>
    <n v="16"/>
    <n v="0"/>
    <n v="320"/>
    <n v="0.53600000000000003"/>
    <n v="0.99399999999999999"/>
  </r>
  <r>
    <s v="Latvia-Europe"/>
    <x v="1"/>
    <n v="2007"/>
    <s v="Latvia-Europe2007"/>
    <n v="28765687042"/>
    <n v="7.0000000000000007E-2"/>
    <x v="349"/>
    <x v="19"/>
    <n v="4796"/>
    <x v="727"/>
    <n v="1.0999999999999999E-2"/>
    <n v="0.01"/>
    <n v="77"/>
    <n v="66"/>
    <n v="0.14199999999999999"/>
    <n v="0.68"/>
    <n v="0.17799999999999999"/>
    <n v="2200325"/>
    <n v="0.67900000000000005"/>
    <n v="0.32099999999999995"/>
    <n v="881000000"/>
    <n v="1021000000"/>
    <n v="0.36399999999999999"/>
    <n v="16"/>
    <n v="0"/>
    <n v="279"/>
    <n v="0.59199999999999997"/>
    <n v="1.0229999999999999"/>
  </r>
  <r>
    <s v="Latvia-Europe"/>
    <x v="1"/>
    <n v="2008"/>
    <s v="Latvia-Europe2008"/>
    <n v="33669367720"/>
    <n v="6.6000000000000003E-2"/>
    <x v="677"/>
    <x v="126"/>
    <n v="4528"/>
    <x v="728"/>
    <n v="1.0999999999999999E-2"/>
    <n v="8.9999999999999993E-3"/>
    <n v="78"/>
    <n v="67"/>
    <n v="0.14099999999999999"/>
    <n v="0.67900000000000005"/>
    <n v="0.18"/>
    <n v="2177322"/>
    <n v="0.67800000000000005"/>
    <n v="0.32199999999999995"/>
    <n v="1134000000"/>
    <n v="1250000000"/>
    <n v="0.36799999999999999"/>
    <n v="16"/>
    <n v="0"/>
    <n v="279"/>
    <n v="0.63400000000000001"/>
    <n v="1.075"/>
  </r>
  <r>
    <s v="Latvia-Europe"/>
    <x v="1"/>
    <n v="2009"/>
    <s v="Latvia-Europe2009"/>
    <n v="25875781250"/>
    <n v="6.8000000000000005E-2"/>
    <x v="678"/>
    <x v="130"/>
    <n v="0"/>
    <x v="0"/>
    <n v="0.01"/>
    <n v="8.9999999999999993E-3"/>
    <n v="78"/>
    <n v="68"/>
    <n v="0.14099999999999999"/>
    <n v="0.67700000000000005"/>
    <n v="0.182"/>
    <n v="2141669"/>
    <n v="0.67800000000000005"/>
    <n v="0.32199999999999995"/>
    <n v="1013000000"/>
    <n v="906000000"/>
    <n v="0.377"/>
    <n v="16"/>
    <n v="0"/>
    <n v="279"/>
    <n v="0.66800000000000004"/>
    <n v="1.091"/>
  </r>
  <r>
    <s v="Latvia-Europe"/>
    <x v="1"/>
    <n v="2010"/>
    <s v="Latvia-Europe2010"/>
    <n v="24009680460"/>
    <n v="6.5000000000000002E-2"/>
    <x v="679"/>
    <x v="104"/>
    <n v="4324"/>
    <x v="309"/>
    <n v="8.9999999999999993E-3"/>
    <n v="8.0000000000000002E-3"/>
    <n v="78"/>
    <n v="69"/>
    <n v="0.14199999999999999"/>
    <n v="0.67500000000000004"/>
    <n v="0.184"/>
    <n v="2097555"/>
    <n v="0.67700000000000005"/>
    <n v="0.32299999999999995"/>
    <n v="963000000"/>
    <n v="771000000"/>
    <n v="0.376"/>
    <n v="16"/>
    <n v="0"/>
    <n v="293"/>
    <n v="0.68400000000000005"/>
    <n v="1.103"/>
  </r>
  <r>
    <s v="Latvia-Europe"/>
    <x v="1"/>
    <n v="2011"/>
    <s v="Latvia-Europe2011"/>
    <n v="28480338368"/>
    <n v="0.06"/>
    <x v="173"/>
    <x v="257"/>
    <n v="4688"/>
    <x v="729"/>
    <n v="8.9999999999999993E-3"/>
    <n v="8.0000000000000002E-3"/>
    <n v="79"/>
    <n v="69"/>
    <n v="0.14299999999999999"/>
    <n v="0.67200000000000004"/>
    <n v="0.185"/>
    <n v="2059709"/>
    <n v="0.67600000000000005"/>
    <n v="0.32399999999999995"/>
    <n v="1102000000"/>
    <n v="920000000"/>
    <n v="0.371"/>
    <n v="16"/>
    <n v="0"/>
    <n v="290"/>
    <n v="0.69699999999999995"/>
    <n v="1.1140000000000001"/>
  </r>
  <r>
    <s v="Latvia-Europe"/>
    <x v="1"/>
    <n v="2012"/>
    <s v="Latvia-Europe2012"/>
    <n v="28372577697"/>
    <n v="0.06"/>
    <x v="453"/>
    <x v="91"/>
    <n v="4073"/>
    <x v="730"/>
    <n v="0.01"/>
    <n v="8.0000000000000002E-3"/>
    <n v="79"/>
    <n v="69"/>
    <n v="0.14599999999999999"/>
    <n v="0.66900000000000004"/>
    <n v="0.185"/>
    <n v="2034319"/>
    <n v="0.67500000000000004"/>
    <n v="0.32499999999999996"/>
    <n v="1068000000"/>
    <n v="863000000"/>
    <n v="0.35899999999999999"/>
    <n v="16"/>
    <n v="24"/>
    <n v="264"/>
    <n v="0.73099999999999998"/>
    <n v="1.121"/>
  </r>
  <r>
    <s v="Lebanon-Middle East"/>
    <x v="5"/>
    <n v="2000"/>
    <s v="Lebanon-Middle East2000"/>
    <n v="17260364842"/>
    <n v="0.109"/>
    <x v="680"/>
    <x v="145"/>
    <n v="0"/>
    <x v="0"/>
    <n v="1.9E-2"/>
    <n v="1.7000000000000001E-2"/>
    <n v="76"/>
    <n v="73"/>
    <n v="0.28599999999999998"/>
    <n v="0.64300000000000002"/>
    <n v="7.0999999999999994E-2"/>
    <n v="3235380"/>
    <n v="0.86"/>
    <n v="0.14000000000000001"/>
    <n v="742000000"/>
    <n v="0"/>
    <n v="0"/>
    <n v="0"/>
    <n v="0"/>
    <n v="0"/>
    <n v="0.08"/>
    <n v="0.23"/>
  </r>
  <r>
    <s v="Lebanon-Middle East"/>
    <x v="5"/>
    <n v="2001"/>
    <s v="Lebanon-Middle East2001"/>
    <n v="17649751244"/>
    <n v="0.109"/>
    <x v="681"/>
    <x v="52"/>
    <n v="6349"/>
    <x v="0"/>
    <n v="1.7999999999999999E-2"/>
    <n v="1.6E-2"/>
    <n v="77"/>
    <n v="73"/>
    <n v="0.28499999999999998"/>
    <n v="0.64400000000000002"/>
    <n v="7.1999999999999995E-2"/>
    <n v="3357600"/>
    <n v="0.86099999999999999"/>
    <n v="0.13900000000000001"/>
    <n v="837000000"/>
    <n v="0"/>
    <n v="0"/>
    <n v="0"/>
    <n v="0"/>
    <n v="0"/>
    <n v="6.8000000000000005E-2"/>
    <n v="0.22800000000000001"/>
  </r>
  <r>
    <s v="Lebanon-Middle East"/>
    <x v="5"/>
    <n v="2002"/>
    <s v="Lebanon-Middle East2002"/>
    <n v="19152238806"/>
    <n v="0.1"/>
    <x v="682"/>
    <x v="125"/>
    <n v="6382"/>
    <x v="731"/>
    <n v="1.7000000000000001E-2"/>
    <n v="1.4999999999999999E-2"/>
    <n v="77"/>
    <n v="74"/>
    <n v="0.28399999999999997"/>
    <n v="0.64300000000000002"/>
    <n v="7.1999999999999995E-2"/>
    <n v="3515604"/>
    <n v="0.86199999999999999"/>
    <n v="0.13800000000000001"/>
    <n v="4284000000"/>
    <n v="2683000000"/>
    <n v="0"/>
    <n v="0"/>
    <n v="0"/>
    <n v="0"/>
    <n v="7.0000000000000007E-2"/>
    <n v="0.22"/>
  </r>
  <r>
    <s v="Lebanon-Middle East"/>
    <x v="5"/>
    <n v="2003"/>
    <s v="Lebanon-Middle East2003"/>
    <n v="20082918740"/>
    <n v="9.2999999999999999E-2"/>
    <x v="683"/>
    <x v="119"/>
    <n v="6652"/>
    <x v="732"/>
    <n v="1.6E-2"/>
    <n v="1.4E-2"/>
    <n v="78"/>
    <n v="74"/>
    <n v="0.28399999999999997"/>
    <n v="0.64300000000000002"/>
    <n v="7.2999999999999995E-2"/>
    <n v="3690110"/>
    <n v="0.86299999999999999"/>
    <n v="0.13700000000000001"/>
    <n v="6782000000"/>
    <n v="3319000000"/>
    <n v="0"/>
    <n v="46"/>
    <n v="0"/>
    <n v="0"/>
    <n v="0.08"/>
    <n v="0.216"/>
  </r>
  <r>
    <s v="Lebanon-Middle East"/>
    <x v="5"/>
    <n v="2004"/>
    <s v="Lebanon-Middle East2004"/>
    <n v="20955223881"/>
    <n v="8.2000000000000003E-2"/>
    <x v="658"/>
    <x v="68"/>
    <n v="5426"/>
    <x v="733"/>
    <n v="1.4999999999999999E-2"/>
    <n v="1.2999999999999999E-2"/>
    <n v="78"/>
    <n v="75"/>
    <n v="0.28299999999999997"/>
    <n v="0.64400000000000002"/>
    <n v="7.3999999999999996E-2"/>
    <n v="3853582"/>
    <n v="0.86499999999999999"/>
    <n v="0.13500000000000001"/>
    <n v="5931000000"/>
    <n v="3719000000"/>
    <n v="0"/>
    <n v="46"/>
    <n v="0"/>
    <n v="0"/>
    <n v="0.09"/>
    <n v="0.23"/>
  </r>
  <r>
    <s v="Lebanon-Middle East"/>
    <x v="5"/>
    <n v="2005"/>
    <s v="Lebanon-Middle East2005"/>
    <n v="21287562189"/>
    <n v="7.8E-2"/>
    <x v="684"/>
    <x v="51"/>
    <n v="5258"/>
    <x v="734"/>
    <n v="1.4E-2"/>
    <n v="1.2E-2"/>
    <n v="79"/>
    <n v="75"/>
    <n v="0.27900000000000003"/>
    <n v="0.64600000000000002"/>
    <n v="7.4999999999999997E-2"/>
    <n v="3986865"/>
    <n v="0.86599999999999999"/>
    <n v="0.13400000000000001"/>
    <n v="5969000000"/>
    <n v="3565000000"/>
    <n v="0.35399999999999998"/>
    <n v="46"/>
    <n v="0"/>
    <n v="180"/>
    <n v="0.10100000000000001"/>
    <n v="0.249"/>
  </r>
  <r>
    <s v="Lebanon-Middle East"/>
    <x v="5"/>
    <n v="2006"/>
    <s v="Lebanon-Middle East2006"/>
    <n v="21796351575"/>
    <n v="8.1000000000000003E-2"/>
    <x v="685"/>
    <x v="106"/>
    <n v="5271"/>
    <x v="735"/>
    <n v="1.4E-2"/>
    <n v="1.0999999999999999E-2"/>
    <n v="80"/>
    <n v="76"/>
    <n v="0.27400000000000002"/>
    <n v="0.65"/>
    <n v="7.5999999999999998E-2"/>
    <n v="4079823"/>
    <n v="0.86699999999999999"/>
    <n v="0.13300000000000001"/>
    <n v="5457000000"/>
    <n v="3783000000"/>
    <n v="0.35399999999999998"/>
    <n v="46"/>
    <n v="0"/>
    <n v="180"/>
    <n v="0.15"/>
    <n v="0.27100000000000002"/>
  </r>
  <r>
    <s v="Lebanon-Middle East"/>
    <x v="5"/>
    <n v="2007"/>
    <s v="Lebanon-Middle East2007"/>
    <n v="24577114428"/>
    <n v="0.08"/>
    <x v="282"/>
    <x v="106"/>
    <n v="4206"/>
    <x v="736"/>
    <n v="1.2999999999999999E-2"/>
    <n v="1.0999999999999999E-2"/>
    <n v="80"/>
    <n v="76"/>
    <n v="0.26600000000000001"/>
    <n v="0.65500000000000003"/>
    <n v="7.8E-2"/>
    <n v="4139813"/>
    <n v="0.86799999999999999"/>
    <n v="0.13200000000000001"/>
    <n v="5796000000"/>
    <n v="3914000000"/>
    <n v="0.35399999999999998"/>
    <n v="46"/>
    <n v="0"/>
    <n v="180"/>
    <n v="0.187"/>
    <n v="0.30399999999999999"/>
  </r>
  <r>
    <s v="Lebanon-Middle East"/>
    <x v="5"/>
    <n v="2008"/>
    <s v="Lebanon-Middle East2008"/>
    <n v="28829850746"/>
    <n v="7.4999999999999997E-2"/>
    <x v="686"/>
    <x v="20"/>
    <n v="5023"/>
    <x v="737"/>
    <n v="1.2999999999999999E-2"/>
    <n v="0.01"/>
    <n v="81"/>
    <n v="76"/>
    <n v="0.25700000000000001"/>
    <n v="0.66200000000000003"/>
    <n v="8.1000000000000003E-2"/>
    <n v="4186088"/>
    <n v="0.86899999999999999"/>
    <n v="0.13100000000000001"/>
    <n v="6317000000"/>
    <n v="4297000000"/>
    <n v="0.36"/>
    <n v="11"/>
    <n v="0"/>
    <n v="180"/>
    <n v="0.22500000000000001"/>
    <n v="0.34100000000000003"/>
  </r>
  <r>
    <s v="Lebanon-Middle East"/>
    <x v="5"/>
    <n v="2009"/>
    <s v="Lebanon-Middle East2009"/>
    <n v="35139635158"/>
    <n v="7.3999999999999996E-2"/>
    <x v="687"/>
    <x v="104"/>
    <n v="0"/>
    <x v="0"/>
    <n v="1.2999999999999999E-2"/>
    <n v="8.9999999999999993E-3"/>
    <n v="81"/>
    <n v="77"/>
    <n v="0.247"/>
    <n v="0.67"/>
    <n v="8.3000000000000004E-2"/>
    <n v="4246924"/>
    <n v="0.871"/>
    <n v="0.129"/>
    <n v="7157000000"/>
    <n v="4928000000"/>
    <n v="0.30199999999999999"/>
    <n v="9"/>
    <n v="0"/>
    <n v="180"/>
    <n v="0.30099999999999999"/>
    <n v="0.56299999999999994"/>
  </r>
  <r>
    <s v="Lebanon-Middle East"/>
    <x v="5"/>
    <n v="2010"/>
    <s v="Lebanon-Middle East2010"/>
    <n v="38009950249"/>
    <n v="7.1999999999999995E-2"/>
    <x v="462"/>
    <x v="93"/>
    <n v="5220"/>
    <x v="738"/>
    <n v="1.2999999999999999E-2"/>
    <n v="8.9999999999999993E-3"/>
    <n v="81"/>
    <n v="77"/>
    <n v="0.23699999999999999"/>
    <n v="0.67800000000000005"/>
    <n v="8.4000000000000005E-2"/>
    <n v="4341092"/>
    <n v="0.872"/>
    <n v="0.128"/>
    <n v="8026000000"/>
    <n v="4868000000"/>
    <n v="0.30199999999999999"/>
    <n v="9"/>
    <n v="0"/>
    <n v="180"/>
    <n v="0.437"/>
    <n v="0.66"/>
  </r>
  <r>
    <s v="Lebanon-Middle East"/>
    <x v="5"/>
    <n v="2011"/>
    <s v="Lebanon-Middle East2011"/>
    <n v="40078938640"/>
    <n v="7.3999999999999996E-2"/>
    <x v="688"/>
    <x v="116"/>
    <n v="4774"/>
    <x v="739"/>
    <n v="1.2999999999999999E-2"/>
    <n v="8.9999999999999993E-3"/>
    <n v="82"/>
    <n v="77"/>
    <n v="0.22700000000000001"/>
    <n v="0.68799999999999994"/>
    <n v="8.5000000000000006E-2"/>
    <n v="4382790"/>
    <n v="0.873"/>
    <n v="0.127"/>
    <n v="6797000000"/>
    <n v="4440000000"/>
    <n v="0.30199999999999999"/>
    <n v="9"/>
    <n v="0"/>
    <n v="180"/>
    <n v="0.52"/>
    <n v="0.77200000000000002"/>
  </r>
  <r>
    <s v="Lebanon-Middle East"/>
    <x v="5"/>
    <n v="2012"/>
    <s v="Lebanon-Middle East2012"/>
    <n v="43205095854"/>
    <n v="7.5999999999999998E-2"/>
    <x v="689"/>
    <x v="96"/>
    <n v="5220"/>
    <x v="740"/>
    <n v="1.2999999999999999E-2"/>
    <n v="8.0000000000000002E-3"/>
    <n v="82"/>
    <n v="78"/>
    <n v="0.216"/>
    <n v="0.69799999999999995"/>
    <n v="8.5999999999999993E-2"/>
    <n v="4424888"/>
    <n v="0.874"/>
    <n v="0.126"/>
    <n v="6298000000"/>
    <n v="4125000000"/>
    <n v="0.30199999999999999"/>
    <n v="9"/>
    <n v="105"/>
    <n v="180"/>
    <n v="0.61199999999999999"/>
    <n v="0.80800000000000005"/>
  </r>
  <r>
    <s v="Lesotho-Africa"/>
    <x v="2"/>
    <n v="2000"/>
    <s v="Lesotho-Africa2000"/>
    <n v="771200632"/>
    <n v="6.9000000000000006E-2"/>
    <x v="215"/>
    <x v="147"/>
    <n v="0"/>
    <x v="0"/>
    <n v="3.1E-2"/>
    <n v="8.1000000000000003E-2"/>
    <n v="48"/>
    <n v="47"/>
    <n v="0.41199999999999998"/>
    <n v="0.54300000000000004"/>
    <n v="4.4999999999999998E-2"/>
    <n v="1856225"/>
    <n v="0.19500000000000001"/>
    <n v="0.80499999999999994"/>
    <n v="18000000"/>
    <n v="195000000"/>
    <n v="0"/>
    <n v="0"/>
    <n v="0"/>
    <n v="0"/>
    <n v="2E-3"/>
    <n v="1.2E-2"/>
  </r>
  <r>
    <s v="Lesotho-Africa"/>
    <x v="2"/>
    <n v="2001"/>
    <s v="Lesotho-Africa2001"/>
    <n v="706430933"/>
    <n v="7.4999999999999997E-2"/>
    <x v="285"/>
    <x v="125"/>
    <n v="0"/>
    <x v="0"/>
    <n v="3.1E-2"/>
    <n v="8.2000000000000003E-2"/>
    <n v="46"/>
    <n v="45"/>
    <n v="0.41"/>
    <n v="0.54500000000000004"/>
    <n v="4.5999999999999999E-2"/>
    <n v="1871500"/>
    <n v="0.20100000000000001"/>
    <n v="0.79899999999999993"/>
    <n v="16000000"/>
    <n v="166000000"/>
    <n v="0"/>
    <n v="0"/>
    <n v="0"/>
    <n v="0"/>
    <n v="3.0000000000000001E-3"/>
    <n v="0.03"/>
  </r>
  <r>
    <s v="Lesotho-Africa"/>
    <x v="2"/>
    <n v="2002"/>
    <s v="Lesotho-Africa2002"/>
    <n v="656802669"/>
    <n v="6.9000000000000006E-2"/>
    <x v="165"/>
    <x v="147"/>
    <n v="0"/>
    <x v="741"/>
    <n v="0.03"/>
    <n v="8.2000000000000003E-2"/>
    <n v="45"/>
    <n v="44"/>
    <n v="0.40699999999999997"/>
    <n v="0.54700000000000004"/>
    <n v="4.5999999999999999E-2"/>
    <n v="1885487"/>
    <n v="0.20599999999999999"/>
    <n v="0.79400000000000004"/>
    <n v="14000000"/>
    <n v="164000000"/>
    <n v="0"/>
    <n v="0"/>
    <n v="0"/>
    <n v="0"/>
    <n v="1.0999999999999999E-2"/>
    <n v="7.2999999999999995E-2"/>
  </r>
  <r>
    <s v="Lesotho-Africa"/>
    <x v="2"/>
    <n v="2003"/>
    <s v="Lesotho-Africa2003"/>
    <n v="969181551"/>
    <n v="7.0999999999999994E-2"/>
    <x v="51"/>
    <x v="98"/>
    <n v="0"/>
    <x v="692"/>
    <n v="0.03"/>
    <n v="8.3000000000000004E-2"/>
    <n v="44"/>
    <n v="44"/>
    <n v="0.40400000000000003"/>
    <n v="0.55000000000000004"/>
    <n v="4.5999999999999999E-2"/>
    <n v="1898757"/>
    <n v="0.21099999999999999"/>
    <n v="0.78900000000000003"/>
    <n v="21000000"/>
    <n v="242000000"/>
    <n v="0"/>
    <n v="93"/>
    <n v="0"/>
    <n v="0"/>
    <n v="1.4999999999999999E-2"/>
    <n v="6.6000000000000003E-2"/>
  </r>
  <r>
    <s v="Lesotho-Africa"/>
    <x v="2"/>
    <n v="2004"/>
    <s v="Lesotho-Africa2004"/>
    <n v="1234197704"/>
    <n v="7.0000000000000007E-2"/>
    <x v="53"/>
    <x v="18"/>
    <n v="0"/>
    <x v="741"/>
    <n v="2.9000000000000001E-2"/>
    <n v="8.4000000000000005E-2"/>
    <n v="44"/>
    <n v="43"/>
    <n v="0.4"/>
    <n v="0.55300000000000005"/>
    <n v="4.5999999999999999E-2"/>
    <n v="1912022"/>
    <n v="0.217"/>
    <n v="0.78300000000000003"/>
    <n v="26000000"/>
    <n v="278000000"/>
    <n v="0"/>
    <n v="93"/>
    <n v="0"/>
    <n v="0"/>
    <n v="2.1999999999999999E-2"/>
    <n v="0.10299999999999999"/>
  </r>
  <r>
    <s v="Lesotho-Africa"/>
    <x v="2"/>
    <n v="2005"/>
    <s v="Lesotho-Africa2005"/>
    <n v="1368405301"/>
    <n v="6.3E-2"/>
    <x v="53"/>
    <x v="112"/>
    <n v="0"/>
    <x v="0"/>
    <n v="2.9000000000000001E-2"/>
    <n v="8.5000000000000006E-2"/>
    <n v="44"/>
    <n v="44"/>
    <n v="0.39700000000000002"/>
    <n v="0.55700000000000005"/>
    <n v="4.5999999999999999E-2"/>
    <n v="1925844"/>
    <n v="0.222"/>
    <n v="0.77800000000000002"/>
    <n v="27000000"/>
    <n v="271000000"/>
    <n v="0.28799999999999998"/>
    <n v="93"/>
    <n v="0"/>
    <n v="564"/>
    <n v="2.5999999999999999E-2"/>
    <n v="0.13"/>
  </r>
  <r>
    <s v="Lesotho-Africa"/>
    <x v="2"/>
    <n v="2006"/>
    <s v="Lesotho-Africa2006"/>
    <n v="1428842600"/>
    <n v="7.0999999999999994E-2"/>
    <x v="217"/>
    <x v="38"/>
    <n v="28"/>
    <x v="0"/>
    <n v="2.9000000000000001E-2"/>
    <n v="8.4000000000000005E-2"/>
    <n v="44"/>
    <n v="44"/>
    <n v="0.39300000000000002"/>
    <n v="0.56100000000000005"/>
    <n v="4.5999999999999999E-2"/>
    <n v="1940413"/>
    <n v="0.22800000000000001"/>
    <n v="0.77200000000000002"/>
    <n v="29000000"/>
    <n v="263000000"/>
    <n v="0.28799999999999998"/>
    <n v="73"/>
    <n v="0"/>
    <n v="564"/>
    <n v="0.03"/>
    <n v="0.184"/>
  </r>
  <r>
    <s v="Lesotho-Africa"/>
    <x v="2"/>
    <n v="2007"/>
    <s v="Lesotho-Africa2007"/>
    <n v="1597484736"/>
    <n v="8.5000000000000006E-2"/>
    <x v="521"/>
    <x v="14"/>
    <n v="19"/>
    <x v="742"/>
    <n v="2.8000000000000001E-2"/>
    <n v="8.2000000000000003E-2"/>
    <n v="45"/>
    <n v="45"/>
    <n v="0.38900000000000001"/>
    <n v="0.56599999999999995"/>
    <n v="4.4999999999999998E-2"/>
    <n v="1955784"/>
    <n v="0.23300000000000001"/>
    <n v="0.76700000000000002"/>
    <n v="31000000"/>
    <n v="276000000"/>
    <n v="0.224"/>
    <n v="73"/>
    <n v="0"/>
    <n v="342"/>
    <n v="3.4000000000000002E-2"/>
    <n v="0.247"/>
  </r>
  <r>
    <s v="Lesotho-Africa"/>
    <x v="2"/>
    <n v="2008"/>
    <s v="Lesotho-Africa2008"/>
    <n v="1630667593"/>
    <n v="8.8999999999999996E-2"/>
    <x v="690"/>
    <x v="130"/>
    <n v="33"/>
    <x v="0"/>
    <n v="2.8000000000000001E-2"/>
    <n v="8.2000000000000003E-2"/>
    <n v="46"/>
    <n v="46"/>
    <n v="0.38500000000000001"/>
    <n v="0.57099999999999995"/>
    <n v="4.3999999999999997E-2"/>
    <n v="1972199"/>
    <n v="0.23799999999999999"/>
    <n v="0.76200000000000001"/>
    <n v="30000000"/>
    <n v="248000000"/>
    <n v="0.19600000000000001"/>
    <n v="40"/>
    <n v="0"/>
    <n v="324"/>
    <n v="3.5999999999999997E-2"/>
    <n v="0.30099999999999999"/>
  </r>
  <r>
    <s v="Lesotho-Africa"/>
    <x v="2"/>
    <n v="2009"/>
    <s v="Lesotho-Africa2009"/>
    <n v="1708772782"/>
    <n v="9.8000000000000004E-2"/>
    <x v="226"/>
    <x v="15"/>
    <n v="0"/>
    <x v="0"/>
    <n v="2.8000000000000001E-2"/>
    <n v="0.08"/>
    <n v="47"/>
    <n v="46"/>
    <n v="0.38100000000000001"/>
    <n v="0.57599999999999996"/>
    <n v="4.2999999999999997E-2"/>
    <n v="1989873"/>
    <n v="0.24299999999999999"/>
    <n v="0.75700000000000001"/>
    <n v="30000000"/>
    <n v="247000000"/>
    <n v="0.19900000000000001"/>
    <n v="40"/>
    <n v="0"/>
    <n v="324"/>
    <n v="3.6999999999999998E-2"/>
    <n v="0.33200000000000002"/>
  </r>
  <r>
    <s v="Lesotho-Africa"/>
    <x v="2"/>
    <n v="2010"/>
    <s v="Lesotho-Africa2010"/>
    <n v="2175685681"/>
    <n v="0.108"/>
    <x v="443"/>
    <x v="67"/>
    <n v="0"/>
    <x v="0"/>
    <n v="2.8000000000000001E-2"/>
    <n v="7.6999999999999999E-2"/>
    <n v="48"/>
    <n v="47"/>
    <n v="0.376"/>
    <n v="0.58099999999999996"/>
    <n v="4.2999999999999997E-2"/>
    <n v="2008921"/>
    <n v="0.248"/>
    <n v="0.752"/>
    <n v="25000000"/>
    <n v="278000000"/>
    <n v="0.19600000000000001"/>
    <n v="40"/>
    <n v="0"/>
    <n v="324"/>
    <n v="3.9E-2"/>
    <n v="0.49199999999999999"/>
  </r>
  <r>
    <s v="Lesotho-Africa"/>
    <x v="2"/>
    <n v="2011"/>
    <s v="Lesotho-Africa2011"/>
    <n v="2487352968"/>
    <n v="0.11700000000000001"/>
    <x v="503"/>
    <x v="42"/>
    <n v="19"/>
    <x v="0"/>
    <n v="2.8000000000000001E-2"/>
    <n v="7.2999999999999995E-2"/>
    <n v="48"/>
    <n v="48"/>
    <n v="0.372"/>
    <n v="0.58599999999999997"/>
    <n v="4.2000000000000003E-2"/>
    <n v="2029516"/>
    <n v="0.253"/>
    <n v="0.747"/>
    <n v="29000000"/>
    <n v="300000000"/>
    <n v="0.16"/>
    <n v="40"/>
    <n v="0"/>
    <n v="324"/>
    <n v="4.2000000000000003E-2"/>
    <n v="0.60699999999999998"/>
  </r>
  <r>
    <s v="Lesotho-Africa"/>
    <x v="2"/>
    <n v="2012"/>
    <s v="Lesotho-Africa2012"/>
    <n v="2328196275"/>
    <n v="0.11600000000000001"/>
    <x v="546"/>
    <x v="43"/>
    <n v="0"/>
    <x v="0"/>
    <n v="2.8000000000000001E-2"/>
    <n v="7.3999999999999996E-2"/>
    <n v="49"/>
    <n v="49"/>
    <n v="0.36799999999999999"/>
    <n v="0.59099999999999997"/>
    <n v="4.2000000000000003E-2"/>
    <n v="2051545"/>
    <n v="0.25800000000000001"/>
    <n v="0.74199999999999999"/>
    <n v="46000000"/>
    <n v="256000000"/>
    <n v="0.16"/>
    <n v="29"/>
    <n v="139"/>
    <n v="324"/>
    <n v="4.5999999999999999E-2"/>
    <n v="0.753"/>
  </r>
  <r>
    <s v="Liberia-Africa"/>
    <x v="2"/>
    <n v="2000"/>
    <s v="Liberia-Africa2000"/>
    <n v="529064647"/>
    <n v="5.8999999999999997E-2"/>
    <x v="161"/>
    <x v="233"/>
    <n v="0"/>
    <x v="0"/>
    <n v="4.2999999999999997E-2"/>
    <n v="0.11899999999999999"/>
    <n v="53"/>
    <n v="52"/>
    <n v="0.432"/>
    <n v="0.53700000000000003"/>
    <n v="3.1E-2"/>
    <n v="2891968"/>
    <n v="0.443"/>
    <n v="0.55699999999999994"/>
    <n v="0"/>
    <n v="0"/>
    <n v="0"/>
    <n v="0"/>
    <n v="0"/>
    <n v="0"/>
    <n v="0"/>
    <n v="1E-3"/>
  </r>
  <r>
    <s v="Liberia-Africa"/>
    <x v="2"/>
    <n v="2001"/>
    <s v="Liberia-Africa2001"/>
    <n v="515000000"/>
    <n v="6.4000000000000001E-2"/>
    <x v="161"/>
    <x v="7"/>
    <n v="0"/>
    <x v="0"/>
    <n v="4.2000000000000003E-2"/>
    <n v="0.112"/>
    <n v="53"/>
    <n v="52"/>
    <n v="0.432"/>
    <n v="0.53700000000000003"/>
    <n v="3.1E-2"/>
    <n v="2998770"/>
    <n v="0.44700000000000001"/>
    <n v="0.55299999999999994"/>
    <n v="0"/>
    <n v="0"/>
    <n v="0"/>
    <n v="0"/>
    <n v="0"/>
    <n v="0"/>
    <n v="0"/>
    <n v="1E-3"/>
  </r>
  <r>
    <s v="Liberia-Africa"/>
    <x v="2"/>
    <n v="2002"/>
    <s v="Liberia-Africa2002"/>
    <n v="536000000"/>
    <n v="5.3999999999999999E-2"/>
    <x v="289"/>
    <x v="258"/>
    <n v="0"/>
    <x v="473"/>
    <n v="4.2000000000000003E-2"/>
    <n v="0.104"/>
    <n v="54"/>
    <n v="52"/>
    <n v="0.432"/>
    <n v="0.53700000000000003"/>
    <n v="3.1E-2"/>
    <n v="3070673"/>
    <n v="0.45"/>
    <n v="0.55000000000000004"/>
    <n v="0"/>
    <n v="0"/>
    <n v="0"/>
    <n v="0"/>
    <n v="0"/>
    <n v="0"/>
    <n v="0"/>
    <n v="2E-3"/>
  </r>
  <r>
    <s v="Liberia-Africa"/>
    <x v="2"/>
    <n v="2003"/>
    <s v="Liberia-Africa2003"/>
    <n v="409000000"/>
    <n v="3.4000000000000002E-2"/>
    <x v="339"/>
    <x v="147"/>
    <n v="0"/>
    <x v="743"/>
    <n v="4.1000000000000002E-2"/>
    <n v="9.7000000000000003E-2"/>
    <n v="54"/>
    <n v="53"/>
    <n v="0.432"/>
    <n v="0.53700000000000003"/>
    <n v="0.03"/>
    <n v="3124222"/>
    <n v="0.45400000000000001"/>
    <n v="0.54600000000000004"/>
    <n v="0"/>
    <n v="0"/>
    <n v="0"/>
    <n v="0"/>
    <n v="0"/>
    <n v="0"/>
    <n v="0"/>
    <n v="1.4999999999999999E-2"/>
  </r>
  <r>
    <s v="Liberia-Africa"/>
    <x v="2"/>
    <n v="2004"/>
    <s v="Liberia-Africa2004"/>
    <n v="467000000"/>
    <n v="8.7999999999999995E-2"/>
    <x v="163"/>
    <x v="2"/>
    <n v="0"/>
    <x v="744"/>
    <n v="4.1000000000000002E-2"/>
    <n v="0.09"/>
    <n v="55"/>
    <n v="53"/>
    <n v="0.433"/>
    <n v="0.53700000000000003"/>
    <n v="0.03"/>
    <n v="3184643"/>
    <n v="0.45700000000000002"/>
    <n v="0.54299999999999993"/>
    <n v="59000000"/>
    <n v="29000000"/>
    <n v="0"/>
    <n v="0"/>
    <n v="0"/>
    <n v="0"/>
    <n v="0"/>
    <n v="0.03"/>
  </r>
  <r>
    <s v="Liberia-Africa"/>
    <x v="2"/>
    <n v="2005"/>
    <s v="Liberia-Africa2005"/>
    <n v="542000000"/>
    <n v="0.08"/>
    <x v="163"/>
    <x v="60"/>
    <n v="0"/>
    <x v="745"/>
    <n v="0.04"/>
    <n v="8.3000000000000004E-2"/>
    <n v="56"/>
    <n v="54"/>
    <n v="0.433"/>
    <n v="0.53700000000000003"/>
    <n v="0.03"/>
    <n v="3269786"/>
    <n v="0.46100000000000002"/>
    <n v="0.53899999999999992"/>
    <n v="67000000"/>
    <n v="33000000"/>
    <n v="0"/>
    <n v="0"/>
    <n v="0"/>
    <n v="0"/>
    <n v="0"/>
    <n v="4.9000000000000002E-2"/>
  </r>
  <r>
    <s v="Liberia-Africa"/>
    <x v="2"/>
    <n v="2006"/>
    <s v="Liberia-Africa2006"/>
    <n v="604028582"/>
    <n v="0.109"/>
    <x v="2"/>
    <x v="84"/>
    <n v="0"/>
    <x v="522"/>
    <n v="0.04"/>
    <n v="7.6999999999999999E-2"/>
    <n v="57"/>
    <n v="55"/>
    <n v="0.434"/>
    <n v="0.53600000000000003"/>
    <n v="0.03"/>
    <n v="3384791"/>
    <n v="0.46400000000000002"/>
    <n v="0.53600000000000003"/>
    <n v="124000000"/>
    <n v="41000000"/>
    <n v="0.42899999999999999"/>
    <n v="68"/>
    <n v="0"/>
    <n v="158"/>
    <n v="0"/>
    <n v="8.3000000000000004E-2"/>
  </r>
  <r>
    <s v="Liberia-Africa"/>
    <x v="2"/>
    <n v="2007"/>
    <s v="Liberia-Africa2007"/>
    <n v="739026892"/>
    <n v="0.10199999999999999"/>
    <x v="4"/>
    <x v="4"/>
    <n v="0"/>
    <x v="746"/>
    <n v="3.9E-2"/>
    <n v="7.1999999999999995E-2"/>
    <n v="58"/>
    <n v="56"/>
    <n v="0.434"/>
    <n v="0.53500000000000003"/>
    <n v="0.03"/>
    <n v="3522294"/>
    <n v="0.46700000000000003"/>
    <n v="0.53299999999999992"/>
    <n v="131000000"/>
    <n v="48000000"/>
    <n v="0.42899999999999999"/>
    <n v="68"/>
    <n v="0"/>
    <n v="158"/>
    <n v="6.0000000000000001E-3"/>
    <n v="0.16"/>
  </r>
  <r>
    <s v="Liberia-Africa"/>
    <x v="2"/>
    <n v="2008"/>
    <s v="Liberia-Africa2008"/>
    <n v="850040459"/>
    <n v="0.11799999999999999"/>
    <x v="166"/>
    <x v="242"/>
    <n v="0"/>
    <x v="747"/>
    <n v="3.7999999999999999E-2"/>
    <n v="6.7000000000000004E-2"/>
    <n v="59"/>
    <n v="57"/>
    <n v="0.434"/>
    <n v="0.53500000000000003"/>
    <n v="3.1E-2"/>
    <n v="3672714"/>
    <n v="0.47099999999999997"/>
    <n v="0.52900000000000003"/>
    <n v="158000000"/>
    <n v="58000000"/>
    <n v="0.42899999999999999"/>
    <n v="31"/>
    <n v="0"/>
    <n v="158"/>
    <n v="5.0000000000000001E-3"/>
    <n v="0.23300000000000001"/>
  </r>
  <r>
    <s v="Liberia-Africa"/>
    <x v="2"/>
    <n v="2009"/>
    <s v="Liberia-Africa2009"/>
    <n v="1155146230"/>
    <n v="0.14399999999999999"/>
    <x v="8"/>
    <x v="118"/>
    <n v="0"/>
    <x v="0"/>
    <n v="3.7999999999999999E-2"/>
    <n v="6.4000000000000001E-2"/>
    <n v="60"/>
    <n v="58"/>
    <n v="0.434"/>
    <n v="0.53500000000000003"/>
    <n v="3.1E-2"/>
    <n v="3821440"/>
    <n v="0.47399999999999998"/>
    <n v="0.52600000000000002"/>
    <n v="123000000"/>
    <n v="51000000"/>
    <n v="0.42899999999999999"/>
    <n v="20"/>
    <n v="0"/>
    <n v="158"/>
    <n v="5.0000000000000001E-3"/>
    <n v="0.28399999999999997"/>
  </r>
  <r>
    <s v="Liberia-Africa"/>
    <x v="2"/>
    <n v="2010"/>
    <s v="Liberia-Africa2010"/>
    <n v="1292696476"/>
    <n v="0.13100000000000001"/>
    <x v="8"/>
    <x v="118"/>
    <n v="0"/>
    <x v="30"/>
    <n v="3.6999999999999998E-2"/>
    <n v="0.06"/>
    <n v="60"/>
    <n v="59"/>
    <n v="0.433"/>
    <n v="0.53600000000000003"/>
    <n v="3.1E-2"/>
    <n v="3957990"/>
    <n v="0.47799999999999998"/>
    <n v="0.52200000000000002"/>
    <n v="12000000"/>
    <n v="134000000"/>
    <n v="0.42899999999999999"/>
    <n v="20"/>
    <n v="0"/>
    <n v="141"/>
    <n v="2.3E-2"/>
    <n v="0.39700000000000002"/>
  </r>
  <r>
    <s v="Liberia-Africa"/>
    <x v="2"/>
    <n v="2011"/>
    <s v="Liberia-Africa2011"/>
    <n v="1537753885"/>
    <n v="0.156"/>
    <x v="220"/>
    <x v="120"/>
    <n v="0"/>
    <x v="748"/>
    <n v="3.6999999999999998E-2"/>
    <n v="5.8000000000000003E-2"/>
    <n v="61"/>
    <n v="59"/>
    <n v="0.432"/>
    <n v="0.53700000000000003"/>
    <n v="3.1E-2"/>
    <n v="4079697"/>
    <n v="0.48199999999999998"/>
    <n v="0.51800000000000002"/>
    <n v="232000000"/>
    <n v="132000000"/>
    <n v="0.42899999999999999"/>
    <n v="6"/>
    <n v="0"/>
    <n v="158"/>
    <n v="0.03"/>
    <n v="0.498"/>
  </r>
  <r>
    <s v="Liberia-Africa"/>
    <x v="2"/>
    <n v="2012"/>
    <s v="Liberia-Africa2012"/>
    <n v="1733828405"/>
    <n v="0.155"/>
    <x v="25"/>
    <x v="197"/>
    <n v="0"/>
    <x v="745"/>
    <n v="3.5999999999999997E-2"/>
    <n v="5.6000000000000001E-2"/>
    <n v="61"/>
    <n v="59"/>
    <n v="0.43099999999999999"/>
    <n v="0.53900000000000003"/>
    <n v="0.03"/>
    <n v="4190435"/>
    <n v="0.48499999999999999"/>
    <n v="0.51500000000000001"/>
    <n v="0"/>
    <n v="0"/>
    <n v="0.26600000000000001"/>
    <n v="6"/>
    <n v="149"/>
    <n v="158"/>
    <n v="3.7999999999999999E-2"/>
    <n v="0.57099999999999995"/>
  </r>
  <r>
    <s v="Libya-Africa"/>
    <x v="2"/>
    <n v="2000"/>
    <s v="Libya-Africa2000"/>
    <n v="33896600871"/>
    <n v="3.4000000000000002E-2"/>
    <x v="449"/>
    <x v="71"/>
    <n v="0"/>
    <x v="0"/>
    <n v="2.1999999999999999E-2"/>
    <n v="2.4E-2"/>
    <n v="74"/>
    <n v="70"/>
    <n v="0.33300000000000002"/>
    <n v="0.628"/>
    <n v="3.9E-2"/>
    <n v="5176185"/>
    <n v="0.76300000000000001"/>
    <n v="0.23699999999999999"/>
    <n v="84000000"/>
    <n v="495000000"/>
    <n v="0"/>
    <n v="0"/>
    <n v="0"/>
    <n v="0"/>
    <n v="2E-3"/>
    <n v="8.0000000000000002E-3"/>
  </r>
  <r>
    <s v="Libya-Africa"/>
    <x v="2"/>
    <n v="2001"/>
    <s v="Libya-Africa2001"/>
    <n v="28420321952"/>
    <n v="4.1000000000000002E-2"/>
    <x v="504"/>
    <x v="71"/>
    <n v="13342"/>
    <x v="0"/>
    <n v="2.1999999999999999E-2"/>
    <n v="2.4E-2"/>
    <n v="74"/>
    <n v="71"/>
    <n v="0.32600000000000001"/>
    <n v="0.63400000000000001"/>
    <n v="0.04"/>
    <n v="5258677"/>
    <n v="0.76400000000000001"/>
    <n v="0.23599999999999999"/>
    <n v="90000000"/>
    <n v="572000000"/>
    <n v="0"/>
    <n v="0"/>
    <n v="0"/>
    <n v="0"/>
    <n v="4.0000000000000001E-3"/>
    <n v="0.01"/>
  </r>
  <r>
    <s v="Libya-Africa"/>
    <x v="2"/>
    <n v="2002"/>
    <s v="Libya-Africa2002"/>
    <n v="19842519685"/>
    <n v="4.9000000000000002E-2"/>
    <x v="691"/>
    <x v="71"/>
    <n v="21611"/>
    <x v="749"/>
    <n v="2.3E-2"/>
    <n v="2.3E-2"/>
    <n v="74"/>
    <n v="71"/>
    <n v="0.32"/>
    <n v="0.64"/>
    <n v="4.1000000000000002E-2"/>
    <n v="5340389"/>
    <n v="0.76500000000000001"/>
    <n v="0.23499999999999999"/>
    <n v="202000000"/>
    <n v="654000000"/>
    <n v="0"/>
    <n v="0"/>
    <n v="0"/>
    <n v="0"/>
    <n v="2.1999999999999999E-2"/>
    <n v="1.2999999999999999E-2"/>
  </r>
  <r>
    <s v="Libya-Africa"/>
    <x v="2"/>
    <n v="2003"/>
    <s v="Libya-Africa2003"/>
    <n v="24062500000"/>
    <n v="4.1000000000000002E-2"/>
    <x v="692"/>
    <x v="71"/>
    <n v="20286"/>
    <x v="750"/>
    <n v="2.3E-2"/>
    <n v="2.1999999999999999E-2"/>
    <n v="75"/>
    <n v="71"/>
    <n v="0.315"/>
    <n v="0.64400000000000002"/>
    <n v="4.1000000000000002E-2"/>
    <n v="5422612"/>
    <n v="0.76700000000000002"/>
    <n v="0.23299999999999998"/>
    <n v="243000000"/>
    <n v="689000000"/>
    <n v="0"/>
    <n v="0"/>
    <n v="0"/>
    <n v="0"/>
    <n v="2.8000000000000001E-2"/>
    <n v="2.3E-2"/>
  </r>
  <r>
    <s v="Libya-Africa"/>
    <x v="2"/>
    <n v="2004"/>
    <s v="Libya-Africa2004"/>
    <n v="33384615385"/>
    <n v="3.5000000000000003E-2"/>
    <x v="693"/>
    <x v="156"/>
    <n v="17738"/>
    <x v="751"/>
    <n v="2.3E-2"/>
    <n v="2.1000000000000001E-2"/>
    <n v="75"/>
    <n v="72"/>
    <n v="0.31"/>
    <n v="0.64800000000000002"/>
    <n v="4.2000000000000003E-2"/>
    <n v="5507000"/>
    <n v="0.76800000000000002"/>
    <n v="0.23199999999999998"/>
    <n v="261000000"/>
    <n v="789000000"/>
    <n v="0"/>
    <n v="0"/>
    <n v="0"/>
    <n v="0"/>
    <n v="3.5000000000000003E-2"/>
    <n v="9.0999999999999998E-2"/>
  </r>
  <r>
    <s v="Libya-Africa"/>
    <x v="2"/>
    <n v="2005"/>
    <s v="Libya-Africa2005"/>
    <n v="44000000000"/>
    <n v="2.5999999999999999E-2"/>
    <x v="458"/>
    <x v="156"/>
    <n v="0"/>
    <x v="0"/>
    <n v="2.3E-2"/>
    <n v="0.02"/>
    <n v="75"/>
    <n v="72"/>
    <n v="0.30599999999999999"/>
    <n v="0.65100000000000002"/>
    <n v="4.2999999999999997E-2"/>
    <n v="5594450"/>
    <n v="0.76900000000000002"/>
    <n v="0.23099999999999998"/>
    <n v="301000000"/>
    <n v="920000000"/>
    <n v="0"/>
    <n v="0"/>
    <n v="0"/>
    <n v="0"/>
    <n v="3.9E-2"/>
    <n v="0.35699999999999998"/>
  </r>
  <r>
    <s v="Libya-Africa"/>
    <x v="2"/>
    <n v="2006"/>
    <s v="Libya-Africa2006"/>
    <n v="56484375000"/>
    <n v="2.5000000000000001E-2"/>
    <x v="209"/>
    <x v="185"/>
    <n v="17796"/>
    <x v="752"/>
    <n v="2.3E-2"/>
    <n v="1.9E-2"/>
    <n v="76"/>
    <n v="72"/>
    <n v="0.30299999999999999"/>
    <n v="0.65400000000000003"/>
    <n v="4.2999999999999997E-2"/>
    <n v="5686475"/>
    <n v="0.77"/>
    <n v="0.22999999999999998"/>
    <n v="244000000"/>
    <n v="915000000"/>
    <n v="0"/>
    <n v="0"/>
    <n v="0"/>
    <n v="0"/>
    <n v="4.2999999999999997E-2"/>
    <n v="0.69099999999999995"/>
  </r>
  <r>
    <s v="Libya-Africa"/>
    <x v="2"/>
    <n v="2007"/>
    <s v="Libya-Africa2007"/>
    <n v="71803278689"/>
    <n v="2.5000000000000001E-2"/>
    <x v="694"/>
    <x v="79"/>
    <n v="17525"/>
    <x v="753"/>
    <n v="2.3E-2"/>
    <n v="1.7000000000000001E-2"/>
    <n v="76"/>
    <n v="72"/>
    <n v="0.3"/>
    <n v="0.65600000000000003"/>
    <n v="4.3999999999999997E-2"/>
    <n v="5782108"/>
    <n v="0.77200000000000002"/>
    <n v="0.22799999999999998"/>
    <n v="99000000"/>
    <n v="1010000000"/>
    <n v="0"/>
    <n v="0"/>
    <n v="0"/>
    <n v="0"/>
    <n v="4.7E-2"/>
    <n v="0.77800000000000002"/>
  </r>
  <r>
    <s v="Libya-Africa"/>
    <x v="2"/>
    <n v="2008"/>
    <s v="Libya-Africa2008"/>
    <n v="93167701863"/>
    <n v="2.1999999999999999E-2"/>
    <x v="245"/>
    <x v="79"/>
    <n v="17670"/>
    <x v="754"/>
    <n v="2.1999999999999999E-2"/>
    <n v="1.6E-2"/>
    <n v="76"/>
    <n v="73"/>
    <n v="0.29699999999999999"/>
    <n v="0.65800000000000003"/>
    <n v="4.3999999999999997E-2"/>
    <n v="5876805"/>
    <n v="0.77300000000000002"/>
    <n v="0.22699999999999998"/>
    <n v="99000000"/>
    <n v="1339000000"/>
    <n v="0"/>
    <n v="0"/>
    <n v="0"/>
    <n v="0"/>
    <n v="0.09"/>
    <n v="1.256"/>
  </r>
  <r>
    <s v="Libya-Africa"/>
    <x v="2"/>
    <n v="2009"/>
    <s v="Libya-Africa2009"/>
    <n v="62360446571"/>
    <n v="3.5000000000000003E-2"/>
    <x v="695"/>
    <x v="79"/>
    <n v="0"/>
    <x v="0"/>
    <n v="2.1999999999999999E-2"/>
    <n v="1.4999999999999999E-2"/>
    <n v="77"/>
    <n v="73"/>
    <n v="0.29499999999999998"/>
    <n v="0.65900000000000003"/>
    <n v="4.4999999999999998E-2"/>
    <n v="5964325"/>
    <n v="0.77500000000000002"/>
    <n v="0.22499999999999998"/>
    <n v="159000000"/>
    <n v="1683000000"/>
    <n v="0"/>
    <n v="0"/>
    <n v="0"/>
    <n v="0"/>
    <n v="0.108"/>
    <n v="1.599"/>
  </r>
  <r>
    <s v="Libya-Africa"/>
    <x v="2"/>
    <n v="2010"/>
    <s v="Libya-Africa2010"/>
    <n v="74755288917"/>
    <n v="3.3000000000000002E-2"/>
    <x v="696"/>
    <x v="79"/>
    <n v="17441"/>
    <x v="755"/>
    <n v="2.1999999999999999E-2"/>
    <n v="1.4E-2"/>
    <n v="77"/>
    <n v="73"/>
    <n v="0.29399999999999998"/>
    <n v="0.66"/>
    <n v="4.5999999999999999E-2"/>
    <n v="6040612"/>
    <n v="0.77600000000000002"/>
    <n v="0.22399999999999998"/>
    <n v="170000000"/>
    <n v="2184000000"/>
    <n v="0"/>
    <n v="0"/>
    <n v="0"/>
    <n v="0"/>
    <n v="0.14000000000000001"/>
    <n v="1.804"/>
  </r>
  <r>
    <s v="Libya-Africa"/>
    <x v="2"/>
    <n v="2011"/>
    <s v="Libya-Africa2011"/>
    <n v="34699395524"/>
    <n v="3.9E-2"/>
    <x v="697"/>
    <x v="79"/>
    <n v="17899"/>
    <x v="756"/>
    <n v="2.1999999999999999E-2"/>
    <n v="1.4E-2"/>
    <n v="77"/>
    <n v="73"/>
    <n v="0.29399999999999998"/>
    <n v="0.65900000000000003"/>
    <n v="4.5999999999999999E-2"/>
    <n v="6103233"/>
    <n v="0.77800000000000002"/>
    <n v="0.22199999999999998"/>
    <n v="0"/>
    <n v="0"/>
    <n v="0"/>
    <n v="0"/>
    <n v="0"/>
    <n v="0"/>
    <n v="0.14000000000000001"/>
    <n v="1.6379999999999999"/>
  </r>
  <r>
    <s v="Libya-Africa"/>
    <x v="2"/>
    <n v="2012"/>
    <s v="Libya-Africa2012"/>
    <n v="81873662519"/>
    <n v="3.9E-2"/>
    <x v="698"/>
    <x v="79"/>
    <n v="16951"/>
    <x v="757"/>
    <n v="2.1000000000000001E-2"/>
    <n v="1.2999999999999999E-2"/>
    <n v="77"/>
    <n v="73"/>
    <n v="0.29499999999999998"/>
    <n v="0.65800000000000003"/>
    <n v="4.7E-2"/>
    <n v="6154623"/>
    <n v="0.78"/>
    <n v="0.21999999999999997"/>
    <n v="0"/>
    <n v="2654000000"/>
    <n v="0.316"/>
    <n v="35"/>
    <n v="188"/>
    <n v="889"/>
    <n v="0"/>
    <n v="1.5580000000000001"/>
  </r>
  <r>
    <s v="Liechtenstein-Europe"/>
    <x v="1"/>
    <n v="2000"/>
    <s v="Liechtenstein-Europe2000"/>
    <n v="2483890594"/>
    <m/>
    <x v="0"/>
    <x v="0"/>
    <n v="0"/>
    <x v="0"/>
    <n v="1.2999999999999999E-2"/>
    <n v="0"/>
    <n v="80"/>
    <n v="74"/>
    <n v="0"/>
    <n v="0"/>
    <n v="0"/>
    <n v="33093"/>
    <n v="0.151"/>
    <n v="0.84899999999999998"/>
    <n v="0"/>
    <n v="0"/>
    <n v="0"/>
    <n v="0"/>
    <n v="0"/>
    <n v="0"/>
    <n v="0.36499999999999999"/>
    <n v="0.30199999999999999"/>
  </r>
  <r>
    <s v="Liechtenstein-Europe"/>
    <x v="1"/>
    <n v="2001"/>
    <s v="Liechtenstein-Europe2001"/>
    <n v="2491800559"/>
    <m/>
    <x v="0"/>
    <x v="0"/>
    <n v="0"/>
    <x v="0"/>
    <n v="1.2E-2"/>
    <n v="0"/>
    <n v="82"/>
    <n v="76"/>
    <n v="0"/>
    <n v="0"/>
    <n v="0"/>
    <n v="33475"/>
    <n v="0.15"/>
    <n v="0.85"/>
    <n v="0"/>
    <n v="0"/>
    <n v="0"/>
    <n v="0"/>
    <n v="0"/>
    <n v="0"/>
    <n v="0.45100000000000001"/>
    <n v="0.32900000000000001"/>
  </r>
  <r>
    <s v="Liechtenstein-Europe"/>
    <x v="1"/>
    <n v="2002"/>
    <s v="Liechtenstein-Europe2002"/>
    <n v="2688617885"/>
    <m/>
    <x v="0"/>
    <x v="0"/>
    <n v="0"/>
    <x v="0"/>
    <n v="1.2E-2"/>
    <n v="0"/>
    <n v="82"/>
    <n v="77"/>
    <n v="0"/>
    <n v="0"/>
    <n v="0"/>
    <n v="33821"/>
    <n v="0.14899999999999999"/>
    <n v="0.85099999999999998"/>
    <n v="0"/>
    <n v="0"/>
    <n v="0"/>
    <n v="0"/>
    <n v="0"/>
    <n v="0"/>
    <n v="0.59499999999999997"/>
    <n v="0.33700000000000002"/>
  </r>
  <r>
    <s v="Liechtenstein-Europe"/>
    <x v="1"/>
    <n v="2003"/>
    <s v="Liechtenstein-Europe2003"/>
    <n v="3070803431"/>
    <m/>
    <x v="0"/>
    <x v="0"/>
    <n v="0"/>
    <x v="0"/>
    <n v="0.01"/>
    <n v="0"/>
    <n v="82"/>
    <n v="78"/>
    <n v="0"/>
    <n v="0"/>
    <n v="0"/>
    <n v="34141"/>
    <n v="0.14899999999999999"/>
    <n v="0.85099999999999998"/>
    <n v="0"/>
    <n v="0"/>
    <n v="0"/>
    <n v="0"/>
    <n v="0"/>
    <n v="0"/>
    <n v="0.58799999999999997"/>
    <n v="0.73199999999999998"/>
  </r>
  <r>
    <s v="Liechtenstein-Europe"/>
    <x v="1"/>
    <n v="2004"/>
    <s v="Liechtenstein-Europe2004"/>
    <n v="3454374261"/>
    <m/>
    <x v="0"/>
    <x v="0"/>
    <n v="0"/>
    <x v="0"/>
    <n v="1.0999999999999999E-2"/>
    <n v="0"/>
    <n v="85"/>
    <n v="79"/>
    <n v="0"/>
    <n v="0"/>
    <n v="0"/>
    <n v="34445"/>
    <n v="0.14799999999999999"/>
    <n v="0.85199999999999998"/>
    <n v="0"/>
    <n v="0"/>
    <n v="0"/>
    <n v="0"/>
    <n v="0"/>
    <n v="0"/>
    <n v="0.64"/>
    <n v="0.74"/>
  </r>
  <r>
    <s v="Liechtenstein-Europe"/>
    <x v="1"/>
    <n v="2005"/>
    <s v="Liechtenstein-Europe2005"/>
    <n v="3658356378"/>
    <m/>
    <x v="0"/>
    <x v="0"/>
    <n v="0"/>
    <x v="0"/>
    <n v="1.0999999999999999E-2"/>
    <n v="0"/>
    <n v="84"/>
    <n v="77"/>
    <n v="0"/>
    <n v="0"/>
    <n v="0"/>
    <n v="34740"/>
    <n v="0.14699999999999999"/>
    <n v="0.85299999999999998"/>
    <n v="0"/>
    <n v="0"/>
    <n v="0"/>
    <n v="0"/>
    <n v="0"/>
    <n v="0"/>
    <n v="0.63400000000000001"/>
    <n v="0.79200000000000004"/>
  </r>
  <r>
    <s v="Liechtenstein-Europe"/>
    <x v="1"/>
    <n v="2006"/>
    <s v="Liechtenstein-Europe2006"/>
    <n v="3988775844"/>
    <m/>
    <x v="0"/>
    <x v="0"/>
    <n v="0"/>
    <x v="0"/>
    <n v="0.01"/>
    <n v="0"/>
    <n v="83"/>
    <n v="79"/>
    <n v="0"/>
    <n v="0"/>
    <n v="0"/>
    <n v="35028"/>
    <n v="0.14699999999999999"/>
    <n v="0.85299999999999998"/>
    <n v="0"/>
    <n v="0"/>
    <n v="0"/>
    <n v="0"/>
    <n v="0"/>
    <n v="0"/>
    <n v="0.64200000000000002"/>
    <n v="0.82099999999999995"/>
  </r>
  <r>
    <s v="Liechtenstein-Europe"/>
    <x v="1"/>
    <n v="2007"/>
    <s v="Liechtenstein-Europe2007"/>
    <n v="4602346923"/>
    <m/>
    <x v="0"/>
    <x v="0"/>
    <n v="0"/>
    <x v="0"/>
    <n v="0.01"/>
    <n v="0"/>
    <n v="84"/>
    <n v="79"/>
    <n v="0"/>
    <n v="0"/>
    <n v="0"/>
    <n v="35308"/>
    <n v="0.14599999999999999"/>
    <n v="0.85399999999999998"/>
    <n v="0"/>
    <n v="0"/>
    <n v="0"/>
    <n v="0"/>
    <n v="0"/>
    <n v="0"/>
    <n v="0.65100000000000002"/>
    <n v="0.90700000000000003"/>
  </r>
  <r>
    <s v="Liechtenstein-Europe"/>
    <x v="1"/>
    <n v="2008"/>
    <s v="Liechtenstein-Europe2008"/>
    <n v="4929414915"/>
    <m/>
    <x v="0"/>
    <x v="0"/>
    <n v="0"/>
    <x v="0"/>
    <n v="0.01"/>
    <n v="0"/>
    <n v="86"/>
    <n v="80"/>
    <n v="0"/>
    <n v="0"/>
    <n v="0"/>
    <n v="35582"/>
    <n v="0.14599999999999999"/>
    <n v="0.85399999999999998"/>
    <n v="0"/>
    <n v="0"/>
    <n v="0"/>
    <n v="0"/>
    <n v="0"/>
    <n v="0"/>
    <n v="0.7"/>
    <n v="0.95599999999999996"/>
  </r>
  <r>
    <s v="Liechtenstein-Europe"/>
    <x v="1"/>
    <n v="2009"/>
    <s v="Liechtenstein-Europe2009"/>
    <n v="4826167676"/>
    <m/>
    <x v="0"/>
    <x v="0"/>
    <n v="0"/>
    <x v="0"/>
    <n v="1.0999999999999999E-2"/>
    <n v="0"/>
    <n v="84"/>
    <n v="80"/>
    <n v="0"/>
    <n v="0"/>
    <n v="0"/>
    <n v="35851"/>
    <n v="0.14499999999999999"/>
    <n v="0.85499999999999998"/>
    <n v="0"/>
    <n v="0"/>
    <n v="0"/>
    <n v="0"/>
    <n v="0"/>
    <n v="0"/>
    <n v="0.75"/>
    <n v="0.97599999999999998"/>
  </r>
  <r>
    <s v="Liechtenstein-Europe"/>
    <x v="1"/>
    <n v="2010"/>
    <s v="Liechtenstein-Europe2010"/>
    <n v="4826167676"/>
    <m/>
    <x v="0"/>
    <x v="0"/>
    <n v="0"/>
    <x v="0"/>
    <n v="8.9999999999999993E-3"/>
    <n v="0"/>
    <n v="84"/>
    <n v="80"/>
    <n v="0"/>
    <n v="0"/>
    <n v="0"/>
    <n v="36120"/>
    <n v="0.14499999999999999"/>
    <n v="0.85499999999999998"/>
    <n v="0"/>
    <n v="0"/>
    <n v="0"/>
    <n v="0"/>
    <n v="0"/>
    <n v="0"/>
    <n v="0.8"/>
    <n v="0.98299999999999998"/>
  </r>
  <r>
    <s v="Liechtenstein-Europe"/>
    <x v="1"/>
    <n v="2011"/>
    <s v="Liechtenstein-Europe2011"/>
    <n v="0"/>
    <m/>
    <x v="0"/>
    <x v="0"/>
    <n v="0"/>
    <x v="0"/>
    <n v="1.0999999999999999E-2"/>
    <n v="0"/>
    <n v="84"/>
    <n v="80"/>
    <n v="0"/>
    <n v="0"/>
    <n v="0"/>
    <n v="36388"/>
    <n v="0.14399999999999999"/>
    <n v="0.85599999999999998"/>
    <n v="0"/>
    <n v="0"/>
    <n v="0"/>
    <n v="0"/>
    <n v="0"/>
    <n v="0"/>
    <n v="0.85"/>
    <n v="1.016"/>
  </r>
  <r>
    <s v="Liechtenstein-Europe"/>
    <x v="1"/>
    <n v="2012"/>
    <s v="Liechtenstein-Europe2012"/>
    <n v="0"/>
    <m/>
    <x v="0"/>
    <x v="0"/>
    <n v="0"/>
    <x v="0"/>
    <n v="0.01"/>
    <n v="0"/>
    <n v="85"/>
    <n v="80"/>
    <n v="0"/>
    <n v="0"/>
    <n v="0"/>
    <n v="36656"/>
    <n v="0.14399999999999999"/>
    <n v="0.85599999999999998"/>
    <n v="0"/>
    <n v="0"/>
    <n v="0"/>
    <n v="0"/>
    <n v="0"/>
    <n v="0"/>
    <n v="0.89400000000000002"/>
    <n v="0.97399999999999998"/>
  </r>
  <r>
    <s v="Lithuania-Europe"/>
    <x v="1"/>
    <n v="2000"/>
    <s v="Lithuania-Europe2000"/>
    <n v="11434200000"/>
    <n v="6.5000000000000002E-2"/>
    <x v="429"/>
    <x v="64"/>
    <n v="0"/>
    <x v="0"/>
    <n v="0.01"/>
    <n v="0.01"/>
    <n v="78"/>
    <n v="67"/>
    <n v="0.19900000000000001"/>
    <n v="0.66200000000000003"/>
    <n v="0.13900000000000001"/>
    <n v="3499536"/>
    <n v="0.67"/>
    <n v="0.32999999999999996"/>
    <n v="430000000"/>
    <n v="261000000"/>
    <n v="0"/>
    <n v="0"/>
    <n v="0"/>
    <n v="0"/>
    <n v="6.4000000000000001E-2"/>
    <n v="0.15"/>
  </r>
  <r>
    <s v="Lithuania-Europe"/>
    <x v="1"/>
    <n v="2001"/>
    <s v="Lithuania-Europe2001"/>
    <n v="12159225000"/>
    <n v="6.3E-2"/>
    <x v="451"/>
    <x v="104"/>
    <n v="7287"/>
    <x v="0"/>
    <n v="8.9999999999999993E-3"/>
    <n v="8.9999999999999993E-3"/>
    <n v="78"/>
    <n v="66"/>
    <n v="0.193"/>
    <n v="0.66500000000000004"/>
    <n v="0.14199999999999999"/>
    <n v="3470818"/>
    <n v="0.66900000000000004"/>
    <n v="0.33099999999999996"/>
    <n v="425000000"/>
    <n v="227000000"/>
    <n v="0"/>
    <n v="0"/>
    <n v="0"/>
    <n v="0"/>
    <n v="7.1999999999999995E-2"/>
    <n v="0.29399999999999998"/>
  </r>
  <r>
    <s v="Lithuania-Europe"/>
    <x v="1"/>
    <n v="2002"/>
    <s v="Lithuania-Europe2002"/>
    <n v="14163949142"/>
    <n v="6.4000000000000001E-2"/>
    <x v="242"/>
    <x v="49"/>
    <n v="7052"/>
    <x v="758"/>
    <n v="8.9999999999999993E-3"/>
    <n v="8.9999999999999993E-3"/>
    <n v="78"/>
    <n v="66"/>
    <n v="0.187"/>
    <n v="0.66900000000000004"/>
    <n v="0.14399999999999999"/>
    <n v="3443067"/>
    <n v="0.66800000000000004"/>
    <n v="0.33199999999999996"/>
    <n v="556000000"/>
    <n v="334000000"/>
    <n v="0"/>
    <n v="0"/>
    <n v="0"/>
    <n v="0"/>
    <n v="0.17699999999999999"/>
    <n v="0.48099999999999998"/>
  </r>
  <r>
    <s v="Lithuania-Europe"/>
    <x v="1"/>
    <n v="2003"/>
    <s v="Lithuania-Europe2003"/>
    <n v="18608709857"/>
    <n v="6.5000000000000002E-2"/>
    <x v="699"/>
    <x v="151"/>
    <n v="8766"/>
    <x v="759"/>
    <n v="8.9999999999999993E-3"/>
    <n v="8.9999999999999993E-3"/>
    <n v="78"/>
    <n v="67"/>
    <n v="0.18"/>
    <n v="0.67300000000000004"/>
    <n v="0.14699999999999999"/>
    <n v="3415213"/>
    <n v="0.66700000000000004"/>
    <n v="0.33299999999999996"/>
    <n v="700000000"/>
    <n v="476000000"/>
    <n v="0"/>
    <n v="26"/>
    <n v="0"/>
    <n v="0"/>
    <n v="0.25900000000000001"/>
    <n v="0.622"/>
  </r>
  <r>
    <s v="Lithuania-Europe"/>
    <x v="1"/>
    <n v="2004"/>
    <s v="Lithuania-Europe2004"/>
    <n v="22659294573"/>
    <n v="5.7000000000000002E-2"/>
    <x v="559"/>
    <x v="186"/>
    <n v="9520"/>
    <x v="760"/>
    <n v="8.9999999999999993E-3"/>
    <n v="8.0000000000000002E-3"/>
    <n v="78"/>
    <n v="66"/>
    <n v="0.17299999999999999"/>
    <n v="0.67700000000000005"/>
    <n v="0.15"/>
    <n v="3377075"/>
    <n v="0.66600000000000004"/>
    <n v="0.33399999999999996"/>
    <n v="834000000"/>
    <n v="643000000"/>
    <n v="0"/>
    <n v="26"/>
    <n v="0"/>
    <n v="0"/>
    <n v="0.312"/>
    <n v="0.91500000000000004"/>
  </r>
  <r>
    <s v="Lithuania-Europe"/>
    <x v="1"/>
    <n v="2005"/>
    <s v="Lithuania-Europe2005"/>
    <n v="26085307222"/>
    <n v="5.8000000000000003E-2"/>
    <x v="700"/>
    <x v="161"/>
    <n v="0"/>
    <x v="0"/>
    <n v="8.9999999999999993E-3"/>
    <n v="8.0000000000000002E-3"/>
    <n v="77"/>
    <n v="65"/>
    <n v="0.16700000000000001"/>
    <n v="0.68100000000000005"/>
    <n v="0.151"/>
    <n v="3322528"/>
    <n v="0.66600000000000004"/>
    <n v="0.33399999999999996"/>
    <n v="975000000"/>
    <n v="757000000"/>
    <n v="0.51200000000000001"/>
    <n v="26"/>
    <n v="0"/>
    <n v="166"/>
    <n v="0.36199999999999999"/>
    <n v="1.325"/>
  </r>
  <r>
    <s v="Lithuania-Europe"/>
    <x v="1"/>
    <n v="2006"/>
    <s v="Lithuania-Europe2006"/>
    <n v="30246361657"/>
    <n v="6.2E-2"/>
    <x v="701"/>
    <x v="92"/>
    <n v="9386"/>
    <x v="761"/>
    <n v="0.01"/>
    <n v="8.0000000000000002E-3"/>
    <n v="77"/>
    <n v="65"/>
    <n v="0.16300000000000001"/>
    <n v="0.68500000000000005"/>
    <n v="0.153"/>
    <n v="3269909"/>
    <n v="0.66700000000000004"/>
    <n v="0.33299999999999996"/>
    <n v="1077000000"/>
    <n v="931000000"/>
    <n v="0.47599999999999998"/>
    <n v="26"/>
    <n v="0"/>
    <n v="166"/>
    <n v="0.439"/>
    <n v="1.4570000000000001"/>
  </r>
  <r>
    <s v="Lithuania-Europe"/>
    <x v="1"/>
    <n v="2007"/>
    <s v="Lithuania-Europe2007"/>
    <n v="39325985931"/>
    <n v="6.2E-2"/>
    <x v="702"/>
    <x v="114"/>
    <n v="9460"/>
    <x v="762"/>
    <n v="0.01"/>
    <n v="7.0000000000000001E-3"/>
    <n v="77"/>
    <n v="65"/>
    <n v="0.159"/>
    <n v="0.68799999999999994"/>
    <n v="0.154"/>
    <n v="3231294"/>
    <n v="0.66800000000000004"/>
    <n v="0.33199999999999996"/>
    <n v="1192000000"/>
    <n v="1168000000"/>
    <n v="0.46200000000000002"/>
    <n v="26"/>
    <n v="0"/>
    <n v="166"/>
    <n v="0.499"/>
    <n v="1.54"/>
  </r>
  <r>
    <s v="Lithuania-Europe"/>
    <x v="1"/>
    <n v="2008"/>
    <s v="Lithuania-Europe2008"/>
    <n v="47438363056"/>
    <n v="6.6000000000000003E-2"/>
    <x v="703"/>
    <x v="75"/>
    <n v="8848"/>
    <x v="763"/>
    <n v="1.0999999999999999E-2"/>
    <n v="7.0000000000000001E-3"/>
    <n v="78"/>
    <n v="66"/>
    <n v="0.156"/>
    <n v="0.69"/>
    <n v="0.154"/>
    <n v="3198231"/>
    <n v="0.66800000000000004"/>
    <n v="0.33199999999999996"/>
    <n v="1316000000"/>
    <n v="1567000000"/>
    <n v="0.45600000000000002"/>
    <n v="26"/>
    <n v="0"/>
    <n v="166"/>
    <n v="0.55200000000000005"/>
    <n v="1.5980000000000001"/>
  </r>
  <r>
    <s v="Lithuania-Europe"/>
    <x v="1"/>
    <n v="2009"/>
    <s v="Lithuania-Europe2009"/>
    <n v="37050081723"/>
    <n v="7.4999999999999997E-2"/>
    <x v="704"/>
    <x v="75"/>
    <n v="0"/>
    <x v="0"/>
    <n v="1.2E-2"/>
    <n v="6.0000000000000001E-3"/>
    <n v="79"/>
    <n v="68"/>
    <n v="0.154"/>
    <n v="0.69199999999999995"/>
    <n v="0.155"/>
    <n v="3162916"/>
    <n v="0.66800000000000004"/>
    <n v="0.33199999999999996"/>
    <n v="1063000000"/>
    <n v="1170000000"/>
    <n v="0.436"/>
    <n v="26"/>
    <n v="0"/>
    <n v="166"/>
    <n v="0.59799999999999998"/>
    <n v="1.599"/>
  </r>
  <r>
    <s v="Lithuania-Europe"/>
    <x v="1"/>
    <n v="2010"/>
    <s v="Lithuania-Europe2010"/>
    <n v="36709511568"/>
    <n v="7.0000000000000007E-2"/>
    <x v="705"/>
    <x v="79"/>
    <n v="9253"/>
    <x v="764"/>
    <n v="1.2E-2"/>
    <n v="6.0000000000000001E-3"/>
    <n v="79"/>
    <n v="68"/>
    <n v="0.152"/>
    <n v="0.69299999999999995"/>
    <n v="0.155"/>
    <n v="3097282"/>
    <n v="0.66800000000000004"/>
    <n v="0.33199999999999996"/>
    <n v="1034000000"/>
    <n v="936000000"/>
    <n v="0.45100000000000001"/>
    <n v="22"/>
    <n v="0"/>
    <n v="175"/>
    <n v="0.621"/>
    <n v="1.5940000000000001"/>
  </r>
  <r>
    <s v="Lithuania-Europe"/>
    <x v="1"/>
    <n v="2011"/>
    <s v="Lithuania-Europe2011"/>
    <n v="43083067994"/>
    <n v="6.7000000000000004E-2"/>
    <x v="706"/>
    <x v="0"/>
    <n v="8718"/>
    <x v="765"/>
    <n v="1.0999999999999999E-2"/>
    <n v="5.0000000000000001E-3"/>
    <n v="79"/>
    <n v="68"/>
    <n v="0.151"/>
    <n v="0.69299999999999995"/>
    <n v="0.155"/>
    <n v="3028115"/>
    <n v="0.66700000000000004"/>
    <n v="0.33299999999999996"/>
    <n v="1417000000"/>
    <n v="874000000"/>
    <n v="0.43099999999999999"/>
    <n v="22"/>
    <n v="0"/>
    <n v="175"/>
    <n v="0.63600000000000001"/>
    <n v="1.6220000000000001"/>
  </r>
  <r>
    <s v="Lithuania-Europe"/>
    <x v="1"/>
    <n v="2012"/>
    <s v="Lithuania-Europe2012"/>
    <n v="42343559196"/>
    <n v="6.7000000000000004E-2"/>
    <x v="707"/>
    <x v="0"/>
    <n v="8865"/>
    <x v="766"/>
    <n v="0.01"/>
    <n v="5.0000000000000001E-3"/>
    <n v="80"/>
    <n v="68"/>
    <n v="0.151"/>
    <n v="0.69299999999999995"/>
    <n v="0.156"/>
    <n v="2987773"/>
    <n v="0.66600000000000004"/>
    <n v="0.33399999999999996"/>
    <n v="1430000000"/>
    <n v="1058000000"/>
    <n v="0.43"/>
    <n v="20"/>
    <n v="25"/>
    <n v="175"/>
    <n v="0.67200000000000004"/>
    <n v="1.651"/>
  </r>
  <r>
    <s v="Luxembourg-Europe"/>
    <x v="1"/>
    <n v="2000"/>
    <s v="Luxembourg-Europe2000"/>
    <n v="20267551133"/>
    <n v="7.4999999999999997E-2"/>
    <x v="708"/>
    <x v="0"/>
    <n v="4080"/>
    <x v="0"/>
    <n v="1.2999999999999999E-2"/>
    <n v="4.0000000000000001E-3"/>
    <n v="81"/>
    <n v="75"/>
    <n v="0.189"/>
    <n v="0.67"/>
    <n v="0.14099999999999999"/>
    <n v="436300"/>
    <n v="0.84199999999999997"/>
    <n v="0.15800000000000003"/>
    <n v="1686000000"/>
    <n v="1309000000"/>
    <n v="0"/>
    <n v="0"/>
    <n v="0"/>
    <n v="0"/>
    <n v="0.22900000000000001"/>
    <n v="0.69499999999999995"/>
  </r>
  <r>
    <s v="Luxembourg-Europe"/>
    <x v="1"/>
    <n v="2001"/>
    <s v="Luxembourg-Europe2001"/>
    <n v="20196868009"/>
    <n v="7.3999999999999996E-2"/>
    <x v="709"/>
    <x v="0"/>
    <n v="4171"/>
    <x v="0"/>
    <n v="1.2E-2"/>
    <n v="4.0000000000000001E-3"/>
    <n v="81"/>
    <n v="75"/>
    <n v="0.19"/>
    <n v="0.66900000000000004"/>
    <n v="0.14199999999999999"/>
    <n v="441525"/>
    <n v="0.84799999999999998"/>
    <n v="0.15200000000000002"/>
    <n v="1780000000"/>
    <n v="1464000000"/>
    <n v="0"/>
    <n v="0"/>
    <n v="0"/>
    <n v="0"/>
    <n v="0.36199999999999999"/>
    <n v="0.92900000000000005"/>
  </r>
  <r>
    <s v="Luxembourg-Europe"/>
    <x v="1"/>
    <n v="2002"/>
    <s v="Luxembourg-Europe2002"/>
    <n v="22568793525"/>
    <n v="8.3000000000000004E-2"/>
    <x v="710"/>
    <x v="0"/>
    <n v="4220"/>
    <x v="767"/>
    <n v="1.2E-2"/>
    <n v="3.0000000000000001E-3"/>
    <n v="82"/>
    <n v="75"/>
    <n v="0.189"/>
    <n v="0.66800000000000004"/>
    <n v="0.14299999999999999"/>
    <n v="446175"/>
    <n v="0.85299999999999998"/>
    <n v="0.14700000000000002"/>
    <n v="2547000000"/>
    <n v="1963000000"/>
    <n v="0"/>
    <n v="0"/>
    <n v="0"/>
    <n v="0"/>
    <n v="0.39800000000000002"/>
    <n v="1.0660000000000001"/>
  </r>
  <r>
    <s v="Luxembourg-Europe"/>
    <x v="1"/>
    <n v="2003"/>
    <s v="Luxembourg-Europe2003"/>
    <n v="29144582393"/>
    <n v="7.6999999999999999E-2"/>
    <x v="711"/>
    <x v="0"/>
    <n v="3956"/>
    <x v="768"/>
    <n v="1.2E-2"/>
    <n v="3.0000000000000001E-3"/>
    <n v="81"/>
    <n v="75"/>
    <n v="0.189"/>
    <n v="0.66800000000000004"/>
    <n v="0.14399999999999999"/>
    <n v="451630"/>
    <n v="0.85699999999999998"/>
    <n v="0.14300000000000002"/>
    <n v="3149000000"/>
    <n v="2445000000"/>
    <n v="0"/>
    <n v="0"/>
    <n v="0"/>
    <n v="0"/>
    <n v="0.54600000000000004"/>
    <n v="1.206"/>
  </r>
  <r>
    <s v="Luxembourg-Europe"/>
    <x v="1"/>
    <n v="2004"/>
    <s v="Luxembourg-Europe2004"/>
    <n v="34077095478"/>
    <n v="8.2000000000000003E-2"/>
    <x v="712"/>
    <x v="0"/>
    <n v="4204"/>
    <x v="769"/>
    <n v="1.2E-2"/>
    <n v="3.0000000000000001E-3"/>
    <n v="82"/>
    <n v="76"/>
    <n v="0.188"/>
    <n v="0.66800000000000004"/>
    <n v="0.14399999999999999"/>
    <n v="458095"/>
    <n v="0.86199999999999999"/>
    <n v="0.13800000000000001"/>
    <n v="3880000000"/>
    <n v="2950000000"/>
    <n v="0"/>
    <n v="0"/>
    <n v="0"/>
    <n v="0"/>
    <n v="0.65900000000000003"/>
    <n v="1.0409999999999999"/>
  </r>
  <r>
    <s v="Luxembourg-Europe"/>
    <x v="1"/>
    <n v="2005"/>
    <s v="Luxembourg-Europe2005"/>
    <n v="37643013481"/>
    <n v="7.9000000000000001E-2"/>
    <x v="713"/>
    <x v="0"/>
    <n v="0"/>
    <x v="0"/>
    <n v="1.2E-2"/>
    <n v="3.0000000000000001E-3"/>
    <n v="82"/>
    <n v="77"/>
    <n v="0.186"/>
    <n v="0.67"/>
    <n v="0.14399999999999999"/>
    <n v="465158"/>
    <n v="0.86599999999999999"/>
    <n v="0.13400000000000001"/>
    <n v="3612000000"/>
    <n v="2977000000"/>
    <n v="0"/>
    <n v="0"/>
    <n v="0"/>
    <n v="0"/>
    <n v="0.7"/>
    <n v="1.1140000000000001"/>
  </r>
  <r>
    <s v="Luxembourg-Europe"/>
    <x v="1"/>
    <n v="2006"/>
    <s v="Luxembourg-Europe2006"/>
    <n v="42544677906"/>
    <n v="7.6999999999999999E-2"/>
    <x v="714"/>
    <x v="0"/>
    <n v="4282"/>
    <x v="770"/>
    <n v="1.2E-2"/>
    <n v="3.0000000000000001E-3"/>
    <n v="82"/>
    <n v="77"/>
    <n v="0.184"/>
    <n v="0.67200000000000004"/>
    <n v="0.14399999999999999"/>
    <n v="472637"/>
    <n v="0.87"/>
    <n v="0.13"/>
    <n v="3636000000"/>
    <n v="3138000000"/>
    <n v="0.20399999999999999"/>
    <n v="26"/>
    <n v="0"/>
    <n v="59"/>
    <n v="0.72499999999999998"/>
    <n v="1.5289999999999999"/>
  </r>
  <r>
    <s v="Luxembourg-Europe"/>
    <x v="1"/>
    <n v="2007"/>
    <s v="Luxembourg-Europe2007"/>
    <n v="51320661751"/>
    <n v="6.8000000000000005E-2"/>
    <x v="715"/>
    <x v="0"/>
    <n v="4209"/>
    <x v="771"/>
    <n v="1.0999999999999999E-2"/>
    <n v="2E-3"/>
    <n v="82"/>
    <n v="77"/>
    <n v="0.182"/>
    <n v="0.67500000000000004"/>
    <n v="0.14299999999999999"/>
    <n v="479993"/>
    <n v="0.874"/>
    <n v="0.126"/>
    <n v="4032000000"/>
    <n v="3476000000"/>
    <n v="0.2"/>
    <n v="26"/>
    <n v="0"/>
    <n v="59"/>
    <n v="0.78900000000000003"/>
    <n v="1.4370000000000001"/>
  </r>
  <r>
    <s v="Luxembourg-Europe"/>
    <x v="1"/>
    <n v="2008"/>
    <s v="Luxembourg-Europe2008"/>
    <n v="54742763112"/>
    <n v="7.2999999999999995E-2"/>
    <x v="716"/>
    <x v="0"/>
    <n v="4382"/>
    <x v="772"/>
    <n v="1.2E-2"/>
    <n v="2E-3"/>
    <n v="83"/>
    <n v="78"/>
    <n v="0.18"/>
    <n v="0.67900000000000005"/>
    <n v="0.14099999999999999"/>
    <n v="488650"/>
    <n v="0.878"/>
    <n v="0.122"/>
    <n v="4486000000"/>
    <n v="3801000000"/>
    <n v="0.2"/>
    <n v="26"/>
    <n v="0"/>
    <n v="59"/>
    <n v="0.82199999999999995"/>
    <n v="1.4510000000000001"/>
  </r>
  <r>
    <s v="Luxembourg-Europe"/>
    <x v="1"/>
    <n v="2009"/>
    <s v="Luxembourg-Europe2009"/>
    <n v="49420751774"/>
    <n v="0.08"/>
    <x v="717"/>
    <x v="0"/>
    <n v="0"/>
    <x v="0"/>
    <n v="1.0999999999999999E-2"/>
    <n v="2E-3"/>
    <n v="83"/>
    <n v="78"/>
    <n v="0.17799999999999999"/>
    <n v="0.68200000000000005"/>
    <n v="0.14000000000000001"/>
    <n v="497783"/>
    <n v="0.88200000000000001"/>
    <n v="0.11799999999999999"/>
    <n v="4148000000"/>
    <n v="3612000000"/>
    <n v="0.2"/>
    <n v="24"/>
    <n v="0"/>
    <n v="59"/>
    <n v="0.873"/>
    <n v="1.4450000000000001"/>
  </r>
  <r>
    <s v="Luxembourg-Europe"/>
    <x v="1"/>
    <n v="2010"/>
    <s v="Luxembourg-Europe2010"/>
    <n v="52053324635"/>
    <n v="7.1999999999999995E-2"/>
    <x v="718"/>
    <x v="0"/>
    <n v="3843"/>
    <x v="773"/>
    <n v="1.2E-2"/>
    <n v="2E-3"/>
    <n v="84"/>
    <n v="78"/>
    <n v="0.17599999999999999"/>
    <n v="0.68400000000000005"/>
    <n v="0.14000000000000001"/>
    <n v="506953"/>
    <n v="0.88500000000000001"/>
    <n v="0.11499999999999999"/>
    <n v="4115000000"/>
    <n v="3549000000"/>
    <n v="0.2"/>
    <n v="19"/>
    <n v="0"/>
    <n v="59"/>
    <n v="0.90600000000000003"/>
    <n v="1.431"/>
  </r>
  <r>
    <s v="Luxembourg-Europe"/>
    <x v="1"/>
    <n v="2011"/>
    <s v="Luxembourg-Europe2011"/>
    <n v="58009863403"/>
    <n v="6.7000000000000004E-2"/>
    <x v="719"/>
    <x v="0"/>
    <n v="4329"/>
    <x v="774"/>
    <n v="1.0999999999999999E-2"/>
    <n v="2E-3"/>
    <n v="84"/>
    <n v="79"/>
    <n v="0.17499999999999999"/>
    <n v="0.68500000000000005"/>
    <n v="0.14000000000000001"/>
    <n v="518347"/>
    <n v="0.88900000000000001"/>
    <n v="0.11099999999999999"/>
    <n v="4825000000"/>
    <n v="3822000000"/>
    <n v="0.19800000000000001"/>
    <n v="19"/>
    <n v="0"/>
    <n v="59"/>
    <n v="0.9"/>
    <n v="1.482"/>
  </r>
  <r>
    <s v="Luxembourg-Europe"/>
    <x v="1"/>
    <n v="2012"/>
    <s v="Luxembourg-Europe2012"/>
    <n v="55143457330"/>
    <n v="6.9000000000000006E-2"/>
    <x v="720"/>
    <x v="0"/>
    <n v="3646"/>
    <x v="775"/>
    <n v="1.0999999999999999E-2"/>
    <n v="2E-3"/>
    <n v="84"/>
    <n v="79"/>
    <n v="0.17499999999999999"/>
    <n v="0.68500000000000005"/>
    <n v="0.14099999999999999"/>
    <n v="530946"/>
    <n v="0.89200000000000002"/>
    <n v="0.10799999999999998"/>
    <n v="4613000000"/>
    <n v="3582000000"/>
    <n v="0.2"/>
    <n v="19"/>
    <n v="56"/>
    <n v="59"/>
    <n v="0.91900000000000004"/>
    <n v="1.454"/>
  </r>
  <r>
    <s v="Macao SAR-Asia"/>
    <x v="0"/>
    <n v="2000"/>
    <s v="Macao SAR-Asia2000"/>
    <n v="6101794939"/>
    <m/>
    <x v="0"/>
    <x v="127"/>
    <n v="0"/>
    <x v="0"/>
    <n v="8.9999999999999993E-3"/>
    <n v="0"/>
    <n v="80"/>
    <n v="75"/>
    <n v="0.22800000000000001"/>
    <n v="0.69799999999999995"/>
    <n v="7.3999999999999996E-2"/>
    <n v="431907"/>
    <n v="1"/>
    <n v="0"/>
    <n v="3205000000"/>
    <n v="0"/>
    <n v="0"/>
    <n v="0"/>
    <n v="0"/>
    <n v="0"/>
    <n v="0.13600000000000001"/>
    <n v="0.32700000000000001"/>
  </r>
  <r>
    <s v="Macao SAR-Asia"/>
    <x v="0"/>
    <n v="2001"/>
    <s v="Macao SAR-Asia2001"/>
    <n v="6514271488"/>
    <m/>
    <x v="0"/>
    <x v="24"/>
    <n v="0"/>
    <x v="0"/>
    <n v="8.0000000000000002E-3"/>
    <n v="0"/>
    <n v="80"/>
    <n v="76"/>
    <n v="0.219"/>
    <n v="0.70799999999999996"/>
    <n v="7.3999999999999996E-2"/>
    <n v="438080"/>
    <n v="1"/>
    <n v="0"/>
    <n v="3745000000"/>
    <n v="0"/>
    <n v="0"/>
    <n v="0"/>
    <n v="0"/>
    <n v="0"/>
    <n v="0.22500000000000001"/>
    <n v="0.44400000000000001"/>
  </r>
  <r>
    <s v="Macao SAR-Asia"/>
    <x v="0"/>
    <n v="2002"/>
    <s v="Macao SAR-Asia2002"/>
    <n v="7008026415"/>
    <m/>
    <x v="0"/>
    <x v="156"/>
    <n v="0"/>
    <x v="776"/>
    <n v="8.0000000000000002E-3"/>
    <n v="0"/>
    <n v="80"/>
    <n v="76"/>
    <n v="0.20799999999999999"/>
    <n v="0.71799999999999997"/>
    <n v="7.3999999999999996E-2"/>
    <n v="444150"/>
    <n v="1"/>
    <n v="0"/>
    <n v="4428000000"/>
    <n v="512000000"/>
    <n v="0"/>
    <n v="0"/>
    <n v="0"/>
    <n v="0"/>
    <n v="0.252"/>
    <n v="0.622"/>
  </r>
  <r>
    <s v="Macao SAR-Asia"/>
    <x v="0"/>
    <n v="2003"/>
    <s v="Macao SAR-Asia2003"/>
    <n v="7926373572"/>
    <m/>
    <x v="0"/>
    <x v="79"/>
    <n v="0"/>
    <x v="777"/>
    <n v="8.0000000000000002E-3"/>
    <n v="0"/>
    <n v="81"/>
    <n v="76"/>
    <n v="0.19700000000000001"/>
    <n v="0.73"/>
    <n v="7.3999999999999996E-2"/>
    <n v="450711"/>
    <n v="1"/>
    <n v="0"/>
    <n v="5225000000"/>
    <n v="471000000"/>
    <n v="0"/>
    <n v="0"/>
    <n v="0"/>
    <n v="0"/>
    <n v="0.25700000000000001"/>
    <n v="0.80800000000000005"/>
  </r>
  <r>
    <s v="Macao SAR-Asia"/>
    <x v="0"/>
    <n v="2004"/>
    <s v="Macao SAR-Asia2004"/>
    <n v="10258324479"/>
    <m/>
    <x v="0"/>
    <x v="79"/>
    <n v="0"/>
    <x v="778"/>
    <n v="8.0000000000000002E-3"/>
    <n v="0"/>
    <n v="81"/>
    <n v="76"/>
    <n v="0.185"/>
    <n v="0.74199999999999999"/>
    <n v="7.3999999999999996E-2"/>
    <n v="458542"/>
    <n v="1"/>
    <n v="0"/>
    <n v="7431000000"/>
    <n v="529000000"/>
    <n v="0"/>
    <n v="0"/>
    <n v="0"/>
    <n v="0"/>
    <n v="0.315"/>
    <n v="0.94299999999999995"/>
  </r>
  <r>
    <s v="Macao SAR-Asia"/>
    <x v="0"/>
    <n v="2005"/>
    <s v="Macao SAR-Asia2005"/>
    <n v="11792570016"/>
    <m/>
    <x v="0"/>
    <x v="71"/>
    <n v="0"/>
    <x v="0"/>
    <n v="8.0000000000000002E-3"/>
    <n v="0"/>
    <n v="81"/>
    <n v="76"/>
    <n v="0.17299999999999999"/>
    <n v="0.754"/>
    <n v="7.2999999999999995E-2"/>
    <n v="468149"/>
    <n v="1"/>
    <n v="0"/>
    <n v="8190000000"/>
    <n v="615000000"/>
    <n v="0"/>
    <n v="0"/>
    <n v="0"/>
    <n v="0"/>
    <n v="0.34899999999999998"/>
    <n v="1.1379999999999999"/>
  </r>
  <r>
    <s v="Macao SAR-Asia"/>
    <x v="0"/>
    <n v="2006"/>
    <s v="Macao SAR-Asia2006"/>
    <n v="14568709574"/>
    <m/>
    <x v="0"/>
    <x v="111"/>
    <n v="0"/>
    <x v="779"/>
    <n v="8.0000000000000002E-3"/>
    <n v="0"/>
    <n v="81"/>
    <n v="77"/>
    <n v="0.161"/>
    <n v="0.76600000000000001"/>
    <n v="7.1999999999999995E-2"/>
    <n v="479808"/>
    <n v="1"/>
    <n v="0"/>
    <n v="10055000000"/>
    <n v="648000000"/>
    <n v="0"/>
    <n v="0"/>
    <n v="0"/>
    <n v="0"/>
    <n v="0.46400000000000002"/>
    <n v="1.3260000000000001"/>
  </r>
  <r>
    <s v="Macao SAR-Asia"/>
    <x v="0"/>
    <n v="2007"/>
    <s v="Macao SAR-Asia2007"/>
    <n v="18054684854"/>
    <m/>
    <x v="0"/>
    <x v="95"/>
    <n v="0"/>
    <x v="780"/>
    <n v="8.0000000000000002E-3"/>
    <n v="0"/>
    <n v="82"/>
    <n v="77"/>
    <n v="0.15"/>
    <n v="0.77800000000000002"/>
    <n v="7.0999999999999994E-2"/>
    <n v="493206"/>
    <n v="1"/>
    <n v="0"/>
    <n v="13733000000"/>
    <n v="777000000"/>
    <n v="0"/>
    <n v="0"/>
    <n v="0"/>
    <n v="0"/>
    <n v="0.47299999999999998"/>
    <n v="1.611"/>
  </r>
  <r>
    <s v="Macao SAR-Asia"/>
    <x v="0"/>
    <n v="2008"/>
    <s v="Macao SAR-Asia2008"/>
    <n v="20731022857"/>
    <m/>
    <x v="0"/>
    <x v="187"/>
    <n v="0"/>
    <x v="781"/>
    <n v="8.9999999999999993E-3"/>
    <n v="0"/>
    <n v="82"/>
    <n v="77"/>
    <n v="0.14099999999999999"/>
    <n v="0.78800000000000003"/>
    <n v="7.0999999999999994E-2"/>
    <n v="507528"/>
    <n v="1"/>
    <n v="0"/>
    <n v="17297000000"/>
    <n v="902000000"/>
    <n v="0"/>
    <n v="0"/>
    <n v="0"/>
    <n v="0"/>
    <n v="0.49199999999999999"/>
    <n v="1.8380000000000001"/>
  </r>
  <r>
    <s v="Macao SAR-Asia"/>
    <x v="0"/>
    <n v="2009"/>
    <s v="Macao SAR-Asia2009"/>
    <n v="21313263933"/>
    <m/>
    <x v="0"/>
    <x v="161"/>
    <n v="0"/>
    <x v="0"/>
    <n v="8.9999999999999993E-3"/>
    <n v="0"/>
    <n v="82"/>
    <n v="77"/>
    <n v="0.13300000000000001"/>
    <n v="0.79600000000000004"/>
    <n v="7.0999999999999994E-2"/>
    <n v="521617"/>
    <n v="1"/>
    <n v="0"/>
    <n v="18445000000"/>
    <n v="983000000"/>
    <n v="0"/>
    <n v="0"/>
    <n v="0"/>
    <n v="0"/>
    <n v="0.54"/>
    <n v="1.9890000000000001"/>
  </r>
  <r>
    <s v="Macao SAR-Asia"/>
    <x v="0"/>
    <n v="2010"/>
    <s v="Macao SAR-Asia2010"/>
    <n v="28359706123"/>
    <m/>
    <x v="0"/>
    <x v="161"/>
    <n v="0"/>
    <x v="782"/>
    <n v="8.9999999999999993E-3"/>
    <n v="0"/>
    <n v="82"/>
    <n v="77"/>
    <n v="0.127"/>
    <n v="0.80100000000000005"/>
    <n v="7.1999999999999995E-2"/>
    <n v="534626"/>
    <n v="1"/>
    <n v="0"/>
    <n v="28214000000"/>
    <n v="1237000000"/>
    <n v="0"/>
    <n v="0"/>
    <n v="0"/>
    <n v="0"/>
    <n v="0.55200000000000005"/>
    <n v="2.0990000000000002"/>
  </r>
  <r>
    <s v="Macao SAR-Asia"/>
    <x v="0"/>
    <n v="2011"/>
    <s v="Macao SAR-Asia2011"/>
    <n v="36634742799"/>
    <m/>
    <x v="0"/>
    <x v="161"/>
    <n v="0"/>
    <x v="783"/>
    <n v="0.01"/>
    <n v="0"/>
    <n v="82"/>
    <n v="78"/>
    <n v="0.124"/>
    <n v="0.80200000000000005"/>
    <n v="7.3999999999999996E-2"/>
    <n v="546278"/>
    <n v="1"/>
    <n v="0"/>
    <n v="38976000000"/>
    <n v="1476000000"/>
    <n v="0"/>
    <n v="0"/>
    <n v="0"/>
    <n v="0"/>
    <n v="0.60199999999999998"/>
    <n v="2.4769999999999999"/>
  </r>
  <r>
    <s v="Macao SAR-Asia"/>
    <x v="0"/>
    <n v="2012"/>
    <s v="Macao SAR-Asia2012"/>
    <n v="42981497744"/>
    <m/>
    <x v="0"/>
    <x v="161"/>
    <n v="0"/>
    <x v="784"/>
    <n v="0.01"/>
    <n v="0"/>
    <n v="82"/>
    <n v="78"/>
    <n v="0.122"/>
    <n v="0.8"/>
    <n v="7.6999999999999999E-2"/>
    <n v="556783"/>
    <n v="1"/>
    <n v="0"/>
    <n v="44455000000"/>
    <n v="1711000000"/>
    <n v="0"/>
    <n v="0"/>
    <n v="0"/>
    <n v="0"/>
    <n v="0.61299999999999999"/>
    <n v="2.8980000000000001"/>
  </r>
  <r>
    <s v="Madagascar-Africa"/>
    <x v="2"/>
    <n v="2000"/>
    <s v="Madagascar-Africa2000"/>
    <n v="3877673635"/>
    <n v="0.05"/>
    <x v="162"/>
    <x v="259"/>
    <n v="0"/>
    <x v="0"/>
    <n v="4.1000000000000002E-2"/>
    <n v="7.0999999999999994E-2"/>
    <n v="60"/>
    <n v="57"/>
    <n v="0.45500000000000002"/>
    <n v="0.51500000000000001"/>
    <n v="0.03"/>
    <n v="15744811"/>
    <n v="0.27100000000000002"/>
    <n v="0.72899999999999998"/>
    <n v="152000000"/>
    <n v="139000000"/>
    <n v="0"/>
    <n v="0"/>
    <n v="0"/>
    <n v="0"/>
    <n v="2E-3"/>
    <n v="4.0000000000000001E-3"/>
  </r>
  <r>
    <s v="Madagascar-Africa"/>
    <x v="2"/>
    <n v="2001"/>
    <s v="Madagascar-Africa2001"/>
    <n v="4529575233"/>
    <n v="0.05"/>
    <x v="1"/>
    <x v="248"/>
    <n v="0"/>
    <x v="0"/>
    <n v="0.04"/>
    <n v="6.7000000000000004E-2"/>
    <n v="60"/>
    <n v="58"/>
    <n v="0.45500000000000002"/>
    <n v="0.51600000000000001"/>
    <n v="0.03"/>
    <n v="16235767"/>
    <n v="0.27400000000000002"/>
    <n v="0.72599999999999998"/>
    <n v="149000000"/>
    <n v="179000000"/>
    <n v="0"/>
    <n v="0"/>
    <n v="0"/>
    <n v="0"/>
    <n v="2E-3"/>
    <n v="8.9999999999999993E-3"/>
  </r>
  <r>
    <s v="Madagascar-Africa"/>
    <x v="2"/>
    <n v="2002"/>
    <s v="Madagascar-Africa2002"/>
    <n v="4397254715"/>
    <n v="5.1999999999999998E-2"/>
    <x v="1"/>
    <x v="248"/>
    <n v="0"/>
    <x v="785"/>
    <n v="0.04"/>
    <n v="6.4000000000000001E-2"/>
    <n v="61"/>
    <n v="59"/>
    <n v="0.45400000000000001"/>
    <n v="0.51700000000000002"/>
    <n v="0.03"/>
    <n v="16736029"/>
    <n v="0.27700000000000002"/>
    <n v="0.72299999999999998"/>
    <n v="109000000"/>
    <n v="192000000"/>
    <n v="0"/>
    <n v="0"/>
    <n v="0"/>
    <n v="0"/>
    <n v="3.0000000000000001E-3"/>
    <n v="0.01"/>
  </r>
  <r>
    <s v="Madagascar-Africa"/>
    <x v="2"/>
    <n v="2003"/>
    <s v="Madagascar-Africa2003"/>
    <n v="5474030228"/>
    <n v="4.8000000000000001E-2"/>
    <x v="213"/>
    <x v="189"/>
    <n v="0"/>
    <x v="786"/>
    <n v="3.9E-2"/>
    <n v="6.0999999999999999E-2"/>
    <n v="62"/>
    <n v="59"/>
    <n v="0.45200000000000001"/>
    <n v="0.51800000000000002"/>
    <n v="2.9000000000000001E-2"/>
    <n v="17245275"/>
    <n v="0.27900000000000003"/>
    <n v="0.72099999999999997"/>
    <n v="119000000"/>
    <n v="67000000"/>
    <n v="0"/>
    <n v="67"/>
    <n v="0"/>
    <n v="0"/>
    <n v="4.0000000000000001E-3"/>
    <n v="1.6E-2"/>
  </r>
  <r>
    <s v="Madagascar-Africa"/>
    <x v="2"/>
    <n v="2004"/>
    <s v="Madagascar-Africa2004"/>
    <n v="4363934417"/>
    <n v="4.9000000000000002E-2"/>
    <x v="162"/>
    <x v="260"/>
    <n v="0"/>
    <x v="787"/>
    <n v="3.7999999999999999E-2"/>
    <n v="5.8000000000000003E-2"/>
    <n v="62"/>
    <n v="59"/>
    <n v="0.45"/>
    <n v="0.52"/>
    <n v="2.9000000000000001E-2"/>
    <n v="17763367"/>
    <n v="0.28199999999999997"/>
    <n v="0.71799999999999997"/>
    <n v="239000000"/>
    <n v="108000000"/>
    <n v="0"/>
    <n v="44"/>
    <n v="0"/>
    <n v="0"/>
    <n v="5.0000000000000001E-3"/>
    <n v="1.9E-2"/>
  </r>
  <r>
    <s v="Madagascar-Africa"/>
    <x v="2"/>
    <n v="2005"/>
    <s v="Madagascar-Africa2005"/>
    <n v="5038577519"/>
    <n v="4.9000000000000002E-2"/>
    <x v="163"/>
    <x v="209"/>
    <n v="0"/>
    <x v="0"/>
    <n v="3.7999999999999999E-2"/>
    <n v="5.5E-2"/>
    <n v="63"/>
    <n v="60"/>
    <n v="0.44800000000000001"/>
    <n v="0.52300000000000002"/>
    <n v="2.9000000000000001E-2"/>
    <n v="18290394"/>
    <n v="0.28799999999999998"/>
    <n v="0.71199999999999997"/>
    <n v="290000000"/>
    <n v="80000000"/>
    <n v="0.46899999999999997"/>
    <n v="38"/>
    <n v="0"/>
    <n v="400"/>
    <n v="6.0000000000000001E-3"/>
    <n v="2.8000000000000001E-2"/>
  </r>
  <r>
    <s v="Madagascar-Africa"/>
    <x v="2"/>
    <n v="2006"/>
    <s v="Madagascar-Africa2006"/>
    <n v="5515236338"/>
    <n v="0.05"/>
    <x v="213"/>
    <x v="261"/>
    <n v="0"/>
    <x v="788"/>
    <n v="3.6999999999999998E-2"/>
    <n v="5.1999999999999998E-2"/>
    <n v="63"/>
    <n v="60"/>
    <n v="0.44600000000000001"/>
    <n v="0.52500000000000002"/>
    <n v="2.9000000000000001E-2"/>
    <n v="18826126"/>
    <n v="0.29399999999999998"/>
    <n v="0.70599999999999996"/>
    <n v="386000000"/>
    <n v="86000000"/>
    <n v="0.46500000000000002"/>
    <n v="21"/>
    <n v="0"/>
    <n v="304"/>
    <n v="6.0000000000000001E-3"/>
    <n v="5.6000000000000001E-2"/>
  </r>
  <r>
    <s v="Madagascar-Africa"/>
    <x v="2"/>
    <n v="2007"/>
    <s v="Madagascar-Africa2007"/>
    <n v="7342905883"/>
    <n v="0.05"/>
    <x v="3"/>
    <x v="262"/>
    <n v="0"/>
    <x v="789"/>
    <n v="3.6999999999999998E-2"/>
    <n v="4.9000000000000002E-2"/>
    <n v="63"/>
    <n v="61"/>
    <n v="0.443"/>
    <n v="0.52800000000000002"/>
    <n v="2.9000000000000001E-2"/>
    <n v="19371023"/>
    <n v="0.3"/>
    <n v="0.7"/>
    <n v="506000000"/>
    <n v="94000000"/>
    <n v="0.46500000000000002"/>
    <n v="7"/>
    <n v="0"/>
    <n v="238"/>
    <n v="7.0000000000000001E-3"/>
    <n v="0.114"/>
  </r>
  <r>
    <s v="Madagascar-Africa"/>
    <x v="2"/>
    <n v="2008"/>
    <s v="Madagascar-Africa2008"/>
    <n v="9413002737"/>
    <n v="4.2999999999999997E-2"/>
    <x v="290"/>
    <x v="262"/>
    <n v="0"/>
    <x v="0"/>
    <n v="3.5999999999999997E-2"/>
    <n v="4.7E-2"/>
    <n v="64"/>
    <n v="61"/>
    <n v="0.44"/>
    <n v="0.53100000000000003"/>
    <n v="2.9000000000000001E-2"/>
    <n v="19926785"/>
    <n v="0.307"/>
    <n v="0.69300000000000006"/>
    <n v="620000000"/>
    <n v="143000000"/>
    <n v="0.42599999999999999"/>
    <n v="7"/>
    <n v="0"/>
    <n v="238"/>
    <n v="1.7000000000000001E-2"/>
    <n v="0.24299999999999999"/>
  </r>
  <r>
    <s v="Madagascar-Africa"/>
    <x v="2"/>
    <n v="2009"/>
    <s v="Madagascar-Africa2009"/>
    <n v="8550363829"/>
    <n v="4.4999999999999998E-2"/>
    <x v="3"/>
    <x v="262"/>
    <n v="0"/>
    <x v="715"/>
    <n v="3.5999999999999997E-2"/>
    <n v="4.4999999999999998E-2"/>
    <n v="64"/>
    <n v="61"/>
    <n v="0.437"/>
    <n v="0.53400000000000003"/>
    <n v="2.9000000000000001E-2"/>
    <n v="20495695"/>
    <n v="0.313"/>
    <n v="0.68700000000000006"/>
    <n v="518000000"/>
    <n v="123000000"/>
    <n v="0.38400000000000001"/>
    <n v="7"/>
    <n v="0"/>
    <n v="201"/>
    <n v="1.6E-2"/>
    <n v="0.307"/>
  </r>
  <r>
    <s v="Madagascar-Africa"/>
    <x v="2"/>
    <n v="2010"/>
    <s v="Madagascar-Africa2010"/>
    <n v="8704983553"/>
    <n v="4.4999999999999998E-2"/>
    <x v="3"/>
    <x v="263"/>
    <n v="0"/>
    <x v="542"/>
    <n v="3.5000000000000003E-2"/>
    <n v="4.3999999999999997E-2"/>
    <n v="65"/>
    <n v="62"/>
    <n v="0.434"/>
    <n v="0.53700000000000003"/>
    <n v="2.8000000000000001E-2"/>
    <n v="21079532"/>
    <n v="0.31900000000000001"/>
    <n v="0.68100000000000005"/>
    <n v="633000000"/>
    <n v="110000000"/>
    <n v="0.377"/>
    <n v="7"/>
    <n v="0"/>
    <n v="201"/>
    <n v="1.7000000000000001E-2"/>
    <n v="0.36599999999999999"/>
  </r>
  <r>
    <s v="Madagascar-Africa"/>
    <x v="2"/>
    <n v="2011"/>
    <s v="Madagascar-Africa2011"/>
    <n v="9853981624"/>
    <n v="4.1000000000000002E-2"/>
    <x v="3"/>
    <x v="264"/>
    <n v="0"/>
    <x v="212"/>
    <n v="3.5000000000000003E-2"/>
    <n v="4.2000000000000003E-2"/>
    <n v="65"/>
    <n v="62"/>
    <n v="0.43099999999999999"/>
    <n v="0.54100000000000004"/>
    <n v="2.8000000000000001E-2"/>
    <n v="21678934"/>
    <n v="0.32600000000000001"/>
    <n v="0.67399999999999993"/>
    <n v="0"/>
    <n v="0"/>
    <n v="0.371"/>
    <n v="8"/>
    <n v="0"/>
    <n v="201"/>
    <n v="1.9E-2"/>
    <n v="0.4"/>
  </r>
  <r>
    <s v="Madagascar-Africa"/>
    <x v="2"/>
    <n v="2012"/>
    <s v="Madagascar-Africa2012"/>
    <n v="9880703883"/>
    <n v="4.1000000000000002E-2"/>
    <x v="2"/>
    <x v="265"/>
    <n v="0"/>
    <x v="534"/>
    <n v="3.5000000000000003E-2"/>
    <n v="4.1000000000000002E-2"/>
    <n v="66"/>
    <n v="63"/>
    <n v="0.42699999999999999"/>
    <n v="0.54500000000000004"/>
    <n v="2.8000000000000001E-2"/>
    <n v="22293914"/>
    <n v="0.33200000000000002"/>
    <n v="0.66799999999999993"/>
    <n v="0"/>
    <n v="0"/>
    <n v="0.36399999999999999"/>
    <n v="8"/>
    <n v="144"/>
    <n v="201"/>
    <n v="2.1000000000000001E-2"/>
    <n v="0.39400000000000002"/>
  </r>
  <r>
    <s v="Malawi-Africa"/>
    <x v="2"/>
    <n v="2000"/>
    <s v="Malawi-Africa2000"/>
    <n v="1743506287"/>
    <n v="6.0999999999999999E-2"/>
    <x v="289"/>
    <x v="266"/>
    <n v="0"/>
    <x v="0"/>
    <n v="4.4999999999999998E-2"/>
    <n v="0.10299999999999999"/>
    <n v="46"/>
    <n v="46"/>
    <n v="0.45800000000000002"/>
    <n v="0.51100000000000001"/>
    <n v="3.1E-2"/>
    <n v="11321496"/>
    <n v="0.14599999999999999"/>
    <n v="0.85399999999999998"/>
    <n v="29000000"/>
    <n v="53000000"/>
    <n v="0"/>
    <n v="0"/>
    <n v="0"/>
    <n v="0"/>
    <n v="1E-3"/>
    <n v="4.0000000000000001E-3"/>
  </r>
  <r>
    <s v="Malawi-Africa"/>
    <x v="2"/>
    <n v="2001"/>
    <s v="Malawi-Africa2001"/>
    <n v="1716502069"/>
    <n v="5.0999999999999997E-2"/>
    <x v="457"/>
    <x v="267"/>
    <n v="0"/>
    <x v="0"/>
    <n v="4.4999999999999998E-2"/>
    <n v="9.7000000000000003E-2"/>
    <n v="46"/>
    <n v="46"/>
    <n v="0.46"/>
    <n v="0.51"/>
    <n v="0.03"/>
    <n v="11623166"/>
    <n v="0.14699999999999999"/>
    <n v="0.85299999999999998"/>
    <n v="40000000"/>
    <n v="52000000"/>
    <n v="0"/>
    <n v="0"/>
    <n v="0"/>
    <n v="0"/>
    <n v="2E-3"/>
    <n v="5.0000000000000001E-3"/>
  </r>
  <r>
    <s v="Malawi-Africa"/>
    <x v="2"/>
    <n v="2002"/>
    <s v="Malawi-Africa2002"/>
    <n v="2665158943"/>
    <n v="4.8000000000000001E-2"/>
    <x v="161"/>
    <x v="268"/>
    <n v="0"/>
    <x v="790"/>
    <n v="4.3999999999999997E-2"/>
    <n v="0.09"/>
    <n v="47"/>
    <n v="47"/>
    <n v="0.46100000000000002"/>
    <n v="0.50900000000000001"/>
    <n v="0.03"/>
    <n v="11926778"/>
    <n v="0.14799999999999999"/>
    <n v="0.85199999999999998"/>
    <n v="45000000"/>
    <n v="86000000"/>
    <n v="0"/>
    <n v="0"/>
    <n v="0"/>
    <n v="0"/>
    <n v="2E-3"/>
    <n v="7.0000000000000001E-3"/>
  </r>
  <r>
    <s v="Malawi-Africa"/>
    <x v="2"/>
    <n v="2003"/>
    <s v="Malawi-Africa2003"/>
    <n v="2424656666"/>
    <n v="6.3E-2"/>
    <x v="163"/>
    <x v="269"/>
    <n v="0"/>
    <x v="791"/>
    <n v="4.2999999999999997E-2"/>
    <n v="8.4000000000000005E-2"/>
    <n v="47"/>
    <n v="47"/>
    <n v="0.46100000000000002"/>
    <n v="0.50900000000000001"/>
    <n v="0.03"/>
    <n v="12238739"/>
    <n v="0.14899999999999999"/>
    <n v="0.85099999999999998"/>
    <n v="66000000"/>
    <n v="70000000"/>
    <n v="0"/>
    <n v="45"/>
    <n v="0"/>
    <n v="0"/>
    <n v="3.0000000000000001E-3"/>
    <n v="1.0999999999999999E-2"/>
  </r>
  <r>
    <s v="Malawi-Africa"/>
    <x v="2"/>
    <n v="2004"/>
    <s v="Malawi-Africa2004"/>
    <n v="2625127098"/>
    <n v="7.8E-2"/>
    <x v="164"/>
    <x v="270"/>
    <n v="0"/>
    <x v="792"/>
    <n v="4.2999999999999997E-2"/>
    <n v="7.8E-2"/>
    <n v="48"/>
    <n v="48"/>
    <n v="0.46100000000000002"/>
    <n v="0.50800000000000001"/>
    <n v="0.03"/>
    <n v="12569091"/>
    <n v="0.15"/>
    <n v="0.85"/>
    <n v="74000000"/>
    <n v="70000000"/>
    <n v="0"/>
    <n v="39"/>
    <n v="0"/>
    <n v="0"/>
    <n v="3.0000000000000001E-3"/>
    <n v="1.7999999999999999E-2"/>
  </r>
  <r>
    <s v="Malawi-Africa"/>
    <x v="2"/>
    <n v="2005"/>
    <s v="Malawi-Africa2005"/>
    <n v="2754995877"/>
    <n v="8.2000000000000003E-2"/>
    <x v="306"/>
    <x v="271"/>
    <n v="0"/>
    <x v="0"/>
    <n v="4.2000000000000003E-2"/>
    <n v="7.2999999999999995E-2"/>
    <n v="49"/>
    <n v="49"/>
    <n v="0.46100000000000002"/>
    <n v="0.50800000000000001"/>
    <n v="3.1E-2"/>
    <n v="12924746"/>
    <n v="0.151"/>
    <n v="0.84899999999999998"/>
    <n v="48000000"/>
    <n v="84000000"/>
    <n v="0.33400000000000002"/>
    <n v="39"/>
    <n v="0"/>
    <n v="370"/>
    <n v="4.0000000000000001E-3"/>
    <n v="3.3000000000000002E-2"/>
  </r>
  <r>
    <s v="Malawi-Africa"/>
    <x v="2"/>
    <n v="2006"/>
    <s v="Malawi-Africa2006"/>
    <n v="3116789658"/>
    <n v="0.09"/>
    <x v="4"/>
    <x v="272"/>
    <n v="0"/>
    <x v="793"/>
    <n v="4.2000000000000003E-2"/>
    <n v="6.8000000000000005E-2"/>
    <n v="50"/>
    <n v="50"/>
    <n v="0.46100000000000002"/>
    <n v="0.50800000000000001"/>
    <n v="0.03"/>
    <n v="13307535"/>
    <n v="0.151"/>
    <n v="0.84899999999999998"/>
    <n v="45000000"/>
    <n v="85000000"/>
    <n v="0.33400000000000002"/>
    <n v="39"/>
    <n v="0"/>
    <n v="370"/>
    <n v="4.0000000000000001E-3"/>
    <n v="4.7E-2"/>
  </r>
  <r>
    <s v="Malawi-Africa"/>
    <x v="2"/>
    <n v="2007"/>
    <s v="Malawi-Africa2007"/>
    <n v="3647817219"/>
    <n v="6.7000000000000004E-2"/>
    <x v="2"/>
    <x v="46"/>
    <n v="0"/>
    <x v="794"/>
    <n v="4.2000000000000003E-2"/>
    <n v="6.4000000000000001E-2"/>
    <n v="51"/>
    <n v="51"/>
    <n v="0.46100000000000002"/>
    <n v="0.50900000000000001"/>
    <n v="0.03"/>
    <n v="13713758"/>
    <n v="0.152"/>
    <n v="0.84799999999999998"/>
    <n v="43000000"/>
    <n v="79000000"/>
    <n v="0.33"/>
    <n v="39"/>
    <n v="0"/>
    <n v="370"/>
    <n v="0.01"/>
    <n v="7.6999999999999999E-2"/>
  </r>
  <r>
    <s v="Malawi-Africa"/>
    <x v="2"/>
    <n v="2008"/>
    <s v="Malawi-Africa2008"/>
    <n v="4276769712"/>
    <n v="8.4000000000000005E-2"/>
    <x v="214"/>
    <x v="248"/>
    <n v="0"/>
    <x v="0"/>
    <n v="4.2000000000000003E-2"/>
    <n v="5.8999999999999997E-2"/>
    <n v="52"/>
    <n v="52"/>
    <n v="0.46"/>
    <n v="0.50900000000000001"/>
    <n v="0.03"/>
    <n v="14138207"/>
    <n v="0.153"/>
    <n v="0.84699999999999998"/>
    <n v="43000000"/>
    <n v="86000000"/>
    <n v="0.32200000000000001"/>
    <n v="39"/>
    <n v="0"/>
    <n v="292"/>
    <n v="7.0000000000000001E-3"/>
    <n v="0.107"/>
  </r>
  <r>
    <s v="Malawi-Africa"/>
    <x v="2"/>
    <n v="2009"/>
    <s v="Malawi-Africa2009"/>
    <n v="5030639934"/>
    <n v="8.3000000000000004E-2"/>
    <x v="215"/>
    <x v="248"/>
    <n v="0"/>
    <x v="795"/>
    <n v="4.1000000000000002E-2"/>
    <n v="5.5E-2"/>
    <n v="53"/>
    <n v="53"/>
    <n v="0.45900000000000002"/>
    <n v="0.51"/>
    <n v="3.1E-2"/>
    <n v="14573338"/>
    <n v="0.154"/>
    <n v="0.84599999999999997"/>
    <n v="46000000"/>
    <n v="91000000"/>
    <n v="0.26300000000000001"/>
    <n v="39"/>
    <n v="0"/>
    <n v="157"/>
    <n v="1.0999999999999999E-2"/>
    <n v="0.17100000000000001"/>
  </r>
  <r>
    <s v="Malawi-Africa"/>
    <x v="2"/>
    <n v="2010"/>
    <s v="Malawi-Africa2010"/>
    <n v="5398616985"/>
    <n v="8.5000000000000006E-2"/>
    <x v="6"/>
    <x v="273"/>
    <n v="0"/>
    <x v="796"/>
    <n v="4.1000000000000002E-2"/>
    <n v="5.2999999999999999E-2"/>
    <n v="54"/>
    <n v="53"/>
    <n v="0.45800000000000002"/>
    <n v="0.51100000000000001"/>
    <n v="3.1E-2"/>
    <n v="15013694"/>
    <n v="0.155"/>
    <n v="0.84499999999999997"/>
    <n v="47000000"/>
    <n v="93000000"/>
    <n v="0.25900000000000001"/>
    <n v="39"/>
    <n v="0"/>
    <n v="157"/>
    <n v="2.3E-2"/>
    <n v="0.20799999999999999"/>
  </r>
  <r>
    <s v="Malawi-Africa"/>
    <x v="2"/>
    <n v="2011"/>
    <s v="Malawi-Africa2011"/>
    <n v="5627898037"/>
    <n v="8.3000000000000004E-2"/>
    <x v="6"/>
    <x v="176"/>
    <n v="0"/>
    <x v="794"/>
    <n v="0.04"/>
    <n v="4.9000000000000002E-2"/>
    <n v="54"/>
    <n v="54"/>
    <n v="0.45600000000000002"/>
    <n v="0.51200000000000001"/>
    <n v="3.1E-2"/>
    <n v="15457531"/>
    <n v="0.157"/>
    <n v="0.84299999999999997"/>
    <n v="39000000"/>
    <n v="97000000"/>
    <n v="0.28999999999999998"/>
    <n v="39"/>
    <n v="0"/>
    <n v="157"/>
    <n v="3.3000000000000002E-2"/>
    <n v="0.25600000000000001"/>
  </r>
  <r>
    <s v="Malawi-Africa"/>
    <x v="2"/>
    <n v="2012"/>
    <s v="Malawi-Africa2012"/>
    <n v="4240492849"/>
    <n v="9.1999999999999998E-2"/>
    <x v="214"/>
    <x v="272"/>
    <n v="0"/>
    <x v="467"/>
    <n v="0.04"/>
    <n v="4.5999999999999999E-2"/>
    <n v="55"/>
    <n v="55"/>
    <n v="0.45400000000000001"/>
    <n v="0.51400000000000001"/>
    <n v="3.1E-2"/>
    <n v="15906483"/>
    <n v="0.158"/>
    <n v="0.84199999999999997"/>
    <n v="38000000"/>
    <n v="101000000"/>
    <n v="0.32400000000000001"/>
    <n v="40"/>
    <n v="161"/>
    <n v="175"/>
    <n v="4.3999999999999997E-2"/>
    <n v="0.29199999999999998"/>
  </r>
  <r>
    <s v="Malaysia-Asia"/>
    <x v="0"/>
    <n v="2000"/>
    <s v="Malaysia-Asia2000"/>
    <n v="93789473684"/>
    <n v="0.03"/>
    <x v="183"/>
    <x v="81"/>
    <n v="0"/>
    <x v="0"/>
    <n v="2.3E-2"/>
    <n v="8.9999999999999993E-3"/>
    <n v="75"/>
    <n v="71"/>
    <n v="0.33300000000000002"/>
    <n v="0.628"/>
    <n v="3.7999999999999999E-2"/>
    <n v="23420751"/>
    <n v="0.62"/>
    <n v="0.38"/>
    <n v="5873000000"/>
    <n v="2543000000"/>
    <n v="0"/>
    <n v="0"/>
    <n v="0"/>
    <n v="0"/>
    <n v="0.214"/>
    <n v="0.219"/>
  </r>
  <r>
    <s v="Malaysia-Asia"/>
    <x v="0"/>
    <n v="2001"/>
    <s v="Malaysia-Asia2001"/>
    <n v="92783947368"/>
    <n v="3.3000000000000002E-2"/>
    <x v="721"/>
    <x v="184"/>
    <n v="75907"/>
    <x v="0"/>
    <n v="2.1999999999999999E-2"/>
    <n v="8.0000000000000002E-3"/>
    <n v="75"/>
    <n v="71"/>
    <n v="0.32700000000000001"/>
    <n v="0.63400000000000001"/>
    <n v="3.9E-2"/>
    <n v="23925742"/>
    <n v="0.629"/>
    <n v="0.371"/>
    <n v="7627000000"/>
    <n v="3391000000"/>
    <n v="0"/>
    <n v="0"/>
    <n v="0"/>
    <n v="0"/>
    <n v="0.26700000000000002"/>
    <n v="0.309"/>
  </r>
  <r>
    <s v="Malaysia-Asia"/>
    <x v="0"/>
    <n v="2002"/>
    <s v="Malaysia-Asia2002"/>
    <n v="101000000000"/>
    <n v="3.3000000000000002E-2"/>
    <x v="546"/>
    <x v="201"/>
    <n v="72645"/>
    <x v="797"/>
    <n v="2.1000000000000001E-2"/>
    <n v="8.0000000000000002E-3"/>
    <n v="75"/>
    <n v="71"/>
    <n v="0.32100000000000001"/>
    <n v="0.63900000000000001"/>
    <n v="0.04"/>
    <n v="24413795"/>
    <n v="0.63900000000000001"/>
    <n v="0.36099999999999999"/>
    <n v="8084000000"/>
    <n v="3330000000"/>
    <n v="0"/>
    <n v="0"/>
    <n v="0"/>
    <n v="0"/>
    <n v="0.32300000000000001"/>
    <n v="0.371"/>
  </r>
  <r>
    <s v="Malaysia-Asia"/>
    <x v="0"/>
    <n v="2003"/>
    <s v="Malaysia-Asia2003"/>
    <n v="110000000000"/>
    <n v="3.9E-2"/>
    <x v="722"/>
    <x v="185"/>
    <n v="69858"/>
    <x v="798"/>
    <n v="0.02"/>
    <n v="7.0000000000000001E-3"/>
    <n v="76"/>
    <n v="71"/>
    <n v="0.315"/>
    <n v="0.64400000000000002"/>
    <n v="4.2000000000000003E-2"/>
    <n v="24890654"/>
    <n v="0.64800000000000002"/>
    <n v="0.35199999999999998"/>
    <n v="6799000000"/>
    <n v="3401000000"/>
    <n v="0"/>
    <n v="37"/>
    <n v="0"/>
    <n v="0"/>
    <n v="0.35"/>
    <n v="0.44700000000000001"/>
  </r>
  <r>
    <s v="Malaysia-Asia"/>
    <x v="0"/>
    <n v="2004"/>
    <s v="Malaysia-Asia2004"/>
    <n v="125000000000"/>
    <n v="3.6999999999999998E-2"/>
    <x v="33"/>
    <x v="79"/>
    <n v="73006"/>
    <x v="799"/>
    <n v="1.9E-2"/>
    <n v="7.0000000000000001E-3"/>
    <n v="76"/>
    <n v="71"/>
    <n v="0.308"/>
    <n v="0.64900000000000002"/>
    <n v="4.2999999999999997E-2"/>
    <n v="25365089"/>
    <n v="0.65700000000000003"/>
    <n v="0.34299999999999997"/>
    <n v="9183000000"/>
    <n v="3822000000"/>
    <n v="0"/>
    <n v="37"/>
    <n v="0"/>
    <n v="0"/>
    <n v="0.42299999999999999"/>
    <n v="0.57599999999999996"/>
  </r>
  <r>
    <s v="Malaysia-Asia"/>
    <x v="0"/>
    <n v="2005"/>
    <s v="Malaysia-Asia2005"/>
    <n v="144000000000"/>
    <n v="3.2000000000000001E-2"/>
    <x v="446"/>
    <x v="79"/>
    <n v="0"/>
    <x v="0"/>
    <n v="1.9E-2"/>
    <n v="7.0000000000000001E-3"/>
    <n v="76"/>
    <n v="72"/>
    <n v="0.30199999999999999"/>
    <n v="0.65400000000000003"/>
    <n v="4.3999999999999997E-2"/>
    <n v="25843466"/>
    <n v="0.66600000000000004"/>
    <n v="0.33399999999999996"/>
    <n v="10389000000"/>
    <n v="4339000000"/>
    <n v="0.36"/>
    <n v="37"/>
    <n v="0"/>
    <n v="190"/>
    <n v="0.48599999999999999"/>
    <n v="0.75600000000000001"/>
  </r>
  <r>
    <s v="Malaysia-Asia"/>
    <x v="0"/>
    <n v="2006"/>
    <s v="Malaysia-Asia2006"/>
    <n v="163000000000"/>
    <n v="3.5999999999999997E-2"/>
    <x v="723"/>
    <x v="201"/>
    <n v="58691"/>
    <x v="800"/>
    <n v="1.7999999999999999E-2"/>
    <n v="7.0000000000000001E-3"/>
    <n v="76"/>
    <n v="72"/>
    <n v="0.29699999999999999"/>
    <n v="0.65900000000000003"/>
    <n v="4.4999999999999998E-2"/>
    <n v="26327098"/>
    <n v="0.67500000000000004"/>
    <n v="0.32499999999999996"/>
    <n v="12280000000"/>
    <n v="5085000000"/>
    <n v="0.36"/>
    <n v="37"/>
    <n v="0"/>
    <n v="190"/>
    <n v="0.51600000000000001"/>
    <n v="0.73899999999999999"/>
  </r>
  <r>
    <s v="Malaysia-Asia"/>
    <x v="0"/>
    <n v="2007"/>
    <s v="Malaysia-Asia2007"/>
    <n v="194000000000"/>
    <n v="3.5000000000000003E-2"/>
    <x v="431"/>
    <x v="257"/>
    <n v="69970"/>
    <x v="801"/>
    <n v="1.7999999999999999E-2"/>
    <n v="7.0000000000000001E-3"/>
    <n v="76"/>
    <n v="72"/>
    <n v="0.29199999999999998"/>
    <n v="0.66300000000000003"/>
    <n v="4.4999999999999998E-2"/>
    <n v="26813819"/>
    <n v="0.68400000000000005"/>
    <n v="0.31599999999999995"/>
    <n v="17948000000"/>
    <n v="6600000000"/>
    <n v="0.36"/>
    <n v="31"/>
    <n v="0"/>
    <n v="166"/>
    <n v="0.55700000000000005"/>
    <n v="0.871"/>
  </r>
  <r>
    <s v="Malaysia-Asia"/>
    <x v="0"/>
    <n v="2008"/>
    <s v="Malaysia-Asia2008"/>
    <n v="231000000000"/>
    <n v="3.4000000000000002E-2"/>
    <x v="131"/>
    <x v="156"/>
    <n v="0"/>
    <x v="0"/>
    <n v="1.7999999999999999E-2"/>
    <n v="7.0000000000000001E-3"/>
    <n v="77"/>
    <n v="72"/>
    <n v="0.28699999999999998"/>
    <n v="0.66700000000000004"/>
    <n v="4.5999999999999999E-2"/>
    <n v="27302348"/>
    <n v="0.69199999999999995"/>
    <n v="0.30800000000000005"/>
    <n v="18553000000"/>
    <n v="7724000000"/>
    <n v="0.34499999999999997"/>
    <n v="20"/>
    <n v="0"/>
    <n v="145"/>
    <n v="0.55800000000000005"/>
    <n v="1.0149999999999999"/>
  </r>
  <r>
    <s v="Malaysia-Asia"/>
    <x v="0"/>
    <n v="2009"/>
    <s v="Malaysia-Asia2009"/>
    <n v="202000000000"/>
    <n v="3.9E-2"/>
    <x v="724"/>
    <x v="92"/>
    <n v="63507"/>
    <x v="802"/>
    <n v="1.7999999999999999E-2"/>
    <n v="7.0000000000000001E-3"/>
    <n v="77"/>
    <n v="72"/>
    <n v="0.28199999999999997"/>
    <n v="0.67100000000000004"/>
    <n v="4.7E-2"/>
    <n v="27790324"/>
    <n v="0.70099999999999996"/>
    <n v="0.29900000000000004"/>
    <n v="17231000000"/>
    <n v="7196000000"/>
    <n v="0.34200000000000003"/>
    <n v="18"/>
    <n v="0"/>
    <n v="145"/>
    <n v="0.55900000000000005"/>
    <n v="1.085"/>
  </r>
  <r>
    <s v="Malaysia-Asia"/>
    <x v="0"/>
    <n v="2010"/>
    <s v="Malaysia-Asia2010"/>
    <n v="248000000000"/>
    <n v="0.04"/>
    <x v="725"/>
    <x v="200"/>
    <n v="54619"/>
    <x v="803"/>
    <n v="1.7999999999999999E-2"/>
    <n v="7.0000000000000001E-3"/>
    <n v="77"/>
    <n v="72"/>
    <n v="0.27700000000000002"/>
    <n v="0.67500000000000004"/>
    <n v="4.8000000000000001E-2"/>
    <n v="28275835"/>
    <n v="0.70899999999999996"/>
    <n v="0.29100000000000004"/>
    <n v="18152000000"/>
    <n v="8324000000"/>
    <n v="0.33700000000000002"/>
    <n v="17"/>
    <n v="0"/>
    <n v="145"/>
    <n v="0.56299999999999994"/>
    <n v="1.1970000000000001"/>
  </r>
  <r>
    <s v="Malaysia-Asia"/>
    <x v="0"/>
    <n v="2011"/>
    <s v="Malaysia-Asia2011"/>
    <n v="289000000000"/>
    <n v="3.7999999999999999E-2"/>
    <x v="248"/>
    <x v="199"/>
    <n v="63715"/>
    <x v="804"/>
    <n v="1.7999999999999999E-2"/>
    <n v="7.0000000000000001E-3"/>
    <n v="77"/>
    <n v="72"/>
    <n v="0.27200000000000002"/>
    <n v="0.67800000000000005"/>
    <n v="0.05"/>
    <n v="28758968"/>
    <n v="0.71699999999999997"/>
    <n v="0.28300000000000003"/>
    <n v="19649000000"/>
    <n v="10180000000"/>
    <n v="0.34"/>
    <n v="6"/>
    <n v="0"/>
    <n v="133"/>
    <n v="0.61"/>
    <n v="1.2749999999999999"/>
  </r>
  <r>
    <s v="Malaysia-Asia"/>
    <x v="0"/>
    <n v="2012"/>
    <s v="Malaysia-Asia2012"/>
    <n v="305000000000"/>
    <n v="3.9E-2"/>
    <x v="345"/>
    <x v="90"/>
    <n v="51009"/>
    <x v="805"/>
    <n v="1.7999999999999999E-2"/>
    <n v="7.0000000000000001E-3"/>
    <n v="77"/>
    <n v="73"/>
    <n v="0.26700000000000002"/>
    <n v="0.68200000000000005"/>
    <n v="5.1999999999999998E-2"/>
    <n v="29239927"/>
    <n v="0.72499999999999998"/>
    <n v="0.27500000000000002"/>
    <n v="20251000000"/>
    <n v="11545000000"/>
    <n v="0.245"/>
    <n v="6"/>
    <n v="8"/>
    <n v="133"/>
    <n v="0.65800000000000003"/>
    <n v="1.413"/>
  </r>
  <r>
    <s v="Maldives-Asia"/>
    <x v="0"/>
    <n v="2000"/>
    <s v="Maldives-Asia2000"/>
    <n v="624337144"/>
    <n v="7.0999999999999994E-2"/>
    <x v="206"/>
    <x v="15"/>
    <n v="0"/>
    <x v="0"/>
    <n v="2.5000000000000001E-2"/>
    <n v="3.5000000000000003E-2"/>
    <n v="70"/>
    <n v="69"/>
    <n v="0.41299999999999998"/>
    <n v="0.54900000000000004"/>
    <n v="3.7999999999999999E-2"/>
    <n v="272745"/>
    <n v="0.27700000000000002"/>
    <n v="0.72299999999999998"/>
    <n v="321000000"/>
    <n v="60000000"/>
    <n v="0"/>
    <n v="0"/>
    <n v="0"/>
    <n v="0"/>
    <n v="2.1999999999999999E-2"/>
    <n v="2.8000000000000001E-2"/>
  </r>
  <r>
    <s v="Maldives-Asia"/>
    <x v="0"/>
    <n v="2001"/>
    <s v="Maldives-Asia2001"/>
    <n v="802442810"/>
    <n v="5.2999999999999999E-2"/>
    <x v="726"/>
    <x v="15"/>
    <n v="0"/>
    <x v="0"/>
    <n v="2.3E-2"/>
    <n v="3.2000000000000001E-2"/>
    <n v="72"/>
    <n v="70"/>
    <n v="0.39900000000000002"/>
    <n v="0.56100000000000005"/>
    <n v="3.9E-2"/>
    <n v="277825"/>
    <n v="0.28899999999999998"/>
    <n v="0.71100000000000008"/>
    <n v="327000000"/>
    <n v="59000000"/>
    <n v="0"/>
    <n v="0"/>
    <n v="0"/>
    <n v="0"/>
    <n v="3.5999999999999997E-2"/>
    <n v="6.8000000000000005E-2"/>
  </r>
  <r>
    <s v="Maldives-Asia"/>
    <x v="0"/>
    <n v="2002"/>
    <s v="Maldives-Asia2002"/>
    <n v="828240882"/>
    <n v="5.1999999999999998E-2"/>
    <x v="238"/>
    <x v="197"/>
    <n v="0"/>
    <x v="806"/>
    <n v="2.1999999999999999E-2"/>
    <n v="2.8000000000000001E-2"/>
    <n v="73"/>
    <n v="70"/>
    <n v="0.38500000000000001"/>
    <n v="0.57399999999999995"/>
    <n v="4.1000000000000002E-2"/>
    <n v="282743"/>
    <n v="0.3"/>
    <n v="0.7"/>
    <n v="337000000"/>
    <n v="60000000"/>
    <n v="0"/>
    <n v="0"/>
    <n v="0"/>
    <n v="0"/>
    <n v="5.2999999999999999E-2"/>
    <n v="0.14799999999999999"/>
  </r>
  <r>
    <s v="Maldives-Asia"/>
    <x v="0"/>
    <n v="2003"/>
    <s v="Maldives-Asia2003"/>
    <n v="949867662"/>
    <n v="0.06"/>
    <x v="548"/>
    <x v="100"/>
    <n v="0"/>
    <x v="807"/>
    <n v="2.1999999999999999E-2"/>
    <n v="2.5000000000000001E-2"/>
    <n v="74"/>
    <n v="71"/>
    <n v="0.37"/>
    <n v="0.58699999999999997"/>
    <n v="4.2999999999999997E-2"/>
    <n v="287594"/>
    <n v="0.313"/>
    <n v="0.68700000000000006"/>
    <n v="402000000"/>
    <n v="60000000"/>
    <n v="0"/>
    <n v="13"/>
    <n v="0"/>
    <n v="0"/>
    <n v="0.06"/>
    <n v="0.23100000000000001"/>
  </r>
  <r>
    <s v="Maldives-Asia"/>
    <x v="0"/>
    <n v="2004"/>
    <s v="Maldives-Asia2004"/>
    <n v="1075605492"/>
    <n v="5.8999999999999997E-2"/>
    <x v="727"/>
    <x v="15"/>
    <n v="0"/>
    <x v="808"/>
    <n v="2.1000000000000001E-2"/>
    <n v="2.1999999999999999E-2"/>
    <n v="75"/>
    <n v="72"/>
    <n v="0.35599999999999998"/>
    <n v="0.59899999999999998"/>
    <n v="4.3999999999999997E-2"/>
    <n v="292505"/>
    <n v="0.32500000000000001"/>
    <n v="0.67500000000000004"/>
    <n v="471000000"/>
    <n v="75000000"/>
    <n v="0"/>
    <n v="9"/>
    <n v="0"/>
    <n v="0"/>
    <n v="6.6000000000000003E-2"/>
    <n v="0.38700000000000001"/>
  </r>
  <r>
    <s v="Maldives-Asia"/>
    <x v="0"/>
    <n v="2005"/>
    <s v="Maldives-Asia2005"/>
    <n v="992473987"/>
    <n v="7.0000000000000007E-2"/>
    <x v="553"/>
    <x v="15"/>
    <n v="0"/>
    <x v="809"/>
    <n v="2.1000000000000001E-2"/>
    <n v="1.9E-2"/>
    <n v="75"/>
    <n v="73"/>
    <n v="0.34300000000000003"/>
    <n v="0.61099999999999999"/>
    <n v="4.5999999999999999E-2"/>
    <n v="297576"/>
    <n v="0.33800000000000002"/>
    <n v="0.66199999999999992"/>
    <n v="826000000"/>
    <n v="94000000"/>
    <n v="9.2999999999999999E-2"/>
    <n v="9"/>
    <n v="0"/>
    <n v="0"/>
    <n v="6.9000000000000006E-2"/>
    <n v="0.68400000000000005"/>
  </r>
  <r>
    <s v="Maldives-Asia"/>
    <x v="0"/>
    <n v="2006"/>
    <s v="Maldives-Asia2006"/>
    <n v="1303375806"/>
    <n v="6.7000000000000004E-2"/>
    <x v="340"/>
    <x v="15"/>
    <n v="250"/>
    <x v="444"/>
    <n v="2.1000000000000001E-2"/>
    <n v="1.7000000000000001E-2"/>
    <n v="76"/>
    <n v="74"/>
    <n v="0.33200000000000002"/>
    <n v="0.621"/>
    <n v="4.7E-2"/>
    <n v="302825"/>
    <n v="0.35"/>
    <n v="0.65"/>
    <n v="1235000000"/>
    <n v="106000000"/>
    <n v="9.2999999999999999E-2"/>
    <n v="9"/>
    <n v="0"/>
    <n v="0"/>
    <n v="0.11"/>
    <n v="0.89500000000000002"/>
  </r>
  <r>
    <s v="Maldives-Asia"/>
    <x v="0"/>
    <n v="2007"/>
    <s v="Maldives-Asia2007"/>
    <n v="1541978559"/>
    <n v="6.3E-2"/>
    <x v="728"/>
    <x v="15"/>
    <n v="299"/>
    <x v="795"/>
    <n v="2.1999999999999999E-2"/>
    <n v="1.4999999999999999E-2"/>
    <n v="77"/>
    <n v="74"/>
    <n v="0.32200000000000001"/>
    <n v="0.63"/>
    <n v="4.8000000000000001E-2"/>
    <n v="308239"/>
    <n v="0.36299999999999999"/>
    <n v="0.63700000000000001"/>
    <n v="1515000000"/>
    <n v="152000000"/>
    <n v="9.2999999999999999E-2"/>
    <n v="9"/>
    <n v="0"/>
    <n v="0"/>
    <n v="0.16300000000000001"/>
    <n v="1.0169999999999999"/>
  </r>
  <r>
    <s v="Maldives-Asia"/>
    <x v="0"/>
    <n v="2008"/>
    <s v="Maldives-Asia2008"/>
    <n v="1891633531"/>
    <n v="7.9000000000000001E-2"/>
    <x v="729"/>
    <x v="15"/>
    <n v="0"/>
    <x v="0"/>
    <n v="2.1999999999999999E-2"/>
    <n v="1.4E-2"/>
    <n v="77"/>
    <n v="75"/>
    <n v="0.313"/>
    <n v="0.63700000000000001"/>
    <n v="4.9000000000000002E-2"/>
    <n v="313843"/>
    <n v="0.376"/>
    <n v="0.624"/>
    <n v="1559000000"/>
    <n v="211000000"/>
    <n v="9.2999999999999999E-2"/>
    <n v="9"/>
    <n v="0"/>
    <n v="0"/>
    <n v="0.23200000000000001"/>
    <n v="1.3879999999999999"/>
  </r>
  <r>
    <s v="Maldives-Asia"/>
    <x v="0"/>
    <n v="2009"/>
    <s v="Maldives-Asia2009"/>
    <n v="1984639641"/>
    <n v="7.5999999999999998E-2"/>
    <x v="729"/>
    <x v="15"/>
    <n v="225"/>
    <x v="810"/>
    <n v="2.1999999999999999E-2"/>
    <n v="1.2E-2"/>
    <n v="77"/>
    <n v="75"/>
    <n v="0.30599999999999999"/>
    <n v="0.64400000000000002"/>
    <n v="0.05"/>
    <n v="319660"/>
    <n v="0.38800000000000001"/>
    <n v="0.61199999999999999"/>
    <n v="1473000000"/>
    <n v="212000000"/>
    <n v="9.2999999999999999E-2"/>
    <n v="9"/>
    <n v="0"/>
    <n v="0"/>
    <n v="0.248"/>
    <n v="1.4319999999999999"/>
  </r>
  <r>
    <s v="Maldives-Asia"/>
    <x v="0"/>
    <n v="2010"/>
    <s v="Maldives-Asia2010"/>
    <n v="2134104884"/>
    <n v="5.8000000000000003E-2"/>
    <x v="730"/>
    <x v="42"/>
    <n v="0"/>
    <x v="811"/>
    <n v="2.1999999999999999E-2"/>
    <n v="1.0999999999999999E-2"/>
    <n v="78"/>
    <n v="76"/>
    <n v="0.3"/>
    <n v="0.65"/>
    <n v="0.05"/>
    <n v="325694"/>
    <n v="0.4"/>
    <n v="0.6"/>
    <n v="1713000000"/>
    <n v="252000000"/>
    <n v="9.2999999999999999E-2"/>
    <n v="9"/>
    <n v="0"/>
    <n v="0"/>
    <n v="0.26500000000000001"/>
    <n v="1.518"/>
  </r>
  <r>
    <s v="Maldives-Asia"/>
    <x v="0"/>
    <n v="2011"/>
    <s v="Maldives-Asia2011"/>
    <n v="2162990126"/>
    <n v="8.1000000000000003E-2"/>
    <x v="261"/>
    <x v="37"/>
    <n v="288"/>
    <x v="812"/>
    <n v="2.1999999999999999E-2"/>
    <n v="0.01"/>
    <n v="78"/>
    <n v="76"/>
    <n v="0.29399999999999998"/>
    <n v="0.65500000000000003"/>
    <n v="0.05"/>
    <n v="331964"/>
    <n v="0.41199999999999998"/>
    <n v="0.58800000000000008"/>
    <n v="1868000000"/>
    <n v="256000000"/>
    <n v="9.2999999999999999E-2"/>
    <n v="9"/>
    <n v="0"/>
    <n v="0"/>
    <n v="0.34"/>
    <n v="1.5980000000000001"/>
  </r>
  <r>
    <s v="Maldives-Asia"/>
    <x v="0"/>
    <n v="2012"/>
    <s v="Maldives-Asia2012"/>
    <n v="2113179304"/>
    <n v="8.5000000000000006E-2"/>
    <x v="374"/>
    <x v="168"/>
    <n v="0"/>
    <x v="0"/>
    <n v="2.1999999999999999E-2"/>
    <n v="8.9999999999999993E-3"/>
    <n v="79"/>
    <n v="77"/>
    <n v="0.28999999999999998"/>
    <n v="0.66"/>
    <n v="0.05"/>
    <n v="338442"/>
    <n v="0.42299999999999999"/>
    <n v="0.57699999999999996"/>
    <n v="1873000000"/>
    <n v="270000000"/>
    <n v="0.26800000000000002"/>
    <n v="9"/>
    <n v="81"/>
    <n v="252"/>
    <n v="0.38900000000000001"/>
    <n v="1.6559999999999999"/>
  </r>
  <r>
    <s v="Mali-Africa"/>
    <x v="2"/>
    <n v="2000"/>
    <s v="Mali-Africa2000"/>
    <n v="2422482318"/>
    <n v="6.3E-2"/>
    <x v="164"/>
    <x v="0"/>
    <n v="0"/>
    <x v="0"/>
    <n v="4.8000000000000001E-2"/>
    <n v="0.11600000000000001"/>
    <n v="49"/>
    <n v="49"/>
    <n v="0.46100000000000002"/>
    <n v="0.504"/>
    <n v="3.5000000000000003E-2"/>
    <n v="10260577"/>
    <n v="0.28399999999999997"/>
    <n v="0.71599999999999997"/>
    <n v="47000000"/>
    <n v="66000000"/>
    <n v="0"/>
    <n v="0"/>
    <n v="0"/>
    <n v="0"/>
    <n v="1E-3"/>
    <n v="1E-3"/>
  </r>
  <r>
    <s v="Mali-Africa"/>
    <x v="2"/>
    <n v="2001"/>
    <s v="Mali-Africa2001"/>
    <n v="2629739067"/>
    <n v="6.4000000000000001E-2"/>
    <x v="2"/>
    <x v="0"/>
    <n v="0"/>
    <x v="0"/>
    <n v="4.8000000000000001E-2"/>
    <n v="0.113"/>
    <n v="49"/>
    <n v="50"/>
    <n v="0.46100000000000002"/>
    <n v="0.505"/>
    <n v="3.4000000000000002E-2"/>
    <n v="10562768"/>
    <n v="0.29099999999999998"/>
    <n v="0.70900000000000007"/>
    <n v="91000000"/>
    <n v="65000000"/>
    <n v="0"/>
    <n v="0"/>
    <n v="0"/>
    <n v="0"/>
    <n v="2E-3"/>
    <n v="2E-3"/>
  </r>
  <r>
    <s v="Mali-Africa"/>
    <x v="2"/>
    <n v="2002"/>
    <s v="Mali-Africa2002"/>
    <n v="3342824260"/>
    <n v="6.3E-2"/>
    <x v="3"/>
    <x v="0"/>
    <n v="0"/>
    <x v="813"/>
    <n v="4.8000000000000001E-2"/>
    <n v="0.109"/>
    <n v="50"/>
    <n v="50"/>
    <n v="0.46100000000000002"/>
    <n v="0.50600000000000001"/>
    <n v="3.3000000000000002E-2"/>
    <n v="10882662"/>
    <n v="0.29799999999999999"/>
    <n v="0.70199999999999996"/>
    <n v="105000000"/>
    <n v="62000000"/>
    <n v="0"/>
    <n v="0"/>
    <n v="0"/>
    <n v="0"/>
    <n v="2E-3"/>
    <n v="4.0000000000000001E-3"/>
  </r>
  <r>
    <s v="Mali-Africa"/>
    <x v="2"/>
    <n v="2003"/>
    <s v="Mali-Africa2003"/>
    <n v="4362439887"/>
    <n v="6.2E-2"/>
    <x v="165"/>
    <x v="0"/>
    <n v="0"/>
    <x v="251"/>
    <n v="4.8000000000000001E-2"/>
    <n v="0.105"/>
    <n v="50"/>
    <n v="51"/>
    <n v="0.46200000000000002"/>
    <n v="0.50600000000000001"/>
    <n v="3.2000000000000001E-2"/>
    <n v="11219737"/>
    <n v="0.30499999999999999"/>
    <n v="0.69500000000000006"/>
    <n v="136000000"/>
    <n v="94000000"/>
    <n v="0"/>
    <n v="41"/>
    <n v="0"/>
    <n v="0"/>
    <n v="3.0000000000000001E-3"/>
    <n v="2.1999999999999999E-2"/>
  </r>
  <r>
    <s v="Mali-Africa"/>
    <x v="2"/>
    <n v="2004"/>
    <s v="Mali-Africa2004"/>
    <n v="4874178417"/>
    <n v="6.3E-2"/>
    <x v="166"/>
    <x v="0"/>
    <n v="0"/>
    <x v="814"/>
    <n v="4.8000000000000001E-2"/>
    <n v="0.10100000000000001"/>
    <n v="51"/>
    <n v="51"/>
    <n v="0.46200000000000002"/>
    <n v="0.50600000000000001"/>
    <n v="3.1E-2"/>
    <n v="11572936"/>
    <n v="0.313"/>
    <n v="0.68700000000000006"/>
    <n v="142000000"/>
    <n v="125000000"/>
    <n v="0"/>
    <n v="41"/>
    <n v="0"/>
    <n v="0"/>
    <n v="4.0000000000000001E-3"/>
    <n v="3.5000000000000003E-2"/>
  </r>
  <r>
    <s v="Mali-Africa"/>
    <x v="2"/>
    <n v="2005"/>
    <s v="Mali-Africa2005"/>
    <n v="5305317555"/>
    <n v="6.3E-2"/>
    <x v="215"/>
    <x v="0"/>
    <n v="0"/>
    <x v="815"/>
    <n v="4.8000000000000001E-2"/>
    <n v="9.7000000000000003E-2"/>
    <n v="51"/>
    <n v="52"/>
    <n v="0.46300000000000002"/>
    <n v="0.50600000000000001"/>
    <n v="3.1E-2"/>
    <n v="11941258"/>
    <n v="0.32100000000000001"/>
    <n v="0.67900000000000005"/>
    <n v="149000000"/>
    <n v="133000000"/>
    <n v="0.51400000000000001"/>
    <n v="41"/>
    <n v="0"/>
    <n v="270"/>
    <n v="5.0000000000000001E-3"/>
    <n v="6.4000000000000001E-2"/>
  </r>
  <r>
    <s v="Mali-Africa"/>
    <x v="2"/>
    <n v="2006"/>
    <s v="Mali-Africa2006"/>
    <n v="6122644015"/>
    <n v="6.6000000000000003E-2"/>
    <x v="52"/>
    <x v="0"/>
    <n v="0"/>
    <x v="29"/>
    <n v="4.8000000000000001E-2"/>
    <n v="9.2999999999999999E-2"/>
    <n v="52"/>
    <n v="52"/>
    <n v="0.46400000000000002"/>
    <n v="0.50600000000000001"/>
    <n v="0.03"/>
    <n v="12325545"/>
    <n v="0.32800000000000001"/>
    <n v="0.67199999999999993"/>
    <n v="175000000"/>
    <n v="196000000"/>
    <n v="0.51400000000000001"/>
    <n v="41"/>
    <n v="0"/>
    <n v="270"/>
    <n v="7.0000000000000001E-3"/>
    <n v="0.123"/>
  </r>
  <r>
    <s v="Mali-Africa"/>
    <x v="2"/>
    <n v="2007"/>
    <s v="Mali-Africa2007"/>
    <n v="7145394015"/>
    <n v="7.0000000000000007E-2"/>
    <x v="88"/>
    <x v="0"/>
    <n v="0"/>
    <x v="415"/>
    <n v="4.8000000000000001E-2"/>
    <n v="0.09"/>
    <n v="52"/>
    <n v="53"/>
    <n v="0.46400000000000002"/>
    <n v="0.50600000000000001"/>
    <n v="0.03"/>
    <n v="12725629"/>
    <n v="0.33600000000000002"/>
    <n v="0.66399999999999992"/>
    <n v="227000000"/>
    <n v="201000000"/>
    <n v="0.51400000000000001"/>
    <n v="25"/>
    <n v="0"/>
    <n v="270"/>
    <n v="8.0000000000000002E-3"/>
    <n v="0.19900000000000001"/>
  </r>
  <r>
    <s v="Mali-Africa"/>
    <x v="2"/>
    <n v="2008"/>
    <s v="Mali-Africa2008"/>
    <n v="8737687353"/>
    <n v="6.7000000000000004E-2"/>
    <x v="53"/>
    <x v="0"/>
    <n v="0"/>
    <x v="0"/>
    <n v="4.8000000000000001E-2"/>
    <n v="8.7999999999999995E-2"/>
    <n v="53"/>
    <n v="53"/>
    <n v="0.46500000000000002"/>
    <n v="0.505"/>
    <n v="0.03"/>
    <n v="13138299"/>
    <n v="0.34399999999999997"/>
    <n v="0.65600000000000003"/>
    <n v="286000000"/>
    <n v="228000000"/>
    <n v="0.51400000000000001"/>
    <n v="25"/>
    <n v="0"/>
    <n v="270"/>
    <n v="1.6E-2"/>
    <n v="0.26200000000000001"/>
  </r>
  <r>
    <s v="Mali-Africa"/>
    <x v="2"/>
    <n v="2009"/>
    <s v="Mali-Africa2009"/>
    <n v="8964480570"/>
    <n v="6.8000000000000005E-2"/>
    <x v="53"/>
    <x v="0"/>
    <n v="0"/>
    <x v="816"/>
    <n v="4.8000000000000001E-2"/>
    <n v="8.5000000000000006E-2"/>
    <n v="53"/>
    <n v="54"/>
    <n v="0.46700000000000003"/>
    <n v="0.504"/>
    <n v="2.9000000000000001E-2"/>
    <n v="13559296"/>
    <n v="0.35199999999999998"/>
    <n v="0.64800000000000002"/>
    <n v="290000000"/>
    <n v="231000000"/>
    <n v="0.51400000000000001"/>
    <n v="8"/>
    <n v="0"/>
    <n v="270"/>
    <n v="1.7999999999999999E-2"/>
    <n v="0.32900000000000001"/>
  </r>
  <r>
    <s v="Mali-Africa"/>
    <x v="2"/>
    <n v="2010"/>
    <s v="Mali-Africa2010"/>
    <n v="9422267260"/>
    <n v="6.9000000000000006E-2"/>
    <x v="291"/>
    <x v="0"/>
    <n v="0"/>
    <x v="26"/>
    <n v="4.8000000000000001E-2"/>
    <n v="8.3000000000000004E-2"/>
    <n v="54"/>
    <n v="54"/>
    <n v="0.46800000000000003"/>
    <n v="0.503"/>
    <n v="2.9000000000000001E-2"/>
    <n v="13985961"/>
    <n v="0.36"/>
    <n v="0.64"/>
    <n v="296000000"/>
    <n v="235000000"/>
    <n v="0.51400000000000001"/>
    <n v="8"/>
    <n v="0"/>
    <n v="270"/>
    <n v="1.9E-2"/>
    <n v="0.53200000000000003"/>
  </r>
  <r>
    <s v="Mali-Africa"/>
    <x v="2"/>
    <n v="2011"/>
    <s v="Mali-Africa2011"/>
    <n v="10647545670"/>
    <n v="6.8000000000000005E-2"/>
    <x v="10"/>
    <x v="0"/>
    <n v="0"/>
    <x v="816"/>
    <n v="4.8000000000000001E-2"/>
    <n v="8.1000000000000003E-2"/>
    <n v="54"/>
    <n v="54"/>
    <n v="0.47"/>
    <n v="0.502"/>
    <n v="2.9000000000000001E-2"/>
    <n v="14416737"/>
    <n v="0.36799999999999999"/>
    <n v="0.63200000000000001"/>
    <n v="274000000"/>
    <n v="224000000"/>
    <n v="0.51100000000000001"/>
    <n v="8"/>
    <n v="0"/>
    <n v="270"/>
    <n v="0.02"/>
    <n v="0.751"/>
  </r>
  <r>
    <s v="Mali-Africa"/>
    <x v="2"/>
    <n v="2012"/>
    <s v="Mali-Africa2012"/>
    <n v="10340794110"/>
    <n v="5.8000000000000003E-2"/>
    <x v="36"/>
    <x v="0"/>
    <n v="0"/>
    <x v="0"/>
    <n v="4.7E-2"/>
    <n v="7.9000000000000001E-2"/>
    <n v="54"/>
    <n v="55"/>
    <n v="0.47099999999999997"/>
    <n v="0.5"/>
    <n v="2.8000000000000001E-2"/>
    <n v="14853572"/>
    <n v="0.376"/>
    <n v="0.624"/>
    <n v="0"/>
    <n v="0"/>
    <n v="0.51100000000000001"/>
    <n v="8"/>
    <n v="153"/>
    <n v="270"/>
    <n v="2.1999999999999999E-2"/>
    <n v="0.98399999999999999"/>
  </r>
  <r>
    <s v="Malta-Europe"/>
    <x v="1"/>
    <n v="2000"/>
    <s v="Malta-Europe2000"/>
    <n v="3957418083"/>
    <n v="6.6000000000000003E-2"/>
    <x v="731"/>
    <x v="80"/>
    <n v="0"/>
    <x v="0"/>
    <n v="1.2E-2"/>
    <n v="7.0000000000000001E-3"/>
    <n v="80"/>
    <n v="76"/>
    <n v="0.20699999999999999"/>
    <n v="0.68600000000000005"/>
    <n v="0.107"/>
    <n v="381363"/>
    <n v="0.92400000000000004"/>
    <n v="7.5999999999999956E-2"/>
    <n v="731000000"/>
    <n v="224000000"/>
    <n v="0"/>
    <n v="0"/>
    <n v="0"/>
    <n v="0"/>
    <n v="0.13100000000000001"/>
    <n v="0.28100000000000003"/>
  </r>
  <r>
    <s v="Malta-Europe"/>
    <x v="1"/>
    <n v="2001"/>
    <s v="Malta-Europe2001"/>
    <n v="3917620728"/>
    <n v="7.0000000000000007E-2"/>
    <x v="689"/>
    <x v="114"/>
    <n v="857"/>
    <x v="0"/>
    <n v="0.01"/>
    <n v="7.0000000000000001E-3"/>
    <n v="81"/>
    <n v="77"/>
    <n v="0.2"/>
    <n v="0.68799999999999994"/>
    <n v="0.111"/>
    <n v="393028"/>
    <n v="0.92600000000000005"/>
    <n v="7.3999999999999955E-2"/>
    <n v="704000000"/>
    <n v="204000000"/>
    <n v="0"/>
    <n v="0"/>
    <n v="0"/>
    <n v="0"/>
    <n v="0.17899999999999999"/>
    <n v="0.58499999999999996"/>
  </r>
  <r>
    <s v="Malta-Europe"/>
    <x v="1"/>
    <n v="2002"/>
    <s v="Malta-Europe2002"/>
    <n v="4296164768"/>
    <n v="7.9000000000000001E-2"/>
    <x v="732"/>
    <x v="79"/>
    <n v="848"/>
    <x v="817"/>
    <n v="0.01"/>
    <n v="6.0000000000000001E-3"/>
    <n v="81"/>
    <n v="76"/>
    <n v="0.193"/>
    <n v="0.69"/>
    <n v="0.11700000000000001"/>
    <n v="395969"/>
    <n v="0.92900000000000005"/>
    <n v="7.0999999999999952E-2"/>
    <n v="757000000"/>
    <n v="180000000"/>
    <n v="0"/>
    <n v="0"/>
    <n v="0"/>
    <n v="0"/>
    <n v="0.28899999999999998"/>
    <n v="0.67400000000000004"/>
  </r>
  <r>
    <s v="Malta-Europe"/>
    <x v="1"/>
    <n v="2003"/>
    <s v="Malta-Europe2003"/>
    <n v="5119621569"/>
    <n v="8.2000000000000003E-2"/>
    <x v="733"/>
    <x v="160"/>
    <n v="777"/>
    <x v="818"/>
    <n v="0.01"/>
    <n v="6.0000000000000001E-3"/>
    <n v="81"/>
    <n v="76"/>
    <n v="0.185"/>
    <n v="0.69099999999999995"/>
    <n v="0.123"/>
    <n v="398582"/>
    <n v="0.93200000000000005"/>
    <n v="6.7999999999999949E-2"/>
    <n v="869000000"/>
    <n v="238000000"/>
    <n v="0"/>
    <n v="0"/>
    <n v="0"/>
    <n v="0"/>
    <n v="0.316"/>
    <n v="0.70399999999999996"/>
  </r>
  <r>
    <s v="Malta-Europe"/>
    <x v="1"/>
    <n v="2004"/>
    <s v="Malta-Europe2004"/>
    <n v="5643525282"/>
    <n v="8.5999999999999993E-2"/>
    <x v="734"/>
    <x v="161"/>
    <n v="837"/>
    <x v="819"/>
    <n v="0.01"/>
    <n v="6.0000000000000001E-3"/>
    <n v="81"/>
    <n v="77"/>
    <n v="0.17799999999999999"/>
    <n v="0.69299999999999995"/>
    <n v="0.129"/>
    <n v="401268"/>
    <n v="0.93400000000000005"/>
    <n v="6.5999999999999948E-2"/>
    <n v="949000000"/>
    <n v="291000000"/>
    <n v="0"/>
    <n v="0"/>
    <n v="0"/>
    <n v="0"/>
    <n v="0.34599999999999997"/>
    <n v="0.74099999999999999"/>
  </r>
  <r>
    <s v="Malta-Europe"/>
    <x v="1"/>
    <n v="2005"/>
    <s v="Malta-Europe2005"/>
    <n v="5980795756"/>
    <n v="9.0999999999999998E-2"/>
    <x v="139"/>
    <x v="91"/>
    <n v="734"/>
    <x v="820"/>
    <n v="0.01"/>
    <n v="6.0000000000000001E-3"/>
    <n v="81"/>
    <n v="77"/>
    <n v="0.17299999999999999"/>
    <n v="0.69399999999999995"/>
    <n v="0.13300000000000001"/>
    <n v="403834"/>
    <n v="0.93600000000000005"/>
    <n v="6.3999999999999946E-2"/>
    <n v="924000000"/>
    <n v="311000000"/>
    <n v="0"/>
    <n v="0"/>
    <n v="0"/>
    <n v="0"/>
    <n v="0.41199999999999998"/>
    <n v="0.78100000000000003"/>
  </r>
  <r>
    <s v="Malta-Europe"/>
    <x v="1"/>
    <n v="2006"/>
    <s v="Malta-Europe2006"/>
    <n v="6390123590"/>
    <n v="0.09"/>
    <x v="735"/>
    <x v="186"/>
    <n v="830"/>
    <x v="474"/>
    <n v="8.9999999999999993E-3"/>
    <n v="6.0000000000000001E-3"/>
    <n v="82"/>
    <n v="77"/>
    <n v="0.16800000000000001"/>
    <n v="0.69599999999999995"/>
    <n v="0.13600000000000001"/>
    <n v="405308"/>
    <n v="0.93899999999999995"/>
    <n v="6.1000000000000054E-2"/>
    <n v="966000000"/>
    <n v="362000000"/>
    <n v="0"/>
    <n v="0"/>
    <n v="0"/>
    <n v="0"/>
    <n v="0.40400000000000003"/>
    <n v="0.83199999999999996"/>
  </r>
  <r>
    <s v="Malta-Europe"/>
    <x v="1"/>
    <n v="2007"/>
    <s v="Malta-Europe2007"/>
    <n v="7513834700"/>
    <n v="8.5000000000000006E-2"/>
    <x v="736"/>
    <x v="50"/>
    <n v="878"/>
    <x v="821"/>
    <n v="8.9999999999999993E-3"/>
    <n v="6.0000000000000001E-3"/>
    <n v="82"/>
    <n v="78"/>
    <n v="0.16400000000000001"/>
    <n v="0.69799999999999995"/>
    <n v="0.13800000000000001"/>
    <n v="406724"/>
    <n v="0.94099999999999995"/>
    <n v="5.9000000000000052E-2"/>
    <n v="1185000000"/>
    <n v="284000000"/>
    <n v="0"/>
    <n v="0"/>
    <n v="0"/>
    <n v="0"/>
    <n v="0.46899999999999997"/>
    <n v="0.88"/>
  </r>
  <r>
    <s v="Malta-Europe"/>
    <x v="1"/>
    <n v="2008"/>
    <s v="Malta-Europe2008"/>
    <n v="8554293727"/>
    <n v="8.2000000000000003E-2"/>
    <x v="737"/>
    <x v="160"/>
    <n v="0"/>
    <x v="0"/>
    <n v="0.01"/>
    <n v="6.0000000000000001E-3"/>
    <n v="82"/>
    <n v="77"/>
    <n v="0.16200000000000001"/>
    <n v="0.69899999999999995"/>
    <n v="0.13900000000000001"/>
    <n v="409379"/>
    <n v="0.94299999999999995"/>
    <n v="5.7000000000000051E-2"/>
    <n v="1336000000"/>
    <n v="361000000"/>
    <n v="0"/>
    <n v="0"/>
    <n v="0"/>
    <n v="0"/>
    <n v="0.501"/>
    <n v="0.91600000000000004"/>
  </r>
  <r>
    <s v="Malta-Europe"/>
    <x v="1"/>
    <n v="2009"/>
    <s v="Malta-Europe2009"/>
    <n v="8099400961"/>
    <n v="8.3000000000000004E-2"/>
    <x v="738"/>
    <x v="274"/>
    <n v="881"/>
    <x v="822"/>
    <n v="0.01"/>
    <n v="6.0000000000000001E-3"/>
    <n v="83"/>
    <n v="78"/>
    <n v="0.159"/>
    <n v="0.69899999999999995"/>
    <n v="0.14099999999999999"/>
    <n v="412477"/>
    <n v="0.94499999999999995"/>
    <n v="5.5000000000000049E-2"/>
    <n v="1117000000"/>
    <n v="362000000"/>
    <n v="0"/>
    <n v="0"/>
    <n v="0"/>
    <n v="0"/>
    <n v="0.58899999999999997"/>
    <n v="0.998"/>
  </r>
  <r>
    <s v="Malta-Europe"/>
    <x v="1"/>
    <n v="2010"/>
    <s v="Malta-Europe2010"/>
    <n v="8163841060"/>
    <n v="8.5000000000000006E-2"/>
    <x v="739"/>
    <x v="230"/>
    <n v="826"/>
    <x v="823"/>
    <n v="8.9999999999999993E-3"/>
    <n v="6.0000000000000001E-3"/>
    <n v="84"/>
    <n v="79"/>
    <n v="0.156"/>
    <n v="0.69899999999999995"/>
    <n v="0.14499999999999999"/>
    <n v="414508"/>
    <n v="0.94699999999999995"/>
    <n v="5.3000000000000047E-2"/>
    <n v="1238000000"/>
    <n v="366000000"/>
    <n v="0"/>
    <n v="0"/>
    <n v="0"/>
    <n v="0"/>
    <n v="0.63"/>
    <n v="1.073"/>
  </r>
  <r>
    <s v="Malta-Europe"/>
    <x v="1"/>
    <n v="2011"/>
    <s v="Malta-Europe2011"/>
    <n v="9302057270"/>
    <n v="8.6999999999999994E-2"/>
    <x v="740"/>
    <x v="153"/>
    <n v="834"/>
    <x v="474"/>
    <n v="0.01"/>
    <n v="5.0000000000000001E-3"/>
    <n v="83"/>
    <n v="79"/>
    <n v="0.153"/>
    <n v="0.69699999999999995"/>
    <n v="0.15"/>
    <n v="416268"/>
    <n v="0.94799999999999995"/>
    <n v="5.2000000000000046E-2"/>
    <n v="1465000000"/>
    <n v="401000000"/>
    <n v="0.41"/>
    <n v="40"/>
    <n v="0"/>
    <n v="139"/>
    <n v="0.68"/>
    <n v="1.224"/>
  </r>
  <r>
    <s v="Malta-Europe"/>
    <x v="1"/>
    <n v="2012"/>
    <s v="Malta-Europe2012"/>
    <n v="8863076923"/>
    <n v="9.0999999999999998E-2"/>
    <x v="741"/>
    <x v="153"/>
    <n v="0"/>
    <x v="0"/>
    <n v="0.01"/>
    <n v="5.0000000000000001E-3"/>
    <n v="83"/>
    <n v="79"/>
    <n v="0.15"/>
    <n v="0.69399999999999995"/>
    <n v="0.156"/>
    <n v="419455"/>
    <n v="0.95"/>
    <n v="5.0000000000000044E-2"/>
    <n v="1451000000"/>
    <n v="408000000"/>
    <n v="0.40899999999999997"/>
    <n v="40"/>
    <n v="100"/>
    <n v="139"/>
    <n v="0.68200000000000005"/>
    <n v="1.244"/>
  </r>
  <r>
    <s v="Marshall Islands-Oceania"/>
    <x v="3"/>
    <n v="2000"/>
    <s v="Marshall Islands-Oceania2000"/>
    <n v="110937729"/>
    <n v="0.22500000000000001"/>
    <x v="336"/>
    <x v="0"/>
    <n v="0"/>
    <x v="0"/>
    <n v="0"/>
    <n v="3.4000000000000002E-2"/>
    <n v="68"/>
    <n v="63"/>
    <n v="0"/>
    <n v="0"/>
    <n v="0"/>
    <n v="52161"/>
    <n v="0.68400000000000005"/>
    <n v="0.31599999999999995"/>
    <n v="3000000"/>
    <n v="200000"/>
    <n v="0"/>
    <n v="0"/>
    <n v="0"/>
    <n v="0"/>
    <n v="1.4999999999999999E-2"/>
    <n v="8.9999999999999993E-3"/>
  </r>
  <r>
    <s v="Marshall Islands-Oceania"/>
    <x v="3"/>
    <n v="2001"/>
    <s v="Marshall Islands-Oceania2001"/>
    <n v="115152143"/>
    <n v="0.19400000000000001"/>
    <x v="536"/>
    <x v="0"/>
    <n v="0"/>
    <x v="0"/>
    <n v="0"/>
    <n v="3.3000000000000002E-2"/>
    <n v="0"/>
    <n v="0"/>
    <n v="0"/>
    <n v="0"/>
    <n v="0"/>
    <n v="52184"/>
    <n v="0.68700000000000006"/>
    <n v="0.31299999999999994"/>
    <n v="3100000"/>
    <n v="300000"/>
    <n v="0"/>
    <n v="0"/>
    <n v="0"/>
    <n v="0"/>
    <n v="1.7000000000000001E-2"/>
    <n v="8.9999999999999993E-3"/>
  </r>
  <r>
    <s v="Marshall Islands-Oceania"/>
    <x v="3"/>
    <n v="2002"/>
    <s v="Marshall Islands-Oceania2002"/>
    <n v="124735072"/>
    <n v="0.182"/>
    <x v="335"/>
    <x v="0"/>
    <n v="0"/>
    <x v="286"/>
    <n v="0"/>
    <n v="3.3000000000000002E-2"/>
    <n v="0"/>
    <n v="0"/>
    <n v="0"/>
    <n v="0"/>
    <n v="0"/>
    <n v="52161"/>
    <n v="0.69"/>
    <n v="0.31000000000000005"/>
    <n v="3400000"/>
    <n v="300000"/>
    <n v="0"/>
    <n v="0"/>
    <n v="0"/>
    <n v="0"/>
    <n v="2.3E-2"/>
    <n v="1.0999999999999999E-2"/>
  </r>
  <r>
    <s v="Marshall Islands-Oceania"/>
    <x v="3"/>
    <n v="2003"/>
    <s v="Marshall Islands-Oceania2003"/>
    <n v="126887585"/>
    <n v="0.17299999999999999"/>
    <x v="742"/>
    <x v="0"/>
    <n v="0"/>
    <x v="286"/>
    <n v="0"/>
    <n v="3.3000000000000002E-2"/>
    <n v="0"/>
    <n v="0"/>
    <n v="0"/>
    <n v="0"/>
    <n v="0"/>
    <n v="52115"/>
    <n v="0.69299999999999995"/>
    <n v="0.30700000000000005"/>
    <n v="4000000"/>
    <n v="300000"/>
    <n v="0"/>
    <n v="17"/>
    <n v="0"/>
    <n v="0"/>
    <n v="2.5999999999999999E-2"/>
    <n v="1.0999999999999999E-2"/>
  </r>
  <r>
    <s v="Marshall Islands-Oceania"/>
    <x v="3"/>
    <n v="2004"/>
    <s v="Marshall Islands-Oceania2004"/>
    <n v="131106366"/>
    <n v="0.17599999999999999"/>
    <x v="743"/>
    <x v="0"/>
    <n v="0"/>
    <x v="289"/>
    <n v="0"/>
    <n v="3.3000000000000002E-2"/>
    <n v="0"/>
    <n v="0"/>
    <n v="0"/>
    <n v="0"/>
    <n v="0"/>
    <n v="52074"/>
    <n v="0.69599999999999995"/>
    <n v="0.30400000000000005"/>
    <n v="5000000"/>
    <n v="400000"/>
    <n v="0"/>
    <n v="17"/>
    <n v="0"/>
    <n v="0"/>
    <n v="3.5999999999999997E-2"/>
    <n v="1.2E-2"/>
  </r>
  <r>
    <s v="Marshall Islands-Oceania"/>
    <x v="3"/>
    <n v="2005"/>
    <s v="Marshall Islands-Oceania2005"/>
    <n v="137556823"/>
    <n v="0.17299999999999999"/>
    <x v="539"/>
    <x v="0"/>
    <n v="0"/>
    <x v="824"/>
    <n v="3.5000000000000003E-2"/>
    <n v="3.3000000000000002E-2"/>
    <n v="0"/>
    <n v="0"/>
    <n v="0"/>
    <n v="0"/>
    <n v="0"/>
    <n v="52058"/>
    <n v="0.69899999999999995"/>
    <n v="0.30100000000000005"/>
    <n v="5700000"/>
    <n v="400000"/>
    <n v="0.64800000000000002"/>
    <n v="17"/>
    <n v="0"/>
    <n v="128"/>
    <n v="3.9E-2"/>
    <n v="1.2999999999999999E-2"/>
  </r>
  <r>
    <s v="Marshall Islands-Oceania"/>
    <x v="3"/>
    <n v="2006"/>
    <s v="Marshall Islands-Oceania2006"/>
    <n v="143352031"/>
    <n v="0.19600000000000001"/>
    <x v="744"/>
    <x v="0"/>
    <n v="29"/>
    <x v="825"/>
    <n v="3.5000000000000003E-2"/>
    <n v="3.3000000000000002E-2"/>
    <n v="0"/>
    <n v="0"/>
    <n v="0"/>
    <n v="0"/>
    <n v="0"/>
    <n v="52084"/>
    <n v="0.70199999999999996"/>
    <n v="0.29800000000000004"/>
    <n v="6600000"/>
    <n v="400000"/>
    <n v="0.64800000000000002"/>
    <n v="17"/>
    <n v="0"/>
    <n v="128"/>
    <n v="3.7999999999999999E-2"/>
    <n v="0"/>
  </r>
  <r>
    <s v="Marshall Islands-Oceania"/>
    <x v="3"/>
    <n v="2007"/>
    <s v="Marshall Islands-Oceania2007"/>
    <n v="149739017"/>
    <n v="0.19600000000000001"/>
    <x v="313"/>
    <x v="0"/>
    <n v="32"/>
    <x v="289"/>
    <n v="3.5000000000000003E-2"/>
    <n v="3.2000000000000001E-2"/>
    <n v="0"/>
    <n v="0"/>
    <n v="0"/>
    <n v="0"/>
    <n v="0"/>
    <n v="52150"/>
    <n v="0.70499999999999996"/>
    <n v="0.29500000000000004"/>
    <n v="4500000"/>
    <n v="0"/>
    <n v="0.64800000000000002"/>
    <n v="17"/>
    <n v="0"/>
    <n v="128"/>
    <n v="0.04"/>
    <n v="0"/>
  </r>
  <r>
    <s v="Marshall Islands-Oceania"/>
    <x v="3"/>
    <n v="2008"/>
    <s v="Marshall Islands-Oceania2008"/>
    <n v="152565763"/>
    <n v="0.17899999999999999"/>
    <x v="745"/>
    <x v="0"/>
    <n v="0"/>
    <x v="0"/>
    <n v="0"/>
    <n v="3.2000000000000001E-2"/>
    <n v="0"/>
    <n v="0"/>
    <n v="0"/>
    <n v="0"/>
    <n v="0"/>
    <n v="52245"/>
    <n v="0.70799999999999996"/>
    <n v="0.29200000000000004"/>
    <n v="3000000"/>
    <n v="0"/>
    <n v="0.64800000000000002"/>
    <n v="17"/>
    <n v="0"/>
    <n v="128"/>
    <n v="4.5999999999999999E-2"/>
    <n v="0"/>
  </r>
  <r>
    <s v="Marshall Islands-Oceania"/>
    <x v="3"/>
    <n v="2009"/>
    <s v="Marshall Islands-Oceania2009"/>
    <n v="151560778"/>
    <n v="0.17499999999999999"/>
    <x v="746"/>
    <x v="0"/>
    <n v="29"/>
    <x v="824"/>
    <n v="0"/>
    <n v="3.2000000000000001E-2"/>
    <n v="0"/>
    <n v="0"/>
    <n v="0"/>
    <n v="0"/>
    <n v="0"/>
    <n v="52341"/>
    <n v="0.71099999999999997"/>
    <n v="0.28900000000000003"/>
    <n v="3500000"/>
    <n v="0"/>
    <n v="0.64800000000000002"/>
    <n v="17"/>
    <n v="0"/>
    <n v="128"/>
    <n v="5.6000000000000001E-2"/>
    <n v="0"/>
  </r>
  <r>
    <s v="Marshall Islands-Oceania"/>
    <x v="3"/>
    <n v="2010"/>
    <s v="Marshall Islands-Oceania2010"/>
    <n v="163200000"/>
    <n v="0.16"/>
    <x v="747"/>
    <x v="0"/>
    <n v="0"/>
    <x v="824"/>
    <n v="0"/>
    <n v="3.2000000000000001E-2"/>
    <n v="0"/>
    <n v="0"/>
    <n v="0"/>
    <n v="0"/>
    <n v="0"/>
    <n v="52428"/>
    <n v="0.71299999999999997"/>
    <n v="0.28700000000000003"/>
    <n v="3300000"/>
    <n v="0"/>
    <n v="0.64800000000000002"/>
    <n v="17"/>
    <n v="0"/>
    <n v="128"/>
    <n v="7.0000000000000007E-2"/>
    <n v="0"/>
  </r>
  <r>
    <s v="Marshall Islands-Oceania"/>
    <x v="3"/>
    <n v="2011"/>
    <s v="Marshall Islands-Oceania2011"/>
    <n v="170700000"/>
    <n v="0.16"/>
    <x v="748"/>
    <x v="0"/>
    <n v="30"/>
    <x v="288"/>
    <n v="0"/>
    <n v="3.2000000000000001E-2"/>
    <n v="0"/>
    <n v="0"/>
    <n v="0"/>
    <n v="0"/>
    <n v="0"/>
    <n v="52495"/>
    <n v="0.71599999999999997"/>
    <n v="0.28400000000000003"/>
    <n v="0"/>
    <n v="0"/>
    <n v="0.64800000000000002"/>
    <n v="17"/>
    <n v="0"/>
    <n v="128"/>
    <n v="8.1000000000000003E-2"/>
    <n v="0"/>
  </r>
  <r>
    <s v="Marshall Islands-Oceania"/>
    <x v="3"/>
    <n v="2012"/>
    <s v="Marshall Islands-Oceania2012"/>
    <n v="173000000"/>
    <n v="0.156"/>
    <x v="676"/>
    <x v="0"/>
    <n v="0"/>
    <x v="0"/>
    <n v="0"/>
    <n v="3.1E-2"/>
    <n v="0"/>
    <n v="0"/>
    <n v="0"/>
    <n v="0"/>
    <n v="0"/>
    <n v="52555"/>
    <n v="0.71899999999999997"/>
    <n v="0.28100000000000003"/>
    <n v="0"/>
    <n v="0"/>
    <n v="0.64800000000000002"/>
    <n v="17"/>
    <n v="110"/>
    <n v="128"/>
    <n v="0.1"/>
    <n v="0"/>
  </r>
  <r>
    <s v="Mauritania-Africa"/>
    <x v="2"/>
    <n v="2000"/>
    <s v="Mauritania-Africa2000"/>
    <n v="1293653473"/>
    <n v="0.06"/>
    <x v="165"/>
    <x v="178"/>
    <n v="0"/>
    <x v="0"/>
    <n v="3.7999999999999999E-2"/>
    <n v="7.5999999999999998E-2"/>
    <n v="61"/>
    <n v="58"/>
    <n v="0.42799999999999999"/>
    <n v="0.54"/>
    <n v="3.2000000000000001E-2"/>
    <n v="2708095"/>
    <n v="0.49199999999999999"/>
    <n v="0.50800000000000001"/>
    <n v="0"/>
    <n v="0"/>
    <n v="0"/>
    <n v="0"/>
    <n v="0"/>
    <n v="0"/>
    <n v="2E-3"/>
    <n v="6.0000000000000001E-3"/>
  </r>
  <r>
    <s v="Mauritania-Africa"/>
    <x v="2"/>
    <n v="2001"/>
    <s v="Mauritania-Africa2001"/>
    <n v="1295536829"/>
    <n v="4.8000000000000001E-2"/>
    <x v="3"/>
    <x v="35"/>
    <n v="0"/>
    <x v="0"/>
    <n v="3.7999999999999999E-2"/>
    <n v="7.5999999999999998E-2"/>
    <n v="61"/>
    <n v="58"/>
    <n v="0.42599999999999999"/>
    <n v="0.54300000000000004"/>
    <n v="3.2000000000000001E-2"/>
    <n v="2791403"/>
    <n v="0.5"/>
    <n v="0.5"/>
    <n v="0"/>
    <n v="0"/>
    <n v="0"/>
    <n v="0"/>
    <n v="0"/>
    <n v="0"/>
    <n v="3.0000000000000001E-3"/>
    <n v="0.04"/>
  </r>
  <r>
    <s v="Mauritania-Africa"/>
    <x v="2"/>
    <n v="2002"/>
    <s v="Mauritania-Africa2002"/>
    <n v="1324424463"/>
    <n v="0.06"/>
    <x v="165"/>
    <x v="275"/>
    <n v="0"/>
    <x v="826"/>
    <n v="3.7999999999999999E-2"/>
    <n v="7.5999999999999998E-2"/>
    <n v="61"/>
    <n v="58"/>
    <n v="0.42299999999999999"/>
    <n v="0.54500000000000004"/>
    <n v="3.2000000000000001E-2"/>
    <n v="2877431"/>
    <n v="0.50800000000000001"/>
    <n v="0.49199999999999999"/>
    <n v="0"/>
    <n v="0"/>
    <n v="0"/>
    <n v="0"/>
    <n v="0"/>
    <n v="0"/>
    <n v="4.0000000000000001E-3"/>
    <n v="8.5999999999999993E-2"/>
  </r>
  <r>
    <s v="Mauritania-Africa"/>
    <x v="2"/>
    <n v="2003"/>
    <s v="Mauritania-Africa2003"/>
    <n v="1563072653"/>
    <n v="5.3999999999999999E-2"/>
    <x v="5"/>
    <x v="275"/>
    <n v="0"/>
    <x v="827"/>
    <n v="3.6999999999999998E-2"/>
    <n v="7.5999999999999998E-2"/>
    <n v="62"/>
    <n v="59"/>
    <n v="0.42"/>
    <n v="0.54800000000000004"/>
    <n v="3.2000000000000001E-2"/>
    <n v="2965667"/>
    <n v="0.51600000000000001"/>
    <n v="0.48399999999999999"/>
    <n v="0"/>
    <n v="0"/>
    <n v="0"/>
    <n v="82"/>
    <n v="0"/>
    <n v="0"/>
    <n v="4.0000000000000001E-3"/>
    <n v="0.11799999999999999"/>
  </r>
  <r>
    <s v="Mauritania-Africa"/>
    <x v="2"/>
    <n v="2004"/>
    <s v="Mauritania-Africa2004"/>
    <n v="1833445283"/>
    <n v="5.8999999999999997E-2"/>
    <x v="285"/>
    <x v="275"/>
    <n v="0"/>
    <x v="828"/>
    <n v="3.6999999999999998E-2"/>
    <n v="7.4999999999999997E-2"/>
    <n v="62"/>
    <n v="59"/>
    <n v="0.41799999999999998"/>
    <n v="0.55100000000000005"/>
    <n v="3.2000000000000001E-2"/>
    <n v="3055425"/>
    <n v="0.52400000000000002"/>
    <n v="0.47599999999999998"/>
    <n v="0"/>
    <n v="0"/>
    <n v="0"/>
    <n v="82"/>
    <n v="0"/>
    <n v="0"/>
    <n v="5.0000000000000001E-3"/>
    <n v="0.17100000000000001"/>
  </r>
  <r>
    <s v="Mauritania-Africa"/>
    <x v="2"/>
    <n v="2005"/>
    <s v="Mauritania-Africa2005"/>
    <n v="2184444849"/>
    <n v="0.05"/>
    <x v="215"/>
    <x v="222"/>
    <n v="0"/>
    <x v="546"/>
    <n v="3.6999999999999998E-2"/>
    <n v="7.4999999999999997E-2"/>
    <n v="62"/>
    <n v="59"/>
    <n v="0.41599999999999998"/>
    <n v="0.55300000000000005"/>
    <n v="3.1E-2"/>
    <n v="3146164"/>
    <n v="0.53100000000000003"/>
    <n v="0.46899999999999997"/>
    <n v="0"/>
    <n v="0"/>
    <n v="0.94699999999999995"/>
    <n v="82"/>
    <n v="0"/>
    <n v="696"/>
    <n v="7.0000000000000001E-3"/>
    <n v="0.23699999999999999"/>
  </r>
  <r>
    <s v="Mauritania-Africa"/>
    <x v="2"/>
    <n v="2006"/>
    <s v="Mauritania-Africa2006"/>
    <n v="3040718541"/>
    <n v="3.5000000000000003E-2"/>
    <x v="6"/>
    <x v="109"/>
    <n v="0"/>
    <x v="783"/>
    <n v="3.6999999999999998E-2"/>
    <n v="7.3999999999999996E-2"/>
    <n v="62"/>
    <n v="59"/>
    <n v="0.41299999999999998"/>
    <n v="0.55500000000000005"/>
    <n v="3.1E-2"/>
    <n v="3237713"/>
    <n v="0.53900000000000003"/>
    <n v="0.46099999999999997"/>
    <n v="0"/>
    <n v="0"/>
    <n v="0.94699999999999995"/>
    <n v="82"/>
    <n v="0"/>
    <n v="696"/>
    <n v="0.01"/>
    <n v="0.32700000000000001"/>
  </r>
  <r>
    <s v="Mauritania-Africa"/>
    <x v="2"/>
    <n v="2007"/>
    <s v="Mauritania-Africa2007"/>
    <n v="3356758534"/>
    <n v="4.3999999999999997E-2"/>
    <x v="749"/>
    <x v="276"/>
    <n v="0"/>
    <x v="829"/>
    <n v="3.5999999999999997E-2"/>
    <n v="7.2999999999999995E-2"/>
    <n v="62"/>
    <n v="59"/>
    <n v="0.41099999999999998"/>
    <n v="0.55700000000000005"/>
    <n v="3.1E-2"/>
    <n v="3330037"/>
    <n v="0.54600000000000004"/>
    <n v="0.45399999999999996"/>
    <n v="0"/>
    <n v="0"/>
    <n v="0.94699999999999995"/>
    <n v="65"/>
    <n v="0"/>
    <n v="696"/>
    <n v="1.4E-2"/>
    <n v="0.42499999999999999"/>
  </r>
  <r>
    <s v="Mauritania-Africa"/>
    <x v="2"/>
    <n v="2008"/>
    <s v="Mauritania-Africa2008"/>
    <n v="3790240831"/>
    <n v="4.2999999999999997E-2"/>
    <x v="291"/>
    <x v="277"/>
    <n v="0"/>
    <x v="0"/>
    <n v="3.5999999999999997E-2"/>
    <n v="7.1999999999999995E-2"/>
    <n v="62"/>
    <n v="59"/>
    <n v="0.40899999999999997"/>
    <n v="0.55900000000000005"/>
    <n v="3.1E-2"/>
    <n v="3422901"/>
    <n v="0.55300000000000005"/>
    <n v="0.44699999999999995"/>
    <n v="0"/>
    <n v="0"/>
    <n v="0.85799999999999998"/>
    <n v="19"/>
    <n v="0"/>
    <n v="696"/>
    <n v="1.9E-2"/>
    <n v="0.61099999999999999"/>
  </r>
  <r>
    <s v="Mauritania-Africa"/>
    <x v="2"/>
    <n v="2009"/>
    <s v="Mauritania-Africa2009"/>
    <n v="3027032864"/>
    <n v="5.3999999999999999E-2"/>
    <x v="291"/>
    <x v="32"/>
    <n v="0"/>
    <x v="830"/>
    <n v="3.5999999999999997E-2"/>
    <n v="7.0999999999999994E-2"/>
    <n v="62"/>
    <n v="59"/>
    <n v="0.40699999999999997"/>
    <n v="0.56100000000000005"/>
    <n v="3.1E-2"/>
    <n v="3516077"/>
    <n v="0.56000000000000005"/>
    <n v="0.43999999999999995"/>
    <n v="0"/>
    <n v="0"/>
    <n v="0.85799999999999998"/>
    <n v="19"/>
    <n v="0"/>
    <n v="696"/>
    <n v="2.3E-2"/>
    <n v="0.621"/>
  </r>
  <r>
    <s v="Mauritania-Africa"/>
    <x v="2"/>
    <n v="2010"/>
    <s v="Mauritania-Africa2010"/>
    <n v="3526946625"/>
    <n v="0.06"/>
    <x v="224"/>
    <x v="60"/>
    <n v="0"/>
    <x v="292"/>
    <n v="3.5000000000000003E-2"/>
    <n v="7.0000000000000007E-2"/>
    <n v="63"/>
    <n v="60"/>
    <n v="0.40600000000000003"/>
    <n v="0.56299999999999994"/>
    <n v="3.1E-2"/>
    <n v="3609420"/>
    <n v="0.56699999999999995"/>
    <n v="0.43300000000000005"/>
    <n v="0"/>
    <n v="0"/>
    <n v="0.68200000000000005"/>
    <n v="19"/>
    <n v="0"/>
    <n v="696"/>
    <n v="0.04"/>
    <n v="0.76900000000000002"/>
  </r>
  <r>
    <s v="Mauritania-Africa"/>
    <x v="2"/>
    <n v="2011"/>
    <s v="Mauritania-Africa2011"/>
    <n v="4136083856"/>
    <n v="5.8999999999999997E-2"/>
    <x v="10"/>
    <x v="60"/>
    <n v="0"/>
    <x v="830"/>
    <n v="3.5000000000000003E-2"/>
    <n v="6.9000000000000006E-2"/>
    <n v="63"/>
    <n v="60"/>
    <n v="0.40400000000000003"/>
    <n v="0.56499999999999995"/>
    <n v="3.1E-2"/>
    <n v="3702763"/>
    <n v="0.57299999999999995"/>
    <n v="0.42700000000000005"/>
    <n v="0"/>
    <n v="0"/>
    <n v="0.68200000000000005"/>
    <n v="19"/>
    <n v="0"/>
    <n v="696"/>
    <n v="4.4999999999999998E-2"/>
    <n v="0.89500000000000002"/>
  </r>
  <r>
    <s v="Mauritania-Africa"/>
    <x v="2"/>
    <n v="2012"/>
    <s v="Mauritania-Africa2012"/>
    <n v="3958701369"/>
    <n v="6.4000000000000001E-2"/>
    <x v="217"/>
    <x v="60"/>
    <n v="0"/>
    <x v="0"/>
    <n v="3.4000000000000002E-2"/>
    <n v="6.8000000000000005E-2"/>
    <n v="63"/>
    <n v="60"/>
    <n v="0.40200000000000002"/>
    <n v="0.56599999999999995"/>
    <n v="3.2000000000000001E-2"/>
    <n v="3796141"/>
    <n v="0.57999999999999996"/>
    <n v="0.42000000000000004"/>
    <n v="0"/>
    <n v="0"/>
    <n v="0.68200000000000005"/>
    <n v="19"/>
    <n v="171"/>
    <n v="696"/>
    <n v="5.3999999999999999E-2"/>
    <n v="1.06"/>
  </r>
  <r>
    <s v="Mauritius-Africa"/>
    <x v="2"/>
    <n v="2000"/>
    <s v="Mauritius-Africa2000"/>
    <n v="4582562398"/>
    <n v="3.6999999999999998E-2"/>
    <x v="503"/>
    <x v="56"/>
    <n v="0"/>
    <x v="0"/>
    <n v="1.7000000000000001E-2"/>
    <n v="1.6E-2"/>
    <n v="75"/>
    <n v="68"/>
    <n v="0.25800000000000001"/>
    <n v="0.68100000000000005"/>
    <n v="6.0999999999999999E-2"/>
    <n v="1186873"/>
    <n v="0.42699999999999999"/>
    <n v="0.57299999999999995"/>
    <n v="732000000"/>
    <n v="203000000"/>
    <n v="0"/>
    <n v="0"/>
    <n v="0"/>
    <n v="0"/>
    <n v="7.2999999999999995E-2"/>
    <n v="0.152"/>
  </r>
  <r>
    <s v="Mauritius-Africa"/>
    <x v="2"/>
    <n v="2001"/>
    <s v="Mauritius-Africa2001"/>
    <n v="4536544699"/>
    <n v="3.7999999999999999E-2"/>
    <x v="750"/>
    <x v="55"/>
    <n v="0"/>
    <x v="0"/>
    <n v="1.6E-2"/>
    <n v="1.4999999999999999E-2"/>
    <n v="75"/>
    <n v="68"/>
    <n v="0.255"/>
    <n v="0.68300000000000005"/>
    <n v="6.3E-2"/>
    <n v="1199881"/>
    <n v="0.42499999999999999"/>
    <n v="0.57499999999999996"/>
    <n v="820000000"/>
    <n v="216000000"/>
    <n v="0"/>
    <n v="0"/>
    <n v="0"/>
    <n v="0"/>
    <n v="8.7999999999999995E-2"/>
    <n v="0.22800000000000001"/>
  </r>
  <r>
    <s v="Mauritius-Africa"/>
    <x v="2"/>
    <n v="2002"/>
    <s v="Mauritius-Africa2002"/>
    <n v="4767303153"/>
    <n v="4.2000000000000003E-2"/>
    <x v="17"/>
    <x v="275"/>
    <n v="0"/>
    <x v="831"/>
    <n v="1.7000000000000001E-2"/>
    <n v="1.4E-2"/>
    <n v="76"/>
    <n v="69"/>
    <n v="0.252"/>
    <n v="0.68500000000000005"/>
    <n v="6.4000000000000001E-2"/>
    <n v="1210196"/>
    <n v="0.42299999999999999"/>
    <n v="0.57699999999999996"/>
    <n v="829000000"/>
    <n v="223000000"/>
    <n v="0"/>
    <n v="0"/>
    <n v="0"/>
    <n v="0"/>
    <n v="0.10299999999999999"/>
    <n v="0.28999999999999998"/>
  </r>
  <r>
    <s v="Mauritius-Africa"/>
    <x v="2"/>
    <n v="2003"/>
    <s v="Mauritius-Africa2003"/>
    <n v="5609836354"/>
    <n v="3.9E-2"/>
    <x v="428"/>
    <x v="275"/>
    <n v="0"/>
    <x v="14"/>
    <n v="1.6E-2"/>
    <n v="1.4E-2"/>
    <n v="76"/>
    <n v="69"/>
    <n v="0.249"/>
    <n v="0.68700000000000006"/>
    <n v="6.4000000000000001E-2"/>
    <n v="1222811"/>
    <n v="0.42"/>
    <n v="0.58000000000000007"/>
    <n v="960000000"/>
    <n v="236000000"/>
    <n v="0"/>
    <n v="0"/>
    <n v="0"/>
    <n v="0"/>
    <n v="0.122"/>
    <n v="0.38400000000000001"/>
  </r>
  <r>
    <s v="Mauritius-Africa"/>
    <x v="2"/>
    <n v="2004"/>
    <s v="Mauritius-Africa2004"/>
    <n v="6385691315"/>
    <n v="4.2000000000000003E-2"/>
    <x v="332"/>
    <x v="275"/>
    <n v="0"/>
    <x v="832"/>
    <n v="1.6E-2"/>
    <n v="1.4E-2"/>
    <n v="76"/>
    <n v="69"/>
    <n v="0.246"/>
    <n v="0.68899999999999995"/>
    <n v="6.5000000000000002E-2"/>
    <n v="1233386"/>
    <n v="0.41799999999999998"/>
    <n v="0.58200000000000007"/>
    <n v="1156000000"/>
    <n v="277000000"/>
    <n v="0"/>
    <n v="46"/>
    <n v="0"/>
    <n v="0"/>
    <n v="0.13700000000000001"/>
    <n v="0.45300000000000001"/>
  </r>
  <r>
    <s v="Mauritius-Africa"/>
    <x v="2"/>
    <n v="2005"/>
    <s v="Mauritius-Africa2005"/>
    <n v="6283796155"/>
    <n v="4.4999999999999998E-2"/>
    <x v="751"/>
    <x v="275"/>
    <n v="0"/>
    <x v="833"/>
    <n v="1.4999999999999999E-2"/>
    <n v="1.4E-2"/>
    <n v="76"/>
    <n v="69"/>
    <n v="0.24199999999999999"/>
    <n v="0.69199999999999995"/>
    <n v="6.6000000000000003E-2"/>
    <n v="1243253"/>
    <n v="0.41599999999999998"/>
    <n v="0.58400000000000007"/>
    <n v="1189000000"/>
    <n v="295000000"/>
    <n v="0.26200000000000001"/>
    <n v="46"/>
    <n v="0"/>
    <n v="161"/>
    <n v="0.152"/>
    <n v="0.54200000000000004"/>
  </r>
  <r>
    <s v="Mauritius-Africa"/>
    <x v="2"/>
    <n v="2006"/>
    <s v="Mauritius-Africa2006"/>
    <n v="6731536244"/>
    <n v="4.8000000000000001E-2"/>
    <x v="243"/>
    <x v="55"/>
    <n v="1019"/>
    <x v="834"/>
    <n v="1.4E-2"/>
    <n v="1.4E-2"/>
    <n v="76"/>
    <n v="69"/>
    <n v="0.23599999999999999"/>
    <n v="0.69599999999999995"/>
    <n v="6.8000000000000005E-2"/>
    <n v="1252698"/>
    <n v="0.41399999999999998"/>
    <n v="0.58600000000000008"/>
    <n v="1302000000"/>
    <n v="347000000"/>
    <n v="0.26"/>
    <n v="46"/>
    <n v="0"/>
    <n v="161"/>
    <n v="0.16700000000000001"/>
    <n v="0.63500000000000001"/>
  </r>
  <r>
    <s v="Mauritius-Africa"/>
    <x v="2"/>
    <n v="2007"/>
    <s v="Mauritius-Africa2007"/>
    <n v="7792063567"/>
    <n v="0.05"/>
    <x v="421"/>
    <x v="278"/>
    <n v="1194"/>
    <x v="835"/>
    <n v="1.4E-2"/>
    <n v="1.4E-2"/>
    <n v="76"/>
    <n v="69"/>
    <n v="0.23"/>
    <n v="0.7"/>
    <n v="7.0000000000000007E-2"/>
    <n v="1260403"/>
    <n v="0.41199999999999998"/>
    <n v="0.58800000000000008"/>
    <n v="1663000000"/>
    <n v="384000000"/>
    <n v="0.24199999999999999"/>
    <n v="7"/>
    <n v="0"/>
    <n v="161"/>
    <n v="0.20200000000000001"/>
    <n v="0.76100000000000001"/>
  </r>
  <r>
    <s v="Mauritius-Africa"/>
    <x v="2"/>
    <n v="2008"/>
    <s v="Mauritius-Africa2008"/>
    <n v="9641077098"/>
    <n v="4.5999999999999999E-2"/>
    <x v="439"/>
    <x v="65"/>
    <n v="0"/>
    <x v="0"/>
    <n v="1.2999999999999999E-2"/>
    <n v="1.4E-2"/>
    <n v="76"/>
    <n v="69"/>
    <n v="0.224"/>
    <n v="0.70399999999999996"/>
    <n v="7.1999999999999995E-2"/>
    <n v="1268565"/>
    <n v="0.41"/>
    <n v="0.59000000000000008"/>
    <n v="1823000000"/>
    <n v="489000000"/>
    <n v="0.25800000000000001"/>
    <n v="6"/>
    <n v="0"/>
    <n v="161"/>
    <n v="0.218"/>
    <n v="0.84499999999999997"/>
  </r>
  <r>
    <s v="Mauritius-Africa"/>
    <x v="2"/>
    <n v="2009"/>
    <s v="Mauritius-Africa2009"/>
    <n v="8834661043"/>
    <n v="0.05"/>
    <x v="591"/>
    <x v="72"/>
    <n v="1077"/>
    <x v="836"/>
    <n v="1.2E-2"/>
    <n v="1.4E-2"/>
    <n v="77"/>
    <n v="69"/>
    <n v="0.217"/>
    <n v="0.70799999999999996"/>
    <n v="7.4999999999999997E-2"/>
    <n v="1275032"/>
    <n v="0.40799999999999997"/>
    <n v="0.59200000000000008"/>
    <n v="1390000000"/>
    <n v="384000000"/>
    <n v="0.26"/>
    <n v="6"/>
    <n v="0"/>
    <n v="161"/>
    <n v="0.22500000000000001"/>
    <n v="0.88600000000000001"/>
  </r>
  <r>
    <s v="Mauritius-Africa"/>
    <x v="2"/>
    <n v="2010"/>
    <s v="Mauritius-Africa2010"/>
    <n v="9718331363"/>
    <n v="5.3999999999999999E-2"/>
    <x v="235"/>
    <x v="76"/>
    <n v="0"/>
    <x v="837"/>
    <n v="1.2E-2"/>
    <n v="1.2999999999999999E-2"/>
    <n v="77"/>
    <n v="69"/>
    <n v="0.21199999999999999"/>
    <n v="0.71099999999999997"/>
    <n v="7.6999999999999999E-2"/>
    <n v="1280924"/>
    <n v="0.40600000000000003"/>
    <n v="0.59399999999999997"/>
    <n v="1585000000"/>
    <n v="423000000"/>
    <n v="0.27200000000000002"/>
    <n v="6"/>
    <n v="0"/>
    <n v="161"/>
    <n v="0.28299999999999997"/>
    <n v="0.96799999999999997"/>
  </r>
  <r>
    <s v="Mauritius-Africa"/>
    <x v="2"/>
    <n v="2011"/>
    <s v="Mauritius-Africa2011"/>
    <n v="11252405860"/>
    <n v="4.9000000000000002E-2"/>
    <x v="460"/>
    <x v="76"/>
    <n v="1173"/>
    <x v="838"/>
    <n v="1.0999999999999999E-2"/>
    <n v="1.2999999999999999E-2"/>
    <n v="77"/>
    <n v="70"/>
    <n v="0.20599999999999999"/>
    <n v="0.71299999999999997"/>
    <n v="0.08"/>
    <n v="1286051"/>
    <n v="0.40400000000000003"/>
    <n v="0.59599999999999997"/>
    <n v="1808000000"/>
    <n v="427000000"/>
    <n v="0.27700000000000002"/>
    <n v="6"/>
    <n v="0"/>
    <n v="161"/>
    <n v="0.35"/>
    <n v="1.048"/>
  </r>
  <r>
    <s v="Mauritius-Africa"/>
    <x v="2"/>
    <n v="2012"/>
    <s v="Mauritius-Africa2012"/>
    <n v="11442063228"/>
    <n v="4.8000000000000001E-2"/>
    <x v="752"/>
    <x v="73"/>
    <n v="0"/>
    <x v="0"/>
    <n v="1.0999999999999999E-2"/>
    <n v="1.2999999999999999E-2"/>
    <n v="77"/>
    <n v="70"/>
    <n v="0.20200000000000001"/>
    <n v="0.71499999999999997"/>
    <n v="8.4000000000000005E-2"/>
    <n v="1291167"/>
    <n v="0.40200000000000002"/>
    <n v="0.59799999999999998"/>
    <n v="1778000000"/>
    <n v="394000000"/>
    <n v="0.27500000000000002"/>
    <n v="6"/>
    <n v="20"/>
    <n v="161"/>
    <n v="0.35399999999999998"/>
    <n v="1.1990000000000001"/>
  </r>
  <r>
    <s v="Mexico-The Americas"/>
    <x v="4"/>
    <n v="2000"/>
    <s v="Mexico-The Americas2000"/>
    <n v="684000000000"/>
    <n v="5.0999999999999997E-2"/>
    <x v="657"/>
    <x v="110"/>
    <n v="191924"/>
    <x v="0"/>
    <n v="2.4E-2"/>
    <n v="2.1999999999999999E-2"/>
    <n v="77"/>
    <n v="72"/>
    <n v="0.34100000000000003"/>
    <n v="0.61"/>
    <n v="4.9000000000000002E-2"/>
    <n v="103873607"/>
    <n v="0.747"/>
    <n v="0.253"/>
    <n v="9133000000"/>
    <n v="6365000000"/>
    <n v="0"/>
    <n v="0"/>
    <n v="0"/>
    <n v="0"/>
    <n v="5.0999999999999997E-2"/>
    <n v="0.13600000000000001"/>
  </r>
  <r>
    <s v="Mexico-The Americas"/>
    <x v="4"/>
    <n v="2001"/>
    <s v="Mexico-The Americas2001"/>
    <n v="725000000000"/>
    <n v="5.3999999999999999E-2"/>
    <x v="753"/>
    <x v="17"/>
    <n v="186171"/>
    <x v="0"/>
    <n v="2.4E-2"/>
    <n v="0.02"/>
    <n v="77"/>
    <n v="72"/>
    <n v="0.33700000000000002"/>
    <n v="0.61299999999999999"/>
    <n v="0.05"/>
    <n v="105339877"/>
    <n v="0.75"/>
    <n v="0.25"/>
    <n v="9190000000"/>
    <n v="6685000000"/>
    <n v="0"/>
    <n v="0"/>
    <n v="0"/>
    <n v="0"/>
    <n v="7.0000000000000007E-2"/>
    <n v="0.20699999999999999"/>
  </r>
  <r>
    <s v="Mexico-The Americas"/>
    <x v="4"/>
    <n v="2002"/>
    <s v="Mexico-The Americas2002"/>
    <n v="742000000000"/>
    <n v="5.6000000000000001E-2"/>
    <x v="754"/>
    <x v="74"/>
    <n v="178924"/>
    <x v="839"/>
    <n v="2.3E-2"/>
    <n v="1.9E-2"/>
    <n v="77"/>
    <n v="72"/>
    <n v="0.33400000000000002"/>
    <n v="0.61499999999999999"/>
    <n v="5.0999999999999997E-2"/>
    <n v="106723661"/>
    <n v="0.754"/>
    <n v="0.246"/>
    <n v="9547000000"/>
    <n v="7087000000"/>
    <n v="0"/>
    <n v="0"/>
    <n v="0"/>
    <n v="0"/>
    <n v="0.11899999999999999"/>
    <n v="0.24299999999999999"/>
  </r>
  <r>
    <s v="Mexico-The Americas"/>
    <x v="4"/>
    <n v="2003"/>
    <s v="Mexico-The Americas2003"/>
    <n v="713000000000"/>
    <n v="5.8000000000000003E-2"/>
    <x v="501"/>
    <x v="71"/>
    <n v="175752"/>
    <x v="840"/>
    <n v="2.3E-2"/>
    <n v="1.7999999999999999E-2"/>
    <n v="78"/>
    <n v="73"/>
    <n v="0.33"/>
    <n v="0.61799999999999999"/>
    <n v="5.0999999999999997E-2"/>
    <n v="108056312"/>
    <n v="0.75700000000000001"/>
    <n v="0.24299999999999999"/>
    <n v="10058000000"/>
    <n v="7252000000"/>
    <n v="0"/>
    <n v="58"/>
    <n v="0"/>
    <n v="0"/>
    <n v="0.129"/>
    <n v="0.27900000000000003"/>
  </r>
  <r>
    <s v="Mexico-The Americas"/>
    <x v="4"/>
    <n v="2004"/>
    <s v="Mexico-The Americas2004"/>
    <n v="770000000000"/>
    <n v="0.06"/>
    <x v="755"/>
    <x v="129"/>
    <n v="181876"/>
    <x v="841"/>
    <n v="2.1999999999999999E-2"/>
    <n v="1.7000000000000001E-2"/>
    <n v="78"/>
    <n v="73"/>
    <n v="0.32700000000000001"/>
    <n v="0.621"/>
    <n v="5.1999999999999998E-2"/>
    <n v="109381550"/>
    <n v="0.76"/>
    <n v="0.24"/>
    <n v="11610000000"/>
    <n v="8034000000"/>
    <n v="0"/>
    <n v="58"/>
    <n v="0"/>
    <n v="0"/>
    <n v="0.14099999999999999"/>
    <n v="0.35199999999999998"/>
  </r>
  <r>
    <s v="Mexico-The Americas"/>
    <x v="4"/>
    <n v="2005"/>
    <s v="Mexico-The Americas2005"/>
    <n v="866000000000"/>
    <n v="5.8999999999999997E-2"/>
    <x v="542"/>
    <x v="70"/>
    <n v="150843"/>
    <x v="842"/>
    <n v="2.1999999999999999E-2"/>
    <n v="1.7000000000000001E-2"/>
    <n v="78"/>
    <n v="73"/>
    <n v="0.32300000000000001"/>
    <n v="0.624"/>
    <n v="5.2999999999999999E-2"/>
    <n v="110731826"/>
    <n v="0.76300000000000001"/>
    <n v="0.23699999999999999"/>
    <n v="12801000000"/>
    <n v="8951000000"/>
    <n v="0.55700000000000005"/>
    <n v="58"/>
    <n v="0"/>
    <n v="552"/>
    <n v="0.17199999999999999"/>
    <n v="0.42599999999999999"/>
  </r>
  <r>
    <s v="Mexico-The Americas"/>
    <x v="4"/>
    <n v="2006"/>
    <s v="Mexico-The Americas2006"/>
    <n v="967000000000"/>
    <n v="5.7000000000000002E-2"/>
    <x v="756"/>
    <x v="116"/>
    <n v="159324"/>
    <x v="843"/>
    <n v="2.1000000000000001E-2"/>
    <n v="1.6E-2"/>
    <n v="78"/>
    <n v="73"/>
    <n v="0.31900000000000001"/>
    <n v="0.627"/>
    <n v="5.3999999999999999E-2"/>
    <n v="112116694"/>
    <n v="0.76600000000000001"/>
    <n v="0.23399999999999999"/>
    <n v="13329000000"/>
    <n v="9387000000"/>
    <n v="0.53100000000000003"/>
    <n v="25"/>
    <n v="0"/>
    <n v="560"/>
    <n v="0.19500000000000001"/>
    <n v="0.49399999999999999"/>
  </r>
  <r>
    <s v="Mexico-The Americas"/>
    <x v="4"/>
    <n v="2007"/>
    <s v="Mexico-The Americas2007"/>
    <n v="1040000000000"/>
    <n v="5.8000000000000003E-2"/>
    <x v="757"/>
    <x v="183"/>
    <n v="176711"/>
    <x v="844"/>
    <n v="2.1000000000000001E-2"/>
    <n v="1.6E-2"/>
    <n v="78"/>
    <n v="74"/>
    <n v="0.314"/>
    <n v="0.63"/>
    <n v="5.6000000000000001E-2"/>
    <n v="113529819"/>
    <n v="0.76900000000000002"/>
    <n v="0.23099999999999998"/>
    <n v="14055000000"/>
    <n v="9918000000"/>
    <n v="0.52300000000000002"/>
    <n v="25"/>
    <n v="0"/>
    <n v="485"/>
    <n v="0.20799999999999999"/>
    <n v="0.58599999999999997"/>
  </r>
  <r>
    <s v="Mexico-The Americas"/>
    <x v="4"/>
    <n v="2008"/>
    <s v="Mexico-The Americas2008"/>
    <n v="1100000000000"/>
    <n v="5.8000000000000003E-2"/>
    <x v="758"/>
    <x v="73"/>
    <n v="0"/>
    <x v="0"/>
    <n v="0.02"/>
    <n v="1.4999999999999999E-2"/>
    <n v="79"/>
    <n v="74"/>
    <n v="0.31"/>
    <n v="0.63300000000000001"/>
    <n v="5.7000000000000002E-2"/>
    <n v="114968039"/>
    <n v="0.77200000000000002"/>
    <n v="0.22799999999999998"/>
    <n v="14726000000"/>
    <n v="10246000000"/>
    <n v="0.51500000000000001"/>
    <n v="26"/>
    <n v="0"/>
    <n v="549"/>
    <n v="0.217"/>
    <n v="0.65500000000000003"/>
  </r>
  <r>
    <s v="Mexico-The Americas"/>
    <x v="4"/>
    <n v="2009"/>
    <s v="Mexico-The Americas2009"/>
    <n v="895000000000"/>
    <n v="6.4000000000000001E-2"/>
    <x v="262"/>
    <x v="184"/>
    <n v="170263"/>
    <x v="845"/>
    <n v="0.02"/>
    <n v="1.4999999999999999E-2"/>
    <n v="79"/>
    <n v="74"/>
    <n v="0.30499999999999999"/>
    <n v="0.63600000000000001"/>
    <n v="5.8000000000000003E-2"/>
    <n v="116422752"/>
    <n v="0.77500000000000002"/>
    <n v="0.22499999999999998"/>
    <n v="12542000000"/>
    <n v="8737000000"/>
    <n v="0.51"/>
    <n v="11"/>
    <n v="0"/>
    <n v="517"/>
    <n v="0.26300000000000001"/>
    <n v="0.71499999999999997"/>
  </r>
  <r>
    <s v="Mexico-The Americas"/>
    <x v="4"/>
    <n v="2010"/>
    <s v="Mexico-The Americas2010"/>
    <n v="1050000000000"/>
    <n v="6.3E-2"/>
    <x v="759"/>
    <x v="161"/>
    <n v="153665"/>
    <x v="846"/>
    <n v="0.02"/>
    <n v="1.4E-2"/>
    <n v="79"/>
    <n v="74"/>
    <n v="0.3"/>
    <n v="0.64"/>
    <n v="0.06"/>
    <n v="117886404"/>
    <n v="0.77800000000000002"/>
    <n v="0.22199999999999998"/>
    <n v="12628000000"/>
    <n v="9001000000"/>
    <n v="0.505"/>
    <n v="7"/>
    <n v="0"/>
    <n v="404"/>
    <n v="0.311"/>
    <n v="0.77500000000000002"/>
  </r>
  <r>
    <s v="Mexico-The Americas"/>
    <x v="4"/>
    <n v="2011"/>
    <s v="Mexico-The Americas2011"/>
    <n v="1170000000000"/>
    <n v="0.06"/>
    <x v="254"/>
    <x v="199"/>
    <n v="172307"/>
    <x v="847"/>
    <n v="1.9E-2"/>
    <n v="1.4E-2"/>
    <n v="79"/>
    <n v="75"/>
    <n v="0.29499999999999998"/>
    <n v="0.64300000000000002"/>
    <n v="6.0999999999999999E-2"/>
    <n v="119361233"/>
    <n v="0.78100000000000003"/>
    <n v="0.21899999999999997"/>
    <n v="12458000000"/>
    <n v="9704000000"/>
    <n v="0.52700000000000002"/>
    <n v="6"/>
    <n v="0"/>
    <n v="347"/>
    <n v="0.372"/>
    <n v="0.79200000000000004"/>
  </r>
  <r>
    <s v="Mexico-The Americas"/>
    <x v="4"/>
    <n v="2012"/>
    <s v="Mexico-The Americas2012"/>
    <n v="1190000000000"/>
    <n v="6.0999999999999999E-2"/>
    <x v="760"/>
    <x v="153"/>
    <n v="0"/>
    <x v="0"/>
    <n v="1.9E-2"/>
    <n v="1.2999999999999999E-2"/>
    <n v="80"/>
    <n v="75"/>
    <n v="0.28999999999999998"/>
    <n v="0.64700000000000002"/>
    <n v="6.3E-2"/>
    <n v="120847477"/>
    <n v="0.78400000000000003"/>
    <n v="0.21599999999999997"/>
    <n v="13320000000"/>
    <n v="10735000000"/>
    <n v="0.52500000000000002"/>
    <n v="6"/>
    <n v="51"/>
    <n v="337"/>
    <n v="0.39800000000000002"/>
    <n v="0.83399999999999996"/>
  </r>
  <r>
    <s v="Micronesia, Fed. Sts.-Oceania"/>
    <x v="3"/>
    <n v="2000"/>
    <s v="Micronesia, Fed. Sts.-Oceania2000"/>
    <n v="233226323"/>
    <n v="7.8E-2"/>
    <x v="635"/>
    <x v="9"/>
    <n v="0"/>
    <x v="0"/>
    <n v="0.03"/>
    <n v="4.2000000000000003E-2"/>
    <n v="68"/>
    <n v="67"/>
    <n v="0.40300000000000002"/>
    <n v="0.56000000000000005"/>
    <n v="3.6999999999999998E-2"/>
    <n v="107430"/>
    <n v="0.223"/>
    <n v="0.77700000000000002"/>
    <n v="17000000"/>
    <n v="5000000"/>
    <n v="0"/>
    <n v="0"/>
    <n v="0"/>
    <n v="0"/>
    <n v="3.6999999999999998E-2"/>
    <n v="0"/>
  </r>
  <r>
    <s v="Micronesia, Fed. Sts.-Oceania"/>
    <x v="3"/>
    <n v="2001"/>
    <s v="Micronesia, Fed. Sts.-Oceania2001"/>
    <n v="240051900"/>
    <n v="8.5000000000000006E-2"/>
    <x v="61"/>
    <x v="9"/>
    <n v="0"/>
    <x v="0"/>
    <n v="2.9000000000000001E-2"/>
    <n v="4.1000000000000002E-2"/>
    <n v="68"/>
    <n v="67"/>
    <n v="0.39900000000000002"/>
    <n v="0.56299999999999994"/>
    <n v="3.7999999999999999E-2"/>
    <n v="107170"/>
    <n v="0.223"/>
    <n v="0.77700000000000002"/>
    <n v="15000000"/>
    <n v="5000000"/>
    <n v="0"/>
    <n v="0"/>
    <n v="0"/>
    <n v="0"/>
    <n v="4.7E-2"/>
    <n v="0"/>
  </r>
  <r>
    <s v="Micronesia, Fed. Sts.-Oceania"/>
    <x v="3"/>
    <n v="2002"/>
    <s v="Micronesia, Fed. Sts.-Oceania2002"/>
    <n v="241543396"/>
    <n v="7.9000000000000001E-2"/>
    <x v="60"/>
    <x v="9"/>
    <n v="0"/>
    <x v="286"/>
    <n v="2.8000000000000001E-2"/>
    <n v="0.04"/>
    <n v="68"/>
    <n v="67"/>
    <n v="0.39500000000000002"/>
    <n v="0.56599999999999995"/>
    <n v="3.9E-2"/>
    <n v="106983"/>
    <n v="0.223"/>
    <n v="0.77700000000000002"/>
    <n v="17000000"/>
    <n v="5000000"/>
    <n v="0"/>
    <n v="0"/>
    <n v="0"/>
    <n v="0"/>
    <n v="5.6000000000000001E-2"/>
    <n v="1E-3"/>
  </r>
  <r>
    <s v="Micronesia, Fed. Sts.-Oceania"/>
    <x v="3"/>
    <n v="2003"/>
    <s v="Micronesia, Fed. Sts.-Oceania2003"/>
    <n v="244990984"/>
    <n v="9.5000000000000001E-2"/>
    <x v="18"/>
    <x v="4"/>
    <n v="0"/>
    <x v="289"/>
    <n v="2.8000000000000001E-2"/>
    <n v="3.9E-2"/>
    <n v="68"/>
    <n v="67"/>
    <n v="0.39300000000000002"/>
    <n v="0.56799999999999995"/>
    <n v="3.9E-2"/>
    <n v="106816"/>
    <n v="0.223"/>
    <n v="0.77700000000000002"/>
    <n v="17000000"/>
    <n v="6000000"/>
    <n v="0"/>
    <n v="16"/>
    <n v="0"/>
    <n v="0"/>
    <n v="9.1999999999999998E-2"/>
    <n v="5.5E-2"/>
  </r>
  <r>
    <s v="Micronesia, Fed. Sts.-Oceania"/>
    <x v="3"/>
    <n v="2004"/>
    <s v="Micronesia, Fed. Sts.-Oceania2004"/>
    <n v="239563310"/>
    <n v="0.104"/>
    <x v="34"/>
    <x v="167"/>
    <n v="0"/>
    <x v="289"/>
    <n v="2.7E-2"/>
    <n v="3.7999999999999999E-2"/>
    <n v="68"/>
    <n v="67"/>
    <n v="0.39100000000000001"/>
    <n v="0.56999999999999995"/>
    <n v="0.04"/>
    <n v="106575"/>
    <n v="0.223"/>
    <n v="0.77700000000000002"/>
    <n v="19000000"/>
    <n v="7000000"/>
    <n v="0"/>
    <n v="16"/>
    <n v="0"/>
    <n v="0"/>
    <n v="0.11"/>
    <n v="0.12"/>
  </r>
  <r>
    <s v="Micronesia, Fed. Sts.-Oceania"/>
    <x v="3"/>
    <n v="2005"/>
    <s v="Micronesia, Fed. Sts.-Oceania2005"/>
    <n v="249845593"/>
    <n v="0.121"/>
    <x v="724"/>
    <x v="101"/>
    <n v="0"/>
    <x v="848"/>
    <n v="2.5999999999999999E-2"/>
    <n v="3.6999999999999998E-2"/>
    <n v="69"/>
    <n v="67"/>
    <n v="0.38800000000000001"/>
    <n v="0.57199999999999995"/>
    <n v="0.04"/>
    <n v="106198"/>
    <n v="0.223"/>
    <n v="0.77700000000000002"/>
    <n v="21000000"/>
    <n v="7000000"/>
    <n v="0.59599999999999997"/>
    <n v="16"/>
    <n v="0"/>
    <n v="128"/>
    <n v="0.11899999999999999"/>
    <n v="0.13300000000000001"/>
  </r>
  <r>
    <s v="Micronesia, Fed. Sts.-Oceania"/>
    <x v="3"/>
    <n v="2006"/>
    <s v="Micronesia, Fed. Sts.-Oceania2006"/>
    <n v="252991205"/>
    <n v="0.11899999999999999"/>
    <x v="724"/>
    <x v="195"/>
    <n v="0"/>
    <x v="848"/>
    <n v="2.5000000000000001E-2"/>
    <n v="3.5999999999999997E-2"/>
    <n v="69"/>
    <n v="67"/>
    <n v="0.38500000000000001"/>
    <n v="0.57499999999999996"/>
    <n v="0.04"/>
    <n v="105686"/>
    <n v="0.223"/>
    <n v="0.77700000000000002"/>
    <n v="23000000"/>
    <n v="7000000"/>
    <n v="0.59599999999999997"/>
    <n v="16"/>
    <n v="0"/>
    <n v="128"/>
    <n v="0.128"/>
    <n v="0.17599999999999999"/>
  </r>
  <r>
    <s v="Micronesia, Fed. Sts.-Oceania"/>
    <x v="3"/>
    <n v="2007"/>
    <s v="Micronesia, Fed. Sts.-Oceania2007"/>
    <n v="255890836"/>
    <n v="0.12"/>
    <x v="761"/>
    <x v="100"/>
    <n v="0"/>
    <x v="289"/>
    <n v="2.5000000000000001E-2"/>
    <n v="3.5000000000000003E-2"/>
    <n v="69"/>
    <n v="67"/>
    <n v="0.38200000000000001"/>
    <n v="0.57899999999999996"/>
    <n v="3.9E-2"/>
    <n v="105097"/>
    <n v="0.223"/>
    <n v="0.77700000000000002"/>
    <n v="25000000"/>
    <n v="7000000"/>
    <n v="0.58699999999999997"/>
    <n v="16"/>
    <n v="0"/>
    <n v="128"/>
    <n v="0.13600000000000001"/>
    <n v="0.26100000000000001"/>
  </r>
  <r>
    <s v="Micronesia, Fed. Sts.-Oceania"/>
    <x v="3"/>
    <n v="2008"/>
    <s v="Micronesia, Fed. Sts.-Oceania2008"/>
    <n v="261339642"/>
    <n v="0.129"/>
    <x v="189"/>
    <x v="242"/>
    <n v="0"/>
    <x v="0"/>
    <n v="2.4E-2"/>
    <n v="3.4000000000000002E-2"/>
    <n v="69"/>
    <n v="68"/>
    <n v="0.378"/>
    <n v="0.58299999999999996"/>
    <n v="3.9E-2"/>
    <n v="104498"/>
    <n v="0.223"/>
    <n v="0.77700000000000002"/>
    <n v="27000000"/>
    <n v="7000000"/>
    <n v="0.58699999999999997"/>
    <n v="16"/>
    <n v="0"/>
    <n v="128"/>
    <n v="0.14499999999999999"/>
    <n v="0.26300000000000001"/>
  </r>
  <r>
    <s v="Micronesia, Fed. Sts.-Oceania"/>
    <x v="3"/>
    <n v="2009"/>
    <s v="Micronesia, Fed. Sts.-Oceania2009"/>
    <n v="277510923"/>
    <n v="0.13400000000000001"/>
    <x v="591"/>
    <x v="167"/>
    <n v="0"/>
    <x v="849"/>
    <n v="2.4E-2"/>
    <n v="3.3000000000000002E-2"/>
    <n v="69"/>
    <n v="68"/>
    <n v="0.374"/>
    <n v="0.58799999999999997"/>
    <n v="3.9E-2"/>
    <n v="103983"/>
    <n v="0.223"/>
    <n v="0.77700000000000002"/>
    <n v="27000000"/>
    <n v="8000000"/>
    <n v="0.58699999999999997"/>
    <n v="16"/>
    <n v="0"/>
    <n v="128"/>
    <n v="0.154"/>
    <n v="0.26400000000000001"/>
  </r>
  <r>
    <s v="Micronesia, Fed. Sts.-Oceania"/>
    <x v="3"/>
    <n v="2010"/>
    <s v="Micronesia, Fed. Sts.-Oceania2010"/>
    <n v="294117230"/>
    <n v="0.13800000000000001"/>
    <x v="762"/>
    <x v="6"/>
    <n v="0"/>
    <x v="0"/>
    <n v="2.4E-2"/>
    <n v="3.3000000000000002E-2"/>
    <n v="69"/>
    <n v="68"/>
    <n v="0.36899999999999999"/>
    <n v="0.59299999999999997"/>
    <n v="3.7999999999999999E-2"/>
    <n v="103619"/>
    <n v="0.223"/>
    <n v="0.77700000000000002"/>
    <n v="29000000"/>
    <n v="8000000"/>
    <n v="0.58699999999999997"/>
    <n v="16"/>
    <n v="0"/>
    <n v="128"/>
    <n v="0.2"/>
    <n v="0.26600000000000001"/>
  </r>
  <r>
    <s v="Micronesia, Fed. Sts.-Oceania"/>
    <x v="3"/>
    <n v="2011"/>
    <s v="Micronesia, Fed. Sts.-Oceania2011"/>
    <n v="310287519"/>
    <n v="0.13700000000000001"/>
    <x v="536"/>
    <x v="242"/>
    <n v="0"/>
    <x v="286"/>
    <n v="2.4E-2"/>
    <n v="3.2000000000000001E-2"/>
    <n v="70"/>
    <n v="68"/>
    <n v="0.36399999999999999"/>
    <n v="0.59699999999999998"/>
    <n v="3.9E-2"/>
    <n v="103424"/>
    <n v="0.223"/>
    <n v="0.77700000000000002"/>
    <n v="26000000"/>
    <n v="8000000"/>
    <n v="0.59"/>
    <n v="16"/>
    <n v="0"/>
    <n v="128"/>
    <n v="0.22800000000000001"/>
    <n v="0.26700000000000002"/>
  </r>
  <r>
    <s v="Micronesia, Fed. Sts.-Oceania"/>
    <x v="3"/>
    <n v="2012"/>
    <s v="Micronesia, Fed. Sts.-Oceania2012"/>
    <n v="326160961"/>
    <n v="0.128"/>
    <x v="763"/>
    <x v="10"/>
    <n v="0"/>
    <x v="0"/>
    <n v="2.4E-2"/>
    <n v="3.1E-2"/>
    <n v="70"/>
    <n v="68"/>
    <n v="0.35799999999999998"/>
    <n v="0.60199999999999998"/>
    <n v="3.9E-2"/>
    <n v="103395"/>
    <n v="0.223"/>
    <n v="0.77700000000000002"/>
    <n v="0"/>
    <n v="0"/>
    <n v="0.59899999999999998"/>
    <n v="16"/>
    <n v="150"/>
    <n v="128"/>
    <n v="0.26"/>
    <n v="0.30199999999999999"/>
  </r>
  <r>
    <s v="Moldova-Europe"/>
    <x v="1"/>
    <n v="2000"/>
    <s v="Moldova-Europe2000"/>
    <n v="1288420223"/>
    <n v="6.7000000000000004E-2"/>
    <x v="165"/>
    <x v="279"/>
    <n v="0"/>
    <x v="0"/>
    <n v="1.2E-2"/>
    <n v="2.5000000000000001E-2"/>
    <n v="71"/>
    <n v="63"/>
    <n v="0.23699999999999999"/>
    <n v="0.66300000000000003"/>
    <n v="0.1"/>
    <n v="3639592"/>
    <n v="0.45800000000000002"/>
    <n v="0.54200000000000004"/>
    <n v="57000000"/>
    <n v="86000000"/>
    <n v="0"/>
    <n v="0"/>
    <n v="0"/>
    <n v="0"/>
    <n v="1.2999999999999999E-2"/>
    <n v="3.4000000000000002E-2"/>
  </r>
  <r>
    <s v="Moldova-Europe"/>
    <x v="1"/>
    <n v="2001"/>
    <s v="Moldova-Europe2001"/>
    <n v="1480656884"/>
    <n v="7.0999999999999994E-2"/>
    <x v="215"/>
    <x v="280"/>
    <n v="3331"/>
    <x v="0"/>
    <n v="1.2E-2"/>
    <n v="2.4E-2"/>
    <n v="71"/>
    <n v="63"/>
    <n v="0.22800000000000001"/>
    <n v="0.66900000000000004"/>
    <n v="0.10199999999999999"/>
    <n v="3631462"/>
    <n v="0.45700000000000002"/>
    <n v="0.54299999999999993"/>
    <n v="58000000"/>
    <n v="90000000"/>
    <n v="0"/>
    <n v="0"/>
    <n v="0"/>
    <n v="0"/>
    <n v="1.4999999999999999E-2"/>
    <n v="5.6000000000000001E-2"/>
  </r>
  <r>
    <s v="Moldova-Europe"/>
    <x v="1"/>
    <n v="2002"/>
    <s v="Moldova-Europe2002"/>
    <n v="1661818168"/>
    <n v="8.1000000000000003E-2"/>
    <x v="749"/>
    <x v="276"/>
    <n v="3426"/>
    <x v="850"/>
    <n v="1.2E-2"/>
    <n v="2.3E-2"/>
    <n v="71"/>
    <n v="63"/>
    <n v="0.219"/>
    <n v="0.67600000000000005"/>
    <n v="0.105"/>
    <n v="3623062"/>
    <n v="0.45600000000000002"/>
    <n v="0.54400000000000004"/>
    <n v="72000000"/>
    <n v="109000000"/>
    <n v="0"/>
    <n v="0"/>
    <n v="0"/>
    <n v="0"/>
    <n v="3.7999999999999999E-2"/>
    <n v="8.5000000000000006E-2"/>
  </r>
  <r>
    <s v="Moldova-Europe"/>
    <x v="1"/>
    <n v="2003"/>
    <s v="Moldova-Europe2003"/>
    <n v="1980901554"/>
    <n v="8.3000000000000004E-2"/>
    <x v="291"/>
    <x v="226"/>
    <n v="3171"/>
    <x v="851"/>
    <n v="1.2E-2"/>
    <n v="2.1000000000000001E-2"/>
    <n v="72"/>
    <n v="64"/>
    <n v="0.20799999999999999"/>
    <n v="0.68300000000000005"/>
    <n v="0.108"/>
    <n v="3612874"/>
    <n v="0.45500000000000002"/>
    <n v="0.54499999999999993"/>
    <n v="79000000"/>
    <n v="118000000"/>
    <n v="0"/>
    <n v="42"/>
    <n v="0"/>
    <n v="0"/>
    <n v="7.3999999999999996E-2"/>
    <n v="0.122"/>
  </r>
  <r>
    <s v="Moldova-Europe"/>
    <x v="1"/>
    <n v="2004"/>
    <s v="Moldova-Europe2004"/>
    <n v="2598231467"/>
    <n v="8.5000000000000006E-2"/>
    <x v="322"/>
    <x v="214"/>
    <n v="3363"/>
    <x v="852"/>
    <n v="1.2E-2"/>
    <n v="0.02"/>
    <n v="72"/>
    <n v="64"/>
    <n v="0.19800000000000001"/>
    <n v="0.69099999999999995"/>
    <n v="0.111"/>
    <n v="3603945"/>
    <n v="0.45400000000000001"/>
    <n v="0.54600000000000004"/>
    <n v="112000000"/>
    <n v="135000000"/>
    <n v="0"/>
    <n v="30"/>
    <n v="0"/>
    <n v="0"/>
    <n v="0.106"/>
    <n v="0.20599999999999999"/>
  </r>
  <r>
    <s v="Moldova-Europe"/>
    <x v="1"/>
    <n v="2005"/>
    <s v="Moldova-Europe2005"/>
    <n v="2988172424"/>
    <n v="9.1999999999999998E-2"/>
    <x v="441"/>
    <x v="226"/>
    <n v="3096"/>
    <x v="853"/>
    <n v="1.2E-2"/>
    <n v="1.9E-2"/>
    <n v="72"/>
    <n v="64"/>
    <n v="0.19"/>
    <n v="0.69799999999999995"/>
    <n v="0.112"/>
    <n v="3595187"/>
    <n v="0.45300000000000001"/>
    <n v="0.54699999999999993"/>
    <n v="138000000"/>
    <n v="170000000"/>
    <n v="0.48"/>
    <n v="30"/>
    <n v="0"/>
    <n v="234"/>
    <n v="0.14599999999999999"/>
    <n v="0.28899999999999998"/>
  </r>
  <r>
    <s v="Moldova-Europe"/>
    <x v="1"/>
    <n v="2006"/>
    <s v="Moldova-Europe2006"/>
    <n v="3408454198"/>
    <n v="0.106"/>
    <x v="442"/>
    <x v="2"/>
    <n v="3377"/>
    <x v="854"/>
    <n v="1.2E-2"/>
    <n v="1.7999999999999999E-2"/>
    <n v="72"/>
    <n v="64"/>
    <n v="0.182"/>
    <n v="0.70499999999999996"/>
    <n v="0.113"/>
    <n v="3585209"/>
    <n v="0.45200000000000001"/>
    <n v="0.54800000000000004"/>
    <n v="150000000"/>
    <n v="224000000"/>
    <n v="0.45900000000000002"/>
    <n v="30"/>
    <n v="0"/>
    <n v="232"/>
    <n v="0.19600000000000001"/>
    <n v="0.36599999999999999"/>
  </r>
  <r>
    <s v="Moldova-Europe"/>
    <x v="1"/>
    <n v="2007"/>
    <s v="Moldova-Europe2007"/>
    <n v="4402495921"/>
    <n v="0.109"/>
    <x v="330"/>
    <x v="36"/>
    <n v="3342"/>
    <x v="855"/>
    <n v="1.2E-2"/>
    <n v="1.7000000000000001E-2"/>
    <n v="72"/>
    <n v="64"/>
    <n v="0.17699999999999999"/>
    <n v="0.71"/>
    <n v="0.113"/>
    <n v="3576910"/>
    <n v="0.45100000000000001"/>
    <n v="0.54899999999999993"/>
    <n v="229000000"/>
    <n v="290000000"/>
    <n v="0.42499999999999999"/>
    <n v="23"/>
    <n v="0"/>
    <n v="234"/>
    <n v="0.20499999999999999"/>
    <n v="0.51300000000000001"/>
  </r>
  <r>
    <s v="Moldova-Europe"/>
    <x v="1"/>
    <n v="2008"/>
    <s v="Moldova-Europe2008"/>
    <n v="6054806101"/>
    <n v="0.114"/>
    <x v="239"/>
    <x v="55"/>
    <n v="0"/>
    <x v="0"/>
    <n v="1.2E-2"/>
    <n v="1.6E-2"/>
    <n v="72"/>
    <n v="64"/>
    <n v="0.17199999999999999"/>
    <n v="0.71499999999999997"/>
    <n v="0.112"/>
    <n v="3570108"/>
    <n v="0.45"/>
    <n v="0.55000000000000004"/>
    <n v="293000000"/>
    <n v="359000000"/>
    <n v="0.42"/>
    <n v="15"/>
    <n v="0"/>
    <n v="234"/>
    <n v="0.23400000000000001"/>
    <n v="0.66600000000000004"/>
  </r>
  <r>
    <s v="Moldova-Europe"/>
    <x v="1"/>
    <n v="2009"/>
    <s v="Moldova-Europe2009"/>
    <n v="5439422031"/>
    <n v="0.125"/>
    <x v="61"/>
    <x v="233"/>
    <n v="3500"/>
    <x v="856"/>
    <n v="1.2E-2"/>
    <n v="1.6E-2"/>
    <n v="72"/>
    <n v="65"/>
    <n v="0.16900000000000001"/>
    <n v="0.71899999999999997"/>
    <n v="0.112"/>
    <n v="3565604"/>
    <n v="0.44900000000000001"/>
    <n v="0.55099999999999993"/>
    <n v="240000000"/>
    <n v="307000000"/>
    <n v="0.31"/>
    <n v="10"/>
    <n v="0"/>
    <n v="228"/>
    <n v="0.27500000000000002"/>
    <n v="0.59299999999999997"/>
  </r>
  <r>
    <s v="Moldova-Europe"/>
    <x v="1"/>
    <n v="2010"/>
    <s v="Moldova-Europe2010"/>
    <n v="5811604052"/>
    <n v="0.11700000000000001"/>
    <x v="61"/>
    <x v="101"/>
    <n v="0"/>
    <x v="0"/>
    <n v="1.2E-2"/>
    <n v="1.4999999999999999E-2"/>
    <n v="72"/>
    <n v="65"/>
    <n v="0.16700000000000001"/>
    <n v="0.72199999999999998"/>
    <n v="0.112"/>
    <n v="3562045"/>
    <n v="0.44900000000000001"/>
    <n v="0.55099999999999993"/>
    <n v="232000000"/>
    <n v="324000000"/>
    <n v="0.30399999999999999"/>
    <n v="10"/>
    <n v="0"/>
    <n v="228"/>
    <n v="0.32300000000000001"/>
    <n v="0.71399999999999997"/>
  </r>
  <r>
    <s v="Moldova-Europe"/>
    <x v="1"/>
    <n v="2011"/>
    <s v="Moldova-Europe2011"/>
    <n v="7016162818"/>
    <n v="0.114"/>
    <x v="651"/>
    <x v="242"/>
    <n v="3441"/>
    <x v="857"/>
    <n v="1.2E-2"/>
    <n v="1.4E-2"/>
    <n v="73"/>
    <n v="65"/>
    <n v="0.16500000000000001"/>
    <n v="0.72299999999999998"/>
    <n v="0.112"/>
    <n v="3559986"/>
    <n v="0.44900000000000001"/>
    <n v="0.55099999999999993"/>
    <n v="262000000"/>
    <n v="374000000"/>
    <n v="0.308"/>
    <n v="9"/>
    <n v="0"/>
    <n v="228"/>
    <n v="0.38"/>
    <n v="0.90800000000000003"/>
  </r>
  <r>
    <s v="Moldova-Europe"/>
    <x v="1"/>
    <n v="2012"/>
    <s v="Moldova-Europe2012"/>
    <n v="7284686576"/>
    <n v="0.11700000000000001"/>
    <x v="751"/>
    <x v="119"/>
    <n v="0"/>
    <x v="0"/>
    <n v="1.2E-2"/>
    <n v="1.4E-2"/>
    <n v="73"/>
    <n v="65"/>
    <n v="0.16500000000000001"/>
    <n v="0.72199999999999998"/>
    <n v="0.112"/>
    <n v="3559519"/>
    <n v="0.44900000000000001"/>
    <n v="0.55099999999999993"/>
    <n v="294000000"/>
    <n v="420000000"/>
    <n v="0.308"/>
    <n v="9"/>
    <n v="86"/>
    <n v="220"/>
    <n v="0.434"/>
    <n v="1.02"/>
  </r>
  <r>
    <s v="Monaco-Europe"/>
    <x v="1"/>
    <n v="2000"/>
    <s v="Monaco-Europe2000"/>
    <n v="2647883820"/>
    <n v="3.3000000000000002E-2"/>
    <x v="764"/>
    <x v="0"/>
    <n v="0"/>
    <x v="0"/>
    <n v="0"/>
    <n v="4.0000000000000001E-3"/>
    <n v="0"/>
    <n v="0"/>
    <n v="0"/>
    <n v="0"/>
    <n v="0"/>
    <n v="32081"/>
    <n v="1"/>
    <n v="0"/>
    <n v="0"/>
    <n v="0"/>
    <n v="0"/>
    <n v="0"/>
    <n v="0"/>
    <n v="0"/>
    <n v="0.42199999999999999"/>
    <n v="0.434"/>
  </r>
  <r>
    <s v="Monaco-Europe"/>
    <x v="1"/>
    <n v="2001"/>
    <s v="Monaco-Europe2001"/>
    <n v="2671401083"/>
    <n v="3.3000000000000002E-2"/>
    <x v="765"/>
    <x v="0"/>
    <n v="0"/>
    <x v="0"/>
    <n v="0"/>
    <n v="4.0000000000000001E-3"/>
    <n v="0"/>
    <n v="0"/>
    <n v="0"/>
    <n v="0"/>
    <n v="0"/>
    <n v="32366"/>
    <n v="1"/>
    <n v="0"/>
    <n v="0"/>
    <n v="0"/>
    <n v="0"/>
    <n v="0"/>
    <n v="0"/>
    <n v="0"/>
    <n v="0.46600000000000003"/>
    <n v="0.442"/>
  </r>
  <r>
    <s v="Monaco-Europe"/>
    <x v="1"/>
    <n v="2002"/>
    <s v="Monaco-Europe2002"/>
    <n v="2905973022"/>
    <n v="3.4000000000000002E-2"/>
    <x v="766"/>
    <x v="0"/>
    <n v="0"/>
    <x v="0"/>
    <n v="0"/>
    <n v="4.0000000000000001E-3"/>
    <n v="0"/>
    <n v="0"/>
    <n v="0"/>
    <n v="0"/>
    <n v="0"/>
    <n v="32653"/>
    <n v="1"/>
    <n v="0"/>
    <n v="0"/>
    <n v="0"/>
    <n v="0"/>
    <n v="0"/>
    <n v="0"/>
    <n v="0"/>
    <n v="0.48"/>
    <n v="0.45600000000000002"/>
  </r>
  <r>
    <s v="Monaco-Europe"/>
    <x v="1"/>
    <n v="2003"/>
    <s v="Monaco-Europe2003"/>
    <n v="3588988601"/>
    <n v="3.9E-2"/>
    <x v="767"/>
    <x v="0"/>
    <n v="0"/>
    <x v="0"/>
    <n v="0"/>
    <n v="4.0000000000000001E-3"/>
    <n v="0"/>
    <n v="0"/>
    <n v="0"/>
    <n v="0"/>
    <n v="0"/>
    <n v="32968"/>
    <n v="1"/>
    <n v="0"/>
    <n v="0"/>
    <n v="0"/>
    <n v="0"/>
    <n v="0"/>
    <n v="0"/>
    <n v="0"/>
    <n v="0.495"/>
    <n v="0.45700000000000002"/>
  </r>
  <r>
    <s v="Monaco-Europe"/>
    <x v="1"/>
    <n v="2004"/>
    <s v="Monaco-Europe2004"/>
    <n v="4110348444"/>
    <n v="0.04"/>
    <x v="768"/>
    <x v="0"/>
    <n v="0"/>
    <x v="0"/>
    <n v="0"/>
    <n v="4.0000000000000001E-3"/>
    <n v="0"/>
    <n v="0"/>
    <n v="0"/>
    <n v="0"/>
    <n v="0"/>
    <n v="33346"/>
    <n v="1"/>
    <n v="0"/>
    <n v="0"/>
    <n v="0"/>
    <n v="0"/>
    <n v="0"/>
    <n v="0"/>
    <n v="0"/>
    <n v="0.52500000000000002"/>
    <n v="0.47199999999999998"/>
  </r>
  <r>
    <s v="Monaco-Europe"/>
    <x v="1"/>
    <n v="2005"/>
    <s v="Monaco-Europe2005"/>
    <n v="4280072626"/>
    <n v="0.04"/>
    <x v="769"/>
    <x v="0"/>
    <n v="0"/>
    <x v="0"/>
    <n v="0"/>
    <n v="4.0000000000000001E-3"/>
    <n v="0"/>
    <n v="0"/>
    <n v="0"/>
    <n v="0"/>
    <n v="0"/>
    <n v="33808"/>
    <n v="1"/>
    <n v="0"/>
    <n v="0"/>
    <n v="0"/>
    <n v="0"/>
    <n v="0"/>
    <n v="0"/>
    <n v="0"/>
    <n v="0.55500000000000005"/>
    <n v="0.50800000000000001"/>
  </r>
  <r>
    <s v="Monaco-Europe"/>
    <x v="1"/>
    <n v="2006"/>
    <s v="Monaco-Europe2006"/>
    <n v="4663488363"/>
    <n v="3.7999999999999999E-2"/>
    <x v="770"/>
    <x v="0"/>
    <n v="0"/>
    <x v="0"/>
    <n v="0"/>
    <n v="4.0000000000000001E-3"/>
    <n v="0"/>
    <n v="0"/>
    <n v="0"/>
    <n v="0"/>
    <n v="0"/>
    <n v="34369"/>
    <n v="1"/>
    <n v="0"/>
    <n v="0"/>
    <n v="0"/>
    <n v="0"/>
    <n v="0"/>
    <n v="0"/>
    <n v="0"/>
    <n v="0.61499999999999999"/>
    <n v="0.53300000000000003"/>
  </r>
  <r>
    <s v="Monaco-Europe"/>
    <x v="1"/>
    <n v="2007"/>
    <s v="Monaco-Europe2007"/>
    <n v="5974371696"/>
    <n v="3.4000000000000002E-2"/>
    <x v="771"/>
    <x v="0"/>
    <n v="0"/>
    <x v="0"/>
    <n v="0"/>
    <n v="4.0000000000000001E-3"/>
    <n v="0"/>
    <n v="0"/>
    <n v="0"/>
    <n v="0"/>
    <n v="0"/>
    <n v="35013"/>
    <n v="1"/>
    <n v="0"/>
    <n v="0"/>
    <n v="0"/>
    <n v="0"/>
    <n v="0"/>
    <n v="0"/>
    <n v="0"/>
    <n v="0.64400000000000002"/>
    <n v="0.58299999999999996"/>
  </r>
  <r>
    <s v="Monaco-Europe"/>
    <x v="1"/>
    <n v="2008"/>
    <s v="Monaco-Europe2008"/>
    <n v="6919241412"/>
    <n v="3.5999999999999997E-2"/>
    <x v="772"/>
    <x v="0"/>
    <n v="0"/>
    <x v="0"/>
    <n v="0"/>
    <n v="3.0000000000000001E-3"/>
    <n v="0"/>
    <n v="0"/>
    <n v="0"/>
    <n v="0"/>
    <n v="0"/>
    <n v="35686"/>
    <n v="1"/>
    <n v="0"/>
    <n v="0"/>
    <n v="0"/>
    <n v="0"/>
    <n v="0"/>
    <n v="0"/>
    <n v="0"/>
    <n v="0.67300000000000004"/>
    <n v="0.61599999999999999"/>
  </r>
  <r>
    <s v="Monaco-Europe"/>
    <x v="1"/>
    <n v="2009"/>
    <s v="Monaco-Europe2009"/>
    <n v="5557579883"/>
    <n v="4.2999999999999997E-2"/>
    <x v="773"/>
    <x v="0"/>
    <n v="0"/>
    <x v="0"/>
    <n v="0"/>
    <n v="3.0000000000000001E-3"/>
    <n v="0"/>
    <n v="0"/>
    <n v="0"/>
    <n v="0"/>
    <n v="0"/>
    <n v="36314"/>
    <n v="1"/>
    <n v="0"/>
    <n v="0"/>
    <n v="0"/>
    <n v="0"/>
    <n v="0"/>
    <n v="0"/>
    <n v="0"/>
    <n v="0.70099999999999996"/>
    <n v="0.63300000000000001"/>
  </r>
  <r>
    <s v="Monaco-Europe"/>
    <x v="1"/>
    <n v="2010"/>
    <s v="Monaco-Europe2010"/>
    <n v="5350993377"/>
    <n v="4.3999999999999997E-2"/>
    <x v="774"/>
    <x v="0"/>
    <n v="0"/>
    <x v="0"/>
    <n v="0"/>
    <n v="3.0000000000000001E-3"/>
    <n v="0"/>
    <n v="0"/>
    <n v="0"/>
    <n v="0"/>
    <n v="0"/>
    <n v="36845"/>
    <n v="1"/>
    <n v="0"/>
    <n v="0"/>
    <n v="0"/>
    <n v="0"/>
    <n v="0"/>
    <n v="0"/>
    <n v="0"/>
    <n v="0.75"/>
    <n v="0.63500000000000001"/>
  </r>
  <r>
    <s v="Monaco-Europe"/>
    <x v="1"/>
    <n v="2011"/>
    <s v="Monaco-Europe2011"/>
    <n v="6074506533"/>
    <n v="4.3999999999999997E-2"/>
    <x v="775"/>
    <x v="0"/>
    <n v="0"/>
    <x v="0"/>
    <n v="0"/>
    <n v="3.0000000000000001E-3"/>
    <n v="0"/>
    <n v="0"/>
    <n v="0"/>
    <n v="0"/>
    <n v="0"/>
    <n v="37261"/>
    <n v="1"/>
    <n v="0"/>
    <n v="0"/>
    <n v="0"/>
    <n v="0"/>
    <n v="0"/>
    <n v="0"/>
    <n v="0"/>
    <n v="0.80300000000000005"/>
    <n v="0.85299999999999998"/>
  </r>
  <r>
    <s v="Monaco-Europe"/>
    <x v="1"/>
    <n v="2012"/>
    <s v="Monaco-Europe2012"/>
    <n v="6074506533"/>
    <n v="4.3999999999999997E-2"/>
    <x v="776"/>
    <x v="0"/>
    <n v="0"/>
    <x v="0"/>
    <n v="0"/>
    <n v="3.0000000000000001E-3"/>
    <n v="0"/>
    <n v="0"/>
    <n v="0"/>
    <n v="0"/>
    <n v="0"/>
    <n v="37579"/>
    <n v="1"/>
    <n v="0"/>
    <n v="0"/>
    <n v="0"/>
    <n v="0"/>
    <n v="0"/>
    <n v="0"/>
    <n v="0"/>
    <n v="0.87"/>
    <n v="0.88300000000000001"/>
  </r>
  <r>
    <s v="Mongolia-Asia"/>
    <x v="0"/>
    <n v="2000"/>
    <s v="Mongolia-Asia2000"/>
    <n v="1136896162"/>
    <n v="4.7E-2"/>
    <x v="50"/>
    <x v="281"/>
    <n v="0"/>
    <x v="0"/>
    <n v="1.9E-2"/>
    <n v="4.9000000000000002E-2"/>
    <n v="66"/>
    <n v="60"/>
    <n v="0.34799999999999998"/>
    <n v="0.61499999999999999"/>
    <n v="3.6999999999999998E-2"/>
    <n v="2397473"/>
    <n v="0.57099999999999995"/>
    <n v="0.42900000000000005"/>
    <n v="43000000"/>
    <n v="54000000"/>
    <n v="0"/>
    <n v="0"/>
    <n v="0"/>
    <n v="0"/>
    <n v="1.2999999999999999E-2"/>
    <n v="6.4000000000000001E-2"/>
  </r>
  <r>
    <s v="Mongolia-Asia"/>
    <x v="0"/>
    <n v="2001"/>
    <s v="Mongolia-Asia2001"/>
    <n v="1267997923"/>
    <n v="4.5999999999999999E-2"/>
    <x v="165"/>
    <x v="282"/>
    <n v="3607"/>
    <x v="0"/>
    <n v="1.9E-2"/>
    <n v="4.7E-2"/>
    <n v="67"/>
    <n v="60"/>
    <n v="0.33600000000000002"/>
    <n v="0.627"/>
    <n v="3.6999999999999998E-2"/>
    <n v="2419669"/>
    <n v="0.58199999999999996"/>
    <n v="0.41800000000000004"/>
    <n v="49000000"/>
    <n v="59000000"/>
    <n v="0"/>
    <n v="0"/>
    <n v="0"/>
    <n v="0"/>
    <n v="1.7000000000000001E-2"/>
    <n v="8.1000000000000003E-2"/>
  </r>
  <r>
    <s v="Mongolia-Asia"/>
    <x v="0"/>
    <n v="2002"/>
    <s v="Mongolia-Asia2002"/>
    <n v="1396555772"/>
    <n v="4.8000000000000001E-2"/>
    <x v="285"/>
    <x v="283"/>
    <n v="3454"/>
    <x v="858"/>
    <n v="1.9E-2"/>
    <n v="4.3999999999999997E-2"/>
    <n v="67"/>
    <n v="61"/>
    <n v="0.32300000000000001"/>
    <n v="0.64"/>
    <n v="3.6999999999999998E-2"/>
    <n v="2443231"/>
    <n v="0.59299999999999997"/>
    <n v="0.40700000000000003"/>
    <n v="143000000"/>
    <n v="125000000"/>
    <n v="0"/>
    <n v="0"/>
    <n v="0"/>
    <n v="0"/>
    <n v="0.02"/>
    <n v="8.7999999999999995E-2"/>
  </r>
  <r>
    <s v="Mongolia-Asia"/>
    <x v="0"/>
    <n v="2003"/>
    <s v="Mongolia-Asia2003"/>
    <n v="1595297301"/>
    <n v="7.3999999999999996E-2"/>
    <x v="9"/>
    <x v="284"/>
    <n v="3252"/>
    <x v="859"/>
    <n v="1.9E-2"/>
    <n v="4.2000000000000003E-2"/>
    <n v="68"/>
    <n v="61"/>
    <n v="0.311"/>
    <n v="0.65200000000000002"/>
    <n v="3.6999999999999998E-2"/>
    <n v="2468595"/>
    <n v="0.60399999999999998"/>
    <n v="0.39600000000000002"/>
    <n v="154000000"/>
    <n v="144000000"/>
    <n v="0"/>
    <n v="20"/>
    <n v="0"/>
    <n v="0"/>
    <n v="0"/>
    <n v="0.129"/>
  </r>
  <r>
    <s v="Mongolia-Asia"/>
    <x v="0"/>
    <n v="2004"/>
    <s v="Mongolia-Asia2004"/>
    <n v="1992066759"/>
    <n v="7.0000000000000007E-2"/>
    <x v="292"/>
    <x v="250"/>
    <n v="3156"/>
    <x v="860"/>
    <n v="0.02"/>
    <n v="3.9E-2"/>
    <n v="69"/>
    <n v="61"/>
    <n v="0.29899999999999999"/>
    <n v="0.66400000000000003"/>
    <n v="3.6999999999999998E-2"/>
    <n v="2496248"/>
    <n v="0.61399999999999999"/>
    <n v="0.38600000000000001"/>
    <n v="205000000"/>
    <n v="207000000"/>
    <n v="0"/>
    <n v="13"/>
    <n v="0"/>
    <n v="0"/>
    <n v="0"/>
    <n v="0.17199999999999999"/>
  </r>
  <r>
    <s v="Mongolia-Asia"/>
    <x v="0"/>
    <n v="2005"/>
    <s v="Mongolia-Asia2005"/>
    <n v="2523359941"/>
    <n v="0.06"/>
    <x v="24"/>
    <x v="285"/>
    <n v="2586"/>
    <x v="861"/>
    <n v="0.02"/>
    <n v="3.6999999999999998E-2"/>
    <n v="69"/>
    <n v="62"/>
    <n v="0.28899999999999998"/>
    <n v="0.67300000000000004"/>
    <n v="3.6999999999999998E-2"/>
    <n v="2526502"/>
    <n v="0.625"/>
    <n v="0.375"/>
    <n v="203000000"/>
    <n v="173000000"/>
    <n v="0.39800000000000002"/>
    <n v="13"/>
    <n v="0"/>
    <n v="204"/>
    <n v="0"/>
    <n v="0.221"/>
  </r>
  <r>
    <s v="Mongolia-Asia"/>
    <x v="0"/>
    <n v="2006"/>
    <s v="Mongolia-Asia2006"/>
    <n v="3414053251"/>
    <n v="5.3999999999999999E-2"/>
    <x v="352"/>
    <x v="286"/>
    <n v="2600"/>
    <x v="862"/>
    <n v="2.1000000000000001E-2"/>
    <n v="3.5000000000000003E-2"/>
    <n v="70"/>
    <n v="62"/>
    <n v="0.28199999999999997"/>
    <n v="0.68100000000000005"/>
    <n v="3.6999999999999998E-2"/>
    <n v="2559496"/>
    <n v="0.63500000000000001"/>
    <n v="0.36499999999999999"/>
    <n v="261000000"/>
    <n v="212000000"/>
    <n v="0.39800000000000002"/>
    <n v="13"/>
    <n v="0"/>
    <n v="204"/>
    <n v="0"/>
    <n v="0.30299999999999999"/>
  </r>
  <r>
    <s v="Mongolia-Asia"/>
    <x v="0"/>
    <n v="2007"/>
    <s v="Mongolia-Asia2007"/>
    <n v="4234894168"/>
    <n v="5.7000000000000002E-2"/>
    <x v="324"/>
    <x v="287"/>
    <n v="0"/>
    <x v="0"/>
    <n v="2.1999999999999999E-2"/>
    <n v="3.3000000000000002E-2"/>
    <n v="70"/>
    <n v="62"/>
    <n v="0.27600000000000002"/>
    <n v="0.68600000000000005"/>
    <n v="3.7999999999999999E-2"/>
    <n v="2595068"/>
    <n v="0.64600000000000002"/>
    <n v="0.35399999999999998"/>
    <n v="354000000"/>
    <n v="227000000"/>
    <n v="0.39800000000000002"/>
    <n v="13"/>
    <n v="0"/>
    <n v="204"/>
    <n v="0.09"/>
    <n v="0.46"/>
  </r>
  <r>
    <s v="Mongolia-Asia"/>
    <x v="0"/>
    <n v="2008"/>
    <s v="Mongolia-Asia2008"/>
    <n v="5623236708"/>
    <n v="6.4000000000000001E-2"/>
    <x v="556"/>
    <x v="123"/>
    <n v="3114"/>
    <x v="863"/>
    <n v="2.1999999999999999E-2"/>
    <n v="3.2000000000000001E-2"/>
    <n v="70"/>
    <n v="62"/>
    <n v="0.27300000000000002"/>
    <n v="0.68899999999999995"/>
    <n v="3.7999999999999999E-2"/>
    <n v="2632834"/>
    <n v="0.65600000000000003"/>
    <n v="0.34399999999999997"/>
    <n v="272000000"/>
    <n v="249000000"/>
    <n v="0.33800000000000002"/>
    <n v="13"/>
    <n v="0"/>
    <n v="204"/>
    <n v="9.8000000000000004E-2"/>
    <n v="0.67"/>
  </r>
  <r>
    <s v="Mongolia-Asia"/>
    <x v="0"/>
    <n v="2009"/>
    <s v="Mongolia-Asia2009"/>
    <n v="4583834427"/>
    <n v="6.4000000000000001E-2"/>
    <x v="56"/>
    <x v="288"/>
    <n v="2625"/>
    <x v="306"/>
    <n v="2.3E-2"/>
    <n v="0.03"/>
    <n v="71"/>
    <n v="63"/>
    <n v="0.27100000000000002"/>
    <n v="0.69099999999999995"/>
    <n v="3.7999999999999999E-2"/>
    <n v="2672223"/>
    <n v="0.66600000000000004"/>
    <n v="0.33399999999999996"/>
    <n v="253000000"/>
    <n v="242000000"/>
    <n v="0.24299999999999999"/>
    <n v="13"/>
    <n v="0"/>
    <n v="192"/>
    <n v="0.1"/>
    <n v="0.84199999999999997"/>
  </r>
  <r>
    <s v="Mongolia-Asia"/>
    <x v="0"/>
    <n v="2010"/>
    <s v="Mongolia-Asia2010"/>
    <n v="6200357070"/>
    <n v="6.3E-2"/>
    <x v="95"/>
    <x v="122"/>
    <n v="0"/>
    <x v="0"/>
    <n v="2.3E-2"/>
    <n v="2.9000000000000001E-2"/>
    <n v="71"/>
    <n v="63"/>
    <n v="0.27"/>
    <n v="0.69199999999999995"/>
    <n v="3.7999999999999999E-2"/>
    <n v="2712738"/>
    <n v="0.67600000000000005"/>
    <n v="0.32399999999999995"/>
    <n v="288000000"/>
    <n v="319000000"/>
    <n v="0.24299999999999999"/>
    <n v="13"/>
    <n v="0"/>
    <n v="192"/>
    <n v="0.10199999999999999"/>
    <n v="0.92500000000000004"/>
  </r>
  <r>
    <s v="Mongolia-Asia"/>
    <x v="0"/>
    <n v="2011"/>
    <s v="Mongolia-Asia2011"/>
    <n v="8761426371"/>
    <n v="0.06"/>
    <x v="61"/>
    <x v="125"/>
    <n v="2925"/>
    <x v="864"/>
    <n v="2.3E-2"/>
    <n v="2.8000000000000001E-2"/>
    <n v="71"/>
    <n v="63"/>
    <n v="0.27"/>
    <n v="0.69199999999999995"/>
    <n v="3.7999999999999999E-2"/>
    <n v="2754209"/>
    <n v="0.68500000000000005"/>
    <n v="0.31499999999999995"/>
    <n v="258000000"/>
    <n v="404000000"/>
    <n v="0.246"/>
    <n v="13"/>
    <n v="0"/>
    <n v="192"/>
    <n v="0.125"/>
    <n v="1.0680000000000001"/>
  </r>
  <r>
    <s v="Mongolia-Asia"/>
    <x v="0"/>
    <n v="2012"/>
    <s v="Mongolia-Asia2012"/>
    <n v="10321968595"/>
    <n v="6.3E-2"/>
    <x v="777"/>
    <x v="2"/>
    <n v="0"/>
    <x v="0"/>
    <n v="2.3E-2"/>
    <n v="2.7E-2"/>
    <n v="71"/>
    <n v="63"/>
    <n v="0.27100000000000002"/>
    <n v="0.69099999999999995"/>
    <n v="3.7999999999999999E-2"/>
    <n v="2796484"/>
    <n v="0.69499999999999995"/>
    <n v="0.30500000000000005"/>
    <n v="480000000"/>
    <n v="420000000"/>
    <n v="0.246"/>
    <n v="12"/>
    <n v="80"/>
    <n v="192"/>
    <n v="0.16400000000000001"/>
    <n v="1.2070000000000001"/>
  </r>
  <r>
    <s v="Montenegro-Europe"/>
    <x v="1"/>
    <n v="2000"/>
    <s v="Montenegro-Europe2000"/>
    <n v="984279596"/>
    <n v="7.4999999999999997E-2"/>
    <x v="778"/>
    <x v="0"/>
    <n v="0"/>
    <x v="0"/>
    <n v="1.2999999999999999E-2"/>
    <n v="1.2999999999999999E-2"/>
    <n v="77"/>
    <n v="71"/>
    <n v="0.21299999999999999"/>
    <n v="0.67300000000000004"/>
    <n v="0.113"/>
    <n v="611196"/>
    <n v="0.58499999999999996"/>
    <n v="0.41500000000000004"/>
    <n v="0"/>
    <n v="0"/>
    <n v="0"/>
    <n v="0"/>
    <n v="0"/>
    <n v="0"/>
    <n v="0"/>
    <n v="0"/>
  </r>
  <r>
    <s v="Montenegro-Europe"/>
    <x v="1"/>
    <n v="2001"/>
    <s v="Montenegro-Europe2001"/>
    <n v="1159891560"/>
    <n v="8.5000000000000006E-2"/>
    <x v="16"/>
    <x v="0"/>
    <n v="1179"/>
    <x v="0"/>
    <n v="1.2999999999999999E-2"/>
    <n v="1.2E-2"/>
    <n v="77"/>
    <n v="71"/>
    <n v="0.21"/>
    <n v="0.67300000000000004"/>
    <n v="0.11700000000000001"/>
    <n v="611525"/>
    <n v="0.59599999999999997"/>
    <n v="0.40400000000000003"/>
    <n v="0"/>
    <n v="0"/>
    <n v="0"/>
    <n v="0"/>
    <n v="0"/>
    <n v="0"/>
    <n v="0"/>
    <n v="0"/>
  </r>
  <r>
    <s v="Montenegro-Europe"/>
    <x v="1"/>
    <n v="2002"/>
    <s v="Montenegro-Europe2002"/>
    <n v="1284504509"/>
    <n v="8.5999999999999993E-2"/>
    <x v="496"/>
    <x v="0"/>
    <n v="1174"/>
    <x v="823"/>
    <n v="1.2999999999999999E-2"/>
    <n v="1.0999999999999999E-2"/>
    <n v="77"/>
    <n v="71"/>
    <n v="0.20699999999999999"/>
    <n v="0.67100000000000004"/>
    <n v="0.121"/>
    <n v="612325"/>
    <n v="0.60599999999999998"/>
    <n v="0.39400000000000002"/>
    <n v="0"/>
    <n v="0"/>
    <n v="0"/>
    <n v="0"/>
    <n v="0"/>
    <n v="0"/>
    <n v="0"/>
    <n v="0"/>
  </r>
  <r>
    <s v="Montenegro-Europe"/>
    <x v="1"/>
    <n v="2003"/>
    <s v="Montenegro-Europe2003"/>
    <n v="1707662608"/>
    <n v="9.0999999999999998E-2"/>
    <x v="450"/>
    <x v="0"/>
    <n v="994"/>
    <x v="786"/>
    <n v="1.2999999999999999E-2"/>
    <n v="1.0999999999999999E-2"/>
    <n v="76"/>
    <n v="71"/>
    <n v="0.20499999999999999"/>
    <n v="0.67"/>
    <n v="0.125"/>
    <n v="613448"/>
    <n v="0.61599999999999999"/>
    <n v="0.38400000000000001"/>
    <n v="0"/>
    <n v="0"/>
    <n v="0"/>
    <n v="0"/>
    <n v="0"/>
    <n v="0"/>
    <n v="0"/>
    <n v="0"/>
  </r>
  <r>
    <s v="Montenegro-Europe"/>
    <x v="1"/>
    <n v="2004"/>
    <s v="Montenegro-Europe2004"/>
    <n v="2073255525"/>
    <n v="8.6999999999999994E-2"/>
    <x v="433"/>
    <x v="0"/>
    <n v="1177"/>
    <x v="865"/>
    <n v="1.2999999999999999E-2"/>
    <n v="0.01"/>
    <n v="76"/>
    <n v="71"/>
    <n v="0.20300000000000001"/>
    <n v="0.66900000000000004"/>
    <n v="0.128"/>
    <n v="614670"/>
    <n v="0.62"/>
    <n v="0.38"/>
    <n v="0"/>
    <n v="0"/>
    <n v="0"/>
    <n v="0"/>
    <n v="0"/>
    <n v="0"/>
    <n v="0.254"/>
    <n v="0.78700000000000003"/>
  </r>
  <r>
    <s v="Montenegro-Europe"/>
    <x v="1"/>
    <n v="2005"/>
    <s v="Montenegro-Europe2005"/>
    <n v="2257181943"/>
    <n v="8.6999999999999994E-2"/>
    <x v="779"/>
    <x v="0"/>
    <n v="0"/>
    <x v="0"/>
    <n v="1.2999999999999999E-2"/>
    <n v="0.01"/>
    <n v="76"/>
    <n v="71"/>
    <n v="0.20100000000000001"/>
    <n v="0.67"/>
    <n v="0.129"/>
    <n v="615820"/>
    <n v="0.622"/>
    <n v="0.378"/>
    <n v="0"/>
    <n v="0"/>
    <n v="0"/>
    <n v="0"/>
    <n v="0"/>
    <n v="0"/>
    <n v="0.27100000000000002"/>
    <n v="0.88200000000000001"/>
  </r>
  <r>
    <s v="Montenegro-Europe"/>
    <x v="1"/>
    <n v="2006"/>
    <s v="Montenegro-Europe2006"/>
    <n v="2696020575"/>
    <n v="8.2000000000000003E-2"/>
    <x v="388"/>
    <x v="67"/>
    <n v="0"/>
    <x v="0"/>
    <n v="1.2999999999999999E-2"/>
    <n v="8.9999999999999993E-3"/>
    <n v="76"/>
    <n v="71"/>
    <n v="0.2"/>
    <n v="0.67100000000000004"/>
    <n v="0.129"/>
    <n v="616854"/>
    <n v="0.624"/>
    <n v="0.376"/>
    <n v="0"/>
    <n v="0"/>
    <n v="0.30399999999999999"/>
    <n v="24"/>
    <n v="0"/>
    <n v="372"/>
    <n v="0.28899999999999998"/>
    <n v="1.0429999999999999"/>
  </r>
  <r>
    <s v="Montenegro-Europe"/>
    <x v="1"/>
    <n v="2007"/>
    <s v="Montenegro-Europe2007"/>
    <n v="3673382212"/>
    <n v="7.0000000000000007E-2"/>
    <x v="311"/>
    <x v="63"/>
    <n v="0"/>
    <x v="0"/>
    <n v="1.2999999999999999E-2"/>
    <n v="8.0000000000000002E-3"/>
    <n v="76"/>
    <n v="72"/>
    <n v="0.19900000000000001"/>
    <n v="0.67300000000000004"/>
    <n v="0.128"/>
    <n v="617800"/>
    <n v="0.626"/>
    <n v="0.374"/>
    <n v="660000000"/>
    <n v="58000000"/>
    <n v="0.30399999999999999"/>
    <n v="24"/>
    <n v="0"/>
    <n v="372"/>
    <n v="0.308"/>
    <n v="1.4570000000000001"/>
  </r>
  <r>
    <s v="Montenegro-Europe"/>
    <x v="1"/>
    <n v="2008"/>
    <s v="Montenegro-Europe2008"/>
    <n v="4538345345"/>
    <n v="6.3E-2"/>
    <x v="336"/>
    <x v="63"/>
    <n v="1086"/>
    <x v="866"/>
    <n v="1.2E-2"/>
    <n v="7.0000000000000001E-3"/>
    <n v="76"/>
    <n v="72"/>
    <n v="0.19800000000000001"/>
    <n v="0.67600000000000005"/>
    <n v="0.126"/>
    <n v="618649"/>
    <n v="0.627"/>
    <n v="0.373"/>
    <n v="859000000"/>
    <n v="80000000"/>
    <n v="0.31"/>
    <n v="21"/>
    <n v="0"/>
    <n v="372"/>
    <n v="0.32900000000000001"/>
    <n v="1.8720000000000001"/>
  </r>
  <r>
    <s v="Montenegro-Europe"/>
    <x v="1"/>
    <n v="2009"/>
    <s v="Montenegro-Europe2009"/>
    <n v="4158135026"/>
    <n v="6.3E-2"/>
    <x v="780"/>
    <x v="78"/>
    <n v="987"/>
    <x v="867"/>
    <n v="1.2E-2"/>
    <n v="7.0000000000000001E-3"/>
    <n v="77"/>
    <n v="72"/>
    <n v="0.19600000000000001"/>
    <n v="0.67900000000000005"/>
    <n v="0.125"/>
    <n v="619408"/>
    <n v="0.629"/>
    <n v="0.371"/>
    <n v="792000000"/>
    <n v="76000000"/>
    <n v="0.26300000000000001"/>
    <n v="12"/>
    <n v="0"/>
    <n v="372"/>
    <n v="0.35099999999999998"/>
    <n v="2.089"/>
  </r>
  <r>
    <s v="Montenegro-Europe"/>
    <x v="1"/>
    <n v="2010"/>
    <s v="Montenegro-Europe2010"/>
    <n v="4114881347"/>
    <n v="7.1999999999999995E-2"/>
    <x v="147"/>
    <x v="21"/>
    <n v="0"/>
    <x v="0"/>
    <n v="1.2E-2"/>
    <n v="6.0000000000000001E-3"/>
    <n v="77"/>
    <n v="72"/>
    <n v="0.19500000000000001"/>
    <n v="0.68100000000000005"/>
    <n v="0.125"/>
    <n v="620078"/>
    <n v="0.63100000000000001"/>
    <n v="0.36899999999999999"/>
    <n v="765000000"/>
    <n v="72000000"/>
    <n v="0.254"/>
    <n v="10"/>
    <n v="0"/>
    <n v="372"/>
    <n v="0.375"/>
    <n v="1.887"/>
  </r>
  <r>
    <s v="Montenegro-Europe"/>
    <x v="1"/>
    <n v="2011"/>
    <s v="Montenegro-Europe2011"/>
    <n v="4501753898"/>
    <n v="7.1999999999999995E-2"/>
    <x v="283"/>
    <x v="70"/>
    <n v="1118"/>
    <x v="868"/>
    <n v="1.2E-2"/>
    <n v="6.0000000000000001E-3"/>
    <n v="77"/>
    <n v="72"/>
    <n v="0.193"/>
    <n v="0.68200000000000005"/>
    <n v="0.126"/>
    <n v="620644"/>
    <n v="0.63300000000000001"/>
    <n v="0.36699999999999999"/>
    <n v="926000000"/>
    <n v="70000000"/>
    <n v="0.20899999999999999"/>
    <n v="10"/>
    <n v="0"/>
    <n v="372"/>
    <n v="0.35599999999999998"/>
    <n v="1.8680000000000001"/>
  </r>
  <r>
    <s v="Montenegro-Europe"/>
    <x v="1"/>
    <n v="2012"/>
    <s v="Montenegro-Europe2012"/>
    <n v="4045813953"/>
    <n v="7.5999999999999998E-2"/>
    <x v="781"/>
    <x v="104"/>
    <n v="0"/>
    <x v="0"/>
    <n v="1.2E-2"/>
    <n v="5.0000000000000001E-3"/>
    <n v="77"/>
    <n v="72"/>
    <n v="0.19"/>
    <n v="0.68200000000000005"/>
    <n v="0.128"/>
    <n v="621081"/>
    <n v="0.63500000000000001"/>
    <n v="0.36499999999999999"/>
    <n v="860000000"/>
    <n v="67000000"/>
    <n v="0.20899999999999999"/>
    <n v="10"/>
    <n v="50"/>
    <n v="320"/>
    <n v="0.56799999999999995"/>
    <n v="1.595"/>
  </r>
  <r>
    <s v="Morocco-Africa"/>
    <x v="2"/>
    <n v="2000"/>
    <s v="Morocco-Africa2000"/>
    <n v="37020609825"/>
    <n v="4.2000000000000003E-2"/>
    <x v="321"/>
    <x v="103"/>
    <n v="0"/>
    <x v="0"/>
    <n v="2.1999999999999999E-2"/>
    <n v="4.2999999999999997E-2"/>
    <n v="70"/>
    <n v="67"/>
    <n v="0.34100000000000003"/>
    <n v="0.61299999999999999"/>
    <n v="4.7E-2"/>
    <n v="28710123"/>
    <n v="0.53300000000000003"/>
    <n v="0.46699999999999997"/>
    <n v="2280000000"/>
    <n v="506000000"/>
    <n v="0"/>
    <n v="0"/>
    <n v="0"/>
    <n v="0"/>
    <n v="7.0000000000000001E-3"/>
    <n v="8.2000000000000003E-2"/>
  </r>
  <r>
    <s v="Morocco-Africa"/>
    <x v="2"/>
    <n v="2001"/>
    <s v="Morocco-Africa2001"/>
    <n v="37724674865"/>
    <n v="4.3999999999999997E-2"/>
    <x v="224"/>
    <x v="103"/>
    <n v="17283"/>
    <x v="0"/>
    <n v="2.1000000000000001E-2"/>
    <n v="4.1000000000000002E-2"/>
    <n v="70"/>
    <n v="67"/>
    <n v="0.33300000000000002"/>
    <n v="0.61899999999999999"/>
    <n v="4.8000000000000001E-2"/>
    <n v="29021156"/>
    <n v="0.53700000000000003"/>
    <n v="0.46299999999999997"/>
    <n v="2966000000"/>
    <n v="589000000"/>
    <n v="0"/>
    <n v="0"/>
    <n v="0"/>
    <n v="0"/>
    <n v="1.4E-2"/>
    <n v="0.16400000000000001"/>
  </r>
  <r>
    <s v="Morocco-Africa"/>
    <x v="2"/>
    <n v="2002"/>
    <s v="Morocco-Africa2002"/>
    <n v="40416114690"/>
    <n v="5.2999999999999999E-2"/>
    <x v="690"/>
    <x v="12"/>
    <n v="16183"/>
    <x v="869"/>
    <n v="2.1000000000000001E-2"/>
    <n v="0.04"/>
    <n v="70"/>
    <n v="67"/>
    <n v="0.32700000000000001"/>
    <n v="0.625"/>
    <n v="4.8000000000000001E-2"/>
    <n v="29311443"/>
    <n v="0.54"/>
    <n v="0.45999999999999996"/>
    <n v="3157000000"/>
    <n v="669000000"/>
    <n v="0"/>
    <n v="0"/>
    <n v="0"/>
    <n v="0"/>
    <n v="2.4E-2"/>
    <n v="0.21099999999999999"/>
  </r>
  <r>
    <s v="Morocco-Africa"/>
    <x v="2"/>
    <n v="2003"/>
    <s v="Morocco-Africa2003"/>
    <n v="49822651702"/>
    <n v="5.2999999999999999E-2"/>
    <x v="221"/>
    <x v="164"/>
    <n v="15054"/>
    <x v="870"/>
    <n v="2.1000000000000001E-2"/>
    <n v="3.7999999999999999E-2"/>
    <n v="70"/>
    <n v="67"/>
    <n v="0.32"/>
    <n v="0.63100000000000001"/>
    <n v="4.9000000000000002E-2"/>
    <n v="29586937"/>
    <n v="0.54300000000000004"/>
    <n v="0.45699999999999996"/>
    <n v="3802000000"/>
    <n v="845000000"/>
    <n v="0"/>
    <n v="36"/>
    <n v="0"/>
    <n v="0"/>
    <n v="3.4000000000000002E-2"/>
    <n v="0.249"/>
  </r>
  <r>
    <s v="Morocco-Africa"/>
    <x v="2"/>
    <n v="2004"/>
    <s v="Morocco-Africa2004"/>
    <n v="56948015336"/>
    <n v="5.1999999999999998E-2"/>
    <x v="585"/>
    <x v="65"/>
    <n v="14933"/>
    <x v="871"/>
    <n v="0.02"/>
    <n v="3.6999999999999998E-2"/>
    <n v="71"/>
    <n v="67"/>
    <n v="0.314"/>
    <n v="0.63600000000000001"/>
    <n v="4.9000000000000002E-2"/>
    <n v="29855820"/>
    <n v="0.54600000000000004"/>
    <n v="0.45399999999999996"/>
    <n v="4540000000"/>
    <n v="912000000"/>
    <n v="0"/>
    <n v="12"/>
    <n v="0"/>
    <n v="0"/>
    <n v="0.11600000000000001"/>
    <n v="0.313"/>
  </r>
  <r>
    <s v="Morocco-Africa"/>
    <x v="2"/>
    <n v="2005"/>
    <s v="Morocco-Africa2005"/>
    <n v="59523857868"/>
    <n v="5.0999999999999997E-2"/>
    <x v="227"/>
    <x v="65"/>
    <n v="11079"/>
    <x v="872"/>
    <n v="0.02"/>
    <n v="3.5000000000000003E-2"/>
    <n v="71"/>
    <n v="67"/>
    <n v="0.308"/>
    <n v="0.64200000000000002"/>
    <n v="0.05"/>
    <n v="30125445"/>
    <n v="0.55100000000000005"/>
    <n v="0.44899999999999995"/>
    <n v="5426000000"/>
    <n v="999000000"/>
    <n v="0.51700000000000002"/>
    <n v="12"/>
    <n v="0"/>
    <n v="358"/>
    <n v="0.151"/>
    <n v="0.41099999999999998"/>
  </r>
  <r>
    <s v="Morocco-Africa"/>
    <x v="2"/>
    <n v="2006"/>
    <s v="Morocco-Africa2006"/>
    <n v="65637107776"/>
    <n v="5.1999999999999998E-2"/>
    <x v="325"/>
    <x v="0"/>
    <n v="12221"/>
    <x v="873"/>
    <n v="0.02"/>
    <n v="3.4000000000000002E-2"/>
    <n v="71"/>
    <n v="68"/>
    <n v="0.30199999999999999"/>
    <n v="0.64800000000000002"/>
    <n v="0.05"/>
    <n v="30395097"/>
    <n v="0.55600000000000005"/>
    <n v="0.44399999999999995"/>
    <n v="6900000000"/>
    <n v="1113000000"/>
    <n v="0.51700000000000002"/>
    <n v="12"/>
    <n v="0"/>
    <n v="358"/>
    <n v="0.19800000000000001"/>
    <n v="0.52700000000000002"/>
  </r>
  <r>
    <s v="Morocco-Africa"/>
    <x v="2"/>
    <n v="2007"/>
    <s v="Morocco-Africa2007"/>
    <n v="75226318359"/>
    <n v="5.5E-2"/>
    <x v="330"/>
    <x v="0"/>
    <n v="0"/>
    <x v="0"/>
    <n v="0.02"/>
    <n v="3.3000000000000002E-2"/>
    <n v="71"/>
    <n v="68"/>
    <n v="0.29499999999999998"/>
    <n v="0.65400000000000003"/>
    <n v="0.05"/>
    <n v="30667086"/>
    <n v="0.56200000000000006"/>
    <n v="0.43799999999999994"/>
    <n v="8307000000"/>
    <n v="1418000000"/>
    <n v="0.44400000000000001"/>
    <n v="12"/>
    <n v="0"/>
    <n v="358"/>
    <n v="0.215"/>
    <n v="0.65300000000000002"/>
  </r>
  <r>
    <s v="Morocco-Africa"/>
    <x v="2"/>
    <n v="2008"/>
    <s v="Morocco-Africa2008"/>
    <n v="88882967742"/>
    <n v="5.3999999999999999E-2"/>
    <x v="589"/>
    <x v="0"/>
    <n v="14457"/>
    <x v="874"/>
    <n v="2.1000000000000001E-2"/>
    <n v="3.1E-2"/>
    <n v="71"/>
    <n v="68"/>
    <n v="0.28899999999999998"/>
    <n v="0.66"/>
    <n v="0.05"/>
    <n v="30955151"/>
    <n v="0.56699999999999995"/>
    <n v="0.43300000000000005"/>
    <n v="8885000000"/>
    <n v="1910000000"/>
    <n v="0.52900000000000003"/>
    <n v="12"/>
    <n v="0"/>
    <n v="358"/>
    <n v="0.33100000000000002"/>
    <n v="0.73699999999999999"/>
  </r>
  <r>
    <s v="Morocco-Africa"/>
    <x v="2"/>
    <n v="2009"/>
    <s v="Morocco-Africa2009"/>
    <n v="90908402631"/>
    <n v="5.7000000000000002E-2"/>
    <x v="551"/>
    <x v="0"/>
    <n v="13327"/>
    <x v="875"/>
    <n v="2.1000000000000001E-2"/>
    <n v="0.03"/>
    <n v="72"/>
    <n v="68"/>
    <n v="0.28499999999999998"/>
    <n v="0.66500000000000004"/>
    <n v="0.05"/>
    <n v="31276564"/>
    <n v="0.57199999999999995"/>
    <n v="0.42800000000000005"/>
    <n v="7980000000"/>
    <n v="1713000000"/>
    <n v="0.49299999999999999"/>
    <n v="12"/>
    <n v="0"/>
    <n v="358"/>
    <n v="0.41299999999999998"/>
    <n v="0.80900000000000005"/>
  </r>
  <r>
    <s v="Morocco-Africa"/>
    <x v="2"/>
    <n v="2010"/>
    <s v="Morocco-Africa2010"/>
    <n v="90770671432"/>
    <n v="5.8999999999999997E-2"/>
    <x v="17"/>
    <x v="0"/>
    <n v="0"/>
    <x v="0"/>
    <n v="2.1999999999999999E-2"/>
    <n v="2.9000000000000001E-2"/>
    <n v="72"/>
    <n v="68"/>
    <n v="0.28100000000000003"/>
    <n v="0.66900000000000004"/>
    <n v="0.05"/>
    <n v="31642360"/>
    <n v="0.57699999999999996"/>
    <n v="0.42300000000000004"/>
    <n v="8176000000"/>
    <n v="1879000000"/>
    <n v="0.496"/>
    <n v="12"/>
    <n v="0"/>
    <n v="358"/>
    <n v="0.52"/>
    <n v="1.0109999999999999"/>
  </r>
  <r>
    <s v="Morocco-Africa"/>
    <x v="2"/>
    <n v="2011"/>
    <s v="Morocco-Africa2011"/>
    <n v="99211339029"/>
    <n v="6.3E-2"/>
    <x v="366"/>
    <x v="0"/>
    <n v="13648"/>
    <x v="876"/>
    <n v="2.1999999999999999E-2"/>
    <n v="2.8000000000000001E-2"/>
    <n v="72"/>
    <n v="69"/>
    <n v="0.27900000000000003"/>
    <n v="0.67100000000000004"/>
    <n v="0.05"/>
    <n v="32059424"/>
    <n v="0.58199999999999996"/>
    <n v="0.41800000000000004"/>
    <n v="9101000000"/>
    <n v="2260000000"/>
    <n v="0.496"/>
    <n v="12"/>
    <n v="0"/>
    <n v="238"/>
    <n v="0.46100000000000002"/>
    <n v="1.1399999999999999"/>
  </r>
  <r>
    <s v="Morocco-Africa"/>
    <x v="2"/>
    <n v="2012"/>
    <s v="Morocco-Africa2012"/>
    <n v="95981572517"/>
    <n v="6.4000000000000001E-2"/>
    <x v="61"/>
    <x v="0"/>
    <n v="0"/>
    <x v="0"/>
    <n v="2.3E-2"/>
    <n v="2.7E-2"/>
    <n v="72"/>
    <n v="69"/>
    <n v="0.27800000000000002"/>
    <n v="0.67200000000000004"/>
    <n v="0.05"/>
    <n v="32521143"/>
    <n v="0.58699999999999997"/>
    <n v="0.41300000000000003"/>
    <n v="8491000000"/>
    <n v="2095000000"/>
    <n v="0.496"/>
    <n v="12"/>
    <n v="95"/>
    <n v="238"/>
    <n v="0.55400000000000005"/>
    <n v="1.2"/>
  </r>
  <r>
    <s v="Mozambique-Africa"/>
    <x v="2"/>
    <n v="2000"/>
    <s v="Mozambique-Africa2000"/>
    <n v="4310090791"/>
    <n v="6.2E-2"/>
    <x v="213"/>
    <x v="89"/>
    <n v="0"/>
    <x v="0"/>
    <n v="4.3999999999999997E-2"/>
    <n v="0.114"/>
    <n v="49"/>
    <n v="46"/>
    <n v="0.438"/>
    <n v="0.53"/>
    <n v="3.2000000000000001E-2"/>
    <n v="18275618"/>
    <n v="0.29099999999999998"/>
    <n v="0.70900000000000007"/>
    <n v="74000000"/>
    <n v="122000000"/>
    <n v="0"/>
    <n v="0"/>
    <n v="0"/>
    <n v="0"/>
    <n v="1E-3"/>
    <n v="3.0000000000000001E-3"/>
  </r>
  <r>
    <s v="Mozambique-Africa"/>
    <x v="2"/>
    <n v="2001"/>
    <s v="Mozambique-Africa2001"/>
    <n v="4075049537"/>
    <n v="5.6000000000000001E-2"/>
    <x v="162"/>
    <x v="223"/>
    <n v="10202"/>
    <x v="0"/>
    <n v="4.4999999999999998E-2"/>
    <n v="0.109"/>
    <n v="49"/>
    <n v="46"/>
    <n v="0.44"/>
    <n v="0.52900000000000003"/>
    <n v="3.2000000000000001E-2"/>
    <n v="18785719"/>
    <n v="0.29299999999999998"/>
    <n v="0.70700000000000007"/>
    <n v="64000000"/>
    <n v="132000000"/>
    <n v="0"/>
    <n v="0"/>
    <n v="0"/>
    <n v="0"/>
    <n v="2E-3"/>
    <n v="8.0000000000000002E-3"/>
  </r>
  <r>
    <s v="Mozambique-Africa"/>
    <x v="2"/>
    <n v="2002"/>
    <s v="Mozambique-Africa2002"/>
    <n v="4201332885"/>
    <n v="6.4000000000000001E-2"/>
    <x v="1"/>
    <x v="54"/>
    <n v="9875"/>
    <x v="877"/>
    <n v="4.4999999999999998E-2"/>
    <n v="0.104"/>
    <n v="49"/>
    <n v="46"/>
    <n v="0.441"/>
    <n v="0.52700000000000002"/>
    <n v="3.2000000000000001E-2"/>
    <n v="19319894"/>
    <n v="0.29499999999999998"/>
    <n v="0.70500000000000007"/>
    <n v="65000000"/>
    <n v="115000000"/>
    <n v="0"/>
    <n v="0"/>
    <n v="0"/>
    <n v="0"/>
    <n v="3.0000000000000001E-3"/>
    <n v="1.2999999999999999E-2"/>
  </r>
  <r>
    <s v="Mozambique-Africa"/>
    <x v="2"/>
    <n v="2003"/>
    <s v="Mozambique-Africa2003"/>
    <n v="4666197195"/>
    <n v="6.4000000000000001E-2"/>
    <x v="213"/>
    <x v="180"/>
    <n v="9554"/>
    <x v="474"/>
    <n v="4.4999999999999998E-2"/>
    <n v="9.9000000000000005E-2"/>
    <n v="49"/>
    <n v="46"/>
    <n v="0.44400000000000001"/>
    <n v="0.52500000000000002"/>
    <n v="3.2000000000000001E-2"/>
    <n v="19873460"/>
    <n v="0.29599999999999999"/>
    <n v="0.70399999999999996"/>
    <n v="106000000"/>
    <n v="141000000"/>
    <n v="0"/>
    <n v="153"/>
    <n v="0"/>
    <n v="0"/>
    <n v="4.0000000000000001E-3"/>
    <n v="2.1999999999999999E-2"/>
  </r>
  <r>
    <s v="Mozambique-Africa"/>
    <x v="2"/>
    <n v="2004"/>
    <s v="Mozambique-Africa2004"/>
    <n v="5697991241"/>
    <n v="5.8999999999999997E-2"/>
    <x v="164"/>
    <x v="7"/>
    <n v="9264"/>
    <x v="878"/>
    <n v="4.3999999999999997E-2"/>
    <n v="9.5000000000000001E-2"/>
    <n v="49"/>
    <n v="46"/>
    <n v="0.44600000000000001"/>
    <n v="0.52200000000000002"/>
    <n v="3.2000000000000001E-2"/>
    <n v="20438827"/>
    <n v="0.29799999999999999"/>
    <n v="0.70199999999999996"/>
    <n v="96000000"/>
    <n v="140000000"/>
    <n v="0"/>
    <n v="153"/>
    <n v="0"/>
    <n v="0"/>
    <n v="7.0000000000000001E-3"/>
    <n v="3.5000000000000003E-2"/>
  </r>
  <r>
    <s v="Mozambique-Africa"/>
    <x v="2"/>
    <n v="2005"/>
    <s v="Mozambique-Africa2005"/>
    <n v="6578515331"/>
    <n v="6.9000000000000006E-2"/>
    <x v="50"/>
    <x v="32"/>
    <n v="7645"/>
    <x v="879"/>
    <n v="4.3999999999999997E-2"/>
    <n v="9.0999999999999998E-2"/>
    <n v="49"/>
    <n v="47"/>
    <n v="0.44800000000000001"/>
    <n v="0.52"/>
    <n v="3.2000000000000001E-2"/>
    <n v="21010376"/>
    <n v="0.3"/>
    <n v="0.7"/>
    <n v="138000000"/>
    <n v="187000000"/>
    <n v="0.375"/>
    <n v="153"/>
    <n v="0"/>
    <n v="230"/>
    <n v="8.9999999999999993E-3"/>
    <n v="7.1999999999999995E-2"/>
  </r>
  <r>
    <s v="Mozambique-Africa"/>
    <x v="2"/>
    <n v="2006"/>
    <s v="Mozambique-Africa2006"/>
    <n v="7095910828"/>
    <n v="6.5000000000000002E-2"/>
    <x v="4"/>
    <x v="57"/>
    <n v="8375"/>
    <x v="880"/>
    <n v="4.2999999999999997E-2"/>
    <n v="8.6999999999999994E-2"/>
    <n v="49"/>
    <n v="47"/>
    <n v="0.45"/>
    <n v="0.51900000000000002"/>
    <n v="3.2000000000000001E-2"/>
    <n v="21587317"/>
    <n v="0.30199999999999999"/>
    <n v="0.69799999999999995"/>
    <n v="145000000"/>
    <n v="196000000"/>
    <n v="0.375"/>
    <n v="113"/>
    <n v="0"/>
    <n v="230"/>
    <n v="8.0000000000000002E-3"/>
    <n v="0.108"/>
  </r>
  <r>
    <s v="Mozambique-Africa"/>
    <x v="2"/>
    <n v="2007"/>
    <s v="Mozambique-Africa2007"/>
    <n v="8035635713"/>
    <n v="0.06"/>
    <x v="50"/>
    <x v="32"/>
    <n v="0"/>
    <x v="0"/>
    <n v="4.2999999999999997E-2"/>
    <n v="8.2000000000000003E-2"/>
    <n v="49"/>
    <n v="47"/>
    <n v="0.45100000000000001"/>
    <n v="0.51700000000000002"/>
    <n v="3.2000000000000001E-2"/>
    <n v="22171404"/>
    <n v="0.30399999999999999"/>
    <n v="0.69599999999999995"/>
    <n v="182000000"/>
    <n v="209000000"/>
    <n v="0.375"/>
    <n v="29"/>
    <n v="0"/>
    <n v="230"/>
    <n v="8.9999999999999993E-3"/>
    <n v="0.13900000000000001"/>
  </r>
  <r>
    <s v="Mozambique-Africa"/>
    <x v="2"/>
    <n v="2008"/>
    <s v="Mozambique-Africa2008"/>
    <n v="9891003405"/>
    <n v="5.5E-2"/>
    <x v="165"/>
    <x v="82"/>
    <n v="9144"/>
    <x v="551"/>
    <n v="4.2000000000000003E-2"/>
    <n v="7.8E-2"/>
    <n v="50"/>
    <n v="47"/>
    <n v="0.45200000000000001"/>
    <n v="0.51600000000000001"/>
    <n v="3.2000000000000001E-2"/>
    <n v="22762525"/>
    <n v="0.30499999999999999"/>
    <n v="0.69500000000000006"/>
    <n v="213000000"/>
    <n v="235000000"/>
    <n v="0.375"/>
    <n v="26"/>
    <n v="0"/>
    <n v="230"/>
    <n v="1.6E-2"/>
    <n v="0.19400000000000001"/>
  </r>
  <r>
    <s v="Mozambique-Africa"/>
    <x v="2"/>
    <n v="2009"/>
    <s v="Mozambique-Africa2009"/>
    <n v="9674037707"/>
    <n v="0.06"/>
    <x v="214"/>
    <x v="5"/>
    <n v="8489"/>
    <x v="786"/>
    <n v="4.1000000000000002E-2"/>
    <n v="7.3999999999999996E-2"/>
    <n v="50"/>
    <n v="48"/>
    <n v="0.45300000000000001"/>
    <n v="0.51500000000000001"/>
    <n v="3.2000000000000001E-2"/>
    <n v="23361025"/>
    <n v="0.307"/>
    <n v="0.69300000000000006"/>
    <n v="217000000"/>
    <n v="247000000"/>
    <n v="0.375"/>
    <n v="26"/>
    <n v="0"/>
    <n v="230"/>
    <n v="2.7E-2"/>
    <n v="0.25600000000000001"/>
  </r>
  <r>
    <s v="Mozambique-Africa"/>
    <x v="2"/>
    <n v="2010"/>
    <s v="Mozambique-Africa2010"/>
    <n v="9274448732"/>
    <n v="5.7000000000000002E-2"/>
    <x v="50"/>
    <x v="165"/>
    <n v="0"/>
    <x v="0"/>
    <n v="4.1000000000000002E-2"/>
    <n v="7.1999999999999995E-2"/>
    <n v="50"/>
    <n v="48"/>
    <n v="0.45300000000000001"/>
    <n v="0.51400000000000001"/>
    <n v="3.2000000000000001E-2"/>
    <n v="23967265"/>
    <n v="0.31"/>
    <n v="0.69"/>
    <n v="224000000"/>
    <n v="260000000"/>
    <n v="0.375"/>
    <n v="13"/>
    <n v="0"/>
    <n v="230"/>
    <n v="4.2000000000000003E-2"/>
    <n v="0.30099999999999999"/>
  </r>
  <r>
    <s v="Mozambique-Africa"/>
    <x v="2"/>
    <n v="2011"/>
    <s v="Mozambique-Africa2011"/>
    <n v="12547888400"/>
    <n v="6.4000000000000001E-2"/>
    <x v="52"/>
    <x v="48"/>
    <n v="8742"/>
    <x v="881"/>
    <n v="0.04"/>
    <n v="6.8000000000000005E-2"/>
    <n v="50"/>
    <n v="49"/>
    <n v="0.45400000000000001"/>
    <n v="0.51400000000000001"/>
    <n v="3.2000000000000001E-2"/>
    <n v="24581367"/>
    <n v="0.312"/>
    <n v="0.68799999999999994"/>
    <n v="266000000"/>
    <n v="256000000"/>
    <n v="0.375"/>
    <n v="13"/>
    <n v="0"/>
    <n v="230"/>
    <n v="4.2999999999999997E-2"/>
    <n v="0.32"/>
  </r>
  <r>
    <s v="Mozambique-Africa"/>
    <x v="2"/>
    <n v="2012"/>
    <s v="Mozambique-Africa2012"/>
    <n v="14376457305"/>
    <n v="6.4000000000000001E-2"/>
    <x v="749"/>
    <x v="144"/>
    <n v="0"/>
    <x v="0"/>
    <n v="3.9E-2"/>
    <n v="6.4000000000000001E-2"/>
    <n v="51"/>
    <n v="49"/>
    <n v="0.45400000000000001"/>
    <n v="0.51400000000000001"/>
    <n v="3.3000000000000002E-2"/>
    <n v="25203395"/>
    <n v="0.314"/>
    <n v="0.68599999999999994"/>
    <n v="289000000"/>
    <n v="230000000"/>
    <n v="0.375"/>
    <n v="13"/>
    <n v="142"/>
    <n v="230"/>
    <n v="4.8000000000000001E-2"/>
    <n v="0.34899999999999998"/>
  </r>
  <r>
    <s v="Myanmar-Asia"/>
    <x v="0"/>
    <n v="2000"/>
    <s v="Myanmar-Asia2000"/>
    <n v="0"/>
    <n v="2.1000000000000001E-2"/>
    <x v="782"/>
    <x v="9"/>
    <n v="0"/>
    <x v="0"/>
    <n v="2.1000000000000001E-2"/>
    <n v="5.8999999999999997E-2"/>
    <n v="64"/>
    <n v="60"/>
    <n v="0.307"/>
    <n v="0.64500000000000002"/>
    <n v="4.7E-2"/>
    <n v="48453000"/>
    <n v="0.27"/>
    <n v="0.73"/>
    <n v="195000000"/>
    <n v="30000000"/>
    <n v="0"/>
    <n v="0"/>
    <n v="0"/>
    <n v="0"/>
    <n v="0"/>
    <n v="0"/>
  </r>
  <r>
    <s v="Myanmar-Asia"/>
    <x v="0"/>
    <n v="2001"/>
    <s v="Myanmar-Asia2001"/>
    <n v="0"/>
    <n v="2.1000000000000001E-2"/>
    <x v="783"/>
    <x v="4"/>
    <n v="14056"/>
    <x v="0"/>
    <n v="0.02"/>
    <n v="5.7000000000000002E-2"/>
    <n v="64"/>
    <n v="60"/>
    <n v="0.30099999999999999"/>
    <n v="0.65100000000000002"/>
    <n v="4.8000000000000001E-2"/>
    <n v="48894203"/>
    <n v="0.27300000000000002"/>
    <n v="0.72699999999999998"/>
    <n v="132000000"/>
    <n v="32000000"/>
    <n v="0"/>
    <n v="0"/>
    <n v="0"/>
    <n v="0"/>
    <n v="0"/>
    <n v="0"/>
  </r>
  <r>
    <s v="Myanmar-Asia"/>
    <x v="0"/>
    <n v="2002"/>
    <s v="Myanmar-Asia2002"/>
    <n v="0"/>
    <n v="2.4E-2"/>
    <x v="782"/>
    <x v="4"/>
    <n v="13997"/>
    <x v="882"/>
    <n v="0.02"/>
    <n v="5.6000000000000001E-2"/>
    <n v="65"/>
    <n v="61"/>
    <n v="0.29599999999999999"/>
    <n v="0.65600000000000003"/>
    <n v="4.8000000000000001E-2"/>
    <n v="49261313"/>
    <n v="0.27700000000000002"/>
    <n v="0.72299999999999998"/>
    <n v="136000000"/>
    <n v="34000000"/>
    <n v="0"/>
    <n v="0"/>
    <n v="0"/>
    <n v="0"/>
    <n v="0"/>
    <n v="1E-3"/>
  </r>
  <r>
    <s v="Myanmar-Asia"/>
    <x v="0"/>
    <n v="2003"/>
    <s v="Myanmar-Asia2003"/>
    <n v="0"/>
    <n v="2.3E-2"/>
    <x v="784"/>
    <x v="4"/>
    <n v="14246"/>
    <x v="883"/>
    <n v="0.02"/>
    <n v="5.3999999999999999E-2"/>
    <n v="65"/>
    <n v="61"/>
    <n v="0.28999999999999998"/>
    <n v="0.66100000000000003"/>
    <n v="4.8000000000000001E-2"/>
    <n v="49577152"/>
    <n v="0.28100000000000003"/>
    <n v="0.71899999999999997"/>
    <n v="70000000"/>
    <n v="36000000"/>
    <n v="0"/>
    <n v="0"/>
    <n v="0"/>
    <n v="0"/>
    <n v="0"/>
    <n v="1E-3"/>
  </r>
  <r>
    <s v="Myanmar-Asia"/>
    <x v="0"/>
    <n v="2004"/>
    <s v="Myanmar-Asia2004"/>
    <n v="0"/>
    <n v="2.3E-2"/>
    <x v="339"/>
    <x v="4"/>
    <n v="15033"/>
    <x v="884"/>
    <n v="1.9E-2"/>
    <n v="5.1999999999999998E-2"/>
    <n v="65"/>
    <n v="61"/>
    <n v="0.28599999999999998"/>
    <n v="0.66600000000000004"/>
    <n v="4.9000000000000002E-2"/>
    <n v="49875169"/>
    <n v="0.28499999999999998"/>
    <n v="0.71500000000000008"/>
    <n v="97000000"/>
    <n v="32000000"/>
    <n v="0"/>
    <n v="0"/>
    <n v="0"/>
    <n v="0"/>
    <n v="0"/>
    <n v="2E-3"/>
  </r>
  <r>
    <s v="Myanmar-Asia"/>
    <x v="0"/>
    <n v="2005"/>
    <s v="Myanmar-Asia2005"/>
    <n v="0"/>
    <n v="2.1000000000000001E-2"/>
    <x v="339"/>
    <x v="4"/>
    <n v="12968"/>
    <x v="885"/>
    <n v="1.9E-2"/>
    <n v="5.0999999999999997E-2"/>
    <n v="66"/>
    <n v="61"/>
    <n v="0.28100000000000003"/>
    <n v="0.67"/>
    <n v="4.9000000000000002E-2"/>
    <n v="50181020"/>
    <n v="0.28899999999999998"/>
    <n v="0.71100000000000008"/>
    <n v="83000000"/>
    <n v="34000000"/>
    <n v="0"/>
    <n v="0"/>
    <n v="0"/>
    <n v="0"/>
    <n v="1E-3"/>
    <n v="3.0000000000000001E-3"/>
  </r>
  <r>
    <s v="Myanmar-Asia"/>
    <x v="0"/>
    <n v="2006"/>
    <s v="Myanmar-Asia2006"/>
    <n v="0"/>
    <n v="0.02"/>
    <x v="339"/>
    <x v="182"/>
    <n v="14764"/>
    <x v="886"/>
    <n v="1.9E-2"/>
    <n v="4.9000000000000002E-2"/>
    <n v="66"/>
    <n v="62"/>
    <n v="0.27700000000000002"/>
    <n v="0.67400000000000004"/>
    <n v="0.05"/>
    <n v="50500070"/>
    <n v="0.29399999999999998"/>
    <n v="0.70599999999999996"/>
    <n v="59000000"/>
    <n v="40000000"/>
    <n v="0"/>
    <n v="0"/>
    <n v="0"/>
    <n v="0"/>
    <n v="2E-3"/>
    <n v="4.0000000000000001E-3"/>
  </r>
  <r>
    <s v="Myanmar-Asia"/>
    <x v="0"/>
    <n v="2007"/>
    <s v="Myanmar-Asia2007"/>
    <n v="0"/>
    <n v="1.9E-2"/>
    <x v="287"/>
    <x v="60"/>
    <n v="0"/>
    <x v="0"/>
    <n v="1.9E-2"/>
    <n v="4.8000000000000001E-2"/>
    <n v="66"/>
    <n v="62"/>
    <n v="0.27200000000000002"/>
    <n v="0.67800000000000005"/>
    <n v="0.05"/>
    <n v="50828959"/>
    <n v="0.29899999999999999"/>
    <n v="0.70100000000000007"/>
    <n v="97000000"/>
    <n v="39000000"/>
    <n v="0"/>
    <n v="0"/>
    <n v="0"/>
    <n v="0"/>
    <n v="2E-3"/>
    <n v="5.0000000000000001E-3"/>
  </r>
  <r>
    <s v="Myanmar-Asia"/>
    <x v="0"/>
    <n v="2008"/>
    <s v="Myanmar-Asia2008"/>
    <n v="0"/>
    <n v="0.02"/>
    <x v="160"/>
    <x v="60"/>
    <n v="15595"/>
    <x v="532"/>
    <n v="1.7999999999999999E-2"/>
    <n v="4.5999999999999999E-2"/>
    <n v="66"/>
    <n v="62"/>
    <n v="0.26800000000000002"/>
    <n v="0.68100000000000005"/>
    <n v="0.05"/>
    <n v="51174018"/>
    <n v="0.30399999999999999"/>
    <n v="0.69599999999999995"/>
    <n v="80000000"/>
    <n v="50000000"/>
    <n v="0"/>
    <n v="0"/>
    <n v="0"/>
    <n v="0"/>
    <n v="2E-3"/>
    <n v="7.0000000000000001E-3"/>
  </r>
  <r>
    <s v="Myanmar-Asia"/>
    <x v="0"/>
    <n v="2009"/>
    <s v="Myanmar-Asia2009"/>
    <n v="0"/>
    <n v="2.1000000000000001E-2"/>
    <x v="163"/>
    <x v="60"/>
    <n v="14817"/>
    <x v="887"/>
    <n v="1.7999999999999999E-2"/>
    <n v="4.4999999999999998E-2"/>
    <n v="66"/>
    <n v="62"/>
    <n v="0.26500000000000001"/>
    <n v="0.68500000000000005"/>
    <n v="5.0999999999999997E-2"/>
    <n v="51540490"/>
    <n v="0.309"/>
    <n v="0.69100000000000006"/>
    <n v="75000000"/>
    <n v="52000000"/>
    <n v="0"/>
    <n v="0"/>
    <n v="0"/>
    <n v="0"/>
    <n v="2E-3"/>
    <n v="0.01"/>
  </r>
  <r>
    <s v="Myanmar-Asia"/>
    <x v="0"/>
    <n v="2010"/>
    <s v="Myanmar-Asia2010"/>
    <n v="0"/>
    <n v="1.9E-2"/>
    <x v="213"/>
    <x v="60"/>
    <n v="0"/>
    <x v="0"/>
    <n v="1.7999999999999999E-2"/>
    <n v="4.3999999999999997E-2"/>
    <n v="67"/>
    <n v="63"/>
    <n v="0.26100000000000001"/>
    <n v="0.68799999999999994"/>
    <n v="5.0999999999999997E-2"/>
    <n v="51931231"/>
    <n v="0.314"/>
    <n v="0.68599999999999994"/>
    <n v="91000000"/>
    <n v="53000000"/>
    <n v="0"/>
    <n v="0"/>
    <n v="0"/>
    <n v="0"/>
    <n v="3.0000000000000001E-3"/>
    <n v="1.0999999999999999E-2"/>
  </r>
  <r>
    <s v="Myanmar-Asia"/>
    <x v="0"/>
    <n v="2011"/>
    <s v="Myanmar-Asia2011"/>
    <n v="0"/>
    <n v="1.7999999999999999E-2"/>
    <x v="3"/>
    <x v="165"/>
    <n v="15015"/>
    <x v="888"/>
    <n v="1.7999999999999999E-2"/>
    <n v="4.2000000000000003E-2"/>
    <n v="67"/>
    <n v="63"/>
    <n v="0.25700000000000001"/>
    <n v="0.69199999999999995"/>
    <n v="5.0999999999999997E-2"/>
    <n v="52350763"/>
    <n v="0.31900000000000001"/>
    <n v="0.68100000000000005"/>
    <n v="293000000"/>
    <n v="132000000"/>
    <n v="0"/>
    <n v="0"/>
    <n v="0"/>
    <n v="0"/>
    <n v="0.01"/>
    <n v="2.4E-2"/>
  </r>
  <r>
    <s v="Myanmar-Asia"/>
    <x v="0"/>
    <n v="2012"/>
    <s v="Myanmar-Asia2012"/>
    <n v="0"/>
    <n v="1.7999999999999999E-2"/>
    <x v="290"/>
    <x v="15"/>
    <n v="0"/>
    <x v="0"/>
    <n v="1.7000000000000001E-2"/>
    <n v="4.1000000000000002E-2"/>
    <n v="67"/>
    <n v="63"/>
    <n v="0.253"/>
    <n v="0.69599999999999995"/>
    <n v="5.1999999999999998E-2"/>
    <n v="52797319"/>
    <n v="0.32500000000000001"/>
    <n v="0.67500000000000004"/>
    <n v="0"/>
    <n v="0"/>
    <n v="0.52700000000000002"/>
    <n v="72"/>
    <n v="182"/>
    <n v="155"/>
    <n v="1.0999999999999999E-2"/>
    <n v="7.0999999999999994E-2"/>
  </r>
  <r>
    <s v="Namibia-Africa"/>
    <x v="2"/>
    <n v="2000"/>
    <s v="Namibia-Africa2000"/>
    <n v="3908645566"/>
    <n v="6.0999999999999999E-2"/>
    <x v="444"/>
    <x v="9"/>
    <n v="0"/>
    <x v="0"/>
    <n v="3.2000000000000001E-2"/>
    <n v="4.9000000000000002E-2"/>
    <n v="57"/>
    <n v="53"/>
    <n v="0.40500000000000003"/>
    <n v="0.56200000000000006"/>
    <n v="3.3000000000000002E-2"/>
    <n v="1897953"/>
    <n v="0.32400000000000001"/>
    <n v="0.67599999999999993"/>
    <n v="193000000"/>
    <n v="86000000"/>
    <n v="0"/>
    <n v="0"/>
    <n v="0"/>
    <n v="0"/>
    <n v="1.6E-2"/>
    <n v="4.2999999999999997E-2"/>
  </r>
  <r>
    <s v="Namibia-Africa"/>
    <x v="2"/>
    <n v="2001"/>
    <s v="Namibia-Africa2001"/>
    <n v="3546791603"/>
    <n v="6.2E-2"/>
    <x v="325"/>
    <x v="124"/>
    <n v="1589"/>
    <x v="0"/>
    <n v="3.1E-2"/>
    <n v="4.9000000000000002E-2"/>
    <n v="56"/>
    <n v="52"/>
    <n v="0.40300000000000002"/>
    <n v="0.56399999999999995"/>
    <n v="3.3000000000000002E-2"/>
    <n v="1931282"/>
    <n v="0.32900000000000001"/>
    <n v="0.67100000000000004"/>
    <n v="264000000"/>
    <n v="71000000"/>
    <n v="0"/>
    <n v="0"/>
    <n v="0"/>
    <n v="0"/>
    <n v="2.4E-2"/>
    <n v="5.5E-2"/>
  </r>
  <r>
    <s v="Namibia-Africa"/>
    <x v="2"/>
    <n v="2002"/>
    <s v="Namibia-Africa2002"/>
    <n v="3361236321"/>
    <n v="6.2E-2"/>
    <x v="29"/>
    <x v="120"/>
    <n v="1552"/>
    <x v="889"/>
    <n v="3.1E-2"/>
    <n v="4.9000000000000002E-2"/>
    <n v="56"/>
    <n v="52"/>
    <n v="0.40200000000000002"/>
    <n v="0.56499999999999995"/>
    <n v="3.3000000000000002E-2"/>
    <n v="1958303"/>
    <n v="0.33800000000000002"/>
    <n v="0.66199999999999992"/>
    <n v="251000000"/>
    <n v="65000000"/>
    <n v="0"/>
    <n v="0"/>
    <n v="0"/>
    <n v="0"/>
    <n v="2.5999999999999999E-2"/>
    <n v="7.6999999999999999E-2"/>
  </r>
  <r>
    <s v="Namibia-Africa"/>
    <x v="2"/>
    <n v="2003"/>
    <s v="Namibia-Africa2003"/>
    <n v="4931280096"/>
    <n v="6.5000000000000002E-2"/>
    <x v="206"/>
    <x v="289"/>
    <n v="1497"/>
    <x v="890"/>
    <n v="0.03"/>
    <n v="4.9000000000000002E-2"/>
    <n v="56"/>
    <n v="52"/>
    <n v="0.40100000000000002"/>
    <n v="0.56499999999999995"/>
    <n v="3.3000000000000002E-2"/>
    <n v="1981237"/>
    <n v="0.34699999999999998"/>
    <n v="0.65300000000000002"/>
    <n v="383000000"/>
    <n v="101000000"/>
    <n v="0"/>
    <n v="85"/>
    <n v="0"/>
    <n v="0"/>
    <n v="3.4000000000000002E-2"/>
    <n v="0.113"/>
  </r>
  <r>
    <s v="Namibia-Africa"/>
    <x v="2"/>
    <n v="2004"/>
    <s v="Namibia-Africa2004"/>
    <n v="6606866450"/>
    <n v="6.5000000000000002E-2"/>
    <x v="458"/>
    <x v="40"/>
    <n v="1455"/>
    <x v="891"/>
    <n v="0.03"/>
    <n v="4.8000000000000001E-2"/>
    <n v="57"/>
    <n v="53"/>
    <n v="0.4"/>
    <n v="0.56699999999999995"/>
    <n v="3.3000000000000002E-2"/>
    <n v="2003320"/>
    <n v="0.35699999999999998"/>
    <n v="0.64300000000000002"/>
    <n v="426000000"/>
    <n v="123000000"/>
    <n v="0"/>
    <n v="85"/>
    <n v="0"/>
    <n v="0"/>
    <n v="3.7999999999999999E-2"/>
    <n v="0.14299999999999999"/>
  </r>
  <r>
    <s v="Namibia-Africa"/>
    <x v="2"/>
    <n v="2005"/>
    <s v="Namibia-Africa2005"/>
    <n v="7261366632"/>
    <n v="7.2999999999999995E-2"/>
    <x v="498"/>
    <x v="51"/>
    <n v="0"/>
    <x v="0"/>
    <n v="2.9000000000000001E-2"/>
    <n v="4.5999999999999999E-2"/>
    <n v="58"/>
    <n v="54"/>
    <n v="0.39800000000000002"/>
    <n v="0.56899999999999995"/>
    <n v="3.3000000000000002E-2"/>
    <n v="2027026"/>
    <n v="0.36599999999999999"/>
    <n v="0.63400000000000001"/>
    <n v="363000000"/>
    <n v="108000000"/>
    <n v="0.25800000000000001"/>
    <n v="95"/>
    <n v="0"/>
    <n v="339"/>
    <n v="0.04"/>
    <n v="0.221"/>
  </r>
  <r>
    <s v="Namibia-Africa"/>
    <x v="2"/>
    <n v="2006"/>
    <s v="Namibia-Africa2006"/>
    <n v="7978609422"/>
    <n v="7.1999999999999995E-2"/>
    <x v="78"/>
    <x v="67"/>
    <n v="1163"/>
    <x v="579"/>
    <n v="2.9000000000000001E-2"/>
    <n v="4.3999999999999997E-2"/>
    <n v="60"/>
    <n v="55"/>
    <n v="0.39500000000000002"/>
    <n v="0.57099999999999995"/>
    <n v="3.3000000000000002E-2"/>
    <n v="2052931"/>
    <n v="0.376"/>
    <n v="0.624"/>
    <n v="473000000"/>
    <n v="118000000"/>
    <n v="0.25800000000000001"/>
    <n v="95"/>
    <n v="0"/>
    <n v="339"/>
    <n v="4.3999999999999997E-2"/>
    <n v="0.29699999999999999"/>
  </r>
  <r>
    <s v="Namibia-Africa"/>
    <x v="2"/>
    <n v="2007"/>
    <s v="Namibia-Africa2007"/>
    <n v="8836063690"/>
    <n v="6.9000000000000006E-2"/>
    <x v="586"/>
    <x v="13"/>
    <n v="0"/>
    <x v="0"/>
    <n v="2.8000000000000001E-2"/>
    <n v="4.2000000000000003E-2"/>
    <n v="62"/>
    <n v="56"/>
    <n v="0.39100000000000001"/>
    <n v="0.57499999999999996"/>
    <n v="3.4000000000000002E-2"/>
    <n v="2080700"/>
    <n v="0.38600000000000001"/>
    <n v="0.61399999999999999"/>
    <n v="542000000"/>
    <n v="132000000"/>
    <n v="0.25800000000000001"/>
    <n v="99"/>
    <n v="0"/>
    <n v="339"/>
    <n v="4.8000000000000001E-2"/>
    <n v="0.38500000000000001"/>
  </r>
  <r>
    <s v="Namibia-Africa"/>
    <x v="2"/>
    <n v="2008"/>
    <s v="Namibia-Africa2008"/>
    <n v="8493167843"/>
    <n v="6.9000000000000006E-2"/>
    <x v="340"/>
    <x v="227"/>
    <n v="1345"/>
    <x v="892"/>
    <n v="2.8000000000000001E-2"/>
    <n v="4.1000000000000002E-2"/>
    <n v="63"/>
    <n v="57"/>
    <n v="0.38700000000000001"/>
    <n v="0.57899999999999996"/>
    <n v="3.4000000000000002E-2"/>
    <n v="2110791"/>
    <n v="0.39600000000000002"/>
    <n v="0.60399999999999998"/>
    <n v="484000000"/>
    <n v="114000000"/>
    <n v="0.22800000000000001"/>
    <n v="66"/>
    <n v="0"/>
    <n v="339"/>
    <n v="5.2999999999999999E-2"/>
    <n v="0.498"/>
  </r>
  <r>
    <s v="Namibia-Africa"/>
    <x v="2"/>
    <n v="2009"/>
    <s v="Namibia-Africa2009"/>
    <n v="8724107049"/>
    <n v="7.9000000000000001E-2"/>
    <x v="558"/>
    <x v="45"/>
    <n v="1294"/>
    <x v="581"/>
    <n v="2.7E-2"/>
    <n v="3.9E-2"/>
    <n v="64"/>
    <n v="59"/>
    <n v="0.38200000000000001"/>
    <n v="0.58399999999999996"/>
    <n v="3.4000000000000002E-2"/>
    <n v="2143498"/>
    <n v="0.40600000000000003"/>
    <n v="0.59399999999999997"/>
    <n v="511000000"/>
    <n v="120000000"/>
    <n v="0.223"/>
    <n v="66"/>
    <n v="0"/>
    <n v="339"/>
    <n v="6.5000000000000002E-2"/>
    <n v="0.76100000000000001"/>
  </r>
  <r>
    <s v="Namibia-Africa"/>
    <x v="2"/>
    <n v="2010"/>
    <s v="Namibia-Africa2010"/>
    <n v="11141417478"/>
    <n v="8.2000000000000003E-2"/>
    <x v="592"/>
    <x v="70"/>
    <n v="0"/>
    <x v="0"/>
    <n v="2.7E-2"/>
    <n v="3.7999999999999999E-2"/>
    <n v="65"/>
    <n v="60"/>
    <n v="0.377"/>
    <n v="0.58899999999999997"/>
    <n v="3.4000000000000002E-2"/>
    <n v="2178967"/>
    <n v="0.41599999999999998"/>
    <n v="0.58400000000000007"/>
    <n v="560000000"/>
    <n v="145000000"/>
    <n v="0.223"/>
    <n v="66"/>
    <n v="0"/>
    <n v="339"/>
    <n v="0.11600000000000001"/>
    <n v="0.89500000000000002"/>
  </r>
  <r>
    <s v="Namibia-Africa"/>
    <x v="2"/>
    <n v="2011"/>
    <s v="Namibia-Africa2011"/>
    <n v="12451760766"/>
    <n v="8.5999999999999993E-2"/>
    <x v="785"/>
    <x v="73"/>
    <n v="1076"/>
    <x v="713"/>
    <n v="2.7E-2"/>
    <n v="3.5999999999999997E-2"/>
    <n v="66"/>
    <n v="61"/>
    <n v="0.371"/>
    <n v="0.59399999999999997"/>
    <n v="3.5000000000000003E-2"/>
    <n v="2217618"/>
    <n v="0.42599999999999999"/>
    <n v="0.57400000000000007"/>
    <n v="645000000"/>
    <n v="207000000"/>
    <n v="0.218"/>
    <n v="66"/>
    <n v="0"/>
    <n v="339"/>
    <n v="0.12"/>
    <n v="0.99"/>
  </r>
  <r>
    <s v="Namibia-Africa"/>
    <x v="2"/>
    <n v="2012"/>
    <s v="Namibia-Africa2012"/>
    <n v="13399386550"/>
    <n v="8.3000000000000004E-2"/>
    <x v="786"/>
    <x v="73"/>
    <n v="1294"/>
    <x v="893"/>
    <n v="2.5999999999999999E-2"/>
    <n v="3.5999999999999997E-2"/>
    <n v="67"/>
    <n v="61"/>
    <n v="0.36599999999999999"/>
    <n v="0.59899999999999998"/>
    <n v="3.5000000000000003E-2"/>
    <n v="2259393"/>
    <n v="0.437"/>
    <n v="0.56299999999999994"/>
    <n v="0"/>
    <n v="0"/>
    <n v="0.218"/>
    <n v="66"/>
    <n v="94"/>
    <n v="314"/>
    <n v="0.129"/>
    <n v="0.95"/>
  </r>
  <r>
    <s v="Nepal-Asia"/>
    <x v="0"/>
    <n v="2000"/>
    <s v="Nepal-Asia2000"/>
    <n v="5494252208"/>
    <n v="0.05"/>
    <x v="162"/>
    <x v="21"/>
    <n v="0"/>
    <x v="0"/>
    <n v="3.3000000000000002E-2"/>
    <n v="0.06"/>
    <n v="63"/>
    <n v="61"/>
    <n v="0.40400000000000003"/>
    <n v="0.55800000000000005"/>
    <n v="3.7999999999999999E-2"/>
    <n v="23184177"/>
    <n v="0.13400000000000001"/>
    <n v="0.86599999999999999"/>
    <n v="219000000"/>
    <n v="109000000"/>
    <n v="0"/>
    <n v="0"/>
    <n v="0"/>
    <n v="0"/>
    <n v="2E-3"/>
    <n v="0"/>
  </r>
  <r>
    <s v="Nepal-Asia"/>
    <x v="0"/>
    <n v="2001"/>
    <s v="Nepal-Asia2001"/>
    <n v="6007061224"/>
    <n v="5.2999999999999999E-2"/>
    <x v="163"/>
    <x v="81"/>
    <n v="10391"/>
    <x v="0"/>
    <n v="3.2000000000000001E-2"/>
    <n v="5.7000000000000002E-2"/>
    <n v="64"/>
    <n v="62"/>
    <n v="0.40300000000000002"/>
    <n v="0.55900000000000005"/>
    <n v="3.9E-2"/>
    <n v="23655119"/>
    <n v="0.14000000000000001"/>
    <n v="0.86"/>
    <n v="191000000"/>
    <n v="128000000"/>
    <n v="0"/>
    <n v="0"/>
    <n v="0"/>
    <n v="0"/>
    <n v="2E-3"/>
    <n v="1E-3"/>
  </r>
  <r>
    <s v="Nepal-Asia"/>
    <x v="0"/>
    <n v="2002"/>
    <s v="Nepal-Asia2002"/>
    <n v="6050875807"/>
    <n v="5.6000000000000001E-2"/>
    <x v="1"/>
    <x v="49"/>
    <n v="10218"/>
    <x v="894"/>
    <n v="3.1E-2"/>
    <n v="5.3999999999999999E-2"/>
    <n v="64"/>
    <n v="62"/>
    <n v="0.40100000000000002"/>
    <n v="0.55900000000000005"/>
    <n v="0.04"/>
    <n v="24102862"/>
    <n v="0.14299999999999999"/>
    <n v="0.85699999999999998"/>
    <n v="134000000"/>
    <n v="108000000"/>
    <n v="0"/>
    <n v="0"/>
    <n v="0"/>
    <n v="0"/>
    <n v="3.0000000000000001E-3"/>
    <n v="1E-3"/>
  </r>
  <r>
    <s v="Nepal-Asia"/>
    <x v="0"/>
    <n v="2003"/>
    <s v="Nepal-Asia2003"/>
    <n v="6330476435"/>
    <n v="5.3999999999999999E-2"/>
    <x v="1"/>
    <x v="129"/>
    <n v="9986"/>
    <x v="895"/>
    <n v="0.03"/>
    <n v="5.1999999999999998E-2"/>
    <n v="65"/>
    <n v="63"/>
    <n v="0.39900000000000002"/>
    <n v="0.55900000000000005"/>
    <n v="4.1000000000000002E-2"/>
    <n v="24525527"/>
    <n v="0.14599999999999999"/>
    <n v="0.85399999999999998"/>
    <n v="232000000"/>
    <n v="119000000"/>
    <n v="0"/>
    <n v="31"/>
    <n v="0"/>
    <n v="0"/>
    <n v="4.0000000000000001E-3"/>
    <n v="3.0000000000000001E-3"/>
  </r>
  <r>
    <s v="Nepal-Asia"/>
    <x v="0"/>
    <n v="2004"/>
    <s v="Nepal-Asia2004"/>
    <n v="7273933993"/>
    <n v="5.8000000000000003E-2"/>
    <x v="306"/>
    <x v="105"/>
    <n v="9634"/>
    <x v="896"/>
    <n v="2.9000000000000001E-2"/>
    <n v="4.9000000000000002E-2"/>
    <n v="65"/>
    <n v="63"/>
    <n v="0.39700000000000002"/>
    <n v="0.56000000000000005"/>
    <n v="4.2999999999999997E-2"/>
    <n v="24921910"/>
    <n v="0.14899999999999999"/>
    <n v="0.85099999999999998"/>
    <n v="260000000"/>
    <n v="205000000"/>
    <n v="0"/>
    <n v="31"/>
    <n v="0"/>
    <n v="0"/>
    <n v="4.0000000000000001E-3"/>
    <n v="5.0000000000000001E-3"/>
  </r>
  <r>
    <s v="Nepal-Asia"/>
    <x v="0"/>
    <n v="2005"/>
    <s v="Nepal-Asia2005"/>
    <n v="8130258976"/>
    <n v="5.7000000000000002E-2"/>
    <x v="3"/>
    <x v="23"/>
    <n v="0"/>
    <x v="0"/>
    <n v="2.8000000000000001E-2"/>
    <n v="4.7E-2"/>
    <n v="66"/>
    <n v="64"/>
    <n v="0.39500000000000002"/>
    <n v="0.56100000000000005"/>
    <n v="4.3999999999999997E-2"/>
    <n v="25292058"/>
    <n v="0.152"/>
    <n v="0.84799999999999998"/>
    <n v="160000000"/>
    <n v="221000000"/>
    <n v="0.32500000000000001"/>
    <n v="31"/>
    <n v="0"/>
    <n v="408"/>
    <n v="8.0000000000000002E-3"/>
    <n v="8.9999999999999993E-3"/>
  </r>
  <r>
    <s v="Nepal-Asia"/>
    <x v="0"/>
    <n v="2006"/>
    <s v="Nepal-Asia2006"/>
    <n v="9043715356"/>
    <n v="5.6000000000000001E-2"/>
    <x v="290"/>
    <x v="24"/>
    <n v="8832"/>
    <x v="897"/>
    <n v="2.7E-2"/>
    <n v="4.3999999999999997E-2"/>
    <n v="66"/>
    <n v="64"/>
    <n v="0.39100000000000001"/>
    <n v="0.56399999999999995"/>
    <n v="4.4999999999999998E-2"/>
    <n v="25634043"/>
    <n v="0.155"/>
    <n v="0.84499999999999997"/>
    <n v="157000000"/>
    <n v="261000000"/>
    <n v="0.32500000000000001"/>
    <n v="31"/>
    <n v="0"/>
    <n v="408"/>
    <n v="1.0999999999999999E-2"/>
    <n v="4.4999999999999998E-2"/>
  </r>
  <r>
    <s v="Nepal-Asia"/>
    <x v="0"/>
    <n v="2007"/>
    <s v="Nepal-Asia2007"/>
    <n v="10325618017"/>
    <n v="5.5E-2"/>
    <x v="5"/>
    <x v="24"/>
    <n v="0"/>
    <x v="0"/>
    <n v="2.5999999999999999E-2"/>
    <n v="4.2000000000000003E-2"/>
    <n v="67"/>
    <n v="65"/>
    <n v="0.38700000000000001"/>
    <n v="0.56599999999999995"/>
    <n v="4.5999999999999999E-2"/>
    <n v="25950022"/>
    <n v="0.158"/>
    <n v="0.84199999999999997"/>
    <n v="234000000"/>
    <n v="402000000"/>
    <n v="0.32800000000000001"/>
    <n v="31"/>
    <n v="0"/>
    <n v="408"/>
    <n v="1.4E-2"/>
    <n v="0.126"/>
  </r>
  <r>
    <s v="Nepal-Asia"/>
    <x v="0"/>
    <n v="2008"/>
    <s v="Nepal-Asia2008"/>
    <n v="12545438605"/>
    <n v="6.0999999999999999E-2"/>
    <x v="166"/>
    <x v="24"/>
    <n v="9308"/>
    <x v="822"/>
    <n v="2.5000000000000001E-2"/>
    <n v="0.04"/>
    <n v="67"/>
    <n v="65"/>
    <n v="0.38300000000000001"/>
    <n v="0.56999999999999995"/>
    <n v="4.7E-2"/>
    <n v="26249412"/>
    <n v="0.16200000000000001"/>
    <n v="0.83799999999999997"/>
    <n v="353000000"/>
    <n v="545000000"/>
    <n v="0.34100000000000003"/>
    <n v="31"/>
    <n v="0"/>
    <n v="408"/>
    <n v="1.7000000000000001E-2"/>
    <n v="0.16"/>
  </r>
  <r>
    <s v="Nepal-Asia"/>
    <x v="0"/>
    <n v="2009"/>
    <s v="Nepal-Asia2009"/>
    <n v="12899651884"/>
    <n v="0.06"/>
    <x v="215"/>
    <x v="24"/>
    <n v="9132"/>
    <x v="898"/>
    <n v="2.4E-2"/>
    <n v="3.7999999999999999E-2"/>
    <n v="68"/>
    <n v="66"/>
    <n v="0.377"/>
    <n v="0.57399999999999995"/>
    <n v="4.8000000000000001E-2"/>
    <n v="26544943"/>
    <n v="0.16500000000000001"/>
    <n v="0.83499999999999996"/>
    <n v="439000000"/>
    <n v="572000000"/>
    <n v="0.32500000000000001"/>
    <n v="31"/>
    <n v="0"/>
    <n v="338"/>
    <n v="0.02"/>
    <n v="0.21099999999999999"/>
  </r>
  <r>
    <s v="Nepal-Asia"/>
    <x v="0"/>
    <n v="2010"/>
    <s v="Nepal-Asia2010"/>
    <n v="15994094607"/>
    <n v="5.8999999999999997E-2"/>
    <x v="51"/>
    <x v="24"/>
    <n v="0"/>
    <x v="0"/>
    <n v="2.3E-2"/>
    <n v="3.5999999999999997E-2"/>
    <n v="68"/>
    <n v="66"/>
    <n v="0.371"/>
    <n v="0.57999999999999996"/>
    <n v="4.9000000000000002E-2"/>
    <n v="26846016"/>
    <n v="0.16800000000000001"/>
    <n v="0.83199999999999996"/>
    <n v="378000000"/>
    <n v="528000000"/>
    <n v="0.317"/>
    <n v="31"/>
    <n v="0"/>
    <n v="338"/>
    <n v="7.9000000000000001E-2"/>
    <n v="0.34300000000000003"/>
  </r>
  <r>
    <s v="Nepal-Asia"/>
    <x v="0"/>
    <n v="2011"/>
    <s v="Nepal-Asia2011"/>
    <n v="18850351853"/>
    <n v="6.0999999999999999E-2"/>
    <x v="89"/>
    <x v="0"/>
    <n v="8707"/>
    <x v="899"/>
    <n v="2.1999999999999999E-2"/>
    <n v="3.5000000000000003E-2"/>
    <n v="69"/>
    <n v="66"/>
    <n v="0.36399999999999999"/>
    <n v="0.58599999999999997"/>
    <n v="0.05"/>
    <n v="27156367"/>
    <n v="0.17199999999999999"/>
    <n v="0.82800000000000007"/>
    <n v="415000000"/>
    <n v="420000000"/>
    <n v="0.315"/>
    <n v="29"/>
    <n v="0"/>
    <n v="326"/>
    <n v="0.09"/>
    <n v="0.49199999999999999"/>
  </r>
  <r>
    <s v="Nepal-Asia"/>
    <x v="0"/>
    <n v="2012"/>
    <s v="Nepal-Asia2012"/>
    <n v="19206800719"/>
    <n v="5.5E-2"/>
    <x v="51"/>
    <x v="0"/>
    <n v="9131"/>
    <x v="900"/>
    <n v="2.1999999999999999E-2"/>
    <n v="3.3000000000000002E-2"/>
    <n v="69"/>
    <n v="67"/>
    <n v="0.35599999999999998"/>
    <n v="0.59399999999999997"/>
    <n v="5.0999999999999997E-2"/>
    <n v="27474377"/>
    <n v="0.17499999999999999"/>
    <n v="0.82499999999999996"/>
    <n v="379000000"/>
    <n v="561000000"/>
    <n v="0.315"/>
    <n v="29"/>
    <n v="103"/>
    <n v="326"/>
    <n v="0.111"/>
    <n v="0.60499999999999998"/>
  </r>
  <r>
    <s v="Netherlands-Europe"/>
    <x v="1"/>
    <n v="2000"/>
    <s v="Netherlands-Europe2000"/>
    <n v="385000000000"/>
    <n v="0.08"/>
    <x v="787"/>
    <x v="90"/>
    <n v="78220"/>
    <x v="0"/>
    <n v="1.2999999999999999E-2"/>
    <n v="5.0000000000000001E-3"/>
    <n v="81"/>
    <n v="76"/>
    <n v="0.186"/>
    <n v="0.67900000000000005"/>
    <n v="0.13600000000000001"/>
    <n v="15925513"/>
    <n v="0.76800000000000002"/>
    <n v="0.23199999999999998"/>
    <n v="11285000000"/>
    <n v="13649000000"/>
    <n v="0"/>
    <n v="0"/>
    <n v="0"/>
    <n v="0"/>
    <n v="0.44"/>
    <n v="0.67800000000000005"/>
  </r>
  <r>
    <s v="Netherlands-Europe"/>
    <x v="1"/>
    <n v="2001"/>
    <s v="Netherlands-Europe2001"/>
    <n v="401000000000"/>
    <n v="8.3000000000000004E-2"/>
    <x v="788"/>
    <x v="200"/>
    <n v="77419"/>
    <x v="0"/>
    <n v="1.2999999999999999E-2"/>
    <n v="5.0000000000000001E-3"/>
    <n v="81"/>
    <n v="76"/>
    <n v="0.186"/>
    <n v="0.67800000000000005"/>
    <n v="0.13600000000000001"/>
    <n v="16046180"/>
    <n v="0.77800000000000002"/>
    <n v="0.22199999999999998"/>
    <n v="11147000000"/>
    <n v="13061000000"/>
    <n v="0"/>
    <n v="0"/>
    <n v="0"/>
    <n v="0"/>
    <n v="0.49399999999999999"/>
    <n v="0.76500000000000001"/>
  </r>
  <r>
    <s v="Netherlands-Europe"/>
    <x v="1"/>
    <n v="2002"/>
    <s v="Netherlands-Europe2002"/>
    <n v="438000000000"/>
    <n v="8.8999999999999996E-2"/>
    <x v="789"/>
    <x v="154"/>
    <n v="83426"/>
    <x v="901"/>
    <n v="1.2999999999999999E-2"/>
    <n v="5.0000000000000001E-3"/>
    <n v="81"/>
    <n v="76"/>
    <n v="0.186"/>
    <n v="0.67700000000000005"/>
    <n v="0.13700000000000001"/>
    <n v="16148929"/>
    <n v="0.79100000000000004"/>
    <n v="0.20899999999999996"/>
    <n v="11745000000"/>
    <n v="14201000000"/>
    <n v="0"/>
    <n v="0"/>
    <n v="0"/>
    <n v="0"/>
    <n v="0.61299999999999999"/>
    <n v="0.754"/>
  </r>
  <r>
    <s v="Netherlands-Europe"/>
    <x v="1"/>
    <n v="2003"/>
    <s v="Netherlands-Europe2003"/>
    <n v="538000000000"/>
    <n v="9.8000000000000004E-2"/>
    <x v="790"/>
    <x v="150"/>
    <n v="78175"/>
    <x v="902"/>
    <n v="1.2E-2"/>
    <n v="5.0000000000000001E-3"/>
    <n v="81"/>
    <n v="76"/>
    <n v="0.186"/>
    <n v="0.67600000000000005"/>
    <n v="0.13800000000000001"/>
    <n v="16225302"/>
    <n v="0.80300000000000005"/>
    <n v="0.19699999999999995"/>
    <n v="14603000000"/>
    <n v="15887000000"/>
    <n v="0"/>
    <n v="9"/>
    <n v="0"/>
    <n v="0"/>
    <n v="0.64400000000000002"/>
    <n v="0.81799999999999995"/>
  </r>
  <r>
    <s v="Netherlands-Europe"/>
    <x v="1"/>
    <n v="2004"/>
    <s v="Netherlands-Europe2004"/>
    <n v="610000000000"/>
    <n v="0.1"/>
    <x v="791"/>
    <x v="229"/>
    <n v="79550"/>
    <x v="903"/>
    <n v="1.2E-2"/>
    <n v="5.0000000000000001E-3"/>
    <n v="81"/>
    <n v="77"/>
    <n v="0.185"/>
    <n v="0.67600000000000005"/>
    <n v="0.13900000000000001"/>
    <n v="16281779"/>
    <n v="0.81499999999999995"/>
    <n v="0.18500000000000005"/>
    <n v="16495000000"/>
    <n v="16937000000"/>
    <n v="0"/>
    <n v="9"/>
    <n v="0"/>
    <n v="0"/>
    <n v="0.68500000000000005"/>
    <n v="0.91200000000000003"/>
  </r>
  <r>
    <s v="Netherlands-Europe"/>
    <x v="1"/>
    <n v="2005"/>
    <s v="Netherlands-Europe2005"/>
    <n v="638000000000"/>
    <n v="0.109"/>
    <x v="792"/>
    <x v="229"/>
    <n v="0"/>
    <x v="0"/>
    <n v="1.2E-2"/>
    <n v="5.0000000000000001E-3"/>
    <n v="82"/>
    <n v="77"/>
    <n v="0.184"/>
    <n v="0.67500000000000004"/>
    <n v="0.14000000000000001"/>
    <n v="16319868"/>
    <n v="0.82599999999999996"/>
    <n v="0.17400000000000004"/>
    <n v="16528000000"/>
    <n v="16621000000"/>
    <n v="0.47699999999999998"/>
    <n v="9"/>
    <n v="0"/>
    <n v="250"/>
    <n v="0.81"/>
    <n v="0.97099999999999997"/>
  </r>
  <r>
    <s v="Netherlands-Europe"/>
    <x v="1"/>
    <n v="2006"/>
    <s v="Netherlands-Europe2006"/>
    <n v="678000000000"/>
    <n v="0.107"/>
    <x v="793"/>
    <x v="290"/>
    <n v="79075"/>
    <x v="904"/>
    <n v="1.0999999999999999E-2"/>
    <n v="4.0000000000000001E-3"/>
    <n v="82"/>
    <n v="78"/>
    <n v="0.183"/>
    <n v="0.67500000000000004"/>
    <n v="0.14199999999999999"/>
    <n v="16346101"/>
    <n v="0.83599999999999997"/>
    <n v="0.16400000000000003"/>
    <n v="17529000000"/>
    <n v="17453000000"/>
    <n v="0.44600000000000001"/>
    <n v="8"/>
    <n v="0"/>
    <n v="250"/>
    <n v="0.83699999999999997"/>
    <n v="1.056"/>
  </r>
  <r>
    <s v="Netherlands-Europe"/>
    <x v="1"/>
    <n v="2007"/>
    <s v="Netherlands-Europe2007"/>
    <n v="783000000000"/>
    <n v="0.108"/>
    <x v="794"/>
    <x v="230"/>
    <n v="0"/>
    <x v="0"/>
    <n v="1.0999999999999999E-2"/>
    <n v="4.0000000000000001E-3"/>
    <n v="82"/>
    <n v="78"/>
    <n v="0.18099999999999999"/>
    <n v="0.67400000000000004"/>
    <n v="0.14399999999999999"/>
    <n v="16381696"/>
    <n v="0.84499999999999997"/>
    <n v="0.15500000000000003"/>
    <n v="19922000000"/>
    <n v="19477000000"/>
    <n v="0.41799999999999998"/>
    <n v="8"/>
    <n v="0"/>
    <n v="180"/>
    <n v="0.85799999999999998"/>
    <n v="1.173"/>
  </r>
  <r>
    <s v="Netherlands-Europe"/>
    <x v="1"/>
    <n v="2008"/>
    <s v="Netherlands-Europe2008"/>
    <n v="871000000000"/>
    <n v="0.11"/>
    <x v="795"/>
    <x v="230"/>
    <n v="79350"/>
    <x v="905"/>
    <n v="1.0999999999999999E-2"/>
    <n v="4.0000000000000001E-3"/>
    <n v="82"/>
    <n v="78"/>
    <n v="0.17899999999999999"/>
    <n v="0.67400000000000004"/>
    <n v="0.14699999999999999"/>
    <n v="16445593"/>
    <n v="0.85399999999999998"/>
    <n v="0.14600000000000002"/>
    <n v="20523000000"/>
    <n v="22217000000"/>
    <n v="0.38200000000000001"/>
    <n v="8"/>
    <n v="0"/>
    <n v="180"/>
    <n v="0.874"/>
    <n v="1.25"/>
  </r>
  <r>
    <s v="Netherlands-Europe"/>
    <x v="1"/>
    <n v="2009"/>
    <s v="Netherlands-Europe2009"/>
    <n v="796000000000"/>
    <n v="0.11899999999999999"/>
    <x v="796"/>
    <x v="235"/>
    <n v="78824"/>
    <x v="906"/>
    <n v="1.0999999999999999E-2"/>
    <n v="4.0000000000000001E-3"/>
    <n v="83"/>
    <n v="79"/>
    <n v="0.17699999999999999"/>
    <n v="0.67300000000000004"/>
    <n v="0.15"/>
    <n v="16530388"/>
    <n v="0.86199999999999999"/>
    <n v="0.13800000000000001"/>
    <n v="17868000000"/>
    <n v="21080000000"/>
    <n v="0.38500000000000001"/>
    <n v="8"/>
    <n v="0"/>
    <n v="164"/>
    <n v="0.89600000000000002"/>
    <n v="1.2170000000000001"/>
  </r>
  <r>
    <s v="Netherlands-Europe"/>
    <x v="1"/>
    <n v="2010"/>
    <s v="Netherlands-Europe2010"/>
    <n v="777000000000"/>
    <n v="0.121"/>
    <x v="797"/>
    <x v="237"/>
    <n v="0"/>
    <x v="0"/>
    <n v="1.0999999999999999E-2"/>
    <n v="4.0000000000000001E-3"/>
    <n v="83"/>
    <n v="79"/>
    <n v="0.17499999999999999"/>
    <n v="0.67100000000000004"/>
    <n v="0.154"/>
    <n v="16615394"/>
    <n v="0.871"/>
    <n v="0.129"/>
    <n v="18690000000"/>
    <n v="19772000000"/>
    <n v="0.39400000000000002"/>
    <n v="8"/>
    <n v="0"/>
    <n v="134"/>
    <n v="0.90700000000000003"/>
    <n v="1.1539999999999999"/>
  </r>
  <r>
    <s v="Netherlands-Europe"/>
    <x v="1"/>
    <n v="2011"/>
    <s v="Netherlands-Europe2011"/>
    <n v="833000000000"/>
    <n v="0.11899999999999999"/>
    <x v="798"/>
    <x v="235"/>
    <n v="78010"/>
    <x v="907"/>
    <n v="1.0999999999999999E-2"/>
    <n v="4.0000000000000001E-3"/>
    <n v="83"/>
    <n v="79"/>
    <n v="0.17299999999999999"/>
    <n v="0.66700000000000004"/>
    <n v="0.159"/>
    <n v="16693074"/>
    <n v="0.878"/>
    <n v="0.122"/>
    <n v="20970000000"/>
    <n v="20884000000"/>
    <n v="0.39600000000000002"/>
    <n v="8"/>
    <n v="0"/>
    <n v="127"/>
    <n v="0.91400000000000003"/>
    <n v="1.19"/>
  </r>
  <r>
    <s v="Netherlands-Europe"/>
    <x v="1"/>
    <n v="2012"/>
    <s v="Netherlands-Europe2012"/>
    <n v="770000000000"/>
    <n v="0.124"/>
    <x v="799"/>
    <x v="239"/>
    <n v="76830"/>
    <x v="908"/>
    <n v="1.0999999999999999E-2"/>
    <n v="4.0000000000000001E-3"/>
    <n v="83"/>
    <n v="79"/>
    <n v="0.17199999999999999"/>
    <n v="0.66300000000000003"/>
    <n v="0.16400000000000001"/>
    <n v="16754962"/>
    <n v="0.88600000000000001"/>
    <n v="0.11399999999999999"/>
    <n v="20527000000"/>
    <n v="20346000000"/>
    <n v="0.39200000000000002"/>
    <n v="5"/>
    <n v="30"/>
    <n v="127"/>
    <n v="0.92900000000000005"/>
    <n v="1.18"/>
  </r>
  <r>
    <s v="New Caledonia-Oceania"/>
    <x v="3"/>
    <n v="2000"/>
    <s v="New Caledonia-Oceania2000"/>
    <n v="2682347064"/>
    <m/>
    <x v="0"/>
    <x v="0"/>
    <n v="0"/>
    <x v="0"/>
    <n v="2.1000000000000001E-2"/>
    <n v="0"/>
    <n v="78"/>
    <n v="72"/>
    <n v="0.28699999999999998"/>
    <n v="0.65400000000000003"/>
    <n v="5.8999999999999997E-2"/>
    <n v="213230"/>
    <n v="0.61799999999999999"/>
    <n v="0.38200000000000001"/>
    <n v="111000000"/>
    <n v="0"/>
    <n v="0"/>
    <n v="0"/>
    <n v="0"/>
    <n v="0"/>
    <n v="0.13900000000000001"/>
    <n v="0.23799999999999999"/>
  </r>
  <r>
    <s v="New Caledonia-Oceania"/>
    <x v="3"/>
    <n v="2001"/>
    <s v="New Caledonia-Oceania2001"/>
    <n v="2682347064"/>
    <m/>
    <x v="0"/>
    <x v="0"/>
    <n v="0"/>
    <x v="0"/>
    <n v="0.02"/>
    <n v="0"/>
    <n v="78"/>
    <n v="72"/>
    <n v="0.28399999999999997"/>
    <n v="0.65500000000000003"/>
    <n v="6.0999999999999999E-2"/>
    <n v="217324"/>
    <n v="0.622"/>
    <n v="0.378"/>
    <n v="94000000"/>
    <n v="0"/>
    <n v="0"/>
    <n v="0"/>
    <n v="0"/>
    <n v="0"/>
    <n v="0.182"/>
    <n v="0.317"/>
  </r>
  <r>
    <s v="New Caledonia-Oceania"/>
    <x v="3"/>
    <n v="2002"/>
    <s v="New Caledonia-Oceania2002"/>
    <n v="0"/>
    <m/>
    <x v="0"/>
    <x v="0"/>
    <n v="0"/>
    <x v="909"/>
    <n v="1.9E-2"/>
    <n v="0"/>
    <n v="79"/>
    <n v="71"/>
    <n v="0.28100000000000003"/>
    <n v="0.65700000000000003"/>
    <n v="6.2E-2"/>
    <n v="221490"/>
    <n v="0.626"/>
    <n v="0.374"/>
    <n v="156000000"/>
    <n v="104000000"/>
    <n v="0"/>
    <n v="0"/>
    <n v="0"/>
    <n v="0"/>
    <n v="0.224"/>
    <n v="0.36699999999999999"/>
  </r>
  <r>
    <s v="New Caledonia-Oceania"/>
    <x v="3"/>
    <n v="2003"/>
    <s v="New Caledonia-Oceania2003"/>
    <n v="0"/>
    <m/>
    <x v="0"/>
    <x v="0"/>
    <n v="0"/>
    <x v="910"/>
    <n v="1.7999999999999999E-2"/>
    <n v="0"/>
    <n v="79"/>
    <n v="72"/>
    <n v="0.27800000000000002"/>
    <n v="0.65900000000000003"/>
    <n v="6.3E-2"/>
    <n v="225735"/>
    <n v="0.629"/>
    <n v="0.371"/>
    <n v="196000000"/>
    <n v="128000000"/>
    <n v="0"/>
    <n v="0"/>
    <n v="0"/>
    <n v="0"/>
    <n v="0.26400000000000001"/>
    <n v="0.439"/>
  </r>
  <r>
    <s v="New Caledonia-Oceania"/>
    <x v="3"/>
    <n v="2004"/>
    <s v="New Caledonia-Oceania2004"/>
    <n v="0"/>
    <m/>
    <x v="0"/>
    <x v="0"/>
    <n v="0"/>
    <x v="911"/>
    <n v="1.7000000000000001E-2"/>
    <n v="0"/>
    <n v="79"/>
    <n v="72"/>
    <n v="0.27400000000000002"/>
    <n v="0.66100000000000003"/>
    <n v="6.6000000000000003E-2"/>
    <n v="230068"/>
    <n v="0.63300000000000001"/>
    <n v="0.36699999999999999"/>
    <n v="241000000"/>
    <n v="167000000"/>
    <n v="0"/>
    <n v="0"/>
    <n v="0"/>
    <n v="0"/>
    <n v="0.30299999999999999"/>
    <n v="0.51700000000000002"/>
  </r>
  <r>
    <s v="New Caledonia-Oceania"/>
    <x v="3"/>
    <n v="2005"/>
    <s v="New Caledonia-Oceania2005"/>
    <n v="0"/>
    <m/>
    <x v="0"/>
    <x v="0"/>
    <n v="0"/>
    <x v="0"/>
    <n v="1.7000000000000001E-2"/>
    <n v="0"/>
    <n v="79"/>
    <n v="72"/>
    <n v="0.26900000000000002"/>
    <n v="0.66200000000000003"/>
    <n v="6.9000000000000006E-2"/>
    <n v="234393"/>
    <n v="0.64"/>
    <n v="0.36"/>
    <n v="149000000"/>
    <n v="122000000"/>
    <n v="0"/>
    <n v="0"/>
    <n v="0"/>
    <n v="0"/>
    <n v="0.32400000000000001"/>
    <n v="0.58699999999999997"/>
  </r>
  <r>
    <s v="New Caledonia-Oceania"/>
    <x v="3"/>
    <n v="2006"/>
    <s v="New Caledonia-Oceania2006"/>
    <n v="0"/>
    <m/>
    <x v="0"/>
    <x v="0"/>
    <n v="0"/>
    <x v="912"/>
    <n v="1.7999999999999999E-2"/>
    <n v="0"/>
    <n v="80"/>
    <n v="73"/>
    <n v="0.26200000000000001"/>
    <n v="0.66400000000000003"/>
    <n v="7.3999999999999996E-2"/>
    <n v="238459"/>
    <n v="0.64600000000000002"/>
    <n v="0.35399999999999998"/>
    <n v="122000000"/>
    <n v="129000000"/>
    <n v="0"/>
    <n v="0"/>
    <n v="0"/>
    <n v="0"/>
    <n v="0.33500000000000002"/>
    <n v="0.66700000000000004"/>
  </r>
  <r>
    <s v="New Caledonia-Oceania"/>
    <x v="3"/>
    <n v="2007"/>
    <s v="New Caledonia-Oceania2007"/>
    <n v="0"/>
    <m/>
    <x v="0"/>
    <x v="0"/>
    <n v="0"/>
    <x v="0"/>
    <n v="1.7000000000000001E-2"/>
    <n v="0"/>
    <n v="80"/>
    <n v="72"/>
    <n v="0.255"/>
    <n v="0.66500000000000004"/>
    <n v="0.08"/>
    <n v="242400"/>
    <n v="0.65300000000000002"/>
    <n v="0.34699999999999998"/>
    <n v="142000000"/>
    <n v="149000000"/>
    <n v="0"/>
    <n v="0"/>
    <n v="0"/>
    <n v="0"/>
    <n v="0.35099999999999998"/>
    <n v="0.748"/>
  </r>
  <r>
    <s v="New Caledonia-Oceania"/>
    <x v="3"/>
    <n v="2008"/>
    <s v="New Caledonia-Oceania2008"/>
    <n v="0"/>
    <m/>
    <x v="0"/>
    <x v="0"/>
    <n v="0"/>
    <x v="913"/>
    <n v="1.6E-2"/>
    <n v="0"/>
    <n v="81"/>
    <n v="72"/>
    <n v="0.248"/>
    <n v="0.66700000000000004"/>
    <n v="8.5999999999999993E-2"/>
    <n v="243985"/>
    <n v="0.66"/>
    <n v="0.33999999999999997"/>
    <n v="152000000"/>
    <n v="168000000"/>
    <n v="0"/>
    <n v="0"/>
    <n v="0"/>
    <n v="0"/>
    <n v="0.34499999999999997"/>
    <n v="0.82099999999999995"/>
  </r>
  <r>
    <s v="New Caledonia-Oceania"/>
    <x v="3"/>
    <n v="2009"/>
    <s v="New Caledonia-Oceania2009"/>
    <n v="0"/>
    <m/>
    <x v="0"/>
    <x v="0"/>
    <n v="0"/>
    <x v="914"/>
    <n v="1.6E-2"/>
    <n v="0"/>
    <n v="81"/>
    <n v="72"/>
    <n v="0.24099999999999999"/>
    <n v="0.66800000000000004"/>
    <n v="9.0999999999999998E-2"/>
    <n v="245580"/>
    <n v="0.66600000000000004"/>
    <n v="0.33399999999999996"/>
    <n v="141000000"/>
    <n v="170000000"/>
    <n v="0"/>
    <n v="0"/>
    <n v="0"/>
    <n v="0"/>
    <n v="0.34"/>
    <n v="0.86299999999999999"/>
  </r>
  <r>
    <s v="New Caledonia-Oceania"/>
    <x v="3"/>
    <n v="2010"/>
    <s v="New Caledonia-Oceania2010"/>
    <n v="0"/>
    <m/>
    <x v="0"/>
    <x v="0"/>
    <n v="0"/>
    <x v="0"/>
    <n v="1.7000000000000001E-2"/>
    <n v="0"/>
    <n v="79"/>
    <n v="73"/>
    <n v="0.23499999999999999"/>
    <n v="0.67"/>
    <n v="9.5000000000000001E-2"/>
    <n v="250000"/>
    <n v="0.67300000000000004"/>
    <n v="0.32699999999999996"/>
    <n v="129000000"/>
    <n v="179000000"/>
    <n v="0"/>
    <n v="0"/>
    <n v="0"/>
    <n v="0"/>
    <n v="0.42"/>
    <n v="0.89600000000000002"/>
  </r>
  <r>
    <s v="New Caledonia-Oceania"/>
    <x v="3"/>
    <n v="2011"/>
    <s v="New Caledonia-Oceania2011"/>
    <n v="0"/>
    <m/>
    <x v="0"/>
    <x v="0"/>
    <n v="0"/>
    <x v="865"/>
    <n v="1.6E-2"/>
    <n v="0"/>
    <n v="79"/>
    <n v="73"/>
    <n v="0.23100000000000001"/>
    <n v="0.67100000000000004"/>
    <n v="9.8000000000000004E-2"/>
    <n v="254000"/>
    <n v="0.67900000000000005"/>
    <n v="0.32099999999999995"/>
    <n v="153000000"/>
    <n v="176000000"/>
    <n v="0"/>
    <n v="0"/>
    <n v="0"/>
    <n v="0"/>
    <n v="0.5"/>
    <n v="0.91"/>
  </r>
  <r>
    <s v="New Caledonia-Oceania"/>
    <x v="3"/>
    <n v="2012"/>
    <s v="New Caledonia-Oceania2012"/>
    <n v="0"/>
    <m/>
    <x v="0"/>
    <x v="0"/>
    <n v="0"/>
    <x v="915"/>
    <n v="1.6E-2"/>
    <n v="0"/>
    <n v="79"/>
    <n v="73"/>
    <n v="0.22800000000000001"/>
    <n v="0.67300000000000004"/>
    <n v="9.9000000000000005E-2"/>
    <n v="258000"/>
    <n v="0.68500000000000005"/>
    <n v="0.31499999999999995"/>
    <n v="0"/>
    <n v="0"/>
    <n v="0"/>
    <n v="0"/>
    <n v="0"/>
    <n v="0"/>
    <n v="0.57999999999999996"/>
    <n v="0.91200000000000003"/>
  </r>
  <r>
    <s v="New Zealand-Oceania"/>
    <x v="3"/>
    <n v="2000"/>
    <s v="New Zealand-Oceania2000"/>
    <n v="52011621745"/>
    <n v="7.5999999999999998E-2"/>
    <x v="800"/>
    <x v="95"/>
    <n v="18566"/>
    <x v="0"/>
    <n v="1.4999999999999999E-2"/>
    <n v="6.0000000000000001E-3"/>
    <n v="81"/>
    <n v="76"/>
    <n v="0.22700000000000001"/>
    <n v="0.65500000000000003"/>
    <n v="0.11799999999999999"/>
    <n v="3857700"/>
    <n v="0.85699999999999998"/>
    <n v="0.14300000000000002"/>
    <n v="2272000000"/>
    <n v="1235000000"/>
    <n v="0"/>
    <n v="0"/>
    <n v="0"/>
    <n v="0"/>
    <n v="0.47399999999999998"/>
    <n v="0.4"/>
  </r>
  <r>
    <s v="New Zealand-Oceania"/>
    <x v="3"/>
    <n v="2001"/>
    <s v="New Zealand-Oceania2001"/>
    <n v="53305639461"/>
    <n v="7.6999999999999999E-2"/>
    <x v="800"/>
    <x v="183"/>
    <n v="18167"/>
    <x v="0"/>
    <n v="1.4E-2"/>
    <n v="6.0000000000000001E-3"/>
    <n v="81"/>
    <n v="76"/>
    <n v="0.22500000000000001"/>
    <n v="0.65700000000000003"/>
    <n v="0.11799999999999999"/>
    <n v="3880500"/>
    <n v="0.85799999999999998"/>
    <n v="0.14200000000000002"/>
    <n v="2340000000"/>
    <n v="1255000000"/>
    <n v="0"/>
    <n v="0"/>
    <n v="0"/>
    <n v="0"/>
    <n v="0.53200000000000003"/>
    <n v="0.58599999999999997"/>
  </r>
  <r>
    <s v="New Zealand-Oceania"/>
    <x v="3"/>
    <n v="2002"/>
    <s v="New Zealand-Oceania2002"/>
    <n v="66021205382"/>
    <n v="0.08"/>
    <x v="801"/>
    <x v="96"/>
    <n v="18287"/>
    <x v="916"/>
    <n v="1.4E-2"/>
    <n v="6.0000000000000001E-3"/>
    <n v="81"/>
    <n v="77"/>
    <n v="0.223"/>
    <n v="0.65900000000000003"/>
    <n v="0.11799999999999999"/>
    <n v="3948500"/>
    <n v="0.85899999999999999"/>
    <n v="0.14100000000000001"/>
    <n v="3159000000"/>
    <n v="1386000000"/>
    <n v="0"/>
    <n v="0"/>
    <n v="0"/>
    <n v="0"/>
    <n v="0.59099999999999997"/>
    <n v="0.61799999999999999"/>
  </r>
  <r>
    <s v="New Zealand-Oceania"/>
    <x v="3"/>
    <n v="2003"/>
    <s v="New Zealand-Oceania2003"/>
    <n v="87440435752"/>
    <n v="7.9000000000000001E-2"/>
    <x v="802"/>
    <x v="71"/>
    <n v="17469"/>
    <x v="917"/>
    <n v="1.4E-2"/>
    <n v="6.0000000000000001E-3"/>
    <n v="81"/>
    <n v="77"/>
    <n v="0.221"/>
    <n v="0.66100000000000003"/>
    <n v="0.11899999999999999"/>
    <n v="4027200"/>
    <n v="0.86"/>
    <n v="0.14000000000000001"/>
    <n v="4232000000"/>
    <n v="1649000000"/>
    <n v="0"/>
    <n v="12"/>
    <n v="0"/>
    <n v="0"/>
    <n v="0.61"/>
    <n v="0.64600000000000002"/>
  </r>
  <r>
    <s v="New Zealand-Oceania"/>
    <x v="3"/>
    <n v="2004"/>
    <s v="New Zealand-Oceania2004"/>
    <n v="103000000000"/>
    <n v="0.08"/>
    <x v="803"/>
    <x v="184"/>
    <n v="17412"/>
    <x v="918"/>
    <n v="1.4E-2"/>
    <n v="6.0000000000000001E-3"/>
    <n v="82"/>
    <n v="78"/>
    <n v="0.218"/>
    <n v="0.66300000000000003"/>
    <n v="0.11899999999999999"/>
    <n v="4087500"/>
    <n v="0.86"/>
    <n v="0.14000000000000001"/>
    <n v="5098000000"/>
    <n v="2229000000"/>
    <n v="0"/>
    <n v="12"/>
    <n v="0"/>
    <n v="0"/>
    <n v="0.61799999999999999"/>
    <n v="0.74199999999999999"/>
  </r>
  <r>
    <s v="New Zealand-Oceania"/>
    <x v="3"/>
    <n v="2005"/>
    <s v="New Zealand-Oceania2005"/>
    <n v="114000000000"/>
    <n v="8.4000000000000005E-2"/>
    <x v="804"/>
    <x v="95"/>
    <n v="0"/>
    <x v="0"/>
    <n v="1.4E-2"/>
    <n v="5.0000000000000001E-3"/>
    <n v="82"/>
    <n v="78"/>
    <n v="0.215"/>
    <n v="0.66400000000000003"/>
    <n v="0.12"/>
    <n v="4133900"/>
    <n v="0.86099999999999999"/>
    <n v="0.13900000000000001"/>
    <n v="5211000000"/>
    <n v="2671000000"/>
    <n v="0.36599999999999999"/>
    <n v="12"/>
    <n v="0"/>
    <n v="172"/>
    <n v="0.627"/>
    <n v="0.85399999999999998"/>
  </r>
  <r>
    <s v="New Zealand-Oceania"/>
    <x v="3"/>
    <n v="2006"/>
    <s v="New Zealand-Oceania2006"/>
    <n v="110000000000"/>
    <n v="8.7999999999999995E-2"/>
    <x v="805"/>
    <x v="74"/>
    <n v="17393"/>
    <x v="919"/>
    <n v="1.4E-2"/>
    <n v="5.0000000000000001E-3"/>
    <n v="82"/>
    <n v="78"/>
    <n v="0.21299999999999999"/>
    <n v="0.66600000000000004"/>
    <n v="0.121"/>
    <n v="4184600"/>
    <n v="0.86099999999999999"/>
    <n v="0.13900000000000001"/>
    <n v="4792000000"/>
    <n v="2534000000"/>
    <n v="0.35399999999999998"/>
    <n v="12"/>
    <n v="0"/>
    <n v="172"/>
    <n v="0.69"/>
    <n v="0.90900000000000003"/>
  </r>
  <r>
    <s v="New Zealand-Oceania"/>
    <x v="3"/>
    <n v="2007"/>
    <s v="New Zealand-Oceania2007"/>
    <n v="135000000000"/>
    <n v="8.5000000000000006E-2"/>
    <x v="806"/>
    <x v="22"/>
    <n v="0"/>
    <x v="0"/>
    <n v="1.4999999999999999E-2"/>
    <n v="5.0000000000000001E-3"/>
    <n v="82"/>
    <n v="78"/>
    <n v="0.21099999999999999"/>
    <n v="0.66600000000000004"/>
    <n v="0.123"/>
    <n v="4228300"/>
    <n v="0.86099999999999999"/>
    <n v="0.13900000000000001"/>
    <n v="5413000000"/>
    <n v="3077000000"/>
    <n v="0.35499999999999998"/>
    <n v="12"/>
    <n v="0"/>
    <n v="172"/>
    <n v="0.69799999999999995"/>
    <n v="1.004"/>
  </r>
  <r>
    <s v="New Zealand-Oceania"/>
    <x v="3"/>
    <n v="2008"/>
    <s v="New Zealand-Oceania2008"/>
    <n v="130000000000"/>
    <n v="9.2999999999999999E-2"/>
    <x v="807"/>
    <x v="76"/>
    <n v="17123"/>
    <x v="920"/>
    <n v="1.4999999999999999E-2"/>
    <n v="5.0000000000000001E-3"/>
    <n v="82"/>
    <n v="78"/>
    <n v="0.20799999999999999"/>
    <n v="0.66600000000000004"/>
    <n v="0.125"/>
    <n v="4268900"/>
    <n v="0.86099999999999999"/>
    <n v="0.13900000000000001"/>
    <n v="5152000000"/>
    <n v="3006000000"/>
    <n v="0.36"/>
    <n v="1"/>
    <n v="0"/>
    <n v="172"/>
    <n v="0.72"/>
    <n v="1.08"/>
  </r>
  <r>
    <s v="New Zealand-Oceania"/>
    <x v="3"/>
    <n v="2009"/>
    <s v="New Zealand-Oceania2009"/>
    <n v="119000000000"/>
    <n v="0.1"/>
    <x v="808"/>
    <x v="115"/>
    <n v="16846"/>
    <x v="921"/>
    <n v="1.4E-2"/>
    <n v="5.0000000000000001E-3"/>
    <n v="83"/>
    <n v="79"/>
    <n v="0.20699999999999999"/>
    <n v="0.66600000000000004"/>
    <n v="0.127"/>
    <n v="4315800"/>
    <n v="0.86099999999999999"/>
    <n v="0.13900000000000001"/>
    <n v="4591000000"/>
    <n v="2580000000"/>
    <n v="0.33200000000000002"/>
    <n v="1"/>
    <n v="0"/>
    <n v="172"/>
    <n v="0.79700000000000004"/>
    <n v="1.087"/>
  </r>
  <r>
    <s v="New Zealand-Oceania"/>
    <x v="3"/>
    <n v="2010"/>
    <s v="New Zealand-Oceania2010"/>
    <n v="143000000000"/>
    <n v="0.10199999999999999"/>
    <x v="809"/>
    <x v="185"/>
    <n v="0"/>
    <x v="0"/>
    <n v="1.4999999999999999E-2"/>
    <n v="5.0000000000000001E-3"/>
    <n v="83"/>
    <n v="79"/>
    <n v="0.20499999999999999"/>
    <n v="0.66500000000000004"/>
    <n v="0.13"/>
    <n v="4367800"/>
    <n v="0.86199999999999999"/>
    <n v="0.13800000000000001"/>
    <n v="4904000000"/>
    <n v="3037000000"/>
    <n v="0.34699999999999998"/>
    <n v="1"/>
    <n v="0"/>
    <n v="172"/>
    <n v="0.80500000000000005"/>
    <n v="1.0780000000000001"/>
  </r>
  <r>
    <s v="New Zealand-Oceania"/>
    <x v="3"/>
    <n v="2011"/>
    <s v="New Zealand-Oceania2011"/>
    <n v="164000000000"/>
    <n v="0.10299999999999999"/>
    <x v="810"/>
    <x v="156"/>
    <n v="16847"/>
    <x v="922"/>
    <n v="1.4E-2"/>
    <n v="5.0000000000000001E-3"/>
    <n v="83"/>
    <n v="79"/>
    <n v="0.20399999999999999"/>
    <n v="0.66300000000000003"/>
    <n v="0.13300000000000001"/>
    <n v="4405200"/>
    <n v="0.86199999999999999"/>
    <n v="0.13800000000000001"/>
    <n v="5546000000"/>
    <n v="3462000000"/>
    <n v="0.34399999999999997"/>
    <n v="1"/>
    <n v="0"/>
    <n v="172"/>
    <n v="0.81200000000000006"/>
    <n v="1.0920000000000001"/>
  </r>
  <r>
    <s v="New Zealand-Oceania"/>
    <x v="3"/>
    <n v="2012"/>
    <s v="New Zealand-Oceania2012"/>
    <n v="171000000000"/>
    <n v="0.10299999999999999"/>
    <x v="811"/>
    <x v="151"/>
    <n v="16965"/>
    <x v="923"/>
    <n v="1.4E-2"/>
    <n v="5.0000000000000001E-3"/>
    <n v="83"/>
    <n v="79"/>
    <n v="0.20300000000000001"/>
    <n v="0.66100000000000003"/>
    <n v="0.13600000000000001"/>
    <n v="4433000"/>
    <n v="0.86199999999999999"/>
    <n v="0.13800000000000001"/>
    <n v="5467000000"/>
    <n v="3718000000"/>
    <n v="0.34"/>
    <n v="1"/>
    <n v="3"/>
    <n v="152"/>
    <n v="0.82"/>
    <n v="1.1040000000000001"/>
  </r>
  <r>
    <s v="Nicaragua-The Americas"/>
    <x v="4"/>
    <n v="2000"/>
    <s v="Nicaragua-The Americas2000"/>
    <n v="5107329010"/>
    <n v="5.3999999999999999E-2"/>
    <x v="321"/>
    <x v="2"/>
    <n v="0"/>
    <x v="0"/>
    <n v="2.8000000000000001E-2"/>
    <n v="3.3000000000000002E-2"/>
    <n v="72"/>
    <n v="67"/>
    <n v="0.40899999999999997"/>
    <n v="0.55400000000000005"/>
    <n v="3.6999999999999998E-2"/>
    <n v="5100920"/>
    <n v="0.54700000000000004"/>
    <n v="0.45299999999999996"/>
    <n v="129000000"/>
    <n v="126000000"/>
    <n v="0"/>
    <n v="0"/>
    <n v="0"/>
    <n v="0"/>
    <n v="0.01"/>
    <n v="1.7999999999999999E-2"/>
  </r>
  <r>
    <s v="Nicaragua-The Americas"/>
    <x v="4"/>
    <n v="2001"/>
    <s v="Nicaragua-The Americas2001"/>
    <n v="5323146568"/>
    <n v="5.2999999999999999E-2"/>
    <x v="321"/>
    <x v="57"/>
    <n v="3038"/>
    <x v="0"/>
    <n v="2.7E-2"/>
    <n v="3.1E-2"/>
    <n v="73"/>
    <n v="67"/>
    <n v="0.40300000000000002"/>
    <n v="0.55900000000000005"/>
    <n v="3.7999999999999999E-2"/>
    <n v="5176685"/>
    <n v="0.55000000000000004"/>
    <n v="0.44999999999999996"/>
    <n v="135000000"/>
    <n v="128000000"/>
    <n v="0"/>
    <n v="0"/>
    <n v="0"/>
    <n v="0"/>
    <n v="1.4E-2"/>
    <n v="3.2000000000000001E-2"/>
  </r>
  <r>
    <s v="Nicaragua-The Americas"/>
    <x v="4"/>
    <n v="2002"/>
    <s v="Nicaragua-The Americas2002"/>
    <n v="5224213019"/>
    <n v="5.7000000000000002E-2"/>
    <x v="126"/>
    <x v="82"/>
    <n v="2951"/>
    <x v="851"/>
    <n v="2.7E-2"/>
    <n v="0.03"/>
    <n v="74"/>
    <n v="68"/>
    <n v="0.39700000000000002"/>
    <n v="0.56499999999999995"/>
    <n v="3.9E-2"/>
    <n v="5248577"/>
    <n v="0.55200000000000005"/>
    <n v="0.44799999999999995"/>
    <n v="135000000"/>
    <n v="125000000"/>
    <n v="0"/>
    <n v="0"/>
    <n v="0"/>
    <n v="0"/>
    <n v="1.7000000000000001E-2"/>
    <n v="4.4999999999999998E-2"/>
  </r>
  <r>
    <s v="Nicaragua-The Americas"/>
    <x v="4"/>
    <n v="2003"/>
    <s v="Nicaragua-The Americas2003"/>
    <n v="5322437648"/>
    <n v="6.0999999999999999E-2"/>
    <x v="322"/>
    <x v="84"/>
    <n v="2903"/>
    <x v="924"/>
    <n v="2.5999999999999999E-2"/>
    <n v="2.9000000000000001E-2"/>
    <n v="74"/>
    <n v="68"/>
    <n v="0.39100000000000001"/>
    <n v="0.56999999999999995"/>
    <n v="3.9E-2"/>
    <n v="5317878"/>
    <n v="0.55500000000000005"/>
    <n v="0.44499999999999995"/>
    <n v="160000000"/>
    <n v="139000000"/>
    <n v="0"/>
    <n v="46"/>
    <n v="0"/>
    <n v="0"/>
    <n v="1.9E-2"/>
    <n v="8.7999999999999995E-2"/>
  </r>
  <r>
    <s v="Nicaragua-The Americas"/>
    <x v="4"/>
    <n v="2004"/>
    <s v="Nicaragua-The Americas2004"/>
    <n v="5795568203"/>
    <n v="6.0999999999999999E-2"/>
    <x v="413"/>
    <x v="197"/>
    <n v="2903"/>
    <x v="925"/>
    <n v="2.5999999999999999E-2"/>
    <n v="2.7E-2"/>
    <n v="75"/>
    <n v="69"/>
    <n v="0.38400000000000001"/>
    <n v="0.57499999999999996"/>
    <n v="0.04"/>
    <n v="5386299"/>
    <n v="0.55700000000000005"/>
    <n v="0.44299999999999995"/>
    <n v="192000000"/>
    <n v="154000000"/>
    <n v="0"/>
    <n v="39"/>
    <n v="0"/>
    <n v="0"/>
    <n v="2.3E-2"/>
    <n v="0.13700000000000001"/>
  </r>
  <r>
    <s v="Nicaragua-The Americas"/>
    <x v="4"/>
    <n v="2005"/>
    <s v="Nicaragua-The Americas2005"/>
    <n v="6322582497"/>
    <n v="6.0999999999999999E-2"/>
    <x v="55"/>
    <x v="64"/>
    <n v="0"/>
    <x v="0"/>
    <n v="2.5000000000000001E-2"/>
    <n v="2.5999999999999999E-2"/>
    <n v="75"/>
    <n v="69"/>
    <n v="0.378"/>
    <n v="0.58099999999999996"/>
    <n v="4.1000000000000002E-2"/>
    <n v="5455219"/>
    <n v="0.55900000000000005"/>
    <n v="0.44099999999999995"/>
    <n v="206000000"/>
    <n v="162000000"/>
    <n v="0.63500000000000001"/>
    <n v="39"/>
    <n v="0"/>
    <n v="240"/>
    <n v="2.5999999999999999E-2"/>
    <n v="0.20499999999999999"/>
  </r>
  <r>
    <s v="Nicaragua-The Americas"/>
    <x v="4"/>
    <n v="2006"/>
    <s v="Nicaragua-The Americas2006"/>
    <n v="6786340353"/>
    <n v="6.3E-2"/>
    <x v="414"/>
    <x v="39"/>
    <n v="2821"/>
    <x v="926"/>
    <n v="2.5000000000000001E-2"/>
    <n v="2.5000000000000001E-2"/>
    <n v="75"/>
    <n v="69"/>
    <n v="0.371"/>
    <n v="0.58699999999999997"/>
    <n v="4.2000000000000003E-2"/>
    <n v="5524927"/>
    <n v="0.56200000000000006"/>
    <n v="0.43799999999999994"/>
    <n v="231000000"/>
    <n v="188000000"/>
    <n v="0.63500000000000001"/>
    <n v="39"/>
    <n v="0"/>
    <n v="240"/>
    <n v="2.8000000000000001E-2"/>
    <n v="0.33100000000000002"/>
  </r>
  <r>
    <s v="Nicaragua-The Americas"/>
    <x v="4"/>
    <n v="2007"/>
    <s v="Nicaragua-The Americas2007"/>
    <n v="7458167331"/>
    <n v="6.9000000000000006E-2"/>
    <x v="415"/>
    <x v="15"/>
    <n v="0"/>
    <x v="0"/>
    <n v="2.5000000000000001E-2"/>
    <n v="2.4E-2"/>
    <n v="76"/>
    <n v="70"/>
    <n v="0.36399999999999999"/>
    <n v="0.59199999999999997"/>
    <n v="4.2999999999999997E-2"/>
    <n v="5595533"/>
    <n v="0.56399999999999995"/>
    <n v="0.43600000000000005"/>
    <n v="255000000"/>
    <n v="279000000"/>
    <n v="0.63500000000000001"/>
    <n v="39"/>
    <n v="0"/>
    <n v="240"/>
    <n v="3.9E-2"/>
    <n v="0.44700000000000001"/>
  </r>
  <r>
    <s v="Nicaragua-The Americas"/>
    <x v="4"/>
    <n v="2008"/>
    <s v="Nicaragua-The Americas2008"/>
    <n v="8491371523"/>
    <n v="7.1999999999999995E-2"/>
    <x v="435"/>
    <x v="148"/>
    <n v="2871"/>
    <x v="927"/>
    <n v="2.5000000000000001E-2"/>
    <n v="2.4E-2"/>
    <n v="76"/>
    <n v="70"/>
    <n v="0.35799999999999998"/>
    <n v="0.59799999999999998"/>
    <n v="4.3999999999999997E-2"/>
    <n v="5667983"/>
    <n v="0.56699999999999995"/>
    <n v="0.43300000000000005"/>
    <n v="301000000"/>
    <n v="332000000"/>
    <n v="0.63200000000000001"/>
    <n v="39"/>
    <n v="0"/>
    <n v="240"/>
    <n v="5.2999999999999999E-2"/>
    <n v="0.54800000000000004"/>
  </r>
  <r>
    <s v="Nicaragua-The Americas"/>
    <x v="4"/>
    <n v="2009"/>
    <s v="Nicaragua-The Americas2009"/>
    <n v="8380736990"/>
    <n v="7.6999999999999999E-2"/>
    <x v="555"/>
    <x v="100"/>
    <n v="2836"/>
    <x v="928"/>
    <n v="2.4E-2"/>
    <n v="2.3E-2"/>
    <n v="77"/>
    <n v="70"/>
    <n v="0.35099999999999998"/>
    <n v="0.60399999999999998"/>
    <n v="4.4999999999999998E-2"/>
    <n v="5743329"/>
    <n v="0.56999999999999995"/>
    <n v="0.43000000000000005"/>
    <n v="334000000"/>
    <n v="300000000"/>
    <n v="0.63200000000000001"/>
    <n v="39"/>
    <n v="0"/>
    <n v="240"/>
    <n v="7.2999999999999995E-2"/>
    <n v="0.58199999999999996"/>
  </r>
  <r>
    <s v="Nicaragua-The Americas"/>
    <x v="4"/>
    <n v="2010"/>
    <s v="Nicaragua-The Americas2010"/>
    <n v="8938210560"/>
    <n v="7.5999999999999998E-2"/>
    <x v="812"/>
    <x v="103"/>
    <n v="0"/>
    <x v="0"/>
    <n v="2.4E-2"/>
    <n v="2.1999999999999999E-2"/>
    <n v="77"/>
    <n v="71"/>
    <n v="0.34499999999999997"/>
    <n v="0.60899999999999999"/>
    <n v="4.5999999999999999E-2"/>
    <n v="5822209"/>
    <n v="0.57299999999999995"/>
    <n v="0.42700000000000005"/>
    <n v="309000000"/>
    <n v="329000000"/>
    <n v="0.63200000000000001"/>
    <n v="39"/>
    <n v="0"/>
    <n v="222"/>
    <n v="0.1"/>
    <n v="0.68100000000000005"/>
  </r>
  <r>
    <s v="Nicaragua-The Americas"/>
    <x v="4"/>
    <n v="2011"/>
    <s v="Nicaragua-The Americas2011"/>
    <n v="9898547558"/>
    <n v="7.5999999999999998E-2"/>
    <x v="545"/>
    <x v="168"/>
    <n v="2758"/>
    <x v="929"/>
    <n v="2.4E-2"/>
    <n v="2.1000000000000001E-2"/>
    <n v="77"/>
    <n v="71"/>
    <n v="0.33900000000000002"/>
    <n v="0.61499999999999999"/>
    <n v="4.5999999999999999E-2"/>
    <n v="5905146"/>
    <n v="0.57499999999999996"/>
    <n v="0.42500000000000004"/>
    <n v="378000000"/>
    <n v="380000000"/>
    <n v="0.66900000000000004"/>
    <n v="39"/>
    <n v="0"/>
    <n v="207"/>
    <n v="0.106"/>
    <n v="0.81699999999999995"/>
  </r>
  <r>
    <s v="Nicaragua-The Americas"/>
    <x v="4"/>
    <n v="2012"/>
    <s v="Nicaragua-The Americas2012"/>
    <n v="10644973606"/>
    <n v="8.2000000000000003E-2"/>
    <x v="59"/>
    <x v="41"/>
    <n v="2824"/>
    <x v="930"/>
    <n v="2.3E-2"/>
    <n v="2.1000000000000001E-2"/>
    <n v="78"/>
    <n v="71"/>
    <n v="0.33400000000000002"/>
    <n v="0.62"/>
    <n v="4.5999999999999999E-2"/>
    <n v="5991733"/>
    <n v="0.57799999999999996"/>
    <n v="0.42200000000000004"/>
    <n v="422000000"/>
    <n v="372000000"/>
    <n v="0.64900000000000002"/>
    <n v="39"/>
    <n v="123"/>
    <n v="207"/>
    <n v="0.13500000000000001"/>
    <n v="0.97699999999999998"/>
  </r>
  <r>
    <s v="Niger-Africa"/>
    <x v="2"/>
    <n v="2000"/>
    <s v="Niger-Africa2000"/>
    <n v="1798374533"/>
    <n v="6.4000000000000001E-2"/>
    <x v="160"/>
    <x v="0"/>
    <n v="0"/>
    <x v="0"/>
    <n v="5.2999999999999999E-2"/>
    <n v="0.10100000000000001"/>
    <n v="51"/>
    <n v="51"/>
    <n v="0.47899999999999998"/>
    <n v="0.495"/>
    <n v="2.5000000000000001E-2"/>
    <n v="10989815"/>
    <n v="0.16200000000000001"/>
    <n v="0.83799999999999997"/>
    <n v="23000000"/>
    <n v="32000000"/>
    <n v="0"/>
    <n v="0"/>
    <n v="0"/>
    <n v="0"/>
    <n v="0"/>
    <n v="0"/>
  </r>
  <r>
    <s v="Niger-Africa"/>
    <x v="2"/>
    <n v="2001"/>
    <s v="Niger-Africa2001"/>
    <n v="1945327546"/>
    <n v="7.3999999999999996E-2"/>
    <x v="162"/>
    <x v="0"/>
    <n v="0"/>
    <x v="0"/>
    <n v="5.2999999999999999E-2"/>
    <n v="9.8000000000000004E-2"/>
    <n v="51"/>
    <n v="51"/>
    <n v="0.48099999999999998"/>
    <n v="0.49399999999999999"/>
    <n v="2.5000000000000001E-2"/>
    <n v="11396434"/>
    <n v="0.16300000000000001"/>
    <n v="0.83699999999999997"/>
    <n v="30000000"/>
    <n v="33000000"/>
    <n v="0"/>
    <n v="0"/>
    <n v="0"/>
    <n v="0"/>
    <n v="1E-3"/>
    <n v="0"/>
  </r>
  <r>
    <s v="Niger-Africa"/>
    <x v="2"/>
    <n v="2002"/>
    <s v="Niger-Africa2002"/>
    <n v="2170481498"/>
    <n v="7.0000000000000007E-2"/>
    <x v="162"/>
    <x v="0"/>
    <n v="0"/>
    <x v="931"/>
    <n v="5.1999999999999998E-2"/>
    <n v="9.4E-2"/>
    <n v="52"/>
    <n v="52"/>
    <n v="0.48299999999999998"/>
    <n v="0.49099999999999999"/>
    <n v="2.5000000000000001E-2"/>
    <n v="11817297"/>
    <n v="0.16400000000000001"/>
    <n v="0.83599999999999997"/>
    <n v="20000000"/>
    <n v="29000000"/>
    <n v="0"/>
    <n v="0"/>
    <n v="0"/>
    <n v="0"/>
    <n v="1E-3"/>
    <n v="5.0000000000000001E-3"/>
  </r>
  <r>
    <s v="Niger-Africa"/>
    <x v="2"/>
    <n v="2003"/>
    <s v="Niger-Africa2003"/>
    <n v="2731416281"/>
    <n v="6.8000000000000005E-2"/>
    <x v="213"/>
    <x v="0"/>
    <n v="0"/>
    <x v="296"/>
    <n v="5.1999999999999998E-2"/>
    <n v="0.09"/>
    <n v="53"/>
    <n v="53"/>
    <n v="0.48599999999999999"/>
    <n v="0.48899999999999999"/>
    <n v="2.5000000000000001E-2"/>
    <n v="12254040"/>
    <n v="0.16500000000000001"/>
    <n v="0.83499999999999996"/>
    <n v="28000000"/>
    <n v="39000000"/>
    <n v="0"/>
    <n v="35"/>
    <n v="0"/>
    <n v="0"/>
    <n v="2E-3"/>
    <n v="7.0000000000000001E-3"/>
  </r>
  <r>
    <s v="Niger-Africa"/>
    <x v="2"/>
    <n v="2004"/>
    <s v="Niger-Africa2004"/>
    <n v="3052898686"/>
    <n v="7.0999999999999994E-2"/>
    <x v="164"/>
    <x v="0"/>
    <n v="0"/>
    <x v="795"/>
    <n v="5.1999999999999998E-2"/>
    <n v="8.5999999999999993E-2"/>
    <n v="53"/>
    <n v="53"/>
    <n v="0.48799999999999999"/>
    <n v="0.48699999999999999"/>
    <n v="2.5000000000000001E-2"/>
    <n v="12708897"/>
    <n v="0.16600000000000001"/>
    <n v="0.83399999999999996"/>
    <n v="32000000"/>
    <n v="42000000"/>
    <n v="0"/>
    <n v="35"/>
    <n v="0"/>
    <n v="0"/>
    <n v="2E-3"/>
    <n v="1.4E-2"/>
  </r>
  <r>
    <s v="Niger-Africa"/>
    <x v="2"/>
    <n v="2005"/>
    <s v="Niger-Africa2005"/>
    <n v="3405134555"/>
    <n v="7.6999999999999999E-2"/>
    <x v="290"/>
    <x v="0"/>
    <n v="0"/>
    <x v="0"/>
    <n v="5.0999999999999997E-2"/>
    <n v="8.2000000000000003E-2"/>
    <n v="54"/>
    <n v="54"/>
    <n v="0.49"/>
    <n v="0.48499999999999999"/>
    <n v="2.5000000000000001E-2"/>
    <n v="13183798"/>
    <n v="0.16700000000000001"/>
    <n v="0.83299999999999996"/>
    <n v="44000000"/>
    <n v="42000000"/>
    <n v="0.42299999999999999"/>
    <n v="35"/>
    <n v="0"/>
    <n v="270"/>
    <n v="2E-3"/>
    <n v="2.5000000000000001E-2"/>
  </r>
  <r>
    <s v="Niger-Africa"/>
    <x v="2"/>
    <n v="2006"/>
    <s v="Niger-Africa2006"/>
    <n v="3646727993"/>
    <n v="7.9000000000000001E-2"/>
    <x v="4"/>
    <x v="0"/>
    <n v="0"/>
    <x v="932"/>
    <n v="5.0999999999999997E-2"/>
    <n v="7.9000000000000001E-2"/>
    <n v="55"/>
    <n v="55"/>
    <n v="0.49199999999999999"/>
    <n v="0.48299999999999998"/>
    <n v="2.5000000000000001E-2"/>
    <n v="13679705"/>
    <n v="0.16900000000000001"/>
    <n v="0.83099999999999996"/>
    <n v="39000000"/>
    <n v="42000000"/>
    <n v="0.42299999999999999"/>
    <n v="24"/>
    <n v="0"/>
    <n v="270"/>
    <n v="3.0000000000000001E-3"/>
    <n v="3.5000000000000003E-2"/>
  </r>
  <r>
    <s v="Niger-Africa"/>
    <x v="2"/>
    <n v="2007"/>
    <s v="Niger-Africa2007"/>
    <n v="4291363547"/>
    <n v="7.3999999999999996E-2"/>
    <x v="50"/>
    <x v="0"/>
    <n v="0"/>
    <x v="0"/>
    <n v="5.0999999999999997E-2"/>
    <n v="7.4999999999999997E-2"/>
    <n v="55"/>
    <n v="55"/>
    <n v="0.49399999999999999"/>
    <n v="0.48099999999999998"/>
    <n v="2.5000000000000001E-2"/>
    <n v="14197289"/>
    <n v="0.17"/>
    <n v="0.83"/>
    <n v="44000000"/>
    <n v="48000000"/>
    <n v="0.42399999999999999"/>
    <n v="23"/>
    <n v="0"/>
    <n v="270"/>
    <n v="4.0000000000000001E-3"/>
    <n v="6.3E-2"/>
  </r>
  <r>
    <s v="Niger-Africa"/>
    <x v="2"/>
    <n v="2008"/>
    <s v="Niger-Africa2008"/>
    <n v="5403364454"/>
    <n v="7.0999999999999994E-2"/>
    <x v="167"/>
    <x v="0"/>
    <n v="0"/>
    <x v="933"/>
    <n v="0.05"/>
    <n v="7.1999999999999995E-2"/>
    <n v="56"/>
    <n v="56"/>
    <n v="0.496"/>
    <n v="0.47899999999999998"/>
    <n v="2.5999999999999999E-2"/>
    <n v="14737895"/>
    <n v="0.17199999999999999"/>
    <n v="0.82800000000000007"/>
    <n v="86000000"/>
    <n v="98000000"/>
    <n v="0.42299999999999999"/>
    <n v="19"/>
    <n v="0"/>
    <n v="270"/>
    <n v="7.0000000000000001E-3"/>
    <n v="0.129"/>
  </r>
  <r>
    <s v="Niger-Africa"/>
    <x v="2"/>
    <n v="2009"/>
    <s v="Niger-Africa2009"/>
    <n v="5397121962"/>
    <n v="7.6999999999999999E-2"/>
    <x v="166"/>
    <x v="0"/>
    <n v="0"/>
    <x v="934"/>
    <n v="0.05"/>
    <n v="6.9000000000000006E-2"/>
    <n v="57"/>
    <n v="56"/>
    <n v="0.497"/>
    <n v="0.47699999999999998"/>
    <n v="2.5999999999999999E-2"/>
    <n v="15302948"/>
    <n v="0.17399999999999999"/>
    <n v="0.82600000000000007"/>
    <n v="69000000"/>
    <n v="84000000"/>
    <n v="0.46500000000000002"/>
    <n v="17"/>
    <n v="0"/>
    <n v="270"/>
    <n v="8.0000000000000002E-3"/>
    <n v="0.17"/>
  </r>
  <r>
    <s v="Niger-Africa"/>
    <x v="2"/>
    <n v="2010"/>
    <s v="Niger-Africa2010"/>
    <n v="5718589550"/>
    <n v="6.9000000000000006E-2"/>
    <x v="165"/>
    <x v="0"/>
    <n v="0"/>
    <x v="0"/>
    <n v="0.05"/>
    <n v="6.6000000000000003E-2"/>
    <n v="57"/>
    <n v="57"/>
    <n v="0.498"/>
    <n v="0.47599999999999998"/>
    <n v="2.5999999999999999E-2"/>
    <n v="15893746"/>
    <n v="0.17599999999999999"/>
    <n v="0.82400000000000007"/>
    <n v="86000000"/>
    <n v="0"/>
    <n v="0.46500000000000002"/>
    <n v="17"/>
    <n v="0"/>
    <n v="270"/>
    <n v="8.0000000000000002E-3"/>
    <n v="0.23100000000000001"/>
  </r>
  <r>
    <s v="Niger-Africa"/>
    <x v="2"/>
    <n v="2011"/>
    <s v="Niger-Africa2011"/>
    <n v="6411842066"/>
    <n v="6.8000000000000005E-2"/>
    <x v="214"/>
    <x v="0"/>
    <n v="0"/>
    <x v="935"/>
    <n v="0.05"/>
    <n v="6.4000000000000001E-2"/>
    <n v="58"/>
    <n v="57"/>
    <n v="0.499"/>
    <n v="0.47499999999999998"/>
    <n v="2.5999999999999999E-2"/>
    <n v="16511462"/>
    <n v="0.17799999999999999"/>
    <n v="0.82200000000000006"/>
    <n v="86000000"/>
    <n v="0"/>
    <n v="0.438"/>
    <n v="17"/>
    <n v="0"/>
    <n v="270"/>
    <n v="1.2999999999999999E-2"/>
    <n v="0.28699999999999998"/>
  </r>
  <r>
    <s v="Niger-Africa"/>
    <x v="2"/>
    <n v="2012"/>
    <s v="Niger-Africa2012"/>
    <n v="6773185511"/>
    <n v="7.1999999999999995E-2"/>
    <x v="214"/>
    <x v="0"/>
    <n v="0"/>
    <x v="936"/>
    <n v="0.05"/>
    <n v="6.2E-2"/>
    <n v="58"/>
    <n v="58"/>
    <n v="0.5"/>
    <n v="0.47399999999999998"/>
    <n v="2.5999999999999999E-2"/>
    <n v="17157042"/>
    <n v="0.18"/>
    <n v="0.82000000000000006"/>
    <n v="0"/>
    <n v="0"/>
    <n v="0.438"/>
    <n v="17"/>
    <n v="174"/>
    <n v="270"/>
    <n v="1.4E-2"/>
    <n v="0.314"/>
  </r>
  <r>
    <s v="Nigeria-Africa"/>
    <x v="2"/>
    <n v="2000"/>
    <s v="Nigeria-Africa2000"/>
    <n v="46385996027"/>
    <n v="4.5999999999999999E-2"/>
    <x v="306"/>
    <x v="291"/>
    <n v="0"/>
    <x v="0"/>
    <n v="4.2999999999999997E-2"/>
    <n v="0.113"/>
    <n v="47"/>
    <n v="46"/>
    <n v="0.435"/>
    <n v="0.53700000000000003"/>
    <n v="2.8000000000000001E-2"/>
    <n v="122876727"/>
    <n v="0.34799999999999998"/>
    <n v="0.65200000000000002"/>
    <n v="186000000"/>
    <n v="610000000"/>
    <n v="0"/>
    <n v="0"/>
    <n v="0"/>
    <n v="0"/>
    <n v="1E-3"/>
    <n v="0"/>
  </r>
  <r>
    <s v="Nigeria-Africa"/>
    <x v="2"/>
    <n v="2001"/>
    <s v="Nigeria-Africa2001"/>
    <n v="44138014092"/>
    <n v="4.8000000000000001E-2"/>
    <x v="2"/>
    <x v="179"/>
    <n v="118325"/>
    <x v="0"/>
    <n v="4.2999999999999997E-2"/>
    <n v="0.11"/>
    <n v="47"/>
    <n v="46"/>
    <n v="0.435"/>
    <n v="0.53800000000000003"/>
    <n v="2.8000000000000001E-2"/>
    <n v="126004992"/>
    <n v="0.35699999999999998"/>
    <n v="0.64300000000000002"/>
    <n v="168000000"/>
    <n v="858000000"/>
    <n v="0"/>
    <n v="0"/>
    <n v="0"/>
    <n v="0"/>
    <n v="1E-3"/>
    <n v="2E-3"/>
  </r>
  <r>
    <s v="Nigeria-Africa"/>
    <x v="2"/>
    <n v="2002"/>
    <s v="Nigeria-Africa2002"/>
    <n v="59116868250"/>
    <n v="3.9E-2"/>
    <x v="2"/>
    <x v="245"/>
    <n v="115138"/>
    <x v="937"/>
    <n v="4.2999999999999997E-2"/>
    <n v="0.106"/>
    <n v="48"/>
    <n v="47"/>
    <n v="0.434"/>
    <n v="0.53800000000000003"/>
    <n v="2.8000000000000001E-2"/>
    <n v="129224641"/>
    <n v="0.36499999999999999"/>
    <n v="0.63500000000000001"/>
    <n v="256000000"/>
    <n v="910000000"/>
    <n v="0"/>
    <n v="0"/>
    <n v="0"/>
    <n v="0"/>
    <n v="3.0000000000000001E-3"/>
    <n v="1.2E-2"/>
  </r>
  <r>
    <s v="Nigeria-Africa"/>
    <x v="2"/>
    <n v="2003"/>
    <s v="Nigeria-Africa2003"/>
    <n v="67655840108"/>
    <n v="7.4999999999999997E-2"/>
    <x v="88"/>
    <x v="88"/>
    <n v="109255"/>
    <x v="938"/>
    <n v="4.2999999999999997E-2"/>
    <n v="0.10299999999999999"/>
    <n v="48"/>
    <n v="47"/>
    <n v="0.435"/>
    <n v="0.53800000000000003"/>
    <n v="2.8000000000000001E-2"/>
    <n v="132550146"/>
    <n v="0.374"/>
    <n v="0.626"/>
    <n v="58000000"/>
    <n v="2076000000"/>
    <n v="0"/>
    <n v="36"/>
    <n v="0"/>
    <n v="0"/>
    <n v="6.0000000000000001E-3"/>
    <n v="2.4E-2"/>
  </r>
  <r>
    <s v="Nigeria-Africa"/>
    <x v="2"/>
    <n v="2004"/>
    <s v="Nigeria-Africa2004"/>
    <n v="87845403978"/>
    <n v="7.0000000000000007E-2"/>
    <x v="53"/>
    <x v="61"/>
    <n v="111225"/>
    <x v="939"/>
    <n v="4.2999999999999997E-2"/>
    <n v="0.1"/>
    <n v="49"/>
    <n v="48"/>
    <n v="0.435"/>
    <n v="0.53800000000000003"/>
    <n v="2.7E-2"/>
    <n v="135999250"/>
    <n v="0.38200000000000001"/>
    <n v="0.61799999999999999"/>
    <n v="49000000"/>
    <n v="0"/>
    <n v="0"/>
    <n v="36"/>
    <n v="0"/>
    <n v="0"/>
    <n v="1.2999999999999999E-2"/>
    <n v="6.7000000000000004E-2"/>
  </r>
  <r>
    <s v="Nigeria-Africa"/>
    <x v="2"/>
    <n v="2005"/>
    <s v="Nigeria-Africa2005"/>
    <n v="112000000000"/>
    <n v="6.6000000000000003E-2"/>
    <x v="351"/>
    <x v="85"/>
    <n v="0"/>
    <x v="0"/>
    <n v="4.2000000000000003E-2"/>
    <n v="9.7000000000000003E-2"/>
    <n v="49"/>
    <n v="48"/>
    <n v="0.436"/>
    <n v="0.53700000000000003"/>
    <n v="2.7E-2"/>
    <n v="139585891"/>
    <n v="0.39100000000000001"/>
    <n v="0.60899999999999999"/>
    <n v="139000000"/>
    <n v="501000000"/>
    <n v="0.316"/>
    <n v="35"/>
    <n v="0"/>
    <n v="1120"/>
    <n v="3.5000000000000003E-2"/>
    <n v="0.13300000000000001"/>
  </r>
  <r>
    <s v="Nigeria-Africa"/>
    <x v="2"/>
    <n v="2006"/>
    <s v="Nigeria-Africa2006"/>
    <n v="145000000000"/>
    <n v="5.7000000000000002E-2"/>
    <x v="220"/>
    <x v="110"/>
    <n v="97389"/>
    <x v="940"/>
    <n v="4.2000000000000003E-2"/>
    <n v="9.4E-2"/>
    <n v="50"/>
    <n v="49"/>
    <n v="0.436"/>
    <n v="0.53600000000000003"/>
    <n v="2.7E-2"/>
    <n v="143314909"/>
    <n v="0.39900000000000002"/>
    <n v="0.60099999999999998"/>
    <n v="209000000"/>
    <n v="3536000000"/>
    <n v="0.32200000000000001"/>
    <n v="35"/>
    <n v="0"/>
    <n v="1120"/>
    <n v="5.5E-2"/>
    <n v="0.22600000000000001"/>
  </r>
  <r>
    <s v="Nigeria-Africa"/>
    <x v="2"/>
    <n v="2007"/>
    <s v="Nigeria-Africa2007"/>
    <n v="166000000000"/>
    <n v="7.1999999999999995E-2"/>
    <x v="127"/>
    <x v="110"/>
    <n v="101751"/>
    <x v="941"/>
    <n v="4.2000000000000003E-2"/>
    <n v="9.0999999999999998E-2"/>
    <n v="50"/>
    <n v="49"/>
    <n v="0.437"/>
    <n v="0.53600000000000003"/>
    <n v="2.7E-2"/>
    <n v="147187353"/>
    <n v="0.40799999999999997"/>
    <n v="0.59200000000000008"/>
    <n v="337000000"/>
    <n v="6664000000"/>
    <n v="0.32200000000000001"/>
    <n v="27"/>
    <n v="0"/>
    <n v="1120"/>
    <n v="6.8000000000000005E-2"/>
    <n v="0.27400000000000002"/>
  </r>
  <r>
    <s v="Nigeria-Africa"/>
    <x v="2"/>
    <n v="2008"/>
    <s v="Nigeria-Africa2008"/>
    <n v="208000000000"/>
    <n v="6.5000000000000002E-2"/>
    <x v="221"/>
    <x v="84"/>
    <n v="107683"/>
    <x v="942"/>
    <n v="4.2000000000000003E-2"/>
    <n v="8.7999999999999995E-2"/>
    <n v="51"/>
    <n v="50"/>
    <n v="0.438"/>
    <n v="0.53500000000000003"/>
    <n v="2.7E-2"/>
    <n v="151208080"/>
    <n v="0.41699999999999998"/>
    <n v="0.58299999999999996"/>
    <n v="959000000"/>
    <n v="11009000000"/>
    <n v="0.32200000000000001"/>
    <n v="25"/>
    <n v="0"/>
    <n v="938"/>
    <n v="0.159"/>
    <n v="0.41699999999999998"/>
  </r>
  <r>
    <s v="Nigeria-Africa"/>
    <x v="2"/>
    <n v="2009"/>
    <s v="Nigeria-Africa2009"/>
    <n v="169000000000"/>
    <n v="6.8000000000000005E-2"/>
    <x v="26"/>
    <x v="146"/>
    <n v="106509"/>
    <x v="943"/>
    <n v="4.2000000000000003E-2"/>
    <n v="8.5000000000000006E-2"/>
    <n v="51"/>
    <n v="51"/>
    <n v="0.439"/>
    <n v="0.53400000000000003"/>
    <n v="2.7E-2"/>
    <n v="155381020"/>
    <n v="0.42599999999999999"/>
    <n v="0.57400000000000007"/>
    <n v="791000000"/>
    <n v="6236000000"/>
    <n v="0.32200000000000001"/>
    <n v="25"/>
    <n v="0"/>
    <n v="938"/>
    <n v="0.2"/>
    <n v="0.48"/>
  </r>
  <r>
    <s v="Nigeria-Africa"/>
    <x v="2"/>
    <n v="2010"/>
    <s v="Nigeria-Africa2010"/>
    <n v="369000000000"/>
    <n v="5.6000000000000001E-2"/>
    <x v="323"/>
    <x v="213"/>
    <n v="0"/>
    <x v="0"/>
    <n v="4.2000000000000003E-2"/>
    <n v="8.2000000000000003E-2"/>
    <n v="52"/>
    <n v="51"/>
    <n v="0.44"/>
    <n v="0.53200000000000003"/>
    <n v="2.7E-2"/>
    <n v="159707780"/>
    <n v="0.435"/>
    <n v="0.56499999999999995"/>
    <n v="738000000"/>
    <n v="8379000000"/>
    <n v="0.32200000000000001"/>
    <n v="25"/>
    <n v="0"/>
    <n v="938"/>
    <n v="0.24"/>
    <n v="0.54700000000000004"/>
  </r>
  <r>
    <s v="Nigeria-Africa"/>
    <x v="2"/>
    <n v="2011"/>
    <s v="Nigeria-Africa2011"/>
    <n v="412000000000"/>
    <n v="5.7000000000000002E-2"/>
    <x v="90"/>
    <x v="98"/>
    <n v="99007"/>
    <x v="944"/>
    <n v="4.2000000000000003E-2"/>
    <n v="7.9000000000000001E-2"/>
    <n v="52"/>
    <n v="51"/>
    <n v="0.441"/>
    <n v="0.53100000000000003"/>
    <n v="2.7E-2"/>
    <n v="164192925"/>
    <n v="0.44400000000000001"/>
    <n v="0.55600000000000005"/>
    <n v="688000000"/>
    <n v="9534000000"/>
    <n v="0.32700000000000001"/>
    <n v="28"/>
    <n v="0"/>
    <n v="938"/>
    <n v="0.28399999999999997"/>
    <n v="0.57999999999999996"/>
  </r>
  <r>
    <s v="Nigeria-Africa"/>
    <x v="2"/>
    <n v="2012"/>
    <s v="Nigeria-Africa2012"/>
    <n v="463000000000"/>
    <n v="6.0999999999999999E-2"/>
    <x v="223"/>
    <x v="144"/>
    <n v="107005"/>
    <x v="945"/>
    <n v="4.2000000000000003E-2"/>
    <n v="7.6999999999999999E-2"/>
    <n v="52"/>
    <n v="52"/>
    <n v="0.442"/>
    <n v="0.53100000000000003"/>
    <n v="2.7E-2"/>
    <n v="168833776"/>
    <n v="0.45200000000000001"/>
    <n v="0.54800000000000004"/>
    <n v="641000000"/>
    <n v="9280000000"/>
    <n v="0.33800000000000002"/>
    <n v="28"/>
    <n v="138"/>
    <n v="956"/>
    <n v="0.32800000000000001"/>
    <n v="0.66800000000000004"/>
  </r>
  <r>
    <s v="North Korea-Asia"/>
    <x v="0"/>
    <n v="2000"/>
    <s v="North Korea-Asia2000"/>
    <n v="0"/>
    <m/>
    <x v="0"/>
    <x v="0"/>
    <n v="0"/>
    <x v="0"/>
    <n v="1.7999999999999999E-2"/>
    <n v="4.4999999999999998E-2"/>
    <n v="69"/>
    <n v="61"/>
    <n v="0.26"/>
    <n v="0.68100000000000005"/>
    <n v="5.8999999999999997E-2"/>
    <n v="22840225"/>
    <n v="0.59399999999999997"/>
    <n v="0.40600000000000003"/>
    <n v="0"/>
    <n v="0"/>
    <n v="0"/>
    <n v="0"/>
    <n v="0"/>
    <n v="0"/>
    <n v="0"/>
    <n v="0"/>
  </r>
  <r>
    <s v="North Korea-Asia"/>
    <x v="0"/>
    <n v="2001"/>
    <s v="North Korea-Asia2001"/>
    <n v="0"/>
    <m/>
    <x v="0"/>
    <x v="0"/>
    <n v="19037"/>
    <x v="0"/>
    <n v="1.7000000000000001E-2"/>
    <n v="3.9E-2"/>
    <n v="70"/>
    <n v="62"/>
    <n v="0.25800000000000001"/>
    <n v="0.68"/>
    <n v="6.2E-2"/>
    <n v="23043449"/>
    <n v="0.59499999999999997"/>
    <n v="0.40500000000000003"/>
    <n v="0"/>
    <n v="0"/>
    <n v="0"/>
    <n v="0"/>
    <n v="0"/>
    <n v="0"/>
    <n v="0"/>
    <n v="0"/>
  </r>
  <r>
    <s v="North Korea-Asia"/>
    <x v="0"/>
    <n v="2002"/>
    <s v="North Korea-Asia2002"/>
    <n v="0"/>
    <m/>
    <x v="0"/>
    <x v="0"/>
    <n v="18794"/>
    <x v="946"/>
    <n v="1.7000000000000001E-2"/>
    <n v="3.4000000000000002E-2"/>
    <n v="70"/>
    <n v="63"/>
    <n v="0.25600000000000001"/>
    <n v="0.68"/>
    <n v="6.5000000000000002E-2"/>
    <n v="23248059"/>
    <n v="0.59599999999999997"/>
    <n v="0.40400000000000003"/>
    <n v="0"/>
    <n v="0"/>
    <n v="0"/>
    <n v="0"/>
    <n v="0"/>
    <n v="0"/>
    <n v="0"/>
    <n v="0"/>
  </r>
  <r>
    <s v="North Korea-Asia"/>
    <x v="0"/>
    <n v="2003"/>
    <s v="North Korea-Asia2003"/>
    <n v="0"/>
    <m/>
    <x v="0"/>
    <x v="0"/>
    <n v="19358"/>
    <x v="947"/>
    <n v="1.6E-2"/>
    <n v="0.03"/>
    <n v="71"/>
    <n v="64"/>
    <n v="0.253"/>
    <n v="0.67900000000000005"/>
    <n v="6.8000000000000005E-2"/>
    <n v="23449180"/>
    <n v="0.59599999999999997"/>
    <n v="0.40400000000000003"/>
    <n v="0"/>
    <n v="0"/>
    <n v="0"/>
    <n v="0"/>
    <n v="0"/>
    <n v="0"/>
    <n v="0"/>
    <n v="0"/>
  </r>
  <r>
    <s v="North Korea-Asia"/>
    <x v="0"/>
    <n v="2004"/>
    <s v="North Korea-Asia2004"/>
    <n v="0"/>
    <m/>
    <x v="0"/>
    <x v="0"/>
    <n v="20164"/>
    <x v="948"/>
    <n v="1.6E-2"/>
    <n v="2.8000000000000001E-2"/>
    <n v="72"/>
    <n v="64"/>
    <n v="0.25"/>
    <n v="0.67800000000000005"/>
    <n v="7.0999999999999994E-2"/>
    <n v="23639303"/>
    <n v="0.59699999999999998"/>
    <n v="0.40300000000000002"/>
    <n v="0"/>
    <n v="0"/>
    <n v="0"/>
    <n v="0"/>
    <n v="0"/>
    <n v="0"/>
    <n v="0"/>
    <n v="0"/>
  </r>
  <r>
    <s v="North Korea-Asia"/>
    <x v="0"/>
    <n v="2005"/>
    <s v="North Korea-Asia2005"/>
    <n v="0"/>
    <m/>
    <x v="0"/>
    <x v="0"/>
    <n v="0"/>
    <x v="0"/>
    <n v="1.6E-2"/>
    <n v="2.5999999999999999E-2"/>
    <n v="72"/>
    <n v="65"/>
    <n v="0.247"/>
    <n v="0.67800000000000005"/>
    <n v="7.3999999999999996E-2"/>
    <n v="23813333"/>
    <n v="0.59799999999999998"/>
    <n v="0.40200000000000002"/>
    <n v="0"/>
    <n v="0"/>
    <n v="0"/>
    <n v="0"/>
    <n v="0"/>
    <n v="0"/>
    <n v="0"/>
    <n v="0"/>
  </r>
  <r>
    <s v="North Korea-Asia"/>
    <x v="0"/>
    <n v="2006"/>
    <s v="North Korea-Asia2006"/>
    <n v="0"/>
    <m/>
    <x v="0"/>
    <x v="0"/>
    <n v="19566"/>
    <x v="949"/>
    <n v="1.4999999999999999E-2"/>
    <n v="2.5999999999999999E-2"/>
    <n v="72"/>
    <n v="65"/>
    <n v="0.24299999999999999"/>
    <n v="0.67900000000000005"/>
    <n v="7.6999999999999999E-2"/>
    <n v="23969917"/>
    <n v="0.59899999999999998"/>
    <n v="0.40100000000000002"/>
    <n v="0"/>
    <n v="0"/>
    <n v="0"/>
    <n v="0"/>
    <n v="0"/>
    <n v="0"/>
    <n v="0"/>
    <n v="0"/>
  </r>
  <r>
    <s v="North Korea-Asia"/>
    <x v="0"/>
    <n v="2007"/>
    <s v="North Korea-Asia2007"/>
    <n v="0"/>
    <m/>
    <x v="0"/>
    <x v="0"/>
    <n v="20494"/>
    <x v="950"/>
    <n v="1.4999999999999999E-2"/>
    <n v="2.5999999999999999E-2"/>
    <n v="72"/>
    <n v="65"/>
    <n v="0.23899999999999999"/>
    <n v="0.68100000000000005"/>
    <n v="0.08"/>
    <n v="24111989"/>
    <n v="0.6"/>
    <n v="0.4"/>
    <n v="0"/>
    <n v="0"/>
    <n v="0"/>
    <n v="0"/>
    <n v="0"/>
    <n v="0"/>
    <n v="0"/>
    <n v="0"/>
  </r>
  <r>
    <s v="North Korea-Asia"/>
    <x v="0"/>
    <n v="2008"/>
    <s v="North Korea-Asia2008"/>
    <n v="0"/>
    <m/>
    <x v="0"/>
    <x v="0"/>
    <n v="18300"/>
    <x v="951"/>
    <n v="1.4999999999999999E-2"/>
    <n v="2.5999999999999999E-2"/>
    <n v="72"/>
    <n v="65"/>
    <n v="0.23499999999999999"/>
    <n v="0.68200000000000005"/>
    <n v="8.3000000000000004E-2"/>
    <n v="24243894"/>
    <n v="0.6"/>
    <n v="0.4"/>
    <n v="0"/>
    <n v="0"/>
    <n v="0"/>
    <n v="0"/>
    <n v="0"/>
    <n v="0"/>
    <n v="0"/>
    <n v="0"/>
  </r>
  <r>
    <s v="North Korea-Asia"/>
    <x v="0"/>
    <n v="2009"/>
    <s v="North Korea-Asia2009"/>
    <n v="0"/>
    <m/>
    <x v="0"/>
    <x v="0"/>
    <n v="21331"/>
    <x v="952"/>
    <n v="1.4E-2"/>
    <n v="2.5000000000000001E-2"/>
    <n v="72"/>
    <n v="65"/>
    <n v="0.23100000000000001"/>
    <n v="0.68400000000000005"/>
    <n v="8.5000000000000006E-2"/>
    <n v="24371865"/>
    <n v="0.60099999999999998"/>
    <n v="0.39900000000000002"/>
    <n v="0"/>
    <n v="0"/>
    <n v="0"/>
    <n v="0"/>
    <n v="0"/>
    <n v="0"/>
    <n v="0"/>
    <n v="3.0000000000000001E-3"/>
  </r>
  <r>
    <s v="North Korea-Asia"/>
    <x v="0"/>
    <n v="2010"/>
    <s v="North Korea-Asia2010"/>
    <n v="0"/>
    <m/>
    <x v="0"/>
    <x v="0"/>
    <n v="0"/>
    <x v="0"/>
    <n v="1.4E-2"/>
    <n v="2.5000000000000001E-2"/>
    <n v="72"/>
    <n v="66"/>
    <n v="0.22700000000000001"/>
    <n v="0.68600000000000005"/>
    <n v="8.7999999999999995E-2"/>
    <n v="24500520"/>
    <n v="0.60199999999999998"/>
    <n v="0.39800000000000002"/>
    <n v="0"/>
    <n v="0"/>
    <n v="0"/>
    <n v="0"/>
    <n v="0"/>
    <n v="0"/>
    <n v="0"/>
    <n v="1.7999999999999999E-2"/>
  </r>
  <r>
    <s v="North Korea-Asia"/>
    <x v="0"/>
    <n v="2011"/>
    <s v="North Korea-Asia2011"/>
    <n v="0"/>
    <m/>
    <x v="0"/>
    <x v="0"/>
    <n v="20027"/>
    <x v="953"/>
    <n v="1.4E-2"/>
    <n v="2.4E-2"/>
    <n v="73"/>
    <n v="66"/>
    <n v="0.223"/>
    <n v="0.68700000000000006"/>
    <n v="0.09"/>
    <n v="24631291"/>
    <n v="0.60299999999999998"/>
    <n v="0.39700000000000002"/>
    <n v="0"/>
    <n v="0"/>
    <n v="0"/>
    <n v="0"/>
    <n v="0"/>
    <n v="0"/>
    <n v="0"/>
    <n v="4.1000000000000002E-2"/>
  </r>
  <r>
    <s v="North Korea-Asia"/>
    <x v="0"/>
    <n v="2012"/>
    <s v="North Korea-Asia2012"/>
    <n v="0"/>
    <m/>
    <x v="0"/>
    <x v="0"/>
    <n v="21544"/>
    <x v="954"/>
    <n v="1.4E-2"/>
    <n v="2.3E-2"/>
    <n v="73"/>
    <n v="66"/>
    <n v="0.22"/>
    <n v="0.68799999999999994"/>
    <n v="9.1999999999999998E-2"/>
    <n v="24763188"/>
    <n v="0.60399999999999998"/>
    <n v="0.39600000000000002"/>
    <n v="0"/>
    <n v="0"/>
    <n v="0"/>
    <n v="0"/>
    <n v="0"/>
    <n v="0"/>
    <n v="0"/>
    <n v="6.9000000000000006E-2"/>
  </r>
  <r>
    <s v="North Macedonia-Europe"/>
    <x v="1"/>
    <n v="2000"/>
    <s v="North Macedonia-Europe2000"/>
    <n v="3586883989"/>
    <n v="8.6999999999999994E-2"/>
    <x v="726"/>
    <x v="224"/>
    <n v="0"/>
    <x v="0"/>
    <n v="1.2999999999999999E-2"/>
    <n v="1.4E-2"/>
    <n v="76"/>
    <n v="71"/>
    <n v="0.224"/>
    <n v="0.67600000000000005"/>
    <n v="0.1"/>
    <n v="2052129"/>
    <n v="0.58499999999999996"/>
    <n v="0.41500000000000004"/>
    <n v="88000000"/>
    <n v="58000000"/>
    <n v="0"/>
    <n v="0"/>
    <n v="0"/>
    <n v="0"/>
    <n v="2.5000000000000001E-2"/>
    <n v="5.6000000000000001E-2"/>
  </r>
  <r>
    <s v="North Macedonia-Europe"/>
    <x v="1"/>
    <n v="2001"/>
    <s v="North Macedonia-Europe2001"/>
    <n v="3436961385"/>
    <n v="8.5000000000000006E-2"/>
    <x v="595"/>
    <x v="215"/>
    <n v="3122"/>
    <x v="0"/>
    <n v="1.2E-2"/>
    <n v="1.4E-2"/>
    <n v="76"/>
    <n v="71"/>
    <n v="0.219"/>
    <n v="0.67900000000000005"/>
    <n v="0.10299999999999999"/>
    <n v="2065098"/>
    <n v="0.58299999999999996"/>
    <n v="0.41700000000000004"/>
    <n v="49000000"/>
    <n v="60000000"/>
    <n v="0"/>
    <n v="0"/>
    <n v="0"/>
    <n v="0"/>
    <n v="3.5000000000000003E-2"/>
    <n v="0.108"/>
  </r>
  <r>
    <s v="North Macedonia-Europe"/>
    <x v="1"/>
    <n v="2002"/>
    <s v="North Macedonia-Europe2002"/>
    <n v="3791306758"/>
    <n v="9.2999999999999999E-2"/>
    <x v="635"/>
    <x v="146"/>
    <n v="2883"/>
    <x v="955"/>
    <n v="1.2E-2"/>
    <n v="1.2999999999999999E-2"/>
    <n v="76"/>
    <n v="71"/>
    <n v="0.21299999999999999"/>
    <n v="0.68100000000000005"/>
    <n v="0.106"/>
    <n v="2074441"/>
    <n v="0.58099999999999996"/>
    <n v="0.41900000000000004"/>
    <n v="55000000"/>
    <n v="60000000"/>
    <n v="0"/>
    <n v="0"/>
    <n v="0"/>
    <n v="0"/>
    <n v="0.17299999999999999"/>
    <n v="0.17599999999999999"/>
  </r>
  <r>
    <s v="North Macedonia-Europe"/>
    <x v="1"/>
    <n v="2003"/>
    <s v="North Macedonia-Europe2003"/>
    <n v="4756221629"/>
    <n v="9.2999999999999999E-2"/>
    <x v="429"/>
    <x v="98"/>
    <n v="2811"/>
    <x v="956"/>
    <n v="1.2E-2"/>
    <n v="1.2999999999999999E-2"/>
    <n v="76"/>
    <n v="71"/>
    <n v="0.20799999999999999"/>
    <n v="0.68400000000000005"/>
    <n v="0.108"/>
    <n v="2080866"/>
    <n v="0.57899999999999996"/>
    <n v="0.42100000000000004"/>
    <n v="86000000"/>
    <n v="71000000"/>
    <n v="0"/>
    <n v="48"/>
    <n v="0"/>
    <n v="0"/>
    <n v="0.191"/>
    <n v="0.373"/>
  </r>
  <r>
    <s v="North Macedonia-Europe"/>
    <x v="1"/>
    <n v="2004"/>
    <s v="North Macedonia-Europe2004"/>
    <n v="5514253043"/>
    <n v="8.6999999999999994E-2"/>
    <x v="20"/>
    <x v="18"/>
    <n v="3012"/>
    <x v="957"/>
    <n v="1.2E-2"/>
    <n v="1.2E-2"/>
    <n v="77"/>
    <n v="72"/>
    <n v="0.20300000000000001"/>
    <n v="0.68700000000000006"/>
    <n v="0.11"/>
    <n v="2085728"/>
    <n v="0.57699999999999996"/>
    <n v="0.42300000000000004"/>
    <n v="103000000"/>
    <n v="85000000"/>
    <n v="0"/>
    <n v="48"/>
    <n v="0"/>
    <n v="0"/>
    <n v="0.24399999999999999"/>
    <n v="0.47299999999999998"/>
  </r>
  <r>
    <s v="North Macedonia-Europe"/>
    <x v="1"/>
    <n v="2005"/>
    <s v="North Macedonia-Europe2005"/>
    <n v="5985809060"/>
    <n v="8.1000000000000003E-2"/>
    <x v="417"/>
    <x v="64"/>
    <n v="0"/>
    <x v="0"/>
    <n v="1.0999999999999999E-2"/>
    <n v="1.2E-2"/>
    <n v="77"/>
    <n v="72"/>
    <n v="0.19800000000000001"/>
    <n v="0.69"/>
    <n v="0.112"/>
    <n v="2090044"/>
    <n v="0.57499999999999996"/>
    <n v="0.42500000000000004"/>
    <n v="116000000"/>
    <n v="97000000"/>
    <n v="0.20300000000000001"/>
    <n v="48"/>
    <n v="0"/>
    <n v="192"/>
    <n v="0.26500000000000001"/>
    <n v="0.54100000000000004"/>
  </r>
  <r>
    <s v="North Macedonia-Europe"/>
    <x v="1"/>
    <n v="2006"/>
    <s v="North Macedonia-Europe2006"/>
    <n v="6560546900"/>
    <n v="7.8E-2"/>
    <x v="230"/>
    <x v="66"/>
    <n v="2527"/>
    <x v="958"/>
    <n v="1.0999999999999999E-2"/>
    <n v="1.2E-2"/>
    <n v="77"/>
    <n v="72"/>
    <n v="0.192"/>
    <n v="0.69399999999999995"/>
    <n v="0.113"/>
    <n v="2093801"/>
    <n v="0.57399999999999995"/>
    <n v="0.42600000000000005"/>
    <n v="156000000"/>
    <n v="110000000"/>
    <n v="0.20300000000000001"/>
    <n v="18"/>
    <n v="0"/>
    <n v="192"/>
    <n v="0.28599999999999998"/>
    <n v="0.60399999999999998"/>
  </r>
  <r>
    <s v="North Macedonia-Europe"/>
    <x v="1"/>
    <n v="2007"/>
    <s v="North Macedonia-Europe2007"/>
    <n v="8159825620"/>
    <n v="7.0000000000000007E-2"/>
    <x v="636"/>
    <x v="37"/>
    <n v="2756"/>
    <x v="959"/>
    <n v="1.0999999999999999E-2"/>
    <n v="1.0999999999999999E-2"/>
    <n v="77"/>
    <n v="72"/>
    <n v="0.187"/>
    <n v="0.69899999999999995"/>
    <n v="0.114"/>
    <n v="2096620"/>
    <n v="0.57199999999999995"/>
    <n v="0.42800000000000005"/>
    <n v="219000000"/>
    <n v="147000000"/>
    <n v="0.20300000000000001"/>
    <n v="15"/>
    <n v="0"/>
    <n v="192"/>
    <n v="0.36299999999999999"/>
    <n v="0.85599999999999998"/>
  </r>
  <r>
    <s v="North Macedonia-Europe"/>
    <x v="1"/>
    <n v="2008"/>
    <s v="North Macedonia-Europe2008"/>
    <n v="9834034351"/>
    <n v="6.9000000000000006E-2"/>
    <x v="813"/>
    <x v="70"/>
    <n v="3045"/>
    <x v="960"/>
    <n v="1.0999999999999999E-2"/>
    <n v="0.01"/>
    <n v="77"/>
    <n v="72"/>
    <n v="0.182"/>
    <n v="0.70299999999999996"/>
    <n v="0.115"/>
    <n v="2098769"/>
    <n v="0.57099999999999995"/>
    <n v="0.42900000000000005"/>
    <n v="262000000"/>
    <n v="190000000"/>
    <n v="0.17399999999999999"/>
    <n v="9"/>
    <n v="0"/>
    <n v="150"/>
    <n v="0.46"/>
    <n v="0.93700000000000006"/>
  </r>
  <r>
    <s v="North Macedonia-Europe"/>
    <x v="1"/>
    <n v="2009"/>
    <s v="North Macedonia-Europe2009"/>
    <n v="9313573965"/>
    <n v="6.9000000000000006E-2"/>
    <x v="369"/>
    <x v="43"/>
    <n v="2842"/>
    <x v="961"/>
    <n v="1.0999999999999999E-2"/>
    <n v="0.01"/>
    <n v="77"/>
    <n v="72"/>
    <n v="0.17799999999999999"/>
    <n v="0.70699999999999996"/>
    <n v="0.115"/>
    <n v="2100558"/>
    <n v="0.56999999999999995"/>
    <n v="0.43000000000000005"/>
    <n v="232000000"/>
    <n v="150000000"/>
    <n v="0.14599999999999999"/>
    <n v="4"/>
    <n v="0"/>
    <n v="150"/>
    <n v="0.51800000000000002"/>
    <n v="0.92500000000000004"/>
  </r>
  <r>
    <s v="North Macedonia-Europe"/>
    <x v="1"/>
    <n v="2010"/>
    <s v="North Macedonia-Europe2010"/>
    <n v="9338674078"/>
    <n v="7.0000000000000007E-2"/>
    <x v="814"/>
    <x v="21"/>
    <n v="0"/>
    <x v="0"/>
    <n v="1.0999999999999999E-2"/>
    <n v="8.9999999999999993E-3"/>
    <n v="77"/>
    <n v="73"/>
    <n v="0.17399999999999999"/>
    <n v="0.70899999999999996"/>
    <n v="0.11700000000000001"/>
    <n v="2102216"/>
    <n v="0.56999999999999995"/>
    <n v="0.43000000000000005"/>
    <n v="209000000"/>
    <n v="141000000"/>
    <n v="8.3000000000000004E-2"/>
    <n v="3"/>
    <n v="0"/>
    <n v="119"/>
    <n v="0.51900000000000002"/>
    <n v="1.024"/>
  </r>
  <r>
    <s v="North Macedonia-Europe"/>
    <x v="1"/>
    <n v="2011"/>
    <s v="North Macedonia-Europe2011"/>
    <n v="10395222334"/>
    <n v="6.9000000000000006E-2"/>
    <x v="815"/>
    <x v="76"/>
    <n v="2776"/>
    <x v="962"/>
    <n v="1.0999999999999999E-2"/>
    <n v="8.0000000000000002E-3"/>
    <n v="77"/>
    <n v="73"/>
    <n v="0.17100000000000001"/>
    <n v="0.71"/>
    <n v="0.11799999999999999"/>
    <n v="2103890"/>
    <n v="0.56999999999999995"/>
    <n v="0.43000000000000005"/>
    <n v="242000000"/>
    <n v="159000000"/>
    <n v="8.4000000000000005E-2"/>
    <n v="3"/>
    <n v="0"/>
    <n v="119"/>
    <n v="0.56699999999999995"/>
    <n v="1.052"/>
  </r>
  <r>
    <s v="North Macedonia-Europe"/>
    <x v="1"/>
    <n v="2012"/>
    <s v="North Macedonia-Europe2012"/>
    <n v="9576482628"/>
    <n v="7.0999999999999994E-2"/>
    <x v="79"/>
    <x v="105"/>
    <n v="2924"/>
    <x v="963"/>
    <n v="1.0999999999999999E-2"/>
    <n v="7.0000000000000001E-3"/>
    <n v="77"/>
    <n v="73"/>
    <n v="0.16900000000000001"/>
    <n v="0.71099999999999997"/>
    <n v="0.12"/>
    <n v="2105575"/>
    <n v="0.56999999999999995"/>
    <n v="0.43000000000000005"/>
    <n v="237000000"/>
    <n v="153000000"/>
    <n v="8.2000000000000003E-2"/>
    <n v="2"/>
    <n v="36"/>
    <n v="119"/>
    <n v="0.57399999999999995"/>
    <n v="1.0620000000000001"/>
  </r>
  <r>
    <s v="Norway-Europe"/>
    <x v="1"/>
    <n v="2000"/>
    <s v="Norway-Europe2000"/>
    <n v="168000000000"/>
    <n v="9.0999999999999998E-2"/>
    <x v="816"/>
    <x v="76"/>
    <n v="29818"/>
    <x v="0"/>
    <n v="1.2999999999999999E-2"/>
    <n v="4.0000000000000001E-3"/>
    <n v="81"/>
    <n v="76"/>
    <n v="0.2"/>
    <n v="0.64800000000000002"/>
    <n v="0.152"/>
    <n v="4490967"/>
    <n v="0.76100000000000001"/>
    <n v="0.23899999999999999"/>
    <n v="2521000000"/>
    <n v="4893000000"/>
    <n v="0"/>
    <n v="0"/>
    <n v="0"/>
    <n v="0"/>
    <n v="0.52"/>
    <n v="0.71799999999999997"/>
  </r>
  <r>
    <s v="Norway-Europe"/>
    <x v="1"/>
    <n v="2001"/>
    <s v="Norway-Europe2001"/>
    <n v="171000000000"/>
    <n v="9.8000000000000004E-2"/>
    <x v="817"/>
    <x v="73"/>
    <n v="28137"/>
    <x v="0"/>
    <n v="1.2999999999999999E-2"/>
    <n v="4.0000000000000001E-3"/>
    <n v="82"/>
    <n v="76"/>
    <n v="0.2"/>
    <n v="0.65"/>
    <n v="0.15"/>
    <n v="4513751"/>
    <n v="0.76600000000000001"/>
    <n v="0.23399999999999999"/>
    <n v="2380000000"/>
    <n v="4718000000"/>
    <n v="0"/>
    <n v="0"/>
    <n v="0"/>
    <n v="0"/>
    <n v="0.64"/>
    <n v="0.79600000000000004"/>
  </r>
  <r>
    <s v="Norway-Europe"/>
    <x v="1"/>
    <n v="2002"/>
    <s v="Norway-Europe2002"/>
    <n v="192000000000"/>
    <n v="0.104"/>
    <x v="818"/>
    <x v="73"/>
    <n v="32338"/>
    <x v="964"/>
    <n v="1.2E-2"/>
    <n v="4.0000000000000001E-3"/>
    <n v="82"/>
    <n v="77"/>
    <n v="0.2"/>
    <n v="0.65100000000000002"/>
    <n v="0.14899999999999999"/>
    <n v="4538159"/>
    <n v="0.77"/>
    <n v="0.22999999999999998"/>
    <n v="2581000000"/>
    <n v="5610000000"/>
    <n v="0"/>
    <n v="0"/>
    <n v="0"/>
    <n v="0"/>
    <n v="0.72799999999999998"/>
    <n v="0.83499999999999996"/>
  </r>
  <r>
    <s v="Norway-Europe"/>
    <x v="1"/>
    <n v="2003"/>
    <s v="Norway-Europe2003"/>
    <n v="225000000000"/>
    <n v="0.106"/>
    <x v="819"/>
    <x v="153"/>
    <n v="29775"/>
    <x v="965"/>
    <n v="1.2E-2"/>
    <n v="4.0000000000000001E-3"/>
    <n v="82"/>
    <n v="77"/>
    <n v="0.19900000000000001"/>
    <n v="0.65300000000000002"/>
    <n v="0.14799999999999999"/>
    <n v="4564855"/>
    <n v="0.77200000000000002"/>
    <n v="0.22799999999999998"/>
    <n v="2989000000"/>
    <n v="7089000000"/>
    <n v="0"/>
    <n v="18"/>
    <n v="0"/>
    <n v="0"/>
    <n v="0.78100000000000003"/>
    <n v="0.89100000000000001"/>
  </r>
  <r>
    <s v="Norway-Europe"/>
    <x v="1"/>
    <n v="2004"/>
    <s v="Norway-Europe2004"/>
    <n v="260000000000"/>
    <n v="0.10100000000000001"/>
    <x v="820"/>
    <x v="154"/>
    <n v="29805"/>
    <x v="966"/>
    <n v="1.2E-2"/>
    <n v="3.0000000000000001E-3"/>
    <n v="82"/>
    <n v="78"/>
    <n v="0.19800000000000001"/>
    <n v="0.65500000000000003"/>
    <n v="0.14799999999999999"/>
    <n v="4591910"/>
    <n v="0.77300000000000002"/>
    <n v="0.22699999999999998"/>
    <n v="3531000000"/>
    <n v="8894000000"/>
    <n v="0"/>
    <n v="18"/>
    <n v="0"/>
    <n v="0"/>
    <n v="0.77700000000000002"/>
    <n v="0.98599999999999999"/>
  </r>
  <r>
    <s v="Norway-Europe"/>
    <x v="1"/>
    <n v="2005"/>
    <s v="Norway-Europe2005"/>
    <n v="304000000000"/>
    <n v="9.5000000000000001E-2"/>
    <x v="821"/>
    <x v="154"/>
    <n v="0"/>
    <x v="0"/>
    <n v="1.2E-2"/>
    <n v="3.0000000000000001E-3"/>
    <n v="83"/>
    <n v="78"/>
    <n v="0.19600000000000001"/>
    <n v="0.65600000000000003"/>
    <n v="0.14699999999999999"/>
    <n v="4623291"/>
    <n v="0.77500000000000002"/>
    <n v="0.22499999999999998"/>
    <n v="4243000000"/>
    <n v="10400000000"/>
    <n v="0.41099999999999998"/>
    <n v="8"/>
    <n v="0"/>
    <n v="87"/>
    <n v="0.82"/>
    <n v="1.028"/>
  </r>
  <r>
    <s v="Norway-Europe"/>
    <x v="1"/>
    <n v="2006"/>
    <s v="Norway-Europe2006"/>
    <n v="340000000000"/>
    <n v="9.1999999999999998E-2"/>
    <x v="822"/>
    <x v="153"/>
    <n v="24912"/>
    <x v="967"/>
    <n v="1.2999999999999999E-2"/>
    <n v="3.0000000000000001E-3"/>
    <n v="83"/>
    <n v="78"/>
    <n v="0.19500000000000001"/>
    <n v="0.65800000000000003"/>
    <n v="0.14699999999999999"/>
    <n v="4660677"/>
    <n v="0.77900000000000003"/>
    <n v="0.22099999999999997"/>
    <n v="4289000000"/>
    <n v="11273000000"/>
    <n v="0.41099999999999998"/>
    <n v="7"/>
    <n v="0"/>
    <n v="87"/>
    <n v="0.82599999999999996"/>
    <n v="1.0429999999999999"/>
  </r>
  <r>
    <s v="Norway-Europe"/>
    <x v="1"/>
    <n v="2007"/>
    <s v="Norway-Europe2007"/>
    <n v="393000000000"/>
    <n v="9.5000000000000001E-2"/>
    <x v="823"/>
    <x v="163"/>
    <n v="26433"/>
    <x v="968"/>
    <n v="1.2E-2"/>
    <n v="3.0000000000000001E-3"/>
    <n v="83"/>
    <n v="78"/>
    <n v="0.193"/>
    <n v="0.66"/>
    <n v="0.14699999999999999"/>
    <n v="4709153"/>
    <n v="0.78200000000000003"/>
    <n v="0.21799999999999997"/>
    <n v="5322000000"/>
    <n v="13256000000"/>
    <n v="0.41099999999999998"/>
    <n v="7"/>
    <n v="0"/>
    <n v="87"/>
    <n v="0.86899999999999999"/>
    <n v="1.0669999999999999"/>
  </r>
  <r>
    <s v="Norway-Europe"/>
    <x v="1"/>
    <n v="2008"/>
    <s v="Norway-Europe2008"/>
    <n v="454000000000"/>
    <n v="0.09"/>
    <x v="824"/>
    <x v="80"/>
    <n v="27547"/>
    <x v="969"/>
    <n v="1.2999999999999999E-2"/>
    <n v="3.0000000000000001E-3"/>
    <n v="83"/>
    <n v="78"/>
    <n v="0.191"/>
    <n v="0.66100000000000003"/>
    <n v="0.14799999999999999"/>
    <n v="4768212"/>
    <n v="0.78500000000000003"/>
    <n v="0.21499999999999997"/>
    <n v="5702000000"/>
    <n v="15118000000"/>
    <n v="0.40699999999999997"/>
    <n v="7"/>
    <n v="0"/>
    <n v="87"/>
    <n v="0.90600000000000003"/>
    <n v="1.091"/>
  </r>
  <r>
    <s v="Norway-Europe"/>
    <x v="1"/>
    <n v="2009"/>
    <s v="Norway-Europe2009"/>
    <n v="379000000000"/>
    <n v="0.10100000000000001"/>
    <x v="825"/>
    <x v="292"/>
    <n v="26771"/>
    <x v="970"/>
    <n v="1.2999999999999999E-2"/>
    <n v="3.0000000000000001E-3"/>
    <n v="83"/>
    <n v="79"/>
    <n v="0.189"/>
    <n v="0.66200000000000003"/>
    <n v="0.14899999999999999"/>
    <n v="4828726"/>
    <n v="0.78800000000000003"/>
    <n v="0.21199999999999997"/>
    <n v="4949000000"/>
    <n v="13221000000"/>
    <n v="0.40699999999999997"/>
    <n v="7"/>
    <n v="0"/>
    <n v="87"/>
    <n v="0.92100000000000004"/>
    <n v="1.107"/>
  </r>
  <r>
    <s v="Norway-Europe"/>
    <x v="1"/>
    <n v="2010"/>
    <s v="Norway-Europe2010"/>
    <n v="421000000000"/>
    <n v="0.1"/>
    <x v="826"/>
    <x v="0"/>
    <n v="0"/>
    <x v="0"/>
    <n v="1.2999999999999999E-2"/>
    <n v="3.0000000000000001E-3"/>
    <n v="83"/>
    <n v="79"/>
    <n v="0.188"/>
    <n v="0.66200000000000003"/>
    <n v="0.15"/>
    <n v="4889252"/>
    <n v="0.79100000000000004"/>
    <n v="0.20899999999999996"/>
    <n v="5299000000"/>
    <n v="14658000000"/>
    <n v="0.40699999999999997"/>
    <n v="7"/>
    <n v="0"/>
    <n v="87"/>
    <n v="0.93400000000000005"/>
    <n v="1.145"/>
  </r>
  <r>
    <s v="Norway-Europe"/>
    <x v="1"/>
    <n v="2011"/>
    <s v="Norway-Europe2011"/>
    <n v="491000000000"/>
    <n v="9.9000000000000005E-2"/>
    <x v="827"/>
    <x v="0"/>
    <n v="27020"/>
    <x v="971"/>
    <n v="1.2E-2"/>
    <n v="3.0000000000000001E-3"/>
    <n v="84"/>
    <n v="79"/>
    <n v="0.187"/>
    <n v="0.66100000000000003"/>
    <n v="0.152"/>
    <n v="4953088"/>
    <n v="0.79400000000000004"/>
    <n v="0.20599999999999996"/>
    <n v="6301000000"/>
    <n v="16833000000"/>
    <n v="0.40699999999999997"/>
    <n v="7"/>
    <n v="0"/>
    <n v="87"/>
    <n v="0.93500000000000005"/>
    <n v="1.1579999999999999"/>
  </r>
  <r>
    <s v="Norway-Europe"/>
    <x v="1"/>
    <n v="2012"/>
    <s v="Norway-Europe2012"/>
    <n v="500000000000"/>
    <n v="0.09"/>
    <x v="828"/>
    <x v="0"/>
    <n v="27129"/>
    <x v="972"/>
    <n v="1.2E-2"/>
    <n v="2E-3"/>
    <n v="84"/>
    <n v="80"/>
    <n v="0.186"/>
    <n v="0.65900000000000003"/>
    <n v="0.155"/>
    <n v="5018573"/>
    <n v="0.79700000000000004"/>
    <n v="0.20299999999999996"/>
    <n v="5353000000"/>
    <n v="17559000000"/>
    <n v="0.40699999999999997"/>
    <n v="7"/>
    <n v="7"/>
    <n v="87"/>
    <n v="0.94599999999999995"/>
    <n v="1.167"/>
  </r>
  <r>
    <s v="Oman-Middle East"/>
    <x v="5"/>
    <n v="2000"/>
    <s v="Oman-Middle East2000"/>
    <n v="19867880550"/>
    <n v="3.1E-2"/>
    <x v="212"/>
    <x v="43"/>
    <n v="0"/>
    <x v="0"/>
    <n v="2.4E-2"/>
    <n v="1.4E-2"/>
    <n v="74"/>
    <n v="70"/>
    <n v="0.372"/>
    <n v="0.60499999999999998"/>
    <n v="2.3E-2"/>
    <n v="2192535"/>
    <n v="0.71599999999999997"/>
    <n v="0.28400000000000003"/>
    <n v="377000000"/>
    <n v="629000000"/>
    <n v="0"/>
    <n v="0"/>
    <n v="0"/>
    <n v="0"/>
    <n v="3.5000000000000003E-2"/>
    <n v="7.3999999999999996E-2"/>
  </r>
  <r>
    <s v="Oman-Middle East"/>
    <x v="5"/>
    <n v="2001"/>
    <s v="Oman-Middle East2001"/>
    <n v="19949284975"/>
    <n v="3.1E-2"/>
    <x v="242"/>
    <x v="63"/>
    <n v="25276"/>
    <x v="0"/>
    <n v="2.3E-2"/>
    <n v="1.2999999999999999E-2"/>
    <n v="75"/>
    <n v="71"/>
    <n v="0.36899999999999999"/>
    <n v="0.60699999999999998"/>
    <n v="2.4E-2"/>
    <n v="2239025"/>
    <n v="0.71499999999999997"/>
    <n v="0.28500000000000003"/>
    <n v="538000000"/>
    <n v="703000000"/>
    <n v="0"/>
    <n v="0"/>
    <n v="0"/>
    <n v="0"/>
    <n v="5.8999999999999997E-2"/>
    <n v="0.14399999999999999"/>
  </r>
  <r>
    <s v="Oman-Middle East"/>
    <x v="5"/>
    <n v="2002"/>
    <s v="Oman-Middle East2002"/>
    <n v="20049414986"/>
    <n v="3.2000000000000001E-2"/>
    <x v="432"/>
    <x v="105"/>
    <n v="23158"/>
    <x v="973"/>
    <n v="2.3E-2"/>
    <n v="1.2999999999999999E-2"/>
    <n v="75"/>
    <n v="71"/>
    <n v="0.36599999999999999"/>
    <n v="0.60899999999999999"/>
    <n v="2.4E-2"/>
    <n v="2308409"/>
    <n v="0.71499999999999997"/>
    <n v="0.28500000000000003"/>
    <n v="539000000"/>
    <n v="702000000"/>
    <n v="0"/>
    <n v="0"/>
    <n v="0"/>
    <n v="0"/>
    <n v="6.9000000000000006E-2"/>
    <n v="0.20100000000000001"/>
  </r>
  <r>
    <s v="Oman-Middle East"/>
    <x v="5"/>
    <n v="2003"/>
    <s v="Oman-Middle East2003"/>
    <n v="21542262852"/>
    <n v="3.2000000000000001E-2"/>
    <x v="586"/>
    <x v="74"/>
    <n v="18279"/>
    <x v="974"/>
    <n v="2.1999999999999999E-2"/>
    <n v="1.2E-2"/>
    <n v="76"/>
    <n v="72"/>
    <n v="0.36399999999999999"/>
    <n v="0.61199999999999999"/>
    <n v="2.5000000000000001E-2"/>
    <n v="2389121"/>
    <n v="0.71499999999999997"/>
    <n v="0.28500000000000003"/>
    <n v="546000000"/>
    <n v="804000000"/>
    <n v="0"/>
    <n v="35"/>
    <n v="0"/>
    <n v="0"/>
    <n v="7.2999999999999995E-2"/>
    <n v="0.249"/>
  </r>
  <r>
    <s v="Oman-Middle East"/>
    <x v="5"/>
    <n v="2004"/>
    <s v="Oman-Middle East2004"/>
    <n v="24673602280"/>
    <n v="0.03"/>
    <x v="132"/>
    <x v="183"/>
    <n v="18679"/>
    <x v="975"/>
    <n v="2.1999999999999999E-2"/>
    <n v="1.0999999999999999E-2"/>
    <n v="76"/>
    <n v="72"/>
    <n v="0.35899999999999999"/>
    <n v="0.61599999999999999"/>
    <n v="2.5000000000000001E-2"/>
    <n v="2464001"/>
    <n v="0.71799999999999997"/>
    <n v="0.28200000000000003"/>
    <n v="601000000"/>
    <n v="823000000"/>
    <n v="0"/>
    <n v="35"/>
    <n v="0"/>
    <n v="0"/>
    <n v="6.8000000000000005E-2"/>
    <n v="0.32700000000000001"/>
  </r>
  <r>
    <s v="Oman-Middle East"/>
    <x v="5"/>
    <n v="2005"/>
    <s v="Oman-Middle East2005"/>
    <n v="30905071771"/>
    <n v="2.5999999999999999E-2"/>
    <x v="309"/>
    <x v="184"/>
    <n v="0"/>
    <x v="0"/>
    <n v="2.1999999999999999E-2"/>
    <n v="1.0999999999999999E-2"/>
    <n v="77"/>
    <n v="72"/>
    <n v="0.35099999999999998"/>
    <n v="0.624"/>
    <n v="2.5000000000000001E-2"/>
    <n v="2522325"/>
    <n v="0.72399999999999998"/>
    <n v="0.27600000000000002"/>
    <n v="627000000"/>
    <n v="863000000"/>
    <n v="0.19500000000000001"/>
    <n v="35"/>
    <n v="0"/>
    <n v="52"/>
    <n v="6.7000000000000004E-2"/>
    <n v="0.52900000000000003"/>
  </r>
  <r>
    <s v="Oman-Middle East"/>
    <x v="5"/>
    <n v="2006"/>
    <s v="Oman-Middle East2006"/>
    <n v="36803641389"/>
    <n v="2.3E-2"/>
    <x v="343"/>
    <x v="129"/>
    <n v="8818"/>
    <x v="976"/>
    <n v="2.1999999999999999E-2"/>
    <n v="1.0999999999999999E-2"/>
    <n v="77"/>
    <n v="73"/>
    <n v="0.34"/>
    <n v="0.63500000000000001"/>
    <n v="2.5000000000000001E-2"/>
    <n v="2554905"/>
    <n v="0.73"/>
    <n v="0.27"/>
    <n v="749000000"/>
    <n v="894000000"/>
    <n v="0.20300000000000001"/>
    <n v="35"/>
    <n v="0"/>
    <n v="52"/>
    <n v="8.3000000000000004E-2"/>
    <n v="0.71199999999999997"/>
  </r>
  <r>
    <s v="Oman-Middle East"/>
    <x v="5"/>
    <n v="2007"/>
    <s v="Oman-Middle East2007"/>
    <n v="41901170689"/>
    <n v="2.5000000000000001E-2"/>
    <x v="389"/>
    <x v="80"/>
    <n v="9603"/>
    <x v="977"/>
    <n v="2.1999999999999999E-2"/>
    <n v="0.01"/>
    <n v="77"/>
    <n v="73"/>
    <n v="0.32700000000000001"/>
    <n v="0.64900000000000002"/>
    <n v="2.4E-2"/>
    <n v="2569739"/>
    <n v="0.73499999999999999"/>
    <n v="0.26500000000000001"/>
    <n v="905000000"/>
    <n v="952000000"/>
    <n v="0.12"/>
    <n v="35"/>
    <n v="0"/>
    <n v="62"/>
    <n v="0.16700000000000001"/>
    <n v="0.97299999999999998"/>
  </r>
  <r>
    <s v="Oman-Middle East"/>
    <x v="5"/>
    <n v="2008"/>
    <s v="Oman-Middle East2008"/>
    <n v="60743823637"/>
    <n v="2.1000000000000001E-2"/>
    <x v="786"/>
    <x v="184"/>
    <n v="17583"/>
    <x v="978"/>
    <n v="2.1999999999999999E-2"/>
    <n v="0.01"/>
    <n v="78"/>
    <n v="73"/>
    <n v="0.311"/>
    <n v="0.66500000000000004"/>
    <n v="2.4E-2"/>
    <n v="2593523"/>
    <n v="0.74099999999999999"/>
    <n v="0.25900000000000001"/>
    <n v="1105000000"/>
    <n v="1197000000"/>
    <n v="0.216"/>
    <n v="14"/>
    <n v="0"/>
    <n v="62"/>
    <n v="0.2"/>
    <n v="1.2410000000000001"/>
  </r>
  <r>
    <s v="Oman-Middle East"/>
    <x v="5"/>
    <n v="2009"/>
    <s v="Oman-Middle East2009"/>
    <n v="48242913263"/>
    <n v="0.03"/>
    <x v="829"/>
    <x v="129"/>
    <n v="10772"/>
    <x v="979"/>
    <n v="2.1999999999999999E-2"/>
    <n v="0.01"/>
    <n v="78"/>
    <n v="74"/>
    <n v="0.29199999999999998"/>
    <n v="0.68300000000000005"/>
    <n v="2.4E-2"/>
    <n v="2663224"/>
    <n v="0.746"/>
    <n v="0.254"/>
    <n v="1092000000"/>
    <n v="1295000000"/>
    <n v="0.216"/>
    <n v="12"/>
    <n v="0"/>
    <n v="62"/>
    <n v="0.26800000000000002"/>
    <n v="1.4910000000000001"/>
  </r>
  <r>
    <s v="Oman-Middle East"/>
    <x v="5"/>
    <n v="2010"/>
    <s v="Oman-Middle East2010"/>
    <n v="58813004375"/>
    <n v="2.8000000000000001E-2"/>
    <x v="830"/>
    <x v="49"/>
    <n v="0"/>
    <x v="0"/>
    <n v="2.1999999999999999E-2"/>
    <n v="0.01"/>
    <n v="78"/>
    <n v="74"/>
    <n v="0.27400000000000002"/>
    <n v="0.70099999999999996"/>
    <n v="2.5000000000000001E-2"/>
    <n v="2802768"/>
    <n v="0.752"/>
    <n v="0.248"/>
    <n v="1246000000"/>
    <n v="1768000000"/>
    <n v="0.216"/>
    <n v="12"/>
    <n v="0"/>
    <n v="62"/>
    <n v="0.35799999999999998"/>
    <n v="1.643"/>
  </r>
  <r>
    <s v="Oman-Middle East"/>
    <x v="5"/>
    <n v="2011"/>
    <s v="Oman-Middle East2011"/>
    <n v="69971912138"/>
    <n v="2.4E-2"/>
    <x v="831"/>
    <x v="50"/>
    <n v="9350"/>
    <x v="980"/>
    <n v="2.1999999999999999E-2"/>
    <n v="0.01"/>
    <n v="79"/>
    <n v="74"/>
    <n v="0.25700000000000001"/>
    <n v="0.71699999999999997"/>
    <n v="2.5999999999999999E-2"/>
    <n v="3024774"/>
    <n v="0.75700000000000001"/>
    <n v="0.24299999999999999"/>
    <n v="1612000000"/>
    <n v="1982000000"/>
    <n v="0.22"/>
    <n v="8"/>
    <n v="0"/>
    <n v="62"/>
    <n v="0.48"/>
    <n v="1.59"/>
  </r>
  <r>
    <s v="Oman-Middle East"/>
    <x v="5"/>
    <n v="2012"/>
    <s v="Oman-Middle East2012"/>
    <n v="78289467471"/>
    <n v="2.5999999999999999E-2"/>
    <x v="832"/>
    <x v="186"/>
    <n v="15183"/>
    <x v="981"/>
    <n v="2.1000000000000001E-2"/>
    <n v="0.01"/>
    <n v="79"/>
    <n v="75"/>
    <n v="0.24199999999999999"/>
    <n v="0.73099999999999998"/>
    <n v="2.8000000000000001E-2"/>
    <n v="3314001"/>
    <n v="0.76200000000000001"/>
    <n v="0.23799999999999999"/>
    <n v="1779000000"/>
    <n v="2184000000"/>
    <n v="0.22"/>
    <n v="8"/>
    <n v="44"/>
    <n v="62"/>
    <n v="0.6"/>
    <n v="1.593"/>
  </r>
  <r>
    <s v="Pakistan-Asia"/>
    <x v="0"/>
    <n v="2000"/>
    <s v="Pakistan-Asia2000"/>
    <n v="73952374970"/>
    <n v="0.03"/>
    <x v="213"/>
    <x v="0"/>
    <n v="0"/>
    <x v="0"/>
    <n v="3.1E-2"/>
    <n v="8.7999999999999995E-2"/>
    <n v="65"/>
    <n v="63"/>
    <n v="0.41499999999999998"/>
    <n v="0.54600000000000004"/>
    <n v="3.9E-2"/>
    <n v="143832014"/>
    <n v="0.33200000000000002"/>
    <n v="0.66799999999999993"/>
    <n v="551000000"/>
    <n v="574000000"/>
    <n v="0"/>
    <n v="0"/>
    <n v="0"/>
    <n v="0"/>
    <n v="0"/>
    <n v="2E-3"/>
  </r>
  <r>
    <s v="Pakistan-Asia"/>
    <x v="0"/>
    <n v="2001"/>
    <s v="Pakistan-Asia2001"/>
    <n v="72309738921"/>
    <n v="2.8000000000000001E-2"/>
    <x v="163"/>
    <x v="0"/>
    <n v="84845"/>
    <x v="0"/>
    <n v="0.03"/>
    <n v="8.5999999999999993E-2"/>
    <n v="65"/>
    <n v="63"/>
    <n v="0.40899999999999997"/>
    <n v="0.55200000000000005"/>
    <n v="0.04"/>
    <n v="146857081"/>
    <n v="0.33400000000000002"/>
    <n v="0.66599999999999993"/>
    <n v="533000000"/>
    <n v="555000000"/>
    <n v="0"/>
    <n v="0"/>
    <n v="0"/>
    <n v="0"/>
    <n v="1.2999999999999999E-2"/>
    <n v="5.0000000000000001E-3"/>
  </r>
  <r>
    <s v="Pakistan-Asia"/>
    <x v="0"/>
    <n v="2002"/>
    <s v="Pakistan-Asia2002"/>
    <n v="72306820396"/>
    <n v="0.03"/>
    <x v="213"/>
    <x v="0"/>
    <n v="84311"/>
    <x v="982"/>
    <n v="2.9000000000000001E-2"/>
    <n v="8.5000000000000006E-2"/>
    <n v="65"/>
    <n v="64"/>
    <n v="0.40200000000000002"/>
    <n v="0.55800000000000005"/>
    <n v="0.04"/>
    <n v="149693684"/>
    <n v="0.33800000000000002"/>
    <n v="0.66199999999999992"/>
    <n v="562000000"/>
    <n v="491000000"/>
    <n v="0"/>
    <n v="0"/>
    <n v="0"/>
    <n v="0"/>
    <n v="2.5999999999999999E-2"/>
    <n v="1.0999999999999999E-2"/>
  </r>
  <r>
    <s v="Pakistan-Asia"/>
    <x v="0"/>
    <n v="2003"/>
    <s v="Pakistan-Asia2003"/>
    <n v="83244801093"/>
    <n v="2.9000000000000001E-2"/>
    <x v="164"/>
    <x v="0"/>
    <n v="83197"/>
    <x v="983"/>
    <n v="2.9000000000000001E-2"/>
    <n v="8.3000000000000004E-2"/>
    <n v="65"/>
    <n v="64"/>
    <n v="0.39500000000000002"/>
    <n v="0.56399999999999995"/>
    <n v="0.04"/>
    <n v="152419974"/>
    <n v="0.34100000000000003"/>
    <n v="0.65900000000000003"/>
    <n v="620000000"/>
    <n v="1163000000"/>
    <n v="0"/>
    <n v="24"/>
    <n v="0"/>
    <n v="0"/>
    <n v="0.05"/>
    <n v="1.6E-2"/>
  </r>
  <r>
    <s v="Pakistan-Asia"/>
    <x v="0"/>
    <n v="2004"/>
    <s v="Pakistan-Asia2004"/>
    <n v="97977766198"/>
    <n v="2.8000000000000001E-2"/>
    <x v="2"/>
    <x v="80"/>
    <n v="82046"/>
    <x v="984"/>
    <n v="2.8000000000000001E-2"/>
    <n v="8.2000000000000003E-2"/>
    <n v="66"/>
    <n v="64"/>
    <n v="0.38800000000000001"/>
    <n v="0.57099999999999995"/>
    <n v="4.1000000000000002E-2"/>
    <n v="155151394"/>
    <n v="0.34399999999999997"/>
    <n v="0.65600000000000003"/>
    <n v="765000000"/>
    <n v="1612000000"/>
    <n v="0"/>
    <n v="24"/>
    <n v="0"/>
    <n v="0"/>
    <n v="6.2E-2"/>
    <n v="3.2000000000000001E-2"/>
  </r>
  <r>
    <s v="Pakistan-Asia"/>
    <x v="0"/>
    <n v="2005"/>
    <s v="Pakistan-Asia2005"/>
    <n v="110000000000"/>
    <n v="3.2000000000000001E-2"/>
    <x v="50"/>
    <x v="77"/>
    <n v="0"/>
    <x v="0"/>
    <n v="2.8000000000000001E-2"/>
    <n v="0.08"/>
    <n v="66"/>
    <n v="64"/>
    <n v="0.38200000000000001"/>
    <n v="0.57699999999999996"/>
    <n v="4.1000000000000002E-2"/>
    <n v="157971415"/>
    <n v="0.34699999999999998"/>
    <n v="0.65300000000000002"/>
    <n v="828000000"/>
    <n v="1753000000"/>
    <n v="0.43099999999999999"/>
    <n v="24"/>
    <n v="0"/>
    <n v="560"/>
    <n v="6.3E-2"/>
    <n v="8.1000000000000003E-2"/>
  </r>
  <r>
    <s v="Pakistan-Asia"/>
    <x v="0"/>
    <n v="2006"/>
    <s v="Pakistan-Asia2006"/>
    <n v="137000000000"/>
    <n v="3.6999999999999998E-2"/>
    <x v="215"/>
    <x v="44"/>
    <n v="65775"/>
    <x v="612"/>
    <n v="2.8000000000000001E-2"/>
    <n v="7.9000000000000001E-2"/>
    <n v="66"/>
    <n v="65"/>
    <n v="0.376"/>
    <n v="0.58299999999999996"/>
    <n v="4.2000000000000003E-2"/>
    <n v="160905794"/>
    <n v="0.35099999999999998"/>
    <n v="0.64900000000000002"/>
    <n v="919000000"/>
    <n v="2029000000"/>
    <n v="0.41599999999999998"/>
    <n v="24"/>
    <n v="0"/>
    <n v="560"/>
    <n v="6.5000000000000002E-2"/>
    <n v="0.214"/>
  </r>
  <r>
    <s v="Pakistan-Asia"/>
    <x v="0"/>
    <n v="2007"/>
    <s v="Pakistan-Asia2007"/>
    <n v="152000000000"/>
    <n v="3.5000000000000003E-2"/>
    <x v="124"/>
    <x v="11"/>
    <n v="73580"/>
    <x v="985"/>
    <n v="2.8000000000000001E-2"/>
    <n v="7.8E-2"/>
    <n v="66"/>
    <n v="65"/>
    <n v="0.37"/>
    <n v="0.58799999999999997"/>
    <n v="4.2000000000000003E-2"/>
    <n v="163928329"/>
    <n v="0.35399999999999998"/>
    <n v="0.64600000000000002"/>
    <n v="912000000"/>
    <n v="2083000000"/>
    <n v="0.40200000000000002"/>
    <n v="24"/>
    <n v="0"/>
    <n v="560"/>
    <n v="6.8000000000000005E-2"/>
    <n v="0.38300000000000001"/>
  </r>
  <r>
    <s v="Pakistan-Asia"/>
    <x v="0"/>
    <n v="2008"/>
    <s v="Pakistan-Asia2008"/>
    <n v="170000000000"/>
    <n v="3.3000000000000002E-2"/>
    <x v="215"/>
    <x v="13"/>
    <n v="83538"/>
    <x v="986"/>
    <n v="2.7E-2"/>
    <n v="7.5999999999999998E-2"/>
    <n v="67"/>
    <n v="65"/>
    <n v="0.36499999999999999"/>
    <n v="0.59299999999999997"/>
    <n v="4.2999999999999997E-2"/>
    <n v="167008083"/>
    <n v="0.35799999999999998"/>
    <n v="0.64200000000000002"/>
    <n v="986000000"/>
    <n v="2163000000"/>
    <n v="0.28799999999999998"/>
    <n v="24"/>
    <n v="0"/>
    <n v="560"/>
    <n v="7.0000000000000007E-2"/>
    <n v="0.52700000000000002"/>
  </r>
  <r>
    <s v="Pakistan-Asia"/>
    <x v="0"/>
    <n v="2009"/>
    <s v="Pakistan-Asia2009"/>
    <n v="168000000000"/>
    <n v="0.03"/>
    <x v="285"/>
    <x v="124"/>
    <n v="76227"/>
    <x v="987"/>
    <n v="2.7E-2"/>
    <n v="7.4999999999999997E-2"/>
    <n v="67"/>
    <n v="65"/>
    <n v="0.36"/>
    <n v="0.59699999999999998"/>
    <n v="4.2999999999999997E-2"/>
    <n v="170093999"/>
    <n v="0.36199999999999999"/>
    <n v="0.63800000000000001"/>
    <n v="950000000"/>
    <n v="1098000000"/>
    <n v="0.309"/>
    <n v="21"/>
    <n v="0"/>
    <n v="560"/>
    <n v="7.4999999999999997E-2"/>
    <n v="0.55500000000000005"/>
  </r>
  <r>
    <s v="Pakistan-Asia"/>
    <x v="0"/>
    <n v="2010"/>
    <s v="Pakistan-Asia2010"/>
    <n v="177000000000"/>
    <n v="0.03"/>
    <x v="6"/>
    <x v="100"/>
    <n v="0"/>
    <x v="0"/>
    <n v="2.7E-2"/>
    <n v="7.2999999999999995E-2"/>
    <n v="67"/>
    <n v="65"/>
    <n v="0.35399999999999998"/>
    <n v="0.60199999999999998"/>
    <n v="4.2999999999999997E-2"/>
    <n v="173149306"/>
    <n v="0.36599999999999999"/>
    <n v="0.63400000000000001"/>
    <n v="998000000"/>
    <n v="1370000000"/>
    <n v="0.309"/>
    <n v="21"/>
    <n v="0"/>
    <n v="560"/>
    <n v="0.08"/>
    <n v="0.57299999999999995"/>
  </r>
  <r>
    <s v="Pakistan-Asia"/>
    <x v="0"/>
    <n v="2011"/>
    <s v="Pakistan-Asia2011"/>
    <n v="214000000000"/>
    <n v="0.03"/>
    <x v="51"/>
    <x v="242"/>
    <n v="68695"/>
    <x v="988"/>
    <n v="2.5999999999999999E-2"/>
    <n v="7.1999999999999995E-2"/>
    <n v="67"/>
    <n v="65"/>
    <n v="0.34899999999999998"/>
    <n v="0.60799999999999998"/>
    <n v="4.2999999999999997E-2"/>
    <n v="176166353"/>
    <n v="0.37"/>
    <n v="0.63"/>
    <n v="1123000000"/>
    <n v="1851000000"/>
    <n v="0.34599999999999997"/>
    <n v="21"/>
    <n v="0"/>
    <n v="560"/>
    <n v="0.09"/>
    <n v="0.61799999999999999"/>
  </r>
  <r>
    <s v="Pakistan-Asia"/>
    <x v="0"/>
    <n v="2012"/>
    <s v="Pakistan-Asia2012"/>
    <n v="225000000000"/>
    <n v="3.1E-2"/>
    <x v="88"/>
    <x v="197"/>
    <n v="79345"/>
    <x v="989"/>
    <n v="2.5999999999999999E-2"/>
    <n v="7.0999999999999994E-2"/>
    <n v="67"/>
    <n v="66"/>
    <n v="0.34300000000000003"/>
    <n v="0.61299999999999999"/>
    <n v="4.3999999999999997E-2"/>
    <n v="179160111"/>
    <n v="0.374"/>
    <n v="0.626"/>
    <n v="1014000000"/>
    <n v="1801000000"/>
    <n v="0.34599999999999997"/>
    <n v="21"/>
    <n v="106"/>
    <n v="560"/>
    <n v="0.1"/>
    <n v="0.67100000000000004"/>
  </r>
  <r>
    <s v="Panama-The Americas"/>
    <x v="4"/>
    <n v="2000"/>
    <s v="Panama-The Americas2000"/>
    <n v="11620500000"/>
    <n v="7.8E-2"/>
    <x v="674"/>
    <x v="168"/>
    <n v="0"/>
    <x v="0"/>
    <n v="2.4E-2"/>
    <n v="2.1999999999999999E-2"/>
    <n v="78"/>
    <n v="73"/>
    <n v="0.32100000000000001"/>
    <n v="0.623"/>
    <n v="5.5E-2"/>
    <n v="3054812"/>
    <n v="0.622"/>
    <n v="0.378"/>
    <n v="628000000"/>
    <n v="241000000"/>
    <n v="0"/>
    <n v="0"/>
    <n v="0"/>
    <n v="0"/>
    <n v="6.6000000000000003E-2"/>
    <n v="0.13400000000000001"/>
  </r>
  <r>
    <s v="Panama-The Americas"/>
    <x v="4"/>
    <n v="2001"/>
    <s v="Panama-The Americas2001"/>
    <n v="11807500000"/>
    <n v="7.6999999999999999E-2"/>
    <x v="433"/>
    <x v="44"/>
    <n v="4058"/>
    <x v="0"/>
    <n v="2.4E-2"/>
    <n v="2.1000000000000001E-2"/>
    <n v="78"/>
    <n v="73"/>
    <n v="0.318"/>
    <n v="0.625"/>
    <n v="5.6000000000000001E-2"/>
    <n v="3116409"/>
    <n v="0.625"/>
    <n v="0.375"/>
    <n v="665000000"/>
    <n v="227000000"/>
    <n v="0"/>
    <n v="0"/>
    <n v="0"/>
    <n v="0"/>
    <n v="7.2999999999999995E-2"/>
    <n v="0.152"/>
  </r>
  <r>
    <s v="Panama-The Americas"/>
    <x v="4"/>
    <n v="2002"/>
    <s v="Panama-The Americas2002"/>
    <n v="12272400000"/>
    <n v="0.08"/>
    <x v="132"/>
    <x v="51"/>
    <n v="3710"/>
    <x v="990"/>
    <n v="2.3E-2"/>
    <n v="2.1000000000000001E-2"/>
    <n v="78"/>
    <n v="73"/>
    <n v="0.316"/>
    <n v="0.627"/>
    <n v="5.7000000000000002E-2"/>
    <n v="3178450"/>
    <n v="0.628"/>
    <n v="0.372"/>
    <n v="710000000"/>
    <n v="252000000"/>
    <n v="0"/>
    <n v="0"/>
    <n v="0"/>
    <n v="0"/>
    <n v="8.5000000000000006E-2"/>
    <n v="0.16500000000000001"/>
  </r>
  <r>
    <s v="Panama-The Americas"/>
    <x v="4"/>
    <n v="2003"/>
    <s v="Panama-The Americas2003"/>
    <n v="12933200000"/>
    <n v="7.5999999999999998E-2"/>
    <x v="833"/>
    <x v="127"/>
    <n v="3367"/>
    <x v="991"/>
    <n v="2.3E-2"/>
    <n v="0.02"/>
    <n v="78"/>
    <n v="73"/>
    <n v="0.313"/>
    <n v="0.629"/>
    <n v="5.8000000000000003E-2"/>
    <n v="3240805"/>
    <n v="0.63100000000000001"/>
    <n v="0.36899999999999999"/>
    <n v="804000000"/>
    <n v="267000000"/>
    <n v="0"/>
    <n v="18"/>
    <n v="0"/>
    <n v="0"/>
    <n v="0.1"/>
    <n v="0.214"/>
  </r>
  <r>
    <s v="Panama-The Americas"/>
    <x v="4"/>
    <n v="2004"/>
    <s v="Panama-The Americas2004"/>
    <n v="14179300000"/>
    <n v="8.1000000000000003E-2"/>
    <x v="834"/>
    <x v="111"/>
    <n v="3053"/>
    <x v="992"/>
    <n v="2.3E-2"/>
    <n v="0.02"/>
    <n v="79"/>
    <n v="73"/>
    <n v="0.31"/>
    <n v="0.63"/>
    <n v="0.06"/>
    <n v="3303335"/>
    <n v="0.63400000000000001"/>
    <n v="0.36599999999999999"/>
    <n v="903000000"/>
    <n v="294000000"/>
    <n v="0"/>
    <n v="18"/>
    <n v="0"/>
    <n v="0"/>
    <n v="0.111"/>
    <n v="0.38100000000000001"/>
  </r>
  <r>
    <s v="Panama-The Americas"/>
    <x v="4"/>
    <n v="2005"/>
    <s v="Panama-The Americas2005"/>
    <n v="15464700000"/>
    <n v="7.4999999999999997E-2"/>
    <x v="815"/>
    <x v="73"/>
    <n v="0"/>
    <x v="0"/>
    <n v="2.1999999999999999E-2"/>
    <n v="1.9E-2"/>
    <n v="79"/>
    <n v="73"/>
    <n v="0.307"/>
    <n v="0.63200000000000001"/>
    <n v="6.0999999999999999E-2"/>
    <n v="3365929"/>
    <n v="0.63700000000000001"/>
    <n v="0.36299999999999999"/>
    <n v="1108000000"/>
    <n v="388000000"/>
    <n v="0.439"/>
    <n v="18"/>
    <n v="0"/>
    <n v="560"/>
    <n v="0.115"/>
    <n v="0.52"/>
  </r>
  <r>
    <s v="Panama-The Americas"/>
    <x v="4"/>
    <n v="2006"/>
    <s v="Panama-The Americas2006"/>
    <n v="17137000000"/>
    <n v="7.0000000000000007E-2"/>
    <x v="835"/>
    <x v="75"/>
    <n v="2625"/>
    <x v="710"/>
    <n v="2.1999999999999999E-2"/>
    <n v="1.9E-2"/>
    <n v="79"/>
    <n v="73"/>
    <n v="0.30499999999999999"/>
    <n v="0.63300000000000001"/>
    <n v="6.2E-2"/>
    <n v="3428509"/>
    <n v="0.64"/>
    <n v="0.36"/>
    <n v="1425000000"/>
    <n v="403000000"/>
    <n v="0.441"/>
    <n v="18"/>
    <n v="0"/>
    <n v="560"/>
    <n v="0.17299999999999999"/>
    <n v="0.63400000000000001"/>
  </r>
  <r>
    <s v="Panama-The Americas"/>
    <x v="4"/>
    <n v="2007"/>
    <s v="Panama-The Americas2007"/>
    <n v="21121900000"/>
    <n v="6.7000000000000004E-2"/>
    <x v="836"/>
    <x v="93"/>
    <n v="2613"/>
    <x v="312"/>
    <n v="2.1000000000000001E-2"/>
    <n v="1.7999999999999999E-2"/>
    <n v="79"/>
    <n v="74"/>
    <n v="0.30199999999999999"/>
    <n v="0.63500000000000001"/>
    <n v="6.3E-2"/>
    <n v="3491034"/>
    <n v="0.64300000000000002"/>
    <n v="0.35699999999999998"/>
    <n v="1806000000"/>
    <n v="457000000"/>
    <n v="0.44700000000000001"/>
    <n v="18"/>
    <n v="0"/>
    <n v="482"/>
    <n v="0.223"/>
    <n v="0.86199999999999999"/>
  </r>
  <r>
    <s v="Panama-The Americas"/>
    <x v="4"/>
    <n v="2008"/>
    <s v="Panama-The Americas2008"/>
    <n v="24884000000"/>
    <n v="7.2999999999999995E-2"/>
    <x v="786"/>
    <x v="74"/>
    <n v="3024"/>
    <x v="993"/>
    <n v="2.1000000000000001E-2"/>
    <n v="1.7999999999999999E-2"/>
    <n v="80"/>
    <n v="74"/>
    <n v="0.29899999999999999"/>
    <n v="0.63600000000000001"/>
    <n v="6.5000000000000002E-2"/>
    <n v="3553480"/>
    <n v="0.64500000000000002"/>
    <n v="0.35499999999999998"/>
    <n v="2208000000"/>
    <n v="560000000"/>
    <n v="0.438"/>
    <n v="12"/>
    <n v="0"/>
    <n v="482"/>
    <n v="0.33800000000000002"/>
    <n v="1.1020000000000001"/>
  </r>
  <r>
    <s v="Panama-The Americas"/>
    <x v="4"/>
    <n v="2009"/>
    <s v="Panama-The Americas2009"/>
    <n v="25925100000"/>
    <n v="8.1000000000000003E-2"/>
    <x v="837"/>
    <x v="74"/>
    <n v="2884"/>
    <x v="994"/>
    <n v="2.1000000000000001E-2"/>
    <n v="1.7000000000000001E-2"/>
    <n v="80"/>
    <n v="74"/>
    <n v="0.29599999999999999"/>
    <n v="0.63800000000000001"/>
    <n v="6.6000000000000003E-2"/>
    <n v="3615846"/>
    <n v="0.64800000000000002"/>
    <n v="0.35199999999999998"/>
    <n v="2280000000"/>
    <n v="503000000"/>
    <n v="0.438"/>
    <n v="12"/>
    <n v="0"/>
    <n v="482"/>
    <n v="0.39100000000000001"/>
    <n v="1.6779999999999999"/>
  </r>
  <r>
    <s v="Panama-The Americas"/>
    <x v="4"/>
    <n v="2010"/>
    <s v="Panama-The Americas2010"/>
    <n v="28814100000"/>
    <n v="8.5000000000000006E-2"/>
    <x v="838"/>
    <x v="81"/>
    <n v="0"/>
    <x v="0"/>
    <n v="0.02"/>
    <n v="1.7000000000000001E-2"/>
    <n v="80"/>
    <n v="74"/>
    <n v="0.29299999999999998"/>
    <n v="0.63900000000000001"/>
    <n v="6.8000000000000005E-2"/>
    <n v="3678128"/>
    <n v="0.65100000000000002"/>
    <n v="0.34899999999999998"/>
    <n v="2552000000"/>
    <n v="575000000"/>
    <n v="0.438"/>
    <n v="9"/>
    <n v="0"/>
    <n v="482"/>
    <n v="0.40100000000000002"/>
    <n v="1.8069999999999999"/>
  </r>
  <r>
    <s v="Panama-The Americas"/>
    <x v="4"/>
    <n v="2011"/>
    <s v="Panama-The Americas2011"/>
    <n v="33270500000"/>
    <n v="7.9000000000000001E-2"/>
    <x v="839"/>
    <x v="114"/>
    <n v="2649"/>
    <x v="995"/>
    <n v="0.02"/>
    <n v="1.6E-2"/>
    <n v="80"/>
    <n v="74"/>
    <n v="0.28999999999999998"/>
    <n v="0.64100000000000001"/>
    <n v="6.9000000000000006E-2"/>
    <n v="3740282"/>
    <n v="0.65400000000000003"/>
    <n v="0.34599999999999997"/>
    <n v="2925000000"/>
    <n v="665000000"/>
    <n v="0.436"/>
    <n v="8"/>
    <n v="0"/>
    <n v="482"/>
    <n v="0.42699999999999999"/>
    <n v="1.8009999999999999"/>
  </r>
  <r>
    <s v="Panama-The Americas"/>
    <x v="4"/>
    <n v="2012"/>
    <s v="Panama-The Americas2012"/>
    <n v="37956200000"/>
    <n v="7.5999999999999998E-2"/>
    <x v="840"/>
    <x v="114"/>
    <n v="3093"/>
    <x v="996"/>
    <n v="0.02"/>
    <n v="1.6E-2"/>
    <n v="80"/>
    <n v="75"/>
    <n v="0.28599999999999998"/>
    <n v="0.64300000000000002"/>
    <n v="7.0999999999999994E-2"/>
    <n v="3802281"/>
    <n v="0.65700000000000003"/>
    <n v="0.34299999999999997"/>
    <n v="3784000000"/>
    <n v="605000000"/>
    <n v="0.40500000000000003"/>
    <n v="7"/>
    <n v="61"/>
    <n v="431"/>
    <n v="0.40300000000000002"/>
    <n v="1.6339999999999999"/>
  </r>
  <r>
    <s v="Papua New Guinea-Oceania"/>
    <x v="3"/>
    <n v="2000"/>
    <s v="Papua New Guinea-Oceania2000"/>
    <n v="3521348155"/>
    <n v="0.04"/>
    <x v="167"/>
    <x v="59"/>
    <n v="0"/>
    <x v="0"/>
    <n v="3.5000000000000003E-2"/>
    <n v="5.8000000000000003E-2"/>
    <n v="61"/>
    <n v="57"/>
    <n v="0.40200000000000002"/>
    <n v="0.57299999999999995"/>
    <n v="2.5000000000000001E-2"/>
    <n v="5379226"/>
    <n v="0.13200000000000001"/>
    <n v="0.86799999999999999"/>
    <n v="7000000"/>
    <n v="50000000"/>
    <n v="0"/>
    <n v="0"/>
    <n v="0"/>
    <n v="0"/>
    <n v="8.0000000000000002E-3"/>
    <n v="2E-3"/>
  </r>
  <r>
    <s v="Papua New Guinea-Oceania"/>
    <x v="3"/>
    <n v="2001"/>
    <s v="Papua New Guinea-Oceania2001"/>
    <n v="3081029666"/>
    <n v="4.4999999999999998E-2"/>
    <x v="214"/>
    <x v="130"/>
    <n v="0"/>
    <x v="0"/>
    <n v="3.5000000000000003E-2"/>
    <n v="5.8000000000000003E-2"/>
    <n v="61"/>
    <n v="57"/>
    <n v="0.40200000000000002"/>
    <n v="0.57299999999999995"/>
    <n v="2.5000000000000001E-2"/>
    <n v="5518971"/>
    <n v="0.13200000000000001"/>
    <n v="0.86799999999999999"/>
    <n v="5200000"/>
    <n v="38000000"/>
    <n v="0"/>
    <n v="0"/>
    <n v="0"/>
    <n v="0"/>
    <n v="8.9999999999999993E-3"/>
    <n v="2E-3"/>
  </r>
  <r>
    <s v="Papua New Guinea-Oceania"/>
    <x v="3"/>
    <n v="2002"/>
    <s v="Papua New Guinea-Oceania2002"/>
    <n v="2999542369"/>
    <n v="4.5999999999999999E-2"/>
    <x v="165"/>
    <x v="117"/>
    <n v="0"/>
    <x v="997"/>
    <n v="3.4000000000000002E-2"/>
    <n v="5.7000000000000002E-2"/>
    <n v="62"/>
    <n v="57"/>
    <n v="0.40200000000000002"/>
    <n v="0.57299999999999995"/>
    <n v="2.5000000000000001E-2"/>
    <n v="5660267"/>
    <n v="0.13200000000000001"/>
    <n v="0.86799999999999999"/>
    <n v="2800000"/>
    <n v="60000000"/>
    <n v="0"/>
    <n v="0"/>
    <n v="0"/>
    <n v="0"/>
    <n v="1.2999999999999999E-2"/>
    <n v="3.0000000000000001E-3"/>
  </r>
  <r>
    <s v="Papua New Guinea-Oceania"/>
    <x v="3"/>
    <n v="2003"/>
    <s v="Papua New Guinea-Oceania2003"/>
    <n v="3536459120"/>
    <n v="4.1000000000000002E-2"/>
    <x v="214"/>
    <x v="119"/>
    <n v="0"/>
    <x v="998"/>
    <n v="3.4000000000000002E-2"/>
    <n v="5.7000000000000002E-2"/>
    <n v="62"/>
    <n v="58"/>
    <n v="0.40100000000000002"/>
    <n v="0.57299999999999995"/>
    <n v="2.5999999999999999E-2"/>
    <n v="5803302"/>
    <n v="0.13100000000000001"/>
    <n v="0.86899999999999999"/>
    <n v="4900000"/>
    <n v="52000000"/>
    <n v="0"/>
    <n v="51"/>
    <n v="0"/>
    <n v="0"/>
    <n v="1.4E-2"/>
    <n v="3.0000000000000001E-3"/>
  </r>
  <r>
    <s v="Papua New Guinea-Oceania"/>
    <x v="3"/>
    <n v="2004"/>
    <s v="Papua New Guinea-Oceania2004"/>
    <n v="3927114457"/>
    <n v="4.5999999999999999E-2"/>
    <x v="6"/>
    <x v="103"/>
    <n v="0"/>
    <x v="999"/>
    <n v="3.3000000000000002E-2"/>
    <n v="5.6000000000000001E-2"/>
    <n v="62"/>
    <n v="58"/>
    <n v="0.40100000000000002"/>
    <n v="0.57399999999999995"/>
    <n v="2.5999999999999999E-2"/>
    <n v="5948461"/>
    <n v="0.13100000000000001"/>
    <n v="0.86899999999999999"/>
    <n v="7100000"/>
    <n v="72000000"/>
    <n v="0"/>
    <n v="51"/>
    <n v="0"/>
    <n v="0"/>
    <n v="1.4999999999999999E-2"/>
    <n v="8.0000000000000002E-3"/>
  </r>
  <r>
    <s v="Papua New Guinea-Oceania"/>
    <x v="3"/>
    <n v="2005"/>
    <s v="Papua New Guinea-Oceania2005"/>
    <n v="4901584516"/>
    <n v="0.04"/>
    <x v="216"/>
    <x v="65"/>
    <n v="0"/>
    <x v="0"/>
    <n v="3.3000000000000002E-2"/>
    <n v="5.6000000000000001E-2"/>
    <n v="63"/>
    <n v="59"/>
    <n v="0.4"/>
    <n v="0.57399999999999995"/>
    <n v="2.5999999999999999E-2"/>
    <n v="6095959"/>
    <n v="0.13100000000000001"/>
    <n v="0.86899999999999999"/>
    <n v="9400000"/>
    <n v="57000000"/>
    <n v="0.41599999999999998"/>
    <n v="51"/>
    <n v="0"/>
    <n v="207"/>
    <n v="1.7000000000000001E-2"/>
    <n v="1.2E-2"/>
  </r>
  <r>
    <s v="Papua New Guinea-Oceania"/>
    <x v="3"/>
    <n v="2006"/>
    <s v="Papua New Guinea-Oceania2006"/>
    <n v="5598700444"/>
    <n v="3.5000000000000003E-2"/>
    <x v="124"/>
    <x v="51"/>
    <n v="0"/>
    <x v="1000"/>
    <n v="3.2000000000000001E-2"/>
    <n v="5.5E-2"/>
    <n v="63"/>
    <n v="59"/>
    <n v="0.39900000000000002"/>
    <n v="0.57499999999999996"/>
    <n v="2.5999999999999999E-2"/>
    <n v="6245797"/>
    <n v="0.13100000000000001"/>
    <n v="0.86899999999999999"/>
    <n v="3900000"/>
    <n v="43000000"/>
    <n v="0.41499999999999998"/>
    <n v="51"/>
    <n v="0"/>
    <n v="207"/>
    <n v="1.7999999999999999E-2"/>
    <n v="1.6E-2"/>
  </r>
  <r>
    <s v="Papua New Guinea-Oceania"/>
    <x v="3"/>
    <n v="2007"/>
    <s v="Papua New Guinea-Oceania2007"/>
    <n v="6329292929"/>
    <n v="4.2000000000000003E-2"/>
    <x v="89"/>
    <x v="196"/>
    <n v="0"/>
    <x v="435"/>
    <n v="3.2000000000000001E-2"/>
    <n v="5.3999999999999999E-2"/>
    <n v="63"/>
    <n v="59"/>
    <n v="0.39700000000000002"/>
    <n v="0.57599999999999996"/>
    <n v="2.7E-2"/>
    <n v="6397623"/>
    <n v="0.13100000000000001"/>
    <n v="0.86899999999999999"/>
    <n v="4500000"/>
    <n v="81000000"/>
    <n v="0.41499999999999998"/>
    <n v="51"/>
    <n v="0"/>
    <n v="207"/>
    <n v="1.7999999999999999E-2"/>
    <n v="4.7E-2"/>
  </r>
  <r>
    <s v="Papua New Guinea-Oceania"/>
    <x v="3"/>
    <n v="2008"/>
    <s v="Papua New Guinea-Oceania2008"/>
    <n v="8010370370"/>
    <n v="4.5999999999999999E-2"/>
    <x v="292"/>
    <x v="63"/>
    <n v="0"/>
    <x v="1001"/>
    <n v="3.1E-2"/>
    <n v="5.2999999999999999E-2"/>
    <n v="64"/>
    <n v="60"/>
    <n v="0.39500000000000002"/>
    <n v="0.57799999999999996"/>
    <n v="2.7E-2"/>
    <n v="6550877"/>
    <n v="0.13100000000000001"/>
    <n v="0.86899999999999999"/>
    <n v="3800000"/>
    <n v="75000000"/>
    <n v="0.41499999999999998"/>
    <n v="51"/>
    <n v="0"/>
    <n v="194"/>
    <n v="1.2E-2"/>
    <n v="0.13300000000000001"/>
  </r>
  <r>
    <s v="Papua New Guinea-Oceania"/>
    <x v="3"/>
    <n v="2009"/>
    <s v="Papua New Guinea-Oceania2009"/>
    <n v="7914594203"/>
    <n v="4.2000000000000003E-2"/>
    <x v="225"/>
    <x v="43"/>
    <n v="0"/>
    <x v="1002"/>
    <n v="3.1E-2"/>
    <n v="5.1999999999999998E-2"/>
    <n v="64"/>
    <n v="60"/>
    <n v="0.39300000000000002"/>
    <n v="0.57899999999999996"/>
    <n v="2.7E-2"/>
    <n v="6704829"/>
    <n v="0.13"/>
    <n v="0.87"/>
    <n v="2100000"/>
    <n v="132000000"/>
    <n v="0.42099999999999999"/>
    <n v="51"/>
    <n v="0"/>
    <n v="194"/>
    <n v="1.6E-2"/>
    <n v="0.21099999999999999"/>
  </r>
  <r>
    <s v="Papua New Guinea-Oceania"/>
    <x v="3"/>
    <n v="2010"/>
    <s v="Papua New Guinea-Oceania2010"/>
    <n v="9480047959"/>
    <n v="4.1000000000000002E-2"/>
    <x v="126"/>
    <x v="42"/>
    <n v="0"/>
    <x v="0"/>
    <n v="0.03"/>
    <n v="5.0999999999999997E-2"/>
    <n v="64"/>
    <n v="60"/>
    <n v="0.39100000000000001"/>
    <n v="0.58199999999999996"/>
    <n v="2.8000000000000001E-2"/>
    <n v="6858945"/>
    <n v="0.13"/>
    <n v="0.87"/>
    <n v="2500000"/>
    <n v="138000000"/>
    <n v="0.42099999999999999"/>
    <n v="51"/>
    <n v="0"/>
    <n v="194"/>
    <n v="1.2999999999999999E-2"/>
    <n v="0.27800000000000002"/>
  </r>
  <r>
    <s v="Papua New Guinea-Oceania"/>
    <x v="3"/>
    <n v="2011"/>
    <s v="Papua New Guinea-Oceania2011"/>
    <n v="12393604089"/>
    <n v="4.2000000000000003E-2"/>
    <x v="26"/>
    <x v="68"/>
    <n v="0"/>
    <x v="1003"/>
    <n v="0.03"/>
    <n v="0.05"/>
    <n v="64"/>
    <n v="60"/>
    <n v="0.38700000000000001"/>
    <n v="0.58399999999999996"/>
    <n v="2.8000000000000001E-2"/>
    <n v="7012977"/>
    <n v="0.13"/>
    <n v="0.87"/>
    <n v="3500000"/>
    <n v="0"/>
    <n v="0.42099999999999999"/>
    <n v="51"/>
    <n v="0"/>
    <n v="194"/>
    <n v="0.02"/>
    <n v="0.34200000000000003"/>
  </r>
  <r>
    <s v="Papua New Guinea-Oceania"/>
    <x v="3"/>
    <n v="2012"/>
    <s v="Papua New Guinea-Oceania2012"/>
    <n v="15653921367"/>
    <n v="5.1999999999999998E-2"/>
    <x v="655"/>
    <x v="68"/>
    <n v="0"/>
    <x v="927"/>
    <n v="2.9000000000000001E-2"/>
    <n v="4.8000000000000001E-2"/>
    <n v="64"/>
    <n v="60"/>
    <n v="0.38400000000000001"/>
    <n v="0.58799999999999997"/>
    <n v="2.9000000000000001E-2"/>
    <n v="7167010"/>
    <n v="0.13"/>
    <n v="0.87"/>
    <n v="0"/>
    <n v="0"/>
    <n v="0.42099999999999999"/>
    <n v="53"/>
    <n v="108"/>
    <n v="207"/>
    <n v="3.5000000000000003E-2"/>
    <n v="0.378"/>
  </r>
  <r>
    <s v="Paraguay-The Americas"/>
    <x v="4"/>
    <n v="2000"/>
    <s v="Paraguay-The Americas2000"/>
    <n v="8195993231"/>
    <n v="8.1000000000000003E-2"/>
    <x v="545"/>
    <x v="188"/>
    <n v="0"/>
    <x v="0"/>
    <n v="2.8000000000000001E-2"/>
    <n v="2.8000000000000001E-2"/>
    <n v="72"/>
    <n v="68"/>
    <n v="0.38200000000000001"/>
    <n v="0.57399999999999995"/>
    <n v="4.3999999999999997E-2"/>
    <n v="5350253"/>
    <n v="0.55300000000000005"/>
    <n v="0.44699999999999995"/>
    <n v="88000000"/>
    <n v="154000000"/>
    <n v="0"/>
    <n v="0"/>
    <n v="0"/>
    <n v="0"/>
    <n v="7.0000000000000001E-3"/>
    <n v="0.153"/>
  </r>
  <r>
    <s v="Paraguay-The Americas"/>
    <x v="4"/>
    <n v="2001"/>
    <s v="Paraguay-The Americas2001"/>
    <n v="7662595076"/>
    <n v="7.5999999999999998E-2"/>
    <x v="841"/>
    <x v="293"/>
    <n v="4858"/>
    <x v="0"/>
    <n v="2.8000000000000001E-2"/>
    <n v="2.7E-2"/>
    <n v="73"/>
    <n v="68"/>
    <n v="0.377"/>
    <n v="0.57799999999999996"/>
    <n v="4.4999999999999998E-2"/>
    <n v="5460621"/>
    <n v="0.56000000000000005"/>
    <n v="0.43999999999999995"/>
    <n v="91000000"/>
    <n v="130000000"/>
    <n v="0"/>
    <n v="0"/>
    <n v="0"/>
    <n v="0"/>
    <n v="1.0999999999999999E-2"/>
    <n v="0.21099999999999999"/>
  </r>
  <r>
    <s v="Paraguay-The Americas"/>
    <x v="4"/>
    <n v="2002"/>
    <s v="Paraguay-The Americas2002"/>
    <n v="6325151760"/>
    <n v="7.0000000000000007E-2"/>
    <x v="440"/>
    <x v="294"/>
    <n v="4789"/>
    <x v="1004"/>
    <n v="2.7E-2"/>
    <n v="2.5999999999999999E-2"/>
    <n v="73"/>
    <n v="69"/>
    <n v="0.372"/>
    <n v="0.58199999999999996"/>
    <n v="4.4999999999999998E-2"/>
    <n v="5571371"/>
    <n v="0.56599999999999995"/>
    <n v="0.43400000000000005"/>
    <n v="76000000"/>
    <n v="117000000"/>
    <n v="0"/>
    <n v="0"/>
    <n v="0"/>
    <n v="0"/>
    <n v="1.7999999999999999E-2"/>
    <n v="0.29899999999999999"/>
  </r>
  <r>
    <s v="Paraguay-The Americas"/>
    <x v="4"/>
    <n v="2003"/>
    <s v="Paraguay-The Americas2003"/>
    <n v="6588103836"/>
    <n v="6.0999999999999999E-2"/>
    <x v="55"/>
    <x v="295"/>
    <n v="4476"/>
    <x v="1005"/>
    <n v="2.7E-2"/>
    <n v="2.5000000000000001E-2"/>
    <n v="73"/>
    <n v="69"/>
    <n v="0.36799999999999999"/>
    <n v="0.58599999999999997"/>
    <n v="4.5999999999999999E-2"/>
    <n v="5682350"/>
    <n v="0.56899999999999995"/>
    <n v="0.43100000000000005"/>
    <n v="81000000"/>
    <n v="115000000"/>
    <n v="0"/>
    <n v="74"/>
    <n v="0"/>
    <n v="0"/>
    <n v="2.1000000000000001E-2"/>
    <n v="0.312"/>
  </r>
  <r>
    <s v="Paraguay-The Americas"/>
    <x v="4"/>
    <n v="2004"/>
    <s v="Paraguay-The Americas2004"/>
    <n v="8033877360"/>
    <n v="5.8999999999999997E-2"/>
    <x v="222"/>
    <x v="296"/>
    <n v="4348"/>
    <x v="56"/>
    <n v="2.5999999999999999E-2"/>
    <n v="2.5000000000000001E-2"/>
    <n v="73"/>
    <n v="69"/>
    <n v="0.36299999999999999"/>
    <n v="0.59"/>
    <n v="4.7E-2"/>
    <n v="5793330"/>
    <n v="0.57099999999999995"/>
    <n v="0.42900000000000005"/>
    <n v="87000000"/>
    <n v="121000000"/>
    <n v="0"/>
    <n v="74"/>
    <n v="0"/>
    <n v="0"/>
    <n v="3.5000000000000003E-2"/>
    <n v="0.30199999999999999"/>
  </r>
  <r>
    <s v="Paraguay-The Americas"/>
    <x v="4"/>
    <n v="2005"/>
    <s v="Paraguay-The Americas2005"/>
    <n v="8734651406"/>
    <n v="5.6000000000000001E-2"/>
    <x v="222"/>
    <x v="297"/>
    <n v="0"/>
    <x v="0"/>
    <n v="2.5999999999999999E-2"/>
    <n v="2.4E-2"/>
    <n v="73"/>
    <n v="69"/>
    <n v="0.35799999999999998"/>
    <n v="0.59399999999999997"/>
    <n v="4.8000000000000001E-2"/>
    <n v="5904170"/>
    <n v="0.57399999999999995"/>
    <n v="0.42600000000000005"/>
    <n v="96000000"/>
    <n v="130000000"/>
    <n v="0.54500000000000004"/>
    <n v="74"/>
    <n v="0"/>
    <n v="328"/>
    <n v="7.9000000000000001E-2"/>
    <n v="0.32"/>
  </r>
  <r>
    <s v="Paraguay-The Americas"/>
    <x v="4"/>
    <n v="2006"/>
    <s v="Paraguay-The Americas2006"/>
    <n v="10662013273"/>
    <n v="5.7000000000000002E-2"/>
    <x v="442"/>
    <x v="298"/>
    <n v="3919"/>
    <x v="1006"/>
    <n v="2.5000000000000001E-2"/>
    <n v="2.3E-2"/>
    <n v="74"/>
    <n v="69"/>
    <n v="0.35299999999999998"/>
    <n v="0.59799999999999998"/>
    <n v="4.8000000000000001E-2"/>
    <n v="6014781"/>
    <n v="0.57599999999999996"/>
    <n v="0.42400000000000004"/>
    <n v="112000000"/>
    <n v="144000000"/>
    <n v="0.44800000000000001"/>
    <n v="74"/>
    <n v="0"/>
    <n v="328"/>
    <n v="0.08"/>
    <n v="0.53700000000000003"/>
  </r>
  <r>
    <s v="Paraguay-The Americas"/>
    <x v="4"/>
    <n v="2007"/>
    <s v="Paraguay-The Americas2007"/>
    <n v="13794909537"/>
    <n v="0.06"/>
    <x v="30"/>
    <x v="299"/>
    <n v="4002"/>
    <x v="1007"/>
    <n v="2.5000000000000001E-2"/>
    <n v="2.3E-2"/>
    <n v="74"/>
    <n v="70"/>
    <n v="0.34899999999999998"/>
    <n v="0.60199999999999998"/>
    <n v="4.9000000000000002E-2"/>
    <n v="6125285"/>
    <n v="0.57799999999999996"/>
    <n v="0.42200000000000004"/>
    <n v="121000000"/>
    <n v="184000000"/>
    <n v="0.35099999999999998"/>
    <n v="35"/>
    <n v="0"/>
    <n v="328"/>
    <n v="0.112"/>
    <n v="0.76600000000000001"/>
  </r>
  <r>
    <s v="Paraguay-The Americas"/>
    <x v="4"/>
    <n v="2008"/>
    <s v="Paraguay-The Americas2008"/>
    <n v="18504128632"/>
    <n v="5.6000000000000001E-2"/>
    <x v="467"/>
    <x v="300"/>
    <n v="4225"/>
    <x v="1008"/>
    <n v="2.5000000000000001E-2"/>
    <n v="2.1999999999999999E-2"/>
    <n v="74"/>
    <n v="70"/>
    <n v="0.34399999999999997"/>
    <n v="0.60599999999999998"/>
    <n v="0.05"/>
    <n v="6236005"/>
    <n v="0.57999999999999996"/>
    <n v="0.42000000000000004"/>
    <n v="128000000"/>
    <n v="208000000"/>
    <n v="0.35"/>
    <n v="35"/>
    <n v="0"/>
    <n v="328"/>
    <n v="0.14299999999999999"/>
    <n v="0.92900000000000005"/>
  </r>
  <r>
    <s v="Paraguay-The Americas"/>
    <x v="4"/>
    <n v="2009"/>
    <s v="Paraguay-The Americas2009"/>
    <n v="15929903100"/>
    <n v="7.4999999999999997E-2"/>
    <x v="497"/>
    <x v="293"/>
    <n v="3954"/>
    <x v="1009"/>
    <n v="2.5000000000000001E-2"/>
    <n v="2.1000000000000001E-2"/>
    <n v="74"/>
    <n v="70"/>
    <n v="0.34"/>
    <n v="0.61"/>
    <n v="5.0999999999999997E-2"/>
    <n v="6347383"/>
    <n v="0.58299999999999996"/>
    <n v="0.41700000000000004"/>
    <n v="225000000"/>
    <n v="229000000"/>
    <n v="0.35"/>
    <n v="35"/>
    <n v="0"/>
    <n v="328"/>
    <n v="0.189"/>
    <n v="0.88500000000000001"/>
  </r>
  <r>
    <s v="Paraguay-The Americas"/>
    <x v="4"/>
    <n v="2010"/>
    <s v="Paraguay-The Americas2010"/>
    <n v="20030529733"/>
    <n v="8.6999999999999994E-2"/>
    <x v="420"/>
    <x v="301"/>
    <n v="0"/>
    <x v="0"/>
    <n v="2.4E-2"/>
    <n v="2.1000000000000001E-2"/>
    <n v="74"/>
    <n v="70"/>
    <n v="0.33500000000000002"/>
    <n v="0.61299999999999999"/>
    <n v="5.1999999999999998E-2"/>
    <n v="6459721"/>
    <n v="0.58499999999999996"/>
    <n v="0.41500000000000004"/>
    <n v="243000000"/>
    <n v="269000000"/>
    <n v="0.35"/>
    <n v="35"/>
    <n v="0"/>
    <n v="311"/>
    <n v="0.19800000000000001"/>
    <n v="0.91700000000000004"/>
  </r>
  <r>
    <s v="Paraguay-The Americas"/>
    <x v="4"/>
    <n v="2011"/>
    <s v="Paraguay-The Americas2011"/>
    <n v="25071193102"/>
    <n v="8.8999999999999996E-2"/>
    <x v="459"/>
    <x v="83"/>
    <n v="3965"/>
    <x v="1010"/>
    <n v="2.4E-2"/>
    <n v="0.02"/>
    <n v="74"/>
    <n v="70"/>
    <n v="0.33100000000000002"/>
    <n v="0.61599999999999999"/>
    <n v="5.2999999999999999E-2"/>
    <n v="6573097"/>
    <n v="0.58699999999999997"/>
    <n v="0.41300000000000003"/>
    <n v="281000000"/>
    <n v="309000000"/>
    <n v="0.35"/>
    <n v="35"/>
    <n v="0"/>
    <n v="387"/>
    <n v="0.248"/>
    <n v="0.99299999999999999"/>
  </r>
  <r>
    <s v="Paraguay-The Americas"/>
    <x v="4"/>
    <n v="2012"/>
    <s v="Paraguay-The Americas2012"/>
    <n v="24611040343"/>
    <n v="0.10299999999999999"/>
    <x v="425"/>
    <x v="52"/>
    <n v="4076"/>
    <x v="853"/>
    <n v="2.4E-2"/>
    <n v="1.9E-2"/>
    <n v="74"/>
    <n v="70"/>
    <n v="0.32800000000000001"/>
    <n v="0.61899999999999999"/>
    <n v="5.3999999999999999E-2"/>
    <n v="6687361"/>
    <n v="0.58899999999999997"/>
    <n v="0.41100000000000003"/>
    <n v="265000000"/>
    <n v="341000000"/>
    <n v="0.35"/>
    <n v="35"/>
    <n v="107"/>
    <n v="387"/>
    <n v="0.29299999999999998"/>
    <n v="1.016"/>
  </r>
  <r>
    <s v="Peru-The Americas"/>
    <x v="4"/>
    <n v="2000"/>
    <s v="Peru-The Americas2000"/>
    <n v="50681123109"/>
    <n v="4.7E-2"/>
    <x v="182"/>
    <x v="254"/>
    <n v="0"/>
    <x v="0"/>
    <n v="2.4E-2"/>
    <n v="0.03"/>
    <n v="73"/>
    <n v="68"/>
    <n v="0.34100000000000003"/>
    <n v="0.61099999999999999"/>
    <n v="4.8000000000000001E-2"/>
    <n v="26000080"/>
    <n v="0.73"/>
    <n v="0.27"/>
    <n v="861000000"/>
    <n v="641000000"/>
    <n v="0"/>
    <n v="0"/>
    <n v="0"/>
    <n v="0"/>
    <n v="3.1E-2"/>
    <n v="4.9000000000000002E-2"/>
  </r>
  <r>
    <s v="Peru-The Americas"/>
    <x v="4"/>
    <n v="2001"/>
    <s v="Peru-The Americas2001"/>
    <n v="51295103189"/>
    <n v="4.7E-2"/>
    <x v="182"/>
    <x v="299"/>
    <n v="20582"/>
    <x v="0"/>
    <n v="2.4E-2"/>
    <n v="2.8000000000000001E-2"/>
    <n v="74"/>
    <n v="68"/>
    <n v="0.33700000000000002"/>
    <n v="0.61399999999999999"/>
    <n v="4.9000000000000002E-2"/>
    <n v="26372358"/>
    <n v="0.73399999999999999"/>
    <n v="0.26600000000000001"/>
    <n v="763000000"/>
    <n v="773000000"/>
    <n v="0"/>
    <n v="0"/>
    <n v="0"/>
    <n v="0"/>
    <n v="7.5999999999999998E-2"/>
    <n v="6.8000000000000005E-2"/>
  </r>
  <r>
    <s v="Peru-The Americas"/>
    <x v="4"/>
    <n v="2002"/>
    <s v="Peru-The Americas2002"/>
    <n v="53992755100"/>
    <n v="4.8000000000000001E-2"/>
    <x v="587"/>
    <x v="56"/>
    <n v="19207"/>
    <x v="1011"/>
    <n v="2.3E-2"/>
    <n v="2.5999999999999999E-2"/>
    <n v="74"/>
    <n v="69"/>
    <n v="0.33300000000000002"/>
    <n v="0.61699999999999999"/>
    <n v="5.0999999999999997E-2"/>
    <n v="26729909"/>
    <n v="0.73899999999999999"/>
    <n v="0.26100000000000001"/>
    <n v="836000000"/>
    <n v="806000000"/>
    <n v="0"/>
    <n v="0"/>
    <n v="0"/>
    <n v="0"/>
    <n v="0.09"/>
    <n v="8.5999999999999993E-2"/>
  </r>
  <r>
    <s v="Peru-The Americas"/>
    <x v="4"/>
    <n v="2003"/>
    <s v="Peru-The Americas2003"/>
    <n v="57840001637"/>
    <n v="4.4999999999999998E-2"/>
    <x v="587"/>
    <x v="275"/>
    <n v="17200"/>
    <x v="1012"/>
    <n v="2.3E-2"/>
    <n v="2.5000000000000001E-2"/>
    <n v="74"/>
    <n v="69"/>
    <n v="0.32800000000000001"/>
    <n v="0.62"/>
    <n v="5.1999999999999998E-2"/>
    <n v="27073334"/>
    <n v="0.74199999999999999"/>
    <n v="0.25800000000000001"/>
    <n v="1023000000"/>
    <n v="847000000"/>
    <n v="0"/>
    <n v="98"/>
    <n v="0"/>
    <n v="0"/>
    <n v="0.11600000000000001"/>
    <n v="0.108"/>
  </r>
  <r>
    <s v="Peru-The Americas"/>
    <x v="4"/>
    <n v="2004"/>
    <s v="Peru-The Americas2004"/>
    <n v="65702520516"/>
    <n v="4.3999999999999997E-2"/>
    <x v="56"/>
    <x v="180"/>
    <n v="15044"/>
    <x v="1013"/>
    <n v="2.1999999999999999E-2"/>
    <n v="2.3E-2"/>
    <n v="75"/>
    <n v="69"/>
    <n v="0.32400000000000001"/>
    <n v="0.623"/>
    <n v="5.2999999999999999E-2"/>
    <n v="27403845"/>
    <n v="0.746"/>
    <n v="0.254"/>
    <n v="1232000000"/>
    <n v="852000000"/>
    <n v="0"/>
    <n v="98"/>
    <n v="0"/>
    <n v="0"/>
    <n v="0.14099999999999999"/>
    <n v="0.14899999999999999"/>
  </r>
  <r>
    <s v="Peru-The Americas"/>
    <x v="4"/>
    <n v="2005"/>
    <s v="Peru-The Americas2005"/>
    <n v="74147754854"/>
    <n v="4.4999999999999998E-2"/>
    <x v="842"/>
    <x v="260"/>
    <n v="0"/>
    <x v="0"/>
    <n v="2.1999999999999999E-2"/>
    <n v="2.1999999999999999E-2"/>
    <n v="75"/>
    <n v="70"/>
    <n v="0.32"/>
    <n v="0.626"/>
    <n v="5.3999999999999999E-2"/>
    <n v="27723281"/>
    <n v="0.75"/>
    <n v="0.25"/>
    <n v="1438000000"/>
    <n v="970000000"/>
    <n v="0.38400000000000001"/>
    <n v="102"/>
    <n v="0"/>
    <n v="424"/>
    <n v="0.17100000000000001"/>
    <n v="0.20100000000000001"/>
  </r>
  <r>
    <s v="Peru-The Americas"/>
    <x v="4"/>
    <n v="2006"/>
    <s v="Peru-The Americas2006"/>
    <n v="87554128440"/>
    <n v="4.4999999999999998E-2"/>
    <x v="93"/>
    <x v="302"/>
    <n v="11795"/>
    <x v="1014"/>
    <n v="2.1999999999999999E-2"/>
    <n v="0.02"/>
    <n v="75"/>
    <n v="70"/>
    <n v="0.316"/>
    <n v="0.629"/>
    <n v="5.5E-2"/>
    <n v="28030688"/>
    <n v="0.754"/>
    <n v="0.246"/>
    <n v="1775000000"/>
    <n v="1047000000"/>
    <n v="0.38300000000000001"/>
    <n v="72"/>
    <n v="0"/>
    <n v="424"/>
    <n v="0.20699999999999999"/>
    <n v="0.32500000000000001"/>
  </r>
  <r>
    <s v="Peru-The Americas"/>
    <x v="4"/>
    <n v="2007"/>
    <s v="Peru-The Americas2007"/>
    <n v="102000000000"/>
    <n v="5.0999999999999997E-2"/>
    <x v="129"/>
    <x v="303"/>
    <n v="12875"/>
    <x v="1015"/>
    <n v="2.1000000000000001E-2"/>
    <n v="1.9E-2"/>
    <n v="76"/>
    <n v="70"/>
    <n v="0.312"/>
    <n v="0.63200000000000001"/>
    <n v="5.6000000000000001E-2"/>
    <n v="28328410"/>
    <n v="0.75800000000000001"/>
    <n v="0.24199999999999999"/>
    <n v="2007000000"/>
    <n v="1243000000"/>
    <n v="0.38300000000000001"/>
    <n v="72"/>
    <n v="0"/>
    <n v="424"/>
    <n v="0.252"/>
    <n v="0.54400000000000004"/>
  </r>
  <r>
    <s v="Peru-The Americas"/>
    <x v="4"/>
    <n v="2008"/>
    <s v="Peru-The Americas2008"/>
    <n v="121000000000"/>
    <n v="5.7000000000000002E-2"/>
    <x v="419"/>
    <x v="304"/>
    <n v="14334"/>
    <x v="1016"/>
    <n v="2.1000000000000001E-2"/>
    <n v="1.7000000000000001E-2"/>
    <n v="76"/>
    <n v="71"/>
    <n v="0.308"/>
    <n v="0.63500000000000001"/>
    <n v="5.7000000000000002E-2"/>
    <n v="28625628"/>
    <n v="0.76200000000000001"/>
    <n v="0.23799999999999999"/>
    <n v="2396000000"/>
    <n v="1432000000"/>
    <n v="0.38100000000000001"/>
    <n v="65"/>
    <n v="0"/>
    <n v="424"/>
    <n v="0.30599999999999999"/>
    <n v="0.73199999999999998"/>
  </r>
  <r>
    <s v="Peru-The Americas"/>
    <x v="4"/>
    <n v="2009"/>
    <s v="Peru-The Americas2009"/>
    <n v="121000000000"/>
    <n v="5.2999999999999999E-2"/>
    <x v="843"/>
    <x v="275"/>
    <n v="0"/>
    <x v="0"/>
    <n v="2.1000000000000001E-2"/>
    <n v="1.6E-2"/>
    <n v="76"/>
    <n v="71"/>
    <n v="0.30399999999999999"/>
    <n v="0.63700000000000001"/>
    <n v="5.8999999999999997E-2"/>
    <n v="28934303"/>
    <n v="0.76600000000000001"/>
    <n v="0.23399999999999999"/>
    <n v="2440000000"/>
    <n v="1404000000"/>
    <n v="0.372"/>
    <n v="41"/>
    <n v="0"/>
    <n v="380"/>
    <n v="0.314"/>
    <n v="0.85399999999999998"/>
  </r>
  <r>
    <s v="Peru-The Americas"/>
    <x v="4"/>
    <n v="2010"/>
    <s v="Peru-The Americas2010"/>
    <n v="149000000000"/>
    <n v="4.9000000000000002E-2"/>
    <x v="251"/>
    <x v="89"/>
    <n v="13646"/>
    <x v="1017"/>
    <n v="2.1000000000000001E-2"/>
    <n v="1.4999999999999999E-2"/>
    <n v="77"/>
    <n v="71"/>
    <n v="0.3"/>
    <n v="0.64"/>
    <n v="0.06"/>
    <n v="29262830"/>
    <n v="0.76900000000000002"/>
    <n v="0.23099999999999998"/>
    <n v="2475000000"/>
    <n v="1640000000"/>
    <n v="0.371"/>
    <n v="26"/>
    <n v="0"/>
    <n v="380"/>
    <n v="0.34799999999999998"/>
    <n v="0.995"/>
  </r>
  <r>
    <s v="Peru-The Americas"/>
    <x v="4"/>
    <n v="2011"/>
    <s v="Peru-The Americas2011"/>
    <n v="171000000000"/>
    <n v="4.7E-2"/>
    <x v="499"/>
    <x v="305"/>
    <n v="11638"/>
    <x v="1018"/>
    <n v="0.02"/>
    <n v="1.4E-2"/>
    <n v="77"/>
    <n v="72"/>
    <n v="0.29599999999999999"/>
    <n v="0.64300000000000002"/>
    <n v="6.0999999999999999E-2"/>
    <n v="29614887"/>
    <n v="0.77300000000000002"/>
    <n v="0.22699999999999998"/>
    <n v="2912000000"/>
    <n v="1764000000"/>
    <n v="0.36599999999999999"/>
    <n v="25"/>
    <n v="0"/>
    <n v="309"/>
    <n v="0.36"/>
    <n v="1.0960000000000001"/>
  </r>
  <r>
    <s v="Peru-The Americas"/>
    <x v="4"/>
    <n v="2012"/>
    <s v="Peru-The Americas2012"/>
    <n v="193000000000"/>
    <n v="5.0999999999999997E-2"/>
    <x v="844"/>
    <x v="61"/>
    <n v="13248"/>
    <x v="1019"/>
    <n v="0.02"/>
    <n v="1.4E-2"/>
    <n v="77"/>
    <n v="72"/>
    <n v="0.29199999999999998"/>
    <n v="0.64600000000000002"/>
    <n v="6.3E-2"/>
    <n v="29987800"/>
    <n v="0.77600000000000002"/>
    <n v="0.22399999999999998"/>
    <n v="3288000000"/>
    <n v="1950000000"/>
    <n v="0.36399999999999999"/>
    <n v="25"/>
    <n v="39"/>
    <n v="293"/>
    <n v="0.38200000000000001"/>
    <n v="0.98"/>
  </r>
  <r>
    <s v="Philippines-Asia"/>
    <x v="0"/>
    <n v="2000"/>
    <s v="Philippines-Asia2000"/>
    <n v="81026294681"/>
    <n v="3.2000000000000001E-2"/>
    <x v="52"/>
    <x v="19"/>
    <n v="0"/>
    <x v="0"/>
    <n v="0.03"/>
    <n v="0.03"/>
    <n v="70"/>
    <n v="64"/>
    <n v="0.38500000000000001"/>
    <n v="0.58299999999999996"/>
    <n v="3.2000000000000001E-2"/>
    <n v="77651848"/>
    <n v="0.48"/>
    <n v="0.52"/>
    <n v="2334000000"/>
    <n v="1841000000"/>
    <n v="0"/>
    <n v="0"/>
    <n v="0"/>
    <n v="0"/>
    <n v="0.02"/>
    <n v="8.3000000000000004E-2"/>
  </r>
  <r>
    <s v="Philippines-Asia"/>
    <x v="0"/>
    <n v="2001"/>
    <s v="Philippines-Asia2001"/>
    <n v="76261998623"/>
    <n v="0.03"/>
    <x v="215"/>
    <x v="18"/>
    <n v="40452"/>
    <x v="0"/>
    <n v="2.9000000000000001E-2"/>
    <n v="0.03"/>
    <n v="70"/>
    <n v="64"/>
    <n v="0.38200000000000001"/>
    <n v="0.58499999999999996"/>
    <n v="3.3000000000000002E-2"/>
    <n v="79297756"/>
    <n v="0.47699999999999998"/>
    <n v="0.52300000000000002"/>
    <n v="2011000000"/>
    <n v="1918000000"/>
    <n v="0"/>
    <n v="0"/>
    <n v="0"/>
    <n v="0"/>
    <n v="2.5000000000000001E-2"/>
    <n v="0.153"/>
  </r>
  <r>
    <s v="Philippines-Asia"/>
    <x v="0"/>
    <n v="2002"/>
    <s v="Philippines-Asia2002"/>
    <n v="81357657790"/>
    <n v="2.8000000000000001E-2"/>
    <x v="285"/>
    <x v="77"/>
    <n v="40512"/>
    <x v="1020"/>
    <n v="2.9000000000000001E-2"/>
    <n v="2.9000000000000001E-2"/>
    <n v="70"/>
    <n v="64"/>
    <n v="0.38"/>
    <n v="0.58699999999999997"/>
    <n v="3.3000000000000002E-2"/>
    <n v="80953652"/>
    <n v="0.47399999999999998"/>
    <n v="0.52600000000000002"/>
    <n v="2018000000"/>
    <n v="1874000000"/>
    <n v="0"/>
    <n v="0"/>
    <n v="0"/>
    <n v="0"/>
    <n v="4.2999999999999997E-2"/>
    <n v="0.19"/>
  </r>
  <r>
    <s v="Philippines-Asia"/>
    <x v="0"/>
    <n v="2003"/>
    <s v="Philippines-Asia2003"/>
    <n v="83908205720"/>
    <n v="3.2000000000000001E-2"/>
    <x v="52"/>
    <x v="21"/>
    <n v="38102"/>
    <x v="1021"/>
    <n v="2.8000000000000001E-2"/>
    <n v="2.9000000000000001E-2"/>
    <n v="71"/>
    <n v="64"/>
    <n v="0.377"/>
    <n v="0.59"/>
    <n v="3.3000000000000002E-2"/>
    <n v="82604681"/>
    <n v="0.47099999999999997"/>
    <n v="0.52900000000000003"/>
    <n v="1821000000"/>
    <n v="1649000000"/>
    <n v="0"/>
    <n v="49"/>
    <n v="0"/>
    <n v="0"/>
    <n v="4.9000000000000002E-2"/>
    <n v="0.27200000000000002"/>
  </r>
  <r>
    <s v="Philippines-Asia"/>
    <x v="0"/>
    <n v="2004"/>
    <s v="Philippines-Asia2004"/>
    <n v="91371236939"/>
    <n v="3.2000000000000001E-2"/>
    <x v="7"/>
    <x v="43"/>
    <n v="40009"/>
    <x v="1022"/>
    <n v="2.8000000000000001E-2"/>
    <n v="2.8000000000000001E-2"/>
    <n v="71"/>
    <n v="64"/>
    <n v="0.374"/>
    <n v="0.59199999999999997"/>
    <n v="3.4000000000000002E-2"/>
    <n v="84231329"/>
    <n v="0.46899999999999997"/>
    <n v="0.53100000000000003"/>
    <n v="2390000000"/>
    <n v="1526000000"/>
    <n v="0"/>
    <n v="49"/>
    <n v="0"/>
    <n v="0"/>
    <n v="5.1999999999999998E-2"/>
    <n v="0.39100000000000001"/>
  </r>
  <r>
    <s v="Philippines-Asia"/>
    <x v="0"/>
    <n v="2005"/>
    <s v="Philippines-Asia2005"/>
    <n v="103000000000"/>
    <n v="3.9E-2"/>
    <x v="320"/>
    <x v="37"/>
    <n v="0"/>
    <x v="0"/>
    <n v="2.7E-2"/>
    <n v="2.8000000000000001E-2"/>
    <n v="71"/>
    <n v="64"/>
    <n v="0.371"/>
    <n v="0.59499999999999997"/>
    <n v="3.4000000000000002E-2"/>
    <n v="85821214"/>
    <n v="0.46600000000000003"/>
    <n v="0.53400000000000003"/>
    <n v="2755000000"/>
    <n v="1547000000"/>
    <n v="0.47199999999999998"/>
    <n v="47"/>
    <n v="0"/>
    <n v="195"/>
    <n v="5.3999999999999999E-2"/>
    <n v="0.40500000000000003"/>
  </r>
  <r>
    <s v="Philippines-Asia"/>
    <x v="0"/>
    <n v="2006"/>
    <s v="Philippines-Asia2006"/>
    <n v="122000000000"/>
    <n v="0.04"/>
    <x v="219"/>
    <x v="196"/>
    <n v="38202"/>
    <x v="1023"/>
    <n v="2.7E-2"/>
    <n v="2.7E-2"/>
    <n v="71"/>
    <n v="64"/>
    <n v="0.36699999999999999"/>
    <n v="0.59799999999999998"/>
    <n v="3.5000000000000003E-2"/>
    <n v="87366573"/>
    <n v="0.46300000000000002"/>
    <n v="0.53699999999999992"/>
    <n v="4019000000"/>
    <n v="1558000000"/>
    <n v="0.47599999999999998"/>
    <n v="47"/>
    <n v="0"/>
    <n v="195"/>
    <n v="5.7000000000000002E-2"/>
    <n v="0.49099999999999999"/>
  </r>
  <r>
    <s v="Philippines-Asia"/>
    <x v="0"/>
    <n v="2007"/>
    <s v="Philippines-Asia2007"/>
    <n v="149000000000"/>
    <n v="3.9E-2"/>
    <x v="25"/>
    <x v="73"/>
    <n v="38643"/>
    <x v="1024"/>
    <n v="2.5999999999999999E-2"/>
    <n v="2.7E-2"/>
    <n v="71"/>
    <n v="64"/>
    <n v="0.36399999999999999"/>
    <n v="0.60099999999999998"/>
    <n v="3.5000000000000003E-2"/>
    <n v="88875548"/>
    <n v="0.46100000000000002"/>
    <n v="0.53899999999999992"/>
    <n v="5520000000"/>
    <n v="2055000000"/>
    <n v="0.49099999999999999"/>
    <n v="47"/>
    <n v="0"/>
    <n v="195"/>
    <n v="0.06"/>
    <n v="0.64500000000000002"/>
  </r>
  <r>
    <s v="Philippines-Asia"/>
    <x v="0"/>
    <n v="2008"/>
    <s v="Philippines-Asia2008"/>
    <n v="174000000000"/>
    <n v="3.7999999999999999E-2"/>
    <x v="26"/>
    <x v="111"/>
    <n v="38514"/>
    <x v="1025"/>
    <n v="2.5999999999999999E-2"/>
    <n v="2.5999999999999999E-2"/>
    <n v="71"/>
    <n v="65"/>
    <n v="0.36"/>
    <n v="0.60399999999999998"/>
    <n v="3.5999999999999997E-2"/>
    <n v="90371287"/>
    <n v="0.45800000000000002"/>
    <n v="0.54200000000000004"/>
    <n v="3024000000"/>
    <n v="2553000000"/>
    <n v="0.47099999999999997"/>
    <n v="41"/>
    <n v="0"/>
    <n v="195"/>
    <n v="6.2E-2"/>
    <n v="0.754"/>
  </r>
  <r>
    <s v="Philippines-Asia"/>
    <x v="0"/>
    <n v="2009"/>
    <s v="Philippines-Asia2009"/>
    <n v="168000000000"/>
    <n v="4.2999999999999997E-2"/>
    <x v="414"/>
    <x v="22"/>
    <n v="0"/>
    <x v="0"/>
    <n v="2.5000000000000001E-2"/>
    <n v="2.5999999999999999E-2"/>
    <n v="72"/>
    <n v="65"/>
    <n v="0.35699999999999998"/>
    <n v="0.60699999999999998"/>
    <n v="3.6999999999999998E-2"/>
    <n v="91886400"/>
    <n v="0.45500000000000002"/>
    <n v="0.54499999999999993"/>
    <n v="2853000000"/>
    <n v="3251000000"/>
    <n v="0.47099999999999997"/>
    <n v="42"/>
    <n v="0"/>
    <n v="195"/>
    <n v="0.09"/>
    <n v="0.82299999999999995"/>
  </r>
  <r>
    <s v="Philippines-Asia"/>
    <x v="0"/>
    <n v="2010"/>
    <s v="Philippines-Asia2010"/>
    <n v="200000000000"/>
    <n v="4.2000000000000003E-2"/>
    <x v="27"/>
    <x v="81"/>
    <n v="38756"/>
    <x v="1026"/>
    <n v="2.5000000000000001E-2"/>
    <n v="2.5000000000000001E-2"/>
    <n v="72"/>
    <n v="65"/>
    <n v="0.35299999999999998"/>
    <n v="0.61"/>
    <n v="3.6999999999999998E-2"/>
    <n v="93444322"/>
    <n v="0.45300000000000001"/>
    <n v="0.54699999999999993"/>
    <n v="3228000000"/>
    <n v="4194000000"/>
    <n v="0.438"/>
    <n v="37"/>
    <n v="0"/>
    <n v="195"/>
    <n v="0.25"/>
    <n v="0.89"/>
  </r>
  <r>
    <s v="Philippines-Asia"/>
    <x v="0"/>
    <n v="2011"/>
    <s v="Philippines-Asia2011"/>
    <n v="224000000000"/>
    <n v="4.3999999999999997E-2"/>
    <x v="435"/>
    <x v="115"/>
    <n v="38822"/>
    <x v="1027"/>
    <n v="2.5000000000000001E-2"/>
    <n v="2.5000000000000001E-2"/>
    <n v="72"/>
    <n v="65"/>
    <n v="0.34899999999999998"/>
    <n v="0.61299999999999999"/>
    <n v="3.7999999999999999E-2"/>
    <n v="95053437"/>
    <n v="0.45"/>
    <n v="0.55000000000000004"/>
    <n v="4026000000"/>
    <n v="5807000000"/>
    <n v="0.44500000000000001"/>
    <n v="36"/>
    <n v="0"/>
    <n v="195"/>
    <n v="0.28999999999999998"/>
    <n v="0.99099999999999999"/>
  </r>
  <r>
    <s v="Philippines-Asia"/>
    <x v="0"/>
    <n v="2012"/>
    <s v="Philippines-Asia2012"/>
    <n v="250000000000"/>
    <n v="4.5999999999999999E-2"/>
    <x v="416"/>
    <x v="186"/>
    <n v="38456"/>
    <x v="1028"/>
    <n v="2.5000000000000001E-2"/>
    <n v="2.4E-2"/>
    <n v="72"/>
    <n v="65"/>
    <n v="0.34499999999999997"/>
    <n v="0.61599999999999999"/>
    <n v="3.7999999999999999E-2"/>
    <n v="96706764"/>
    <n v="0.44800000000000001"/>
    <n v="0.55200000000000005"/>
    <n v="4900000000"/>
    <n v="6839000000"/>
    <n v="0.44500000000000001"/>
    <n v="36"/>
    <n v="133"/>
    <n v="193"/>
    <n v="0.36199999999999999"/>
    <n v="1.0549999999999999"/>
  </r>
  <r>
    <s v="Poland-Europe"/>
    <x v="1"/>
    <n v="2000"/>
    <s v="Poland-Europe2000"/>
    <n v="171000000000"/>
    <n v="5.5E-2"/>
    <x v="845"/>
    <x v="87"/>
    <n v="96543"/>
    <x v="0"/>
    <n v="0.01"/>
    <n v="8.0000000000000002E-3"/>
    <n v="78"/>
    <n v="70"/>
    <n v="0.19400000000000001"/>
    <n v="0.68400000000000005"/>
    <n v="0.123"/>
    <n v="38258629"/>
    <n v="0.61699999999999999"/>
    <n v="0.38300000000000001"/>
    <n v="6128000000"/>
    <n v="3417000000"/>
    <n v="0"/>
    <n v="0"/>
    <n v="0"/>
    <n v="0"/>
    <n v="7.2999999999999995E-2"/>
    <n v="0.17599999999999999"/>
  </r>
  <r>
    <s v="Poland-Europe"/>
    <x v="1"/>
    <n v="2001"/>
    <s v="Poland-Europe2001"/>
    <n v="190000000000"/>
    <n v="5.8999999999999997E-2"/>
    <x v="761"/>
    <x v="146"/>
    <n v="101313"/>
    <x v="0"/>
    <n v="0.01"/>
    <n v="8.0000000000000002E-3"/>
    <n v="78"/>
    <n v="70"/>
    <n v="0.187"/>
    <n v="0.68799999999999994"/>
    <n v="0.125"/>
    <n v="38248076"/>
    <n v="0.61799999999999999"/>
    <n v="0.38200000000000001"/>
    <n v="5121000000"/>
    <n v="3595000000"/>
    <n v="0"/>
    <n v="0"/>
    <n v="0"/>
    <n v="0"/>
    <n v="9.9000000000000005E-2"/>
    <n v="0.26100000000000001"/>
  </r>
  <r>
    <s v="Poland-Europe"/>
    <x v="1"/>
    <n v="2002"/>
    <s v="Poland-Europe2002"/>
    <n v="198000000000"/>
    <n v="6.3E-2"/>
    <x v="657"/>
    <x v="41"/>
    <n v="101539"/>
    <x v="1029"/>
    <n v="8.9999999999999993E-3"/>
    <n v="7.0000000000000001E-3"/>
    <n v="79"/>
    <n v="70"/>
    <n v="0.18"/>
    <n v="0.69199999999999995"/>
    <n v="0.127"/>
    <n v="38230364"/>
    <n v="0.61799999999999999"/>
    <n v="0.38200000000000001"/>
    <n v="4971000000"/>
    <n v="3440000000"/>
    <n v="0"/>
    <n v="0"/>
    <n v="0"/>
    <n v="0"/>
    <n v="0.21199999999999999"/>
    <n v="0.36299999999999999"/>
  </r>
  <r>
    <s v="Poland-Europe"/>
    <x v="1"/>
    <n v="2003"/>
    <s v="Poland-Europe2003"/>
    <n v="217000000000"/>
    <n v="6.2E-2"/>
    <x v="846"/>
    <x v="80"/>
    <n v="94002"/>
    <x v="1030"/>
    <n v="8.9999999999999993E-3"/>
    <n v="7.0000000000000001E-3"/>
    <n v="79"/>
    <n v="71"/>
    <n v="0.17399999999999999"/>
    <n v="0.69599999999999995"/>
    <n v="0.13"/>
    <n v="38204570"/>
    <n v="0.61699999999999999"/>
    <n v="0.38300000000000001"/>
    <n v="4733000000"/>
    <n v="3286000000"/>
    <n v="0"/>
    <n v="31"/>
    <n v="0"/>
    <n v="0"/>
    <n v="0.249"/>
    <n v="0.45500000000000002"/>
  </r>
  <r>
    <s v="Poland-Europe"/>
    <x v="1"/>
    <n v="2004"/>
    <s v="Poland-Europe2004"/>
    <n v="253000000000"/>
    <n v="6.2E-2"/>
    <x v="345"/>
    <x v="183"/>
    <n v="97892"/>
    <x v="1031"/>
    <n v="8.9999999999999993E-3"/>
    <n v="7.0000000000000001E-3"/>
    <n v="79"/>
    <n v="71"/>
    <n v="0.16900000000000001"/>
    <n v="0.7"/>
    <n v="0.13100000000000001"/>
    <n v="38182222"/>
    <n v="0.61599999999999999"/>
    <n v="0.38400000000000001"/>
    <n v="6499000000"/>
    <n v="5092000000"/>
    <n v="0"/>
    <n v="31"/>
    <n v="0"/>
    <n v="0"/>
    <n v="0.32500000000000001"/>
    <n v="0.60399999999999998"/>
  </r>
  <r>
    <s v="Poland-Europe"/>
    <x v="1"/>
    <n v="2005"/>
    <s v="Poland-Europe2005"/>
    <n v="304000000000"/>
    <n v="6.2E-2"/>
    <x v="660"/>
    <x v="49"/>
    <n v="0"/>
    <x v="0"/>
    <n v="0.01"/>
    <n v="7.0000000000000001E-3"/>
    <n v="79"/>
    <n v="71"/>
    <n v="0.16400000000000001"/>
    <n v="0.70299999999999996"/>
    <n v="0.13300000000000001"/>
    <n v="38165445"/>
    <n v="0.61499999999999999"/>
    <n v="0.38500000000000001"/>
    <n v="7128000000"/>
    <n v="5894000000"/>
    <n v="0.432"/>
    <n v="31"/>
    <n v="0"/>
    <n v="418"/>
    <n v="0.38800000000000001"/>
    <n v="0.76300000000000001"/>
  </r>
  <r>
    <s v="Poland-Europe"/>
    <x v="1"/>
    <n v="2006"/>
    <s v="Poland-Europe2006"/>
    <n v="342000000000"/>
    <n v="6.2E-2"/>
    <x v="847"/>
    <x v="91"/>
    <n v="89733"/>
    <x v="1032"/>
    <n v="0.01"/>
    <n v="6.0000000000000001E-3"/>
    <n v="80"/>
    <n v="71"/>
    <n v="0.16"/>
    <n v="0.70699999999999996"/>
    <n v="0.13300000000000001"/>
    <n v="38141267"/>
    <n v="0.61299999999999999"/>
    <n v="0.38700000000000001"/>
    <n v="8122000000"/>
    <n v="7654000000"/>
    <n v="0.432"/>
    <n v="31"/>
    <n v="0"/>
    <n v="418"/>
    <n v="0.44600000000000001"/>
    <n v="0.96199999999999997"/>
  </r>
  <r>
    <s v="Poland-Europe"/>
    <x v="1"/>
    <n v="2007"/>
    <s v="Poland-Europe2007"/>
    <n v="425000000000"/>
    <n v="6.3E-2"/>
    <x v="560"/>
    <x v="0"/>
    <n v="91371"/>
    <x v="1033"/>
    <n v="0.01"/>
    <n v="6.0000000000000001E-3"/>
    <n v="80"/>
    <n v="71"/>
    <n v="0.156"/>
    <n v="0.71"/>
    <n v="0.13300000000000001"/>
    <n v="38120560"/>
    <n v="0.61199999999999999"/>
    <n v="0.38800000000000001"/>
    <n v="11686000000"/>
    <n v="8342000000"/>
    <n v="0.434"/>
    <n v="31"/>
    <n v="0"/>
    <n v="418"/>
    <n v="0.48599999999999999"/>
    <n v="1.0840000000000001"/>
  </r>
  <r>
    <s v="Poland-Europe"/>
    <x v="1"/>
    <n v="2008"/>
    <s v="Poland-Europe2008"/>
    <n v="529000000000"/>
    <n v="6.9000000000000006E-2"/>
    <x v="848"/>
    <x v="0"/>
    <n v="96824"/>
    <x v="1034"/>
    <n v="1.0999999999999999E-2"/>
    <n v="6.0000000000000001E-3"/>
    <n v="80"/>
    <n v="71"/>
    <n v="0.154"/>
    <n v="0.71299999999999997"/>
    <n v="0.13300000000000001"/>
    <n v="38125759"/>
    <n v="0.61099999999999999"/>
    <n v="0.38900000000000001"/>
    <n v="12837000000"/>
    <n v="10689000000"/>
    <n v="0.45100000000000001"/>
    <n v="31"/>
    <n v="0"/>
    <n v="418"/>
    <n v="0.53100000000000003"/>
    <n v="1.1499999999999999"/>
  </r>
  <r>
    <s v="Poland-Europe"/>
    <x v="1"/>
    <n v="2009"/>
    <s v="Poland-Europe2009"/>
    <n v="431000000000"/>
    <n v="7.1999999999999995E-2"/>
    <x v="849"/>
    <x v="0"/>
    <n v="0"/>
    <x v="0"/>
    <n v="1.0999999999999999E-2"/>
    <n v="5.0000000000000001E-3"/>
    <n v="80"/>
    <n v="72"/>
    <n v="0.152"/>
    <n v="0.71499999999999997"/>
    <n v="0.13400000000000001"/>
    <n v="38151603"/>
    <n v="0.61"/>
    <n v="0.39"/>
    <n v="9843000000"/>
    <n v="7888000000"/>
    <n v="0.42199999999999999"/>
    <n v="32"/>
    <n v="0"/>
    <n v="395"/>
    <n v="0.59"/>
    <n v="1.173"/>
  </r>
  <r>
    <s v="Poland-Europe"/>
    <x v="1"/>
    <n v="2010"/>
    <s v="Poland-Europe2010"/>
    <n v="470000000000"/>
    <n v="7.0000000000000007E-2"/>
    <x v="850"/>
    <x v="0"/>
    <n v="92377"/>
    <x v="1035"/>
    <n v="1.0999999999999999E-2"/>
    <n v="5.0000000000000001E-3"/>
    <n v="81"/>
    <n v="72"/>
    <n v="0.15"/>
    <n v="0.71499999999999997"/>
    <n v="0.13500000000000001"/>
    <n v="38183683"/>
    <n v="0.60899999999999999"/>
    <n v="0.39100000000000001"/>
    <n v="9986000000"/>
    <n v="9100000000"/>
    <n v="0.40100000000000002"/>
    <n v="32"/>
    <n v="0"/>
    <n v="325"/>
    <n v="0.623"/>
    <n v="1.2290000000000001"/>
  </r>
  <r>
    <s v="Poland-Europe"/>
    <x v="1"/>
    <n v="2011"/>
    <s v="Poland-Europe2011"/>
    <n v="516000000000"/>
    <n v="6.8000000000000005E-2"/>
    <x v="851"/>
    <x v="0"/>
    <n v="91105"/>
    <x v="1036"/>
    <n v="0.01"/>
    <n v="5.0000000000000001E-3"/>
    <n v="81"/>
    <n v="73"/>
    <n v="0.14899999999999999"/>
    <n v="0.71299999999999997"/>
    <n v="0.13700000000000001"/>
    <n v="38534157"/>
    <n v="0.60799999999999998"/>
    <n v="0.39200000000000002"/>
    <n v="11598000000"/>
    <n v="8882000000"/>
    <n v="0.39500000000000002"/>
    <n v="32"/>
    <n v="0"/>
    <n v="296"/>
    <n v="0.61899999999999999"/>
    <n v="1.3129999999999999"/>
  </r>
  <r>
    <s v="Poland-Europe"/>
    <x v="1"/>
    <n v="2012"/>
    <s v="Poland-Europe2012"/>
    <n v="490000000000"/>
    <n v="6.7000000000000004E-2"/>
    <x v="852"/>
    <x v="0"/>
    <n v="97241"/>
    <x v="1037"/>
    <n v="0.01"/>
    <n v="5.0000000000000001E-3"/>
    <n v="81"/>
    <n v="73"/>
    <n v="0.14899999999999999"/>
    <n v="0.71"/>
    <n v="0.14000000000000001"/>
    <n v="38535873"/>
    <n v="0.60699999999999998"/>
    <n v="0.39300000000000002"/>
    <n v="11835000000"/>
    <n v="9038000000"/>
    <n v="0.39800000000000002"/>
    <n v="32"/>
    <n v="48"/>
    <n v="286"/>
    <n v="0.623"/>
    <n v="1.415"/>
  </r>
  <r>
    <s v="Portugal-Europe"/>
    <x v="1"/>
    <n v="2000"/>
    <s v="Portugal-Europe2000"/>
    <n v="117000000000"/>
    <n v="9.2999999999999999E-2"/>
    <x v="853"/>
    <x v="0"/>
    <n v="21949"/>
    <x v="0"/>
    <n v="1.2E-2"/>
    <n v="6.0000000000000001E-3"/>
    <n v="80"/>
    <n v="73"/>
    <n v="0.16200000000000001"/>
    <n v="0.67600000000000005"/>
    <n v="0.16200000000000001"/>
    <n v="10289898"/>
    <n v="0.54400000000000004"/>
    <n v="0.45599999999999996"/>
    <n v="6027000000"/>
    <n v="2754000000"/>
    <n v="0"/>
    <n v="0"/>
    <n v="0"/>
    <n v="0"/>
    <n v="0.16400000000000001"/>
    <n v="0.64700000000000002"/>
  </r>
  <r>
    <s v="Portugal-Europe"/>
    <x v="1"/>
    <n v="2001"/>
    <s v="Portugal-Europe2001"/>
    <n v="120000000000"/>
    <n v="9.2999999999999999E-2"/>
    <x v="854"/>
    <x v="0"/>
    <n v="23084"/>
    <x v="0"/>
    <n v="1.0999999999999999E-2"/>
    <n v="5.0000000000000001E-3"/>
    <n v="80"/>
    <n v="73"/>
    <n v="0.16"/>
    <n v="0.67600000000000005"/>
    <n v="0.16400000000000001"/>
    <n v="10362722"/>
    <n v="0.55000000000000004"/>
    <n v="0.44999999999999996"/>
    <n v="6236000000"/>
    <n v="2606000000"/>
    <n v="0"/>
    <n v="0"/>
    <n v="0"/>
    <n v="0"/>
    <n v="0.18099999999999999"/>
    <n v="0.77100000000000002"/>
  </r>
  <r>
    <s v="Portugal-Europe"/>
    <x v="1"/>
    <n v="2002"/>
    <s v="Portugal-Europe2002"/>
    <n v="132000000000"/>
    <n v="9.2999999999999999E-2"/>
    <x v="855"/>
    <x v="0"/>
    <n v="23541"/>
    <x v="1038"/>
    <n v="1.0999999999999999E-2"/>
    <n v="5.0000000000000001E-3"/>
    <n v="81"/>
    <n v="74"/>
    <n v="0.159"/>
    <n v="0.67500000000000004"/>
    <n v="0.16600000000000001"/>
    <n v="10419631"/>
    <n v="0.55700000000000005"/>
    <n v="0.44299999999999995"/>
    <n v="6595000000"/>
    <n v="2631000000"/>
    <n v="0"/>
    <n v="0"/>
    <n v="0"/>
    <n v="0"/>
    <n v="0.19400000000000001"/>
    <n v="0.83399999999999996"/>
  </r>
  <r>
    <s v="Portugal-Europe"/>
    <x v="1"/>
    <n v="2003"/>
    <s v="Portugal-Europe2003"/>
    <n v="162000000000"/>
    <n v="9.7000000000000003E-2"/>
    <x v="856"/>
    <x v="0"/>
    <n v="24152"/>
    <x v="1039"/>
    <n v="1.0999999999999999E-2"/>
    <n v="4.0000000000000001E-3"/>
    <n v="81"/>
    <n v="74"/>
    <n v="0.158"/>
    <n v="0.67400000000000004"/>
    <n v="0.16800000000000001"/>
    <n v="10458821"/>
    <n v="0.56299999999999994"/>
    <n v="0.43700000000000006"/>
    <n v="7634000000"/>
    <n v="2982000000"/>
    <n v="0"/>
    <n v="78"/>
    <n v="0"/>
    <n v="0"/>
    <n v="0.29699999999999999"/>
    <n v="0.95799999999999996"/>
  </r>
  <r>
    <s v="Portugal-Europe"/>
    <x v="1"/>
    <n v="2004"/>
    <s v="Portugal-Europe2004"/>
    <n v="185000000000"/>
    <n v="0.1"/>
    <x v="857"/>
    <x v="0"/>
    <n v="24430"/>
    <x v="1040"/>
    <n v="0.01"/>
    <n v="4.0000000000000001E-3"/>
    <n v="81"/>
    <n v="75"/>
    <n v="0.157"/>
    <n v="0.67400000000000004"/>
    <n v="0.17"/>
    <n v="10483861"/>
    <n v="0.56899999999999995"/>
    <n v="0.43100000000000005"/>
    <n v="8858000000"/>
    <n v="3369000000"/>
    <n v="0"/>
    <n v="78"/>
    <n v="0"/>
    <n v="0"/>
    <n v="0.318"/>
    <n v="1.0089999999999999"/>
  </r>
  <r>
    <s v="Portugal-Europe"/>
    <x v="1"/>
    <n v="2005"/>
    <s v="Portugal-Europe2005"/>
    <n v="192000000000"/>
    <n v="0.104"/>
    <x v="858"/>
    <x v="0"/>
    <n v="0"/>
    <x v="0"/>
    <n v="0.01"/>
    <n v="4.0000000000000001E-3"/>
    <n v="81"/>
    <n v="75"/>
    <n v="0.156"/>
    <n v="0.67300000000000004"/>
    <n v="0.17100000000000001"/>
    <n v="10503330"/>
    <n v="0.57499999999999996"/>
    <n v="0.42500000000000004"/>
    <n v="9008000000"/>
    <n v="3743000000"/>
    <n v="0.438"/>
    <n v="54"/>
    <n v="0"/>
    <n v="328"/>
    <n v="0.35"/>
    <n v="1.089"/>
  </r>
  <r>
    <s v="Portugal-Europe"/>
    <x v="1"/>
    <n v="2006"/>
    <s v="Portugal-Europe2006"/>
    <n v="202000000000"/>
    <n v="0.1"/>
    <x v="859"/>
    <x v="0"/>
    <n v="24815"/>
    <x v="1041"/>
    <n v="0.01"/>
    <n v="4.0000000000000001E-3"/>
    <n v="82"/>
    <n v="75"/>
    <n v="0.155"/>
    <n v="0.67200000000000004"/>
    <n v="0.17299999999999999"/>
    <n v="10522288"/>
    <n v="0.58099999999999996"/>
    <n v="0.41900000000000004"/>
    <n v="10438000000"/>
    <n v="4142000000"/>
    <n v="0.438"/>
    <n v="7"/>
    <n v="0"/>
    <n v="328"/>
    <n v="0.38"/>
    <n v="1.1599999999999999"/>
  </r>
  <r>
    <s v="Portugal-Europe"/>
    <x v="1"/>
    <n v="2007"/>
    <s v="Portugal-Europe2007"/>
    <n v="232000000000"/>
    <n v="0.1"/>
    <x v="860"/>
    <x v="0"/>
    <n v="25831"/>
    <x v="1042"/>
    <n v="0.01"/>
    <n v="3.0000000000000001E-3"/>
    <n v="82"/>
    <n v="75"/>
    <n v="0.154"/>
    <n v="0.67100000000000004"/>
    <n v="0.17499999999999999"/>
    <n v="10542964"/>
    <n v="0.58699999999999997"/>
    <n v="0.41300000000000003"/>
    <n v="12917000000"/>
    <n v="4864000000"/>
    <n v="0.42899999999999999"/>
    <n v="6"/>
    <n v="0"/>
    <n v="328"/>
    <n v="0.42099999999999999"/>
    <n v="1.2769999999999999"/>
  </r>
  <r>
    <s v="Portugal-Europe"/>
    <x v="1"/>
    <n v="2008"/>
    <s v="Portugal-Europe2008"/>
    <n v="252000000000"/>
    <n v="0.10199999999999999"/>
    <x v="861"/>
    <x v="0"/>
    <n v="25302"/>
    <x v="1043"/>
    <n v="0.01"/>
    <n v="3.0000000000000001E-3"/>
    <n v="82"/>
    <n v="76"/>
    <n v="0.153"/>
    <n v="0.67"/>
    <n v="0.17599999999999999"/>
    <n v="10558177"/>
    <n v="0.59399999999999997"/>
    <n v="0.40600000000000003"/>
    <n v="14047000000"/>
    <n v="5283000000"/>
    <n v="0.42499999999999999"/>
    <n v="5"/>
    <n v="0"/>
    <n v="328"/>
    <n v="0.441"/>
    <n v="1.329"/>
  </r>
  <r>
    <s v="Portugal-Europe"/>
    <x v="1"/>
    <n v="2009"/>
    <s v="Portugal-Europe2009"/>
    <n v="234000000000"/>
    <n v="0.108"/>
    <x v="862"/>
    <x v="0"/>
    <n v="0"/>
    <x v="0"/>
    <n v="8.9999999999999993E-3"/>
    <n v="3.0000000000000001E-3"/>
    <n v="82"/>
    <n v="76"/>
    <n v="0.153"/>
    <n v="0.66900000000000004"/>
    <n v="0.17799999999999999"/>
    <n v="10568247"/>
    <n v="0.6"/>
    <n v="0.4"/>
    <n v="12315000000"/>
    <n v="4604000000"/>
    <n v="0.42299999999999999"/>
    <n v="5"/>
    <n v="0"/>
    <n v="328"/>
    <n v="0.48299999999999998"/>
    <n v="1.115"/>
  </r>
  <r>
    <s v="Portugal-Europe"/>
    <x v="1"/>
    <n v="2010"/>
    <s v="Portugal-Europe2010"/>
    <n v="229000000000"/>
    <n v="0.108"/>
    <x v="863"/>
    <x v="0"/>
    <n v="26467"/>
    <x v="1044"/>
    <n v="0.01"/>
    <n v="3.0000000000000001E-3"/>
    <n v="82"/>
    <n v="76"/>
    <n v="0.151"/>
    <n v="0.66800000000000004"/>
    <n v="0.18"/>
    <n v="10573100"/>
    <n v="0.60599999999999998"/>
    <n v="0.39400000000000002"/>
    <n v="12969000000"/>
    <n v="4691000000"/>
    <n v="0.42599999999999999"/>
    <n v="5"/>
    <n v="0"/>
    <n v="298"/>
    <n v="0.53300000000000003"/>
    <n v="1.153"/>
  </r>
  <r>
    <s v="Portugal-Europe"/>
    <x v="1"/>
    <n v="2011"/>
    <s v="Portugal-Europe2011"/>
    <n v="238000000000"/>
    <n v="0.10199999999999999"/>
    <x v="864"/>
    <x v="0"/>
    <n v="25129"/>
    <x v="1045"/>
    <n v="8.9999999999999993E-3"/>
    <n v="3.0000000000000001E-3"/>
    <n v="84"/>
    <n v="77"/>
    <n v="0.15"/>
    <n v="0.66700000000000004"/>
    <n v="0.182"/>
    <n v="10557560"/>
    <n v="0.61199999999999999"/>
    <n v="0.38800000000000001"/>
    <n v="14882000000"/>
    <n v="4948000000"/>
    <n v="0.42699999999999999"/>
    <n v="4"/>
    <n v="0"/>
    <n v="275"/>
    <n v="0.55200000000000005"/>
    <n v="1.1639999999999999"/>
  </r>
  <r>
    <s v="Portugal-Europe"/>
    <x v="1"/>
    <n v="2012"/>
    <s v="Portugal-Europe2012"/>
    <n v="212000000000"/>
    <n v="9.4E-2"/>
    <x v="865"/>
    <x v="0"/>
    <n v="24698"/>
    <x v="1046"/>
    <n v="8.9999999999999993E-3"/>
    <n v="3.0000000000000001E-3"/>
    <n v="84"/>
    <n v="77"/>
    <n v="0.14899999999999999"/>
    <n v="0.66600000000000004"/>
    <n v="0.185"/>
    <n v="10514844"/>
    <n v="0.61799999999999999"/>
    <n v="0.38200000000000001"/>
    <n v="14559000000"/>
    <n v="4490000000"/>
    <n v="0.42"/>
    <n v="4"/>
    <n v="29"/>
    <n v="275"/>
    <n v="0.60299999999999998"/>
    <n v="1.1399999999999999"/>
  </r>
  <r>
    <s v="Puerto Rico-The Americas"/>
    <x v="4"/>
    <n v="2000"/>
    <s v="Puerto Rico-The Americas2000"/>
    <n v="61701810000"/>
    <m/>
    <x v="0"/>
    <x v="0"/>
    <n v="0"/>
    <x v="0"/>
    <n v="1.6E-2"/>
    <n v="0"/>
    <n v="81"/>
    <n v="73"/>
    <n v="0.23599999999999999"/>
    <n v="0.65100000000000002"/>
    <n v="0.113"/>
    <n v="3810605"/>
    <n v="0.94399999999999995"/>
    <n v="5.600000000000005E-2"/>
    <n v="2388000000"/>
    <n v="1333000000"/>
    <n v="0"/>
    <n v="0"/>
    <n v="0"/>
    <n v="0"/>
    <n v="0.105"/>
    <n v="0.34699999999999998"/>
  </r>
  <r>
    <s v="Puerto Rico-The Americas"/>
    <x v="4"/>
    <n v="2001"/>
    <s v="Puerto Rico-The Americas2001"/>
    <n v="69668635000"/>
    <m/>
    <x v="0"/>
    <x v="0"/>
    <n v="0"/>
    <x v="0"/>
    <n v="1.4999999999999999E-2"/>
    <n v="0"/>
    <n v="81"/>
    <n v="73"/>
    <n v="0.23300000000000001"/>
    <n v="0.65200000000000002"/>
    <n v="0.115"/>
    <n v="3818774"/>
    <n v="0.94299999999999995"/>
    <n v="5.7000000000000051E-2"/>
    <n v="2728000000"/>
    <n v="1456000000"/>
    <n v="0"/>
    <n v="0"/>
    <n v="0"/>
    <n v="0"/>
    <n v="0.156"/>
    <n v="0.42899999999999999"/>
  </r>
  <r>
    <s v="Puerto Rico-The Americas"/>
    <x v="4"/>
    <n v="2002"/>
    <s v="Puerto Rico-The Americas2002"/>
    <n v="72546194000"/>
    <m/>
    <x v="0"/>
    <x v="0"/>
    <n v="0"/>
    <x v="0"/>
    <n v="1.4E-2"/>
    <n v="0"/>
    <n v="82"/>
    <n v="74"/>
    <n v="0.23"/>
    <n v="0.65300000000000002"/>
    <n v="0.11700000000000001"/>
    <n v="3823701"/>
    <n v="0.94299999999999995"/>
    <n v="5.7000000000000051E-2"/>
    <n v="2486000000"/>
    <n v="1319000000"/>
    <n v="0"/>
    <n v="0"/>
    <n v="0"/>
    <n v="0"/>
    <n v="0.17499999999999999"/>
    <n v="0.434"/>
  </r>
  <r>
    <s v="Puerto Rico-The Americas"/>
    <x v="4"/>
    <n v="2003"/>
    <s v="Puerto Rico-The Americas2003"/>
    <n v="75833996000"/>
    <m/>
    <x v="0"/>
    <x v="0"/>
    <n v="0"/>
    <x v="0"/>
    <n v="1.2999999999999999E-2"/>
    <n v="0"/>
    <n v="82"/>
    <n v="74"/>
    <n v="0.22700000000000001"/>
    <n v="0.65400000000000003"/>
    <n v="0.11799999999999999"/>
    <n v="3826095"/>
    <n v="0.94199999999999995"/>
    <n v="5.8000000000000052E-2"/>
    <n v="2677000000"/>
    <n v="1420000000"/>
    <n v="0"/>
    <n v="7"/>
    <n v="0"/>
    <n v="0"/>
    <n v="0.19700000000000001"/>
    <n v="0.45200000000000001"/>
  </r>
  <r>
    <s v="Puerto Rico-The Americas"/>
    <x v="4"/>
    <n v="2004"/>
    <s v="Puerto Rico-The Americas2004"/>
    <n v="80322313000"/>
    <m/>
    <x v="0"/>
    <x v="0"/>
    <n v="0"/>
    <x v="0"/>
    <n v="1.2999999999999999E-2"/>
    <n v="0"/>
    <n v="82"/>
    <n v="74"/>
    <n v="0.22500000000000001"/>
    <n v="0.65500000000000003"/>
    <n v="0.12"/>
    <n v="3826878"/>
    <n v="0.94199999999999995"/>
    <n v="5.8000000000000052E-2"/>
    <n v="3024000000"/>
    <n v="1584000000"/>
    <n v="0"/>
    <n v="7"/>
    <n v="0"/>
    <n v="0"/>
    <n v="0.221"/>
    <n v="0.49"/>
  </r>
  <r>
    <s v="Puerto Rico-The Americas"/>
    <x v="4"/>
    <n v="2005"/>
    <s v="Puerto Rico-The Americas2005"/>
    <n v="83914521341"/>
    <m/>
    <x v="0"/>
    <x v="0"/>
    <n v="0"/>
    <x v="0"/>
    <n v="1.2999999999999999E-2"/>
    <n v="0"/>
    <n v="82"/>
    <n v="74"/>
    <n v="0.222"/>
    <n v="0.65700000000000003"/>
    <n v="0.122"/>
    <n v="3821362"/>
    <n v="0.94099999999999995"/>
    <n v="5.9000000000000052E-2"/>
    <n v="3239000000"/>
    <n v="1663000000"/>
    <n v="0.57599999999999996"/>
    <n v="7"/>
    <n v="0"/>
    <n v="140"/>
    <n v="0.23400000000000001"/>
    <n v="0.53"/>
  </r>
  <r>
    <s v="Puerto Rico-The Americas"/>
    <x v="4"/>
    <n v="2006"/>
    <s v="Puerto Rico-The Americas2006"/>
    <n v="87276164365"/>
    <m/>
    <x v="0"/>
    <x v="0"/>
    <n v="0"/>
    <x v="0"/>
    <n v="1.2E-2"/>
    <n v="0"/>
    <n v="83"/>
    <n v="74"/>
    <n v="0.219"/>
    <n v="0.65800000000000003"/>
    <n v="0.123"/>
    <n v="3805214"/>
    <n v="0.94099999999999995"/>
    <n v="5.9000000000000052E-2"/>
    <n v="3369000000"/>
    <n v="1752000000"/>
    <n v="0.57599999999999996"/>
    <n v="7"/>
    <n v="0"/>
    <n v="140"/>
    <n v="0.254"/>
    <n v="0.58599999999999997"/>
  </r>
  <r>
    <s v="Puerto Rico-The Americas"/>
    <x v="4"/>
    <n v="2007"/>
    <s v="Puerto Rico-The Americas2007"/>
    <n v="89524131617"/>
    <m/>
    <x v="0"/>
    <x v="0"/>
    <n v="0"/>
    <x v="0"/>
    <n v="1.2E-2"/>
    <n v="0"/>
    <n v="83"/>
    <n v="74"/>
    <n v="0.215"/>
    <n v="0.66"/>
    <n v="0.125"/>
    <n v="3782995"/>
    <n v="0.94"/>
    <n v="6.0000000000000053E-2"/>
    <n v="3414000000"/>
    <n v="1743000000"/>
    <n v="0.57599999999999996"/>
    <n v="7"/>
    <n v="0"/>
    <n v="140"/>
    <n v="0.27900000000000003"/>
    <n v="0.65"/>
  </r>
  <r>
    <s v="Puerto Rico-The Americas"/>
    <x v="4"/>
    <n v="2008"/>
    <s v="Puerto Rico-The Americas2008"/>
    <n v="93639316000"/>
    <m/>
    <x v="0"/>
    <x v="0"/>
    <n v="0"/>
    <x v="0"/>
    <n v="1.2E-2"/>
    <n v="0"/>
    <n v="83"/>
    <n v="75"/>
    <n v="0.21199999999999999"/>
    <n v="0.66200000000000003"/>
    <n v="0.126"/>
    <n v="3760866"/>
    <n v="0.93899999999999995"/>
    <n v="6.1000000000000054E-2"/>
    <n v="3535000000"/>
    <n v="1761000000"/>
    <n v="0.60599999999999998"/>
    <n v="7"/>
    <n v="0"/>
    <n v="218"/>
    <n v="0.38"/>
    <n v="0.68200000000000005"/>
  </r>
  <r>
    <s v="Puerto Rico-The Americas"/>
    <x v="4"/>
    <n v="2009"/>
    <s v="Puerto Rico-The Americas2009"/>
    <n v="96385638000"/>
    <m/>
    <x v="0"/>
    <x v="0"/>
    <n v="0"/>
    <x v="0"/>
    <n v="1.2E-2"/>
    <n v="0"/>
    <n v="82"/>
    <n v="74"/>
    <n v="0.20799999999999999"/>
    <n v="0.66400000000000003"/>
    <n v="0.128"/>
    <n v="3740410"/>
    <n v="0.93899999999999995"/>
    <n v="6.1000000000000054E-2"/>
    <n v="3176000000"/>
    <n v="1386000000"/>
    <n v="0.60599999999999998"/>
    <n v="7"/>
    <n v="0"/>
    <n v="218"/>
    <n v="0.41499999999999998"/>
    <n v="0.72899999999999998"/>
  </r>
  <r>
    <s v="Puerto Rico-The Americas"/>
    <x v="4"/>
    <n v="2010"/>
    <s v="Puerto Rico-The Americas2010"/>
    <n v="98381268000"/>
    <m/>
    <x v="0"/>
    <x v="0"/>
    <n v="0"/>
    <x v="0"/>
    <n v="1.0999999999999999E-2"/>
    <n v="0"/>
    <n v="82"/>
    <n v="74"/>
    <n v="0.20499999999999999"/>
    <n v="0.66500000000000004"/>
    <n v="0.13"/>
    <n v="3721208"/>
    <n v="0.93799999999999994"/>
    <n v="6.2000000000000055E-2"/>
    <n v="3211000000"/>
    <n v="1180000000"/>
    <n v="0.63600000000000001"/>
    <n v="7"/>
    <n v="0"/>
    <n v="218"/>
    <n v="0.45300000000000001"/>
    <n v="0.79100000000000004"/>
  </r>
  <r>
    <s v="Puerto Rico-The Americas"/>
    <x v="4"/>
    <n v="2011"/>
    <s v="Puerto Rico-The Americas2011"/>
    <n v="100000000000"/>
    <m/>
    <x v="0"/>
    <x v="0"/>
    <n v="0"/>
    <x v="0"/>
    <n v="1.0999999999999999E-2"/>
    <n v="0"/>
    <n v="82"/>
    <n v="75"/>
    <n v="0.20100000000000001"/>
    <n v="0.66600000000000004"/>
    <n v="0.13200000000000001"/>
    <n v="3686580"/>
    <n v="0.93799999999999994"/>
    <n v="6.2000000000000055E-2"/>
    <n v="3143000000"/>
    <n v="1196000000"/>
    <n v="0.63100000000000001"/>
    <n v="6"/>
    <n v="0"/>
    <n v="218"/>
    <n v="0.48"/>
    <n v="0.84"/>
  </r>
  <r>
    <s v="Puerto Rico-The Americas"/>
    <x v="4"/>
    <n v="2012"/>
    <s v="Puerto Rico-The Americas2012"/>
    <n v="101000000000"/>
    <m/>
    <x v="0"/>
    <x v="0"/>
    <n v="0"/>
    <x v="0"/>
    <n v="1.0999999999999999E-2"/>
    <n v="0"/>
    <n v="82"/>
    <n v="75"/>
    <n v="0.19800000000000001"/>
    <n v="0.66700000000000004"/>
    <n v="0.13500000000000001"/>
    <n v="3651545"/>
    <n v="0.93700000000000006"/>
    <n v="6.2999999999999945E-2"/>
    <n v="3193000000"/>
    <n v="1156000000"/>
    <n v="0.50700000000000001"/>
    <n v="6"/>
    <n v="37"/>
    <n v="218"/>
    <n v="0.69"/>
    <n v="0.82599999999999996"/>
  </r>
  <r>
    <s v="Qatar-Middle East"/>
    <x v="5"/>
    <n v="2000"/>
    <s v="Qatar-Middle East2000"/>
    <n v="17759889598"/>
    <n v="2.1999999999999999E-2"/>
    <x v="866"/>
    <x v="0"/>
    <n v="0"/>
    <x v="0"/>
    <n v="1.9E-2"/>
    <n v="1.0999999999999999E-2"/>
    <n v="78"/>
    <n v="76"/>
    <n v="0.25900000000000001"/>
    <n v="0.72399999999999998"/>
    <n v="1.7000000000000001E-2"/>
    <n v="593693"/>
    <n v="0.96299999999999997"/>
    <n v="3.7000000000000033E-2"/>
    <n v="128000000"/>
    <n v="307000000"/>
    <n v="0"/>
    <n v="0"/>
    <n v="0"/>
    <n v="0"/>
    <n v="4.9000000000000002E-2"/>
    <n v="0.20399999999999999"/>
  </r>
  <r>
    <s v="Qatar-Middle East"/>
    <x v="5"/>
    <n v="2001"/>
    <s v="Qatar-Middle East2001"/>
    <n v="17538461033"/>
    <n v="2.5999999999999999E-2"/>
    <x v="315"/>
    <x v="0"/>
    <n v="33285"/>
    <x v="0"/>
    <n v="1.9E-2"/>
    <n v="0.01"/>
    <n v="78"/>
    <n v="76"/>
    <n v="0.26300000000000001"/>
    <n v="0.72"/>
    <n v="1.7000000000000001E-2"/>
    <n v="611808"/>
    <n v="0.96499999999999997"/>
    <n v="3.5000000000000031E-2"/>
    <n v="272000000"/>
    <n v="366000000"/>
    <n v="0"/>
    <n v="0"/>
    <n v="0"/>
    <n v="0"/>
    <n v="6.2E-2"/>
    <n v="0.29099999999999998"/>
  </r>
  <r>
    <s v="Qatar-Middle East"/>
    <x v="5"/>
    <n v="2002"/>
    <s v="Qatar-Middle East2002"/>
    <n v="19363735706"/>
    <n v="2.7E-2"/>
    <x v="867"/>
    <x v="0"/>
    <n v="28973"/>
    <x v="1047"/>
    <n v="1.7999999999999999E-2"/>
    <n v="0.01"/>
    <n v="78"/>
    <n v="76"/>
    <n v="0.26800000000000002"/>
    <n v="0.71599999999999997"/>
    <n v="1.6E-2"/>
    <n v="629745"/>
    <n v="0.96699999999999997"/>
    <n v="3.3000000000000029E-2"/>
    <n v="285000000"/>
    <n v="423000000"/>
    <n v="0"/>
    <n v="0"/>
    <n v="0"/>
    <n v="0"/>
    <n v="0.10199999999999999"/>
    <n v="0.42399999999999999"/>
  </r>
  <r>
    <s v="Qatar-Middle East"/>
    <x v="5"/>
    <n v="2003"/>
    <s v="Qatar-Middle East2003"/>
    <n v="23533790531"/>
    <n v="4.1000000000000002E-2"/>
    <x v="868"/>
    <x v="0"/>
    <n v="24942"/>
    <x v="1048"/>
    <n v="1.7000000000000001E-2"/>
    <n v="0.01"/>
    <n v="78"/>
    <n v="76"/>
    <n v="0.26900000000000002"/>
    <n v="0.71599999999999997"/>
    <n v="1.4999999999999999E-2"/>
    <n v="660238"/>
    <n v="0.96899999999999997"/>
    <n v="3.1000000000000028E-2"/>
    <n v="369000000"/>
    <n v="471000000"/>
    <n v="0"/>
    <n v="0"/>
    <n v="0"/>
    <n v="0"/>
    <n v="0.192"/>
    <n v="0.56999999999999995"/>
  </r>
  <r>
    <s v="Qatar-Middle East"/>
    <x v="5"/>
    <n v="2004"/>
    <s v="Qatar-Middle East2004"/>
    <n v="31734065019"/>
    <n v="3.5999999999999997E-2"/>
    <x v="869"/>
    <x v="71"/>
    <n v="23642"/>
    <x v="1049"/>
    <n v="1.6E-2"/>
    <n v="8.9999999999999993E-3"/>
    <n v="78"/>
    <n v="76"/>
    <n v="0.25900000000000001"/>
    <n v="0.72699999999999998"/>
    <n v="1.4E-2"/>
    <n v="720383"/>
    <n v="0.97099999999999997"/>
    <n v="2.9000000000000026E-2"/>
    <n v="498000000"/>
    <n v="691000000"/>
    <n v="0"/>
    <n v="0"/>
    <n v="0"/>
    <n v="0"/>
    <n v="0.20699999999999999"/>
    <n v="0.68100000000000005"/>
  </r>
  <r>
    <s v="Qatar-Middle East"/>
    <x v="5"/>
    <n v="2005"/>
    <s v="Qatar-Middle East2005"/>
    <n v="44530493222"/>
    <n v="0.03"/>
    <x v="870"/>
    <x v="115"/>
    <n v="0"/>
    <x v="0"/>
    <n v="1.4999999999999999E-2"/>
    <n v="8.9999999999999993E-3"/>
    <n v="78"/>
    <n v="77"/>
    <n v="0.23699999999999999"/>
    <n v="0.749"/>
    <n v="1.4E-2"/>
    <n v="821159"/>
    <n v="0.97399999999999998"/>
    <n v="2.6000000000000023E-2"/>
    <n v="760000000"/>
    <n v="1759000000"/>
    <n v="0"/>
    <n v="0"/>
    <n v="0"/>
    <n v="0"/>
    <n v="0.247"/>
    <n v="0.873"/>
  </r>
  <r>
    <s v="Qatar-Middle East"/>
    <x v="5"/>
    <n v="2006"/>
    <s v="Qatar-Middle East2006"/>
    <n v="60882141103"/>
    <n v="2.5999999999999999E-2"/>
    <x v="871"/>
    <x v="96"/>
    <n v="0"/>
    <x v="0"/>
    <n v="1.4E-2"/>
    <n v="8.9999999999999993E-3"/>
    <n v="78"/>
    <n v="77"/>
    <n v="0.21"/>
    <n v="0.77800000000000002"/>
    <n v="1.2999999999999999E-2"/>
    <n v="967602"/>
    <n v="0.97799999999999998"/>
    <n v="2.200000000000002E-2"/>
    <n v="874000000"/>
    <n v="3751000000"/>
    <n v="0"/>
    <n v="0"/>
    <n v="0"/>
    <n v="0"/>
    <n v="0.28999999999999998"/>
    <n v="0.95099999999999996"/>
  </r>
  <r>
    <s v="Qatar-Middle East"/>
    <x v="5"/>
    <n v="2007"/>
    <s v="Qatar-Middle East2007"/>
    <n v="79712085615"/>
    <n v="2.3E-2"/>
    <x v="872"/>
    <x v="129"/>
    <n v="16648"/>
    <x v="1050"/>
    <n v="1.2999999999999999E-2"/>
    <n v="8.0000000000000002E-3"/>
    <n v="79"/>
    <n v="77"/>
    <n v="0.183"/>
    <n v="0.80500000000000005"/>
    <n v="1.2E-2"/>
    <n v="1152459"/>
    <n v="0.98"/>
    <n v="2.0000000000000018E-2"/>
    <n v="0"/>
    <n v="0"/>
    <n v="0.113"/>
    <n v="7"/>
    <n v="0"/>
    <n v="36"/>
    <n v="0.37"/>
    <n v="1.097"/>
  </r>
  <r>
    <s v="Qatar-Middle East"/>
    <x v="5"/>
    <n v="2008"/>
    <s v="Qatar-Middle East2008"/>
    <n v="115000000000"/>
    <n v="1.9E-2"/>
    <x v="623"/>
    <x v="49"/>
    <n v="22790"/>
    <x v="1051"/>
    <n v="1.2999999999999999E-2"/>
    <n v="8.0000000000000002E-3"/>
    <n v="79"/>
    <n v="77"/>
    <n v="0.161"/>
    <n v="0.82699999999999996"/>
    <n v="1.2E-2"/>
    <n v="1359114"/>
    <n v="0.98299999999999998"/>
    <n v="1.7000000000000015E-2"/>
    <n v="0"/>
    <n v="0"/>
    <n v="0.113"/>
    <n v="7"/>
    <n v="0"/>
    <n v="36"/>
    <n v="0.443"/>
    <n v="1.052"/>
  </r>
  <r>
    <s v="Qatar-Middle East"/>
    <x v="5"/>
    <n v="2009"/>
    <s v="Qatar-Middle East2009"/>
    <n v="97798348830"/>
    <n v="2.5999999999999999E-2"/>
    <x v="146"/>
    <x v="71"/>
    <n v="0"/>
    <x v="0"/>
    <n v="1.2E-2"/>
    <n v="8.0000000000000002E-3"/>
    <n v="79"/>
    <n v="77"/>
    <n v="0.14599999999999999"/>
    <n v="0.84299999999999997"/>
    <n v="1.0999999999999999E-2"/>
    <n v="1564082"/>
    <n v="0.98499999999999999"/>
    <n v="1.5000000000000013E-2"/>
    <n v="0"/>
    <n v="0"/>
    <n v="0.113"/>
    <n v="7"/>
    <n v="0"/>
    <n v="36"/>
    <n v="0.53100000000000003"/>
    <n v="1.246"/>
  </r>
  <r>
    <s v="Qatar-Middle East"/>
    <x v="5"/>
    <n v="2010"/>
    <s v="Qatar-Middle East2010"/>
    <n v="125000000000"/>
    <n v="2.1000000000000001E-2"/>
    <x v="873"/>
    <x v="80"/>
    <n v="16638"/>
    <x v="1052"/>
    <n v="1.2E-2"/>
    <n v="8.0000000000000002E-3"/>
    <n v="79"/>
    <n v="77"/>
    <n v="0.13700000000000001"/>
    <n v="0.85199999999999998"/>
    <n v="1.0999999999999999E-2"/>
    <n v="1749713"/>
    <n v="0.98699999999999999"/>
    <n v="1.3000000000000012E-2"/>
    <n v="0"/>
    <n v="0"/>
    <n v="0.113"/>
    <n v="10"/>
    <n v="0"/>
    <n v="36"/>
    <n v="0.69"/>
    <n v="1.25"/>
  </r>
  <r>
    <s v="Qatar-Middle East"/>
    <x v="5"/>
    <n v="2011"/>
    <s v="Qatar-Middle East2011"/>
    <n v="170000000000"/>
    <n v="1.9E-2"/>
    <x v="874"/>
    <x v="91"/>
    <n v="14185"/>
    <x v="1053"/>
    <n v="1.0999999999999999E-2"/>
    <n v="7.0000000000000001E-3"/>
    <n v="79"/>
    <n v="77"/>
    <n v="0.13400000000000001"/>
    <n v="0.85599999999999998"/>
    <n v="0.01"/>
    <n v="1910902"/>
    <n v="0.98799999999999999"/>
    <n v="1.2000000000000011E-2"/>
    <n v="4463000000"/>
    <n v="7813000000"/>
    <n v="0.113"/>
    <n v="9"/>
    <n v="0"/>
    <n v="36"/>
    <n v="0.69"/>
    <n v="1.2050000000000001"/>
  </r>
  <r>
    <s v="Qatar-Middle East"/>
    <x v="5"/>
    <n v="2012"/>
    <s v="Qatar-Middle East2012"/>
    <n v="190000000000"/>
    <n v="2.1999999999999999E-2"/>
    <x v="875"/>
    <x v="187"/>
    <n v="19606"/>
    <x v="1054"/>
    <n v="1.0999999999999999E-2"/>
    <n v="7.0000000000000001E-3"/>
    <n v="79"/>
    <n v="78"/>
    <n v="0.13300000000000001"/>
    <n v="0.85699999999999998"/>
    <n v="0.01"/>
    <n v="2050514"/>
    <n v="0.98899999999999999"/>
    <n v="1.100000000000001E-2"/>
    <n v="7220000000"/>
    <n v="10702000000"/>
    <n v="0.113"/>
    <n v="9"/>
    <n v="45"/>
    <n v="48"/>
    <n v="0.69299999999999995"/>
    <n v="1.2689999999999999"/>
  </r>
  <r>
    <s v="Romania-Europe"/>
    <x v="1"/>
    <n v="2000"/>
    <s v="Romania-Europe2000"/>
    <n v="37305099928"/>
    <n v="4.2999999999999997E-2"/>
    <x v="352"/>
    <x v="306"/>
    <n v="0"/>
    <x v="0"/>
    <n v="0.01"/>
    <n v="2.3E-2"/>
    <n v="75"/>
    <n v="68"/>
    <n v="0.186"/>
    <n v="0.68"/>
    <n v="0.13400000000000001"/>
    <n v="22442971"/>
    <n v="0.53"/>
    <n v="0.47"/>
    <n v="394000000"/>
    <n v="447000000"/>
    <n v="0"/>
    <n v="0"/>
    <n v="0"/>
    <n v="0"/>
    <n v="3.5999999999999997E-2"/>
    <n v="0.112"/>
  </r>
  <r>
    <s v="Romania-Europe"/>
    <x v="1"/>
    <n v="2001"/>
    <s v="Romania-Europe2001"/>
    <n v="40585886769"/>
    <n v="4.3999999999999997E-2"/>
    <x v="440"/>
    <x v="307"/>
    <n v="35830"/>
    <x v="0"/>
    <n v="0.01"/>
    <n v="2.1999999999999999E-2"/>
    <n v="75"/>
    <n v="68"/>
    <n v="0.18099999999999999"/>
    <n v="0.68300000000000005"/>
    <n v="0.13700000000000001"/>
    <n v="22131970"/>
    <n v="0.52900000000000003"/>
    <n v="0.47099999999999997"/>
    <n v="419000000"/>
    <n v="475000000"/>
    <n v="0"/>
    <n v="0"/>
    <n v="0"/>
    <n v="0"/>
    <n v="4.4999999999999998E-2"/>
    <n v="0.17199999999999999"/>
  </r>
  <r>
    <s v="Romania-Europe"/>
    <x v="1"/>
    <n v="2002"/>
    <s v="Romania-Europe2002"/>
    <n v="45988510814"/>
    <n v="4.5999999999999999E-2"/>
    <x v="91"/>
    <x v="308"/>
    <n v="35031"/>
    <x v="1055"/>
    <n v="0.01"/>
    <n v="2.1999999999999999E-2"/>
    <n v="75"/>
    <n v="67"/>
    <n v="0.17399999999999999"/>
    <n v="0.68600000000000005"/>
    <n v="0.14000000000000001"/>
    <n v="21730496"/>
    <n v="0.52800000000000002"/>
    <n v="0.47199999999999998"/>
    <n v="400000000"/>
    <n v="448000000"/>
    <n v="0"/>
    <n v="0"/>
    <n v="0"/>
    <n v="0"/>
    <n v="6.6000000000000003E-2"/>
    <n v="0.23"/>
  </r>
  <r>
    <s v="Romania-Europe"/>
    <x v="1"/>
    <n v="2003"/>
    <s v="Romania-Europe2003"/>
    <n v="59466017706"/>
    <n v="5.2999999999999999E-2"/>
    <x v="503"/>
    <x v="309"/>
    <n v="34882"/>
    <x v="1056"/>
    <n v="0.01"/>
    <n v="2.1000000000000001E-2"/>
    <n v="75"/>
    <n v="68"/>
    <n v="0.16600000000000001"/>
    <n v="0.69099999999999995"/>
    <n v="0.14299999999999999"/>
    <n v="21574326"/>
    <n v="0.52900000000000003"/>
    <n v="0.47099999999999997"/>
    <n v="523000000"/>
    <n v="572000000"/>
    <n v="0"/>
    <n v="29"/>
    <n v="0"/>
    <n v="0"/>
    <n v="8.8999999999999996E-2"/>
    <n v="0.317"/>
  </r>
  <r>
    <s v="Romania-Europe"/>
    <x v="1"/>
    <n v="2004"/>
    <s v="Romania-Europe2004"/>
    <n v="75794733525"/>
    <n v="5.3999999999999999E-2"/>
    <x v="61"/>
    <x v="178"/>
    <n v="39617"/>
    <x v="1057"/>
    <n v="0.01"/>
    <n v="0.02"/>
    <n v="75"/>
    <n v="68"/>
    <n v="0.16"/>
    <n v="0.69399999999999995"/>
    <n v="0.14599999999999999"/>
    <n v="21451748"/>
    <n v="0.53"/>
    <n v="0.47"/>
    <n v="607000000"/>
    <n v="672000000"/>
    <n v="0"/>
    <n v="28"/>
    <n v="0"/>
    <n v="0"/>
    <n v="0.15"/>
    <n v="0.46100000000000002"/>
  </r>
  <r>
    <s v="Romania-Europe"/>
    <x v="1"/>
    <n v="2005"/>
    <s v="Romania-Europe2005"/>
    <n v="99172613716"/>
    <n v="5.5E-2"/>
    <x v="19"/>
    <x v="310"/>
    <n v="0"/>
    <x v="0"/>
    <n v="0.01"/>
    <n v="1.7999999999999999E-2"/>
    <n v="76"/>
    <n v="68"/>
    <n v="0.155"/>
    <n v="0.69699999999999995"/>
    <n v="0.14799999999999999"/>
    <n v="21319685"/>
    <n v="0.53200000000000003"/>
    <n v="0.46799999999999997"/>
    <n v="1325000000"/>
    <n v="1073000000"/>
    <n v="0.55800000000000005"/>
    <n v="11"/>
    <n v="0"/>
    <n v="190"/>
    <n v="0.215"/>
    <n v="0.60399999999999998"/>
  </r>
  <r>
    <s v="Romania-Europe"/>
    <x v="1"/>
    <n v="2006"/>
    <s v="Romania-Europe2006"/>
    <n v="123000000000"/>
    <n v="5.0999999999999997E-2"/>
    <x v="876"/>
    <x v="100"/>
    <n v="0"/>
    <x v="0"/>
    <n v="0.01"/>
    <n v="1.7000000000000001E-2"/>
    <n v="76"/>
    <n v="69"/>
    <n v="0.152"/>
    <n v="0.7"/>
    <n v="0.14899999999999999"/>
    <n v="21193760"/>
    <n v="0.53300000000000003"/>
    <n v="0.46699999999999997"/>
    <n v="1676000000"/>
    <n v="1459000000"/>
    <n v="0.48199999999999998"/>
    <n v="11"/>
    <n v="0"/>
    <n v="193"/>
    <n v="0.247"/>
    <n v="0.72499999999999998"/>
  </r>
  <r>
    <s v="Romania-Europe"/>
    <x v="1"/>
    <n v="2007"/>
    <s v="Romania-Europe2007"/>
    <n v="171000000000"/>
    <n v="5.1999999999999998E-2"/>
    <x v="311"/>
    <x v="103"/>
    <n v="38683"/>
    <x v="1058"/>
    <n v="0.01"/>
    <n v="1.4999999999999999E-2"/>
    <n v="76"/>
    <n v="69"/>
    <n v="0.15"/>
    <n v="0.70099999999999996"/>
    <n v="0.14899999999999999"/>
    <n v="20882982"/>
    <n v="0.53400000000000003"/>
    <n v="0.46599999999999997"/>
    <n v="2073000000"/>
    <n v="1725000000"/>
    <n v="0.45600000000000002"/>
    <n v="9"/>
    <n v="0"/>
    <n v="202"/>
    <n v="0.28299999999999997"/>
    <n v="0.92700000000000005"/>
  </r>
  <r>
    <s v="Romania-Europe"/>
    <x v="1"/>
    <n v="2008"/>
    <s v="Romania-Europe2008"/>
    <n v="204000000000"/>
    <n v="5.3999999999999999E-2"/>
    <x v="284"/>
    <x v="4"/>
    <n v="39757"/>
    <x v="1059"/>
    <n v="1.0999999999999999E-2"/>
    <n v="1.4E-2"/>
    <n v="76"/>
    <n v="69"/>
    <n v="0.15"/>
    <n v="0.70199999999999996"/>
    <n v="0.14899999999999999"/>
    <n v="20537875"/>
    <n v="0.53600000000000003"/>
    <n v="0.46399999999999997"/>
    <n v="2625000000"/>
    <n v="2409000000"/>
    <n v="0.45400000000000001"/>
    <n v="9"/>
    <n v="0"/>
    <n v="202"/>
    <n v="0.32400000000000001"/>
    <n v="1.1140000000000001"/>
  </r>
  <r>
    <s v="Romania-Europe"/>
    <x v="1"/>
    <n v="2009"/>
    <s v="Romania-Europe2009"/>
    <n v="164000000000"/>
    <n v="5.6000000000000001E-2"/>
    <x v="877"/>
    <x v="216"/>
    <n v="0"/>
    <x v="0"/>
    <n v="1.0999999999999999E-2"/>
    <n v="1.2999999999999999E-2"/>
    <n v="77"/>
    <n v="70"/>
    <n v="0.15"/>
    <n v="0.70199999999999996"/>
    <n v="0.14799999999999999"/>
    <n v="20367487"/>
    <n v="0.53700000000000003"/>
    <n v="0.46299999999999997"/>
    <n v="1687000000"/>
    <n v="1769000000"/>
    <n v="0.45100000000000001"/>
    <n v="9"/>
    <n v="0"/>
    <n v="202"/>
    <n v="0.36599999999999999"/>
    <n v="1.145"/>
  </r>
  <r>
    <s v="Romania-Europe"/>
    <x v="1"/>
    <n v="2010"/>
    <s v="Romania-Europe2010"/>
    <n v="165000000000"/>
    <n v="5.8999999999999997E-2"/>
    <x v="65"/>
    <x v="14"/>
    <n v="38693"/>
    <x v="1060"/>
    <n v="1.0999999999999999E-2"/>
    <n v="1.2E-2"/>
    <n v="77"/>
    <n v="70"/>
    <n v="0.15"/>
    <n v="0.70099999999999996"/>
    <n v="0.14799999999999999"/>
    <n v="20246871"/>
    <n v="0.53800000000000003"/>
    <n v="0.46199999999999997"/>
    <n v="1631000000"/>
    <n v="1896000000"/>
    <n v="0.435"/>
    <n v="9"/>
    <n v="0"/>
    <n v="222"/>
    <n v="0.39900000000000002"/>
    <n v="1.1140000000000001"/>
  </r>
  <r>
    <s v="Romania-Europe"/>
    <x v="1"/>
    <n v="2011"/>
    <s v="Romania-Europe2011"/>
    <n v="183000000000"/>
    <n v="5.6000000000000001E-2"/>
    <x v="282"/>
    <x v="64"/>
    <n v="39525"/>
    <x v="1061"/>
    <n v="0.01"/>
    <n v="1.2E-2"/>
    <n v="78"/>
    <n v="71"/>
    <n v="0.15"/>
    <n v="0.70099999999999996"/>
    <n v="0.14899999999999999"/>
    <n v="20147528"/>
    <n v="0.54"/>
    <n v="0.45999999999999996"/>
    <n v="2018000000"/>
    <n v="2295000000"/>
    <n v="0.43099999999999999"/>
    <n v="14"/>
    <n v="0"/>
    <n v="222"/>
    <n v="0.4"/>
    <n v="1.0740000000000001"/>
  </r>
  <r>
    <s v="Romania-Europe"/>
    <x v="1"/>
    <n v="2012"/>
    <s v="Romania-Europe2012"/>
    <n v="169000000000"/>
    <n v="5.0999999999999997E-2"/>
    <x v="684"/>
    <x v="66"/>
    <n v="39936"/>
    <x v="1062"/>
    <n v="0.01"/>
    <n v="1.0999999999999999E-2"/>
    <n v="78"/>
    <n v="71"/>
    <n v="0.15"/>
    <n v="0.7"/>
    <n v="0.15"/>
    <n v="20076727"/>
    <n v="0.54100000000000004"/>
    <n v="0.45899999999999996"/>
    <n v="1919000000"/>
    <n v="2112000000"/>
    <n v="0.42899999999999999"/>
    <n v="10"/>
    <n v="73"/>
    <n v="216"/>
    <n v="0.45900000000000002"/>
    <n v="1.05"/>
  </r>
  <r>
    <s v="Russia-Europe"/>
    <x v="1"/>
    <n v="2000"/>
    <s v="Russia-Europe2000"/>
    <n v="260000000000"/>
    <n v="5.3999999999999999E-2"/>
    <x v="182"/>
    <x v="311"/>
    <n v="0"/>
    <x v="0"/>
    <n v="8.9999999999999993E-3"/>
    <n v="0.02"/>
    <n v="72"/>
    <n v="59"/>
    <n v="0.182"/>
    <n v="0.69399999999999995"/>
    <n v="0.124"/>
    <n v="146596870"/>
    <n v="0.73399999999999999"/>
    <n v="0.26600000000000001"/>
    <n v="3429000000"/>
    <n v="8848000000"/>
    <n v="0"/>
    <n v="0"/>
    <n v="0"/>
    <n v="0"/>
    <n v="0.02"/>
    <n v="2.1999999999999999E-2"/>
  </r>
  <r>
    <s v="Russia-Europe"/>
    <x v="1"/>
    <n v="2001"/>
    <s v="Russia-Europe2001"/>
    <n v="307000000000"/>
    <n v="5.7000000000000002E-2"/>
    <x v="416"/>
    <x v="85"/>
    <n v="730970"/>
    <x v="0"/>
    <n v="8.9999999999999993E-3"/>
    <n v="1.9E-2"/>
    <n v="72"/>
    <n v="59"/>
    <n v="0.17499999999999999"/>
    <n v="0.69799999999999995"/>
    <n v="0.127"/>
    <n v="145976473"/>
    <n v="0.73299999999999998"/>
    <n v="0.26700000000000002"/>
    <n v="4726000000"/>
    <n v="9760000000"/>
    <n v="0"/>
    <n v="0"/>
    <n v="0"/>
    <n v="0"/>
    <n v="2.9000000000000001E-2"/>
    <n v="5.2999999999999999E-2"/>
  </r>
  <r>
    <s v="Russia-Europe"/>
    <x v="1"/>
    <n v="2002"/>
    <s v="Russia-Europe2002"/>
    <n v="345000000000"/>
    <n v="0.06"/>
    <x v="495"/>
    <x v="5"/>
    <n v="702292"/>
    <x v="1063"/>
    <n v="0.01"/>
    <n v="1.7999999999999999E-2"/>
    <n v="72"/>
    <n v="59"/>
    <n v="0.16800000000000001"/>
    <n v="0.70199999999999996"/>
    <n v="0.13"/>
    <n v="145408033"/>
    <n v="0.73299999999999998"/>
    <n v="0.26700000000000002"/>
    <n v="5278000000"/>
    <n v="11362000000"/>
    <n v="0"/>
    <n v="0"/>
    <n v="0"/>
    <n v="0"/>
    <n v="4.1000000000000002E-2"/>
    <n v="0.121"/>
  </r>
  <r>
    <s v="Russia-Europe"/>
    <x v="1"/>
    <n v="2003"/>
    <s v="Russia-Europe2003"/>
    <n v="430000000000"/>
    <n v="5.6000000000000001E-2"/>
    <x v="467"/>
    <x v="15"/>
    <n v="646915"/>
    <x v="1064"/>
    <n v="0.01"/>
    <n v="1.7000000000000001E-2"/>
    <n v="72"/>
    <n v="59"/>
    <n v="0.16200000000000001"/>
    <n v="0.70499999999999996"/>
    <n v="0.13400000000000001"/>
    <n v="144667468"/>
    <n v="0.73399999999999999"/>
    <n v="0.26600000000000001"/>
    <n v="5879000000"/>
    <n v="13427000000"/>
    <n v="0"/>
    <n v="43"/>
    <n v="0"/>
    <n v="0"/>
    <n v="8.3000000000000004E-2"/>
    <n v="0.249"/>
  </r>
  <r>
    <s v="Russia-Europe"/>
    <x v="1"/>
    <n v="2004"/>
    <s v="Russia-Europe2004"/>
    <n v="591000000000"/>
    <n v="5.1999999999999998E-2"/>
    <x v="429"/>
    <x v="40"/>
    <n v="688483"/>
    <x v="1065"/>
    <n v="0.01"/>
    <n v="1.4999999999999999E-2"/>
    <n v="72"/>
    <n v="59"/>
    <n v="0.156"/>
    <n v="0.70699999999999996"/>
    <n v="0.13600000000000001"/>
    <n v="143821212"/>
    <n v="0.73399999999999999"/>
    <n v="0.26600000000000001"/>
    <n v="7262000000"/>
    <n v="16082000000"/>
    <n v="0"/>
    <n v="30"/>
    <n v="0"/>
    <n v="0"/>
    <n v="0.129"/>
    <n v="0.51100000000000001"/>
  </r>
  <r>
    <s v="Russia-Europe"/>
    <x v="1"/>
    <n v="2005"/>
    <s v="Russia-Europe2005"/>
    <n v="764000000000"/>
    <n v="5.1999999999999998E-2"/>
    <x v="878"/>
    <x v="69"/>
    <n v="0"/>
    <x v="0"/>
    <n v="0.01"/>
    <n v="1.4E-2"/>
    <n v="72"/>
    <n v="59"/>
    <n v="0.152"/>
    <n v="0.71"/>
    <n v="0.13800000000000001"/>
    <n v="143113885"/>
    <n v="0.73499999999999999"/>
    <n v="0.26500000000000001"/>
    <n v="7806000000"/>
    <n v="18305000000"/>
    <n v="0.6"/>
    <n v="29"/>
    <n v="0"/>
    <n v="448"/>
    <n v="0.152"/>
    <n v="0.83399999999999996"/>
  </r>
  <r>
    <s v="Russia-Europe"/>
    <x v="1"/>
    <n v="2006"/>
    <s v="Russia-Europe2006"/>
    <n v="990000000000"/>
    <n v="5.2999999999999999E-2"/>
    <x v="879"/>
    <x v="42"/>
    <n v="0"/>
    <x v="0"/>
    <n v="0.01"/>
    <n v="1.2999999999999999E-2"/>
    <n v="73"/>
    <n v="60"/>
    <n v="0.14899999999999999"/>
    <n v="0.71299999999999997"/>
    <n v="0.13800000000000001"/>
    <n v="142487260"/>
    <n v="0.73499999999999999"/>
    <n v="0.26500000000000001"/>
    <n v="9720000000"/>
    <n v="19478000000"/>
    <n v="0.51200000000000001"/>
    <n v="29"/>
    <n v="0"/>
    <n v="448"/>
    <n v="0.18"/>
    <n v="1.048"/>
  </r>
  <r>
    <s v="Russia-Europe"/>
    <x v="1"/>
    <n v="2007"/>
    <s v="Russia-Europe2007"/>
    <n v="1300000000000"/>
    <n v="5.3999999999999999E-2"/>
    <x v="880"/>
    <x v="20"/>
    <n v="647392"/>
    <x v="1066"/>
    <n v="1.0999999999999999E-2"/>
    <n v="1.2E-2"/>
    <n v="74"/>
    <n v="61"/>
    <n v="0.14699999999999999"/>
    <n v="0.71599999999999997"/>
    <n v="0.13700000000000001"/>
    <n v="142114903"/>
    <n v="0.73599999999999999"/>
    <n v="0.26400000000000001"/>
    <n v="12427000000"/>
    <n v="23248000000"/>
    <n v="0.51200000000000001"/>
    <n v="29"/>
    <n v="0"/>
    <n v="448"/>
    <n v="0.247"/>
    <n v="1.1919999999999999"/>
  </r>
  <r>
    <s v="Russia-Europe"/>
    <x v="1"/>
    <n v="2008"/>
    <s v="Russia-Europe2008"/>
    <n v="1660000000000"/>
    <n v="5.0999999999999997E-2"/>
    <x v="881"/>
    <x v="38"/>
    <n v="672591"/>
    <x v="1067"/>
    <n v="1.2E-2"/>
    <n v="1.2E-2"/>
    <n v="74"/>
    <n v="62"/>
    <n v="0.14699999999999999"/>
    <n v="0.71799999999999997"/>
    <n v="0.13500000000000001"/>
    <n v="141956409"/>
    <n v="0.73599999999999999"/>
    <n v="0.26400000000000001"/>
    <n v="15821000000"/>
    <n v="26401000000"/>
    <n v="0.48299999999999998"/>
    <n v="29"/>
    <n v="0"/>
    <n v="448"/>
    <n v="0.26800000000000002"/>
    <n v="1.389"/>
  </r>
  <r>
    <s v="Russia-Europe"/>
    <x v="1"/>
    <n v="2009"/>
    <s v="Russia-Europe2009"/>
    <n v="1220000000000"/>
    <n v="6.2E-2"/>
    <x v="261"/>
    <x v="9"/>
    <n v="0"/>
    <x v="0"/>
    <n v="1.2E-2"/>
    <n v="1.0999999999999999E-2"/>
    <n v="75"/>
    <n v="63"/>
    <n v="0.14799999999999999"/>
    <n v="0.72"/>
    <n v="0.13300000000000001"/>
    <n v="141909244"/>
    <n v="0.73599999999999999"/>
    <n v="0.26400000000000001"/>
    <n v="12369000000"/>
    <n v="23785000000"/>
    <n v="0.48299999999999998"/>
    <n v="29"/>
    <n v="0"/>
    <n v="320"/>
    <n v="0.28999999999999998"/>
    <n v="1.601"/>
  </r>
  <r>
    <s v="Russia-Europe"/>
    <x v="1"/>
    <n v="2010"/>
    <s v="Russia-Europe2010"/>
    <n v="1520000000000"/>
    <n v="6.3E-2"/>
    <x v="882"/>
    <x v="68"/>
    <n v="651712"/>
    <x v="1068"/>
    <n v="1.2999999999999999E-2"/>
    <n v="0.01"/>
    <n v="75"/>
    <n v="63"/>
    <n v="0.14899999999999999"/>
    <n v="0.72"/>
    <n v="0.13100000000000001"/>
    <n v="142385523"/>
    <n v="0.73699999999999999"/>
    <n v="0.26300000000000001"/>
    <n v="13239000000"/>
    <n v="30169000000"/>
    <n v="0.46500000000000002"/>
    <n v="29"/>
    <n v="0"/>
    <n v="320"/>
    <n v="0.43"/>
    <n v="1.655"/>
  </r>
  <r>
    <s v="Russia-Europe"/>
    <x v="1"/>
    <n v="2011"/>
    <s v="Russia-Europe2011"/>
    <n v="1900000000000"/>
    <n v="6.0999999999999999E-2"/>
    <x v="883"/>
    <x v="105"/>
    <n v="645323"/>
    <x v="1069"/>
    <n v="1.2999999999999999E-2"/>
    <n v="0.01"/>
    <n v="76"/>
    <n v="64"/>
    <n v="0.151"/>
    <n v="0.71799999999999997"/>
    <n v="0.13"/>
    <n v="142956460"/>
    <n v="0.73699999999999999"/>
    <n v="0.26300000000000001"/>
    <n v="16961000000"/>
    <n v="37343000000"/>
    <n v="0.46899999999999997"/>
    <n v="29"/>
    <n v="0"/>
    <n v="290"/>
    <n v="0.49"/>
    <n v="1.42"/>
  </r>
  <r>
    <s v="Russia-Europe"/>
    <x v="1"/>
    <n v="2012"/>
    <s v="Russia-Europe2012"/>
    <n v="2020000000000"/>
    <n v="6.3E-2"/>
    <x v="706"/>
    <x v="77"/>
    <n v="670673"/>
    <x v="1070"/>
    <n v="1.2999999999999999E-2"/>
    <n v="8.9999999999999993E-3"/>
    <n v="76"/>
    <n v="65"/>
    <n v="0.154"/>
    <n v="0.71599999999999997"/>
    <n v="0.13"/>
    <n v="143178000"/>
    <n v="0.73799999999999999"/>
    <n v="0.26200000000000001"/>
    <n v="17876000000"/>
    <n v="48096000000"/>
    <n v="0.54100000000000004"/>
    <n v="18"/>
    <n v="111"/>
    <n v="177"/>
    <n v="0.63800000000000001"/>
    <n v="1.4530000000000001"/>
  </r>
  <r>
    <s v="Rwanda-Africa"/>
    <x v="2"/>
    <n v="2000"/>
    <s v="Rwanda-Africa2000"/>
    <n v="1734938190"/>
    <n v="4.2000000000000003E-2"/>
    <x v="289"/>
    <x v="60"/>
    <n v="0"/>
    <x v="0"/>
    <n v="4.1000000000000002E-2"/>
    <n v="0.108"/>
    <n v="49"/>
    <n v="47"/>
    <n v="0.46600000000000003"/>
    <n v="0.505"/>
    <n v="0.03"/>
    <n v="8395577"/>
    <n v="0.14899999999999999"/>
    <n v="0.85099999999999998"/>
    <n v="27000000"/>
    <n v="35000000"/>
    <n v="0"/>
    <n v="0"/>
    <n v="0"/>
    <n v="0"/>
    <n v="1E-3"/>
    <n v="5.0000000000000001E-3"/>
  </r>
  <r>
    <s v="Rwanda-Africa"/>
    <x v="2"/>
    <n v="2001"/>
    <s v="Rwanda-Africa2001"/>
    <n v="1674685126"/>
    <n v="4.3999999999999997E-2"/>
    <x v="457"/>
    <x v="216"/>
    <n v="0"/>
    <x v="0"/>
    <n v="0.04"/>
    <n v="0.10100000000000001"/>
    <n v="50"/>
    <n v="48"/>
    <n v="0.46400000000000002"/>
    <n v="0.50700000000000001"/>
    <n v="2.9000000000000001E-2"/>
    <n v="8760003"/>
    <n v="0.158"/>
    <n v="0.84199999999999997"/>
    <n v="29000000"/>
    <n v="33000000"/>
    <n v="0"/>
    <n v="0"/>
    <n v="0"/>
    <n v="0"/>
    <n v="2E-3"/>
    <n v="7.0000000000000001E-3"/>
  </r>
  <r>
    <s v="Rwanda-Africa"/>
    <x v="2"/>
    <n v="2002"/>
    <s v="Rwanda-Africa2002"/>
    <n v="1677447003"/>
    <n v="4.2000000000000003E-2"/>
    <x v="457"/>
    <x v="101"/>
    <n v="0"/>
    <x v="814"/>
    <n v="0.04"/>
    <n v="9.1999999999999998E-2"/>
    <n v="51"/>
    <n v="50"/>
    <n v="0.45900000000000002"/>
    <n v="0.51300000000000001"/>
    <n v="2.9000000000000001E-2"/>
    <n v="8987523"/>
    <n v="0.16800000000000001"/>
    <n v="0.83199999999999996"/>
    <n v="31000000"/>
    <n v="24000000"/>
    <n v="0"/>
    <n v="0"/>
    <n v="0"/>
    <n v="0"/>
    <n v="3.0000000000000001E-3"/>
    <n v="8.9999999999999993E-3"/>
  </r>
  <r>
    <s v="Rwanda-Africa"/>
    <x v="2"/>
    <n v="2003"/>
    <s v="Rwanda-Africa2003"/>
    <n v="1845979351"/>
    <n v="6.3E-2"/>
    <x v="163"/>
    <x v="147"/>
    <n v="0"/>
    <x v="744"/>
    <n v="3.9E-2"/>
    <n v="8.3000000000000004E-2"/>
    <n v="53"/>
    <n v="51"/>
    <n v="0.45200000000000001"/>
    <n v="0.52100000000000002"/>
    <n v="2.7E-2"/>
    <n v="9126167"/>
    <n v="0.17599999999999999"/>
    <n v="0.82400000000000007"/>
    <n v="30000000"/>
    <n v="26000000"/>
    <n v="0"/>
    <n v="18"/>
    <n v="0"/>
    <n v="0"/>
    <n v="4.0000000000000001E-3"/>
    <n v="1.4E-2"/>
  </r>
  <r>
    <s v="Rwanda-Africa"/>
    <x v="2"/>
    <n v="2004"/>
    <s v="Rwanda-Africa2004"/>
    <n v="2089188921"/>
    <n v="5.8000000000000003E-2"/>
    <x v="163"/>
    <x v="58"/>
    <n v="0"/>
    <x v="1071"/>
    <n v="3.9E-2"/>
    <n v="7.4999999999999997E-2"/>
    <n v="55"/>
    <n v="52"/>
    <n v="0.44600000000000001"/>
    <n v="0.52800000000000002"/>
    <n v="2.5999999999999999E-2"/>
    <n v="9254379"/>
    <n v="0.184"/>
    <n v="0.81600000000000006"/>
    <n v="44000000"/>
    <n v="31000000"/>
    <n v="0"/>
    <n v="18"/>
    <n v="0"/>
    <n v="0"/>
    <n v="4.0000000000000001E-3"/>
    <n v="1.4999999999999999E-2"/>
  </r>
  <r>
    <s v="Rwanda-Africa"/>
    <x v="2"/>
    <n v="2005"/>
    <s v="Rwanda-Africa2005"/>
    <n v="2581286407"/>
    <n v="6.0999999999999999E-2"/>
    <x v="306"/>
    <x v="182"/>
    <n v="0"/>
    <x v="0"/>
    <n v="3.7999999999999999E-2"/>
    <n v="6.7000000000000004E-2"/>
    <n v="56"/>
    <n v="54"/>
    <n v="0.442"/>
    <n v="0.53200000000000003"/>
    <n v="2.5000000000000001E-2"/>
    <n v="9429457"/>
    <n v="0.193"/>
    <n v="0.80699999999999994"/>
    <n v="67000000"/>
    <n v="75000000"/>
    <n v="0.46800000000000003"/>
    <n v="18"/>
    <n v="0"/>
    <n v="168"/>
    <n v="6.0000000000000001E-3"/>
    <n v="2.4E-2"/>
  </r>
  <r>
    <s v="Rwanda-Africa"/>
    <x v="2"/>
    <n v="2006"/>
    <s v="Rwanda-Africa2006"/>
    <n v="3110327823"/>
    <n v="0.1"/>
    <x v="216"/>
    <x v="182"/>
    <n v="0"/>
    <x v="0"/>
    <n v="3.7999999999999999E-2"/>
    <n v="6.0999999999999999E-2"/>
    <n v="58"/>
    <n v="56"/>
    <n v="0.442"/>
    <n v="0.53300000000000003"/>
    <n v="2.4E-2"/>
    <n v="9660946"/>
    <n v="0.20200000000000001"/>
    <n v="0.79800000000000004"/>
    <n v="148000000"/>
    <n v="84000000"/>
    <n v="0.36899999999999999"/>
    <n v="16"/>
    <n v="0"/>
    <n v="168"/>
    <n v="0"/>
    <n v="3.3000000000000002E-2"/>
  </r>
  <r>
    <s v="Rwanda-Africa"/>
    <x v="2"/>
    <n v="2007"/>
    <s v="Rwanda-Africa2007"/>
    <n v="3707800459"/>
    <n v="0.1"/>
    <x v="286"/>
    <x v="182"/>
    <n v="0"/>
    <x v="809"/>
    <n v="3.7999999999999999E-2"/>
    <n v="5.5E-2"/>
    <n v="60"/>
    <n v="57"/>
    <n v="0.44500000000000001"/>
    <n v="0.53200000000000003"/>
    <n v="2.4E-2"/>
    <n v="9928143"/>
    <n v="0.21099999999999999"/>
    <n v="0.78900000000000003"/>
    <n v="177000000"/>
    <n v="98000000"/>
    <n v="0.33500000000000002"/>
    <n v="16"/>
    <n v="0"/>
    <n v="168"/>
    <n v="2.1000000000000001E-2"/>
    <n v="6.4000000000000001E-2"/>
  </r>
  <r>
    <s v="Rwanda-Africa"/>
    <x v="2"/>
    <n v="2008"/>
    <s v="Rwanda-Africa2008"/>
    <n v="4674053754"/>
    <n v="0.10100000000000001"/>
    <x v="320"/>
    <x v="58"/>
    <n v="0"/>
    <x v="519"/>
    <n v="3.7999999999999999E-2"/>
    <n v="0.05"/>
    <n v="61"/>
    <n v="59"/>
    <n v="0.44700000000000001"/>
    <n v="0.53"/>
    <n v="2.3E-2"/>
    <n v="10222961"/>
    <n v="0.22"/>
    <n v="0.78"/>
    <n v="224000000"/>
    <n v="146000000"/>
    <n v="0.33400000000000002"/>
    <n v="14"/>
    <n v="0"/>
    <n v="160"/>
    <n v="4.4999999999999998E-2"/>
    <n v="0.129"/>
  </r>
  <r>
    <s v="Rwanda-Africa"/>
    <x v="2"/>
    <n v="2009"/>
    <s v="Rwanda-Africa2009"/>
    <n v="5208687775"/>
    <n v="0.1"/>
    <x v="225"/>
    <x v="182"/>
    <n v="0"/>
    <x v="0"/>
    <n v="3.6999999999999998E-2"/>
    <n v="4.7E-2"/>
    <n v="63"/>
    <n v="60"/>
    <n v="0.44800000000000001"/>
    <n v="0.52900000000000003"/>
    <n v="2.3E-2"/>
    <n v="10529668"/>
    <n v="0.23"/>
    <n v="0.77"/>
    <n v="223000000"/>
    <n v="148000000"/>
    <n v="0.31"/>
    <n v="3"/>
    <n v="0"/>
    <n v="160"/>
    <n v="7.6999999999999999E-2"/>
    <n v="0.23100000000000001"/>
  </r>
  <r>
    <s v="Rwanda-Africa"/>
    <x v="2"/>
    <n v="2010"/>
    <s v="Rwanda-Africa2010"/>
    <n v="5624809049"/>
    <n v="0.108"/>
    <x v="292"/>
    <x v="25"/>
    <n v="0"/>
    <x v="743"/>
    <n v="3.6999999999999998E-2"/>
    <n v="4.3999999999999997E-2"/>
    <n v="64"/>
    <n v="61"/>
    <n v="0.44700000000000001"/>
    <n v="0.53"/>
    <n v="2.3E-2"/>
    <n v="10836732"/>
    <n v="0.24"/>
    <n v="0.76"/>
    <n v="224000000"/>
    <n v="120000000"/>
    <n v="0.31"/>
    <n v="3"/>
    <n v="0"/>
    <n v="148"/>
    <n v="0.08"/>
    <n v="0.32700000000000001"/>
  </r>
  <r>
    <s v="Rwanda-Africa"/>
    <x v="2"/>
    <n v="2011"/>
    <s v="Rwanda-Africa2011"/>
    <n v="6406727020"/>
    <n v="0.11"/>
    <x v="554"/>
    <x v="0"/>
    <n v="0"/>
    <x v="1072"/>
    <n v="3.5999999999999997E-2"/>
    <n v="4.1000000000000002E-2"/>
    <n v="65"/>
    <n v="61"/>
    <n v="0.442"/>
    <n v="0.53500000000000003"/>
    <n v="2.3E-2"/>
    <n v="11144315"/>
    <n v="0.249"/>
    <n v="0.751"/>
    <n v="298000000"/>
    <n v="147000000"/>
    <n v="0.31"/>
    <n v="3"/>
    <n v="0"/>
    <n v="148"/>
    <n v="7.0000000000000007E-2"/>
    <n v="0.39900000000000002"/>
  </r>
  <r>
    <s v="Rwanda-Africa"/>
    <x v="2"/>
    <n v="2012"/>
    <s v="Rwanda-Africa2012"/>
    <n v="7133378888"/>
    <n v="0.107"/>
    <x v="413"/>
    <x v="0"/>
    <n v="0"/>
    <x v="743"/>
    <n v="3.5999999999999997E-2"/>
    <n v="3.9E-2"/>
    <n v="65"/>
    <n v="62"/>
    <n v="0.436"/>
    <n v="0.54100000000000004"/>
    <n v="2.3E-2"/>
    <n v="11457801"/>
    <n v="0.25900000000000001"/>
    <n v="0.74099999999999999"/>
    <n v="337000000"/>
    <n v="133000000"/>
    <n v="0.308"/>
    <n v="3"/>
    <n v="54"/>
    <n v="134"/>
    <n v="0.08"/>
    <n v="0.497"/>
  </r>
  <r>
    <s v="Samoa-Oceania"/>
    <x v="3"/>
    <n v="2000"/>
    <s v="Samoa-Oceania2000"/>
    <n v="239698992"/>
    <n v="0.06"/>
    <x v="323"/>
    <x v="0"/>
    <n v="0"/>
    <x v="0"/>
    <n v="3.1E-2"/>
    <n v="1.9E-2"/>
    <n v="73"/>
    <n v="66"/>
    <n v="0.40699999999999997"/>
    <n v="0.54800000000000004"/>
    <n v="4.4999999999999998E-2"/>
    <n v="174614"/>
    <n v="0.22"/>
    <n v="0.78"/>
    <n v="41000000"/>
    <n v="0"/>
    <n v="0"/>
    <n v="0"/>
    <n v="0"/>
    <n v="0"/>
    <n v="6.0000000000000001E-3"/>
    <n v="1.4E-2"/>
  </r>
  <r>
    <s v="Samoa-Oceania"/>
    <x v="3"/>
    <n v="2001"/>
    <s v="Samoa-Oceania2001"/>
    <n v="243324190"/>
    <n v="5.8000000000000003E-2"/>
    <x v="440"/>
    <x v="0"/>
    <n v="0"/>
    <x v="0"/>
    <n v="0.03"/>
    <n v="1.7999999999999999E-2"/>
    <n v="73"/>
    <n v="67"/>
    <n v="0.40600000000000003"/>
    <n v="0.54900000000000004"/>
    <n v="4.4999999999999998E-2"/>
    <n v="175567"/>
    <n v="0.221"/>
    <n v="0.77900000000000003"/>
    <n v="39000000"/>
    <n v="0"/>
    <n v="0"/>
    <n v="0"/>
    <n v="0"/>
    <n v="0"/>
    <n v="1.7000000000000001E-2"/>
    <n v="1.4E-2"/>
  </r>
  <r>
    <s v="Samoa-Oceania"/>
    <x v="3"/>
    <n v="2002"/>
    <s v="Samoa-Oceania2002"/>
    <n v="256677700"/>
    <n v="5.5E-2"/>
    <x v="181"/>
    <x v="40"/>
    <n v="0"/>
    <x v="1073"/>
    <n v="0.03"/>
    <n v="1.7999999999999999E-2"/>
    <n v="73"/>
    <n v="67"/>
    <n v="0.40400000000000003"/>
    <n v="0.55000000000000004"/>
    <n v="4.5999999999999999E-2"/>
    <n v="176592"/>
    <n v="0.219"/>
    <n v="0.78100000000000003"/>
    <n v="45000000"/>
    <n v="0"/>
    <n v="0"/>
    <n v="0"/>
    <n v="0"/>
    <n v="0"/>
    <n v="2.1999999999999999E-2"/>
    <n v="1.4999999999999999E-2"/>
  </r>
  <r>
    <s v="Samoa-Oceania"/>
    <x v="3"/>
    <n v="2003"/>
    <s v="Samoa-Oceania2003"/>
    <n v="301905953"/>
    <n v="5.0999999999999997E-2"/>
    <x v="324"/>
    <x v="66"/>
    <n v="0"/>
    <x v="1073"/>
    <n v="0.03"/>
    <n v="1.7000000000000001E-2"/>
    <n v="74"/>
    <n v="67"/>
    <n v="0.40100000000000002"/>
    <n v="0.55200000000000005"/>
    <n v="4.7E-2"/>
    <n v="177677"/>
    <n v="0.217"/>
    <n v="0.78300000000000003"/>
    <n v="54000000"/>
    <n v="0"/>
    <n v="0"/>
    <n v="42"/>
    <n v="0"/>
    <n v="0"/>
    <n v="2.8000000000000001E-2"/>
    <n v="5.8999999999999997E-2"/>
  </r>
  <r>
    <s v="Samoa-Oceania"/>
    <x v="3"/>
    <n v="2004"/>
    <s v="Samoa-Oceania2004"/>
    <n v="374507188"/>
    <n v="4.9000000000000002E-2"/>
    <x v="29"/>
    <x v="67"/>
    <n v="0"/>
    <x v="1073"/>
    <n v="0.03"/>
    <n v="1.7000000000000001E-2"/>
    <n v="74"/>
    <n v="68"/>
    <n v="0.39800000000000002"/>
    <n v="0.55400000000000005"/>
    <n v="4.8000000000000001E-2"/>
    <n v="178794"/>
    <n v="0.215"/>
    <n v="0.78500000000000003"/>
    <n v="70000000"/>
    <n v="12000000"/>
    <n v="0"/>
    <n v="42"/>
    <n v="0"/>
    <n v="0"/>
    <n v="3.1E-2"/>
    <n v="8.8999999999999996E-2"/>
  </r>
  <r>
    <s v="Samoa-Oceania"/>
    <x v="3"/>
    <n v="2005"/>
    <s v="Samoa-Oceania2005"/>
    <n v="412220560"/>
    <n v="0.05"/>
    <x v="655"/>
    <x v="40"/>
    <n v="0"/>
    <x v="0"/>
    <n v="2.9000000000000001E-2"/>
    <n v="1.7000000000000001E-2"/>
    <n v="74"/>
    <n v="68"/>
    <n v="0.39600000000000002"/>
    <n v="0.55600000000000005"/>
    <n v="4.8000000000000001E-2"/>
    <n v="179928"/>
    <n v="0.21199999999999999"/>
    <n v="0.78800000000000003"/>
    <n v="74000000"/>
    <n v="20300000"/>
    <n v="0.20200000000000001"/>
    <n v="35"/>
    <n v="0"/>
    <n v="224"/>
    <n v="3.4000000000000002E-2"/>
    <n v="0.13300000000000001"/>
  </r>
  <r>
    <s v="Samoa-Oceania"/>
    <x v="3"/>
    <n v="2006"/>
    <s v="Samoa-Oceania2006"/>
    <n v="453082900"/>
    <n v="5.1999999999999998E-2"/>
    <x v="273"/>
    <x v="112"/>
    <n v="0"/>
    <x v="0"/>
    <n v="2.9000000000000001E-2"/>
    <n v="1.6E-2"/>
    <n v="75"/>
    <n v="68"/>
    <n v="0.39300000000000002"/>
    <n v="0.55800000000000005"/>
    <n v="4.9000000000000002E-2"/>
    <n v="181073"/>
    <n v="0.21"/>
    <n v="0.79"/>
    <n v="87000000"/>
    <n v="21200000"/>
    <n v="0.20200000000000001"/>
    <n v="35"/>
    <n v="0"/>
    <n v="224"/>
    <n v="4.4999999999999998E-2"/>
    <n v="0.251"/>
  </r>
  <r>
    <s v="Samoa-Oceania"/>
    <x v="3"/>
    <n v="2007"/>
    <s v="Samoa-Oceania2007"/>
    <n v="490916835"/>
    <n v="5.8999999999999997E-2"/>
    <x v="436"/>
    <x v="16"/>
    <n v="56"/>
    <x v="1074"/>
    <n v="2.9000000000000001E-2"/>
    <n v="1.6E-2"/>
    <n v="75"/>
    <n v="68"/>
    <n v="0.39"/>
    <n v="0.56000000000000005"/>
    <n v="4.9000000000000002E-2"/>
    <n v="182240"/>
    <n v="0.20799999999999999"/>
    <n v="0.79200000000000004"/>
    <n v="102000000"/>
    <n v="19800000"/>
    <n v="0.19800000000000001"/>
    <n v="35"/>
    <n v="0"/>
    <n v="224"/>
    <n v="4.7E-2"/>
    <n v="0.47199999999999998"/>
  </r>
  <r>
    <s v="Samoa-Oceania"/>
    <x v="3"/>
    <n v="2008"/>
    <s v="Samoa-Oceania2008"/>
    <n v="573939144"/>
    <n v="5.0999999999999997E-2"/>
    <x v="726"/>
    <x v="16"/>
    <n v="58"/>
    <x v="1073"/>
    <n v="2.9000000000000001E-2"/>
    <n v="1.6E-2"/>
    <n v="75"/>
    <n v="69"/>
    <n v="0.38800000000000001"/>
    <n v="0.56299999999999994"/>
    <n v="0.05"/>
    <n v="183444"/>
    <n v="0.20499999999999999"/>
    <n v="0.79500000000000004"/>
    <n v="112000000"/>
    <n v="21600000"/>
    <n v="0.189"/>
    <n v="35"/>
    <n v="0"/>
    <n v="224"/>
    <n v="0.05"/>
    <n v="0"/>
  </r>
  <r>
    <s v="Samoa-Oceania"/>
    <x v="3"/>
    <n v="2009"/>
    <s v="Samoa-Oceania2009"/>
    <n v="501065927"/>
    <n v="5.7000000000000002E-2"/>
    <x v="16"/>
    <x v="64"/>
    <n v="0"/>
    <x v="0"/>
    <n v="2.8000000000000001E-2"/>
    <n v="1.6E-2"/>
    <n v="75"/>
    <n v="69"/>
    <n v="0.38500000000000001"/>
    <n v="0.56499999999999995"/>
    <n v="0.05"/>
    <n v="184704"/>
    <n v="0.20300000000000001"/>
    <n v="0.79699999999999993"/>
    <n v="115000000"/>
    <n v="20000000"/>
    <n v="0.189"/>
    <n v="9"/>
    <n v="0"/>
    <n v="224"/>
    <n v="0.06"/>
    <n v="0"/>
  </r>
  <r>
    <s v="Samoa-Oceania"/>
    <x v="3"/>
    <n v="2010"/>
    <s v="Samoa-Oceania2010"/>
    <n v="572971727"/>
    <n v="6.4000000000000001E-2"/>
    <x v="275"/>
    <x v="69"/>
    <n v="57"/>
    <x v="1075"/>
    <n v="2.8000000000000001E-2"/>
    <n v="1.6E-2"/>
    <n v="76"/>
    <n v="69"/>
    <n v="0.38300000000000001"/>
    <n v="0.56699999999999995"/>
    <n v="5.0999999999999997E-2"/>
    <n v="186029"/>
    <n v="0.20100000000000001"/>
    <n v="0.79899999999999993"/>
    <n v="124000000"/>
    <n v="25200000"/>
    <n v="0.189"/>
    <n v="9"/>
    <n v="0"/>
    <n v="224"/>
    <n v="7.0000000000000007E-2"/>
    <n v="0"/>
  </r>
  <r>
    <s v="Samoa-Oceania"/>
    <x v="3"/>
    <n v="2011"/>
    <s v="Samoa-Oceania2011"/>
    <n v="631791993"/>
    <n v="7.0000000000000007E-2"/>
    <x v="884"/>
    <x v="20"/>
    <n v="0"/>
    <x v="377"/>
    <n v="2.7E-2"/>
    <n v="1.6E-2"/>
    <n v="76"/>
    <n v="70"/>
    <n v="0.38100000000000001"/>
    <n v="0.56899999999999995"/>
    <n v="5.0999999999999997E-2"/>
    <n v="187429"/>
    <n v="0.19900000000000001"/>
    <n v="0.80099999999999993"/>
    <n v="135000000"/>
    <n v="22200000"/>
    <n v="0.189"/>
    <n v="9"/>
    <n v="0"/>
    <n v="224"/>
    <n v="0.11"/>
    <n v="0"/>
  </r>
  <r>
    <s v="Samoa-Oceania"/>
    <x v="3"/>
    <n v="2012"/>
    <s v="Samoa-Oceania2012"/>
    <n v="684273267"/>
    <n v="6.8000000000000005E-2"/>
    <x v="884"/>
    <x v="127"/>
    <n v="57"/>
    <x v="1075"/>
    <n v="2.7E-2"/>
    <n v="1.6E-2"/>
    <n v="76"/>
    <n v="70"/>
    <n v="0.379"/>
    <n v="0.56999999999999995"/>
    <n v="5.0999999999999997E-2"/>
    <n v="188889"/>
    <n v="0.19600000000000001"/>
    <n v="0.80400000000000005"/>
    <n v="148000000"/>
    <n v="22300000"/>
    <n v="0.189"/>
    <n v="9"/>
    <n v="55"/>
    <n v="224"/>
    <n v="0.129"/>
    <n v="0"/>
  </r>
  <r>
    <s v="San Marino-Europe"/>
    <x v="1"/>
    <n v="2000"/>
    <s v="San Marino-Europe2000"/>
    <n v="773907642"/>
    <n v="5.2999999999999999E-2"/>
    <x v="885"/>
    <x v="63"/>
    <n v="0"/>
    <x v="0"/>
    <n v="0"/>
    <n v="5.0000000000000001E-3"/>
    <n v="84"/>
    <n v="77"/>
    <n v="0"/>
    <n v="0"/>
    <n v="0"/>
    <n v="26969"/>
    <n v="0.93400000000000005"/>
    <n v="6.5999999999999948E-2"/>
    <n v="0"/>
    <n v="0"/>
    <n v="0"/>
    <n v="0"/>
    <n v="0"/>
    <n v="0"/>
    <n v="0.48799999999999999"/>
    <n v="0.53800000000000003"/>
  </r>
  <r>
    <s v="San Marino-Europe"/>
    <x v="1"/>
    <n v="2001"/>
    <s v="San Marino-Europe2001"/>
    <n v="815205233"/>
    <n v="5.1999999999999998E-2"/>
    <x v="886"/>
    <x v="111"/>
    <n v="0"/>
    <x v="0"/>
    <n v="0"/>
    <n v="5.0000000000000001E-3"/>
    <n v="84"/>
    <n v="78"/>
    <n v="0"/>
    <n v="0"/>
    <n v="0"/>
    <n v="27467"/>
    <n v="0.93799999999999994"/>
    <n v="6.2000000000000055E-2"/>
    <n v="0"/>
    <n v="0"/>
    <n v="0"/>
    <n v="0"/>
    <n v="0"/>
    <n v="0"/>
    <n v="0.503"/>
    <n v="0.57699999999999996"/>
  </r>
  <r>
    <s v="San Marino-Europe"/>
    <x v="1"/>
    <n v="2002"/>
    <s v="San Marino-Europe2002"/>
    <n v="879957210"/>
    <n v="6.5000000000000002E-2"/>
    <x v="887"/>
    <x v="24"/>
    <n v="0"/>
    <x v="0"/>
    <n v="0"/>
    <n v="4.0000000000000001E-3"/>
    <n v="85"/>
    <n v="78"/>
    <n v="0"/>
    <n v="0"/>
    <n v="0"/>
    <n v="28064"/>
    <n v="0.93899999999999995"/>
    <n v="6.1000000000000054E-2"/>
    <n v="0"/>
    <n v="0"/>
    <n v="0"/>
    <n v="0"/>
    <n v="0"/>
    <n v="0"/>
    <n v="0.50800000000000001"/>
    <n v="0.59699999999999998"/>
  </r>
  <r>
    <s v="San Marino-Europe"/>
    <x v="1"/>
    <n v="2003"/>
    <s v="San Marino-Europe2003"/>
    <n v="1122981525"/>
    <n v="5.0999999999999997E-2"/>
    <x v="888"/>
    <x v="116"/>
    <n v="0"/>
    <x v="0"/>
    <n v="0"/>
    <n v="4.0000000000000001E-3"/>
    <n v="85"/>
    <n v="78"/>
    <n v="0"/>
    <n v="0"/>
    <n v="0"/>
    <n v="28700"/>
    <n v="0.94"/>
    <n v="6.0000000000000053E-2"/>
    <n v="0"/>
    <n v="0"/>
    <n v="0"/>
    <n v="0"/>
    <n v="0"/>
    <n v="0"/>
    <n v="0.5"/>
    <n v="0.58899999999999997"/>
  </r>
  <r>
    <s v="San Marino-Europe"/>
    <x v="1"/>
    <n v="2004"/>
    <s v="San Marino-Europe2004"/>
    <n v="1317357835"/>
    <n v="5.2999999999999999E-2"/>
    <x v="889"/>
    <x v="184"/>
    <n v="0"/>
    <x v="0"/>
    <n v="0.01"/>
    <n v="4.0000000000000001E-3"/>
    <n v="85"/>
    <n v="79"/>
    <n v="0"/>
    <n v="0"/>
    <n v="0"/>
    <n v="29290"/>
    <n v="0.94"/>
    <n v="6.0000000000000053E-2"/>
    <n v="0"/>
    <n v="0"/>
    <n v="0"/>
    <n v="0"/>
    <n v="0"/>
    <n v="0"/>
    <n v="0.50600000000000001"/>
    <n v="0.58299999999999996"/>
  </r>
  <r>
    <s v="San Marino-Europe"/>
    <x v="1"/>
    <n v="2005"/>
    <s v="San Marino-Europe2005"/>
    <n v="1375416604"/>
    <n v="5.2999999999999999E-2"/>
    <x v="890"/>
    <x v="96"/>
    <n v="0"/>
    <x v="0"/>
    <n v="0.01"/>
    <n v="4.0000000000000001E-3"/>
    <n v="85"/>
    <n v="79"/>
    <n v="0"/>
    <n v="0"/>
    <n v="0"/>
    <n v="29775"/>
    <n v="0.94"/>
    <n v="6.0000000000000053E-2"/>
    <n v="0"/>
    <n v="0"/>
    <n v="0"/>
    <n v="0"/>
    <n v="0"/>
    <n v="0"/>
    <n v="0.503"/>
    <n v="0.57599999999999996"/>
  </r>
  <r>
    <s v="San Marino-Europe"/>
    <x v="1"/>
    <n v="2006"/>
    <s v="San Marino-Europe2006"/>
    <n v="1469075398"/>
    <n v="5.0999999999999997E-2"/>
    <x v="891"/>
    <x v="115"/>
    <n v="0"/>
    <x v="0"/>
    <n v="0.01"/>
    <n v="4.0000000000000001E-3"/>
    <n v="85"/>
    <n v="79"/>
    <n v="0"/>
    <n v="0"/>
    <n v="0"/>
    <n v="30130"/>
    <n v="0.94"/>
    <n v="6.0000000000000053E-2"/>
    <n v="0"/>
    <n v="0"/>
    <n v="0"/>
    <n v="0"/>
    <n v="0"/>
    <n v="0"/>
    <n v="0.502"/>
    <n v="0.57699999999999996"/>
  </r>
  <r>
    <s v="San Marino-Europe"/>
    <x v="1"/>
    <n v="2007"/>
    <s v="San Marino-Europe2007"/>
    <n v="1687653983"/>
    <n v="0.05"/>
    <x v="582"/>
    <x v="183"/>
    <n v="0"/>
    <x v="0"/>
    <n v="8.9999999999999993E-3"/>
    <n v="3.0000000000000001E-3"/>
    <n v="85"/>
    <n v="80"/>
    <n v="0"/>
    <n v="0"/>
    <n v="0"/>
    <n v="30377"/>
    <n v="0.94"/>
    <n v="6.0000000000000053E-2"/>
    <n v="0"/>
    <n v="0"/>
    <n v="0"/>
    <n v="0"/>
    <n v="0"/>
    <n v="0"/>
    <n v="0.504"/>
    <n v="0.57599999999999996"/>
  </r>
  <r>
    <s v="San Marino-Europe"/>
    <x v="1"/>
    <n v="2008"/>
    <s v="San Marino-Europe2008"/>
    <n v="1899809580"/>
    <n v="0.05"/>
    <x v="892"/>
    <x v="94"/>
    <n v="0"/>
    <x v="0"/>
    <n v="1.0999999999999999E-2"/>
    <n v="3.0000000000000001E-3"/>
    <n v="86"/>
    <n v="80"/>
    <n v="0"/>
    <n v="0"/>
    <n v="0"/>
    <n v="30549"/>
    <n v="0.94099999999999995"/>
    <n v="5.9000000000000052E-2"/>
    <n v="0"/>
    <n v="0"/>
    <n v="0"/>
    <n v="0"/>
    <n v="0"/>
    <n v="0"/>
    <n v="0.54500000000000004"/>
    <n v="0.79900000000000004"/>
  </r>
  <r>
    <s v="San Marino-Europe"/>
    <x v="1"/>
    <n v="2009"/>
    <s v="San Marino-Europe2009"/>
    <n v="1899809580"/>
    <n v="5.0999999999999997E-2"/>
    <x v="893"/>
    <x v="186"/>
    <n v="0"/>
    <x v="0"/>
    <n v="1.0999999999999999E-2"/>
    <n v="3.0000000000000001E-3"/>
    <n v="86"/>
    <n v="80"/>
    <n v="0"/>
    <n v="0"/>
    <n v="0"/>
    <n v="30698"/>
    <n v="0.94099999999999995"/>
    <n v="5.9000000000000052E-2"/>
    <n v="0"/>
    <n v="0"/>
    <n v="0"/>
    <n v="0"/>
    <n v="0"/>
    <n v="0"/>
    <n v="0.54200000000000004"/>
    <n v="0.97599999999999998"/>
  </r>
  <r>
    <s v="San Marino-Europe"/>
    <x v="1"/>
    <n v="2010"/>
    <s v="San Marino-Europe2010"/>
    <n v="0"/>
    <n v="5.2999999999999999E-2"/>
    <x v="894"/>
    <x v="187"/>
    <n v="0"/>
    <x v="0"/>
    <n v="1.0999999999999999E-2"/>
    <n v="3.0000000000000001E-3"/>
    <n v="86"/>
    <n v="80"/>
    <n v="0"/>
    <n v="0"/>
    <n v="0"/>
    <n v="30861"/>
    <n v="0.94099999999999995"/>
    <n v="5.9000000000000052E-2"/>
    <n v="0"/>
    <n v="0"/>
    <n v="0"/>
    <n v="0"/>
    <n v="0"/>
    <n v="0"/>
    <n v="0"/>
    <n v="0.99099999999999999"/>
  </r>
  <r>
    <s v="San Marino-Europe"/>
    <x v="1"/>
    <n v="2011"/>
    <s v="San Marino-Europe2011"/>
    <n v="0"/>
    <n v="5.5E-2"/>
    <x v="895"/>
    <x v="160"/>
    <n v="0"/>
    <x v="0"/>
    <n v="0.01"/>
    <n v="3.0000000000000001E-3"/>
    <n v="86"/>
    <n v="80"/>
    <n v="0"/>
    <n v="0"/>
    <n v="0"/>
    <n v="31048"/>
    <n v="0.94099999999999995"/>
    <n v="5.9000000000000052E-2"/>
    <n v="0"/>
    <n v="0"/>
    <n v="0"/>
    <n v="0"/>
    <n v="0"/>
    <n v="0"/>
    <n v="0.496"/>
    <n v="1.1419999999999999"/>
  </r>
  <r>
    <s v="San Marino-Europe"/>
    <x v="1"/>
    <n v="2012"/>
    <s v="San Marino-Europe2012"/>
    <n v="0"/>
    <n v="6.5000000000000002E-2"/>
    <x v="896"/>
    <x v="0"/>
    <n v="0"/>
    <x v="0"/>
    <n v="0.01"/>
    <n v="3.0000000000000001E-3"/>
    <n v="0"/>
    <n v="0"/>
    <n v="0"/>
    <n v="0"/>
    <n v="0"/>
    <n v="31247"/>
    <n v="0.94099999999999995"/>
    <n v="5.9000000000000052E-2"/>
    <n v="0"/>
    <n v="0"/>
    <n v="0.42199999999999999"/>
    <n v="40"/>
    <n v="74"/>
    <n v="52"/>
    <n v="0.50900000000000001"/>
    <n v="1.1519999999999999"/>
  </r>
  <r>
    <s v="Sao Tome and Principe-Africa"/>
    <x v="2"/>
    <n v="2000"/>
    <s v="Sao Tome and Principe-Africa2000"/>
    <n v="76709305"/>
    <n v="8.8999999999999996E-2"/>
    <x v="291"/>
    <x v="312"/>
    <n v="0"/>
    <x v="0"/>
    <n v="3.5999999999999997E-2"/>
    <n v="5.8000000000000003E-2"/>
    <n v="65"/>
    <n v="62"/>
    <n v="0.44"/>
    <n v="0.52"/>
    <n v="0.04"/>
    <n v="139428"/>
    <n v="0.53400000000000003"/>
    <n v="0.46599999999999997"/>
    <n v="9900000"/>
    <n v="2200000"/>
    <n v="0"/>
    <n v="0"/>
    <n v="0"/>
    <n v="0"/>
    <n v="4.5999999999999999E-2"/>
    <n v="0"/>
  </r>
  <r>
    <s v="Sao Tome and Principe-Africa"/>
    <x v="2"/>
    <n v="2001"/>
    <s v="Sao Tome and Principe-Africa2001"/>
    <n v="76553443"/>
    <n v="0.10299999999999999"/>
    <x v="217"/>
    <x v="281"/>
    <n v="0"/>
    <x v="0"/>
    <n v="3.6999999999999998E-2"/>
    <n v="5.6000000000000001E-2"/>
    <n v="65"/>
    <n v="62"/>
    <n v="0.434"/>
    <n v="0.52600000000000002"/>
    <n v="0.04"/>
    <n v="141783"/>
    <n v="0.54400000000000004"/>
    <n v="0.45599999999999996"/>
    <n v="6200000"/>
    <n v="2000000"/>
    <n v="0"/>
    <n v="0"/>
    <n v="0"/>
    <n v="0"/>
    <n v="6.3E-2"/>
    <n v="0"/>
  </r>
  <r>
    <s v="Sao Tome and Principe-Africa"/>
    <x v="2"/>
    <n v="2002"/>
    <s v="Sao Tome and Principe-Africa2002"/>
    <n v="84617971"/>
    <n v="0.106"/>
    <x v="220"/>
    <x v="282"/>
    <n v="0"/>
    <x v="289"/>
    <n v="3.6999999999999998E-2"/>
    <n v="5.3999999999999999E-2"/>
    <n v="66"/>
    <n v="62"/>
    <n v="0.42899999999999999"/>
    <n v="0.53"/>
    <n v="0.04"/>
    <n v="144447"/>
    <n v="0.55300000000000005"/>
    <n v="0.44699999999999995"/>
    <n v="6900000"/>
    <n v="1800000"/>
    <n v="0"/>
    <n v="0"/>
    <n v="0"/>
    <n v="0"/>
    <n v="7.5999999999999998E-2"/>
    <n v="1.4E-2"/>
  </r>
  <r>
    <s v="Sao Tome and Principe-Africa"/>
    <x v="2"/>
    <n v="2003"/>
    <s v="Sao Tome and Principe-Africa2003"/>
    <n v="101315400"/>
    <n v="0.11799999999999999"/>
    <x v="414"/>
    <x v="313"/>
    <n v="0"/>
    <x v="288"/>
    <n v="3.6999999999999998E-2"/>
    <n v="5.1999999999999998E-2"/>
    <n v="66"/>
    <n v="62"/>
    <n v="0.42599999999999999"/>
    <n v="0.53400000000000003"/>
    <n v="0.04"/>
    <n v="147455"/>
    <n v="0.56299999999999994"/>
    <n v="0.43700000000000006"/>
    <n v="7400000"/>
    <n v="1800000"/>
    <n v="0"/>
    <n v="0"/>
    <n v="0"/>
    <n v="0"/>
    <n v="0.10199999999999999"/>
    <n v="3.3000000000000002E-2"/>
  </r>
  <r>
    <s v="Sao Tome and Principe-Africa"/>
    <x v="2"/>
    <n v="2004"/>
    <s v="Sao Tome and Principe-Africa2004"/>
    <n v="110723362"/>
    <n v="0.11"/>
    <x v="440"/>
    <x v="207"/>
    <n v="0"/>
    <x v="824"/>
    <n v="3.7999999999999999E-2"/>
    <n v="0.05"/>
    <n v="66"/>
    <n v="62"/>
    <n v="0.42199999999999999"/>
    <n v="0.53700000000000003"/>
    <n v="0.04"/>
    <n v="150842"/>
    <n v="0.57099999999999995"/>
    <n v="0.42900000000000005"/>
    <n v="7700000"/>
    <n v="2100000"/>
    <n v="0"/>
    <n v="192"/>
    <n v="0"/>
    <n v="0"/>
    <n v="0.13300000000000001"/>
    <n v="5.0999999999999997E-2"/>
  </r>
  <r>
    <s v="Sao Tome and Principe-Africa"/>
    <x v="2"/>
    <n v="2005"/>
    <s v="Sao Tome and Principe-Africa2005"/>
    <n v="123258507"/>
    <n v="0.1"/>
    <x v="127"/>
    <x v="314"/>
    <n v="0"/>
    <x v="0"/>
    <n v="3.7999999999999999E-2"/>
    <n v="4.8000000000000001E-2"/>
    <n v="66"/>
    <n v="63"/>
    <n v="0.42"/>
    <n v="0.54"/>
    <n v="0.04"/>
    <n v="154615"/>
    <n v="0.57999999999999996"/>
    <n v="0.42000000000000004"/>
    <n v="7300000"/>
    <n v="500000"/>
    <n v="0.46899999999999997"/>
    <n v="144"/>
    <n v="0"/>
    <n v="424"/>
    <n v="0.13800000000000001"/>
    <n v="7.6999999999999999E-2"/>
  </r>
  <r>
    <s v="Sao Tome and Principe-Africa"/>
    <x v="2"/>
    <n v="2006"/>
    <s v="Sao Tome and Principe-Africa2006"/>
    <n v="135181862"/>
    <n v="7.8E-2"/>
    <x v="897"/>
    <x v="204"/>
    <n v="0"/>
    <x v="0"/>
    <n v="3.7999999999999999E-2"/>
    <n v="4.5999999999999999E-2"/>
    <n v="67"/>
    <n v="63"/>
    <n v="0.41799999999999998"/>
    <n v="0.54200000000000004"/>
    <n v="3.9E-2"/>
    <n v="158806"/>
    <n v="0.58799999999999997"/>
    <n v="0.41200000000000003"/>
    <n v="6700000"/>
    <n v="1100000"/>
    <n v="0.48699999999999999"/>
    <n v="144"/>
    <n v="0"/>
    <n v="424"/>
    <n v="0.14199999999999999"/>
    <n v="0.11600000000000001"/>
  </r>
  <r>
    <s v="Sao Tome and Principe-Africa"/>
    <x v="2"/>
    <n v="2007"/>
    <s v="Sao Tome and Principe-Africa2007"/>
    <n v="144259257"/>
    <n v="7.0999999999999994E-2"/>
    <x v="413"/>
    <x v="315"/>
    <n v="38"/>
    <x v="1076"/>
    <n v="3.7999999999999999E-2"/>
    <n v="4.3999999999999997E-2"/>
    <n v="67"/>
    <n v="63"/>
    <n v="0.41699999999999998"/>
    <n v="0.54400000000000004"/>
    <n v="3.9E-2"/>
    <n v="163390"/>
    <n v="0.59699999999999998"/>
    <n v="0.40300000000000002"/>
    <n v="5000000"/>
    <n v="700000"/>
    <n v="0.48699999999999999"/>
    <n v="144"/>
    <n v="0"/>
    <n v="424"/>
    <n v="0.14599999999999999"/>
    <n v="0.184"/>
  </r>
  <r>
    <s v="Sao Tome and Principe-Africa"/>
    <x v="2"/>
    <n v="2008"/>
    <s v="Sao Tome and Principe-Africa2008"/>
    <n v="183464986"/>
    <n v="6.3E-2"/>
    <x v="12"/>
    <x v="315"/>
    <n v="44"/>
    <x v="824"/>
    <n v="3.6999999999999998E-2"/>
    <n v="4.2999999999999997E-2"/>
    <n v="67"/>
    <n v="64"/>
    <n v="0.41599999999999998"/>
    <n v="0.54600000000000004"/>
    <n v="3.7999999999999999E-2"/>
    <n v="168253"/>
    <n v="0.60399999999999998"/>
    <n v="0.39600000000000002"/>
    <n v="7700000"/>
    <n v="300000"/>
    <n v="0.47199999999999998"/>
    <n v="144"/>
    <n v="0"/>
    <n v="424"/>
    <n v="0.155"/>
    <n v="0.3"/>
  </r>
  <r>
    <s v="Sao Tome and Principe-Africa"/>
    <x v="2"/>
    <n v="2009"/>
    <s v="Sao Tome and Principe-Africa2009"/>
    <n v="196473839"/>
    <n v="7.4999999999999997E-2"/>
    <x v="223"/>
    <x v="316"/>
    <n v="0"/>
    <x v="0"/>
    <n v="3.6999999999999998E-2"/>
    <n v="4.1000000000000002E-2"/>
    <n v="68"/>
    <n v="64"/>
    <n v="0.41599999999999998"/>
    <n v="0.54700000000000004"/>
    <n v="3.6999999999999998E-2"/>
    <n v="173240"/>
    <n v="0.61199999999999999"/>
    <n v="0.38800000000000001"/>
    <n v="8300000"/>
    <n v="400000"/>
    <n v="0.47199999999999998"/>
    <n v="144"/>
    <n v="0"/>
    <n v="424"/>
    <n v="0.16400000000000001"/>
    <n v="0.46700000000000003"/>
  </r>
  <r>
    <s v="Sao Tome and Principe-Africa"/>
    <x v="2"/>
    <n v="2010"/>
    <s v="Sao Tome and Principe-Africa2010"/>
    <n v="201037917"/>
    <n v="7.0999999999999994E-2"/>
    <x v="584"/>
    <x v="317"/>
    <n v="43"/>
    <x v="1077"/>
    <n v="3.5999999999999997E-2"/>
    <n v="0.04"/>
    <n v="68"/>
    <n v="64"/>
    <n v="0.41599999999999998"/>
    <n v="0.54800000000000004"/>
    <n v="3.5999999999999997E-2"/>
    <n v="178228"/>
    <n v="0.61899999999999999"/>
    <n v="0.38100000000000001"/>
    <n v="11100000"/>
    <n v="600000"/>
    <n v="0.33300000000000002"/>
    <n v="144"/>
    <n v="0"/>
    <n v="424"/>
    <n v="0.188"/>
    <n v="0.57599999999999996"/>
  </r>
  <r>
    <s v="Sao Tome and Principe-Africa"/>
    <x v="2"/>
    <n v="2011"/>
    <s v="Sao Tome and Principe-Africa2011"/>
    <n v="248286778"/>
    <n v="7.5999999999999998E-2"/>
    <x v="14"/>
    <x v="209"/>
    <n v="0"/>
    <x v="1078"/>
    <n v="3.5999999999999997E-2"/>
    <n v="3.9E-2"/>
    <n v="68"/>
    <n v="64"/>
    <n v="0.41599999999999998"/>
    <n v="0.54900000000000004"/>
    <n v="3.5000000000000003E-2"/>
    <n v="183177"/>
    <n v="0.626"/>
    <n v="0.374"/>
    <n v="15900000"/>
    <n v="1400000"/>
    <n v="0.32500000000000001"/>
    <n v="10"/>
    <n v="0"/>
    <n v="424"/>
    <n v="0.20200000000000001"/>
    <n v="0.628"/>
  </r>
  <r>
    <s v="Sao Tome and Principe-Africa"/>
    <x v="2"/>
    <n v="2012"/>
    <s v="Sao Tome and Principe-Africa2012"/>
    <n v="263328450"/>
    <n v="7.9000000000000001E-2"/>
    <x v="555"/>
    <x v="253"/>
    <n v="44"/>
    <x v="824"/>
    <n v="3.5000000000000003E-2"/>
    <n v="3.7999999999999999E-2"/>
    <n v="68"/>
    <n v="64"/>
    <n v="0.41599999999999998"/>
    <n v="0.55000000000000004"/>
    <n v="3.4000000000000002E-2"/>
    <n v="188098"/>
    <n v="0.63300000000000001"/>
    <n v="0.36699999999999999"/>
    <n v="15000000"/>
    <n v="1300000"/>
    <n v="0.32500000000000001"/>
    <n v="5"/>
    <n v="166"/>
    <n v="424"/>
    <n v="0.216"/>
    <n v="0.65"/>
  </r>
  <r>
    <s v="Saudi Arabia-Middle East"/>
    <x v="5"/>
    <n v="2000"/>
    <s v="Saudi Arabia-Middle East2000"/>
    <n v="188000000000"/>
    <n v="4.2000000000000003E-2"/>
    <x v="134"/>
    <x v="0"/>
    <n v="0"/>
    <x v="0"/>
    <n v="2.7E-2"/>
    <n v="1.9E-2"/>
    <n v="74"/>
    <n v="71"/>
    <n v="0.38400000000000001"/>
    <n v="0.58099999999999996"/>
    <n v="3.5000000000000003E-2"/>
    <n v="20144584"/>
    <n v="0.79800000000000004"/>
    <n v="0.20199999999999996"/>
    <n v="0"/>
    <n v="0"/>
    <n v="0"/>
    <n v="0"/>
    <n v="0"/>
    <n v="0"/>
    <n v="2.1999999999999999E-2"/>
    <n v="6.8000000000000005E-2"/>
  </r>
  <r>
    <s v="Saudi Arabia-Middle East"/>
    <x v="5"/>
    <n v="2001"/>
    <s v="Saudi Arabia-Middle East2001"/>
    <n v="183000000000"/>
    <n v="4.4999999999999998E-2"/>
    <x v="501"/>
    <x v="0"/>
    <n v="187070"/>
    <x v="0"/>
    <n v="2.5999999999999999E-2"/>
    <n v="1.9E-2"/>
    <n v="75"/>
    <n v="71"/>
    <n v="0.376"/>
    <n v="0.58899999999999997"/>
    <n v="3.5000000000000003E-2"/>
    <n v="20891594"/>
    <n v="0.80100000000000005"/>
    <n v="0.19899999999999995"/>
    <n v="0"/>
    <n v="0"/>
    <n v="0"/>
    <n v="0"/>
    <n v="0"/>
    <n v="0"/>
    <n v="4.7E-2"/>
    <n v="0.121"/>
  </r>
  <r>
    <s v="Saudi Arabia-Middle East"/>
    <x v="5"/>
    <n v="2002"/>
    <s v="Saudi Arabia-Middle East2002"/>
    <n v="189000000000"/>
    <n v="4.2999999999999997E-2"/>
    <x v="279"/>
    <x v="0"/>
    <n v="192004"/>
    <x v="1079"/>
    <n v="2.5000000000000001E-2"/>
    <n v="1.7999999999999999E-2"/>
    <n v="75"/>
    <n v="71"/>
    <n v="0.36799999999999999"/>
    <n v="0.59799999999999998"/>
    <n v="3.4000000000000002E-2"/>
    <n v="21825217"/>
    <n v="0.80300000000000005"/>
    <n v="0.19699999999999995"/>
    <n v="0"/>
    <n v="7370000000"/>
    <n v="0"/>
    <n v="0"/>
    <n v="0"/>
    <n v="0"/>
    <n v="6.4000000000000001E-2"/>
    <n v="0.22900000000000001"/>
  </r>
  <r>
    <s v="Saudi Arabia-Middle East"/>
    <x v="5"/>
    <n v="2003"/>
    <s v="Saudi Arabia-Middle East2003"/>
    <n v="215000000000"/>
    <n v="0.04"/>
    <x v="248"/>
    <x v="0"/>
    <n v="175675"/>
    <x v="1080"/>
    <n v="2.4E-2"/>
    <n v="1.7999999999999999E-2"/>
    <n v="75"/>
    <n v="72"/>
    <n v="0.35899999999999999"/>
    <n v="0.60799999999999998"/>
    <n v="3.3000000000000002E-2"/>
    <n v="22852333"/>
    <n v="0.80500000000000005"/>
    <n v="0.19499999999999995"/>
    <n v="3418000000"/>
    <n v="4165000000"/>
    <n v="0"/>
    <n v="74"/>
    <n v="0"/>
    <n v="0"/>
    <n v="0.08"/>
    <n v="0.317"/>
  </r>
  <r>
    <s v="Saudi Arabia-Middle East"/>
    <x v="5"/>
    <n v="2004"/>
    <s v="Saudi Arabia-Middle East2004"/>
    <n v="259000000000"/>
    <n v="3.6999999999999998E-2"/>
    <x v="898"/>
    <x v="0"/>
    <n v="154076"/>
    <x v="1081"/>
    <n v="2.4E-2"/>
    <n v="1.7000000000000001E-2"/>
    <n v="76"/>
    <n v="72"/>
    <n v="0.35099999999999998"/>
    <n v="0.61699999999999999"/>
    <n v="3.2000000000000001E-2"/>
    <n v="23839231"/>
    <n v="0.80800000000000005"/>
    <n v="0.19199999999999995"/>
    <n v="6486000000"/>
    <n v="4428000000"/>
    <n v="0"/>
    <n v="74"/>
    <n v="0"/>
    <n v="0"/>
    <n v="0.10199999999999999"/>
    <n v="0.38500000000000001"/>
  </r>
  <r>
    <s v="Saudi Arabia-Middle East"/>
    <x v="5"/>
    <n v="2005"/>
    <s v="Saudi Arabia-Middle East2005"/>
    <n v="328000000000"/>
    <n v="3.5000000000000003E-2"/>
    <x v="336"/>
    <x v="0"/>
    <n v="0"/>
    <x v="0"/>
    <n v="2.3E-2"/>
    <n v="1.7000000000000001E-2"/>
    <n v="76"/>
    <n v="72"/>
    <n v="0.34300000000000003"/>
    <n v="0.626"/>
    <n v="3.1E-2"/>
    <n v="24690067"/>
    <n v="0.81"/>
    <n v="0.18999999999999995"/>
    <n v="4626000000"/>
    <n v="9087000000"/>
    <n v="0.14499999999999999"/>
    <n v="67"/>
    <n v="0"/>
    <n v="69"/>
    <n v="0.127"/>
    <n v="0.57399999999999995"/>
  </r>
  <r>
    <s v="Saudi Arabia-Middle East"/>
    <x v="5"/>
    <n v="2006"/>
    <s v="Saudi Arabia-Middle East2006"/>
    <n v="377000000000"/>
    <n v="3.6999999999999998E-2"/>
    <x v="899"/>
    <x v="0"/>
    <n v="0"/>
    <x v="0"/>
    <n v="2.3E-2"/>
    <n v="1.6E-2"/>
    <n v="76"/>
    <n v="72"/>
    <n v="0.33500000000000002"/>
    <n v="0.63400000000000001"/>
    <n v="0.03"/>
    <n v="25371936"/>
    <n v="0.81200000000000006"/>
    <n v="0.18799999999999994"/>
    <n v="4769000000"/>
    <n v="12979000000"/>
    <n v="0.14499999999999999"/>
    <n v="42"/>
    <n v="0"/>
    <n v="79"/>
    <n v="0.19500000000000001"/>
    <n v="0.77600000000000002"/>
  </r>
  <r>
    <s v="Saudi Arabia-Middle East"/>
    <x v="5"/>
    <n v="2007"/>
    <s v="Saudi Arabia-Middle East2007"/>
    <n v="416000000000"/>
    <n v="3.6999999999999998E-2"/>
    <x v="900"/>
    <x v="0"/>
    <n v="143706"/>
    <x v="1082"/>
    <n v="2.1999999999999999E-2"/>
    <n v="1.6E-2"/>
    <n v="76"/>
    <n v="73"/>
    <n v="0.32800000000000001"/>
    <n v="0.64200000000000002"/>
    <n v="0.03"/>
    <n v="25915624"/>
    <n v="0.81399999999999995"/>
    <n v="0.18600000000000005"/>
    <n v="6907000000"/>
    <n v="21031000000"/>
    <n v="0.14499999999999999"/>
    <n v="20"/>
    <n v="0"/>
    <n v="79"/>
    <n v="0.3"/>
    <n v="1.0960000000000001"/>
  </r>
  <r>
    <s v="Saudi Arabia-Middle East"/>
    <x v="5"/>
    <n v="2008"/>
    <s v="Saudi Arabia-Middle East2008"/>
    <n v="520000000000"/>
    <n v="3.1E-2"/>
    <x v="900"/>
    <x v="0"/>
    <n v="144109"/>
    <x v="1083"/>
    <n v="2.1999999999999999E-2"/>
    <n v="1.6E-2"/>
    <n v="76"/>
    <n v="73"/>
    <n v="0.32"/>
    <n v="0.65"/>
    <n v="0.03"/>
    <n v="26366358"/>
    <n v="0.81599999999999995"/>
    <n v="0.18400000000000005"/>
    <n v="6775000000"/>
    <n v="16005000000"/>
    <n v="0.14499999999999999"/>
    <n v="20"/>
    <n v="0"/>
    <n v="79"/>
    <n v="0.36"/>
    <n v="1.365"/>
  </r>
  <r>
    <s v="Saudi Arabia-Middle East"/>
    <x v="5"/>
    <n v="2009"/>
    <s v="Saudi Arabia-Middle East2009"/>
    <n v="429000000000"/>
    <n v="4.1000000000000002E-2"/>
    <x v="830"/>
    <x v="0"/>
    <n v="0"/>
    <x v="0"/>
    <n v="2.1000000000000001E-2"/>
    <n v="1.4999999999999999E-2"/>
    <n v="77"/>
    <n v="73"/>
    <n v="0.313"/>
    <n v="0.65700000000000003"/>
    <n v="0.03"/>
    <n v="26796375"/>
    <n v="0.81899999999999995"/>
    <n v="0.18100000000000005"/>
    <n v="6744000000"/>
    <n v="21312000000"/>
    <n v="0.14499999999999999"/>
    <n v="21"/>
    <n v="0"/>
    <n v="79"/>
    <n v="0.38"/>
    <n v="1.6739999999999999"/>
  </r>
  <r>
    <s v="Saudi Arabia-Middle East"/>
    <x v="5"/>
    <n v="2010"/>
    <s v="Saudi Arabia-Middle East2010"/>
    <n v="527000000000"/>
    <n v="0.04"/>
    <x v="901"/>
    <x v="0"/>
    <n v="145540"/>
    <x v="1084"/>
    <n v="2.1000000000000001E-2"/>
    <n v="1.4999999999999999E-2"/>
    <n v="77"/>
    <n v="73"/>
    <n v="0.307"/>
    <n v="0.66300000000000003"/>
    <n v="0.03"/>
    <n v="27258387"/>
    <n v="0.82099999999999995"/>
    <n v="0.17900000000000005"/>
    <n v="7536000000"/>
    <n v="22076000000"/>
    <n v="0.14499999999999999"/>
    <n v="21"/>
    <n v="0"/>
    <n v="79"/>
    <n v="0.41"/>
    <n v="1.8919999999999999"/>
  </r>
  <r>
    <s v="Saudi Arabia-Middle East"/>
    <x v="5"/>
    <n v="2011"/>
    <s v="Saudi Arabia-Middle East2011"/>
    <n v="670000000000"/>
    <n v="3.5000000000000003E-2"/>
    <x v="902"/>
    <x v="0"/>
    <n v="121382"/>
    <x v="1085"/>
    <n v="0.02"/>
    <n v="1.4E-2"/>
    <n v="77"/>
    <n v="74"/>
    <n v="0.30199999999999999"/>
    <n v="0.66900000000000004"/>
    <n v="2.9000000000000001E-2"/>
    <n v="27761728"/>
    <n v="0.82299999999999995"/>
    <n v="0.17700000000000005"/>
    <n v="9317000000"/>
    <n v="18202000000"/>
    <n v="0.14499999999999999"/>
    <n v="21"/>
    <n v="0"/>
    <n v="79"/>
    <n v="0.47499999999999998"/>
    <n v="1.9350000000000001"/>
  </r>
  <r>
    <s v="Saudi Arabia-Middle East"/>
    <x v="5"/>
    <n v="2012"/>
    <s v="Saudi Arabia-Middle East2012"/>
    <n v="734000000000"/>
    <n v="3.2000000000000001E-2"/>
    <x v="903"/>
    <x v="0"/>
    <n v="158214"/>
    <x v="1086"/>
    <n v="0.02"/>
    <n v="1.4E-2"/>
    <n v="77"/>
    <n v="74"/>
    <n v="0.29699999999999999"/>
    <n v="0.67400000000000004"/>
    <n v="2.9000000000000001E-2"/>
    <n v="28287855"/>
    <n v="0.82499999999999996"/>
    <n v="0.17500000000000004"/>
    <n v="8400000000"/>
    <n v="17986000000"/>
    <n v="0.14499999999999999"/>
    <n v="21"/>
    <n v="22"/>
    <n v="72"/>
    <n v="0.54"/>
    <n v="1.8740000000000001"/>
  </r>
  <r>
    <s v="Senegal-Africa"/>
    <x v="2"/>
    <n v="2000"/>
    <s v="Senegal-Africa2000"/>
    <n v="4679604922"/>
    <n v="4.5999999999999999E-2"/>
    <x v="50"/>
    <x v="0"/>
    <n v="0"/>
    <x v="0"/>
    <n v="0.04"/>
    <n v="6.9000000000000006E-2"/>
    <n v="59"/>
    <n v="56"/>
    <n v="0.45100000000000001"/>
    <n v="0.51700000000000002"/>
    <n v="3.2000000000000001E-2"/>
    <n v="9861679"/>
    <n v="0.40300000000000002"/>
    <n v="0.59699999999999998"/>
    <n v="152000000"/>
    <n v="125000000"/>
    <n v="0"/>
    <n v="0"/>
    <n v="0"/>
    <n v="0"/>
    <n v="4.0000000000000001E-3"/>
    <n v="2.5000000000000001E-2"/>
  </r>
  <r>
    <s v="Senegal-Africa"/>
    <x v="2"/>
    <n v="2001"/>
    <s v="Senegal-Africa2001"/>
    <n v="4877602012"/>
    <n v="0.05"/>
    <x v="165"/>
    <x v="0"/>
    <n v="3515"/>
    <x v="0"/>
    <n v="0.04"/>
    <n v="6.7000000000000004E-2"/>
    <n v="60"/>
    <n v="57"/>
    <n v="0.44900000000000001"/>
    <n v="0.51900000000000002"/>
    <n v="3.2000000000000001E-2"/>
    <n v="10119118"/>
    <n v="0.40500000000000003"/>
    <n v="0.59499999999999997"/>
    <n v="175000000"/>
    <n v="112000000"/>
    <n v="0"/>
    <n v="0"/>
    <n v="0"/>
    <n v="0"/>
    <n v="0.01"/>
    <n v="0.03"/>
  </r>
  <r>
    <s v="Senegal-Africa"/>
    <x v="2"/>
    <n v="2002"/>
    <s v="Senegal-Africa2002"/>
    <n v="5333862344"/>
    <n v="5.0999999999999997E-2"/>
    <x v="167"/>
    <x v="0"/>
    <n v="3426"/>
    <x v="1087"/>
    <n v="0.04"/>
    <n v="6.5000000000000002E-2"/>
    <n v="60"/>
    <n v="57"/>
    <n v="0.44700000000000001"/>
    <n v="0.52100000000000002"/>
    <n v="3.2000000000000001E-2"/>
    <n v="10390050"/>
    <n v="0.40600000000000003"/>
    <n v="0.59399999999999997"/>
    <n v="210000000"/>
    <n v="112000000"/>
    <n v="0"/>
    <n v="0"/>
    <n v="0"/>
    <n v="0"/>
    <n v="0.01"/>
    <n v="5.2999999999999999E-2"/>
  </r>
  <r>
    <s v="Senegal-Africa"/>
    <x v="2"/>
    <n v="2003"/>
    <s v="Senegal-Africa2003"/>
    <n v="6858952717"/>
    <n v="5.3999999999999999E-2"/>
    <x v="7"/>
    <x v="0"/>
    <n v="3270"/>
    <x v="1088"/>
    <n v="3.9E-2"/>
    <n v="6.2E-2"/>
    <n v="61"/>
    <n v="58"/>
    <n v="0.44500000000000001"/>
    <n v="0.52400000000000002"/>
    <n v="3.2000000000000001E-2"/>
    <n v="10673535"/>
    <n v="0.40799999999999997"/>
    <n v="0.59200000000000008"/>
    <n v="269000000"/>
    <n v="129000000"/>
    <n v="0"/>
    <n v="59"/>
    <n v="0"/>
    <n v="0"/>
    <n v="2.1000000000000001E-2"/>
    <n v="7.2999999999999995E-2"/>
  </r>
  <r>
    <s v="Senegal-Africa"/>
    <x v="2"/>
    <n v="2004"/>
    <s v="Senegal-Africa2004"/>
    <n v="8031344240"/>
    <n v="5.7000000000000002E-2"/>
    <x v="36"/>
    <x v="0"/>
    <n v="3036"/>
    <x v="1089"/>
    <n v="3.9E-2"/>
    <n v="5.8999999999999997E-2"/>
    <n v="62"/>
    <n v="58"/>
    <n v="0.443"/>
    <n v="0.52600000000000002"/>
    <n v="3.2000000000000001E-2"/>
    <n v="10967568"/>
    <n v="0.40899999999999997"/>
    <n v="0.59099999999999997"/>
    <n v="286000000"/>
    <n v="138000000"/>
    <n v="0"/>
    <n v="59"/>
    <n v="0"/>
    <n v="0"/>
    <n v="4.3999999999999997E-2"/>
    <n v="0.10199999999999999"/>
  </r>
  <r>
    <s v="Senegal-Africa"/>
    <x v="2"/>
    <n v="2005"/>
    <s v="Senegal-Africa2005"/>
    <n v="8707015064"/>
    <n v="5.3999999999999999E-2"/>
    <x v="89"/>
    <x v="0"/>
    <n v="0"/>
    <x v="0"/>
    <n v="3.9E-2"/>
    <n v="5.7000000000000002E-2"/>
    <n v="62"/>
    <n v="59"/>
    <n v="0.441"/>
    <n v="0.52700000000000002"/>
    <n v="3.2000000000000001E-2"/>
    <n v="11270826"/>
    <n v="0.41099999999999998"/>
    <n v="0.58899999999999997"/>
    <n v="334000000"/>
    <n v="144000000"/>
    <n v="0.503"/>
    <n v="59"/>
    <n v="0"/>
    <n v="696"/>
    <n v="4.8000000000000001E-2"/>
    <n v="0.154"/>
  </r>
  <r>
    <s v="Senegal-Africa"/>
    <x v="2"/>
    <n v="2006"/>
    <s v="Senegal-Africa2006"/>
    <n v="9358710763"/>
    <n v="5.3999999999999999E-2"/>
    <x v="412"/>
    <x v="0"/>
    <n v="0"/>
    <x v="0"/>
    <n v="3.9E-2"/>
    <n v="5.5E-2"/>
    <n v="63"/>
    <n v="60"/>
    <n v="0.44"/>
    <n v="0.52900000000000003"/>
    <n v="3.2000000000000001E-2"/>
    <n v="11582925"/>
    <n v="0.41299999999999998"/>
    <n v="0.58699999999999997"/>
    <n v="329000000"/>
    <n v="139000000"/>
    <n v="0.45500000000000002"/>
    <n v="59"/>
    <n v="0"/>
    <n v="696"/>
    <n v="5.6000000000000001E-2"/>
    <n v="0.25800000000000001"/>
  </r>
  <r>
    <s v="Senegal-Africa"/>
    <x v="2"/>
    <n v="2007"/>
    <s v="Senegal-Africa2007"/>
    <n v="11284603481"/>
    <n v="4.7E-2"/>
    <x v="53"/>
    <x v="0"/>
    <n v="2736"/>
    <x v="1090"/>
    <n v="3.9E-2"/>
    <n v="5.1999999999999998E-2"/>
    <n v="63"/>
    <n v="60"/>
    <n v="0.439"/>
    <n v="0.53"/>
    <n v="3.1E-2"/>
    <n v="11904974"/>
    <n v="0.41499999999999998"/>
    <n v="0.58499999999999996"/>
    <n v="622000000"/>
    <n v="352000000"/>
    <n v="0.45500000000000002"/>
    <n v="59"/>
    <n v="0"/>
    <n v="696"/>
    <n v="7.6999999999999999E-2"/>
    <n v="0.30499999999999999"/>
  </r>
  <r>
    <s v="Senegal-Africa"/>
    <x v="2"/>
    <n v="2008"/>
    <s v="Senegal-Africa2008"/>
    <n v="13386346543"/>
    <n v="4.9000000000000002E-2"/>
    <x v="321"/>
    <x v="0"/>
    <n v="3000"/>
    <x v="1091"/>
    <n v="3.9E-2"/>
    <n v="5.0999999999999997E-2"/>
    <n v="64"/>
    <n v="61"/>
    <n v="0.438"/>
    <n v="0.53100000000000003"/>
    <n v="3.1E-2"/>
    <n v="12238791"/>
    <n v="0.41699999999999998"/>
    <n v="0.58299999999999996"/>
    <n v="637000000"/>
    <n v="276000000"/>
    <n v="0.45500000000000002"/>
    <n v="9"/>
    <n v="0"/>
    <n v="666"/>
    <n v="0.106"/>
    <n v="0.44"/>
  </r>
  <r>
    <s v="Senegal-Africa"/>
    <x v="2"/>
    <n v="2009"/>
    <s v="Senegal-Africa2009"/>
    <n v="12812994670"/>
    <n v="4.8000000000000001E-2"/>
    <x v="218"/>
    <x v="0"/>
    <n v="0"/>
    <x v="0"/>
    <n v="3.9E-2"/>
    <n v="4.9000000000000002E-2"/>
    <n v="64"/>
    <n v="61"/>
    <n v="0.437"/>
    <n v="0.53200000000000003"/>
    <n v="3.1E-2"/>
    <n v="12586827"/>
    <n v="0.42"/>
    <n v="0.58000000000000007"/>
    <n v="474000000"/>
    <n v="258000000"/>
    <n v="0.45500000000000002"/>
    <n v="9"/>
    <n v="0"/>
    <n v="666"/>
    <n v="0.14499999999999999"/>
    <n v="0.54800000000000004"/>
  </r>
  <r>
    <s v="Senegal-Africa"/>
    <x v="2"/>
    <n v="2010"/>
    <s v="Senegal-Africa2010"/>
    <n v="12932427724"/>
    <n v="4.8000000000000001E-2"/>
    <x v="9"/>
    <x v="0"/>
    <n v="2791"/>
    <x v="1092"/>
    <n v="3.9E-2"/>
    <n v="4.7E-2"/>
    <n v="64"/>
    <n v="61"/>
    <n v="0.436"/>
    <n v="0.53300000000000003"/>
    <n v="3.1E-2"/>
    <n v="12950564"/>
    <n v="0.42199999999999999"/>
    <n v="0.57800000000000007"/>
    <n v="464000000"/>
    <n v="217000000"/>
    <n v="0.45500000000000002"/>
    <n v="9"/>
    <n v="0"/>
    <n v="666"/>
    <n v="0.16"/>
    <n v="0.64400000000000002"/>
  </r>
  <r>
    <s v="Senegal-Africa"/>
    <x v="2"/>
    <n v="2011"/>
    <s v="Senegal-Africa2011"/>
    <n v="14440676498"/>
    <n v="0.05"/>
    <x v="321"/>
    <x v="0"/>
    <n v="2556"/>
    <x v="1093"/>
    <n v="3.7999999999999999E-2"/>
    <n v="4.5999999999999999E-2"/>
    <n v="65"/>
    <n v="62"/>
    <n v="0.436"/>
    <n v="0.53400000000000003"/>
    <n v="3.1E-2"/>
    <n v="13330737"/>
    <n v="0.42499999999999999"/>
    <n v="0.57499999999999996"/>
    <n v="0"/>
    <n v="0"/>
    <n v="0.45500000000000002"/>
    <n v="6"/>
    <n v="0"/>
    <n v="666"/>
    <n v="0.17499999999999999"/>
    <n v="0.70199999999999996"/>
  </r>
  <r>
    <s v="Senegal-Africa"/>
    <x v="2"/>
    <n v="2012"/>
    <s v="Senegal-Africa2012"/>
    <n v="14045680427"/>
    <n v="0.05"/>
    <x v="10"/>
    <x v="0"/>
    <n v="2798"/>
    <x v="1094"/>
    <n v="3.7999999999999999E-2"/>
    <n v="4.4999999999999998E-2"/>
    <n v="65"/>
    <n v="62"/>
    <n v="0.435"/>
    <n v="0.53400000000000003"/>
    <n v="0.03"/>
    <n v="13726021"/>
    <n v="0.42799999999999999"/>
    <n v="0.57200000000000006"/>
    <n v="0"/>
    <n v="0"/>
    <n v="0.45500000000000002"/>
    <n v="6"/>
    <n v="176"/>
    <n v="666"/>
    <n v="0.192"/>
    <n v="0.83599999999999997"/>
  </r>
  <r>
    <s v="Serbia-Europe"/>
    <x v="1"/>
    <n v="2000"/>
    <s v="Serbia-Europe2000"/>
    <n v="6082791506"/>
    <n v="7.3999999999999996E-2"/>
    <x v="10"/>
    <x v="185"/>
    <n v="0"/>
    <x v="0"/>
    <n v="0.01"/>
    <n v="1.0999999999999999E-2"/>
    <n v="75"/>
    <n v="70"/>
    <n v="0.20200000000000001"/>
    <n v="0.66900000000000004"/>
    <n v="0.129"/>
    <n v="7516346"/>
    <n v="0.53200000000000003"/>
    <n v="0.46799999999999997"/>
    <n v="0"/>
    <n v="0"/>
    <n v="0"/>
    <n v="0"/>
    <n v="0"/>
    <n v="0"/>
    <n v="0"/>
    <n v="0"/>
  </r>
  <r>
    <s v="Serbia-Europe"/>
    <x v="1"/>
    <n v="2001"/>
    <s v="Serbia-Europe2001"/>
    <n v="11390468619"/>
    <n v="7.5999999999999998E-2"/>
    <x v="226"/>
    <x v="318"/>
    <n v="16185"/>
    <x v="0"/>
    <n v="1.0999999999999999E-2"/>
    <n v="1.0999999999999999E-2"/>
    <n v="75"/>
    <n v="70"/>
    <n v="0.19700000000000001"/>
    <n v="0.67"/>
    <n v="0.13200000000000001"/>
    <n v="7503433"/>
    <n v="0.53500000000000003"/>
    <n v="0.46499999999999997"/>
    <n v="0"/>
    <n v="0"/>
    <n v="0"/>
    <n v="0"/>
    <n v="0"/>
    <n v="0"/>
    <n v="0"/>
    <n v="0"/>
  </r>
  <r>
    <s v="Serbia-Europe"/>
    <x v="1"/>
    <n v="2002"/>
    <s v="Serbia-Europe2002"/>
    <n v="15102567925"/>
    <n v="8.8999999999999996E-2"/>
    <x v="446"/>
    <x v="8"/>
    <n v="15536"/>
    <x v="1095"/>
    <n v="0.01"/>
    <n v="0.01"/>
    <n v="75"/>
    <n v="70"/>
    <n v="0.193"/>
    <n v="0.67200000000000004"/>
    <n v="0.13500000000000001"/>
    <n v="7500031"/>
    <n v="0.53700000000000003"/>
    <n v="0.46299999999999997"/>
    <n v="77000000"/>
    <n v="105000000"/>
    <n v="0"/>
    <n v="0"/>
    <n v="0"/>
    <n v="0"/>
    <n v="0"/>
    <n v="0"/>
  </r>
  <r>
    <s v="Serbia-Europe"/>
    <x v="1"/>
    <n v="2003"/>
    <s v="Serbia-Europe2003"/>
    <n v="19550781969"/>
    <n v="8.7999999999999995E-2"/>
    <x v="547"/>
    <x v="84"/>
    <n v="15177"/>
    <x v="1096"/>
    <n v="1.0999999999999999E-2"/>
    <n v="8.9999999999999993E-3"/>
    <n v="75"/>
    <n v="70"/>
    <n v="0.189"/>
    <n v="0.67400000000000004"/>
    <n v="0.13700000000000001"/>
    <n v="7480591"/>
    <n v="0.54"/>
    <n v="0.45999999999999996"/>
    <n v="159000000"/>
    <n v="144000000"/>
    <n v="0"/>
    <n v="56"/>
    <n v="0"/>
    <n v="0"/>
    <n v="0"/>
    <n v="0"/>
  </r>
  <r>
    <s v="Serbia-Europe"/>
    <x v="1"/>
    <n v="2004"/>
    <s v="Serbia-Europe2004"/>
    <n v="23649854234"/>
    <n v="8.6999999999999994E-2"/>
    <x v="904"/>
    <x v="84"/>
    <n v="16808"/>
    <x v="1052"/>
    <n v="1.0999999999999999E-2"/>
    <n v="8.0000000000000002E-3"/>
    <n v="75"/>
    <n v="70"/>
    <n v="0.185"/>
    <n v="0.67600000000000005"/>
    <n v="0.13900000000000001"/>
    <n v="7463157"/>
    <n v="0.54300000000000004"/>
    <n v="0.45699999999999996"/>
    <n v="220000000"/>
    <n v="208000000"/>
    <n v="0"/>
    <n v="56"/>
    <n v="0"/>
    <n v="0"/>
    <n v="0.23499999999999999"/>
    <n v="0.47199999999999998"/>
  </r>
  <r>
    <s v="Serbia-Europe"/>
    <x v="1"/>
    <n v="2005"/>
    <s v="Serbia-Europe2005"/>
    <n v="25234408773"/>
    <n v="9.0999999999999998E-2"/>
    <x v="244"/>
    <x v="144"/>
    <n v="0"/>
    <x v="0"/>
    <n v="0.01"/>
    <n v="8.0000000000000002E-3"/>
    <n v="75"/>
    <n v="70"/>
    <n v="0.18099999999999999"/>
    <n v="0.67900000000000005"/>
    <n v="0.14000000000000001"/>
    <n v="7440769"/>
    <n v="0.54500000000000004"/>
    <n v="0.45499999999999996"/>
    <n v="308000000"/>
    <n v="260000000"/>
    <n v="0.35799999999999998"/>
    <n v="23"/>
    <n v="0"/>
    <n v="279"/>
    <n v="0.26300000000000001"/>
    <n v="0.67"/>
  </r>
  <r>
    <s v="Serbia-Europe"/>
    <x v="1"/>
    <n v="2006"/>
    <s v="Serbia-Europe2006"/>
    <n v="29221081587"/>
    <n v="9.4E-2"/>
    <x v="905"/>
    <x v="125"/>
    <n v="0"/>
    <x v="0"/>
    <n v="0.01"/>
    <n v="7.0000000000000001E-3"/>
    <n v="76"/>
    <n v="71"/>
    <n v="0.17799999999999999"/>
    <n v="0.68200000000000005"/>
    <n v="0.14000000000000001"/>
    <n v="7411569"/>
    <n v="0.54800000000000004"/>
    <n v="0.45199999999999996"/>
    <n v="416000000"/>
    <n v="322000000"/>
    <n v="0.35799999999999998"/>
    <n v="23"/>
    <n v="0"/>
    <n v="279"/>
    <n v="0.27200000000000002"/>
    <n v="0.81499999999999995"/>
  </r>
  <r>
    <s v="Serbia-Europe"/>
    <x v="1"/>
    <n v="2007"/>
    <s v="Serbia-Europe2007"/>
    <n v="38952093544"/>
    <n v="0.104"/>
    <x v="744"/>
    <x v="45"/>
    <n v="18094"/>
    <x v="0"/>
    <n v="8.9999999999999993E-3"/>
    <n v="7.0000000000000001E-3"/>
    <n v="76"/>
    <n v="71"/>
    <n v="0.17599999999999999"/>
    <n v="0.68600000000000005"/>
    <n v="0.13900000000000001"/>
    <n v="7381579"/>
    <n v="0.55100000000000005"/>
    <n v="0.44899999999999995"/>
    <n v="1016000000"/>
    <n v="1202000000"/>
    <n v="0.35799999999999998"/>
    <n v="23"/>
    <n v="0"/>
    <n v="279"/>
    <n v="0.33200000000000002"/>
    <n v="1.0449999999999999"/>
  </r>
  <r>
    <s v="Serbia-Europe"/>
    <x v="1"/>
    <n v="2008"/>
    <s v="Serbia-Europe2008"/>
    <n v="47760580366"/>
    <n v="0.104"/>
    <x v="906"/>
    <x v="182"/>
    <n v="16602"/>
    <x v="1097"/>
    <n v="8.9999999999999993E-3"/>
    <n v="7.0000000000000001E-3"/>
    <n v="76"/>
    <n v="71"/>
    <n v="0.17299999999999999"/>
    <n v="0.68899999999999995"/>
    <n v="0.13800000000000001"/>
    <n v="7350221"/>
    <n v="0.55100000000000005"/>
    <n v="0.44899999999999995"/>
    <n v="1133000000"/>
    <n v="1468000000"/>
    <n v="0.34"/>
    <n v="23"/>
    <n v="0"/>
    <n v="279"/>
    <n v="0.35599999999999998"/>
    <n v="1.198"/>
  </r>
  <r>
    <s v="Serbia-Europe"/>
    <x v="1"/>
    <n v="2009"/>
    <s v="Serbia-Europe2009"/>
    <n v="40249472482"/>
    <n v="0.105"/>
    <x v="907"/>
    <x v="11"/>
    <n v="0"/>
    <x v="0"/>
    <n v="0.01"/>
    <n v="7.0000000000000001E-3"/>
    <n v="76"/>
    <n v="71"/>
    <n v="0.17100000000000001"/>
    <n v="0.69199999999999995"/>
    <n v="0.13700000000000001"/>
    <n v="7320807"/>
    <n v="0.55200000000000005"/>
    <n v="0.44799999999999995"/>
    <n v="989000000"/>
    <n v="1107000000"/>
    <n v="0.34"/>
    <n v="13"/>
    <n v="0"/>
    <n v="279"/>
    <n v="0.38100000000000001"/>
    <n v="1.244"/>
  </r>
  <r>
    <s v="Serbia-Europe"/>
    <x v="1"/>
    <n v="2010"/>
    <s v="Serbia-Europe2010"/>
    <n v="36990001284"/>
    <n v="0.107"/>
    <x v="682"/>
    <x v="216"/>
    <n v="16051"/>
    <x v="0"/>
    <n v="8.9999999999999993E-3"/>
    <n v="7.0000000000000001E-3"/>
    <n v="77"/>
    <n v="71"/>
    <n v="0.16900000000000001"/>
    <n v="0.69399999999999995"/>
    <n v="0.13700000000000001"/>
    <n v="7291436"/>
    <n v="0.55200000000000005"/>
    <n v="0.44799999999999995"/>
    <n v="951000000"/>
    <n v="1106000000"/>
    <n v="0.34"/>
    <n v="13"/>
    <n v="0"/>
    <n v="279"/>
    <n v="0.40899999999999997"/>
    <n v="1.2529999999999999"/>
  </r>
  <r>
    <s v="Serbia-Europe"/>
    <x v="1"/>
    <n v="2011"/>
    <s v="Serbia-Europe2011"/>
    <n v="43749934551"/>
    <n v="0.10299999999999999"/>
    <x v="908"/>
    <x v="52"/>
    <n v="16635"/>
    <x v="0"/>
    <n v="8.9999999999999993E-3"/>
    <n v="6.0000000000000001E-3"/>
    <n v="77"/>
    <n v="72"/>
    <n v="0.16700000000000001"/>
    <n v="0.69499999999999995"/>
    <n v="0.13800000000000001"/>
    <n v="7234099"/>
    <n v="0.55300000000000005"/>
    <n v="0.44699999999999995"/>
    <n v="1149000000"/>
    <n v="1263000000"/>
    <n v="0.34"/>
    <n v="13"/>
    <n v="0"/>
    <n v="279"/>
    <n v="0.42199999999999999"/>
    <n v="1.302"/>
  </r>
  <r>
    <s v="Serbia-Europe"/>
    <x v="1"/>
    <n v="2012"/>
    <s v="Serbia-Europe2012"/>
    <n v="38110737579"/>
    <n v="0.105"/>
    <x v="909"/>
    <x v="145"/>
    <n v="17064"/>
    <x v="1098"/>
    <n v="8.9999999999999993E-3"/>
    <n v="6.0000000000000001E-3"/>
    <n v="78"/>
    <n v="73"/>
    <n v="0.16500000000000001"/>
    <n v="0.69499999999999995"/>
    <n v="0.14000000000000001"/>
    <n v="7199077"/>
    <n v="0.55300000000000005"/>
    <n v="0.44699999999999995"/>
    <n v="1066000000"/>
    <n v="1176000000"/>
    <n v="0.34"/>
    <n v="12"/>
    <n v="87"/>
    <n v="279"/>
    <n v="0.48099999999999998"/>
    <n v="1.1779999999999999"/>
  </r>
  <r>
    <s v="Seychelles-Africa"/>
    <x v="2"/>
    <n v="2000"/>
    <s v="Seychelles-Africa2000"/>
    <n v="614877971"/>
    <n v="4.8000000000000001E-2"/>
    <x v="905"/>
    <x v="69"/>
    <n v="0"/>
    <x v="0"/>
    <n v="1.9E-2"/>
    <n v="1.2E-2"/>
    <n v="0"/>
    <n v="0"/>
    <n v="0.28199999999999997"/>
    <n v="0.63700000000000001"/>
    <n v="8.1000000000000003E-2"/>
    <n v="81131"/>
    <n v="0.501"/>
    <n v="0.499"/>
    <n v="225000000"/>
    <n v="44000000"/>
    <n v="0"/>
    <n v="0"/>
    <n v="0"/>
    <n v="0"/>
    <n v="7.3999999999999996E-2"/>
    <n v="0.32500000000000001"/>
  </r>
  <r>
    <s v="Seychelles-Africa"/>
    <x v="2"/>
    <n v="2001"/>
    <s v="Seychelles-Africa2001"/>
    <n v="618433501"/>
    <n v="4.7E-2"/>
    <x v="910"/>
    <x v="51"/>
    <n v="0"/>
    <x v="0"/>
    <n v="1.7999999999999999E-2"/>
    <n v="1.2E-2"/>
    <n v="0"/>
    <n v="0"/>
    <n v="0.27500000000000002"/>
    <n v="0.64500000000000002"/>
    <n v="0.08"/>
    <n v="81202"/>
    <n v="0.503"/>
    <n v="0.497"/>
    <n v="221000000"/>
    <n v="41000000"/>
    <n v="0"/>
    <n v="0"/>
    <n v="0"/>
    <n v="0"/>
    <n v="0.11"/>
    <n v="0.45200000000000001"/>
  </r>
  <r>
    <s v="Seychelles-Africa"/>
    <x v="2"/>
    <n v="2002"/>
    <s v="Seychelles-Africa2002"/>
    <n v="698083345"/>
    <n v="4.3999999999999997E-2"/>
    <x v="905"/>
    <x v="51"/>
    <n v="0"/>
    <x v="1099"/>
    <n v="1.7999999999999999E-2"/>
    <n v="1.2E-2"/>
    <n v="77"/>
    <n v="69"/>
    <n v="0.26700000000000002"/>
    <n v="0.65400000000000003"/>
    <n v="7.9000000000000001E-2"/>
    <n v="83700"/>
    <n v="0.505"/>
    <n v="0.495"/>
    <n v="247000000"/>
    <n v="53000000"/>
    <n v="0"/>
    <n v="0"/>
    <n v="0"/>
    <n v="0"/>
    <n v="0.14299999999999999"/>
    <n v="0.54100000000000004"/>
  </r>
  <r>
    <s v="Seychelles-Africa"/>
    <x v="2"/>
    <n v="2003"/>
    <s v="Seychelles-Africa2003"/>
    <n v="703096503"/>
    <n v="4.8000000000000001E-2"/>
    <x v="389"/>
    <x v="51"/>
    <n v="0"/>
    <x v="1100"/>
    <n v="1.7999999999999999E-2"/>
    <n v="1.2E-2"/>
    <n v="76"/>
    <n v="66"/>
    <n v="0.25800000000000001"/>
    <n v="0.66400000000000003"/>
    <n v="7.8E-2"/>
    <n v="82800"/>
    <n v="0.50600000000000001"/>
    <n v="0.49399999999999999"/>
    <n v="258000000"/>
    <n v="54000000"/>
    <n v="0"/>
    <n v="0"/>
    <n v="0"/>
    <n v="0"/>
    <n v="0.14599999999999999"/>
    <n v="0.58499999999999996"/>
  </r>
  <r>
    <s v="Seychelles-Africa"/>
    <x v="2"/>
    <n v="2004"/>
    <s v="Seychelles-Africa2004"/>
    <n v="839319935"/>
    <n v="4.2999999999999997E-2"/>
    <x v="911"/>
    <x v="20"/>
    <n v="0"/>
    <x v="295"/>
    <n v="1.7000000000000001E-2"/>
    <n v="1.2E-2"/>
    <n v="76"/>
    <n v="69"/>
    <n v="0.25"/>
    <n v="0.67300000000000004"/>
    <n v="7.5999999999999998E-2"/>
    <n v="82500"/>
    <n v="0.50800000000000001"/>
    <n v="0.49199999999999999"/>
    <n v="256000000"/>
    <n v="53000000"/>
    <n v="0"/>
    <n v="0"/>
    <n v="0"/>
    <n v="0"/>
    <n v="0.24299999999999999"/>
    <n v="0.63400000000000001"/>
  </r>
  <r>
    <s v="Seychelles-Africa"/>
    <x v="2"/>
    <n v="2005"/>
    <s v="Seychelles-Africa2005"/>
    <n v="919103262"/>
    <n v="0.04"/>
    <x v="912"/>
    <x v="196"/>
    <n v="0"/>
    <x v="0"/>
    <n v="1.9E-2"/>
    <n v="1.2E-2"/>
    <n v="77"/>
    <n v="67"/>
    <n v="0.24299999999999999"/>
    <n v="0.68100000000000005"/>
    <n v="7.4999999999999997E-2"/>
    <n v="82900"/>
    <n v="0.51100000000000001"/>
    <n v="0.48899999999999999"/>
    <n v="269000000"/>
    <n v="59000000"/>
    <n v="0.48399999999999999"/>
    <n v="39"/>
    <n v="0"/>
    <n v="76"/>
    <n v="0.254"/>
    <n v="0.67500000000000004"/>
  </r>
  <r>
    <s v="Seychelles-Africa"/>
    <x v="2"/>
    <n v="2006"/>
    <s v="Seychelles-Africa2006"/>
    <n v="1016419769"/>
    <n v="3.7999999999999999E-2"/>
    <x v="540"/>
    <x v="20"/>
    <n v="0"/>
    <x v="0"/>
    <n v="1.7000000000000001E-2"/>
    <n v="1.2E-2"/>
    <n v="76"/>
    <n v="69"/>
    <n v="0.23799999999999999"/>
    <n v="0.68799999999999994"/>
    <n v="7.4999999999999997E-2"/>
    <n v="84600"/>
    <n v="0.51300000000000001"/>
    <n v="0.48699999999999999"/>
    <n v="323000000"/>
    <n v="56000000"/>
    <n v="0.48399999999999999"/>
    <n v="39"/>
    <n v="0"/>
    <n v="76"/>
    <n v="0.35"/>
    <n v="0.79700000000000004"/>
  </r>
  <r>
    <s v="Seychelles-Africa"/>
    <x v="2"/>
    <n v="2007"/>
    <s v="Seychelles-Africa2007"/>
    <n v="1033635773"/>
    <n v="3.4000000000000002E-2"/>
    <x v="762"/>
    <x v="19"/>
    <n v="256"/>
    <x v="1101"/>
    <n v="1.7999999999999999E-2"/>
    <n v="1.2E-2"/>
    <n v="78"/>
    <n v="69"/>
    <n v="0.23300000000000001"/>
    <n v="0.69299999999999995"/>
    <n v="7.4999999999999997E-2"/>
    <n v="85033"/>
    <n v="0.51500000000000001"/>
    <n v="0.48499999999999999"/>
    <n v="60000000"/>
    <n v="11000000"/>
    <n v="0.48399999999999999"/>
    <n v="39"/>
    <n v="0"/>
    <n v="76"/>
    <n v="0.38400000000000001"/>
    <n v="0.86699999999999999"/>
  </r>
  <r>
    <s v="Seychelles-Africa"/>
    <x v="2"/>
    <n v="2008"/>
    <s v="Seychelles-Africa2008"/>
    <n v="967211975"/>
    <n v="2.7E-2"/>
    <x v="876"/>
    <x v="11"/>
    <n v="205"/>
    <x v="1102"/>
    <n v="1.7999999999999999E-2"/>
    <n v="1.2E-2"/>
    <n v="79"/>
    <n v="68"/>
    <n v="0.22900000000000001"/>
    <n v="0.69599999999999995"/>
    <n v="7.4999999999999997E-2"/>
    <n v="86956"/>
    <n v="0.51800000000000002"/>
    <n v="0.48199999999999998"/>
    <n v="46000000"/>
    <n v="7000000"/>
    <n v="0.46600000000000003"/>
    <n v="39"/>
    <n v="0"/>
    <n v="76"/>
    <n v="0.40400000000000003"/>
    <n v="1.04"/>
  </r>
  <r>
    <s v="Seychelles-Africa"/>
    <x v="2"/>
    <n v="2009"/>
    <s v="Seychelles-Africa2009"/>
    <n v="847424852"/>
    <n v="2.7E-2"/>
    <x v="913"/>
    <x v="9"/>
    <n v="0"/>
    <x v="0"/>
    <n v="1.7999999999999999E-2"/>
    <n v="1.2E-2"/>
    <n v="78"/>
    <n v="68"/>
    <n v="0.22500000000000001"/>
    <n v="0.69899999999999995"/>
    <n v="7.5999999999999998E-2"/>
    <n v="87298"/>
    <n v="0.52"/>
    <n v="0.48"/>
    <n v="27000000"/>
    <n v="5000000"/>
    <n v="0.441"/>
    <n v="39"/>
    <n v="0"/>
    <n v="76"/>
    <n v="0"/>
    <n v="1.222"/>
  </r>
  <r>
    <s v="Seychelles-Africa"/>
    <x v="2"/>
    <n v="2010"/>
    <s v="Seychelles-Africa2010"/>
    <n v="973355738"/>
    <n v="3.6999999999999998E-2"/>
    <x v="246"/>
    <x v="16"/>
    <n v="228"/>
    <x v="1103"/>
    <n v="1.7000000000000001E-2"/>
    <n v="1.2E-2"/>
    <n v="78"/>
    <n v="69"/>
    <n v="0.223"/>
    <n v="0.70099999999999996"/>
    <n v="7.5999999999999998E-2"/>
    <n v="89770"/>
    <n v="0.52300000000000002"/>
    <n v="0.47699999999999998"/>
    <n v="29000000"/>
    <n v="5000000"/>
    <n v="0.441"/>
    <n v="39"/>
    <n v="0"/>
    <n v="76"/>
    <n v="0.41"/>
    <n v="1.2889999999999999"/>
  </r>
  <r>
    <s v="Seychelles-Africa"/>
    <x v="2"/>
    <n v="2011"/>
    <s v="Seychelles-Africa2011"/>
    <n v="1059593023"/>
    <n v="3.5999999999999997E-2"/>
    <x v="914"/>
    <x v="67"/>
    <n v="0"/>
    <x v="519"/>
    <n v="1.9E-2"/>
    <n v="1.2E-2"/>
    <n v="78"/>
    <n v="68"/>
    <n v="0.222"/>
    <n v="0.70199999999999996"/>
    <n v="7.5999999999999998E-2"/>
    <n v="87441"/>
    <n v="0.52600000000000002"/>
    <n v="0.47399999999999998"/>
    <n v="31000000"/>
    <n v="5000000"/>
    <n v="0.32200000000000001"/>
    <n v="39"/>
    <n v="0"/>
    <n v="76"/>
    <n v="0.432"/>
    <n v="1.379"/>
  </r>
  <r>
    <s v="Seychelles-Africa"/>
    <x v="2"/>
    <n v="2012"/>
    <s v="Seychelles-Africa2012"/>
    <n v="1032199341"/>
    <n v="4.7E-2"/>
    <x v="659"/>
    <x v="38"/>
    <n v="243"/>
    <x v="1101"/>
    <n v="1.9E-2"/>
    <n v="1.2E-2"/>
    <n v="78"/>
    <n v="68"/>
    <n v="0.221"/>
    <n v="0.70199999999999996"/>
    <n v="7.6999999999999999E-2"/>
    <n v="88303"/>
    <n v="0.52900000000000003"/>
    <n v="0.47099999999999997"/>
    <n v="26000000"/>
    <n v="4000000"/>
    <n v="0.25700000000000001"/>
    <n v="39"/>
    <n v="77"/>
    <n v="76"/>
    <n v="0.47099999999999997"/>
    <n v="1.478"/>
  </r>
  <r>
    <s v="Sierra Leone-Africa"/>
    <x v="2"/>
    <n v="2000"/>
    <s v="Sierra Leone-Africa2000"/>
    <n v="635874002"/>
    <n v="0.184"/>
    <x v="285"/>
    <x v="319"/>
    <n v="0"/>
    <x v="0"/>
    <n v="4.3999999999999997E-2"/>
    <n v="0.14099999999999999"/>
    <n v="39"/>
    <n v="37"/>
    <n v="0.43"/>
    <n v="0.54600000000000004"/>
    <n v="2.5000000000000001E-2"/>
    <n v="4139757"/>
    <n v="0.35599999999999998"/>
    <n v="0.64400000000000002"/>
    <n v="10000000"/>
    <n v="35000000"/>
    <n v="0"/>
    <n v="0"/>
    <n v="0"/>
    <n v="0"/>
    <n v="1E-3"/>
    <n v="3.0000000000000001E-3"/>
  </r>
  <r>
    <s v="Sierra Leone-Africa"/>
    <x v="2"/>
    <n v="2001"/>
    <s v="Sierra Leone-Africa2001"/>
    <n v="1079478388"/>
    <n v="0.16"/>
    <x v="583"/>
    <x v="189"/>
    <n v="0"/>
    <x v="0"/>
    <n v="4.3999999999999997E-2"/>
    <n v="0.13900000000000001"/>
    <n v="40"/>
    <n v="38"/>
    <n v="0.42899999999999999"/>
    <n v="0.54700000000000004"/>
    <n v="2.4E-2"/>
    <n v="4295667"/>
    <n v="0.35899999999999999"/>
    <n v="0.64100000000000001"/>
    <n v="14000000"/>
    <n v="42000000"/>
    <n v="0"/>
    <n v="0"/>
    <n v="0"/>
    <n v="0"/>
    <n v="2E-3"/>
    <n v="6.0000000000000001E-3"/>
  </r>
  <r>
    <s v="Sierra Leone-Africa"/>
    <x v="2"/>
    <n v="2002"/>
    <s v="Sierra Leone-Africa2002"/>
    <n v="1239004288"/>
    <n v="0.16"/>
    <x v="412"/>
    <x v="181"/>
    <n v="0"/>
    <x v="809"/>
    <n v="4.2999999999999997E-2"/>
    <n v="0.13600000000000001"/>
    <n v="40"/>
    <n v="39"/>
    <n v="0.42799999999999999"/>
    <n v="0.54800000000000004"/>
    <n v="2.4E-2"/>
    <n v="4493047"/>
    <n v="0.36099999999999999"/>
    <n v="0.63900000000000001"/>
    <n v="38000000"/>
    <n v="39000000"/>
    <n v="0"/>
    <n v="0"/>
    <n v="0"/>
    <n v="0"/>
    <n v="2E-3"/>
    <n v="1.4999999999999999E-2"/>
  </r>
  <r>
    <s v="Sierra Leone-Africa"/>
    <x v="2"/>
    <n v="2003"/>
    <s v="Sierra Leone-Africa2003"/>
    <n v="1371442566"/>
    <n v="0.155"/>
    <x v="53"/>
    <x v="87"/>
    <n v="0"/>
    <x v="1102"/>
    <n v="4.2999999999999997E-2"/>
    <n v="0.13300000000000001"/>
    <n v="41"/>
    <n v="40"/>
    <n v="0.42799999999999999"/>
    <n v="0.54800000000000004"/>
    <n v="2.4E-2"/>
    <n v="4712763"/>
    <n v="0.36399999999999999"/>
    <n v="0.63600000000000001"/>
    <n v="60000000"/>
    <n v="38000000"/>
    <n v="0"/>
    <n v="26"/>
    <n v="0"/>
    <n v="0"/>
    <n v="2E-3"/>
    <n v="2.4E-2"/>
  </r>
  <r>
    <s v="Sierra Leone-Africa"/>
    <x v="2"/>
    <n v="2004"/>
    <s v="Sierra Leone-Africa2004"/>
    <n v="1431208677"/>
    <n v="0.154"/>
    <x v="53"/>
    <x v="7"/>
    <n v="0"/>
    <x v="1104"/>
    <n v="4.2000000000000003E-2"/>
    <n v="0.13"/>
    <n v="42"/>
    <n v="41"/>
    <n v="0.42699999999999999"/>
    <n v="0.54900000000000004"/>
    <n v="2.4E-2"/>
    <n v="4928175"/>
    <n v="0.36599999999999999"/>
    <n v="0.63400000000000001"/>
    <n v="58000000"/>
    <n v="30000000"/>
    <n v="0"/>
    <n v="26"/>
    <n v="0"/>
    <n v="0"/>
    <n v="2E-3"/>
    <n v="0"/>
  </r>
  <r>
    <s v="Sierra Leone-Africa"/>
    <x v="2"/>
    <n v="2005"/>
    <s v="Sierra Leone-Africa2005"/>
    <n v="1627853086"/>
    <n v="0.159"/>
    <x v="10"/>
    <x v="273"/>
    <n v="0"/>
    <x v="0"/>
    <n v="4.2000000000000003E-2"/>
    <n v="0.128"/>
    <n v="42"/>
    <n v="42"/>
    <n v="0.42699999999999999"/>
    <n v="0.54900000000000004"/>
    <n v="2.4E-2"/>
    <n v="5119895"/>
    <n v="0.36799999999999999"/>
    <n v="0.63200000000000001"/>
    <n v="64000000"/>
    <n v="34000000"/>
    <n v="2.72"/>
    <n v="26"/>
    <n v="0"/>
    <n v="399"/>
    <n v="2E-3"/>
    <n v="0"/>
  </r>
  <r>
    <s v="Sierra Leone-Africa"/>
    <x v="2"/>
    <n v="2006"/>
    <s v="Sierra Leone-Africa2006"/>
    <n v="1887429109"/>
    <n v="0.14199999999999999"/>
    <x v="10"/>
    <x v="109"/>
    <n v="0"/>
    <x v="0"/>
    <n v="4.1000000000000002E-2"/>
    <n v="0.125"/>
    <n v="43"/>
    <n v="43"/>
    <n v="0.42599999999999999"/>
    <n v="0.54900000000000004"/>
    <n v="2.5000000000000001E-2"/>
    <n v="5280909"/>
    <n v="0.371"/>
    <n v="0.629"/>
    <n v="23000000"/>
    <n v="15000000"/>
    <n v="2.72"/>
    <n v="26"/>
    <n v="0"/>
    <n v="399"/>
    <n v="2E-3"/>
    <n v="0"/>
  </r>
  <r>
    <s v="Sierra Leone-Africa"/>
    <x v="2"/>
    <n v="2007"/>
    <s v="Sierra Leone-Africa2007"/>
    <n v="2158653216"/>
    <n v="0.14000000000000001"/>
    <x v="292"/>
    <x v="299"/>
    <n v="0"/>
    <x v="1105"/>
    <n v="0.04"/>
    <n v="0.122"/>
    <n v="44"/>
    <n v="43"/>
    <n v="0.42499999999999999"/>
    <n v="0.55000000000000004"/>
    <n v="2.5000000000000001E-2"/>
    <n v="5416015"/>
    <n v="0.374"/>
    <n v="0.626"/>
    <n v="22000000"/>
    <n v="17000000"/>
    <n v="2.3519999999999999"/>
    <n v="26"/>
    <n v="0"/>
    <n v="399"/>
    <n v="2E-3"/>
    <n v="0.14299999999999999"/>
  </r>
  <r>
    <s v="Sierra Leone-Africa"/>
    <x v="2"/>
    <n v="2008"/>
    <s v="Sierra Leone-Africa2008"/>
    <n v="2505620416"/>
    <n v="0.14199999999999999"/>
    <x v="180"/>
    <x v="320"/>
    <n v="0"/>
    <x v="518"/>
    <n v="0.04"/>
    <n v="0.12"/>
    <n v="44"/>
    <n v="44"/>
    <n v="0.42399999999999999"/>
    <n v="0.55100000000000005"/>
    <n v="2.5000000000000001E-2"/>
    <n v="5532139"/>
    <n v="0.376"/>
    <n v="0.624"/>
    <n v="34000000"/>
    <n v="24000000"/>
    <n v="2.3519999999999999"/>
    <n v="17"/>
    <n v="0"/>
    <n v="399"/>
    <n v="3.0000000000000001E-3"/>
    <n v="0.182"/>
  </r>
  <r>
    <s v="Sierra Leone-Africa"/>
    <x v="2"/>
    <n v="2009"/>
    <s v="Sierra Leone-Africa2009"/>
    <n v="2453972797"/>
    <n v="0.16900000000000001"/>
    <x v="26"/>
    <x v="181"/>
    <n v="0"/>
    <x v="0"/>
    <n v="3.9E-2"/>
    <n v="0.11700000000000001"/>
    <n v="45"/>
    <n v="44"/>
    <n v="0.42299999999999999"/>
    <n v="0.55100000000000005"/>
    <n v="2.5000000000000001E-2"/>
    <n v="5641182"/>
    <n v="0.379"/>
    <n v="0.621"/>
    <n v="25000000"/>
    <n v="22000000"/>
    <n v="2.3519999999999999"/>
    <n v="12"/>
    <n v="0"/>
    <n v="357"/>
    <n v="3.0000000000000001E-3"/>
    <n v="0.20599999999999999"/>
  </r>
  <r>
    <s v="Sierra Leone-Africa"/>
    <x v="2"/>
    <n v="2010"/>
    <s v="Sierra Leone-Africa2010"/>
    <n v="2578159463"/>
    <n v="0.154"/>
    <x v="521"/>
    <x v="291"/>
    <n v="0"/>
    <x v="28"/>
    <n v="3.7999999999999999E-2"/>
    <n v="0.114"/>
    <n v="45"/>
    <n v="45"/>
    <n v="0.42199999999999999"/>
    <n v="0.55300000000000005"/>
    <n v="2.5999999999999999E-2"/>
    <n v="5751976"/>
    <n v="0.38200000000000001"/>
    <n v="0.61799999999999999"/>
    <n v="26000000"/>
    <n v="22000000"/>
    <n v="2.3519999999999999"/>
    <n v="12"/>
    <n v="0"/>
    <n v="357"/>
    <n v="6.0000000000000001E-3"/>
    <n v="0.34799999999999998"/>
  </r>
  <r>
    <s v="Sierra Leone-Africa"/>
    <x v="2"/>
    <n v="2011"/>
    <s v="Sierra Leone-Africa2011"/>
    <n v="2932273988"/>
    <n v="0.16300000000000001"/>
    <x v="222"/>
    <x v="275"/>
    <n v="0"/>
    <x v="1102"/>
    <n v="3.7999999999999999E-2"/>
    <n v="0.112"/>
    <n v="45"/>
    <n v="45"/>
    <n v="0.42"/>
    <n v="0.55400000000000005"/>
    <n v="2.5999999999999999E-2"/>
    <n v="5865491"/>
    <n v="0.38600000000000001"/>
    <n v="0.61399999999999999"/>
    <n v="44000000"/>
    <n v="29000000"/>
    <n v="0.32400000000000001"/>
    <n v="12"/>
    <n v="0"/>
    <n v="357"/>
    <n v="8.9999999999999993E-3"/>
    <n v="0.36399999999999999"/>
  </r>
  <r>
    <s v="Sierra Leone-Africa"/>
    <x v="2"/>
    <n v="2012"/>
    <s v="Sierra Leone-Africa2012"/>
    <n v="3787392596"/>
    <n v="0.151"/>
    <x v="182"/>
    <x v="275"/>
    <n v="0"/>
    <x v="7"/>
    <n v="3.6999999999999998E-2"/>
    <n v="0.11"/>
    <n v="46"/>
    <n v="45"/>
    <n v="0.41699999999999998"/>
    <n v="0.55600000000000005"/>
    <n v="2.5999999999999999E-2"/>
    <n v="5978727"/>
    <n v="0.38900000000000001"/>
    <n v="0.61099999999999999"/>
    <n v="41000000"/>
    <n v="25000000"/>
    <n v="0.32400000000000001"/>
    <n v="12"/>
    <n v="137"/>
    <n v="357"/>
    <n v="1.2999999999999999E-2"/>
    <n v="0.37"/>
  </r>
  <r>
    <s v="Singapore-Asia"/>
    <x v="0"/>
    <n v="2000"/>
    <s v="Singapore-Asia2000"/>
    <n v="95835970989"/>
    <n v="2.7E-2"/>
    <x v="915"/>
    <x v="151"/>
    <n v="0"/>
    <x v="0"/>
    <n v="1.2E-2"/>
    <n v="3.0000000000000001E-3"/>
    <n v="80"/>
    <n v="76"/>
    <n v="0.215"/>
    <n v="0.71199999999999997"/>
    <n v="7.2999999999999995E-2"/>
    <n v="4027900"/>
    <n v="1"/>
    <n v="0"/>
    <n v="5142000000"/>
    <n v="4535000000"/>
    <n v="0"/>
    <n v="0"/>
    <n v="0"/>
    <n v="0"/>
    <n v="0.36"/>
    <n v="0.70099999999999996"/>
  </r>
  <r>
    <s v="Singapore-Asia"/>
    <x v="0"/>
    <n v="2001"/>
    <s v="Singapore-Asia2001"/>
    <n v="89285087395"/>
    <n v="2.4E-2"/>
    <x v="262"/>
    <x v="162"/>
    <n v="33447"/>
    <x v="0"/>
    <n v="1.2E-2"/>
    <n v="3.0000000000000001E-3"/>
    <n v="80"/>
    <n v="76"/>
    <n v="0.21099999999999999"/>
    <n v="0.71399999999999997"/>
    <n v="7.4999999999999997E-2"/>
    <n v="4138000"/>
    <n v="1"/>
    <n v="0"/>
    <n v="4641000000"/>
    <n v="6600000000"/>
    <n v="0"/>
    <n v="0"/>
    <n v="0"/>
    <n v="0"/>
    <n v="0.41699999999999998"/>
    <n v="0.74399999999999999"/>
  </r>
  <r>
    <s v="Singapore-Asia"/>
    <x v="0"/>
    <n v="2002"/>
    <s v="Singapore-Asia2002"/>
    <n v="91941791944"/>
    <n v="2.9000000000000001E-2"/>
    <x v="916"/>
    <x v="161"/>
    <n v="34280"/>
    <x v="1106"/>
    <n v="1.0999999999999999E-2"/>
    <n v="3.0000000000000001E-3"/>
    <n v="81"/>
    <n v="77"/>
    <n v="0.20599999999999999"/>
    <n v="0.71699999999999997"/>
    <n v="7.6999999999999999E-2"/>
    <n v="4176000"/>
    <n v="1"/>
    <n v="0"/>
    <n v="4458000000"/>
    <n v="8212000000"/>
    <n v="0"/>
    <n v="0"/>
    <n v="0"/>
    <n v="0"/>
    <n v="0.47"/>
    <n v="0.80100000000000005"/>
  </r>
  <r>
    <s v="Singapore-Asia"/>
    <x v="0"/>
    <n v="2003"/>
    <s v="Singapore-Asia2003"/>
    <n v="97002305536"/>
    <n v="3.5999999999999997E-2"/>
    <x v="917"/>
    <x v="161"/>
    <n v="28262"/>
    <x v="1107"/>
    <n v="1.0999999999999999E-2"/>
    <n v="3.0000000000000001E-3"/>
    <n v="82"/>
    <n v="77"/>
    <n v="0.20100000000000001"/>
    <n v="0.72"/>
    <n v="7.9000000000000001E-2"/>
    <n v="4114800"/>
    <n v="1"/>
    <n v="0"/>
    <n v="3842000000"/>
    <n v="8382000000"/>
    <n v="0"/>
    <n v="8"/>
    <n v="0"/>
    <n v="0"/>
    <n v="0.53800000000000003"/>
    <n v="0.84099999999999997"/>
  </r>
  <r>
    <s v="Singapore-Asia"/>
    <x v="0"/>
    <n v="2004"/>
    <s v="Singapore-Asia2004"/>
    <n v="114000000000"/>
    <n v="3.2000000000000001E-2"/>
    <x v="173"/>
    <x v="161"/>
    <n v="25162"/>
    <x v="1108"/>
    <n v="0.01"/>
    <n v="2E-3"/>
    <n v="82"/>
    <n v="77"/>
    <n v="0.19600000000000001"/>
    <n v="0.72299999999999998"/>
    <n v="8.1000000000000003E-2"/>
    <n v="4166700"/>
    <n v="1"/>
    <n v="0"/>
    <n v="5327000000"/>
    <n v="9291000000"/>
    <n v="0"/>
    <n v="8"/>
    <n v="0"/>
    <n v="0"/>
    <n v="0.62"/>
    <n v="0.91200000000000003"/>
  </r>
  <r>
    <s v="Singapore-Asia"/>
    <x v="0"/>
    <n v="2005"/>
    <s v="Singapore-Asia2005"/>
    <n v="127000000000"/>
    <n v="3.7999999999999999E-2"/>
    <x v="918"/>
    <x v="161"/>
    <n v="0"/>
    <x v="0"/>
    <n v="0.01"/>
    <n v="2E-3"/>
    <n v="83"/>
    <n v="78"/>
    <n v="0.191"/>
    <n v="0.72599999999999998"/>
    <n v="8.2000000000000003E-2"/>
    <n v="4265800"/>
    <n v="1"/>
    <n v="0"/>
    <n v="6209000000"/>
    <n v="10071000000"/>
    <n v="0.27700000000000002"/>
    <n v="6"/>
    <n v="0"/>
    <n v="80"/>
    <n v="0.61"/>
    <n v="0.97499999999999998"/>
  </r>
  <r>
    <s v="Singapore-Asia"/>
    <x v="0"/>
    <n v="2006"/>
    <s v="Singapore-Asia2006"/>
    <n v="148000000000"/>
    <n v="3.6999999999999998E-2"/>
    <x v="919"/>
    <x v="161"/>
    <n v="0"/>
    <x v="0"/>
    <n v="0.01"/>
    <n v="2E-3"/>
    <n v="83"/>
    <n v="78"/>
    <n v="0.188"/>
    <n v="0.72899999999999998"/>
    <n v="8.3000000000000004E-2"/>
    <n v="4401400"/>
    <n v="1"/>
    <n v="0"/>
    <n v="7536000000"/>
    <n v="11268000000"/>
    <n v="0.23799999999999999"/>
    <n v="6"/>
    <n v="0"/>
    <n v="80"/>
    <n v="0.59"/>
    <n v="1.038"/>
  </r>
  <r>
    <s v="Singapore-Asia"/>
    <x v="0"/>
    <n v="2007"/>
    <s v="Singapore-Asia2007"/>
    <n v="180000000000"/>
    <n v="3.5000000000000003E-2"/>
    <x v="920"/>
    <x v="161"/>
    <n v="30845"/>
    <x v="1109"/>
    <n v="0.01"/>
    <n v="2E-3"/>
    <n v="83"/>
    <n v="78"/>
    <n v="0.184"/>
    <n v="0.73099999999999998"/>
    <n v="8.5000000000000006E-2"/>
    <n v="4588600"/>
    <n v="1"/>
    <n v="0"/>
    <n v="9066000000"/>
    <n v="13409000000"/>
    <n v="0.23200000000000001"/>
    <n v="5"/>
    <n v="0"/>
    <n v="80"/>
    <n v="0.69899999999999995"/>
    <n v="1.252"/>
  </r>
  <r>
    <s v="Singapore-Asia"/>
    <x v="0"/>
    <n v="2008"/>
    <s v="Singapore-Asia2008"/>
    <n v="192000000000"/>
    <n v="0.04"/>
    <x v="921"/>
    <x v="187"/>
    <n v="21819"/>
    <x v="1110"/>
    <n v="0.01"/>
    <n v="2E-3"/>
    <n v="83"/>
    <n v="78"/>
    <n v="0.18099999999999999"/>
    <n v="0.73299999999999998"/>
    <n v="8.5999999999999993E-2"/>
    <n v="4839400"/>
    <n v="1"/>
    <n v="0"/>
    <n v="10714000000"/>
    <n v="16340000000"/>
    <n v="0.27900000000000003"/>
    <n v="4"/>
    <n v="0"/>
    <n v="84"/>
    <n v="0.69"/>
    <n v="1.323"/>
  </r>
  <r>
    <s v="Singapore-Asia"/>
    <x v="0"/>
    <n v="2009"/>
    <s v="Singapore-Asia2009"/>
    <n v="192000000000"/>
    <n v="4.4999999999999998E-2"/>
    <x v="922"/>
    <x v="187"/>
    <n v="0"/>
    <x v="0"/>
    <n v="0.01"/>
    <n v="2E-3"/>
    <n v="84"/>
    <n v="79"/>
    <n v="0.17699999999999999"/>
    <n v="0.73499999999999999"/>
    <n v="8.7999999999999995E-2"/>
    <n v="4987600"/>
    <n v="1"/>
    <n v="0"/>
    <n v="9403000000"/>
    <n v="15685000000"/>
    <n v="0.27800000000000002"/>
    <n v="3"/>
    <n v="0"/>
    <n v="84"/>
    <n v="0.69"/>
    <n v="1.387"/>
  </r>
  <r>
    <s v="Singapore-Asia"/>
    <x v="0"/>
    <n v="2010"/>
    <s v="Singapore-Asia2010"/>
    <n v="236000000000"/>
    <n v="4.1000000000000002E-2"/>
    <x v="923"/>
    <x v="187"/>
    <n v="21947"/>
    <x v="1111"/>
    <n v="8.9999999999999993E-3"/>
    <n v="2E-3"/>
    <n v="84"/>
    <n v="79"/>
    <n v="0.17299999999999999"/>
    <n v="0.73599999999999999"/>
    <n v="0.09"/>
    <n v="5076700"/>
    <n v="1"/>
    <n v="0"/>
    <n v="14178000000"/>
    <n v="18700000000"/>
    <n v="0.254"/>
    <n v="3"/>
    <n v="0"/>
    <n v="84"/>
    <n v="0.71"/>
    <n v="1.454"/>
  </r>
  <r>
    <s v="Singapore-Asia"/>
    <x v="0"/>
    <n v="2011"/>
    <s v="Singapore-Asia2011"/>
    <n v="274000000000"/>
    <n v="4.2000000000000003E-2"/>
    <x v="924"/>
    <x v="187"/>
    <n v="25634"/>
    <x v="1112"/>
    <n v="0.01"/>
    <n v="2E-3"/>
    <n v="84"/>
    <n v="80"/>
    <n v="0.16900000000000001"/>
    <n v="0.73699999999999999"/>
    <n v="9.2999999999999999E-2"/>
    <n v="5183700"/>
    <n v="1"/>
    <n v="0"/>
    <n v="18082000000"/>
    <n v="21437000000"/>
    <n v="0.27100000000000002"/>
    <n v="3"/>
    <n v="0"/>
    <n v="84"/>
    <n v="0.71"/>
    <n v="1.5009999999999999"/>
  </r>
  <r>
    <s v="Singapore-Asia"/>
    <x v="0"/>
    <n v="2012"/>
    <s v="Singapore-Asia2012"/>
    <n v="287000000000"/>
    <n v="4.7E-2"/>
    <x v="925"/>
    <x v="187"/>
    <n v="23509"/>
    <x v="1113"/>
    <n v="0.01"/>
    <n v="2E-3"/>
    <n v="85"/>
    <n v="80"/>
    <n v="0.16500000000000001"/>
    <n v="0.73799999999999999"/>
    <n v="9.7000000000000003E-2"/>
    <n v="5312400"/>
    <n v="1"/>
    <n v="0"/>
    <n v="19261000000"/>
    <n v="22412000000"/>
    <n v="0.27600000000000002"/>
    <n v="3"/>
    <n v="1"/>
    <n v="82"/>
    <n v="0.72"/>
    <n v="1.5209999999999999"/>
  </r>
  <r>
    <s v="Sint Maarten (Dutch part)-The Americas"/>
    <x v="4"/>
    <n v="2000"/>
    <s v="Sint Maarten (Dutch part)-The Americas2000"/>
    <n v="0"/>
    <m/>
    <x v="0"/>
    <x v="0"/>
    <n v="0"/>
    <x v="0"/>
    <n v="0"/>
    <n v="0"/>
    <n v="0"/>
    <n v="0"/>
    <n v="0"/>
    <n v="0"/>
    <n v="0"/>
    <n v="30519"/>
    <n v="1"/>
    <n v="0"/>
    <n v="511000000"/>
    <n v="127000000"/>
    <n v="0"/>
    <n v="0"/>
    <n v="0"/>
    <n v="0"/>
    <n v="0"/>
    <n v="0"/>
  </r>
  <r>
    <s v="Sint Maarten (Dutch part)-The Americas"/>
    <x v="4"/>
    <n v="2001"/>
    <s v="Sint Maarten (Dutch part)-The Americas2001"/>
    <n v="0"/>
    <m/>
    <x v="0"/>
    <x v="0"/>
    <n v="0"/>
    <x v="0"/>
    <n v="0"/>
    <n v="0"/>
    <n v="0"/>
    <n v="0"/>
    <n v="0"/>
    <n v="0"/>
    <n v="0"/>
    <n v="31189"/>
    <n v="1"/>
    <n v="0"/>
    <n v="484000000"/>
    <n v="137000000"/>
    <n v="0"/>
    <n v="0"/>
    <n v="0"/>
    <n v="0"/>
    <n v="0"/>
    <n v="0"/>
  </r>
  <r>
    <s v="Sint Maarten (Dutch part)-The Americas"/>
    <x v="4"/>
    <n v="2002"/>
    <s v="Sint Maarten (Dutch part)-The Americas2002"/>
    <n v="0"/>
    <m/>
    <x v="0"/>
    <x v="0"/>
    <n v="0"/>
    <x v="0"/>
    <n v="0"/>
    <n v="0"/>
    <n v="0"/>
    <n v="0"/>
    <n v="0"/>
    <n v="0"/>
    <n v="0"/>
    <n v="32566"/>
    <n v="1"/>
    <n v="0"/>
    <n v="489000000"/>
    <n v="140000000"/>
    <n v="0"/>
    <n v="0"/>
    <n v="0"/>
    <n v="0"/>
    <n v="0"/>
    <n v="0"/>
  </r>
  <r>
    <s v="Sint Maarten (Dutch part)-The Americas"/>
    <x v="4"/>
    <n v="2003"/>
    <s v="Sint Maarten (Dutch part)-The Americas2003"/>
    <n v="0"/>
    <m/>
    <x v="0"/>
    <x v="0"/>
    <n v="0"/>
    <x v="0"/>
    <n v="0"/>
    <n v="0"/>
    <n v="0"/>
    <n v="0"/>
    <n v="0"/>
    <n v="0"/>
    <n v="0"/>
    <n v="33791"/>
    <n v="1"/>
    <n v="0"/>
    <n v="538000000"/>
    <n v="144000000"/>
    <n v="0"/>
    <n v="0"/>
    <n v="0"/>
    <n v="0"/>
    <n v="0"/>
    <n v="0"/>
  </r>
  <r>
    <s v="Sint Maarten (Dutch part)-The Americas"/>
    <x v="4"/>
    <n v="2004"/>
    <s v="Sint Maarten (Dutch part)-The Americas2004"/>
    <n v="0"/>
    <m/>
    <x v="0"/>
    <x v="0"/>
    <n v="0"/>
    <x v="0"/>
    <n v="0"/>
    <n v="0"/>
    <n v="0"/>
    <n v="0"/>
    <n v="0"/>
    <n v="0"/>
    <n v="0"/>
    <n v="35318"/>
    <n v="1"/>
    <n v="0"/>
    <n v="626000000"/>
    <n v="80000000"/>
    <n v="0"/>
    <n v="0"/>
    <n v="0"/>
    <n v="0"/>
    <n v="0"/>
    <n v="0"/>
  </r>
  <r>
    <s v="Sint Maarten (Dutch part)-The Americas"/>
    <x v="4"/>
    <n v="2005"/>
    <s v="Sint Maarten (Dutch part)-The Americas2005"/>
    <n v="0"/>
    <m/>
    <x v="0"/>
    <x v="0"/>
    <n v="0"/>
    <x v="0"/>
    <n v="0"/>
    <n v="0"/>
    <n v="0"/>
    <n v="0"/>
    <n v="0"/>
    <n v="0"/>
    <n v="0"/>
    <n v="36936"/>
    <n v="1"/>
    <n v="0"/>
    <n v="659000000"/>
    <n v="94000000"/>
    <n v="0"/>
    <n v="0"/>
    <n v="0"/>
    <n v="0"/>
    <n v="0"/>
    <n v="0"/>
  </r>
  <r>
    <s v="Sint Maarten (Dutch part)-The Americas"/>
    <x v="4"/>
    <n v="2006"/>
    <s v="Sint Maarten (Dutch part)-The Americas2006"/>
    <n v="0"/>
    <m/>
    <x v="0"/>
    <x v="0"/>
    <n v="0"/>
    <x v="0"/>
    <n v="0"/>
    <n v="0"/>
    <n v="0"/>
    <n v="0"/>
    <n v="0"/>
    <n v="0"/>
    <n v="0"/>
    <n v="38272"/>
    <n v="1"/>
    <n v="0"/>
    <n v="651000000"/>
    <n v="86000000"/>
    <n v="0"/>
    <n v="0"/>
    <n v="0"/>
    <n v="0"/>
    <n v="0"/>
    <n v="0"/>
  </r>
  <r>
    <s v="Sint Maarten (Dutch part)-The Americas"/>
    <x v="4"/>
    <n v="2007"/>
    <s v="Sint Maarten (Dutch part)-The Americas2007"/>
    <n v="0"/>
    <m/>
    <x v="0"/>
    <x v="0"/>
    <n v="0"/>
    <x v="0"/>
    <n v="0"/>
    <n v="0"/>
    <n v="77"/>
    <n v="72"/>
    <n v="0"/>
    <n v="0"/>
    <n v="0"/>
    <n v="39464"/>
    <n v="1"/>
    <n v="0"/>
    <n v="665000000"/>
    <n v="83000000"/>
    <n v="0"/>
    <n v="0"/>
    <n v="0"/>
    <n v="0"/>
    <n v="0"/>
    <n v="0"/>
  </r>
  <r>
    <s v="Sint Maarten (Dutch part)-The Americas"/>
    <x v="4"/>
    <n v="2008"/>
    <s v="Sint Maarten (Dutch part)-The Americas2008"/>
    <n v="0"/>
    <m/>
    <x v="0"/>
    <x v="0"/>
    <n v="0"/>
    <x v="0"/>
    <n v="1.2999999999999999E-2"/>
    <n v="0"/>
    <n v="77"/>
    <n v="72"/>
    <n v="0"/>
    <n v="0"/>
    <n v="0"/>
    <n v="40459"/>
    <n v="1"/>
    <n v="0"/>
    <n v="667000000"/>
    <n v="88000000"/>
    <n v="0"/>
    <n v="0"/>
    <n v="0"/>
    <n v="0"/>
    <n v="0"/>
    <n v="0"/>
  </r>
  <r>
    <s v="Sint Maarten (Dutch part)-The Americas"/>
    <x v="4"/>
    <n v="2009"/>
    <s v="Sint Maarten (Dutch part)-The Americas2009"/>
    <n v="0"/>
    <m/>
    <x v="0"/>
    <x v="0"/>
    <n v="0"/>
    <x v="0"/>
    <n v="0"/>
    <n v="0"/>
    <n v="78"/>
    <n v="73"/>
    <n v="0"/>
    <n v="0"/>
    <n v="0"/>
    <n v="39133"/>
    <n v="1"/>
    <n v="0"/>
    <n v="619000000"/>
    <n v="104000000"/>
    <n v="0"/>
    <n v="0"/>
    <n v="0"/>
    <n v="0"/>
    <n v="0"/>
    <n v="0"/>
  </r>
  <r>
    <s v="Sint Maarten (Dutch part)-The Americas"/>
    <x v="4"/>
    <n v="2010"/>
    <s v="Sint Maarten (Dutch part)-The Americas2010"/>
    <n v="0"/>
    <m/>
    <x v="0"/>
    <x v="0"/>
    <n v="0"/>
    <x v="0"/>
    <n v="0"/>
    <n v="0"/>
    <n v="0"/>
    <n v="0"/>
    <n v="0"/>
    <n v="0"/>
    <n v="0"/>
    <n v="37850"/>
    <n v="1"/>
    <n v="0"/>
    <n v="681000000"/>
    <n v="105000000"/>
    <n v="0"/>
    <n v="0"/>
    <n v="0"/>
    <n v="0"/>
    <n v="0"/>
    <n v="0"/>
  </r>
  <r>
    <s v="Sint Maarten (Dutch part)-The Americas"/>
    <x v="4"/>
    <n v="2011"/>
    <s v="Sint Maarten (Dutch part)-The Americas2011"/>
    <n v="0"/>
    <m/>
    <x v="0"/>
    <x v="0"/>
    <n v="0"/>
    <x v="0"/>
    <n v="0"/>
    <n v="0"/>
    <n v="0"/>
    <n v="0"/>
    <n v="0"/>
    <n v="0"/>
    <n v="0"/>
    <n v="38486"/>
    <n v="1"/>
    <n v="0"/>
    <n v="729000000"/>
    <n v="112000000"/>
    <n v="0"/>
    <n v="0"/>
    <n v="0"/>
    <n v="0"/>
    <n v="0"/>
    <n v="0"/>
  </r>
  <r>
    <s v="Sint Maarten (Dutch part)-The Americas"/>
    <x v="4"/>
    <n v="2012"/>
    <s v="Sint Maarten (Dutch part)-The Americas2012"/>
    <n v="0"/>
    <m/>
    <x v="0"/>
    <x v="0"/>
    <n v="0"/>
    <x v="0"/>
    <n v="0"/>
    <n v="0"/>
    <n v="0"/>
    <n v="0"/>
    <n v="0"/>
    <n v="0"/>
    <n v="0"/>
    <n v="39088"/>
    <n v="1"/>
    <n v="0"/>
    <n v="854000000"/>
    <n v="120000000"/>
    <n v="0"/>
    <n v="0"/>
    <n v="0"/>
    <n v="0"/>
    <n v="0"/>
    <n v="0"/>
  </r>
  <r>
    <s v="Slovakia-Europe"/>
    <x v="1"/>
    <n v="2000"/>
    <s v="Slovakia-Europe2000"/>
    <n v="28724041828"/>
    <n v="5.5E-2"/>
    <x v="926"/>
    <x v="3"/>
    <n v="16676"/>
    <x v="0"/>
    <n v="0.01"/>
    <n v="0.01"/>
    <n v="77"/>
    <n v="69"/>
    <n v="0.19700000000000001"/>
    <n v="0.68899999999999995"/>
    <n v="0.114"/>
    <n v="5388720"/>
    <n v="0.56200000000000006"/>
    <n v="0.43799999999999994"/>
    <n v="441000000"/>
    <n v="341000000"/>
    <n v="0"/>
    <n v="0"/>
    <n v="0"/>
    <n v="0"/>
    <n v="9.4E-2"/>
    <n v="0.23100000000000001"/>
  </r>
  <r>
    <s v="Slovakia-Europe"/>
    <x v="1"/>
    <n v="2001"/>
    <s v="Slovakia-Europe2001"/>
    <n v="30318731991"/>
    <n v="5.5E-2"/>
    <x v="328"/>
    <x v="67"/>
    <n v="17349"/>
    <x v="0"/>
    <n v="0.01"/>
    <n v="0.01"/>
    <n v="78"/>
    <n v="70"/>
    <n v="0.191"/>
    <n v="0.69499999999999995"/>
    <n v="0.114"/>
    <n v="5378867"/>
    <n v="0.56200000000000006"/>
    <n v="0.43799999999999994"/>
    <n v="649000000"/>
    <n v="340000000"/>
    <n v="0"/>
    <n v="0"/>
    <n v="0"/>
    <n v="0"/>
    <n v="0.125"/>
    <n v="0.39900000000000002"/>
  </r>
  <r>
    <s v="Slovakia-Europe"/>
    <x v="1"/>
    <n v="2002"/>
    <s v="Slovakia-Europe2002"/>
    <n v="34638306042"/>
    <n v="5.6000000000000001E-2"/>
    <x v="431"/>
    <x v="106"/>
    <n v="17828"/>
    <x v="1114"/>
    <n v="0.01"/>
    <n v="8.9999999999999993E-3"/>
    <n v="78"/>
    <n v="70"/>
    <n v="0.185"/>
    <n v="0.7"/>
    <n v="0.115"/>
    <n v="5376912"/>
    <n v="0.56000000000000005"/>
    <n v="0.43999999999999995"/>
    <n v="742000000"/>
    <n v="506000000"/>
    <n v="0"/>
    <n v="0"/>
    <n v="0"/>
    <n v="0"/>
    <n v="0.40100000000000002"/>
    <n v="0.54300000000000004"/>
  </r>
  <r>
    <s v="Slovakia-Europe"/>
    <x v="1"/>
    <n v="2003"/>
    <s v="Slovakia-Europe2003"/>
    <n v="45837416479"/>
    <n v="5.8000000000000003E-2"/>
    <x v="370"/>
    <x v="105"/>
    <n v="16735"/>
    <x v="1115"/>
    <n v="0.01"/>
    <n v="8.9999999999999993E-3"/>
    <n v="78"/>
    <n v="70"/>
    <n v="0.17899999999999999"/>
    <n v="0.70599999999999996"/>
    <n v="0.11600000000000001"/>
    <n v="5373374"/>
    <n v="0.55900000000000005"/>
    <n v="0.44099999999999995"/>
    <n v="876000000"/>
    <n v="662000000"/>
    <n v="0"/>
    <n v="103"/>
    <n v="0"/>
    <n v="0"/>
    <n v="0.43"/>
    <n v="0.68300000000000005"/>
  </r>
  <r>
    <s v="Slovakia-Europe"/>
    <x v="1"/>
    <n v="2004"/>
    <s v="Slovakia-Europe2004"/>
    <n v="56073225726"/>
    <n v="7.1999999999999995E-2"/>
    <x v="757"/>
    <x v="77"/>
    <n v="18321"/>
    <x v="1116"/>
    <n v="0.01"/>
    <n v="8.9999999999999993E-3"/>
    <n v="78"/>
    <n v="70"/>
    <n v="0.17299999999999999"/>
    <n v="0.71099999999999997"/>
    <n v="0.11600000000000001"/>
    <n v="5372280"/>
    <n v="0.55700000000000005"/>
    <n v="0.44299999999999995"/>
    <n v="931000000"/>
    <n v="900000000"/>
    <n v="0"/>
    <n v="52"/>
    <n v="0"/>
    <n v="0"/>
    <n v="0.52900000000000003"/>
    <n v="0.79300000000000004"/>
  </r>
  <r>
    <s v="Slovakia-Europe"/>
    <x v="1"/>
    <n v="2005"/>
    <s v="Slovakia-Europe2005"/>
    <n v="61328471583"/>
    <n v="7.0000000000000007E-2"/>
    <x v="838"/>
    <x v="115"/>
    <n v="0"/>
    <x v="0"/>
    <n v="0.01"/>
    <n v="8.0000000000000002E-3"/>
    <n v="78"/>
    <n v="70"/>
    <n v="0.16800000000000001"/>
    <n v="0.71599999999999997"/>
    <n v="0.11700000000000001"/>
    <n v="5372807"/>
    <n v="0.55600000000000005"/>
    <n v="0.44399999999999995"/>
    <n v="1282000000"/>
    <n v="1122000000"/>
    <n v="0.48699999999999999"/>
    <n v="27"/>
    <n v="0"/>
    <n v="325"/>
    <n v="0.55200000000000005"/>
    <n v="0.84199999999999997"/>
  </r>
  <r>
    <s v="Slovakia-Europe"/>
    <x v="1"/>
    <n v="2006"/>
    <s v="Slovakia-Europe2006"/>
    <n v="69002095095"/>
    <n v="7.2999999999999995E-2"/>
    <x v="927"/>
    <x v="81"/>
    <n v="0"/>
    <x v="0"/>
    <n v="0.01"/>
    <n v="8.0000000000000002E-3"/>
    <n v="78"/>
    <n v="70"/>
    <n v="0.16300000000000001"/>
    <n v="0.71899999999999997"/>
    <n v="0.11799999999999999"/>
    <n v="5373054"/>
    <n v="0.55400000000000005"/>
    <n v="0.44599999999999995"/>
    <n v="1655000000"/>
    <n v="1230000000"/>
    <n v="0.47299999999999998"/>
    <n v="27"/>
    <n v="0"/>
    <n v="325"/>
    <n v="0.56100000000000005"/>
    <n v="0.90700000000000003"/>
  </r>
  <r>
    <s v="Slovakia-Europe"/>
    <x v="1"/>
    <n v="2007"/>
    <s v="Slovakia-Europe2007"/>
    <n v="84108560088"/>
    <n v="7.8E-2"/>
    <x v="928"/>
    <x v="24"/>
    <n v="18353"/>
    <x v="1117"/>
    <n v="0.01"/>
    <n v="8.0000000000000002E-3"/>
    <n v="78"/>
    <n v="71"/>
    <n v="0.159"/>
    <n v="0.72199999999999998"/>
    <n v="0.11899999999999999"/>
    <n v="5374622"/>
    <n v="0.55300000000000005"/>
    <n v="0.44699999999999995"/>
    <n v="2352000000"/>
    <n v="1825000000"/>
    <n v="0.47299999999999998"/>
    <n v="27"/>
    <n v="0"/>
    <n v="325"/>
    <n v="0.61799999999999999"/>
    <n v="1.123"/>
  </r>
  <r>
    <s v="Slovakia-Europe"/>
    <x v="1"/>
    <n v="2008"/>
    <s v="Slovakia-Europe2008"/>
    <n v="97908891167"/>
    <n v="0.08"/>
    <x v="929"/>
    <x v="151"/>
    <n v="17850"/>
    <x v="1118"/>
    <n v="1.0999999999999999E-2"/>
    <n v="7.0000000000000001E-3"/>
    <n v="79"/>
    <n v="71"/>
    <n v="0.156"/>
    <n v="0.72399999999999998"/>
    <n v="0.12"/>
    <n v="5379233"/>
    <n v="0.55100000000000005"/>
    <n v="0.44899999999999995"/>
    <n v="3004000000"/>
    <n v="2596000000"/>
    <n v="0.46500000000000002"/>
    <n v="18"/>
    <n v="0"/>
    <n v="325"/>
    <n v="0.66100000000000003"/>
    <n v="1.0189999999999999"/>
  </r>
  <r>
    <s v="Slovakia-Europe"/>
    <x v="1"/>
    <n v="2009"/>
    <s v="Slovakia-Europe2009"/>
    <n v="87239747152"/>
    <n v="9.1999999999999998E-2"/>
    <x v="930"/>
    <x v="0"/>
    <n v="0"/>
    <x v="0"/>
    <n v="1.0999999999999999E-2"/>
    <n v="7.0000000000000001E-3"/>
    <n v="79"/>
    <n v="71"/>
    <n v="0.153"/>
    <n v="0.72599999999999998"/>
    <n v="0.121"/>
    <n v="5386406"/>
    <n v="0.55000000000000004"/>
    <n v="0.44999999999999996"/>
    <n v="2539000000"/>
    <n v="2249000000"/>
    <n v="0.47499999999999998"/>
    <n v="18"/>
    <n v="0"/>
    <n v="257"/>
    <n v="0.7"/>
    <n v="1.0129999999999999"/>
  </r>
  <r>
    <s v="Slovakia-Europe"/>
    <x v="1"/>
    <n v="2010"/>
    <s v="Slovakia-Europe2010"/>
    <n v="87077443709"/>
    <n v="0.09"/>
    <x v="931"/>
    <x v="0"/>
    <n v="18830"/>
    <x v="1119"/>
    <n v="1.0999999999999999E-2"/>
    <n v="7.0000000000000001E-3"/>
    <n v="79"/>
    <n v="72"/>
    <n v="0.151"/>
    <n v="0.72599999999999998"/>
    <n v="0.123"/>
    <n v="5391428"/>
    <n v="0.54700000000000004"/>
    <n v="0.45299999999999996"/>
    <n v="2335000000"/>
    <n v="2146000000"/>
    <n v="0.47399999999999998"/>
    <n v="18"/>
    <n v="0"/>
    <n v="257"/>
    <n v="0.75700000000000001"/>
    <n v="1.0900000000000001"/>
  </r>
  <r>
    <s v="Slovakia-Europe"/>
    <x v="1"/>
    <n v="2011"/>
    <s v="Slovakia-Europe2011"/>
    <n v="95877536836"/>
    <n v="7.9000000000000001E-2"/>
    <x v="932"/>
    <x v="0"/>
    <n v="18639"/>
    <x v="1120"/>
    <n v="1.0999999999999999E-2"/>
    <n v="7.0000000000000001E-3"/>
    <n v="80"/>
    <n v="72"/>
    <n v="0.15"/>
    <n v="0.72499999999999998"/>
    <n v="0.125"/>
    <n v="5398384"/>
    <n v="0.54400000000000004"/>
    <n v="0.45599999999999996"/>
    <n v="2514000000"/>
    <n v="2449000000"/>
    <n v="0.47599999999999998"/>
    <n v="18"/>
    <n v="0"/>
    <n v="231"/>
    <n v="0.74399999999999999"/>
    <n v="1.1000000000000001"/>
  </r>
  <r>
    <s v="Slovakia-Europe"/>
    <x v="1"/>
    <n v="2012"/>
    <s v="Slovakia-Europe2012"/>
    <n v="91347809328"/>
    <n v="7.8E-2"/>
    <x v="138"/>
    <x v="0"/>
    <n v="18640"/>
    <x v="1121"/>
    <n v="0.01"/>
    <n v="6.0000000000000001E-3"/>
    <n v="80"/>
    <n v="73"/>
    <n v="0.15"/>
    <n v="0.72299999999999998"/>
    <n v="0.127"/>
    <n v="5407579"/>
    <n v="0.54200000000000004"/>
    <n v="0.45799999999999996"/>
    <n v="2365000000"/>
    <n v="2307000000"/>
    <n v="0.47099999999999997"/>
    <n v="14"/>
    <n v="43"/>
    <n v="207"/>
    <n v="0.76700000000000002"/>
    <n v="1.119"/>
  </r>
  <r>
    <s v="Slovenia-Europe"/>
    <x v="1"/>
    <n v="2000"/>
    <s v="Slovenia-Europe2000"/>
    <n v="19979467790"/>
    <n v="8.3000000000000004E-2"/>
    <x v="933"/>
    <x v="97"/>
    <n v="7143"/>
    <x v="0"/>
    <n v="8.9999999999999993E-3"/>
    <n v="5.0000000000000001E-3"/>
    <n v="79"/>
    <n v="72"/>
    <n v="0.159"/>
    <n v="0.7"/>
    <n v="0.14099999999999999"/>
    <n v="1988925"/>
    <n v="0.50800000000000001"/>
    <n v="0.49199999999999999"/>
    <n v="1016000000"/>
    <n v="544000000"/>
    <n v="0"/>
    <n v="0"/>
    <n v="0"/>
    <n v="0"/>
    <n v="0.151"/>
    <n v="0.61099999999999999"/>
  </r>
  <r>
    <s v="Slovenia-Europe"/>
    <x v="1"/>
    <n v="2001"/>
    <s v="Slovenia-Europe2001"/>
    <n v="20498926981"/>
    <n v="8.5999999999999993E-2"/>
    <x v="349"/>
    <x v="6"/>
    <n v="7249"/>
    <x v="0"/>
    <n v="8.9999999999999993E-3"/>
    <n v="4.0000000000000001E-3"/>
    <n v="80"/>
    <n v="72"/>
    <n v="0.155"/>
    <n v="0.70099999999999996"/>
    <n v="0.14399999999999999"/>
    <n v="1992060"/>
    <n v="0.50800000000000001"/>
    <n v="0.49199999999999999"/>
    <n v="1059000000"/>
    <n v="560000000"/>
    <n v="0"/>
    <n v="0"/>
    <n v="0"/>
    <n v="0"/>
    <n v="0.30199999999999999"/>
    <n v="0.73899999999999999"/>
  </r>
  <r>
    <s v="Slovenia-Europe"/>
    <x v="1"/>
    <n v="2002"/>
    <s v="Slovenia-Europe2002"/>
    <n v="23136352386"/>
    <n v="8.5999999999999993E-2"/>
    <x v="934"/>
    <x v="148"/>
    <n v="7230"/>
    <x v="1122"/>
    <n v="8.9999999999999993E-3"/>
    <n v="4.0000000000000001E-3"/>
    <n v="80"/>
    <n v="72"/>
    <n v="0.151"/>
    <n v="0.70199999999999996"/>
    <n v="0.14699999999999999"/>
    <n v="1994530"/>
    <n v="0.50800000000000001"/>
    <n v="0.49199999999999999"/>
    <n v="1152000000"/>
    <n v="647000000"/>
    <n v="0"/>
    <n v="0"/>
    <n v="0"/>
    <n v="0"/>
    <n v="0.27800000000000002"/>
    <n v="0.83799999999999997"/>
  </r>
  <r>
    <s v="Slovenia-Europe"/>
    <x v="1"/>
    <n v="2003"/>
    <s v="Slovenia-Europe2003"/>
    <n v="29152072068"/>
    <n v="8.5999999999999993E-2"/>
    <x v="935"/>
    <x v="68"/>
    <n v="7097"/>
    <x v="1123"/>
    <n v="8.9999999999999993E-3"/>
    <n v="4.0000000000000001E-3"/>
    <n v="81"/>
    <n v="73"/>
    <n v="0.14699999999999999"/>
    <n v="0.70299999999999996"/>
    <n v="0.15"/>
    <n v="1995733"/>
    <n v="0.50700000000000001"/>
    <n v="0.49299999999999999"/>
    <n v="1427000000"/>
    <n v="805000000"/>
    <n v="0"/>
    <n v="60"/>
    <n v="0"/>
    <n v="0"/>
    <n v="0.31900000000000001"/>
    <n v="0.873"/>
  </r>
  <r>
    <s v="Slovenia-Europe"/>
    <x v="1"/>
    <n v="2004"/>
    <s v="Slovenia-Europe2004"/>
    <n v="33837749815"/>
    <n v="8.3000000000000004E-2"/>
    <x v="932"/>
    <x v="73"/>
    <n v="7740"/>
    <x v="1124"/>
    <n v="8.9999999999999993E-3"/>
    <n v="4.0000000000000001E-3"/>
    <n v="81"/>
    <n v="74"/>
    <n v="0.14399999999999999"/>
    <n v="0.70299999999999996"/>
    <n v="0.153"/>
    <n v="1997012"/>
    <n v="0.50600000000000001"/>
    <n v="0.49399999999999999"/>
    <n v="1725000000"/>
    <n v="937000000"/>
    <n v="0"/>
    <n v="60"/>
    <n v="0"/>
    <n v="0"/>
    <n v="0.40799999999999997"/>
    <n v="0.92700000000000005"/>
  </r>
  <r>
    <s v="Slovenia-Europe"/>
    <x v="1"/>
    <n v="2005"/>
    <s v="Slovenia-Europe2005"/>
    <n v="35717733757"/>
    <n v="8.4000000000000005E-2"/>
    <x v="381"/>
    <x v="95"/>
    <n v="0"/>
    <x v="0"/>
    <n v="8.9999999999999993E-3"/>
    <n v="4.0000000000000001E-3"/>
    <n v="81"/>
    <n v="74"/>
    <n v="0.14199999999999999"/>
    <n v="0.70299999999999996"/>
    <n v="0.155"/>
    <n v="2000474"/>
    <n v="0.505"/>
    <n v="0.495"/>
    <n v="1894000000"/>
    <n v="1019000000"/>
    <n v="0.39200000000000002"/>
    <n v="60"/>
    <n v="0"/>
    <n v="260"/>
    <n v="0.46800000000000003"/>
    <n v="0.879"/>
  </r>
  <r>
    <s v="Slovenia-Europe"/>
    <x v="1"/>
    <n v="2006"/>
    <s v="Slovenia-Europe2006"/>
    <n v="38945146500"/>
    <n v="8.3000000000000004E-2"/>
    <x v="936"/>
    <x v="129"/>
    <n v="0"/>
    <x v="0"/>
    <n v="8.9999999999999993E-3"/>
    <n v="3.0000000000000001E-3"/>
    <n v="82"/>
    <n v="75"/>
    <n v="0.14000000000000001"/>
    <n v="0.70199999999999996"/>
    <n v="0.158"/>
    <n v="2006868"/>
    <n v="0.504"/>
    <n v="0.496"/>
    <n v="2074000000"/>
    <n v="1058000000"/>
    <n v="0.39200000000000002"/>
    <n v="60"/>
    <n v="0"/>
    <n v="260"/>
    <n v="0.54"/>
    <n v="0.90600000000000003"/>
  </r>
  <r>
    <s v="Slovenia-Europe"/>
    <x v="1"/>
    <n v="2007"/>
    <s v="Slovenia-Europe2007"/>
    <n v="47349639895"/>
    <n v="7.9000000000000001E-2"/>
    <x v="937"/>
    <x v="160"/>
    <n v="7131"/>
    <x v="1125"/>
    <n v="0.01"/>
    <n v="3.0000000000000001E-3"/>
    <n v="82"/>
    <n v="75"/>
    <n v="0.14000000000000001"/>
    <n v="0.7"/>
    <n v="0.16"/>
    <n v="2018122"/>
    <n v="0.503"/>
    <n v="0.497"/>
    <n v="2465000000"/>
    <n v="1260000000"/>
    <n v="0.38400000000000001"/>
    <n v="60"/>
    <n v="0"/>
    <n v="260"/>
    <n v="0.56699999999999995"/>
    <n v="0.95499999999999996"/>
  </r>
  <r>
    <s v="Slovenia-Europe"/>
    <x v="1"/>
    <n v="2008"/>
    <s v="Slovenia-Europe2008"/>
    <n v="54554616826"/>
    <n v="8.3000000000000004E-2"/>
    <x v="938"/>
    <x v="115"/>
    <n v="7321"/>
    <x v="1126"/>
    <n v="1.0999999999999999E-2"/>
    <n v="3.0000000000000001E-3"/>
    <n v="82"/>
    <n v="75"/>
    <n v="0.13900000000000001"/>
    <n v="0.69799999999999995"/>
    <n v="0.16200000000000001"/>
    <n v="2021316"/>
    <n v="0.502"/>
    <n v="0.498"/>
    <n v="2954000000"/>
    <n v="1610000000"/>
    <n v="0.35799999999999998"/>
    <n v="19"/>
    <n v="0"/>
    <n v="260"/>
    <n v="0.57999999999999996"/>
    <n v="1.0109999999999999"/>
  </r>
  <r>
    <s v="Slovenia-Europe"/>
    <x v="1"/>
    <n v="2009"/>
    <s v="Slovenia-Europe2009"/>
    <n v="49208375314"/>
    <n v="9.1999999999999998E-2"/>
    <x v="939"/>
    <x v="160"/>
    <n v="0"/>
    <x v="0"/>
    <n v="1.0999999999999999E-2"/>
    <n v="3.0000000000000001E-3"/>
    <n v="82"/>
    <n v="76"/>
    <n v="0.14000000000000001"/>
    <n v="0.69599999999999995"/>
    <n v="0.16500000000000001"/>
    <n v="2039669"/>
    <n v="0.501"/>
    <n v="0.499"/>
    <n v="2735000000"/>
    <n v="1456000000"/>
    <n v="0.36699999999999999"/>
    <n v="6"/>
    <n v="0"/>
    <n v="260"/>
    <n v="0.64"/>
    <n v="1.0269999999999999"/>
  </r>
  <r>
    <s v="Slovenia-Europe"/>
    <x v="1"/>
    <n v="2010"/>
    <s v="Slovenia-Europe2010"/>
    <n v="46999407184"/>
    <n v="8.8999999999999996E-2"/>
    <x v="534"/>
    <x v="0"/>
    <n v="7293"/>
    <x v="1127"/>
    <n v="1.0999999999999999E-2"/>
    <n v="3.0000000000000001E-3"/>
    <n v="83"/>
    <n v="76"/>
    <n v="0.14000000000000001"/>
    <n v="0.69299999999999995"/>
    <n v="0.16700000000000001"/>
    <n v="2048583"/>
    <n v="0.5"/>
    <n v="0.5"/>
    <n v="2721000000"/>
    <n v="1377000000"/>
    <n v="0.34599999999999997"/>
    <n v="6"/>
    <n v="0"/>
    <n v="260"/>
    <n v="0.7"/>
    <n v="1.0329999999999999"/>
  </r>
  <r>
    <s v="Slovenia-Europe"/>
    <x v="1"/>
    <n v="2011"/>
    <s v="Slovenia-Europe2011"/>
    <n v="50250147802"/>
    <n v="8.8999999999999996E-2"/>
    <x v="940"/>
    <x v="0"/>
    <n v="6912"/>
    <x v="1128"/>
    <n v="1.0999999999999999E-2"/>
    <n v="3.0000000000000001E-3"/>
    <n v="83"/>
    <n v="77"/>
    <n v="0.14099999999999999"/>
    <n v="0.69099999999999995"/>
    <n v="0.16900000000000001"/>
    <n v="2052843"/>
    <n v="0.499"/>
    <n v="0.501"/>
    <n v="2953000000"/>
    <n v="1315000000"/>
    <n v="0.33900000000000002"/>
    <n v="6"/>
    <n v="0"/>
    <n v="260"/>
    <n v="0.67300000000000004"/>
    <n v="1.052"/>
  </r>
  <r>
    <s v="Slovenia-Europe"/>
    <x v="1"/>
    <n v="2012"/>
    <s v="Slovenia-Europe2012"/>
    <n v="45379174408"/>
    <n v="8.7999999999999995E-2"/>
    <x v="941"/>
    <x v="0"/>
    <n v="7321"/>
    <x v="737"/>
    <n v="1.0999999999999999E-2"/>
    <n v="2E-3"/>
    <n v="83"/>
    <n v="77"/>
    <n v="0.14199999999999999"/>
    <n v="0.68799999999999994"/>
    <n v="0.17100000000000001"/>
    <n v="2057159"/>
    <n v="0.499"/>
    <n v="0.501"/>
    <n v="2841000000"/>
    <n v="1085000000"/>
    <n v="0.33900000000000002"/>
    <n v="6"/>
    <n v="31"/>
    <n v="260"/>
    <n v="0.68300000000000005"/>
    <n v="1.0840000000000001"/>
  </r>
  <r>
    <s v="Solomon Islands-Oceania"/>
    <x v="3"/>
    <n v="2000"/>
    <s v="Solomon Islands-Oceania2000"/>
    <n v="435101217"/>
    <n v="4.5999999999999999E-2"/>
    <x v="9"/>
    <x v="102"/>
    <n v="0"/>
    <x v="0"/>
    <n v="3.5999999999999997E-2"/>
    <n v="2.8000000000000001E-2"/>
    <n v="64"/>
    <n v="62"/>
    <n v="0.41899999999999998"/>
    <n v="0.55300000000000005"/>
    <n v="2.8000000000000001E-2"/>
    <n v="412336"/>
    <n v="0.158"/>
    <n v="0.84199999999999997"/>
    <n v="4000000"/>
    <n v="12200000"/>
    <n v="0"/>
    <n v="0"/>
    <n v="0"/>
    <n v="0"/>
    <n v="5.0000000000000001E-3"/>
    <n v="3.0000000000000001E-3"/>
  </r>
  <r>
    <s v="Solomon Islands-Oceania"/>
    <x v="3"/>
    <n v="2001"/>
    <s v="Solomon Islands-Oceania2001"/>
    <n v="400464593"/>
    <n v="6.4000000000000001E-2"/>
    <x v="322"/>
    <x v="102"/>
    <n v="0"/>
    <x v="0"/>
    <n v="3.5000000000000003E-2"/>
    <n v="2.9000000000000001E-2"/>
    <n v="65"/>
    <n v="62"/>
    <n v="0.41799999999999998"/>
    <n v="0.55400000000000005"/>
    <n v="2.9000000000000001E-2"/>
    <n v="423529"/>
    <n v="0.16200000000000001"/>
    <n v="0.83799999999999997"/>
    <n v="8800000"/>
    <n v="10500000"/>
    <n v="0"/>
    <n v="0"/>
    <n v="0"/>
    <n v="0"/>
    <n v="5.0000000000000001E-3"/>
    <n v="2E-3"/>
  </r>
  <r>
    <s v="Solomon Islands-Oceania"/>
    <x v="3"/>
    <n v="2002"/>
    <s v="Solomon Islands-Oceania2002"/>
    <n v="341663054"/>
    <n v="6.0999999999999999E-2"/>
    <x v="9"/>
    <x v="102"/>
    <n v="0"/>
    <x v="539"/>
    <n v="3.5000000000000003E-2"/>
    <n v="2.9000000000000001E-2"/>
    <n v="66"/>
    <n v="63"/>
    <n v="0.41599999999999998"/>
    <n v="0.55500000000000005"/>
    <n v="2.9000000000000001E-2"/>
    <n v="434880"/>
    <n v="0.16600000000000001"/>
    <n v="0.83399999999999996"/>
    <n v="800000"/>
    <n v="8500000"/>
    <n v="0"/>
    <n v="0"/>
    <n v="0"/>
    <n v="0"/>
    <n v="5.0000000000000001E-3"/>
    <n v="2E-3"/>
  </r>
  <r>
    <s v="Solomon Islands-Oceania"/>
    <x v="3"/>
    <n v="2003"/>
    <s v="Solomon Islands-Oceania2003"/>
    <n v="332736307"/>
    <n v="0.06"/>
    <x v="53"/>
    <x v="289"/>
    <n v="0"/>
    <x v="226"/>
    <n v="3.5000000000000003E-2"/>
    <n v="2.9000000000000001E-2"/>
    <n v="66"/>
    <n v="63"/>
    <n v="0.41499999999999998"/>
    <n v="0.55600000000000005"/>
    <n v="2.9000000000000001E-2"/>
    <n v="446335"/>
    <n v="0.17"/>
    <n v="0.83"/>
    <n v="1600000"/>
    <n v="6400000"/>
    <n v="0"/>
    <n v="56"/>
    <n v="0"/>
    <n v="0"/>
    <n v="6.0000000000000001E-3"/>
    <n v="2E-3"/>
  </r>
  <r>
    <s v="Solomon Islands-Oceania"/>
    <x v="3"/>
    <n v="2004"/>
    <s v="Solomon Islands-Oceania2004"/>
    <n v="375109695"/>
    <n v="5.6000000000000001E-2"/>
    <x v="291"/>
    <x v="10"/>
    <n v="0"/>
    <x v="226"/>
    <n v="3.5000000000000003E-2"/>
    <n v="2.9000000000000001E-2"/>
    <n v="67"/>
    <n v="64"/>
    <n v="0.41399999999999998"/>
    <n v="0.55700000000000005"/>
    <n v="2.9000000000000001E-2"/>
    <n v="457827"/>
    <n v="0.17399999999999999"/>
    <n v="0.82600000000000007"/>
    <n v="3500000"/>
    <n v="12300000"/>
    <n v="0"/>
    <n v="56"/>
    <n v="0"/>
    <n v="0"/>
    <n v="6.0000000000000001E-3"/>
    <n v="7.0000000000000001E-3"/>
  </r>
  <r>
    <s v="Solomon Islands-Oceania"/>
    <x v="3"/>
    <n v="2005"/>
    <s v="Solomon Islands-Oceania2005"/>
    <n v="413909879"/>
    <n v="7.8E-2"/>
    <x v="521"/>
    <x v="14"/>
    <n v="0"/>
    <x v="0"/>
    <n v="3.5000000000000003E-2"/>
    <n v="2.9000000000000001E-2"/>
    <n v="67"/>
    <n v="64"/>
    <n v="0.41299999999999998"/>
    <n v="0.55700000000000005"/>
    <n v="0.03"/>
    <n v="469306"/>
    <n v="0.17799999999999999"/>
    <n v="0.82200000000000006"/>
    <n v="6400000"/>
    <n v="11200000"/>
    <n v="0.26100000000000001"/>
    <n v="56"/>
    <n v="0"/>
    <n v="80"/>
    <n v="8.0000000000000002E-3"/>
    <n v="1.2999999999999999E-2"/>
  </r>
  <r>
    <s v="Solomon Islands-Oceania"/>
    <x v="3"/>
    <n v="2006"/>
    <s v="Solomon Islands-Oceania2006"/>
    <n v="456735445"/>
    <n v="6.7000000000000004E-2"/>
    <x v="54"/>
    <x v="117"/>
    <n v="0"/>
    <x v="0"/>
    <n v="3.4000000000000002E-2"/>
    <n v="2.9000000000000001E-2"/>
    <n v="67"/>
    <n v="65"/>
    <n v="0.41199999999999998"/>
    <n v="0.55700000000000005"/>
    <n v="0.03"/>
    <n v="480745"/>
    <n v="0.183"/>
    <n v="0.81699999999999995"/>
    <n v="35300000"/>
    <n v="26500000"/>
    <n v="0.26100000000000001"/>
    <n v="56"/>
    <n v="0"/>
    <n v="80"/>
    <n v="1.6E-2"/>
    <n v="1.4999999999999999E-2"/>
  </r>
  <r>
    <s v="Solomon Islands-Oceania"/>
    <x v="3"/>
    <n v="2007"/>
    <s v="Solomon Islands-Oceania2007"/>
    <n v="516209150"/>
    <n v="5.6000000000000001E-2"/>
    <x v="338"/>
    <x v="14"/>
    <n v="58"/>
    <x v="220"/>
    <n v="3.4000000000000002E-2"/>
    <n v="2.9000000000000001E-2"/>
    <n v="68"/>
    <n v="65"/>
    <n v="0.41099999999999998"/>
    <n v="0.55800000000000005"/>
    <n v="3.1E-2"/>
    <n v="492148"/>
    <n v="0.187"/>
    <n v="0.81299999999999994"/>
    <n v="37800000"/>
    <n v="35600000"/>
    <n v="0.26100000000000001"/>
    <n v="56"/>
    <n v="0"/>
    <n v="80"/>
    <n v="0.02"/>
    <n v="2.1999999999999999E-2"/>
  </r>
  <r>
    <s v="Solomon Islands-Oceania"/>
    <x v="3"/>
    <n v="2008"/>
    <s v="Solomon Islands-Oceania2008"/>
    <n v="608292552"/>
    <n v="5.6000000000000001E-2"/>
    <x v="352"/>
    <x v="242"/>
    <n v="64"/>
    <x v="226"/>
    <n v="3.4000000000000002E-2"/>
    <n v="2.8000000000000001E-2"/>
    <n v="68"/>
    <n v="65"/>
    <n v="0.41"/>
    <n v="0.55800000000000005"/>
    <n v="3.2000000000000001E-2"/>
    <n v="503541"/>
    <n v="0.191"/>
    <n v="0.80899999999999994"/>
    <n v="40600000"/>
    <n v="40500000"/>
    <n v="0.26100000000000001"/>
    <n v="56"/>
    <n v="0"/>
    <n v="80"/>
    <n v="0.03"/>
    <n v="0.06"/>
  </r>
  <r>
    <s v="Solomon Islands-Oceania"/>
    <x v="3"/>
    <n v="2009"/>
    <s v="Solomon Islands-Oceania2009"/>
    <n v="597765363"/>
    <n v="7.8E-2"/>
    <x v="942"/>
    <x v="9"/>
    <n v="0"/>
    <x v="0"/>
    <n v="3.3000000000000002E-2"/>
    <n v="2.8000000000000001E-2"/>
    <n v="68"/>
    <n v="66"/>
    <n v="0.40899999999999997"/>
    <n v="0.55900000000000005"/>
    <n v="3.2000000000000001E-2"/>
    <n v="514964"/>
    <n v="0.19600000000000001"/>
    <n v="0.80400000000000005"/>
    <n v="50000000"/>
    <n v="37700000"/>
    <n v="0.26100000000000001"/>
    <n v="56"/>
    <n v="0"/>
    <n v="80"/>
    <n v="0.04"/>
    <n v="9.7000000000000003E-2"/>
  </r>
  <r>
    <s v="Solomon Islands-Oceania"/>
    <x v="3"/>
    <n v="2010"/>
    <s v="Solomon Islands-Oceania2010"/>
    <n v="681587105"/>
    <n v="7.3999999999999996E-2"/>
    <x v="28"/>
    <x v="242"/>
    <n v="58"/>
    <x v="220"/>
    <n v="3.3000000000000002E-2"/>
    <n v="2.7E-2"/>
    <n v="68"/>
    <n v="66"/>
    <n v="0.40799999999999997"/>
    <n v="0.56000000000000005"/>
    <n v="3.3000000000000002E-2"/>
    <n v="526447"/>
    <n v="0.2"/>
    <n v="0.8"/>
    <n v="65400000"/>
    <n v="51200000"/>
    <n v="0.26200000000000001"/>
    <n v="56"/>
    <n v="0"/>
    <n v="80"/>
    <n v="0.05"/>
    <n v="0.219"/>
  </r>
  <r>
    <s v="Solomon Islands-Oceania"/>
    <x v="3"/>
    <n v="2011"/>
    <s v="Solomon Islands-Oceania2011"/>
    <n v="868574141"/>
    <n v="7.6999999999999999E-2"/>
    <x v="545"/>
    <x v="148"/>
    <n v="0"/>
    <x v="220"/>
    <n v="3.2000000000000001E-2"/>
    <n v="2.5999999999999999E-2"/>
    <n v="69"/>
    <n v="66"/>
    <n v="0.40600000000000003"/>
    <n v="0.56100000000000005"/>
    <n v="3.3000000000000002E-2"/>
    <n v="537997"/>
    <n v="0.20499999999999999"/>
    <n v="0.79500000000000004"/>
    <n v="86700000"/>
    <n v="66000000"/>
    <n v="0.26200000000000001"/>
    <n v="42"/>
    <n v="0"/>
    <n v="80"/>
    <n v="0.06"/>
    <n v="0.51100000000000001"/>
  </r>
  <r>
    <s v="Solomon Islands-Oceania"/>
    <x v="3"/>
    <n v="2012"/>
    <s v="Solomon Islands-Oceania2012"/>
    <n v="999972421"/>
    <n v="0.08"/>
    <x v="15"/>
    <x v="66"/>
    <n v="59"/>
    <x v="220"/>
    <n v="3.1E-2"/>
    <n v="2.5999999999999999E-2"/>
    <n v="69"/>
    <n v="66"/>
    <n v="0.40400000000000003"/>
    <n v="0.56299999999999994"/>
    <n v="3.3000000000000002E-2"/>
    <n v="549598"/>
    <n v="0.21"/>
    <n v="0.79"/>
    <n v="66900000"/>
    <n v="68000000"/>
    <n v="0.253"/>
    <n v="9"/>
    <n v="92"/>
    <n v="80"/>
    <n v="7.0000000000000007E-2"/>
    <n v="0.55000000000000004"/>
  </r>
  <r>
    <s v="Somalia-Africa"/>
    <x v="2"/>
    <n v="2000"/>
    <s v="Somalia-Africa2000"/>
    <n v="0"/>
    <m/>
    <x v="0"/>
    <x v="0"/>
    <n v="0"/>
    <x v="0"/>
    <n v="4.9000000000000002E-2"/>
    <n v="0.105"/>
    <n v="52"/>
    <n v="49"/>
    <n v="0.47199999999999998"/>
    <n v="0.499"/>
    <n v="2.9000000000000001E-2"/>
    <n v="7385416"/>
    <n v="0.33200000000000002"/>
    <n v="0.66799999999999993"/>
    <n v="0"/>
    <n v="0"/>
    <n v="0"/>
    <n v="0"/>
    <n v="0"/>
    <n v="0"/>
    <n v="0"/>
    <n v="1.0999999999999999E-2"/>
  </r>
  <r>
    <s v="Somalia-Africa"/>
    <x v="2"/>
    <n v="2001"/>
    <s v="Somalia-Africa2001"/>
    <n v="0"/>
    <m/>
    <x v="0"/>
    <x v="0"/>
    <n v="0"/>
    <x v="0"/>
    <n v="4.8000000000000001E-2"/>
    <n v="0.105"/>
    <n v="53"/>
    <n v="50"/>
    <n v="0.47299999999999998"/>
    <n v="0.497"/>
    <n v="2.9000000000000001E-2"/>
    <n v="7609265"/>
    <n v="0.33600000000000002"/>
    <n v="0.66399999999999992"/>
    <n v="0"/>
    <n v="0"/>
    <n v="0"/>
    <n v="0"/>
    <n v="0"/>
    <n v="0"/>
    <n v="1E-3"/>
    <n v="1.0999999999999999E-2"/>
  </r>
  <r>
    <s v="Somalia-Africa"/>
    <x v="2"/>
    <n v="2002"/>
    <s v="Somalia-Africa2002"/>
    <n v="0"/>
    <m/>
    <x v="0"/>
    <x v="0"/>
    <n v="0"/>
    <x v="1129"/>
    <n v="4.8000000000000001E-2"/>
    <n v="0.105"/>
    <n v="53"/>
    <n v="50"/>
    <n v="0.47499999999999998"/>
    <n v="0.496"/>
    <n v="2.9000000000000001E-2"/>
    <n v="7825924"/>
    <n v="0.34"/>
    <n v="0.65999999999999992"/>
    <n v="0"/>
    <n v="0"/>
    <n v="0"/>
    <n v="0"/>
    <n v="0"/>
    <n v="0"/>
    <n v="1E-3"/>
    <n v="1.2999999999999999E-2"/>
  </r>
  <r>
    <s v="Somalia-Africa"/>
    <x v="2"/>
    <n v="2003"/>
    <s v="Somalia-Africa2003"/>
    <n v="0"/>
    <m/>
    <x v="0"/>
    <x v="0"/>
    <n v="0"/>
    <x v="814"/>
    <n v="4.7E-2"/>
    <n v="0.105"/>
    <n v="53"/>
    <n v="50"/>
    <n v="0.47599999999999998"/>
    <n v="0.495"/>
    <n v="2.9000000000000001E-2"/>
    <n v="8037706"/>
    <n v="0.34399999999999997"/>
    <n v="0.65600000000000003"/>
    <n v="0"/>
    <n v="0"/>
    <n v="0"/>
    <n v="0"/>
    <n v="0"/>
    <n v="0"/>
    <n v="4.0000000000000001E-3"/>
    <n v="2.5000000000000001E-2"/>
  </r>
  <r>
    <s v="Somalia-Africa"/>
    <x v="2"/>
    <n v="2004"/>
    <s v="Somalia-Africa2004"/>
    <n v="0"/>
    <m/>
    <x v="0"/>
    <x v="0"/>
    <n v="0"/>
    <x v="1129"/>
    <n v="4.7E-2"/>
    <n v="0.105"/>
    <n v="54"/>
    <n v="51"/>
    <n v="0.47699999999999998"/>
    <n v="0.49399999999999999"/>
    <n v="2.9000000000000001E-2"/>
    <n v="8249965"/>
    <n v="0.34799999999999998"/>
    <n v="0.65200000000000002"/>
    <n v="0"/>
    <n v="0"/>
    <n v="0"/>
    <n v="0"/>
    <n v="0"/>
    <n v="0"/>
    <n v="1.0999999999999999E-2"/>
    <n v="6.0999999999999999E-2"/>
  </r>
  <r>
    <s v="Somalia-Africa"/>
    <x v="2"/>
    <n v="2005"/>
    <s v="Somalia-Africa2005"/>
    <n v="0"/>
    <m/>
    <x v="0"/>
    <x v="0"/>
    <n v="0"/>
    <x v="0"/>
    <n v="4.7E-2"/>
    <n v="0.105"/>
    <n v="54"/>
    <n v="51"/>
    <n v="0.47699999999999998"/>
    <n v="0.49399999999999999"/>
    <n v="2.9000000000000001E-2"/>
    <n v="8466938"/>
    <n v="0.35199999999999998"/>
    <n v="0.64800000000000002"/>
    <n v="0"/>
    <n v="0"/>
    <n v="0"/>
    <n v="0"/>
    <n v="0"/>
    <n v="0"/>
    <n v="1.0999999999999999E-2"/>
    <n v="5.8999999999999997E-2"/>
  </r>
  <r>
    <s v="Somalia-Africa"/>
    <x v="2"/>
    <n v="2006"/>
    <s v="Somalia-Africa2006"/>
    <n v="0"/>
    <m/>
    <x v="0"/>
    <x v="0"/>
    <n v="0"/>
    <x v="0"/>
    <n v="4.7E-2"/>
    <n v="0.105"/>
    <n v="54"/>
    <n v="51"/>
    <n v="0.47799999999999998"/>
    <n v="0.49299999999999999"/>
    <n v="2.9000000000000001E-2"/>
    <n v="8687671"/>
    <n v="0.35599999999999998"/>
    <n v="0.64400000000000002"/>
    <n v="0"/>
    <n v="0"/>
    <n v="0"/>
    <n v="0"/>
    <n v="0"/>
    <n v="0"/>
    <n v="1.0999999999999999E-2"/>
    <n v="6.3E-2"/>
  </r>
  <r>
    <s v="Somalia-Africa"/>
    <x v="2"/>
    <n v="2007"/>
    <s v="Somalia-Africa2007"/>
    <n v="0"/>
    <m/>
    <x v="0"/>
    <x v="0"/>
    <n v="0"/>
    <x v="744"/>
    <n v="4.5999999999999999E-2"/>
    <n v="0.104"/>
    <n v="55"/>
    <n v="51"/>
    <n v="0.47799999999999998"/>
    <n v="0.49299999999999999"/>
    <n v="2.9000000000000001E-2"/>
    <n v="8910851"/>
    <n v="0.36"/>
    <n v="0.64"/>
    <n v="0"/>
    <n v="0"/>
    <n v="0"/>
    <n v="0"/>
    <n v="0"/>
    <n v="0"/>
    <n v="1.0999999999999999E-2"/>
    <n v="6.7000000000000004E-2"/>
  </r>
  <r>
    <s v="Somalia-Africa"/>
    <x v="2"/>
    <n v="2008"/>
    <s v="Somalia-Africa2008"/>
    <n v="0"/>
    <m/>
    <x v="0"/>
    <x v="0"/>
    <n v="0"/>
    <x v="417"/>
    <n v="4.5999999999999999E-2"/>
    <n v="0.10199999999999999"/>
    <n v="55"/>
    <n v="52"/>
    <n v="0.47799999999999998"/>
    <n v="0.49299999999999999"/>
    <n v="2.9000000000000001E-2"/>
    <n v="9140259"/>
    <n v="0.36399999999999999"/>
    <n v="0.63600000000000001"/>
    <n v="0"/>
    <n v="0"/>
    <n v="0"/>
    <n v="0"/>
    <n v="0"/>
    <n v="0"/>
    <n v="1.0999999999999999E-2"/>
    <n v="6.9000000000000006E-2"/>
  </r>
  <r>
    <s v="Somalia-Africa"/>
    <x v="2"/>
    <n v="2009"/>
    <s v="Somalia-Africa2009"/>
    <n v="0"/>
    <m/>
    <x v="0"/>
    <x v="0"/>
    <n v="0"/>
    <x v="0"/>
    <n v="4.5999999999999999E-2"/>
    <n v="0.1"/>
    <n v="55"/>
    <n v="52"/>
    <n v="0.47799999999999998"/>
    <n v="0.49399999999999999"/>
    <n v="2.8000000000000001E-2"/>
    <n v="9380854"/>
    <n v="0.36799999999999999"/>
    <n v="0.63200000000000001"/>
    <n v="0"/>
    <n v="0"/>
    <n v="0"/>
    <n v="0"/>
    <n v="0"/>
    <n v="0"/>
    <n v="1.2E-2"/>
    <n v="6.8000000000000005E-2"/>
  </r>
  <r>
    <s v="Somalia-Africa"/>
    <x v="2"/>
    <n v="2010"/>
    <s v="Somalia-Africa2010"/>
    <n v="0"/>
    <m/>
    <x v="0"/>
    <x v="0"/>
    <n v="0"/>
    <x v="415"/>
    <n v="4.4999999999999998E-2"/>
    <n v="9.7000000000000003E-2"/>
    <n v="56"/>
    <n v="52"/>
    <n v="0.47699999999999998"/>
    <n v="0.495"/>
    <n v="2.8000000000000001E-2"/>
    <n v="9636173"/>
    <n v="0.373"/>
    <n v="0.627"/>
    <n v="0"/>
    <n v="0"/>
    <n v="0"/>
    <n v="0"/>
    <n v="0"/>
    <n v="0"/>
    <n v="0"/>
    <n v="6.7000000000000004E-2"/>
  </r>
  <r>
    <s v="Somalia-Africa"/>
    <x v="2"/>
    <n v="2011"/>
    <s v="Somalia-Africa2011"/>
    <n v="0"/>
    <m/>
    <x v="0"/>
    <x v="0"/>
    <n v="0"/>
    <x v="744"/>
    <n v="4.4999999999999998E-2"/>
    <n v="9.5000000000000001E-2"/>
    <n v="56"/>
    <n v="53"/>
    <n v="0.47499999999999998"/>
    <n v="0.496"/>
    <n v="2.8000000000000001E-2"/>
    <n v="9907903"/>
    <n v="0.377"/>
    <n v="0.623"/>
    <n v="0"/>
    <n v="0"/>
    <n v="0"/>
    <n v="0"/>
    <n v="0"/>
    <n v="0"/>
    <n v="1.2999999999999999E-2"/>
    <n v="0.182"/>
  </r>
  <r>
    <s v="Somalia-Africa"/>
    <x v="2"/>
    <n v="2012"/>
    <s v="Somalia-Africa2012"/>
    <n v="0"/>
    <m/>
    <x v="0"/>
    <x v="0"/>
    <n v="0"/>
    <x v="744"/>
    <n v="4.3999999999999997E-2"/>
    <n v="9.1999999999999998E-2"/>
    <n v="56"/>
    <n v="53"/>
    <n v="0.47299999999999998"/>
    <n v="0.498"/>
    <n v="2.8000000000000001E-2"/>
    <n v="10195134"/>
    <n v="0.38200000000000001"/>
    <n v="0.61799999999999999"/>
    <n v="0"/>
    <n v="0"/>
    <n v="0"/>
    <n v="0"/>
    <n v="0"/>
    <n v="0"/>
    <n v="1.4E-2"/>
    <n v="0.22600000000000001"/>
  </r>
  <r>
    <s v="South Africa-Africa"/>
    <x v="2"/>
    <n v="2000"/>
    <s v="South Africa-Africa2000"/>
    <n v="133000000000"/>
    <n v="8.3000000000000004E-2"/>
    <x v="230"/>
    <x v="124"/>
    <n v="0"/>
    <x v="0"/>
    <n v="2.4E-2"/>
    <n v="5.1999999999999998E-2"/>
    <n v="58"/>
    <n v="54"/>
    <n v="0.33"/>
    <n v="0.63600000000000001"/>
    <n v="3.4000000000000002E-2"/>
    <n v="44000000"/>
    <n v="0.56899999999999995"/>
    <n v="0.43100000000000005"/>
    <n v="3338000000"/>
    <n v="2684000000"/>
    <n v="0"/>
    <n v="0"/>
    <n v="0"/>
    <n v="0"/>
    <n v="5.2999999999999999E-2"/>
    <n v="0.186"/>
  </r>
  <r>
    <s v="South Africa-Africa"/>
    <x v="2"/>
    <n v="2001"/>
    <s v="South Africa-Africa2001"/>
    <n v="118000000000"/>
    <n v="8.5999999999999993E-2"/>
    <x v="943"/>
    <x v="120"/>
    <n v="141372"/>
    <x v="0"/>
    <n v="2.4E-2"/>
    <n v="5.2999999999999999E-2"/>
    <n v="57"/>
    <n v="53"/>
    <n v="0.32500000000000001"/>
    <n v="0.64"/>
    <n v="3.5999999999999997E-2"/>
    <n v="44909738"/>
    <n v="0.57399999999999995"/>
    <n v="0.42600000000000005"/>
    <n v="3256000000"/>
    <n v="2366000000"/>
    <n v="0"/>
    <n v="0"/>
    <n v="0"/>
    <n v="0"/>
    <n v="6.3E-2"/>
    <n v="0.23699999999999999"/>
  </r>
  <r>
    <s v="South Africa-Africa"/>
    <x v="2"/>
    <n v="2002"/>
    <s v="South Africa-Africa2002"/>
    <n v="111000000000"/>
    <n v="8.5000000000000006E-2"/>
    <x v="693"/>
    <x v="97"/>
    <n v="142291"/>
    <x v="1130"/>
    <n v="2.4E-2"/>
    <n v="5.2999999999999999E-2"/>
    <n v="55"/>
    <n v="52"/>
    <n v="0.32"/>
    <n v="0.64300000000000002"/>
    <n v="3.6999999999999998E-2"/>
    <n v="45808736"/>
    <n v="0.57899999999999996"/>
    <n v="0.42100000000000004"/>
    <n v="3695000000"/>
    <n v="2251000000"/>
    <n v="0"/>
    <n v="0"/>
    <n v="0"/>
    <n v="0"/>
    <n v="6.7000000000000004E-2"/>
    <n v="0.29699999999999999"/>
  </r>
  <r>
    <s v="South Africa-Africa"/>
    <x v="2"/>
    <n v="2003"/>
    <s v="South Africa-Africa2003"/>
    <n v="168000000000"/>
    <n v="8.5999999999999993E-2"/>
    <x v="132"/>
    <x v="4"/>
    <n v="142761"/>
    <x v="1131"/>
    <n v="2.3E-2"/>
    <n v="5.2999999999999999E-2"/>
    <n v="54"/>
    <n v="51"/>
    <n v="0.316"/>
    <n v="0.64500000000000002"/>
    <n v="3.9E-2"/>
    <n v="46409243"/>
    <n v="0.58399999999999996"/>
    <n v="0.41600000000000004"/>
    <n v="6674000000"/>
    <n v="3655000000"/>
    <n v="0"/>
    <n v="38"/>
    <n v="0"/>
    <n v="0"/>
    <n v="7.0000000000000007E-2"/>
    <n v="0.36"/>
  </r>
  <r>
    <s v="South Africa-Africa"/>
    <x v="2"/>
    <n v="2004"/>
    <s v="South Africa-Africa2004"/>
    <n v="219000000000"/>
    <n v="8.8999999999999996E-2"/>
    <x v="345"/>
    <x v="66"/>
    <n v="146768"/>
    <x v="1132"/>
    <n v="2.3E-2"/>
    <n v="5.1999999999999998E-2"/>
    <n v="53"/>
    <n v="51"/>
    <n v="0.312"/>
    <n v="0.64700000000000002"/>
    <n v="4.2000000000000003E-2"/>
    <n v="47019452"/>
    <n v="0.59"/>
    <n v="0.41000000000000003"/>
    <n v="7571000000"/>
    <n v="4237000000"/>
    <n v="0"/>
    <n v="38"/>
    <n v="0"/>
    <n v="0"/>
    <n v="8.4000000000000005E-2"/>
    <n v="0.438"/>
  </r>
  <r>
    <s v="South Africa-Africa"/>
    <x v="2"/>
    <n v="2005"/>
    <s v="South Africa-Africa2005"/>
    <n v="247000000000"/>
    <n v="8.7999999999999995E-2"/>
    <x v="460"/>
    <x v="51"/>
    <n v="0"/>
    <x v="0"/>
    <n v="2.3E-2"/>
    <n v="5.0999999999999997E-2"/>
    <n v="53"/>
    <n v="50"/>
    <n v="0.308"/>
    <n v="0.64800000000000002"/>
    <n v="4.3999999999999997E-2"/>
    <n v="47639556"/>
    <n v="0.59499999999999997"/>
    <n v="0.40500000000000003"/>
    <n v="8629000000"/>
    <n v="4812000000"/>
    <n v="0.376"/>
    <n v="35"/>
    <n v="0"/>
    <n v="350"/>
    <n v="7.4999999999999997E-2"/>
    <n v="0.70399999999999996"/>
  </r>
  <r>
    <s v="South Africa-Africa"/>
    <x v="2"/>
    <n v="2006"/>
    <s v="South Africa-Africa2006"/>
    <n v="261000000000"/>
    <n v="8.5000000000000006E-2"/>
    <x v="944"/>
    <x v="67"/>
    <n v="0"/>
    <x v="0"/>
    <n v="2.3E-2"/>
    <n v="0.05"/>
    <n v="53"/>
    <n v="50"/>
    <n v="0.30499999999999999"/>
    <n v="0.64900000000000002"/>
    <n v="4.5999999999999999E-2"/>
    <n v="48269753"/>
    <n v="0.60099999999999998"/>
    <n v="0.39900000000000002"/>
    <n v="9211000000"/>
    <n v="5230000000"/>
    <n v="0.371"/>
    <n v="35"/>
    <n v="0"/>
    <n v="350"/>
    <n v="7.5999999999999998E-2"/>
    <n v="0.81100000000000005"/>
  </r>
  <r>
    <s v="South Africa-Africa"/>
    <x v="2"/>
    <n v="2007"/>
    <s v="South Africa-Africa2007"/>
    <n v="286000000000"/>
    <n v="7.8E-2"/>
    <x v="743"/>
    <x v="148"/>
    <n v="128722"/>
    <x v="1133"/>
    <n v="2.1999999999999999E-2"/>
    <n v="4.7E-2"/>
    <n v="53"/>
    <n v="51"/>
    <n v="0.30299999999999999"/>
    <n v="0.65"/>
    <n v="4.8000000000000001E-2"/>
    <n v="48910248"/>
    <n v="0.60599999999999998"/>
    <n v="0.39400000000000002"/>
    <n v="10226000000"/>
    <n v="6103000000"/>
    <n v="0.36499999999999999"/>
    <n v="31"/>
    <n v="0"/>
    <n v="350"/>
    <n v="8.1000000000000003E-2"/>
    <n v="0.85299999999999998"/>
  </r>
  <r>
    <s v="South Africa-Africa"/>
    <x v="2"/>
    <n v="2008"/>
    <s v="South Africa-Africa2008"/>
    <n v="273000000000"/>
    <n v="0.08"/>
    <x v="945"/>
    <x v="6"/>
    <n v="136604"/>
    <x v="1134"/>
    <n v="2.1999999999999999E-2"/>
    <n v="4.5999999999999999E-2"/>
    <n v="54"/>
    <n v="51"/>
    <n v="0.3"/>
    <n v="0.65"/>
    <n v="4.9000000000000002E-2"/>
    <n v="49561256"/>
    <n v="0.61199999999999999"/>
    <n v="0.38800000000000001"/>
    <n v="9178000000"/>
    <n v="6905000000"/>
    <n v="0.33700000000000002"/>
    <n v="22"/>
    <n v="0"/>
    <n v="200"/>
    <n v="8.4000000000000005E-2"/>
    <n v="0.89500000000000002"/>
  </r>
  <r>
    <s v="South Africa-Africa"/>
    <x v="2"/>
    <n v="2009"/>
    <s v="South Africa-Africa2009"/>
    <n v="284000000000"/>
    <n v="8.6999999999999994E-2"/>
    <x v="946"/>
    <x v="112"/>
    <n v="0"/>
    <x v="0"/>
    <n v="2.1999999999999999E-2"/>
    <n v="0.04"/>
    <n v="55"/>
    <n v="52"/>
    <n v="0.29899999999999999"/>
    <n v="0.65100000000000002"/>
    <n v="5.0999999999999997E-2"/>
    <n v="50222996"/>
    <n v="0.61699999999999999"/>
    <n v="0.38300000000000001"/>
    <n v="8684000000"/>
    <n v="6420000000"/>
    <n v="0.29799999999999999"/>
    <n v="22"/>
    <n v="0"/>
    <n v="200"/>
    <n v="0.1"/>
    <n v="0.91200000000000003"/>
  </r>
  <r>
    <s v="South Africa-Africa"/>
    <x v="2"/>
    <n v="2010"/>
    <s v="South Africa-Africa2010"/>
    <n v="365000000000"/>
    <n v="8.6999999999999994E-2"/>
    <x v="947"/>
    <x v="196"/>
    <n v="128214"/>
    <x v="1135"/>
    <n v="2.1999999999999999E-2"/>
    <n v="3.5000000000000003E-2"/>
    <n v="56"/>
    <n v="53"/>
    <n v="0.29699999999999999"/>
    <n v="0.65100000000000002"/>
    <n v="5.1999999999999998E-2"/>
    <n v="50895698"/>
    <n v="0.622"/>
    <n v="0.378"/>
    <n v="10308000000"/>
    <n v="8139000000"/>
    <n v="0.3"/>
    <n v="22"/>
    <n v="0"/>
    <n v="200"/>
    <n v="0.24"/>
    <n v="0.97899999999999998"/>
  </r>
  <r>
    <s v="South Africa-Africa"/>
    <x v="2"/>
    <n v="2011"/>
    <s v="South Africa-Africa2011"/>
    <n v="404000000000"/>
    <n v="8.6999999999999994E-2"/>
    <x v="948"/>
    <x v="159"/>
    <n v="117374"/>
    <x v="1136"/>
    <n v="2.1000000000000001E-2"/>
    <n v="3.4000000000000002E-2"/>
    <n v="57"/>
    <n v="53"/>
    <n v="0.29599999999999999"/>
    <n v="0.65100000000000002"/>
    <n v="5.2999999999999999E-2"/>
    <n v="51579599"/>
    <n v="0.627"/>
    <n v="0.373"/>
    <n v="10707000000"/>
    <n v="8397000000"/>
    <n v="0.32400000000000001"/>
    <n v="19"/>
    <n v="0"/>
    <n v="200"/>
    <n v="0.34"/>
    <n v="1.232"/>
  </r>
  <r>
    <s v="South Africa-Africa"/>
    <x v="2"/>
    <n v="2012"/>
    <s v="South Africa-Africa2012"/>
    <n v="382000000000"/>
    <n v="8.7999999999999995E-2"/>
    <x v="949"/>
    <x v="111"/>
    <n v="127255"/>
    <x v="1137"/>
    <n v="2.1000000000000001E-2"/>
    <n v="3.4000000000000002E-2"/>
    <n v="58"/>
    <n v="54"/>
    <n v="0.29499999999999998"/>
    <n v="0.65"/>
    <n v="5.3999999999999999E-2"/>
    <n v="52274945"/>
    <n v="0.63300000000000001"/>
    <n v="0.36699999999999999"/>
    <n v="11201000000"/>
    <n v="7144000000"/>
    <n v="0.32700000000000001"/>
    <n v="19"/>
    <n v="41"/>
    <n v="200"/>
    <n v="0.41"/>
    <n v="1.306"/>
  </r>
  <r>
    <s v="South Korea-Asia"/>
    <x v="0"/>
    <n v="2000"/>
    <s v="South Korea-Asia2000"/>
    <n v="562000000000"/>
    <n v="4.2999999999999997E-2"/>
    <x v="253"/>
    <x v="105"/>
    <n v="263002"/>
    <x v="0"/>
    <n v="1.2999999999999999E-2"/>
    <n v="5.0000000000000001E-3"/>
    <n v="80"/>
    <n v="72"/>
    <n v="0.21"/>
    <n v="0.71699999999999997"/>
    <n v="7.2999999999999995E-2"/>
    <n v="47008111"/>
    <n v="0.79600000000000004"/>
    <n v="0.20399999999999996"/>
    <n v="8527000000"/>
    <n v="7945000000"/>
    <n v="0"/>
    <n v="0"/>
    <n v="0"/>
    <n v="0"/>
    <n v="0.44700000000000001"/>
    <n v="0.58299999999999996"/>
  </r>
  <r>
    <s v="South Korea-Asia"/>
    <x v="0"/>
    <n v="2001"/>
    <s v="South Korea-Asia2001"/>
    <n v="533000000000"/>
    <n v="0.05"/>
    <x v="950"/>
    <x v="81"/>
    <n v="260440"/>
    <x v="0"/>
    <n v="1.2E-2"/>
    <n v="6.0000000000000001E-3"/>
    <n v="80"/>
    <n v="73"/>
    <n v="0.20599999999999999"/>
    <n v="0.71699999999999997"/>
    <n v="7.6999999999999999E-2"/>
    <n v="47357362"/>
    <n v="0.79900000000000004"/>
    <n v="0.20099999999999996"/>
    <n v="7919000000"/>
    <n v="8349000000"/>
    <n v="0"/>
    <n v="0"/>
    <n v="0"/>
    <n v="0"/>
    <n v="0.56599999999999995"/>
    <n v="0.629"/>
  </r>
  <r>
    <s v="South Korea-Asia"/>
    <x v="0"/>
    <n v="2002"/>
    <s v="South Korea-Asia2002"/>
    <n v="609000000000"/>
    <n v="4.8000000000000001E-2"/>
    <x v="951"/>
    <x v="49"/>
    <n v="249964"/>
    <x v="1138"/>
    <n v="0.01"/>
    <n v="6.0000000000000001E-3"/>
    <n v="80"/>
    <n v="73"/>
    <n v="0.20300000000000001"/>
    <n v="0.71599999999999997"/>
    <n v="8.1000000000000003E-2"/>
    <n v="47622179"/>
    <n v="0.80300000000000005"/>
    <n v="0.19699999999999995"/>
    <n v="7621000000"/>
    <n v="11440000000"/>
    <n v="0"/>
    <n v="0"/>
    <n v="0"/>
    <n v="0"/>
    <n v="0.59399999999999997"/>
    <n v="0.69699999999999995"/>
  </r>
  <r>
    <s v="South Korea-Asia"/>
    <x v="0"/>
    <n v="2003"/>
    <s v="South Korea-Asia2003"/>
    <n v="681000000000"/>
    <n v="5.1999999999999998E-2"/>
    <x v="952"/>
    <x v="50"/>
    <n v="229178"/>
    <x v="1139"/>
    <n v="0.01"/>
    <n v="5.0000000000000001E-3"/>
    <n v="81"/>
    <n v="74"/>
    <n v="0.19900000000000001"/>
    <n v="0.71599999999999997"/>
    <n v="8.5000000000000006E-2"/>
    <n v="47859311"/>
    <n v="0.80700000000000005"/>
    <n v="0.19299999999999995"/>
    <n v="7005000000"/>
    <n v="11063000000"/>
    <n v="0"/>
    <n v="17"/>
    <n v="0"/>
    <n v="0"/>
    <n v="0.65500000000000003"/>
    <n v="0.72099999999999997"/>
  </r>
  <r>
    <s v="South Korea-Asia"/>
    <x v="0"/>
    <n v="2004"/>
    <s v="South Korea-Asia2004"/>
    <n v="765000000000"/>
    <n v="5.1999999999999998E-2"/>
    <x v="678"/>
    <x v="160"/>
    <n v="226946"/>
    <x v="1140"/>
    <n v="0.01"/>
    <n v="5.0000000000000001E-3"/>
    <n v="81"/>
    <n v="75"/>
    <n v="0.19600000000000001"/>
    <n v="0.71599999999999997"/>
    <n v="8.8999999999999996E-2"/>
    <n v="48039415"/>
    <n v="0.81"/>
    <n v="0.18999999999999995"/>
    <n v="8226000000"/>
    <n v="13507000000"/>
    <n v="0"/>
    <n v="17"/>
    <n v="0"/>
    <n v="0"/>
    <n v="0.72699999999999998"/>
    <n v="0.78200000000000003"/>
  </r>
  <r>
    <s v="South Korea-Asia"/>
    <x v="0"/>
    <n v="2005"/>
    <s v="South Korea-Asia2005"/>
    <n v="898000000000"/>
    <n v="5.6000000000000001E-2"/>
    <x v="953"/>
    <x v="162"/>
    <n v="0"/>
    <x v="0"/>
    <n v="8.9999999999999993E-3"/>
    <n v="5.0000000000000001E-3"/>
    <n v="82"/>
    <n v="75"/>
    <n v="0.191"/>
    <n v="0.71599999999999997"/>
    <n v="9.2999999999999999E-2"/>
    <n v="48138077"/>
    <n v="0.81299999999999994"/>
    <n v="0.18700000000000006"/>
    <n v="8290000000"/>
    <n v="16924000000"/>
    <n v="0.35399999999999998"/>
    <n v="17"/>
    <n v="0"/>
    <n v="290"/>
    <n v="0.73499999999999999"/>
    <n v="0.81499999999999995"/>
  </r>
  <r>
    <s v="South Korea-Asia"/>
    <x v="0"/>
    <n v="2006"/>
    <s v="South Korea-Asia2006"/>
    <n v="1010000000000"/>
    <n v="6.0999999999999999E-2"/>
    <x v="954"/>
    <x v="79"/>
    <n v="0"/>
    <x v="0"/>
    <n v="8.9999999999999993E-3"/>
    <n v="5.0000000000000001E-3"/>
    <n v="82"/>
    <n v="76"/>
    <n v="0.186"/>
    <n v="0.71799999999999997"/>
    <n v="9.7000000000000003E-2"/>
    <n v="48371946"/>
    <n v="0.81499999999999995"/>
    <n v="0.18500000000000005"/>
    <n v="8508000000"/>
    <n v="20989000000"/>
    <n v="0.311"/>
    <n v="17"/>
    <n v="0"/>
    <n v="290"/>
    <n v="0.78100000000000003"/>
    <n v="0.85"/>
  </r>
  <r>
    <s v="South Korea-Asia"/>
    <x v="0"/>
    <n v="2007"/>
    <s v="South Korea-Asia2007"/>
    <n v="1120000000000"/>
    <n v="6.4000000000000001E-2"/>
    <x v="955"/>
    <x v="163"/>
    <n v="208284"/>
    <x v="1141"/>
    <n v="0.01"/>
    <n v="4.0000000000000001E-3"/>
    <n v="83"/>
    <n v="76"/>
    <n v="0.18"/>
    <n v="0.72"/>
    <n v="0.1"/>
    <n v="48597652"/>
    <n v="0.81599999999999995"/>
    <n v="0.18400000000000005"/>
    <n v="9288000000"/>
    <n v="24449000000"/>
    <n v="0.30199999999999999"/>
    <n v="17"/>
    <n v="0"/>
    <n v="290"/>
    <n v="0.78800000000000003"/>
    <n v="0.93300000000000005"/>
  </r>
  <r>
    <s v="South Korea-Asia"/>
    <x v="0"/>
    <n v="2008"/>
    <s v="South Korea-Asia2008"/>
    <n v="1000000000000"/>
    <n v="6.6000000000000003E-2"/>
    <x v="956"/>
    <x v="96"/>
    <n v="222147"/>
    <x v="1142"/>
    <n v="8.9999999999999993E-3"/>
    <n v="4.0000000000000001E-3"/>
    <n v="83"/>
    <n v="77"/>
    <n v="0.17399999999999999"/>
    <n v="0.72199999999999998"/>
    <n v="0.104"/>
    <n v="48948698"/>
    <n v="0.81699999999999995"/>
    <n v="0.18300000000000005"/>
    <n v="13479000000"/>
    <n v="21456000000"/>
    <n v="0.32500000000000001"/>
    <n v="17"/>
    <n v="0"/>
    <n v="250"/>
    <n v="0.81"/>
    <n v="0.95299999999999996"/>
  </r>
  <r>
    <s v="South Korea-Asia"/>
    <x v="0"/>
    <n v="2009"/>
    <s v="South Korea-Asia2009"/>
    <n v="902000000000"/>
    <n v="7.0999999999999994E-2"/>
    <x v="957"/>
    <x v="162"/>
    <n v="0"/>
    <x v="0"/>
    <n v="8.9999999999999993E-3"/>
    <n v="4.0000000000000001E-3"/>
    <n v="84"/>
    <n v="77"/>
    <n v="0.16800000000000001"/>
    <n v="0.72499999999999998"/>
    <n v="0.107"/>
    <n v="49182038"/>
    <n v="0.81799999999999995"/>
    <n v="0.18200000000000005"/>
    <n v="13304000000"/>
    <n v="16360000000"/>
    <n v="0.31"/>
    <n v="14"/>
    <n v="0"/>
    <n v="250"/>
    <n v="0.81599999999999995"/>
    <n v="0.995"/>
  </r>
  <r>
    <s v="South Korea-Asia"/>
    <x v="0"/>
    <n v="2010"/>
    <s v="South Korea-Asia2010"/>
    <n v="1090000000000"/>
    <n v="7.2999999999999995E-2"/>
    <x v="395"/>
    <x v="91"/>
    <n v="210176"/>
    <x v="1143"/>
    <n v="8.9999999999999993E-3"/>
    <n v="4.0000000000000001E-3"/>
    <n v="84"/>
    <n v="77"/>
    <n v="0.16200000000000001"/>
    <n v="0.72699999999999998"/>
    <n v="0.111"/>
    <n v="49410366"/>
    <n v="0.81899999999999995"/>
    <n v="0.18100000000000005"/>
    <n v="14398000000"/>
    <n v="20802000000"/>
    <n v="0.28799999999999998"/>
    <n v="14"/>
    <n v="0"/>
    <n v="250"/>
    <n v="0.83699999999999997"/>
    <n v="1.048"/>
  </r>
  <r>
    <s v="South Korea-Asia"/>
    <x v="0"/>
    <n v="2011"/>
    <s v="South Korea-Asia2011"/>
    <n v="1200000000000"/>
    <n v="7.3999999999999996E-2"/>
    <x v="958"/>
    <x v="151"/>
    <n v="0"/>
    <x v="0"/>
    <n v="8.9999999999999993E-3"/>
    <n v="3.0000000000000001E-3"/>
    <n v="84"/>
    <n v="78"/>
    <n v="0.157"/>
    <n v="0.72799999999999998"/>
    <n v="0.114"/>
    <n v="49779440"/>
    <n v="0.82"/>
    <n v="0.18000000000000005"/>
    <n v="17467000000"/>
    <n v="22209000000"/>
    <n v="0.28699999999999998"/>
    <n v="6"/>
    <n v="0"/>
    <n v="225"/>
    <n v="0.83799999999999997"/>
    <n v="1.077"/>
  </r>
  <r>
    <s v="South Korea-Asia"/>
    <x v="0"/>
    <n v="2012"/>
    <s v="South Korea-Asia2012"/>
    <n v="1220000000000"/>
    <n v="7.4999999999999997E-2"/>
    <x v="959"/>
    <x v="187"/>
    <n v="213600"/>
    <x v="1144"/>
    <n v="0.01"/>
    <n v="3.0000000000000001E-3"/>
    <n v="85"/>
    <n v="78"/>
    <n v="0.153"/>
    <n v="0.72899999999999998"/>
    <n v="0.11799999999999999"/>
    <n v="50004441"/>
    <n v="0.82099999999999995"/>
    <n v="0.17900000000000005"/>
    <n v="19653000000"/>
    <n v="22386000000"/>
    <n v="0.28999999999999998"/>
    <n v="6"/>
    <n v="6"/>
    <n v="207"/>
    <n v="0.84099999999999997"/>
    <n v="1.0940000000000001"/>
  </r>
  <r>
    <s v="South Sudan-Africa"/>
    <x v="2"/>
    <n v="2000"/>
    <s v="South Sudan-Africa2000"/>
    <n v="0"/>
    <m/>
    <x v="0"/>
    <x v="0"/>
    <n v="0"/>
    <x v="0"/>
    <n v="4.2999999999999997E-2"/>
    <n v="0.11"/>
    <n v="50"/>
    <n v="48"/>
    <n v="0.44700000000000001"/>
    <n v="0.52300000000000002"/>
    <n v="0.03"/>
    <n v="6652984"/>
    <n v="0.16500000000000001"/>
    <n v="0.83499999999999996"/>
    <n v="0"/>
    <n v="0"/>
    <n v="0"/>
    <n v="0"/>
    <n v="0"/>
    <n v="0"/>
    <n v="0"/>
    <n v="0"/>
  </r>
  <r>
    <s v="South Sudan-Africa"/>
    <x v="2"/>
    <n v="2001"/>
    <s v="South Sudan-Africa2001"/>
    <n v="0"/>
    <m/>
    <x v="0"/>
    <x v="0"/>
    <n v="0"/>
    <x v="0"/>
    <n v="4.2000000000000003E-2"/>
    <n v="0.105"/>
    <n v="51"/>
    <n v="48"/>
    <n v="0.44600000000000001"/>
    <n v="0.52300000000000002"/>
    <n v="3.1E-2"/>
    <n v="6924455"/>
    <n v="0.16600000000000001"/>
    <n v="0.83399999999999996"/>
    <n v="0"/>
    <n v="0"/>
    <n v="0"/>
    <n v="0"/>
    <n v="0"/>
    <n v="0"/>
    <n v="0"/>
    <n v="0"/>
  </r>
  <r>
    <s v="South Sudan-Africa"/>
    <x v="2"/>
    <n v="2002"/>
    <s v="South Sudan-Africa2002"/>
    <n v="0"/>
    <m/>
    <x v="0"/>
    <x v="0"/>
    <n v="0"/>
    <x v="0"/>
    <n v="4.1000000000000002E-2"/>
    <n v="0.1"/>
    <n v="51"/>
    <n v="49"/>
    <n v="0.44500000000000001"/>
    <n v="0.52400000000000002"/>
    <n v="3.1E-2"/>
    <n v="7186820"/>
    <n v="0.16800000000000001"/>
    <n v="0.83199999999999996"/>
    <n v="0"/>
    <n v="0"/>
    <n v="0"/>
    <n v="0"/>
    <n v="0"/>
    <n v="0"/>
    <n v="0"/>
    <n v="0"/>
  </r>
  <r>
    <s v="South Sudan-Africa"/>
    <x v="2"/>
    <n v="2003"/>
    <s v="South Sudan-Africa2003"/>
    <n v="0"/>
    <m/>
    <x v="0"/>
    <x v="0"/>
    <n v="0"/>
    <x v="0"/>
    <n v="4.1000000000000002E-2"/>
    <n v="9.5000000000000001E-2"/>
    <n v="51"/>
    <n v="49"/>
    <n v="0.44400000000000001"/>
    <n v="0.52500000000000002"/>
    <n v="3.1E-2"/>
    <n v="7449905"/>
    <n v="0.16900000000000001"/>
    <n v="0.83099999999999996"/>
    <n v="0"/>
    <n v="0"/>
    <n v="0"/>
    <n v="0"/>
    <n v="0"/>
    <n v="0"/>
    <n v="0"/>
    <n v="0"/>
  </r>
  <r>
    <s v="South Sudan-Africa"/>
    <x v="2"/>
    <n v="2004"/>
    <s v="South Sudan-Africa2004"/>
    <n v="0"/>
    <m/>
    <x v="0"/>
    <x v="0"/>
    <n v="0"/>
    <x v="0"/>
    <n v="0.04"/>
    <n v="9.0999999999999998E-2"/>
    <n v="52"/>
    <n v="50"/>
    <n v="0.442"/>
    <n v="0.52600000000000002"/>
    <n v="3.2000000000000001E-2"/>
    <n v="7730180"/>
    <n v="0.17"/>
    <n v="0.83"/>
    <n v="0"/>
    <n v="0"/>
    <n v="0"/>
    <n v="0"/>
    <n v="0"/>
    <n v="0"/>
    <n v="0"/>
    <n v="0"/>
  </r>
  <r>
    <s v="South Sudan-Africa"/>
    <x v="2"/>
    <n v="2005"/>
    <s v="South Sudan-Africa2005"/>
    <n v="0"/>
    <m/>
    <x v="0"/>
    <x v="0"/>
    <n v="0"/>
    <x v="0"/>
    <n v="0.04"/>
    <n v="8.6999999999999994E-2"/>
    <n v="52"/>
    <n v="50"/>
    <n v="0.44"/>
    <n v="0.52700000000000002"/>
    <n v="3.2000000000000001E-2"/>
    <n v="8039351"/>
    <n v="0.17199999999999999"/>
    <n v="0.82800000000000007"/>
    <n v="0"/>
    <n v="0"/>
    <n v="0"/>
    <n v="0"/>
    <n v="0"/>
    <n v="0"/>
    <n v="0"/>
    <n v="0"/>
  </r>
  <r>
    <s v="South Sudan-Africa"/>
    <x v="2"/>
    <n v="2006"/>
    <s v="South Sudan-Africa2006"/>
    <n v="0"/>
    <m/>
    <x v="0"/>
    <x v="0"/>
    <n v="0"/>
    <x v="0"/>
    <n v="3.9E-2"/>
    <n v="8.3000000000000004E-2"/>
    <n v="53"/>
    <n v="50"/>
    <n v="0.438"/>
    <n v="0.52900000000000003"/>
    <n v="3.3000000000000002E-2"/>
    <n v="8376893"/>
    <n v="0.17299999999999999"/>
    <n v="0.82699999999999996"/>
    <n v="0"/>
    <n v="0"/>
    <n v="0"/>
    <n v="0"/>
    <n v="0"/>
    <n v="0"/>
    <n v="0"/>
    <n v="0"/>
  </r>
  <r>
    <s v="South Sudan-Africa"/>
    <x v="2"/>
    <n v="2007"/>
    <s v="South Sudan-Africa2007"/>
    <n v="0"/>
    <m/>
    <x v="0"/>
    <x v="0"/>
    <n v="0"/>
    <x v="0"/>
    <n v="3.9E-2"/>
    <n v="7.9000000000000001E-2"/>
    <n v="53"/>
    <n v="51"/>
    <n v="0.436"/>
    <n v="0.53100000000000003"/>
    <n v="3.3000000000000002E-2"/>
    <n v="8736736"/>
    <n v="0.17399999999999999"/>
    <n v="0.82600000000000007"/>
    <n v="0"/>
    <n v="0"/>
    <n v="0"/>
    <n v="0"/>
    <n v="0"/>
    <n v="0"/>
    <n v="0"/>
    <n v="0"/>
  </r>
  <r>
    <s v="South Sudan-Africa"/>
    <x v="2"/>
    <n v="2008"/>
    <s v="South Sudan-Africa2008"/>
    <n v="16382632812"/>
    <n v="0.02"/>
    <x v="125"/>
    <x v="0"/>
    <n v="0"/>
    <x v="0"/>
    <n v="3.7999999999999999E-2"/>
    <n v="7.5999999999999998E-2"/>
    <n v="53"/>
    <n v="51"/>
    <n v="0.434"/>
    <n v="0.53300000000000003"/>
    <n v="3.3000000000000002E-2"/>
    <n v="9118386"/>
    <n v="0.17599999999999999"/>
    <n v="0.82400000000000007"/>
    <n v="0"/>
    <n v="0"/>
    <n v="0"/>
    <n v="0"/>
    <n v="0"/>
    <n v="0"/>
    <n v="0"/>
    <n v="0"/>
  </r>
  <r>
    <s v="South Sudan-Africa"/>
    <x v="2"/>
    <n v="2009"/>
    <s v="South Sudan-Africa2009"/>
    <n v="13298986925"/>
    <n v="2.4E-2"/>
    <x v="6"/>
    <x v="0"/>
    <n v="0"/>
    <x v="0"/>
    <n v="3.7999999999999999E-2"/>
    <n v="7.2999999999999995E-2"/>
    <n v="54"/>
    <n v="52"/>
    <n v="0.43099999999999999"/>
    <n v="0.53500000000000003"/>
    <n v="3.4000000000000002E-2"/>
    <n v="9520571"/>
    <n v="0.17699999999999999"/>
    <n v="0.82299999999999995"/>
    <n v="0"/>
    <n v="0"/>
    <n v="0"/>
    <n v="0"/>
    <n v="0"/>
    <n v="0"/>
    <n v="0"/>
    <n v="0"/>
  </r>
  <r>
    <s v="South Sudan-Africa"/>
    <x v="2"/>
    <n v="2010"/>
    <s v="South Sudan-Africa2010"/>
    <n v="16338510934"/>
    <n v="2.1000000000000001E-2"/>
    <x v="216"/>
    <x v="0"/>
    <n v="0"/>
    <x v="0"/>
    <n v="3.6999999999999998E-2"/>
    <n v="7.0999999999999994E-2"/>
    <n v="54"/>
    <n v="52"/>
    <n v="0.42799999999999999"/>
    <n v="0.53800000000000003"/>
    <n v="3.4000000000000002E-2"/>
    <n v="9940929"/>
    <n v="0.17899999999999999"/>
    <n v="0.82099999999999995"/>
    <n v="0"/>
    <n v="0"/>
    <n v="0"/>
    <n v="0"/>
    <n v="0"/>
    <n v="0"/>
    <n v="0"/>
    <n v="0"/>
  </r>
  <r>
    <s v="South Sudan-Africa"/>
    <x v="2"/>
    <n v="2011"/>
    <s v="South Sudan-Africa2011"/>
    <n v="20782116982"/>
    <n v="1.7000000000000001E-2"/>
    <x v="216"/>
    <x v="0"/>
    <n v="0"/>
    <x v="0"/>
    <n v="3.6999999999999998E-2"/>
    <n v="6.8000000000000005E-2"/>
    <n v="55"/>
    <n v="53"/>
    <n v="0.42599999999999999"/>
    <n v="0.54"/>
    <n v="3.4000000000000002E-2"/>
    <n v="10381110"/>
    <n v="0.18"/>
    <n v="0.82000000000000006"/>
    <n v="0"/>
    <n v="0"/>
    <n v="0"/>
    <n v="0"/>
    <n v="0"/>
    <n v="0"/>
    <n v="0"/>
    <n v="0.17299999999999999"/>
  </r>
  <r>
    <s v="South Sudan-Africa"/>
    <x v="2"/>
    <n v="2012"/>
    <s v="South Sudan-Africa2012"/>
    <n v="10560000000"/>
    <n v="2.5999999999999999E-2"/>
    <x v="166"/>
    <x v="0"/>
    <n v="0"/>
    <x v="0"/>
    <n v="3.6999999999999998E-2"/>
    <n v="6.6000000000000003E-2"/>
    <n v="56"/>
    <n v="54"/>
    <n v="0.42299999999999999"/>
    <n v="0.54300000000000004"/>
    <n v="3.5000000000000003E-2"/>
    <n v="10837527"/>
    <n v="0.182"/>
    <n v="0.81800000000000006"/>
    <n v="0"/>
    <n v="0"/>
    <n v="0.26300000000000001"/>
    <n v="17"/>
    <n v="184"/>
    <n v="218"/>
    <n v="0"/>
    <n v="0.21199999999999999"/>
  </r>
  <r>
    <s v="Spain-Europe"/>
    <x v="1"/>
    <n v="2000"/>
    <s v="Spain-Europe2000"/>
    <n v="580000000000"/>
    <n v="7.1999999999999995E-2"/>
    <x v="960"/>
    <x v="231"/>
    <n v="124679"/>
    <x v="0"/>
    <n v="0.01"/>
    <n v="5.0000000000000001E-3"/>
    <n v="83"/>
    <n v="76"/>
    <n v="0.14799999999999999"/>
    <n v="0.68400000000000005"/>
    <n v="0.16900000000000001"/>
    <n v="40263216"/>
    <n v="0.76300000000000001"/>
    <n v="0.23699999999999999"/>
    <n v="32656000000"/>
    <n v="7710000000"/>
    <n v="0"/>
    <n v="0"/>
    <n v="0"/>
    <n v="0"/>
    <n v="0.13600000000000001"/>
    <n v="0.60199999999999998"/>
  </r>
  <r>
    <s v="Spain-Europe"/>
    <x v="1"/>
    <n v="2001"/>
    <s v="Spain-Europe2001"/>
    <n v="609000000000"/>
    <n v="7.1999999999999995E-2"/>
    <x v="961"/>
    <x v="231"/>
    <n v="125570"/>
    <x v="0"/>
    <n v="0.01"/>
    <n v="5.0000000000000001E-3"/>
    <n v="83"/>
    <n v="76"/>
    <n v="0.14599999999999999"/>
    <n v="0.68500000000000005"/>
    <n v="0.16900000000000001"/>
    <n v="40756001"/>
    <n v="0.76300000000000001"/>
    <n v="0.23699999999999999"/>
    <n v="33829000000"/>
    <n v="8466000000"/>
    <n v="0"/>
    <n v="0"/>
    <n v="0"/>
    <n v="0"/>
    <n v="0.18099999999999999"/>
    <n v="0.72799999999999998"/>
  </r>
  <r>
    <s v="Spain-Europe"/>
    <x v="1"/>
    <n v="2002"/>
    <s v="Spain-Europe2002"/>
    <n v="686000000000"/>
    <n v="7.2999999999999995E-2"/>
    <x v="962"/>
    <x v="292"/>
    <n v="127749"/>
    <x v="1145"/>
    <n v="0.01"/>
    <n v="5.0000000000000001E-3"/>
    <n v="83"/>
    <n v="76"/>
    <n v="0.14499999999999999"/>
    <n v="0.68600000000000005"/>
    <n v="0.16900000000000001"/>
    <n v="41431558"/>
    <n v="0.76500000000000001"/>
    <n v="0.23499999999999999"/>
    <n v="35468000000"/>
    <n v="9366000000"/>
    <n v="0"/>
    <n v="0"/>
    <n v="0"/>
    <n v="0"/>
    <n v="0.20399999999999999"/>
    <n v="0.81100000000000005"/>
  </r>
  <r>
    <s v="Spain-Europe"/>
    <x v="1"/>
    <n v="2003"/>
    <s v="Spain-Europe2003"/>
    <n v="884000000000"/>
    <n v="8.2000000000000003E-2"/>
    <x v="616"/>
    <x v="0"/>
    <n v="127732"/>
    <x v="1146"/>
    <n v="0.01"/>
    <n v="5.0000000000000001E-3"/>
    <n v="83"/>
    <n v="76"/>
    <n v="0.14499999999999999"/>
    <n v="0.68700000000000006"/>
    <n v="0.16900000000000001"/>
    <n v="42187645"/>
    <n v="0.76800000000000002"/>
    <n v="0.23199999999999998"/>
    <n v="43863000000"/>
    <n v="11330000000"/>
    <n v="0"/>
    <n v="114"/>
    <n v="0"/>
    <n v="0"/>
    <n v="0.39900000000000002"/>
    <n v="0.88600000000000001"/>
  </r>
  <r>
    <s v="Spain-Europe"/>
    <x v="1"/>
    <n v="2004"/>
    <s v="Spain-Europe2004"/>
    <n v="1040000000000"/>
    <n v="8.2000000000000003E-2"/>
    <x v="963"/>
    <x v="0"/>
    <n v="139013"/>
    <x v="1147"/>
    <n v="1.0999999999999999E-2"/>
    <n v="5.0000000000000001E-3"/>
    <n v="83"/>
    <n v="77"/>
    <n v="0.14499999999999999"/>
    <n v="0.68700000000000006"/>
    <n v="0.16800000000000001"/>
    <n v="42921895"/>
    <n v="0.77"/>
    <n v="0.22999999999999998"/>
    <n v="49996000000"/>
    <n v="14864000000"/>
    <n v="0"/>
    <n v="114"/>
    <n v="0"/>
    <n v="0"/>
    <n v="0.44"/>
    <n v="0.90400000000000003"/>
  </r>
  <r>
    <s v="Spain-Europe"/>
    <x v="1"/>
    <n v="2005"/>
    <s v="Spain-Europe2005"/>
    <n v="1130000000000"/>
    <n v="8.3000000000000004E-2"/>
    <x v="964"/>
    <x v="0"/>
    <n v="0"/>
    <x v="0"/>
    <n v="1.0999999999999999E-2"/>
    <n v="5.0000000000000001E-3"/>
    <n v="84"/>
    <n v="77"/>
    <n v="0.14499999999999999"/>
    <n v="0.68799999999999994"/>
    <n v="0.16800000000000001"/>
    <n v="43653155"/>
    <n v="0.77300000000000002"/>
    <n v="0.22699999999999998"/>
    <n v="53066000000"/>
    <n v="18441000000"/>
    <n v="0.61899999999999999"/>
    <n v="47"/>
    <n v="0"/>
    <n v="298"/>
    <n v="0.47899999999999998"/>
    <n v="0.98399999999999999"/>
  </r>
  <r>
    <s v="Spain-Europe"/>
    <x v="1"/>
    <n v="2006"/>
    <s v="Spain-Europe2006"/>
    <n v="1240000000000"/>
    <n v="8.4000000000000005E-2"/>
    <x v="965"/>
    <x v="0"/>
    <n v="0"/>
    <x v="0"/>
    <n v="1.0999999999999999E-2"/>
    <n v="5.0000000000000001E-3"/>
    <n v="84"/>
    <n v="78"/>
    <n v="0.14499999999999999"/>
    <n v="0.68700000000000006"/>
    <n v="0.16800000000000001"/>
    <n v="44397319"/>
    <n v="0.77500000000000002"/>
    <n v="0.22499999999999998"/>
    <n v="57543000000"/>
    <n v="20348000000"/>
    <n v="0.61899999999999999"/>
    <n v="47"/>
    <n v="0"/>
    <n v="298"/>
    <n v="0.504"/>
    <n v="1.038"/>
  </r>
  <r>
    <s v="Spain-Europe"/>
    <x v="1"/>
    <n v="2007"/>
    <s v="Spain-Europe2007"/>
    <n v="1440000000000"/>
    <n v="8.5000000000000006E-2"/>
    <x v="966"/>
    <x v="0"/>
    <n v="139030"/>
    <x v="1148"/>
    <n v="1.0999999999999999E-2"/>
    <n v="4.0000000000000001E-3"/>
    <n v="84"/>
    <n v="78"/>
    <n v="0.14599999999999999"/>
    <n v="0.68600000000000005"/>
    <n v="0.16800000000000001"/>
    <n v="45226803"/>
    <n v="0.77700000000000002"/>
    <n v="0.22299999999999998"/>
    <n v="65020000000"/>
    <n v="24355000000"/>
    <n v="0.621"/>
    <n v="47"/>
    <n v="0"/>
    <n v="298"/>
    <n v="0.55100000000000005"/>
    <n v="1.0840000000000001"/>
  </r>
  <r>
    <s v="Spain-Europe"/>
    <x v="1"/>
    <n v="2008"/>
    <s v="Spain-Europe2008"/>
    <n v="1590000000000"/>
    <n v="8.8999999999999996E-2"/>
    <x v="967"/>
    <x v="0"/>
    <n v="143836"/>
    <x v="1149"/>
    <n v="1.0999999999999999E-2"/>
    <n v="4.0000000000000001E-3"/>
    <n v="84"/>
    <n v="78"/>
    <n v="0.14699999999999999"/>
    <n v="0.68400000000000005"/>
    <n v="0.16900000000000001"/>
    <n v="45954106"/>
    <n v="0.78"/>
    <n v="0.21999999999999997"/>
    <n v="70434000000"/>
    <n v="27157000000"/>
    <n v="0.60299999999999998"/>
    <n v="47"/>
    <n v="0"/>
    <n v="234"/>
    <n v="0.59599999999999997"/>
    <n v="1.097"/>
  </r>
  <r>
    <s v="Spain-Europe"/>
    <x v="1"/>
    <n v="2009"/>
    <s v="Spain-Europe2009"/>
    <n v="1450000000000"/>
    <n v="9.6000000000000002E-2"/>
    <x v="629"/>
    <x v="0"/>
    <n v="0"/>
    <x v="0"/>
    <n v="1.0999999999999999E-2"/>
    <n v="4.0000000000000001E-3"/>
    <n v="85"/>
    <n v="79"/>
    <n v="0.14799999999999999"/>
    <n v="0.68200000000000005"/>
    <n v="0.17"/>
    <n v="46362946"/>
    <n v="0.78200000000000003"/>
    <n v="0.21799999999999997"/>
    <n v="59743000000"/>
    <n v="22787000000"/>
    <n v="0.57099999999999995"/>
    <n v="47"/>
    <n v="0"/>
    <n v="213"/>
    <n v="0.624"/>
    <n v="1.1160000000000001"/>
  </r>
  <r>
    <s v="Spain-Europe"/>
    <x v="1"/>
    <n v="2010"/>
    <s v="Spain-Europe2010"/>
    <n v="1380000000000"/>
    <n v="9.6000000000000002E-2"/>
    <x v="968"/>
    <x v="0"/>
    <n v="141914"/>
    <x v="1150"/>
    <n v="0.01"/>
    <n v="4.0000000000000001E-3"/>
    <n v="85"/>
    <n v="79"/>
    <n v="0.14899999999999999"/>
    <n v="0.68"/>
    <n v="0.17100000000000001"/>
    <n v="46576897"/>
    <n v="0.78400000000000003"/>
    <n v="0.21599999999999997"/>
    <n v="59042000000"/>
    <n v="22733000000"/>
    <n v="0.56799999999999995"/>
    <n v="47"/>
    <n v="0"/>
    <n v="197"/>
    <n v="0.65800000000000003"/>
    <n v="1.113"/>
  </r>
  <r>
    <s v="Spain-Europe"/>
    <x v="1"/>
    <n v="2011"/>
    <s v="Spain-Europe2011"/>
    <n v="1450000000000"/>
    <n v="9.2999999999999999E-2"/>
    <x v="969"/>
    <x v="0"/>
    <n v="0"/>
    <x v="0"/>
    <n v="0.01"/>
    <n v="4.0000000000000001E-3"/>
    <n v="86"/>
    <n v="80"/>
    <n v="0.151"/>
    <n v="0.67700000000000005"/>
    <n v="0.17299999999999999"/>
    <n v="46742697"/>
    <n v="0.78700000000000003"/>
    <n v="0.21299999999999997"/>
    <n v="67698000000"/>
    <n v="23583000000"/>
    <n v="0.38700000000000001"/>
    <n v="28"/>
    <n v="0"/>
    <n v="187"/>
    <n v="0.67600000000000005"/>
    <n v="1.131"/>
  </r>
  <r>
    <s v="Spain-Europe"/>
    <x v="1"/>
    <n v="2012"/>
    <s v="Spain-Europe2012"/>
    <n v="1320000000000"/>
    <n v="9.6000000000000002E-2"/>
    <x v="970"/>
    <x v="0"/>
    <n v="141748"/>
    <x v="1151"/>
    <n v="0.01"/>
    <n v="4.0000000000000001E-3"/>
    <n v="85"/>
    <n v="80"/>
    <n v="0.152"/>
    <n v="0.67300000000000004"/>
    <n v="0.17499999999999999"/>
    <n v="46761264"/>
    <n v="0.78900000000000003"/>
    <n v="0.21099999999999997"/>
    <n v="63198000000"/>
    <n v="21749000000"/>
    <n v="0.38700000000000001"/>
    <n v="28"/>
    <n v="46"/>
    <n v="167"/>
    <n v="0.69799999999999995"/>
    <n v="1.0840000000000001"/>
  </r>
  <r>
    <s v="Sri Lanka-Asia"/>
    <x v="0"/>
    <n v="2000"/>
    <s v="Sri Lanka-Asia2000"/>
    <n v="16330810304"/>
    <n v="3.6999999999999998E-2"/>
    <x v="216"/>
    <x v="130"/>
    <n v="0"/>
    <x v="0"/>
    <n v="1.7999999999999999E-2"/>
    <n v="1.4E-2"/>
    <n v="75"/>
    <n v="68"/>
    <n v="0.26900000000000002"/>
    <n v="0.66900000000000004"/>
    <n v="6.3E-2"/>
    <n v="19102000"/>
    <n v="0.184"/>
    <n v="0.81600000000000006"/>
    <n v="388000000"/>
    <n v="383000000"/>
    <n v="0"/>
    <n v="0"/>
    <n v="0"/>
    <n v="0"/>
    <n v="6.0000000000000001E-3"/>
    <n v="2.3E-2"/>
  </r>
  <r>
    <s v="Sri Lanka-Asia"/>
    <x v="0"/>
    <n v="2001"/>
    <s v="Sri Lanka-Asia2001"/>
    <n v="15746224410"/>
    <n v="3.6999999999999998E-2"/>
    <x v="124"/>
    <x v="215"/>
    <n v="10421"/>
    <x v="0"/>
    <n v="1.7999999999999999E-2"/>
    <n v="1.2999999999999999E-2"/>
    <n v="76"/>
    <n v="68"/>
    <n v="0.26500000000000001"/>
    <n v="0.67200000000000004"/>
    <n v="6.4000000000000001E-2"/>
    <n v="18797000"/>
    <n v="0.184"/>
    <n v="0.81600000000000006"/>
    <n v="347000000"/>
    <n v="402000000"/>
    <n v="0"/>
    <n v="0"/>
    <n v="0"/>
    <n v="0"/>
    <n v="8.0000000000000002E-3"/>
    <n v="3.5000000000000003E-2"/>
  </r>
  <r>
    <s v="Sri Lanka-Asia"/>
    <x v="0"/>
    <n v="2002"/>
    <s v="Sri Lanka-Asia2002"/>
    <n v="17102623876"/>
    <n v="3.9E-2"/>
    <x v="125"/>
    <x v="148"/>
    <n v="9844"/>
    <x v="1152"/>
    <n v="1.9E-2"/>
    <n v="1.2999999999999999E-2"/>
    <n v="76"/>
    <n v="69"/>
    <n v="0.26100000000000001"/>
    <n v="0.67300000000000004"/>
    <n v="6.5000000000000002E-2"/>
    <n v="18921000"/>
    <n v="0.184"/>
    <n v="0.81600000000000006"/>
    <n v="594000000"/>
    <n v="438000000"/>
    <n v="0"/>
    <n v="0"/>
    <n v="0"/>
    <n v="0"/>
    <n v="1.0999999999999999E-2"/>
    <n v="4.8000000000000001E-2"/>
  </r>
  <r>
    <s v="Sri Lanka-Asia"/>
    <x v="0"/>
    <n v="2003"/>
    <s v="Sri Lanka-Asia2003"/>
    <n v="18881765437"/>
    <n v="3.9E-2"/>
    <x v="286"/>
    <x v="106"/>
    <n v="9082"/>
    <x v="1153"/>
    <n v="1.9E-2"/>
    <n v="1.2999999999999999E-2"/>
    <n v="77"/>
    <n v="70"/>
    <n v="0.25800000000000001"/>
    <n v="0.67500000000000004"/>
    <n v="6.7000000000000004E-2"/>
    <n v="19173000"/>
    <n v="0.184"/>
    <n v="0.81600000000000006"/>
    <n v="709000000"/>
    <n v="462000000"/>
    <n v="0"/>
    <n v="58"/>
    <n v="0"/>
    <n v="0"/>
    <n v="1.4999999999999999E-2"/>
    <n v="7.0999999999999994E-2"/>
  </r>
  <r>
    <s v="Sri Lanka-Asia"/>
    <x v="0"/>
    <n v="2004"/>
    <s v="Sri Lanka-Asia2004"/>
    <n v="20662525941"/>
    <n v="4.2000000000000003E-2"/>
    <x v="412"/>
    <x v="21"/>
    <n v="0"/>
    <x v="0"/>
    <n v="1.9E-2"/>
    <n v="1.2E-2"/>
    <n v="77"/>
    <n v="70"/>
    <n v="0.25600000000000001"/>
    <n v="0.67500000000000004"/>
    <n v="6.9000000000000006E-2"/>
    <n v="19435000"/>
    <n v="0.184"/>
    <n v="0.81600000000000006"/>
    <n v="808000000"/>
    <n v="499000000"/>
    <n v="0"/>
    <n v="48"/>
    <n v="0"/>
    <n v="0"/>
    <n v="1.4E-2"/>
    <n v="0.112"/>
  </r>
  <r>
    <s v="Sri Lanka-Asia"/>
    <x v="0"/>
    <n v="2005"/>
    <s v="Sri Lanka-Asia2005"/>
    <n v="24405791045"/>
    <n v="0.04"/>
    <x v="218"/>
    <x v="68"/>
    <n v="8942"/>
    <x v="1154"/>
    <n v="1.9E-2"/>
    <n v="1.2E-2"/>
    <n v="77"/>
    <n v="70"/>
    <n v="0.254"/>
    <n v="0.67500000000000004"/>
    <n v="7.0000000000000007E-2"/>
    <n v="19644000"/>
    <n v="0.184"/>
    <n v="0.81600000000000006"/>
    <n v="729000000"/>
    <n v="552000000"/>
    <n v="0.56699999999999995"/>
    <n v="48"/>
    <n v="0"/>
    <n v="256"/>
    <n v="1.7999999999999999E-2"/>
    <n v="0.16800000000000001"/>
  </r>
  <r>
    <s v="Sri Lanka-Asia"/>
    <x v="0"/>
    <n v="2006"/>
    <s v="Sri Lanka-Asia2006"/>
    <n v="28267410543"/>
    <n v="0.04"/>
    <x v="126"/>
    <x v="13"/>
    <n v="0"/>
    <x v="0"/>
    <n v="1.9E-2"/>
    <n v="1.0999999999999999E-2"/>
    <n v="77"/>
    <n v="70"/>
    <n v="0.253"/>
    <n v="0.67500000000000004"/>
    <n v="7.1999999999999995E-2"/>
    <n v="19858000"/>
    <n v="0.184"/>
    <n v="0.81600000000000006"/>
    <n v="733000000"/>
    <n v="666000000"/>
    <n v="0.59799999999999998"/>
    <n v="48"/>
    <n v="0"/>
    <n v="256"/>
    <n v="2.5000000000000001E-2"/>
    <n v="0.26900000000000002"/>
  </r>
  <r>
    <s v="Sri Lanka-Asia"/>
    <x v="0"/>
    <n v="2007"/>
    <s v="Sri Lanka-Asia2007"/>
    <n v="32351184234"/>
    <n v="3.6999999999999998E-2"/>
    <x v="220"/>
    <x v="147"/>
    <n v="8798"/>
    <x v="1155"/>
    <n v="1.9E-2"/>
    <n v="1.0999999999999999E-2"/>
    <n v="77"/>
    <n v="70"/>
    <n v="0.252"/>
    <n v="0.67500000000000004"/>
    <n v="7.2999999999999995E-2"/>
    <n v="20039000"/>
    <n v="0.184"/>
    <n v="0.81600000000000006"/>
    <n v="750000000"/>
    <n v="709000000"/>
    <n v="0.61699999999999999"/>
    <n v="40"/>
    <n v="0"/>
    <n v="256"/>
    <n v="3.9E-2"/>
    <n v="0.39300000000000002"/>
  </r>
  <r>
    <s v="Sri Lanka-Asia"/>
    <x v="0"/>
    <n v="2008"/>
    <s v="Sri Lanka-Asia2008"/>
    <n v="40715240469"/>
    <n v="3.4000000000000002E-2"/>
    <x v="897"/>
    <x v="224"/>
    <n v="9261"/>
    <x v="1156"/>
    <n v="1.9E-2"/>
    <n v="0.01"/>
    <n v="77"/>
    <n v="71"/>
    <n v="0.252"/>
    <n v="0.67400000000000004"/>
    <n v="7.3999999999999996E-2"/>
    <n v="20217000"/>
    <n v="0.183"/>
    <n v="0.81699999999999995"/>
    <n v="803000000"/>
    <n v="777000000"/>
    <n v="0.61699999999999999"/>
    <n v="40"/>
    <n v="0"/>
    <n v="256"/>
    <n v="5.8000000000000003E-2"/>
    <n v="0.54200000000000004"/>
  </r>
  <r>
    <s v="Sri Lanka-Asia"/>
    <x v="0"/>
    <n v="2009"/>
    <s v="Sri Lanka-Asia2009"/>
    <n v="42067974595"/>
    <n v="3.3000000000000002E-2"/>
    <x v="897"/>
    <x v="5"/>
    <n v="0"/>
    <x v="0"/>
    <n v="1.9E-2"/>
    <n v="0.01"/>
    <n v="77"/>
    <n v="71"/>
    <n v="0.251"/>
    <n v="0.67300000000000004"/>
    <n v="7.5999999999999998E-2"/>
    <n v="20450000"/>
    <n v="0.183"/>
    <n v="0.81699999999999995"/>
    <n v="754000000"/>
    <n v="735000000"/>
    <n v="0.61699999999999999"/>
    <n v="40"/>
    <n v="0"/>
    <n v="256"/>
    <n v="8.7999999999999995E-2"/>
    <n v="0.79100000000000004"/>
  </r>
  <r>
    <s v="Sri Lanka-Asia"/>
    <x v="0"/>
    <n v="2010"/>
    <s v="Sri Lanka-Asia2010"/>
    <n v="49567521670"/>
    <n v="3.4000000000000002E-2"/>
    <x v="222"/>
    <x v="37"/>
    <n v="9001"/>
    <x v="1157"/>
    <n v="1.7999999999999999E-2"/>
    <n v="8.9999999999999993E-3"/>
    <n v="77"/>
    <n v="71"/>
    <n v="0.251"/>
    <n v="0.67100000000000004"/>
    <n v="7.8E-2"/>
    <n v="20653000"/>
    <n v="0.183"/>
    <n v="0.81699999999999995"/>
    <n v="1044000000"/>
    <n v="828000000"/>
    <n v="0.96599999999999997"/>
    <n v="37"/>
    <n v="0"/>
    <n v="256"/>
    <n v="0.12"/>
    <n v="0.83599999999999997"/>
  </r>
  <r>
    <s v="Sri Lanka-Asia"/>
    <x v="0"/>
    <n v="2011"/>
    <s v="Sri Lanka-Asia2011"/>
    <n v="59178013928"/>
    <n v="3.3000000000000002E-2"/>
    <x v="324"/>
    <x v="78"/>
    <n v="0"/>
    <x v="0"/>
    <n v="1.7999999999999999E-2"/>
    <n v="8.9999999999999993E-3"/>
    <n v="77"/>
    <n v="71"/>
    <n v="0.251"/>
    <n v="0.66900000000000004"/>
    <n v="0.08"/>
    <n v="20869000"/>
    <n v="0.183"/>
    <n v="0.81699999999999995"/>
    <n v="1421000000"/>
    <n v="926000000"/>
    <n v="1.129"/>
    <n v="37"/>
    <n v="0"/>
    <n v="256"/>
    <n v="0.15"/>
    <n v="0.875"/>
  </r>
  <r>
    <s v="Sri Lanka-Asia"/>
    <x v="0"/>
    <n v="2012"/>
    <s v="Sri Lanka-Asia2012"/>
    <n v="59393056426"/>
    <n v="3.1E-2"/>
    <x v="13"/>
    <x v="103"/>
    <n v="9083"/>
    <x v="1158"/>
    <n v="1.7999999999999999E-2"/>
    <n v="8.9999999999999993E-3"/>
    <n v="77"/>
    <n v="71"/>
    <n v="0.252"/>
    <n v="0.66600000000000004"/>
    <n v="8.2000000000000003E-2"/>
    <n v="20328000"/>
    <n v="0.183"/>
    <n v="0.81699999999999995"/>
    <n v="1756000000"/>
    <n v="1219000000"/>
    <n v="0.55300000000000005"/>
    <n v="8"/>
    <n v="83"/>
    <n v="254"/>
    <n v="0.183"/>
    <n v="0.91600000000000004"/>
  </r>
  <r>
    <s v="St. Kitts and Nevis-The Americas"/>
    <x v="4"/>
    <n v="2000"/>
    <s v="St. Kitts and Nevis-The Americas2000"/>
    <n v="416566954"/>
    <n v="4.2999999999999997E-2"/>
    <x v="425"/>
    <x v="45"/>
    <n v="0"/>
    <x v="0"/>
    <n v="0"/>
    <n v="1.4E-2"/>
    <n v="0"/>
    <n v="0"/>
    <n v="0"/>
    <n v="0"/>
    <n v="0"/>
    <n v="45544"/>
    <n v="0.32800000000000001"/>
    <n v="0.67199999999999993"/>
    <n v="58000000"/>
    <n v="9000000"/>
    <n v="0"/>
    <n v="0"/>
    <n v="0"/>
    <n v="0"/>
    <n v="5.8999999999999997E-2"/>
    <n v="2.5999999999999999E-2"/>
  </r>
  <r>
    <s v="St. Kitts and Nevis-The Americas"/>
    <x v="4"/>
    <n v="2001"/>
    <s v="St. Kitts and Nevis-The Americas2001"/>
    <n v="455905602"/>
    <n v="3.7999999999999999E-2"/>
    <x v="187"/>
    <x v="45"/>
    <n v="0"/>
    <x v="0"/>
    <n v="1.7000000000000001E-2"/>
    <n v="1.2999999999999999E-2"/>
    <n v="0"/>
    <n v="0"/>
    <n v="0"/>
    <n v="0"/>
    <n v="0"/>
    <n v="46214"/>
    <n v="0.32600000000000001"/>
    <n v="0.67399999999999993"/>
    <n v="62000000"/>
    <n v="8000000"/>
    <n v="0"/>
    <n v="0"/>
    <n v="0"/>
    <n v="0"/>
    <n v="7.6999999999999999E-2"/>
    <n v="4.4999999999999998E-2"/>
  </r>
  <r>
    <s v="St. Kitts and Nevis-The Americas"/>
    <x v="4"/>
    <n v="2002"/>
    <s v="St. Kitts and Nevis-The Americas2002"/>
    <n v="478067954"/>
    <n v="3.6999999999999998E-2"/>
    <x v="559"/>
    <x v="19"/>
    <n v="0"/>
    <x v="221"/>
    <n v="1.7000000000000001E-2"/>
    <n v="1.2E-2"/>
    <n v="74"/>
    <n v="69"/>
    <n v="0"/>
    <n v="0"/>
    <n v="0"/>
    <n v="46934"/>
    <n v="0.32400000000000001"/>
    <n v="0.67599999999999993"/>
    <n v="57000000"/>
    <n v="8000000"/>
    <n v="0"/>
    <n v="0"/>
    <n v="0"/>
    <n v="0"/>
    <n v="0.21199999999999999"/>
    <n v="0.107"/>
  </r>
  <r>
    <s v="St. Kitts and Nevis-The Americas"/>
    <x v="4"/>
    <n v="2003"/>
    <s v="St. Kitts and Nevis-The Americas2003"/>
    <n v="461576906"/>
    <n v="3.6999999999999998E-2"/>
    <x v="133"/>
    <x v="38"/>
    <n v="0"/>
    <x v="523"/>
    <n v="0"/>
    <n v="1.2E-2"/>
    <n v="0"/>
    <n v="0"/>
    <n v="0"/>
    <n v="0"/>
    <n v="0"/>
    <n v="47679"/>
    <n v="0.32300000000000001"/>
    <n v="0.67700000000000005"/>
    <n v="75000000"/>
    <n v="8000000"/>
    <n v="0"/>
    <n v="0"/>
    <n v="0"/>
    <n v="0"/>
    <n v="0.23"/>
    <n v="0.46100000000000002"/>
  </r>
  <r>
    <s v="St. Kitts and Nevis-The Americas"/>
    <x v="4"/>
    <n v="2004"/>
    <s v="St. Kitts and Nevis-The Americas2004"/>
    <n v="497548517"/>
    <n v="3.5000000000000003E-2"/>
    <x v="971"/>
    <x v="106"/>
    <n v="0"/>
    <x v="0"/>
    <n v="0"/>
    <n v="1.0999999999999999E-2"/>
    <n v="0"/>
    <n v="0"/>
    <n v="0"/>
    <n v="0"/>
    <n v="0"/>
    <n v="48421"/>
    <n v="0.32200000000000001"/>
    <n v="0.67799999999999994"/>
    <n v="103000000"/>
    <n v="10000000"/>
    <n v="0"/>
    <n v="0"/>
    <n v="0"/>
    <n v="0"/>
    <n v="0.247"/>
    <n v="0.59899999999999998"/>
  </r>
  <r>
    <s v="St. Kitts and Nevis-The Americas"/>
    <x v="4"/>
    <n v="2005"/>
    <s v="St. Kitts and Nevis-The Americas2005"/>
    <n v="536410666"/>
    <n v="3.5999999999999997E-2"/>
    <x v="696"/>
    <x v="20"/>
    <n v="0"/>
    <x v="221"/>
    <n v="0"/>
    <n v="1.0999999999999999E-2"/>
    <n v="0"/>
    <n v="0"/>
    <n v="0"/>
    <n v="0"/>
    <n v="0"/>
    <n v="49139"/>
    <n v="0.32"/>
    <n v="0.67999999999999994"/>
    <n v="121000000"/>
    <n v="11000000"/>
    <n v="0.52300000000000002"/>
    <n v="19"/>
    <n v="0"/>
    <n v="172"/>
    <n v="0.34"/>
    <n v="1.038"/>
  </r>
  <r>
    <s v="St. Kitts and Nevis-The Americas"/>
    <x v="4"/>
    <n v="2006"/>
    <s v="St. Kitts and Nevis-The Americas2006"/>
    <n v="629511778"/>
    <n v="0.04"/>
    <x v="972"/>
    <x v="72"/>
    <n v="0"/>
    <x v="0"/>
    <n v="0"/>
    <n v="0.01"/>
    <n v="0"/>
    <n v="0"/>
    <n v="0"/>
    <n v="0"/>
    <n v="0"/>
    <n v="49823"/>
    <n v="0.32"/>
    <n v="0.67999999999999994"/>
    <n v="132000000"/>
    <n v="14000000"/>
    <n v="0.52300000000000002"/>
    <n v="19"/>
    <n v="0"/>
    <n v="172"/>
    <n v="0.49"/>
    <n v="1.024"/>
  </r>
  <r>
    <s v="St. Kitts and Nevis-The Americas"/>
    <x v="4"/>
    <n v="2007"/>
    <s v="St. Kitts and Nevis-The Americas2007"/>
    <n v="684074062"/>
    <n v="4.1000000000000002E-2"/>
    <x v="746"/>
    <x v="72"/>
    <n v="76"/>
    <x v="255"/>
    <n v="0"/>
    <n v="0.01"/>
    <n v="0"/>
    <n v="0"/>
    <n v="0"/>
    <n v="0"/>
    <n v="0"/>
    <n v="50478"/>
    <n v="0.31900000000000001"/>
    <n v="0.68100000000000005"/>
    <n v="125000000"/>
    <n v="12000000"/>
    <n v="0.52300000000000002"/>
    <n v="19"/>
    <n v="0"/>
    <n v="172"/>
    <n v="0.52"/>
    <n v="1.278"/>
  </r>
  <r>
    <s v="St. Kitts and Nevis-The Americas"/>
    <x v="4"/>
    <n v="2008"/>
    <s v="St. Kitts and Nevis-The Americas2008"/>
    <n v="734814815"/>
    <n v="4.2000000000000003E-2"/>
    <x v="759"/>
    <x v="73"/>
    <n v="83"/>
    <x v="221"/>
    <n v="0"/>
    <n v="8.9999999999999993E-3"/>
    <n v="0"/>
    <n v="0"/>
    <n v="0"/>
    <n v="0"/>
    <n v="0"/>
    <n v="51110"/>
    <n v="0.318"/>
    <n v="0.68199999999999994"/>
    <n v="110000000"/>
    <n v="15000000"/>
    <n v="0.52500000000000002"/>
    <n v="19"/>
    <n v="0"/>
    <n v="172"/>
    <n v="0.6"/>
    <n v="1.458"/>
  </r>
  <r>
    <s v="St. Kitts and Nevis-The Americas"/>
    <x v="4"/>
    <n v="2009"/>
    <s v="St. Kitts and Nevis-The Americas2009"/>
    <n v="708888889"/>
    <n v="0.05"/>
    <x v="83"/>
    <x v="111"/>
    <n v="0"/>
    <x v="0"/>
    <n v="0"/>
    <n v="8.9999999999999993E-3"/>
    <n v="0"/>
    <n v="0"/>
    <n v="0"/>
    <n v="0"/>
    <n v="0"/>
    <n v="51731"/>
    <n v="0.318"/>
    <n v="0.68199999999999994"/>
    <n v="83000000"/>
    <n v="11000000"/>
    <n v="0.52500000000000002"/>
    <n v="19"/>
    <n v="0"/>
    <n v="155"/>
    <n v="0.69"/>
    <n v="1.4590000000000001"/>
  </r>
  <r>
    <s v="St. Kitts and Nevis-The Americas"/>
    <x v="4"/>
    <n v="2010"/>
    <s v="St. Kitts and Nevis-The Americas2010"/>
    <n v="692222222"/>
    <n v="5.3999999999999999E-2"/>
    <x v="973"/>
    <x v="22"/>
    <n v="79"/>
    <x v="254"/>
    <n v="0"/>
    <n v="8.9999999999999993E-3"/>
    <n v="0"/>
    <n v="0"/>
    <n v="0"/>
    <n v="0"/>
    <n v="0"/>
    <n v="52352"/>
    <n v="0.318"/>
    <n v="0.68199999999999994"/>
    <n v="90000000"/>
    <n v="13000000"/>
    <n v="0.52500000000000002"/>
    <n v="19"/>
    <n v="0"/>
    <n v="155"/>
    <n v="0.76"/>
    <n v="1.528"/>
  </r>
  <r>
    <s v="St. Kitts and Nevis-The Americas"/>
    <x v="4"/>
    <n v="2011"/>
    <s v="St. Kitts and Nevis-The Americas2011"/>
    <n v="728148148"/>
    <n v="5.8000000000000003E-2"/>
    <x v="974"/>
    <x v="78"/>
    <n v="0"/>
    <x v="0"/>
    <n v="0"/>
    <n v="8.0000000000000002E-3"/>
    <n v="0"/>
    <n v="0"/>
    <n v="0"/>
    <n v="0"/>
    <n v="0"/>
    <n v="52971"/>
    <n v="0.318"/>
    <n v="0.68199999999999994"/>
    <n v="94000000"/>
    <n v="14000000"/>
    <n v="0.52500000000000002"/>
    <n v="19"/>
    <n v="0"/>
    <n v="203"/>
    <n v="0.77600000000000002"/>
    <n v="1.454"/>
  </r>
  <r>
    <s v="St. Kitts and Nevis-The Americas"/>
    <x v="4"/>
    <n v="2012"/>
    <s v="St. Kitts and Nevis-The Americas2012"/>
    <n v="731851852"/>
    <n v="5.8999999999999997E-2"/>
    <x v="975"/>
    <x v="73"/>
    <n v="79"/>
    <x v="254"/>
    <n v="0"/>
    <n v="8.0000000000000002E-3"/>
    <n v="0"/>
    <n v="0"/>
    <n v="0"/>
    <n v="0"/>
    <n v="0"/>
    <n v="53584"/>
    <n v="0.318"/>
    <n v="0.68199999999999994"/>
    <n v="94000000"/>
    <n v="14000000"/>
    <n v="0.51900000000000002"/>
    <n v="19"/>
    <n v="97"/>
    <n v="203"/>
    <n v="0.79300000000000004"/>
    <n v="1.4179999999999999"/>
  </r>
  <r>
    <s v="St. Lucia-The Americas"/>
    <x v="4"/>
    <n v="2000"/>
    <s v="St. Lucia-The Americas2000"/>
    <n v="764457723"/>
    <n v="5.6000000000000001E-2"/>
    <x v="636"/>
    <x v="12"/>
    <n v="0"/>
    <x v="0"/>
    <n v="0.02"/>
    <n v="1.4999999999999999E-2"/>
    <n v="73"/>
    <n v="70"/>
    <n v="0.32200000000000001"/>
    <n v="0.60199999999999998"/>
    <n v="7.5999999999999998E-2"/>
    <n v="156949"/>
    <n v="0.27800000000000002"/>
    <n v="0.72199999999999998"/>
    <n v="281000000"/>
    <n v="33000000"/>
    <n v="0"/>
    <n v="0"/>
    <n v="0"/>
    <n v="0"/>
    <n v="5.0999999999999997E-2"/>
    <n v="1.6E-2"/>
  </r>
  <r>
    <s v="St. Lucia-The Americas"/>
    <x v="4"/>
    <n v="2001"/>
    <s v="St. Lucia-The Americas2001"/>
    <n v="708290496"/>
    <n v="6.2E-2"/>
    <x v="432"/>
    <x v="15"/>
    <n v="0"/>
    <x v="0"/>
    <n v="1.9E-2"/>
    <n v="1.4999999999999999E-2"/>
    <n v="74"/>
    <n v="70"/>
    <n v="0.315"/>
    <n v="0.61"/>
    <n v="7.4999999999999997E-2"/>
    <n v="158650"/>
    <n v="0.27500000000000002"/>
    <n v="0.72499999999999998"/>
    <n v="233000000"/>
    <n v="32000000"/>
    <n v="0"/>
    <n v="0"/>
    <n v="0"/>
    <n v="0"/>
    <n v="8.2000000000000003E-2"/>
    <n v="1.7000000000000001E-2"/>
  </r>
  <r>
    <s v="St. Lucia-The Americas"/>
    <x v="4"/>
    <n v="2002"/>
    <s v="St. Lucia-The Americas2002"/>
    <n v="723027643"/>
    <n v="6.4000000000000001E-2"/>
    <x v="876"/>
    <x v="164"/>
    <n v="0"/>
    <x v="1159"/>
    <n v="1.7999999999999999E-2"/>
    <n v="1.4999999999999999E-2"/>
    <n v="74"/>
    <n v="70"/>
    <n v="0.308"/>
    <n v="0.61899999999999999"/>
    <n v="7.2999999999999995E-2"/>
    <n v="160217"/>
    <n v="0.26300000000000001"/>
    <n v="0.73699999999999999"/>
    <n v="210000000"/>
    <n v="34000000"/>
    <n v="0"/>
    <n v="0"/>
    <n v="0"/>
    <n v="0"/>
    <n v="0.14599999999999999"/>
    <n v="8.8999999999999996E-2"/>
  </r>
  <r>
    <s v="St. Lucia-The Americas"/>
    <x v="4"/>
    <n v="2003"/>
    <s v="St. Lucia-The Americas2003"/>
    <n v="781338353"/>
    <n v="6.2E-2"/>
    <x v="976"/>
    <x v="4"/>
    <n v="0"/>
    <x v="1160"/>
    <n v="1.7999999999999999E-2"/>
    <n v="1.4999999999999999E-2"/>
    <n v="74"/>
    <n v="70"/>
    <n v="0.3"/>
    <n v="0.628"/>
    <n v="7.1999999999999995E-2"/>
    <n v="161766"/>
    <n v="0.252"/>
    <n v="0.748"/>
    <n v="282000000"/>
    <n v="36000000"/>
    <n v="0"/>
    <n v="0"/>
    <n v="0"/>
    <n v="0"/>
    <n v="0.21"/>
    <n v="0.61199999999999999"/>
  </r>
  <r>
    <s v="St. Lucia-The Americas"/>
    <x v="4"/>
    <n v="2004"/>
    <s v="St. Lucia-The Americas2004"/>
    <n v="858255380"/>
    <n v="6.3E-2"/>
    <x v="977"/>
    <x v="45"/>
    <n v="0"/>
    <x v="0"/>
    <n v="1.7999999999999999E-2"/>
    <n v="1.4999999999999999E-2"/>
    <n v="75"/>
    <n v="71"/>
    <n v="0.29199999999999998"/>
    <n v="0.63600000000000001"/>
    <n v="7.1999999999999995E-2"/>
    <n v="163460"/>
    <n v="0.24099999999999999"/>
    <n v="0.75900000000000001"/>
    <n v="326000000"/>
    <n v="37000000"/>
    <n v="0"/>
    <n v="0"/>
    <n v="0"/>
    <n v="0"/>
    <n v="0.214"/>
    <n v="0.61799999999999999"/>
  </r>
  <r>
    <s v="St. Lucia-The Americas"/>
    <x v="4"/>
    <n v="2005"/>
    <s v="St. Lucia-The Americas2005"/>
    <n v="908558307"/>
    <n v="6.3E-2"/>
    <x v="308"/>
    <x v="51"/>
    <n v="0"/>
    <x v="485"/>
    <n v="1.7000000000000001E-2"/>
    <n v="1.4999999999999999E-2"/>
    <n v="75"/>
    <n v="71"/>
    <n v="0.28499999999999998"/>
    <n v="0.64300000000000002"/>
    <n v="7.1999999999999995E-2"/>
    <n v="165407"/>
    <n v="0.23100000000000001"/>
    <n v="0.76900000000000002"/>
    <n v="382000000"/>
    <n v="39000000"/>
    <n v="0.35699999999999998"/>
    <n v="20"/>
    <n v="0"/>
    <n v="71"/>
    <n v="0.216"/>
    <n v="0.63900000000000001"/>
  </r>
  <r>
    <s v="St. Lucia-The Americas"/>
    <x v="4"/>
    <n v="2006"/>
    <s v="St. Lucia-The Americas2006"/>
    <n v="1018069267"/>
    <n v="6.5000000000000002E-2"/>
    <x v="762"/>
    <x v="68"/>
    <n v="0"/>
    <x v="0"/>
    <n v="1.7000000000000001E-2"/>
    <n v="1.4999999999999999E-2"/>
    <n v="76"/>
    <n v="71"/>
    <n v="0.27700000000000002"/>
    <n v="0.64900000000000002"/>
    <n v="7.3999999999999996E-2"/>
    <n v="167658"/>
    <n v="0.221"/>
    <n v="0.77900000000000003"/>
    <n v="294000000"/>
    <n v="39000000"/>
    <n v="0.34"/>
    <n v="20"/>
    <n v="0"/>
    <n v="71"/>
    <n v="0.245"/>
    <n v="0.63"/>
  </r>
  <r>
    <s v="St. Lucia-The Americas"/>
    <x v="4"/>
    <n v="2007"/>
    <s v="St. Lucia-The Americas2007"/>
    <n v="1145555535"/>
    <n v="6.8000000000000005E-2"/>
    <x v="978"/>
    <x v="43"/>
    <n v="120"/>
    <x v="1161"/>
    <n v="1.7000000000000001E-2"/>
    <n v="1.4E-2"/>
    <n v="76"/>
    <n v="71"/>
    <n v="0.27"/>
    <n v="0.65300000000000002"/>
    <n v="7.6999999999999999E-2"/>
    <n v="170149"/>
    <n v="0.21099999999999999"/>
    <n v="0.78900000000000003"/>
    <n v="302000000"/>
    <n v="42000000"/>
    <n v="0.34"/>
    <n v="20"/>
    <n v="0"/>
    <n v="71"/>
    <n v="0.27900000000000003"/>
    <n v="0.86399999999999999"/>
  </r>
  <r>
    <s v="St. Lucia-The Americas"/>
    <x v="4"/>
    <n v="2008"/>
    <s v="St. Lucia-The Americas2008"/>
    <n v="1184074074"/>
    <n v="7.4999999999999997E-2"/>
    <x v="979"/>
    <x v="43"/>
    <n v="128"/>
    <x v="1160"/>
    <n v="1.7000000000000001E-2"/>
    <n v="1.4E-2"/>
    <n v="77"/>
    <n v="71"/>
    <n v="0.26400000000000001"/>
    <n v="0.65600000000000003"/>
    <n v="0.08"/>
    <n v="172734"/>
    <n v="0.20100000000000001"/>
    <n v="0.79899999999999993"/>
    <n v="311000000"/>
    <n v="45000000"/>
    <n v="0.34"/>
    <n v="20"/>
    <n v="0"/>
    <n v="61"/>
    <n v="0.32"/>
    <n v="1.0129999999999999"/>
  </r>
  <r>
    <s v="St. Lucia-The Americas"/>
    <x v="4"/>
    <n v="2009"/>
    <s v="St. Lucia-The Americas2009"/>
    <n v="1180000000"/>
    <n v="8.1000000000000003E-2"/>
    <x v="899"/>
    <x v="51"/>
    <n v="0"/>
    <x v="1162"/>
    <n v="1.7000000000000001E-2"/>
    <n v="1.4E-2"/>
    <n v="77"/>
    <n v="72"/>
    <n v="0.25800000000000001"/>
    <n v="0.66"/>
    <n v="8.3000000000000004E-2"/>
    <n v="175200"/>
    <n v="0.192"/>
    <n v="0.80800000000000005"/>
    <n v="296000000"/>
    <n v="47000000"/>
    <n v="0.34399999999999997"/>
    <n v="14"/>
    <n v="0"/>
    <n v="92"/>
    <n v="0.36"/>
    <n v="1.083"/>
  </r>
  <r>
    <s v="St. Lucia-The Americas"/>
    <x v="4"/>
    <n v="2010"/>
    <s v="St. Lucia-The Americas2010"/>
    <n v="1252222222"/>
    <n v="7.8E-2"/>
    <x v="261"/>
    <x v="51"/>
    <n v="123"/>
    <x v="1163"/>
    <n v="1.6E-2"/>
    <n v="1.4E-2"/>
    <n v="77"/>
    <n v="72"/>
    <n v="0.253"/>
    <n v="0.66300000000000003"/>
    <n v="8.5000000000000006E-2"/>
    <n v="177397"/>
    <n v="0.185"/>
    <n v="0.81499999999999995"/>
    <n v="309000000"/>
    <n v="48000000"/>
    <n v="0.34"/>
    <n v="14"/>
    <n v="0"/>
    <n v="92"/>
    <n v="0.433"/>
    <n v="1.117"/>
  </r>
  <r>
    <s v="St. Lucia-The Americas"/>
    <x v="4"/>
    <n v="2011"/>
    <s v="St. Lucia-The Americas2011"/>
    <n v="1295925926"/>
    <n v="7.5999999999999998E-2"/>
    <x v="461"/>
    <x v="20"/>
    <n v="0"/>
    <x v="0"/>
    <n v="1.6E-2"/>
    <n v="1.2999999999999999E-2"/>
    <n v="77"/>
    <n v="72"/>
    <n v="0.248"/>
    <n v="0.66600000000000004"/>
    <n v="8.5999999999999993E-2"/>
    <n v="179271"/>
    <n v="0.185"/>
    <n v="0.81499999999999995"/>
    <n v="321000000"/>
    <n v="48000000"/>
    <n v="0.34399999999999997"/>
    <n v="15"/>
    <n v="0"/>
    <n v="92"/>
    <n v="0.45"/>
    <n v="1.208"/>
  </r>
  <r>
    <s v="St. Lucia-The Americas"/>
    <x v="4"/>
    <n v="2012"/>
    <s v="St. Lucia-The Americas2012"/>
    <n v="1318148148"/>
    <n v="8.5000000000000006E-2"/>
    <x v="980"/>
    <x v="21"/>
    <n v="119"/>
    <x v="1163"/>
    <n v="1.6E-2"/>
    <n v="1.2999999999999999E-2"/>
    <n v="77"/>
    <n v="72"/>
    <n v="0.24299999999999999"/>
    <n v="0.67"/>
    <n v="8.6999999999999994E-2"/>
    <n v="180870"/>
    <n v="0.185"/>
    <n v="0.81499999999999995"/>
    <n v="335000000"/>
    <n v="49000000"/>
    <n v="0.34599999999999997"/>
    <n v="15"/>
    <n v="59"/>
    <n v="92"/>
    <n v="0.34799999999999998"/>
    <n v="1.194"/>
  </r>
  <r>
    <s v="St. Martin (French part)-The Americas"/>
    <x v="4"/>
    <n v="2000"/>
    <s v="St. Martin (French part)-The Americas2000"/>
    <n v="0"/>
    <m/>
    <x v="0"/>
    <x v="0"/>
    <n v="0"/>
    <x v="0"/>
    <n v="1.7000000000000001E-2"/>
    <n v="0"/>
    <n v="80"/>
    <n v="74"/>
    <n v="0"/>
    <n v="0"/>
    <n v="0"/>
    <n v="28384"/>
    <n v="0"/>
    <n v="1"/>
    <n v="0"/>
    <n v="0"/>
    <n v="0"/>
    <n v="0"/>
    <n v="0"/>
    <n v="0"/>
    <n v="0"/>
    <n v="0"/>
  </r>
  <r>
    <s v="St. Martin (French part)-The Americas"/>
    <x v="4"/>
    <n v="2001"/>
    <s v="St. Martin (French part)-The Americas2001"/>
    <n v="0"/>
    <m/>
    <x v="0"/>
    <x v="0"/>
    <n v="0"/>
    <x v="0"/>
    <n v="1.7000000000000001E-2"/>
    <n v="0"/>
    <n v="81"/>
    <n v="74"/>
    <n v="0"/>
    <n v="0"/>
    <n v="0"/>
    <n v="27782"/>
    <n v="0"/>
    <n v="1"/>
    <n v="0"/>
    <n v="0"/>
    <n v="0"/>
    <n v="0"/>
    <n v="0"/>
    <n v="0"/>
    <n v="0"/>
    <n v="0"/>
  </r>
  <r>
    <s v="St. Martin (French part)-The Americas"/>
    <x v="4"/>
    <n v="2002"/>
    <s v="St. Martin (French part)-The Americas2002"/>
    <n v="0"/>
    <m/>
    <x v="0"/>
    <x v="0"/>
    <n v="0"/>
    <x v="0"/>
    <n v="1.7000000000000001E-2"/>
    <n v="0"/>
    <n v="81"/>
    <n v="74"/>
    <n v="0"/>
    <n v="0"/>
    <n v="0"/>
    <n v="27450"/>
    <n v="0"/>
    <n v="1"/>
    <n v="0"/>
    <n v="0"/>
    <n v="0"/>
    <n v="0"/>
    <n v="0"/>
    <n v="0"/>
    <n v="0"/>
    <n v="0"/>
  </r>
  <r>
    <s v="St. Martin (French part)-The Americas"/>
    <x v="4"/>
    <n v="2003"/>
    <s v="St. Martin (French part)-The Americas2003"/>
    <n v="0"/>
    <m/>
    <x v="0"/>
    <x v="0"/>
    <n v="0"/>
    <x v="0"/>
    <n v="1.7000000000000001E-2"/>
    <n v="0"/>
    <n v="81"/>
    <n v="74"/>
    <n v="0"/>
    <n v="0"/>
    <n v="0"/>
    <n v="27363"/>
    <n v="0"/>
    <n v="1"/>
    <n v="0"/>
    <n v="0"/>
    <n v="0"/>
    <n v="0"/>
    <n v="0"/>
    <n v="0"/>
    <n v="0"/>
    <n v="0"/>
  </r>
  <r>
    <s v="St. Martin (French part)-The Americas"/>
    <x v="4"/>
    <n v="2004"/>
    <s v="St. Martin (French part)-The Americas2004"/>
    <n v="0"/>
    <m/>
    <x v="0"/>
    <x v="0"/>
    <n v="0"/>
    <x v="0"/>
    <n v="1.7000000000000001E-2"/>
    <n v="0"/>
    <n v="81"/>
    <n v="75"/>
    <n v="0"/>
    <n v="0"/>
    <n v="0"/>
    <n v="27514"/>
    <n v="0"/>
    <n v="1"/>
    <n v="0"/>
    <n v="0"/>
    <n v="0"/>
    <n v="0"/>
    <n v="0"/>
    <n v="0"/>
    <n v="0"/>
    <n v="0"/>
  </r>
  <r>
    <s v="St. Martin (French part)-The Americas"/>
    <x v="4"/>
    <n v="2005"/>
    <s v="St. Martin (French part)-The Americas2005"/>
    <n v="0"/>
    <m/>
    <x v="0"/>
    <x v="0"/>
    <n v="0"/>
    <x v="0"/>
    <n v="1.7999999999999999E-2"/>
    <n v="0"/>
    <n v="81"/>
    <n v="75"/>
    <n v="0"/>
    <n v="0"/>
    <n v="0"/>
    <n v="27906"/>
    <n v="0"/>
    <n v="1"/>
    <n v="0"/>
    <n v="0"/>
    <n v="0"/>
    <n v="0"/>
    <n v="0"/>
    <n v="0"/>
    <n v="0"/>
    <n v="0"/>
  </r>
  <r>
    <s v="St. Martin (French part)-The Americas"/>
    <x v="4"/>
    <n v="2006"/>
    <s v="St. Martin (French part)-The Americas2006"/>
    <n v="0"/>
    <m/>
    <x v="0"/>
    <x v="0"/>
    <n v="0"/>
    <x v="0"/>
    <n v="1.7999999999999999E-2"/>
    <n v="0"/>
    <n v="81"/>
    <n v="75"/>
    <n v="0"/>
    <n v="0"/>
    <n v="0"/>
    <n v="28414"/>
    <n v="0"/>
    <n v="1"/>
    <n v="0"/>
    <n v="0"/>
    <n v="0"/>
    <n v="0"/>
    <n v="0"/>
    <n v="0"/>
    <n v="0"/>
    <n v="0"/>
  </r>
  <r>
    <s v="St. Martin (French part)-The Americas"/>
    <x v="4"/>
    <n v="2007"/>
    <s v="St. Martin (French part)-The Americas2007"/>
    <n v="0"/>
    <m/>
    <x v="0"/>
    <x v="0"/>
    <n v="0"/>
    <x v="0"/>
    <n v="1.7000000000000001E-2"/>
    <n v="0"/>
    <n v="82"/>
    <n v="75"/>
    <n v="0"/>
    <n v="0"/>
    <n v="0"/>
    <n v="28905"/>
    <n v="0"/>
    <n v="1"/>
    <n v="0"/>
    <n v="0"/>
    <n v="0"/>
    <n v="0"/>
    <n v="0"/>
    <n v="0"/>
    <n v="0"/>
    <n v="0"/>
  </r>
  <r>
    <s v="St. Martin (French part)-The Americas"/>
    <x v="4"/>
    <n v="2008"/>
    <s v="St. Martin (French part)-The Americas2008"/>
    <n v="0"/>
    <m/>
    <x v="0"/>
    <x v="0"/>
    <n v="0"/>
    <x v="0"/>
    <n v="1.7000000000000001E-2"/>
    <n v="0"/>
    <n v="82"/>
    <n v="75"/>
    <n v="0"/>
    <n v="0"/>
    <n v="0"/>
    <n v="29376"/>
    <n v="0"/>
    <n v="1"/>
    <n v="0"/>
    <n v="0"/>
    <n v="0"/>
    <n v="0"/>
    <n v="0"/>
    <n v="0"/>
    <n v="0"/>
    <n v="0"/>
  </r>
  <r>
    <s v="St. Martin (French part)-The Americas"/>
    <x v="4"/>
    <n v="2009"/>
    <s v="St. Martin (French part)-The Americas2009"/>
    <n v="0"/>
    <m/>
    <x v="0"/>
    <x v="0"/>
    <n v="0"/>
    <x v="0"/>
    <n v="1.7000000000000001E-2"/>
    <n v="0"/>
    <n v="82"/>
    <n v="75"/>
    <n v="0"/>
    <n v="0"/>
    <n v="0"/>
    <n v="29820"/>
    <n v="0"/>
    <n v="1"/>
    <n v="0"/>
    <n v="0"/>
    <n v="0"/>
    <n v="0"/>
    <n v="0"/>
    <n v="0"/>
    <n v="0"/>
    <n v="0"/>
  </r>
  <r>
    <s v="St. Martin (French part)-The Americas"/>
    <x v="4"/>
    <n v="2010"/>
    <s v="St. Martin (French part)-The Americas2010"/>
    <n v="0"/>
    <m/>
    <x v="0"/>
    <x v="0"/>
    <n v="0"/>
    <x v="0"/>
    <n v="1.7000000000000001E-2"/>
    <n v="0"/>
    <n v="82"/>
    <n v="76"/>
    <n v="0"/>
    <n v="0"/>
    <n v="0"/>
    <n v="30235"/>
    <n v="0"/>
    <n v="1"/>
    <n v="0"/>
    <n v="0"/>
    <n v="0"/>
    <n v="0"/>
    <n v="0"/>
    <n v="0"/>
    <n v="0"/>
    <n v="0"/>
  </r>
  <r>
    <s v="St. Martin (French part)-The Americas"/>
    <x v="4"/>
    <n v="2011"/>
    <s v="St. Martin (French part)-The Americas2011"/>
    <n v="0"/>
    <m/>
    <x v="0"/>
    <x v="0"/>
    <n v="0"/>
    <x v="0"/>
    <n v="1.7000000000000001E-2"/>
    <n v="0"/>
    <n v="82"/>
    <n v="76"/>
    <n v="0"/>
    <n v="0"/>
    <n v="0"/>
    <n v="30615"/>
    <n v="0"/>
    <n v="1"/>
    <n v="0"/>
    <n v="0"/>
    <n v="0"/>
    <n v="0"/>
    <n v="0"/>
    <n v="0"/>
    <n v="0"/>
    <n v="0"/>
  </r>
  <r>
    <s v="St. Martin (French part)-The Americas"/>
    <x v="4"/>
    <n v="2012"/>
    <s v="St. Martin (French part)-The Americas2012"/>
    <n v="0"/>
    <m/>
    <x v="0"/>
    <x v="0"/>
    <n v="0"/>
    <x v="0"/>
    <n v="1.6E-2"/>
    <n v="0"/>
    <n v="82"/>
    <n v="76"/>
    <n v="0"/>
    <n v="0"/>
    <n v="0"/>
    <n v="30959"/>
    <n v="0"/>
    <n v="1"/>
    <n v="0"/>
    <n v="0"/>
    <n v="0"/>
    <n v="0"/>
    <n v="0"/>
    <n v="0"/>
    <n v="0"/>
    <n v="0"/>
  </r>
  <r>
    <s v="St. Vincent and the Grenadines-The Americas"/>
    <x v="4"/>
    <n v="2000"/>
    <s v="St. Vincent and the Grenadines-The Americas2000"/>
    <n v="397447007"/>
    <n v="3.6999999999999998E-2"/>
    <x v="445"/>
    <x v="65"/>
    <n v="0"/>
    <x v="0"/>
    <n v="0.02"/>
    <n v="1.9E-2"/>
    <n v="73"/>
    <n v="68"/>
    <n v="0.314"/>
    <n v="0.61599999999999999"/>
    <n v="6.9000000000000006E-2"/>
    <n v="107897"/>
    <n v="0.45200000000000001"/>
    <n v="0.54800000000000004"/>
    <n v="82000000"/>
    <n v="10000000"/>
    <n v="0"/>
    <n v="0"/>
    <n v="0"/>
    <n v="0"/>
    <n v="3.2000000000000001E-2"/>
    <n v="2.1999999999999999E-2"/>
  </r>
  <r>
    <s v="St. Vincent and the Grenadines-The Americas"/>
    <x v="4"/>
    <n v="2001"/>
    <s v="St. Vincent and the Grenadines-The Americas2001"/>
    <n v="431017935"/>
    <n v="3.5999999999999997E-2"/>
    <x v="981"/>
    <x v="39"/>
    <n v="0"/>
    <x v="0"/>
    <n v="1.9E-2"/>
    <n v="1.9E-2"/>
    <n v="73"/>
    <n v="68"/>
    <n v="0.308"/>
    <n v="0.622"/>
    <n v="7.0000000000000007E-2"/>
    <n v="107989"/>
    <n v="0.45500000000000002"/>
    <n v="0.54499999999999993"/>
    <n v="89000000"/>
    <n v="12000000"/>
    <n v="0"/>
    <n v="0"/>
    <n v="0"/>
    <n v="0"/>
    <n v="5.0999999999999997E-2"/>
    <n v="6.9000000000000006E-2"/>
  </r>
  <r>
    <s v="St. Vincent and the Grenadines-The Americas"/>
    <x v="4"/>
    <n v="2002"/>
    <s v="St. Vincent and the Grenadines-The Americas2002"/>
    <n v="462641610"/>
    <n v="3.9E-2"/>
    <x v="17"/>
    <x v="39"/>
    <n v="0"/>
    <x v="1164"/>
    <n v="1.9E-2"/>
    <n v="1.9E-2"/>
    <n v="73"/>
    <n v="68"/>
    <n v="0.30199999999999999"/>
    <n v="0.627"/>
    <n v="7.0999999999999994E-2"/>
    <n v="108150"/>
    <n v="0.45900000000000002"/>
    <n v="0.54099999999999993"/>
    <n v="91000000"/>
    <n v="10000000"/>
    <n v="0"/>
    <n v="0"/>
    <n v="0"/>
    <n v="0"/>
    <n v="5.5E-2"/>
    <n v="9.1999999999999998E-2"/>
  </r>
  <r>
    <s v="St. Vincent and the Grenadines-The Americas"/>
    <x v="4"/>
    <n v="2003"/>
    <s v="St. Vincent and the Grenadines-The Americas2003"/>
    <n v="482397041"/>
    <n v="3.9E-2"/>
    <x v="32"/>
    <x v="11"/>
    <n v="0"/>
    <x v="539"/>
    <n v="1.9E-2"/>
    <n v="1.9E-2"/>
    <n v="73"/>
    <n v="69"/>
    <n v="0.29599999999999999"/>
    <n v="0.63200000000000001"/>
    <n v="7.1999999999999995E-2"/>
    <n v="108353"/>
    <n v="0.46300000000000002"/>
    <n v="0.53699999999999992"/>
    <n v="91000000"/>
    <n v="13000000"/>
    <n v="0"/>
    <n v="0"/>
    <n v="0"/>
    <n v="0"/>
    <n v="6.5000000000000002E-2"/>
    <n v="0.58099999999999996"/>
  </r>
  <r>
    <s v="St. Vincent and the Grenadines-The Americas"/>
    <x v="4"/>
    <n v="2004"/>
    <s v="St. Vincent and the Grenadines-The Americas2004"/>
    <n v="522544702"/>
    <n v="3.6999999999999998E-2"/>
    <x v="446"/>
    <x v="70"/>
    <n v="0"/>
    <x v="0"/>
    <n v="1.7999999999999999E-2"/>
    <n v="1.9E-2"/>
    <n v="73"/>
    <n v="69"/>
    <n v="0.28999999999999998"/>
    <n v="0.63800000000000001"/>
    <n v="7.1999999999999995E-2"/>
    <n v="108562"/>
    <n v="0.46600000000000003"/>
    <n v="0.53400000000000003"/>
    <n v="96000000"/>
    <n v="14000000"/>
    <n v="0"/>
    <n v="0"/>
    <n v="0"/>
    <n v="0"/>
    <n v="7.3999999999999996E-2"/>
    <n v="0.66300000000000003"/>
  </r>
  <r>
    <s v="St. Vincent and the Grenadines-The Americas"/>
    <x v="4"/>
    <n v="2005"/>
    <s v="St. Vincent and the Grenadines-The Americas2005"/>
    <n v="551431645"/>
    <n v="3.6999999999999998E-2"/>
    <x v="691"/>
    <x v="104"/>
    <n v="0"/>
    <x v="539"/>
    <n v="1.7999999999999999E-2"/>
    <n v="1.9E-2"/>
    <n v="74"/>
    <n v="69"/>
    <n v="0.28499999999999998"/>
    <n v="0.64300000000000002"/>
    <n v="7.1999999999999995E-2"/>
    <n v="108749"/>
    <n v="0.47"/>
    <n v="0.53"/>
    <n v="104000000"/>
    <n v="15000000"/>
    <n v="0.45"/>
    <n v="12"/>
    <n v="0"/>
    <n v="76"/>
    <n v="9.1999999999999998E-2"/>
    <n v="0.64900000000000002"/>
  </r>
  <r>
    <s v="St. Vincent and the Grenadines-The Americas"/>
    <x v="4"/>
    <n v="2006"/>
    <s v="St. Vincent and the Grenadines-The Americas2006"/>
    <n v="611040126"/>
    <n v="3.9E-2"/>
    <x v="18"/>
    <x v="70"/>
    <n v="0"/>
    <x v="0"/>
    <n v="1.7999999999999999E-2"/>
    <n v="1.9E-2"/>
    <n v="74"/>
    <n v="69"/>
    <n v="0.28100000000000003"/>
    <n v="0.64800000000000002"/>
    <n v="7.0999999999999994E-2"/>
    <n v="108908"/>
    <n v="0.47399999999999998"/>
    <n v="0.52600000000000002"/>
    <n v="113000000"/>
    <n v="16000000"/>
    <n v="0.45"/>
    <n v="12"/>
    <n v="0"/>
    <n v="76"/>
    <n v="0.12"/>
    <n v="0.80500000000000005"/>
  </r>
  <r>
    <s v="St. Vincent and the Grenadines-The Americas"/>
    <x v="4"/>
    <n v="2007"/>
    <s v="St. Vincent and the Grenadines-The Americas2007"/>
    <n v="684074074"/>
    <n v="3.9E-2"/>
    <x v="230"/>
    <x v="104"/>
    <n v="66"/>
    <x v="540"/>
    <n v="1.7999999999999999E-2"/>
    <n v="1.9E-2"/>
    <n v="74"/>
    <n v="70"/>
    <n v="0.27600000000000002"/>
    <n v="0.65300000000000002"/>
    <n v="7.0000000000000007E-2"/>
    <n v="109045"/>
    <n v="0.47699999999999998"/>
    <n v="0.52300000000000002"/>
    <n v="110000000"/>
    <n v="20000000"/>
    <n v="0.45"/>
    <n v="12"/>
    <n v="0"/>
    <n v="76"/>
    <n v="0.16"/>
    <n v="1.0129999999999999"/>
  </r>
  <r>
    <s v="St. Vincent and the Grenadines-The Americas"/>
    <x v="4"/>
    <n v="2008"/>
    <s v="St. Vincent and the Grenadines-The Americas2008"/>
    <n v="695555556"/>
    <n v="4.7E-2"/>
    <x v="976"/>
    <x v="21"/>
    <n v="70"/>
    <x v="539"/>
    <n v="1.7999999999999999E-2"/>
    <n v="1.9E-2"/>
    <n v="74"/>
    <n v="70"/>
    <n v="0.27300000000000002"/>
    <n v="0.65900000000000003"/>
    <n v="6.9000000000000006E-2"/>
    <n v="109158"/>
    <n v="0.48099999999999998"/>
    <n v="0.51900000000000002"/>
    <n v="96000000"/>
    <n v="18000000"/>
    <n v="0.42599999999999999"/>
    <n v="12"/>
    <n v="0"/>
    <n v="117"/>
    <n v="0.21"/>
    <n v="1.1919999999999999"/>
  </r>
  <r>
    <s v="St. Vincent and the Grenadines-The Americas"/>
    <x v="4"/>
    <n v="2009"/>
    <s v="St. Vincent and the Grenadines-The Americas2009"/>
    <n v="674814815"/>
    <n v="5.0999999999999997E-2"/>
    <x v="982"/>
    <x v="63"/>
    <n v="0"/>
    <x v="225"/>
    <n v="1.7000000000000001E-2"/>
    <n v="1.9E-2"/>
    <n v="74"/>
    <n v="70"/>
    <n v="0.26900000000000002"/>
    <n v="0.66300000000000003"/>
    <n v="6.8000000000000005E-2"/>
    <n v="109249"/>
    <n v="0.48399999999999999"/>
    <n v="0.51600000000000001"/>
    <n v="88000000"/>
    <n v="14000000"/>
    <n v="0.41"/>
    <n v="11"/>
    <n v="0"/>
    <n v="111"/>
    <n v="0.31"/>
    <n v="1.109"/>
  </r>
  <r>
    <s v="St. Vincent and the Grenadines-The Americas"/>
    <x v="4"/>
    <n v="2010"/>
    <s v="St. Vincent and the Grenadines-The Americas2010"/>
    <n v="681481481"/>
    <n v="4.7E-2"/>
    <x v="433"/>
    <x v="63"/>
    <n v="67"/>
    <x v="226"/>
    <n v="1.7000000000000001E-2"/>
    <n v="1.9E-2"/>
    <n v="74"/>
    <n v="70"/>
    <n v="0.26500000000000001"/>
    <n v="0.66800000000000004"/>
    <n v="6.7000000000000004E-2"/>
    <n v="109316"/>
    <n v="0.48799999999999999"/>
    <n v="0.51200000000000001"/>
    <n v="86000000"/>
    <n v="15000000"/>
    <n v="0.38700000000000001"/>
    <n v="10"/>
    <n v="0"/>
    <n v="111"/>
    <n v="0.38500000000000001"/>
    <n v="1.206"/>
  </r>
  <r>
    <s v="St. Vincent and the Grenadines-The Americas"/>
    <x v="4"/>
    <n v="2011"/>
    <s v="St. Vincent and the Grenadines-The Americas2011"/>
    <n v="677037037"/>
    <n v="4.9000000000000002E-2"/>
    <x v="132"/>
    <x v="77"/>
    <n v="0"/>
    <x v="0"/>
    <n v="1.7000000000000001E-2"/>
    <n v="1.7999999999999999E-2"/>
    <n v="74"/>
    <n v="70"/>
    <n v="0.26100000000000001"/>
    <n v="0.67100000000000004"/>
    <n v="6.8000000000000005E-2"/>
    <n v="109357"/>
    <n v="0.49099999999999999"/>
    <n v="0.50900000000000001"/>
    <n v="92000000"/>
    <n v="13000000"/>
    <n v="0.38700000000000001"/>
    <n v="10"/>
    <n v="0"/>
    <n v="111"/>
    <n v="0.43"/>
    <n v="1.2050000000000001"/>
  </r>
  <r>
    <s v="St. Vincent and the Grenadines-The Americas"/>
    <x v="4"/>
    <n v="2012"/>
    <s v="St. Vincent and the Grenadines-The Americas2012"/>
    <n v="694444444"/>
    <n v="5.1999999999999998E-2"/>
    <x v="983"/>
    <x v="78"/>
    <n v="70"/>
    <x v="539"/>
    <n v="1.7000000000000001E-2"/>
    <n v="1.7999999999999999E-2"/>
    <n v="75"/>
    <n v="70"/>
    <n v="0.25700000000000001"/>
    <n v="0.67500000000000004"/>
    <n v="6.8000000000000005E-2"/>
    <n v="109373"/>
    <n v="0.495"/>
    <n v="0.505"/>
    <n v="93000000"/>
    <n v="14000000"/>
    <n v="0.38700000000000001"/>
    <n v="10"/>
    <n v="75"/>
    <n v="111"/>
    <n v="0.47499999999999998"/>
    <n v="1.161"/>
  </r>
  <r>
    <s v="Sudan-Africa"/>
    <x v="2"/>
    <n v="2000"/>
    <s v="Sudan-Africa2000"/>
    <n v="12257299163"/>
    <n v="3.4000000000000002E-2"/>
    <x v="213"/>
    <x v="0"/>
    <n v="0"/>
    <x v="0"/>
    <n v="0.04"/>
    <n v="6.9000000000000006E-2"/>
    <n v="60"/>
    <n v="56"/>
    <n v="0.437"/>
    <n v="0.53300000000000003"/>
    <n v="0.03"/>
    <n v="27729798"/>
    <n v="0.32500000000000001"/>
    <n v="0.67500000000000004"/>
    <n v="5000000"/>
    <n v="55000000"/>
    <n v="0"/>
    <n v="0"/>
    <n v="0"/>
    <n v="0"/>
    <n v="0"/>
    <n v="1E-3"/>
  </r>
  <r>
    <s v="Sudan-Africa"/>
    <x v="2"/>
    <n v="2001"/>
    <s v="Sudan-Africa2001"/>
    <n v="13182872555"/>
    <n v="3.5000000000000003E-2"/>
    <x v="164"/>
    <x v="0"/>
    <n v="16622"/>
    <x v="0"/>
    <n v="3.9E-2"/>
    <n v="6.7000000000000004E-2"/>
    <n v="60"/>
    <n v="57"/>
    <n v="0.436"/>
    <n v="0.53400000000000003"/>
    <n v="0.03"/>
    <n v="28434810"/>
    <n v="0.32500000000000001"/>
    <n v="0.67500000000000004"/>
    <n v="3000000"/>
    <n v="74000000"/>
    <n v="0"/>
    <n v="0"/>
    <n v="0"/>
    <n v="0"/>
    <n v="1E-3"/>
    <n v="3.0000000000000001E-3"/>
  </r>
  <r>
    <s v="Sudan-Africa"/>
    <x v="2"/>
    <n v="2002"/>
    <s v="Sudan-Africa2002"/>
    <n v="14803423335"/>
    <n v="3.5999999999999997E-2"/>
    <x v="2"/>
    <x v="0"/>
    <n v="16605"/>
    <x v="1165"/>
    <n v="3.9E-2"/>
    <n v="6.6000000000000003E-2"/>
    <n v="61"/>
    <n v="57"/>
    <n v="0.435"/>
    <n v="0.53500000000000003"/>
    <n v="0.03"/>
    <n v="29186427"/>
    <n v="0.32600000000000001"/>
    <n v="0.67399999999999993"/>
    <n v="108000000"/>
    <n v="91000000"/>
    <n v="0"/>
    <n v="0"/>
    <n v="0"/>
    <n v="0"/>
    <n v="4.0000000000000001E-3"/>
    <n v="5.0000000000000001E-3"/>
  </r>
  <r>
    <s v="Sudan-Africa"/>
    <x v="2"/>
    <n v="2003"/>
    <s v="Sudan-Africa2003"/>
    <n v="17646271397"/>
    <n v="3.7999999999999999E-2"/>
    <x v="5"/>
    <x v="0"/>
    <n v="16297"/>
    <x v="1166"/>
    <n v="3.9E-2"/>
    <n v="6.4000000000000001E-2"/>
    <n v="61"/>
    <n v="57"/>
    <n v="0.435"/>
    <n v="0.53500000000000003"/>
    <n v="0.03"/>
    <n v="29973979"/>
    <n v="0.32700000000000001"/>
    <n v="0.67300000000000004"/>
    <n v="17000000"/>
    <n v="119000000"/>
    <n v="0"/>
    <n v="0"/>
    <n v="0"/>
    <n v="0"/>
    <n v="5.0000000000000001E-3"/>
    <n v="1.4E-2"/>
  </r>
  <r>
    <s v="Sudan-Africa"/>
    <x v="2"/>
    <n v="2004"/>
    <s v="Sudan-Africa2004"/>
    <n v="21457886199"/>
    <n v="4.1000000000000002E-2"/>
    <x v="215"/>
    <x v="0"/>
    <n v="0"/>
    <x v="0"/>
    <n v="3.7999999999999999E-2"/>
    <n v="6.3E-2"/>
    <n v="61"/>
    <n v="58"/>
    <n v="0.433"/>
    <n v="0.53600000000000003"/>
    <n v="0.03"/>
    <n v="30778572"/>
    <n v="0.32700000000000001"/>
    <n v="0.67300000000000004"/>
    <n v="21000000"/>
    <n v="176000000"/>
    <n v="0"/>
    <n v="39"/>
    <n v="0"/>
    <n v="0"/>
    <n v="8.0000000000000002E-3"/>
    <n v="2.8000000000000001E-2"/>
  </r>
  <r>
    <s v="Sudan-Africa"/>
    <x v="2"/>
    <n v="2005"/>
    <s v="Sudan-Africa2005"/>
    <n v="26524992225"/>
    <n v="4.1000000000000002E-2"/>
    <x v="7"/>
    <x v="0"/>
    <n v="15539"/>
    <x v="1167"/>
    <n v="3.7999999999999999E-2"/>
    <n v="6.0999999999999999E-2"/>
    <n v="62"/>
    <n v="58"/>
    <n v="0.432"/>
    <n v="0.53800000000000003"/>
    <n v="0.03"/>
    <n v="31585871"/>
    <n v="0.32800000000000001"/>
    <n v="0.67199999999999993"/>
    <n v="150000000"/>
    <n v="667000000"/>
    <n v="0.497"/>
    <n v="39"/>
    <n v="0"/>
    <n v="180"/>
    <n v="1.2999999999999999E-2"/>
    <n v="4.8000000000000001E-2"/>
  </r>
  <r>
    <s v="Sudan-Africa"/>
    <x v="2"/>
    <n v="2006"/>
    <s v="Sudan-Africa2006"/>
    <n v="35159250985"/>
    <n v="0.05"/>
    <x v="321"/>
    <x v="0"/>
    <n v="0"/>
    <x v="0"/>
    <n v="3.6999999999999998E-2"/>
    <n v="0.06"/>
    <n v="62"/>
    <n v="59"/>
    <n v="0.43"/>
    <n v="0.53900000000000003"/>
    <n v="3.1E-2"/>
    <n v="32397535"/>
    <n v="0.32800000000000001"/>
    <n v="0.67199999999999993"/>
    <n v="252000000"/>
    <n v="1414000000"/>
    <n v="0.36099999999999999"/>
    <n v="39"/>
    <n v="0"/>
    <n v="180"/>
    <n v="0"/>
    <n v="0.11899999999999999"/>
  </r>
  <r>
    <s v="Sudan-Africa"/>
    <x v="2"/>
    <n v="2007"/>
    <s v="Sudan-Africa2007"/>
    <n v="45456460335"/>
    <n v="6.2E-2"/>
    <x v="90"/>
    <x v="0"/>
    <n v="14769"/>
    <x v="1168"/>
    <n v="3.5999999999999997E-2"/>
    <n v="5.8999999999999997E-2"/>
    <n v="62"/>
    <n v="59"/>
    <n v="0.42799999999999999"/>
    <n v="0.54100000000000004"/>
    <n v="3.1E-2"/>
    <n v="33218250"/>
    <n v="0.32900000000000001"/>
    <n v="0.67100000000000004"/>
    <n v="262000000"/>
    <n v="1477000000"/>
    <n v="0.36099999999999999"/>
    <n v="39"/>
    <n v="0"/>
    <n v="180"/>
    <n v="8.6999999999999994E-2"/>
    <n v="0.20399999999999999"/>
  </r>
  <r>
    <s v="Sudan-Africa"/>
    <x v="2"/>
    <n v="2008"/>
    <s v="Sudan-Africa2008"/>
    <n v="54082389393"/>
    <n v="7.4999999999999997E-2"/>
    <x v="443"/>
    <x v="0"/>
    <n v="0"/>
    <x v="0"/>
    <n v="3.5999999999999997E-2"/>
    <n v="5.8000000000000003E-2"/>
    <n v="63"/>
    <n v="59"/>
    <n v="0.42599999999999999"/>
    <n v="0.54300000000000004"/>
    <n v="3.1E-2"/>
    <n v="34040065"/>
    <n v="0.32900000000000001"/>
    <n v="0.67100000000000004"/>
    <n v="331000000"/>
    <n v="1188000000"/>
    <n v="0.36099999999999999"/>
    <n v="39"/>
    <n v="0"/>
    <n v="180"/>
    <n v="0"/>
    <n v="0.28999999999999998"/>
  </r>
  <r>
    <s v="Sudan-Africa"/>
    <x v="2"/>
    <n v="2009"/>
    <s v="Sudan-Africa2009"/>
    <n v="52839990731"/>
    <n v="7.3999999999999996E-2"/>
    <x v="812"/>
    <x v="0"/>
    <n v="15294"/>
    <x v="1169"/>
    <n v="3.5000000000000003E-2"/>
    <n v="5.6000000000000001E-2"/>
    <n v="63"/>
    <n v="60"/>
    <n v="0.42299999999999999"/>
    <n v="0.54600000000000004"/>
    <n v="3.1E-2"/>
    <n v="34853178"/>
    <n v="0.33"/>
    <n v="0.66999999999999993"/>
    <n v="299000000"/>
    <n v="868000000"/>
    <n v="0.36099999999999999"/>
    <n v="36"/>
    <n v="0"/>
    <n v="180"/>
    <n v="0"/>
    <n v="0.36099999999999999"/>
  </r>
  <r>
    <s v="Sudan-Africa"/>
    <x v="2"/>
    <n v="2010"/>
    <s v="Sudan-Africa2010"/>
    <n v="65632237471"/>
    <n v="6.5000000000000002E-2"/>
    <x v="416"/>
    <x v="0"/>
    <n v="14837"/>
    <x v="1170"/>
    <n v="3.5000000000000003E-2"/>
    <n v="5.5E-2"/>
    <n v="63"/>
    <n v="60"/>
    <n v="0.42099999999999999"/>
    <n v="0.54800000000000004"/>
    <n v="3.1E-2"/>
    <n v="35652002"/>
    <n v="0.33100000000000002"/>
    <n v="0.66900000000000004"/>
    <n v="94000000"/>
    <n v="1116000000"/>
    <n v="0.36099999999999999"/>
    <n v="36"/>
    <n v="0"/>
    <n v="180"/>
    <n v="0.16700000000000001"/>
    <n v="0.41499999999999998"/>
  </r>
  <r>
    <s v="Sudan-Africa"/>
    <x v="2"/>
    <n v="2011"/>
    <s v="Sudan-Africa2011"/>
    <n v="67320812663"/>
    <n v="6.7000000000000004E-2"/>
    <x v="416"/>
    <x v="0"/>
    <n v="0"/>
    <x v="0"/>
    <n v="3.4000000000000002E-2"/>
    <n v="5.3999999999999999E-2"/>
    <n v="63"/>
    <n v="60"/>
    <n v="0.41799999999999998"/>
    <n v="0.55100000000000005"/>
    <n v="3.2000000000000001E-2"/>
    <n v="36430923"/>
    <n v="0.33200000000000002"/>
    <n v="0.66799999999999993"/>
    <n v="185000000"/>
    <n v="937000000"/>
    <n v="0.36099999999999999"/>
    <n v="36"/>
    <n v="0"/>
    <n v="180"/>
    <n v="0.17299999999999999"/>
    <n v="0.68799999999999994"/>
  </r>
  <r>
    <s v="Sudan-Africa"/>
    <x v="2"/>
    <n v="2012"/>
    <s v="Sudan-Africa2012"/>
    <n v="63029562337"/>
    <n v="7.1999999999999995E-2"/>
    <x v="57"/>
    <x v="0"/>
    <n v="15917"/>
    <x v="1171"/>
    <n v="3.4000000000000002E-2"/>
    <n v="5.2999999999999999E-2"/>
    <n v="64"/>
    <n v="60"/>
    <n v="0.41499999999999998"/>
    <n v="0.55300000000000005"/>
    <n v="3.2000000000000001E-2"/>
    <n v="37195349"/>
    <n v="0.33300000000000002"/>
    <n v="0.66700000000000004"/>
    <n v="880000000"/>
    <n v="908000000"/>
    <n v="0.36099999999999999"/>
    <n v="36"/>
    <n v="143"/>
    <n v="180"/>
    <n v="0.21"/>
    <n v="0.74399999999999999"/>
  </r>
  <r>
    <s v="Suriname-The Americas"/>
    <x v="4"/>
    <n v="2000"/>
    <s v="Suriname-The Americas2000"/>
    <n v="892164364"/>
    <n v="8.6999999999999994E-2"/>
    <x v="467"/>
    <x v="321"/>
    <n v="0"/>
    <x v="0"/>
    <n v="2.3E-2"/>
    <n v="0.03"/>
    <n v="71"/>
    <n v="65"/>
    <n v="0.30599999999999999"/>
    <n v="0.63700000000000001"/>
    <n v="5.7000000000000002E-2"/>
    <n v="466668"/>
    <n v="0.66400000000000003"/>
    <n v="0.33599999999999997"/>
    <n v="42000000"/>
    <n v="67000000"/>
    <n v="0"/>
    <n v="0"/>
    <n v="0"/>
    <n v="0"/>
    <n v="2.5000000000000001E-2"/>
    <n v="8.7999999999999995E-2"/>
  </r>
  <r>
    <s v="Suriname-The Americas"/>
    <x v="4"/>
    <n v="2001"/>
    <s v="Suriname-The Americas2001"/>
    <n v="763465571"/>
    <n v="8.4000000000000005E-2"/>
    <x v="556"/>
    <x v="322"/>
    <n v="0"/>
    <x v="0"/>
    <n v="2.1999999999999999E-2"/>
    <n v="2.9000000000000001E-2"/>
    <n v="72"/>
    <n v="65"/>
    <n v="0.30399999999999999"/>
    <n v="0.63800000000000001"/>
    <n v="5.8000000000000003E-2"/>
    <n v="473312"/>
    <n v="0.66500000000000004"/>
    <n v="0.33499999999999996"/>
    <n v="26000000"/>
    <n v="62000000"/>
    <n v="0"/>
    <n v="0"/>
    <n v="0"/>
    <n v="0"/>
    <n v="3.1E-2"/>
    <n v="0.184"/>
  </r>
  <r>
    <s v="Suriname-The Americas"/>
    <x v="4"/>
    <n v="2002"/>
    <s v="Suriname-The Americas2002"/>
    <n v="1078402128"/>
    <n v="7.0999999999999994E-2"/>
    <x v="984"/>
    <x v="181"/>
    <n v="0"/>
    <x v="868"/>
    <n v="2.1999999999999999E-2"/>
    <n v="2.9000000000000001E-2"/>
    <n v="72"/>
    <n v="65"/>
    <n v="0.30299999999999999"/>
    <n v="0.63900000000000001"/>
    <n v="5.8999999999999997E-2"/>
    <n v="480099"/>
    <n v="0.66600000000000004"/>
    <n v="0.33399999999999996"/>
    <n v="17000000"/>
    <n v="54000000"/>
    <n v="0"/>
    <n v="0"/>
    <n v="0"/>
    <n v="0"/>
    <n v="4.2000000000000003E-2"/>
    <n v="0.22600000000000001"/>
  </r>
  <r>
    <s v="Suriname-The Americas"/>
    <x v="4"/>
    <n v="2003"/>
    <s v="Suriname-The Americas2003"/>
    <n v="1271196078"/>
    <n v="6.6000000000000003E-2"/>
    <x v="426"/>
    <x v="275"/>
    <n v="0"/>
    <x v="1172"/>
    <n v="2.1000000000000001E-2"/>
    <n v="2.8000000000000001E-2"/>
    <n v="72"/>
    <n v="65"/>
    <n v="0.30099999999999999"/>
    <n v="0.63900000000000001"/>
    <n v="5.8999999999999997E-2"/>
    <n v="486867"/>
    <n v="0.66700000000000004"/>
    <n v="0.33299999999999996"/>
    <n v="18000000"/>
    <n v="68000000"/>
    <n v="0"/>
    <n v="0"/>
    <n v="0"/>
    <n v="0"/>
    <n v="4.7E-2"/>
    <n v="0.34599999999999997"/>
  </r>
  <r>
    <s v="Suriname-The Americas"/>
    <x v="4"/>
    <n v="2004"/>
    <s v="Suriname-The Americas2004"/>
    <n v="1484092538"/>
    <n v="6.9000000000000006E-2"/>
    <x v="21"/>
    <x v="323"/>
    <n v="0"/>
    <x v="0"/>
    <n v="2.1000000000000001E-2"/>
    <n v="2.7E-2"/>
    <n v="72"/>
    <n v="65"/>
    <n v="0.3"/>
    <n v="0.64"/>
    <n v="0.06"/>
    <n v="493394"/>
    <n v="0.66700000000000004"/>
    <n v="0.33299999999999996"/>
    <n v="52000000"/>
    <n v="85000000"/>
    <n v="0"/>
    <n v="0"/>
    <n v="0"/>
    <n v="0"/>
    <n v="6.0999999999999999E-2"/>
    <n v="0.43099999999999999"/>
  </r>
  <r>
    <s v="Suriname-The Americas"/>
    <x v="4"/>
    <n v="2005"/>
    <s v="Suriname-The Americas2005"/>
    <n v="1793557833"/>
    <n v="6.8000000000000005E-2"/>
    <x v="22"/>
    <x v="83"/>
    <n v="0"/>
    <x v="1173"/>
    <n v="0.02"/>
    <n v="2.5999999999999999E-2"/>
    <n v="72"/>
    <n v="66"/>
    <n v="0.29899999999999999"/>
    <n v="0.64"/>
    <n v="6.0999999999999999E-2"/>
    <n v="499523"/>
    <n v="0.66700000000000004"/>
    <n v="0.33299999999999996"/>
    <n v="96000000"/>
    <n v="94000000"/>
    <n v="0.27900000000000003"/>
    <n v="694"/>
    <n v="0"/>
    <n v="199"/>
    <n v="6.4000000000000001E-2"/>
    <n v="0.46600000000000003"/>
  </r>
  <r>
    <s v="Suriname-The Americas"/>
    <x v="4"/>
    <n v="2006"/>
    <s v="Suriname-The Americas2006"/>
    <n v="2626093294"/>
    <n v="6.2E-2"/>
    <x v="189"/>
    <x v="195"/>
    <n v="0"/>
    <x v="0"/>
    <n v="0.02"/>
    <n v="2.5000000000000001E-2"/>
    <n v="73"/>
    <n v="66"/>
    <n v="0.29699999999999999"/>
    <n v="0.64100000000000001"/>
    <n v="6.2E-2"/>
    <n v="505186"/>
    <n v="0.66600000000000004"/>
    <n v="0.33399999999999996"/>
    <n v="109000000"/>
    <n v="33000000"/>
    <n v="0.27900000000000003"/>
    <n v="694"/>
    <n v="0"/>
    <n v="199"/>
    <n v="9.5000000000000001E-2"/>
    <n v="0.63300000000000001"/>
  </r>
  <r>
    <s v="Suriname-The Americas"/>
    <x v="4"/>
    <n v="2007"/>
    <s v="Suriname-The Americas2007"/>
    <n v="2936612022"/>
    <n v="5.8999999999999997E-2"/>
    <x v="232"/>
    <x v="120"/>
    <n v="664"/>
    <x v="1174"/>
    <n v="1.9E-2"/>
    <n v="2.4E-2"/>
    <n v="73"/>
    <n v="66"/>
    <n v="0.29499999999999998"/>
    <n v="0.64300000000000002"/>
    <n v="6.2E-2"/>
    <n v="510433"/>
    <n v="0.66500000000000004"/>
    <n v="0.33499999999999996"/>
    <n v="73000000"/>
    <n v="28000000"/>
    <n v="0.27900000000000003"/>
    <n v="694"/>
    <n v="0"/>
    <n v="199"/>
    <n v="0.14099999999999999"/>
    <n v="0.74399999999999999"/>
  </r>
  <r>
    <s v="Suriname-The Americas"/>
    <x v="4"/>
    <n v="2008"/>
    <s v="Suriname-The Americas2008"/>
    <n v="3532969035"/>
    <n v="5.8999999999999997E-2"/>
    <x v="985"/>
    <x v="38"/>
    <n v="0"/>
    <x v="0"/>
    <n v="1.9E-2"/>
    <n v="2.4E-2"/>
    <n v="73"/>
    <n v="67"/>
    <n v="0.29299999999999998"/>
    <n v="0.64400000000000002"/>
    <n v="6.3E-2"/>
    <n v="515372"/>
    <n v="0.66500000000000004"/>
    <n v="0.33499999999999996"/>
    <n v="83000000"/>
    <n v="35000000"/>
    <n v="0.27900000000000003"/>
    <n v="694"/>
    <n v="0"/>
    <n v="199"/>
    <n v="0.21099999999999999"/>
    <n v="1.2749999999999999"/>
  </r>
  <r>
    <s v="Suriname-The Americas"/>
    <x v="4"/>
    <n v="2009"/>
    <s v="Suriname-The Americas2009"/>
    <n v="3875409836"/>
    <n v="6.0999999999999999E-2"/>
    <x v="65"/>
    <x v="112"/>
    <n v="714"/>
    <x v="1173"/>
    <n v="1.9E-2"/>
    <n v="2.3E-2"/>
    <n v="73"/>
    <n v="67"/>
    <n v="0.28999999999999998"/>
    <n v="0.64700000000000002"/>
    <n v="6.4000000000000001E-2"/>
    <n v="520173"/>
    <n v="0.66400000000000003"/>
    <n v="0.33599999999999997"/>
    <n v="70000000"/>
    <n v="35000000"/>
    <n v="0.27900000000000003"/>
    <n v="694"/>
    <n v="0"/>
    <n v="199"/>
    <n v="0.314"/>
    <n v="1.4690000000000001"/>
  </r>
  <r>
    <s v="Suriname-The Americas"/>
    <x v="4"/>
    <n v="2010"/>
    <s v="Suriname-The Americas2010"/>
    <n v="4368033802"/>
    <n v="5.8000000000000003E-2"/>
    <x v="593"/>
    <x v="39"/>
    <n v="696"/>
    <x v="231"/>
    <n v="1.7999999999999999E-2"/>
    <n v="2.1999999999999999E-2"/>
    <n v="74"/>
    <n v="67"/>
    <n v="0.28599999999999998"/>
    <n v="0.64900000000000002"/>
    <n v="6.4000000000000001E-2"/>
    <n v="524960"/>
    <n v="0.66300000000000003"/>
    <n v="0.33699999999999997"/>
    <n v="69000000"/>
    <n v="41000000"/>
    <n v="0.27900000000000003"/>
    <n v="694"/>
    <n v="0"/>
    <n v="199"/>
    <n v="0.316"/>
    <n v="0.99299999999999999"/>
  </r>
  <r>
    <s v="Suriname-The Americas"/>
    <x v="4"/>
    <n v="2011"/>
    <s v="Suriname-The Americas2011"/>
    <n v="4363219094"/>
    <n v="0.06"/>
    <x v="594"/>
    <x v="11"/>
    <n v="0"/>
    <x v="0"/>
    <n v="1.7999999999999999E-2"/>
    <n v="2.1999999999999999E-2"/>
    <n v="74"/>
    <n v="67"/>
    <n v="0.28299999999999997"/>
    <n v="0.65200000000000002"/>
    <n v="6.5000000000000002E-2"/>
    <n v="529761"/>
    <n v="0.66300000000000003"/>
    <n v="0.33699999999999997"/>
    <n v="69000000"/>
    <n v="49000000"/>
    <n v="0.27900000000000003"/>
    <n v="694"/>
    <n v="0"/>
    <n v="199"/>
    <n v="0.32"/>
    <n v="1.0069999999999999"/>
  </r>
  <r>
    <s v="Suriname-The Americas"/>
    <x v="4"/>
    <n v="2012"/>
    <s v="Suriname-The Americas2012"/>
    <n v="5012121212"/>
    <n v="5.8999999999999997E-2"/>
    <x v="659"/>
    <x v="112"/>
    <n v="714"/>
    <x v="1173"/>
    <n v="1.7999999999999999E-2"/>
    <n v="2.1000000000000001E-2"/>
    <n v="74"/>
    <n v="68"/>
    <n v="0.27800000000000002"/>
    <n v="0.65600000000000003"/>
    <n v="6.6000000000000003E-2"/>
    <n v="534541"/>
    <n v="0.66200000000000003"/>
    <n v="0.33799999999999997"/>
    <n v="79000000"/>
    <n v="58000000"/>
    <n v="0.27900000000000003"/>
    <n v="694"/>
    <n v="165"/>
    <n v="199"/>
    <n v="0.34699999999999998"/>
    <n v="1.0649999999999999"/>
  </r>
  <r>
    <s v="Swaziland-Africa"/>
    <x v="2"/>
    <n v="2000"/>
    <s v="Swaziland-Africa2000"/>
    <n v="1524490159"/>
    <n v="5.2999999999999999E-2"/>
    <x v="12"/>
    <x v="100"/>
    <n v="0"/>
    <x v="0"/>
    <n v="3.3000000000000002E-2"/>
    <n v="0.08"/>
    <n v="49"/>
    <n v="48"/>
    <n v="0.44600000000000001"/>
    <n v="0.52400000000000002"/>
    <n v="2.9000000000000001E-2"/>
    <n v="1063715"/>
    <n v="0.22700000000000001"/>
    <n v="0.77300000000000002"/>
    <n v="24000000"/>
    <n v="32000000"/>
    <n v="0"/>
    <n v="0"/>
    <n v="0"/>
    <n v="0"/>
    <n v="8.9999999999999993E-3"/>
    <n v="3.1E-2"/>
  </r>
  <r>
    <s v="Swaziland-Africa"/>
    <x v="2"/>
    <n v="2001"/>
    <s v="Swaziland-Africa2001"/>
    <n v="1349326983"/>
    <n v="5.1999999999999998E-2"/>
    <x v="25"/>
    <x v="103"/>
    <n v="0"/>
    <x v="0"/>
    <n v="3.2000000000000001E-2"/>
    <n v="8.1000000000000003E-2"/>
    <n v="48"/>
    <n v="47"/>
    <n v="0.44"/>
    <n v="0.53"/>
    <n v="0.03"/>
    <n v="1074761"/>
    <n v="0.22600000000000001"/>
    <n v="0.77400000000000002"/>
    <n v="23000000"/>
    <n v="31000000"/>
    <n v="0"/>
    <n v="0"/>
    <n v="0"/>
    <n v="0"/>
    <n v="1.2999999999999999E-2"/>
    <n v="5.0999999999999997E-2"/>
  </r>
  <r>
    <s v="Swaziland-Africa"/>
    <x v="2"/>
    <n v="2002"/>
    <s v="Swaziland-Africa2002"/>
    <n v="1224220675"/>
    <n v="5.1999999999999998E-2"/>
    <x v="224"/>
    <x v="9"/>
    <n v="0"/>
    <x v="1175"/>
    <n v="3.2000000000000001E-2"/>
    <n v="8.2000000000000003E-2"/>
    <n v="47"/>
    <n v="46"/>
    <n v="0.435"/>
    <n v="0.53500000000000003"/>
    <n v="0.03"/>
    <n v="1082183"/>
    <n v="0.224"/>
    <n v="0.77600000000000002"/>
    <n v="45000000"/>
    <n v="27000000"/>
    <n v="0"/>
    <n v="0"/>
    <n v="0"/>
    <n v="0"/>
    <n v="1.7999999999999999E-2"/>
    <n v="6.3E-2"/>
  </r>
  <r>
    <s v="Swaziland-Africa"/>
    <x v="2"/>
    <n v="2003"/>
    <s v="Swaziland-Africa2003"/>
    <n v="1854020496"/>
    <n v="5.8000000000000003E-2"/>
    <x v="272"/>
    <x v="102"/>
    <n v="0"/>
    <x v="1175"/>
    <n v="3.2000000000000001E-2"/>
    <n v="8.2000000000000003E-2"/>
    <n v="46"/>
    <n v="46"/>
    <n v="0.43"/>
    <n v="0.53900000000000003"/>
    <n v="3.1E-2"/>
    <n v="1087929"/>
    <n v="0.223"/>
    <n v="0.77700000000000002"/>
    <n v="70000000"/>
    <n v="23000000"/>
    <n v="0"/>
    <n v="0"/>
    <n v="0"/>
    <n v="0"/>
    <n v="2.4E-2"/>
    <n v="7.8E-2"/>
  </r>
  <r>
    <s v="Swaziland-Africa"/>
    <x v="2"/>
    <n v="2004"/>
    <s v="Swaziland-Africa2004"/>
    <n v="2420610579"/>
    <n v="5.8999999999999997E-2"/>
    <x v="721"/>
    <x v="66"/>
    <n v="0"/>
    <x v="0"/>
    <n v="3.2000000000000001E-2"/>
    <n v="8.2000000000000003E-2"/>
    <n v="46"/>
    <n v="46"/>
    <n v="0.42399999999999999"/>
    <n v="0.54500000000000004"/>
    <n v="3.1E-2"/>
    <n v="1094758"/>
    <n v="0.222"/>
    <n v="0.77800000000000002"/>
    <n v="75000000"/>
    <n v="54000000"/>
    <n v="0"/>
    <n v="0"/>
    <n v="0"/>
    <n v="0"/>
    <n v="3.2000000000000001E-2"/>
    <n v="0.13200000000000001"/>
  </r>
  <r>
    <s v="Swaziland-Africa"/>
    <x v="2"/>
    <n v="2005"/>
    <s v="Swaziland-Africa2005"/>
    <n v="2584077931"/>
    <n v="6.8000000000000005E-2"/>
    <x v="557"/>
    <x v="51"/>
    <n v="0"/>
    <x v="1176"/>
    <n v="3.2000000000000001E-2"/>
    <n v="8.1000000000000003E-2"/>
    <n v="46"/>
    <n v="46"/>
    <n v="0.41799999999999998"/>
    <n v="0.55000000000000004"/>
    <n v="3.2000000000000001E-2"/>
    <n v="1104642"/>
    <n v="0.22"/>
    <n v="0.78"/>
    <n v="77000000"/>
    <n v="60000000"/>
    <n v="0.36299999999999999"/>
    <n v="60"/>
    <n v="0"/>
    <n v="104"/>
    <n v="3.6999999999999998E-2"/>
    <n v="0.18099999999999999"/>
  </r>
  <r>
    <s v="Swaziland-Africa"/>
    <x v="2"/>
    <n v="2006"/>
    <s v="Swaziland-Africa2006"/>
    <n v="2947922183"/>
    <n v="6.8000000000000005E-2"/>
    <x v="496"/>
    <x v="67"/>
    <n v="0"/>
    <x v="0"/>
    <n v="3.1E-2"/>
    <n v="7.5999999999999998E-2"/>
    <n v="46"/>
    <n v="46"/>
    <n v="0.41199999999999998"/>
    <n v="0.55600000000000005"/>
    <n v="3.2000000000000001E-2"/>
    <n v="1118253"/>
    <n v="0.219"/>
    <n v="0.78100000000000003"/>
    <n v="75000000"/>
    <n v="54000000"/>
    <n v="0.36299999999999999"/>
    <n v="60"/>
    <n v="0"/>
    <n v="104"/>
    <n v="3.6999999999999998E-2"/>
    <n v="0.224"/>
  </r>
  <r>
    <s v="Swaziland-Africa"/>
    <x v="2"/>
    <n v="2007"/>
    <s v="Swaziland-Africa2007"/>
    <n v="3053823329"/>
    <n v="7.0000000000000007E-2"/>
    <x v="61"/>
    <x v="148"/>
    <n v="406"/>
    <x v="776"/>
    <n v="3.1E-2"/>
    <n v="7.4999999999999997E-2"/>
    <n v="47"/>
    <n v="47"/>
    <n v="0.40600000000000003"/>
    <n v="0.56200000000000006"/>
    <n v="3.2000000000000001E-2"/>
    <n v="1134977"/>
    <n v="0.218"/>
    <n v="0.78200000000000003"/>
    <n v="32000000"/>
    <n v="63000000"/>
    <n v="0.36299999999999999"/>
    <n v="60"/>
    <n v="0"/>
    <n v="104"/>
    <n v="4.1000000000000002E-2"/>
    <n v="0.33500000000000002"/>
  </r>
  <r>
    <s v="Swaziland-Africa"/>
    <x v="2"/>
    <n v="2008"/>
    <s v="Swaziland-Africa2008"/>
    <n v="3019770680"/>
    <n v="8.2000000000000003E-2"/>
    <x v="250"/>
    <x v="99"/>
    <n v="0"/>
    <x v="0"/>
    <n v="3.1E-2"/>
    <n v="7.3999999999999996E-2"/>
    <n v="47"/>
    <n v="48"/>
    <n v="0.39900000000000002"/>
    <n v="0.56799999999999995"/>
    <n v="3.3000000000000002E-2"/>
    <n v="1153929"/>
    <n v="0.217"/>
    <n v="0.78300000000000003"/>
    <n v="26000000"/>
    <n v="59000000"/>
    <n v="0.36299999999999999"/>
    <n v="60"/>
    <n v="0"/>
    <n v="104"/>
    <n v="6.9000000000000006E-2"/>
    <n v="0.46100000000000002"/>
  </r>
  <r>
    <s v="Swaziland-Africa"/>
    <x v="2"/>
    <n v="2009"/>
    <s v="Swaziland-Africa2009"/>
    <n v="3144680749"/>
    <n v="8.4000000000000005E-2"/>
    <x v="332"/>
    <x v="40"/>
    <n v="423"/>
    <x v="1177"/>
    <n v="3.1E-2"/>
    <n v="6.8000000000000005E-2"/>
    <n v="48"/>
    <n v="48"/>
    <n v="0.39300000000000002"/>
    <n v="0.57399999999999995"/>
    <n v="3.3000000000000002E-2"/>
    <n v="1173678"/>
    <n v="0.216"/>
    <n v="0.78400000000000003"/>
    <n v="40000000"/>
    <n v="98000000"/>
    <n v="0.36299999999999999"/>
    <n v="60"/>
    <n v="0"/>
    <n v="104"/>
    <n v="8.8999999999999996E-2"/>
    <n v="0.56599999999999995"/>
  </r>
  <r>
    <s v="Swaziland-Africa"/>
    <x v="2"/>
    <n v="2010"/>
    <s v="Swaziland-Africa2010"/>
    <n v="3891563478"/>
    <n v="8.4000000000000005E-2"/>
    <x v="504"/>
    <x v="196"/>
    <n v="0"/>
    <x v="0"/>
    <n v="3.1E-2"/>
    <n v="6.3E-2"/>
    <n v="48"/>
    <n v="49"/>
    <n v="0.38800000000000001"/>
    <n v="0.57799999999999996"/>
    <n v="3.3000000000000002E-2"/>
    <n v="1193148"/>
    <n v="0.215"/>
    <n v="0.78500000000000003"/>
    <n v="51000000"/>
    <n v="87000000"/>
    <n v="0.36499999999999999"/>
    <n v="56"/>
    <n v="0"/>
    <n v="104"/>
    <n v="0.11"/>
    <n v="0.60799999999999998"/>
  </r>
  <r>
    <s v="Swaziland-Africa"/>
    <x v="2"/>
    <n v="2011"/>
    <s v="Swaziland-Africa2011"/>
    <n v="4145772237"/>
    <n v="8.3000000000000004E-2"/>
    <x v="986"/>
    <x v="159"/>
    <n v="399"/>
    <x v="1178"/>
    <n v="3.1E-2"/>
    <n v="5.8000000000000003E-2"/>
    <n v="48"/>
    <n v="49"/>
    <n v="0.38400000000000001"/>
    <n v="0.58199999999999996"/>
    <n v="3.4000000000000002E-2"/>
    <n v="1212159"/>
    <n v="0.214"/>
    <n v="0.78600000000000003"/>
    <n v="0"/>
    <n v="0"/>
    <n v="0.36499999999999999"/>
    <n v="56"/>
    <n v="0"/>
    <n v="104"/>
    <n v="0.18099999999999999"/>
    <n v="0.63200000000000001"/>
  </r>
  <r>
    <s v="Swaziland-Africa"/>
    <x v="2"/>
    <n v="2012"/>
    <s v="Swaziland-Africa2012"/>
    <n v="4049589166"/>
    <n v="8.5000000000000006E-2"/>
    <x v="210"/>
    <x v="111"/>
    <n v="406"/>
    <x v="1179"/>
    <n v="0.03"/>
    <n v="5.7000000000000002E-2"/>
    <n v="48"/>
    <n v="49"/>
    <n v="0.38"/>
    <n v="0.58499999999999996"/>
    <n v="3.4000000000000002E-2"/>
    <n v="1230985"/>
    <n v="0.214"/>
    <n v="0.78600000000000003"/>
    <n v="0"/>
    <n v="0"/>
    <n v="0.36499999999999999"/>
    <n v="56"/>
    <n v="120"/>
    <n v="104"/>
    <n v="0.20799999999999999"/>
    <n v="0.65400000000000003"/>
  </r>
  <r>
    <s v="Sweden-Europe"/>
    <x v="1"/>
    <n v="2000"/>
    <s v="Sweden-Europe2000"/>
    <n v="247000000000"/>
    <n v="8.2000000000000003E-2"/>
    <x v="987"/>
    <x v="151"/>
    <n v="48877"/>
    <x v="0"/>
    <n v="0.01"/>
    <n v="3.0000000000000001E-3"/>
    <n v="82"/>
    <n v="77"/>
    <n v="0.184"/>
    <n v="0.64300000000000002"/>
    <n v="0.17299999999999999"/>
    <n v="8872109"/>
    <n v="0.84"/>
    <n v="0.16000000000000003"/>
    <n v="4825000000"/>
    <n v="8959000000"/>
    <n v="0"/>
    <n v="0"/>
    <n v="0"/>
    <n v="0"/>
    <n v="0.45700000000000002"/>
    <n v="0.71799999999999997"/>
  </r>
  <r>
    <s v="Sweden-Europe"/>
    <x v="1"/>
    <n v="2001"/>
    <s v="Sweden-Europe2001"/>
    <n v="227000000000"/>
    <n v="8.8999999999999996E-2"/>
    <x v="988"/>
    <x v="162"/>
    <n v="49045"/>
    <x v="0"/>
    <n v="0.01"/>
    <n v="3.0000000000000001E-3"/>
    <n v="82"/>
    <n v="78"/>
    <n v="0.183"/>
    <n v="0.64500000000000002"/>
    <n v="0.17199999999999999"/>
    <n v="8895960"/>
    <n v="0.84099999999999997"/>
    <n v="0.15900000000000003"/>
    <n v="5200000000"/>
    <n v="7916000000"/>
    <n v="0"/>
    <n v="0"/>
    <n v="0"/>
    <n v="0"/>
    <n v="0.51800000000000002"/>
    <n v="0.80800000000000005"/>
  </r>
  <r>
    <s v="Sweden-Europe"/>
    <x v="1"/>
    <n v="2002"/>
    <s v="Sweden-Europe2002"/>
    <n v="251000000000"/>
    <n v="9.1999999999999998E-2"/>
    <x v="113"/>
    <x v="162"/>
    <n v="51315"/>
    <x v="1180"/>
    <n v="1.0999999999999999E-2"/>
    <n v="3.0000000000000001E-3"/>
    <n v="82"/>
    <n v="78"/>
    <n v="0.18099999999999999"/>
    <n v="0.64700000000000002"/>
    <n v="0.17199999999999999"/>
    <n v="8924958"/>
    <n v="0.84099999999999997"/>
    <n v="0.15900000000000003"/>
    <n v="5671000000"/>
    <n v="8221000000"/>
    <n v="0"/>
    <n v="0"/>
    <n v="0"/>
    <n v="0"/>
    <n v="0.70599999999999996"/>
    <n v="0.89200000000000002"/>
  </r>
  <r>
    <s v="Sweden-Europe"/>
    <x v="1"/>
    <n v="2003"/>
    <s v="Sweden-Europe2003"/>
    <n v="315000000000"/>
    <n v="9.2999999999999999E-2"/>
    <x v="989"/>
    <x v="90"/>
    <n v="45407"/>
    <x v="1181"/>
    <n v="1.0999999999999999E-2"/>
    <n v="3.0000000000000001E-3"/>
    <n v="82"/>
    <n v="78"/>
    <n v="0.17899999999999999"/>
    <n v="0.64900000000000002"/>
    <n v="0.17199999999999999"/>
    <n v="8958229"/>
    <n v="0.84199999999999997"/>
    <n v="0.15800000000000003"/>
    <n v="6548000000"/>
    <n v="9375000000"/>
    <n v="0"/>
    <n v="16"/>
    <n v="0"/>
    <n v="0"/>
    <n v="0.79100000000000004"/>
    <n v="0.98399999999999999"/>
  </r>
  <r>
    <s v="Sweden-Europe"/>
    <x v="1"/>
    <n v="2004"/>
    <s v="Sweden-Europe2004"/>
    <n v="362000000000"/>
    <n v="9.0999999999999998E-2"/>
    <x v="990"/>
    <x v="154"/>
    <n v="0"/>
    <x v="0"/>
    <n v="1.0999999999999999E-2"/>
    <n v="3.0000000000000001E-3"/>
    <n v="83"/>
    <n v="78"/>
    <n v="0.17599999999999999"/>
    <n v="0.65100000000000002"/>
    <n v="0.17199999999999999"/>
    <n v="8993531"/>
    <n v="0.84299999999999997"/>
    <n v="0.15700000000000003"/>
    <n v="7686000000"/>
    <n v="11088000000"/>
    <n v="0"/>
    <n v="16"/>
    <n v="0"/>
    <n v="0"/>
    <n v="0.83899999999999997"/>
    <n v="0.97799999999999998"/>
  </r>
  <r>
    <s v="Sweden-Europe"/>
    <x v="1"/>
    <n v="2005"/>
    <s v="Sweden-Europe2005"/>
    <n v="371000000000"/>
    <n v="9.0999999999999998E-2"/>
    <x v="991"/>
    <x v="324"/>
    <n v="49601"/>
    <x v="1182"/>
    <n v="1.0999999999999999E-2"/>
    <n v="3.0000000000000001E-3"/>
    <n v="83"/>
    <n v="78"/>
    <n v="0.17399999999999999"/>
    <n v="0.65300000000000002"/>
    <n v="0.17299999999999999"/>
    <n v="9029572"/>
    <n v="0.84299999999999997"/>
    <n v="0.15700000000000003"/>
    <n v="7739000000"/>
    <n v="11380000000"/>
    <n v="0.54100000000000004"/>
    <n v="16"/>
    <n v="0"/>
    <n v="122"/>
    <n v="0.84799999999999998"/>
    <n v="1.008"/>
  </r>
  <r>
    <s v="Sweden-Europe"/>
    <x v="1"/>
    <n v="2006"/>
    <s v="Sweden-Europe2006"/>
    <n v="399000000000"/>
    <n v="8.8999999999999996E-2"/>
    <x v="992"/>
    <x v="0"/>
    <n v="0"/>
    <x v="0"/>
    <n v="1.2E-2"/>
    <n v="3.0000000000000001E-3"/>
    <n v="83"/>
    <n v="79"/>
    <n v="0.17199999999999999"/>
    <n v="0.65500000000000003"/>
    <n v="0.17399999999999999"/>
    <n v="9080505"/>
    <n v="0.84399999999999997"/>
    <n v="0.15600000000000003"/>
    <n v="10016000000"/>
    <n v="11685000000"/>
    <n v="0.54100000000000004"/>
    <n v="16"/>
    <n v="0"/>
    <n v="122"/>
    <n v="0.878"/>
    <n v="1.0569999999999999"/>
  </r>
  <r>
    <s v="Sweden-Europe"/>
    <x v="1"/>
    <n v="2007"/>
    <s v="Sweden-Europe2007"/>
    <n v="463000000000"/>
    <n v="8.8999999999999996E-2"/>
    <x v="993"/>
    <x v="0"/>
    <n v="52588"/>
    <x v="1183"/>
    <n v="1.2E-2"/>
    <n v="3.0000000000000001E-3"/>
    <n v="83"/>
    <n v="79"/>
    <n v="0.16900000000000001"/>
    <n v="0.65600000000000003"/>
    <n v="0.17499999999999999"/>
    <n v="9148092"/>
    <n v="0.84599999999999997"/>
    <n v="0.15400000000000003"/>
    <n v="12259000000"/>
    <n v="14336000000"/>
    <n v="0.53700000000000003"/>
    <n v="16"/>
    <n v="0"/>
    <n v="122"/>
    <n v="0.82"/>
    <n v="1.105"/>
  </r>
  <r>
    <s v="Sweden-Europe"/>
    <x v="1"/>
    <n v="2008"/>
    <s v="Sweden-Europe2008"/>
    <n v="486000000000"/>
    <n v="9.1999999999999998E-2"/>
    <x v="994"/>
    <x v="0"/>
    <n v="0"/>
    <x v="0"/>
    <n v="1.2E-2"/>
    <n v="3.0000000000000001E-3"/>
    <n v="83"/>
    <n v="79"/>
    <n v="0.16700000000000001"/>
    <n v="0.65600000000000003"/>
    <n v="0.17699999999999999"/>
    <n v="9219637"/>
    <n v="0.84699999999999998"/>
    <n v="0.15300000000000002"/>
    <n v="12060000000"/>
    <n v="15447000000"/>
    <n v="0.53700000000000003"/>
    <n v="16"/>
    <n v="0"/>
    <n v="122"/>
    <n v="0.9"/>
    <n v="1.0840000000000001"/>
  </r>
  <r>
    <s v="Sweden-Europe"/>
    <x v="1"/>
    <n v="2009"/>
    <s v="Sweden-Europe2009"/>
    <n v="406000000000"/>
    <n v="9.9000000000000005E-2"/>
    <x v="995"/>
    <x v="0"/>
    <n v="50060"/>
    <x v="1184"/>
    <n v="1.2E-2"/>
    <n v="3.0000000000000001E-3"/>
    <n v="83"/>
    <n v="79"/>
    <n v="0.16600000000000001"/>
    <n v="0.65500000000000003"/>
    <n v="0.17899999999999999"/>
    <n v="9298515"/>
    <n v="0.84899999999999998"/>
    <n v="0.15100000000000002"/>
    <n v="10100000000"/>
    <n v="12791000000"/>
    <n v="0.53900000000000003"/>
    <n v="16"/>
    <n v="0"/>
    <n v="122"/>
    <n v="0.91"/>
    <n v="1.121"/>
  </r>
  <r>
    <s v="Sweden-Europe"/>
    <x v="1"/>
    <n v="2010"/>
    <s v="Sweden-Europe2010"/>
    <n v="463000000000"/>
    <n v="9.5000000000000001E-2"/>
    <x v="996"/>
    <x v="0"/>
    <n v="0"/>
    <x v="0"/>
    <n v="1.2E-2"/>
    <n v="3.0000000000000001E-3"/>
    <n v="84"/>
    <n v="80"/>
    <n v="0.16500000000000001"/>
    <n v="0.65300000000000002"/>
    <n v="0.182"/>
    <n v="9378126"/>
    <n v="0.85099999999999998"/>
    <n v="0.14900000000000002"/>
    <n v="10991000000"/>
    <n v="14912000000"/>
    <n v="0.52"/>
    <n v="16"/>
    <n v="0"/>
    <n v="122"/>
    <n v="0.9"/>
    <n v="1.1719999999999999"/>
  </r>
  <r>
    <s v="Sweden-Europe"/>
    <x v="1"/>
    <n v="2011"/>
    <s v="Sweden-Europe2011"/>
    <n v="536000000000"/>
    <n v="9.5000000000000001E-2"/>
    <x v="997"/>
    <x v="0"/>
    <n v="51569"/>
    <x v="1185"/>
    <n v="1.2E-2"/>
    <n v="2E-3"/>
    <n v="84"/>
    <n v="80"/>
    <n v="0.16600000000000001"/>
    <n v="0.64900000000000002"/>
    <n v="0.185"/>
    <n v="9449213"/>
    <n v="0.85199999999999998"/>
    <n v="0.14800000000000002"/>
    <n v="12777000000"/>
    <n v="17187000000"/>
    <n v="0.52"/>
    <n v="16"/>
    <n v="0"/>
    <n v="122"/>
    <n v="0.92800000000000005"/>
    <n v="1.212"/>
  </r>
  <r>
    <s v="Sweden-Europe"/>
    <x v="1"/>
    <n v="2012"/>
    <s v="Sweden-Europe2012"/>
    <n v="524000000000"/>
    <n v="9.6000000000000002E-2"/>
    <x v="998"/>
    <x v="0"/>
    <n v="50207"/>
    <x v="1186"/>
    <n v="1.2E-2"/>
    <n v="2E-3"/>
    <n v="84"/>
    <n v="80"/>
    <n v="0.16700000000000001"/>
    <n v="0.64400000000000002"/>
    <n v="0.189"/>
    <n v="9519374"/>
    <n v="0.85399999999999998"/>
    <n v="0.14600000000000002"/>
    <n v="12415000000"/>
    <n v="17664000000"/>
    <n v="0.52"/>
    <n v="16"/>
    <n v="14"/>
    <n v="122"/>
    <n v="0.93200000000000005"/>
    <n v="1.246"/>
  </r>
  <r>
    <s v="Switzerland-Europe"/>
    <x v="1"/>
    <n v="2000"/>
    <s v="Switzerland-Europe2000"/>
    <n v="256000000000"/>
    <n v="9.9000000000000005E-2"/>
    <x v="999"/>
    <x v="292"/>
    <n v="25500"/>
    <x v="0"/>
    <n v="1.0999999999999999E-2"/>
    <n v="5.0000000000000001E-3"/>
    <n v="83"/>
    <n v="77"/>
    <n v="0.17399999999999999"/>
    <n v="0.67300000000000004"/>
    <n v="0.153"/>
    <n v="7184250"/>
    <n v="0.73299999999999998"/>
    <n v="0.26700000000000002"/>
    <n v="8988000000"/>
    <n v="7360000000"/>
    <n v="0"/>
    <n v="0"/>
    <n v="0"/>
    <n v="0"/>
    <n v="0.47099999999999997"/>
    <n v="0.64700000000000002"/>
  </r>
  <r>
    <s v="Switzerland-Europe"/>
    <x v="1"/>
    <n v="2001"/>
    <s v="Switzerland-Europe2001"/>
    <n v="263000000000"/>
    <n v="0.10299999999999999"/>
    <x v="1000"/>
    <x v="292"/>
    <n v="25375"/>
    <x v="0"/>
    <n v="0.01"/>
    <n v="5.0000000000000001E-3"/>
    <n v="83"/>
    <n v="77"/>
    <n v="0.17299999999999999"/>
    <n v="0.67300000000000004"/>
    <n v="0.154"/>
    <n v="7229854"/>
    <n v="0.73299999999999998"/>
    <n v="0.26700000000000002"/>
    <n v="9290000000"/>
    <n v="7085000000"/>
    <n v="0"/>
    <n v="0"/>
    <n v="0"/>
    <n v="0"/>
    <n v="0.55100000000000005"/>
    <n v="0.73299999999999998"/>
  </r>
  <r>
    <s v="Switzerland-Europe"/>
    <x v="1"/>
    <n v="2002"/>
    <s v="Switzerland-Europe2002"/>
    <n v="287000000000"/>
    <n v="0.106"/>
    <x v="1001"/>
    <x v="325"/>
    <n v="26199"/>
    <x v="1187"/>
    <n v="0.01"/>
    <n v="5.0000000000000001E-3"/>
    <n v="83"/>
    <n v="78"/>
    <n v="0.17100000000000001"/>
    <n v="0.67500000000000004"/>
    <n v="0.155"/>
    <n v="7284753"/>
    <n v="0.73399999999999999"/>
    <n v="0.26600000000000001"/>
    <n v="9117000000"/>
    <n v="7210000000"/>
    <n v="0"/>
    <n v="0"/>
    <n v="0"/>
    <n v="0"/>
    <n v="0.61399999999999999"/>
    <n v="0.79200000000000004"/>
  </r>
  <r>
    <s v="Switzerland-Europe"/>
    <x v="1"/>
    <n v="2003"/>
    <s v="Switzerland-Europe2003"/>
    <n v="335000000000"/>
    <n v="0.109"/>
    <x v="1002"/>
    <x v="324"/>
    <n v="26968"/>
    <x v="1188"/>
    <n v="0.01"/>
    <n v="4.0000000000000001E-3"/>
    <n v="83"/>
    <n v="78"/>
    <n v="0.16800000000000001"/>
    <n v="0.67600000000000005"/>
    <n v="0.156"/>
    <n v="7339001"/>
    <n v="0.73399999999999999"/>
    <n v="0.26600000000000001"/>
    <n v="10493000000"/>
    <n v="8614000000"/>
    <n v="0"/>
    <n v="20"/>
    <n v="0"/>
    <n v="0"/>
    <n v="0.65100000000000002"/>
    <n v="0.84899999999999998"/>
  </r>
  <r>
    <s v="Switzerland-Europe"/>
    <x v="1"/>
    <n v="2004"/>
    <s v="Switzerland-Europe2004"/>
    <n v="374000000000"/>
    <n v="0.11"/>
    <x v="1003"/>
    <x v="326"/>
    <n v="0"/>
    <x v="0"/>
    <n v="0.01"/>
    <n v="4.0000000000000001E-3"/>
    <n v="84"/>
    <n v="79"/>
    <n v="0.16600000000000001"/>
    <n v="0.67800000000000005"/>
    <n v="0.157"/>
    <n v="7389625"/>
    <n v="0.73399999999999999"/>
    <n v="0.26600000000000001"/>
    <n v="11404000000"/>
    <n v="9924000000"/>
    <n v="0"/>
    <n v="18"/>
    <n v="0"/>
    <n v="0"/>
    <n v="0.67800000000000005"/>
    <n v="0.85399999999999998"/>
  </r>
  <r>
    <s v="Switzerland-Europe"/>
    <x v="1"/>
    <n v="2005"/>
    <s v="Switzerland-Europe2005"/>
    <n v="385000000000"/>
    <n v="0.109"/>
    <x v="1004"/>
    <x v="327"/>
    <n v="26773"/>
    <x v="1189"/>
    <n v="0.01"/>
    <n v="4.0000000000000001E-3"/>
    <n v="84"/>
    <n v="79"/>
    <n v="0.16300000000000001"/>
    <n v="0.67900000000000005"/>
    <n v="0.158"/>
    <n v="7437115"/>
    <n v="0.73499999999999999"/>
    <n v="0.26500000000000001"/>
    <n v="11937000000"/>
    <n v="10579000000"/>
    <n v="0.28799999999999998"/>
    <n v="18"/>
    <n v="0"/>
    <n v="63"/>
    <n v="0.70099999999999996"/>
    <n v="0.92200000000000004"/>
  </r>
  <r>
    <s v="Switzerland-Europe"/>
    <x v="1"/>
    <n v="2006"/>
    <s v="Switzerland-Europe2006"/>
    <n v="405000000000"/>
    <n v="0.104"/>
    <x v="122"/>
    <x v="150"/>
    <n v="0"/>
    <x v="0"/>
    <n v="0.01"/>
    <n v="4.0000000000000001E-3"/>
    <n v="84"/>
    <n v="79"/>
    <n v="0.16"/>
    <n v="0.68"/>
    <n v="0.16"/>
    <n v="7483934"/>
    <n v="0.73499999999999999"/>
    <n v="0.26500000000000001"/>
    <n v="12852000000"/>
    <n v="11199000000"/>
    <n v="0.27600000000000002"/>
    <n v="18"/>
    <n v="0"/>
    <n v="63"/>
    <n v="0.75700000000000001"/>
    <n v="0.99399999999999999"/>
  </r>
  <r>
    <s v="Switzerland-Europe"/>
    <x v="1"/>
    <n v="2007"/>
    <s v="Switzerland-Europe2007"/>
    <n v="451000000000"/>
    <n v="0.10199999999999999"/>
    <x v="1005"/>
    <x v="326"/>
    <n v="26090"/>
    <x v="1189"/>
    <n v="0.01"/>
    <n v="4.0000000000000001E-3"/>
    <n v="84"/>
    <n v="79"/>
    <n v="0.157"/>
    <n v="0.68100000000000005"/>
    <n v="0.16200000000000001"/>
    <n v="7551117"/>
    <n v="0.73599999999999999"/>
    <n v="0.26400000000000001"/>
    <n v="14721000000"/>
    <n v="12298000000"/>
    <n v="0.27900000000000003"/>
    <n v="18"/>
    <n v="0"/>
    <n v="63"/>
    <n v="0.77200000000000002"/>
    <n v="1.085"/>
  </r>
  <r>
    <s v="Switzerland-Europe"/>
    <x v="1"/>
    <n v="2008"/>
    <s v="Switzerland-Europe2008"/>
    <n v="524000000000"/>
    <n v="0.10299999999999999"/>
    <x v="1006"/>
    <x v="324"/>
    <n v="0"/>
    <x v="0"/>
    <n v="0.01"/>
    <n v="4.0000000000000001E-3"/>
    <n v="84"/>
    <n v="80"/>
    <n v="0.155"/>
    <n v="0.68100000000000005"/>
    <n v="0.16400000000000001"/>
    <n v="7647675"/>
    <n v="0.73599999999999999"/>
    <n v="0.26400000000000001"/>
    <n v="17570000000"/>
    <n v="13346000000"/>
    <n v="0.27800000000000002"/>
    <n v="18"/>
    <n v="0"/>
    <n v="63"/>
    <n v="0.79200000000000004"/>
    <n v="1.163"/>
  </r>
  <r>
    <s v="Switzerland-Europe"/>
    <x v="1"/>
    <n v="2009"/>
    <s v="Switzerland-Europe2009"/>
    <n v="509000000000"/>
    <n v="0.11"/>
    <x v="1007"/>
    <x v="229"/>
    <n v="25760"/>
    <x v="1190"/>
    <n v="0.01"/>
    <n v="4.0000000000000001E-3"/>
    <n v="84"/>
    <n v="80"/>
    <n v="0.152"/>
    <n v="0.68100000000000005"/>
    <n v="0.16700000000000001"/>
    <n v="7743831"/>
    <n v="0.73599999999999999"/>
    <n v="0.26400000000000001"/>
    <n v="16665000000"/>
    <n v="13058000000"/>
    <n v="0.28699999999999998"/>
    <n v="18"/>
    <n v="0"/>
    <n v="63"/>
    <n v="0.81299999999999994"/>
    <n v="1.204"/>
  </r>
  <r>
    <s v="Switzerland-Europe"/>
    <x v="1"/>
    <n v="2010"/>
    <s v="Switzerland-Europe2010"/>
    <n v="549000000000"/>
    <n v="0.109"/>
    <x v="1008"/>
    <x v="328"/>
    <n v="0"/>
    <x v="0"/>
    <n v="0.01"/>
    <n v="4.0000000000000001E-3"/>
    <n v="85"/>
    <n v="80"/>
    <n v="0.151"/>
    <n v="0.68"/>
    <n v="0.16900000000000001"/>
    <n v="7824909"/>
    <n v="0.73699999999999999"/>
    <n v="0.26300000000000001"/>
    <n v="17614000000"/>
    <n v="13528000000"/>
    <n v="0.28799999999999998"/>
    <n v="18"/>
    <n v="0"/>
    <n v="63"/>
    <n v="0.83899999999999997"/>
    <n v="1.232"/>
  </r>
  <r>
    <s v="Switzerland-Europe"/>
    <x v="1"/>
    <n v="2011"/>
    <s v="Switzerland-Europe2011"/>
    <n v="659000000000"/>
    <n v="0.11"/>
    <x v="1009"/>
    <x v="328"/>
    <n v="25941"/>
    <x v="1191"/>
    <n v="0.01"/>
    <n v="4.0000000000000001E-3"/>
    <n v="85"/>
    <n v="81"/>
    <n v="0.14899999999999999"/>
    <n v="0.67900000000000005"/>
    <n v="0.17199999999999999"/>
    <n v="7912398"/>
    <n v="0.73699999999999999"/>
    <n v="0.26300000000000001"/>
    <n v="20640000000"/>
    <n v="16612000000"/>
    <n v="0.28899999999999998"/>
    <n v="18"/>
    <n v="0"/>
    <n v="63"/>
    <n v="0.85199999999999998"/>
    <n v="1.274"/>
  </r>
  <r>
    <s v="Switzerland-Europe"/>
    <x v="1"/>
    <n v="2012"/>
    <s v="Switzerland-Europe2012"/>
    <n v="631000000000"/>
    <n v="0.113"/>
    <x v="1010"/>
    <x v="328"/>
    <n v="27084"/>
    <x v="1192"/>
    <n v="0.01"/>
    <n v="4.0000000000000001E-3"/>
    <n v="85"/>
    <n v="81"/>
    <n v="0.14799999999999999"/>
    <n v="0.67800000000000005"/>
    <n v="0.17399999999999999"/>
    <n v="7996861"/>
    <n v="0.73699999999999999"/>
    <n v="0.26300000000000001"/>
    <n v="19439000000"/>
    <n v="16675000000"/>
    <n v="0.29099999999999998"/>
    <n v="18"/>
    <n v="27"/>
    <n v="63"/>
    <n v="0.85199999999999998"/>
    <n v="1.321"/>
  </r>
  <r>
    <s v="Syria-Middle East"/>
    <x v="5"/>
    <n v="2000"/>
    <s v="Syria-Middle East2000"/>
    <n v="19325894913"/>
    <n v="4.9000000000000002E-2"/>
    <x v="220"/>
    <x v="159"/>
    <n v="0"/>
    <x v="0"/>
    <n v="0.03"/>
    <n v="0.02"/>
    <n v="75"/>
    <n v="72"/>
    <n v="0.40799999999999997"/>
    <n v="0.55800000000000005"/>
    <n v="3.4000000000000002E-2"/>
    <n v="16371208"/>
    <n v="0.51900000000000002"/>
    <n v="0.48099999999999998"/>
    <n v="1082000000"/>
    <n v="669000000"/>
    <n v="0"/>
    <n v="0"/>
    <n v="0"/>
    <n v="0"/>
    <n v="2E-3"/>
    <n v="2E-3"/>
  </r>
  <r>
    <s v="Syria-Middle East"/>
    <x v="5"/>
    <n v="2001"/>
    <s v="Syria-Middle East2001"/>
    <n v="21099833784"/>
    <n v="4.9000000000000002E-2"/>
    <x v="224"/>
    <x v="159"/>
    <n v="19986"/>
    <x v="0"/>
    <n v="0.03"/>
    <n v="1.9E-2"/>
    <n v="75"/>
    <n v="72"/>
    <n v="0.40400000000000003"/>
    <n v="0.56299999999999994"/>
    <n v="3.4000000000000002E-2"/>
    <n v="16700984"/>
    <n v="0.52300000000000002"/>
    <n v="0.47699999999999998"/>
    <n v="1150000000"/>
    <n v="670000000"/>
    <n v="0"/>
    <n v="0"/>
    <n v="0"/>
    <n v="0"/>
    <n v="4.0000000000000001E-3"/>
    <n v="1.2E-2"/>
  </r>
  <r>
    <s v="Syria-Middle East"/>
    <x v="5"/>
    <n v="2002"/>
    <s v="Syria-Middle East2002"/>
    <n v="21582248882"/>
    <n v="4.9000000000000002E-2"/>
    <x v="126"/>
    <x v="159"/>
    <n v="21649"/>
    <x v="1193"/>
    <n v="2.9000000000000001E-2"/>
    <n v="1.7999999999999999E-2"/>
    <n v="76"/>
    <n v="72"/>
    <n v="0.4"/>
    <n v="0.56699999999999995"/>
    <n v="3.4000000000000002E-2"/>
    <n v="16994676"/>
    <n v="0.52700000000000002"/>
    <n v="0.47299999999999998"/>
    <n v="970000000"/>
    <n v="760000000"/>
    <n v="0"/>
    <n v="0"/>
    <n v="0"/>
    <n v="0"/>
    <n v="2.1000000000000001E-2"/>
    <n v="2.4E-2"/>
  </r>
  <r>
    <s v="Syria-Middle East"/>
    <x v="5"/>
    <n v="2003"/>
    <s v="Syria-Middle East2003"/>
    <n v="21828144686"/>
    <n v="5.0999999999999997E-2"/>
    <x v="24"/>
    <x v="116"/>
    <n v="21233"/>
    <x v="1194"/>
    <n v="2.8000000000000001E-2"/>
    <n v="1.7999999999999999E-2"/>
    <n v="76"/>
    <n v="72"/>
    <n v="0.39600000000000002"/>
    <n v="0.56999999999999995"/>
    <n v="3.4000000000000002E-2"/>
    <n v="17298476"/>
    <n v="0.53"/>
    <n v="0.47"/>
    <n v="877000000"/>
    <n v="734000000"/>
    <n v="0"/>
    <n v="43"/>
    <n v="0"/>
    <n v="0"/>
    <n v="3.4000000000000002E-2"/>
    <n v="6.9000000000000006E-2"/>
  </r>
  <r>
    <s v="Syria-Middle East"/>
    <x v="5"/>
    <n v="2004"/>
    <s v="Syria-Middle East2004"/>
    <n v="25086930693"/>
    <n v="4.4999999999999998E-2"/>
    <x v="322"/>
    <x v="116"/>
    <n v="0"/>
    <x v="0"/>
    <n v="2.8000000000000001E-2"/>
    <n v="1.7000000000000001E-2"/>
    <n v="76"/>
    <n v="73"/>
    <n v="0.39200000000000002"/>
    <n v="0.57499999999999996"/>
    <n v="3.4000000000000002E-2"/>
    <n v="17676012"/>
    <n v="0.53400000000000003"/>
    <n v="0.46599999999999997"/>
    <n v="1883000000"/>
    <n v="688000000"/>
    <n v="0"/>
    <n v="43"/>
    <n v="0"/>
    <n v="0"/>
    <n v="4.2999999999999997E-2"/>
    <n v="0.13300000000000001"/>
  </r>
  <r>
    <s v="Syria-Middle East"/>
    <x v="5"/>
    <n v="2005"/>
    <s v="Syria-Middle East2005"/>
    <n v="28858965517"/>
    <n v="4.1000000000000002E-2"/>
    <x v="54"/>
    <x v="24"/>
    <n v="23052"/>
    <x v="1195"/>
    <n v="2.7E-2"/>
    <n v="1.6E-2"/>
    <n v="77"/>
    <n v="73"/>
    <n v="0.38600000000000001"/>
    <n v="0.57999999999999996"/>
    <n v="3.4000000000000002E-2"/>
    <n v="18167367"/>
    <n v="0.53800000000000003"/>
    <n v="0.46199999999999997"/>
    <n v="2035000000"/>
    <n v="584000000"/>
    <n v="0.433"/>
    <n v="43"/>
    <n v="0"/>
    <n v="336"/>
    <n v="5.6000000000000001E-2"/>
    <n v="0.16200000000000001"/>
  </r>
  <r>
    <s v="Syria-Middle East"/>
    <x v="5"/>
    <n v="2006"/>
    <s v="Syria-Middle East2006"/>
    <n v="33332844575"/>
    <n v="3.7999999999999999E-2"/>
    <x v="413"/>
    <x v="24"/>
    <n v="0"/>
    <x v="0"/>
    <n v="2.7E-2"/>
    <n v="1.4999999999999999E-2"/>
    <n v="77"/>
    <n v="73"/>
    <n v="0.38"/>
    <n v="0.58499999999999996"/>
    <n v="3.4000000000000002E-2"/>
    <n v="18804914"/>
    <n v="0.54200000000000004"/>
    <n v="0.45799999999999996"/>
    <n v="2113000000"/>
    <n v="585000000"/>
    <n v="0.433"/>
    <n v="43"/>
    <n v="0"/>
    <n v="336"/>
    <n v="7.8E-2"/>
    <n v="0.249"/>
  </r>
  <r>
    <s v="Syria-Middle East"/>
    <x v="5"/>
    <n v="2007"/>
    <s v="Syria-Middle East2007"/>
    <n v="40405006007"/>
    <n v="3.7999999999999999E-2"/>
    <x v="440"/>
    <x v="37"/>
    <n v="17937"/>
    <x v="1196"/>
    <n v="2.5999999999999999E-2"/>
    <n v="1.4999999999999999E-2"/>
    <n v="77"/>
    <n v="73"/>
    <n v="0.373"/>
    <n v="0.59199999999999997"/>
    <n v="3.5000000000000003E-2"/>
    <n v="19561477"/>
    <n v="0.54500000000000004"/>
    <n v="0.45499999999999996"/>
    <n v="2972000000"/>
    <n v="710000000"/>
    <n v="0.433"/>
    <n v="43"/>
    <n v="0"/>
    <n v="336"/>
    <n v="0.115"/>
    <n v="0.31900000000000001"/>
  </r>
  <r>
    <s v="Syria-Middle East"/>
    <x v="5"/>
    <n v="2008"/>
    <s v="Syria-Middle East2008"/>
    <n v="40405006007"/>
    <n v="3.4000000000000002E-2"/>
    <x v="27"/>
    <x v="37"/>
    <n v="0"/>
    <x v="0"/>
    <n v="2.5999999999999999E-2"/>
    <n v="1.4E-2"/>
    <n v="77"/>
    <n v="73"/>
    <n v="0.36699999999999999"/>
    <n v="0.59799999999999998"/>
    <n v="3.5999999999999997E-2"/>
    <n v="20346056"/>
    <n v="0.54900000000000004"/>
    <n v="0.45099999999999996"/>
    <n v="3176000000"/>
    <n v="912000000"/>
    <n v="0.39800000000000002"/>
    <n v="16"/>
    <n v="0"/>
    <n v="336"/>
    <n v="0.14000000000000001"/>
    <n v="0.34699999999999998"/>
  </r>
  <r>
    <s v="Syria-Middle East"/>
    <x v="5"/>
    <n v="2009"/>
    <s v="Syria-Middle East2009"/>
    <n v="0"/>
    <n v="3.5000000000000003E-2"/>
    <x v="28"/>
    <x v="20"/>
    <n v="22803"/>
    <x v="1197"/>
    <n v="2.5000000000000001E-2"/>
    <n v="1.4E-2"/>
    <n v="77"/>
    <n v="73"/>
    <n v="0.36099999999999999"/>
    <n v="0.60199999999999998"/>
    <n v="3.5999999999999997E-2"/>
    <n v="21031546"/>
    <n v="0.55300000000000005"/>
    <n v="0.44699999999999995"/>
    <n v="3781000000"/>
    <n v="980000000"/>
    <n v="0.39700000000000002"/>
    <n v="15"/>
    <n v="0"/>
    <n v="336"/>
    <n v="0.17299999999999999"/>
    <n v="0.47699999999999998"/>
  </r>
  <r>
    <s v="Syria-Middle East"/>
    <x v="5"/>
    <n v="2010"/>
    <s v="Syria-Middle East2010"/>
    <n v="0"/>
    <n v="3.4000000000000002E-2"/>
    <x v="91"/>
    <x v="127"/>
    <n v="0"/>
    <x v="0"/>
    <n v="2.5000000000000001E-2"/>
    <n v="1.2999999999999999E-2"/>
    <n v="78"/>
    <n v="72"/>
    <n v="0.35699999999999998"/>
    <n v="0.60499999999999998"/>
    <n v="3.6999999999999998E-2"/>
    <n v="21532647"/>
    <n v="0.55700000000000005"/>
    <n v="0.44299999999999995"/>
    <n v="6308000000"/>
    <n v="1598000000"/>
    <n v="0.39700000000000002"/>
    <n v="13"/>
    <n v="0"/>
    <n v="336"/>
    <n v="0.20699999999999999"/>
    <n v="0.54300000000000004"/>
  </r>
  <r>
    <s v="Syria-Middle East"/>
    <x v="5"/>
    <n v="2011"/>
    <s v="Syria-Middle East2011"/>
    <n v="0"/>
    <n v="3.4000000000000002E-2"/>
    <x v="587"/>
    <x v="0"/>
    <n v="20792"/>
    <x v="1198"/>
    <n v="2.5000000000000001E-2"/>
    <n v="1.2999999999999999E-2"/>
    <n v="78"/>
    <n v="72"/>
    <n v="0.35499999999999998"/>
    <n v="0.60699999999999998"/>
    <n v="3.7999999999999999E-2"/>
    <n v="21961676"/>
    <n v="0.56100000000000005"/>
    <n v="0.43899999999999995"/>
    <n v="0"/>
    <n v="0"/>
    <n v="0.39700000000000002"/>
    <n v="13"/>
    <n v="0"/>
    <n v="336"/>
    <n v="0.22500000000000001"/>
    <n v="0.59199999999999997"/>
  </r>
  <r>
    <s v="Syria-Middle East"/>
    <x v="5"/>
    <n v="2012"/>
    <s v="Syria-Middle East2012"/>
    <n v="0"/>
    <n v="3.4000000000000002E-2"/>
    <x v="435"/>
    <x v="0"/>
    <n v="16543"/>
    <x v="1199"/>
    <n v="2.4E-2"/>
    <n v="1.2E-2"/>
    <n v="78"/>
    <n v="72"/>
    <n v="0.35399999999999998"/>
    <n v="0.60699999999999998"/>
    <n v="3.9E-2"/>
    <n v="22399254"/>
    <n v="0.56499999999999995"/>
    <n v="0.43500000000000005"/>
    <n v="0"/>
    <n v="0"/>
    <n v="0.39700000000000002"/>
    <n v="13"/>
    <n v="147"/>
    <n v="336"/>
    <n v="0.24299999999999999"/>
    <n v="0.59299999999999997"/>
  </r>
  <r>
    <s v="Tajikistan-Asia"/>
    <x v="0"/>
    <n v="2000"/>
    <s v="Tajikistan-Asia2000"/>
    <n v="860550294"/>
    <n v="4.5999999999999999E-2"/>
    <x v="288"/>
    <x v="178"/>
    <n v="0"/>
    <x v="0"/>
    <n v="0.03"/>
    <n v="7.4999999999999997E-2"/>
    <n v="68"/>
    <n v="60"/>
    <n v="0.42899999999999999"/>
    <n v="0.53600000000000003"/>
    <n v="3.5000000000000003E-2"/>
    <n v="6186152"/>
    <n v="0.26500000000000001"/>
    <n v="0.73499999999999999"/>
    <n v="0"/>
    <n v="0"/>
    <n v="0"/>
    <n v="0"/>
    <n v="0"/>
    <n v="0"/>
    <n v="0"/>
    <n v="0"/>
  </r>
  <r>
    <s v="Tajikistan-Asia"/>
    <x v="0"/>
    <n v="2001"/>
    <s v="Tajikistan-Asia2001"/>
    <n v="1080774006"/>
    <n v="4.5999999999999999E-2"/>
    <x v="457"/>
    <x v="55"/>
    <n v="2395"/>
    <x v="0"/>
    <n v="0.03"/>
    <n v="7.0000000000000007E-2"/>
    <n v="68"/>
    <n v="60"/>
    <n v="0.42099999999999999"/>
    <n v="0.54300000000000004"/>
    <n v="3.5999999999999997E-2"/>
    <n v="6289340"/>
    <n v="0.26500000000000001"/>
    <n v="0.73499999999999999"/>
    <n v="0"/>
    <n v="0"/>
    <n v="0"/>
    <n v="0"/>
    <n v="0"/>
    <n v="0"/>
    <n v="1E-3"/>
    <n v="0"/>
  </r>
  <r>
    <s v="Tajikistan-Asia"/>
    <x v="0"/>
    <n v="2002"/>
    <s v="Tajikistan-Asia2002"/>
    <n v="1221113795"/>
    <n v="4.4999999999999998E-2"/>
    <x v="289"/>
    <x v="289"/>
    <n v="2370"/>
    <x v="1200"/>
    <n v="2.9000000000000001E-2"/>
    <n v="6.6000000000000003E-2"/>
    <n v="68"/>
    <n v="61"/>
    <n v="0.41199999999999998"/>
    <n v="0.55200000000000005"/>
    <n v="3.5999999999999997E-2"/>
    <n v="6404118"/>
    <n v="0.26400000000000001"/>
    <n v="0.73599999999999999"/>
    <n v="5000000"/>
    <n v="1700000"/>
    <n v="0"/>
    <n v="0"/>
    <n v="0"/>
    <n v="0"/>
    <n v="1E-3"/>
    <n v="2E-3"/>
  </r>
  <r>
    <s v="Tajikistan-Asia"/>
    <x v="0"/>
    <n v="2003"/>
    <s v="Tajikistan-Asia2003"/>
    <n v="1554125543"/>
    <n v="4.4999999999999998E-2"/>
    <x v="161"/>
    <x v="25"/>
    <n v="2333"/>
    <x v="1201"/>
    <n v="2.9000000000000001E-2"/>
    <n v="6.0999999999999999E-2"/>
    <n v="69"/>
    <n v="61"/>
    <n v="0.40200000000000002"/>
    <n v="0.56100000000000005"/>
    <n v="3.6999999999999998E-2"/>
    <n v="6529609"/>
    <n v="0.26400000000000001"/>
    <n v="0.73599999999999999"/>
    <n v="6200000"/>
    <n v="2100000"/>
    <n v="0"/>
    <n v="0"/>
    <n v="0"/>
    <n v="0"/>
    <n v="1E-3"/>
    <n v="7.0000000000000001E-3"/>
  </r>
  <r>
    <s v="Tajikistan-Asia"/>
    <x v="0"/>
    <n v="2004"/>
    <s v="Tajikistan-Asia2004"/>
    <n v="2076148710"/>
    <n v="4.2999999999999997E-2"/>
    <x v="163"/>
    <x v="277"/>
    <n v="0"/>
    <x v="0"/>
    <n v="2.9000000000000001E-2"/>
    <n v="5.8000000000000003E-2"/>
    <n v="69"/>
    <n v="62"/>
    <n v="0.39200000000000002"/>
    <n v="0.56999999999999995"/>
    <n v="3.6999999999999998E-2"/>
    <n v="6663929"/>
    <n v="0.26400000000000001"/>
    <n v="0.73599999999999999"/>
    <n v="9600000"/>
    <n v="3400000"/>
    <n v="0"/>
    <n v="0"/>
    <n v="0"/>
    <n v="0"/>
    <n v="1E-3"/>
    <n v="0.02"/>
  </r>
  <r>
    <s v="Tajikistan-Asia"/>
    <x v="0"/>
    <n v="2005"/>
    <s v="Tajikistan-Asia2005"/>
    <n v="2312319579"/>
    <n v="4.8000000000000001E-2"/>
    <x v="164"/>
    <x v="232"/>
    <n v="2473"/>
    <x v="1202"/>
    <n v="0.03"/>
    <n v="5.3999999999999999E-2"/>
    <n v="69"/>
    <n v="62"/>
    <n v="0.38400000000000001"/>
    <n v="0.57899999999999996"/>
    <n v="3.6999999999999998E-2"/>
    <n v="6805655"/>
    <n v="0.26400000000000001"/>
    <n v="0.73599999999999999"/>
    <n v="9100000"/>
    <n v="3800000"/>
    <n v="0.79900000000000004"/>
    <n v="80"/>
    <n v="0"/>
    <n v="224"/>
    <n v="3.0000000000000001E-3"/>
    <n v="3.9E-2"/>
  </r>
  <r>
    <s v="Tajikistan-Asia"/>
    <x v="0"/>
    <n v="2006"/>
    <s v="Tajikistan-Asia2006"/>
    <n v="2830236054"/>
    <n v="4.8000000000000001E-2"/>
    <x v="3"/>
    <x v="242"/>
    <n v="0"/>
    <x v="0"/>
    <n v="0.03"/>
    <n v="5.1999999999999998E-2"/>
    <n v="70"/>
    <n v="63"/>
    <n v="0.376"/>
    <n v="0.58699999999999997"/>
    <n v="3.6999999999999998E-2"/>
    <n v="6954522"/>
    <n v="0.26500000000000001"/>
    <n v="0.73499999999999999"/>
    <n v="11200000"/>
    <n v="6000000"/>
    <n v="0.79900000000000004"/>
    <n v="80"/>
    <n v="0"/>
    <n v="224"/>
    <n v="3.7999999999999999E-2"/>
    <n v="0.309"/>
  </r>
  <r>
    <s v="Tajikistan-Asia"/>
    <x v="0"/>
    <n v="2007"/>
    <s v="Tajikistan-Asia2007"/>
    <n v="3719497371"/>
    <n v="5.2999999999999999E-2"/>
    <x v="285"/>
    <x v="223"/>
    <n v="2346"/>
    <x v="1203"/>
    <n v="3.1E-2"/>
    <n v="0.05"/>
    <n v="70"/>
    <n v="63"/>
    <n v="0.37"/>
    <n v="0.59399999999999997"/>
    <n v="3.5999999999999997E-2"/>
    <n v="7111025"/>
    <n v="0.26500000000000001"/>
    <n v="0.73499999999999999"/>
    <n v="16500000"/>
    <n v="6600000"/>
    <n v="0.8"/>
    <n v="62"/>
    <n v="0"/>
    <n v="224"/>
    <n v="7.1999999999999995E-2"/>
    <n v="0.3"/>
  </r>
  <r>
    <s v="Tajikistan-Asia"/>
    <x v="0"/>
    <n v="2008"/>
    <s v="Tajikistan-Asia2008"/>
    <n v="5161336170"/>
    <n v="5.6000000000000001E-2"/>
    <x v="583"/>
    <x v="304"/>
    <n v="0"/>
    <x v="0"/>
    <n v="3.1E-2"/>
    <n v="4.8000000000000001E-2"/>
    <n v="70"/>
    <n v="63"/>
    <n v="0.36499999999999999"/>
    <n v="0.6"/>
    <n v="3.5000000000000003E-2"/>
    <n v="7275252"/>
    <n v="0.26500000000000001"/>
    <n v="0.73499999999999999"/>
    <n v="23700000"/>
    <n v="10800000"/>
    <n v="0.83399999999999996"/>
    <n v="62"/>
    <n v="0"/>
    <n v="224"/>
    <n v="8.7999999999999995E-2"/>
    <n v="0.505"/>
  </r>
  <r>
    <s v="Tajikistan-Asia"/>
    <x v="0"/>
    <n v="2009"/>
    <s v="Tajikistan-Asia2009"/>
    <n v="4979481980"/>
    <n v="5.8999999999999997E-2"/>
    <x v="583"/>
    <x v="256"/>
    <n v="2583"/>
    <x v="1204"/>
    <n v="3.2000000000000001E-2"/>
    <n v="4.5999999999999999E-2"/>
    <n v="70"/>
    <n v="64"/>
    <n v="0.36199999999999999"/>
    <n v="0.60399999999999998"/>
    <n v="3.4000000000000002E-2"/>
    <n v="7447396"/>
    <n v="0.26500000000000001"/>
    <n v="0.73499999999999999"/>
    <n v="19500000"/>
    <n v="5800000"/>
    <n v="0.83799999999999997"/>
    <n v="38"/>
    <n v="0"/>
    <n v="224"/>
    <n v="0.10100000000000001"/>
    <n v="0.65800000000000003"/>
  </r>
  <r>
    <s v="Tajikistan-Asia"/>
    <x v="0"/>
    <n v="2010"/>
    <s v="Tajikistan-Asia2010"/>
    <n v="5642178580"/>
    <n v="0.06"/>
    <x v="412"/>
    <x v="329"/>
    <n v="0"/>
    <x v="0"/>
    <n v="3.3000000000000002E-2"/>
    <n v="4.4999999999999998E-2"/>
    <n v="70"/>
    <n v="64"/>
    <n v="0.35899999999999999"/>
    <n v="0.60799999999999998"/>
    <n v="3.3000000000000002E-2"/>
    <n v="7627326"/>
    <n v="0.26500000000000001"/>
    <n v="0.73499999999999999"/>
    <n v="32400000"/>
    <n v="17800000"/>
    <n v="0.84"/>
    <n v="27"/>
    <n v="0"/>
    <n v="224"/>
    <n v="0.11600000000000001"/>
    <n v="0.77900000000000003"/>
  </r>
  <r>
    <s v="Tajikistan-Asia"/>
    <x v="0"/>
    <n v="2011"/>
    <s v="Tajikistan-Asia2011"/>
    <n v="6522732203"/>
    <n v="5.8000000000000003E-2"/>
    <x v="9"/>
    <x v="245"/>
    <n v="2342"/>
    <x v="1205"/>
    <n v="3.3000000000000002E-2"/>
    <n v="4.2999999999999997E-2"/>
    <n v="71"/>
    <n v="64"/>
    <n v="0.35799999999999998"/>
    <n v="0.61"/>
    <n v="3.2000000000000001E-2"/>
    <n v="7814850"/>
    <n v="0.26500000000000001"/>
    <n v="0.73499999999999999"/>
    <n v="39800000"/>
    <n v="8400000"/>
    <n v="0.84499999999999997"/>
    <n v="24"/>
    <n v="0"/>
    <n v="224"/>
    <n v="0.13"/>
    <n v="0.80900000000000005"/>
  </r>
  <r>
    <s v="Tajikistan-Asia"/>
    <x v="0"/>
    <n v="2012"/>
    <s v="Tajikistan-Asia2012"/>
    <n v="7633049792"/>
    <n v="5.8000000000000003E-2"/>
    <x v="219"/>
    <x v="330"/>
    <n v="2170"/>
    <x v="552"/>
    <n v="3.3000000000000002E-2"/>
    <n v="4.2000000000000003E-2"/>
    <n v="71"/>
    <n v="64"/>
    <n v="0.35799999999999998"/>
    <n v="0.61"/>
    <n v="3.2000000000000001E-2"/>
    <n v="8008990"/>
    <n v="0.26600000000000001"/>
    <n v="0.73399999999999999"/>
    <n v="60400000"/>
    <n v="6800000"/>
    <n v="0.84499999999999997"/>
    <n v="24"/>
    <n v="141"/>
    <n v="224"/>
    <n v="0.14499999999999999"/>
    <n v="0.81499999999999995"/>
  </r>
  <r>
    <s v="Tanzania-Africa"/>
    <x v="2"/>
    <n v="2000"/>
    <s v="Tanzania-Africa2000"/>
    <n v="10185786171"/>
    <n v="3.4000000000000002E-2"/>
    <x v="160"/>
    <x v="331"/>
    <n v="0"/>
    <x v="0"/>
    <n v="4.2000000000000003E-2"/>
    <n v="0.08"/>
    <n v="51"/>
    <n v="49"/>
    <n v="0.44800000000000001"/>
    <n v="0.52300000000000002"/>
    <n v="2.9000000000000001E-2"/>
    <n v="34020512"/>
    <n v="0.223"/>
    <n v="0.77700000000000002"/>
    <n v="381000000"/>
    <n v="369000000"/>
    <n v="0"/>
    <n v="0"/>
    <n v="0"/>
    <n v="0"/>
    <n v="1E-3"/>
    <n v="3.0000000000000001E-3"/>
  </r>
  <r>
    <s v="Tanzania-Africa"/>
    <x v="2"/>
    <n v="2001"/>
    <s v="Tanzania-Africa2001"/>
    <n v="10383560998"/>
    <n v="3.5000000000000003E-2"/>
    <x v="161"/>
    <x v="122"/>
    <n v="20747"/>
    <x v="0"/>
    <n v="4.2000000000000003E-2"/>
    <n v="7.5999999999999998E-2"/>
    <n v="51"/>
    <n v="50"/>
    <n v="0.44700000000000001"/>
    <n v="0.52400000000000002"/>
    <n v="2.9000000000000001E-2"/>
    <n v="34895398"/>
    <n v="0.22700000000000001"/>
    <n v="0.77300000000000002"/>
    <n v="626000000"/>
    <n v="363000000"/>
    <n v="0"/>
    <n v="0"/>
    <n v="0"/>
    <n v="0"/>
    <n v="2E-3"/>
    <n v="8.0000000000000002E-3"/>
  </r>
  <r>
    <s v="Tanzania-Africa"/>
    <x v="2"/>
    <n v="2002"/>
    <s v="Tanzania-Africa2002"/>
    <n v="10805600069"/>
    <n v="3.4000000000000002E-2"/>
    <x v="160"/>
    <x v="101"/>
    <n v="20043"/>
    <x v="405"/>
    <n v="4.2000000000000003E-2"/>
    <n v="7.0999999999999994E-2"/>
    <n v="52"/>
    <n v="51"/>
    <n v="0.44700000000000001"/>
    <n v="0.52400000000000002"/>
    <n v="2.9000000000000001E-2"/>
    <n v="35806497"/>
    <n v="0.23"/>
    <n v="0.77"/>
    <n v="639000000"/>
    <n v="361000000"/>
    <n v="0"/>
    <n v="0"/>
    <n v="0"/>
    <n v="0"/>
    <n v="2E-3"/>
    <n v="1.7000000000000001E-2"/>
  </r>
  <r>
    <s v="Tanzania-Africa"/>
    <x v="2"/>
    <n v="2003"/>
    <s v="Tanzania-Africa2003"/>
    <n v="11659129815"/>
    <n v="3.6999999999999998E-2"/>
    <x v="162"/>
    <x v="124"/>
    <n v="19345"/>
    <x v="1206"/>
    <n v="4.2000000000000003E-2"/>
    <n v="6.6000000000000003E-2"/>
    <n v="53"/>
    <n v="51"/>
    <n v="0.44600000000000001"/>
    <n v="0.52400000000000002"/>
    <n v="0.03"/>
    <n v="36760831"/>
    <n v="0.23599999999999999"/>
    <n v="0.76400000000000001"/>
    <n v="654000000"/>
    <n v="375000000"/>
    <n v="0"/>
    <n v="28"/>
    <n v="0"/>
    <n v="0"/>
    <n v="7.0000000000000001E-3"/>
    <n v="3.5000000000000003E-2"/>
  </r>
  <r>
    <s v="Tanzania-Africa"/>
    <x v="2"/>
    <n v="2004"/>
    <s v="Tanzania-Africa2004"/>
    <n v="12825801917"/>
    <n v="3.4000000000000002E-2"/>
    <x v="162"/>
    <x v="14"/>
    <n v="0"/>
    <x v="0"/>
    <n v="4.2000000000000003E-2"/>
    <n v="6.0999999999999999E-2"/>
    <n v="53"/>
    <n v="52"/>
    <n v="0.44600000000000001"/>
    <n v="0.52400000000000002"/>
    <n v="0.03"/>
    <n v="37765139"/>
    <n v="0.24199999999999999"/>
    <n v="0.75800000000000001"/>
    <n v="762000000"/>
    <n v="470000000"/>
    <n v="0"/>
    <n v="28"/>
    <n v="0"/>
    <n v="0"/>
    <n v="8.9999999999999993E-3"/>
    <n v="5.0999999999999997E-2"/>
  </r>
  <r>
    <s v="Tanzania-Africa"/>
    <x v="2"/>
    <n v="2005"/>
    <s v="Tanzania-Africa2005"/>
    <n v="14141916592"/>
    <n v="0.04"/>
    <x v="213"/>
    <x v="166"/>
    <n v="18921"/>
    <x v="1207"/>
    <n v="4.2000000000000003E-2"/>
    <n v="5.7000000000000002E-2"/>
    <n v="54"/>
    <n v="53"/>
    <n v="0.44600000000000001"/>
    <n v="0.52400000000000002"/>
    <n v="0.03"/>
    <n v="38824384"/>
    <n v="0.248"/>
    <n v="0.752"/>
    <n v="835000000"/>
    <n v="577000000"/>
    <n v="0.438"/>
    <n v="28"/>
    <n v="0"/>
    <n v="172"/>
    <n v="1.0999999999999999E-2"/>
    <n v="7.5999999999999998E-2"/>
  </r>
  <r>
    <s v="Tanzania-Africa"/>
    <x v="2"/>
    <n v="2006"/>
    <s v="Tanzania-Africa2006"/>
    <n v="14331231239"/>
    <n v="6.5000000000000002E-2"/>
    <x v="5"/>
    <x v="5"/>
    <n v="0"/>
    <x v="0"/>
    <n v="4.2000000000000003E-2"/>
    <n v="5.3999999999999999E-2"/>
    <n v="56"/>
    <n v="54"/>
    <n v="0.44700000000000001"/>
    <n v="0.52300000000000002"/>
    <n v="0.03"/>
    <n v="39942347"/>
    <n v="0.255"/>
    <n v="0.745"/>
    <n v="986000000"/>
    <n v="571000000"/>
    <n v="0.438"/>
    <n v="27"/>
    <n v="0"/>
    <n v="172"/>
    <n v="1.2999999999999999E-2"/>
    <n v="0.14000000000000001"/>
  </r>
  <r>
    <s v="Tanzania-Africa"/>
    <x v="2"/>
    <n v="2007"/>
    <s v="Tanzania-Africa2007"/>
    <n v="16825547176"/>
    <n v="5.7000000000000002E-2"/>
    <x v="5"/>
    <x v="182"/>
    <n v="14203"/>
    <x v="1208"/>
    <n v="4.2000000000000003E-2"/>
    <n v="0.05"/>
    <n v="57"/>
    <n v="55"/>
    <n v="0.44700000000000001"/>
    <n v="0.52200000000000002"/>
    <n v="0.03"/>
    <n v="41119693"/>
    <n v="0.26100000000000001"/>
    <n v="0.73899999999999999"/>
    <n v="1215000000"/>
    <n v="616000000"/>
    <n v="0.439"/>
    <n v="26"/>
    <n v="0"/>
    <n v="172"/>
    <n v="1.6E-2"/>
    <n v="0.20100000000000001"/>
  </r>
  <r>
    <s v="Tanzania-Africa"/>
    <x v="2"/>
    <n v="2008"/>
    <s v="Tanzania-Africa2008"/>
    <n v="20715086119"/>
    <n v="5.3999999999999999E-2"/>
    <x v="167"/>
    <x v="4"/>
    <n v="16198"/>
    <x v="56"/>
    <n v="4.1000000000000002E-2"/>
    <n v="4.7E-2"/>
    <n v="58"/>
    <n v="56"/>
    <n v="0.44800000000000001"/>
    <n v="0.52200000000000002"/>
    <n v="3.1E-2"/>
    <n v="42353790"/>
    <n v="0.26800000000000002"/>
    <n v="0.73199999999999998"/>
    <n v="1293000000"/>
    <n v="746000000"/>
    <n v="0.44400000000000001"/>
    <n v="26"/>
    <n v="0"/>
    <n v="172"/>
    <n v="1.9E-2"/>
    <n v="0.307"/>
  </r>
  <r>
    <s v="Tanzania-Africa"/>
    <x v="2"/>
    <n v="2009"/>
    <s v="Tanzania-Africa2009"/>
    <n v="21368165400"/>
    <n v="5.6000000000000001E-2"/>
    <x v="285"/>
    <x v="4"/>
    <n v="18306"/>
    <x v="494"/>
    <n v="4.1000000000000002E-2"/>
    <n v="4.3999999999999997E-2"/>
    <n v="59"/>
    <n v="57"/>
    <n v="0.44800000000000001"/>
    <n v="0.52100000000000002"/>
    <n v="3.1E-2"/>
    <n v="43639752"/>
    <n v="0.27400000000000002"/>
    <n v="0.72599999999999998"/>
    <n v="1192000000"/>
    <n v="806000000"/>
    <n v="0.44400000000000001"/>
    <n v="26"/>
    <n v="0"/>
    <n v="172"/>
    <n v="2.4E-2"/>
    <n v="0.4"/>
  </r>
  <r>
    <s v="Tanzania-Africa"/>
    <x v="2"/>
    <n v="2010"/>
    <s v="Tanzania-Africa2010"/>
    <n v="22915004297"/>
    <n v="7.1999999999999995E-2"/>
    <x v="749"/>
    <x v="124"/>
    <n v="0"/>
    <x v="0"/>
    <n v="4.1000000000000002E-2"/>
    <n v="4.1000000000000002E-2"/>
    <n v="60"/>
    <n v="58"/>
    <n v="0.44800000000000001"/>
    <n v="0.52"/>
    <n v="3.1E-2"/>
    <n v="44973330"/>
    <n v="0.28100000000000003"/>
    <n v="0.71899999999999997"/>
    <n v="1279000000"/>
    <n v="861000000"/>
    <n v="0.44400000000000001"/>
    <n v="26"/>
    <n v="0"/>
    <n v="172"/>
    <n v="2.9000000000000001E-2"/>
    <n v="0.46700000000000003"/>
  </r>
  <r>
    <s v="Tanzania-Africa"/>
    <x v="2"/>
    <n v="2011"/>
    <s v="Tanzania-Africa2011"/>
    <n v="23874165047"/>
    <n v="7.3999999999999996E-2"/>
    <x v="286"/>
    <x v="4"/>
    <n v="17141"/>
    <x v="1209"/>
    <n v="0.04"/>
    <n v="3.9E-2"/>
    <n v="61"/>
    <n v="59"/>
    <n v="0.44900000000000001"/>
    <n v="0.52"/>
    <n v="3.1E-2"/>
    <n v="46354607"/>
    <n v="0.28799999999999998"/>
    <n v="0.71199999999999997"/>
    <n v="1383000000"/>
    <n v="928000000"/>
    <n v="0.44900000000000001"/>
    <n v="26"/>
    <n v="0"/>
    <n v="172"/>
    <n v="3.5000000000000003E-2"/>
    <n v="0.55400000000000005"/>
  </r>
  <r>
    <s v="Tanzania-Africa"/>
    <x v="2"/>
    <n v="2012"/>
    <s v="Tanzania-Africa2012"/>
    <n v="28248631876"/>
    <n v="7.0000000000000007E-2"/>
    <x v="89"/>
    <x v="84"/>
    <n v="15491"/>
    <x v="1210"/>
    <n v="0.04"/>
    <n v="3.7999999999999999E-2"/>
    <n v="62"/>
    <n v="60"/>
    <n v="0.44900000000000001"/>
    <n v="0.52"/>
    <n v="3.2000000000000001E-2"/>
    <n v="47783107"/>
    <n v="0.29499999999999998"/>
    <n v="0.70500000000000007"/>
    <n v="1605000000"/>
    <n v="1003000000"/>
    <n v="0.44900000000000001"/>
    <n v="26"/>
    <n v="136"/>
    <n v="172"/>
    <n v="0.04"/>
    <n v="0.56999999999999995"/>
  </r>
  <r>
    <s v="Thailand-Asia"/>
    <x v="0"/>
    <n v="2000"/>
    <s v="Thailand-Asia2000"/>
    <n v="123000000000"/>
    <n v="3.4000000000000002E-2"/>
    <x v="338"/>
    <x v="95"/>
    <n v="0"/>
    <x v="0"/>
    <n v="1.4999999999999999E-2"/>
    <n v="1.9E-2"/>
    <n v="75"/>
    <n v="67"/>
    <n v="0.24199999999999999"/>
    <n v="0.69299999999999995"/>
    <n v="6.6000000000000003E-2"/>
    <n v="62343379"/>
    <n v="0.314"/>
    <n v="0.68599999999999994"/>
    <n v="9935000000"/>
    <n v="3218000000"/>
    <n v="0"/>
    <n v="0"/>
    <n v="0"/>
    <n v="0"/>
    <n v="3.6999999999999998E-2"/>
    <n v="4.9000000000000002E-2"/>
  </r>
  <r>
    <s v="Thailand-Asia"/>
    <x v="0"/>
    <n v="2001"/>
    <s v="Thailand-Asia2001"/>
    <n v="116000000000"/>
    <n v="3.3000000000000002E-2"/>
    <x v="322"/>
    <x v="80"/>
    <n v="119147"/>
    <x v="0"/>
    <n v="1.4E-2"/>
    <n v="1.7999999999999999E-2"/>
    <n v="75"/>
    <n v="67"/>
    <n v="0.23799999999999999"/>
    <n v="0.69399999999999995"/>
    <n v="6.8000000000000005E-2"/>
    <n v="63069070"/>
    <n v="0.32600000000000001"/>
    <n v="0.67399999999999993"/>
    <n v="9378000000"/>
    <n v="3334000000"/>
    <n v="0"/>
    <n v="0"/>
    <n v="0"/>
    <n v="0"/>
    <n v="5.6000000000000001E-2"/>
    <n v="0.12"/>
  </r>
  <r>
    <s v="Thailand-Asia"/>
    <x v="0"/>
    <n v="2002"/>
    <s v="Thailand-Asia2002"/>
    <n v="127000000000"/>
    <n v="3.6999999999999998E-2"/>
    <x v="26"/>
    <x v="114"/>
    <n v="117429"/>
    <x v="1211"/>
    <n v="1.4E-2"/>
    <n v="1.7999999999999999E-2"/>
    <n v="75"/>
    <n v="68"/>
    <n v="0.23400000000000001"/>
    <n v="0.69599999999999995"/>
    <n v="7.0000000000000007E-2"/>
    <n v="63797841"/>
    <n v="0.33800000000000002"/>
    <n v="0.66199999999999992"/>
    <n v="10388000000"/>
    <n v="3888000000"/>
    <n v="0"/>
    <n v="0"/>
    <n v="0"/>
    <n v="0"/>
    <n v="7.4999999999999997E-2"/>
    <n v="0.27400000000000002"/>
  </r>
  <r>
    <s v="Thailand-Asia"/>
    <x v="0"/>
    <n v="2003"/>
    <s v="Thailand-Asia2003"/>
    <n v="143000000000"/>
    <n v="3.5999999999999997E-2"/>
    <x v="440"/>
    <x v="160"/>
    <n v="107300"/>
    <x v="1212"/>
    <n v="1.2999999999999999E-2"/>
    <n v="1.7000000000000001E-2"/>
    <n v="75"/>
    <n v="68"/>
    <n v="0.23100000000000001"/>
    <n v="0.69599999999999995"/>
    <n v="7.2999999999999995E-2"/>
    <n v="64488338"/>
    <n v="0.35"/>
    <n v="0.65"/>
    <n v="10456000000"/>
    <n v="3538000000"/>
    <n v="0"/>
    <n v="33"/>
    <n v="0"/>
    <n v="0"/>
    <n v="9.2999999999999999E-2"/>
    <n v="0.33500000000000002"/>
  </r>
  <r>
    <s v="Thailand-Asia"/>
    <x v="0"/>
    <n v="2004"/>
    <s v="Thailand-Asia2004"/>
    <n v="161000000000"/>
    <n v="3.5000000000000003E-2"/>
    <x v="1011"/>
    <x v="91"/>
    <n v="0"/>
    <x v="0"/>
    <n v="1.2999999999999999E-2"/>
    <n v="1.6E-2"/>
    <n v="76"/>
    <n v="69"/>
    <n v="0.22800000000000001"/>
    <n v="0.69699999999999995"/>
    <n v="7.4999999999999997E-2"/>
    <n v="65087400"/>
    <n v="0.36299999999999999"/>
    <n v="0.63700000000000001"/>
    <n v="13054000000"/>
    <n v="5343000000"/>
    <n v="0"/>
    <n v="33"/>
    <n v="0"/>
    <n v="0"/>
    <n v="0.107"/>
    <n v="0.41399999999999998"/>
  </r>
  <r>
    <s v="Thailand-Asia"/>
    <x v="0"/>
    <n v="2005"/>
    <s v="Thailand-Asia2005"/>
    <n v="176000000000"/>
    <n v="3.5000000000000003E-2"/>
    <x v="28"/>
    <x v="151"/>
    <n v="107656"/>
    <x v="1213"/>
    <n v="1.2999999999999999E-2"/>
    <n v="1.4999999999999999E-2"/>
    <n v="76"/>
    <n v="69"/>
    <n v="0.223"/>
    <n v="0.7"/>
    <n v="7.6999999999999999E-2"/>
    <n v="65559487"/>
    <n v="0.375"/>
    <n v="0.625"/>
    <n v="12102000000"/>
    <n v="4917000000"/>
    <n v="0.375"/>
    <n v="33"/>
    <n v="0"/>
    <n v="264"/>
    <n v="0.15"/>
    <n v="0.46500000000000002"/>
  </r>
  <r>
    <s v="Thailand-Asia"/>
    <x v="0"/>
    <n v="2006"/>
    <s v="Thailand-Asia2006"/>
    <n v="207000000000"/>
    <n v="3.5000000000000003E-2"/>
    <x v="543"/>
    <x v="129"/>
    <n v="0"/>
    <x v="0"/>
    <n v="1.2E-2"/>
    <n v="1.4999999999999999E-2"/>
    <n v="76"/>
    <n v="69"/>
    <n v="0.218"/>
    <n v="0.70299999999999996"/>
    <n v="7.9000000000000001E-2"/>
    <n v="65883961"/>
    <n v="0.38800000000000001"/>
    <n v="0.61199999999999999"/>
    <n v="16614000000"/>
    <n v="6173000000"/>
    <n v="0.374"/>
    <n v="33"/>
    <n v="0"/>
    <n v="264"/>
    <n v="0.17199999999999999"/>
    <n v="0.60899999999999999"/>
  </r>
  <r>
    <s v="Thailand-Asia"/>
    <x v="0"/>
    <n v="2007"/>
    <s v="Thailand-Asia2007"/>
    <n v="247000000000"/>
    <n v="3.5999999999999997E-2"/>
    <x v="92"/>
    <x v="184"/>
    <n v="74385"/>
    <x v="1214"/>
    <n v="1.2E-2"/>
    <n v="1.4E-2"/>
    <n v="76"/>
    <n v="70"/>
    <n v="0.21199999999999999"/>
    <n v="0.70699999999999996"/>
    <n v="8.2000000000000003E-2"/>
    <n v="66076927"/>
    <n v="0.40100000000000002"/>
    <n v="0.59899999999999998"/>
    <n v="20623000000"/>
    <n v="6887000000"/>
    <n v="0.374"/>
    <n v="33"/>
    <n v="0"/>
    <n v="264"/>
    <n v="0.2"/>
    <n v="0.80200000000000005"/>
  </r>
  <r>
    <s v="Thailand-Asia"/>
    <x v="0"/>
    <n v="2008"/>
    <s v="Thailand-Asia2008"/>
    <n v="273000000000"/>
    <n v="3.9E-2"/>
    <x v="206"/>
    <x v="71"/>
    <n v="96291"/>
    <x v="1215"/>
    <n v="1.2E-2"/>
    <n v="1.2999999999999999E-2"/>
    <n v="77"/>
    <n v="70"/>
    <n v="0.20499999999999999"/>
    <n v="0.71099999999999997"/>
    <n v="8.4000000000000005E-2"/>
    <n v="66185340"/>
    <n v="0.41399999999999998"/>
    <n v="0.58600000000000008"/>
    <n v="22497000000"/>
    <n v="6700000000"/>
    <n v="0.375"/>
    <n v="33"/>
    <n v="0"/>
    <n v="264"/>
    <n v="0.182"/>
    <n v="0.93400000000000005"/>
  </r>
  <r>
    <s v="Thailand-Asia"/>
    <x v="0"/>
    <n v="2009"/>
    <s v="Thailand-Asia2009"/>
    <n v="264000000000"/>
    <n v="4.1000000000000002E-2"/>
    <x v="436"/>
    <x v="79"/>
    <n v="104886"/>
    <x v="1216"/>
    <n v="1.0999999999999999E-2"/>
    <n v="1.2999999999999999E-2"/>
    <n v="77"/>
    <n v="70"/>
    <n v="0.19900000000000001"/>
    <n v="0.71499999999999997"/>
    <n v="8.5999999999999993E-2"/>
    <n v="66277335"/>
    <n v="0.42699999999999999"/>
    <n v="0.57299999999999995"/>
    <n v="19814000000"/>
    <n v="5749000000"/>
    <n v="0.36899999999999999"/>
    <n v="32"/>
    <n v="0"/>
    <n v="264"/>
    <n v="0.20100000000000001"/>
    <n v="0.995"/>
  </r>
  <r>
    <s v="Thailand-Asia"/>
    <x v="0"/>
    <n v="2010"/>
    <s v="Thailand-Asia2010"/>
    <n v="319000000000"/>
    <n v="3.7999999999999999E-2"/>
    <x v="31"/>
    <x v="160"/>
    <n v="0"/>
    <x v="0"/>
    <n v="1.0999999999999999E-2"/>
    <n v="1.2999999999999999E-2"/>
    <n v="77"/>
    <n v="71"/>
    <n v="0.193"/>
    <n v="0.71799999999999997"/>
    <n v="8.8999999999999996E-2"/>
    <n v="66402316"/>
    <n v="0.441"/>
    <n v="0.55899999999999994"/>
    <n v="23809000000"/>
    <n v="7151000000"/>
    <n v="0.36899999999999999"/>
    <n v="32"/>
    <n v="0"/>
    <n v="264"/>
    <n v="0.224"/>
    <n v="1.08"/>
  </r>
  <r>
    <s v="Thailand-Asia"/>
    <x v="0"/>
    <n v="2011"/>
    <s v="Thailand-Asia2011"/>
    <n v="346000000000"/>
    <n v="4.1000000000000002E-2"/>
    <x v="250"/>
    <x v="114"/>
    <n v="99166"/>
    <x v="1217"/>
    <n v="1.0999999999999999E-2"/>
    <n v="1.2E-2"/>
    <n v="77"/>
    <n v="71"/>
    <n v="0.189"/>
    <n v="0.72"/>
    <n v="9.0999999999999998E-2"/>
    <n v="66576332"/>
    <n v="0.45400000000000001"/>
    <n v="0.54600000000000004"/>
    <n v="30926000000"/>
    <n v="7320000000"/>
    <n v="0.36899999999999999"/>
    <n v="29"/>
    <n v="0"/>
    <n v="264"/>
    <n v="0.23699999999999999"/>
    <n v="1.163"/>
  </r>
  <r>
    <s v="Thailand-Asia"/>
    <x v="0"/>
    <n v="2012"/>
    <s v="Thailand-Asia2012"/>
    <n v="366000000000"/>
    <n v="3.9E-2"/>
    <x v="185"/>
    <x v="184"/>
    <n v="89107"/>
    <x v="1218"/>
    <n v="0.01"/>
    <n v="1.2E-2"/>
    <n v="78"/>
    <n v="71"/>
    <n v="0.185"/>
    <n v="0.72099999999999997"/>
    <n v="9.4E-2"/>
    <n v="66785001"/>
    <n v="0.46700000000000003"/>
    <n v="0.53299999999999992"/>
    <n v="37740000000"/>
    <n v="7864000000"/>
    <n v="0.372"/>
    <n v="29"/>
    <n v="18"/>
    <n v="264"/>
    <n v="0.26500000000000001"/>
    <n v="1.2729999999999999"/>
  </r>
  <r>
    <s v="Timor-Leste-Asia"/>
    <x v="0"/>
    <n v="2000"/>
    <s v="Timor-Leste-Asia2000"/>
    <n v="350100000"/>
    <n v="5.0999999999999997E-2"/>
    <x v="3"/>
    <x v="0"/>
    <n v="0"/>
    <x v="0"/>
    <n v="4.2999999999999997E-2"/>
    <n v="8.4000000000000005E-2"/>
    <n v="61"/>
    <n v="58"/>
    <n v="0.498"/>
    <n v="0.47899999999999998"/>
    <n v="2.4E-2"/>
    <n v="853585"/>
    <n v="0.24299999999999999"/>
    <n v="0.75700000000000001"/>
    <n v="0"/>
    <n v="0"/>
    <n v="0"/>
    <n v="0"/>
    <n v="0"/>
    <n v="0"/>
    <n v="0"/>
    <n v="0"/>
  </r>
  <r>
    <s v="Timor-Leste-Asia"/>
    <x v="0"/>
    <n v="2001"/>
    <s v="Timor-Leste-Asia2001"/>
    <n v="429700000"/>
    <n v="6.2E-2"/>
    <x v="290"/>
    <x v="0"/>
    <n v="0"/>
    <x v="0"/>
    <n v="4.1000000000000002E-2"/>
    <n v="0.08"/>
    <n v="62"/>
    <n v="59"/>
    <n v="0.5"/>
    <n v="0.47499999999999998"/>
    <n v="2.4E-2"/>
    <n v="871353"/>
    <n v="0.246"/>
    <n v="0.754"/>
    <n v="0"/>
    <n v="0"/>
    <n v="0"/>
    <n v="0"/>
    <n v="0"/>
    <n v="0"/>
    <n v="0"/>
    <n v="0"/>
  </r>
  <r>
    <s v="Timor-Leste-Asia"/>
    <x v="0"/>
    <n v="2002"/>
    <s v="Timor-Leste-Asia2002"/>
    <n v="426700000"/>
    <n v="6.0999999999999999E-2"/>
    <x v="3"/>
    <x v="0"/>
    <n v="0"/>
    <x v="1219"/>
    <n v="0.04"/>
    <n v="7.5999999999999998E-2"/>
    <n v="63"/>
    <n v="60"/>
    <n v="0.497"/>
    <n v="0.47799999999999998"/>
    <n v="2.5000000000000001E-2"/>
    <n v="899367"/>
    <n v="0.25"/>
    <n v="0.75"/>
    <n v="0"/>
    <n v="0"/>
    <n v="0"/>
    <n v="0"/>
    <n v="0"/>
    <n v="0"/>
    <n v="0"/>
    <n v="0"/>
  </r>
  <r>
    <s v="Timor-Leste-Asia"/>
    <x v="0"/>
    <n v="2003"/>
    <s v="Timor-Leste-Asia2003"/>
    <n v="436500000"/>
    <n v="7.4999999999999997E-2"/>
    <x v="165"/>
    <x v="25"/>
    <n v="0"/>
    <x v="1219"/>
    <n v="3.9E-2"/>
    <n v="7.1999999999999995E-2"/>
    <n v="63"/>
    <n v="60"/>
    <n v="0.49099999999999999"/>
    <n v="0.48299999999999998"/>
    <n v="2.5999999999999999E-2"/>
    <n v="933369"/>
    <n v="0.253"/>
    <n v="0.747"/>
    <n v="0"/>
    <n v="0"/>
    <n v="0"/>
    <n v="0"/>
    <n v="0"/>
    <n v="0"/>
    <n v="0"/>
    <n v="2.1000000000000001E-2"/>
  </r>
  <r>
    <s v="Timor-Leste-Asia"/>
    <x v="0"/>
    <n v="2004"/>
    <s v="Timor-Leste-Asia2004"/>
    <n v="455500000"/>
    <n v="8.5999999999999993E-2"/>
    <x v="166"/>
    <x v="84"/>
    <n v="0"/>
    <x v="0"/>
    <n v="3.7999999999999999E-2"/>
    <n v="6.9000000000000006E-2"/>
    <n v="64"/>
    <n v="61"/>
    <n v="0.48399999999999999"/>
    <n v="0.48899999999999999"/>
    <n v="2.7E-2"/>
    <n v="966987"/>
    <n v="0.25700000000000001"/>
    <n v="0.74299999999999999"/>
    <n v="0"/>
    <n v="0"/>
    <n v="0"/>
    <n v="158"/>
    <n v="0"/>
    <n v="0"/>
    <n v="0"/>
    <n v="2.7E-2"/>
  </r>
  <r>
    <s v="Timor-Leste-Asia"/>
    <x v="0"/>
    <n v="2005"/>
    <s v="Timor-Leste-Asia2005"/>
    <n v="479100000"/>
    <n v="7.2999999999999995E-2"/>
    <x v="52"/>
    <x v="25"/>
    <n v="0"/>
    <x v="222"/>
    <n v="3.7999999999999999E-2"/>
    <n v="6.5000000000000002E-2"/>
    <n v="65"/>
    <n v="62"/>
    <n v="0.48"/>
    <n v="0.49299999999999999"/>
    <n v="2.7E-2"/>
    <n v="982889"/>
    <n v="0.26300000000000001"/>
    <n v="0.73699999999999999"/>
    <n v="0"/>
    <n v="0"/>
    <n v="0.48399999999999999"/>
    <n v="167"/>
    <n v="0"/>
    <n v="640"/>
    <n v="1E-3"/>
    <n v="3.3000000000000002E-2"/>
  </r>
  <r>
    <s v="Timor-Leste-Asia"/>
    <x v="0"/>
    <n v="2006"/>
    <s v="Timor-Leste-Asia2006"/>
    <n v="462600000"/>
    <n v="0.106"/>
    <x v="291"/>
    <x v="58"/>
    <n v="0"/>
    <x v="0"/>
    <n v="3.7999999999999999E-2"/>
    <n v="6.2E-2"/>
    <n v="65"/>
    <n v="62"/>
    <n v="0.47799999999999998"/>
    <n v="0.49399999999999999"/>
    <n v="2.8000000000000001E-2"/>
    <n v="999053"/>
    <n v="0.26900000000000002"/>
    <n v="0.73099999999999998"/>
    <n v="20000000"/>
    <n v="2000000"/>
    <n v="0.48399999999999999"/>
    <n v="167"/>
    <n v="0"/>
    <n v="640"/>
    <n v="1E-3"/>
    <n v="4.8000000000000001E-2"/>
  </r>
  <r>
    <s v="Timor-Leste-Asia"/>
    <x v="0"/>
    <n v="2007"/>
    <s v="Timor-Leste-Asia2007"/>
    <n v="558700000"/>
    <n v="0.08"/>
    <x v="89"/>
    <x v="4"/>
    <n v="0"/>
    <x v="0"/>
    <n v="3.6999999999999998E-2"/>
    <n v="5.8999999999999997E-2"/>
    <n v="66"/>
    <n v="63"/>
    <n v="0.47699999999999998"/>
    <n v="0.49399999999999999"/>
    <n v="2.9000000000000001E-2"/>
    <n v="1015482"/>
    <n v="0.27600000000000002"/>
    <n v="0.72399999999999998"/>
    <n v="26000000"/>
    <n v="5000000"/>
    <n v="0.48399999999999999"/>
    <n v="158"/>
    <n v="0"/>
    <n v="640"/>
    <n v="1E-3"/>
    <n v="7.5999999999999998E-2"/>
  </r>
  <r>
    <s v="Timor-Leste-Asia"/>
    <x v="0"/>
    <n v="2008"/>
    <s v="Timor-Leste-Asia2008"/>
    <n v="693800000"/>
    <n v="8.5999999999999993E-2"/>
    <x v="219"/>
    <x v="12"/>
    <n v="58"/>
    <x v="1220"/>
    <n v="3.6999999999999998E-2"/>
    <n v="5.6000000000000001E-2"/>
    <n v="66"/>
    <n v="63"/>
    <n v="0.47699999999999998"/>
    <n v="0.49399999999999999"/>
    <n v="0.03"/>
    <n v="1032182"/>
    <n v="0.28199999999999997"/>
    <n v="0.71799999999999997"/>
    <n v="14000000"/>
    <n v="51000000"/>
    <n v="0.32600000000000001"/>
    <n v="157"/>
    <n v="0"/>
    <n v="640"/>
    <n v="2E-3"/>
    <n v="0.11899999999999999"/>
  </r>
  <r>
    <s v="Timor-Leste-Asia"/>
    <x v="0"/>
    <n v="2009"/>
    <s v="Timor-Leste-Asia2009"/>
    <n v="826700000"/>
    <n v="6.8000000000000005E-2"/>
    <x v="225"/>
    <x v="67"/>
    <n v="61"/>
    <x v="1219"/>
    <n v="3.6999999999999998E-2"/>
    <n v="5.3999999999999999E-2"/>
    <n v="67"/>
    <n v="64"/>
    <n v="0.47599999999999998"/>
    <n v="0.49399999999999999"/>
    <n v="0.03"/>
    <n v="1049156"/>
    <n v="0.28899999999999998"/>
    <n v="0.71100000000000008"/>
    <n v="16000000"/>
    <n v="69000000"/>
    <n v="0.11"/>
    <n v="157"/>
    <n v="0"/>
    <n v="276"/>
    <n v="2E-3"/>
    <n v="0.33"/>
  </r>
  <r>
    <s v="Timor-Leste-Asia"/>
    <x v="0"/>
    <n v="2010"/>
    <s v="Timor-Leste-Asia2010"/>
    <n v="934300000"/>
    <n v="5.6000000000000001E-2"/>
    <x v="291"/>
    <x v="44"/>
    <n v="0"/>
    <x v="0"/>
    <n v="3.5999999999999997E-2"/>
    <n v="5.1999999999999998E-2"/>
    <n v="68"/>
    <n v="64"/>
    <n v="0.47299999999999998"/>
    <n v="0.496"/>
    <n v="3.1E-2"/>
    <n v="1066409"/>
    <n v="0.29499999999999998"/>
    <n v="0.70500000000000007"/>
    <n v="31000000"/>
    <n v="68000000"/>
    <n v="0.11"/>
    <n v="110"/>
    <n v="0"/>
    <n v="276"/>
    <n v="2E-3"/>
    <n v="0.438"/>
  </r>
  <r>
    <s v="Timor-Leste-Asia"/>
    <x v="0"/>
    <n v="2011"/>
    <s v="Timor-Leste-Asia2011"/>
    <n v="1128300000"/>
    <n v="4.5999999999999999E-2"/>
    <x v="291"/>
    <x v="44"/>
    <n v="58"/>
    <x v="1220"/>
    <n v="3.5999999999999997E-2"/>
    <n v="0.05"/>
    <n v="68"/>
    <n v="65"/>
    <n v="0.46899999999999997"/>
    <n v="0.5"/>
    <n v="3.2000000000000001E-2"/>
    <n v="1120392"/>
    <n v="0.30199999999999999"/>
    <n v="0.69799999999999995"/>
    <n v="24000000"/>
    <n v="63000000"/>
    <n v="0.11"/>
    <n v="94"/>
    <n v="0"/>
    <n v="276"/>
    <n v="8.9999999999999993E-3"/>
    <n v="0.56000000000000005"/>
  </r>
  <r>
    <s v="Timor-Leste-Asia"/>
    <x v="0"/>
    <n v="2012"/>
    <s v="Timor-Leste-Asia2012"/>
    <n v="1355000000"/>
    <n v="4.2999999999999997E-2"/>
    <x v="225"/>
    <x v="38"/>
    <n v="0"/>
    <x v="1073"/>
    <n v="3.5999999999999997E-2"/>
    <n v="4.8000000000000001E-2"/>
    <n v="69"/>
    <n v="66"/>
    <n v="0.46300000000000002"/>
    <n v="0.505"/>
    <n v="3.2000000000000001E-2"/>
    <n v="1148958"/>
    <n v="0.308"/>
    <n v="0.69199999999999995"/>
    <n v="21000000"/>
    <n v="80000000"/>
    <n v="0.11"/>
    <n v="94"/>
    <n v="167"/>
    <n v="276"/>
    <n v="8.9999999999999993E-3"/>
    <n v="0.55700000000000005"/>
  </r>
  <r>
    <s v="Togo-Africa"/>
    <x v="2"/>
    <n v="2000"/>
    <s v="Togo-Africa2000"/>
    <n v="1294250280"/>
    <n v="5.2999999999999999E-2"/>
    <x v="1"/>
    <x v="0"/>
    <n v="0"/>
    <x v="0"/>
    <n v="3.9E-2"/>
    <n v="7.6999999999999999E-2"/>
    <n v="54"/>
    <n v="53"/>
    <n v="0.442"/>
    <n v="0.52900000000000003"/>
    <n v="2.9000000000000001E-2"/>
    <n v="4864753"/>
    <n v="0.32900000000000001"/>
    <n v="0.67100000000000004"/>
    <n v="11000000"/>
    <n v="15000000"/>
    <n v="0"/>
    <n v="0"/>
    <n v="0"/>
    <n v="0"/>
    <n v="8.0000000000000002E-3"/>
    <n v="0.01"/>
  </r>
  <r>
    <s v="Togo-Africa"/>
    <x v="2"/>
    <n v="2001"/>
    <s v="Togo-Africa2001"/>
    <n v="1332328986"/>
    <n v="5.1999999999999998E-2"/>
    <x v="1"/>
    <x v="0"/>
    <n v="2764"/>
    <x v="0"/>
    <n v="3.9E-2"/>
    <n v="7.4999999999999997E-2"/>
    <n v="54"/>
    <n v="53"/>
    <n v="0.439"/>
    <n v="0.53200000000000003"/>
    <n v="2.8000000000000001E-2"/>
    <n v="4992225"/>
    <n v="0.33400000000000002"/>
    <n v="0.66599999999999993"/>
    <n v="14000000"/>
    <n v="20000000"/>
    <n v="0"/>
    <n v="0"/>
    <n v="0"/>
    <n v="0"/>
    <n v="8.9999999999999993E-3"/>
    <n v="1.9E-2"/>
  </r>
  <r>
    <s v="Togo-Africa"/>
    <x v="2"/>
    <n v="2002"/>
    <s v="Togo-Africa2002"/>
    <n v="1474630199"/>
    <n v="0.05"/>
    <x v="1"/>
    <x v="0"/>
    <n v="2692"/>
    <x v="1221"/>
    <n v="3.9E-2"/>
    <n v="7.2999999999999995E-2"/>
    <n v="55"/>
    <n v="53"/>
    <n v="0.436"/>
    <n v="0.53600000000000003"/>
    <n v="2.8000000000000001E-2"/>
    <n v="5123674"/>
    <n v="0.33800000000000002"/>
    <n v="0.66199999999999992"/>
    <n v="16000000"/>
    <n v="26000000"/>
    <n v="0"/>
    <n v="0"/>
    <n v="0"/>
    <n v="0"/>
    <n v="0.01"/>
    <n v="3.2000000000000001E-2"/>
  </r>
  <r>
    <s v="Togo-Africa"/>
    <x v="2"/>
    <n v="2003"/>
    <s v="Togo-Africa2003"/>
    <n v="1673690390"/>
    <n v="5.6000000000000001E-2"/>
    <x v="2"/>
    <x v="0"/>
    <n v="2628"/>
    <x v="121"/>
    <n v="3.9E-2"/>
    <n v="7.1999999999999995E-2"/>
    <n v="55"/>
    <n v="53"/>
    <n v="0.433"/>
    <n v="0.53900000000000003"/>
    <n v="2.8000000000000001E-2"/>
    <n v="5258956"/>
    <n v="0.34300000000000003"/>
    <n v="0.65700000000000003"/>
    <n v="26000000"/>
    <n v="37000000"/>
    <n v="0"/>
    <n v="65"/>
    <n v="0"/>
    <n v="0"/>
    <n v="1.2E-2"/>
    <n v="4.5999999999999999E-2"/>
  </r>
  <r>
    <s v="Togo-Africa"/>
    <x v="2"/>
    <n v="2004"/>
    <s v="Togo-Africa2004"/>
    <n v="1937074538"/>
    <n v="5.8999999999999997E-2"/>
    <x v="4"/>
    <x v="0"/>
    <n v="0"/>
    <x v="0"/>
    <n v="3.7999999999999999E-2"/>
    <n v="7.0000000000000007E-2"/>
    <n v="55"/>
    <n v="53"/>
    <n v="0.43099999999999999"/>
    <n v="0.54100000000000004"/>
    <n v="2.8000000000000001E-2"/>
    <n v="5397851"/>
    <n v="0.34699999999999998"/>
    <n v="0.65300000000000002"/>
    <n v="25000000"/>
    <n v="38000000"/>
    <n v="0"/>
    <n v="65"/>
    <n v="0"/>
    <n v="0"/>
    <n v="1.4999999999999999E-2"/>
    <n v="6.2E-2"/>
  </r>
  <r>
    <s v="Togo-Africa"/>
    <x v="2"/>
    <n v="2005"/>
    <s v="Togo-Africa2005"/>
    <n v="2115154090"/>
    <n v="6.6000000000000003E-2"/>
    <x v="214"/>
    <x v="0"/>
    <n v="2563"/>
    <x v="1222"/>
    <n v="3.7999999999999999E-2"/>
    <n v="6.8000000000000005E-2"/>
    <n v="55"/>
    <n v="53"/>
    <n v="0.42799999999999999"/>
    <n v="0.54400000000000004"/>
    <n v="2.8000000000000001E-2"/>
    <n v="5540214"/>
    <n v="0.35199999999999998"/>
    <n v="0.64800000000000002"/>
    <n v="27000000"/>
    <n v="42000000"/>
    <n v="0.52500000000000002"/>
    <n v="65"/>
    <n v="0"/>
    <n v="270"/>
    <n v="1.7999999999999999E-2"/>
    <n v="7.8E-2"/>
  </r>
  <r>
    <s v="Togo-Africa"/>
    <x v="2"/>
    <n v="2006"/>
    <s v="Togo-Africa2006"/>
    <n v="2202809211"/>
    <n v="6.4000000000000001E-2"/>
    <x v="214"/>
    <x v="0"/>
    <n v="0"/>
    <x v="0"/>
    <n v="3.7999999999999999E-2"/>
    <n v="6.7000000000000004E-2"/>
    <n v="55"/>
    <n v="54"/>
    <n v="0.42599999999999999"/>
    <n v="0.54600000000000004"/>
    <n v="2.8000000000000001E-2"/>
    <n v="5685845"/>
    <n v="0.35599999999999998"/>
    <n v="0.64400000000000002"/>
    <n v="23000000"/>
    <n v="42000000"/>
    <n v="0.52500000000000002"/>
    <n v="64"/>
    <n v="0"/>
    <n v="270"/>
    <n v="0.02"/>
    <n v="0.125"/>
  </r>
  <r>
    <s v="Togo-Africa"/>
    <x v="2"/>
    <n v="2007"/>
    <s v="Togo-Africa2007"/>
    <n v="2523462649"/>
    <n v="6.5000000000000002E-2"/>
    <x v="285"/>
    <x v="0"/>
    <n v="2106"/>
    <x v="1223"/>
    <n v="3.7999999999999999E-2"/>
    <n v="6.5000000000000002E-2"/>
    <n v="55"/>
    <n v="54"/>
    <n v="0.42499999999999999"/>
    <n v="0.54800000000000004"/>
    <n v="2.8000000000000001E-2"/>
    <n v="5834806"/>
    <n v="0.36099999999999999"/>
    <n v="0.63900000000000001"/>
    <n v="38000000"/>
    <n v="59000000"/>
    <n v="0.52600000000000002"/>
    <n v="62"/>
    <n v="0"/>
    <n v="270"/>
    <n v="2.1999999999999999E-2"/>
    <n v="0.20399999999999999"/>
  </r>
  <r>
    <s v="Togo-Africa"/>
    <x v="2"/>
    <n v="2008"/>
    <s v="Togo-Africa2008"/>
    <n v="3163416556"/>
    <n v="6.5000000000000002E-2"/>
    <x v="125"/>
    <x v="0"/>
    <n v="2327"/>
    <x v="1224"/>
    <n v="3.7999999999999999E-2"/>
    <n v="6.4000000000000001E-2"/>
    <n v="56"/>
    <n v="54"/>
    <n v="0.42299999999999999"/>
    <n v="0.54900000000000004"/>
    <n v="2.8000000000000001E-2"/>
    <n v="5987491"/>
    <n v="0.36599999999999999"/>
    <n v="0.63400000000000001"/>
    <n v="44000000"/>
    <n v="68000000"/>
    <n v="0.52600000000000002"/>
    <n v="62"/>
    <n v="0"/>
    <n v="270"/>
    <n v="2.4E-2"/>
    <n v="0.25900000000000001"/>
  </r>
  <r>
    <s v="Togo-Africa"/>
    <x v="2"/>
    <n v="2009"/>
    <s v="Togo-Africa2009"/>
    <n v="3163000591"/>
    <n v="7.1999999999999995E-2"/>
    <x v="749"/>
    <x v="0"/>
    <n v="2458"/>
    <x v="1225"/>
    <n v="3.7999999999999999E-2"/>
    <n v="6.2E-2"/>
    <n v="56"/>
    <n v="54"/>
    <n v="0.42199999999999999"/>
    <n v="0.55100000000000005"/>
    <n v="2.7E-2"/>
    <n v="6144457"/>
    <n v="0.371"/>
    <n v="0.629"/>
    <n v="73000000"/>
    <n v="94000000"/>
    <n v="0.52500000000000002"/>
    <n v="84"/>
    <n v="0"/>
    <n v="270"/>
    <n v="2.5999999999999999E-2"/>
    <n v="0.35599999999999998"/>
  </r>
  <r>
    <s v="Togo-Africa"/>
    <x v="2"/>
    <n v="2010"/>
    <s v="Togo-Africa2010"/>
    <n v="3172945506"/>
    <n v="7.4999999999999997E-2"/>
    <x v="749"/>
    <x v="0"/>
    <n v="0"/>
    <x v="0"/>
    <n v="3.6999999999999998E-2"/>
    <n v="6.0999999999999999E-2"/>
    <n v="56"/>
    <n v="55"/>
    <n v="0.42099999999999999"/>
    <n v="0.55200000000000005"/>
    <n v="2.7E-2"/>
    <n v="6306014"/>
    <n v="0.375"/>
    <n v="0.625"/>
    <n v="105000000"/>
    <n v="89000000"/>
    <n v="0.503"/>
    <n v="84"/>
    <n v="0"/>
    <n v="270"/>
    <n v="0.03"/>
    <n v="0.41299999999999998"/>
  </r>
  <r>
    <s v="Togo-Africa"/>
    <x v="2"/>
    <n v="2011"/>
    <s v="Togo-Africa2011"/>
    <n v="3756023048"/>
    <n v="0.08"/>
    <x v="8"/>
    <x v="0"/>
    <n v="2372"/>
    <x v="6"/>
    <n v="3.6999999999999998E-2"/>
    <n v="5.8999999999999997E-2"/>
    <n v="57"/>
    <n v="55"/>
    <n v="0.42"/>
    <n v="0.55300000000000005"/>
    <n v="2.7E-2"/>
    <n v="6472304"/>
    <n v="0.38"/>
    <n v="0.62"/>
    <n v="0"/>
    <n v="0"/>
    <n v="0.48899999999999999"/>
    <n v="84"/>
    <n v="0"/>
    <n v="270"/>
    <n v="3.5000000000000003E-2"/>
    <n v="0.41599999999999998"/>
  </r>
  <r>
    <s v="Togo-Africa"/>
    <x v="2"/>
    <n v="2012"/>
    <s v="Togo-Africa2012"/>
    <n v="3915754216"/>
    <n v="8.5999999999999993E-2"/>
    <x v="89"/>
    <x v="0"/>
    <n v="2303"/>
    <x v="1226"/>
    <n v="3.6999999999999998E-2"/>
    <n v="5.7000000000000002E-2"/>
    <n v="57"/>
    <n v="55"/>
    <n v="0.41899999999999998"/>
    <n v="0.55400000000000005"/>
    <n v="2.7E-2"/>
    <n v="6642928"/>
    <n v="0.38500000000000001"/>
    <n v="0.61499999999999999"/>
    <n v="0"/>
    <n v="0"/>
    <n v="0.48899999999999999"/>
    <n v="38"/>
    <n v="159"/>
    <n v="270"/>
    <n v="0.04"/>
    <n v="0.499"/>
  </r>
  <r>
    <s v="Tonga-Oceania"/>
    <x v="3"/>
    <n v="2000"/>
    <s v="Tonga-Oceania2000"/>
    <n v="188623258"/>
    <n v="4.8000000000000001E-2"/>
    <x v="415"/>
    <x v="66"/>
    <n v="0"/>
    <x v="0"/>
    <n v="2.8000000000000001E-2"/>
    <n v="1.4999999999999999E-2"/>
    <n v="73"/>
    <n v="69"/>
    <n v="0.38400000000000001"/>
    <n v="0.55900000000000005"/>
    <n v="5.7000000000000002E-2"/>
    <n v="97962"/>
    <n v="0.23"/>
    <n v="0.77"/>
    <n v="7000000"/>
    <n v="0"/>
    <n v="0"/>
    <n v="0"/>
    <n v="0"/>
    <n v="0"/>
    <n v="2.4E-2"/>
    <n v="2E-3"/>
  </r>
  <r>
    <s v="Tonga-Oceania"/>
    <x v="3"/>
    <n v="2001"/>
    <s v="Tonga-Oceania2001"/>
    <n v="167042880"/>
    <n v="5.7000000000000002E-2"/>
    <x v="182"/>
    <x v="66"/>
    <n v="0"/>
    <x v="0"/>
    <n v="2.8000000000000001E-2"/>
    <n v="1.4999999999999999E-2"/>
    <n v="73"/>
    <n v="69"/>
    <n v="0.38200000000000001"/>
    <n v="0.56000000000000005"/>
    <n v="5.8000000000000003E-2"/>
    <n v="98504"/>
    <n v="0.23"/>
    <n v="0.77"/>
    <n v="6800000"/>
    <n v="3200000"/>
    <n v="0"/>
    <n v="0"/>
    <n v="0"/>
    <n v="0"/>
    <n v="2.8000000000000001E-2"/>
    <n v="2E-3"/>
  </r>
  <r>
    <s v="Tonga-Oceania"/>
    <x v="3"/>
    <n v="2002"/>
    <s v="Tonga-Oceania2002"/>
    <n v="181801947"/>
    <n v="0.05"/>
    <x v="415"/>
    <x v="40"/>
    <n v="0"/>
    <x v="1075"/>
    <n v="2.9000000000000001E-2"/>
    <n v="1.4999999999999999E-2"/>
    <n v="73"/>
    <n v="69"/>
    <n v="0.38200000000000001"/>
    <n v="0.55900000000000005"/>
    <n v="5.8999999999999997E-2"/>
    <n v="99083"/>
    <n v="0.23100000000000001"/>
    <n v="0.76900000000000002"/>
    <n v="5900000"/>
    <n v="3200000"/>
    <n v="0"/>
    <n v="0"/>
    <n v="0"/>
    <n v="0"/>
    <n v="2.9000000000000001E-2"/>
    <n v="3.4000000000000002E-2"/>
  </r>
  <r>
    <s v="Tonga-Oceania"/>
    <x v="3"/>
    <n v="2003"/>
    <s v="Tonga-Oceania2003"/>
    <n v="208098552"/>
    <n v="5.0999999999999997E-2"/>
    <x v="29"/>
    <x v="66"/>
    <n v="0"/>
    <x v="1227"/>
    <n v="2.9000000000000001E-2"/>
    <n v="1.4E-2"/>
    <n v="74"/>
    <n v="69"/>
    <n v="0.38200000000000001"/>
    <n v="0.55900000000000005"/>
    <n v="0.06"/>
    <n v="99691"/>
    <n v="0.23100000000000001"/>
    <n v="0.76900000000000002"/>
    <n v="10300000"/>
    <n v="13200000"/>
    <n v="0"/>
    <n v="32"/>
    <n v="0"/>
    <n v="0"/>
    <n v="0.03"/>
    <n v="0.112"/>
  </r>
  <r>
    <s v="Tonga-Oceania"/>
    <x v="3"/>
    <n v="2004"/>
    <s v="Tonga-Oceania2004"/>
    <n v="240794581"/>
    <n v="4.8000000000000001E-2"/>
    <x v="57"/>
    <x v="39"/>
    <n v="0"/>
    <x v="0"/>
    <n v="2.9000000000000001E-2"/>
    <n v="1.4E-2"/>
    <n v="74"/>
    <n v="69"/>
    <n v="0.38100000000000001"/>
    <n v="0.55800000000000005"/>
    <n v="0.06"/>
    <n v="100319"/>
    <n v="0.23100000000000001"/>
    <n v="0.76900000000000002"/>
    <n v="13100000"/>
    <n v="16200000"/>
    <n v="0"/>
    <n v="32"/>
    <n v="0"/>
    <n v="0"/>
    <n v="0.04"/>
    <n v="0.16300000000000001"/>
  </r>
  <r>
    <s v="Tonga-Oceania"/>
    <x v="3"/>
    <n v="2005"/>
    <s v="Tonga-Oceania2005"/>
    <n v="264812954"/>
    <n v="6.4000000000000001E-2"/>
    <x v="467"/>
    <x v="40"/>
    <n v="0"/>
    <x v="1073"/>
    <n v="2.9000000000000001E-2"/>
    <n v="1.2999999999999999E-2"/>
    <n v="74"/>
    <n v="69"/>
    <n v="0.38100000000000001"/>
    <n v="0.55900000000000005"/>
    <n v="0.06"/>
    <n v="100960"/>
    <n v="0.23200000000000001"/>
    <n v="0.76800000000000002"/>
    <n v="15000000"/>
    <n v="16000000"/>
    <n v="0.27500000000000002"/>
    <n v="32"/>
    <n v="0"/>
    <n v="164"/>
    <n v="4.9000000000000002E-2"/>
    <n v="0.29599999999999999"/>
  </r>
  <r>
    <s v="Tonga-Oceania"/>
    <x v="3"/>
    <n v="2006"/>
    <s v="Tonga-Oceania2006"/>
    <n v="295998379"/>
    <n v="5.5E-2"/>
    <x v="557"/>
    <x v="41"/>
    <n v="0"/>
    <x v="0"/>
    <n v="2.9000000000000001E-2"/>
    <n v="1.2999999999999999E-2"/>
    <n v="74"/>
    <n v="69"/>
    <n v="0.38"/>
    <n v="0.56000000000000005"/>
    <n v="0.06"/>
    <n v="101617"/>
    <n v="0.23200000000000001"/>
    <n v="0.76800000000000002"/>
    <n v="15700000"/>
    <n v="16400000"/>
    <n v="0.27500000000000002"/>
    <n v="32"/>
    <n v="0"/>
    <n v="164"/>
    <n v="5.8999999999999997E-2"/>
    <n v="0.29599999999999999"/>
  </r>
  <r>
    <s v="Tonga-Oceania"/>
    <x v="3"/>
    <n v="2007"/>
    <s v="Tonga-Oceania2007"/>
    <n v="301064027"/>
    <n v="6.9000000000000006E-2"/>
    <x v="693"/>
    <x v="38"/>
    <n v="0"/>
    <x v="1228"/>
    <n v="2.8000000000000001E-2"/>
    <n v="1.2999999999999999E-2"/>
    <n v="75"/>
    <n v="69"/>
    <n v="0.379"/>
    <n v="0.56100000000000005"/>
    <n v="0.06"/>
    <n v="102289"/>
    <n v="0.23200000000000001"/>
    <n v="0.76800000000000002"/>
    <n v="15200000"/>
    <n v="19200000"/>
    <n v="0.27500000000000002"/>
    <n v="32"/>
    <n v="0"/>
    <n v="164"/>
    <n v="7.1999999999999995E-2"/>
    <n v="0.45500000000000002"/>
  </r>
  <r>
    <s v="Tonga-Oceania"/>
    <x v="3"/>
    <n v="2008"/>
    <s v="Tonga-Oceania2008"/>
    <n v="346850176"/>
    <n v="6.3E-2"/>
    <x v="21"/>
    <x v="34"/>
    <n v="57"/>
    <x v="1227"/>
    <n v="2.8000000000000001E-2"/>
    <n v="1.2E-2"/>
    <n v="75"/>
    <n v="69"/>
    <n v="0.377"/>
    <n v="0.56299999999999994"/>
    <n v="5.8999999999999997E-2"/>
    <n v="102947"/>
    <n v="0.23300000000000001"/>
    <n v="0.76700000000000002"/>
    <n v="19500000"/>
    <n v="25100000"/>
    <n v="0.27500000000000002"/>
    <n v="25"/>
    <n v="0"/>
    <n v="164"/>
    <n v="8.1000000000000003E-2"/>
    <n v="0.49"/>
  </r>
  <r>
    <s v="Tonga-Oceania"/>
    <x v="3"/>
    <n v="2009"/>
    <s v="Tonga-Oceania2009"/>
    <n v="318522296"/>
    <n v="4.5999999999999999E-2"/>
    <x v="981"/>
    <x v="34"/>
    <n v="58"/>
    <x v="1074"/>
    <n v="2.8000000000000001E-2"/>
    <n v="1.2E-2"/>
    <n v="75"/>
    <n v="69"/>
    <n v="0.376"/>
    <n v="0.56499999999999995"/>
    <n v="5.8999999999999997E-2"/>
    <n v="103557"/>
    <n v="0.23300000000000001"/>
    <n v="0.76700000000000002"/>
    <n v="16800000"/>
    <n v="19100000"/>
    <n v="0.27500000000000002"/>
    <n v="25"/>
    <n v="0"/>
    <n v="164"/>
    <n v="0.1"/>
    <n v="0.51200000000000001"/>
  </r>
  <r>
    <s v="Tonga-Oceania"/>
    <x v="3"/>
    <n v="2010"/>
    <s v="Tonga-Oceania2010"/>
    <n v="369212477"/>
    <n v="4.8000000000000001E-2"/>
    <x v="722"/>
    <x v="65"/>
    <n v="0"/>
    <x v="0"/>
    <n v="2.7E-2"/>
    <n v="1.2E-2"/>
    <n v="75"/>
    <n v="69"/>
    <n v="0.375"/>
    <n v="0.56699999999999995"/>
    <n v="5.8999999999999997E-2"/>
    <n v="104098"/>
    <n v="0.23400000000000001"/>
    <n v="0.76600000000000001"/>
    <n v="0"/>
    <n v="0"/>
    <n v="0.254"/>
    <n v="25"/>
    <n v="0"/>
    <n v="164"/>
    <n v="0.16"/>
    <n v="0.52200000000000002"/>
  </r>
  <r>
    <s v="Tonga-Oceania"/>
    <x v="3"/>
    <n v="2011"/>
    <s v="Tonga-Oceania2011"/>
    <n v="423038017"/>
    <n v="0.05"/>
    <x v="1012"/>
    <x v="40"/>
    <n v="57"/>
    <x v="1075"/>
    <n v="2.7E-2"/>
    <n v="1.0999999999999999E-2"/>
    <n v="75"/>
    <n v="69"/>
    <n v="0.374"/>
    <n v="0.56799999999999995"/>
    <n v="5.8000000000000003E-2"/>
    <n v="104554"/>
    <n v="0.23400000000000001"/>
    <n v="0.76600000000000001"/>
    <n v="0"/>
    <n v="0"/>
    <n v="0.254"/>
    <n v="16"/>
    <n v="0"/>
    <n v="164"/>
    <n v="0.25"/>
    <n v="0.52600000000000002"/>
  </r>
  <r>
    <s v="Tonga-Oceania"/>
    <x v="3"/>
    <n v="2012"/>
    <s v="Tonga-Oceania2012"/>
    <n v="471575497"/>
    <n v="5.3999999999999999E-2"/>
    <x v="276"/>
    <x v="20"/>
    <n v="0"/>
    <x v="1220"/>
    <n v="2.5999999999999999E-2"/>
    <n v="1.0999999999999999E-2"/>
    <n v="75"/>
    <n v="70"/>
    <n v="0.373"/>
    <n v="0.56799999999999995"/>
    <n v="5.8000000000000003E-2"/>
    <n v="104941"/>
    <n v="0.23499999999999999"/>
    <n v="0.76500000000000001"/>
    <n v="0"/>
    <n v="0"/>
    <n v="0.254"/>
    <n v="16"/>
    <n v="60"/>
    <n v="164"/>
    <n v="0.34899999999999998"/>
    <n v="0.53400000000000003"/>
  </r>
  <r>
    <s v="Trinidad and Tobago-The Americas"/>
    <x v="4"/>
    <n v="2000"/>
    <s v="Trinidad and Tobago-The Americas2000"/>
    <n v="8154315708"/>
    <n v="0.04"/>
    <x v="1013"/>
    <x v="58"/>
    <n v="0"/>
    <x v="0"/>
    <n v="1.4999999999999999E-2"/>
    <n v="2.5000000000000001E-2"/>
    <n v="72"/>
    <n v="65"/>
    <n v="0.25600000000000001"/>
    <n v="0.67900000000000005"/>
    <n v="6.5000000000000002E-2"/>
    <n v="1267980"/>
    <n v="0.108"/>
    <n v="0.89200000000000002"/>
    <n v="371000000"/>
    <n v="190000000"/>
    <n v="0"/>
    <n v="0"/>
    <n v="0"/>
    <n v="0"/>
    <n v="7.6999999999999999E-2"/>
    <n v="0.128"/>
  </r>
  <r>
    <s v="Trinidad and Tobago-The Americas"/>
    <x v="4"/>
    <n v="2001"/>
    <s v="Trinidad and Tobago-The Americas2001"/>
    <n v="8824873156"/>
    <n v="4.3999999999999997E-2"/>
    <x v="1014"/>
    <x v="5"/>
    <n v="20918"/>
    <x v="0"/>
    <n v="1.4999999999999999E-2"/>
    <n v="2.5000000000000001E-2"/>
    <n v="72"/>
    <n v="65"/>
    <n v="0.246"/>
    <n v="0.68700000000000006"/>
    <n v="6.7000000000000004E-2"/>
    <n v="1272347"/>
    <n v="0.106"/>
    <n v="0.89400000000000002"/>
    <n v="361000000"/>
    <n v="172000000"/>
    <n v="0"/>
    <n v="0"/>
    <n v="0"/>
    <n v="0"/>
    <n v="0.154"/>
    <n v="0.20100000000000001"/>
  </r>
  <r>
    <s v="Trinidad and Tobago-The Americas"/>
    <x v="4"/>
    <n v="2002"/>
    <s v="Trinidad and Tobago-The Americas2002"/>
    <n v="9008273516"/>
    <n v="0.05"/>
    <x v="459"/>
    <x v="34"/>
    <n v="21370"/>
    <x v="1229"/>
    <n v="1.4999999999999999E-2"/>
    <n v="2.5000000000000001E-2"/>
    <n v="73"/>
    <n v="65"/>
    <n v="0.23799999999999999"/>
    <n v="0.69399999999999995"/>
    <n v="6.8000000000000005E-2"/>
    <n v="1277723"/>
    <n v="0.104"/>
    <n v="0.89600000000000002"/>
    <n v="402000000"/>
    <n v="208000000"/>
    <n v="0"/>
    <n v="0"/>
    <n v="0"/>
    <n v="0"/>
    <n v="0.22"/>
    <n v="0.20599999999999999"/>
  </r>
  <r>
    <s v="Trinidad and Tobago-The Americas"/>
    <x v="4"/>
    <n v="2003"/>
    <s v="Trinidad and Tobago-The Americas2003"/>
    <n v="11235960523"/>
    <n v="5.0999999999999997E-2"/>
    <x v="743"/>
    <x v="67"/>
    <n v="20277"/>
    <x v="1230"/>
    <n v="1.4999999999999999E-2"/>
    <n v="2.5000000000000001E-2"/>
    <n v="73"/>
    <n v="65"/>
    <n v="0.23"/>
    <n v="0.70099999999999996"/>
    <n v="6.9000000000000006E-2"/>
    <n v="1283868"/>
    <n v="0.10199999999999999"/>
    <n v="0.89800000000000002"/>
    <n v="437000000"/>
    <n v="143000000"/>
    <n v="0"/>
    <n v="0"/>
    <n v="0"/>
    <n v="0"/>
    <n v="0.26"/>
    <n v="0.26200000000000001"/>
  </r>
  <r>
    <s v="Trinidad and Tobago-The Americas"/>
    <x v="4"/>
    <n v="2004"/>
    <s v="Trinidad and Tobago-The Americas2004"/>
    <n v="12884712296"/>
    <n v="5.1999999999999998E-2"/>
    <x v="283"/>
    <x v="72"/>
    <n v="0"/>
    <x v="0"/>
    <n v="1.4999999999999999E-2"/>
    <n v="2.4E-2"/>
    <n v="73"/>
    <n v="65"/>
    <n v="0.224"/>
    <n v="0.70599999999999996"/>
    <n v="7.0999999999999994E-2"/>
    <n v="1290379"/>
    <n v="0.10100000000000001"/>
    <n v="0.89900000000000002"/>
    <n v="568000000"/>
    <n v="141000000"/>
    <n v="0"/>
    <n v="0"/>
    <n v="0"/>
    <n v="0"/>
    <n v="0.27"/>
    <n v="0.505"/>
  </r>
  <r>
    <s v="Trinidad and Tobago-The Americas"/>
    <x v="4"/>
    <n v="2005"/>
    <s v="Trinidad and Tobago-The Americas2005"/>
    <n v="16088526686"/>
    <n v="5.2999999999999999E-2"/>
    <x v="154"/>
    <x v="77"/>
    <n v="19563"/>
    <x v="1231"/>
    <n v="1.4999999999999999E-2"/>
    <n v="2.4E-2"/>
    <n v="73"/>
    <n v="65"/>
    <n v="0.218"/>
    <n v="0.70899999999999996"/>
    <n v="7.1999999999999995E-2"/>
    <n v="1296933"/>
    <n v="9.9000000000000005E-2"/>
    <n v="0.90100000000000002"/>
    <n v="593000000"/>
    <n v="234000000"/>
    <n v="0.37"/>
    <n v="43"/>
    <n v="0"/>
    <n v="210"/>
    <n v="0.28999999999999998"/>
    <n v="0.71299999999999997"/>
  </r>
  <r>
    <s v="Trinidad and Tobago-The Americas"/>
    <x v="4"/>
    <n v="2006"/>
    <s v="Trinidad and Tobago-The Americas2006"/>
    <n v="18460905284"/>
    <n v="4.3999999999999997E-2"/>
    <x v="1015"/>
    <x v="19"/>
    <n v="0"/>
    <x v="0"/>
    <n v="1.4999999999999999E-2"/>
    <n v="2.3E-2"/>
    <n v="73"/>
    <n v="66"/>
    <n v="0.214"/>
    <n v="0.71199999999999997"/>
    <n v="7.3999999999999996E-2"/>
    <n v="1303478"/>
    <n v="9.7000000000000003E-2"/>
    <n v="0.90300000000000002"/>
    <n v="517000000"/>
    <n v="146000000"/>
    <n v="0.372"/>
    <n v="43"/>
    <n v="0"/>
    <n v="210"/>
    <n v="0.3"/>
    <n v="1.165"/>
  </r>
  <r>
    <s v="Trinidad and Tobago-The Americas"/>
    <x v="4"/>
    <n v="2007"/>
    <s v="Trinidad and Tobago-The Americas2007"/>
    <n v="21830397705"/>
    <n v="4.8000000000000001E-2"/>
    <x v="358"/>
    <x v="11"/>
    <n v="11762"/>
    <x v="1232"/>
    <n v="1.4999999999999999E-2"/>
    <n v="2.3E-2"/>
    <n v="73"/>
    <n v="66"/>
    <n v="0.21099999999999999"/>
    <n v="0.71299999999999997"/>
    <n v="7.5999999999999998E-2"/>
    <n v="1310040"/>
    <n v="9.6000000000000002E-2"/>
    <n v="0.90400000000000003"/>
    <n v="621000000"/>
    <n v="155000000"/>
    <n v="0.33100000000000002"/>
    <n v="43"/>
    <n v="0"/>
    <n v="210"/>
    <n v="0.32300000000000001"/>
    <n v="1.1519999999999999"/>
  </r>
  <r>
    <s v="Trinidad and Tobago-The Americas"/>
    <x v="4"/>
    <n v="2008"/>
    <s v="Trinidad and Tobago-The Americas2008"/>
    <n v="28165793618"/>
    <n v="4.3999999999999997E-2"/>
    <x v="1016"/>
    <x v="18"/>
    <n v="14115"/>
    <x v="1233"/>
    <n v="1.4999999999999999E-2"/>
    <n v="2.1999999999999999E-2"/>
    <n v="73"/>
    <n v="66"/>
    <n v="0.20899999999999999"/>
    <n v="0.71199999999999997"/>
    <n v="7.8E-2"/>
    <n v="1316449"/>
    <n v="9.4E-2"/>
    <n v="0.90600000000000003"/>
    <n v="557000000"/>
    <n v="102000000"/>
    <n v="0.33100000000000002"/>
    <n v="43"/>
    <n v="0"/>
    <n v="210"/>
    <n v="0.34799999999999998"/>
    <n v="1.3720000000000001"/>
  </r>
  <r>
    <s v="Trinidad and Tobago-The Americas"/>
    <x v="4"/>
    <n v="2009"/>
    <s v="Trinidad and Tobago-The Americas2009"/>
    <n v="19332270662"/>
    <n v="6.0999999999999999E-2"/>
    <x v="706"/>
    <x v="126"/>
    <n v="20331"/>
    <x v="1234"/>
    <n v="1.4999999999999999E-2"/>
    <n v="2.1000000000000001E-2"/>
    <n v="73"/>
    <n v="66"/>
    <n v="0.20799999999999999"/>
    <n v="0.71099999999999997"/>
    <n v="8.1000000000000003E-2"/>
    <n v="1322518"/>
    <n v="9.1999999999999998E-2"/>
    <n v="0.90800000000000003"/>
    <n v="548000000"/>
    <n v="136000000"/>
    <n v="0.33100000000000002"/>
    <n v="43"/>
    <n v="0"/>
    <n v="210"/>
    <n v="0.443"/>
    <n v="1.3959999999999999"/>
  </r>
  <r>
    <s v="Trinidad and Tobago-The Americas"/>
    <x v="4"/>
    <n v="2010"/>
    <s v="Trinidad and Tobago-The Americas2010"/>
    <n v="20758191858"/>
    <n v="5.1999999999999998E-2"/>
    <x v="1017"/>
    <x v="72"/>
    <n v="12540"/>
    <x v="1235"/>
    <n v="1.4999999999999999E-2"/>
    <n v="2.1000000000000001E-2"/>
    <n v="73"/>
    <n v="66"/>
    <n v="0.20699999999999999"/>
    <n v="0.71"/>
    <n v="8.3000000000000004E-2"/>
    <n v="1328095"/>
    <n v="9.0999999999999998E-2"/>
    <n v="0.90900000000000003"/>
    <n v="630000000"/>
    <n v="97000000"/>
    <n v="0.33100000000000002"/>
    <n v="41"/>
    <n v="0"/>
    <n v="210"/>
    <n v="0.48499999999999999"/>
    <n v="1.4259999999999999"/>
  </r>
  <r>
    <s v="Trinidad and Tobago-The Americas"/>
    <x v="4"/>
    <n v="2011"/>
    <s v="Trinidad and Tobago-The Americas2011"/>
    <n v="23676348287"/>
    <n v="5.2999999999999999E-2"/>
    <x v="178"/>
    <x v="24"/>
    <n v="16880"/>
    <x v="1236"/>
    <n v="1.4999999999999999E-2"/>
    <n v="0.02"/>
    <n v="73"/>
    <n v="66"/>
    <n v="0.20699999999999999"/>
    <n v="0.70799999999999996"/>
    <n v="8.5000000000000006E-2"/>
    <n v="1333082"/>
    <n v="8.8999999999999996E-2"/>
    <n v="0.91100000000000003"/>
    <n v="650000000"/>
    <n v="192000000"/>
    <n v="0.29099999999999998"/>
    <n v="41"/>
    <n v="0"/>
    <n v="210"/>
    <n v="0.55200000000000005"/>
    <n v="1.37"/>
  </r>
  <r>
    <s v="Trinidad and Tobago-The Americas"/>
    <x v="4"/>
    <n v="2012"/>
    <s v="Trinidad and Tobago-The Americas2012"/>
    <n v="23436342520"/>
    <n v="5.3999999999999999E-2"/>
    <x v="1018"/>
    <x v="81"/>
    <n v="13541"/>
    <x v="1237"/>
    <n v="1.4999999999999999E-2"/>
    <n v="0.02"/>
    <n v="74"/>
    <n v="66"/>
    <n v="0.20699999999999999"/>
    <n v="0.70499999999999996"/>
    <n v="8.7999999999999995E-2"/>
    <n v="1337439"/>
    <n v="8.7999999999999995E-2"/>
    <n v="0.91200000000000003"/>
    <n v="0"/>
    <n v="0"/>
    <n v="0.29099999999999998"/>
    <n v="41"/>
    <n v="63"/>
    <n v="210"/>
    <n v="0.59499999999999997"/>
    <n v="1.4079999999999999"/>
  </r>
  <r>
    <s v="Tunisia-Africa"/>
    <x v="2"/>
    <n v="2000"/>
    <s v="Tunisia-Africa2000"/>
    <n v="21473188882"/>
    <n v="5.3999999999999999E-2"/>
    <x v="502"/>
    <x v="0"/>
    <n v="0"/>
    <x v="0"/>
    <n v="1.7000000000000001E-2"/>
    <n v="2.5999999999999999E-2"/>
    <n v="75"/>
    <n v="71"/>
    <n v="0.29799999999999999"/>
    <n v="0.64100000000000001"/>
    <n v="0.06"/>
    <n v="9563500"/>
    <n v="0.63400000000000001"/>
    <n v="0.36599999999999999"/>
    <n v="1977000000"/>
    <n v="310000000"/>
    <n v="0"/>
    <n v="0"/>
    <n v="0"/>
    <n v="0"/>
    <n v="2.8000000000000001E-2"/>
    <n v="1.2E-2"/>
  </r>
  <r>
    <s v="Tunisia-Africa"/>
    <x v="2"/>
    <n v="2001"/>
    <s v="Tunisia-Africa2001"/>
    <n v="22066101341"/>
    <n v="5.2999999999999999E-2"/>
    <x v="128"/>
    <x v="0"/>
    <n v="9504"/>
    <x v="0"/>
    <n v="1.7000000000000001E-2"/>
    <n v="2.4E-2"/>
    <n v="75"/>
    <n v="71"/>
    <n v="0.28899999999999998"/>
    <n v="0.64900000000000002"/>
    <n v="6.2E-2"/>
    <n v="9673600"/>
    <n v="0.63800000000000001"/>
    <n v="0.36199999999999999"/>
    <n v="2061000000"/>
    <n v="322000000"/>
    <n v="0"/>
    <n v="0"/>
    <n v="0"/>
    <n v="0"/>
    <n v="4.2999999999999997E-2"/>
    <n v="0.04"/>
  </r>
  <r>
    <s v="Tunisia-Africa"/>
    <x v="2"/>
    <n v="2002"/>
    <s v="Tunisia-Africa2002"/>
    <n v="23141757278"/>
    <n v="5.2999999999999999E-2"/>
    <x v="842"/>
    <x v="0"/>
    <n v="9674"/>
    <x v="1238"/>
    <n v="1.7000000000000001E-2"/>
    <n v="2.3E-2"/>
    <n v="75"/>
    <n v="71"/>
    <n v="0.28100000000000003"/>
    <n v="0.65600000000000003"/>
    <n v="6.4000000000000001E-2"/>
    <n v="9781900"/>
    <n v="0.64200000000000002"/>
    <n v="0.35799999999999998"/>
    <n v="1831000000"/>
    <n v="303000000"/>
    <n v="0"/>
    <n v="0"/>
    <n v="0"/>
    <n v="0"/>
    <n v="5.2999999999999999E-2"/>
    <n v="5.8999999999999997E-2"/>
  </r>
  <r>
    <s v="Tunisia-Africa"/>
    <x v="2"/>
    <n v="2003"/>
    <s v="Tunisia-Africa2003"/>
    <n v="27453084983"/>
    <n v="5.3999999999999999E-2"/>
    <x v="1019"/>
    <x v="0"/>
    <n v="9193"/>
    <x v="1239"/>
    <n v="1.7000000000000001E-2"/>
    <n v="2.1999999999999999E-2"/>
    <n v="75"/>
    <n v="71"/>
    <n v="0.27200000000000002"/>
    <n v="0.66300000000000003"/>
    <n v="6.5000000000000002E-2"/>
    <n v="9839800"/>
    <n v="0.64600000000000002"/>
    <n v="0.35399999999999998"/>
    <n v="1935000000"/>
    <n v="355000000"/>
    <n v="0"/>
    <n v="11"/>
    <n v="0"/>
    <n v="0"/>
    <n v="6.5000000000000002E-2"/>
    <n v="0.19500000000000001"/>
  </r>
  <r>
    <s v="Tunisia-Africa"/>
    <x v="2"/>
    <n v="2004"/>
    <s v="Tunisia-Africa2004"/>
    <n v="31183139301"/>
    <n v="5.6000000000000001E-2"/>
    <x v="446"/>
    <x v="0"/>
    <n v="0"/>
    <x v="0"/>
    <n v="1.7000000000000001E-2"/>
    <n v="2.1000000000000001E-2"/>
    <n v="75"/>
    <n v="71"/>
    <n v="0.26500000000000001"/>
    <n v="0.66900000000000004"/>
    <n v="6.6000000000000003E-2"/>
    <n v="9932400"/>
    <n v="0.64900000000000002"/>
    <n v="0.35099999999999998"/>
    <n v="2432000000"/>
    <n v="427000000"/>
    <n v="0"/>
    <n v="11"/>
    <n v="0"/>
    <n v="0"/>
    <n v="8.5000000000000006E-2"/>
    <n v="0.376"/>
  </r>
  <r>
    <s v="Tunisia-Africa"/>
    <x v="2"/>
    <n v="2005"/>
    <s v="Tunisia-Africa2005"/>
    <n v="32282960678"/>
    <n v="5.6000000000000001E-2"/>
    <x v="33"/>
    <x v="0"/>
    <n v="9427"/>
    <x v="1240"/>
    <n v="1.7000000000000001E-2"/>
    <n v="0.02"/>
    <n v="76"/>
    <n v="72"/>
    <n v="0.25800000000000001"/>
    <n v="0.67500000000000004"/>
    <n v="6.7000000000000004E-2"/>
    <n v="10029000"/>
    <n v="0.65100000000000002"/>
    <n v="0.34899999999999998"/>
    <n v="2800000000"/>
    <n v="452000000"/>
    <n v="0.60599999999999998"/>
    <n v="11"/>
    <n v="0"/>
    <n v="268"/>
    <n v="9.7000000000000003E-2"/>
    <n v="0.56499999999999995"/>
  </r>
  <r>
    <s v="Tunisia-Africa"/>
    <x v="2"/>
    <n v="2006"/>
    <s v="Tunisia-Africa2006"/>
    <n v="34378437265"/>
    <n v="5.6000000000000001E-2"/>
    <x v="692"/>
    <x v="0"/>
    <n v="0"/>
    <x v="0"/>
    <n v="1.7000000000000001E-2"/>
    <n v="1.9E-2"/>
    <n v="76"/>
    <n v="72"/>
    <n v="0.252"/>
    <n v="0.68100000000000005"/>
    <n v="6.8000000000000005E-2"/>
    <n v="10127900"/>
    <n v="0.65300000000000002"/>
    <n v="0.34699999999999998"/>
    <n v="2999000000"/>
    <n v="498000000"/>
    <n v="0.60599999999999998"/>
    <n v="11"/>
    <n v="0"/>
    <n v="268"/>
    <n v="0.13"/>
    <n v="0.72199999999999998"/>
  </r>
  <r>
    <s v="Tunisia-Africa"/>
    <x v="2"/>
    <n v="2007"/>
    <s v="Tunisia-Africa2007"/>
    <n v="38920218579"/>
    <n v="5.6000000000000001E-2"/>
    <x v="727"/>
    <x v="0"/>
    <n v="7711"/>
    <x v="1241"/>
    <n v="1.7000000000000001E-2"/>
    <n v="1.7999999999999999E-2"/>
    <n v="76"/>
    <n v="72"/>
    <n v="0.246"/>
    <n v="0.68600000000000005"/>
    <n v="6.8000000000000005E-2"/>
    <n v="10225100"/>
    <n v="0.65400000000000003"/>
    <n v="0.34599999999999997"/>
    <n v="3373000000"/>
    <n v="530000000"/>
    <n v="0.60599999999999998"/>
    <n v="11"/>
    <n v="0"/>
    <n v="268"/>
    <n v="0.17100000000000001"/>
    <n v="0.76300000000000001"/>
  </r>
  <r>
    <s v="Tunisia-Africa"/>
    <x v="2"/>
    <n v="2008"/>
    <s v="Tunisia-Africa2008"/>
    <n v="44856586316"/>
    <n v="5.6000000000000001E-2"/>
    <x v="230"/>
    <x v="0"/>
    <n v="8463"/>
    <x v="1242"/>
    <n v="1.7999999999999999E-2"/>
    <n v="1.7000000000000001E-2"/>
    <n v="76"/>
    <n v="72"/>
    <n v="0.24099999999999999"/>
    <n v="0.69"/>
    <n v="6.9000000000000006E-2"/>
    <n v="10328900"/>
    <n v="0.65600000000000003"/>
    <n v="0.34399999999999997"/>
    <n v="3909000000"/>
    <n v="555000000"/>
    <n v="0.58599999999999997"/>
    <n v="11"/>
    <n v="0"/>
    <n v="228"/>
    <n v="0.27500000000000002"/>
    <n v="0.82799999999999996"/>
  </r>
  <r>
    <s v="Tunisia-Africa"/>
    <x v="2"/>
    <n v="2009"/>
    <s v="Tunisia-Africa2009"/>
    <n v="43454935940"/>
    <n v="6.2E-2"/>
    <x v="210"/>
    <x v="0"/>
    <n v="9039"/>
    <x v="1243"/>
    <n v="1.7999999999999999E-2"/>
    <n v="1.6E-2"/>
    <n v="77"/>
    <n v="73"/>
    <n v="0.23799999999999999"/>
    <n v="0.69299999999999995"/>
    <n v="6.9000000000000006E-2"/>
    <n v="10439600"/>
    <n v="0.65800000000000003"/>
    <n v="0.34199999999999997"/>
    <n v="3526000000"/>
    <n v="478000000"/>
    <n v="0.623"/>
    <n v="11"/>
    <n v="0"/>
    <n v="228"/>
    <n v="0.34100000000000003"/>
    <n v="0.93200000000000005"/>
  </r>
  <r>
    <s v="Tunisia-Africa"/>
    <x v="2"/>
    <n v="2010"/>
    <s v="Tunisia-Africa2010"/>
    <n v="44054072936"/>
    <n v="6.7000000000000004E-2"/>
    <x v="1020"/>
    <x v="0"/>
    <n v="7814"/>
    <x v="1244"/>
    <n v="1.9E-2"/>
    <n v="1.4999999999999999E-2"/>
    <n v="77"/>
    <n v="73"/>
    <n v="0.23499999999999999"/>
    <n v="0.69599999999999995"/>
    <n v="6.9000000000000006E-2"/>
    <n v="10549100"/>
    <n v="0.65900000000000003"/>
    <n v="0.34099999999999997"/>
    <n v="3477000000"/>
    <n v="611000000"/>
    <n v="0.623"/>
    <n v="11"/>
    <n v="0"/>
    <n v="144"/>
    <n v="0.36799999999999999"/>
    <n v="1.0449999999999999"/>
  </r>
  <r>
    <s v="Tunisia-Africa"/>
    <x v="2"/>
    <n v="2011"/>
    <s v="Tunisia-Africa2011"/>
    <n v="45951129422"/>
    <n v="7.0000000000000007E-2"/>
    <x v="186"/>
    <x v="0"/>
    <n v="8314"/>
    <x v="1245"/>
    <n v="1.9E-2"/>
    <n v="1.4E-2"/>
    <n v="77"/>
    <n v="73"/>
    <n v="0.23300000000000001"/>
    <n v="0.69699999999999995"/>
    <n v="7.0000000000000007E-2"/>
    <n v="10673800"/>
    <n v="0.66100000000000003"/>
    <n v="0.33899999999999997"/>
    <n v="2529000000"/>
    <n v="678000000"/>
    <n v="0.624"/>
    <n v="11"/>
    <n v="0"/>
    <n v="144"/>
    <n v="0.39100000000000001"/>
    <n v="1.1519999999999999"/>
  </r>
  <r>
    <s v="Tunisia-Africa"/>
    <x v="2"/>
    <n v="2012"/>
    <s v="Tunisia-Africa2012"/>
    <n v="45238491581"/>
    <n v="7.0000000000000007E-2"/>
    <x v="278"/>
    <x v="0"/>
    <n v="8028"/>
    <x v="1246"/>
    <n v="1.9E-2"/>
    <n v="1.4E-2"/>
    <n v="77"/>
    <n v="73"/>
    <n v="0.23200000000000001"/>
    <n v="0.69699999999999995"/>
    <n v="7.0999999999999994E-2"/>
    <n v="10777500"/>
    <n v="0.66300000000000003"/>
    <n v="0.33699999999999997"/>
    <n v="2931000000"/>
    <n v="673000000"/>
    <n v="0.624"/>
    <n v="11"/>
    <n v="49"/>
    <n v="144"/>
    <n v="0.41399999999999998"/>
    <n v="1.181"/>
  </r>
  <r>
    <s v="Turkey-Europe"/>
    <x v="1"/>
    <n v="2000"/>
    <s v="Turkey-Europe2000"/>
    <n v="267000000000"/>
    <n v="4.9000000000000002E-2"/>
    <x v="1021"/>
    <x v="0"/>
    <n v="115701"/>
    <x v="0"/>
    <n v="2.1000000000000001E-2"/>
    <n v="3.4000000000000002E-2"/>
    <n v="74"/>
    <n v="66"/>
    <n v="0.307"/>
    <n v="0.63400000000000001"/>
    <n v="0.06"/>
    <n v="63174483"/>
    <n v="0.64700000000000002"/>
    <n v="0.35299999999999998"/>
    <n v="7636000000"/>
    <n v="1713000000"/>
    <n v="0"/>
    <n v="0"/>
    <n v="0"/>
    <n v="0"/>
    <n v="3.7999999999999999E-2"/>
    <n v="0.255"/>
  </r>
  <r>
    <s v="Turkey-Europe"/>
    <x v="1"/>
    <n v="2001"/>
    <s v="Turkey-Europe2001"/>
    <n v="196000000000"/>
    <n v="5.1999999999999998E-2"/>
    <x v="15"/>
    <x v="0"/>
    <n v="112459"/>
    <x v="0"/>
    <n v="2.1000000000000001E-2"/>
    <n v="3.2000000000000001E-2"/>
    <n v="74"/>
    <n v="67"/>
    <n v="0.30199999999999999"/>
    <n v="0.63700000000000001"/>
    <n v="6.0999999999999999E-2"/>
    <n v="64100297"/>
    <n v="0.65300000000000002"/>
    <n v="0.34699999999999998"/>
    <n v="10067000000"/>
    <n v="1738000000"/>
    <n v="0"/>
    <n v="0"/>
    <n v="0"/>
    <n v="0"/>
    <n v="5.1999999999999998E-2"/>
    <n v="0.30499999999999999"/>
  </r>
  <r>
    <s v="Turkey-Europe"/>
    <x v="1"/>
    <n v="2002"/>
    <s v="Turkey-Europe2002"/>
    <n v="233000000000"/>
    <n v="5.3999999999999999E-2"/>
    <x v="496"/>
    <x v="0"/>
    <n v="105133"/>
    <x v="1247"/>
    <n v="2.1000000000000001E-2"/>
    <n v="0.03"/>
    <n v="75"/>
    <n v="68"/>
    <n v="0.29699999999999999"/>
    <n v="0.64"/>
    <n v="6.3E-2"/>
    <n v="65022300"/>
    <n v="0.66"/>
    <n v="0.33999999999999997"/>
    <n v="11901000000"/>
    <n v="1880000000"/>
    <n v="0"/>
    <n v="0"/>
    <n v="0"/>
    <n v="0"/>
    <n v="0.114"/>
    <n v="0.35899999999999999"/>
  </r>
  <r>
    <s v="Turkey-Europe"/>
    <x v="1"/>
    <n v="2003"/>
    <s v="Turkey-Europe2003"/>
    <n v="303000000000"/>
    <n v="5.2999999999999999E-2"/>
    <x v="777"/>
    <x v="0"/>
    <n v="97661"/>
    <x v="1248"/>
    <n v="0.02"/>
    <n v="2.9000000000000001E-2"/>
    <n v="75"/>
    <n v="68"/>
    <n v="0.29299999999999998"/>
    <n v="0.64300000000000002"/>
    <n v="6.4000000000000001E-2"/>
    <n v="65938265"/>
    <n v="0.66600000000000004"/>
    <n v="0.33399999999999996"/>
    <n v="13203000000"/>
    <n v="2113000000"/>
    <n v="0"/>
    <n v="38"/>
    <n v="0"/>
    <n v="0"/>
    <n v="0.123"/>
    <n v="0.42299999999999999"/>
  </r>
  <r>
    <s v="Turkey-Europe"/>
    <x v="1"/>
    <n v="2004"/>
    <s v="Turkey-Europe2004"/>
    <n v="392000000000"/>
    <n v="5.3999999999999999E-2"/>
    <x v="278"/>
    <x v="0"/>
    <n v="0"/>
    <x v="0"/>
    <n v="0.02"/>
    <n v="2.7E-2"/>
    <n v="76"/>
    <n v="69"/>
    <n v="0.28899999999999998"/>
    <n v="0.64600000000000002"/>
    <n v="6.5000000000000002E-2"/>
    <n v="66845635"/>
    <n v="0.67200000000000004"/>
    <n v="0.32799999999999996"/>
    <n v="15888000000"/>
    <n v="2524000000"/>
    <n v="0"/>
    <n v="6"/>
    <n v="0"/>
    <n v="0"/>
    <n v="0.14599999999999999"/>
    <n v="0.51900000000000002"/>
  </r>
  <r>
    <s v="Turkey-Europe"/>
    <x v="1"/>
    <n v="2005"/>
    <s v="Turkey-Europe2005"/>
    <n v="483000000000"/>
    <n v="5.3999999999999999E-2"/>
    <x v="1022"/>
    <x v="0"/>
    <n v="98502"/>
    <x v="1249"/>
    <n v="1.9E-2"/>
    <n v="2.5999999999999999E-2"/>
    <n v="76"/>
    <n v="69"/>
    <n v="0.28499999999999998"/>
    <n v="0.64900000000000002"/>
    <n v="6.6000000000000003E-2"/>
    <n v="67743052"/>
    <n v="0.67800000000000005"/>
    <n v="0.32199999999999995"/>
    <n v="20760000000"/>
    <n v="3563000000"/>
    <n v="0.52800000000000002"/>
    <n v="6"/>
    <n v="0"/>
    <n v="254"/>
    <n v="0.155"/>
    <n v="0.64400000000000002"/>
  </r>
  <r>
    <s v="Turkey-Europe"/>
    <x v="1"/>
    <n v="2006"/>
    <s v="Turkey-Europe2006"/>
    <n v="531000000000"/>
    <n v="5.8000000000000003E-2"/>
    <x v="1023"/>
    <x v="0"/>
    <n v="0"/>
    <x v="0"/>
    <n v="1.9E-2"/>
    <n v="2.4E-2"/>
    <n v="76"/>
    <n v="69"/>
    <n v="0.28100000000000003"/>
    <n v="0.65200000000000002"/>
    <n v="6.7000000000000004E-2"/>
    <n v="68626337"/>
    <n v="0.68400000000000005"/>
    <n v="0.31599999999999995"/>
    <n v="19137000000"/>
    <n v="3517000000"/>
    <n v="0.52400000000000002"/>
    <n v="6"/>
    <n v="0"/>
    <n v="254"/>
    <n v="0.182"/>
    <n v="0.76700000000000002"/>
  </r>
  <r>
    <s v="Turkey-Europe"/>
    <x v="1"/>
    <n v="2007"/>
    <s v="Turkey-Europe2007"/>
    <n v="647000000000"/>
    <n v="0.06"/>
    <x v="374"/>
    <x v="0"/>
    <n v="70402"/>
    <x v="1250"/>
    <n v="1.9E-2"/>
    <n v="2.3E-2"/>
    <n v="77"/>
    <n v="70"/>
    <n v="0.27800000000000002"/>
    <n v="0.65500000000000003"/>
    <n v="6.8000000000000005E-2"/>
    <n v="69496513"/>
    <n v="0.69"/>
    <n v="0.31000000000000005"/>
    <n v="21662000000"/>
    <n v="4254000000"/>
    <n v="0.443"/>
    <n v="6"/>
    <n v="0"/>
    <n v="223"/>
    <n v="0.28599999999999998"/>
    <n v="0.89200000000000002"/>
  </r>
  <r>
    <s v="Turkey-Europe"/>
    <x v="1"/>
    <n v="2008"/>
    <s v="Turkey-Europe2008"/>
    <n v="730000000000"/>
    <n v="6.0999999999999999E-2"/>
    <x v="1024"/>
    <x v="0"/>
    <n v="80858"/>
    <x v="1251"/>
    <n v="1.7999999999999999E-2"/>
    <n v="2.1999999999999999E-2"/>
    <n v="77"/>
    <n v="70"/>
    <n v="0.27400000000000002"/>
    <n v="0.65700000000000003"/>
    <n v="6.9000000000000006E-2"/>
    <n v="70363511"/>
    <n v="0.69599999999999995"/>
    <n v="0.30400000000000005"/>
    <n v="26446000000"/>
    <n v="4509000000"/>
    <n v="0.443"/>
    <n v="6"/>
    <n v="0"/>
    <n v="223"/>
    <n v="0.34399999999999997"/>
    <n v="0.93500000000000005"/>
  </r>
  <r>
    <s v="Turkey-Europe"/>
    <x v="1"/>
    <n v="2009"/>
    <s v="Turkey-Europe2009"/>
    <n v="615000000000"/>
    <n v="6.7000000000000004E-2"/>
    <x v="1025"/>
    <x v="0"/>
    <n v="100005"/>
    <x v="1252"/>
    <n v="1.7999999999999999E-2"/>
    <n v="2.1000000000000001E-2"/>
    <n v="77"/>
    <n v="70"/>
    <n v="0.27100000000000002"/>
    <n v="0.66"/>
    <n v="6.9000000000000006E-2"/>
    <n v="71241080"/>
    <n v="0.70099999999999996"/>
    <n v="0.29900000000000004"/>
    <n v="26331000000"/>
    <n v="5061000000"/>
    <n v="0.433"/>
    <n v="6"/>
    <n v="0"/>
    <n v="223"/>
    <n v="0.36399999999999999"/>
    <n v="0.88100000000000001"/>
  </r>
  <r>
    <s v="Turkey-Europe"/>
    <x v="1"/>
    <n v="2010"/>
    <s v="Turkey-Europe2010"/>
    <n v="731000000000"/>
    <n v="6.8000000000000005E-2"/>
    <x v="266"/>
    <x v="0"/>
    <n v="74248"/>
    <x v="1253"/>
    <n v="1.7999999999999999E-2"/>
    <n v="0.02"/>
    <n v="78"/>
    <n v="71"/>
    <n v="0.26700000000000002"/>
    <n v="0.66200000000000003"/>
    <n v="7.0999999999999994E-2"/>
    <n v="72137546"/>
    <n v="0.70699999999999996"/>
    <n v="0.29300000000000004"/>
    <n v="26318000000"/>
    <n v="5817000000"/>
    <n v="0.433"/>
    <n v="6"/>
    <n v="0"/>
    <n v="226"/>
    <n v="0.39800000000000002"/>
    <n v="0.85599999999999998"/>
  </r>
  <r>
    <s v="Turkey-Europe"/>
    <x v="1"/>
    <n v="2011"/>
    <s v="Turkey-Europe2011"/>
    <n v="775000000000"/>
    <n v="6.0999999999999999E-2"/>
    <x v="1026"/>
    <x v="0"/>
    <n v="84379"/>
    <x v="1254"/>
    <n v="1.7000000000000001E-2"/>
    <n v="1.9E-2"/>
    <n v="78"/>
    <n v="71"/>
    <n v="0.26400000000000001"/>
    <n v="0.66500000000000004"/>
    <n v="7.1999999999999995E-2"/>
    <n v="73058638"/>
    <n v="0.71299999999999997"/>
    <n v="0.28700000000000003"/>
    <n v="30093000000"/>
    <n v="5372000000"/>
    <n v="0.4"/>
    <n v="6"/>
    <n v="0"/>
    <n v="226"/>
    <n v="0.43099999999999999"/>
    <n v="0.89400000000000002"/>
  </r>
  <r>
    <s v="Turkey-Europe"/>
    <x v="1"/>
    <n v="2012"/>
    <s v="Turkey-Europe2012"/>
    <n v="789000000000"/>
    <n v="6.3E-2"/>
    <x v="314"/>
    <x v="0"/>
    <n v="77833"/>
    <x v="1255"/>
    <n v="1.7000000000000001E-2"/>
    <n v="1.7000000000000001E-2"/>
    <n v="78"/>
    <n v="72"/>
    <n v="0.26"/>
    <n v="0.66700000000000004"/>
    <n v="7.2999999999999995E-2"/>
    <n v="73997128"/>
    <n v="0.71799999999999997"/>
    <n v="0.28200000000000003"/>
    <n v="32249000000"/>
    <n v="4604000000"/>
    <n v="0.4"/>
    <n v="6"/>
    <n v="72"/>
    <n v="226"/>
    <n v="0.45100000000000001"/>
    <n v="0.91500000000000004"/>
  </r>
  <r>
    <s v="Turkmenistan-Asia"/>
    <x v="0"/>
    <n v="2000"/>
    <s v="Turkmenistan-Asia2000"/>
    <n v="2904662605"/>
    <n v="3.9E-2"/>
    <x v="412"/>
    <x v="0"/>
    <n v="0"/>
    <x v="0"/>
    <n v="2.4E-2"/>
    <n v="6.6000000000000003E-2"/>
    <n v="68"/>
    <n v="60"/>
    <n v="0.36299999999999999"/>
    <n v="0.59399999999999997"/>
    <n v="4.2999999999999997E-2"/>
    <n v="4501419"/>
    <n v="0.45900000000000002"/>
    <n v="0.54099999999999993"/>
    <n v="0"/>
    <n v="0"/>
    <n v="0"/>
    <n v="0"/>
    <n v="0"/>
    <n v="0"/>
    <n v="1E-3"/>
    <n v="2E-3"/>
  </r>
  <r>
    <s v="Turkmenistan-Asia"/>
    <x v="0"/>
    <n v="2001"/>
    <s v="Turkmenistan-Asia2001"/>
    <n v="3534771969"/>
    <n v="3.7999999999999999E-2"/>
    <x v="224"/>
    <x v="0"/>
    <n v="24710"/>
    <x v="0"/>
    <n v="2.3E-2"/>
    <n v="6.5000000000000002E-2"/>
    <n v="68"/>
    <n v="60"/>
    <n v="0.35599999999999998"/>
    <n v="0.6"/>
    <n v="4.3999999999999997E-2"/>
    <n v="4551762"/>
    <n v="0.46100000000000002"/>
    <n v="0.53899999999999992"/>
    <n v="0"/>
    <n v="0"/>
    <n v="0"/>
    <n v="0"/>
    <n v="0"/>
    <n v="0"/>
    <n v="2E-3"/>
    <n v="2E-3"/>
  </r>
  <r>
    <s v="Turkmenistan-Asia"/>
    <x v="0"/>
    <n v="2002"/>
    <s v="Turkmenistan-Asia2002"/>
    <n v="4462028989"/>
    <n v="3.3000000000000002E-2"/>
    <x v="54"/>
    <x v="0"/>
    <n v="22675"/>
    <x v="1256"/>
    <n v="2.3E-2"/>
    <n v="6.3E-2"/>
    <n v="68"/>
    <n v="60"/>
    <n v="0.34899999999999998"/>
    <n v="0.60699999999999998"/>
    <n v="4.3999999999999997E-2"/>
    <n v="4600171"/>
    <n v="0.46400000000000002"/>
    <n v="0.53600000000000003"/>
    <n v="0"/>
    <n v="0"/>
    <n v="0"/>
    <n v="0"/>
    <n v="0"/>
    <n v="0"/>
    <n v="3.0000000000000001E-3"/>
    <n v="2E-3"/>
  </r>
  <r>
    <s v="Turkmenistan-Asia"/>
    <x v="0"/>
    <n v="2003"/>
    <s v="Turkmenistan-Asia2003"/>
    <n v="5977440583"/>
    <n v="3.7999999999999999E-2"/>
    <x v="28"/>
    <x v="0"/>
    <n v="19873"/>
    <x v="1257"/>
    <n v="2.3E-2"/>
    <n v="6.2E-2"/>
    <n v="68"/>
    <n v="60"/>
    <n v="0.34200000000000003"/>
    <n v="0.61299999999999999"/>
    <n v="4.4999999999999998E-2"/>
    <n v="4648037"/>
    <n v="0.46600000000000003"/>
    <n v="0.53400000000000003"/>
    <n v="0"/>
    <n v="0"/>
    <n v="0"/>
    <n v="0"/>
    <n v="0"/>
    <n v="0"/>
    <n v="4.0000000000000001E-3"/>
    <n v="2E-3"/>
  </r>
  <r>
    <s v="Turkmenistan-Asia"/>
    <x v="0"/>
    <n v="2004"/>
    <s v="Turkmenistan-Asia2004"/>
    <n v="6838351088"/>
    <n v="3.6999999999999998E-2"/>
    <x v="56"/>
    <x v="0"/>
    <n v="0"/>
    <x v="0"/>
    <n v="2.3E-2"/>
    <n v="0.06"/>
    <n v="68"/>
    <n v="60"/>
    <n v="0.33400000000000002"/>
    <n v="0.62"/>
    <n v="4.5999999999999999E-2"/>
    <n v="4696876"/>
    <n v="0.46800000000000003"/>
    <n v="0.53200000000000003"/>
    <n v="0"/>
    <n v="0"/>
    <n v="0"/>
    <n v="0"/>
    <n v="0"/>
    <n v="0"/>
    <n v="8.0000000000000002E-3"/>
    <n v="1.0999999999999999E-2"/>
  </r>
  <r>
    <s v="Turkmenistan-Asia"/>
    <x v="0"/>
    <n v="2005"/>
    <s v="Turkmenistan-Asia2005"/>
    <n v="8104355717"/>
    <n v="0.03"/>
    <x v="841"/>
    <x v="0"/>
    <n v="22669"/>
    <x v="1258"/>
    <n v="2.3E-2"/>
    <n v="5.8000000000000003E-2"/>
    <n v="69"/>
    <n v="60"/>
    <n v="0.32700000000000001"/>
    <n v="0.627"/>
    <n v="4.5999999999999999E-2"/>
    <n v="4747839"/>
    <n v="0.47"/>
    <n v="0.53"/>
    <n v="0"/>
    <n v="0"/>
    <n v="0"/>
    <n v="0"/>
    <n v="0"/>
    <n v="0"/>
    <n v="0.01"/>
    <n v="2.1999999999999999E-2"/>
  </r>
  <r>
    <s v="Turkmenistan-Asia"/>
    <x v="0"/>
    <n v="2006"/>
    <s v="Turkmenistan-Asia2006"/>
    <n v="10277598152"/>
    <n v="2.1999999999999999E-2"/>
    <x v="272"/>
    <x v="0"/>
    <n v="0"/>
    <x v="0"/>
    <n v="2.1999999999999999E-2"/>
    <n v="5.7000000000000002E-2"/>
    <n v="69"/>
    <n v="61"/>
    <n v="0.31900000000000001"/>
    <n v="0.63600000000000001"/>
    <n v="4.4999999999999998E-2"/>
    <n v="4801595"/>
    <n v="0.47299999999999998"/>
    <n v="0.52700000000000002"/>
    <n v="0"/>
    <n v="0"/>
    <n v="0"/>
    <n v="0"/>
    <n v="0"/>
    <n v="0"/>
    <n v="1.2999999999999999E-2"/>
    <n v="4.4999999999999998E-2"/>
  </r>
  <r>
    <s v="Turkmenistan-Asia"/>
    <x v="0"/>
    <n v="2007"/>
    <s v="Turkmenistan-Asia2007"/>
    <n v="12664165103"/>
    <n v="2.1000000000000001E-2"/>
    <x v="325"/>
    <x v="0"/>
    <n v="15153"/>
    <x v="1259"/>
    <n v="2.1999999999999999E-2"/>
    <n v="5.5E-2"/>
    <n v="69"/>
    <n v="61"/>
    <n v="0.311"/>
    <n v="0.64500000000000002"/>
    <n v="4.3999999999999997E-2"/>
    <n v="4858236"/>
    <n v="0.47599999999999998"/>
    <n v="0.52400000000000002"/>
    <n v="0"/>
    <n v="0"/>
    <n v="0"/>
    <n v="0"/>
    <n v="0"/>
    <n v="0"/>
    <n v="1.4E-2"/>
    <n v="7.9000000000000001E-2"/>
  </r>
  <r>
    <s v="Turkmenistan-Asia"/>
    <x v="0"/>
    <n v="2008"/>
    <s v="Turkmenistan-Asia2008"/>
    <n v="19271523179"/>
    <n v="1.9E-2"/>
    <x v="127"/>
    <x v="0"/>
    <n v="18406"/>
    <x v="624"/>
    <n v="2.1999999999999999E-2"/>
    <n v="5.3999999999999999E-2"/>
    <n v="69"/>
    <n v="61"/>
    <n v="0.30399999999999999"/>
    <n v="0.65300000000000002"/>
    <n v="4.2999999999999997E-2"/>
    <n v="4917543"/>
    <n v="0.47799999999999998"/>
    <n v="0.52200000000000002"/>
    <n v="0"/>
    <n v="0"/>
    <n v="0"/>
    <n v="0"/>
    <n v="0"/>
    <n v="0"/>
    <n v="1.7999999999999999E-2"/>
    <n v="0.23100000000000001"/>
  </r>
  <r>
    <s v="Turkmenistan-Asia"/>
    <x v="0"/>
    <n v="2009"/>
    <s v="Turkmenistan-Asia2009"/>
    <n v="20214385965"/>
    <n v="2.1000000000000001E-2"/>
    <x v="584"/>
    <x v="0"/>
    <n v="22367"/>
    <x v="1260"/>
    <n v="2.1999999999999999E-2"/>
    <n v="5.1999999999999998E-2"/>
    <n v="69"/>
    <n v="61"/>
    <n v="0.29699999999999999"/>
    <n v="0.66100000000000003"/>
    <n v="4.2000000000000003E-2"/>
    <n v="4978962"/>
    <n v="0.48099999999999998"/>
    <n v="0.51900000000000002"/>
    <n v="0"/>
    <n v="0"/>
    <n v="0"/>
    <n v="0"/>
    <n v="0"/>
    <n v="0"/>
    <n v="0.02"/>
    <n v="0.42799999999999999"/>
  </r>
  <r>
    <s v="Turkmenistan-Asia"/>
    <x v="0"/>
    <n v="2010"/>
    <s v="Turkmenistan-Asia2010"/>
    <n v="22148070175"/>
    <n v="2.1000000000000001E-2"/>
    <x v="28"/>
    <x v="0"/>
    <n v="15811"/>
    <x v="1261"/>
    <n v="2.1999999999999999E-2"/>
    <n v="5.0999999999999997E-2"/>
    <n v="69"/>
    <n v="61"/>
    <n v="0.29199999999999998"/>
    <n v="0.66600000000000004"/>
    <n v="4.1000000000000002E-2"/>
    <n v="5041995"/>
    <n v="0.48399999999999999"/>
    <n v="0.51600000000000001"/>
    <n v="0"/>
    <n v="0"/>
    <n v="0"/>
    <n v="0"/>
    <n v="0"/>
    <n v="0"/>
    <n v="0.03"/>
    <n v="0.63400000000000001"/>
  </r>
  <r>
    <s v="Turkmenistan-Asia"/>
    <x v="0"/>
    <n v="2011"/>
    <s v="Turkmenistan-Asia2011"/>
    <n v="29233333333"/>
    <n v="2.1000000000000001E-2"/>
    <x v="655"/>
    <x v="0"/>
    <n v="19166"/>
    <x v="1262"/>
    <n v="2.1999999999999999E-2"/>
    <n v="0.05"/>
    <n v="69"/>
    <n v="61"/>
    <n v="0.28899999999999998"/>
    <n v="0.67100000000000004"/>
    <n v="4.1000000000000002E-2"/>
    <n v="5106668"/>
    <n v="0.48699999999999999"/>
    <n v="0.51300000000000001"/>
    <n v="0"/>
    <n v="0"/>
    <n v="0"/>
    <n v="0"/>
    <n v="0"/>
    <n v="0"/>
    <n v="0.05"/>
    <n v="1.038"/>
  </r>
  <r>
    <s v="Turkmenistan-Asia"/>
    <x v="0"/>
    <n v="2012"/>
    <s v="Turkmenistan-Asia2012"/>
    <n v="35164210526"/>
    <n v="0.02"/>
    <x v="273"/>
    <x v="0"/>
    <n v="17629"/>
    <x v="1263"/>
    <n v="2.1999999999999999E-2"/>
    <n v="4.8000000000000001E-2"/>
    <n v="70"/>
    <n v="61"/>
    <n v="0.28599999999999998"/>
    <n v="0.67300000000000004"/>
    <n v="4.1000000000000002E-2"/>
    <n v="5172931"/>
    <n v="0.49"/>
    <n v="0.51"/>
    <n v="0"/>
    <n v="0"/>
    <n v="0"/>
    <n v="0"/>
    <n v="0"/>
    <n v="0"/>
    <n v="7.1999999999999995E-2"/>
    <n v="1.141"/>
  </r>
  <r>
    <s v="Turks and Caicos Islands-The Americas"/>
    <x v="4"/>
    <n v="2000"/>
    <s v="Turks and Caicos Islands-The Americas2000"/>
    <n v="0"/>
    <m/>
    <x v="0"/>
    <x v="0"/>
    <n v="0"/>
    <x v="0"/>
    <n v="0"/>
    <n v="0"/>
    <n v="0"/>
    <n v="0"/>
    <n v="0"/>
    <n v="0"/>
    <n v="0"/>
    <n v="18876"/>
    <n v="0.84599999999999997"/>
    <n v="0.15400000000000003"/>
    <n v="285000000"/>
    <n v="0"/>
    <n v="0"/>
    <n v="0"/>
    <n v="0"/>
    <n v="0"/>
    <n v="0"/>
    <n v="0"/>
  </r>
  <r>
    <s v="Turks and Caicos Islands-The Americas"/>
    <x v="4"/>
    <n v="2001"/>
    <s v="Turks and Caicos Islands-The Americas2001"/>
    <n v="0"/>
    <m/>
    <x v="0"/>
    <x v="0"/>
    <n v="0"/>
    <x v="0"/>
    <n v="0"/>
    <n v="0"/>
    <n v="0"/>
    <n v="0"/>
    <n v="0"/>
    <n v="0"/>
    <n v="0"/>
    <n v="20186"/>
    <n v="0.85399999999999998"/>
    <n v="0.14600000000000002"/>
    <n v="311000000"/>
    <n v="0"/>
    <n v="0"/>
    <n v="0"/>
    <n v="0"/>
    <n v="0"/>
    <n v="0"/>
    <n v="0"/>
  </r>
  <r>
    <s v="Turks and Caicos Islands-The Americas"/>
    <x v="4"/>
    <n v="2002"/>
    <s v="Turks and Caicos Islands-The Americas2002"/>
    <n v="0"/>
    <m/>
    <x v="0"/>
    <x v="0"/>
    <n v="0"/>
    <x v="1073"/>
    <n v="0"/>
    <n v="0"/>
    <n v="0"/>
    <n v="0"/>
    <n v="0"/>
    <n v="0"/>
    <n v="0"/>
    <n v="21740"/>
    <n v="0.86"/>
    <n v="0.14000000000000001"/>
    <n v="292000000"/>
    <n v="0"/>
    <n v="0"/>
    <n v="0"/>
    <n v="0"/>
    <n v="0"/>
    <n v="0"/>
    <n v="0"/>
  </r>
  <r>
    <s v="Turks and Caicos Islands-The Americas"/>
    <x v="4"/>
    <n v="2003"/>
    <s v="Turks and Caicos Islands-The Americas2003"/>
    <n v="0"/>
    <m/>
    <x v="0"/>
    <x v="0"/>
    <n v="0"/>
    <x v="1073"/>
    <n v="0"/>
    <n v="0"/>
    <n v="0"/>
    <n v="0"/>
    <n v="0"/>
    <n v="0"/>
    <n v="0"/>
    <n v="23412"/>
    <n v="0.86599999999999999"/>
    <n v="0.13400000000000001"/>
    <n v="0"/>
    <n v="0"/>
    <n v="0"/>
    <n v="0"/>
    <n v="0"/>
    <n v="0"/>
    <n v="0"/>
    <n v="0"/>
  </r>
  <r>
    <s v="Turks and Caicos Islands-The Americas"/>
    <x v="4"/>
    <n v="2004"/>
    <s v="Turks and Caicos Islands-The Americas2004"/>
    <n v="0"/>
    <m/>
    <x v="0"/>
    <x v="0"/>
    <n v="0"/>
    <x v="0"/>
    <n v="0"/>
    <n v="0"/>
    <n v="0"/>
    <n v="0"/>
    <n v="0"/>
    <n v="0"/>
    <n v="0"/>
    <n v="25025"/>
    <n v="0.872"/>
    <n v="0.128"/>
    <n v="0"/>
    <n v="0"/>
    <n v="0"/>
    <n v="0"/>
    <n v="0"/>
    <n v="0"/>
    <n v="0"/>
    <n v="0"/>
  </r>
  <r>
    <s v="Turks and Caicos Islands-The Americas"/>
    <x v="4"/>
    <n v="2005"/>
    <s v="Turks and Caicos Islands-The Americas2005"/>
    <n v="0"/>
    <m/>
    <x v="0"/>
    <x v="0"/>
    <n v="0"/>
    <x v="1075"/>
    <n v="0"/>
    <n v="0"/>
    <n v="0"/>
    <n v="0"/>
    <n v="0"/>
    <n v="0"/>
    <n v="0"/>
    <n v="26450"/>
    <n v="0.877"/>
    <n v="0.123"/>
    <n v="0"/>
    <n v="0"/>
    <n v="0"/>
    <n v="0"/>
    <n v="0"/>
    <n v="0"/>
    <n v="0"/>
    <n v="0"/>
  </r>
  <r>
    <s v="Turks and Caicos Islands-The Americas"/>
    <x v="4"/>
    <n v="2006"/>
    <s v="Turks and Caicos Islands-The Americas2006"/>
    <n v="0"/>
    <m/>
    <x v="0"/>
    <x v="0"/>
    <n v="0"/>
    <x v="0"/>
    <n v="0"/>
    <n v="0"/>
    <n v="0"/>
    <n v="0"/>
    <n v="0"/>
    <n v="0"/>
    <n v="0"/>
    <n v="27642"/>
    <n v="0.88300000000000001"/>
    <n v="0.11699999999999999"/>
    <n v="0"/>
    <n v="0"/>
    <n v="0"/>
    <n v="0"/>
    <n v="0"/>
    <n v="0"/>
    <n v="0"/>
    <n v="0"/>
  </r>
  <r>
    <s v="Turks and Caicos Islands-The Americas"/>
    <x v="4"/>
    <n v="2007"/>
    <s v="Turks and Caicos Islands-The Americas2007"/>
    <n v="0"/>
    <m/>
    <x v="0"/>
    <x v="0"/>
    <n v="0"/>
    <x v="1264"/>
    <n v="0"/>
    <n v="0"/>
    <n v="0"/>
    <n v="0"/>
    <n v="0"/>
    <n v="0"/>
    <n v="0"/>
    <n v="28638"/>
    <n v="0.88800000000000001"/>
    <n v="0.11199999999999999"/>
    <n v="0"/>
    <n v="0"/>
    <n v="0"/>
    <n v="0"/>
    <n v="0"/>
    <n v="0"/>
    <n v="0"/>
    <n v="0"/>
  </r>
  <r>
    <s v="Turks and Caicos Islands-The Americas"/>
    <x v="4"/>
    <n v="2008"/>
    <s v="Turks and Caicos Islands-The Americas2008"/>
    <n v="0"/>
    <m/>
    <x v="0"/>
    <x v="0"/>
    <n v="0"/>
    <x v="286"/>
    <n v="0"/>
    <n v="0"/>
    <n v="0"/>
    <n v="0"/>
    <n v="0"/>
    <n v="0"/>
    <n v="0"/>
    <n v="29481"/>
    <n v="0.89300000000000002"/>
    <n v="0.10699999999999998"/>
    <n v="0"/>
    <n v="0"/>
    <n v="0"/>
    <n v="0"/>
    <n v="0"/>
    <n v="0"/>
    <n v="0"/>
    <n v="0"/>
  </r>
  <r>
    <s v="Turks and Caicos Islands-The Americas"/>
    <x v="4"/>
    <n v="2009"/>
    <s v="Turks and Caicos Islands-The Americas2009"/>
    <n v="0"/>
    <m/>
    <x v="0"/>
    <x v="0"/>
    <n v="0"/>
    <x v="1075"/>
    <n v="0"/>
    <n v="0"/>
    <n v="0"/>
    <n v="0"/>
    <n v="0"/>
    <n v="0"/>
    <n v="0"/>
    <n v="30247"/>
    <n v="0.89800000000000002"/>
    <n v="0.10199999999999998"/>
    <n v="0"/>
    <n v="0"/>
    <n v="0"/>
    <n v="0"/>
    <n v="0"/>
    <n v="0"/>
    <n v="0"/>
    <n v="0"/>
  </r>
  <r>
    <s v="Turks and Caicos Islands-The Americas"/>
    <x v="4"/>
    <n v="2010"/>
    <s v="Turks and Caicos Islands-The Americas2010"/>
    <n v="0"/>
    <m/>
    <x v="0"/>
    <x v="0"/>
    <n v="0"/>
    <x v="289"/>
    <n v="0"/>
    <n v="0"/>
    <n v="0"/>
    <n v="0"/>
    <n v="0"/>
    <n v="0"/>
    <n v="0"/>
    <n v="30993"/>
    <n v="0.90200000000000002"/>
    <n v="9.7999999999999976E-2"/>
    <n v="0"/>
    <n v="0"/>
    <n v="0"/>
    <n v="0"/>
    <n v="0"/>
    <n v="0"/>
    <n v="0"/>
    <n v="0"/>
  </r>
  <r>
    <s v="Turks and Caicos Islands-The Americas"/>
    <x v="4"/>
    <n v="2011"/>
    <s v="Turks and Caicos Islands-The Americas2011"/>
    <n v="0"/>
    <m/>
    <x v="0"/>
    <x v="0"/>
    <n v="0"/>
    <x v="287"/>
    <n v="0"/>
    <n v="0"/>
    <n v="0"/>
    <n v="0"/>
    <n v="0"/>
    <n v="0"/>
    <n v="0"/>
    <n v="31726"/>
    <n v="0.90700000000000003"/>
    <n v="9.2999999999999972E-2"/>
    <n v="0"/>
    <n v="0"/>
    <n v="0"/>
    <n v="0"/>
    <n v="0"/>
    <n v="0"/>
    <n v="0"/>
    <n v="0"/>
  </r>
  <r>
    <s v="Turks and Caicos Islands-The Americas"/>
    <x v="4"/>
    <n v="2012"/>
    <s v="Turks and Caicos Islands-The Americas2012"/>
    <n v="0"/>
    <m/>
    <x v="0"/>
    <x v="0"/>
    <n v="0"/>
    <x v="286"/>
    <n v="0"/>
    <n v="0"/>
    <n v="0"/>
    <n v="0"/>
    <n v="0"/>
    <n v="0"/>
    <n v="0"/>
    <n v="32427"/>
    <n v="0.91100000000000003"/>
    <n v="8.8999999999999968E-2"/>
    <n v="0"/>
    <n v="0"/>
    <n v="0"/>
    <n v="0"/>
    <n v="0"/>
    <n v="0"/>
    <n v="0"/>
    <n v="0"/>
  </r>
  <r>
    <s v="Uganda-Africa"/>
    <x v="2"/>
    <n v="2000"/>
    <s v="Uganda-Africa2000"/>
    <n v="6193246632"/>
    <n v="6.6000000000000003E-2"/>
    <x v="164"/>
    <x v="303"/>
    <n v="0"/>
    <x v="0"/>
    <n v="4.8000000000000001E-2"/>
    <n v="8.8999999999999996E-2"/>
    <n v="48"/>
    <n v="48"/>
    <n v="0.49299999999999999"/>
    <n v="0.48099999999999998"/>
    <n v="2.7E-2"/>
    <n v="24275641"/>
    <n v="0.121"/>
    <n v="0.879"/>
    <n v="165000000"/>
    <n v="0"/>
    <n v="0"/>
    <n v="0"/>
    <n v="0"/>
    <n v="0"/>
    <n v="2E-3"/>
    <n v="5.0000000000000001E-3"/>
  </r>
  <r>
    <s v="Uganda-Africa"/>
    <x v="2"/>
    <n v="2001"/>
    <s v="Uganda-Africa2001"/>
    <n v="5840503703"/>
    <n v="7.1999999999999995E-2"/>
    <x v="306"/>
    <x v="223"/>
    <n v="0"/>
    <x v="0"/>
    <n v="4.8000000000000001E-2"/>
    <n v="8.5000000000000006E-2"/>
    <n v="49"/>
    <n v="49"/>
    <n v="0.49299999999999999"/>
    <n v="0.48"/>
    <n v="2.7E-2"/>
    <n v="25088033"/>
    <n v="0.122"/>
    <n v="0.878"/>
    <n v="187000000"/>
    <n v="0"/>
    <n v="0"/>
    <n v="0"/>
    <n v="0"/>
    <n v="0"/>
    <n v="2E-3"/>
    <n v="1.0999999999999999E-2"/>
  </r>
  <r>
    <s v="Uganda-Africa"/>
    <x v="2"/>
    <n v="2002"/>
    <s v="Uganda-Africa2002"/>
    <n v="6178563467"/>
    <n v="7.4999999999999997E-2"/>
    <x v="2"/>
    <x v="48"/>
    <n v="0"/>
    <x v="1265"/>
    <n v="4.8000000000000001E-2"/>
    <n v="8.1000000000000003E-2"/>
    <n v="50"/>
    <n v="50"/>
    <n v="0.49399999999999999"/>
    <n v="0.48"/>
    <n v="2.5999999999999999E-2"/>
    <n v="25943441"/>
    <n v="0.123"/>
    <n v="0.877"/>
    <n v="194000000"/>
    <n v="0"/>
    <n v="0"/>
    <n v="0"/>
    <n v="0"/>
    <n v="0"/>
    <n v="4.0000000000000001E-3"/>
    <n v="1.4999999999999999E-2"/>
  </r>
  <r>
    <s v="Uganda-Africa"/>
    <x v="2"/>
    <n v="2003"/>
    <s v="Uganda-Africa2003"/>
    <n v="6336696289"/>
    <n v="7.5999999999999998E-2"/>
    <x v="2"/>
    <x v="224"/>
    <n v="0"/>
    <x v="1266"/>
    <n v="4.7E-2"/>
    <n v="7.6999999999999999E-2"/>
    <n v="51"/>
    <n v="51"/>
    <n v="0.49399999999999999"/>
    <n v="0.48099999999999998"/>
    <n v="2.5999999999999999E-2"/>
    <n v="26838428"/>
    <n v="0.125"/>
    <n v="0.875"/>
    <n v="185000000"/>
    <n v="0"/>
    <n v="0"/>
    <n v="34"/>
    <n v="0"/>
    <n v="0"/>
    <n v="5.0000000000000001E-3"/>
    <n v="2.9000000000000001E-2"/>
  </r>
  <r>
    <s v="Uganda-Africa"/>
    <x v="2"/>
    <n v="2004"/>
    <s v="Uganda-Africa2004"/>
    <n v="7940362663"/>
    <n v="7.9000000000000001E-2"/>
    <x v="165"/>
    <x v="123"/>
    <n v="0"/>
    <x v="0"/>
    <n v="4.7E-2"/>
    <n v="7.2999999999999995E-2"/>
    <n v="52"/>
    <n v="52"/>
    <n v="0.49399999999999999"/>
    <n v="0.48099999999999998"/>
    <n v="2.5000000000000001E-2"/>
    <n v="27766986"/>
    <n v="0.128"/>
    <n v="0.872"/>
    <n v="268000000"/>
    <n v="158000000"/>
    <n v="0"/>
    <n v="34"/>
    <n v="0"/>
    <n v="0"/>
    <n v="7.0000000000000001E-3"/>
    <n v="4.2000000000000003E-2"/>
  </r>
  <r>
    <s v="Uganda-Africa"/>
    <x v="2"/>
    <n v="2005"/>
    <s v="Uganda-Africa2005"/>
    <n v="9013834490"/>
    <n v="9.1999999999999998E-2"/>
    <x v="215"/>
    <x v="310"/>
    <n v="0"/>
    <x v="1267"/>
    <n v="4.7E-2"/>
    <n v="6.8000000000000005E-2"/>
    <n v="53"/>
    <n v="52"/>
    <n v="0.49399999999999999"/>
    <n v="0.48099999999999998"/>
    <n v="2.5000000000000001E-2"/>
    <n v="28724869"/>
    <n v="0.13"/>
    <n v="0.87"/>
    <n v="382000000"/>
    <n v="185000000"/>
    <n v="0.36899999999999999"/>
    <n v="34"/>
    <n v="0"/>
    <n v="237"/>
    <n v="1.7000000000000001E-2"/>
    <n v="4.5999999999999999E-2"/>
  </r>
  <r>
    <s v="Uganda-Africa"/>
    <x v="2"/>
    <n v="2006"/>
    <s v="Uganda-Africa2006"/>
    <n v="9942597753"/>
    <n v="9.6000000000000002E-2"/>
    <x v="216"/>
    <x v="305"/>
    <n v="0"/>
    <x v="0"/>
    <n v="4.5999999999999999E-2"/>
    <n v="6.4000000000000001E-2"/>
    <n v="54"/>
    <n v="53"/>
    <n v="0.49299999999999999"/>
    <n v="0.48199999999999998"/>
    <n v="2.5000000000000001E-2"/>
    <n v="29711397"/>
    <n v="0.13300000000000001"/>
    <n v="0.86699999999999999"/>
    <n v="347000000"/>
    <n v="196000000"/>
    <n v="0.35199999999999998"/>
    <n v="28"/>
    <n v="0"/>
    <n v="237"/>
    <n v="2.5000000000000001E-2"/>
    <n v="6.8000000000000005E-2"/>
  </r>
  <r>
    <s v="Uganda-Africa"/>
    <x v="2"/>
    <n v="2007"/>
    <s v="Uganda-Africa2007"/>
    <n v="12292813801"/>
    <n v="9.4E-2"/>
    <x v="749"/>
    <x v="48"/>
    <n v="0"/>
    <x v="0"/>
    <n v="4.5999999999999999E-2"/>
    <n v="6.0999999999999999E-2"/>
    <n v="55"/>
    <n v="54"/>
    <n v="0.49199999999999999"/>
    <n v="0.48299999999999998"/>
    <n v="2.5000000000000001E-2"/>
    <n v="30728747"/>
    <n v="0.13600000000000001"/>
    <n v="0.86399999999999999"/>
    <n v="402000000"/>
    <n v="220000000"/>
    <n v="0.36799999999999999"/>
    <n v="28"/>
    <n v="0"/>
    <n v="237"/>
    <n v="3.6999999999999998E-2"/>
    <n v="0.13700000000000001"/>
  </r>
  <r>
    <s v="Uganda-Africa"/>
    <x v="2"/>
    <n v="2008"/>
    <s v="Uganda-Africa2008"/>
    <n v="14239026768"/>
    <n v="8.7999999999999995E-2"/>
    <x v="88"/>
    <x v="233"/>
    <n v="0"/>
    <x v="1268"/>
    <n v="4.5999999999999999E-2"/>
    <n v="5.7000000000000002E-2"/>
    <n v="56"/>
    <n v="55"/>
    <n v="0.49099999999999999"/>
    <n v="0.48399999999999999"/>
    <n v="2.5000000000000001E-2"/>
    <n v="31778799"/>
    <n v="0.13900000000000001"/>
    <n v="0.86099999999999999"/>
    <n v="536000000"/>
    <n v="315000000"/>
    <n v="0.34"/>
    <n v="25"/>
    <n v="0"/>
    <n v="222"/>
    <n v="7.9000000000000001E-2"/>
    <n v="0.26900000000000002"/>
  </r>
  <r>
    <s v="Uganda-Africa"/>
    <x v="2"/>
    <n v="2009"/>
    <s v="Uganda-Africa2009"/>
    <n v="14824492062"/>
    <n v="9.2999999999999999E-2"/>
    <x v="36"/>
    <x v="275"/>
    <n v="0"/>
    <x v="1208"/>
    <n v="4.4999999999999998E-2"/>
    <n v="5.3999999999999999E-2"/>
    <n v="57"/>
    <n v="56"/>
    <n v="0.49"/>
    <n v="0.48599999999999999"/>
    <n v="2.5000000000000001E-2"/>
    <n v="32864328"/>
    <n v="0.14199999999999999"/>
    <n v="0.85799999999999998"/>
    <n v="683000000"/>
    <n v="351000000"/>
    <n v="0.35"/>
    <n v="25"/>
    <n v="0"/>
    <n v="161"/>
    <n v="9.8000000000000004E-2"/>
    <n v="0.28599999999999998"/>
  </r>
  <r>
    <s v="Uganda-Africa"/>
    <x v="2"/>
    <n v="2010"/>
    <s v="Uganda-Africa2010"/>
    <n v="16030996179"/>
    <n v="9.1999999999999998E-2"/>
    <x v="8"/>
    <x v="258"/>
    <n v="0"/>
    <x v="718"/>
    <n v="4.4999999999999998E-2"/>
    <n v="5.0999999999999997E-2"/>
    <n v="58"/>
    <n v="56"/>
    <n v="0.48899999999999999"/>
    <n v="0.48699999999999999"/>
    <n v="2.4E-2"/>
    <n v="33987213"/>
    <n v="0.14499999999999999"/>
    <n v="0.85499999999999998"/>
    <n v="802000000"/>
    <n v="464000000"/>
    <n v="0.35"/>
    <n v="24"/>
    <n v="0"/>
    <n v="161"/>
    <n v="0.125"/>
    <n v="0.377"/>
  </r>
  <r>
    <s v="Uganda-Africa"/>
    <x v="2"/>
    <n v="2011"/>
    <s v="Uganda-Africa2011"/>
    <n v="15493320082"/>
    <n v="9.2999999999999999E-2"/>
    <x v="89"/>
    <x v="287"/>
    <n v="0"/>
    <x v="1269"/>
    <n v="4.3999999999999997E-2"/>
    <n v="4.9000000000000002E-2"/>
    <n v="59"/>
    <n v="57"/>
    <n v="0.48699999999999999"/>
    <n v="0.48899999999999999"/>
    <n v="2.4E-2"/>
    <n v="35148064"/>
    <n v="0.14799999999999999"/>
    <n v="0.85199999999999998"/>
    <n v="967000000"/>
    <n v="528000000"/>
    <n v="0.35"/>
    <n v="33"/>
    <n v="0"/>
    <n v="213"/>
    <n v="0.13"/>
    <n v="0.47499999999999998"/>
  </r>
  <r>
    <s v="Uganda-Africa"/>
    <x v="2"/>
    <n v="2012"/>
    <s v="Uganda-Africa2012"/>
    <n v="20032237910"/>
    <n v="0.08"/>
    <x v="412"/>
    <x v="319"/>
    <n v="0"/>
    <x v="1270"/>
    <n v="4.3999999999999997E-2"/>
    <n v="4.4999999999999998E-2"/>
    <n v="60"/>
    <n v="58"/>
    <n v="0.48499999999999999"/>
    <n v="0.49"/>
    <n v="2.4E-2"/>
    <n v="36345860"/>
    <n v="0.151"/>
    <n v="0.84899999999999998"/>
    <n v="1105000000"/>
    <n v="604000000"/>
    <n v="0.36599999999999999"/>
    <n v="33"/>
    <n v="126"/>
    <n v="213"/>
    <n v="0.14699999999999999"/>
    <n v="0.45"/>
  </r>
  <r>
    <s v="Ukraine-Europe"/>
    <x v="1"/>
    <n v="2000"/>
    <s v="Ukraine-Europe2000"/>
    <n v="31261527363"/>
    <n v="5.6000000000000001E-2"/>
    <x v="51"/>
    <x v="332"/>
    <n v="0"/>
    <x v="0"/>
    <n v="8.0000000000000002E-3"/>
    <n v="1.6E-2"/>
    <n v="74"/>
    <n v="62"/>
    <n v="0.17499999999999999"/>
    <n v="0.68799999999999994"/>
    <n v="0.13800000000000001"/>
    <n v="49175848"/>
    <n v="0.67100000000000004"/>
    <n v="0.32899999999999996"/>
    <n v="563000000"/>
    <n v="561000000"/>
    <n v="0"/>
    <n v="0"/>
    <n v="0"/>
    <n v="0"/>
    <n v="7.0000000000000001E-3"/>
    <n v="1.7000000000000001E-2"/>
  </r>
  <r>
    <s v="Ukraine-Europe"/>
    <x v="1"/>
    <n v="2001"/>
    <s v="Ukraine-Europe2001"/>
    <n v="38009344577"/>
    <n v="5.7000000000000002E-2"/>
    <x v="412"/>
    <x v="272"/>
    <n v="126438"/>
    <x v="0"/>
    <n v="8.0000000000000002E-3"/>
    <n v="1.4999999999999999E-2"/>
    <n v="74"/>
    <n v="63"/>
    <n v="0.16800000000000001"/>
    <n v="0.69099999999999995"/>
    <n v="0.14099999999999999"/>
    <n v="48683865"/>
    <n v="0.67200000000000004"/>
    <n v="0.32799999999999996"/>
    <n v="759000000"/>
    <n v="676000000"/>
    <n v="0"/>
    <n v="0"/>
    <n v="0"/>
    <n v="0"/>
    <n v="1.2E-2"/>
    <n v="4.5999999999999999E-2"/>
  </r>
  <r>
    <s v="Ukraine-Europe"/>
    <x v="1"/>
    <n v="2002"/>
    <s v="Ukraine-Europe2002"/>
    <n v="42392896031"/>
    <n v="6.3E-2"/>
    <x v="219"/>
    <x v="248"/>
    <n v="132308"/>
    <x v="1271"/>
    <n v="8.9999999999999993E-3"/>
    <n v="1.4E-2"/>
    <n v="74"/>
    <n v="63"/>
    <n v="0.16200000000000001"/>
    <n v="0.69199999999999995"/>
    <n v="0.14499999999999999"/>
    <n v="48202500"/>
    <n v="0.67300000000000004"/>
    <n v="0.32699999999999996"/>
    <n v="1001000000"/>
    <n v="794000000"/>
    <n v="0"/>
    <n v="0"/>
    <n v="0"/>
    <n v="0"/>
    <n v="1.9E-2"/>
    <n v="7.6999999999999999E-2"/>
  </r>
  <r>
    <s v="Ukraine-Europe"/>
    <x v="1"/>
    <n v="2003"/>
    <s v="Ukraine-Europe2003"/>
    <n v="50132953288"/>
    <n v="6.9000000000000006E-2"/>
    <x v="690"/>
    <x v="85"/>
    <n v="114420"/>
    <x v="1272"/>
    <n v="8.9999999999999993E-3"/>
    <n v="1.4E-2"/>
    <n v="74"/>
    <n v="63"/>
    <n v="0.156"/>
    <n v="0.69299999999999995"/>
    <n v="0.15"/>
    <n v="47812950"/>
    <n v="0.67400000000000004"/>
    <n v="0.32599999999999996"/>
    <n v="1204000000"/>
    <n v="953000000"/>
    <n v="0"/>
    <n v="40"/>
    <n v="0"/>
    <n v="0"/>
    <n v="3.1E-2"/>
    <n v="0.13600000000000001"/>
  </r>
  <r>
    <s v="Ukraine-Europe"/>
    <x v="1"/>
    <n v="2004"/>
    <s v="Ukraine-Europe2004"/>
    <n v="64883060726"/>
    <n v="6.6000000000000003E-2"/>
    <x v="27"/>
    <x v="83"/>
    <n v="0"/>
    <x v="0"/>
    <n v="8.9999999999999993E-3"/>
    <n v="1.2999999999999999E-2"/>
    <n v="74"/>
    <n v="63"/>
    <n v="0.151"/>
    <n v="0.69399999999999995"/>
    <n v="0.155"/>
    <n v="47451600"/>
    <n v="0.67600000000000005"/>
    <n v="0.32399999999999995"/>
    <n v="2931000000"/>
    <n v="2660000000"/>
    <n v="0"/>
    <n v="34"/>
    <n v="0"/>
    <n v="0"/>
    <n v="3.5000000000000003E-2"/>
    <n v="0.28899999999999998"/>
  </r>
  <r>
    <s v="Ukraine-Europe"/>
    <x v="1"/>
    <n v="2005"/>
    <s v="Ukraine-Europe2005"/>
    <n v="86142018069"/>
    <n v="6.4000000000000001E-2"/>
    <x v="588"/>
    <x v="130"/>
    <n v="134562"/>
    <x v="1273"/>
    <n v="8.9999999999999993E-3"/>
    <n v="1.2999999999999999E-2"/>
    <n v="74"/>
    <n v="62"/>
    <n v="0.14699999999999999"/>
    <n v="0.69499999999999995"/>
    <n v="0.158"/>
    <n v="47105150"/>
    <n v="0.67800000000000005"/>
    <n v="0.32199999999999995"/>
    <n v="3542000000"/>
    <n v="3078000000"/>
    <n v="0.57299999999999995"/>
    <n v="34"/>
    <n v="0"/>
    <n v="2085"/>
    <n v="3.6999999999999998E-2"/>
    <n v="0.63700000000000001"/>
  </r>
  <r>
    <s v="Ukraine-Europe"/>
    <x v="1"/>
    <n v="2006"/>
    <s v="Ukraine-Europe2006"/>
    <n v="108000000000"/>
    <n v="6.4000000000000001E-2"/>
    <x v="750"/>
    <x v="166"/>
    <n v="0"/>
    <x v="0"/>
    <n v="0.01"/>
    <n v="1.2E-2"/>
    <n v="74"/>
    <n v="62"/>
    <n v="0.14299999999999999"/>
    <n v="0.69699999999999995"/>
    <n v="0.16"/>
    <n v="46787750"/>
    <n v="0.68"/>
    <n v="0.31999999999999995"/>
    <n v="4018000000"/>
    <n v="3202000000"/>
    <n v="0.56999999999999995"/>
    <n v="33"/>
    <n v="0"/>
    <n v="2085"/>
    <n v="4.4999999999999998E-2"/>
    <n v="1.0469999999999999"/>
  </r>
  <r>
    <s v="Ukraine-Europe"/>
    <x v="1"/>
    <n v="2007"/>
    <s v="Ukraine-Europe2007"/>
    <n v="143000000000"/>
    <n v="6.4000000000000001E-2"/>
    <x v="692"/>
    <x v="117"/>
    <n v="0"/>
    <x v="0"/>
    <n v="0.01"/>
    <n v="1.2E-2"/>
    <n v="74"/>
    <n v="63"/>
    <n v="0.14099999999999999"/>
    <n v="0.69799999999999995"/>
    <n v="0.161"/>
    <n v="46509350"/>
    <n v="0.68100000000000005"/>
    <n v="0.31899999999999995"/>
    <n v="5320000000"/>
    <n v="4022000000"/>
    <n v="0.56599999999999995"/>
    <n v="27"/>
    <n v="0"/>
    <n v="2085"/>
    <n v="6.6000000000000003E-2"/>
    <n v="1.1839999999999999"/>
  </r>
  <r>
    <s v="Ukraine-Europe"/>
    <x v="1"/>
    <n v="2008"/>
    <s v="Ukraine-Europe2008"/>
    <n v="180000000000"/>
    <n v="6.6000000000000003E-2"/>
    <x v="251"/>
    <x v="59"/>
    <n v="143843"/>
    <x v="1274"/>
    <n v="1.0999999999999999E-2"/>
    <n v="1.0999999999999999E-2"/>
    <n v="74"/>
    <n v="63"/>
    <n v="0.13900000000000001"/>
    <n v="0.7"/>
    <n v="0.16"/>
    <n v="46258200"/>
    <n v="0.68300000000000005"/>
    <n v="0.31699999999999995"/>
    <n v="6722000000"/>
    <n v="4585000000"/>
    <n v="0.57199999999999995"/>
    <n v="27"/>
    <n v="0"/>
    <n v="848"/>
    <n v="0.11"/>
    <n v="1.198"/>
  </r>
  <r>
    <s v="Ukraine-Europe"/>
    <x v="1"/>
    <n v="2009"/>
    <s v="Ukraine-Europe2009"/>
    <n v="117000000000"/>
    <n v="7.8E-2"/>
    <x v="549"/>
    <x v="214"/>
    <n v="137343"/>
    <x v="1275"/>
    <n v="1.0999999999999999E-2"/>
    <n v="1.0999999999999999E-2"/>
    <n v="75"/>
    <n v="64"/>
    <n v="0.13900000000000001"/>
    <n v="0.70199999999999996"/>
    <n v="0.159"/>
    <n v="46053300"/>
    <n v="0.68500000000000005"/>
    <n v="0.31499999999999995"/>
    <n v="4349000000"/>
    <n v="3751000000"/>
    <n v="0.57199999999999995"/>
    <n v="27"/>
    <n v="0"/>
    <n v="736"/>
    <n v="0.17899999999999999"/>
    <n v="1.1879999999999999"/>
  </r>
  <r>
    <s v="Ukraine-Europe"/>
    <x v="1"/>
    <n v="2010"/>
    <s v="Ukraine-Europe2010"/>
    <n v="136000000000"/>
    <n v="7.8E-2"/>
    <x v="417"/>
    <x v="333"/>
    <n v="135601"/>
    <x v="1276"/>
    <n v="1.0999999999999999E-2"/>
    <n v="0.01"/>
    <n v="76"/>
    <n v="65"/>
    <n v="0.13900000000000001"/>
    <n v="0.70299999999999996"/>
    <n v="0.158"/>
    <n v="45870700"/>
    <n v="0.68700000000000006"/>
    <n v="0.31299999999999994"/>
    <n v="4696000000"/>
    <n v="4134000000"/>
    <n v="0.55500000000000005"/>
    <n v="27"/>
    <n v="0"/>
    <n v="657"/>
    <n v="0.23300000000000001"/>
    <n v="1.171"/>
  </r>
  <r>
    <s v="Ukraine-Europe"/>
    <x v="1"/>
    <n v="2011"/>
    <s v="Ukraine-Europe2011"/>
    <n v="163000000000"/>
    <n v="7.2999999999999995E-2"/>
    <x v="498"/>
    <x v="333"/>
    <n v="142883"/>
    <x v="1277"/>
    <n v="1.0999999999999999E-2"/>
    <n v="0.01"/>
    <n v="76"/>
    <n v="66"/>
    <n v="0.14000000000000001"/>
    <n v="0.70399999999999996"/>
    <n v="0.156"/>
    <n v="45706100"/>
    <n v="0.68899999999999995"/>
    <n v="0.31100000000000005"/>
    <n v="5406000000"/>
    <n v="4829000000"/>
    <n v="0.57099999999999995"/>
    <n v="24"/>
    <n v="0"/>
    <n v="657"/>
    <n v="0.28699999999999998"/>
    <n v="1.2130000000000001"/>
  </r>
  <r>
    <s v="Ukraine-Europe"/>
    <x v="1"/>
    <n v="2012"/>
    <s v="Ukraine-Europe2012"/>
    <n v="177000000000"/>
    <n v="7.5999999999999998E-2"/>
    <x v="433"/>
    <x v="146"/>
    <n v="144641"/>
    <x v="1278"/>
    <n v="1.0999999999999999E-2"/>
    <n v="8.9999999999999993E-3"/>
    <n v="76"/>
    <n v="66"/>
    <n v="0.14199999999999999"/>
    <n v="0.70499999999999996"/>
    <n v="0.153"/>
    <n v="45593300"/>
    <n v="0.69099999999999995"/>
    <n v="0.30900000000000005"/>
    <n v="5988000000"/>
    <n v="5536000000"/>
    <n v="0.55400000000000005"/>
    <n v="22"/>
    <n v="140"/>
    <n v="491"/>
    <n v="0.35299999999999998"/>
    <n v="1.3029999999999999"/>
  </r>
  <r>
    <s v="United Arab Emirates-Middle East"/>
    <x v="5"/>
    <n v="2000"/>
    <s v="United Arab Emirates-Middle East2000"/>
    <n v="104000000000"/>
    <n v="2.1999999999999999E-2"/>
    <x v="1027"/>
    <x v="70"/>
    <n v="0"/>
    <x v="0"/>
    <n v="1.7000000000000001E-2"/>
    <n v="0.01"/>
    <n v="75"/>
    <n v="73"/>
    <n v="0.254"/>
    <n v="0.73599999999999999"/>
    <n v="0.01"/>
    <n v="3026352"/>
    <n v="0.80200000000000005"/>
    <n v="0.19799999999999995"/>
    <n v="1063000000"/>
    <n v="3019000000"/>
    <n v="0"/>
    <n v="0"/>
    <n v="0"/>
    <n v="0"/>
    <n v="0.23599999999999999"/>
    <n v="0.47199999999999998"/>
  </r>
  <r>
    <s v="United Arab Emirates-Middle East"/>
    <x v="5"/>
    <n v="2001"/>
    <s v="United Arab Emirates-Middle East2001"/>
    <n v="103000000000"/>
    <n v="2.5000000000000001E-2"/>
    <x v="1028"/>
    <x v="23"/>
    <n v="66108"/>
    <x v="0"/>
    <n v="1.6E-2"/>
    <n v="8.9999999999999993E-3"/>
    <n v="76"/>
    <n v="74"/>
    <n v="0.249"/>
    <n v="0.74099999999999999"/>
    <n v="0.01"/>
    <n v="3132104"/>
    <n v="0.80700000000000005"/>
    <n v="0.19299999999999995"/>
    <n v="1200000000"/>
    <n v="3321000000"/>
    <n v="0"/>
    <n v="0"/>
    <n v="0"/>
    <n v="0"/>
    <n v="0.26300000000000001"/>
    <n v="0.61"/>
  </r>
  <r>
    <s v="United Arab Emirates-Middle East"/>
    <x v="5"/>
    <n v="2002"/>
    <s v="United Arab Emirates-Middle East2002"/>
    <n v="110000000000"/>
    <n v="2.7E-2"/>
    <x v="270"/>
    <x v="0"/>
    <n v="63099"/>
    <x v="1279"/>
    <n v="1.6E-2"/>
    <n v="8.9999999999999993E-3"/>
    <n v="76"/>
    <n v="74"/>
    <n v="0.24299999999999999"/>
    <n v="0.746"/>
    <n v="0.01"/>
    <n v="3223969"/>
    <n v="0.81100000000000005"/>
    <n v="0.18899999999999995"/>
    <n v="1332000000"/>
    <n v="3651000000"/>
    <n v="0"/>
    <n v="0"/>
    <n v="0"/>
    <n v="0"/>
    <n v="0.28299999999999997"/>
    <n v="0.753"/>
  </r>
  <r>
    <s v="United Arab Emirates-Middle East"/>
    <x v="5"/>
    <n v="2003"/>
    <s v="United Arab Emirates-Middle East2003"/>
    <n v="124000000000"/>
    <n v="2.5999999999999999E-2"/>
    <x v="465"/>
    <x v="0"/>
    <n v="60672"/>
    <x v="1280"/>
    <n v="1.6E-2"/>
    <n v="8.9999999999999993E-3"/>
    <n v="76"/>
    <n v="74"/>
    <n v="0.23400000000000001"/>
    <n v="0.75600000000000001"/>
    <n v="0.01"/>
    <n v="3369254"/>
    <n v="0.81499999999999995"/>
    <n v="0.18500000000000005"/>
    <n v="1438000000"/>
    <n v="3956000000"/>
    <n v="0"/>
    <n v="19"/>
    <n v="0"/>
    <n v="0"/>
    <n v="0.29499999999999998"/>
    <n v="0.88200000000000001"/>
  </r>
  <r>
    <s v="United Arab Emirates-Middle East"/>
    <x v="5"/>
    <n v="2004"/>
    <s v="United Arab Emirates-Middle East2004"/>
    <n v="148000000000"/>
    <n v="2.5000000000000001E-2"/>
    <x v="87"/>
    <x v="0"/>
    <n v="0"/>
    <x v="0"/>
    <n v="1.6E-2"/>
    <n v="8.9999999999999993E-3"/>
    <n v="76"/>
    <n v="74"/>
    <n v="0.219"/>
    <n v="0.77100000000000002"/>
    <n v="8.9999999999999993E-3"/>
    <n v="3658658"/>
    <n v="0.81899999999999995"/>
    <n v="0.18100000000000005"/>
    <n v="1593000000"/>
    <n v="4472000000"/>
    <n v="0"/>
    <n v="19"/>
    <n v="0"/>
    <n v="0"/>
    <n v="0.30099999999999999"/>
    <n v="1.0069999999999999"/>
  </r>
  <r>
    <s v="United Arab Emirates-Middle East"/>
    <x v="5"/>
    <n v="2005"/>
    <s v="United Arab Emirates-Middle East2005"/>
    <n v="181000000000"/>
    <n v="2.3E-2"/>
    <x v="1029"/>
    <x v="0"/>
    <n v="58347"/>
    <x v="1281"/>
    <n v="1.6E-2"/>
    <n v="8.0000000000000002E-3"/>
    <n v="77"/>
    <n v="75"/>
    <n v="0.2"/>
    <n v="0.79100000000000004"/>
    <n v="8.0000000000000002E-3"/>
    <n v="4148883"/>
    <n v="0.82299999999999995"/>
    <n v="0.17700000000000005"/>
    <n v="3218000000"/>
    <n v="6186000000"/>
    <n v="0.14399999999999999"/>
    <n v="19"/>
    <n v="0"/>
    <n v="12"/>
    <n v="0.4"/>
    <n v="1.093"/>
  </r>
  <r>
    <s v="United Arab Emirates-Middle East"/>
    <x v="5"/>
    <n v="2006"/>
    <s v="United Arab Emirates-Middle East2006"/>
    <n v="222000000000"/>
    <n v="2.3E-2"/>
    <x v="1030"/>
    <x v="0"/>
    <n v="0"/>
    <x v="0"/>
    <n v="1.6E-2"/>
    <n v="8.0000000000000002E-3"/>
    <n v="77"/>
    <n v="75"/>
    <n v="0.18"/>
    <n v="0.81299999999999994"/>
    <n v="7.0000000000000001E-3"/>
    <n v="4875639"/>
    <n v="0.82599999999999996"/>
    <n v="0.17400000000000004"/>
    <n v="4972000000"/>
    <n v="8827000000"/>
    <n v="0.14399999999999999"/>
    <n v="19"/>
    <n v="0"/>
    <n v="12"/>
    <n v="0.52"/>
    <n v="1.1319999999999999"/>
  </r>
  <r>
    <s v="United Arab Emirates-Middle East"/>
    <x v="5"/>
    <n v="2007"/>
    <s v="United Arab Emirates-Middle East2007"/>
    <n v="258000000000"/>
    <n v="2.5000000000000001E-2"/>
    <x v="1031"/>
    <x v="0"/>
    <n v="0"/>
    <x v="0"/>
    <n v="1.6E-2"/>
    <n v="8.0000000000000002E-3"/>
    <n v="77"/>
    <n v="75"/>
    <n v="0.16200000000000001"/>
    <n v="0.83299999999999996"/>
    <n v="5.0000000000000001E-3"/>
    <n v="5797347"/>
    <n v="0.83"/>
    <n v="0.17000000000000004"/>
    <n v="6072000000"/>
    <n v="11273000000"/>
    <n v="0.14399999999999999"/>
    <n v="18"/>
    <n v="0"/>
    <n v="12"/>
    <n v="0.61"/>
    <n v="1.3340000000000001"/>
  </r>
  <r>
    <s v="United Arab Emirates-Middle East"/>
    <x v="5"/>
    <n v="2008"/>
    <s v="United Arab Emirates-Middle East2008"/>
    <n v="315000000000"/>
    <n v="2.7E-2"/>
    <x v="379"/>
    <x v="0"/>
    <n v="42310"/>
    <x v="1282"/>
    <n v="1.6E-2"/>
    <n v="8.0000000000000002E-3"/>
    <n v="77"/>
    <n v="75"/>
    <n v="0.14899999999999999"/>
    <n v="0.84699999999999998"/>
    <n v="4.0000000000000001E-3"/>
    <n v="6798635"/>
    <n v="0.83399999999999996"/>
    <n v="0.16600000000000004"/>
    <n v="7162000000"/>
    <n v="13288000000"/>
    <n v="0.14399999999999999"/>
    <n v="18"/>
    <n v="0"/>
    <n v="12"/>
    <n v="0.63"/>
    <n v="1.3759999999999999"/>
  </r>
  <r>
    <s v="United Arab Emirates-Middle East"/>
    <x v="5"/>
    <n v="2009"/>
    <s v="United Arab Emirates-Middle East2009"/>
    <n v="255000000000"/>
    <n v="3.4000000000000002E-2"/>
    <x v="1032"/>
    <x v="0"/>
    <n v="51975"/>
    <x v="1283"/>
    <n v="1.6E-2"/>
    <n v="8.0000000000000002E-3"/>
    <n v="77"/>
    <n v="75"/>
    <n v="0.14099999999999999"/>
    <n v="0.85499999999999998"/>
    <n v="4.0000000000000001E-3"/>
    <n v="7718319"/>
    <n v="0.83699999999999997"/>
    <n v="0.16300000000000003"/>
    <n v="7352000000"/>
    <n v="10347000000"/>
    <n v="0.14099999999999999"/>
    <n v="15"/>
    <n v="0"/>
    <n v="12"/>
    <n v="0.64"/>
    <n v="1.383"/>
  </r>
  <r>
    <s v="United Arab Emirates-Middle East"/>
    <x v="5"/>
    <n v="2010"/>
    <s v="United Arab Emirates-Middle East2010"/>
    <n v="287000000000"/>
    <n v="3.2000000000000001E-2"/>
    <x v="1033"/>
    <x v="0"/>
    <n v="40578"/>
    <x v="1284"/>
    <n v="1.6E-2"/>
    <n v="8.0000000000000002E-3"/>
    <n v="78"/>
    <n v="76"/>
    <n v="0.13900000000000001"/>
    <n v="0.85799999999999998"/>
    <n v="3.0000000000000001E-3"/>
    <n v="8441537"/>
    <n v="0.84099999999999997"/>
    <n v="0.15900000000000003"/>
    <n v="8577000000"/>
    <n v="11818000000"/>
    <n v="0.14099999999999999"/>
    <n v="15"/>
    <n v="0"/>
    <n v="12"/>
    <n v="0.68"/>
    <n v="1.294"/>
  </r>
  <r>
    <s v="United Arab Emirates-Middle East"/>
    <x v="5"/>
    <n v="2011"/>
    <s v="United Arab Emirates-Middle East2011"/>
    <n v="349000000000"/>
    <n v="3.1E-2"/>
    <x v="1034"/>
    <x v="0"/>
    <n v="43231"/>
    <x v="1285"/>
    <n v="1.6E-2"/>
    <n v="7.0000000000000001E-3"/>
    <n v="78"/>
    <n v="76"/>
    <n v="0.14000000000000001"/>
    <n v="0.85699999999999998"/>
    <n v="3.0000000000000001E-3"/>
    <n v="8925096"/>
    <n v="0.84399999999999997"/>
    <n v="0.15600000000000003"/>
    <n v="0"/>
    <n v="0"/>
    <n v="0.14099999999999999"/>
    <n v="13"/>
    <n v="0"/>
    <n v="12"/>
    <n v="0.78"/>
    <n v="1.3140000000000001"/>
  </r>
  <r>
    <s v="United Arab Emirates-Middle East"/>
    <x v="5"/>
    <n v="2012"/>
    <s v="United Arab Emirates-Middle East2012"/>
    <n v="384000000000"/>
    <n v="2.8000000000000001E-2"/>
    <x v="1035"/>
    <x v="0"/>
    <n v="40190"/>
    <x v="1286"/>
    <n v="1.4999999999999999E-2"/>
    <n v="7.0000000000000001E-3"/>
    <n v="78"/>
    <n v="76"/>
    <n v="0.14399999999999999"/>
    <n v="0.85199999999999998"/>
    <n v="4.0000000000000001E-3"/>
    <n v="9205651"/>
    <n v="0.84699999999999998"/>
    <n v="0.15300000000000002"/>
    <n v="0"/>
    <n v="0"/>
    <n v="0.14899999999999999"/>
    <n v="8"/>
    <n v="26"/>
    <n v="12"/>
    <n v="0.85"/>
    <n v="1.496"/>
  </r>
  <r>
    <s v="United Kingdom-Europe"/>
    <x v="1"/>
    <n v="2000"/>
    <s v="United Kingdom-Europe2000"/>
    <n v="1490000000000"/>
    <n v="7.0000000000000007E-2"/>
    <x v="624"/>
    <x v="79"/>
    <n v="192381"/>
    <x v="0"/>
    <n v="1.2E-2"/>
    <n v="6.0000000000000001E-3"/>
    <n v="80"/>
    <n v="75"/>
    <n v="0.19"/>
    <n v="0.65200000000000002"/>
    <n v="0.158"/>
    <n v="58892514"/>
    <n v="0.78700000000000003"/>
    <n v="0.21299999999999997"/>
    <n v="29978000000"/>
    <n v="47009000000"/>
    <n v="0"/>
    <n v="0"/>
    <n v="0"/>
    <n v="0"/>
    <n v="0.26800000000000002"/>
    <n v="0.73699999999999999"/>
  </r>
  <r>
    <s v="United Kingdom-Europe"/>
    <x v="1"/>
    <n v="2001"/>
    <s v="United Kingdom-Europe2001"/>
    <n v="1490000000000"/>
    <n v="7.2999999999999995E-2"/>
    <x v="1036"/>
    <x v="92"/>
    <n v="188074"/>
    <x v="0"/>
    <n v="1.0999999999999999E-2"/>
    <n v="6.0000000000000001E-3"/>
    <n v="80"/>
    <n v="76"/>
    <n v="0.188"/>
    <n v="0.65400000000000003"/>
    <n v="0.158"/>
    <n v="59119673"/>
    <n v="0.78800000000000003"/>
    <n v="0.21199999999999997"/>
    <n v="26137000000"/>
    <n v="46410000000"/>
    <n v="0"/>
    <n v="0"/>
    <n v="0"/>
    <n v="0"/>
    <n v="0.33500000000000002"/>
    <n v="0.78200000000000003"/>
  </r>
  <r>
    <s v="United Kingdom-Europe"/>
    <x v="1"/>
    <n v="2002"/>
    <s v="United Kingdom-Europe2002"/>
    <n v="1620000000000"/>
    <n v="7.5999999999999998E-2"/>
    <x v="1037"/>
    <x v="154"/>
    <n v="201829"/>
    <x v="1287"/>
    <n v="1.0999999999999999E-2"/>
    <n v="5.0000000000000001E-3"/>
    <n v="81"/>
    <n v="76"/>
    <n v="0.186"/>
    <n v="0.65600000000000003"/>
    <n v="0.158"/>
    <n v="59370479"/>
    <n v="0.79"/>
    <n v="0.20999999999999996"/>
    <n v="27819000000"/>
    <n v="51125000000"/>
    <n v="0"/>
    <n v="0"/>
    <n v="0"/>
    <n v="0"/>
    <n v="0.56499999999999995"/>
    <n v="0.82799999999999996"/>
  </r>
  <r>
    <s v="United Kingdom-Europe"/>
    <x v="1"/>
    <n v="2003"/>
    <s v="United Kingdom-Europe2003"/>
    <n v="1880000000000"/>
    <n v="7.8E-2"/>
    <x v="1038"/>
    <x v="203"/>
    <n v="196485"/>
    <x v="1288"/>
    <n v="1.2E-2"/>
    <n v="5.0000000000000001E-3"/>
    <n v="81"/>
    <n v="76"/>
    <n v="0.183"/>
    <n v="0.65800000000000003"/>
    <n v="0.159"/>
    <n v="59647577"/>
    <n v="0.79300000000000004"/>
    <n v="0.20699999999999996"/>
    <n v="30736000000"/>
    <n v="58627000000"/>
    <n v="0"/>
    <n v="13"/>
    <n v="0"/>
    <n v="0"/>
    <n v="0.64800000000000002"/>
    <n v="0.90900000000000003"/>
  </r>
  <r>
    <s v="United Kingdom-Europe"/>
    <x v="1"/>
    <n v="2004"/>
    <s v="United Kingdom-Europe2004"/>
    <n v="2220000000000"/>
    <n v="0.08"/>
    <x v="1039"/>
    <x v="155"/>
    <n v="0"/>
    <x v="0"/>
    <n v="1.2E-2"/>
    <n v="5.0000000000000001E-3"/>
    <n v="81"/>
    <n v="77"/>
    <n v="0.18099999999999999"/>
    <n v="0.66"/>
    <n v="0.159"/>
    <n v="59987905"/>
    <n v="0.79600000000000004"/>
    <n v="0.20399999999999996"/>
    <n v="37166000000"/>
    <n v="69076000000"/>
    <n v="0"/>
    <n v="13"/>
    <n v="0"/>
    <n v="0"/>
    <n v="0.65600000000000003"/>
    <n v="0.995"/>
  </r>
  <r>
    <s v="United Kingdom-Europe"/>
    <x v="1"/>
    <n v="2005"/>
    <s v="United Kingdom-Europe2005"/>
    <n v="2320000000000"/>
    <n v="8.3000000000000004E-2"/>
    <x v="1040"/>
    <x v="230"/>
    <n v="208209"/>
    <x v="1289"/>
    <n v="1.2E-2"/>
    <n v="5.0000000000000001E-3"/>
    <n v="81"/>
    <n v="77"/>
    <n v="0.17899999999999999"/>
    <n v="0.66100000000000003"/>
    <n v="0.16"/>
    <n v="60401206"/>
    <n v="0.79900000000000004"/>
    <n v="0.20099999999999996"/>
    <n v="39411000000"/>
    <n v="72993000000"/>
    <n v="0.34699999999999998"/>
    <n v="13"/>
    <n v="0"/>
    <n v="105"/>
    <n v="0.7"/>
    <n v="1.0860000000000001"/>
  </r>
  <r>
    <s v="United Kingdom-Europe"/>
    <x v="1"/>
    <n v="2006"/>
    <s v="United Kingdom-Europe2006"/>
    <n v="2480000000000"/>
    <n v="8.4000000000000005E-2"/>
    <x v="1041"/>
    <x v="230"/>
    <n v="0"/>
    <x v="0"/>
    <n v="1.2E-2"/>
    <n v="5.0000000000000001E-3"/>
    <n v="81"/>
    <n v="77"/>
    <n v="0.17799999999999999"/>
    <n v="0.66200000000000003"/>
    <n v="0.16"/>
    <n v="60846820"/>
    <n v="0.80200000000000005"/>
    <n v="0.19799999999999995"/>
    <n v="43803000000"/>
    <n v="77674000000"/>
    <n v="0.34599999999999997"/>
    <n v="13"/>
    <n v="0"/>
    <n v="105"/>
    <n v="0.68799999999999994"/>
    <n v="1.1559999999999999"/>
  </r>
  <r>
    <s v="United Kingdom-Europe"/>
    <x v="1"/>
    <n v="2007"/>
    <s v="United Kingdom-Europe2007"/>
    <n v="2860000000000"/>
    <n v="8.5000000000000006E-2"/>
    <x v="1042"/>
    <x v="91"/>
    <n v="0"/>
    <x v="0"/>
    <n v="1.2999999999999999E-2"/>
    <n v="5.0000000000000001E-3"/>
    <n v="82"/>
    <n v="77"/>
    <n v="0.17699999999999999"/>
    <n v="0.66200000000000003"/>
    <n v="0.161"/>
    <n v="61322463"/>
    <n v="0.80500000000000005"/>
    <n v="0.19499999999999995"/>
    <n v="48193000000"/>
    <n v="86747000000"/>
    <n v="0.34499999999999997"/>
    <n v="13"/>
    <n v="0"/>
    <n v="105"/>
    <n v="0.751"/>
    <n v="1.2110000000000001"/>
  </r>
  <r>
    <s v="United Kingdom-Europe"/>
    <x v="1"/>
    <n v="2008"/>
    <s v="United Kingdom-Europe2008"/>
    <n v="2690000000000"/>
    <n v="0.09"/>
    <x v="1043"/>
    <x v="230"/>
    <n v="221558"/>
    <x v="1290"/>
    <n v="1.2999999999999999E-2"/>
    <n v="5.0000000000000001E-3"/>
    <n v="82"/>
    <n v="78"/>
    <n v="0.17599999999999999"/>
    <n v="0.66100000000000003"/>
    <n v="0.16200000000000001"/>
    <n v="61806995"/>
    <n v="0.80800000000000005"/>
    <n v="0.19199999999999995"/>
    <n v="46285000000"/>
    <n v="83584000000"/>
    <n v="0.34200000000000003"/>
    <n v="13"/>
    <n v="0"/>
    <n v="105"/>
    <n v="0.78400000000000003"/>
    <n v="1.222"/>
  </r>
  <r>
    <s v="United Kingdom-Europe"/>
    <x v="1"/>
    <n v="2009"/>
    <s v="United Kingdom-Europe2009"/>
    <n v="2210000000000"/>
    <n v="9.9000000000000005E-2"/>
    <x v="1044"/>
    <x v="334"/>
    <n v="210993"/>
    <x v="1291"/>
    <n v="1.2999999999999999E-2"/>
    <n v="5.0000000000000001E-3"/>
    <n v="82"/>
    <n v="78"/>
    <n v="0.17599999999999999"/>
    <n v="0.66"/>
    <n v="0.16400000000000001"/>
    <n v="62276270"/>
    <n v="0.81"/>
    <n v="0.18999999999999995"/>
    <n v="38564000000"/>
    <n v="61133000000"/>
    <n v="0.34899999999999998"/>
    <n v="12"/>
    <n v="0"/>
    <n v="110"/>
    <n v="0.83599999999999997"/>
    <n v="1.24"/>
  </r>
  <r>
    <s v="United Kingdom-Europe"/>
    <x v="1"/>
    <n v="2010"/>
    <s v="United Kingdom-Europe2010"/>
    <n v="2300000000000"/>
    <n v="9.6000000000000002E-2"/>
    <x v="1045"/>
    <x v="335"/>
    <n v="218306"/>
    <x v="1292"/>
    <n v="1.2999999999999999E-2"/>
    <n v="4.0000000000000001E-3"/>
    <n v="82"/>
    <n v="79"/>
    <n v="0.17599999999999999"/>
    <n v="0.65900000000000003"/>
    <n v="0.16600000000000001"/>
    <n v="62766365"/>
    <n v="0.81299999999999994"/>
    <n v="0.18700000000000006"/>
    <n v="40746000000"/>
    <n v="61368000000"/>
    <n v="0.36099999999999999"/>
    <n v="12"/>
    <n v="0"/>
    <n v="110"/>
    <n v="0.85"/>
    <n v="1.236"/>
  </r>
  <r>
    <s v="United Kingdom-Europe"/>
    <x v="1"/>
    <n v="2011"/>
    <s v="United Kingdom-Europe2011"/>
    <n v="2460000000000"/>
    <n v="9.4E-2"/>
    <x v="1046"/>
    <x v="335"/>
    <n v="222638"/>
    <x v="1293"/>
    <n v="1.2999999999999999E-2"/>
    <n v="4.0000000000000001E-3"/>
    <n v="83"/>
    <n v="79"/>
    <n v="0.17499999999999999"/>
    <n v="0.65600000000000003"/>
    <n v="0.16900000000000001"/>
    <n v="63258918"/>
    <n v="0.81599999999999995"/>
    <n v="0.18400000000000005"/>
    <n v="45940000000"/>
    <n v="64627000000"/>
    <n v="0.36099999999999999"/>
    <n v="12"/>
    <n v="0"/>
    <n v="110"/>
    <n v="0.85399999999999998"/>
    <n v="1.236"/>
  </r>
  <r>
    <s v="United Kingdom-Europe"/>
    <x v="1"/>
    <n v="2012"/>
    <s v="United Kingdom-Europe2012"/>
    <n v="2460000000000"/>
    <n v="9.4E-2"/>
    <x v="1047"/>
    <x v="335"/>
    <n v="222080"/>
    <x v="1294"/>
    <n v="1.2999999999999999E-2"/>
    <n v="4.0000000000000001E-3"/>
    <n v="84"/>
    <n v="80"/>
    <n v="0.17499999999999999"/>
    <n v="0.65300000000000002"/>
    <n v="0.17199999999999999"/>
    <n v="63695687"/>
    <n v="0.81799999999999995"/>
    <n v="0.18200000000000005"/>
    <n v="45966000000"/>
    <n v="66182000000"/>
    <n v="0.35"/>
    <n v="12"/>
    <n v="11"/>
    <n v="110"/>
    <n v="0.875"/>
    <n v="1.248"/>
  </r>
  <r>
    <s v="United States-The Americas"/>
    <x v="4"/>
    <n v="2000"/>
    <s v="United States-The Americas2000"/>
    <n v="10300000000000"/>
    <n v="0.13600000000000001"/>
    <x v="1048"/>
    <x v="63"/>
    <n v="2132446"/>
    <x v="0"/>
    <n v="1.4E-2"/>
    <n v="7.0000000000000001E-3"/>
    <n v="79"/>
    <n v="74"/>
    <n v="0.21299999999999999"/>
    <n v="0.66300000000000003"/>
    <n v="0.124"/>
    <n v="282162411"/>
    <n v="0.79100000000000004"/>
    <n v="0.20899999999999996"/>
    <n v="121000000000"/>
    <n v="91473000000"/>
    <n v="0"/>
    <n v="0"/>
    <n v="0"/>
    <n v="0"/>
    <n v="0.43099999999999999"/>
    <n v="0.38500000000000001"/>
  </r>
  <r>
    <s v="United States-The Americas"/>
    <x v="4"/>
    <n v="2001"/>
    <s v="United States-The Americas2001"/>
    <n v="10600000000000"/>
    <n v="0.14199999999999999"/>
    <x v="108"/>
    <x v="114"/>
    <n v="2191193"/>
    <x v="0"/>
    <n v="1.4E-2"/>
    <n v="7.0000000000000001E-3"/>
    <n v="79"/>
    <n v="74"/>
    <n v="0.21199999999999999"/>
    <n v="0.66500000000000004"/>
    <n v="0.123"/>
    <n v="284968955"/>
    <n v="0.79200000000000004"/>
    <n v="0.20799999999999996"/>
    <n v="109000000000"/>
    <n v="85610000000"/>
    <n v="0"/>
    <n v="0"/>
    <n v="0"/>
    <n v="0"/>
    <n v="0.49099999999999999"/>
    <n v="0.44700000000000001"/>
  </r>
  <r>
    <s v="United States-The Americas"/>
    <x v="4"/>
    <n v="2002"/>
    <s v="United States-The Americas2002"/>
    <n v="11000000000000"/>
    <n v="0.151"/>
    <x v="1049"/>
    <x v="153"/>
    <n v="2215504"/>
    <x v="1295"/>
    <n v="1.4E-2"/>
    <n v="7.0000000000000001E-3"/>
    <n v="80"/>
    <n v="74"/>
    <n v="0.21"/>
    <n v="0.66700000000000004"/>
    <n v="0.123"/>
    <n v="287625193"/>
    <n v="0.79400000000000004"/>
    <n v="0.20599999999999996"/>
    <n v="104000000000"/>
    <n v="81860000000"/>
    <n v="0"/>
    <n v="0"/>
    <n v="0"/>
    <n v="0"/>
    <n v="0.58799999999999997"/>
    <n v="0.48899999999999999"/>
  </r>
  <r>
    <s v="United States-The Americas"/>
    <x v="4"/>
    <n v="2003"/>
    <s v="United States-The Americas2003"/>
    <n v="11500000000000"/>
    <n v="0.156"/>
    <x v="1050"/>
    <x v="202"/>
    <n v="2164458"/>
    <x v="1296"/>
    <n v="1.4E-2"/>
    <n v="7.0000000000000001E-3"/>
    <n v="80"/>
    <n v="75"/>
    <n v="0.20899999999999999"/>
    <n v="0.66900000000000004"/>
    <n v="0.123"/>
    <n v="290107933"/>
    <n v="0.79600000000000004"/>
    <n v="0.20399999999999996"/>
    <n v="102000000000"/>
    <n v="82091000000"/>
    <n v="0"/>
    <n v="6"/>
    <n v="0"/>
    <n v="0"/>
    <n v="0.61699999999999999"/>
    <n v="0.54800000000000004"/>
  </r>
  <r>
    <s v="United States-The Americas"/>
    <x v="4"/>
    <n v="2004"/>
    <s v="United States-The Americas2004"/>
    <n v="12300000000000"/>
    <n v="0.157"/>
    <x v="1051"/>
    <x v="292"/>
    <n v="0"/>
    <x v="0"/>
    <n v="1.4E-2"/>
    <n v="7.0000000000000001E-3"/>
    <n v="80"/>
    <n v="75"/>
    <n v="0.20699999999999999"/>
    <n v="0.67"/>
    <n v="0.123"/>
    <n v="292805298"/>
    <n v="0.79800000000000004"/>
    <n v="0.20199999999999996"/>
    <n v="116000000000"/>
    <n v="94764000000"/>
    <n v="0"/>
    <n v="6"/>
    <n v="0"/>
    <n v="0"/>
    <n v="0.64800000000000002"/>
    <n v="0.625"/>
  </r>
  <r>
    <s v="United States-The Americas"/>
    <x v="4"/>
    <n v="2005"/>
    <s v="United States-The Americas2005"/>
    <n v="13100000000000"/>
    <n v="0.158"/>
    <x v="1052"/>
    <x v="50"/>
    <n v="2277034"/>
    <x v="1297"/>
    <n v="1.4E-2"/>
    <n v="7.0000000000000001E-3"/>
    <n v="80"/>
    <n v="75"/>
    <n v="0.20499999999999999"/>
    <n v="0.67100000000000004"/>
    <n v="0.123"/>
    <n v="295516599"/>
    <n v="0.79900000000000004"/>
    <n v="0.20099999999999996"/>
    <n v="127000000000"/>
    <n v="0"/>
    <n v="0.45800000000000002"/>
    <n v="6"/>
    <n v="0"/>
    <n v="325"/>
    <n v="0.68"/>
    <n v="0.68300000000000005"/>
  </r>
  <r>
    <s v="United States-The Americas"/>
    <x v="4"/>
    <n v="2006"/>
    <s v="United States-The Americas2006"/>
    <n v="13900000000000"/>
    <n v="0.159"/>
    <x v="1053"/>
    <x v="24"/>
    <n v="0"/>
    <x v="0"/>
    <n v="1.4E-2"/>
    <n v="7.0000000000000001E-3"/>
    <n v="80"/>
    <n v="75"/>
    <n v="0.20399999999999999"/>
    <n v="0.67200000000000004"/>
    <n v="0.124"/>
    <n v="298379912"/>
    <n v="0.80100000000000005"/>
    <n v="0.19899999999999995"/>
    <n v="133000000000"/>
    <n v="0"/>
    <n v="0.47399999999999998"/>
    <n v="6"/>
    <n v="0"/>
    <n v="325"/>
    <n v="0.68899999999999995"/>
    <n v="0.76300000000000001"/>
  </r>
  <r>
    <s v="United States-The Americas"/>
    <x v="4"/>
    <n v="2007"/>
    <s v="United States-The Americas2007"/>
    <n v="14500000000000"/>
    <n v="0.161"/>
    <x v="1054"/>
    <x v="23"/>
    <n v="0"/>
    <x v="0"/>
    <n v="1.4E-2"/>
    <n v="7.0000000000000001E-3"/>
    <n v="80"/>
    <n v="75"/>
    <n v="0.20200000000000001"/>
    <n v="0.67300000000000004"/>
    <n v="0.125"/>
    <n v="301231207"/>
    <n v="0.80300000000000005"/>
    <n v="0.19699999999999995"/>
    <n v="149000000000"/>
    <n v="0"/>
    <n v="0.46100000000000002"/>
    <n v="6"/>
    <n v="0"/>
    <n v="325"/>
    <n v="0.75"/>
    <n v="0.82099999999999995"/>
  </r>
  <r>
    <s v="United States-The Americas"/>
    <x v="4"/>
    <n v="2008"/>
    <s v="United States-The Americas2008"/>
    <n v="14700000000000"/>
    <n v="0.16500000000000001"/>
    <x v="1055"/>
    <x v="92"/>
    <n v="2307819"/>
    <x v="1298"/>
    <n v="1.4E-2"/>
    <n v="7.0000000000000001E-3"/>
    <n v="81"/>
    <n v="76"/>
    <n v="0.20100000000000001"/>
    <n v="0.67300000000000004"/>
    <n v="0.127"/>
    <n v="304093966"/>
    <n v="0.80400000000000005"/>
    <n v="0.19599999999999995"/>
    <n v="171000000000"/>
    <n v="0"/>
    <n v="0.46400000000000002"/>
    <n v="5"/>
    <n v="0"/>
    <n v="187"/>
    <n v="0.74"/>
    <n v="0.85199999999999998"/>
  </r>
  <r>
    <s v="United States-The Americas"/>
    <x v="4"/>
    <n v="2009"/>
    <s v="United States-The Americas2009"/>
    <n v="14400000000000"/>
    <n v="0.17699999999999999"/>
    <x v="1056"/>
    <x v="324"/>
    <n v="2337014"/>
    <x v="1299"/>
    <n v="1.4E-2"/>
    <n v="6.0000000000000001E-3"/>
    <n v="81"/>
    <n v="76"/>
    <n v="0.2"/>
    <n v="0.67200000000000004"/>
    <n v="0.128"/>
    <n v="306771529"/>
    <n v="0.80600000000000005"/>
    <n v="0.19399999999999995"/>
    <n v="150000000000"/>
    <n v="0"/>
    <n v="0.46100000000000002"/>
    <n v="5"/>
    <n v="0"/>
    <n v="187"/>
    <n v="0.71"/>
    <n v="0.88600000000000001"/>
  </r>
  <r>
    <s v="United States-The Americas"/>
    <x v="4"/>
    <n v="2010"/>
    <s v="United States-The Americas2010"/>
    <n v="15000000000000"/>
    <n v="0.17699999999999999"/>
    <x v="1057"/>
    <x v="324"/>
    <n v="2255957"/>
    <x v="1300"/>
    <n v="1.2999999999999999E-2"/>
    <n v="6.0000000000000001E-3"/>
    <n v="81"/>
    <n v="76"/>
    <n v="0.19800000000000001"/>
    <n v="0.67100000000000004"/>
    <n v="0.13100000000000001"/>
    <n v="309326295"/>
    <n v="0.80800000000000005"/>
    <n v="0.19199999999999995"/>
    <n v="165000000000"/>
    <n v="0"/>
    <n v="0.46500000000000002"/>
    <n v="5"/>
    <n v="0"/>
    <n v="187"/>
    <n v="0.71699999999999997"/>
    <n v="0.91300000000000003"/>
  </r>
  <r>
    <s v="United States-The Americas"/>
    <x v="4"/>
    <n v="2011"/>
    <s v="United States-The Americas2011"/>
    <n v="15500000000000"/>
    <n v="0.17699999999999999"/>
    <x v="1058"/>
    <x v="324"/>
    <n v="2318861"/>
    <x v="1301"/>
    <n v="1.2999999999999999E-2"/>
    <n v="6.0000000000000001E-3"/>
    <n v="81"/>
    <n v="76"/>
    <n v="0.19700000000000001"/>
    <n v="0.66900000000000004"/>
    <n v="0.13300000000000001"/>
    <n v="311582564"/>
    <n v="0.80900000000000005"/>
    <n v="0.19099999999999995"/>
    <n v="185000000000"/>
    <n v="0"/>
    <n v="0.46500000000000002"/>
    <n v="5"/>
    <n v="0"/>
    <n v="187"/>
    <n v="0.69699999999999995"/>
    <n v="0.94399999999999995"/>
  </r>
  <r>
    <s v="United States-The Americas"/>
    <x v="4"/>
    <n v="2012"/>
    <s v="United States-The Americas2012"/>
    <n v="16200000000000"/>
    <n v="0.17899999999999999"/>
    <x v="1059"/>
    <x v="324"/>
    <n v="2261151"/>
    <x v="1302"/>
    <n v="1.2999999999999999E-2"/>
    <n v="6.0000000000000001E-3"/>
    <n v="81"/>
    <n v="76"/>
    <n v="0.19600000000000001"/>
    <n v="0.66700000000000004"/>
    <n v="0.13600000000000001"/>
    <n v="313873685"/>
    <n v="0.81100000000000005"/>
    <n v="0.18899999999999995"/>
    <n v="200000000000"/>
    <n v="0"/>
    <n v="0.46400000000000002"/>
    <n v="5"/>
    <n v="4"/>
    <n v="175"/>
    <n v="0.79300000000000004"/>
    <n v="0.96"/>
  </r>
  <r>
    <s v="Uruguay-The Americas"/>
    <x v="4"/>
    <n v="2000"/>
    <s v="Uruguay-The Americas2000"/>
    <n v="22823255806"/>
    <n v="0.112"/>
    <x v="1060"/>
    <x v="336"/>
    <n v="0"/>
    <x v="0"/>
    <n v="1.6E-2"/>
    <n v="1.4999999999999999E-2"/>
    <n v="78"/>
    <n v="71"/>
    <n v="0.246"/>
    <n v="0.624"/>
    <n v="0.13100000000000001"/>
    <n v="3320841"/>
    <n v="0.92"/>
    <n v="7.999999999999996E-2"/>
    <n v="827000000"/>
    <n v="381000000"/>
    <n v="0"/>
    <n v="0"/>
    <n v="0"/>
    <n v="0"/>
    <n v="0.105"/>
    <n v="0.124"/>
  </r>
  <r>
    <s v="Uruguay-The Americas"/>
    <x v="4"/>
    <n v="2001"/>
    <s v="Uruguay-The Americas2001"/>
    <n v="20898788420"/>
    <n v="0.112"/>
    <x v="73"/>
    <x v="337"/>
    <n v="4430"/>
    <x v="0"/>
    <n v="1.6E-2"/>
    <n v="1.4E-2"/>
    <n v="79"/>
    <n v="71"/>
    <n v="0.24399999999999999"/>
    <n v="0.624"/>
    <n v="0.13200000000000001"/>
    <n v="3326762"/>
    <n v="0.92300000000000004"/>
    <n v="7.6999999999999957E-2"/>
    <n v="700000000"/>
    <n v="338000000"/>
    <n v="0"/>
    <n v="0"/>
    <n v="0"/>
    <n v="0"/>
    <n v="0.111"/>
    <n v="0.156"/>
  </r>
  <r>
    <s v="Uruguay-The Americas"/>
    <x v="4"/>
    <n v="2002"/>
    <s v="Uruguay-The Americas2002"/>
    <n v="13606494599"/>
    <n v="0.11"/>
    <x v="743"/>
    <x v="338"/>
    <n v="4174"/>
    <x v="1303"/>
    <n v="1.6E-2"/>
    <n v="1.4E-2"/>
    <n v="79"/>
    <n v="71"/>
    <n v="0.24299999999999999"/>
    <n v="0.624"/>
    <n v="0.13300000000000001"/>
    <n v="3327500"/>
    <n v="0.92600000000000005"/>
    <n v="7.3999999999999955E-2"/>
    <n v="409000000"/>
    <n v="243000000"/>
    <n v="0"/>
    <n v="0"/>
    <n v="0"/>
    <n v="0"/>
    <n v="0.114"/>
    <n v="0.154"/>
  </r>
  <r>
    <s v="Uruguay-The Americas"/>
    <x v="4"/>
    <n v="2003"/>
    <s v="Uruguay-The Americas2003"/>
    <n v="12045627411"/>
    <n v="9.7000000000000003E-2"/>
    <x v="699"/>
    <x v="339"/>
    <n v="4134"/>
    <x v="1304"/>
    <n v="1.6E-2"/>
    <n v="1.2999999999999999E-2"/>
    <n v="79"/>
    <n v="72"/>
    <n v="0.24199999999999999"/>
    <n v="0.625"/>
    <n v="0.13400000000000001"/>
    <n v="3325411"/>
    <n v="0.92800000000000005"/>
    <n v="7.1999999999999953E-2"/>
    <n v="419000000"/>
    <n v="236000000"/>
    <n v="0"/>
    <n v="45"/>
    <n v="0"/>
    <n v="0"/>
    <n v="0.159"/>
    <n v="0.15"/>
  </r>
  <r>
    <s v="Uruguay-The Americas"/>
    <x v="4"/>
    <n v="2004"/>
    <s v="Uruguay-The Americas2004"/>
    <n v="13686333822"/>
    <n v="8.5000000000000006E-2"/>
    <x v="835"/>
    <x v="304"/>
    <n v="0"/>
    <x v="0"/>
    <n v="1.6E-2"/>
    <n v="1.2999999999999999E-2"/>
    <n v="79"/>
    <n v="72"/>
    <n v="0.24"/>
    <n v="0.626"/>
    <n v="0.13500000000000001"/>
    <n v="3323822"/>
    <n v="0.93100000000000005"/>
    <n v="6.899999999999995E-2"/>
    <n v="591000000"/>
    <n v="267000000"/>
    <n v="0"/>
    <n v="45"/>
    <n v="0"/>
    <n v="0"/>
    <n v="0.17100000000000001"/>
    <n v="0.18"/>
  </r>
  <r>
    <s v="Uruguay-The Americas"/>
    <x v="4"/>
    <n v="2005"/>
    <s v="Uruguay-The Americas2005"/>
    <n v="17362872710"/>
    <n v="8.2000000000000003E-2"/>
    <x v="1061"/>
    <x v="113"/>
    <n v="4153"/>
    <x v="1305"/>
    <n v="1.4999999999999999E-2"/>
    <n v="1.2E-2"/>
    <n v="79"/>
    <n v="72"/>
    <n v="0.23799999999999999"/>
    <n v="0.627"/>
    <n v="0.13500000000000001"/>
    <n v="3325155"/>
    <n v="0.93300000000000005"/>
    <n v="6.6999999999999948E-2"/>
    <n v="699000000"/>
    <n v="331000000"/>
    <n v="0.71299999999999997"/>
    <n v="45"/>
    <n v="0"/>
    <n v="304"/>
    <n v="0.20100000000000001"/>
    <n v="0.34699999999999998"/>
  </r>
  <r>
    <s v="Uruguay-The Americas"/>
    <x v="4"/>
    <n v="2006"/>
    <s v="Uruguay-The Americas2006"/>
    <n v="19579479147"/>
    <n v="8.3000000000000004E-2"/>
    <x v="253"/>
    <x v="72"/>
    <n v="0"/>
    <x v="0"/>
    <n v="1.4999999999999999E-2"/>
    <n v="1.2E-2"/>
    <n v="80"/>
    <n v="72"/>
    <n v="0.23499999999999999"/>
    <n v="0.628"/>
    <n v="0.13600000000000001"/>
    <n v="3330217"/>
    <n v="0.93600000000000005"/>
    <n v="6.3999999999999946E-2"/>
    <n v="711000000"/>
    <n v="305000000"/>
    <n v="0.71299999999999997"/>
    <n v="43"/>
    <n v="0"/>
    <n v="304"/>
    <n v="0.29399999999999998"/>
    <n v="0.7"/>
  </r>
  <r>
    <s v="Uruguay-The Americas"/>
    <x v="4"/>
    <n v="2007"/>
    <s v="Uruguay-The Americas2007"/>
    <n v="23410536914"/>
    <n v="0.08"/>
    <x v="1062"/>
    <x v="76"/>
    <n v="0"/>
    <x v="0"/>
    <n v="1.4999999999999999E-2"/>
    <n v="1.2E-2"/>
    <n v="80"/>
    <n v="73"/>
    <n v="0.23300000000000001"/>
    <n v="0.63"/>
    <n v="0.13700000000000001"/>
    <n v="3338384"/>
    <n v="0.93799999999999994"/>
    <n v="6.2000000000000055E-2"/>
    <n v="928000000"/>
    <n v="354000000"/>
    <n v="0.71299999999999997"/>
    <n v="44"/>
    <n v="0"/>
    <n v="304"/>
    <n v="0.34"/>
    <n v="0.9"/>
  </r>
  <r>
    <s v="Uruguay-The Americas"/>
    <x v="4"/>
    <n v="2008"/>
    <s v="Uruguay-The Americas2008"/>
    <n v="30366148205"/>
    <n v="0.08"/>
    <x v="1063"/>
    <x v="18"/>
    <n v="2869"/>
    <x v="1306"/>
    <n v="1.4999999999999999E-2"/>
    <n v="1.0999999999999999E-2"/>
    <n v="80"/>
    <n v="73"/>
    <n v="0.23"/>
    <n v="0.63200000000000001"/>
    <n v="0.13700000000000001"/>
    <n v="3348898"/>
    <n v="0.94"/>
    <n v="6.0000000000000053E-2"/>
    <n v="1195000000"/>
    <n v="466000000"/>
    <n v="0.43"/>
    <n v="44"/>
    <n v="0"/>
    <n v="336"/>
    <n v="0.39300000000000002"/>
    <n v="1.0469999999999999"/>
  </r>
  <r>
    <s v="Uruguay-The Americas"/>
    <x v="4"/>
    <n v="2009"/>
    <s v="Uruguay-The Americas2009"/>
    <n v="30461322555"/>
    <n v="8.8999999999999996E-2"/>
    <x v="883"/>
    <x v="9"/>
    <n v="3172"/>
    <x v="1307"/>
    <n v="1.4999999999999999E-2"/>
    <n v="1.0999999999999999E-2"/>
    <n v="80"/>
    <n v="73"/>
    <n v="0.22800000000000001"/>
    <n v="0.63400000000000001"/>
    <n v="0.13800000000000001"/>
    <n v="3360431"/>
    <n v="0.94199999999999995"/>
    <n v="5.8000000000000052E-2"/>
    <n v="1460000000"/>
    <n v="442000000"/>
    <n v="0.41899999999999998"/>
    <n v="65"/>
    <n v="0"/>
    <n v="336"/>
    <n v="0.41799999999999998"/>
    <n v="1.224"/>
  </r>
  <r>
    <s v="Uruguay-The Americas"/>
    <x v="4"/>
    <n v="2010"/>
    <s v="Uruguay-The Americas2010"/>
    <n v="38881102075"/>
    <n v="8.6999999999999994E-2"/>
    <x v="1064"/>
    <x v="106"/>
    <n v="2538"/>
    <x v="407"/>
    <n v="1.4999999999999999E-2"/>
    <n v="1.0999999999999999E-2"/>
    <n v="80"/>
    <n v="73"/>
    <n v="0.22500000000000001"/>
    <n v="0.63600000000000001"/>
    <n v="0.13900000000000001"/>
    <n v="3371982"/>
    <n v="0.94399999999999995"/>
    <n v="5.600000000000005E-2"/>
    <n v="1669000000"/>
    <n v="549000000"/>
    <n v="0.41899999999999998"/>
    <n v="65"/>
    <n v="0"/>
    <n v="336"/>
    <n v="0.46400000000000002"/>
    <n v="1.3160000000000001"/>
  </r>
  <r>
    <s v="Uruguay-The Americas"/>
    <x v="4"/>
    <n v="2011"/>
    <s v="Uruguay-The Americas2011"/>
    <n v="47236710623"/>
    <n v="8.7999999999999995E-2"/>
    <x v="1065"/>
    <x v="196"/>
    <n v="2957"/>
    <x v="1308"/>
    <n v="1.4999999999999999E-2"/>
    <n v="0.01"/>
    <n v="80"/>
    <n v="73"/>
    <n v="0.223"/>
    <n v="0.63800000000000001"/>
    <n v="0.13900000000000001"/>
    <n v="3383486"/>
    <n v="0.94599999999999995"/>
    <n v="5.4000000000000048E-2"/>
    <n v="2401000000"/>
    <n v="797000000"/>
    <n v="0.41899999999999998"/>
    <n v="7"/>
    <n v="0"/>
    <n v="336"/>
    <n v="0.51400000000000001"/>
    <n v="1.4059999999999999"/>
  </r>
  <r>
    <s v="Uruguay-The Americas"/>
    <x v="4"/>
    <n v="2012"/>
    <s v="Uruguay-The Americas2012"/>
    <n v="50004354667"/>
    <n v="8.8999999999999996E-2"/>
    <x v="1066"/>
    <x v="67"/>
    <n v="2523"/>
    <x v="1309"/>
    <n v="1.4999999999999999E-2"/>
    <n v="0.01"/>
    <n v="80"/>
    <n v="74"/>
    <n v="0.22"/>
    <n v="0.63900000000000001"/>
    <n v="0.14000000000000001"/>
    <n v="3395253"/>
    <n v="0.94799999999999995"/>
    <n v="5.2000000000000046E-2"/>
    <n v="2222000000"/>
    <n v="1028000000"/>
    <n v="0.41899999999999998"/>
    <n v="7"/>
    <n v="85"/>
    <n v="310"/>
    <n v="0.54500000000000004"/>
    <n v="1.4710000000000001"/>
  </r>
  <r>
    <s v="Uzbekistan-Asia"/>
    <x v="0"/>
    <n v="2000"/>
    <s v="Uzbekistan-Asia2000"/>
    <n v="13760374488"/>
    <n v="5.2999999999999999E-2"/>
    <x v="215"/>
    <x v="0"/>
    <n v="0"/>
    <x v="0"/>
    <n v="2.1000000000000001E-2"/>
    <n v="5.2999999999999999E-2"/>
    <n v="70"/>
    <n v="64"/>
    <n v="0.373"/>
    <n v="0.58399999999999996"/>
    <n v="4.2999999999999997E-2"/>
    <n v="24650400"/>
    <n v="0.374"/>
    <n v="0.626"/>
    <n v="63000000"/>
    <n v="0"/>
    <n v="0"/>
    <n v="0"/>
    <n v="0"/>
    <n v="0"/>
    <n v="5.0000000000000001E-3"/>
    <n v="2E-3"/>
  </r>
  <r>
    <s v="Uzbekistan-Asia"/>
    <x v="0"/>
    <n v="2001"/>
    <s v="Uzbekistan-Asia2001"/>
    <n v="11401351420"/>
    <n v="5.2999999999999999E-2"/>
    <x v="165"/>
    <x v="0"/>
    <n v="47755"/>
    <x v="0"/>
    <n v="2.1000000000000001E-2"/>
    <n v="5.1999999999999998E-2"/>
    <n v="70"/>
    <n v="64"/>
    <n v="0.36499999999999999"/>
    <n v="0.59099999999999997"/>
    <n v="4.3999999999999997E-2"/>
    <n v="24964450"/>
    <n v="0.373"/>
    <n v="0.627"/>
    <n v="72000000"/>
    <n v="0"/>
    <n v="0"/>
    <n v="0"/>
    <n v="0"/>
    <n v="0"/>
    <n v="6.0000000000000001E-3"/>
    <n v="5.0000000000000001E-3"/>
  </r>
  <r>
    <s v="Uzbekistan-Asia"/>
    <x v="0"/>
    <n v="2002"/>
    <s v="Uzbekistan-Asia2002"/>
    <n v="9687951055"/>
    <n v="5.3999999999999999E-2"/>
    <x v="4"/>
    <x v="0"/>
    <n v="43747"/>
    <x v="1310"/>
    <n v="2.1000000000000001E-2"/>
    <n v="0.05"/>
    <n v="70"/>
    <n v="64"/>
    <n v="0.35699999999999998"/>
    <n v="0.59799999999999998"/>
    <n v="4.4999999999999998E-2"/>
    <n v="25271850"/>
    <n v="0.371"/>
    <n v="0.629"/>
    <n v="68000000"/>
    <n v="0"/>
    <n v="0"/>
    <n v="0"/>
    <n v="0"/>
    <n v="0"/>
    <n v="1.0999999999999999E-2"/>
    <n v="7.0000000000000001E-3"/>
  </r>
  <r>
    <s v="Uzbekistan-Asia"/>
    <x v="0"/>
    <n v="2003"/>
    <s v="Uzbekistan-Asia2003"/>
    <n v="10128112401"/>
    <n v="5.1999999999999998E-2"/>
    <x v="290"/>
    <x v="0"/>
    <n v="44831"/>
    <x v="1311"/>
    <n v="0.02"/>
    <n v="4.9000000000000002E-2"/>
    <n v="71"/>
    <n v="64"/>
    <n v="0.34899999999999998"/>
    <n v="0.60499999999999998"/>
    <n v="4.5999999999999999E-2"/>
    <n v="25567650"/>
    <n v="0.37"/>
    <n v="0.63"/>
    <n v="48000000"/>
    <n v="0"/>
    <n v="0"/>
    <n v="29"/>
    <n v="0"/>
    <n v="0"/>
    <n v="1.9E-2"/>
    <n v="1.2999999999999999E-2"/>
  </r>
  <r>
    <s v="Uzbekistan-Asia"/>
    <x v="0"/>
    <n v="2004"/>
    <s v="Uzbekistan-Asia2004"/>
    <n v="12030023548"/>
    <n v="5.0999999999999997E-2"/>
    <x v="165"/>
    <x v="0"/>
    <n v="0"/>
    <x v="0"/>
    <n v="2.1000000000000001E-2"/>
    <n v="4.8000000000000001E-2"/>
    <n v="71"/>
    <n v="64"/>
    <n v="0.34100000000000003"/>
    <n v="0.61299999999999999"/>
    <n v="4.7E-2"/>
    <n v="25864350"/>
    <n v="0.36799999999999999"/>
    <n v="0.63200000000000001"/>
    <n v="57000000"/>
    <n v="0"/>
    <n v="0"/>
    <n v="29"/>
    <n v="0"/>
    <n v="0"/>
    <n v="2.5999999999999999E-2"/>
    <n v="2.1000000000000001E-2"/>
  </r>
  <r>
    <s v="Uzbekistan-Asia"/>
    <x v="0"/>
    <n v="2005"/>
    <s v="Uzbekistan-Asia2005"/>
    <n v="14307509839"/>
    <n v="5.0999999999999997E-2"/>
    <x v="285"/>
    <x v="0"/>
    <n v="50512"/>
    <x v="1312"/>
    <n v="0.02"/>
    <n v="4.7E-2"/>
    <n v="71"/>
    <n v="64"/>
    <n v="0.33200000000000002"/>
    <n v="0.62"/>
    <n v="4.7E-2"/>
    <n v="26167000"/>
    <n v="0.36699999999999999"/>
    <n v="0.63300000000000001"/>
    <n v="28000000"/>
    <n v="0"/>
    <n v="0.96699999999999997"/>
    <n v="29"/>
    <n v="0"/>
    <n v="196"/>
    <n v="3.3000000000000002E-2"/>
    <n v="2.8000000000000001E-2"/>
  </r>
  <r>
    <s v="Uzbekistan-Asia"/>
    <x v="0"/>
    <n v="2006"/>
    <s v="Uzbekistan-Asia2006"/>
    <n v="17030896203"/>
    <n v="5.5E-2"/>
    <x v="7"/>
    <x v="0"/>
    <n v="0"/>
    <x v="0"/>
    <n v="2.1000000000000001E-2"/>
    <n v="4.4999999999999998E-2"/>
    <n v="71"/>
    <n v="64"/>
    <n v="0.32400000000000001"/>
    <n v="0.629"/>
    <n v="4.7E-2"/>
    <n v="26488250"/>
    <n v="0.36499999999999999"/>
    <n v="0.63500000000000001"/>
    <n v="43000000"/>
    <n v="0"/>
    <n v="1.121"/>
    <n v="29"/>
    <n v="0"/>
    <n v="196"/>
    <n v="6.4000000000000001E-2"/>
    <n v="9.6000000000000002E-2"/>
  </r>
  <r>
    <s v="Uzbekistan-Asia"/>
    <x v="0"/>
    <n v="2007"/>
    <s v="Uzbekistan-Asia2007"/>
    <n v="22311393928"/>
    <n v="5.3999999999999999E-2"/>
    <x v="291"/>
    <x v="0"/>
    <n v="0"/>
    <x v="0"/>
    <n v="2.3E-2"/>
    <n v="4.3999999999999997E-2"/>
    <n v="71"/>
    <n v="64"/>
    <n v="0.317"/>
    <n v="0.63700000000000001"/>
    <n v="4.5999999999999999E-2"/>
    <n v="26868000"/>
    <n v="0.36399999999999999"/>
    <n v="0.63600000000000001"/>
    <n v="51000000"/>
    <n v="0"/>
    <n v="0.90300000000000002"/>
    <n v="15"/>
    <n v="0"/>
    <n v="196"/>
    <n v="7.4999999999999997E-2"/>
    <n v="0.21299999999999999"/>
  </r>
  <r>
    <s v="Uzbekistan-Asia"/>
    <x v="0"/>
    <n v="2008"/>
    <s v="Uzbekistan-Asia2008"/>
    <n v="27934030937"/>
    <n v="5.1999999999999998E-2"/>
    <x v="351"/>
    <x v="0"/>
    <n v="50678"/>
    <x v="1313"/>
    <n v="2.4E-2"/>
    <n v="4.2999999999999997E-2"/>
    <n v="71"/>
    <n v="64"/>
    <n v="0.31"/>
    <n v="0.64500000000000002"/>
    <n v="4.5999999999999999E-2"/>
    <n v="27302800"/>
    <n v="0.36299999999999999"/>
    <n v="0.63700000000000001"/>
    <n v="64000000"/>
    <n v="0"/>
    <n v="0.89800000000000002"/>
    <n v="15"/>
    <n v="0"/>
    <n v="205"/>
    <n v="9.0999999999999998E-2"/>
    <n v="0.45800000000000002"/>
  </r>
  <r>
    <s v="Uzbekistan-Asia"/>
    <x v="0"/>
    <n v="2009"/>
    <s v="Uzbekistan-Asia2009"/>
    <n v="32816828373"/>
    <n v="5.3999999999999999E-2"/>
    <x v="180"/>
    <x v="0"/>
    <n v="48718"/>
    <x v="1314"/>
    <n v="2.3E-2"/>
    <n v="4.1000000000000002E-2"/>
    <n v="71"/>
    <n v="65"/>
    <n v="0.30299999999999999"/>
    <n v="0.65200000000000002"/>
    <n v="4.4999999999999998E-2"/>
    <n v="27767400"/>
    <n v="0.36199999999999999"/>
    <n v="0.63800000000000001"/>
    <n v="99000000"/>
    <n v="0"/>
    <n v="0.94799999999999995"/>
    <n v="15"/>
    <n v="0"/>
    <n v="205"/>
    <n v="0.17100000000000001"/>
    <n v="0.59899999999999998"/>
  </r>
  <r>
    <s v="Uzbekistan-Asia"/>
    <x v="0"/>
    <n v="2010"/>
    <s v="Uzbekistan-Asia2010"/>
    <n v="39332770929"/>
    <n v="5.3999999999999999E-2"/>
    <x v="12"/>
    <x v="0"/>
    <n v="53188"/>
    <x v="1315"/>
    <n v="2.3E-2"/>
    <n v="0.04"/>
    <n v="71"/>
    <n v="65"/>
    <n v="0.29799999999999999"/>
    <n v="0.65800000000000003"/>
    <n v="4.3999999999999997E-2"/>
    <n v="28562400"/>
    <n v="0.36199999999999999"/>
    <n v="0.63800000000000001"/>
    <n v="121000000"/>
    <n v="0"/>
    <n v="0.95599999999999996"/>
    <n v="15"/>
    <n v="0"/>
    <n v="205"/>
    <n v="0.2"/>
    <n v="0.755"/>
  </r>
  <r>
    <s v="Uzbekistan-Asia"/>
    <x v="0"/>
    <n v="2011"/>
    <s v="Uzbekistan-Asia2011"/>
    <n v="45324319955"/>
    <n v="5.6000000000000001E-2"/>
    <x v="942"/>
    <x v="0"/>
    <n v="46965"/>
    <x v="1316"/>
    <n v="2.1999999999999999E-2"/>
    <n v="3.9E-2"/>
    <n v="71"/>
    <n v="65"/>
    <n v="0.29299999999999998"/>
    <n v="0.66400000000000003"/>
    <n v="4.2999999999999997E-2"/>
    <n v="29339400"/>
    <n v="0.36199999999999999"/>
    <n v="0.63800000000000001"/>
    <n v="0"/>
    <n v="0"/>
    <n v="0.97499999999999998"/>
    <n v="14"/>
    <n v="0"/>
    <n v="205"/>
    <n v="0.30199999999999999"/>
    <n v="0.90400000000000003"/>
  </r>
  <r>
    <s v="Uzbekistan-Asia"/>
    <x v="0"/>
    <n v="2012"/>
    <s v="Uzbekistan-Asia2012"/>
    <n v="51183443225"/>
    <n v="5.8999999999999997E-2"/>
    <x v="435"/>
    <x v="0"/>
    <n v="51412"/>
    <x v="1317"/>
    <n v="2.1000000000000001E-2"/>
    <n v="3.7999999999999999E-2"/>
    <n v="72"/>
    <n v="65"/>
    <n v="0.28899999999999998"/>
    <n v="0.66800000000000004"/>
    <n v="4.2999999999999997E-2"/>
    <n v="29774500"/>
    <n v="0.36199999999999999"/>
    <n v="0.63800000000000001"/>
    <n v="0"/>
    <n v="0"/>
    <n v="0.98499999999999999"/>
    <n v="12"/>
    <n v="156"/>
    <n v="205"/>
    <n v="0.36499999999999999"/>
    <n v="0.71"/>
  </r>
  <r>
    <s v="Vanuatu-Oceania"/>
    <x v="3"/>
    <n v="2000"/>
    <s v="Vanuatu-Oceania2000"/>
    <n v="272014693"/>
    <n v="3.5999999999999997E-2"/>
    <x v="217"/>
    <x v="127"/>
    <n v="0"/>
    <x v="0"/>
    <n v="3.2000000000000001E-2"/>
    <n v="0.02"/>
    <n v="69"/>
    <n v="66"/>
    <n v="0.41499999999999998"/>
    <n v="0.55200000000000005"/>
    <n v="3.3000000000000002E-2"/>
    <n v="185058"/>
    <n v="0.217"/>
    <n v="0.78300000000000003"/>
    <n v="69000000"/>
    <n v="9000000"/>
    <n v="0"/>
    <n v="0"/>
    <n v="0"/>
    <n v="0"/>
    <n v="2.1000000000000001E-2"/>
    <n v="2E-3"/>
  </r>
  <r>
    <s v="Vanuatu-Oceania"/>
    <x v="3"/>
    <n v="2001"/>
    <s v="Vanuatu-Oceania2001"/>
    <n v="257926882"/>
    <n v="3.6999999999999998E-2"/>
    <x v="225"/>
    <x v="111"/>
    <n v="0"/>
    <x v="0"/>
    <n v="3.2000000000000001E-2"/>
    <n v="1.9E-2"/>
    <n v="70"/>
    <n v="66"/>
    <n v="0.41099999999999998"/>
    <n v="0.55600000000000005"/>
    <n v="3.3000000000000002E-2"/>
    <n v="189285"/>
    <n v="0.22"/>
    <n v="0.78"/>
    <n v="58000000"/>
    <n v="8000000"/>
    <n v="0"/>
    <n v="0"/>
    <n v="0"/>
    <n v="0"/>
    <n v="2.8000000000000001E-2"/>
    <n v="2E-3"/>
  </r>
  <r>
    <s v="Vanuatu-Oceania"/>
    <x v="3"/>
    <n v="2002"/>
    <s v="Vanuatu-Oceania2002"/>
    <n v="262603782"/>
    <n v="3.7999999999999999E-2"/>
    <x v="217"/>
    <x v="129"/>
    <n v="0"/>
    <x v="849"/>
    <n v="3.1E-2"/>
    <n v="1.9E-2"/>
    <n v="70"/>
    <n v="67"/>
    <n v="0.40799999999999997"/>
    <n v="0.56000000000000005"/>
    <n v="3.3000000000000002E-2"/>
    <n v="193950"/>
    <n v="0.222"/>
    <n v="0.77800000000000002"/>
    <n v="72000000"/>
    <n v="11000000"/>
    <n v="0"/>
    <n v="0"/>
    <n v="0"/>
    <n v="0"/>
    <n v="3.5000000000000003E-2"/>
    <n v="2.5000000000000001E-2"/>
  </r>
  <r>
    <s v="Vanuatu-Oceania"/>
    <x v="3"/>
    <n v="2003"/>
    <s v="Vanuatu-Oceania2003"/>
    <n v="314463144"/>
    <n v="3.6999999999999998E-2"/>
    <x v="224"/>
    <x v="160"/>
    <n v="0"/>
    <x v="849"/>
    <n v="3.1E-2"/>
    <n v="1.7999999999999999E-2"/>
    <n v="71"/>
    <n v="67"/>
    <n v="0.40400000000000003"/>
    <n v="0.56399999999999995"/>
    <n v="3.2000000000000001E-2"/>
    <n v="198952"/>
    <n v="0.22500000000000001"/>
    <n v="0.77500000000000002"/>
    <n v="83000000"/>
    <n v="14000000"/>
    <n v="0"/>
    <n v="39"/>
    <n v="0"/>
    <n v="0"/>
    <n v="3.9E-2"/>
    <n v="3.9E-2"/>
  </r>
  <r>
    <s v="Vanuatu-Oceania"/>
    <x v="3"/>
    <n v="2004"/>
    <s v="Vanuatu-Oceania2004"/>
    <n v="364996869"/>
    <n v="3.5000000000000003E-2"/>
    <x v="554"/>
    <x v="183"/>
    <n v="0"/>
    <x v="0"/>
    <n v="0.03"/>
    <n v="1.7999999999999999E-2"/>
    <n v="71"/>
    <n v="67"/>
    <n v="0.4"/>
    <n v="0.56699999999999995"/>
    <n v="3.3000000000000002E-2"/>
    <n v="204135"/>
    <n v="0.22800000000000001"/>
    <n v="0.77200000000000002"/>
    <n v="93000000"/>
    <n v="15000000"/>
    <n v="0"/>
    <n v="47"/>
    <n v="0"/>
    <n v="0"/>
    <n v="4.7E-2"/>
    <n v="5.0999999999999997E-2"/>
  </r>
  <r>
    <s v="Vanuatu-Oceania"/>
    <x v="3"/>
    <n v="2005"/>
    <s v="Vanuatu-Oceania2005"/>
    <n v="394962552"/>
    <n v="3.3000000000000002E-2"/>
    <x v="322"/>
    <x v="116"/>
    <n v="0"/>
    <x v="288"/>
    <n v="2.9000000000000001E-2"/>
    <n v="1.7999999999999999E-2"/>
    <n v="71"/>
    <n v="67"/>
    <n v="0.39700000000000002"/>
    <n v="0.56999999999999995"/>
    <n v="3.3000000000000002E-2"/>
    <n v="209375"/>
    <n v="0.23100000000000001"/>
    <n v="0.76900000000000002"/>
    <n v="104000000"/>
    <n v="13000000"/>
    <n v="8.4000000000000005E-2"/>
    <n v="47"/>
    <n v="0"/>
    <n v="120"/>
    <n v="5.0999999999999997E-2"/>
    <n v="6.0999999999999999E-2"/>
  </r>
  <r>
    <s v="Vanuatu-Oceania"/>
    <x v="3"/>
    <n v="2006"/>
    <s v="Vanuatu-Oceania2006"/>
    <n v="437072934"/>
    <n v="3.1E-2"/>
    <x v="180"/>
    <x v="93"/>
    <n v="0"/>
    <x v="0"/>
    <n v="2.9000000000000001E-2"/>
    <n v="1.7000000000000001E-2"/>
    <n v="72"/>
    <n v="68"/>
    <n v="0.39400000000000002"/>
    <n v="0.57199999999999995"/>
    <n v="3.4000000000000002E-2"/>
    <n v="214654"/>
    <n v="0.23400000000000001"/>
    <n v="0.76600000000000001"/>
    <n v="109000000"/>
    <n v="11000000"/>
    <n v="8.4000000000000005E-2"/>
    <n v="47"/>
    <n v="0"/>
    <n v="120"/>
    <n v="5.8999999999999997E-2"/>
    <n v="7.0000000000000007E-2"/>
  </r>
  <r>
    <s v="Vanuatu-Oceania"/>
    <x v="3"/>
    <n v="2007"/>
    <s v="Vanuatu-Oceania2007"/>
    <n v="526425740"/>
    <n v="3.6999999999999998E-2"/>
    <x v="221"/>
    <x v="74"/>
    <n v="0"/>
    <x v="0"/>
    <n v="2.8000000000000001E-2"/>
    <n v="1.7000000000000001E-2"/>
    <n v="72"/>
    <n v="68"/>
    <n v="0.39100000000000001"/>
    <n v="0.57299999999999995"/>
    <n v="3.5999999999999997E-2"/>
    <n v="220001"/>
    <n v="0.23699999999999999"/>
    <n v="0.76300000000000001"/>
    <n v="142000000"/>
    <n v="13000000"/>
    <n v="8.4000000000000005E-2"/>
    <n v="47"/>
    <n v="0"/>
    <n v="120"/>
    <n v="6.8000000000000005E-2"/>
    <n v="0.11799999999999999"/>
  </r>
  <r>
    <s v="Vanuatu-Oceania"/>
    <x v="3"/>
    <n v="2008"/>
    <s v="Vanuatu-Oceania2008"/>
    <n v="607983815"/>
    <n v="3.6999999999999998E-2"/>
    <x v="585"/>
    <x v="161"/>
    <n v="30"/>
    <x v="691"/>
    <n v="2.8000000000000001E-2"/>
    <n v="1.7000000000000001E-2"/>
    <n v="72"/>
    <n v="68"/>
    <n v="0.38800000000000001"/>
    <n v="0.57399999999999995"/>
    <n v="3.6999999999999998E-2"/>
    <n v="225398"/>
    <n v="0.24"/>
    <n v="0.76"/>
    <n v="188000000"/>
    <n v="32000000"/>
    <n v="8.4000000000000005E-2"/>
    <n v="47"/>
    <n v="0"/>
    <n v="120"/>
    <n v="7.2999999999999995E-2"/>
    <n v="0.16"/>
  </r>
  <r>
    <s v="Vanuatu-Oceania"/>
    <x v="3"/>
    <n v="2009"/>
    <s v="Vanuatu-Oceania2009"/>
    <n v="610075807"/>
    <n v="3.9E-2"/>
    <x v="228"/>
    <x v="91"/>
    <n v="35"/>
    <x v="1318"/>
    <n v="2.8000000000000001E-2"/>
    <n v="1.6E-2"/>
    <n v="73"/>
    <n v="69"/>
    <n v="0.38500000000000001"/>
    <n v="0.57599999999999996"/>
    <n v="3.9E-2"/>
    <n v="230833"/>
    <n v="0.24299999999999999"/>
    <n v="0.75700000000000001"/>
    <n v="214000000"/>
    <n v="28000000"/>
    <n v="8.4000000000000005E-2"/>
    <n v="47"/>
    <n v="0"/>
    <n v="120"/>
    <n v="7.4999999999999997E-2"/>
    <n v="0.56999999999999995"/>
  </r>
  <r>
    <s v="Vanuatu-Oceania"/>
    <x v="3"/>
    <n v="2010"/>
    <s v="Vanuatu-Oceania2010"/>
    <n v="700804286"/>
    <n v="4.7E-2"/>
    <x v="205"/>
    <x v="91"/>
    <n v="0"/>
    <x v="824"/>
    <n v="2.7E-2"/>
    <n v="1.6E-2"/>
    <n v="73"/>
    <n v="69"/>
    <n v="0.38200000000000001"/>
    <n v="0.57899999999999996"/>
    <n v="3.9E-2"/>
    <n v="236299"/>
    <n v="0.246"/>
    <n v="0.754"/>
    <n v="242000000"/>
    <n v="33000000"/>
    <n v="8.4000000000000005E-2"/>
    <n v="47"/>
    <n v="0"/>
    <n v="120"/>
    <n v="0.08"/>
    <n v="0.71899999999999997"/>
  </r>
  <r>
    <s v="Vanuatu-Oceania"/>
    <x v="3"/>
    <n v="2011"/>
    <s v="Vanuatu-Oceania2011"/>
    <n v="785745262"/>
    <n v="3.7999999999999999E-2"/>
    <x v="494"/>
    <x v="91"/>
    <n v="30"/>
    <x v="691"/>
    <n v="2.7E-2"/>
    <n v="1.4999999999999999E-2"/>
    <n v="73"/>
    <n v="69"/>
    <n v="0.378"/>
    <n v="0.58199999999999996"/>
    <n v="0.04"/>
    <n v="241778"/>
    <n v="0.249"/>
    <n v="0.751"/>
    <n v="252000000"/>
    <n v="39000000"/>
    <n v="8.4000000000000005E-2"/>
    <n v="35"/>
    <n v="0"/>
    <n v="120"/>
    <n v="9.1999999999999998E-2"/>
    <n v="0.64400000000000002"/>
  </r>
  <r>
    <s v="Vanuatu-Oceania"/>
    <x v="3"/>
    <n v="2012"/>
    <s v="Vanuatu-Oceania2012"/>
    <n v="786938335"/>
    <n v="3.5999999999999997E-2"/>
    <x v="544"/>
    <x v="156"/>
    <n v="0"/>
    <x v="475"/>
    <n v="2.7E-2"/>
    <n v="1.4999999999999999E-2"/>
    <n v="73"/>
    <n v="69"/>
    <n v="0.374"/>
    <n v="0.58599999999999997"/>
    <n v="0.04"/>
    <n v="247262"/>
    <n v="0.252"/>
    <n v="0.748"/>
    <n v="288000000"/>
    <n v="43000000"/>
    <n v="8.4000000000000005E-2"/>
    <n v="35"/>
    <n v="78"/>
    <n v="120"/>
    <n v="0.106"/>
    <n v="0.59099999999999997"/>
  </r>
  <r>
    <s v="Venezuela-The Americas"/>
    <x v="4"/>
    <n v="2000"/>
    <s v="Venezuela-The Americas2000"/>
    <n v="117000000000"/>
    <n v="5.7000000000000002E-2"/>
    <x v="638"/>
    <x v="330"/>
    <n v="0"/>
    <x v="0"/>
    <n v="2.4E-2"/>
    <n v="1.7999999999999999E-2"/>
    <n v="75"/>
    <n v="70"/>
    <n v="0.33700000000000002"/>
    <n v="0.61699999999999999"/>
    <n v="4.5999999999999999E-2"/>
    <n v="24407553"/>
    <n v="0.88"/>
    <n v="0.12"/>
    <n v="469000000"/>
    <n v="1647000000"/>
    <n v="0"/>
    <n v="0"/>
    <n v="0"/>
    <n v="0"/>
    <n v="3.4000000000000002E-2"/>
    <n v="0.223"/>
  </r>
  <r>
    <s v="Venezuela-The Americas"/>
    <x v="4"/>
    <n v="2001"/>
    <s v="Venezuela-The Americas2001"/>
    <n v="123000000000"/>
    <n v="0.06"/>
    <x v="674"/>
    <x v="35"/>
    <n v="70198"/>
    <x v="0"/>
    <n v="2.3E-2"/>
    <n v="1.7999999999999999E-2"/>
    <n v="76"/>
    <n v="70"/>
    <n v="0.33200000000000002"/>
    <n v="0.621"/>
    <n v="4.5999999999999999E-2"/>
    <n v="24870441"/>
    <n v="0.88300000000000001"/>
    <n v="0.11699999999999999"/>
    <n v="677000000"/>
    <n v="1718000000"/>
    <n v="0"/>
    <n v="0"/>
    <n v="0"/>
    <n v="0"/>
    <n v="4.5999999999999999E-2"/>
    <n v="0.26"/>
  </r>
  <r>
    <s v="Venezuela-The Americas"/>
    <x v="4"/>
    <n v="2002"/>
    <s v="Venezuela-The Americas2002"/>
    <n v="92889586976"/>
    <n v="5.7000000000000002E-2"/>
    <x v="21"/>
    <x v="131"/>
    <n v="75502"/>
    <x v="1319"/>
    <n v="2.3E-2"/>
    <n v="1.7000000000000001E-2"/>
    <n v="76"/>
    <n v="70"/>
    <n v="0.32700000000000001"/>
    <n v="0.625"/>
    <n v="4.7E-2"/>
    <n v="25333622"/>
    <n v="0.88400000000000001"/>
    <n v="0.11599999999999999"/>
    <n v="484000000"/>
    <n v="1546000000"/>
    <n v="0"/>
    <n v="0"/>
    <n v="0"/>
    <n v="0"/>
    <n v="4.9000000000000002E-2"/>
    <n v="0.25800000000000001"/>
  </r>
  <r>
    <s v="Venezuela-The Americas"/>
    <x v="4"/>
    <n v="2003"/>
    <s v="Venezuela-The Americas2003"/>
    <n v="83622191419"/>
    <n v="5.8999999999999997E-2"/>
    <x v="61"/>
    <x v="330"/>
    <n v="69597"/>
    <x v="1320"/>
    <n v="2.3E-2"/>
    <n v="1.7000000000000001E-2"/>
    <n v="76"/>
    <n v="70"/>
    <n v="0.32200000000000001"/>
    <n v="0.63"/>
    <n v="4.8000000000000001E-2"/>
    <n v="25797219"/>
    <n v="0.88500000000000001"/>
    <n v="0.11499999999999999"/>
    <n v="378000000"/>
    <n v="1311000000"/>
    <n v="0"/>
    <n v="141"/>
    <n v="0"/>
    <n v="0"/>
    <n v="7.4999999999999997E-2"/>
    <n v="0.27200000000000002"/>
  </r>
  <r>
    <s v="Venezuela-The Americas"/>
    <x v="4"/>
    <n v="2004"/>
    <s v="Venezuela-The Americas2004"/>
    <n v="112000000000"/>
    <n v="5.6000000000000001E-2"/>
    <x v="751"/>
    <x v="225"/>
    <n v="0"/>
    <x v="0"/>
    <n v="2.1999999999999999E-2"/>
    <n v="1.6E-2"/>
    <n v="76"/>
    <n v="70"/>
    <n v="0.318"/>
    <n v="0.63300000000000001"/>
    <n v="4.9000000000000002E-2"/>
    <n v="26261326"/>
    <n v="0.88500000000000001"/>
    <n v="0.11499999999999999"/>
    <n v="554000000"/>
    <n v="1604000000"/>
    <n v="0"/>
    <n v="141"/>
    <n v="0"/>
    <n v="0"/>
    <n v="8.4000000000000005E-2"/>
    <n v="0.32100000000000001"/>
  </r>
  <r>
    <s v="Venezuela-The Americas"/>
    <x v="4"/>
    <n v="2005"/>
    <s v="Venezuela-The Americas2005"/>
    <n v="146000000000"/>
    <n v="5.3999999999999999E-2"/>
    <x v="1067"/>
    <x v="144"/>
    <n v="69597"/>
    <x v="1321"/>
    <n v="2.1999999999999999E-2"/>
    <n v="1.6E-2"/>
    <n v="76"/>
    <n v="70"/>
    <n v="0.313"/>
    <n v="0.63700000000000001"/>
    <n v="0.05"/>
    <n v="26725897"/>
    <n v="0.88600000000000001"/>
    <n v="0.11399999999999999"/>
    <n v="722000000"/>
    <n v="1843000000"/>
    <n v="0.502"/>
    <n v="141"/>
    <n v="0"/>
    <n v="864"/>
    <n v="0.126"/>
    <n v="0.46800000000000003"/>
  </r>
  <r>
    <s v="Venezuela-The Americas"/>
    <x v="4"/>
    <n v="2006"/>
    <s v="Venezuela-The Americas2006"/>
    <n v="183000000000"/>
    <n v="5.7000000000000002E-2"/>
    <x v="252"/>
    <x v="84"/>
    <n v="0"/>
    <x v="0"/>
    <n v="2.1999999999999999E-2"/>
    <n v="1.4999999999999999E-2"/>
    <n v="76"/>
    <n v="71"/>
    <n v="0.309"/>
    <n v="0.64"/>
    <n v="5.0999999999999997E-2"/>
    <n v="27190882"/>
    <n v="0.88600000000000001"/>
    <n v="0.11399999999999999"/>
    <n v="843000000"/>
    <n v="1807000000"/>
    <n v="0.498"/>
    <n v="141"/>
    <n v="0"/>
    <n v="864"/>
    <n v="0.152"/>
    <n v="0.69099999999999995"/>
  </r>
  <r>
    <s v="Venezuela-The Americas"/>
    <x v="4"/>
    <n v="2007"/>
    <s v="Venezuela-The Americas2007"/>
    <n v="230000000000"/>
    <n v="0.06"/>
    <x v="312"/>
    <x v="147"/>
    <n v="0"/>
    <x v="0"/>
    <n v="2.1999999999999999E-2"/>
    <n v="1.4999999999999999E-2"/>
    <n v="77"/>
    <n v="71"/>
    <n v="0.30499999999999999"/>
    <n v="0.64300000000000002"/>
    <n v="5.1999999999999998E-2"/>
    <n v="27655937"/>
    <n v="0.88600000000000001"/>
    <n v="0.11399999999999999"/>
    <n v="972000000"/>
    <n v="2249000000"/>
    <n v="0.53600000000000003"/>
    <n v="141"/>
    <n v="0"/>
    <n v="864"/>
    <n v="0.20799999999999999"/>
    <n v="0.86099999999999999"/>
  </r>
  <r>
    <s v="Venezuela-The Americas"/>
    <x v="4"/>
    <n v="2008"/>
    <s v="Venezuela-The Americas2008"/>
    <n v="316000000000"/>
    <n v="5.6000000000000001E-2"/>
    <x v="1068"/>
    <x v="340"/>
    <n v="56441"/>
    <x v="1322"/>
    <n v="2.1000000000000001E-2"/>
    <n v="1.4E-2"/>
    <n v="77"/>
    <n v="71"/>
    <n v="0.30199999999999999"/>
    <n v="0.64500000000000002"/>
    <n v="5.2999999999999999E-2"/>
    <n v="28120312"/>
    <n v="0.88700000000000001"/>
    <n v="0.11299999999999999"/>
    <n v="1097000000"/>
    <n v="2594000000"/>
    <n v="0.55600000000000005"/>
    <n v="141"/>
    <n v="0"/>
    <n v="864"/>
    <n v="0.25900000000000001"/>
    <n v="0.97499999999999998"/>
  </r>
  <r>
    <s v="Venezuela-The Americas"/>
    <x v="4"/>
    <n v="2009"/>
    <s v="Venezuela-The Americas2009"/>
    <n v="329000000000"/>
    <n v="5.8000000000000003E-2"/>
    <x v="314"/>
    <x v="194"/>
    <n v="62934"/>
    <x v="1323"/>
    <n v="2.1000000000000001E-2"/>
    <n v="1.4E-2"/>
    <n v="77"/>
    <n v="71"/>
    <n v="0.29799999999999999"/>
    <n v="0.64700000000000002"/>
    <n v="5.5E-2"/>
    <n v="28583040"/>
    <n v="0.88700000000000001"/>
    <n v="0.11299999999999999"/>
    <n v="1055000000"/>
    <n v="2275000000"/>
    <n v="0.60399999999999998"/>
    <n v="141"/>
    <n v="0"/>
    <n v="864"/>
    <n v="0.32700000000000001"/>
    <n v="0.98399999999999999"/>
  </r>
  <r>
    <s v="Venezuela-The Americas"/>
    <x v="4"/>
    <n v="2010"/>
    <s v="Venezuela-The Americas2010"/>
    <n v="394000000000"/>
    <n v="4.7E-2"/>
    <x v="1069"/>
    <x v="82"/>
    <n v="57515"/>
    <x v="1324"/>
    <n v="2.1000000000000001E-2"/>
    <n v="1.4E-2"/>
    <n v="77"/>
    <n v="71"/>
    <n v="0.29499999999999998"/>
    <n v="0.64900000000000002"/>
    <n v="5.6000000000000001E-2"/>
    <n v="29043283"/>
    <n v="0.88800000000000001"/>
    <n v="0.11199999999999999"/>
    <n v="794000000"/>
    <n v="2238000000"/>
    <n v="0.51900000000000002"/>
    <n v="141"/>
    <n v="0"/>
    <n v="864"/>
    <n v="0.374"/>
    <n v="0.96"/>
  </r>
  <r>
    <s v="Venezuela-The Americas"/>
    <x v="4"/>
    <n v="2011"/>
    <s v="Venezuela-The Americas2011"/>
    <n v="316000000000"/>
    <n v="4.4999999999999998E-2"/>
    <x v="880"/>
    <x v="52"/>
    <n v="66558"/>
    <x v="1325"/>
    <n v="0.02"/>
    <n v="1.4E-2"/>
    <n v="77"/>
    <n v="71"/>
    <n v="0.29099999999999998"/>
    <n v="0.65100000000000002"/>
    <n v="5.8000000000000003E-2"/>
    <n v="29500625"/>
    <n v="0.88800000000000001"/>
    <n v="0.11199999999999999"/>
    <n v="805000000"/>
    <n v="2922000000"/>
    <n v="0.628"/>
    <n v="141"/>
    <n v="0"/>
    <n v="864"/>
    <n v="0.40200000000000002"/>
    <n v="0.97599999999999998"/>
  </r>
  <r>
    <s v="Venezuela-The Americas"/>
    <x v="4"/>
    <n v="2012"/>
    <s v="Venezuela-The Americas2012"/>
    <n v="381000000000"/>
    <n v="4.5999999999999999E-2"/>
    <x v="346"/>
    <x v="101"/>
    <n v="52881"/>
    <x v="1326"/>
    <n v="0.02"/>
    <n v="1.2999999999999999E-2"/>
    <n v="78"/>
    <n v="72"/>
    <n v="0.28799999999999998"/>
    <n v="0.65200000000000002"/>
    <n v="0.06"/>
    <n v="29954782"/>
    <n v="0.88900000000000001"/>
    <n v="0.11099999999999999"/>
    <n v="904000000"/>
    <n v="3202000000"/>
    <n v="0.61899999999999999"/>
    <n v="144"/>
    <n v="180"/>
    <n v="792"/>
    <n v="0.49099999999999999"/>
    <n v="1.0209999999999999"/>
  </r>
  <r>
    <s v="Vietnam-Asia"/>
    <x v="0"/>
    <n v="2000"/>
    <s v="Vietnam-Asia2000"/>
    <n v="33640085728"/>
    <n v="5.2999999999999999E-2"/>
    <x v="290"/>
    <x v="51"/>
    <n v="0"/>
    <x v="0"/>
    <n v="1.7000000000000001E-2"/>
    <n v="2.7E-2"/>
    <n v="78"/>
    <n v="69"/>
    <n v="0.316"/>
    <n v="0.62"/>
    <n v="6.4000000000000001E-2"/>
    <n v="77630900"/>
    <n v="0.24399999999999999"/>
    <n v="0.75600000000000001"/>
    <n v="0"/>
    <n v="0"/>
    <n v="0"/>
    <n v="0"/>
    <n v="0"/>
    <n v="0"/>
    <n v="3.0000000000000001E-3"/>
    <n v="0.01"/>
  </r>
  <r>
    <s v="Vietnam-Asia"/>
    <x v="0"/>
    <n v="2001"/>
    <s v="Vietnam-Asia2001"/>
    <n v="35291349277"/>
    <n v="5.6000000000000001E-2"/>
    <x v="50"/>
    <x v="78"/>
    <n v="61210"/>
    <x v="0"/>
    <n v="1.7000000000000001E-2"/>
    <n v="2.5999999999999999E-2"/>
    <n v="79"/>
    <n v="69"/>
    <n v="0.307"/>
    <n v="0.628"/>
    <n v="6.5000000000000002E-2"/>
    <n v="78621000"/>
    <n v="0.249"/>
    <n v="0.751"/>
    <n v="0"/>
    <n v="0"/>
    <n v="0"/>
    <n v="0"/>
    <n v="0"/>
    <n v="0"/>
    <n v="1.2999999999999999E-2"/>
    <n v="1.4999999999999999E-2"/>
  </r>
  <r>
    <s v="Vietnam-Asia"/>
    <x v="0"/>
    <n v="2002"/>
    <s v="Vietnam-Asia2002"/>
    <n v="37947904054"/>
    <n v="5.0999999999999997E-2"/>
    <x v="50"/>
    <x v="77"/>
    <n v="58912"/>
    <x v="1327"/>
    <n v="1.7000000000000001E-2"/>
    <n v="2.5999999999999999E-2"/>
    <n v="79"/>
    <n v="69"/>
    <n v="0.29799999999999999"/>
    <n v="0.63700000000000001"/>
    <n v="6.5000000000000002E-2"/>
    <n v="79538700"/>
    <n v="0.255"/>
    <n v="0.745"/>
    <n v="0"/>
    <n v="0"/>
    <n v="0"/>
    <n v="0"/>
    <n v="0"/>
    <n v="0"/>
    <n v="1.9E-2"/>
    <n v="2.3E-2"/>
  </r>
  <r>
    <s v="Vietnam-Asia"/>
    <x v="0"/>
    <n v="2003"/>
    <s v="Vietnam-Asia2003"/>
    <n v="42717072778"/>
    <n v="5.1999999999999998E-2"/>
    <x v="214"/>
    <x v="21"/>
    <n v="53450"/>
    <x v="1328"/>
    <n v="1.7000000000000001E-2"/>
    <n v="2.5000000000000001E-2"/>
    <n v="79"/>
    <n v="70"/>
    <n v="0.28899999999999998"/>
    <n v="0.64600000000000002"/>
    <n v="6.5000000000000002E-2"/>
    <n v="80468400"/>
    <n v="0.26100000000000001"/>
    <n v="0.73899999999999999"/>
    <n v="1400000000"/>
    <n v="0"/>
    <n v="0"/>
    <n v="59"/>
    <n v="0"/>
    <n v="0"/>
    <n v="3.7999999999999999E-2"/>
    <n v="3.3000000000000002E-2"/>
  </r>
  <r>
    <s v="Vietnam-Asia"/>
    <x v="0"/>
    <n v="2004"/>
    <s v="Vietnam-Asia2004"/>
    <n v="49424107710"/>
    <n v="5.5E-2"/>
    <x v="6"/>
    <x v="70"/>
    <n v="0"/>
    <x v="0"/>
    <n v="1.7000000000000001E-2"/>
    <n v="2.4E-2"/>
    <n v="79"/>
    <n v="70"/>
    <n v="0.28000000000000003"/>
    <n v="0.65400000000000003"/>
    <n v="6.6000000000000003E-2"/>
    <n v="81437700"/>
    <n v="0.26700000000000002"/>
    <n v="0.73299999999999998"/>
    <n v="1700000000"/>
    <n v="0"/>
    <n v="0"/>
    <n v="51"/>
    <n v="0"/>
    <n v="0"/>
    <n v="7.5999999999999998E-2"/>
    <n v="5.8999999999999997E-2"/>
  </r>
  <r>
    <s v="Vietnam-Asia"/>
    <x v="0"/>
    <n v="2005"/>
    <s v="Vietnam-Asia2005"/>
    <n v="57633255739"/>
    <n v="5.8999999999999997E-2"/>
    <x v="51"/>
    <x v="44"/>
    <n v="48984"/>
    <x v="1329"/>
    <n v="1.7000000000000001E-2"/>
    <n v="2.4E-2"/>
    <n v="80"/>
    <n v="70"/>
    <n v="0.27100000000000002"/>
    <n v="0.66300000000000003"/>
    <n v="6.6000000000000003E-2"/>
    <n v="82393500"/>
    <n v="0.27300000000000002"/>
    <n v="0.72699999999999998"/>
    <n v="2300000000"/>
    <n v="900000000"/>
    <n v="0.39900000000000002"/>
    <n v="45"/>
    <n v="0"/>
    <n v="1050"/>
    <n v="0.127"/>
    <n v="0.113"/>
  </r>
  <r>
    <s v="Vietnam-Asia"/>
    <x v="0"/>
    <n v="2006"/>
    <s v="Vietnam-Asia2006"/>
    <n v="66371664817"/>
    <n v="6.5000000000000002E-2"/>
    <x v="291"/>
    <x v="67"/>
    <n v="0"/>
    <x v="0"/>
    <n v="1.7000000000000001E-2"/>
    <n v="2.3E-2"/>
    <n v="80"/>
    <n v="70"/>
    <n v="0.26300000000000001"/>
    <n v="0.67200000000000004"/>
    <n v="6.6000000000000003E-2"/>
    <n v="83313000"/>
    <n v="0.27900000000000003"/>
    <n v="0.72099999999999997"/>
    <n v="2850000000"/>
    <n v="1050000000"/>
    <n v="0.39900000000000002"/>
    <n v="50"/>
    <n v="0"/>
    <n v="1050"/>
    <n v="0.17299999999999999"/>
    <n v="0.22"/>
  </r>
  <r>
    <s v="Vietnam-Asia"/>
    <x v="0"/>
    <n v="2007"/>
    <s v="Vietnam-Asia2007"/>
    <n v="77414425532"/>
    <n v="7.0999999999999994E-2"/>
    <x v="224"/>
    <x v="67"/>
    <n v="0"/>
    <x v="0"/>
    <n v="1.7000000000000001E-2"/>
    <n v="2.1999999999999999E-2"/>
    <n v="80"/>
    <n v="70"/>
    <n v="0.254"/>
    <n v="0.68"/>
    <n v="6.6000000000000003E-2"/>
    <n v="84221100"/>
    <n v="0.28499999999999998"/>
    <n v="0.71500000000000008"/>
    <n v="3750000000"/>
    <n v="1220000000"/>
    <n v="0.39900000000000002"/>
    <n v="39"/>
    <n v="0"/>
    <n v="1050"/>
    <n v="0.20799999999999999"/>
    <n v="0.52"/>
  </r>
  <r>
    <s v="Vietnam-Asia"/>
    <x v="0"/>
    <n v="2008"/>
    <s v="Vietnam-Asia2008"/>
    <n v="99130304099"/>
    <n v="0.06"/>
    <x v="54"/>
    <x v="97"/>
    <n v="38968"/>
    <x v="1330"/>
    <n v="1.7000000000000001E-2"/>
    <n v="2.1999999999999999E-2"/>
    <n v="80"/>
    <n v="70"/>
    <n v="0.247"/>
    <n v="0.68799999999999994"/>
    <n v="6.6000000000000003E-2"/>
    <n v="85122300"/>
    <n v="0.29099999999999998"/>
    <n v="0.70900000000000007"/>
    <n v="3930000000"/>
    <n v="1300000000"/>
    <n v="0.39900000000000002"/>
    <n v="39"/>
    <n v="0"/>
    <n v="1050"/>
    <n v="0.23899999999999999"/>
    <n v="0.85699999999999998"/>
  </r>
  <r>
    <s v="Vietnam-Asia"/>
    <x v="0"/>
    <n v="2009"/>
    <s v="Vietnam-Asia2009"/>
    <n v="106000000000"/>
    <n v="6.5000000000000002E-2"/>
    <x v="352"/>
    <x v="43"/>
    <n v="45777"/>
    <x v="1331"/>
    <n v="1.7000000000000001E-2"/>
    <n v="2.1000000000000001E-2"/>
    <n v="80"/>
    <n v="71"/>
    <n v="0.24"/>
    <n v="0.69399999999999995"/>
    <n v="6.5000000000000002E-2"/>
    <n v="86025000"/>
    <n v="0.29799999999999999"/>
    <n v="0.70199999999999996"/>
    <n v="3050000000"/>
    <n v="1100000000"/>
    <n v="0.39900000000000002"/>
    <n v="39"/>
    <n v="0"/>
    <n v="1050"/>
    <n v="0.26600000000000001"/>
    <n v="1.1140000000000001"/>
  </r>
  <r>
    <s v="Vietnam-Asia"/>
    <x v="0"/>
    <n v="2010"/>
    <s v="Vietnam-Asia2010"/>
    <n v="116000000000"/>
    <n v="6.9000000000000006E-2"/>
    <x v="181"/>
    <x v="12"/>
    <n v="33441"/>
    <x v="1332"/>
    <n v="1.6E-2"/>
    <n v="2.1000000000000001E-2"/>
    <n v="80"/>
    <n v="71"/>
    <n v="0.23499999999999999"/>
    <n v="0.7"/>
    <n v="6.5000000000000002E-2"/>
    <n v="86932500"/>
    <n v="0.30399999999999999"/>
    <n v="0.69599999999999995"/>
    <n v="4450000000"/>
    <n v="1470000000"/>
    <n v="0.32900000000000001"/>
    <n v="38"/>
    <n v="0"/>
    <n v="941"/>
    <n v="0.307"/>
    <n v="1.2529999999999999"/>
  </r>
  <r>
    <s v="Vietnam-Asia"/>
    <x v="0"/>
    <n v="2011"/>
    <s v="Vietnam-Asia2011"/>
    <n v="136000000000"/>
    <n v="6.8000000000000005E-2"/>
    <x v="324"/>
    <x v="60"/>
    <n v="41455"/>
    <x v="1333"/>
    <n v="1.6E-2"/>
    <n v="0.02"/>
    <n v="80"/>
    <n v="71"/>
    <n v="0.23100000000000001"/>
    <n v="0.70299999999999996"/>
    <n v="6.5000000000000002E-2"/>
    <n v="87840000"/>
    <n v="0.31"/>
    <n v="0.69"/>
    <n v="5710000000"/>
    <n v="1710000000"/>
    <n v="0.4"/>
    <n v="38"/>
    <n v="0"/>
    <n v="941"/>
    <n v="0.35099999999999998"/>
    <n v="1.4159999999999999"/>
  </r>
  <r>
    <s v="Vietnam-Asia"/>
    <x v="0"/>
    <n v="2012"/>
    <s v="Vietnam-Asia2012"/>
    <n v="156000000000"/>
    <n v="6.6000000000000003E-2"/>
    <x v="587"/>
    <x v="197"/>
    <n v="35111"/>
    <x v="1334"/>
    <n v="1.6E-2"/>
    <n v="0.02"/>
    <n v="80"/>
    <n v="71"/>
    <n v="0.22900000000000001"/>
    <n v="0.70599999999999996"/>
    <n v="6.6000000000000003E-2"/>
    <n v="88772900"/>
    <n v="0.317"/>
    <n v="0.68300000000000005"/>
    <n v="6830000000"/>
    <n v="1856000000"/>
    <n v="0.34300000000000003"/>
    <n v="34"/>
    <n v="98"/>
    <n v="872"/>
    <n v="0.39500000000000002"/>
    <n v="1.4770000000000001"/>
  </r>
  <r>
    <s v="Yemen-Middle East"/>
    <x v="5"/>
    <n v="2000"/>
    <s v="Yemen-Middle East2000"/>
    <n v="9636342275"/>
    <n v="4.1000000000000002E-2"/>
    <x v="214"/>
    <x v="32"/>
    <n v="0"/>
    <x v="0"/>
    <n v="3.9E-2"/>
    <n v="6.9000000000000006E-2"/>
    <n v="62"/>
    <n v="59"/>
    <n v="0.48599999999999999"/>
    <n v="0.48499999999999999"/>
    <n v="2.9000000000000001E-2"/>
    <n v="17522537"/>
    <n v="0.26300000000000001"/>
    <n v="0.73699999999999999"/>
    <n v="73000000"/>
    <n v="127000000"/>
    <n v="0"/>
    <n v="0"/>
    <n v="0"/>
    <n v="0"/>
    <n v="1E-3"/>
    <n v="2E-3"/>
  </r>
  <r>
    <s v="Yemen-Middle East"/>
    <x v="5"/>
    <n v="2001"/>
    <s v="Yemen-Middle East2001"/>
    <n v="9854042165"/>
    <n v="4.2999999999999997E-2"/>
    <x v="166"/>
    <x v="59"/>
    <n v="7260"/>
    <x v="0"/>
    <n v="3.9E-2"/>
    <n v="6.7000000000000004E-2"/>
    <n v="62"/>
    <n v="59"/>
    <n v="0.48099999999999998"/>
    <n v="0.49099999999999999"/>
    <n v="2.8000000000000001E-2"/>
    <n v="18029989"/>
    <n v="0.26800000000000002"/>
    <n v="0.73199999999999998"/>
    <n v="38000000"/>
    <n v="136000000"/>
    <n v="0"/>
    <n v="0"/>
    <n v="0"/>
    <n v="0"/>
    <n v="1E-3"/>
    <n v="8.0000000000000002E-3"/>
  </r>
  <r>
    <s v="Yemen-Middle East"/>
    <x v="5"/>
    <n v="2002"/>
    <s v="Yemen-Middle East2002"/>
    <n v="10693278292"/>
    <n v="4.2000000000000003E-2"/>
    <x v="166"/>
    <x v="33"/>
    <n v="8360"/>
    <x v="1335"/>
    <n v="3.7999999999999999E-2"/>
    <n v="6.4000000000000001E-2"/>
    <n v="62"/>
    <n v="60"/>
    <n v="0.47599999999999998"/>
    <n v="0.497"/>
    <n v="2.8000000000000001E-2"/>
    <n v="18551068"/>
    <n v="0.27300000000000002"/>
    <n v="0.72699999999999998"/>
    <n v="38000000"/>
    <n v="135000000"/>
    <n v="0"/>
    <n v="0"/>
    <n v="0"/>
    <n v="0"/>
    <n v="5.0000000000000001E-3"/>
    <n v="2.5999999999999999E-2"/>
  </r>
  <r>
    <s v="Yemen-Middle East"/>
    <x v="5"/>
    <n v="2003"/>
    <s v="Yemen-Middle East2003"/>
    <n v="11777768087"/>
    <n v="0.05"/>
    <x v="7"/>
    <x v="1"/>
    <n v="7764"/>
    <x v="1336"/>
    <n v="3.6999999999999998E-2"/>
    <n v="6.0999999999999999E-2"/>
    <n v="63"/>
    <n v="60"/>
    <n v="0.47"/>
    <n v="0.503"/>
    <n v="2.7E-2"/>
    <n v="19081306"/>
    <n v="0.27800000000000002"/>
    <n v="0.72199999999999998"/>
    <n v="139000000"/>
    <n v="134000000"/>
    <n v="0"/>
    <n v="72"/>
    <n v="0"/>
    <n v="0"/>
    <n v="6.0000000000000001E-3"/>
    <n v="3.5000000000000003E-2"/>
  </r>
  <r>
    <s v="Yemen-Middle East"/>
    <x v="5"/>
    <n v="2004"/>
    <s v="Yemen-Middle East2004"/>
    <n v="13873500888"/>
    <n v="4.9000000000000002E-2"/>
    <x v="286"/>
    <x v="225"/>
    <n v="0"/>
    <x v="0"/>
    <n v="3.5999999999999997E-2"/>
    <n v="5.8999999999999997E-2"/>
    <n v="63"/>
    <n v="60"/>
    <n v="0.46300000000000002"/>
    <n v="0.51"/>
    <n v="2.7E-2"/>
    <n v="19612696"/>
    <n v="0.28399999999999997"/>
    <n v="0.71599999999999997"/>
    <n v="139000000"/>
    <n v="183000000"/>
    <n v="0"/>
    <n v="63"/>
    <n v="0"/>
    <n v="0"/>
    <n v="8.9999999999999993E-3"/>
    <n v="7.4999999999999997E-2"/>
  </r>
  <r>
    <s v="Yemen-Middle East"/>
    <x v="5"/>
    <n v="2005"/>
    <s v="Yemen-Middle East2005"/>
    <n v="16753787028"/>
    <n v="4.5999999999999999E-2"/>
    <x v="36"/>
    <x v="1"/>
    <n v="7208"/>
    <x v="1337"/>
    <n v="3.5000000000000003E-2"/>
    <n v="5.6000000000000001E-2"/>
    <n v="63"/>
    <n v="60"/>
    <n v="0.45700000000000002"/>
    <n v="0.51700000000000002"/>
    <n v="2.5999999999999999E-2"/>
    <n v="20139661"/>
    <n v="0.28899999999999998"/>
    <n v="0.71100000000000008"/>
    <n v="181000000"/>
    <n v="224000000"/>
    <n v="1.952"/>
    <n v="63"/>
    <n v="0"/>
    <n v="248"/>
    <n v="0.01"/>
    <n v="0.113"/>
  </r>
  <r>
    <s v="Yemen-Middle East"/>
    <x v="5"/>
    <n v="2006"/>
    <s v="Yemen-Middle East2006"/>
    <n v="19081726103"/>
    <n v="4.8000000000000001E-2"/>
    <x v="217"/>
    <x v="1"/>
    <n v="0"/>
    <x v="0"/>
    <n v="3.5000000000000003E-2"/>
    <n v="5.3999999999999999E-2"/>
    <n v="63"/>
    <n v="60"/>
    <n v="0.44900000000000001"/>
    <n v="0.52400000000000002"/>
    <n v="2.5999999999999999E-2"/>
    <n v="20661714"/>
    <n v="0.29499999999999998"/>
    <n v="0.70500000000000007"/>
    <n v="181000000"/>
    <n v="225000000"/>
    <n v="0.47899999999999998"/>
    <n v="63"/>
    <n v="0"/>
    <n v="248"/>
    <n v="1.2E-2"/>
    <n v="0.14399999999999999"/>
  </r>
  <r>
    <s v="Yemen-Middle East"/>
    <x v="5"/>
    <n v="2007"/>
    <s v="Yemen-Middle East2007"/>
    <n v="25633674564"/>
    <n v="4.9000000000000002E-2"/>
    <x v="126"/>
    <x v="1"/>
    <n v="0"/>
    <x v="0"/>
    <n v="3.4000000000000002E-2"/>
    <n v="5.1999999999999998E-2"/>
    <n v="63"/>
    <n v="61"/>
    <n v="0.442"/>
    <n v="0.53200000000000003"/>
    <n v="2.5999999999999999E-2"/>
    <n v="21182162"/>
    <n v="0.3"/>
    <n v="0.7"/>
    <n v="425000000"/>
    <n v="247000000"/>
    <n v="0.47899999999999998"/>
    <n v="63"/>
    <n v="0"/>
    <n v="248"/>
    <n v="0.05"/>
    <n v="0.20499999999999999"/>
  </r>
  <r>
    <s v="Yemen-Middle East"/>
    <x v="5"/>
    <n v="2008"/>
    <s v="Yemen-Middle East2008"/>
    <n v="30397203369"/>
    <n v="5.0999999999999997E-2"/>
    <x v="521"/>
    <x v="1"/>
    <n v="6186"/>
    <x v="1338"/>
    <n v="3.3000000000000002E-2"/>
    <n v="0.05"/>
    <n v="63"/>
    <n v="61"/>
    <n v="0.434"/>
    <n v="0.53900000000000003"/>
    <n v="2.7E-2"/>
    <n v="21703571"/>
    <n v="0.30599999999999999"/>
    <n v="0.69399999999999995"/>
    <n v="886000000"/>
    <n v="246000000"/>
    <n v="0.47799999999999998"/>
    <n v="13"/>
    <n v="0"/>
    <n v="248"/>
    <n v="6.9000000000000006E-2"/>
    <n v="0.29699999999999999"/>
  </r>
  <r>
    <s v="Yemen-Middle East"/>
    <x v="5"/>
    <n v="2009"/>
    <s v="Yemen-Middle East2009"/>
    <n v="27838718233"/>
    <n v="5.2999999999999999E-2"/>
    <x v="25"/>
    <x v="1"/>
    <n v="7014"/>
    <x v="1339"/>
    <n v="3.3000000000000002E-2"/>
    <n v="4.8000000000000001E-2"/>
    <n v="64"/>
    <n v="61"/>
    <n v="0.42699999999999999"/>
    <n v="0.54700000000000004"/>
    <n v="2.7E-2"/>
    <n v="22229625"/>
    <n v="0.312"/>
    <n v="0.68799999999999994"/>
    <n v="899000000"/>
    <n v="277000000"/>
    <n v="0.47799999999999998"/>
    <n v="12"/>
    <n v="0"/>
    <n v="248"/>
    <n v="0.1"/>
    <n v="0.374"/>
  </r>
  <r>
    <s v="Yemen-Middle East"/>
    <x v="5"/>
    <n v="2010"/>
    <s v="Yemen-Middle East2010"/>
    <n v="31743751169"/>
    <n v="5.0999999999999997E-2"/>
    <x v="413"/>
    <x v="176"/>
    <n v="0"/>
    <x v="0"/>
    <n v="3.2000000000000001E-2"/>
    <n v="4.5999999999999999E-2"/>
    <n v="64"/>
    <n v="61"/>
    <n v="0.42"/>
    <n v="0.55300000000000005"/>
    <n v="2.7E-2"/>
    <n v="22763008"/>
    <n v="0.317"/>
    <n v="0.68300000000000005"/>
    <n v="1161000000"/>
    <n v="252000000"/>
    <n v="0.47799999999999998"/>
    <n v="12"/>
    <n v="0"/>
    <n v="248"/>
    <n v="0.124"/>
    <n v="0.48699999999999999"/>
  </r>
  <r>
    <s v="Yemen-Middle East"/>
    <x v="5"/>
    <n v="2011"/>
    <s v="Yemen-Middle East2011"/>
    <n v="29207296703"/>
    <n v="0.05"/>
    <x v="54"/>
    <x v="299"/>
    <n v="6589"/>
    <x v="1340"/>
    <n v="3.2000000000000001E-2"/>
    <n v="4.3999999999999997E-2"/>
    <n v="64"/>
    <n v="61"/>
    <n v="0.41299999999999998"/>
    <n v="0.55900000000000005"/>
    <n v="2.8000000000000001E-2"/>
    <n v="23304206"/>
    <n v="0.32300000000000001"/>
    <n v="0.67700000000000005"/>
    <n v="780000000"/>
    <n v="258000000"/>
    <n v="0.32700000000000001"/>
    <n v="12"/>
    <n v="0"/>
    <n v="248"/>
    <n v="0.14899999999999999"/>
    <n v="0.501"/>
  </r>
  <r>
    <s v="Yemen-Middle East"/>
    <x v="5"/>
    <n v="2012"/>
    <s v="Yemen-Middle East2012"/>
    <n v="31992801303"/>
    <n v="5.5E-2"/>
    <x v="55"/>
    <x v="320"/>
    <n v="5667"/>
    <x v="1341"/>
    <n v="3.1E-2"/>
    <n v="4.2000000000000003E-2"/>
    <n v="64"/>
    <n v="62"/>
    <n v="0.40699999999999997"/>
    <n v="0.56499999999999995"/>
    <n v="2.8000000000000001E-2"/>
    <n v="23852409"/>
    <n v="0.32900000000000001"/>
    <n v="0.67100000000000004"/>
    <n v="1057000000"/>
    <n v="0"/>
    <n v="0.32700000000000001"/>
    <n v="40"/>
    <n v="129"/>
    <n v="248"/>
    <n v="0.17399999999999999"/>
    <n v="0.58299999999999996"/>
  </r>
  <r>
    <s v="Zambia-Africa"/>
    <x v="2"/>
    <n v="2000"/>
    <s v="Zambia-Africa2000"/>
    <n v="3253551750"/>
    <n v="5.6000000000000001E-2"/>
    <x v="2"/>
    <x v="341"/>
    <n v="0"/>
    <x v="0"/>
    <n v="4.4999999999999998E-2"/>
    <n v="0.1"/>
    <n v="42"/>
    <n v="42"/>
    <n v="0.45700000000000002"/>
    <n v="0.51500000000000001"/>
    <n v="2.7E-2"/>
    <n v="10100981"/>
    <n v="0.34799999999999998"/>
    <n v="0.65200000000000002"/>
    <n v="67000000"/>
    <n v="102000000"/>
    <n v="0"/>
    <n v="0"/>
    <n v="0"/>
    <n v="0"/>
    <n v="2E-3"/>
    <n v="0.01"/>
  </r>
  <r>
    <s v="Zambia-Africa"/>
    <x v="2"/>
    <n v="2001"/>
    <s v="Zambia-Africa2001"/>
    <n v="3653822712"/>
    <n v="0.06"/>
    <x v="4"/>
    <x v="342"/>
    <n v="8462"/>
    <x v="0"/>
    <n v="4.4999999999999998E-2"/>
    <n v="9.5000000000000001E-2"/>
    <n v="43"/>
    <n v="42"/>
    <n v="0.45900000000000002"/>
    <n v="0.51400000000000001"/>
    <n v="2.7E-2"/>
    <n v="10362137"/>
    <n v="0.35"/>
    <n v="0.65"/>
    <n v="80000000"/>
    <n v="102000000"/>
    <n v="0"/>
    <n v="0"/>
    <n v="0"/>
    <n v="0"/>
    <n v="2E-3"/>
    <n v="1.2E-2"/>
  </r>
  <r>
    <s v="Zambia-Africa"/>
    <x v="2"/>
    <n v="2002"/>
    <s v="Zambia-Africa2002"/>
    <n v="3711284087"/>
    <n v="6.7000000000000004E-2"/>
    <x v="165"/>
    <x v="343"/>
    <n v="8054"/>
    <x v="549"/>
    <n v="4.4999999999999998E-2"/>
    <n v="9.0999999999999998E-2"/>
    <n v="44"/>
    <n v="43"/>
    <n v="0.46100000000000002"/>
    <n v="0.51100000000000001"/>
    <n v="2.7E-2"/>
    <n v="10625423"/>
    <n v="0.35399999999999998"/>
    <n v="0.64600000000000002"/>
    <n v="64000000"/>
    <n v="109000000"/>
    <n v="0"/>
    <n v="0"/>
    <n v="0"/>
    <n v="0"/>
    <n v="5.0000000000000001E-3"/>
    <n v="1.2999999999999999E-2"/>
  </r>
  <r>
    <s v="Zambia-Africa"/>
    <x v="2"/>
    <n v="2003"/>
    <s v="Zambia-Africa2003"/>
    <n v="4341841414"/>
    <n v="6.7000000000000004E-2"/>
    <x v="166"/>
    <x v="344"/>
    <n v="7842"/>
    <x v="1342"/>
    <n v="4.4999999999999998E-2"/>
    <n v="8.5999999999999993E-2"/>
    <n v="45"/>
    <n v="44"/>
    <n v="0.46400000000000002"/>
    <n v="0.50900000000000001"/>
    <n v="2.7E-2"/>
    <n v="10894519"/>
    <n v="0.35799999999999998"/>
    <n v="0.64200000000000002"/>
    <n v="88000000"/>
    <n v="115000000"/>
    <n v="0"/>
    <n v="35"/>
    <n v="0"/>
    <n v="0"/>
    <n v="0.01"/>
    <n v="2.1999999999999999E-2"/>
  </r>
  <r>
    <s v="Zambia-Africa"/>
    <x v="2"/>
    <n v="2004"/>
    <s v="Zambia-Africa2004"/>
    <n v="5439176376"/>
    <n v="6.7000000000000004E-2"/>
    <x v="52"/>
    <x v="345"/>
    <n v="0"/>
    <x v="0"/>
    <n v="4.3999999999999997E-2"/>
    <n v="8.1000000000000003E-2"/>
    <n v="46"/>
    <n v="45"/>
    <n v="0.46600000000000003"/>
    <n v="0.50700000000000001"/>
    <n v="2.7E-2"/>
    <n v="11174650"/>
    <n v="0.36199999999999999"/>
    <n v="0.63800000000000001"/>
    <n v="92000000"/>
    <n v="86000000"/>
    <n v="0"/>
    <n v="35"/>
    <n v="0"/>
    <n v="0"/>
    <n v="0.02"/>
    <n v="4.2000000000000003E-2"/>
  </r>
  <r>
    <s v="Zambia-Africa"/>
    <x v="2"/>
    <n v="2005"/>
    <s v="Zambia-Africa2005"/>
    <n v="7178556337"/>
    <n v="7.0999999999999994E-2"/>
    <x v="412"/>
    <x v="346"/>
    <n v="7641"/>
    <x v="1343"/>
    <n v="4.3999999999999997E-2"/>
    <n v="7.5999999999999998E-2"/>
    <n v="48"/>
    <n v="47"/>
    <n v="0.46700000000000003"/>
    <n v="0.50600000000000001"/>
    <n v="2.7E-2"/>
    <n v="11470022"/>
    <n v="0.36599999999999999"/>
    <n v="0.63400000000000001"/>
    <n v="98000000"/>
    <n v="88000000"/>
    <n v="0.154"/>
    <n v="35"/>
    <n v="0"/>
    <n v="183"/>
    <n v="2.9000000000000001E-2"/>
    <n v="8.3000000000000004E-2"/>
  </r>
  <r>
    <s v="Zambia-Africa"/>
    <x v="2"/>
    <n v="2006"/>
    <s v="Zambia-Africa2006"/>
    <n v="10702200822"/>
    <n v="6.4000000000000001E-2"/>
    <x v="224"/>
    <x v="247"/>
    <n v="0"/>
    <x v="0"/>
    <n v="4.3999999999999997E-2"/>
    <n v="7.2999999999999995E-2"/>
    <n v="49"/>
    <n v="48"/>
    <n v="0.46800000000000003"/>
    <n v="0.505"/>
    <n v="2.7E-2"/>
    <n v="11781612"/>
    <n v="0.37"/>
    <n v="0.63"/>
    <n v="110000000"/>
    <n v="97000000"/>
    <n v="0.154"/>
    <n v="35"/>
    <n v="0"/>
    <n v="183"/>
    <n v="4.2000000000000003E-2"/>
    <n v="0.14099999999999999"/>
  </r>
  <r>
    <s v="Zambia-Africa"/>
    <x v="2"/>
    <n v="2007"/>
    <s v="Zambia-Africa2007"/>
    <n v="11541420981"/>
    <n v="0.06"/>
    <x v="126"/>
    <x v="224"/>
    <n v="0"/>
    <x v="0"/>
    <n v="4.3999999999999997E-2"/>
    <n v="7.0000000000000007E-2"/>
    <n v="51"/>
    <n v="49"/>
    <n v="0.46899999999999997"/>
    <n v="0.504"/>
    <n v="2.7E-2"/>
    <n v="12109620"/>
    <n v="0.375"/>
    <n v="0.625"/>
    <n v="138000000"/>
    <n v="98000000"/>
    <n v="0.15"/>
    <n v="33"/>
    <n v="0"/>
    <n v="183"/>
    <n v="4.9000000000000002E-2"/>
    <n v="0.218"/>
  </r>
  <r>
    <s v="Zambia-Africa"/>
    <x v="2"/>
    <n v="2008"/>
    <s v="Zambia-Africa2008"/>
    <n v="14640792100"/>
    <n v="6.6000000000000003E-2"/>
    <x v="414"/>
    <x v="48"/>
    <n v="7005"/>
    <x v="1344"/>
    <n v="4.2999999999999997E-2"/>
    <n v="6.7000000000000004E-2"/>
    <n v="52"/>
    <n v="51"/>
    <n v="0.47"/>
    <n v="0.504"/>
    <n v="2.7E-2"/>
    <n v="12456527"/>
    <n v="0.379"/>
    <n v="0.621"/>
    <n v="148000000"/>
    <n v="107000000"/>
    <n v="0.15"/>
    <n v="18"/>
    <n v="0"/>
    <n v="183"/>
    <n v="5.6000000000000001E-2"/>
    <n v="0.28399999999999997"/>
  </r>
  <r>
    <s v="Zambia-Africa"/>
    <x v="2"/>
    <n v="2009"/>
    <s v="Zambia-Africa2009"/>
    <n v="12805029522"/>
    <n v="6.4000000000000001E-2"/>
    <x v="180"/>
    <x v="7"/>
    <n v="7399"/>
    <x v="1345"/>
    <n v="4.2999999999999997E-2"/>
    <n v="6.5000000000000002E-2"/>
    <n v="54"/>
    <n v="52"/>
    <n v="0.47"/>
    <n v="0.504"/>
    <n v="2.7E-2"/>
    <n v="12825031"/>
    <n v="0.38300000000000001"/>
    <n v="0.61699999999999999"/>
    <n v="98000000"/>
    <n v="83000000"/>
    <n v="0.15"/>
    <n v="18"/>
    <n v="0"/>
    <n v="183"/>
    <n v="6.3E-2"/>
    <n v="0.34399999999999997"/>
  </r>
  <r>
    <s v="Zambia-Africa"/>
    <x v="2"/>
    <n v="2010"/>
    <s v="Zambia-Africa2010"/>
    <n v="16190196832"/>
    <n v="6.0999999999999999E-2"/>
    <x v="12"/>
    <x v="214"/>
    <n v="0"/>
    <x v="0"/>
    <n v="4.2999999999999997E-2"/>
    <n v="6.4000000000000001E-2"/>
    <n v="56"/>
    <n v="53"/>
    <n v="0.46899999999999997"/>
    <n v="0.504"/>
    <n v="2.7E-2"/>
    <n v="13216985"/>
    <n v="0.38700000000000001"/>
    <n v="0.61299999999999999"/>
    <n v="125000000"/>
    <n v="128000000"/>
    <n v="0.14299999999999999"/>
    <n v="18"/>
    <n v="0"/>
    <n v="183"/>
    <n v="0.1"/>
    <n v="0.41199999999999998"/>
  </r>
  <r>
    <s v="Zambia-Africa"/>
    <x v="2"/>
    <n v="2011"/>
    <s v="Zambia-Africa2011"/>
    <n v="19201691493"/>
    <n v="6.2E-2"/>
    <x v="1011"/>
    <x v="36"/>
    <n v="7213"/>
    <x v="67"/>
    <n v="4.2999999999999997E-2"/>
    <n v="5.8999999999999997E-2"/>
    <n v="57"/>
    <n v="54"/>
    <n v="0.46800000000000003"/>
    <n v="0.505"/>
    <n v="2.5999999999999999E-2"/>
    <n v="13633796"/>
    <n v="0.39200000000000002"/>
    <n v="0.60799999999999998"/>
    <n v="146000000"/>
    <n v="140000000"/>
    <n v="0.14399999999999999"/>
    <n v="18"/>
    <n v="0"/>
    <n v="183"/>
    <n v="0.115"/>
    <n v="0.59899999999999998"/>
  </r>
  <r>
    <s v="Zambia-Africa"/>
    <x v="2"/>
    <n v="2012"/>
    <s v="Zambia-Africa2012"/>
    <n v="20596424325"/>
    <n v="6.5000000000000002E-2"/>
    <x v="182"/>
    <x v="64"/>
    <n v="6828"/>
    <x v="1346"/>
    <n v="4.2999999999999997E-2"/>
    <n v="5.7000000000000002E-2"/>
    <n v="59"/>
    <n v="55"/>
    <n v="0.46700000000000003"/>
    <n v="0.50600000000000001"/>
    <n v="2.5999999999999999E-2"/>
    <n v="14075099"/>
    <n v="0.39600000000000002"/>
    <n v="0.60399999999999998"/>
    <n v="155000000"/>
    <n v="154000000"/>
    <n v="0.151"/>
    <n v="17"/>
    <n v="90"/>
    <n v="183"/>
    <n v="0.13500000000000001"/>
    <n v="0.748"/>
  </r>
  <r>
    <s v="Zimbabwe-Africa"/>
    <x v="2"/>
    <n v="2000"/>
    <s v="Zimbabwe-Africa2000"/>
    <n v="6689957610"/>
    <m/>
    <x v="0"/>
    <x v="347"/>
    <n v="0"/>
    <x v="0"/>
    <n v="3.2000000000000001E-2"/>
    <n v="6.0999999999999999E-2"/>
    <n v="44"/>
    <n v="44"/>
    <n v="0.42199999999999999"/>
    <n v="0.54500000000000004"/>
    <n v="3.4000000000000002E-2"/>
    <n v="12503652"/>
    <n v="0.33800000000000002"/>
    <n v="0.66199999999999992"/>
    <n v="125000000"/>
    <n v="0"/>
    <n v="0"/>
    <n v="0"/>
    <n v="0"/>
    <n v="0"/>
    <n v="4.0000000000000001E-3"/>
    <n v="2.1000000000000001E-2"/>
  </r>
  <r>
    <s v="Zimbabwe-Africa"/>
    <x v="2"/>
    <n v="2001"/>
    <s v="Zimbabwe-Africa2001"/>
    <n v="6777384733"/>
    <m/>
    <x v="0"/>
    <x v="348"/>
    <n v="9312"/>
    <x v="0"/>
    <n v="3.2000000000000001E-2"/>
    <n v="0.06"/>
    <n v="43"/>
    <n v="43"/>
    <n v="0.41899999999999998"/>
    <n v="0.54700000000000004"/>
    <n v="3.4000000000000002E-2"/>
    <n v="12586763"/>
    <n v="0.34200000000000003"/>
    <n v="0.65799999999999992"/>
    <n v="81000000"/>
    <n v="0"/>
    <n v="0"/>
    <n v="0"/>
    <n v="0"/>
    <n v="0"/>
    <n v="8.0000000000000002E-3"/>
    <n v="2.5000000000000001E-2"/>
  </r>
  <r>
    <s v="Zimbabwe-Africa"/>
    <x v="2"/>
    <n v="2002"/>
    <s v="Zimbabwe-Africa2002"/>
    <n v="6342116354"/>
    <m/>
    <x v="0"/>
    <x v="205"/>
    <n v="9000"/>
    <x v="1347"/>
    <n v="3.2000000000000001E-2"/>
    <n v="5.8999999999999997E-2"/>
    <n v="43"/>
    <n v="43"/>
    <n v="0.41699999999999998"/>
    <n v="0.54800000000000004"/>
    <n v="3.5000000000000003E-2"/>
    <n v="12640922"/>
    <n v="0.34599999999999997"/>
    <n v="0.65400000000000003"/>
    <n v="76000000"/>
    <n v="0"/>
    <n v="0"/>
    <n v="0"/>
    <n v="0"/>
    <n v="0"/>
    <n v="0.04"/>
    <n v="2.7E-2"/>
  </r>
  <r>
    <s v="Zimbabwe-Africa"/>
    <x v="2"/>
    <n v="2003"/>
    <s v="Zimbabwe-Africa2003"/>
    <n v="5727591778"/>
    <m/>
    <x v="0"/>
    <x v="28"/>
    <n v="8747"/>
    <x v="1348"/>
    <n v="3.2000000000000001E-2"/>
    <n v="5.8000000000000003E-2"/>
    <n v="42"/>
    <n v="43"/>
    <n v="0.41599999999999998"/>
    <n v="0.54900000000000004"/>
    <n v="3.5000000000000003E-2"/>
    <n v="12673103"/>
    <n v="0.34499999999999997"/>
    <n v="0.65500000000000003"/>
    <n v="61000000"/>
    <n v="0"/>
    <n v="0"/>
    <n v="97"/>
    <n v="0"/>
    <n v="0"/>
    <n v="6.4000000000000001E-2"/>
    <n v="2.9000000000000001E-2"/>
  </r>
  <r>
    <s v="Zimbabwe-Africa"/>
    <x v="2"/>
    <n v="2004"/>
    <s v="Zimbabwe-Africa2004"/>
    <n v="5805598443"/>
    <m/>
    <x v="0"/>
    <x v="349"/>
    <n v="0"/>
    <x v="0"/>
    <n v="3.2000000000000001E-2"/>
    <n v="5.8000000000000003E-2"/>
    <n v="43"/>
    <n v="44"/>
    <n v="0.41499999999999998"/>
    <n v="0.54900000000000004"/>
    <n v="3.5999999999999997E-2"/>
    <n v="12693047"/>
    <n v="0.34300000000000003"/>
    <n v="0.65700000000000003"/>
    <n v="194000000"/>
    <n v="0"/>
    <n v="0"/>
    <n v="97"/>
    <n v="0"/>
    <n v="0"/>
    <n v="6.6000000000000003E-2"/>
    <n v="3.4000000000000002E-2"/>
  </r>
  <r>
    <s v="Zimbabwe-Africa"/>
    <x v="2"/>
    <n v="2005"/>
    <s v="Zimbabwe-Africa2005"/>
    <n v="5755215232"/>
    <m/>
    <x v="0"/>
    <x v="350"/>
    <n v="8678"/>
    <x v="1349"/>
    <n v="3.2000000000000001E-2"/>
    <n v="5.7000000000000002E-2"/>
    <n v="43"/>
    <n v="44"/>
    <n v="0.41499999999999998"/>
    <n v="0.54800000000000004"/>
    <n v="3.6999999999999998E-2"/>
    <n v="12710589"/>
    <n v="0.34100000000000003"/>
    <n v="0.65900000000000003"/>
    <n v="99000000"/>
    <n v="0"/>
    <n v="0.32300000000000001"/>
    <n v="97"/>
    <n v="0"/>
    <n v="216"/>
    <n v="0.08"/>
    <n v="5.0999999999999997E-2"/>
  </r>
  <r>
    <s v="Zimbabwe-Africa"/>
    <x v="2"/>
    <n v="2006"/>
    <s v="Zimbabwe-Africa2006"/>
    <n v="5443896500"/>
    <m/>
    <x v="0"/>
    <x v="351"/>
    <n v="0"/>
    <x v="0"/>
    <n v="3.2000000000000001E-2"/>
    <n v="5.7000000000000002E-2"/>
    <n v="44"/>
    <n v="46"/>
    <n v="0.41499999999999998"/>
    <n v="0.54800000000000004"/>
    <n v="3.7999999999999999E-2"/>
    <n v="12724308"/>
    <n v="0.33900000000000002"/>
    <n v="0.66100000000000003"/>
    <n v="338000000"/>
    <n v="0"/>
    <n v="0.32300000000000001"/>
    <n v="97"/>
    <n v="0"/>
    <n v="216"/>
    <n v="9.8000000000000004E-2"/>
    <n v="6.7000000000000004E-2"/>
  </r>
  <r>
    <s v="Zimbabwe-Africa"/>
    <x v="2"/>
    <n v="2007"/>
    <s v="Zimbabwe-Africa2007"/>
    <n v="5291950101"/>
    <m/>
    <x v="0"/>
    <x v="0"/>
    <n v="0"/>
    <x v="0"/>
    <n v="3.2000000000000001E-2"/>
    <n v="5.8000000000000003E-2"/>
    <n v="46"/>
    <n v="47"/>
    <n v="0.41499999999999998"/>
    <n v="0.54600000000000004"/>
    <n v="3.7999999999999999E-2"/>
    <n v="12740160"/>
    <n v="0.33700000000000002"/>
    <n v="0.66300000000000003"/>
    <n v="365000000"/>
    <n v="0"/>
    <n v="0.51400000000000001"/>
    <n v="97"/>
    <n v="0"/>
    <n v="256"/>
    <n v="0.109"/>
    <n v="9.6000000000000002E-2"/>
  </r>
  <r>
    <s v="Zimbabwe-Africa"/>
    <x v="2"/>
    <n v="2008"/>
    <s v="Zimbabwe-Africa2008"/>
    <n v="4415702801"/>
    <m/>
    <x v="0"/>
    <x v="0"/>
    <n v="9269"/>
    <x v="1350"/>
    <n v="3.2000000000000001E-2"/>
    <n v="5.8000000000000003E-2"/>
    <n v="49"/>
    <n v="49"/>
    <n v="0.41599999999999998"/>
    <n v="0.54500000000000004"/>
    <n v="3.9E-2"/>
    <n v="12784041"/>
    <n v="0.33600000000000002"/>
    <n v="0.66399999999999992"/>
    <n v="294000000"/>
    <n v="0"/>
    <n v="0.68400000000000005"/>
    <n v="97"/>
    <n v="0"/>
    <n v="256"/>
    <n v="0.114"/>
    <n v="0.129"/>
  </r>
  <r>
    <s v="Zimbabwe-Africa"/>
    <x v="2"/>
    <n v="2009"/>
    <s v="Zimbabwe-Africa2009"/>
    <n v="8157077422"/>
    <m/>
    <x v="0"/>
    <x v="0"/>
    <n v="9438"/>
    <x v="1351"/>
    <n v="3.2000000000000001E-2"/>
    <n v="5.8999999999999997E-2"/>
    <n v="51"/>
    <n v="51"/>
    <n v="0.41499999999999998"/>
    <n v="0.54600000000000004"/>
    <n v="0.04"/>
    <n v="12888918"/>
    <n v="0.33400000000000002"/>
    <n v="0.66599999999999993"/>
    <n v="523000000"/>
    <n v="0"/>
    <n v="0.38200000000000001"/>
    <n v="97"/>
    <n v="0"/>
    <n v="270"/>
    <n v="0.114"/>
    <n v="0.31"/>
  </r>
  <r>
    <s v="Zimbabwe-Africa"/>
    <x v="2"/>
    <n v="2010"/>
    <s v="Zimbabwe-Africa2010"/>
    <n v="9456808151"/>
    <m/>
    <x v="0"/>
    <x v="0"/>
    <n v="0"/>
    <x v="0"/>
    <n v="3.2000000000000001E-2"/>
    <n v="5.8999999999999997E-2"/>
    <n v="54"/>
    <n v="53"/>
    <n v="0.41199999999999998"/>
    <n v="0.54800000000000004"/>
    <n v="0.04"/>
    <n v="13076978"/>
    <n v="0.33200000000000002"/>
    <n v="0.66799999999999993"/>
    <n v="634000000"/>
    <n v="0"/>
    <n v="0.39100000000000001"/>
    <n v="90"/>
    <n v="0"/>
    <n v="242"/>
    <n v="0.115"/>
    <n v="0.58899999999999997"/>
  </r>
  <r>
    <s v="Zimbabwe-Africa"/>
    <x v="2"/>
    <n v="2011"/>
    <s v="Zimbabwe-Africa2011"/>
    <n v="10956226611"/>
    <m/>
    <x v="0"/>
    <x v="0"/>
    <n v="9685"/>
    <x v="1352"/>
    <n v="3.2000000000000001E-2"/>
    <n v="5.8000000000000003E-2"/>
    <n v="56"/>
    <n v="55"/>
    <n v="0.40799999999999997"/>
    <n v="0.55200000000000005"/>
    <n v="0.04"/>
    <n v="13358738"/>
    <n v="0.33"/>
    <n v="0.66999999999999993"/>
    <n v="664000000"/>
    <n v="0"/>
    <n v="0.34300000000000003"/>
    <n v="90"/>
    <n v="0"/>
    <n v="242"/>
    <n v="0.157"/>
    <n v="0.68899999999999995"/>
  </r>
  <r>
    <s v="Zimbabwe-Africa"/>
    <x v="2"/>
    <n v="2012"/>
    <s v="Zimbabwe-Africa2012"/>
    <n v="12472416688"/>
    <m/>
    <x v="0"/>
    <x v="0"/>
    <n v="9500"/>
    <x v="647"/>
    <n v="3.2000000000000001E-2"/>
    <n v="5.5E-2"/>
    <n v="59"/>
    <n v="57"/>
    <n v="0.40200000000000002"/>
    <n v="0.55800000000000005"/>
    <n v="3.9E-2"/>
    <n v="13724317"/>
    <n v="0.32800000000000001"/>
    <n v="0.67199999999999993"/>
    <n v="749000000"/>
    <n v="0"/>
    <n v="0.34499999999999997"/>
    <n v="90"/>
    <n v="168"/>
    <n v="242"/>
    <n v="0.17100000000000001"/>
    <n v="0.9190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0" firstHeaderRow="1" firstDataRow="1" firstDataCol="1"/>
  <pivotFields count="28">
    <pivotField showAll="0"/>
    <pivotField axis="axisRow" showAll="0">
      <items count="7">
        <item x="2"/>
        <item x="0"/>
        <item x="1"/>
        <item x="5"/>
        <item x="3"/>
        <item x="4"/>
        <item t="default"/>
      </items>
    </pivotField>
    <pivotField showAll="0"/>
    <pivotField showAll="0"/>
    <pivotField numFmtId="164" showAll="0"/>
    <pivotField showAll="0"/>
    <pivotField showAll="0">
      <items count="1071">
        <item x="783"/>
        <item x="782"/>
        <item x="784"/>
        <item x="339"/>
        <item x="288"/>
        <item x="287"/>
        <item x="457"/>
        <item x="289"/>
        <item x="160"/>
        <item x="161"/>
        <item x="162"/>
        <item x="163"/>
        <item x="1"/>
        <item x="213"/>
        <item x="164"/>
        <item x="306"/>
        <item x="2"/>
        <item x="3"/>
        <item x="290"/>
        <item x="4"/>
        <item x="50"/>
        <item x="5"/>
        <item x="165"/>
        <item x="214"/>
        <item x="167"/>
        <item x="166"/>
        <item x="285"/>
        <item x="215"/>
        <item x="6"/>
        <item x="124"/>
        <item x="216"/>
        <item x="52"/>
        <item x="125"/>
        <item x="7"/>
        <item x="51"/>
        <item x="749"/>
        <item x="286"/>
        <item x="88"/>
        <item x="583"/>
        <item x="89"/>
        <item x="36"/>
        <item x="8"/>
        <item x="412"/>
        <item x="53"/>
        <item x="291"/>
        <item x="320"/>
        <item x="9"/>
        <item x="218"/>
        <item x="225"/>
        <item x="10"/>
        <item x="217"/>
        <item x="351"/>
        <item x="321"/>
        <item x="219"/>
        <item x="292"/>
        <item x="126"/>
        <item x="224"/>
        <item x="220"/>
        <item x="24"/>
        <item x="322"/>
        <item x="554"/>
        <item x="54"/>
        <item x="180"/>
        <item x="25"/>
        <item x="413"/>
        <item x="338"/>
        <item x="897"/>
        <item x="521"/>
        <item x="11"/>
        <item x="55"/>
        <item x="352"/>
        <item x="690"/>
        <item x="26"/>
        <item x="12"/>
        <item x="441"/>
        <item x="434"/>
        <item x="414"/>
        <item x="440"/>
        <item x="323"/>
        <item x="127"/>
        <item x="222"/>
        <item x="181"/>
        <item x="226"/>
        <item x="90"/>
        <item x="584"/>
        <item x="1011"/>
        <item x="221"/>
        <item x="13"/>
        <item x="27"/>
        <item x="942"/>
        <item x="415"/>
        <item x="324"/>
        <item x="223"/>
        <item x="28"/>
        <item x="182"/>
        <item x="91"/>
        <item x="272"/>
        <item x="585"/>
        <item x="227"/>
        <item x="442"/>
        <item x="587"/>
        <item x="228"/>
        <item x="435"/>
        <item x="29"/>
        <item x="841"/>
        <item x="14"/>
        <item x="555"/>
        <item x="543"/>
        <item x="56"/>
        <item x="812"/>
        <item x="325"/>
        <item x="655"/>
        <item x="57"/>
        <item x="544"/>
        <item x="588"/>
        <item x="443"/>
        <item x="416"/>
        <item x="183"/>
        <item x="778"/>
        <item x="128"/>
        <item x="502"/>
        <item x="545"/>
        <item x="494"/>
        <item x="444"/>
        <item x="96"/>
        <item x="842"/>
        <item x="273"/>
        <item x="721"/>
        <item x="94"/>
        <item x="92"/>
        <item x="330"/>
        <item x="30"/>
        <item x="556"/>
        <item x="445"/>
        <item x="546"/>
        <item x="205"/>
        <item x="595"/>
        <item x="495"/>
        <item x="95"/>
        <item x="59"/>
        <item x="981"/>
        <item x="503"/>
        <item x="750"/>
        <item x="15"/>
        <item x="93"/>
        <item x="97"/>
        <item x="1019"/>
        <item x="238"/>
        <item x="726"/>
        <item x="274"/>
        <item x="326"/>
        <item x="589"/>
        <item x="184"/>
        <item x="557"/>
        <item x="16"/>
        <item x="984"/>
        <item x="206"/>
        <item x="436"/>
        <item x="551"/>
        <item x="365"/>
        <item x="467"/>
        <item x="17"/>
        <item x="635"/>
        <item x="547"/>
        <item x="722"/>
        <item x="426"/>
        <item x="32"/>
        <item x="207"/>
        <item x="427"/>
        <item x="58"/>
        <item x="60"/>
        <item x="446"/>
        <item x="496"/>
        <item x="33"/>
        <item x="208"/>
        <item x="31"/>
        <item x="447"/>
        <item x="691"/>
        <item x="497"/>
        <item x="428"/>
        <item x="327"/>
        <item x="61"/>
        <item x="448"/>
        <item x="129"/>
        <item x="239"/>
        <item x="692"/>
        <item x="366"/>
        <item x="1021"/>
        <item x="331"/>
        <item x="549"/>
        <item x="548"/>
        <item x="275"/>
        <item x="367"/>
        <item x="249"/>
        <item x="904"/>
        <item x="693"/>
        <item x="21"/>
        <item x="926"/>
        <item x="368"/>
        <item x="656"/>
        <item x="697"/>
        <item x="429"/>
        <item x="458"/>
        <item x="250"/>
        <item x="185"/>
        <item x="328"/>
        <item x="727"/>
        <item x="18"/>
        <item x="1012"/>
        <item x="451"/>
        <item x="552"/>
        <item x="723"/>
        <item x="943"/>
        <item x="651"/>
        <item x="77"/>
        <item x="550"/>
        <item x="332"/>
        <item x="23"/>
        <item x="637"/>
        <item x="20"/>
        <item x="417"/>
        <item x="777"/>
        <item x="34"/>
        <item x="843"/>
        <item x="553"/>
        <item x="229"/>
        <item x="209"/>
        <item x="276"/>
        <item x="751"/>
        <item x="418"/>
        <item x="130"/>
        <item x="22"/>
        <item x="430"/>
        <item x="884"/>
        <item x="230"/>
        <item x="845"/>
        <item x="673"/>
        <item x="505"/>
        <item x="913"/>
        <item x="19"/>
        <item x="449"/>
        <item x="450"/>
        <item x="419"/>
        <item x="431"/>
        <item x="251"/>
        <item x="210"/>
        <item x="1013"/>
        <item x="504"/>
        <item x="498"/>
        <item x="242"/>
        <item x="212"/>
        <item x="211"/>
        <item x="506"/>
        <item x="240"/>
        <item x="243"/>
        <item x="986"/>
        <item x="420"/>
        <item x="636"/>
        <item x="638"/>
        <item x="277"/>
        <item x="231"/>
        <item x="694"/>
        <item x="878"/>
        <item x="432"/>
        <item x="35"/>
        <item x="78"/>
        <item x="1020"/>
        <item x="499"/>
        <item x="724"/>
        <item x="340"/>
        <item x="131"/>
        <item x="876"/>
        <item x="333"/>
        <item x="761"/>
        <item x="433"/>
        <item x="586"/>
        <item x="674"/>
        <item x="1067"/>
        <item x="278"/>
        <item x="241"/>
        <item x="976"/>
        <item x="437"/>
        <item x="833"/>
        <item x="186"/>
        <item x="1014"/>
        <item x="369"/>
        <item x="244"/>
        <item x="814"/>
        <item x="132"/>
        <item x="190"/>
        <item x="590"/>
        <item x="188"/>
        <item x="728"/>
        <item x="421"/>
        <item x="982"/>
        <item x="245"/>
        <item x="779"/>
        <item x="329"/>
        <item x="189"/>
        <item x="813"/>
        <item x="558"/>
        <item x="79"/>
        <item x="657"/>
        <item x="977"/>
        <item x="309"/>
        <item x="341"/>
        <item x="507"/>
        <item x="438"/>
        <item x="844"/>
        <item x="310"/>
        <item x="191"/>
        <item x="983"/>
        <item x="232"/>
        <item x="422"/>
        <item x="342"/>
        <item x="815"/>
        <item x="725"/>
        <item x="343"/>
        <item x="834"/>
        <item x="308"/>
        <item x="695"/>
        <item x="835"/>
        <item x="699"/>
        <item x="459"/>
        <item x="535"/>
        <item x="846"/>
        <item x="910"/>
        <item x="591"/>
        <item x="334"/>
        <item x="133"/>
        <item x="370"/>
        <item x="388"/>
        <item x="439"/>
        <item x="971"/>
        <item x="344"/>
        <item x="879"/>
        <item x="1022"/>
        <item x="652"/>
        <item x="905"/>
        <item x="753"/>
        <item x="559"/>
        <item x="279"/>
        <item x="354"/>
        <item x="353"/>
        <item x="187"/>
        <item x="730"/>
        <item x="452"/>
        <item x="836"/>
        <item x="248"/>
        <item x="653"/>
        <item x="252"/>
        <item x="654"/>
        <item x="696"/>
        <item x="307"/>
        <item x="425"/>
        <item x="762"/>
        <item x="246"/>
        <item x="80"/>
        <item x="754"/>
        <item x="501"/>
        <item x="134"/>
        <item x="898"/>
        <item x="423"/>
        <item x="500"/>
        <item x="424"/>
        <item x="389"/>
        <item x="247"/>
        <item x="763"/>
        <item x="985"/>
        <item x="62"/>
        <item x="345"/>
        <item x="742"/>
        <item x="536"/>
        <item x="914"/>
        <item x="311"/>
        <item x="592"/>
        <item x="335"/>
        <item x="684"/>
        <item x="911"/>
        <item x="1023"/>
        <item x="912"/>
        <item x="780"/>
        <item x="233"/>
        <item x="235"/>
        <item x="63"/>
        <item x="1061"/>
        <item x="877"/>
        <item x="64"/>
        <item x="537"/>
        <item x="945"/>
        <item x="540"/>
        <item x="234"/>
        <item x="755"/>
        <item x="675"/>
        <item x="685"/>
        <item x="752"/>
        <item x="700"/>
        <item x="237"/>
        <item x="538"/>
        <item x="743"/>
        <item x="460"/>
        <item x="978"/>
        <item x="66"/>
        <item x="81"/>
        <item x="944"/>
        <item x="65"/>
        <item x="658"/>
        <item x="539"/>
        <item x="281"/>
        <item x="336"/>
        <item x="236"/>
        <item x="786"/>
        <item x="280"/>
        <item x="729"/>
        <item x="147"/>
        <item x="542"/>
        <item x="282"/>
        <item x="541"/>
        <item x="593"/>
        <item x="946"/>
        <item x="785"/>
        <item x="880"/>
        <item x="148"/>
        <item x="594"/>
        <item x="253"/>
        <item x="781"/>
        <item x="660"/>
        <item x="355"/>
        <item x="312"/>
        <item x="683"/>
        <item x="979"/>
        <item x="149"/>
        <item x="829"/>
        <item x="461"/>
        <item x="756"/>
        <item x="284"/>
        <item x="972"/>
        <item x="659"/>
        <item x="283"/>
        <item x="261"/>
        <item x="262"/>
        <item x="950"/>
        <item x="686"/>
        <item x="337"/>
        <item x="150"/>
        <item x="899"/>
        <item x="151"/>
        <item x="837"/>
        <item x="747"/>
        <item x="260"/>
        <item x="67"/>
        <item x="682"/>
        <item x="744"/>
        <item x="82"/>
        <item x="746"/>
        <item x="701"/>
        <item x="847"/>
        <item x="980"/>
        <item x="374"/>
        <item x="1062"/>
        <item x="909"/>
        <item x="757"/>
        <item x="900"/>
        <item x="748"/>
        <item x="745"/>
        <item x="681"/>
        <item x="152"/>
        <item x="263"/>
        <item x="907"/>
        <item x="698"/>
        <item x="680"/>
        <item x="1025"/>
        <item x="951"/>
        <item x="830"/>
        <item x="373"/>
        <item x="371"/>
        <item x="313"/>
        <item x="676"/>
        <item x="346"/>
        <item x="881"/>
        <item x="758"/>
        <item x="153"/>
        <item x="168"/>
        <item x="759"/>
        <item x="687"/>
        <item x="68"/>
        <item x="254"/>
        <item x="831"/>
        <item x="356"/>
        <item x="947"/>
        <item x="760"/>
        <item x="347"/>
        <item x="462"/>
        <item x="908"/>
        <item x="1015"/>
        <item x="838"/>
        <item x="1024"/>
        <item x="916"/>
        <item x="1068"/>
        <item x="661"/>
        <item x="169"/>
        <item x="71"/>
        <item x="1069"/>
        <item x="731"/>
        <item x="1026"/>
        <item x="949"/>
        <item x="688"/>
        <item x="154"/>
        <item x="372"/>
        <item x="866"/>
        <item x="264"/>
        <item x="662"/>
        <item x="915"/>
        <item x="901"/>
        <item x="839"/>
        <item x="314"/>
        <item x="390"/>
        <item x="882"/>
        <item x="948"/>
        <item x="265"/>
        <item x="906"/>
        <item x="689"/>
        <item x="76"/>
        <item x="170"/>
        <item x="266"/>
        <item x="74"/>
        <item x="83"/>
        <item x="832"/>
        <item x="952"/>
        <item x="69"/>
        <item x="70"/>
        <item x="73"/>
        <item x="357"/>
        <item x="560"/>
        <item x="75"/>
        <item x="255"/>
        <item x="902"/>
        <item x="1063"/>
        <item x="840"/>
        <item x="702"/>
        <item x="84"/>
        <item x="155"/>
        <item x="663"/>
        <item x="156"/>
        <item x="315"/>
        <item x="256"/>
        <item x="72"/>
        <item x="171"/>
        <item x="267"/>
        <item x="973"/>
        <item x="679"/>
        <item x="664"/>
        <item x="375"/>
        <item x="157"/>
        <item x="348"/>
        <item x="85"/>
        <item x="1027"/>
        <item x="455"/>
        <item x="316"/>
        <item x="927"/>
        <item x="172"/>
        <item x="158"/>
        <item x="391"/>
        <item x="1060"/>
        <item x="376"/>
        <item x="705"/>
        <item x="678"/>
        <item x="358"/>
        <item x="453"/>
        <item x="903"/>
        <item x="883"/>
        <item x="1017"/>
        <item x="849"/>
        <item x="1028"/>
        <item x="974"/>
        <item x="268"/>
        <item x="917"/>
        <item x="975"/>
        <item x="173"/>
        <item x="561"/>
        <item x="933"/>
        <item x="867"/>
        <item x="665"/>
        <item x="463"/>
        <item x="704"/>
        <item x="732"/>
        <item x="269"/>
        <item x="852"/>
        <item x="707"/>
        <item x="850"/>
        <item x="454"/>
        <item x="86"/>
        <item x="377"/>
        <item x="349"/>
        <item x="706"/>
        <item x="317"/>
        <item x="159"/>
        <item x="364"/>
        <item x="851"/>
        <item x="270"/>
        <item x="522"/>
        <item x="563"/>
        <item x="562"/>
        <item x="1016"/>
        <item x="174"/>
        <item x="703"/>
        <item x="178"/>
        <item x="179"/>
        <item x="271"/>
        <item x="666"/>
        <item x="350"/>
        <item x="667"/>
        <item x="848"/>
        <item x="465"/>
        <item x="392"/>
        <item x="1018"/>
        <item x="566"/>
        <item x="177"/>
        <item x="677"/>
        <item x="569"/>
        <item x="953"/>
        <item x="257"/>
        <item x="363"/>
        <item x="87"/>
        <item x="175"/>
        <item x="1064"/>
        <item x="934"/>
        <item x="359"/>
        <item x="466"/>
        <item x="318"/>
        <item x="176"/>
        <item x="567"/>
        <item x="1029"/>
        <item x="564"/>
        <item x="960"/>
        <item x="668"/>
        <item x="362"/>
        <item x="800"/>
        <item x="523"/>
        <item x="259"/>
        <item x="918"/>
        <item x="464"/>
        <item x="853"/>
        <item x="733"/>
        <item x="928"/>
        <item x="854"/>
        <item x="961"/>
        <item x="361"/>
        <item x="568"/>
        <item x="319"/>
        <item x="135"/>
        <item x="1030"/>
        <item x="670"/>
        <item x="258"/>
        <item x="456"/>
        <item x="393"/>
        <item x="565"/>
        <item x="919"/>
        <item x="136"/>
        <item x="1031"/>
        <item x="855"/>
        <item x="954"/>
        <item x="957"/>
        <item x="1065"/>
        <item x="962"/>
        <item x="524"/>
        <item x="360"/>
        <item x="378"/>
        <item x="137"/>
        <item x="801"/>
        <item x="734"/>
        <item x="956"/>
        <item x="935"/>
        <item x="1033"/>
        <item x="38"/>
        <item x="1066"/>
        <item x="138"/>
        <item x="37"/>
        <item x="920"/>
        <item x="611"/>
        <item x="1032"/>
        <item x="1035"/>
        <item x="671"/>
        <item x="379"/>
        <item x="612"/>
        <item x="1034"/>
        <item x="955"/>
        <item x="139"/>
        <item x="929"/>
        <item x="396"/>
        <item x="613"/>
        <item x="932"/>
        <item x="672"/>
        <item x="398"/>
        <item x="380"/>
        <item x="735"/>
        <item x="931"/>
        <item x="609"/>
        <item x="669"/>
        <item x="930"/>
        <item x="868"/>
        <item x="614"/>
        <item x="394"/>
        <item x="39"/>
        <item x="381"/>
        <item x="873"/>
        <item x="395"/>
        <item x="610"/>
        <item x="856"/>
        <item x="615"/>
        <item x="622"/>
        <item x="397"/>
        <item x="596"/>
        <item x="921"/>
        <item x="525"/>
        <item x="736"/>
        <item x="869"/>
        <item x="623"/>
        <item x="737"/>
        <item x="872"/>
        <item x="802"/>
        <item x="936"/>
        <item x="145"/>
        <item x="871"/>
        <item x="144"/>
        <item x="99"/>
        <item x="870"/>
        <item x="143"/>
        <item x="140"/>
        <item x="146"/>
        <item x="958"/>
        <item x="738"/>
        <item x="382"/>
        <item x="468"/>
        <item x="959"/>
        <item x="922"/>
        <item x="739"/>
        <item x="98"/>
        <item x="141"/>
        <item x="142"/>
        <item x="616"/>
        <item x="874"/>
        <item x="624"/>
        <item x="857"/>
        <item x="469"/>
        <item x="526"/>
        <item x="1036"/>
        <item x="741"/>
        <item x="192"/>
        <item x="100"/>
        <item x="597"/>
        <item x="937"/>
        <item x="193"/>
        <item x="858"/>
        <item x="40"/>
        <item x="923"/>
        <item x="740"/>
        <item x="865"/>
        <item x="859"/>
        <item x="787"/>
        <item x="941"/>
        <item x="387"/>
        <item x="618"/>
        <item x="803"/>
        <item x="385"/>
        <item x="963"/>
        <item x="875"/>
        <item x="470"/>
        <item x="534"/>
        <item x="1037"/>
        <item x="194"/>
        <item x="617"/>
        <item x="788"/>
        <item x="293"/>
        <item x="527"/>
        <item x="384"/>
        <item x="386"/>
        <item x="924"/>
        <item x="294"/>
        <item x="625"/>
        <item x="885"/>
        <item x="619"/>
        <item x="940"/>
        <item x="964"/>
        <item x="383"/>
        <item x="886"/>
        <item x="860"/>
        <item x="41"/>
        <item x="481"/>
        <item x="598"/>
        <item x="939"/>
        <item x="482"/>
        <item x="295"/>
        <item x="938"/>
        <item x="988"/>
        <item x="987"/>
        <item x="804"/>
        <item x="621"/>
        <item x="528"/>
        <item x="805"/>
        <item x="864"/>
        <item x="533"/>
        <item x="101"/>
        <item x="863"/>
        <item x="42"/>
        <item x="965"/>
        <item x="620"/>
        <item x="862"/>
        <item x="508"/>
        <item x="509"/>
        <item x="111"/>
        <item x="112"/>
        <item x="789"/>
        <item x="861"/>
        <item x="925"/>
        <item x="532"/>
        <item x="1038"/>
        <item x="641"/>
        <item x="483"/>
        <item x="626"/>
        <item x="640"/>
        <item x="471"/>
        <item x="113"/>
        <item x="510"/>
        <item x="571"/>
        <item x="399"/>
        <item x="43"/>
        <item x="627"/>
        <item x="296"/>
        <item x="529"/>
        <item x="764"/>
        <item x="642"/>
        <item x="806"/>
        <item x="808"/>
        <item x="765"/>
        <item x="400"/>
        <item x="966"/>
        <item x="46"/>
        <item x="645"/>
        <item x="646"/>
        <item x="970"/>
        <item x="628"/>
        <item x="807"/>
        <item x="639"/>
        <item x="888"/>
        <item x="531"/>
        <item x="102"/>
        <item x="887"/>
        <item x="968"/>
        <item x="643"/>
        <item x="599"/>
        <item x="644"/>
        <item x="1039"/>
        <item x="47"/>
        <item x="570"/>
        <item x="472"/>
        <item x="969"/>
        <item x="766"/>
        <item x="195"/>
        <item x="44"/>
        <item x="401"/>
        <item x="634"/>
        <item x="297"/>
        <item x="48"/>
        <item x="49"/>
        <item x="629"/>
        <item x="530"/>
        <item x="45"/>
        <item x="103"/>
        <item x="484"/>
        <item x="967"/>
        <item x="473"/>
        <item x="572"/>
        <item x="1040"/>
        <item x="632"/>
        <item x="511"/>
        <item x="114"/>
        <item x="790"/>
        <item x="647"/>
        <item x="809"/>
        <item x="989"/>
        <item x="811"/>
        <item x="474"/>
        <item x="631"/>
        <item x="894"/>
        <item x="104"/>
        <item x="633"/>
        <item x="889"/>
        <item x="890"/>
        <item x="709"/>
        <item x="1041"/>
        <item x="816"/>
        <item x="630"/>
        <item x="891"/>
        <item x="298"/>
        <item x="196"/>
        <item x="600"/>
        <item x="1045"/>
        <item x="708"/>
        <item x="1044"/>
        <item x="512"/>
        <item x="999"/>
        <item x="893"/>
        <item x="895"/>
        <item x="197"/>
        <item x="198"/>
        <item x="485"/>
        <item x="513"/>
        <item x="1047"/>
        <item x="1046"/>
        <item x="990"/>
        <item x="579"/>
        <item x="817"/>
        <item x="608"/>
        <item x="810"/>
        <item x="115"/>
        <item x="991"/>
        <item x="580"/>
        <item x="601"/>
        <item x="791"/>
        <item x="514"/>
        <item x="1000"/>
        <item x="486"/>
        <item x="475"/>
        <item x="402"/>
        <item x="896"/>
        <item x="116"/>
        <item x="582"/>
        <item x="1043"/>
        <item x="299"/>
        <item x="487"/>
        <item x="992"/>
        <item x="1042"/>
        <item x="105"/>
        <item x="478"/>
        <item x="602"/>
        <item x="117"/>
        <item x="573"/>
        <item x="581"/>
        <item x="892"/>
        <item x="648"/>
        <item x="107"/>
        <item x="477"/>
        <item x="199"/>
        <item x="1001"/>
        <item x="710"/>
        <item x="767"/>
        <item x="515"/>
        <item x="480"/>
        <item x="106"/>
        <item x="792"/>
        <item x="476"/>
        <item x="607"/>
        <item x="606"/>
        <item x="300"/>
        <item x="995"/>
        <item x="403"/>
        <item x="479"/>
        <item x="488"/>
        <item x="818"/>
        <item x="793"/>
        <item x="993"/>
        <item x="302"/>
        <item x="574"/>
        <item x="202"/>
        <item x="301"/>
        <item x="491"/>
        <item x="118"/>
        <item x="649"/>
        <item x="404"/>
        <item x="201"/>
        <item x="518"/>
        <item x="520"/>
        <item x="493"/>
        <item x="996"/>
        <item x="204"/>
        <item x="200"/>
        <item x="516"/>
        <item x="517"/>
        <item x="603"/>
        <item x="650"/>
        <item x="490"/>
        <item x="1048"/>
        <item x="489"/>
        <item x="768"/>
        <item x="994"/>
        <item x="203"/>
        <item x="578"/>
        <item x="769"/>
        <item x="492"/>
        <item x="711"/>
        <item x="519"/>
        <item x="1002"/>
        <item x="405"/>
        <item x="605"/>
        <item x="770"/>
        <item x="120"/>
        <item x="108"/>
        <item x="794"/>
        <item x="576"/>
        <item x="119"/>
        <item x="819"/>
        <item x="121"/>
        <item x="303"/>
        <item x="998"/>
        <item x="575"/>
        <item x="604"/>
        <item x="123"/>
        <item x="997"/>
        <item x="1003"/>
        <item x="1049"/>
        <item x="1004"/>
        <item x="122"/>
        <item x="304"/>
        <item x="771"/>
        <item x="797"/>
        <item x="406"/>
        <item x="820"/>
        <item x="799"/>
        <item x="796"/>
        <item x="305"/>
        <item x="795"/>
        <item x="1050"/>
        <item x="798"/>
        <item x="109"/>
        <item x="1005"/>
        <item x="110"/>
        <item x="712"/>
        <item x="577"/>
        <item x="409"/>
        <item x="821"/>
        <item x="411"/>
        <item x="1051"/>
        <item x="407"/>
        <item x="774"/>
        <item x="773"/>
        <item x="408"/>
        <item x="713"/>
        <item x="410"/>
        <item x="772"/>
        <item x="776"/>
        <item x="1052"/>
        <item x="822"/>
        <item x="714"/>
        <item x="1006"/>
        <item x="1053"/>
        <item x="775"/>
        <item x="1007"/>
        <item x="715"/>
        <item x="720"/>
        <item x="1054"/>
        <item x="718"/>
        <item x="1008"/>
        <item x="719"/>
        <item x="1055"/>
        <item x="825"/>
        <item x="823"/>
        <item x="1056"/>
        <item x="717"/>
        <item x="1057"/>
        <item x="716"/>
        <item x="1058"/>
        <item x="824"/>
        <item x="826"/>
        <item x="1059"/>
        <item x="1010"/>
        <item x="828"/>
        <item x="1009"/>
        <item x="827"/>
        <item x="0"/>
        <item t="default"/>
      </items>
    </pivotField>
    <pivotField showAll="0">
      <items count="353">
        <item x="335"/>
        <item x="334"/>
        <item x="241"/>
        <item x="240"/>
        <item x="239"/>
        <item x="238"/>
        <item x="237"/>
        <item x="236"/>
        <item x="235"/>
        <item x="234"/>
        <item x="157"/>
        <item x="158"/>
        <item x="328"/>
        <item x="229"/>
        <item x="150"/>
        <item x="327"/>
        <item x="326"/>
        <item x="324"/>
        <item x="290"/>
        <item x="203"/>
        <item x="228"/>
        <item x="325"/>
        <item x="154"/>
        <item x="202"/>
        <item x="152"/>
        <item x="292"/>
        <item x="155"/>
        <item x="274"/>
        <item x="230"/>
        <item x="153"/>
        <item x="90"/>
        <item x="199"/>
        <item x="200"/>
        <item x="92"/>
        <item x="231"/>
        <item x="161"/>
        <item x="187"/>
        <item x="91"/>
        <item x="162"/>
        <item x="186"/>
        <item x="151"/>
        <item x="160"/>
        <item x="79"/>
        <item x="156"/>
        <item x="50"/>
        <item x="185"/>
        <item x="257"/>
        <item x="201"/>
        <item x="163"/>
        <item x="115"/>
        <item x="49"/>
        <item x="114"/>
        <item x="71"/>
        <item x="184"/>
        <item x="96"/>
        <item x="80"/>
        <item x="129"/>
        <item x="116"/>
        <item x="183"/>
        <item x="81"/>
        <item x="95"/>
        <item x="94"/>
        <item x="24"/>
        <item x="23"/>
        <item x="74"/>
        <item x="93"/>
        <item x="75"/>
        <item x="105"/>
        <item x="22"/>
        <item x="73"/>
        <item x="111"/>
        <item x="76"/>
        <item x="159"/>
        <item x="77"/>
        <item x="63"/>
        <item x="72"/>
        <item x="78"/>
        <item x="21"/>
        <item x="104"/>
        <item x="70"/>
        <item x="196"/>
        <item x="127"/>
        <item x="20"/>
        <item x="43"/>
        <item x="37"/>
        <item x="106"/>
        <item x="42"/>
        <item x="168"/>
        <item x="51"/>
        <item x="69"/>
        <item x="68"/>
        <item x="19"/>
        <item x="44"/>
        <item x="45"/>
        <item x="67"/>
        <item x="66"/>
        <item x="40"/>
        <item x="65"/>
        <item x="39"/>
        <item x="112"/>
        <item x="11"/>
        <item x="126"/>
        <item x="41"/>
        <item x="64"/>
        <item x="38"/>
        <item x="198"/>
        <item x="18"/>
        <item x="34"/>
        <item x="164"/>
        <item x="16"/>
        <item x="17"/>
        <item x="13"/>
        <item x="15"/>
        <item x="12"/>
        <item x="148"/>
        <item x="103"/>
        <item x="119"/>
        <item x="197"/>
        <item x="113"/>
        <item x="227"/>
        <item x="120"/>
        <item x="117"/>
        <item x="100"/>
        <item x="14"/>
        <item x="118"/>
        <item x="10"/>
        <item x="242"/>
        <item x="124"/>
        <item x="102"/>
        <item x="289"/>
        <item x="99"/>
        <item x="3"/>
        <item x="4"/>
        <item x="6"/>
        <item x="166"/>
        <item x="9"/>
        <item x="167"/>
        <item x="84"/>
        <item x="195"/>
        <item x="5"/>
        <item x="97"/>
        <item x="333"/>
        <item x="98"/>
        <item x="182"/>
        <item x="130"/>
        <item x="165"/>
        <item x="101"/>
        <item x="58"/>
        <item x="125"/>
        <item x="25"/>
        <item x="144"/>
        <item x="110"/>
        <item x="60"/>
        <item x="147"/>
        <item x="52"/>
        <item x="216"/>
        <item x="83"/>
        <item x="59"/>
        <item x="213"/>
        <item x="33"/>
        <item x="62"/>
        <item x="85"/>
        <item x="1"/>
        <item x="2"/>
        <item x="145"/>
        <item x="82"/>
        <item x="146"/>
        <item x="225"/>
        <item x="57"/>
        <item x="305"/>
        <item x="36"/>
        <item x="224"/>
        <item x="89"/>
        <item x="48"/>
        <item x="61"/>
        <item x="226"/>
        <item x="215"/>
        <item x="32"/>
        <item x="310"/>
        <item x="8"/>
        <item x="86"/>
        <item x="194"/>
        <item x="87"/>
        <item x="122"/>
        <item x="258"/>
        <item x="277"/>
        <item x="323"/>
        <item x="233"/>
        <item x="123"/>
        <item x="88"/>
        <item x="56"/>
        <item x="214"/>
        <item x="275"/>
        <item x="55"/>
        <item x="291"/>
        <item x="331"/>
        <item x="288"/>
        <item x="287"/>
        <item x="278"/>
        <item x="149"/>
        <item x="7"/>
        <item x="181"/>
        <item x="211"/>
        <item x="340"/>
        <item x="35"/>
        <item x="256"/>
        <item x="223"/>
        <item x="303"/>
        <item x="249"/>
        <item x="222"/>
        <item x="247"/>
        <item x="232"/>
        <item x="179"/>
        <item x="276"/>
        <item x="212"/>
        <item x="304"/>
        <item x="176"/>
        <item x="302"/>
        <item x="109"/>
        <item x="193"/>
        <item x="329"/>
        <item x="189"/>
        <item x="311"/>
        <item x="320"/>
        <item x="273"/>
        <item x="180"/>
        <item x="245"/>
        <item x="175"/>
        <item x="299"/>
        <item x="330"/>
        <item x="248"/>
        <item x="309"/>
        <item x="260"/>
        <item x="178"/>
        <item x="322"/>
        <item x="300"/>
        <item x="301"/>
        <item x="190"/>
        <item x="253"/>
        <item x="319"/>
        <item x="177"/>
        <item x="259"/>
        <item x="246"/>
        <item x="54"/>
        <item x="188"/>
        <item x="286"/>
        <item x="209"/>
        <item x="46"/>
        <item x="208"/>
        <item x="210"/>
        <item x="346"/>
        <item x="293"/>
        <item x="169"/>
        <item x="255"/>
        <item x="280"/>
        <item x="317"/>
        <item x="321"/>
        <item x="204"/>
        <item x="261"/>
        <item x="313"/>
        <item x="207"/>
        <item x="297"/>
        <item x="254"/>
        <item x="298"/>
        <item x="128"/>
        <item x="285"/>
        <item x="345"/>
        <item x="316"/>
        <item x="314"/>
        <item x="191"/>
        <item x="250"/>
        <item x="53"/>
        <item x="284"/>
        <item x="252"/>
        <item x="272"/>
        <item x="315"/>
        <item x="192"/>
        <item x="271"/>
        <item x="296"/>
        <item x="279"/>
        <item x="217"/>
        <item x="218"/>
        <item x="318"/>
        <item x="121"/>
        <item x="206"/>
        <item x="308"/>
        <item x="283"/>
        <item x="205"/>
        <item x="131"/>
        <item x="270"/>
        <item x="108"/>
        <item x="281"/>
        <item x="244"/>
        <item x="282"/>
        <item x="348"/>
        <item x="294"/>
        <item x="341"/>
        <item x="312"/>
        <item x="142"/>
        <item x="251"/>
        <item x="344"/>
        <item x="221"/>
        <item x="332"/>
        <item x="171"/>
        <item x="139"/>
        <item x="174"/>
        <item x="143"/>
        <item x="219"/>
        <item x="141"/>
        <item x="262"/>
        <item x="343"/>
        <item x="307"/>
        <item x="336"/>
        <item x="342"/>
        <item x="170"/>
        <item x="107"/>
        <item x="140"/>
        <item x="220"/>
        <item x="337"/>
        <item x="269"/>
        <item x="263"/>
        <item x="295"/>
        <item x="268"/>
        <item x="138"/>
        <item x="47"/>
        <item x="243"/>
        <item x="264"/>
        <item x="266"/>
        <item x="306"/>
        <item x="136"/>
        <item x="137"/>
        <item x="267"/>
        <item x="173"/>
        <item x="132"/>
        <item x="133"/>
        <item x="339"/>
        <item x="265"/>
        <item x="134"/>
        <item x="172"/>
        <item x="135"/>
        <item x="31"/>
        <item x="347"/>
        <item x="30"/>
        <item x="27"/>
        <item x="29"/>
        <item x="28"/>
        <item x="26"/>
        <item x="338"/>
        <item x="350"/>
        <item x="349"/>
        <item x="351"/>
        <item x="0"/>
        <item t="default"/>
      </items>
    </pivotField>
    <pivotField dataField="1" showAll="0"/>
    <pivotField showAll="0">
      <items count="1354">
        <item x="0"/>
        <item x="742"/>
        <item x="1264"/>
        <item x="741"/>
        <item x="692"/>
        <item x="690"/>
        <item x="693"/>
        <item x="694"/>
        <item x="691"/>
        <item x="689"/>
        <item x="1078"/>
        <item x="695"/>
        <item x="1076"/>
        <item x="1077"/>
        <item x="475"/>
        <item x="824"/>
        <item x="825"/>
        <item x="288"/>
        <item x="1318"/>
        <item x="289"/>
        <item x="286"/>
        <item x="376"/>
        <item x="378"/>
        <item x="849"/>
        <item x="287"/>
        <item x="285"/>
        <item x="375"/>
        <item x="374"/>
        <item x="284"/>
        <item x="1228"/>
        <item x="848"/>
        <item x="377"/>
        <item x="1074"/>
        <item x="1075"/>
        <item x="1073"/>
        <item x="224"/>
        <item x="259"/>
        <item x="1227"/>
        <item x="1220"/>
        <item x="220"/>
        <item x="1219"/>
        <item x="225"/>
        <item x="222"/>
        <item x="540"/>
        <item x="226"/>
        <item x="539"/>
        <item x="525"/>
        <item x="1164"/>
        <item x="256"/>
        <item x="541"/>
        <item x="255"/>
        <item x="527"/>
        <item x="254"/>
        <item x="526"/>
        <item x="221"/>
        <item x="524"/>
        <item x="523"/>
        <item x="253"/>
        <item x="223"/>
        <item x="165"/>
        <item x="486"/>
        <item x="484"/>
        <item x="1162"/>
        <item x="487"/>
        <item x="45"/>
        <item x="1161"/>
        <item x="8"/>
        <item x="1163"/>
        <item x="147"/>
        <item x="164"/>
        <item x="148"/>
        <item x="1160"/>
        <item x="43"/>
        <item x="163"/>
        <item x="485"/>
        <item x="364"/>
        <item x="1159"/>
        <item x="46"/>
        <item x="483"/>
        <item x="146"/>
        <item x="162"/>
        <item x="145"/>
        <item x="44"/>
        <item x="482"/>
        <item x="42"/>
        <item x="41"/>
        <item x="258"/>
        <item x="157"/>
        <item x="257"/>
        <item x="363"/>
        <item x="156"/>
        <item x="252"/>
        <item x="362"/>
        <item x="40"/>
        <item x="745"/>
        <item x="159"/>
        <item x="39"/>
        <item x="25"/>
        <item x="160"/>
        <item x="158"/>
        <item x="743"/>
        <item x="30"/>
        <item x="27"/>
        <item x="26"/>
        <item x="1071"/>
        <item x="28"/>
        <item x="815"/>
        <item x="519"/>
        <item x="419"/>
        <item x="29"/>
        <item x="816"/>
        <item x="744"/>
        <item x="415"/>
        <item x="5"/>
        <item x="249"/>
        <item x="248"/>
        <item x="814"/>
        <item x="811"/>
        <item x="417"/>
        <item x="1129"/>
        <item x="251"/>
        <item x="521"/>
        <item x="813"/>
        <item x="522"/>
        <item x="250"/>
        <item x="518"/>
        <item x="520"/>
        <item x="1105"/>
        <item x="1102"/>
        <item x="1104"/>
        <item x="439"/>
        <item x="161"/>
        <item x="746"/>
        <item x="1072"/>
        <item x="809"/>
        <item x="1103"/>
        <item x="810"/>
        <item x="1099"/>
        <item x="295"/>
        <item x="438"/>
        <item x="440"/>
        <item x="418"/>
        <item x="7"/>
        <item x="747"/>
        <item x="1101"/>
        <item x="1100"/>
        <item x="748"/>
        <item x="443"/>
        <item x="416"/>
        <item x="414"/>
        <item x="442"/>
        <item x="444"/>
        <item x="470"/>
        <item x="441"/>
        <item x="473"/>
        <item x="936"/>
        <item x="933"/>
        <item x="934"/>
        <item x="471"/>
        <item x="446"/>
        <item x="472"/>
        <item x="450"/>
        <item x="469"/>
        <item x="468"/>
        <item x="935"/>
        <item x="467"/>
        <item x="812"/>
        <item x="716"/>
        <item x="795"/>
        <item x="794"/>
        <item x="796"/>
        <item x="932"/>
        <item x="793"/>
        <item x="808"/>
        <item x="1179"/>
        <item x="1178"/>
        <item x="1175"/>
        <item x="776"/>
        <item x="216"/>
        <item x="99"/>
        <item x="791"/>
        <item x="1177"/>
        <item x="807"/>
        <item x="806"/>
        <item x="217"/>
        <item x="296"/>
        <item x="1176"/>
        <item x="219"/>
        <item x="719"/>
        <item x="447"/>
        <item x="792"/>
        <item x="1223"/>
        <item x="721"/>
        <item x="293"/>
        <item x="778"/>
        <item x="448"/>
        <item x="538"/>
        <item x="536"/>
        <item x="535"/>
        <item x="534"/>
        <item x="790"/>
        <item x="126"/>
        <item x="445"/>
        <item x="128"/>
        <item x="777"/>
        <item x="1225"/>
        <item x="480"/>
        <item x="6"/>
        <item x="537"/>
        <item x="125"/>
        <item x="218"/>
        <item x="449"/>
        <item x="127"/>
        <item x="1224"/>
        <item x="780"/>
        <item x="931"/>
        <item x="717"/>
        <item x="124"/>
        <item x="546"/>
        <item x="294"/>
        <item x="1222"/>
        <item x="1226"/>
        <item x="292"/>
        <item x="121"/>
        <item x="102"/>
        <item x="103"/>
        <item x="784"/>
        <item x="782"/>
        <item x="1221"/>
        <item x="302"/>
        <item x="100"/>
        <item x="543"/>
        <item x="544"/>
        <item x="476"/>
        <item x="720"/>
        <item x="879"/>
        <item x="101"/>
        <item x="122"/>
        <item x="545"/>
        <item x="783"/>
        <item x="123"/>
        <item x="98"/>
        <item x="215"/>
        <item x="1345"/>
        <item x="213"/>
        <item x="718"/>
        <item x="830"/>
        <item x="212"/>
        <item x="214"/>
        <item x="542"/>
        <item x="1270"/>
        <item x="104"/>
        <item x="779"/>
        <item x="553"/>
        <item x="715"/>
        <item x="477"/>
        <item x="788"/>
        <item x="714"/>
        <item x="789"/>
        <item x="786"/>
        <item x="781"/>
        <item x="1343"/>
        <item x="1268"/>
        <item x="713"/>
        <item x="291"/>
        <item x="829"/>
        <item x="880"/>
        <item x="300"/>
        <item x="787"/>
        <item x="579"/>
        <item x="481"/>
        <item x="881"/>
        <item x="550"/>
        <item x="4"/>
        <item x="785"/>
        <item x="828"/>
        <item x="290"/>
        <item x="152"/>
        <item x="867"/>
        <item x="552"/>
        <item x="479"/>
        <item x="1346"/>
        <item x="554"/>
        <item x="547"/>
        <item x="1344"/>
        <item x="1342"/>
        <item x="583"/>
        <item x="582"/>
        <item x="827"/>
        <item x="826"/>
        <item x="580"/>
        <item x="69"/>
        <item x="866"/>
        <item x="68"/>
        <item x="70"/>
        <item x="548"/>
        <item x="67"/>
        <item x="584"/>
        <item x="1269"/>
        <item x="65"/>
        <item x="1174"/>
        <item x="64"/>
        <item x="820"/>
        <item x="581"/>
        <item x="63"/>
        <item x="893"/>
        <item x="478"/>
        <item x="878"/>
        <item x="66"/>
        <item x="231"/>
        <item x="868"/>
        <item x="551"/>
        <item x="892"/>
        <item x="303"/>
        <item x="549"/>
        <item x="1205"/>
        <item x="1173"/>
        <item x="233"/>
        <item x="97"/>
        <item x="1172"/>
        <item x="818"/>
        <item x="155"/>
        <item x="912"/>
        <item x="819"/>
        <item x="1203"/>
        <item x="474"/>
        <item x="823"/>
        <item x="817"/>
        <item x="301"/>
        <item x="900"/>
        <item x="822"/>
        <item x="298"/>
        <item x="821"/>
        <item x="865"/>
        <item x="897"/>
        <item x="915"/>
        <item x="299"/>
        <item x="914"/>
        <item x="910"/>
        <item x="1200"/>
        <item x="877"/>
        <item x="1201"/>
        <item x="913"/>
        <item x="899"/>
        <item x="833"/>
        <item x="232"/>
        <item x="1202"/>
        <item x="297"/>
        <item x="896"/>
        <item x="1208"/>
        <item x="997"/>
        <item x="837"/>
        <item x="1267"/>
        <item x="889"/>
        <item x="890"/>
        <item x="834"/>
        <item x="1204"/>
        <item x="898"/>
        <item x="911"/>
        <item x="998"/>
        <item x="1266"/>
        <item x="836"/>
        <item x="59"/>
        <item x="999"/>
        <item x="230"/>
        <item x="895"/>
        <item x="1000"/>
        <item x="61"/>
        <item x="891"/>
        <item x="62"/>
        <item x="16"/>
        <item x="894"/>
        <item x="493"/>
        <item x="838"/>
        <item x="708"/>
        <item x="1265"/>
        <item x="238"/>
        <item x="1210"/>
        <item x="1006"/>
        <item x="239"/>
        <item x="1009"/>
        <item x="14"/>
        <item x="154"/>
        <item x="10"/>
        <item x="835"/>
        <item x="909"/>
        <item x="3"/>
        <item x="832"/>
        <item x="240"/>
        <item x="1003"/>
        <item x="229"/>
        <item x="853"/>
        <item x="228"/>
        <item x="12"/>
        <item x="1010"/>
        <item x="1007"/>
        <item x="831"/>
        <item x="11"/>
        <item x="1008"/>
        <item x="15"/>
        <item x="227"/>
        <item x="55"/>
        <item x="185"/>
        <item x="184"/>
        <item x="9"/>
        <item x="13"/>
        <item x="928"/>
        <item x="491"/>
        <item x="56"/>
        <item x="187"/>
        <item x="60"/>
        <item x="925"/>
        <item x="181"/>
        <item x="929"/>
        <item x="926"/>
        <item x="930"/>
        <item x="435"/>
        <item x="151"/>
        <item x="924"/>
        <item x="153"/>
        <item x="408"/>
        <item x="1005"/>
        <item x="851"/>
        <item x="854"/>
        <item x="927"/>
        <item x="1309"/>
        <item x="1002"/>
        <item x="407"/>
        <item x="186"/>
        <item x="406"/>
        <item x="855"/>
        <item x="183"/>
        <item x="411"/>
        <item x="413"/>
        <item x="150"/>
        <item x="852"/>
        <item x="1094"/>
        <item x="410"/>
        <item x="202"/>
        <item x="850"/>
        <item x="856"/>
        <item x="1001"/>
        <item x="436"/>
        <item x="182"/>
        <item x="857"/>
        <item x="1093"/>
        <item x="434"/>
        <item x="58"/>
        <item x="1004"/>
        <item x="712"/>
        <item x="149"/>
        <item x="409"/>
        <item x="180"/>
        <item x="432"/>
        <item x="1090"/>
        <item x="711"/>
        <item x="1091"/>
        <item x="201"/>
        <item x="203"/>
        <item x="437"/>
        <item x="1089"/>
        <item x="318"/>
        <item x="236"/>
        <item x="57"/>
        <item x="1306"/>
        <item x="1209"/>
        <item x="707"/>
        <item x="709"/>
        <item x="1308"/>
        <item x="312"/>
        <item x="237"/>
        <item x="1088"/>
        <item x="313"/>
        <item x="1092"/>
        <item x="710"/>
        <item x="433"/>
        <item x="1307"/>
        <item x="412"/>
        <item x="403"/>
        <item x="489"/>
        <item x="494"/>
        <item x="995"/>
        <item x="492"/>
        <item x="490"/>
        <item x="488"/>
        <item x="397"/>
        <item x="400"/>
        <item x="431"/>
        <item x="705"/>
        <item x="1206"/>
        <item x="402"/>
        <item x="398"/>
        <item x="706"/>
        <item x="429"/>
        <item x="2"/>
        <item x="200"/>
        <item x="1207"/>
        <item x="399"/>
        <item x="404"/>
        <item x="310"/>
        <item x="1303"/>
        <item x="730"/>
        <item x="430"/>
        <item x="235"/>
        <item x="687"/>
        <item x="561"/>
        <item x="723"/>
        <item x="994"/>
        <item x="405"/>
        <item x="725"/>
        <item x="314"/>
        <item x="316"/>
        <item x="401"/>
        <item x="307"/>
        <item x="508"/>
        <item x="319"/>
        <item x="562"/>
        <item x="1087"/>
        <item x="309"/>
        <item x="993"/>
        <item x="726"/>
        <item x="644"/>
        <item x="728"/>
        <item x="234"/>
        <item x="339"/>
        <item x="506"/>
        <item x="558"/>
        <item x="996"/>
        <item x="311"/>
        <item x="504"/>
        <item x="341"/>
        <item x="560"/>
        <item x="992"/>
        <item x="729"/>
        <item x="724"/>
        <item x="722"/>
        <item x="684"/>
        <item x="509"/>
        <item x="315"/>
        <item x="336"/>
        <item x="342"/>
        <item x="304"/>
        <item x="343"/>
        <item x="305"/>
        <item x="317"/>
        <item x="556"/>
        <item x="1304"/>
        <item x="727"/>
        <item x="555"/>
        <item x="337"/>
        <item x="1349"/>
        <item x="340"/>
        <item x="1"/>
        <item x="861"/>
        <item x="1305"/>
        <item x="505"/>
        <item x="862"/>
        <item x="338"/>
        <item x="686"/>
        <item x="308"/>
        <item x="645"/>
        <item x="991"/>
        <item x="306"/>
        <item x="557"/>
        <item x="1348"/>
        <item x="559"/>
        <item x="882"/>
        <item x="503"/>
        <item x="884"/>
        <item x="35"/>
        <item x="197"/>
        <item x="196"/>
        <item x="885"/>
        <item x="510"/>
        <item x="683"/>
        <item x="775"/>
        <item x="1347"/>
        <item x="864"/>
        <item x="688"/>
        <item x="507"/>
        <item x="990"/>
        <item x="685"/>
        <item x="773"/>
        <item x="1350"/>
        <item x="860"/>
        <item x="863"/>
        <item x="199"/>
        <item x="1351"/>
        <item x="682"/>
        <item x="768"/>
        <item x="883"/>
        <item x="198"/>
        <item x="647"/>
        <item x="650"/>
        <item x="1170"/>
        <item x="648"/>
        <item x="651"/>
        <item x="1352"/>
        <item x="769"/>
        <item x="767"/>
        <item x="771"/>
        <item x="955"/>
        <item x="958"/>
        <item x="963"/>
        <item x="859"/>
        <item x="528"/>
        <item x="959"/>
        <item x="770"/>
        <item x="961"/>
        <item x="962"/>
        <item x="774"/>
        <item x="960"/>
        <item x="1168"/>
        <item x="956"/>
        <item x="530"/>
        <item x="1171"/>
        <item x="858"/>
        <item x="772"/>
        <item x="887"/>
        <item x="531"/>
        <item x="1157"/>
        <item x="1158"/>
        <item x="529"/>
        <item x="957"/>
        <item x="1154"/>
        <item x="646"/>
        <item x="1155"/>
        <item x="652"/>
        <item x="681"/>
        <item x="680"/>
        <item x="886"/>
        <item x="1156"/>
        <item x="533"/>
        <item x="1169"/>
        <item x="759"/>
        <item x="1167"/>
        <item x="888"/>
        <item x="532"/>
        <item x="38"/>
        <item x="1152"/>
        <item x="169"/>
        <item x="1153"/>
        <item x="764"/>
        <item x="172"/>
        <item x="766"/>
        <item x="761"/>
        <item x="649"/>
        <item x="1106"/>
        <item x="758"/>
        <item x="168"/>
        <item x="763"/>
        <item x="1166"/>
        <item x="170"/>
        <item x="1165"/>
        <item x="765"/>
        <item x="167"/>
        <item x="739"/>
        <item x="421"/>
        <item x="171"/>
        <item x="426"/>
        <item x="736"/>
        <item x="760"/>
        <item x="762"/>
        <item x="1123"/>
        <item x="1122"/>
        <item x="166"/>
        <item x="1128"/>
        <item x="1125"/>
        <item x="1127"/>
        <item x="665"/>
        <item x="740"/>
        <item x="428"/>
        <item x="734"/>
        <item x="1126"/>
        <item x="737"/>
        <item x="110"/>
        <item x="733"/>
        <item x="425"/>
        <item x="735"/>
        <item x="427"/>
        <item x="1124"/>
        <item x="423"/>
        <item x="1341"/>
        <item x="669"/>
        <item x="422"/>
        <item x="112"/>
        <item x="1110"/>
        <item x="738"/>
        <item x="420"/>
        <item x="368"/>
        <item x="37"/>
        <item x="424"/>
        <item x="1338"/>
        <item x="109"/>
        <item x="666"/>
        <item x="111"/>
        <item x="1108"/>
        <item x="370"/>
        <item x="1340"/>
        <item x="366"/>
        <item x="731"/>
        <item x="373"/>
        <item x="670"/>
        <item x="664"/>
        <item x="1241"/>
        <item x="662"/>
        <item x="320"/>
        <item x="732"/>
        <item x="365"/>
        <item x="1244"/>
        <item x="367"/>
        <item x="668"/>
        <item x="663"/>
        <item x="1246"/>
        <item x="369"/>
        <item x="371"/>
        <item x="667"/>
        <item x="321"/>
        <item x="1339"/>
        <item x="1335"/>
        <item x="372"/>
        <item x="1337"/>
        <item x="36"/>
        <item x="108"/>
        <item x="1242"/>
        <item x="1245"/>
        <item x="323"/>
        <item x="1336"/>
        <item x="325"/>
        <item x="327"/>
        <item x="177"/>
        <item x="322"/>
        <item x="326"/>
        <item x="1243"/>
        <item x="106"/>
        <item x="105"/>
        <item x="107"/>
        <item x="324"/>
        <item x="179"/>
        <item x="385"/>
        <item x="1107"/>
        <item x="1239"/>
        <item x="331"/>
        <item x="1240"/>
        <item x="1232"/>
        <item x="34"/>
        <item x="976"/>
        <item x="334"/>
        <item x="1238"/>
        <item x="333"/>
        <item x="1018"/>
        <item x="386"/>
        <item x="33"/>
        <item x="332"/>
        <item x="1235"/>
        <item x="1014"/>
        <item x="178"/>
        <item x="335"/>
        <item x="1237"/>
        <item x="32"/>
        <item x="176"/>
        <item x="977"/>
        <item x="1109"/>
        <item x="1236"/>
        <item x="382"/>
        <item x="381"/>
        <item x="387"/>
        <item x="979"/>
        <item x="329"/>
        <item x="384"/>
        <item x="1111"/>
        <item x="31"/>
        <item x="330"/>
        <item x="380"/>
        <item x="174"/>
        <item x="94"/>
        <item x="383"/>
        <item x="1113"/>
        <item x="1233"/>
        <item x="175"/>
        <item x="173"/>
        <item x="1112"/>
        <item x="916"/>
        <item x="1015"/>
        <item x="96"/>
        <item x="917"/>
        <item x="980"/>
        <item x="379"/>
        <item x="923"/>
        <item x="920"/>
        <item x="118"/>
        <item x="1115"/>
        <item x="921"/>
        <item x="922"/>
        <item x="918"/>
        <item x="93"/>
        <item x="919"/>
        <item x="1019"/>
        <item x="1114"/>
        <item x="1053"/>
        <item x="563"/>
        <item x="1118"/>
        <item x="564"/>
        <item x="1017"/>
        <item x="967"/>
        <item x="117"/>
        <item x="1116"/>
        <item x="1190"/>
        <item x="872"/>
        <item x="328"/>
        <item x="566"/>
        <item x="570"/>
        <item x="565"/>
        <item x="1117"/>
        <item x="1187"/>
        <item x="1121"/>
        <item x="95"/>
        <item x="1119"/>
        <item x="1259"/>
        <item x="1120"/>
        <item x="981"/>
        <item x="120"/>
        <item x="567"/>
        <item x="617"/>
        <item x="569"/>
        <item x="1261"/>
        <item x="974"/>
        <item x="1189"/>
        <item x="568"/>
        <item x="618"/>
        <item x="975"/>
        <item x="1013"/>
        <item x="1191"/>
        <item x="92"/>
        <item x="1188"/>
        <item x="1192"/>
        <item x="1263"/>
        <item x="970"/>
        <item x="1231"/>
        <item x="971"/>
        <item x="90"/>
        <item x="968"/>
        <item x="205"/>
        <item x="619"/>
        <item x="1016"/>
        <item x="873"/>
        <item x="624"/>
        <item x="625"/>
        <item x="208"/>
        <item x="623"/>
        <item x="1181"/>
        <item x="621"/>
        <item x="620"/>
        <item x="972"/>
        <item x="1050"/>
        <item x="354"/>
        <item x="622"/>
        <item x="978"/>
        <item x="204"/>
        <item x="969"/>
        <item x="1262"/>
        <item x="91"/>
        <item x="89"/>
        <item x="875"/>
        <item x="1095"/>
        <item x="1096"/>
        <item x="353"/>
        <item x="115"/>
        <item x="1234"/>
        <item x="211"/>
        <item x="355"/>
        <item x="965"/>
        <item x="358"/>
        <item x="209"/>
        <item x="1012"/>
        <item x="876"/>
        <item x="757"/>
        <item x="1184"/>
        <item x="119"/>
        <item x="1230"/>
        <item x="116"/>
        <item x="1257"/>
        <item x="572"/>
        <item x="210"/>
        <item x="1182"/>
        <item x="755"/>
        <item x="359"/>
        <item x="870"/>
        <item x="1186"/>
        <item x="871"/>
        <item x="357"/>
        <item x="874"/>
        <item x="966"/>
        <item x="752"/>
        <item x="571"/>
        <item x="356"/>
        <item x="869"/>
        <item x="1198"/>
        <item x="1229"/>
        <item x="206"/>
        <item x="1196"/>
        <item x="1185"/>
        <item x="1052"/>
        <item x="754"/>
        <item x="1097"/>
        <item x="114"/>
        <item x="1038"/>
        <item x="1180"/>
        <item x="207"/>
        <item x="1256"/>
        <item x="452"/>
        <item x="1260"/>
        <item x="134"/>
        <item x="1098"/>
        <item x="756"/>
        <item x="753"/>
        <item x="1199"/>
        <item x="1183"/>
        <item x="456"/>
        <item x="573"/>
        <item x="361"/>
        <item x="283"/>
        <item x="265"/>
        <item x="1258"/>
        <item x="699"/>
        <item x="264"/>
        <item x="280"/>
        <item x="360"/>
        <item x="575"/>
        <item x="113"/>
        <item x="453"/>
        <item x="1054"/>
        <item x="964"/>
        <item x="973"/>
        <item x="578"/>
        <item x="574"/>
        <item x="1039"/>
        <item x="281"/>
        <item x="1197"/>
        <item x="1011"/>
        <item x="576"/>
        <item x="136"/>
        <item x="1040"/>
        <item x="749"/>
        <item x="133"/>
        <item x="577"/>
        <item x="1046"/>
        <item x="267"/>
        <item x="632"/>
        <item x="132"/>
        <item x="130"/>
        <item x="751"/>
        <item x="1043"/>
        <item x="1045"/>
        <item x="703"/>
        <item x="135"/>
        <item x="451"/>
        <item x="1193"/>
        <item x="1194"/>
        <item x="129"/>
        <item x="81"/>
        <item x="131"/>
        <item x="613"/>
        <item x="1041"/>
        <item x="282"/>
        <item x="1042"/>
        <item x="630"/>
        <item x="279"/>
        <item x="700"/>
        <item x="455"/>
        <item x="266"/>
        <item x="633"/>
        <item x="1044"/>
        <item x="87"/>
        <item x="629"/>
        <item x="634"/>
        <item x="1048"/>
        <item x="458"/>
        <item x="631"/>
        <item x="278"/>
        <item x="80"/>
        <item x="627"/>
        <item x="454"/>
        <item x="1051"/>
        <item x="261"/>
        <item x="750"/>
        <item x="1028"/>
        <item x="1195"/>
        <item x="1049"/>
        <item x="82"/>
        <item x="457"/>
        <item x="83"/>
        <item x="1025"/>
        <item x="951"/>
        <item x="1047"/>
        <item x="626"/>
        <item x="1332"/>
        <item x="277"/>
        <item x="628"/>
        <item x="1023"/>
        <item x="263"/>
        <item x="262"/>
        <item x="1027"/>
        <item x="702"/>
        <item x="86"/>
        <item x="946"/>
        <item x="938"/>
        <item x="88"/>
        <item x="260"/>
        <item x="85"/>
        <item x="704"/>
        <item x="1024"/>
        <item x="84"/>
        <item x="947"/>
        <item x="1021"/>
        <item x="1026"/>
        <item x="701"/>
        <item x="276"/>
        <item x="1022"/>
        <item x="949"/>
        <item x="953"/>
        <item x="948"/>
        <item x="1055"/>
        <item x="1334"/>
        <item x="937"/>
        <item x="950"/>
        <item x="698"/>
        <item x="1056"/>
        <item x="1020"/>
        <item x="697"/>
        <item x="952"/>
        <item x="954"/>
        <item x="1284"/>
        <item x="511"/>
        <item x="23"/>
        <item x="1330"/>
        <item x="24"/>
        <item x="615"/>
        <item x="21"/>
        <item x="939"/>
        <item x="944"/>
        <item x="696"/>
        <item x="611"/>
        <item x="1057"/>
        <item x="512"/>
        <item x="942"/>
        <item x="1058"/>
        <item x="1060"/>
        <item x="516"/>
        <item x="1061"/>
        <item x="941"/>
        <item x="514"/>
        <item x="517"/>
        <item x="513"/>
        <item x="1333"/>
        <item x="940"/>
        <item x="515"/>
        <item x="945"/>
        <item x="616"/>
        <item x="1059"/>
        <item x="1062"/>
        <item x="141"/>
        <item x="139"/>
        <item x="22"/>
        <item x="138"/>
        <item x="1310"/>
        <item x="943"/>
        <item x="610"/>
        <item x="143"/>
        <item x="1286"/>
        <item x="140"/>
        <item x="345"/>
        <item x="137"/>
        <item x="144"/>
        <item x="344"/>
        <item x="1316"/>
        <item x="20"/>
        <item x="1282"/>
        <item x="1331"/>
        <item x="612"/>
        <item x="19"/>
        <item x="609"/>
        <item x="614"/>
        <item x="142"/>
        <item x="1285"/>
        <item x="1311"/>
        <item x="1314"/>
        <item x="346"/>
        <item x="988"/>
        <item x="1313"/>
        <item x="1312"/>
        <item x="350"/>
        <item x="349"/>
        <item x="351"/>
        <item x="1317"/>
        <item x="347"/>
        <item x="352"/>
        <item x="17"/>
        <item x="348"/>
        <item x="18"/>
        <item x="1315"/>
        <item x="1329"/>
        <item x="394"/>
        <item x="985"/>
        <item x="53"/>
        <item x="51"/>
        <item x="805"/>
        <item x="987"/>
        <item x="1283"/>
        <item x="1328"/>
        <item x="989"/>
        <item x="674"/>
        <item x="395"/>
        <item x="1327"/>
        <item x="391"/>
        <item x="678"/>
        <item x="54"/>
        <item x="984"/>
        <item x="983"/>
        <item x="986"/>
        <item x="1281"/>
        <item x="803"/>
        <item x="982"/>
        <item x="1280"/>
        <item x="908"/>
        <item x="393"/>
        <item x="800"/>
        <item x="1279"/>
        <item x="1322"/>
        <item x="902"/>
        <item x="804"/>
        <item x="905"/>
        <item x="675"/>
        <item x="906"/>
        <item x="903"/>
        <item x="52"/>
        <item x="907"/>
        <item x="1323"/>
        <item x="904"/>
        <item x="677"/>
        <item x="802"/>
        <item x="396"/>
        <item x="48"/>
        <item x="50"/>
        <item x="47"/>
        <item x="1325"/>
        <item x="901"/>
        <item x="1320"/>
        <item x="1321"/>
        <item x="49"/>
        <item x="1326"/>
        <item x="392"/>
        <item x="679"/>
        <item x="1324"/>
        <item x="1250"/>
        <item x="390"/>
        <item x="389"/>
        <item x="1319"/>
        <item x="1214"/>
        <item x="798"/>
        <item x="388"/>
        <item x="801"/>
        <item x="1253"/>
        <item x="799"/>
        <item x="672"/>
        <item x="797"/>
        <item x="1255"/>
        <item x="676"/>
        <item x="1251"/>
        <item x="673"/>
        <item x="1218"/>
        <item x="1254"/>
        <item x="671"/>
        <item x="1215"/>
        <item x="1217"/>
        <item x="1272"/>
        <item x="1213"/>
        <item x="1216"/>
        <item x="1145"/>
        <item x="1212"/>
        <item x="1248"/>
        <item x="1252"/>
        <item x="1249"/>
        <item x="1146"/>
        <item x="1211"/>
        <item x="1247"/>
        <item x="1030"/>
        <item x="1032"/>
        <item x="1035"/>
        <item x="1271"/>
        <item x="1036"/>
        <item x="1033"/>
        <item x="1034"/>
        <item x="1031"/>
        <item x="599"/>
        <item x="1029"/>
        <item x="1276"/>
        <item x="1037"/>
        <item x="193"/>
        <item x="1273"/>
        <item x="78"/>
        <item x="1085"/>
        <item x="1275"/>
        <item x="192"/>
        <item x="1147"/>
        <item x="1277"/>
        <item x="596"/>
        <item x="195"/>
        <item x="1148"/>
        <item x="598"/>
        <item x="1274"/>
        <item x="600"/>
        <item x="76"/>
        <item x="194"/>
        <item x="79"/>
        <item x="1151"/>
        <item x="1278"/>
        <item x="1150"/>
        <item x="460"/>
        <item x="1149"/>
        <item x="459"/>
        <item x="75"/>
        <item x="191"/>
        <item x="189"/>
        <item x="77"/>
        <item x="461"/>
        <item x="71"/>
        <item x="597"/>
        <item x="463"/>
        <item x="74"/>
        <item x="1136"/>
        <item x="466"/>
        <item x="465"/>
        <item x="73"/>
        <item x="190"/>
        <item x="462"/>
        <item x="842"/>
        <item x="464"/>
        <item x="1083"/>
        <item x="72"/>
        <item x="1082"/>
        <item x="1135"/>
        <item x="1084"/>
        <item x="636"/>
        <item x="846"/>
        <item x="635"/>
        <item x="843"/>
        <item x="595"/>
        <item x="1081"/>
        <item x="607"/>
        <item x="188"/>
        <item x="1137"/>
        <item x="1133"/>
        <item x="1080"/>
        <item x="1086"/>
        <item x="593"/>
        <item x="845"/>
        <item x="847"/>
        <item x="1134"/>
        <item x="839"/>
        <item x="840"/>
        <item x="637"/>
        <item x="604"/>
        <item x="638"/>
        <item x="594"/>
        <item x="844"/>
        <item x="1130"/>
        <item x="640"/>
        <item x="1143"/>
        <item x="1079"/>
        <item x="1132"/>
        <item x="642"/>
        <item x="606"/>
        <item x="643"/>
        <item x="1144"/>
        <item x="841"/>
        <item x="639"/>
        <item x="641"/>
        <item x="1288"/>
        <item x="1141"/>
        <item x="1287"/>
        <item x="1142"/>
        <item x="241"/>
        <item x="1131"/>
        <item x="1140"/>
        <item x="1139"/>
        <item x="608"/>
        <item x="242"/>
        <item x="1289"/>
        <item x="1291"/>
        <item x="1292"/>
        <item x="605"/>
        <item x="1290"/>
        <item x="1294"/>
        <item x="1293"/>
        <item x="243"/>
        <item x="246"/>
        <item x="247"/>
        <item x="245"/>
        <item x="244"/>
        <item x="1138"/>
        <item x="603"/>
        <item x="601"/>
        <item x="602"/>
        <item x="496"/>
        <item x="495"/>
        <item x="497"/>
        <item x="499"/>
        <item x="500"/>
        <item x="502"/>
        <item x="498"/>
        <item x="501"/>
        <item x="654"/>
        <item x="653"/>
        <item x="656"/>
        <item x="655"/>
        <item x="661"/>
        <item x="660"/>
        <item x="659"/>
        <item x="658"/>
        <item x="657"/>
        <item x="591"/>
        <item x="588"/>
        <item x="590"/>
        <item x="592"/>
        <item x="1064"/>
        <item x="1066"/>
        <item x="1069"/>
        <item x="589"/>
        <item x="1068"/>
        <item x="1067"/>
        <item x="1070"/>
        <item x="1065"/>
        <item x="1063"/>
        <item x="587"/>
        <item x="586"/>
        <item x="585"/>
        <item x="272"/>
        <item x="273"/>
        <item x="275"/>
        <item x="1296"/>
        <item x="1295"/>
        <item x="1300"/>
        <item x="1297"/>
        <item x="1302"/>
        <item x="1298"/>
        <item x="1301"/>
        <item x="1299"/>
        <item x="274"/>
        <item x="271"/>
        <item x="270"/>
        <item x="269"/>
        <item x="2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ergy Usage" fld="8" subtotal="average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4:C30"/>
  <sheetViews>
    <sheetView topLeftCell="A10" workbookViewId="0"/>
  </sheetViews>
  <sheetFormatPr defaultColWidth="12.7109375" defaultRowHeight="15.75" customHeight="1" x14ac:dyDescent="0.2"/>
  <cols>
    <col min="1" max="1" width="21.7109375" customWidth="1"/>
    <col min="2" max="2" width="24" customWidth="1"/>
    <col min="3" max="3" width="50.85546875" customWidth="1"/>
  </cols>
  <sheetData>
    <row r="4" spans="1:3" ht="12.75" x14ac:dyDescent="0.2">
      <c r="A4" s="1" t="s">
        <v>0</v>
      </c>
      <c r="B4" s="1" t="s">
        <v>1</v>
      </c>
      <c r="C4" s="1" t="s">
        <v>2</v>
      </c>
    </row>
    <row r="5" spans="1:3" ht="15.75" customHeight="1" x14ac:dyDescent="0.25">
      <c r="A5" s="2" t="s">
        <v>3</v>
      </c>
      <c r="B5" s="3" t="s">
        <v>4</v>
      </c>
      <c r="C5" s="2" t="s">
        <v>4</v>
      </c>
    </row>
    <row r="6" spans="1:3" ht="15.75" customHeight="1" x14ac:dyDescent="0.25">
      <c r="A6" s="2" t="s">
        <v>3</v>
      </c>
      <c r="B6" s="3" t="s">
        <v>5</v>
      </c>
      <c r="C6" s="2" t="s">
        <v>6</v>
      </c>
    </row>
    <row r="7" spans="1:3" ht="15.75" customHeight="1" x14ac:dyDescent="0.25">
      <c r="A7" s="2" t="s">
        <v>3</v>
      </c>
      <c r="B7" s="3" t="s">
        <v>7</v>
      </c>
      <c r="C7" s="2" t="s">
        <v>8</v>
      </c>
    </row>
    <row r="8" spans="1:3" ht="15.75" customHeight="1" x14ac:dyDescent="0.25">
      <c r="A8" s="2" t="s">
        <v>3</v>
      </c>
      <c r="B8" s="3" t="s">
        <v>3</v>
      </c>
      <c r="C8" s="2" t="s">
        <v>9</v>
      </c>
    </row>
    <row r="9" spans="1:3" ht="15.75" customHeight="1" x14ac:dyDescent="0.25">
      <c r="A9" s="2" t="s">
        <v>3</v>
      </c>
      <c r="B9" s="3" t="s">
        <v>10</v>
      </c>
      <c r="C9" s="2" t="s">
        <v>11</v>
      </c>
    </row>
    <row r="10" spans="1:3" ht="15.75" customHeight="1" x14ac:dyDescent="0.25">
      <c r="A10" s="2" t="s">
        <v>3</v>
      </c>
      <c r="B10" s="3" t="s">
        <v>12</v>
      </c>
      <c r="C10" s="2" t="s">
        <v>13</v>
      </c>
    </row>
    <row r="11" spans="1:3" ht="15.75" customHeight="1" x14ac:dyDescent="0.25">
      <c r="A11" s="2" t="s">
        <v>3</v>
      </c>
      <c r="B11" s="3" t="s">
        <v>14</v>
      </c>
      <c r="C11" s="2" t="s">
        <v>15</v>
      </c>
    </row>
    <row r="12" spans="1:3" ht="15.75" customHeight="1" x14ac:dyDescent="0.25">
      <c r="A12" s="2" t="s">
        <v>16</v>
      </c>
      <c r="B12" s="3" t="s">
        <v>17</v>
      </c>
      <c r="C12" s="2" t="s">
        <v>18</v>
      </c>
    </row>
    <row r="13" spans="1:3" ht="15.75" customHeight="1" x14ac:dyDescent="0.25">
      <c r="A13" s="2" t="s">
        <v>16</v>
      </c>
      <c r="B13" s="3" t="s">
        <v>19</v>
      </c>
      <c r="C13" s="2" t="s">
        <v>20</v>
      </c>
    </row>
    <row r="14" spans="1:3" ht="15.75" customHeight="1" x14ac:dyDescent="0.25">
      <c r="A14" s="2" t="s">
        <v>21</v>
      </c>
      <c r="B14" s="3" t="s">
        <v>22</v>
      </c>
      <c r="C14" s="2" t="s">
        <v>23</v>
      </c>
    </row>
    <row r="15" spans="1:3" ht="15.75" customHeight="1" x14ac:dyDescent="0.25">
      <c r="A15" s="2" t="s">
        <v>21</v>
      </c>
      <c r="B15" s="3" t="s">
        <v>24</v>
      </c>
      <c r="C15" s="2" t="s">
        <v>25</v>
      </c>
    </row>
    <row r="16" spans="1:3" ht="15.75" customHeight="1" x14ac:dyDescent="0.25">
      <c r="A16" s="2" t="s">
        <v>21</v>
      </c>
      <c r="B16" s="3" t="s">
        <v>26</v>
      </c>
      <c r="C16" s="2" t="s">
        <v>27</v>
      </c>
    </row>
    <row r="17" spans="1:3" ht="15.75" customHeight="1" x14ac:dyDescent="0.25">
      <c r="A17" s="2" t="s">
        <v>21</v>
      </c>
      <c r="B17" s="3" t="s">
        <v>28</v>
      </c>
      <c r="C17" s="2" t="s">
        <v>29</v>
      </c>
    </row>
    <row r="18" spans="1:3" ht="15.75" customHeight="1" x14ac:dyDescent="0.25">
      <c r="A18" s="2" t="s">
        <v>21</v>
      </c>
      <c r="B18" s="3" t="s">
        <v>30</v>
      </c>
      <c r="C18" s="2" t="s">
        <v>31</v>
      </c>
    </row>
    <row r="19" spans="1:3" ht="15.75" customHeight="1" x14ac:dyDescent="0.25">
      <c r="A19" s="2" t="s">
        <v>21</v>
      </c>
      <c r="B19" s="3" t="s">
        <v>32</v>
      </c>
      <c r="C19" s="2" t="s">
        <v>33</v>
      </c>
    </row>
    <row r="20" spans="1:3" ht="15.75" customHeight="1" x14ac:dyDescent="0.25">
      <c r="A20" s="2" t="s">
        <v>21</v>
      </c>
      <c r="B20" s="3" t="s">
        <v>34</v>
      </c>
      <c r="C20" s="2" t="s">
        <v>35</v>
      </c>
    </row>
    <row r="21" spans="1:3" ht="15.75" customHeight="1" x14ac:dyDescent="0.25">
      <c r="A21" s="2" t="s">
        <v>21</v>
      </c>
      <c r="B21" s="3" t="s">
        <v>36</v>
      </c>
      <c r="C21" s="2" t="s">
        <v>37</v>
      </c>
    </row>
    <row r="22" spans="1:3" ht="15.75" customHeight="1" x14ac:dyDescent="0.25">
      <c r="A22" s="2" t="s">
        <v>21</v>
      </c>
      <c r="B22" s="3" t="s">
        <v>38</v>
      </c>
      <c r="C22" s="2" t="s">
        <v>39</v>
      </c>
    </row>
    <row r="23" spans="1:3" ht="15.75" customHeight="1" x14ac:dyDescent="0.25">
      <c r="A23" s="2" t="s">
        <v>40</v>
      </c>
      <c r="B23" s="3" t="s">
        <v>41</v>
      </c>
      <c r="C23" s="2" t="s">
        <v>42</v>
      </c>
    </row>
    <row r="24" spans="1:3" ht="15.75" customHeight="1" x14ac:dyDescent="0.25">
      <c r="A24" s="2" t="s">
        <v>40</v>
      </c>
      <c r="B24" s="3" t="s">
        <v>43</v>
      </c>
      <c r="C24" s="2" t="s">
        <v>44</v>
      </c>
    </row>
    <row r="25" spans="1:3" ht="15.75" customHeight="1" x14ac:dyDescent="0.25">
      <c r="A25" s="2" t="s">
        <v>45</v>
      </c>
      <c r="B25" s="3" t="s">
        <v>46</v>
      </c>
      <c r="C25" s="2" t="s">
        <v>47</v>
      </c>
    </row>
    <row r="26" spans="1:3" ht="15.75" customHeight="1" x14ac:dyDescent="0.25">
      <c r="A26" s="2" t="s">
        <v>45</v>
      </c>
      <c r="B26" s="3" t="s">
        <v>48</v>
      </c>
      <c r="C26" s="2" t="s">
        <v>49</v>
      </c>
    </row>
    <row r="27" spans="1:3" ht="15.75" customHeight="1" x14ac:dyDescent="0.25">
      <c r="A27" s="2" t="s">
        <v>45</v>
      </c>
      <c r="B27" s="3" t="s">
        <v>50</v>
      </c>
      <c r="C27" s="2" t="s">
        <v>51</v>
      </c>
    </row>
    <row r="28" spans="1:3" ht="15.75" customHeight="1" x14ac:dyDescent="0.25">
      <c r="A28" s="2" t="s">
        <v>45</v>
      </c>
      <c r="B28" s="3" t="s">
        <v>52</v>
      </c>
      <c r="C28" s="2" t="s">
        <v>53</v>
      </c>
    </row>
    <row r="29" spans="1:3" ht="15.75" customHeight="1" x14ac:dyDescent="0.25">
      <c r="A29" s="2" t="s">
        <v>45</v>
      </c>
      <c r="B29" s="3" t="s">
        <v>54</v>
      </c>
      <c r="C29" s="2" t="s">
        <v>55</v>
      </c>
    </row>
    <row r="30" spans="1:3" ht="15" x14ac:dyDescent="0.2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92"/>
  <sheetViews>
    <sheetView tabSelected="1" topLeftCell="C1" workbookViewId="0">
      <selection activeCell="O1" sqref="O1:O1048576"/>
    </sheetView>
  </sheetViews>
  <sheetFormatPr defaultColWidth="12.7109375" defaultRowHeight="12.75" x14ac:dyDescent="0.2"/>
  <cols>
    <col min="1" max="1" width="20.85546875" customWidth="1"/>
    <col min="2" max="2" width="6.7109375" customWidth="1"/>
    <col min="3" max="3" width="7.140625" customWidth="1"/>
    <col min="4" max="4" width="27.28515625" customWidth="1"/>
    <col min="5" max="5" width="26.7109375" customWidth="1"/>
    <col min="6" max="6" width="17" customWidth="1"/>
    <col min="7" max="7" width="17.140625" customWidth="1"/>
    <col min="8" max="8" width="15.7109375" customWidth="1"/>
    <col min="9" max="10" width="8" customWidth="1"/>
    <col min="11" max="11" width="9.28515625" customWidth="1"/>
    <col min="12" max="12" width="14.42578125" customWidth="1"/>
    <col min="13" max="13" width="22.28515625" customWidth="1"/>
    <col min="14" max="14" width="22" customWidth="1"/>
    <col min="15" max="15" width="14.85546875" customWidth="1"/>
    <col min="16" max="16" width="16.42578125" customWidth="1"/>
    <col min="17" max="17" width="15" customWidth="1"/>
    <col min="18" max="18" width="16.42578125" customWidth="1"/>
    <col min="19" max="19" width="19.28515625" customWidth="1"/>
    <col min="20" max="20" width="16.85546875" customWidth="1"/>
    <col min="21" max="21" width="16.140625" customWidth="1"/>
    <col min="22" max="22" width="20.28515625" customWidth="1"/>
    <col min="23" max="23" width="17.7109375" customWidth="1"/>
    <col min="24" max="24" width="22" customWidth="1"/>
    <col min="25" max="25" width="17" customWidth="1"/>
    <col min="26" max="26" width="16.42578125" customWidth="1"/>
    <col min="27" max="27" width="17.7109375" customWidth="1"/>
    <col min="28" max="28" width="18.5703125" bestFit="1" customWidth="1"/>
  </cols>
  <sheetData>
    <row r="1" spans="1:28" s="17" customFormat="1" ht="15.75" customHeight="1" x14ac:dyDescent="0.25">
      <c r="A1" s="15" t="s">
        <v>5</v>
      </c>
      <c r="B1" s="15" t="s">
        <v>4</v>
      </c>
      <c r="C1" s="16" t="s">
        <v>58</v>
      </c>
      <c r="D1" s="16" t="s">
        <v>286</v>
      </c>
      <c r="E1" s="14" t="s">
        <v>3</v>
      </c>
      <c r="F1" s="15" t="s">
        <v>10</v>
      </c>
      <c r="G1" s="15" t="s">
        <v>12</v>
      </c>
      <c r="H1" s="15" t="s">
        <v>14</v>
      </c>
      <c r="I1" s="15" t="s">
        <v>17</v>
      </c>
      <c r="J1" s="15" t="s">
        <v>19</v>
      </c>
      <c r="K1" s="15" t="s">
        <v>22</v>
      </c>
      <c r="L1" s="15" t="s">
        <v>24</v>
      </c>
      <c r="M1" s="15" t="s">
        <v>26</v>
      </c>
      <c r="N1" s="15" t="s">
        <v>28</v>
      </c>
      <c r="O1" s="15" t="s">
        <v>30</v>
      </c>
      <c r="P1" s="15" t="s">
        <v>32</v>
      </c>
      <c r="Q1" s="15" t="s">
        <v>34</v>
      </c>
      <c r="R1" s="15" t="s">
        <v>36</v>
      </c>
      <c r="S1" s="15" t="s">
        <v>38</v>
      </c>
      <c r="T1" s="15" t="s">
        <v>290</v>
      </c>
      <c r="U1" s="15" t="s">
        <v>41</v>
      </c>
      <c r="V1" s="15" t="s">
        <v>43</v>
      </c>
      <c r="W1" s="15" t="s">
        <v>46</v>
      </c>
      <c r="X1" s="15" t="s">
        <v>48</v>
      </c>
      <c r="Y1" s="15" t="s">
        <v>50</v>
      </c>
      <c r="Z1" s="15" t="s">
        <v>52</v>
      </c>
      <c r="AA1" s="15" t="s">
        <v>54</v>
      </c>
      <c r="AB1" s="15" t="s">
        <v>56</v>
      </c>
    </row>
    <row r="2" spans="1:28" ht="15.75" customHeight="1" x14ac:dyDescent="0.25">
      <c r="A2" s="7" t="s">
        <v>59</v>
      </c>
      <c r="B2" s="12" t="s">
        <v>61</v>
      </c>
      <c r="C2" s="19">
        <v>2000</v>
      </c>
      <c r="D2" s="9" t="str">
        <f t="shared" ref="D2:D65" si="0">CONCATENATE(A2,C2)</f>
        <v>Afghanistan-Asia2000</v>
      </c>
      <c r="E2" s="7">
        <v>2461666315</v>
      </c>
      <c r="F2" s="12">
        <v>0</v>
      </c>
      <c r="G2" s="12">
        <v>0</v>
      </c>
      <c r="H2" s="12">
        <v>0</v>
      </c>
      <c r="I2">
        <f t="array" ref="I2:J2">_xlfn.IFNA(VLOOKUP(D2,ENERGY!$D$2:$F$2692,{2,3},FALSE),0)</f>
        <v>0</v>
      </c>
      <c r="J2">
        <v>0</v>
      </c>
      <c r="K2">
        <f t="array" ref="K2:S2">VLOOKUP(D2,'HUMAN RESOURCES'!$D$2:$M$2692,{2,3,4,5,6,7,8,9,10},FALSE)</f>
        <v>0.05</v>
      </c>
      <c r="L2">
        <v>9.5000000000000001E-2</v>
      </c>
      <c r="M2">
        <v>56</v>
      </c>
      <c r="N2">
        <v>54</v>
      </c>
      <c r="O2">
        <v>0.495</v>
      </c>
      <c r="P2">
        <v>0.48499999999999999</v>
      </c>
      <c r="Q2">
        <v>0.02</v>
      </c>
      <c r="R2">
        <v>20595360</v>
      </c>
      <c r="S2">
        <v>0.21299999999999999</v>
      </c>
      <c r="T2">
        <f>1-S2</f>
        <v>0.78700000000000003</v>
      </c>
      <c r="U2">
        <f t="array" ref="U2:V2">VLOOKUP(D2,TOURISM!$D$2:$F$2692,{2,3},FALSE)</f>
        <v>0</v>
      </c>
      <c r="V2">
        <v>0</v>
      </c>
      <c r="W2" s="12">
        <f t="array" ref="W2:AB2">VLOOKUP(D2,BUSINESS!$D$2:$J$2692,{2,3,4,5,6,7},FALSE)</f>
        <v>0</v>
      </c>
      <c r="X2" s="12">
        <v>0</v>
      </c>
      <c r="Y2" s="12">
        <v>0</v>
      </c>
      <c r="Z2" s="12">
        <v>0</v>
      </c>
      <c r="AA2" s="11">
        <v>0</v>
      </c>
      <c r="AB2" s="11">
        <v>0</v>
      </c>
    </row>
    <row r="3" spans="1:28" ht="15.75" customHeight="1" x14ac:dyDescent="0.25">
      <c r="A3" s="7" t="s">
        <v>59</v>
      </c>
      <c r="B3" s="12" t="s">
        <v>61</v>
      </c>
      <c r="C3" s="19">
        <v>2001</v>
      </c>
      <c r="D3" s="9" t="str">
        <f t="shared" si="0"/>
        <v>Afghanistan-Asia2001</v>
      </c>
      <c r="E3" s="10">
        <v>2461666315</v>
      </c>
      <c r="F3" s="12">
        <v>0</v>
      </c>
      <c r="G3" s="12">
        <v>0</v>
      </c>
      <c r="H3" s="12">
        <v>0</v>
      </c>
      <c r="I3">
        <f t="array" ref="I3:J3">_xlfn.IFNA(VLOOKUP(D3,ENERGY!$D$2:$F$2692,{2,3},FALSE),0)</f>
        <v>0</v>
      </c>
      <c r="J3">
        <v>0</v>
      </c>
      <c r="K3">
        <f t="array" ref="K3:S3">VLOOKUP(D3,'HUMAN RESOURCES'!$D$2:$M$2692,{2,3,4,5,6,7,8,9,10},FALSE)</f>
        <v>4.9000000000000002E-2</v>
      </c>
      <c r="L3">
        <v>9.2999999999999999E-2</v>
      </c>
      <c r="M3">
        <v>56</v>
      </c>
      <c r="N3">
        <v>54</v>
      </c>
      <c r="O3">
        <v>0.495</v>
      </c>
      <c r="P3">
        <v>0.48399999999999999</v>
      </c>
      <c r="Q3">
        <v>0.02</v>
      </c>
      <c r="R3">
        <v>21347782</v>
      </c>
      <c r="S3">
        <v>0.216</v>
      </c>
      <c r="T3">
        <f t="shared" ref="T3:T66" si="1">1-S3</f>
        <v>0.78400000000000003</v>
      </c>
      <c r="U3">
        <f t="array" ref="U3:V3">VLOOKUP(D3,TOURISM!$D$2:$F$2692,{2,3},FALSE)</f>
        <v>0</v>
      </c>
      <c r="V3">
        <v>0</v>
      </c>
      <c r="W3" s="12">
        <f t="array" ref="W3:AB3">VLOOKUP(D3,BUSINESS!$D$2:$J$2692,{2,3,4,5,6,7},FALSE)</f>
        <v>0</v>
      </c>
      <c r="X3" s="12">
        <v>0</v>
      </c>
      <c r="Y3" s="12">
        <v>0</v>
      </c>
      <c r="Z3" s="12">
        <v>0</v>
      </c>
      <c r="AA3" s="11">
        <v>0</v>
      </c>
      <c r="AB3" s="11">
        <v>0</v>
      </c>
    </row>
    <row r="4" spans="1:28" ht="15.75" customHeight="1" x14ac:dyDescent="0.25">
      <c r="A4" s="7" t="s">
        <v>59</v>
      </c>
      <c r="B4" s="12" t="s">
        <v>61</v>
      </c>
      <c r="C4" s="19">
        <v>2002</v>
      </c>
      <c r="D4" s="9" t="str">
        <f t="shared" si="0"/>
        <v>Afghanistan-Asia2002</v>
      </c>
      <c r="E4" s="10">
        <v>4128818043</v>
      </c>
      <c r="F4" s="11">
        <v>8.8999999999999996E-2</v>
      </c>
      <c r="G4" s="11">
        <v>14</v>
      </c>
      <c r="H4" s="12">
        <v>0</v>
      </c>
      <c r="I4">
        <f t="array" ref="I4:J4">_xlfn.IFNA(VLOOKUP(D4,ENERGY!$D$2:$F$2692,{2,3},FALSE),0)</f>
        <v>0</v>
      </c>
      <c r="J4">
        <v>8236</v>
      </c>
      <c r="K4">
        <f t="array" ref="K4:S4">VLOOKUP(D4,'HUMAN RESOURCES'!$D$2:$M$2692,{2,3,4,5,6,7,8,9,10},FALSE)</f>
        <v>4.8000000000000001E-2</v>
      </c>
      <c r="L4">
        <v>9.0999999999999998E-2</v>
      </c>
      <c r="M4">
        <v>57</v>
      </c>
      <c r="N4">
        <v>55</v>
      </c>
      <c r="O4">
        <v>0.495</v>
      </c>
      <c r="P4">
        <v>0.48499999999999999</v>
      </c>
      <c r="Q4">
        <v>0.02</v>
      </c>
      <c r="R4">
        <v>22202806</v>
      </c>
      <c r="S4">
        <v>0.219</v>
      </c>
      <c r="T4">
        <f t="shared" si="1"/>
        <v>0.78100000000000003</v>
      </c>
      <c r="U4">
        <f t="array" ref="U4:V4">VLOOKUP(D4,TOURISM!$D$2:$F$2692,{2,3},FALSE)</f>
        <v>0</v>
      </c>
      <c r="V4">
        <v>0</v>
      </c>
      <c r="W4" s="12">
        <f t="array" ref="W4:AB4">VLOOKUP(D4,BUSINESS!$D$2:$J$2692,{2,3,4,5,6,7},FALSE)</f>
        <v>0</v>
      </c>
      <c r="X4" s="12">
        <v>0</v>
      </c>
      <c r="Y4" s="12">
        <v>0</v>
      </c>
      <c r="Z4" s="12">
        <v>0</v>
      </c>
      <c r="AA4" s="11">
        <v>0</v>
      </c>
      <c r="AB4" s="11">
        <v>1E-3</v>
      </c>
    </row>
    <row r="5" spans="1:28" ht="15.75" customHeight="1" x14ac:dyDescent="0.25">
      <c r="A5" s="7" t="s">
        <v>59</v>
      </c>
      <c r="B5" s="12" t="s">
        <v>61</v>
      </c>
      <c r="C5" s="19">
        <v>2003</v>
      </c>
      <c r="D5" s="9" t="str">
        <f t="shared" si="0"/>
        <v>Afghanistan-Asia2003</v>
      </c>
      <c r="E5" s="10">
        <v>4583648922</v>
      </c>
      <c r="F5" s="11">
        <v>0.1</v>
      </c>
      <c r="G5" s="11">
        <v>18</v>
      </c>
      <c r="H5" s="12">
        <v>0</v>
      </c>
      <c r="I5">
        <f t="array" ref="I5:J5">_xlfn.IFNA(VLOOKUP(D5,ENERGY!$D$2:$F$2692,{2,3},FALSE),0)</f>
        <v>0</v>
      </c>
      <c r="J5">
        <v>6524</v>
      </c>
      <c r="K5">
        <f t="array" ref="K5:S5">VLOOKUP(D5,'HUMAN RESOURCES'!$D$2:$M$2692,{2,3,4,5,6,7,8,9,10},FALSE)</f>
        <v>4.7E-2</v>
      </c>
      <c r="L5">
        <v>8.7999999999999995E-2</v>
      </c>
      <c r="M5">
        <v>57</v>
      </c>
      <c r="N5">
        <v>55</v>
      </c>
      <c r="O5">
        <v>0.49399999999999999</v>
      </c>
      <c r="P5">
        <v>0.48499999999999999</v>
      </c>
      <c r="Q5">
        <v>0.02</v>
      </c>
      <c r="R5">
        <v>23116142</v>
      </c>
      <c r="S5">
        <v>0.222</v>
      </c>
      <c r="T5">
        <f t="shared" si="1"/>
        <v>0.77800000000000002</v>
      </c>
      <c r="U5">
        <f t="array" ref="U5:V5">VLOOKUP(D5,TOURISM!$D$2:$F$2692,{2,3},FALSE)</f>
        <v>0</v>
      </c>
      <c r="V5">
        <v>0</v>
      </c>
      <c r="W5" s="12">
        <f t="array" ref="W5:AB5">VLOOKUP(D5,BUSINESS!$D$2:$J$2692,{2,3,4,5,6,7},FALSE)</f>
        <v>0</v>
      </c>
      <c r="X5" s="12">
        <v>0</v>
      </c>
      <c r="Y5" s="12">
        <v>0</v>
      </c>
      <c r="Z5" s="12">
        <v>0</v>
      </c>
      <c r="AA5" s="11">
        <v>1E-3</v>
      </c>
      <c r="AB5" s="11">
        <v>8.9999999999999993E-3</v>
      </c>
    </row>
    <row r="6" spans="1:28" ht="15.75" customHeight="1" x14ac:dyDescent="0.25">
      <c r="A6" s="7" t="s">
        <v>59</v>
      </c>
      <c r="B6" s="12" t="s">
        <v>61</v>
      </c>
      <c r="C6" s="19">
        <v>2004</v>
      </c>
      <c r="D6" s="9" t="str">
        <f t="shared" si="0"/>
        <v>Afghanistan-Asia2004</v>
      </c>
      <c r="E6" s="10">
        <v>5285461999</v>
      </c>
      <c r="F6" s="11">
        <v>9.8000000000000004E-2</v>
      </c>
      <c r="G6" s="11">
        <v>19</v>
      </c>
      <c r="H6" s="12">
        <v>0</v>
      </c>
      <c r="I6">
        <f t="array" ref="I6:J6">_xlfn.IFNA(VLOOKUP(D6,ENERGY!$D$2:$F$2692,{2,3},FALSE),0)</f>
        <v>0</v>
      </c>
      <c r="J6">
        <v>3927</v>
      </c>
      <c r="K6">
        <f t="array" ref="K6:S6">VLOOKUP(D6,'HUMAN RESOURCES'!$D$2:$M$2692,{2,3,4,5,6,7,8,9,10},FALSE)</f>
        <v>4.5999999999999999E-2</v>
      </c>
      <c r="L6">
        <v>8.5999999999999993E-2</v>
      </c>
      <c r="M6">
        <v>58</v>
      </c>
      <c r="N6">
        <v>55</v>
      </c>
      <c r="O6">
        <v>0.49399999999999999</v>
      </c>
      <c r="P6">
        <v>0.48599999999999999</v>
      </c>
      <c r="Q6">
        <v>0.02</v>
      </c>
      <c r="R6">
        <v>24018682</v>
      </c>
      <c r="S6">
        <v>0.22600000000000001</v>
      </c>
      <c r="T6">
        <f t="shared" si="1"/>
        <v>0.77400000000000002</v>
      </c>
      <c r="U6">
        <f t="array" ref="U6:V6">VLOOKUP(D6,TOURISM!$D$2:$F$2692,{2,3},FALSE)</f>
        <v>0</v>
      </c>
      <c r="V6">
        <v>0</v>
      </c>
      <c r="W6" s="12">
        <f t="array" ref="W6:AB6">VLOOKUP(D6,BUSINESS!$D$2:$J$2692,{2,3,4,5,6,7},FALSE)</f>
        <v>0</v>
      </c>
      <c r="X6" s="12">
        <v>9</v>
      </c>
      <c r="Y6" s="12">
        <v>0</v>
      </c>
      <c r="Z6" s="12">
        <v>0</v>
      </c>
      <c r="AA6" s="11">
        <v>1E-3</v>
      </c>
      <c r="AB6" s="11">
        <v>2.5000000000000001E-2</v>
      </c>
    </row>
    <row r="7" spans="1:28" ht="15.75" customHeight="1" x14ac:dyDescent="0.25">
      <c r="A7" s="7" t="s">
        <v>59</v>
      </c>
      <c r="B7" s="12" t="s">
        <v>61</v>
      </c>
      <c r="C7" s="19">
        <v>2005</v>
      </c>
      <c r="D7" s="9" t="str">
        <f t="shared" si="0"/>
        <v>Afghanistan-Asia2005</v>
      </c>
      <c r="E7" s="10">
        <v>6275076016</v>
      </c>
      <c r="F7" s="11">
        <v>9.1999999999999998E-2</v>
      </c>
      <c r="G7" s="11">
        <v>21</v>
      </c>
      <c r="H7" s="12">
        <v>0</v>
      </c>
      <c r="I7">
        <f t="array" ref="I7:J7">_xlfn.IFNA(VLOOKUP(D7,ENERGY!$D$2:$F$2692,{2,3},FALSE),0)</f>
        <v>0</v>
      </c>
      <c r="J7">
        <v>1991</v>
      </c>
      <c r="K7">
        <f t="array" ref="K7:S7">VLOOKUP(D7,'HUMAN RESOURCES'!$D$2:$M$2692,{2,3,4,5,6,7,8,9,10},FALSE)</f>
        <v>4.4999999999999998E-2</v>
      </c>
      <c r="L7">
        <v>8.4000000000000005E-2</v>
      </c>
      <c r="M7">
        <v>58</v>
      </c>
      <c r="N7">
        <v>56</v>
      </c>
      <c r="O7">
        <v>0.49299999999999999</v>
      </c>
      <c r="P7">
        <v>0.48699999999999999</v>
      </c>
      <c r="Q7">
        <v>0.02</v>
      </c>
      <c r="R7">
        <v>24860855</v>
      </c>
      <c r="S7">
        <v>0.22900000000000001</v>
      </c>
      <c r="T7">
        <f t="shared" si="1"/>
        <v>0.77100000000000002</v>
      </c>
      <c r="U7">
        <f t="array" ref="U7:V7">VLOOKUP(D7,TOURISM!$D$2:$F$2692,{2,3},FALSE)</f>
        <v>0</v>
      </c>
      <c r="V7">
        <v>0</v>
      </c>
      <c r="W7" s="12">
        <f t="array" ref="W7:AB7">VLOOKUP(D7,BUSINESS!$D$2:$J$2692,{2,3,4,5,6,7},FALSE)</f>
        <v>0.36299999999999999</v>
      </c>
      <c r="X7" s="12">
        <v>9</v>
      </c>
      <c r="Y7" s="12">
        <v>0</v>
      </c>
      <c r="Z7" s="12">
        <v>275</v>
      </c>
      <c r="AA7" s="11">
        <v>1.2E-2</v>
      </c>
      <c r="AB7" s="11">
        <v>4.8000000000000001E-2</v>
      </c>
    </row>
    <row r="8" spans="1:28" ht="15.75" customHeight="1" x14ac:dyDescent="0.25">
      <c r="A8" s="7" t="s">
        <v>59</v>
      </c>
      <c r="B8" s="12" t="s">
        <v>61</v>
      </c>
      <c r="C8" s="19">
        <v>2006</v>
      </c>
      <c r="D8" s="9" t="str">
        <f t="shared" si="0"/>
        <v>Afghanistan-Asia2006</v>
      </c>
      <c r="E8" s="10">
        <v>7057597615</v>
      </c>
      <c r="F8" s="11">
        <v>9.0999999999999998E-2</v>
      </c>
      <c r="G8" s="11">
        <v>23</v>
      </c>
      <c r="H8" s="11">
        <v>0.18</v>
      </c>
      <c r="I8">
        <f t="array" ref="I8:J8">_xlfn.IFNA(VLOOKUP(D8,ENERGY!$D$2:$F$2692,{2,3},FALSE),0)</f>
        <v>0</v>
      </c>
      <c r="J8">
        <v>0</v>
      </c>
      <c r="K8">
        <f t="array" ref="K8:S8">VLOOKUP(D8,'HUMAN RESOURCES'!$D$2:$M$2692,{2,3,4,5,6,7,8,9,10},FALSE)</f>
        <v>4.3999999999999997E-2</v>
      </c>
      <c r="L8">
        <v>8.2000000000000003E-2</v>
      </c>
      <c r="M8">
        <v>59</v>
      </c>
      <c r="N8">
        <v>56</v>
      </c>
      <c r="O8">
        <v>0.49299999999999999</v>
      </c>
      <c r="P8">
        <v>0.48699999999999999</v>
      </c>
      <c r="Q8">
        <v>0.02</v>
      </c>
      <c r="R8">
        <v>25631282</v>
      </c>
      <c r="S8">
        <v>0.23200000000000001</v>
      </c>
      <c r="T8">
        <f t="shared" si="1"/>
        <v>0.76800000000000002</v>
      </c>
      <c r="U8">
        <f t="array" ref="U8:V8">VLOOKUP(D8,TOURISM!$D$2:$F$2692,{2,3},FALSE)</f>
        <v>0</v>
      </c>
      <c r="V8">
        <v>0</v>
      </c>
      <c r="W8" s="12">
        <f t="array" ref="W8:AB8">VLOOKUP(D8,BUSINESS!$D$2:$J$2692,{2,3,4,5,6,7},FALSE)</f>
        <v>0.36299999999999999</v>
      </c>
      <c r="X8" s="12">
        <v>9</v>
      </c>
      <c r="Y8" s="12">
        <v>0</v>
      </c>
      <c r="Z8" s="12">
        <v>275</v>
      </c>
      <c r="AA8" s="11">
        <v>2.1000000000000001E-2</v>
      </c>
      <c r="AB8" s="11">
        <v>9.8000000000000004E-2</v>
      </c>
    </row>
    <row r="9" spans="1:28" ht="15.75" customHeight="1" x14ac:dyDescent="0.25">
      <c r="A9" s="7" t="s">
        <v>59</v>
      </c>
      <c r="B9" s="12" t="s">
        <v>61</v>
      </c>
      <c r="C9" s="19">
        <v>2007</v>
      </c>
      <c r="D9" s="9" t="str">
        <f t="shared" si="0"/>
        <v>Afghanistan-Asia2007</v>
      </c>
      <c r="E9" s="10">
        <v>9843851009</v>
      </c>
      <c r="F9" s="11">
        <v>0.1</v>
      </c>
      <c r="G9" s="11">
        <v>30</v>
      </c>
      <c r="H9" s="11">
        <v>0.18099999999999999</v>
      </c>
      <c r="I9">
        <f t="array" ref="I9:J9">_xlfn.IFNA(VLOOKUP(D9,ENERGY!$D$2:$F$2692,{2,3},FALSE),0)</f>
        <v>0</v>
      </c>
      <c r="J9">
        <v>0</v>
      </c>
      <c r="K9">
        <f t="array" ref="K9:S9">VLOOKUP(D9,'HUMAN RESOURCES'!$D$2:$M$2692,{2,3,4,5,6,7,8,9,10},FALSE)</f>
        <v>4.2000000000000003E-2</v>
      </c>
      <c r="L9">
        <v>0.08</v>
      </c>
      <c r="M9">
        <v>59</v>
      </c>
      <c r="N9">
        <v>57</v>
      </c>
      <c r="O9">
        <v>0.49199999999999999</v>
      </c>
      <c r="P9">
        <v>0.48699999999999999</v>
      </c>
      <c r="Q9">
        <v>2.1000000000000001E-2</v>
      </c>
      <c r="R9">
        <v>26349243</v>
      </c>
      <c r="S9">
        <v>0.23599999999999999</v>
      </c>
      <c r="T9">
        <f t="shared" si="1"/>
        <v>0.76400000000000001</v>
      </c>
      <c r="U9">
        <f t="array" ref="U9:V9">VLOOKUP(D9,TOURISM!$D$2:$F$2692,{2,3},FALSE)</f>
        <v>0</v>
      </c>
      <c r="V9">
        <v>0</v>
      </c>
      <c r="W9" s="12">
        <f t="array" ref="W9:AB9">VLOOKUP(D9,BUSINESS!$D$2:$J$2692,{2,3,4,5,6,7},FALSE)</f>
        <v>0.36299999999999999</v>
      </c>
      <c r="X9" s="12">
        <v>9</v>
      </c>
      <c r="Y9" s="12">
        <v>0</v>
      </c>
      <c r="Z9" s="12">
        <v>275</v>
      </c>
      <c r="AA9" s="11">
        <v>1.9E-2</v>
      </c>
      <c r="AB9" s="11">
        <v>0.17699999999999999</v>
      </c>
    </row>
    <row r="10" spans="1:28" ht="15.75" customHeight="1" x14ac:dyDescent="0.25">
      <c r="A10" s="7" t="s">
        <v>59</v>
      </c>
      <c r="B10" s="12" t="s">
        <v>61</v>
      </c>
      <c r="C10" s="19">
        <v>2008</v>
      </c>
      <c r="D10" s="9" t="str">
        <f t="shared" si="0"/>
        <v>Afghanistan-Asia2008</v>
      </c>
      <c r="E10" s="10">
        <v>10190534636</v>
      </c>
      <c r="F10" s="11">
        <v>9.7000000000000003E-2</v>
      </c>
      <c r="G10" s="11">
        <v>35</v>
      </c>
      <c r="H10" s="11">
        <v>0.14899999999999999</v>
      </c>
      <c r="I10">
        <f t="array" ref="I10:J10">_xlfn.IFNA(VLOOKUP(D10,ENERGY!$D$2:$F$2692,{2,3},FALSE),0)</f>
        <v>0</v>
      </c>
      <c r="J10">
        <v>583</v>
      </c>
      <c r="K10">
        <f t="array" ref="K10:S10">VLOOKUP(D10,'HUMAN RESOURCES'!$D$2:$M$2692,{2,3,4,5,6,7,8,9,10},FALSE)</f>
        <v>4.1000000000000002E-2</v>
      </c>
      <c r="L10">
        <v>7.9000000000000001E-2</v>
      </c>
      <c r="M10">
        <v>60</v>
      </c>
      <c r="N10">
        <v>57</v>
      </c>
      <c r="O10">
        <v>0.49199999999999999</v>
      </c>
      <c r="P10">
        <v>0.48699999999999999</v>
      </c>
      <c r="Q10">
        <v>2.1000000000000001E-2</v>
      </c>
      <c r="R10">
        <v>27032197</v>
      </c>
      <c r="S10">
        <v>0.23899999999999999</v>
      </c>
      <c r="T10">
        <f t="shared" si="1"/>
        <v>0.76100000000000001</v>
      </c>
      <c r="U10">
        <f t="array" ref="U10:V10">VLOOKUP(D10,TOURISM!$D$2:$F$2692,{2,3},FALSE)</f>
        <v>43000000</v>
      </c>
      <c r="V10">
        <v>58000000</v>
      </c>
      <c r="W10" s="12">
        <f t="array" ref="W10:AB10">VLOOKUP(D10,BUSINESS!$D$2:$J$2692,{2,3,4,5,6,7},FALSE)</f>
        <v>0.36299999999999999</v>
      </c>
      <c r="X10" s="12">
        <v>9</v>
      </c>
      <c r="Y10" s="12">
        <v>0</v>
      </c>
      <c r="Z10" s="12">
        <v>275</v>
      </c>
      <c r="AA10" s="11">
        <v>1.7999999999999999E-2</v>
      </c>
      <c r="AB10" s="11">
        <v>0.29199999999999998</v>
      </c>
    </row>
    <row r="11" spans="1:28" ht="15.75" customHeight="1" x14ac:dyDescent="0.25">
      <c r="A11" s="7" t="s">
        <v>59</v>
      </c>
      <c r="B11" s="12" t="s">
        <v>61</v>
      </c>
      <c r="C11" s="19">
        <v>2009</v>
      </c>
      <c r="D11" s="9" t="str">
        <f t="shared" si="0"/>
        <v>Afghanistan-Asia2009</v>
      </c>
      <c r="E11" s="10">
        <v>12486950469</v>
      </c>
      <c r="F11" s="11">
        <v>8.6999999999999994E-2</v>
      </c>
      <c r="G11" s="11">
        <v>35</v>
      </c>
      <c r="H11" s="11">
        <v>0.15</v>
      </c>
      <c r="I11">
        <f t="array" ref="I11:J11">_xlfn.IFNA(VLOOKUP(D11,ENERGY!$D$2:$F$2692,{2,3},FALSE),0)</f>
        <v>0</v>
      </c>
      <c r="J11">
        <v>1338</v>
      </c>
      <c r="K11">
        <f t="array" ref="K11:S11">VLOOKUP(D11,'HUMAN RESOURCES'!$D$2:$M$2692,{2,3,4,5,6,7,8,9,10},FALSE)</f>
        <v>3.9E-2</v>
      </c>
      <c r="L11">
        <v>7.6999999999999999E-2</v>
      </c>
      <c r="M11">
        <v>60</v>
      </c>
      <c r="N11">
        <v>58</v>
      </c>
      <c r="O11">
        <v>0.49</v>
      </c>
      <c r="P11">
        <v>0.48899999999999999</v>
      </c>
      <c r="Q11">
        <v>2.1000000000000001E-2</v>
      </c>
      <c r="R11">
        <v>27708187</v>
      </c>
      <c r="S11">
        <v>0.24299999999999999</v>
      </c>
      <c r="T11">
        <f t="shared" si="1"/>
        <v>0.75700000000000001</v>
      </c>
      <c r="U11">
        <f t="array" ref="U11:V11">VLOOKUP(D11,TOURISM!$D$2:$F$2692,{2,3},FALSE)</f>
        <v>96000000</v>
      </c>
      <c r="V11">
        <v>61000000</v>
      </c>
      <c r="W11" s="12">
        <f t="array" ref="W11:AB11">VLOOKUP(D11,BUSINESS!$D$2:$J$2692,{2,3,4,5,6,7},FALSE)</f>
        <v>0.36299999999999999</v>
      </c>
      <c r="X11" s="12">
        <v>7</v>
      </c>
      <c r="Y11" s="12">
        <v>0</v>
      </c>
      <c r="Z11" s="12">
        <v>275</v>
      </c>
      <c r="AA11" s="11">
        <v>3.5999999999999997E-2</v>
      </c>
      <c r="AB11" s="11">
        <v>0.379</v>
      </c>
    </row>
    <row r="12" spans="1:28" ht="15.75" customHeight="1" x14ac:dyDescent="0.25">
      <c r="A12" s="7" t="s">
        <v>59</v>
      </c>
      <c r="B12" s="12" t="s">
        <v>61</v>
      </c>
      <c r="C12" s="19">
        <v>2010</v>
      </c>
      <c r="D12" s="9" t="str">
        <f t="shared" si="0"/>
        <v>Afghanistan-Asia2010</v>
      </c>
      <c r="E12" s="10">
        <v>15936784436</v>
      </c>
      <c r="F12" s="11">
        <v>8.6999999999999994E-2</v>
      </c>
      <c r="G12" s="11">
        <v>43</v>
      </c>
      <c r="H12" s="11">
        <v>0.157</v>
      </c>
      <c r="I12">
        <f t="array" ref="I12:J12">_xlfn.IFNA(VLOOKUP(D12,ENERGY!$D$2:$F$2692,{2,3},FALSE),0)</f>
        <v>0</v>
      </c>
      <c r="J12">
        <v>0</v>
      </c>
      <c r="K12">
        <f t="array" ref="K12:S12">VLOOKUP(D12,'HUMAN RESOURCES'!$D$2:$M$2692,{2,3,4,5,6,7,8,9,10},FALSE)</f>
        <v>3.7999999999999999E-2</v>
      </c>
      <c r="L12">
        <v>7.4999999999999997E-2</v>
      </c>
      <c r="M12">
        <v>61</v>
      </c>
      <c r="N12">
        <v>58</v>
      </c>
      <c r="O12">
        <v>0.48599999999999999</v>
      </c>
      <c r="P12">
        <v>0.49199999999999999</v>
      </c>
      <c r="Q12">
        <v>2.1999999999999999E-2</v>
      </c>
      <c r="R12">
        <v>28397812</v>
      </c>
      <c r="S12">
        <v>0.247</v>
      </c>
      <c r="T12">
        <f t="shared" si="1"/>
        <v>0.753</v>
      </c>
      <c r="U12">
        <f t="array" ref="U12:V12">VLOOKUP(D12,TOURISM!$D$2:$F$2692,{2,3},FALSE)</f>
        <v>138000000</v>
      </c>
      <c r="V12">
        <v>86000000</v>
      </c>
      <c r="W12" s="12">
        <f t="array" ref="W12:AB12">VLOOKUP(D12,BUSINESS!$D$2:$J$2692,{2,3,4,5,6,7},FALSE)</f>
        <v>0.36299999999999999</v>
      </c>
      <c r="X12" s="12">
        <v>7</v>
      </c>
      <c r="Y12" s="12">
        <v>0</v>
      </c>
      <c r="Z12" s="12">
        <v>275</v>
      </c>
      <c r="AA12" s="11">
        <v>0.04</v>
      </c>
      <c r="AB12" s="11">
        <v>0.45800000000000002</v>
      </c>
    </row>
    <row r="13" spans="1:28" ht="15.75" customHeight="1" x14ac:dyDescent="0.25">
      <c r="A13" s="7" t="s">
        <v>59</v>
      </c>
      <c r="B13" s="12" t="s">
        <v>61</v>
      </c>
      <c r="C13" s="19">
        <v>2011</v>
      </c>
      <c r="D13" s="9" t="str">
        <f t="shared" si="0"/>
        <v>Afghanistan-Asia2011</v>
      </c>
      <c r="E13" s="10">
        <v>17870159082</v>
      </c>
      <c r="F13" s="11">
        <v>8.4000000000000005E-2</v>
      </c>
      <c r="G13" s="11">
        <v>48</v>
      </c>
      <c r="H13" s="11">
        <v>0.151</v>
      </c>
      <c r="I13">
        <f t="array" ref="I13:J13">_xlfn.IFNA(VLOOKUP(D13,ENERGY!$D$2:$F$2692,{2,3},FALSE),0)</f>
        <v>0</v>
      </c>
      <c r="J13">
        <v>733</v>
      </c>
      <c r="K13">
        <f t="array" ref="K13:S13">VLOOKUP(D13,'HUMAN RESOURCES'!$D$2:$M$2692,{2,3,4,5,6,7,8,9,10},FALSE)</f>
        <v>3.6999999999999998E-2</v>
      </c>
      <c r="L13">
        <v>7.3999999999999996E-2</v>
      </c>
      <c r="M13">
        <v>61</v>
      </c>
      <c r="N13">
        <v>59</v>
      </c>
      <c r="O13">
        <v>0.48099999999999998</v>
      </c>
      <c r="P13">
        <v>0.497</v>
      </c>
      <c r="Q13">
        <v>2.1999999999999999E-2</v>
      </c>
      <c r="R13">
        <v>29105480</v>
      </c>
      <c r="S13">
        <v>0.251</v>
      </c>
      <c r="T13">
        <f t="shared" si="1"/>
        <v>0.749</v>
      </c>
      <c r="U13">
        <f t="array" ref="U13:V13">VLOOKUP(D13,TOURISM!$D$2:$F$2692,{2,3},FALSE)</f>
        <v>137000000</v>
      </c>
      <c r="V13">
        <v>127000000</v>
      </c>
      <c r="W13" s="12">
        <f t="array" ref="W13:AB13">VLOOKUP(D13,BUSINESS!$D$2:$J$2692,{2,3,4,5,6,7},FALSE)</f>
        <v>0.36299999999999999</v>
      </c>
      <c r="X13" s="12">
        <v>7</v>
      </c>
      <c r="Y13" s="12">
        <v>0</v>
      </c>
      <c r="Z13" s="12">
        <v>275</v>
      </c>
      <c r="AA13" s="11">
        <v>0.05</v>
      </c>
      <c r="AB13" s="11">
        <v>0.60299999999999998</v>
      </c>
    </row>
    <row r="14" spans="1:28" ht="15.75" customHeight="1" x14ac:dyDescent="0.25">
      <c r="A14" s="7" t="s">
        <v>59</v>
      </c>
      <c r="B14" s="12" t="s">
        <v>61</v>
      </c>
      <c r="C14" s="19">
        <v>2012</v>
      </c>
      <c r="D14" s="9" t="str">
        <f t="shared" si="0"/>
        <v>Afghanistan-Asia2012</v>
      </c>
      <c r="E14" s="10">
        <v>20506795254</v>
      </c>
      <c r="F14" s="11">
        <v>8.5999999999999993E-2</v>
      </c>
      <c r="G14" s="11">
        <v>51</v>
      </c>
      <c r="H14" s="11">
        <v>0.15</v>
      </c>
      <c r="I14">
        <f t="array" ref="I14:J14">_xlfn.IFNA(VLOOKUP(D14,ENERGY!$D$2:$F$2692,{2,3},FALSE),0)</f>
        <v>0</v>
      </c>
      <c r="J14">
        <v>359</v>
      </c>
      <c r="K14">
        <f t="array" ref="K14:S14">VLOOKUP(D14,'HUMAN RESOURCES'!$D$2:$M$2692,{2,3,4,5,6,7,8,9,10},FALSE)</f>
        <v>3.5000000000000003E-2</v>
      </c>
      <c r="L14">
        <v>7.1999999999999995E-2</v>
      </c>
      <c r="M14">
        <v>62</v>
      </c>
      <c r="N14">
        <v>59</v>
      </c>
      <c r="O14">
        <v>0.47399999999999998</v>
      </c>
      <c r="P14">
        <v>0.503</v>
      </c>
      <c r="Q14">
        <v>2.3E-2</v>
      </c>
      <c r="R14">
        <v>29824536</v>
      </c>
      <c r="S14">
        <v>0.255</v>
      </c>
      <c r="T14">
        <f t="shared" si="1"/>
        <v>0.745</v>
      </c>
      <c r="U14">
        <f t="array" ref="U14:V14">VLOOKUP(D14,TOURISM!$D$2:$F$2692,{2,3},FALSE)</f>
        <v>116000000</v>
      </c>
      <c r="V14">
        <v>80000000</v>
      </c>
      <c r="W14" s="12">
        <f t="array" ref="W14:AB14">VLOOKUP(D14,BUSINESS!$D$2:$J$2692,{2,3,4,5,6,7},FALSE)</f>
        <v>0.36299999999999999</v>
      </c>
      <c r="X14" s="12">
        <v>7</v>
      </c>
      <c r="Y14" s="12">
        <v>170</v>
      </c>
      <c r="Z14" s="12">
        <v>275</v>
      </c>
      <c r="AA14" s="11">
        <v>5.5E-2</v>
      </c>
      <c r="AB14" s="11">
        <v>0.65500000000000003</v>
      </c>
    </row>
    <row r="15" spans="1:28" ht="15.75" customHeight="1" x14ac:dyDescent="0.25">
      <c r="A15" s="7" t="s">
        <v>74</v>
      </c>
      <c r="B15" s="12" t="s">
        <v>75</v>
      </c>
      <c r="C15" s="19">
        <v>2000</v>
      </c>
      <c r="D15" s="9" t="str">
        <f t="shared" si="0"/>
        <v>Albania-Europe2000</v>
      </c>
      <c r="E15" s="10">
        <v>3686649387</v>
      </c>
      <c r="F15" s="11">
        <v>6.4000000000000001E-2</v>
      </c>
      <c r="G15" s="11">
        <v>70</v>
      </c>
      <c r="H15" s="11">
        <v>0.221</v>
      </c>
      <c r="I15">
        <f t="array" ref="I15:J15">_xlfn.IFNA(VLOOKUP(D15,ENERGY!$D$2:$F$2692,{2,3},FALSE),0)</f>
        <v>0</v>
      </c>
      <c r="J15">
        <v>0</v>
      </c>
      <c r="K15">
        <f t="array" ref="K15:S15">VLOOKUP(D15,'HUMAN RESOURCES'!$D$2:$M$2692,{2,3,4,5,6,7,8,9,10},FALSE)</f>
        <v>1.9E-2</v>
      </c>
      <c r="L15">
        <v>2.3E-2</v>
      </c>
      <c r="M15">
        <v>77</v>
      </c>
      <c r="N15">
        <v>71</v>
      </c>
      <c r="O15">
        <v>0.30299999999999999</v>
      </c>
      <c r="P15">
        <v>0.628</v>
      </c>
      <c r="Q15">
        <v>6.8000000000000005E-2</v>
      </c>
      <c r="R15">
        <v>3089027</v>
      </c>
      <c r="S15">
        <v>0.41699999999999998</v>
      </c>
      <c r="T15">
        <f t="shared" si="1"/>
        <v>0.58299999999999996</v>
      </c>
      <c r="U15">
        <f t="array" ref="U15:V15">VLOOKUP(D15,TOURISM!$D$2:$F$2692,{2,3},FALSE)</f>
        <v>398000000</v>
      </c>
      <c r="V15">
        <v>290000000</v>
      </c>
      <c r="W15" s="12">
        <f t="array" ref="W15:AB15">VLOOKUP(D15,BUSINESS!$D$2:$J$2692,{2,3,4,5,6,7},FALSE)</f>
        <v>0</v>
      </c>
      <c r="X15" s="12">
        <v>0</v>
      </c>
      <c r="Y15" s="12">
        <v>0</v>
      </c>
      <c r="Z15" s="12">
        <v>0</v>
      </c>
      <c r="AA15" s="11">
        <v>1E-3</v>
      </c>
      <c r="AB15" s="11">
        <v>8.9999999999999993E-3</v>
      </c>
    </row>
    <row r="16" spans="1:28" ht="15.75" customHeight="1" x14ac:dyDescent="0.25">
      <c r="A16" s="7" t="s">
        <v>74</v>
      </c>
      <c r="B16" s="12" t="s">
        <v>75</v>
      </c>
      <c r="C16" s="19">
        <v>2001</v>
      </c>
      <c r="D16" s="9" t="str">
        <f t="shared" si="0"/>
        <v>Albania-Europe2001</v>
      </c>
      <c r="E16" s="10">
        <v>4091020249</v>
      </c>
      <c r="F16" s="11">
        <v>0.06</v>
      </c>
      <c r="G16" s="11">
        <v>75</v>
      </c>
      <c r="H16" s="11">
        <v>0.19700000000000001</v>
      </c>
      <c r="I16">
        <f t="array" ref="I16:J16">_xlfn.IFNA(VLOOKUP(D16,ENERGY!$D$2:$F$2692,{2,3},FALSE),0)</f>
        <v>2173</v>
      </c>
      <c r="J16">
        <v>0</v>
      </c>
      <c r="K16">
        <f t="array" ref="K16:S16">VLOOKUP(D16,'HUMAN RESOURCES'!$D$2:$M$2692,{2,3,4,5,6,7,8,9,10},FALSE)</f>
        <v>1.7999999999999999E-2</v>
      </c>
      <c r="L16">
        <v>2.1999999999999999E-2</v>
      </c>
      <c r="M16">
        <v>78</v>
      </c>
      <c r="N16">
        <v>72</v>
      </c>
      <c r="O16">
        <v>0.29699999999999999</v>
      </c>
      <c r="P16">
        <v>0.63200000000000001</v>
      </c>
      <c r="Q16">
        <v>7.0999999999999994E-2</v>
      </c>
      <c r="R16">
        <v>3064111</v>
      </c>
      <c r="S16">
        <v>0.42399999999999999</v>
      </c>
      <c r="T16">
        <f t="shared" si="1"/>
        <v>0.57600000000000007</v>
      </c>
      <c r="U16">
        <f t="array" ref="U16:V16">VLOOKUP(D16,TOURISM!$D$2:$F$2692,{2,3},FALSE)</f>
        <v>451000000</v>
      </c>
      <c r="V16">
        <v>269000000</v>
      </c>
      <c r="W16" s="12">
        <f t="array" ref="W16:AB16">VLOOKUP(D16,BUSINESS!$D$2:$J$2692,{2,3,4,5,6,7},FALSE)</f>
        <v>0</v>
      </c>
      <c r="X16" s="12">
        <v>0</v>
      </c>
      <c r="Y16" s="12">
        <v>0</v>
      </c>
      <c r="Z16" s="12">
        <v>0</v>
      </c>
      <c r="AA16" s="11">
        <v>3.0000000000000001E-3</v>
      </c>
      <c r="AB16" s="11">
        <v>0.11899999999999999</v>
      </c>
    </row>
    <row r="17" spans="1:28" ht="15.75" customHeight="1" x14ac:dyDescent="0.25">
      <c r="A17" s="7" t="s">
        <v>74</v>
      </c>
      <c r="B17" s="12" t="s">
        <v>75</v>
      </c>
      <c r="C17" s="19">
        <v>2002</v>
      </c>
      <c r="D17" s="9" t="str">
        <f t="shared" si="0"/>
        <v>Albania-Europe2002</v>
      </c>
      <c r="E17" s="10">
        <v>4449373456</v>
      </c>
      <c r="F17" s="11">
        <v>6.5000000000000002E-2</v>
      </c>
      <c r="G17" s="11">
        <v>89</v>
      </c>
      <c r="H17" s="11">
        <v>0.153</v>
      </c>
      <c r="I17">
        <f t="array" ref="I17:J17">_xlfn.IFNA(VLOOKUP(D17,ENERGY!$D$2:$F$2692,{2,3},FALSE),0)</f>
        <v>2059</v>
      </c>
      <c r="J17">
        <v>4283</v>
      </c>
      <c r="K17">
        <f t="array" ref="K17:S17">VLOOKUP(D17,'HUMAN RESOURCES'!$D$2:$M$2692,{2,3,4,5,6,7,8,9,10},FALSE)</f>
        <v>1.7000000000000001E-2</v>
      </c>
      <c r="L17">
        <v>2.1000000000000001E-2</v>
      </c>
      <c r="M17">
        <v>78</v>
      </c>
      <c r="N17">
        <v>72</v>
      </c>
      <c r="O17">
        <v>0.28999999999999998</v>
      </c>
      <c r="P17">
        <v>0.63600000000000001</v>
      </c>
      <c r="Q17">
        <v>7.4999999999999997E-2</v>
      </c>
      <c r="R17">
        <v>3051427</v>
      </c>
      <c r="S17">
        <v>0.435</v>
      </c>
      <c r="T17">
        <f t="shared" si="1"/>
        <v>0.56499999999999995</v>
      </c>
      <c r="U17">
        <f t="array" ref="U17:V17">VLOOKUP(D17,TOURISM!$D$2:$F$2692,{2,3},FALSE)</f>
        <v>492000000</v>
      </c>
      <c r="V17">
        <v>386000000</v>
      </c>
      <c r="W17" s="12">
        <f t="array" ref="W17:AB17">VLOOKUP(D17,BUSINESS!$D$2:$J$2692,{2,3,4,5,6,7},FALSE)</f>
        <v>0</v>
      </c>
      <c r="X17" s="12">
        <v>0</v>
      </c>
      <c r="Y17" s="12">
        <v>0</v>
      </c>
      <c r="Z17" s="12">
        <v>0</v>
      </c>
      <c r="AA17" s="11">
        <v>4.0000000000000001E-3</v>
      </c>
      <c r="AB17" s="11">
        <v>0.26100000000000001</v>
      </c>
    </row>
    <row r="18" spans="1:28" ht="15.75" customHeight="1" x14ac:dyDescent="0.25">
      <c r="A18" s="7" t="s">
        <v>74</v>
      </c>
      <c r="B18" s="12" t="s">
        <v>75</v>
      </c>
      <c r="C18" s="19">
        <v>2003</v>
      </c>
      <c r="D18" s="9" t="str">
        <f t="shared" si="0"/>
        <v>Albania-Europe2003</v>
      </c>
      <c r="E18" s="10">
        <v>5652325082</v>
      </c>
      <c r="F18" s="11">
        <v>6.2E-2</v>
      </c>
      <c r="G18" s="11">
        <v>108</v>
      </c>
      <c r="H18" s="11">
        <v>0.14299999999999999</v>
      </c>
      <c r="I18">
        <f t="array" ref="I18:J18">_xlfn.IFNA(VLOOKUP(D18,ENERGY!$D$2:$F$2692,{2,3},FALSE),0)</f>
        <v>2068</v>
      </c>
      <c r="J18">
        <v>3880</v>
      </c>
      <c r="K18">
        <f t="array" ref="K18:S18">VLOOKUP(D18,'HUMAN RESOURCES'!$D$2:$M$2692,{2,3,4,5,6,7,8,9,10},FALSE)</f>
        <v>1.6E-2</v>
      </c>
      <c r="L18">
        <v>0.02</v>
      </c>
      <c r="M18">
        <v>79</v>
      </c>
      <c r="N18">
        <v>72</v>
      </c>
      <c r="O18">
        <v>0.28199999999999997</v>
      </c>
      <c r="P18">
        <v>0.64</v>
      </c>
      <c r="Q18">
        <v>7.8E-2</v>
      </c>
      <c r="R18">
        <v>3033659</v>
      </c>
      <c r="S18">
        <v>0.44600000000000001</v>
      </c>
      <c r="T18">
        <f t="shared" si="1"/>
        <v>0.55400000000000005</v>
      </c>
      <c r="U18">
        <f t="array" ref="U18:V18">VLOOKUP(D18,TOURISM!$D$2:$F$2692,{2,3},FALSE)</f>
        <v>537000000</v>
      </c>
      <c r="V18">
        <v>507000000</v>
      </c>
      <c r="W18" s="12">
        <f t="array" ref="W18:AB18">VLOOKUP(D18,BUSINESS!$D$2:$J$2692,{2,3,4,5,6,7},FALSE)</f>
        <v>0</v>
      </c>
      <c r="X18" s="12">
        <v>41</v>
      </c>
      <c r="Y18" s="12">
        <v>0</v>
      </c>
      <c r="Z18" s="12">
        <v>0</v>
      </c>
      <c r="AA18" s="11">
        <v>0.01</v>
      </c>
      <c r="AB18" s="11">
        <v>0.34</v>
      </c>
    </row>
    <row r="19" spans="1:28" ht="15.75" customHeight="1" x14ac:dyDescent="0.25">
      <c r="A19" s="7" t="s">
        <v>74</v>
      </c>
      <c r="B19" s="12" t="s">
        <v>75</v>
      </c>
      <c r="C19" s="19">
        <v>2004</v>
      </c>
      <c r="D19" s="9" t="str">
        <f t="shared" si="0"/>
        <v>Albania-Europe2004</v>
      </c>
      <c r="E19" s="10">
        <v>7464446950</v>
      </c>
      <c r="F19" s="11">
        <v>6.5000000000000002E-2</v>
      </c>
      <c r="G19" s="11">
        <v>148</v>
      </c>
      <c r="H19" s="11">
        <v>0.11799999999999999</v>
      </c>
      <c r="I19">
        <f t="array" ref="I19:J19">_xlfn.IFNA(VLOOKUP(D19,ENERGY!$D$2:$F$2692,{2,3},FALSE),0)</f>
        <v>2061</v>
      </c>
      <c r="J19">
        <v>4129</v>
      </c>
      <c r="K19">
        <f t="array" ref="K19:S19">VLOOKUP(D19,'HUMAN RESOURCES'!$D$2:$M$2692,{2,3,4,5,6,7,8,9,10},FALSE)</f>
        <v>1.4999999999999999E-2</v>
      </c>
      <c r="L19">
        <v>1.9E-2</v>
      </c>
      <c r="M19">
        <v>79</v>
      </c>
      <c r="N19">
        <v>73</v>
      </c>
      <c r="O19">
        <v>0.27300000000000002</v>
      </c>
      <c r="P19">
        <v>0.64500000000000002</v>
      </c>
      <c r="Q19">
        <v>8.2000000000000003E-2</v>
      </c>
      <c r="R19">
        <v>3014579</v>
      </c>
      <c r="S19">
        <v>0.45700000000000002</v>
      </c>
      <c r="T19">
        <f t="shared" si="1"/>
        <v>0.54299999999999993</v>
      </c>
      <c r="U19">
        <f t="array" ref="U19:V19">VLOOKUP(D19,TOURISM!$D$2:$F$2692,{2,3},FALSE)</f>
        <v>756000000</v>
      </c>
      <c r="V19">
        <v>669000000</v>
      </c>
      <c r="W19" s="12">
        <f t="array" ref="W19:AB19">VLOOKUP(D19,BUSINESS!$D$2:$J$2692,{2,3,4,5,6,7},FALSE)</f>
        <v>0</v>
      </c>
      <c r="X19" s="12">
        <v>41</v>
      </c>
      <c r="Y19" s="12">
        <v>0</v>
      </c>
      <c r="Z19" s="12">
        <v>0</v>
      </c>
      <c r="AA19" s="11">
        <v>2.4E-2</v>
      </c>
      <c r="AB19" s="11">
        <v>0.39200000000000002</v>
      </c>
    </row>
    <row r="20" spans="1:28" ht="15.75" customHeight="1" x14ac:dyDescent="0.25">
      <c r="A20" s="7" t="s">
        <v>74</v>
      </c>
      <c r="B20" s="12" t="s">
        <v>75</v>
      </c>
      <c r="C20" s="19">
        <v>2005</v>
      </c>
      <c r="D20" s="9" t="str">
        <f t="shared" si="0"/>
        <v>Albania-Europe2005</v>
      </c>
      <c r="E20" s="10">
        <v>8376483740</v>
      </c>
      <c r="F20" s="11">
        <v>6.3E-2</v>
      </c>
      <c r="G20" s="11">
        <v>160</v>
      </c>
      <c r="H20" s="11">
        <v>0.13100000000000001</v>
      </c>
      <c r="I20">
        <f t="array" ref="I20:J20">_xlfn.IFNA(VLOOKUP(D20,ENERGY!$D$2:$F$2692,{2,3},FALSE),0)</f>
        <v>2025</v>
      </c>
      <c r="J20">
        <v>4056</v>
      </c>
      <c r="K20">
        <f t="array" ref="K20:S20">VLOOKUP(D20,'HUMAN RESOURCES'!$D$2:$M$2692,{2,3,4,5,6,7,8,9,10},FALSE)</f>
        <v>1.4E-2</v>
      </c>
      <c r="L20">
        <v>1.7999999999999999E-2</v>
      </c>
      <c r="M20">
        <v>79</v>
      </c>
      <c r="N20">
        <v>73</v>
      </c>
      <c r="O20">
        <v>0.26500000000000001</v>
      </c>
      <c r="P20">
        <v>0.64900000000000002</v>
      </c>
      <c r="Q20">
        <v>8.5000000000000006E-2</v>
      </c>
      <c r="R20">
        <v>2992724</v>
      </c>
      <c r="S20">
        <v>0.46700000000000003</v>
      </c>
      <c r="T20">
        <f t="shared" si="1"/>
        <v>0.53299999999999992</v>
      </c>
      <c r="U20">
        <f t="array" ref="U20:V20">VLOOKUP(D20,TOURISM!$D$2:$F$2692,{2,3},FALSE)</f>
        <v>880000000</v>
      </c>
      <c r="V20">
        <v>808000000</v>
      </c>
      <c r="W20" s="12">
        <f t="array" ref="W20:AB20">VLOOKUP(D20,BUSINESS!$D$2:$J$2692,{2,3,4,5,6,7},FALSE)</f>
        <v>0.58199999999999996</v>
      </c>
      <c r="X20" s="12">
        <v>41</v>
      </c>
      <c r="Y20" s="12">
        <v>0</v>
      </c>
      <c r="Z20" s="12">
        <v>364</v>
      </c>
      <c r="AA20" s="11">
        <v>0.06</v>
      </c>
      <c r="AB20" s="11">
        <v>0.47899999999999998</v>
      </c>
    </row>
    <row r="21" spans="1:28" ht="15.75" customHeight="1" x14ac:dyDescent="0.25">
      <c r="A21" s="7" t="s">
        <v>74</v>
      </c>
      <c r="B21" s="12" t="s">
        <v>75</v>
      </c>
      <c r="C21" s="19">
        <v>2006</v>
      </c>
      <c r="D21" s="9" t="str">
        <f t="shared" si="0"/>
        <v>Albania-Europe2006</v>
      </c>
      <c r="E21" s="10">
        <v>9132562332</v>
      </c>
      <c r="F21" s="11">
        <v>0.06</v>
      </c>
      <c r="G21" s="11">
        <v>168</v>
      </c>
      <c r="H21" s="11">
        <v>0.129</v>
      </c>
      <c r="I21">
        <f t="array" ref="I21:J21">_xlfn.IFNA(VLOOKUP(D21,ENERGY!$D$2:$F$2692,{2,3},FALSE),0)</f>
        <v>0</v>
      </c>
      <c r="J21">
        <v>0</v>
      </c>
      <c r="K21">
        <f t="array" ref="K21:S21">VLOOKUP(D21,'HUMAN RESOURCES'!$D$2:$M$2692,{2,3,4,5,6,7,8,9,10},FALSE)</f>
        <v>1.4E-2</v>
      </c>
      <c r="L21">
        <v>1.7000000000000001E-2</v>
      </c>
      <c r="M21">
        <v>80</v>
      </c>
      <c r="N21">
        <v>73</v>
      </c>
      <c r="O21">
        <v>0.25800000000000001</v>
      </c>
      <c r="P21">
        <v>0.65400000000000003</v>
      </c>
      <c r="Q21">
        <v>8.8999999999999996E-2</v>
      </c>
      <c r="R21">
        <v>2968028</v>
      </c>
      <c r="S21">
        <v>0.47799999999999998</v>
      </c>
      <c r="T21">
        <f t="shared" si="1"/>
        <v>0.52200000000000002</v>
      </c>
      <c r="U21">
        <f t="array" ref="U21:V21">VLOOKUP(D21,TOURISM!$D$2:$F$2692,{2,3},FALSE)</f>
        <v>1057000000</v>
      </c>
      <c r="V21">
        <v>989000000</v>
      </c>
      <c r="W21" s="12">
        <f t="array" ref="W21:AB21">VLOOKUP(D21,BUSINESS!$D$2:$J$2692,{2,3,4,5,6,7},FALSE)</f>
        <v>0.56499999999999995</v>
      </c>
      <c r="X21" s="12">
        <v>39</v>
      </c>
      <c r="Y21" s="12">
        <v>0</v>
      </c>
      <c r="Z21" s="12">
        <v>364</v>
      </c>
      <c r="AA21" s="11">
        <v>9.6000000000000002E-2</v>
      </c>
      <c r="AB21" s="11">
        <v>0.60099999999999998</v>
      </c>
    </row>
    <row r="22" spans="1:28" ht="15.75" customHeight="1" x14ac:dyDescent="0.25">
      <c r="A22" s="7" t="s">
        <v>74</v>
      </c>
      <c r="B22" s="12" t="s">
        <v>75</v>
      </c>
      <c r="C22" s="19">
        <v>2007</v>
      </c>
      <c r="D22" s="9" t="str">
        <f t="shared" si="0"/>
        <v>Albania-Europe2007</v>
      </c>
      <c r="E22" s="10">
        <v>10701011856</v>
      </c>
      <c r="F22" s="11">
        <v>6.4000000000000001E-2</v>
      </c>
      <c r="G22" s="11">
        <v>218</v>
      </c>
      <c r="H22" s="11">
        <v>0.14099999999999999</v>
      </c>
      <c r="I22">
        <f t="array" ref="I22:J22">_xlfn.IFNA(VLOOKUP(D22,ENERGY!$D$2:$F$2692,{2,3},FALSE),0)</f>
        <v>0</v>
      </c>
      <c r="J22">
        <v>0</v>
      </c>
      <c r="K22">
        <f t="array" ref="K22:S22">VLOOKUP(D22,'HUMAN RESOURCES'!$D$2:$M$2692,{2,3,4,5,6,7,8,9,10},FALSE)</f>
        <v>1.2999999999999999E-2</v>
      </c>
      <c r="L22">
        <v>1.7000000000000001E-2</v>
      </c>
      <c r="M22">
        <v>80</v>
      </c>
      <c r="N22">
        <v>73</v>
      </c>
      <c r="O22">
        <v>0.25</v>
      </c>
      <c r="P22">
        <v>0.65800000000000003</v>
      </c>
      <c r="Q22">
        <v>9.1999999999999998E-2</v>
      </c>
      <c r="R22">
        <v>2940880</v>
      </c>
      <c r="S22">
        <v>0.48899999999999999</v>
      </c>
      <c r="T22">
        <f t="shared" si="1"/>
        <v>0.51100000000000001</v>
      </c>
      <c r="U22">
        <f t="array" ref="U22:V22">VLOOKUP(D22,TOURISM!$D$2:$F$2692,{2,3},FALSE)</f>
        <v>1479000000</v>
      </c>
      <c r="V22">
        <v>1331000000</v>
      </c>
      <c r="W22" s="12">
        <f t="array" ref="W22:AB22">VLOOKUP(D22,BUSINESS!$D$2:$J$2692,{2,3,4,5,6,7},FALSE)</f>
        <v>0.45900000000000002</v>
      </c>
      <c r="X22" s="12">
        <v>36</v>
      </c>
      <c r="Y22" s="12">
        <v>0</v>
      </c>
      <c r="Z22" s="12">
        <v>364</v>
      </c>
      <c r="AA22" s="11">
        <v>0.15</v>
      </c>
      <c r="AB22" s="11">
        <v>0.73399999999999999</v>
      </c>
    </row>
    <row r="23" spans="1:28" ht="15.75" customHeight="1" x14ac:dyDescent="0.25">
      <c r="A23" s="7" t="s">
        <v>74</v>
      </c>
      <c r="B23" s="12" t="s">
        <v>75</v>
      </c>
      <c r="C23" s="19">
        <v>2008</v>
      </c>
      <c r="D23" s="9" t="str">
        <f t="shared" si="0"/>
        <v>Albania-Europe2008</v>
      </c>
      <c r="E23" s="10">
        <v>12881352688</v>
      </c>
      <c r="F23" s="11">
        <v>6.0999999999999999E-2</v>
      </c>
      <c r="G23" s="11">
        <v>251</v>
      </c>
      <c r="H23" s="11">
        <v>0.13</v>
      </c>
      <c r="I23">
        <f t="array" ref="I23:J23">_xlfn.IFNA(VLOOKUP(D23,ENERGY!$D$2:$F$2692,{2,3},FALSE),0)</f>
        <v>1976</v>
      </c>
      <c r="J23">
        <v>4294</v>
      </c>
      <c r="K23">
        <f t="array" ref="K23:S23">VLOOKUP(D23,'HUMAN RESOURCES'!$D$2:$M$2692,{2,3,4,5,6,7,8,9,10},FALSE)</f>
        <v>1.2999999999999999E-2</v>
      </c>
      <c r="L23">
        <v>1.6E-2</v>
      </c>
      <c r="M23">
        <v>80</v>
      </c>
      <c r="N23">
        <v>74</v>
      </c>
      <c r="O23">
        <v>0.24299999999999999</v>
      </c>
      <c r="P23">
        <v>0.66200000000000003</v>
      </c>
      <c r="Q23">
        <v>9.5000000000000001E-2</v>
      </c>
      <c r="R23">
        <v>2912559</v>
      </c>
      <c r="S23">
        <v>0.5</v>
      </c>
      <c r="T23">
        <f t="shared" si="1"/>
        <v>0.5</v>
      </c>
      <c r="U23">
        <f t="array" ref="U23:V23">VLOOKUP(D23,TOURISM!$D$2:$F$2692,{2,3},FALSE)</f>
        <v>1848000000</v>
      </c>
      <c r="V23">
        <v>1644000000</v>
      </c>
      <c r="W23" s="12">
        <f t="array" ref="W23:AB23">VLOOKUP(D23,BUSINESS!$D$2:$J$2692,{2,3,4,5,6,7},FALSE)</f>
        <v>0.46200000000000002</v>
      </c>
      <c r="X23" s="12">
        <v>9</v>
      </c>
      <c r="Y23" s="12">
        <v>0</v>
      </c>
      <c r="Z23" s="12">
        <v>368</v>
      </c>
      <c r="AA23" s="11">
        <v>0.23899999999999999</v>
      </c>
      <c r="AB23" s="11">
        <v>0.58899999999999997</v>
      </c>
    </row>
    <row r="24" spans="1:28" ht="15.75" customHeight="1" x14ac:dyDescent="0.25">
      <c r="A24" s="7" t="s">
        <v>74</v>
      </c>
      <c r="B24" s="12" t="s">
        <v>75</v>
      </c>
      <c r="C24" s="19">
        <v>2009</v>
      </c>
      <c r="D24" s="9" t="str">
        <f t="shared" si="0"/>
        <v>Albania-Europe2009</v>
      </c>
      <c r="E24" s="10">
        <v>12044212904</v>
      </c>
      <c r="F24" s="11">
        <v>0.06</v>
      </c>
      <c r="G24" s="11">
        <v>230</v>
      </c>
      <c r="H24" s="11">
        <v>0.127</v>
      </c>
      <c r="I24">
        <f t="array" ref="I24:J24">_xlfn.IFNA(VLOOKUP(D24,ENERGY!$D$2:$F$2692,{2,3},FALSE),0)</f>
        <v>2068</v>
      </c>
      <c r="J24">
        <v>3865</v>
      </c>
      <c r="K24">
        <f t="array" ref="K24:S24">VLOOKUP(D24,'HUMAN RESOURCES'!$D$2:$M$2692,{2,3,4,5,6,7,8,9,10},FALSE)</f>
        <v>1.2999999999999999E-2</v>
      </c>
      <c r="L24">
        <v>1.4999999999999999E-2</v>
      </c>
      <c r="M24">
        <v>80</v>
      </c>
      <c r="N24">
        <v>74</v>
      </c>
      <c r="O24">
        <v>0.23599999999999999</v>
      </c>
      <c r="P24">
        <v>0.66600000000000004</v>
      </c>
      <c r="Q24">
        <v>9.8000000000000004E-2</v>
      </c>
      <c r="R24">
        <v>2884303</v>
      </c>
      <c r="S24">
        <v>0.51100000000000001</v>
      </c>
      <c r="T24">
        <f t="shared" si="1"/>
        <v>0.48899999999999999</v>
      </c>
      <c r="U24">
        <f t="array" ref="U24:V24">VLOOKUP(D24,TOURISM!$D$2:$F$2692,{2,3},FALSE)</f>
        <v>2014000000</v>
      </c>
      <c r="V24">
        <v>1693000000</v>
      </c>
      <c r="W24" s="12">
        <f t="array" ref="W24:AB24">VLOOKUP(D24,BUSINESS!$D$2:$J$2692,{2,3,4,5,6,7},FALSE)</f>
        <v>0.37</v>
      </c>
      <c r="X24" s="12">
        <v>6</v>
      </c>
      <c r="Y24" s="12">
        <v>0</v>
      </c>
      <c r="Z24" s="12">
        <v>368</v>
      </c>
      <c r="AA24" s="11">
        <v>0.41199999999999998</v>
      </c>
      <c r="AB24" s="11">
        <v>0.78200000000000003</v>
      </c>
    </row>
    <row r="25" spans="1:28" ht="15.75" customHeight="1" x14ac:dyDescent="0.25">
      <c r="A25" s="7" t="s">
        <v>74</v>
      </c>
      <c r="B25" s="12" t="s">
        <v>75</v>
      </c>
      <c r="C25" s="19">
        <v>2010</v>
      </c>
      <c r="D25" s="9" t="str">
        <f t="shared" si="0"/>
        <v>Albania-Europe2010</v>
      </c>
      <c r="E25" s="10">
        <v>11926953259</v>
      </c>
      <c r="F25" s="11">
        <v>5.5E-2</v>
      </c>
      <c r="G25" s="11">
        <v>207</v>
      </c>
      <c r="H25" s="11">
        <v>0.128</v>
      </c>
      <c r="I25">
        <f t="array" ref="I25:J25">_xlfn.IFNA(VLOOKUP(D25,ENERGY!$D$2:$F$2692,{2,3},FALSE),0)</f>
        <v>0</v>
      </c>
      <c r="J25">
        <v>0</v>
      </c>
      <c r="K25">
        <f t="array" ref="K25:S25">VLOOKUP(D25,'HUMAN RESOURCES'!$D$2:$M$2692,{2,3,4,5,6,7,8,9,10},FALSE)</f>
        <v>1.2999999999999999E-2</v>
      </c>
      <c r="L25">
        <v>1.4999999999999999E-2</v>
      </c>
      <c r="M25">
        <v>80</v>
      </c>
      <c r="N25">
        <v>74</v>
      </c>
      <c r="O25">
        <v>0.22800000000000001</v>
      </c>
      <c r="P25">
        <v>0.67100000000000004</v>
      </c>
      <c r="Q25">
        <v>0.10100000000000001</v>
      </c>
      <c r="R25">
        <v>2856673</v>
      </c>
      <c r="S25">
        <v>0.52200000000000002</v>
      </c>
      <c r="T25">
        <f t="shared" si="1"/>
        <v>0.47799999999999998</v>
      </c>
      <c r="U25">
        <f t="array" ref="U25:V25">VLOOKUP(D25,TOURISM!$D$2:$F$2692,{2,3},FALSE)</f>
        <v>1780000000</v>
      </c>
      <c r="V25">
        <v>1454000000</v>
      </c>
      <c r="W25" s="12">
        <f t="array" ref="W25:AB25">VLOOKUP(D25,BUSINESS!$D$2:$J$2692,{2,3,4,5,6,7},FALSE)</f>
        <v>0.33100000000000002</v>
      </c>
      <c r="X25" s="12">
        <v>6</v>
      </c>
      <c r="Y25" s="12">
        <v>0</v>
      </c>
      <c r="Z25" s="12">
        <v>360</v>
      </c>
      <c r="AA25" s="11">
        <v>0.45</v>
      </c>
      <c r="AB25" s="11">
        <v>0.85499999999999998</v>
      </c>
    </row>
    <row r="26" spans="1:28" ht="15.75" customHeight="1" x14ac:dyDescent="0.25">
      <c r="A26" s="7" t="s">
        <v>74</v>
      </c>
      <c r="B26" s="12" t="s">
        <v>75</v>
      </c>
      <c r="C26" s="19">
        <v>2011</v>
      </c>
      <c r="D26" s="9" t="str">
        <f t="shared" si="0"/>
        <v>Albania-Europe2011</v>
      </c>
      <c r="E26" s="10">
        <v>12890867763</v>
      </c>
      <c r="F26" s="11">
        <v>0.06</v>
      </c>
      <c r="G26" s="11">
        <v>243</v>
      </c>
      <c r="H26" s="11">
        <v>0.124</v>
      </c>
      <c r="I26">
        <f t="array" ref="I26:J26">_xlfn.IFNA(VLOOKUP(D26,ENERGY!$D$2:$F$2692,{2,3},FALSE),0)</f>
        <v>2172</v>
      </c>
      <c r="J26">
        <v>4166</v>
      </c>
      <c r="K26">
        <f t="array" ref="K26:S26">VLOOKUP(D26,'HUMAN RESOURCES'!$D$2:$M$2692,{2,3,4,5,6,7,8,9,10},FALSE)</f>
        <v>1.2999999999999999E-2</v>
      </c>
      <c r="L26">
        <v>1.4E-2</v>
      </c>
      <c r="M26">
        <v>80</v>
      </c>
      <c r="N26">
        <v>74</v>
      </c>
      <c r="O26">
        <v>0.221</v>
      </c>
      <c r="P26">
        <v>0.67600000000000005</v>
      </c>
      <c r="Q26">
        <v>0.10299999999999999</v>
      </c>
      <c r="R26">
        <v>2829337</v>
      </c>
      <c r="S26">
        <v>0.53200000000000003</v>
      </c>
      <c r="T26">
        <f t="shared" si="1"/>
        <v>0.46799999999999997</v>
      </c>
      <c r="U26">
        <f t="array" ref="U26:V26">VLOOKUP(D26,TOURISM!$D$2:$F$2692,{2,3},FALSE)</f>
        <v>1833000000</v>
      </c>
      <c r="V26">
        <v>1678000000</v>
      </c>
      <c r="W26" s="12">
        <f t="array" ref="W26:AB26">VLOOKUP(D26,BUSINESS!$D$2:$J$2692,{2,3,4,5,6,7},FALSE)</f>
        <v>0.315</v>
      </c>
      <c r="X26" s="12">
        <v>6</v>
      </c>
      <c r="Y26" s="12">
        <v>0</v>
      </c>
      <c r="Z26" s="12">
        <v>371</v>
      </c>
      <c r="AA26" s="11">
        <v>0.49</v>
      </c>
      <c r="AB26" s="11">
        <v>0.98299999999999998</v>
      </c>
    </row>
    <row r="27" spans="1:28" ht="15.75" customHeight="1" x14ac:dyDescent="0.25">
      <c r="A27" s="7" t="s">
        <v>74</v>
      </c>
      <c r="B27" s="12" t="s">
        <v>75</v>
      </c>
      <c r="C27" s="19">
        <v>2012</v>
      </c>
      <c r="D27" s="9" t="str">
        <f t="shared" si="0"/>
        <v>Albania-Europe2012</v>
      </c>
      <c r="E27" s="10">
        <v>12344532541</v>
      </c>
      <c r="F27" s="11">
        <v>0.06</v>
      </c>
      <c r="G27" s="11">
        <v>228</v>
      </c>
      <c r="H27" s="11">
        <v>0.109</v>
      </c>
      <c r="I27">
        <f t="array" ref="I27:J27">_xlfn.IFNA(VLOOKUP(D27,ENERGY!$D$2:$F$2692,{2,3},FALSE),0)</f>
        <v>1975</v>
      </c>
      <c r="J27">
        <v>3751</v>
      </c>
      <c r="K27">
        <f t="array" ref="K27:S27">VLOOKUP(D27,'HUMAN RESOURCES'!$D$2:$M$2692,{2,3,4,5,6,7,8,9,10},FALSE)</f>
        <v>1.2999999999999999E-2</v>
      </c>
      <c r="L27">
        <v>1.4E-2</v>
      </c>
      <c r="M27">
        <v>80</v>
      </c>
      <c r="N27">
        <v>74</v>
      </c>
      <c r="O27">
        <v>0.21299999999999999</v>
      </c>
      <c r="P27">
        <v>0.68100000000000005</v>
      </c>
      <c r="Q27">
        <v>0.106</v>
      </c>
      <c r="R27">
        <v>2801681</v>
      </c>
      <c r="S27">
        <v>0.54300000000000004</v>
      </c>
      <c r="T27">
        <f t="shared" si="1"/>
        <v>0.45699999999999996</v>
      </c>
      <c r="U27">
        <f t="array" ref="U27:V27">VLOOKUP(D27,TOURISM!$D$2:$F$2692,{2,3},FALSE)</f>
        <v>1623000000</v>
      </c>
      <c r="V27">
        <v>1374000000</v>
      </c>
      <c r="W27" s="12">
        <f t="array" ref="W27:AB27">VLOOKUP(D27,BUSINESS!$D$2:$J$2692,{2,3,4,5,6,7},FALSE)</f>
        <v>0.32</v>
      </c>
      <c r="X27" s="12">
        <v>5</v>
      </c>
      <c r="Y27" s="12">
        <v>82</v>
      </c>
      <c r="Z27" s="12">
        <v>357</v>
      </c>
      <c r="AA27" s="11">
        <v>0.54700000000000004</v>
      </c>
      <c r="AB27" s="11">
        <v>1.107</v>
      </c>
    </row>
    <row r="28" spans="1:28" ht="15.75" customHeight="1" x14ac:dyDescent="0.25">
      <c r="A28" s="7" t="s">
        <v>76</v>
      </c>
      <c r="B28" s="12" t="s">
        <v>77</v>
      </c>
      <c r="C28" s="19">
        <v>2000</v>
      </c>
      <c r="D28" s="9" t="str">
        <f t="shared" si="0"/>
        <v>Algeria-Africa2000</v>
      </c>
      <c r="E28" s="10">
        <v>54790058957</v>
      </c>
      <c r="F28" s="11">
        <v>3.5000000000000003E-2</v>
      </c>
      <c r="G28" s="11">
        <v>60</v>
      </c>
      <c r="H28" s="11">
        <v>0.1</v>
      </c>
      <c r="I28">
        <f t="array" ref="I28:J28">_xlfn.IFNA(VLOOKUP(D28,ENERGY!$D$2:$F$2692,{2,3},FALSE),0)</f>
        <v>0</v>
      </c>
      <c r="J28">
        <v>0</v>
      </c>
      <c r="K28">
        <f t="array" ref="K28:S28">VLOOKUP(D28,'HUMAN RESOURCES'!$D$2:$M$2692,{2,3,4,5,6,7,8,9,10},FALSE)</f>
        <v>0.02</v>
      </c>
      <c r="L28">
        <v>3.4000000000000002E-2</v>
      </c>
      <c r="M28">
        <v>71</v>
      </c>
      <c r="N28">
        <v>67</v>
      </c>
      <c r="O28">
        <v>0.34200000000000003</v>
      </c>
      <c r="P28">
        <v>0.61899999999999999</v>
      </c>
      <c r="Q28">
        <v>3.9E-2</v>
      </c>
      <c r="R28">
        <v>31719449</v>
      </c>
      <c r="S28">
        <v>0.59899999999999998</v>
      </c>
      <c r="T28">
        <f t="shared" si="1"/>
        <v>0.40100000000000002</v>
      </c>
      <c r="U28">
        <f t="array" ref="U28:V28">VLOOKUP(D28,TOURISM!$D$2:$F$2692,{2,3},FALSE)</f>
        <v>102000000</v>
      </c>
      <c r="V28">
        <v>193000000</v>
      </c>
      <c r="W28" s="12">
        <f t="array" ref="W28:AB28">VLOOKUP(D28,BUSINESS!$D$2:$J$2692,{2,3,4,5,6,7},FALSE)</f>
        <v>0</v>
      </c>
      <c r="X28" s="12">
        <v>0</v>
      </c>
      <c r="Y28" s="12">
        <v>0</v>
      </c>
      <c r="Z28" s="12">
        <v>0</v>
      </c>
      <c r="AA28" s="11">
        <v>5.0000000000000001E-3</v>
      </c>
      <c r="AB28" s="11">
        <v>3.0000000000000001E-3</v>
      </c>
    </row>
    <row r="29" spans="1:28" ht="15.75" customHeight="1" x14ac:dyDescent="0.25">
      <c r="A29" s="7" t="s">
        <v>76</v>
      </c>
      <c r="B29" s="12" t="s">
        <v>77</v>
      </c>
      <c r="C29" s="19">
        <v>2001</v>
      </c>
      <c r="D29" s="9" t="str">
        <f t="shared" si="0"/>
        <v>Algeria-Africa2001</v>
      </c>
      <c r="E29" s="10">
        <v>54744716706</v>
      </c>
      <c r="F29" s="11">
        <v>3.7999999999999999E-2</v>
      </c>
      <c r="G29" s="11">
        <v>65</v>
      </c>
      <c r="H29" s="11">
        <v>9.5000000000000001E-2</v>
      </c>
      <c r="I29">
        <f t="array" ref="I29:J29">_xlfn.IFNA(VLOOKUP(D29,ENERGY!$D$2:$F$2692,{2,3},FALSE),0)</f>
        <v>41852</v>
      </c>
      <c r="J29">
        <v>0</v>
      </c>
      <c r="K29">
        <f t="array" ref="K29:S29">VLOOKUP(D29,'HUMAN RESOURCES'!$D$2:$M$2692,{2,3,4,5,6,7,8,9,10},FALSE)</f>
        <v>1.9E-2</v>
      </c>
      <c r="L29">
        <v>3.3000000000000002E-2</v>
      </c>
      <c r="M29">
        <v>71</v>
      </c>
      <c r="N29">
        <v>68</v>
      </c>
      <c r="O29">
        <v>0.33</v>
      </c>
      <c r="P29">
        <v>0.63</v>
      </c>
      <c r="Q29">
        <v>0.04</v>
      </c>
      <c r="R29">
        <v>32150198</v>
      </c>
      <c r="S29">
        <v>0.60699999999999998</v>
      </c>
      <c r="T29">
        <f t="shared" si="1"/>
        <v>0.39300000000000002</v>
      </c>
      <c r="U29">
        <f t="array" ref="U29:V29">VLOOKUP(D29,TOURISM!$D$2:$F$2692,{2,3},FALSE)</f>
        <v>100000000</v>
      </c>
      <c r="V29">
        <v>194000000</v>
      </c>
      <c r="W29" s="12">
        <f t="array" ref="W29:AB29">VLOOKUP(D29,BUSINESS!$D$2:$J$2692,{2,3,4,5,6,7},FALSE)</f>
        <v>0</v>
      </c>
      <c r="X29" s="12">
        <v>0</v>
      </c>
      <c r="Y29" s="12">
        <v>0</v>
      </c>
      <c r="Z29" s="12">
        <v>0</v>
      </c>
      <c r="AA29" s="11">
        <v>6.0000000000000001E-3</v>
      </c>
      <c r="AB29" s="11">
        <v>3.0000000000000001E-3</v>
      </c>
    </row>
    <row r="30" spans="1:28" ht="15.75" customHeight="1" x14ac:dyDescent="0.25">
      <c r="A30" s="7" t="s">
        <v>76</v>
      </c>
      <c r="B30" s="12" t="s">
        <v>77</v>
      </c>
      <c r="C30" s="19">
        <v>2002</v>
      </c>
      <c r="D30" s="9" t="str">
        <f t="shared" si="0"/>
        <v>Algeria-Africa2002</v>
      </c>
      <c r="E30" s="10">
        <v>56760288962</v>
      </c>
      <c r="F30" s="11">
        <v>3.6999999999999998E-2</v>
      </c>
      <c r="G30" s="11">
        <v>65</v>
      </c>
      <c r="H30" s="11">
        <v>8.5999999999999993E-2</v>
      </c>
      <c r="I30">
        <f t="array" ref="I30:J30">_xlfn.IFNA(VLOOKUP(D30,ENERGY!$D$2:$F$2692,{2,3},FALSE),0)</f>
        <v>40105</v>
      </c>
      <c r="J30">
        <v>123475</v>
      </c>
      <c r="K30">
        <f t="array" ref="K30:S30">VLOOKUP(D30,'HUMAN RESOURCES'!$D$2:$M$2692,{2,3,4,5,6,7,8,9,10},FALSE)</f>
        <v>1.9E-2</v>
      </c>
      <c r="L30">
        <v>3.2000000000000001E-2</v>
      </c>
      <c r="M30">
        <v>71</v>
      </c>
      <c r="N30">
        <v>68</v>
      </c>
      <c r="O30">
        <v>0.318</v>
      </c>
      <c r="P30">
        <v>0.64100000000000001</v>
      </c>
      <c r="Q30">
        <v>4.1000000000000002E-2</v>
      </c>
      <c r="R30">
        <v>32572977</v>
      </c>
      <c r="S30">
        <v>0.61499999999999999</v>
      </c>
      <c r="T30">
        <f t="shared" si="1"/>
        <v>0.38500000000000001</v>
      </c>
      <c r="U30">
        <f t="array" ref="U30:V30">VLOOKUP(D30,TOURISM!$D$2:$F$2692,{2,3},FALSE)</f>
        <v>111000000</v>
      </c>
      <c r="V30">
        <v>248000000</v>
      </c>
      <c r="W30" s="12">
        <f t="array" ref="W30:AB30">VLOOKUP(D30,BUSINESS!$D$2:$J$2692,{2,3,4,5,6,7},FALSE)</f>
        <v>0</v>
      </c>
      <c r="X30" s="12">
        <v>0</v>
      </c>
      <c r="Y30" s="12">
        <v>0</v>
      </c>
      <c r="Z30" s="12">
        <v>0</v>
      </c>
      <c r="AA30" s="11">
        <v>1.6E-2</v>
      </c>
      <c r="AB30" s="11">
        <v>1.4E-2</v>
      </c>
    </row>
    <row r="31" spans="1:28" ht="15" x14ac:dyDescent="0.25">
      <c r="A31" s="7" t="s">
        <v>76</v>
      </c>
      <c r="B31" s="12" t="s">
        <v>77</v>
      </c>
      <c r="C31" s="19">
        <v>2003</v>
      </c>
      <c r="D31" s="9" t="str">
        <f t="shared" si="0"/>
        <v>Algeria-Africa2003</v>
      </c>
      <c r="E31" s="10">
        <v>67863832648</v>
      </c>
      <c r="F31" s="11">
        <v>3.5999999999999997E-2</v>
      </c>
      <c r="G31" s="11">
        <v>74</v>
      </c>
      <c r="H31" s="11">
        <v>8.1000000000000003E-2</v>
      </c>
      <c r="I31">
        <f t="array" ref="I31:J31">_xlfn.IFNA(VLOOKUP(D31,ENERGY!$D$2:$F$2692,{2,3},FALSE),0)</f>
        <v>40823</v>
      </c>
      <c r="J31">
        <v>124586</v>
      </c>
      <c r="K31">
        <f t="array" ref="K31:S31">VLOOKUP(D31,'HUMAN RESOURCES'!$D$2:$M$2692,{2,3,4,5,6,7,8,9,10},FALSE)</f>
        <v>0.02</v>
      </c>
      <c r="L31">
        <v>3.1E-2</v>
      </c>
      <c r="M31">
        <v>71</v>
      </c>
      <c r="N31">
        <v>68</v>
      </c>
      <c r="O31">
        <v>0.307</v>
      </c>
      <c r="P31">
        <v>0.65100000000000002</v>
      </c>
      <c r="Q31">
        <v>4.2000000000000003E-2</v>
      </c>
      <c r="R31">
        <v>33003442</v>
      </c>
      <c r="S31">
        <v>0.623</v>
      </c>
      <c r="T31">
        <f t="shared" si="1"/>
        <v>0.377</v>
      </c>
      <c r="U31">
        <f t="array" ref="U31:V31">VLOOKUP(D31,TOURISM!$D$2:$F$2692,{2,3},FALSE)</f>
        <v>112000000</v>
      </c>
      <c r="V31">
        <v>255000000</v>
      </c>
      <c r="W31" s="12">
        <f t="array" ref="W31:AB31">VLOOKUP(D31,BUSINESS!$D$2:$J$2692,{2,3,4,5,6,7},FALSE)</f>
        <v>0</v>
      </c>
      <c r="X31" s="12">
        <v>25</v>
      </c>
      <c r="Y31" s="12">
        <v>0</v>
      </c>
      <c r="Z31" s="12">
        <v>0</v>
      </c>
      <c r="AA31" s="11">
        <v>2.1999999999999999E-2</v>
      </c>
      <c r="AB31" s="11">
        <v>4.3999999999999997E-2</v>
      </c>
    </row>
    <row r="32" spans="1:28" ht="15" x14ac:dyDescent="0.25">
      <c r="A32" s="7" t="s">
        <v>76</v>
      </c>
      <c r="B32" s="12" t="s">
        <v>77</v>
      </c>
      <c r="C32" s="19">
        <v>2004</v>
      </c>
      <c r="D32" s="9" t="str">
        <f t="shared" si="0"/>
        <v>Algeria-Africa2004</v>
      </c>
      <c r="E32" s="10">
        <v>85324997370</v>
      </c>
      <c r="F32" s="11">
        <v>3.5000000000000003E-2</v>
      </c>
      <c r="G32" s="11">
        <v>90</v>
      </c>
      <c r="H32" s="11">
        <v>0.08</v>
      </c>
      <c r="I32">
        <f t="array" ref="I32:J32">_xlfn.IFNA(VLOOKUP(D32,ENERGY!$D$2:$F$2692,{2,3},FALSE),0)</f>
        <v>37425</v>
      </c>
      <c r="J32">
        <v>114619</v>
      </c>
      <c r="K32">
        <f t="array" ref="K32:S32">VLOOKUP(D32,'HUMAN RESOURCES'!$D$2:$M$2692,{2,3,4,5,6,7,8,9,10},FALSE)</f>
        <v>0.02</v>
      </c>
      <c r="L32">
        <v>0.03</v>
      </c>
      <c r="M32">
        <v>71</v>
      </c>
      <c r="N32">
        <v>68</v>
      </c>
      <c r="O32">
        <v>0.29699999999999999</v>
      </c>
      <c r="P32">
        <v>0.66</v>
      </c>
      <c r="Q32">
        <v>4.2999999999999997E-2</v>
      </c>
      <c r="R32">
        <v>33461345</v>
      </c>
      <c r="S32">
        <v>0.63100000000000001</v>
      </c>
      <c r="T32">
        <f t="shared" si="1"/>
        <v>0.36899999999999999</v>
      </c>
      <c r="U32">
        <f t="array" ref="U32:V32">VLOOKUP(D32,TOURISM!$D$2:$F$2692,{2,3},FALSE)</f>
        <v>178000000</v>
      </c>
      <c r="V32">
        <v>341000000</v>
      </c>
      <c r="W32" s="12">
        <f t="array" ref="W32:AB32">VLOOKUP(D32,BUSINESS!$D$2:$J$2692,{2,3,4,5,6,7},FALSE)</f>
        <v>0</v>
      </c>
      <c r="X32" s="12">
        <v>25</v>
      </c>
      <c r="Y32" s="12">
        <v>0</v>
      </c>
      <c r="Z32" s="12">
        <v>0</v>
      </c>
      <c r="AA32" s="11">
        <v>4.5999999999999999E-2</v>
      </c>
      <c r="AB32" s="11">
        <v>0.14599999999999999</v>
      </c>
    </row>
    <row r="33" spans="1:28" ht="15" x14ac:dyDescent="0.25">
      <c r="A33" s="7" t="s">
        <v>76</v>
      </c>
      <c r="B33" s="12" t="s">
        <v>77</v>
      </c>
      <c r="C33" s="19">
        <v>2005</v>
      </c>
      <c r="D33" s="9" t="str">
        <f t="shared" si="0"/>
        <v>Algeria-Africa2005</v>
      </c>
      <c r="E33" s="10">
        <v>103000000000</v>
      </c>
      <c r="F33" s="11">
        <v>3.1E-2</v>
      </c>
      <c r="G33" s="11">
        <v>95</v>
      </c>
      <c r="H33" s="11">
        <v>0.08</v>
      </c>
      <c r="I33">
        <f t="array" ref="I33:J33">_xlfn.IFNA(VLOOKUP(D33,ENERGY!$D$2:$F$2692,{2,3},FALSE),0)</f>
        <v>36793</v>
      </c>
      <c r="J33">
        <v>112339</v>
      </c>
      <c r="K33">
        <f t="array" ref="K33:S33">VLOOKUP(D33,'HUMAN RESOURCES'!$D$2:$M$2692,{2,3,4,5,6,7,8,9,10},FALSE)</f>
        <v>2.1000000000000001E-2</v>
      </c>
      <c r="L33">
        <v>2.9000000000000001E-2</v>
      </c>
      <c r="M33">
        <v>71</v>
      </c>
      <c r="N33">
        <v>68</v>
      </c>
      <c r="O33">
        <v>0.28899999999999998</v>
      </c>
      <c r="P33">
        <v>0.66700000000000004</v>
      </c>
      <c r="Q33">
        <v>4.3999999999999997E-2</v>
      </c>
      <c r="R33">
        <v>33960903</v>
      </c>
      <c r="S33">
        <v>0.63800000000000001</v>
      </c>
      <c r="T33">
        <f t="shared" si="1"/>
        <v>0.36199999999999999</v>
      </c>
      <c r="U33">
        <f t="array" ref="U33:V33">VLOOKUP(D33,TOURISM!$D$2:$F$2692,{2,3},FALSE)</f>
        <v>477000000</v>
      </c>
      <c r="V33">
        <v>660000000</v>
      </c>
      <c r="W33" s="12">
        <f t="array" ref="W33:AB33">VLOOKUP(D33,BUSINESS!$D$2:$J$2692,{2,3,4,5,6,7},FALSE)</f>
        <v>0.76900000000000002</v>
      </c>
      <c r="X33" s="12">
        <v>25</v>
      </c>
      <c r="Y33" s="12">
        <v>0</v>
      </c>
      <c r="Z33" s="12">
        <v>451</v>
      </c>
      <c r="AA33" s="11">
        <v>5.8000000000000003E-2</v>
      </c>
      <c r="AB33" s="11">
        <v>0.40200000000000002</v>
      </c>
    </row>
    <row r="34" spans="1:28" ht="15" x14ac:dyDescent="0.25">
      <c r="A34" s="7" t="s">
        <v>76</v>
      </c>
      <c r="B34" s="12" t="s">
        <v>77</v>
      </c>
      <c r="C34" s="19">
        <v>2006</v>
      </c>
      <c r="D34" s="9" t="str">
        <f t="shared" si="0"/>
        <v>Algeria-Africa2006</v>
      </c>
      <c r="E34" s="10">
        <v>117000000000</v>
      </c>
      <c r="F34" s="11">
        <v>3.1E-2</v>
      </c>
      <c r="G34" s="11">
        <v>106</v>
      </c>
      <c r="H34" s="11">
        <v>0.08</v>
      </c>
      <c r="I34">
        <f t="array" ref="I34:J34">_xlfn.IFNA(VLOOKUP(D34,ENERGY!$D$2:$F$2692,{2,3},FALSE),0)</f>
        <v>0</v>
      </c>
      <c r="J34">
        <v>0</v>
      </c>
      <c r="K34">
        <f t="array" ref="K34:S34">VLOOKUP(D34,'HUMAN RESOURCES'!$D$2:$M$2692,{2,3,4,5,6,7,8,9,10},FALSE)</f>
        <v>2.1999999999999999E-2</v>
      </c>
      <c r="L34">
        <v>2.8000000000000001E-2</v>
      </c>
      <c r="M34">
        <v>72</v>
      </c>
      <c r="N34">
        <v>68</v>
      </c>
      <c r="O34">
        <v>0.28199999999999997</v>
      </c>
      <c r="P34">
        <v>0.67300000000000004</v>
      </c>
      <c r="Q34">
        <v>4.4999999999999998E-2</v>
      </c>
      <c r="R34">
        <v>34507214</v>
      </c>
      <c r="S34">
        <v>0.64600000000000002</v>
      </c>
      <c r="T34">
        <f t="shared" si="1"/>
        <v>0.35399999999999998</v>
      </c>
      <c r="U34">
        <f t="array" ref="U34:V34">VLOOKUP(D34,TOURISM!$D$2:$F$2692,{2,3},FALSE)</f>
        <v>393000000</v>
      </c>
      <c r="V34">
        <v>414000000</v>
      </c>
      <c r="W34" s="12">
        <f t="array" ref="W34:AB34">VLOOKUP(D34,BUSINESS!$D$2:$J$2692,{2,3,4,5,6,7},FALSE)</f>
        <v>0.76900000000000002</v>
      </c>
      <c r="X34" s="12">
        <v>25</v>
      </c>
      <c r="Y34" s="12">
        <v>0</v>
      </c>
      <c r="Z34" s="12">
        <v>451</v>
      </c>
      <c r="AA34" s="11">
        <v>7.3999999999999996E-2</v>
      </c>
      <c r="AB34" s="11">
        <v>0.60899999999999999</v>
      </c>
    </row>
    <row r="35" spans="1:28" ht="15" x14ac:dyDescent="0.25">
      <c r="A35" s="7" t="s">
        <v>76</v>
      </c>
      <c r="B35" s="12" t="s">
        <v>77</v>
      </c>
      <c r="C35" s="19">
        <v>2007</v>
      </c>
      <c r="D35" s="9" t="str">
        <f t="shared" si="0"/>
        <v>Algeria-Africa2007</v>
      </c>
      <c r="E35" s="10">
        <v>135000000000</v>
      </c>
      <c r="F35" s="11">
        <v>3.5000000000000003E-2</v>
      </c>
      <c r="G35" s="11">
        <v>135</v>
      </c>
      <c r="H35" s="11">
        <v>0.08</v>
      </c>
      <c r="I35">
        <f t="array" ref="I35:J35">_xlfn.IFNA(VLOOKUP(D35,ENERGY!$D$2:$F$2692,{2,3},FALSE),0)</f>
        <v>0</v>
      </c>
      <c r="J35">
        <v>0</v>
      </c>
      <c r="K35">
        <f t="array" ref="K35:S35">VLOOKUP(D35,'HUMAN RESOURCES'!$D$2:$M$2692,{2,3,4,5,6,7,8,9,10},FALSE)</f>
        <v>2.3E-2</v>
      </c>
      <c r="L35">
        <v>2.5999999999999999E-2</v>
      </c>
      <c r="M35">
        <v>72</v>
      </c>
      <c r="N35">
        <v>69</v>
      </c>
      <c r="O35">
        <v>0.27700000000000002</v>
      </c>
      <c r="P35">
        <v>0.67700000000000005</v>
      </c>
      <c r="Q35">
        <v>4.5999999999999999E-2</v>
      </c>
      <c r="R35">
        <v>35097043</v>
      </c>
      <c r="S35">
        <v>0.65300000000000002</v>
      </c>
      <c r="T35">
        <f t="shared" si="1"/>
        <v>0.34699999999999998</v>
      </c>
      <c r="U35">
        <f t="array" ref="U35:V35">VLOOKUP(D35,TOURISM!$D$2:$F$2692,{2,3},FALSE)</f>
        <v>332000000</v>
      </c>
      <c r="V35">
        <v>504000000</v>
      </c>
      <c r="W35" s="12">
        <f t="array" ref="W35:AB35">VLOOKUP(D35,BUSINESS!$D$2:$J$2692,{2,3,4,5,6,7},FALSE)</f>
        <v>0.74199999999999999</v>
      </c>
      <c r="X35" s="12">
        <v>25</v>
      </c>
      <c r="Y35" s="12">
        <v>0</v>
      </c>
      <c r="Z35" s="12">
        <v>451</v>
      </c>
      <c r="AA35" s="11">
        <v>9.5000000000000001E-2</v>
      </c>
      <c r="AB35" s="11">
        <v>0.78500000000000003</v>
      </c>
    </row>
    <row r="36" spans="1:28" ht="15" x14ac:dyDescent="0.25">
      <c r="A36" s="7" t="s">
        <v>76</v>
      </c>
      <c r="B36" s="12" t="s">
        <v>77</v>
      </c>
      <c r="C36" s="19">
        <v>2008</v>
      </c>
      <c r="D36" s="9" t="str">
        <f t="shared" si="0"/>
        <v>Algeria-Africa2008</v>
      </c>
      <c r="E36" s="10">
        <v>171000000000</v>
      </c>
      <c r="F36" s="11">
        <v>3.7999999999999999E-2</v>
      </c>
      <c r="G36" s="11">
        <v>183</v>
      </c>
      <c r="H36" s="11">
        <v>0.08</v>
      </c>
      <c r="I36">
        <f t="array" ref="I36:J36">_xlfn.IFNA(VLOOKUP(D36,ENERGY!$D$2:$F$2692,{2,3},FALSE),0)</f>
        <v>30698</v>
      </c>
      <c r="J36">
        <v>92533</v>
      </c>
      <c r="K36">
        <f t="array" ref="K36:S36">VLOOKUP(D36,'HUMAN RESOURCES'!$D$2:$M$2692,{2,3,4,5,6,7,8,9,10},FALSE)</f>
        <v>2.4E-2</v>
      </c>
      <c r="L36">
        <v>2.5000000000000001E-2</v>
      </c>
      <c r="M36">
        <v>72</v>
      </c>
      <c r="N36">
        <v>69</v>
      </c>
      <c r="O36">
        <v>0.27400000000000002</v>
      </c>
      <c r="P36">
        <v>0.68</v>
      </c>
      <c r="Q36">
        <v>4.7E-2</v>
      </c>
      <c r="R36">
        <v>35725377</v>
      </c>
      <c r="S36">
        <v>0.66100000000000003</v>
      </c>
      <c r="T36">
        <f t="shared" si="1"/>
        <v>0.33899999999999997</v>
      </c>
      <c r="U36">
        <f t="array" ref="U36:V36">VLOOKUP(D36,TOURISM!$D$2:$F$2692,{2,3},FALSE)</f>
        <v>474000000</v>
      </c>
      <c r="V36">
        <v>617000000</v>
      </c>
      <c r="W36" s="12">
        <f t="array" ref="W36:AB36">VLOOKUP(D36,BUSINESS!$D$2:$J$2692,{2,3,4,5,6,7},FALSE)</f>
        <v>0.73799999999999999</v>
      </c>
      <c r="X36" s="12">
        <v>25</v>
      </c>
      <c r="Y36" s="12">
        <v>0</v>
      </c>
      <c r="Z36" s="12">
        <v>451</v>
      </c>
      <c r="AA36" s="11">
        <v>0.10199999999999999</v>
      </c>
      <c r="AB36" s="11">
        <v>0.75700000000000001</v>
      </c>
    </row>
    <row r="37" spans="1:28" ht="15" x14ac:dyDescent="0.25">
      <c r="A37" s="7" t="s">
        <v>76</v>
      </c>
      <c r="B37" s="12" t="s">
        <v>77</v>
      </c>
      <c r="C37" s="19">
        <v>2009</v>
      </c>
      <c r="D37" s="9" t="str">
        <f t="shared" si="0"/>
        <v>Algeria-Africa2009</v>
      </c>
      <c r="E37" s="10">
        <v>137000000000</v>
      </c>
      <c r="F37" s="11">
        <v>4.5999999999999999E-2</v>
      </c>
      <c r="G37" s="11">
        <v>174</v>
      </c>
      <c r="H37" s="11">
        <v>0.08</v>
      </c>
      <c r="I37">
        <f t="array" ref="I37:J37">_xlfn.IFNA(VLOOKUP(D37,ENERGY!$D$2:$F$2692,{2,3},FALSE),0)</f>
        <v>34658</v>
      </c>
      <c r="J37">
        <v>103963</v>
      </c>
      <c r="K37">
        <f t="array" ref="K37:S37">VLOOKUP(D37,'HUMAN RESOURCES'!$D$2:$M$2692,{2,3,4,5,6,7,8,9,10},FALSE)</f>
        <v>2.4E-2</v>
      </c>
      <c r="L37">
        <v>2.4E-2</v>
      </c>
      <c r="M37">
        <v>72</v>
      </c>
      <c r="N37">
        <v>69</v>
      </c>
      <c r="O37">
        <v>0.27200000000000002</v>
      </c>
      <c r="P37">
        <v>0.68100000000000005</v>
      </c>
      <c r="Q37">
        <v>4.7E-2</v>
      </c>
      <c r="R37">
        <v>36383302</v>
      </c>
      <c r="S37">
        <v>0.66800000000000004</v>
      </c>
      <c r="T37">
        <f t="shared" si="1"/>
        <v>0.33199999999999996</v>
      </c>
      <c r="U37">
        <f t="array" ref="U37:V37">VLOOKUP(D37,TOURISM!$D$2:$F$2692,{2,3},FALSE)</f>
        <v>381000000</v>
      </c>
      <c r="V37">
        <v>574000000</v>
      </c>
      <c r="W37" s="12">
        <f t="array" ref="W37:AB37">VLOOKUP(D37,BUSINESS!$D$2:$J$2692,{2,3,4,5,6,7},FALSE)</f>
        <v>0.72</v>
      </c>
      <c r="X37" s="12">
        <v>25</v>
      </c>
      <c r="Y37" s="12">
        <v>0</v>
      </c>
      <c r="Z37" s="12">
        <v>451</v>
      </c>
      <c r="AA37" s="11">
        <v>0.112</v>
      </c>
      <c r="AB37" s="11">
        <v>0.9</v>
      </c>
    </row>
    <row r="38" spans="1:28" ht="15" x14ac:dyDescent="0.25">
      <c r="A38" s="7" t="s">
        <v>76</v>
      </c>
      <c r="B38" s="12" t="s">
        <v>77</v>
      </c>
      <c r="C38" s="19">
        <v>2010</v>
      </c>
      <c r="D38" s="9" t="str">
        <f t="shared" si="0"/>
        <v>Algeria-Africa2010</v>
      </c>
      <c r="E38" s="10">
        <v>161000000000</v>
      </c>
      <c r="F38" s="11">
        <v>4.2000000000000003E-2</v>
      </c>
      <c r="G38" s="11">
        <v>181</v>
      </c>
      <c r="H38" s="11">
        <v>0.08</v>
      </c>
      <c r="I38">
        <f t="array" ref="I38:J38">_xlfn.IFNA(VLOOKUP(D38,ENERGY!$D$2:$F$2692,{2,3},FALSE),0)</f>
        <v>0</v>
      </c>
      <c r="J38">
        <v>0</v>
      </c>
      <c r="K38">
        <f t="array" ref="K38:S38">VLOOKUP(D38,'HUMAN RESOURCES'!$D$2:$M$2692,{2,3,4,5,6,7,8,9,10},FALSE)</f>
        <v>2.5000000000000001E-2</v>
      </c>
      <c r="L38">
        <v>2.4E-2</v>
      </c>
      <c r="M38">
        <v>72</v>
      </c>
      <c r="N38">
        <v>69</v>
      </c>
      <c r="O38">
        <v>0.27100000000000002</v>
      </c>
      <c r="P38">
        <v>0.68100000000000005</v>
      </c>
      <c r="Q38">
        <v>4.7E-2</v>
      </c>
      <c r="R38">
        <v>37062820</v>
      </c>
      <c r="S38">
        <v>0.67500000000000004</v>
      </c>
      <c r="T38">
        <f t="shared" si="1"/>
        <v>0.32499999999999996</v>
      </c>
      <c r="U38">
        <f t="array" ref="U38:V38">VLOOKUP(D38,TOURISM!$D$2:$F$2692,{2,3},FALSE)</f>
        <v>323000000</v>
      </c>
      <c r="V38">
        <v>737000000</v>
      </c>
      <c r="W38" s="12">
        <f t="array" ref="W38:AB38">VLOOKUP(D38,BUSINESS!$D$2:$J$2692,{2,3,4,5,6,7},FALSE)</f>
        <v>0.72</v>
      </c>
      <c r="X38" s="12">
        <v>25</v>
      </c>
      <c r="Y38" s="12">
        <v>0</v>
      </c>
      <c r="Z38" s="12">
        <v>451</v>
      </c>
      <c r="AA38" s="11">
        <v>0.125</v>
      </c>
      <c r="AB38" s="11">
        <v>0.88400000000000001</v>
      </c>
    </row>
    <row r="39" spans="1:28" ht="15" x14ac:dyDescent="0.25">
      <c r="A39" s="7" t="s">
        <v>76</v>
      </c>
      <c r="B39" s="12" t="s">
        <v>77</v>
      </c>
      <c r="C39" s="19">
        <v>2011</v>
      </c>
      <c r="D39" s="9" t="str">
        <f t="shared" si="0"/>
        <v>Algeria-Africa2011</v>
      </c>
      <c r="E39" s="10">
        <v>199000000000</v>
      </c>
      <c r="F39" s="11">
        <v>4.3999999999999997E-2</v>
      </c>
      <c r="G39" s="11">
        <v>233</v>
      </c>
      <c r="H39" s="11">
        <v>0.08</v>
      </c>
      <c r="I39">
        <f t="array" ref="I39:J39">_xlfn.IFNA(VLOOKUP(D39,ENERGY!$D$2:$F$2692,{2,3},FALSE),0)</f>
        <v>30974</v>
      </c>
      <c r="J39">
        <v>89493</v>
      </c>
      <c r="K39">
        <f t="array" ref="K39:S39">VLOOKUP(D39,'HUMAN RESOURCES'!$D$2:$M$2692,{2,3,4,5,6,7,8,9,10},FALSE)</f>
        <v>2.5000000000000001E-2</v>
      </c>
      <c r="L39">
        <v>2.3E-2</v>
      </c>
      <c r="M39">
        <v>72</v>
      </c>
      <c r="N39">
        <v>69</v>
      </c>
      <c r="O39">
        <v>0.27200000000000002</v>
      </c>
      <c r="P39">
        <v>0.68100000000000005</v>
      </c>
      <c r="Q39">
        <v>4.7E-2</v>
      </c>
      <c r="R39">
        <v>37762962</v>
      </c>
      <c r="S39">
        <v>0.68200000000000005</v>
      </c>
      <c r="T39">
        <f t="shared" si="1"/>
        <v>0.31799999999999995</v>
      </c>
      <c r="U39">
        <f t="array" ref="U39:V39">VLOOKUP(D39,TOURISM!$D$2:$F$2692,{2,3},FALSE)</f>
        <v>300000000</v>
      </c>
      <c r="V39">
        <v>571000000</v>
      </c>
      <c r="W39" s="12">
        <f t="array" ref="W39:AB39">VLOOKUP(D39,BUSINESS!$D$2:$J$2692,{2,3,4,5,6,7},FALSE)</f>
        <v>0.72</v>
      </c>
      <c r="X39" s="12">
        <v>25</v>
      </c>
      <c r="Y39" s="12">
        <v>0</v>
      </c>
      <c r="Z39" s="12">
        <v>451</v>
      </c>
      <c r="AA39" s="11">
        <v>0.14000000000000001</v>
      </c>
      <c r="AB39" s="11">
        <v>0.94299999999999995</v>
      </c>
    </row>
    <row r="40" spans="1:28" ht="15" x14ac:dyDescent="0.25">
      <c r="A40" s="7" t="s">
        <v>76</v>
      </c>
      <c r="B40" s="12" t="s">
        <v>77</v>
      </c>
      <c r="C40" s="19">
        <v>2012</v>
      </c>
      <c r="D40" s="9" t="str">
        <f t="shared" si="0"/>
        <v>Algeria-Africa2012</v>
      </c>
      <c r="E40" s="10">
        <v>204000000000</v>
      </c>
      <c r="F40" s="11">
        <v>5.1999999999999998E-2</v>
      </c>
      <c r="G40" s="11">
        <v>279</v>
      </c>
      <c r="H40" s="11">
        <v>0.08</v>
      </c>
      <c r="I40">
        <f t="array" ref="I40:J40">_xlfn.IFNA(VLOOKUP(D40,ENERGY!$D$2:$F$2692,{2,3},FALSE),0)</f>
        <v>28773</v>
      </c>
      <c r="J40">
        <v>90854</v>
      </c>
      <c r="K40">
        <f t="array" ref="K40:S40">VLOOKUP(D40,'HUMAN RESOURCES'!$D$2:$M$2692,{2,3,4,5,6,7,8,9,10},FALSE)</f>
        <v>2.5000000000000001E-2</v>
      </c>
      <c r="L40">
        <v>2.1999999999999999E-2</v>
      </c>
      <c r="M40">
        <v>73</v>
      </c>
      <c r="N40">
        <v>69</v>
      </c>
      <c r="O40">
        <v>0.27400000000000002</v>
      </c>
      <c r="P40">
        <v>0.67900000000000005</v>
      </c>
      <c r="Q40">
        <v>4.7E-2</v>
      </c>
      <c r="R40">
        <v>38481705</v>
      </c>
      <c r="S40">
        <v>0.68899999999999995</v>
      </c>
      <c r="T40">
        <f t="shared" si="1"/>
        <v>0.31100000000000005</v>
      </c>
      <c r="U40">
        <f t="array" ref="U40:V40">VLOOKUP(D40,TOURISM!$D$2:$F$2692,{2,3},FALSE)</f>
        <v>295000000</v>
      </c>
      <c r="V40">
        <v>559000000</v>
      </c>
      <c r="W40" s="12">
        <f t="array" ref="W40:AB40">VLOOKUP(D40,BUSINESS!$D$2:$J$2692,{2,3,4,5,6,7},FALSE)</f>
        <v>0.71899999999999997</v>
      </c>
      <c r="X40" s="12">
        <v>25</v>
      </c>
      <c r="Y40" s="12">
        <v>151</v>
      </c>
      <c r="Z40" s="12">
        <v>451</v>
      </c>
      <c r="AA40" s="11">
        <v>0.152</v>
      </c>
      <c r="AB40" s="11">
        <v>0.97499999999999998</v>
      </c>
    </row>
    <row r="41" spans="1:28" ht="15" x14ac:dyDescent="0.25">
      <c r="A41" s="7" t="s">
        <v>78</v>
      </c>
      <c r="B41" s="12" t="s">
        <v>77</v>
      </c>
      <c r="C41" s="19">
        <v>2000</v>
      </c>
      <c r="D41" s="9" t="str">
        <f t="shared" si="0"/>
        <v>american Samoa-Oceania2000</v>
      </c>
      <c r="E41" s="10">
        <v>10417060605</v>
      </c>
      <c r="F41" s="11">
        <v>6.5000000000000002E-2</v>
      </c>
      <c r="G41" s="11">
        <v>42</v>
      </c>
      <c r="H41" s="12">
        <v>0</v>
      </c>
      <c r="I41">
        <f t="array" ref="I41:J41">_xlfn.IFNA(VLOOKUP(D41,ENERGY!$D$2:$F$2692,{2,3},FALSE),0)</f>
        <v>0</v>
      </c>
      <c r="J41">
        <v>0</v>
      </c>
      <c r="K41">
        <f t="array" ref="K41:S41">VLOOKUP(D41,'HUMAN RESOURCES'!$D$2:$M$2692,{2,3,4,5,6,7,8,9,10},FALSE)</f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57522</v>
      </c>
      <c r="S41">
        <v>0.88600000000000001</v>
      </c>
      <c r="T41">
        <f t="shared" si="1"/>
        <v>0.11399999999999999</v>
      </c>
      <c r="U41">
        <f t="array" ref="U41:V41">VLOOKUP(D41,TOURISM!$D$2:$F$2692,{2,3},FALSE)</f>
        <v>0</v>
      </c>
      <c r="V41">
        <v>0</v>
      </c>
      <c r="W41" s="12">
        <f t="array" ref="W41:AB41">VLOOKUP(D41,BUSINESS!$D$2:$J$2692,{2,3,4,5,6,7},FALSE)</f>
        <v>0</v>
      </c>
      <c r="X41" s="12">
        <v>0</v>
      </c>
      <c r="Y41" s="12">
        <v>0</v>
      </c>
      <c r="Z41" s="12">
        <v>0</v>
      </c>
      <c r="AA41" s="11">
        <v>0</v>
      </c>
      <c r="AB41" s="11">
        <v>3.5000000000000003E-2</v>
      </c>
    </row>
    <row r="42" spans="1:28" ht="15" x14ac:dyDescent="0.25">
      <c r="A42" s="7" t="s">
        <v>79</v>
      </c>
      <c r="B42" s="12" t="s">
        <v>80</v>
      </c>
      <c r="C42" s="19">
        <v>2000</v>
      </c>
      <c r="D42" s="9" t="str">
        <f t="shared" si="0"/>
        <v>American Samoa-Oceania2000</v>
      </c>
      <c r="E42" s="7">
        <v>10417060605</v>
      </c>
      <c r="F42" s="12">
        <v>0</v>
      </c>
      <c r="G42" s="12">
        <v>0</v>
      </c>
      <c r="H42" s="12">
        <v>0</v>
      </c>
      <c r="I42">
        <f t="array" ref="I42:J42">_xlfn.IFNA(VLOOKUP(D42,ENERGY!$D$2:$F$2692,{2,3},FALSE),0)</f>
        <v>0</v>
      </c>
      <c r="J42">
        <v>0</v>
      </c>
      <c r="K42">
        <f t="array" ref="K42:S42">VLOOKUP(D42,'HUMAN RESOURCES'!$D$2:$M$2692,{2,3,4,5,6,7,8,9,10},FALSE)</f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57522</v>
      </c>
      <c r="S42">
        <v>0.88600000000000001</v>
      </c>
      <c r="T42">
        <f t="shared" si="1"/>
        <v>0.11399999999999999</v>
      </c>
      <c r="U42">
        <f t="array" ref="U42:V42">VLOOKUP(D42,TOURISM!$D$2:$F$2692,{2,3},FALSE)</f>
        <v>0</v>
      </c>
      <c r="V42">
        <v>0</v>
      </c>
      <c r="W42" s="12">
        <f t="array" ref="W42:AB42">VLOOKUP(D42,BUSINESS!$D$2:$J$2692,{2,3,4,5,6,7},FALSE)</f>
        <v>0</v>
      </c>
      <c r="X42" s="12">
        <v>0</v>
      </c>
      <c r="Y42" s="12">
        <v>0</v>
      </c>
      <c r="Z42" s="12">
        <v>0</v>
      </c>
      <c r="AA42" s="11">
        <v>0</v>
      </c>
      <c r="AB42" s="11">
        <v>3.5000000000000003E-2</v>
      </c>
    </row>
    <row r="43" spans="1:28" ht="15" x14ac:dyDescent="0.25">
      <c r="A43" s="7" t="s">
        <v>79</v>
      </c>
      <c r="B43" s="12" t="s">
        <v>80</v>
      </c>
      <c r="C43" s="19">
        <v>2001</v>
      </c>
      <c r="D43" s="9" t="str">
        <f t="shared" si="0"/>
        <v>American Samoa-Oceania2001</v>
      </c>
      <c r="E43" s="7">
        <v>0</v>
      </c>
      <c r="F43" s="12">
        <v>0</v>
      </c>
      <c r="G43" s="12">
        <v>0</v>
      </c>
      <c r="H43" s="12">
        <v>0</v>
      </c>
      <c r="I43">
        <f t="array" ref="I43:J43">_xlfn.IFNA(VLOOKUP(D43,ENERGY!$D$2:$F$2692,{2,3},FALSE),0)</f>
        <v>0</v>
      </c>
      <c r="J43">
        <v>0</v>
      </c>
      <c r="K43">
        <f t="array" ref="K43:S43">VLOOKUP(D43,'HUMAN RESOURCES'!$D$2:$M$2692,{2,3,4,5,6,7,8,9,10},FALSE)</f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58176</v>
      </c>
      <c r="S43">
        <v>0.88500000000000001</v>
      </c>
      <c r="T43">
        <f t="shared" si="1"/>
        <v>0.11499999999999999</v>
      </c>
      <c r="U43">
        <f t="array" ref="U43:V43">VLOOKUP(D43,TOURISM!$D$2:$F$2692,{2,3},FALSE)</f>
        <v>0</v>
      </c>
      <c r="V43">
        <v>0</v>
      </c>
      <c r="W43" s="12">
        <f t="array" ref="W43:AB43">VLOOKUP(D43,BUSINESS!$D$2:$J$2692,{2,3,4,5,6,7},FALSE)</f>
        <v>0</v>
      </c>
      <c r="X43" s="12">
        <v>0</v>
      </c>
      <c r="Y43" s="12">
        <v>0</v>
      </c>
      <c r="Z43" s="12">
        <v>0</v>
      </c>
      <c r="AA43" s="11">
        <v>0</v>
      </c>
      <c r="AB43" s="11">
        <v>3.6999999999999998E-2</v>
      </c>
    </row>
    <row r="44" spans="1:28" ht="15" x14ac:dyDescent="0.25">
      <c r="A44" s="7" t="s">
        <v>79</v>
      </c>
      <c r="B44" s="12" t="s">
        <v>80</v>
      </c>
      <c r="C44" s="19">
        <v>2002</v>
      </c>
      <c r="D44" s="9" t="str">
        <f t="shared" si="0"/>
        <v>American Samoa-Oceania2002</v>
      </c>
      <c r="E44" s="7">
        <v>0</v>
      </c>
      <c r="F44" s="12">
        <v>0</v>
      </c>
      <c r="G44" s="12">
        <v>0</v>
      </c>
      <c r="H44" s="12">
        <v>0</v>
      </c>
      <c r="I44">
        <f t="array" ref="I44:J44">_xlfn.IFNA(VLOOKUP(D44,ENERGY!$D$2:$F$2692,{2,3},FALSE),0)</f>
        <v>0</v>
      </c>
      <c r="J44">
        <v>0</v>
      </c>
      <c r="K44">
        <f t="array" ref="K44:S44">VLOOKUP(D44,'HUMAN RESOURCES'!$D$2:$M$2692,{2,3,4,5,6,7,8,9,10},FALSE)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58729</v>
      </c>
      <c r="S44">
        <v>0.88400000000000001</v>
      </c>
      <c r="T44">
        <f t="shared" si="1"/>
        <v>0.11599999999999999</v>
      </c>
      <c r="U44">
        <f t="array" ref="U44:V44">VLOOKUP(D44,TOURISM!$D$2:$F$2692,{2,3},FALSE)</f>
        <v>0</v>
      </c>
      <c r="V44">
        <v>0</v>
      </c>
      <c r="W44" s="12">
        <f t="array" ref="W44:AB44">VLOOKUP(D44,BUSINESS!$D$2:$J$2692,{2,3,4,5,6,7},FALSE)</f>
        <v>0</v>
      </c>
      <c r="X44" s="12">
        <v>0</v>
      </c>
      <c r="Y44" s="12">
        <v>0</v>
      </c>
      <c r="Z44" s="12">
        <v>0</v>
      </c>
      <c r="AA44" s="11">
        <v>0</v>
      </c>
      <c r="AB44" s="11">
        <v>3.5000000000000003E-2</v>
      </c>
    </row>
    <row r="45" spans="1:28" ht="15" x14ac:dyDescent="0.25">
      <c r="A45" s="7" t="s">
        <v>79</v>
      </c>
      <c r="B45" s="12" t="s">
        <v>80</v>
      </c>
      <c r="C45" s="19">
        <v>2003</v>
      </c>
      <c r="D45" s="9" t="str">
        <f t="shared" si="0"/>
        <v>American Samoa-Oceania2003</v>
      </c>
      <c r="E45" s="7">
        <v>0</v>
      </c>
      <c r="F45" s="12">
        <v>0</v>
      </c>
      <c r="G45" s="12">
        <v>0</v>
      </c>
      <c r="H45" s="12">
        <v>0</v>
      </c>
      <c r="I45">
        <f t="array" ref="I45:J45">_xlfn.IFNA(VLOOKUP(D45,ENERGY!$D$2:$F$2692,{2,3},FALSE),0)</f>
        <v>0</v>
      </c>
      <c r="J45">
        <v>0</v>
      </c>
      <c r="K45">
        <f t="array" ref="K45:S45">VLOOKUP(D45,'HUMAN RESOURCES'!$D$2:$M$2692,{2,3,4,5,6,7,8,9,10},FALSE)</f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59117</v>
      </c>
      <c r="S45">
        <v>0.88300000000000001</v>
      </c>
      <c r="T45">
        <f t="shared" si="1"/>
        <v>0.11699999999999999</v>
      </c>
      <c r="U45">
        <f t="array" ref="U45:V45">VLOOKUP(D45,TOURISM!$D$2:$F$2692,{2,3},FALSE)</f>
        <v>0</v>
      </c>
      <c r="V45">
        <v>0</v>
      </c>
      <c r="W45" s="12">
        <f t="array" ref="W45:AB45">VLOOKUP(D45,BUSINESS!$D$2:$J$2692,{2,3,4,5,6,7},FALSE)</f>
        <v>0</v>
      </c>
      <c r="X45" s="12">
        <v>0</v>
      </c>
      <c r="Y45" s="12">
        <v>0</v>
      </c>
      <c r="Z45" s="12">
        <v>0</v>
      </c>
      <c r="AA45" s="11">
        <v>0</v>
      </c>
      <c r="AB45" s="11">
        <v>3.5999999999999997E-2</v>
      </c>
    </row>
    <row r="46" spans="1:28" ht="15" x14ac:dyDescent="0.25">
      <c r="A46" s="7" t="s">
        <v>79</v>
      </c>
      <c r="B46" s="12" t="s">
        <v>80</v>
      </c>
      <c r="C46" s="19">
        <v>2004</v>
      </c>
      <c r="D46" s="9" t="str">
        <f t="shared" si="0"/>
        <v>American Samoa-Oceania2004</v>
      </c>
      <c r="E46" s="7">
        <v>0</v>
      </c>
      <c r="F46" s="12">
        <v>0</v>
      </c>
      <c r="G46" s="12">
        <v>0</v>
      </c>
      <c r="H46" s="12">
        <v>0</v>
      </c>
      <c r="I46">
        <f t="array" ref="I46:J46">_xlfn.IFNA(VLOOKUP(D46,ENERGY!$D$2:$F$2692,{2,3},FALSE),0)</f>
        <v>0</v>
      </c>
      <c r="J46">
        <v>0</v>
      </c>
      <c r="K46">
        <f t="array" ref="K46:S46">VLOOKUP(D46,'HUMAN RESOURCES'!$D$2:$M$2692,{2,3,4,5,6,7,8,9,10},FALSE)</f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59262</v>
      </c>
      <c r="S46">
        <v>0.88200000000000001</v>
      </c>
      <c r="T46">
        <f t="shared" si="1"/>
        <v>0.11799999999999999</v>
      </c>
      <c r="U46">
        <f t="array" ref="U46:V46">VLOOKUP(D46,TOURISM!$D$2:$F$2692,{2,3},FALSE)</f>
        <v>0</v>
      </c>
      <c r="V46">
        <v>0</v>
      </c>
      <c r="W46" s="12">
        <f t="array" ref="W46:AB46">VLOOKUP(D46,BUSINESS!$D$2:$J$2692,{2,3,4,5,6,7},FALSE)</f>
        <v>0</v>
      </c>
      <c r="X46" s="12">
        <v>0</v>
      </c>
      <c r="Y46" s="12">
        <v>0</v>
      </c>
      <c r="Z46" s="12">
        <v>0</v>
      </c>
      <c r="AA46" s="11">
        <v>0</v>
      </c>
      <c r="AB46" s="11">
        <v>3.7999999999999999E-2</v>
      </c>
    </row>
    <row r="47" spans="1:28" ht="15" x14ac:dyDescent="0.25">
      <c r="A47" s="7" t="s">
        <v>79</v>
      </c>
      <c r="B47" s="12" t="s">
        <v>80</v>
      </c>
      <c r="C47" s="19">
        <v>2005</v>
      </c>
      <c r="D47" s="9" t="str">
        <f t="shared" si="0"/>
        <v>American Samoa-Oceania2005</v>
      </c>
      <c r="E47" s="7">
        <v>0</v>
      </c>
      <c r="F47" s="12">
        <v>0</v>
      </c>
      <c r="G47" s="12">
        <v>0</v>
      </c>
      <c r="H47" s="12">
        <v>0</v>
      </c>
      <c r="I47">
        <f t="array" ref="I47:J47">_xlfn.IFNA(VLOOKUP(D47,ENERGY!$D$2:$F$2692,{2,3},FALSE),0)</f>
        <v>0</v>
      </c>
      <c r="J47">
        <v>0</v>
      </c>
      <c r="K47">
        <f t="array" ref="K47:S47">VLOOKUP(D47,'HUMAN RESOURCES'!$D$2:$M$2692,{2,3,4,5,6,7,8,9,10},FALSE)</f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59117</v>
      </c>
      <c r="S47">
        <v>0.88100000000000001</v>
      </c>
      <c r="T47">
        <f t="shared" si="1"/>
        <v>0.11899999999999999</v>
      </c>
      <c r="U47">
        <f t="array" ref="U47:V47">VLOOKUP(D47,TOURISM!$D$2:$F$2692,{2,3},FALSE)</f>
        <v>0</v>
      </c>
      <c r="V47">
        <v>0</v>
      </c>
      <c r="W47" s="12">
        <f t="array" ref="W47:AB47">VLOOKUP(D47,BUSINESS!$D$2:$J$2692,{2,3,4,5,6,7},FALSE)</f>
        <v>0</v>
      </c>
      <c r="X47" s="12">
        <v>0</v>
      </c>
      <c r="Y47" s="12">
        <v>0</v>
      </c>
      <c r="Z47" s="12">
        <v>0</v>
      </c>
      <c r="AA47" s="11">
        <v>0</v>
      </c>
      <c r="AB47" s="11">
        <v>0</v>
      </c>
    </row>
    <row r="48" spans="1:28" ht="15" x14ac:dyDescent="0.25">
      <c r="A48" s="7" t="s">
        <v>79</v>
      </c>
      <c r="B48" s="12" t="s">
        <v>80</v>
      </c>
      <c r="C48" s="19">
        <v>2006</v>
      </c>
      <c r="D48" s="9" t="str">
        <f t="shared" si="0"/>
        <v>American Samoa-Oceania2006</v>
      </c>
      <c r="E48" s="7">
        <v>0</v>
      </c>
      <c r="F48" s="12">
        <v>0</v>
      </c>
      <c r="G48" s="12">
        <v>0</v>
      </c>
      <c r="H48" s="12">
        <v>0</v>
      </c>
      <c r="I48">
        <f t="array" ref="I48:J48">_xlfn.IFNA(VLOOKUP(D48,ENERGY!$D$2:$F$2692,{2,3},FALSE),0)</f>
        <v>0</v>
      </c>
      <c r="J48">
        <v>0</v>
      </c>
      <c r="K48">
        <f t="array" ref="K48:S48">VLOOKUP(D48,'HUMAN RESOURCES'!$D$2:$M$2692,{2,3,4,5,6,7,8,9,10},FALSE)</f>
        <v>2.1999999999999999E-2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58652</v>
      </c>
      <c r="S48">
        <v>0.88</v>
      </c>
      <c r="T48">
        <f t="shared" si="1"/>
        <v>0.12</v>
      </c>
      <c r="U48">
        <f t="array" ref="U48:V48">VLOOKUP(D48,TOURISM!$D$2:$F$2692,{2,3},FALSE)</f>
        <v>0</v>
      </c>
      <c r="V48">
        <v>0</v>
      </c>
      <c r="W48" s="12">
        <f t="array" ref="W48:AB48">VLOOKUP(D48,BUSINESS!$D$2:$J$2692,{2,3,4,5,6,7},FALSE)</f>
        <v>0</v>
      </c>
      <c r="X48" s="12">
        <v>0</v>
      </c>
      <c r="Y48" s="12">
        <v>0</v>
      </c>
      <c r="Z48" s="12">
        <v>0</v>
      </c>
      <c r="AA48" s="11">
        <v>0</v>
      </c>
      <c r="AB48" s="11">
        <v>0</v>
      </c>
    </row>
    <row r="49" spans="1:28" ht="15" x14ac:dyDescent="0.25">
      <c r="A49" s="7" t="s">
        <v>79</v>
      </c>
      <c r="B49" s="12" t="s">
        <v>80</v>
      </c>
      <c r="C49" s="19">
        <v>2007</v>
      </c>
      <c r="D49" s="9" t="str">
        <f t="shared" si="0"/>
        <v>American Samoa-Oceania2007</v>
      </c>
      <c r="E49" s="7">
        <v>0</v>
      </c>
      <c r="F49" s="12">
        <v>0</v>
      </c>
      <c r="G49" s="12">
        <v>0</v>
      </c>
      <c r="H49" s="12">
        <v>0</v>
      </c>
      <c r="I49">
        <f t="array" ref="I49:J49">_xlfn.IFNA(VLOOKUP(D49,ENERGY!$D$2:$F$2692,{2,3},FALSE),0)</f>
        <v>0</v>
      </c>
      <c r="J49">
        <v>0</v>
      </c>
      <c r="K49">
        <f t="array" ref="K49:S49">VLOOKUP(D49,'HUMAN RESOURCES'!$D$2:$M$2692,{2,3,4,5,6,7,8,9,10},FALSE)</f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57919</v>
      </c>
      <c r="S49">
        <v>0.879</v>
      </c>
      <c r="T49">
        <f t="shared" si="1"/>
        <v>0.121</v>
      </c>
      <c r="U49">
        <f t="array" ref="U49:V49">VLOOKUP(D49,TOURISM!$D$2:$F$2692,{2,3},FALSE)</f>
        <v>0</v>
      </c>
      <c r="V49">
        <v>0</v>
      </c>
      <c r="W49" s="12">
        <f t="array" ref="W49:AB49">VLOOKUP(D49,BUSINESS!$D$2:$J$2692,{2,3,4,5,6,7},FALSE)</f>
        <v>0</v>
      </c>
      <c r="X49" s="12">
        <v>0</v>
      </c>
      <c r="Y49" s="12">
        <v>0</v>
      </c>
      <c r="Z49" s="12">
        <v>0</v>
      </c>
      <c r="AA49" s="11">
        <v>0</v>
      </c>
      <c r="AB49" s="11">
        <v>0</v>
      </c>
    </row>
    <row r="50" spans="1:28" ht="15" x14ac:dyDescent="0.25">
      <c r="A50" s="7" t="s">
        <v>79</v>
      </c>
      <c r="B50" s="12" t="s">
        <v>80</v>
      </c>
      <c r="C50" s="19">
        <v>2008</v>
      </c>
      <c r="D50" s="9" t="str">
        <f t="shared" si="0"/>
        <v>American Samoa-Oceania2008</v>
      </c>
      <c r="E50" s="7">
        <v>0</v>
      </c>
      <c r="F50" s="12">
        <v>0</v>
      </c>
      <c r="G50" s="12">
        <v>0</v>
      </c>
      <c r="H50" s="12">
        <v>0</v>
      </c>
      <c r="I50">
        <f t="array" ref="I50:J50">_xlfn.IFNA(VLOOKUP(D50,ENERGY!$D$2:$F$2692,{2,3},FALSE),0)</f>
        <v>0</v>
      </c>
      <c r="J50">
        <v>0</v>
      </c>
      <c r="K50">
        <f t="array" ref="K50:S50">VLOOKUP(D50,'HUMAN RESOURCES'!$D$2:$M$2692,{2,3,4,5,6,7,8,9,10},FALSE)</f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57053</v>
      </c>
      <c r="S50">
        <v>0.878</v>
      </c>
      <c r="T50">
        <f t="shared" si="1"/>
        <v>0.122</v>
      </c>
      <c r="U50">
        <f t="array" ref="U50:V50">VLOOKUP(D50,TOURISM!$D$2:$F$2692,{2,3},FALSE)</f>
        <v>0</v>
      </c>
      <c r="V50">
        <v>0</v>
      </c>
      <c r="W50" s="12">
        <f t="array" ref="W50:AB50">VLOOKUP(D50,BUSINESS!$D$2:$J$2692,{2,3,4,5,6,7},FALSE)</f>
        <v>0</v>
      </c>
      <c r="X50" s="12">
        <v>0</v>
      </c>
      <c r="Y50" s="12">
        <v>0</v>
      </c>
      <c r="Z50" s="12">
        <v>0</v>
      </c>
      <c r="AA50" s="11">
        <v>0</v>
      </c>
      <c r="AB50" s="11">
        <v>0</v>
      </c>
    </row>
    <row r="51" spans="1:28" ht="15" x14ac:dyDescent="0.25">
      <c r="A51" s="7" t="s">
        <v>79</v>
      </c>
      <c r="B51" s="12" t="s">
        <v>80</v>
      </c>
      <c r="C51" s="19">
        <v>2009</v>
      </c>
      <c r="D51" s="9" t="str">
        <f t="shared" si="0"/>
        <v>American Samoa-Oceania2009</v>
      </c>
      <c r="E51" s="7">
        <v>0</v>
      </c>
      <c r="F51" s="12">
        <v>0</v>
      </c>
      <c r="G51" s="12">
        <v>0</v>
      </c>
      <c r="H51" s="12">
        <v>0</v>
      </c>
      <c r="I51">
        <f t="array" ref="I51:J51">_xlfn.IFNA(VLOOKUP(D51,ENERGY!$D$2:$F$2692,{2,3},FALSE),0)</f>
        <v>0</v>
      </c>
      <c r="J51">
        <v>0</v>
      </c>
      <c r="K51">
        <f t="array" ref="K51:S51">VLOOKUP(D51,'HUMAN RESOURCES'!$D$2:$M$2692,{2,3,4,5,6,7,8,9,10},FALSE)</f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56245</v>
      </c>
      <c r="S51">
        <v>0.877</v>
      </c>
      <c r="T51">
        <f t="shared" si="1"/>
        <v>0.123</v>
      </c>
      <c r="U51">
        <f t="array" ref="U51:V51">VLOOKUP(D51,TOURISM!$D$2:$F$2692,{2,3},FALSE)</f>
        <v>0</v>
      </c>
      <c r="V51">
        <v>0</v>
      </c>
      <c r="W51" s="12">
        <f t="array" ref="W51:AB51">VLOOKUP(D51,BUSINESS!$D$2:$J$2692,{2,3,4,5,6,7},FALSE)</f>
        <v>0</v>
      </c>
      <c r="X51" s="12">
        <v>0</v>
      </c>
      <c r="Y51" s="12">
        <v>0</v>
      </c>
      <c r="Z51" s="12">
        <v>0</v>
      </c>
      <c r="AA51" s="11">
        <v>0</v>
      </c>
      <c r="AB51" s="11">
        <v>0</v>
      </c>
    </row>
    <row r="52" spans="1:28" ht="15" x14ac:dyDescent="0.25">
      <c r="A52" s="7" t="s">
        <v>79</v>
      </c>
      <c r="B52" s="12" t="s">
        <v>80</v>
      </c>
      <c r="C52" s="19">
        <v>2010</v>
      </c>
      <c r="D52" s="9" t="str">
        <f t="shared" si="0"/>
        <v>American Samoa-Oceania2010</v>
      </c>
      <c r="E52" s="7">
        <v>0</v>
      </c>
      <c r="F52" s="12">
        <v>0</v>
      </c>
      <c r="G52" s="12">
        <v>0</v>
      </c>
      <c r="H52" s="12">
        <v>0</v>
      </c>
      <c r="I52">
        <f t="array" ref="I52:J52">_xlfn.IFNA(VLOOKUP(D52,ENERGY!$D$2:$F$2692,{2,3},FALSE),0)</f>
        <v>0</v>
      </c>
      <c r="J52">
        <v>0</v>
      </c>
      <c r="K52">
        <f t="array" ref="K52:S52">VLOOKUP(D52,'HUMAN RESOURCES'!$D$2:$M$2692,{2,3,4,5,6,7,8,9,10},FALSE)</f>
        <v>1.9E-2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55636</v>
      </c>
      <c r="S52">
        <v>0.876</v>
      </c>
      <c r="T52">
        <f t="shared" si="1"/>
        <v>0.124</v>
      </c>
      <c r="U52">
        <f t="array" ref="U52:V52">VLOOKUP(D52,TOURISM!$D$2:$F$2692,{2,3},FALSE)</f>
        <v>0</v>
      </c>
      <c r="V52">
        <v>0</v>
      </c>
      <c r="W52" s="12">
        <f t="array" ref="W52:AB52">VLOOKUP(D52,BUSINESS!$D$2:$J$2692,{2,3,4,5,6,7},FALSE)</f>
        <v>0</v>
      </c>
      <c r="X52" s="12">
        <v>0</v>
      </c>
      <c r="Y52" s="12">
        <v>0</v>
      </c>
      <c r="Z52" s="12">
        <v>0</v>
      </c>
      <c r="AA52" s="11">
        <v>0</v>
      </c>
      <c r="AB52" s="11">
        <v>0</v>
      </c>
    </row>
    <row r="53" spans="1:28" ht="15" x14ac:dyDescent="0.25">
      <c r="A53" s="7" t="s">
        <v>79</v>
      </c>
      <c r="B53" s="12" t="s">
        <v>80</v>
      </c>
      <c r="C53" s="19">
        <v>2011</v>
      </c>
      <c r="D53" s="9" t="str">
        <f t="shared" si="0"/>
        <v>American Samoa-Oceania2011</v>
      </c>
      <c r="E53" s="7">
        <v>0</v>
      </c>
      <c r="F53" s="12">
        <v>0</v>
      </c>
      <c r="G53" s="12">
        <v>0</v>
      </c>
      <c r="H53" s="12">
        <v>0</v>
      </c>
      <c r="I53">
        <f t="array" ref="I53:J53">_xlfn.IFNA(VLOOKUP(D53,ENERGY!$D$2:$F$2692,{2,3},FALSE),0)</f>
        <v>0</v>
      </c>
      <c r="J53">
        <v>0</v>
      </c>
      <c r="K53">
        <f t="array" ref="K53:S53">VLOOKUP(D53,'HUMAN RESOURCES'!$D$2:$M$2692,{2,3,4,5,6,7,8,9,10},FALSE)</f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55274</v>
      </c>
      <c r="S53">
        <v>0.875</v>
      </c>
      <c r="T53">
        <f t="shared" si="1"/>
        <v>0.125</v>
      </c>
      <c r="U53">
        <f t="array" ref="U53:V53">VLOOKUP(D53,TOURISM!$D$2:$F$2692,{2,3},FALSE)</f>
        <v>0</v>
      </c>
      <c r="V53">
        <v>0</v>
      </c>
      <c r="W53" s="12">
        <f t="array" ref="W53:AB53">VLOOKUP(D53,BUSINESS!$D$2:$J$2692,{2,3,4,5,6,7},FALSE)</f>
        <v>0</v>
      </c>
      <c r="X53" s="12">
        <v>0</v>
      </c>
      <c r="Y53" s="12">
        <v>0</v>
      </c>
      <c r="Z53" s="12">
        <v>0</v>
      </c>
      <c r="AA53" s="11">
        <v>0</v>
      </c>
      <c r="AB53" s="11">
        <v>0</v>
      </c>
    </row>
    <row r="54" spans="1:28" ht="15" x14ac:dyDescent="0.25">
      <c r="A54" s="7" t="s">
        <v>79</v>
      </c>
      <c r="B54" s="12" t="s">
        <v>80</v>
      </c>
      <c r="C54" s="19">
        <v>2012</v>
      </c>
      <c r="D54" s="9" t="str">
        <f t="shared" si="0"/>
        <v>American Samoa-Oceania2012</v>
      </c>
      <c r="E54" s="7">
        <v>1133644295</v>
      </c>
      <c r="F54" s="12">
        <v>0</v>
      </c>
      <c r="G54" s="12">
        <v>0</v>
      </c>
      <c r="H54" s="12">
        <v>0</v>
      </c>
      <c r="I54">
        <f t="array" ref="I54:J54">_xlfn.IFNA(VLOOKUP(D54,ENERGY!$D$2:$F$2692,{2,3},FALSE),0)</f>
        <v>0</v>
      </c>
      <c r="J54">
        <v>0</v>
      </c>
      <c r="K54">
        <f t="array" ref="K54:S54">VLOOKUP(D54,'HUMAN RESOURCES'!$D$2:$M$2692,{2,3,4,5,6,7,8,9,10},FALSE)</f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55128</v>
      </c>
      <c r="S54">
        <v>0.874</v>
      </c>
      <c r="T54">
        <f t="shared" si="1"/>
        <v>0.126</v>
      </c>
      <c r="U54">
        <f t="array" ref="U54:V54">VLOOKUP(D54,TOURISM!$D$2:$F$2692,{2,3},FALSE)</f>
        <v>0</v>
      </c>
      <c r="V54">
        <v>0</v>
      </c>
      <c r="W54" s="12">
        <f t="array" ref="W54:AB54">VLOOKUP(D54,BUSINESS!$D$2:$J$2692,{2,3,4,5,6,7},FALSE)</f>
        <v>0</v>
      </c>
      <c r="X54" s="12">
        <v>0</v>
      </c>
      <c r="Y54" s="12">
        <v>0</v>
      </c>
      <c r="Z54" s="12">
        <v>0</v>
      </c>
      <c r="AA54" s="11">
        <v>0</v>
      </c>
      <c r="AB54" s="11">
        <v>0</v>
      </c>
    </row>
    <row r="55" spans="1:28" ht="15" x14ac:dyDescent="0.25">
      <c r="A55" s="7" t="s">
        <v>81</v>
      </c>
      <c r="B55" s="12" t="s">
        <v>75</v>
      </c>
      <c r="C55" s="19">
        <v>2000</v>
      </c>
      <c r="D55" s="9" t="str">
        <f t="shared" si="0"/>
        <v>Andorra-Europe2000</v>
      </c>
      <c r="E55" s="7">
        <v>1133644295</v>
      </c>
      <c r="F55" s="11">
        <v>6.2E-2</v>
      </c>
      <c r="G55" s="11">
        <v>1330</v>
      </c>
      <c r="H55" s="12">
        <v>0</v>
      </c>
      <c r="I55">
        <f t="array" ref="I55:J55">_xlfn.IFNA(VLOOKUP(D55,ENERGY!$D$2:$F$2692,{2,3},FALSE),0)</f>
        <v>0</v>
      </c>
      <c r="J55">
        <v>0</v>
      </c>
      <c r="K55">
        <f t="array" ref="K55:S55">VLOOKUP(D55,'HUMAN RESOURCES'!$D$2:$M$2692,{2,3,4,5,6,7,8,9,10},FALSE)</f>
        <v>1.0999999999999999E-2</v>
      </c>
      <c r="L55">
        <v>4.0000000000000001E-3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65399</v>
      </c>
      <c r="S55">
        <v>0.92400000000000004</v>
      </c>
      <c r="T55">
        <f t="shared" si="1"/>
        <v>7.5999999999999956E-2</v>
      </c>
      <c r="U55">
        <f t="array" ref="U55:V55">VLOOKUP(D55,TOURISM!$D$2:$F$2692,{2,3},FALSE)</f>
        <v>0</v>
      </c>
      <c r="V55">
        <v>0</v>
      </c>
      <c r="W55" s="12">
        <f t="array" ref="W55:AB55">VLOOKUP(D55,BUSINESS!$D$2:$J$2692,{2,3,4,5,6,7},FALSE)</f>
        <v>0</v>
      </c>
      <c r="X55" s="12">
        <v>0</v>
      </c>
      <c r="Y55" s="12">
        <v>0</v>
      </c>
      <c r="Z55" s="12">
        <v>0</v>
      </c>
      <c r="AA55" s="11">
        <v>0.105</v>
      </c>
      <c r="AB55" s="11">
        <v>0.36</v>
      </c>
    </row>
    <row r="56" spans="1:28" ht="15" x14ac:dyDescent="0.25">
      <c r="A56" s="7" t="s">
        <v>81</v>
      </c>
      <c r="B56" s="12" t="s">
        <v>75</v>
      </c>
      <c r="C56" s="19">
        <v>2001</v>
      </c>
      <c r="D56" s="9" t="str">
        <f t="shared" si="0"/>
        <v>Andorra-Europe2001</v>
      </c>
      <c r="E56" s="10">
        <v>1264760246</v>
      </c>
      <c r="F56" s="11">
        <v>5.6000000000000001E-2</v>
      </c>
      <c r="G56" s="11">
        <v>1294</v>
      </c>
      <c r="H56" s="12">
        <v>0</v>
      </c>
      <c r="I56">
        <f t="array" ref="I56:J56">_xlfn.IFNA(VLOOKUP(D56,ENERGY!$D$2:$F$2692,{2,3},FALSE),0)</f>
        <v>0</v>
      </c>
      <c r="J56">
        <v>0</v>
      </c>
      <c r="K56">
        <f t="array" ref="K56:S56">VLOOKUP(D56,'HUMAN RESOURCES'!$D$2:$M$2692,{2,3,4,5,6,7,8,9,10},FALSE)</f>
        <v>1.2E-2</v>
      </c>
      <c r="L56">
        <v>4.0000000000000001E-3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68000</v>
      </c>
      <c r="S56">
        <v>0.92100000000000004</v>
      </c>
      <c r="T56">
        <f t="shared" si="1"/>
        <v>7.8999999999999959E-2</v>
      </c>
      <c r="U56">
        <f t="array" ref="U56:V56">VLOOKUP(D56,TOURISM!$D$2:$F$2692,{2,3},FALSE)</f>
        <v>0</v>
      </c>
      <c r="V56">
        <v>0</v>
      </c>
      <c r="W56" s="12">
        <f t="array" ref="W56:AB56">VLOOKUP(D56,BUSINESS!$D$2:$J$2692,{2,3,4,5,6,7},FALSE)</f>
        <v>0</v>
      </c>
      <c r="X56" s="12">
        <v>0</v>
      </c>
      <c r="Y56" s="12">
        <v>0</v>
      </c>
      <c r="Z56" s="12">
        <v>0</v>
      </c>
      <c r="AA56" s="11">
        <v>0</v>
      </c>
      <c r="AB56" s="11">
        <v>0.433</v>
      </c>
    </row>
    <row r="57" spans="1:28" ht="15" x14ac:dyDescent="0.25">
      <c r="A57" s="7" t="s">
        <v>81</v>
      </c>
      <c r="B57" s="12" t="s">
        <v>75</v>
      </c>
      <c r="C57" s="19">
        <v>2002</v>
      </c>
      <c r="D57" s="9" t="str">
        <f t="shared" si="0"/>
        <v>Andorra-Europe2002</v>
      </c>
      <c r="E57" s="10">
        <v>1456198796</v>
      </c>
      <c r="F57" s="11">
        <v>5.8000000000000003E-2</v>
      </c>
      <c r="G57" s="11">
        <v>1486</v>
      </c>
      <c r="H57" s="12">
        <v>0</v>
      </c>
      <c r="I57">
        <f t="array" ref="I57:J57">_xlfn.IFNA(VLOOKUP(D57,ENERGY!$D$2:$F$2692,{2,3},FALSE),0)</f>
        <v>0</v>
      </c>
      <c r="J57">
        <v>517</v>
      </c>
      <c r="K57">
        <f t="array" ref="K57:S57">VLOOKUP(D57,'HUMAN RESOURCES'!$D$2:$M$2692,{2,3,4,5,6,7,8,9,10},FALSE)</f>
        <v>1.0999999999999999E-2</v>
      </c>
      <c r="L57">
        <v>4.0000000000000001E-3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71639</v>
      </c>
      <c r="S57">
        <v>0.91600000000000004</v>
      </c>
      <c r="T57">
        <f t="shared" si="1"/>
        <v>8.3999999999999964E-2</v>
      </c>
      <c r="U57">
        <f t="array" ref="U57:V57">VLOOKUP(D57,TOURISM!$D$2:$F$2692,{2,3},FALSE)</f>
        <v>0</v>
      </c>
      <c r="V57">
        <v>0</v>
      </c>
      <c r="W57" s="12">
        <f t="array" ref="W57:AB57">VLOOKUP(D57,BUSINESS!$D$2:$J$2692,{2,3,4,5,6,7},FALSE)</f>
        <v>0</v>
      </c>
      <c r="X57" s="12">
        <v>0</v>
      </c>
      <c r="Y57" s="12">
        <v>0</v>
      </c>
      <c r="Z57" s="12">
        <v>0</v>
      </c>
      <c r="AA57" s="11">
        <v>0.113</v>
      </c>
      <c r="AB57" s="11">
        <v>0.45800000000000002</v>
      </c>
    </row>
    <row r="58" spans="1:28" ht="15" x14ac:dyDescent="0.25">
      <c r="A58" s="7" t="s">
        <v>81</v>
      </c>
      <c r="B58" s="12" t="s">
        <v>75</v>
      </c>
      <c r="C58" s="19">
        <v>2003</v>
      </c>
      <c r="D58" s="9" t="str">
        <f t="shared" si="0"/>
        <v>Andorra-Europe2003</v>
      </c>
      <c r="E58" s="10">
        <v>1917948475</v>
      </c>
      <c r="F58" s="11">
        <v>5.8000000000000003E-2</v>
      </c>
      <c r="G58" s="11">
        <v>1891</v>
      </c>
      <c r="H58" s="12">
        <v>0</v>
      </c>
      <c r="I58">
        <f t="array" ref="I58:J58">_xlfn.IFNA(VLOOKUP(D58,ENERGY!$D$2:$F$2692,{2,3},FALSE),0)</f>
        <v>0</v>
      </c>
      <c r="J58">
        <v>517</v>
      </c>
      <c r="K58">
        <f t="array" ref="K58:S58">VLOOKUP(D58,'HUMAN RESOURCES'!$D$2:$M$2692,{2,3,4,5,6,7,8,9,10},FALSE)</f>
        <v>0.01</v>
      </c>
      <c r="L58">
        <v>3.0000000000000001E-3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75643</v>
      </c>
      <c r="S58">
        <v>0.91200000000000003</v>
      </c>
      <c r="T58">
        <f t="shared" si="1"/>
        <v>8.7999999999999967E-2</v>
      </c>
      <c r="U58">
        <f t="array" ref="U58:V58">VLOOKUP(D58,TOURISM!$D$2:$F$2692,{2,3},FALSE)</f>
        <v>0</v>
      </c>
      <c r="V58">
        <v>0</v>
      </c>
      <c r="W58" s="12">
        <f t="array" ref="W58:AB58">VLOOKUP(D58,BUSINESS!$D$2:$J$2692,{2,3,4,5,6,7},FALSE)</f>
        <v>0</v>
      </c>
      <c r="X58" s="12">
        <v>0</v>
      </c>
      <c r="Y58" s="12">
        <v>0</v>
      </c>
      <c r="Z58" s="12">
        <v>0</v>
      </c>
      <c r="AA58" s="11">
        <v>0.13500000000000001</v>
      </c>
      <c r="AB58" s="11">
        <v>0.68600000000000005</v>
      </c>
    </row>
    <row r="59" spans="1:28" ht="15" x14ac:dyDescent="0.25">
      <c r="A59" s="7" t="s">
        <v>81</v>
      </c>
      <c r="B59" s="12" t="s">
        <v>75</v>
      </c>
      <c r="C59" s="19">
        <v>2004</v>
      </c>
      <c r="D59" s="9" t="str">
        <f t="shared" si="0"/>
        <v>Andorra-Europe2004</v>
      </c>
      <c r="E59" s="10">
        <v>2322163502</v>
      </c>
      <c r="F59" s="11">
        <v>5.7000000000000002E-2</v>
      </c>
      <c r="G59" s="11">
        <v>2193</v>
      </c>
      <c r="H59" s="12">
        <v>0</v>
      </c>
      <c r="I59">
        <f t="array" ref="I59:J59">_xlfn.IFNA(VLOOKUP(D59,ENERGY!$D$2:$F$2692,{2,3},FALSE),0)</f>
        <v>0</v>
      </c>
      <c r="J59">
        <v>539</v>
      </c>
      <c r="K59">
        <f t="array" ref="K59:S59">VLOOKUP(D59,'HUMAN RESOURCES'!$D$2:$M$2692,{2,3,4,5,6,7,8,9,10},FALSE)</f>
        <v>1.0999999999999999E-2</v>
      </c>
      <c r="L59">
        <v>3.0000000000000001E-3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79060</v>
      </c>
      <c r="S59">
        <v>0.90800000000000003</v>
      </c>
      <c r="T59">
        <f t="shared" si="1"/>
        <v>9.1999999999999971E-2</v>
      </c>
      <c r="U59">
        <f t="array" ref="U59:V59">VLOOKUP(D59,TOURISM!$D$2:$F$2692,{2,3},FALSE)</f>
        <v>0</v>
      </c>
      <c r="V59">
        <v>0</v>
      </c>
      <c r="W59" s="12">
        <f t="array" ref="W59:AB59">VLOOKUP(D59,BUSINESS!$D$2:$J$2692,{2,3,4,5,6,7},FALSE)</f>
        <v>0</v>
      </c>
      <c r="X59" s="12">
        <v>0</v>
      </c>
      <c r="Y59" s="12">
        <v>0</v>
      </c>
      <c r="Z59" s="12">
        <v>0</v>
      </c>
      <c r="AA59" s="11">
        <v>0.26800000000000002</v>
      </c>
      <c r="AB59" s="11">
        <v>0.73799999999999999</v>
      </c>
    </row>
    <row r="60" spans="1:28" ht="15" x14ac:dyDescent="0.25">
      <c r="A60" s="7" t="s">
        <v>81</v>
      </c>
      <c r="B60" s="12" t="s">
        <v>75</v>
      </c>
      <c r="C60" s="19">
        <v>2005</v>
      </c>
      <c r="D60" s="9" t="str">
        <f t="shared" si="0"/>
        <v>Andorra-Europe2005</v>
      </c>
      <c r="E60" s="10">
        <v>2539759286</v>
      </c>
      <c r="F60" s="11">
        <v>5.8000000000000003E-2</v>
      </c>
      <c r="G60" s="11">
        <v>2356</v>
      </c>
      <c r="H60" s="12">
        <v>0</v>
      </c>
      <c r="I60">
        <f t="array" ref="I60:J60">_xlfn.IFNA(VLOOKUP(D60,ENERGY!$D$2:$F$2692,{2,3},FALSE),0)</f>
        <v>0</v>
      </c>
      <c r="J60">
        <v>539</v>
      </c>
      <c r="K60">
        <f t="array" ref="K60:S60">VLOOKUP(D60,'HUMAN RESOURCES'!$D$2:$M$2692,{2,3,4,5,6,7,8,9,10},FALSE)</f>
        <v>1.0999999999999999E-2</v>
      </c>
      <c r="L60">
        <v>3.0000000000000001E-3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81223</v>
      </c>
      <c r="S60">
        <v>0.90300000000000002</v>
      </c>
      <c r="T60">
        <f t="shared" si="1"/>
        <v>9.6999999999999975E-2</v>
      </c>
      <c r="U60">
        <f t="array" ref="U60:V60">VLOOKUP(D60,TOURISM!$D$2:$F$2692,{2,3},FALSE)</f>
        <v>0</v>
      </c>
      <c r="V60">
        <v>0</v>
      </c>
      <c r="W60" s="12">
        <f t="array" ref="W60:AB60">VLOOKUP(D60,BUSINESS!$D$2:$J$2692,{2,3,4,5,6,7},FALSE)</f>
        <v>0</v>
      </c>
      <c r="X60" s="12">
        <v>0</v>
      </c>
      <c r="Y60" s="12">
        <v>0</v>
      </c>
      <c r="Z60" s="12">
        <v>0</v>
      </c>
      <c r="AA60" s="11">
        <v>0.376</v>
      </c>
      <c r="AB60" s="11">
        <v>0.79500000000000004</v>
      </c>
    </row>
    <row r="61" spans="1:28" ht="15" x14ac:dyDescent="0.25">
      <c r="A61" s="7" t="s">
        <v>81</v>
      </c>
      <c r="B61" s="12" t="s">
        <v>75</v>
      </c>
      <c r="C61" s="19">
        <v>2006</v>
      </c>
      <c r="D61" s="9" t="str">
        <f t="shared" si="0"/>
        <v>Andorra-Europe2006</v>
      </c>
      <c r="E61" s="10">
        <v>2823503853</v>
      </c>
      <c r="F61" s="11">
        <v>0.06</v>
      </c>
      <c r="G61" s="11">
        <v>2631</v>
      </c>
      <c r="H61" s="12">
        <v>0</v>
      </c>
      <c r="I61">
        <f t="array" ref="I61:J61">_xlfn.IFNA(VLOOKUP(D61,ENERGY!$D$2:$F$2692,{2,3},FALSE),0)</f>
        <v>0</v>
      </c>
      <c r="J61">
        <v>0</v>
      </c>
      <c r="K61">
        <f t="array" ref="K61:S61">VLOOKUP(D61,'HUMAN RESOURCES'!$D$2:$M$2692,{2,3,4,5,6,7,8,9,10},FALSE)</f>
        <v>1.0999999999999999E-2</v>
      </c>
      <c r="L61">
        <v>3.0000000000000001E-3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81877</v>
      </c>
      <c r="S61">
        <v>0.89800000000000002</v>
      </c>
      <c r="T61">
        <f t="shared" si="1"/>
        <v>0.10199999999999998</v>
      </c>
      <c r="U61">
        <f t="array" ref="U61:V61">VLOOKUP(D61,TOURISM!$D$2:$F$2692,{2,3},FALSE)</f>
        <v>0</v>
      </c>
      <c r="V61">
        <v>0</v>
      </c>
      <c r="W61" s="12">
        <f t="array" ref="W61:AB61">VLOOKUP(D61,BUSINESS!$D$2:$J$2692,{2,3,4,5,6,7},FALSE)</f>
        <v>0</v>
      </c>
      <c r="X61" s="12">
        <v>0</v>
      </c>
      <c r="Y61" s="12">
        <v>0</v>
      </c>
      <c r="Z61" s="12">
        <v>0</v>
      </c>
      <c r="AA61" s="11">
        <v>0.48899999999999999</v>
      </c>
      <c r="AB61" s="11">
        <v>0.84299999999999997</v>
      </c>
    </row>
    <row r="62" spans="1:28" ht="15" x14ac:dyDescent="0.25">
      <c r="A62" s="7" t="s">
        <v>81</v>
      </c>
      <c r="B62" s="12" t="s">
        <v>75</v>
      </c>
      <c r="C62" s="19">
        <v>2007</v>
      </c>
      <c r="D62" s="9" t="str">
        <f t="shared" si="0"/>
        <v>Andorra-Europe2007</v>
      </c>
      <c r="E62" s="10">
        <v>3245411584</v>
      </c>
      <c r="F62" s="11">
        <v>6.2E-2</v>
      </c>
      <c r="G62" s="11">
        <v>3012</v>
      </c>
      <c r="H62" s="12">
        <v>0</v>
      </c>
      <c r="I62">
        <f t="array" ref="I62:J62">_xlfn.IFNA(VLOOKUP(D62,ENERGY!$D$2:$F$2692,{2,3},FALSE),0)</f>
        <v>0</v>
      </c>
      <c r="J62">
        <v>0</v>
      </c>
      <c r="K62">
        <f t="array" ref="K62:S62">VLOOKUP(D62,'HUMAN RESOURCES'!$D$2:$M$2692,{2,3,4,5,6,7,8,9,10},FALSE)</f>
        <v>0.01</v>
      </c>
      <c r="L62">
        <v>3.0000000000000001E-3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81292</v>
      </c>
      <c r="S62">
        <v>0.89400000000000002</v>
      </c>
      <c r="T62">
        <f t="shared" si="1"/>
        <v>0.10599999999999998</v>
      </c>
      <c r="U62">
        <f t="array" ref="U62:V62">VLOOKUP(D62,TOURISM!$D$2:$F$2692,{2,3},FALSE)</f>
        <v>0</v>
      </c>
      <c r="V62">
        <v>0</v>
      </c>
      <c r="W62" s="12">
        <f t="array" ref="W62:AB62">VLOOKUP(D62,BUSINESS!$D$2:$J$2692,{2,3,4,5,6,7},FALSE)</f>
        <v>0</v>
      </c>
      <c r="X62" s="12">
        <v>0</v>
      </c>
      <c r="Y62" s="12">
        <v>0</v>
      </c>
      <c r="Z62" s="12">
        <v>0</v>
      </c>
      <c r="AA62" s="11">
        <v>0.70899999999999996</v>
      </c>
      <c r="AB62" s="11">
        <v>0.78100000000000003</v>
      </c>
    </row>
    <row r="63" spans="1:28" ht="15" x14ac:dyDescent="0.25">
      <c r="A63" s="7" t="s">
        <v>81</v>
      </c>
      <c r="B63" s="12" t="s">
        <v>75</v>
      </c>
      <c r="C63" s="19">
        <v>2008</v>
      </c>
      <c r="D63" s="9" t="str">
        <f t="shared" si="0"/>
        <v>Andorra-Europe2008</v>
      </c>
      <c r="E63" s="10">
        <v>3712034267</v>
      </c>
      <c r="F63" s="11">
        <v>6.2E-2</v>
      </c>
      <c r="G63" s="11">
        <v>3105</v>
      </c>
      <c r="H63" s="12">
        <v>0</v>
      </c>
      <c r="I63">
        <f t="array" ref="I63:J63">_xlfn.IFNA(VLOOKUP(D63,ENERGY!$D$2:$F$2692,{2,3},FALSE),0)</f>
        <v>0</v>
      </c>
      <c r="J63">
        <v>535</v>
      </c>
      <c r="K63">
        <f t="array" ref="K63:S63">VLOOKUP(D63,'HUMAN RESOURCES'!$D$2:$M$2692,{2,3,4,5,6,7,8,9,10},FALSE)</f>
        <v>0.01</v>
      </c>
      <c r="L63">
        <v>3.0000000000000001E-3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79969</v>
      </c>
      <c r="S63">
        <v>0.88900000000000001</v>
      </c>
      <c r="T63">
        <f t="shared" si="1"/>
        <v>0.11099999999999999</v>
      </c>
      <c r="U63">
        <f t="array" ref="U63:V63">VLOOKUP(D63,TOURISM!$D$2:$F$2692,{2,3},FALSE)</f>
        <v>0</v>
      </c>
      <c r="V63">
        <v>0</v>
      </c>
      <c r="W63" s="12">
        <f t="array" ref="W63:AB63">VLOOKUP(D63,BUSINESS!$D$2:$J$2692,{2,3,4,5,6,7},FALSE)</f>
        <v>0</v>
      </c>
      <c r="X63" s="12">
        <v>0</v>
      </c>
      <c r="Y63" s="12">
        <v>0</v>
      </c>
      <c r="Z63" s="12">
        <v>0</v>
      </c>
      <c r="AA63" s="11">
        <v>0.7</v>
      </c>
      <c r="AB63" s="11">
        <v>0.80300000000000005</v>
      </c>
    </row>
    <row r="64" spans="1:28" ht="15" x14ac:dyDescent="0.25">
      <c r="A64" s="7" t="s">
        <v>81</v>
      </c>
      <c r="B64" s="12" t="s">
        <v>75</v>
      </c>
      <c r="C64" s="19">
        <v>2009</v>
      </c>
      <c r="D64" s="9" t="str">
        <f t="shared" si="0"/>
        <v>Andorra-Europe2009</v>
      </c>
      <c r="E64" s="10">
        <v>3712034267</v>
      </c>
      <c r="F64" s="11">
        <v>6.2E-2</v>
      </c>
      <c r="G64" s="11">
        <v>2762</v>
      </c>
      <c r="H64" s="12">
        <v>0</v>
      </c>
      <c r="I64">
        <f t="array" ref="I64:J64">_xlfn.IFNA(VLOOKUP(D64,ENERGY!$D$2:$F$2692,{2,3},FALSE),0)</f>
        <v>0</v>
      </c>
      <c r="J64">
        <v>546</v>
      </c>
      <c r="K64">
        <f t="array" ref="K64:S64">VLOOKUP(D64,'HUMAN RESOURCES'!$D$2:$M$2692,{2,3,4,5,6,7,8,9,10},FALSE)</f>
        <v>0.01</v>
      </c>
      <c r="L64">
        <v>3.0000000000000001E-3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78659</v>
      </c>
      <c r="S64">
        <v>0.88400000000000001</v>
      </c>
      <c r="T64">
        <f t="shared" si="1"/>
        <v>0.11599999999999999</v>
      </c>
      <c r="U64">
        <f t="array" ref="U64:V64">VLOOKUP(D64,TOURISM!$D$2:$F$2692,{2,3},FALSE)</f>
        <v>0</v>
      </c>
      <c r="V64">
        <v>0</v>
      </c>
      <c r="W64" s="12">
        <f t="array" ref="W64:AB64">VLOOKUP(D64,BUSINESS!$D$2:$J$2692,{2,3,4,5,6,7},FALSE)</f>
        <v>0</v>
      </c>
      <c r="X64" s="12">
        <v>0</v>
      </c>
      <c r="Y64" s="12">
        <v>0</v>
      </c>
      <c r="Z64" s="12">
        <v>0</v>
      </c>
      <c r="AA64" s="11">
        <v>0.78500000000000003</v>
      </c>
      <c r="AB64" s="11">
        <v>0.82099999999999995</v>
      </c>
    </row>
    <row r="65" spans="1:28" ht="15" x14ac:dyDescent="0.25">
      <c r="A65" s="7" t="s">
        <v>81</v>
      </c>
      <c r="B65" s="12" t="s">
        <v>75</v>
      </c>
      <c r="C65" s="19">
        <v>2010</v>
      </c>
      <c r="D65" s="9" t="str">
        <f t="shared" si="0"/>
        <v>Andorra-Europe2010</v>
      </c>
      <c r="E65" s="7">
        <v>0</v>
      </c>
      <c r="F65" s="11">
        <v>7.1999999999999995E-2</v>
      </c>
      <c r="G65" s="11">
        <v>2958</v>
      </c>
      <c r="H65" s="12">
        <v>0</v>
      </c>
      <c r="I65">
        <f t="array" ref="I65:J65">_xlfn.IFNA(VLOOKUP(D65,ENERGY!$D$2:$F$2692,{2,3},FALSE),0)</f>
        <v>0</v>
      </c>
      <c r="J65">
        <v>0</v>
      </c>
      <c r="K65">
        <f t="array" ref="K65:S65">VLOOKUP(D65,'HUMAN RESOURCES'!$D$2:$M$2692,{2,3,4,5,6,7,8,9,10},FALSE)</f>
        <v>0.01</v>
      </c>
      <c r="L65">
        <v>2E-3</v>
      </c>
      <c r="M65">
        <v>0</v>
      </c>
      <c r="N65">
        <v>0</v>
      </c>
      <c r="O65">
        <v>0</v>
      </c>
      <c r="P65">
        <v>0</v>
      </c>
      <c r="Q65">
        <v>0</v>
      </c>
      <c r="R65">
        <v>77907</v>
      </c>
      <c r="S65">
        <v>0.878</v>
      </c>
      <c r="T65">
        <f t="shared" si="1"/>
        <v>0.122</v>
      </c>
      <c r="U65">
        <f t="array" ref="U65:V65">VLOOKUP(D65,TOURISM!$D$2:$F$2692,{2,3},FALSE)</f>
        <v>0</v>
      </c>
      <c r="V65">
        <v>0</v>
      </c>
      <c r="W65" s="12">
        <f t="array" ref="W65:AB65">VLOOKUP(D65,BUSINESS!$D$2:$J$2692,{2,3,4,5,6,7},FALSE)</f>
        <v>0</v>
      </c>
      <c r="X65" s="12">
        <v>0</v>
      </c>
      <c r="Y65" s="12">
        <v>0</v>
      </c>
      <c r="Z65" s="12">
        <v>0</v>
      </c>
      <c r="AA65" s="11">
        <v>0.81</v>
      </c>
      <c r="AB65" s="11">
        <v>0.84099999999999997</v>
      </c>
    </row>
    <row r="66" spans="1:28" ht="15" x14ac:dyDescent="0.25">
      <c r="A66" s="7" t="s">
        <v>81</v>
      </c>
      <c r="B66" s="12" t="s">
        <v>75</v>
      </c>
      <c r="C66" s="19">
        <v>2011</v>
      </c>
      <c r="D66" s="9" t="str">
        <f t="shared" ref="D66:D129" si="2">CONCATENATE(A66,C66)</f>
        <v>Andorra-Europe2011</v>
      </c>
      <c r="E66" s="7">
        <v>0</v>
      </c>
      <c r="F66" s="11">
        <v>7.1999999999999995E-2</v>
      </c>
      <c r="G66" s="11">
        <v>3053</v>
      </c>
      <c r="H66" s="12">
        <v>0</v>
      </c>
      <c r="I66">
        <f t="array" ref="I66:J66">_xlfn.IFNA(VLOOKUP(D66,ENERGY!$D$2:$F$2692,{2,3},FALSE),0)</f>
        <v>0</v>
      </c>
      <c r="J66">
        <v>565</v>
      </c>
      <c r="K66">
        <f t="array" ref="K66:S66">VLOOKUP(D66,'HUMAN RESOURCES'!$D$2:$M$2692,{2,3,4,5,6,7,8,9,10},FALSE)</f>
        <v>0</v>
      </c>
      <c r="L66">
        <v>2E-3</v>
      </c>
      <c r="M66">
        <v>0</v>
      </c>
      <c r="N66">
        <v>0</v>
      </c>
      <c r="O66">
        <v>0</v>
      </c>
      <c r="P66">
        <v>0</v>
      </c>
      <c r="Q66">
        <v>0</v>
      </c>
      <c r="R66">
        <v>77865</v>
      </c>
      <c r="S66">
        <v>0.873</v>
      </c>
      <c r="T66">
        <f t="shared" si="1"/>
        <v>0.127</v>
      </c>
      <c r="U66">
        <f t="array" ref="U66:V66">VLOOKUP(D66,TOURISM!$D$2:$F$2692,{2,3},FALSE)</f>
        <v>0</v>
      </c>
      <c r="V66">
        <v>0</v>
      </c>
      <c r="W66" s="12">
        <f t="array" ref="W66:AB66">VLOOKUP(D66,BUSINESS!$D$2:$J$2692,{2,3,4,5,6,7},FALSE)</f>
        <v>0</v>
      </c>
      <c r="X66" s="12">
        <v>0</v>
      </c>
      <c r="Y66" s="12">
        <v>0</v>
      </c>
      <c r="Z66" s="12">
        <v>0</v>
      </c>
      <c r="AA66" s="11">
        <v>0.81</v>
      </c>
      <c r="AB66" s="11">
        <v>0.83499999999999996</v>
      </c>
    </row>
    <row r="67" spans="1:28" ht="15" x14ac:dyDescent="0.25">
      <c r="A67" s="7" t="s">
        <v>81</v>
      </c>
      <c r="B67" s="12" t="s">
        <v>75</v>
      </c>
      <c r="C67" s="19">
        <v>2012</v>
      </c>
      <c r="D67" s="9" t="str">
        <f t="shared" si="2"/>
        <v>Andorra-Europe2012</v>
      </c>
      <c r="E67" s="7">
        <v>9129594819</v>
      </c>
      <c r="F67" s="11">
        <v>8.3000000000000004E-2</v>
      </c>
      <c r="G67" s="11">
        <v>3057</v>
      </c>
      <c r="H67" s="12">
        <v>0</v>
      </c>
      <c r="I67">
        <f t="array" ref="I67:J67">_xlfn.IFNA(VLOOKUP(D67,ENERGY!$D$2:$F$2692,{2,3},FALSE),0)</f>
        <v>0</v>
      </c>
      <c r="J67">
        <v>532</v>
      </c>
      <c r="K67">
        <f t="array" ref="K67:S67">VLOOKUP(D67,'HUMAN RESOURCES'!$D$2:$M$2692,{2,3,4,5,6,7,8,9,10},FALSE)</f>
        <v>0.01</v>
      </c>
      <c r="L67">
        <v>2E-3</v>
      </c>
      <c r="M67">
        <v>0</v>
      </c>
      <c r="N67">
        <v>0</v>
      </c>
      <c r="O67">
        <v>0</v>
      </c>
      <c r="P67">
        <v>0</v>
      </c>
      <c r="Q67">
        <v>0</v>
      </c>
      <c r="R67">
        <v>78360</v>
      </c>
      <c r="S67">
        <v>0.86699999999999999</v>
      </c>
      <c r="T67">
        <f t="shared" ref="T67:T130" si="3">1-S67</f>
        <v>0.13300000000000001</v>
      </c>
      <c r="U67">
        <f t="array" ref="U67:V67">VLOOKUP(D67,TOURISM!$D$2:$F$2692,{2,3},FALSE)</f>
        <v>0</v>
      </c>
      <c r="V67">
        <v>0</v>
      </c>
      <c r="W67" s="12">
        <f t="array" ref="W67:AB67">VLOOKUP(D67,BUSINESS!$D$2:$J$2692,{2,3,4,5,6,7},FALSE)</f>
        <v>0</v>
      </c>
      <c r="X67" s="12">
        <v>0</v>
      </c>
      <c r="Y67" s="12">
        <v>0</v>
      </c>
      <c r="Z67" s="12">
        <v>0</v>
      </c>
      <c r="AA67" s="11">
        <v>0.86399999999999999</v>
      </c>
      <c r="AB67" s="11">
        <v>0.81499999999999995</v>
      </c>
    </row>
    <row r="68" spans="1:28" ht="15" x14ac:dyDescent="0.25">
      <c r="A68" s="7" t="s">
        <v>82</v>
      </c>
      <c r="B68" s="12" t="s">
        <v>77</v>
      </c>
      <c r="C68" s="19">
        <v>2000</v>
      </c>
      <c r="D68" s="9" t="str">
        <f t="shared" si="2"/>
        <v>Angola-Africa2000</v>
      </c>
      <c r="E68" s="10">
        <v>9129594819</v>
      </c>
      <c r="F68" s="11">
        <v>3.4000000000000002E-2</v>
      </c>
      <c r="G68" s="11">
        <v>22</v>
      </c>
      <c r="H68" s="11">
        <v>0.16700000000000001</v>
      </c>
      <c r="I68">
        <f t="array" ref="I68:J68">_xlfn.IFNA(VLOOKUP(D68,ENERGY!$D$2:$F$2692,{2,3},FALSE),0)</f>
        <v>0</v>
      </c>
      <c r="J68">
        <v>0</v>
      </c>
      <c r="K68">
        <f t="array" ref="K68:S68">VLOOKUP(D68,'HUMAN RESOURCES'!$D$2:$M$2692,{2,3,4,5,6,7,8,9,10},FALSE)</f>
        <v>0.05</v>
      </c>
      <c r="L68">
        <v>0.128</v>
      </c>
      <c r="M68">
        <v>47</v>
      </c>
      <c r="N68">
        <v>44</v>
      </c>
      <c r="O68">
        <v>0.47599999999999998</v>
      </c>
      <c r="P68">
        <v>0.499</v>
      </c>
      <c r="Q68">
        <v>2.5000000000000001E-2</v>
      </c>
      <c r="R68">
        <v>13924930</v>
      </c>
      <c r="S68">
        <v>0.32400000000000001</v>
      </c>
      <c r="T68">
        <f t="shared" si="3"/>
        <v>0.67599999999999993</v>
      </c>
      <c r="U68">
        <f t="array" ref="U68:V68">VLOOKUP(D68,TOURISM!$D$2:$F$2692,{2,3},FALSE)</f>
        <v>34000000</v>
      </c>
      <c r="V68">
        <v>146000000</v>
      </c>
      <c r="W68" s="12">
        <f t="array" ref="W68:AB68">VLOOKUP(D68,BUSINESS!$D$2:$J$2692,{2,3,4,5,6,7},FALSE)</f>
        <v>0</v>
      </c>
      <c r="X68" s="12">
        <v>0</v>
      </c>
      <c r="Y68" s="12">
        <v>0</v>
      </c>
      <c r="Z68" s="12">
        <v>0</v>
      </c>
      <c r="AA68" s="11">
        <v>1E-3</v>
      </c>
      <c r="AB68" s="11">
        <v>2E-3</v>
      </c>
    </row>
    <row r="69" spans="1:28" ht="15" x14ac:dyDescent="0.25">
      <c r="A69" s="7" t="s">
        <v>82</v>
      </c>
      <c r="B69" s="12" t="s">
        <v>77</v>
      </c>
      <c r="C69" s="19">
        <v>2001</v>
      </c>
      <c r="D69" s="9" t="str">
        <f t="shared" si="2"/>
        <v>Angola-Africa2001</v>
      </c>
      <c r="E69" s="10">
        <v>8936079253</v>
      </c>
      <c r="F69" s="11">
        <v>5.8000000000000003E-2</v>
      </c>
      <c r="G69" s="11">
        <v>36</v>
      </c>
      <c r="H69" s="11">
        <v>1.032</v>
      </c>
      <c r="I69">
        <f t="array" ref="I69:J69">_xlfn.IFNA(VLOOKUP(D69,ENERGY!$D$2:$F$2692,{2,3},FALSE),0)</f>
        <v>13576</v>
      </c>
      <c r="J69">
        <v>0</v>
      </c>
      <c r="K69">
        <f t="array" ref="K69:S69">VLOOKUP(D69,'HUMAN RESOURCES'!$D$2:$M$2692,{2,3,4,5,6,7,8,9,10},FALSE)</f>
        <v>0.05</v>
      </c>
      <c r="L69">
        <v>0.127</v>
      </c>
      <c r="M69">
        <v>47</v>
      </c>
      <c r="N69">
        <v>45</v>
      </c>
      <c r="O69">
        <v>0.47699999999999998</v>
      </c>
      <c r="P69">
        <v>0.499</v>
      </c>
      <c r="Q69">
        <v>2.5000000000000001E-2</v>
      </c>
      <c r="R69">
        <v>14385283</v>
      </c>
      <c r="S69">
        <v>0.33200000000000002</v>
      </c>
      <c r="T69">
        <f t="shared" si="3"/>
        <v>0.66799999999999993</v>
      </c>
      <c r="U69">
        <f t="array" ref="U69:V69">VLOOKUP(D69,TOURISM!$D$2:$F$2692,{2,3},FALSE)</f>
        <v>35000000</v>
      </c>
      <c r="V69">
        <v>80000000</v>
      </c>
      <c r="W69" s="12">
        <f t="array" ref="W69:AB69">VLOOKUP(D69,BUSINESS!$D$2:$J$2692,{2,3,4,5,6,7},FALSE)</f>
        <v>0</v>
      </c>
      <c r="X69" s="12">
        <v>0</v>
      </c>
      <c r="Y69" s="12">
        <v>0</v>
      </c>
      <c r="Z69" s="12">
        <v>0</v>
      </c>
      <c r="AA69" s="11">
        <v>1E-3</v>
      </c>
      <c r="AB69" s="11">
        <v>5.0000000000000001E-3</v>
      </c>
    </row>
    <row r="70" spans="1:28" ht="15" x14ac:dyDescent="0.25">
      <c r="A70" s="7" t="s">
        <v>82</v>
      </c>
      <c r="B70" s="12" t="s">
        <v>77</v>
      </c>
      <c r="C70" s="19">
        <v>2002</v>
      </c>
      <c r="D70" s="9" t="str">
        <f t="shared" si="2"/>
        <v>Angola-Africa2002</v>
      </c>
      <c r="E70" s="10">
        <v>12497346043</v>
      </c>
      <c r="F70" s="11">
        <v>4.3999999999999997E-2</v>
      </c>
      <c r="G70" s="11">
        <v>33</v>
      </c>
      <c r="H70" s="11">
        <v>0.96</v>
      </c>
      <c r="I70">
        <f t="array" ref="I70:J70">_xlfn.IFNA(VLOOKUP(D70,ENERGY!$D$2:$F$2692,{2,3},FALSE),0)</f>
        <v>13378</v>
      </c>
      <c r="J70">
        <v>30418</v>
      </c>
      <c r="K70">
        <f t="array" ref="K70:S70">VLOOKUP(D70,'HUMAN RESOURCES'!$D$2:$M$2692,{2,3,4,5,6,7,8,9,10},FALSE)</f>
        <v>0.05</v>
      </c>
      <c r="L70">
        <v>0.126</v>
      </c>
      <c r="M70">
        <v>48</v>
      </c>
      <c r="N70">
        <v>45</v>
      </c>
      <c r="O70">
        <v>0.47699999999999998</v>
      </c>
      <c r="P70">
        <v>0.499</v>
      </c>
      <c r="Q70">
        <v>2.5000000000000001E-2</v>
      </c>
      <c r="R70">
        <v>14886574</v>
      </c>
      <c r="S70">
        <v>0.33900000000000002</v>
      </c>
      <c r="T70">
        <f t="shared" si="3"/>
        <v>0.66100000000000003</v>
      </c>
      <c r="U70">
        <f t="array" ref="U70:V70">VLOOKUP(D70,TOURISM!$D$2:$F$2692,{2,3},FALSE)</f>
        <v>51000000</v>
      </c>
      <c r="V70">
        <v>52000000</v>
      </c>
      <c r="W70" s="12">
        <f t="array" ref="W70:AB70">VLOOKUP(D70,BUSINESS!$D$2:$J$2692,{2,3,4,5,6,7},FALSE)</f>
        <v>0</v>
      </c>
      <c r="X70" s="12">
        <v>0</v>
      </c>
      <c r="Y70" s="12">
        <v>0</v>
      </c>
      <c r="Z70" s="12">
        <v>0</v>
      </c>
      <c r="AA70" s="11">
        <v>3.0000000000000001E-3</v>
      </c>
      <c r="AB70" s="11">
        <v>8.9999999999999993E-3</v>
      </c>
    </row>
    <row r="71" spans="1:28" ht="15" x14ac:dyDescent="0.25">
      <c r="A71" s="7" t="s">
        <v>82</v>
      </c>
      <c r="B71" s="12" t="s">
        <v>77</v>
      </c>
      <c r="C71" s="19">
        <v>2003</v>
      </c>
      <c r="D71" s="9" t="str">
        <f t="shared" si="2"/>
        <v>Angola-Africa2003</v>
      </c>
      <c r="E71" s="10">
        <v>14188949240</v>
      </c>
      <c r="F71" s="11">
        <v>4.9000000000000002E-2</v>
      </c>
      <c r="G71" s="11">
        <v>45</v>
      </c>
      <c r="H71" s="11">
        <v>0.97299999999999998</v>
      </c>
      <c r="I71">
        <f t="array" ref="I71:J71">_xlfn.IFNA(VLOOKUP(D71,ENERGY!$D$2:$F$2692,{2,3},FALSE),0)</f>
        <v>12586</v>
      </c>
      <c r="J71">
        <v>27836</v>
      </c>
      <c r="K71">
        <f t="array" ref="K71:S71">VLOOKUP(D71,'HUMAN RESOURCES'!$D$2:$M$2692,{2,3,4,5,6,7,8,9,10},FALSE)</f>
        <v>0.05</v>
      </c>
      <c r="L71">
        <v>0.125</v>
      </c>
      <c r="M71">
        <v>49</v>
      </c>
      <c r="N71">
        <v>46</v>
      </c>
      <c r="O71">
        <v>0.47699999999999998</v>
      </c>
      <c r="P71">
        <v>0.498</v>
      </c>
      <c r="Q71">
        <v>2.5000000000000001E-2</v>
      </c>
      <c r="R71">
        <v>15421075</v>
      </c>
      <c r="S71">
        <v>0.34599999999999997</v>
      </c>
      <c r="T71">
        <f t="shared" si="3"/>
        <v>0.65400000000000003</v>
      </c>
      <c r="U71">
        <f t="array" ref="U71:V71">VLOOKUP(D71,TOURISM!$D$2:$F$2692,{2,3},FALSE)</f>
        <v>63000000</v>
      </c>
      <c r="V71">
        <v>49000000</v>
      </c>
      <c r="W71" s="12">
        <f t="array" ref="W71:AB71">VLOOKUP(D71,BUSINESS!$D$2:$J$2692,{2,3,4,5,6,7},FALSE)</f>
        <v>0</v>
      </c>
      <c r="X71" s="12">
        <v>119</v>
      </c>
      <c r="Y71" s="12">
        <v>0</v>
      </c>
      <c r="Z71" s="12">
        <v>0</v>
      </c>
      <c r="AA71" s="11">
        <v>4.0000000000000001E-3</v>
      </c>
      <c r="AB71" s="11">
        <v>2.3E-2</v>
      </c>
    </row>
    <row r="72" spans="1:28" ht="15" x14ac:dyDescent="0.25">
      <c r="A72" s="7" t="s">
        <v>82</v>
      </c>
      <c r="B72" s="12" t="s">
        <v>77</v>
      </c>
      <c r="C72" s="19">
        <v>2004</v>
      </c>
      <c r="D72" s="9" t="str">
        <f t="shared" si="2"/>
        <v>Angola-Africa2004</v>
      </c>
      <c r="E72" s="10">
        <v>19640862550</v>
      </c>
      <c r="F72" s="11">
        <v>5.0999999999999997E-2</v>
      </c>
      <c r="G72" s="11">
        <v>63</v>
      </c>
      <c r="H72" s="11">
        <v>0.96099999999999997</v>
      </c>
      <c r="I72">
        <f t="array" ref="I72:J72">_xlfn.IFNA(VLOOKUP(D72,ENERGY!$D$2:$F$2692,{2,3},FALSE),0)</f>
        <v>11584</v>
      </c>
      <c r="J72">
        <v>26597</v>
      </c>
      <c r="K72">
        <f t="array" ref="K72:S72">VLOOKUP(D72,'HUMAN RESOURCES'!$D$2:$M$2692,{2,3,4,5,6,7,8,9,10},FALSE)</f>
        <v>0.05</v>
      </c>
      <c r="L72">
        <v>0.123</v>
      </c>
      <c r="M72">
        <v>49</v>
      </c>
      <c r="N72">
        <v>47</v>
      </c>
      <c r="O72">
        <v>0.47699999999999998</v>
      </c>
      <c r="P72">
        <v>0.498</v>
      </c>
      <c r="Q72">
        <v>2.5000000000000001E-2</v>
      </c>
      <c r="R72">
        <v>15976715</v>
      </c>
      <c r="S72">
        <v>0.35399999999999998</v>
      </c>
      <c r="T72">
        <f t="shared" si="3"/>
        <v>0.64600000000000002</v>
      </c>
      <c r="U72">
        <f t="array" ref="U72:V72">VLOOKUP(D72,TOURISM!$D$2:$F$2692,{2,3},FALSE)</f>
        <v>82000000</v>
      </c>
      <c r="V72">
        <v>86000000</v>
      </c>
      <c r="W72" s="12">
        <f t="array" ref="W72:AB72">VLOOKUP(D72,BUSINESS!$D$2:$J$2692,{2,3,4,5,6,7},FALSE)</f>
        <v>0</v>
      </c>
      <c r="X72" s="12">
        <v>119</v>
      </c>
      <c r="Y72" s="12">
        <v>0</v>
      </c>
      <c r="Z72" s="12">
        <v>0</v>
      </c>
      <c r="AA72" s="11">
        <v>5.0000000000000001E-3</v>
      </c>
      <c r="AB72" s="11">
        <v>4.5999999999999999E-2</v>
      </c>
    </row>
    <row r="73" spans="1:28" ht="15" x14ac:dyDescent="0.25">
      <c r="A73" s="7" t="s">
        <v>82</v>
      </c>
      <c r="B73" s="12" t="s">
        <v>77</v>
      </c>
      <c r="C73" s="19">
        <v>2005</v>
      </c>
      <c r="D73" s="9" t="str">
        <f t="shared" si="2"/>
        <v>Angola-Africa2005</v>
      </c>
      <c r="E73" s="10">
        <v>28233699240</v>
      </c>
      <c r="F73" s="11">
        <v>4.2000000000000003E-2</v>
      </c>
      <c r="G73" s="11">
        <v>71</v>
      </c>
      <c r="H73" s="11">
        <v>0.82299999999999995</v>
      </c>
      <c r="I73">
        <f t="array" ref="I73:J73">_xlfn.IFNA(VLOOKUP(D73,ENERGY!$D$2:$F$2692,{2,3},FALSE),0)</f>
        <v>10697</v>
      </c>
      <c r="J73">
        <v>25152</v>
      </c>
      <c r="K73">
        <f t="array" ref="K73:S73">VLOOKUP(D73,'HUMAN RESOURCES'!$D$2:$M$2692,{2,3,4,5,6,7,8,9,10},FALSE)</f>
        <v>4.9000000000000002E-2</v>
      </c>
      <c r="L73">
        <v>0.122</v>
      </c>
      <c r="M73">
        <v>50</v>
      </c>
      <c r="N73">
        <v>47</v>
      </c>
      <c r="O73">
        <v>0.47799999999999998</v>
      </c>
      <c r="P73">
        <v>0.498</v>
      </c>
      <c r="Q73">
        <v>2.5000000000000001E-2</v>
      </c>
      <c r="R73">
        <v>16544376</v>
      </c>
      <c r="S73">
        <v>0.36199999999999999</v>
      </c>
      <c r="T73">
        <f t="shared" si="3"/>
        <v>0.63800000000000001</v>
      </c>
      <c r="U73">
        <f t="array" ref="U73:V73">VLOOKUP(D73,TOURISM!$D$2:$F$2692,{2,3},FALSE)</f>
        <v>103000000</v>
      </c>
      <c r="V73">
        <v>135000000</v>
      </c>
      <c r="W73" s="12">
        <f t="array" ref="W73:AB73">VLOOKUP(D73,BUSINESS!$D$2:$J$2692,{2,3,4,5,6,7},FALSE)</f>
        <v>0.52100000000000002</v>
      </c>
      <c r="X73" s="12">
        <v>119</v>
      </c>
      <c r="Y73" s="12">
        <v>0</v>
      </c>
      <c r="Z73" s="12">
        <v>272</v>
      </c>
      <c r="AA73" s="11">
        <v>1.0999999999999999E-2</v>
      </c>
      <c r="AB73" s="11">
        <v>9.7000000000000003E-2</v>
      </c>
    </row>
    <row r="74" spans="1:28" ht="15" x14ac:dyDescent="0.25">
      <c r="A74" s="7" t="s">
        <v>82</v>
      </c>
      <c r="B74" s="12" t="s">
        <v>77</v>
      </c>
      <c r="C74" s="19">
        <v>2006</v>
      </c>
      <c r="D74" s="9" t="str">
        <f t="shared" si="2"/>
        <v>Angola-Africa2006</v>
      </c>
      <c r="E74" s="10">
        <v>41789494462</v>
      </c>
      <c r="F74" s="11">
        <v>4.4999999999999998E-2</v>
      </c>
      <c r="G74" s="11">
        <v>111</v>
      </c>
      <c r="H74" s="11">
        <v>0.67700000000000005</v>
      </c>
      <c r="I74">
        <f t="array" ref="I74:J74">_xlfn.IFNA(VLOOKUP(D74,ENERGY!$D$2:$F$2692,{2,3},FALSE),0)</f>
        <v>0</v>
      </c>
      <c r="J74">
        <v>0</v>
      </c>
      <c r="K74">
        <f t="array" ref="K74:S74">VLOOKUP(D74,'HUMAN RESOURCES'!$D$2:$M$2692,{2,3,4,5,6,7,8,9,10},FALSE)</f>
        <v>4.9000000000000002E-2</v>
      </c>
      <c r="L74">
        <v>0.12</v>
      </c>
      <c r="M74">
        <v>50</v>
      </c>
      <c r="N74">
        <v>48</v>
      </c>
      <c r="O74">
        <v>0.47799999999999998</v>
      </c>
      <c r="P74">
        <v>0.497</v>
      </c>
      <c r="Q74">
        <v>2.4E-2</v>
      </c>
      <c r="R74">
        <v>17122409</v>
      </c>
      <c r="S74">
        <v>0.36899999999999999</v>
      </c>
      <c r="T74">
        <f t="shared" si="3"/>
        <v>0.63100000000000001</v>
      </c>
      <c r="U74">
        <f t="array" ref="U74:V74">VLOOKUP(D74,TOURISM!$D$2:$F$2692,{2,3},FALSE)</f>
        <v>91000000</v>
      </c>
      <c r="V74">
        <v>393000000</v>
      </c>
      <c r="W74" s="12">
        <f t="array" ref="W74:AB74">VLOOKUP(D74,BUSINESS!$D$2:$J$2692,{2,3,4,5,6,7},FALSE)</f>
        <v>0.52100000000000002</v>
      </c>
      <c r="X74" s="12">
        <v>119</v>
      </c>
      <c r="Y74" s="12">
        <v>0</v>
      </c>
      <c r="Z74" s="12">
        <v>272</v>
      </c>
      <c r="AA74" s="11">
        <v>1.9E-2</v>
      </c>
      <c r="AB74" s="11">
        <v>0.17799999999999999</v>
      </c>
    </row>
    <row r="75" spans="1:28" ht="15" x14ac:dyDescent="0.25">
      <c r="A75" s="7" t="s">
        <v>82</v>
      </c>
      <c r="B75" s="12" t="s">
        <v>77</v>
      </c>
      <c r="C75" s="19">
        <v>2007</v>
      </c>
      <c r="D75" s="9" t="str">
        <f t="shared" si="2"/>
        <v>Angola-Africa2007</v>
      </c>
      <c r="E75" s="10">
        <v>60448890972</v>
      </c>
      <c r="F75" s="11">
        <v>3.4000000000000002E-2</v>
      </c>
      <c r="G75" s="11">
        <v>115</v>
      </c>
      <c r="H75" s="11">
        <v>0.19500000000000001</v>
      </c>
      <c r="I75">
        <f t="array" ref="I75:J75">_xlfn.IFNA(VLOOKUP(D75,ENERGY!$D$2:$F$2692,{2,3},FALSE),0)</f>
        <v>0</v>
      </c>
      <c r="J75">
        <v>0</v>
      </c>
      <c r="K75">
        <f t="array" ref="K75:S75">VLOOKUP(D75,'HUMAN RESOURCES'!$D$2:$M$2692,{2,3,4,5,6,7,8,9,10},FALSE)</f>
        <v>4.8000000000000001E-2</v>
      </c>
      <c r="L75">
        <v>0.11700000000000001</v>
      </c>
      <c r="M75">
        <v>51</v>
      </c>
      <c r="N75">
        <v>48</v>
      </c>
      <c r="O75">
        <v>0.47899999999999998</v>
      </c>
      <c r="P75">
        <v>0.497</v>
      </c>
      <c r="Q75">
        <v>2.4E-2</v>
      </c>
      <c r="R75">
        <v>17712824</v>
      </c>
      <c r="S75">
        <v>0.377</v>
      </c>
      <c r="T75">
        <f t="shared" si="3"/>
        <v>0.623</v>
      </c>
      <c r="U75">
        <f t="array" ref="U75:V75">VLOOKUP(D75,TOURISM!$D$2:$F$2692,{2,3},FALSE)</f>
        <v>236000000</v>
      </c>
      <c r="V75">
        <v>473000000</v>
      </c>
      <c r="W75" s="12">
        <f t="array" ref="W75:AB75">VLOOKUP(D75,BUSINESS!$D$2:$J$2692,{2,3,4,5,6,7},FALSE)</f>
        <v>0.52100000000000002</v>
      </c>
      <c r="X75" s="12">
        <v>119</v>
      </c>
      <c r="Y75" s="12">
        <v>0</v>
      </c>
      <c r="Z75" s="12">
        <v>272</v>
      </c>
      <c r="AA75" s="11">
        <v>3.2000000000000001E-2</v>
      </c>
      <c r="AB75" s="11">
        <v>0.28000000000000003</v>
      </c>
    </row>
    <row r="76" spans="1:28" ht="15" x14ac:dyDescent="0.25">
      <c r="A76" s="7" t="s">
        <v>82</v>
      </c>
      <c r="B76" s="12" t="s">
        <v>77</v>
      </c>
      <c r="C76" s="19">
        <v>2008</v>
      </c>
      <c r="D76" s="9" t="str">
        <f t="shared" si="2"/>
        <v>Angola-Africa2008</v>
      </c>
      <c r="E76" s="10">
        <v>84178086999</v>
      </c>
      <c r="F76" s="11">
        <v>3.7999999999999999E-2</v>
      </c>
      <c r="G76" s="11">
        <v>177</v>
      </c>
      <c r="H76" s="11">
        <v>0.17699999999999999</v>
      </c>
      <c r="I76">
        <f t="array" ref="I76:J76">_xlfn.IFNA(VLOOKUP(D76,ENERGY!$D$2:$F$2692,{2,3},FALSE),0)</f>
        <v>9004</v>
      </c>
      <c r="J76">
        <v>9065</v>
      </c>
      <c r="K76">
        <f t="array" ref="K76:S76">VLOOKUP(D76,'HUMAN RESOURCES'!$D$2:$M$2692,{2,3,4,5,6,7,8,9,10},FALSE)</f>
        <v>4.8000000000000001E-2</v>
      </c>
      <c r="L76">
        <v>0.115</v>
      </c>
      <c r="M76">
        <v>51</v>
      </c>
      <c r="N76">
        <v>48</v>
      </c>
      <c r="O76">
        <v>0.47899999999999998</v>
      </c>
      <c r="P76">
        <v>0.497</v>
      </c>
      <c r="Q76">
        <v>2.4E-2</v>
      </c>
      <c r="R76">
        <v>18314441</v>
      </c>
      <c r="S76">
        <v>0.38500000000000001</v>
      </c>
      <c r="T76">
        <f t="shared" si="3"/>
        <v>0.61499999999999999</v>
      </c>
      <c r="U76">
        <f t="array" ref="U76:V76">VLOOKUP(D76,TOURISM!$D$2:$F$2692,{2,3},FALSE)</f>
        <v>293000000</v>
      </c>
      <c r="V76">
        <v>447000000</v>
      </c>
      <c r="W76" s="12">
        <f t="array" ref="W76:AB76">VLOOKUP(D76,BUSINESS!$D$2:$J$2692,{2,3,4,5,6,7},FALSE)</f>
        <v>0.52100000000000002</v>
      </c>
      <c r="X76" s="12">
        <v>68</v>
      </c>
      <c r="Y76" s="12">
        <v>0</v>
      </c>
      <c r="Z76" s="12">
        <v>272</v>
      </c>
      <c r="AA76" s="11">
        <v>4.5999999999999999E-2</v>
      </c>
      <c r="AB76" s="11">
        <v>0.37</v>
      </c>
    </row>
    <row r="77" spans="1:28" ht="15" x14ac:dyDescent="0.25">
      <c r="A77" s="7" t="s">
        <v>82</v>
      </c>
      <c r="B77" s="12" t="s">
        <v>77</v>
      </c>
      <c r="C77" s="19">
        <v>2009</v>
      </c>
      <c r="D77" s="9" t="str">
        <f t="shared" si="2"/>
        <v>Angola-Africa2009</v>
      </c>
      <c r="E77" s="10">
        <v>75492417649</v>
      </c>
      <c r="F77" s="11">
        <v>4.3999999999999997E-2</v>
      </c>
      <c r="G77" s="11">
        <v>174</v>
      </c>
      <c r="H77" s="11">
        <v>0.125</v>
      </c>
      <c r="I77">
        <f t="array" ref="I77:J77">_xlfn.IFNA(VLOOKUP(D77,ENERGY!$D$2:$F$2692,{2,3},FALSE),0)</f>
        <v>10006</v>
      </c>
      <c r="J77">
        <v>22266</v>
      </c>
      <c r="K77">
        <f t="array" ref="K77:S77">VLOOKUP(D77,'HUMAN RESOURCES'!$D$2:$M$2692,{2,3,4,5,6,7,8,9,10},FALSE)</f>
        <v>4.7E-2</v>
      </c>
      <c r="L77">
        <v>0.112</v>
      </c>
      <c r="M77">
        <v>52</v>
      </c>
      <c r="N77">
        <v>49</v>
      </c>
      <c r="O77">
        <v>0.47899999999999998</v>
      </c>
      <c r="P77">
        <v>0.497</v>
      </c>
      <c r="Q77">
        <v>2.4E-2</v>
      </c>
      <c r="R77">
        <v>18926650</v>
      </c>
      <c r="S77">
        <v>0.39300000000000002</v>
      </c>
      <c r="T77">
        <f t="shared" si="3"/>
        <v>0.60699999999999998</v>
      </c>
      <c r="U77">
        <f t="array" ref="U77:V77">VLOOKUP(D77,TOURISM!$D$2:$F$2692,{2,3},FALSE)</f>
        <v>554000000</v>
      </c>
      <c r="V77">
        <v>270000000</v>
      </c>
      <c r="W77" s="12">
        <f t="array" ref="W77:AB77">VLOOKUP(D77,BUSINESS!$D$2:$J$2692,{2,3,4,5,6,7},FALSE)</f>
        <v>0.52100000000000002</v>
      </c>
      <c r="X77" s="12">
        <v>68</v>
      </c>
      <c r="Y77" s="12">
        <v>0</v>
      </c>
      <c r="Z77" s="12">
        <v>272</v>
      </c>
      <c r="AA77" s="11">
        <v>0.06</v>
      </c>
      <c r="AB77" s="11">
        <v>0.42799999999999999</v>
      </c>
    </row>
    <row r="78" spans="1:28" ht="15" x14ac:dyDescent="0.25">
      <c r="A78" s="7" t="s">
        <v>82</v>
      </c>
      <c r="B78" s="12" t="s">
        <v>77</v>
      </c>
      <c r="C78" s="19">
        <v>2010</v>
      </c>
      <c r="D78" s="9" t="str">
        <f t="shared" si="2"/>
        <v>Angola-Africa2010</v>
      </c>
      <c r="E78" s="10">
        <v>82470894868</v>
      </c>
      <c r="F78" s="11">
        <v>3.4000000000000002E-2</v>
      </c>
      <c r="G78" s="11">
        <v>144</v>
      </c>
      <c r="H78" s="11">
        <v>0.157</v>
      </c>
      <c r="I78">
        <f t="array" ref="I78:J78">_xlfn.IFNA(VLOOKUP(D78,ENERGY!$D$2:$F$2692,{2,3},FALSE),0)</f>
        <v>0</v>
      </c>
      <c r="J78">
        <v>0</v>
      </c>
      <c r="K78">
        <f t="array" ref="K78:S78">VLOOKUP(D78,'HUMAN RESOURCES'!$D$2:$M$2692,{2,3,4,5,6,7,8,9,10},FALSE)</f>
        <v>4.5999999999999999E-2</v>
      </c>
      <c r="L78">
        <v>0.11</v>
      </c>
      <c r="M78">
        <v>52</v>
      </c>
      <c r="N78">
        <v>49</v>
      </c>
      <c r="O78">
        <v>0.47799999999999998</v>
      </c>
      <c r="P78">
        <v>0.498</v>
      </c>
      <c r="Q78">
        <v>2.4E-2</v>
      </c>
      <c r="R78">
        <v>19549124</v>
      </c>
      <c r="S78">
        <v>0.40100000000000002</v>
      </c>
      <c r="T78">
        <f t="shared" si="3"/>
        <v>0.59899999999999998</v>
      </c>
      <c r="U78">
        <f t="array" ref="U78:V78">VLOOKUP(D78,TOURISM!$D$2:$F$2692,{2,3},FALSE)</f>
        <v>726000000</v>
      </c>
      <c r="V78">
        <v>275000000</v>
      </c>
      <c r="W78" s="12">
        <f t="array" ref="W78:AB78">VLOOKUP(D78,BUSINESS!$D$2:$J$2692,{2,3,4,5,6,7},FALSE)</f>
        <v>0.52100000000000002</v>
      </c>
      <c r="X78" s="12">
        <v>66</v>
      </c>
      <c r="Y78" s="12">
        <v>0</v>
      </c>
      <c r="Z78" s="12">
        <v>282</v>
      </c>
      <c r="AA78" s="11">
        <v>0.1</v>
      </c>
      <c r="AB78" s="11">
        <v>0.48099999999999998</v>
      </c>
    </row>
    <row r="79" spans="1:28" ht="15" x14ac:dyDescent="0.25">
      <c r="A79" s="7" t="s">
        <v>82</v>
      </c>
      <c r="B79" s="12" t="s">
        <v>77</v>
      </c>
      <c r="C79" s="19">
        <v>2011</v>
      </c>
      <c r="D79" s="9" t="str">
        <f t="shared" si="2"/>
        <v>Angola-Africa2011</v>
      </c>
      <c r="E79" s="10">
        <v>104000000000</v>
      </c>
      <c r="F79" s="11">
        <v>3.4000000000000002E-2</v>
      </c>
      <c r="G79" s="11">
        <v>178</v>
      </c>
      <c r="H79" s="11">
        <v>0.22500000000000001</v>
      </c>
      <c r="I79">
        <f t="array" ref="I79:J79">_xlfn.IFNA(VLOOKUP(D79,ENERGY!$D$2:$F$2692,{2,3},FALSE),0)</f>
        <v>9676</v>
      </c>
      <c r="J79">
        <v>18793</v>
      </c>
      <c r="K79">
        <f t="array" ref="K79:S79">VLOOKUP(D79,'HUMAN RESOURCES'!$D$2:$M$2692,{2,3,4,5,6,7,8,9,10},FALSE)</f>
        <v>4.5999999999999999E-2</v>
      </c>
      <c r="L79">
        <v>0.107</v>
      </c>
      <c r="M79">
        <v>53</v>
      </c>
      <c r="N79">
        <v>50</v>
      </c>
      <c r="O79">
        <v>0.47699999999999998</v>
      </c>
      <c r="P79">
        <v>0.499</v>
      </c>
      <c r="Q79">
        <v>2.4E-2</v>
      </c>
      <c r="R79">
        <v>20180490</v>
      </c>
      <c r="S79">
        <v>0.40899999999999997</v>
      </c>
      <c r="T79">
        <f t="shared" si="3"/>
        <v>0.59099999999999997</v>
      </c>
      <c r="U79">
        <f t="array" ref="U79:V79">VLOOKUP(D79,TOURISM!$D$2:$F$2692,{2,3},FALSE)</f>
        <v>653000000</v>
      </c>
      <c r="V79">
        <v>323000000</v>
      </c>
      <c r="W79" s="12">
        <f t="array" ref="W79:AB79">VLOOKUP(D79,BUSINESS!$D$2:$J$2692,{2,3,4,5,6,7},FALSE)</f>
        <v>0.52100000000000002</v>
      </c>
      <c r="X79" s="12">
        <v>66</v>
      </c>
      <c r="Y79" s="12">
        <v>0</v>
      </c>
      <c r="Z79" s="12">
        <v>282</v>
      </c>
      <c r="AA79" s="11">
        <v>0.14799999999999999</v>
      </c>
      <c r="AB79" s="11">
        <v>0.53</v>
      </c>
    </row>
    <row r="80" spans="1:28" ht="15" x14ac:dyDescent="0.25">
      <c r="A80" s="7" t="s">
        <v>82</v>
      </c>
      <c r="B80" s="12" t="s">
        <v>77</v>
      </c>
      <c r="C80" s="19">
        <v>2012</v>
      </c>
      <c r="D80" s="9" t="str">
        <f t="shared" si="2"/>
        <v>Angola-Africa2012</v>
      </c>
      <c r="E80" s="10">
        <v>115000000000</v>
      </c>
      <c r="F80" s="11">
        <v>3.5000000000000003E-2</v>
      </c>
      <c r="G80" s="11">
        <v>190</v>
      </c>
      <c r="H80" s="11">
        <v>0.188</v>
      </c>
      <c r="I80">
        <f t="array" ref="I80:J80">_xlfn.IFNA(VLOOKUP(D80,ENERGY!$D$2:$F$2692,{2,3},FALSE),0)</f>
        <v>8304</v>
      </c>
      <c r="J80">
        <v>12666</v>
      </c>
      <c r="K80">
        <f t="array" ref="K80:S80">VLOOKUP(D80,'HUMAN RESOURCES'!$D$2:$M$2692,{2,3,4,5,6,7,8,9,10},FALSE)</f>
        <v>4.4999999999999998E-2</v>
      </c>
      <c r="L80">
        <v>0.104</v>
      </c>
      <c r="M80">
        <v>53</v>
      </c>
      <c r="N80">
        <v>50</v>
      </c>
      <c r="O80">
        <v>0.47599999999999998</v>
      </c>
      <c r="P80">
        <v>0.5</v>
      </c>
      <c r="Q80">
        <v>2.4E-2</v>
      </c>
      <c r="R80">
        <v>20820525</v>
      </c>
      <c r="S80">
        <v>0.41699999999999998</v>
      </c>
      <c r="T80">
        <f t="shared" si="3"/>
        <v>0.58299999999999996</v>
      </c>
      <c r="U80">
        <f t="array" ref="U80:V80">VLOOKUP(D80,TOURISM!$D$2:$F$2692,{2,3},FALSE)</f>
        <v>711000000</v>
      </c>
      <c r="V80">
        <v>292000000</v>
      </c>
      <c r="W80" s="12">
        <f t="array" ref="W80:AB80">VLOOKUP(D80,BUSINESS!$D$2:$J$2692,{2,3,4,5,6,7},FALSE)</f>
        <v>0.52100000000000002</v>
      </c>
      <c r="X80" s="12">
        <v>66</v>
      </c>
      <c r="Y80" s="12">
        <v>178</v>
      </c>
      <c r="Z80" s="12">
        <v>282</v>
      </c>
      <c r="AA80" s="11">
        <v>0.16900000000000001</v>
      </c>
      <c r="AB80" s="11">
        <v>0.61399999999999999</v>
      </c>
    </row>
    <row r="81" spans="1:28" ht="15" x14ac:dyDescent="0.25">
      <c r="A81" s="7" t="s">
        <v>83</v>
      </c>
      <c r="B81" s="12" t="s">
        <v>84</v>
      </c>
      <c r="C81" s="19">
        <v>2000</v>
      </c>
      <c r="D81" s="9" t="str">
        <f t="shared" si="2"/>
        <v>Antigua and Barbuda-The Americas2000</v>
      </c>
      <c r="E81" s="10">
        <v>787693391</v>
      </c>
      <c r="F81" s="11">
        <v>0.04</v>
      </c>
      <c r="G81" s="11">
        <v>408</v>
      </c>
      <c r="H81" s="11">
        <v>0.10199999999999999</v>
      </c>
      <c r="I81">
        <f t="array" ref="I81:J81">_xlfn.IFNA(VLOOKUP(D81,ENERGY!$D$2:$F$2692,{2,3},FALSE),0)</f>
        <v>0</v>
      </c>
      <c r="J81">
        <v>0</v>
      </c>
      <c r="K81">
        <f t="array" ref="K81:S81">VLOOKUP(D81,'HUMAN RESOURCES'!$D$2:$M$2692,{2,3,4,5,6,7,8,9,10},FALSE)</f>
        <v>0.02</v>
      </c>
      <c r="L81">
        <v>1.4E-2</v>
      </c>
      <c r="M81">
        <v>76</v>
      </c>
      <c r="N81">
        <v>71</v>
      </c>
      <c r="O81">
        <v>0.29199999999999998</v>
      </c>
      <c r="P81">
        <v>0.63700000000000001</v>
      </c>
      <c r="Q81">
        <v>7.0999999999999994E-2</v>
      </c>
      <c r="R81">
        <v>77648</v>
      </c>
      <c r="S81">
        <v>0.32100000000000001</v>
      </c>
      <c r="T81">
        <f t="shared" si="3"/>
        <v>0.67900000000000005</v>
      </c>
      <c r="U81">
        <f t="array" ref="U81:V81">VLOOKUP(D81,TOURISM!$D$2:$F$2692,{2,3},FALSE)</f>
        <v>291000000</v>
      </c>
      <c r="V81">
        <v>31000000</v>
      </c>
      <c r="W81" s="12">
        <f t="array" ref="W81:AB81">VLOOKUP(D81,BUSINESS!$D$2:$J$2692,{2,3,4,5,6,7},FALSE)</f>
        <v>0</v>
      </c>
      <c r="X81" s="12">
        <v>0</v>
      </c>
      <c r="Y81" s="12">
        <v>0</v>
      </c>
      <c r="Z81" s="12">
        <v>0</v>
      </c>
      <c r="AA81" s="11">
        <v>6.5000000000000002E-2</v>
      </c>
      <c r="AB81" s="11">
        <v>0.28299999999999997</v>
      </c>
    </row>
    <row r="82" spans="1:28" ht="15" x14ac:dyDescent="0.25">
      <c r="A82" s="7" t="s">
        <v>83</v>
      </c>
      <c r="B82" s="12" t="s">
        <v>84</v>
      </c>
      <c r="C82" s="19">
        <v>2001</v>
      </c>
      <c r="D82" s="9" t="str">
        <f t="shared" si="2"/>
        <v>Antigua and Barbuda-The Americas2001</v>
      </c>
      <c r="E82" s="10">
        <v>778311557</v>
      </c>
      <c r="F82" s="11">
        <v>4.3999999999999997E-2</v>
      </c>
      <c r="G82" s="11">
        <v>429</v>
      </c>
      <c r="H82" s="11">
        <v>0.122</v>
      </c>
      <c r="I82">
        <f t="array" ref="I82:J82">_xlfn.IFNA(VLOOKUP(D82,ENERGY!$D$2:$F$2692,{2,3},FALSE),0)</f>
        <v>0</v>
      </c>
      <c r="J82">
        <v>0</v>
      </c>
      <c r="K82">
        <f t="array" ref="K82:S82">VLOOKUP(D82,'HUMAN RESOURCES'!$D$2:$M$2692,{2,3,4,5,6,7,8,9,10},FALSE)</f>
        <v>0.02</v>
      </c>
      <c r="L82">
        <v>1.2999999999999999E-2</v>
      </c>
      <c r="M82">
        <v>76</v>
      </c>
      <c r="N82">
        <v>71</v>
      </c>
      <c r="O82">
        <v>0.29099999999999998</v>
      </c>
      <c r="P82">
        <v>0.63900000000000001</v>
      </c>
      <c r="Q82">
        <v>7.0000000000000007E-2</v>
      </c>
      <c r="R82">
        <v>78972</v>
      </c>
      <c r="S82">
        <v>0.317</v>
      </c>
      <c r="T82">
        <f t="shared" si="3"/>
        <v>0.68300000000000005</v>
      </c>
      <c r="U82">
        <f t="array" ref="U82:V82">VLOOKUP(D82,TOURISM!$D$2:$F$2692,{2,3},FALSE)</f>
        <v>272000000</v>
      </c>
      <c r="V82">
        <v>32000000</v>
      </c>
      <c r="W82" s="12">
        <f t="array" ref="W82:AB82">VLOOKUP(D82,BUSINESS!$D$2:$J$2692,{2,3,4,5,6,7},FALSE)</f>
        <v>0</v>
      </c>
      <c r="X82" s="12">
        <v>0</v>
      </c>
      <c r="Y82" s="12">
        <v>0</v>
      </c>
      <c r="Z82" s="12">
        <v>0</v>
      </c>
      <c r="AA82" s="11">
        <v>8.8999999999999996E-2</v>
      </c>
      <c r="AB82" s="11">
        <v>0.317</v>
      </c>
    </row>
    <row r="83" spans="1:28" ht="15" x14ac:dyDescent="0.25">
      <c r="A83" s="7" t="s">
        <v>83</v>
      </c>
      <c r="B83" s="12" t="s">
        <v>84</v>
      </c>
      <c r="C83" s="19">
        <v>2002</v>
      </c>
      <c r="D83" s="9" t="str">
        <f t="shared" si="2"/>
        <v>Antigua and Barbuda-The Americas2002</v>
      </c>
      <c r="E83" s="10">
        <v>806505874</v>
      </c>
      <c r="F83" s="11">
        <v>4.2999999999999997E-2</v>
      </c>
      <c r="G83" s="11">
        <v>433</v>
      </c>
      <c r="H83" s="11">
        <v>0.11600000000000001</v>
      </c>
      <c r="I83">
        <f t="array" ref="I83:J83">_xlfn.IFNA(VLOOKUP(D83,ENERGY!$D$2:$F$2692,{2,3},FALSE),0)</f>
        <v>0</v>
      </c>
      <c r="J83">
        <v>513</v>
      </c>
      <c r="K83">
        <f t="array" ref="K83:S83">VLOOKUP(D83,'HUMAN RESOURCES'!$D$2:$M$2692,{2,3,4,5,6,7,8,9,10},FALSE)</f>
        <v>0.02</v>
      </c>
      <c r="L83">
        <v>1.2E-2</v>
      </c>
      <c r="M83">
        <v>76</v>
      </c>
      <c r="N83">
        <v>71</v>
      </c>
      <c r="O83">
        <v>0.28999999999999998</v>
      </c>
      <c r="P83">
        <v>0.64</v>
      </c>
      <c r="Q83">
        <v>7.0000000000000007E-2</v>
      </c>
      <c r="R83">
        <v>80030</v>
      </c>
      <c r="S83">
        <v>0.311</v>
      </c>
      <c r="T83">
        <f t="shared" si="3"/>
        <v>0.68900000000000006</v>
      </c>
      <c r="U83">
        <f t="array" ref="U83:V83">VLOOKUP(D83,TOURISM!$D$2:$F$2692,{2,3},FALSE)</f>
        <v>274000000</v>
      </c>
      <c r="V83">
        <v>33000000</v>
      </c>
      <c r="W83" s="12">
        <f t="array" ref="W83:AB83">VLOOKUP(D83,BUSINESS!$D$2:$J$2692,{2,3,4,5,6,7},FALSE)</f>
        <v>0</v>
      </c>
      <c r="X83" s="12">
        <v>0</v>
      </c>
      <c r="Y83" s="12">
        <v>0</v>
      </c>
      <c r="Z83" s="12">
        <v>0</v>
      </c>
      <c r="AA83" s="11">
        <v>0.125</v>
      </c>
      <c r="AB83" s="11">
        <v>0.47699999999999998</v>
      </c>
    </row>
    <row r="84" spans="1:28" ht="15" x14ac:dyDescent="0.25">
      <c r="A84" s="7" t="s">
        <v>83</v>
      </c>
      <c r="B84" s="12" t="s">
        <v>84</v>
      </c>
      <c r="C84" s="19">
        <v>2003</v>
      </c>
      <c r="D84" s="9" t="str">
        <f t="shared" si="2"/>
        <v>Antigua and Barbuda-The Americas2003</v>
      </c>
      <c r="E84" s="10">
        <v>849234754</v>
      </c>
      <c r="F84" s="11">
        <v>4.3999999999999997E-2</v>
      </c>
      <c r="G84" s="11">
        <v>457</v>
      </c>
      <c r="H84" s="11">
        <v>0.114</v>
      </c>
      <c r="I84">
        <f t="array" ref="I84:J84">_xlfn.IFNA(VLOOKUP(D84,ENERGY!$D$2:$F$2692,{2,3},FALSE),0)</f>
        <v>0</v>
      </c>
      <c r="J84">
        <v>499</v>
      </c>
      <c r="K84">
        <f t="array" ref="K84:S84">VLOOKUP(D84,'HUMAN RESOURCES'!$D$2:$M$2692,{2,3,4,5,6,7,8,9,10},FALSE)</f>
        <v>1.9E-2</v>
      </c>
      <c r="L84">
        <v>1.2E-2</v>
      </c>
      <c r="M84">
        <v>77</v>
      </c>
      <c r="N84">
        <v>72</v>
      </c>
      <c r="O84">
        <v>0.28799999999999998</v>
      </c>
      <c r="P84">
        <v>0.64</v>
      </c>
      <c r="Q84">
        <v>7.0999999999999994E-2</v>
      </c>
      <c r="R84">
        <v>80904</v>
      </c>
      <c r="S84">
        <v>0.30499999999999999</v>
      </c>
      <c r="T84">
        <f t="shared" si="3"/>
        <v>0.69500000000000006</v>
      </c>
      <c r="U84">
        <f t="array" ref="U84:V84">VLOOKUP(D84,TOURISM!$D$2:$F$2692,{2,3},FALSE)</f>
        <v>300000000</v>
      </c>
      <c r="V84">
        <v>35000000</v>
      </c>
      <c r="W84" s="12">
        <f t="array" ref="W84:AB84">VLOOKUP(D84,BUSINESS!$D$2:$J$2692,{2,3,4,5,6,7},FALSE)</f>
        <v>0</v>
      </c>
      <c r="X84" s="12">
        <v>0</v>
      </c>
      <c r="Y84" s="12">
        <v>0</v>
      </c>
      <c r="Z84" s="12">
        <v>0</v>
      </c>
      <c r="AA84" s="11">
        <v>0.17199999999999999</v>
      </c>
      <c r="AB84" s="11">
        <v>0.56999999999999995</v>
      </c>
    </row>
    <row r="85" spans="1:28" ht="15" x14ac:dyDescent="0.25">
      <c r="A85" s="7" t="s">
        <v>83</v>
      </c>
      <c r="B85" s="12" t="s">
        <v>84</v>
      </c>
      <c r="C85" s="19">
        <v>2004</v>
      </c>
      <c r="D85" s="9" t="str">
        <f t="shared" si="2"/>
        <v>Antigua and Barbuda-The Americas2004</v>
      </c>
      <c r="E85" s="10">
        <v>905113767</v>
      </c>
      <c r="F85" s="11">
        <v>4.1000000000000002E-2</v>
      </c>
      <c r="G85" s="11">
        <v>453</v>
      </c>
      <c r="H85" s="11">
        <v>0.128</v>
      </c>
      <c r="I85">
        <f t="array" ref="I85:J85">_xlfn.IFNA(VLOOKUP(D85,ENERGY!$D$2:$F$2692,{2,3},FALSE),0)</f>
        <v>0</v>
      </c>
      <c r="J85">
        <v>458</v>
      </c>
      <c r="K85">
        <f t="array" ref="K85:S85">VLOOKUP(D85,'HUMAN RESOURCES'!$D$2:$M$2692,{2,3,4,5,6,7,8,9,10},FALSE)</f>
        <v>1.9E-2</v>
      </c>
      <c r="L85">
        <v>1.0999999999999999E-2</v>
      </c>
      <c r="M85">
        <v>77</v>
      </c>
      <c r="N85">
        <v>72</v>
      </c>
      <c r="O85">
        <v>0.28599999999999998</v>
      </c>
      <c r="P85">
        <v>0.64200000000000002</v>
      </c>
      <c r="Q85">
        <v>7.1999999999999995E-2</v>
      </c>
      <c r="R85">
        <v>81718</v>
      </c>
      <c r="S85">
        <v>0.29799999999999999</v>
      </c>
      <c r="T85">
        <f t="shared" si="3"/>
        <v>0.70199999999999996</v>
      </c>
      <c r="U85">
        <f t="array" ref="U85:V85">VLOOKUP(D85,TOURISM!$D$2:$F$2692,{2,3},FALSE)</f>
        <v>337000000</v>
      </c>
      <c r="V85">
        <v>38000000</v>
      </c>
      <c r="W85" s="12">
        <f t="array" ref="W85:AB85">VLOOKUP(D85,BUSINESS!$D$2:$J$2692,{2,3,4,5,6,7},FALSE)</f>
        <v>0</v>
      </c>
      <c r="X85" s="12">
        <v>0</v>
      </c>
      <c r="Y85" s="12">
        <v>0</v>
      </c>
      <c r="Z85" s="12">
        <v>0</v>
      </c>
      <c r="AA85" s="11">
        <v>0.24299999999999999</v>
      </c>
      <c r="AB85" s="11">
        <v>0.66100000000000003</v>
      </c>
    </row>
    <row r="86" spans="1:28" ht="15" x14ac:dyDescent="0.25">
      <c r="A86" s="7" t="s">
        <v>83</v>
      </c>
      <c r="B86" s="12" t="s">
        <v>84</v>
      </c>
      <c r="C86" s="19">
        <v>2005</v>
      </c>
      <c r="D86" s="9" t="str">
        <f t="shared" si="2"/>
        <v>Antigua and Barbuda-The Americas2005</v>
      </c>
      <c r="E86" s="10">
        <v>1001970945</v>
      </c>
      <c r="F86" s="11">
        <v>4.4999999999999998E-2</v>
      </c>
      <c r="G86" s="11">
        <v>544</v>
      </c>
      <c r="H86" s="11">
        <v>0.12</v>
      </c>
      <c r="I86">
        <f t="array" ref="I86:J86">_xlfn.IFNA(VLOOKUP(D86,ENERGY!$D$2:$F$2692,{2,3},FALSE),0)</f>
        <v>146</v>
      </c>
      <c r="J86">
        <v>444</v>
      </c>
      <c r="K86">
        <f t="array" ref="K86:S86">VLOOKUP(D86,'HUMAN RESOURCES'!$D$2:$M$2692,{2,3,4,5,6,7,8,9,10},FALSE)</f>
        <v>1.9E-2</v>
      </c>
      <c r="L86">
        <v>1.0999999999999999E-2</v>
      </c>
      <c r="M86">
        <v>77</v>
      </c>
      <c r="N86">
        <v>72</v>
      </c>
      <c r="O86">
        <v>0.28299999999999997</v>
      </c>
      <c r="P86">
        <v>0.64400000000000002</v>
      </c>
      <c r="Q86">
        <v>7.2999999999999995E-2</v>
      </c>
      <c r="R86">
        <v>82565</v>
      </c>
      <c r="S86">
        <v>0.29199999999999998</v>
      </c>
      <c r="T86">
        <f t="shared" si="3"/>
        <v>0.70799999999999996</v>
      </c>
      <c r="U86">
        <f t="array" ref="U86:V86">VLOOKUP(D86,TOURISM!$D$2:$F$2692,{2,3},FALSE)</f>
        <v>309000000</v>
      </c>
      <c r="V86">
        <v>40000000</v>
      </c>
      <c r="W86" s="12">
        <f t="array" ref="W86:AB86">VLOOKUP(D86,BUSINESS!$D$2:$J$2692,{2,3,4,5,6,7},FALSE)</f>
        <v>0.51500000000000001</v>
      </c>
      <c r="X86" s="12">
        <v>31</v>
      </c>
      <c r="Y86" s="12">
        <v>0</v>
      </c>
      <c r="Z86" s="12">
        <v>184</v>
      </c>
      <c r="AA86" s="11">
        <v>0.27</v>
      </c>
      <c r="AB86" s="11">
        <v>1.042</v>
      </c>
    </row>
    <row r="87" spans="1:28" ht="15" x14ac:dyDescent="0.25">
      <c r="A87" s="7" t="s">
        <v>83</v>
      </c>
      <c r="B87" s="12" t="s">
        <v>84</v>
      </c>
      <c r="C87" s="19">
        <v>2006</v>
      </c>
      <c r="D87" s="9" t="str">
        <f t="shared" si="2"/>
        <v>Antigua and Barbuda-The Americas2006</v>
      </c>
      <c r="E87" s="10">
        <v>1141418340</v>
      </c>
      <c r="F87" s="11">
        <v>4.4999999999999998E-2</v>
      </c>
      <c r="G87" s="11">
        <v>607</v>
      </c>
      <c r="H87" s="11">
        <v>0.114</v>
      </c>
      <c r="I87">
        <f t="array" ref="I87:J87">_xlfn.IFNA(VLOOKUP(D87,ENERGY!$D$2:$F$2692,{2,3},FALSE),0)</f>
        <v>0</v>
      </c>
      <c r="J87">
        <v>0</v>
      </c>
      <c r="K87">
        <f t="array" ref="K87:S87">VLOOKUP(D87,'HUMAN RESOURCES'!$D$2:$M$2692,{2,3,4,5,6,7,8,9,10},FALSE)</f>
        <v>1.7999999999999999E-2</v>
      </c>
      <c r="L87">
        <v>0.01</v>
      </c>
      <c r="M87">
        <v>77</v>
      </c>
      <c r="N87">
        <v>72</v>
      </c>
      <c r="O87">
        <v>0.28000000000000003</v>
      </c>
      <c r="P87">
        <v>0.64700000000000002</v>
      </c>
      <c r="Q87">
        <v>7.2999999999999995E-2</v>
      </c>
      <c r="R87">
        <v>83467</v>
      </c>
      <c r="S87">
        <v>0.28599999999999998</v>
      </c>
      <c r="T87">
        <f t="shared" si="3"/>
        <v>0.71399999999999997</v>
      </c>
      <c r="U87">
        <f t="array" ref="U87:V87">VLOOKUP(D87,TOURISM!$D$2:$F$2692,{2,3},FALSE)</f>
        <v>327000000</v>
      </c>
      <c r="V87">
        <v>45000000</v>
      </c>
      <c r="W87" s="12">
        <f t="array" ref="W87:AB87">VLOOKUP(D87,BUSINESS!$D$2:$J$2692,{2,3,4,5,6,7},FALSE)</f>
        <v>0.47599999999999998</v>
      </c>
      <c r="X87" s="12">
        <v>21</v>
      </c>
      <c r="Y87" s="12">
        <v>0</v>
      </c>
      <c r="Z87" s="12">
        <v>184</v>
      </c>
      <c r="AA87" s="11">
        <v>0.3</v>
      </c>
      <c r="AB87" s="11">
        <v>1.32</v>
      </c>
    </row>
    <row r="88" spans="1:28" ht="15" x14ac:dyDescent="0.25">
      <c r="A88" s="7" t="s">
        <v>83</v>
      </c>
      <c r="B88" s="12" t="s">
        <v>84</v>
      </c>
      <c r="C88" s="19">
        <v>2007</v>
      </c>
      <c r="D88" s="9" t="str">
        <f t="shared" si="2"/>
        <v>Antigua and Barbuda-The Americas2007</v>
      </c>
      <c r="E88" s="10">
        <v>1289259236</v>
      </c>
      <c r="F88" s="11">
        <v>4.5999999999999999E-2</v>
      </c>
      <c r="G88" s="11">
        <v>698</v>
      </c>
      <c r="H88" s="11">
        <v>0.109</v>
      </c>
      <c r="I88">
        <f t="array" ref="I88:J88">_xlfn.IFNA(VLOOKUP(D88,ENERGY!$D$2:$F$2692,{2,3},FALSE),0)</f>
        <v>0</v>
      </c>
      <c r="J88">
        <v>0</v>
      </c>
      <c r="K88">
        <f t="array" ref="K88:S88">VLOOKUP(D88,'HUMAN RESOURCES'!$D$2:$M$2692,{2,3,4,5,6,7,8,9,10},FALSE)</f>
        <v>1.7999999999999999E-2</v>
      </c>
      <c r="L88">
        <v>0.01</v>
      </c>
      <c r="M88">
        <v>77</v>
      </c>
      <c r="N88">
        <v>72</v>
      </c>
      <c r="O88">
        <v>0.27600000000000002</v>
      </c>
      <c r="P88">
        <v>0.65100000000000002</v>
      </c>
      <c r="Q88">
        <v>7.2999999999999995E-2</v>
      </c>
      <c r="R88">
        <v>84397</v>
      </c>
      <c r="S88">
        <v>0.28000000000000003</v>
      </c>
      <c r="T88">
        <f t="shared" si="3"/>
        <v>0.72</v>
      </c>
      <c r="U88">
        <f t="array" ref="U88:V88">VLOOKUP(D88,TOURISM!$D$2:$F$2692,{2,3},FALSE)</f>
        <v>338000000</v>
      </c>
      <c r="V88">
        <v>52000000</v>
      </c>
      <c r="W88" s="12">
        <f t="array" ref="W88:AB88">VLOOKUP(D88,BUSINESS!$D$2:$J$2692,{2,3,4,5,6,7},FALSE)</f>
        <v>0.46200000000000002</v>
      </c>
      <c r="X88" s="12">
        <v>21</v>
      </c>
      <c r="Y88" s="12">
        <v>0</v>
      </c>
      <c r="Z88" s="12">
        <v>184</v>
      </c>
      <c r="AA88" s="11">
        <v>0.34</v>
      </c>
      <c r="AB88" s="11">
        <v>1.3320000000000001</v>
      </c>
    </row>
    <row r="89" spans="1:28" ht="15" x14ac:dyDescent="0.25">
      <c r="A89" s="7" t="s">
        <v>83</v>
      </c>
      <c r="B89" s="12" t="s">
        <v>84</v>
      </c>
      <c r="C89" s="19">
        <v>2008</v>
      </c>
      <c r="D89" s="9" t="str">
        <f t="shared" si="2"/>
        <v>Antigua and Barbuda-The Americas2008</v>
      </c>
      <c r="E89" s="10">
        <v>1347407407</v>
      </c>
      <c r="F89" s="11">
        <v>4.3999999999999997E-2</v>
      </c>
      <c r="G89" s="11">
        <v>702</v>
      </c>
      <c r="H89" s="11">
        <v>0.104</v>
      </c>
      <c r="I89">
        <f t="array" ref="I89:J89">_xlfn.IFNA(VLOOKUP(D89,ENERGY!$D$2:$F$2692,{2,3},FALSE),0)</f>
        <v>0</v>
      </c>
      <c r="J89">
        <v>389</v>
      </c>
      <c r="K89">
        <f t="array" ref="K89:S89">VLOOKUP(D89,'HUMAN RESOURCES'!$D$2:$M$2692,{2,3,4,5,6,7,8,9,10},FALSE)</f>
        <v>1.7999999999999999E-2</v>
      </c>
      <c r="L89">
        <v>8.9999999999999993E-3</v>
      </c>
      <c r="M89">
        <v>77</v>
      </c>
      <c r="N89">
        <v>73</v>
      </c>
      <c r="O89">
        <v>0.27100000000000002</v>
      </c>
      <c r="P89">
        <v>0.65600000000000003</v>
      </c>
      <c r="Q89">
        <v>7.2999999999999995E-2</v>
      </c>
      <c r="R89">
        <v>85349</v>
      </c>
      <c r="S89">
        <v>0.27400000000000002</v>
      </c>
      <c r="T89">
        <f t="shared" si="3"/>
        <v>0.72599999999999998</v>
      </c>
      <c r="U89">
        <f t="array" ref="U89:V89">VLOOKUP(D89,TOURISM!$D$2:$F$2692,{2,3},FALSE)</f>
        <v>334000000</v>
      </c>
      <c r="V89">
        <v>58000000</v>
      </c>
      <c r="W89" s="12">
        <f t="array" ref="W89:AB89">VLOOKUP(D89,BUSINESS!$D$2:$J$2692,{2,3,4,5,6,7},FALSE)</f>
        <v>0.46200000000000002</v>
      </c>
      <c r="X89" s="12">
        <v>21</v>
      </c>
      <c r="Y89" s="12">
        <v>0</v>
      </c>
      <c r="Z89" s="12">
        <v>207</v>
      </c>
      <c r="AA89" s="11">
        <v>0.38</v>
      </c>
      <c r="AB89" s="11">
        <v>1.6</v>
      </c>
    </row>
    <row r="90" spans="1:28" ht="15" x14ac:dyDescent="0.25">
      <c r="A90" s="7" t="s">
        <v>83</v>
      </c>
      <c r="B90" s="12" t="s">
        <v>84</v>
      </c>
      <c r="C90" s="19">
        <v>2009</v>
      </c>
      <c r="D90" s="9" t="str">
        <f t="shared" si="2"/>
        <v>Antigua and Barbuda-The Americas2009</v>
      </c>
      <c r="E90" s="10">
        <v>1206296296</v>
      </c>
      <c r="F90" s="11">
        <v>4.5999999999999999E-2</v>
      </c>
      <c r="G90" s="11">
        <v>638</v>
      </c>
      <c r="H90" s="11">
        <v>0.104</v>
      </c>
      <c r="I90">
        <f t="array" ref="I90:J90">_xlfn.IFNA(VLOOKUP(D90,ENERGY!$D$2:$F$2692,{2,3},FALSE),0)</f>
        <v>143</v>
      </c>
      <c r="J90">
        <v>425</v>
      </c>
      <c r="K90">
        <f t="array" ref="K90:S90">VLOOKUP(D90,'HUMAN RESOURCES'!$D$2:$M$2692,{2,3,4,5,6,7,8,9,10},FALSE)</f>
        <v>1.7000000000000001E-2</v>
      </c>
      <c r="L90">
        <v>8.9999999999999993E-3</v>
      </c>
      <c r="M90">
        <v>78</v>
      </c>
      <c r="N90">
        <v>73</v>
      </c>
      <c r="O90">
        <v>0.26700000000000002</v>
      </c>
      <c r="P90">
        <v>0.66100000000000003</v>
      </c>
      <c r="Q90">
        <v>7.2999999999999995E-2</v>
      </c>
      <c r="R90">
        <v>86300</v>
      </c>
      <c r="S90">
        <v>0.26800000000000002</v>
      </c>
      <c r="T90">
        <f t="shared" si="3"/>
        <v>0.73199999999999998</v>
      </c>
      <c r="U90">
        <f t="array" ref="U90:V90">VLOOKUP(D90,TOURISM!$D$2:$F$2692,{2,3},FALSE)</f>
        <v>305000000</v>
      </c>
      <c r="V90">
        <v>54000000</v>
      </c>
      <c r="W90" s="12">
        <f t="array" ref="W90:AB90">VLOOKUP(D90,BUSINESS!$D$2:$J$2692,{2,3,4,5,6,7},FALSE)</f>
        <v>0.41</v>
      </c>
      <c r="X90" s="12">
        <v>21</v>
      </c>
      <c r="Y90" s="12">
        <v>0</v>
      </c>
      <c r="Z90" s="12">
        <v>207</v>
      </c>
      <c r="AA90" s="11">
        <v>0.42</v>
      </c>
      <c r="AB90" s="11">
        <v>1.5629999999999999</v>
      </c>
    </row>
    <row r="91" spans="1:28" ht="15" x14ac:dyDescent="0.25">
      <c r="A91" s="7" t="s">
        <v>83</v>
      </c>
      <c r="B91" s="12" t="s">
        <v>84</v>
      </c>
      <c r="C91" s="19">
        <v>2010</v>
      </c>
      <c r="D91" s="9" t="str">
        <f t="shared" si="2"/>
        <v>Antigua and Barbuda-The Americas2010</v>
      </c>
      <c r="E91" s="10">
        <v>1135555556</v>
      </c>
      <c r="F91" s="11">
        <v>5.7000000000000002E-2</v>
      </c>
      <c r="G91" s="11">
        <v>736</v>
      </c>
      <c r="H91" s="11">
        <v>0.10100000000000001</v>
      </c>
      <c r="I91">
        <f t="array" ref="I91:J91">_xlfn.IFNA(VLOOKUP(D91,ENERGY!$D$2:$F$2692,{2,3},FALSE),0)</f>
        <v>0</v>
      </c>
      <c r="J91">
        <v>0</v>
      </c>
      <c r="K91">
        <f t="array" ref="K91:S91">VLOOKUP(D91,'HUMAN RESOURCES'!$D$2:$M$2692,{2,3,4,5,6,7,8,9,10},FALSE)</f>
        <v>1.7000000000000001E-2</v>
      </c>
      <c r="L91">
        <v>8.9999999999999993E-3</v>
      </c>
      <c r="M91">
        <v>78</v>
      </c>
      <c r="N91">
        <v>73</v>
      </c>
      <c r="O91">
        <v>0.26200000000000001</v>
      </c>
      <c r="P91">
        <v>0.66500000000000004</v>
      </c>
      <c r="Q91">
        <v>7.1999999999999995E-2</v>
      </c>
      <c r="R91">
        <v>87233</v>
      </c>
      <c r="S91">
        <v>0.26200000000000001</v>
      </c>
      <c r="T91">
        <f t="shared" si="3"/>
        <v>0.73799999999999999</v>
      </c>
      <c r="U91">
        <f t="array" ref="U91:V91">VLOOKUP(D91,TOURISM!$D$2:$F$2692,{2,3},FALSE)</f>
        <v>298000000</v>
      </c>
      <c r="V91">
        <v>52000000</v>
      </c>
      <c r="W91" s="12">
        <f t="array" ref="W91:AB91">VLOOKUP(D91,BUSINESS!$D$2:$J$2692,{2,3,4,5,6,7},FALSE)</f>
        <v>0.41</v>
      </c>
      <c r="X91" s="12">
        <v>21</v>
      </c>
      <c r="Y91" s="12">
        <v>0</v>
      </c>
      <c r="Z91" s="12">
        <v>207</v>
      </c>
      <c r="AA91" s="11">
        <v>0.47</v>
      </c>
      <c r="AB91" s="11">
        <v>1.9259999999999999</v>
      </c>
    </row>
    <row r="92" spans="1:28" ht="15" x14ac:dyDescent="0.25">
      <c r="A92" s="7" t="s">
        <v>83</v>
      </c>
      <c r="B92" s="12" t="s">
        <v>84</v>
      </c>
      <c r="C92" s="19">
        <v>2011</v>
      </c>
      <c r="D92" s="9" t="str">
        <f t="shared" si="2"/>
        <v>Antigua and Barbuda-The Americas2011</v>
      </c>
      <c r="E92" s="10">
        <v>1127037037</v>
      </c>
      <c r="F92" s="11">
        <v>5.5E-2</v>
      </c>
      <c r="G92" s="11">
        <v>703</v>
      </c>
      <c r="H92" s="11">
        <v>0.11</v>
      </c>
      <c r="I92">
        <f t="array" ref="I92:J92">_xlfn.IFNA(VLOOKUP(D92,ENERGY!$D$2:$F$2692,{2,3},FALSE),0)</f>
        <v>0</v>
      </c>
      <c r="J92">
        <v>345</v>
      </c>
      <c r="K92">
        <f t="array" ref="K92:S92">VLOOKUP(D92,'HUMAN RESOURCES'!$D$2:$M$2692,{2,3,4,5,6,7,8,9,10},FALSE)</f>
        <v>1.7000000000000001E-2</v>
      </c>
      <c r="L92">
        <v>8.0000000000000002E-3</v>
      </c>
      <c r="M92">
        <v>78</v>
      </c>
      <c r="N92">
        <v>73</v>
      </c>
      <c r="O92">
        <v>0.25800000000000001</v>
      </c>
      <c r="P92">
        <v>0.67</v>
      </c>
      <c r="Q92">
        <v>7.1999999999999995E-2</v>
      </c>
      <c r="R92">
        <v>88152</v>
      </c>
      <c r="S92">
        <v>0.25700000000000001</v>
      </c>
      <c r="T92">
        <f t="shared" si="3"/>
        <v>0.74299999999999999</v>
      </c>
      <c r="U92">
        <f t="array" ref="U92:V92">VLOOKUP(D92,TOURISM!$D$2:$F$2692,{2,3},FALSE)</f>
        <v>312000000</v>
      </c>
      <c r="V92">
        <v>50000000</v>
      </c>
      <c r="W92" s="12">
        <f t="array" ref="W92:AB92">VLOOKUP(D92,BUSINESS!$D$2:$J$2692,{2,3,4,5,6,7},FALSE)</f>
        <v>0.41</v>
      </c>
      <c r="X92" s="12">
        <v>21</v>
      </c>
      <c r="Y92" s="12">
        <v>0</v>
      </c>
      <c r="Z92" s="12">
        <v>207</v>
      </c>
      <c r="AA92" s="11">
        <v>0.53</v>
      </c>
      <c r="AB92" s="11">
        <v>1.9970000000000001</v>
      </c>
    </row>
    <row r="93" spans="1:28" ht="15" x14ac:dyDescent="0.25">
      <c r="A93" s="7" t="s">
        <v>83</v>
      </c>
      <c r="B93" s="12" t="s">
        <v>84</v>
      </c>
      <c r="C93" s="19">
        <v>2012</v>
      </c>
      <c r="D93" s="9" t="str">
        <f t="shared" si="2"/>
        <v>Antigua and Barbuda-The Americas2012</v>
      </c>
      <c r="E93" s="10">
        <v>1194074074</v>
      </c>
      <c r="F93" s="11">
        <v>5.1999999999999998E-2</v>
      </c>
      <c r="G93" s="11">
        <v>681</v>
      </c>
      <c r="H93" s="11">
        <v>0.109</v>
      </c>
      <c r="I93">
        <f t="array" ref="I93:J93">_xlfn.IFNA(VLOOKUP(D93,ENERGY!$D$2:$F$2692,{2,3},FALSE),0)</f>
        <v>135</v>
      </c>
      <c r="J93">
        <v>407</v>
      </c>
      <c r="K93">
        <f t="array" ref="K93:S93">VLOOKUP(D93,'HUMAN RESOURCES'!$D$2:$M$2692,{2,3,4,5,6,7,8,9,10},FALSE)</f>
        <v>1.7000000000000001E-2</v>
      </c>
      <c r="L93">
        <v>8.0000000000000002E-3</v>
      </c>
      <c r="M93">
        <v>78</v>
      </c>
      <c r="N93">
        <v>73</v>
      </c>
      <c r="O93">
        <v>0.254</v>
      </c>
      <c r="P93">
        <v>0.67500000000000004</v>
      </c>
      <c r="Q93">
        <v>7.0999999999999994E-2</v>
      </c>
      <c r="R93">
        <v>89069</v>
      </c>
      <c r="S93">
        <v>0.251</v>
      </c>
      <c r="T93">
        <f t="shared" si="3"/>
        <v>0.749</v>
      </c>
      <c r="U93">
        <f t="array" ref="U93:V93">VLOOKUP(D93,TOURISM!$D$2:$F$2692,{2,3},FALSE)</f>
        <v>0</v>
      </c>
      <c r="V93">
        <v>0</v>
      </c>
      <c r="W93" s="12">
        <f t="array" ref="W93:AB93">VLOOKUP(D93,BUSINESS!$D$2:$J$2692,{2,3,4,5,6,7},FALSE)</f>
        <v>0.41</v>
      </c>
      <c r="X93" s="12">
        <v>21</v>
      </c>
      <c r="Y93" s="12">
        <v>66</v>
      </c>
      <c r="Z93" s="12">
        <v>207</v>
      </c>
      <c r="AA93" s="11">
        <v>0.59</v>
      </c>
      <c r="AB93" s="11">
        <v>1.43</v>
      </c>
    </row>
    <row r="94" spans="1:28" ht="15" x14ac:dyDescent="0.25">
      <c r="A94" s="7" t="s">
        <v>85</v>
      </c>
      <c r="B94" s="12" t="s">
        <v>84</v>
      </c>
      <c r="C94" s="19">
        <v>2000</v>
      </c>
      <c r="D94" s="9" t="str">
        <f t="shared" si="2"/>
        <v>Argentina-The Americas2000</v>
      </c>
      <c r="E94" s="10">
        <v>344000000000</v>
      </c>
      <c r="F94" s="11">
        <v>9.1999999999999998E-2</v>
      </c>
      <c r="G94" s="11">
        <v>710</v>
      </c>
      <c r="H94" s="11">
        <v>0.14099999999999999</v>
      </c>
      <c r="I94">
        <f t="array" ref="I94:J94">_xlfn.IFNA(VLOOKUP(D94,ENERGY!$D$2:$F$2692,{2,3},FALSE),0)</f>
        <v>0</v>
      </c>
      <c r="J94">
        <v>0</v>
      </c>
      <c r="K94">
        <f t="array" ref="K94:S94">VLOOKUP(D94,'HUMAN RESOURCES'!$D$2:$M$2692,{2,3,4,5,6,7,8,9,10},FALSE)</f>
        <v>1.9E-2</v>
      </c>
      <c r="L94">
        <v>1.7999999999999999E-2</v>
      </c>
      <c r="M94">
        <v>78</v>
      </c>
      <c r="N94">
        <v>70</v>
      </c>
      <c r="O94">
        <v>0.27900000000000003</v>
      </c>
      <c r="P94">
        <v>0.621</v>
      </c>
      <c r="Q94">
        <v>9.9000000000000005E-2</v>
      </c>
      <c r="R94">
        <v>36903067</v>
      </c>
      <c r="S94">
        <v>0.89100000000000001</v>
      </c>
      <c r="T94">
        <f t="shared" si="3"/>
        <v>0.10899999999999999</v>
      </c>
      <c r="U94">
        <f t="array" ref="U94:V94">VLOOKUP(D94,TOURISM!$D$2:$F$2692,{2,3},FALSE)</f>
        <v>3195000000</v>
      </c>
      <c r="V94">
        <v>5460000000</v>
      </c>
      <c r="W94" s="12">
        <f t="array" ref="W94:AB94">VLOOKUP(D94,BUSINESS!$D$2:$J$2692,{2,3,4,5,6,7},FALSE)</f>
        <v>0</v>
      </c>
      <c r="X94" s="12">
        <v>0</v>
      </c>
      <c r="Y94" s="12">
        <v>0</v>
      </c>
      <c r="Z94" s="12">
        <v>0</v>
      </c>
      <c r="AA94" s="11">
        <v>7.0000000000000007E-2</v>
      </c>
      <c r="AB94" s="11">
        <v>0.17599999999999999</v>
      </c>
    </row>
    <row r="95" spans="1:28" ht="15" x14ac:dyDescent="0.25">
      <c r="A95" s="7" t="s">
        <v>85</v>
      </c>
      <c r="B95" s="12" t="s">
        <v>84</v>
      </c>
      <c r="C95" s="19">
        <v>2001</v>
      </c>
      <c r="D95" s="9" t="str">
        <f t="shared" si="2"/>
        <v>Argentina-The Americas2001</v>
      </c>
      <c r="E95" s="10">
        <v>325000000000</v>
      </c>
      <c r="F95" s="11">
        <v>9.4E-2</v>
      </c>
      <c r="G95" s="11">
        <v>676</v>
      </c>
      <c r="H95" s="11">
        <v>0.111</v>
      </c>
      <c r="I95">
        <f t="array" ref="I95:J95">_xlfn.IFNA(VLOOKUP(D95,ENERGY!$D$2:$F$2692,{2,3},FALSE),0)</f>
        <v>80112</v>
      </c>
      <c r="J95">
        <v>0</v>
      </c>
      <c r="K95">
        <f t="array" ref="K95:S95">VLOOKUP(D95,'HUMAN RESOURCES'!$D$2:$M$2692,{2,3,4,5,6,7,8,9,10},FALSE)</f>
        <v>1.7999999999999999E-2</v>
      </c>
      <c r="L95">
        <v>1.7999999999999999E-2</v>
      </c>
      <c r="M95">
        <v>78</v>
      </c>
      <c r="N95">
        <v>70</v>
      </c>
      <c r="O95">
        <v>0.27600000000000002</v>
      </c>
      <c r="P95">
        <v>0.624</v>
      </c>
      <c r="Q95">
        <v>0.1</v>
      </c>
      <c r="R95">
        <v>37273361</v>
      </c>
      <c r="S95">
        <v>0.89300000000000002</v>
      </c>
      <c r="T95">
        <f t="shared" si="3"/>
        <v>0.10699999999999998</v>
      </c>
      <c r="U95">
        <f t="array" ref="U95:V95">VLOOKUP(D95,TOURISM!$D$2:$F$2692,{2,3},FALSE)</f>
        <v>2756000000</v>
      </c>
      <c r="V95">
        <v>4888000000</v>
      </c>
      <c r="W95" s="12">
        <f t="array" ref="W95:AB95">VLOOKUP(D95,BUSINESS!$D$2:$J$2692,{2,3,4,5,6,7},FALSE)</f>
        <v>0</v>
      </c>
      <c r="X95" s="12">
        <v>0</v>
      </c>
      <c r="Y95" s="12">
        <v>0</v>
      </c>
      <c r="Z95" s="12">
        <v>0</v>
      </c>
      <c r="AA95" s="11">
        <v>9.8000000000000004E-2</v>
      </c>
      <c r="AB95" s="11">
        <v>0.18099999999999999</v>
      </c>
    </row>
    <row r="96" spans="1:28" ht="15" x14ac:dyDescent="0.25">
      <c r="A96" s="7" t="s">
        <v>85</v>
      </c>
      <c r="B96" s="12" t="s">
        <v>84</v>
      </c>
      <c r="C96" s="19">
        <v>2002</v>
      </c>
      <c r="D96" s="9" t="str">
        <f t="shared" si="2"/>
        <v>Argentina-The Americas2002</v>
      </c>
      <c r="E96" s="10">
        <v>124000000000</v>
      </c>
      <c r="F96" s="11">
        <v>8.3000000000000004E-2</v>
      </c>
      <c r="G96" s="11">
        <v>225</v>
      </c>
      <c r="H96" s="11">
        <v>0.27700000000000002</v>
      </c>
      <c r="I96">
        <f t="array" ref="I96:J96">_xlfn.IFNA(VLOOKUP(D96,ENERGY!$D$2:$F$2692,{2,3},FALSE),0)</f>
        <v>78162</v>
      </c>
      <c r="J96">
        <v>180512</v>
      </c>
      <c r="K96">
        <f t="array" ref="K96:S96">VLOOKUP(D96,'HUMAN RESOURCES'!$D$2:$M$2692,{2,3,4,5,6,7,8,9,10},FALSE)</f>
        <v>1.7999999999999999E-2</v>
      </c>
      <c r="L96">
        <v>1.7000000000000001E-2</v>
      </c>
      <c r="M96">
        <v>78</v>
      </c>
      <c r="N96">
        <v>71</v>
      </c>
      <c r="O96">
        <v>0.27300000000000002</v>
      </c>
      <c r="P96">
        <v>0.626</v>
      </c>
      <c r="Q96">
        <v>0.10100000000000001</v>
      </c>
      <c r="R96">
        <v>37627545</v>
      </c>
      <c r="S96">
        <v>0.89500000000000002</v>
      </c>
      <c r="T96">
        <f t="shared" si="3"/>
        <v>0.10499999999999998</v>
      </c>
      <c r="U96">
        <f t="array" ref="U96:V96">VLOOKUP(D96,TOURISM!$D$2:$F$2692,{2,3},FALSE)</f>
        <v>1716000000</v>
      </c>
      <c r="V96">
        <v>2744000000</v>
      </c>
      <c r="W96" s="12">
        <f t="array" ref="W96:AB96">VLOOKUP(D96,BUSINESS!$D$2:$J$2692,{2,3,4,5,6,7},FALSE)</f>
        <v>0</v>
      </c>
      <c r="X96" s="12">
        <v>0</v>
      </c>
      <c r="Y96" s="12">
        <v>0</v>
      </c>
      <c r="Z96" s="12">
        <v>0</v>
      </c>
      <c r="AA96" s="11">
        <v>0.109</v>
      </c>
      <c r="AB96" s="11">
        <v>0.17499999999999999</v>
      </c>
    </row>
    <row r="97" spans="1:28" ht="15" x14ac:dyDescent="0.25">
      <c r="A97" s="7" t="s">
        <v>85</v>
      </c>
      <c r="B97" s="12" t="s">
        <v>84</v>
      </c>
      <c r="C97" s="19">
        <v>2003</v>
      </c>
      <c r="D97" s="9" t="str">
        <f t="shared" si="2"/>
        <v>Argentina-The Americas2003</v>
      </c>
      <c r="E97" s="10">
        <v>157000000000</v>
      </c>
      <c r="F97" s="11">
        <v>8.2000000000000003E-2</v>
      </c>
      <c r="G97" s="11">
        <v>280</v>
      </c>
      <c r="H97" s="11">
        <v>0.51700000000000002</v>
      </c>
      <c r="I97">
        <f t="array" ref="I97:J97">_xlfn.IFNA(VLOOKUP(D97,ENERGY!$D$2:$F$2692,{2,3},FALSE),0)</f>
        <v>76075</v>
      </c>
      <c r="J97">
        <v>179639</v>
      </c>
      <c r="K97">
        <f t="array" ref="K97:S97">VLOOKUP(D97,'HUMAN RESOURCES'!$D$2:$M$2692,{2,3,4,5,6,7,8,9,10},FALSE)</f>
        <v>1.7999999999999999E-2</v>
      </c>
      <c r="L97">
        <v>1.7000000000000001E-2</v>
      </c>
      <c r="M97">
        <v>78</v>
      </c>
      <c r="N97">
        <v>71</v>
      </c>
      <c r="O97">
        <v>0.27</v>
      </c>
      <c r="P97">
        <v>0.629</v>
      </c>
      <c r="Q97">
        <v>0.10100000000000001</v>
      </c>
      <c r="R97">
        <v>37970411</v>
      </c>
      <c r="S97">
        <v>0.89700000000000002</v>
      </c>
      <c r="T97">
        <f t="shared" si="3"/>
        <v>0.10299999999999998</v>
      </c>
      <c r="U97">
        <f t="array" ref="U97:V97">VLOOKUP(D97,TOURISM!$D$2:$F$2692,{2,3},FALSE)</f>
        <v>2306000000</v>
      </c>
      <c r="V97">
        <v>2997000000</v>
      </c>
      <c r="W97" s="12">
        <f t="array" ref="W97:AB97">VLOOKUP(D97,BUSINESS!$D$2:$J$2692,{2,3,4,5,6,7},FALSE)</f>
        <v>0</v>
      </c>
      <c r="X97" s="12">
        <v>66</v>
      </c>
      <c r="Y97" s="12">
        <v>0</v>
      </c>
      <c r="Z97" s="12">
        <v>0</v>
      </c>
      <c r="AA97" s="11">
        <v>0.11899999999999999</v>
      </c>
      <c r="AB97" s="11">
        <v>0.20699999999999999</v>
      </c>
    </row>
    <row r="98" spans="1:28" ht="15" x14ac:dyDescent="0.25">
      <c r="A98" s="7" t="s">
        <v>85</v>
      </c>
      <c r="B98" s="12" t="s">
        <v>84</v>
      </c>
      <c r="C98" s="19">
        <v>2004</v>
      </c>
      <c r="D98" s="9" t="str">
        <f t="shared" si="2"/>
        <v>Argentina-The Americas2004</v>
      </c>
      <c r="E98" s="10">
        <v>183000000000</v>
      </c>
      <c r="F98" s="11">
        <v>8.2000000000000003E-2</v>
      </c>
      <c r="G98" s="11">
        <v>327</v>
      </c>
      <c r="H98" s="11">
        <v>0.191</v>
      </c>
      <c r="I98">
        <f t="array" ref="I98:J98">_xlfn.IFNA(VLOOKUP(D98,ENERGY!$D$2:$F$2692,{2,3},FALSE),0)</f>
        <v>77794</v>
      </c>
      <c r="J98">
        <v>190057</v>
      </c>
      <c r="K98">
        <f t="array" ref="K98:S98">VLOOKUP(D98,'HUMAN RESOURCES'!$D$2:$M$2692,{2,3,4,5,6,7,8,9,10},FALSE)</f>
        <v>1.7999999999999999E-2</v>
      </c>
      <c r="L98">
        <v>1.6E-2</v>
      </c>
      <c r="M98">
        <v>78</v>
      </c>
      <c r="N98">
        <v>71</v>
      </c>
      <c r="O98">
        <v>0.26600000000000001</v>
      </c>
      <c r="P98">
        <v>0.63200000000000001</v>
      </c>
      <c r="Q98">
        <v>0.10199999999999999</v>
      </c>
      <c r="R98">
        <v>38308779</v>
      </c>
      <c r="S98">
        <v>0.89900000000000002</v>
      </c>
      <c r="T98">
        <f t="shared" si="3"/>
        <v>0.10099999999999998</v>
      </c>
      <c r="U98">
        <f t="array" ref="U98:V98">VLOOKUP(D98,TOURISM!$D$2:$F$2692,{2,3},FALSE)</f>
        <v>2660000000</v>
      </c>
      <c r="V98">
        <v>3208000000</v>
      </c>
      <c r="W98" s="12">
        <f t="array" ref="W98:AB98">VLOOKUP(D98,BUSINESS!$D$2:$J$2692,{2,3,4,5,6,7},FALSE)</f>
        <v>0</v>
      </c>
      <c r="X98" s="12">
        <v>30</v>
      </c>
      <c r="Y98" s="12">
        <v>0</v>
      </c>
      <c r="Z98" s="12">
        <v>0</v>
      </c>
      <c r="AA98" s="11">
        <v>0.16</v>
      </c>
      <c r="AB98" s="11">
        <v>0.35299999999999998</v>
      </c>
    </row>
    <row r="99" spans="1:28" ht="15" x14ac:dyDescent="0.25">
      <c r="A99" s="7" t="s">
        <v>85</v>
      </c>
      <c r="B99" s="12" t="s">
        <v>84</v>
      </c>
      <c r="C99" s="19">
        <v>2005</v>
      </c>
      <c r="D99" s="9" t="str">
        <f t="shared" si="2"/>
        <v>Argentina-The Americas2005</v>
      </c>
      <c r="E99" s="10">
        <v>223000000000</v>
      </c>
      <c r="F99" s="11">
        <v>8.3000000000000004E-2</v>
      </c>
      <c r="G99" s="11">
        <v>395</v>
      </c>
      <c r="H99" s="11">
        <v>6.8000000000000005E-2</v>
      </c>
      <c r="I99">
        <f t="array" ref="I99:J99">_xlfn.IFNA(VLOOKUP(D99,ENERGY!$D$2:$F$2692,{2,3},FALSE),0)</f>
        <v>73673</v>
      </c>
      <c r="J99">
        <v>180416</v>
      </c>
      <c r="K99">
        <f t="array" ref="K99:S99">VLOOKUP(D99,'HUMAN RESOURCES'!$D$2:$M$2692,{2,3,4,5,6,7,8,9,10},FALSE)</f>
        <v>1.7999999999999999E-2</v>
      </c>
      <c r="L99">
        <v>1.4999999999999999E-2</v>
      </c>
      <c r="M99">
        <v>79</v>
      </c>
      <c r="N99">
        <v>71</v>
      </c>
      <c r="O99">
        <v>0.26300000000000001</v>
      </c>
      <c r="P99">
        <v>0.63400000000000001</v>
      </c>
      <c r="Q99">
        <v>0.10199999999999999</v>
      </c>
      <c r="R99">
        <v>38647854</v>
      </c>
      <c r="S99">
        <v>0.90100000000000002</v>
      </c>
      <c r="T99">
        <f t="shared" si="3"/>
        <v>9.8999999999999977E-2</v>
      </c>
      <c r="U99">
        <f t="array" ref="U99:V99">VLOOKUP(D99,TOURISM!$D$2:$F$2692,{2,3},FALSE)</f>
        <v>3209000000</v>
      </c>
      <c r="V99">
        <v>3554000000</v>
      </c>
      <c r="W99" s="12">
        <f t="array" ref="W99:AB99">VLOOKUP(D99,BUSINESS!$D$2:$J$2692,{2,3,4,5,6,7},FALSE)</f>
        <v>1.075</v>
      </c>
      <c r="X99" s="12">
        <v>30</v>
      </c>
      <c r="Y99" s="12">
        <v>0</v>
      </c>
      <c r="Z99" s="12">
        <v>453</v>
      </c>
      <c r="AA99" s="11">
        <v>0.17699999999999999</v>
      </c>
      <c r="AB99" s="11">
        <v>0.57299999999999995</v>
      </c>
    </row>
    <row r="100" spans="1:28" ht="15" x14ac:dyDescent="0.25">
      <c r="A100" s="7" t="s">
        <v>85</v>
      </c>
      <c r="B100" s="12" t="s">
        <v>84</v>
      </c>
      <c r="C100" s="19">
        <v>2006</v>
      </c>
      <c r="D100" s="9" t="str">
        <f t="shared" si="2"/>
        <v>Argentina-The Americas2006</v>
      </c>
      <c r="E100" s="10">
        <v>264000000000</v>
      </c>
      <c r="F100" s="11">
        <v>8.3000000000000004E-2</v>
      </c>
      <c r="G100" s="11">
        <v>454</v>
      </c>
      <c r="H100" s="11">
        <v>6.2E-2</v>
      </c>
      <c r="I100">
        <f t="array" ref="I100:J100">_xlfn.IFNA(VLOOKUP(D100,ENERGY!$D$2:$F$2692,{2,3},FALSE),0)</f>
        <v>0</v>
      </c>
      <c r="J100">
        <v>0</v>
      </c>
      <c r="K100">
        <f t="array" ref="K100:S100">VLOOKUP(D100,'HUMAN RESOURCES'!$D$2:$M$2692,{2,3,4,5,6,7,8,9,10},FALSE)</f>
        <v>1.7999999999999999E-2</v>
      </c>
      <c r="L100">
        <v>1.4999999999999999E-2</v>
      </c>
      <c r="M100">
        <v>79</v>
      </c>
      <c r="N100">
        <v>71</v>
      </c>
      <c r="O100">
        <v>0.26</v>
      </c>
      <c r="P100">
        <v>0.63700000000000001</v>
      </c>
      <c r="Q100">
        <v>0.10299999999999999</v>
      </c>
      <c r="R100">
        <v>38988923</v>
      </c>
      <c r="S100">
        <v>0.90300000000000002</v>
      </c>
      <c r="T100">
        <f t="shared" si="3"/>
        <v>9.6999999999999975E-2</v>
      </c>
      <c r="U100">
        <f t="array" ref="U100:V100">VLOOKUP(D100,TOURISM!$D$2:$F$2692,{2,3},FALSE)</f>
        <v>3899000000</v>
      </c>
      <c r="V100">
        <v>4038000000</v>
      </c>
      <c r="W100" s="12">
        <f t="array" ref="W100:AB100">VLOOKUP(D100,BUSINESS!$D$2:$J$2692,{2,3,4,5,6,7},FALSE)</f>
        <v>1.0760000000000001</v>
      </c>
      <c r="X100" s="12">
        <v>30</v>
      </c>
      <c r="Y100" s="12">
        <v>0</v>
      </c>
      <c r="Z100" s="12">
        <v>453</v>
      </c>
      <c r="AA100" s="11">
        <v>0.20899999999999999</v>
      </c>
      <c r="AB100" s="11">
        <v>0.80800000000000005</v>
      </c>
    </row>
    <row r="101" spans="1:28" ht="15" x14ac:dyDescent="0.25">
      <c r="A101" s="7" t="s">
        <v>85</v>
      </c>
      <c r="B101" s="12" t="s">
        <v>84</v>
      </c>
      <c r="C101" s="19">
        <v>2007</v>
      </c>
      <c r="D101" s="9" t="str">
        <f t="shared" si="2"/>
        <v>Argentina-The Americas2007</v>
      </c>
      <c r="E101" s="10">
        <v>330000000000</v>
      </c>
      <c r="F101" s="11">
        <v>8.2000000000000003E-2</v>
      </c>
      <c r="G101" s="11">
        <v>548</v>
      </c>
      <c r="H101" s="11">
        <v>8.5999999999999993E-2</v>
      </c>
      <c r="I101">
        <f t="array" ref="I101:J101">_xlfn.IFNA(VLOOKUP(D101,ENERGY!$D$2:$F$2692,{2,3},FALSE),0)</f>
        <v>0</v>
      </c>
      <c r="J101">
        <v>0</v>
      </c>
      <c r="K101">
        <f t="array" ref="K101:S101">VLOOKUP(D101,'HUMAN RESOURCES'!$D$2:$M$2692,{2,3,4,5,6,7,8,9,10},FALSE)</f>
        <v>1.7000000000000001E-2</v>
      </c>
      <c r="L101">
        <v>1.4E-2</v>
      </c>
      <c r="M101">
        <v>79</v>
      </c>
      <c r="N101">
        <v>71</v>
      </c>
      <c r="O101">
        <v>0.25700000000000001</v>
      </c>
      <c r="P101">
        <v>0.63900000000000001</v>
      </c>
      <c r="Q101">
        <v>0.104</v>
      </c>
      <c r="R101">
        <v>39331357</v>
      </c>
      <c r="S101">
        <v>0.90400000000000003</v>
      </c>
      <c r="T101">
        <f t="shared" si="3"/>
        <v>9.5999999999999974E-2</v>
      </c>
      <c r="U101">
        <f t="array" ref="U101:V101">VLOOKUP(D101,TOURISM!$D$2:$F$2692,{2,3},FALSE)</f>
        <v>4984000000</v>
      </c>
      <c r="V101">
        <v>5063000000</v>
      </c>
      <c r="W101" s="12">
        <f t="array" ref="W101:AB101">VLOOKUP(D101,BUSINESS!$D$2:$J$2692,{2,3,4,5,6,7},FALSE)</f>
        <v>1.0760000000000001</v>
      </c>
      <c r="X101" s="12">
        <v>30</v>
      </c>
      <c r="Y101" s="12">
        <v>0</v>
      </c>
      <c r="Z101" s="12">
        <v>453</v>
      </c>
      <c r="AA101" s="11">
        <v>0.25900000000000001</v>
      </c>
      <c r="AB101" s="11">
        <v>1.0269999999999999</v>
      </c>
    </row>
    <row r="102" spans="1:28" ht="15" x14ac:dyDescent="0.25">
      <c r="A102" s="7" t="s">
        <v>85</v>
      </c>
      <c r="B102" s="12" t="s">
        <v>84</v>
      </c>
      <c r="C102" s="19">
        <v>2008</v>
      </c>
      <c r="D102" s="9" t="str">
        <f t="shared" si="2"/>
        <v>Argentina-The Americas2008</v>
      </c>
      <c r="E102" s="10">
        <v>406000000000</v>
      </c>
      <c r="F102" s="11">
        <v>8.3000000000000004E-2</v>
      </c>
      <c r="G102" s="11">
        <v>686</v>
      </c>
      <c r="H102" s="11">
        <v>0.111</v>
      </c>
      <c r="I102">
        <f t="array" ref="I102:J102">_xlfn.IFNA(VLOOKUP(D102,ENERGY!$D$2:$F$2692,{2,3},FALSE),0)</f>
        <v>59047</v>
      </c>
      <c r="J102">
        <v>133127</v>
      </c>
      <c r="K102">
        <f t="array" ref="K102:S102">VLOOKUP(D102,'HUMAN RESOURCES'!$D$2:$M$2692,{2,3,4,5,6,7,8,9,10},FALSE)</f>
        <v>1.7000000000000001E-2</v>
      </c>
      <c r="L102">
        <v>1.4E-2</v>
      </c>
      <c r="M102">
        <v>79</v>
      </c>
      <c r="N102">
        <v>72</v>
      </c>
      <c r="O102">
        <v>0.254</v>
      </c>
      <c r="P102">
        <v>0.64100000000000001</v>
      </c>
      <c r="Q102">
        <v>0.104</v>
      </c>
      <c r="R102">
        <v>39676083</v>
      </c>
      <c r="S102">
        <v>0.90600000000000003</v>
      </c>
      <c r="T102">
        <f t="shared" si="3"/>
        <v>9.3999999999999972E-2</v>
      </c>
      <c r="U102">
        <f t="array" ref="U102:V102">VLOOKUP(D102,TOURISM!$D$2:$F$2692,{2,3},FALSE)</f>
        <v>5295000000</v>
      </c>
      <c r="V102">
        <v>5962000000</v>
      </c>
      <c r="W102" s="12">
        <f t="array" ref="W102:AB102">VLOOKUP(D102,BUSINESS!$D$2:$J$2692,{2,3,4,5,6,7},FALSE)</f>
        <v>1.0760000000000001</v>
      </c>
      <c r="X102" s="12">
        <v>31</v>
      </c>
      <c r="Y102" s="12">
        <v>0</v>
      </c>
      <c r="Z102" s="12">
        <v>453</v>
      </c>
      <c r="AA102" s="11">
        <v>0.28100000000000003</v>
      </c>
      <c r="AB102" s="11">
        <v>1.1719999999999999</v>
      </c>
    </row>
    <row r="103" spans="1:28" ht="15" x14ac:dyDescent="0.25">
      <c r="A103" s="7" t="s">
        <v>85</v>
      </c>
      <c r="B103" s="12" t="s">
        <v>84</v>
      </c>
      <c r="C103" s="19">
        <v>2009</v>
      </c>
      <c r="D103" s="9" t="str">
        <f t="shared" si="2"/>
        <v>Argentina-The Americas2009</v>
      </c>
      <c r="E103" s="10">
        <v>378000000000</v>
      </c>
      <c r="F103" s="11">
        <v>9.4E-2</v>
      </c>
      <c r="G103" s="11">
        <v>726</v>
      </c>
      <c r="H103" s="11">
        <v>0.19500000000000001</v>
      </c>
      <c r="I103">
        <f t="array" ref="I103:J103">_xlfn.IFNA(VLOOKUP(D103,ENERGY!$D$2:$F$2692,{2,3},FALSE),0)</f>
        <v>73128</v>
      </c>
      <c r="J103">
        <v>174238</v>
      </c>
      <c r="K103">
        <f t="array" ref="K103:S103">VLOOKUP(D103,'HUMAN RESOURCES'!$D$2:$M$2692,{2,3,4,5,6,7,8,9,10},FALSE)</f>
        <v>1.7000000000000001E-2</v>
      </c>
      <c r="L103">
        <v>1.2999999999999999E-2</v>
      </c>
      <c r="M103">
        <v>79</v>
      </c>
      <c r="N103">
        <v>72</v>
      </c>
      <c r="O103">
        <v>0.251</v>
      </c>
      <c r="P103">
        <v>0.64300000000000002</v>
      </c>
      <c r="Q103">
        <v>0.105</v>
      </c>
      <c r="R103">
        <v>40023641</v>
      </c>
      <c r="S103">
        <v>0.90800000000000003</v>
      </c>
      <c r="T103">
        <f t="shared" si="3"/>
        <v>9.1999999999999971E-2</v>
      </c>
      <c r="U103">
        <f t="array" ref="U103:V103">VLOOKUP(D103,TOURISM!$D$2:$F$2692,{2,3},FALSE)</f>
        <v>4476000000</v>
      </c>
      <c r="V103">
        <v>5766000000</v>
      </c>
      <c r="W103" s="12">
        <f t="array" ref="W103:AB103">VLOOKUP(D103,BUSINESS!$D$2:$J$2692,{2,3,4,5,6,7},FALSE)</f>
        <v>1.0760000000000001</v>
      </c>
      <c r="X103" s="12">
        <v>26</v>
      </c>
      <c r="Y103" s="12">
        <v>0</v>
      </c>
      <c r="Z103" s="12">
        <v>453</v>
      </c>
      <c r="AA103" s="11">
        <v>0.34</v>
      </c>
      <c r="AB103" s="11">
        <v>1.3109999999999999</v>
      </c>
    </row>
    <row r="104" spans="1:28" ht="15" x14ac:dyDescent="0.25">
      <c r="A104" s="7" t="s">
        <v>85</v>
      </c>
      <c r="B104" s="12" t="s">
        <v>84</v>
      </c>
      <c r="C104" s="19">
        <v>2010</v>
      </c>
      <c r="D104" s="9" t="str">
        <f t="shared" si="2"/>
        <v>Argentina-The Americas2010</v>
      </c>
      <c r="E104" s="10">
        <v>463000000000</v>
      </c>
      <c r="F104" s="11">
        <v>8.2000000000000003E-2</v>
      </c>
      <c r="G104" s="11">
        <v>751</v>
      </c>
      <c r="H104" s="11">
        <v>0.157</v>
      </c>
      <c r="I104">
        <f t="array" ref="I104:J104">_xlfn.IFNA(VLOOKUP(D104,ENERGY!$D$2:$F$2692,{2,3},FALSE),0)</f>
        <v>0</v>
      </c>
      <c r="J104">
        <v>0</v>
      </c>
      <c r="K104">
        <f t="array" ref="K104:S104">VLOOKUP(D104,'HUMAN RESOURCES'!$D$2:$M$2692,{2,3,4,5,6,7,8,9,10},FALSE)</f>
        <v>1.7000000000000001E-2</v>
      </c>
      <c r="L104">
        <v>1.2999999999999999E-2</v>
      </c>
      <c r="M104">
        <v>79</v>
      </c>
      <c r="N104">
        <v>72</v>
      </c>
      <c r="O104">
        <v>0.249</v>
      </c>
      <c r="P104">
        <v>0.64500000000000002</v>
      </c>
      <c r="Q104">
        <v>0.106</v>
      </c>
      <c r="R104">
        <v>40374224</v>
      </c>
      <c r="S104">
        <v>0.91</v>
      </c>
      <c r="T104">
        <f t="shared" si="3"/>
        <v>8.9999999999999969E-2</v>
      </c>
      <c r="U104">
        <f t="array" ref="U104:V104">VLOOKUP(D104,TOURISM!$D$2:$F$2692,{2,3},FALSE)</f>
        <v>5629000000</v>
      </c>
      <c r="V104">
        <v>6375000000</v>
      </c>
      <c r="W104" s="12">
        <f t="array" ref="W104:AB104">VLOOKUP(D104,BUSINESS!$D$2:$J$2692,{2,3,4,5,6,7},FALSE)</f>
        <v>1.0760000000000001</v>
      </c>
      <c r="X104" s="12">
        <v>25</v>
      </c>
      <c r="Y104" s="12">
        <v>0</v>
      </c>
      <c r="Z104" s="12">
        <v>453</v>
      </c>
      <c r="AA104" s="11">
        <v>0.45</v>
      </c>
      <c r="AB104" s="11">
        <v>1.4139999999999999</v>
      </c>
    </row>
    <row r="105" spans="1:28" ht="15" x14ac:dyDescent="0.25">
      <c r="A105" s="7" t="s">
        <v>85</v>
      </c>
      <c r="B105" s="12" t="s">
        <v>84</v>
      </c>
      <c r="C105" s="19">
        <v>2011</v>
      </c>
      <c r="D105" s="9" t="str">
        <f t="shared" si="2"/>
        <v>Argentina-The Americas2011</v>
      </c>
      <c r="E105" s="10">
        <v>558000000000</v>
      </c>
      <c r="F105" s="11">
        <v>7.9000000000000001E-2</v>
      </c>
      <c r="G105" s="11">
        <v>866</v>
      </c>
      <c r="H105" s="11">
        <v>0.106</v>
      </c>
      <c r="I105">
        <f t="array" ref="I105:J105">_xlfn.IFNA(VLOOKUP(D105,ENERGY!$D$2:$F$2692,{2,3},FALSE),0)</f>
        <v>57835</v>
      </c>
      <c r="J105">
        <v>132632</v>
      </c>
      <c r="K105">
        <f t="array" ref="K105:S105">VLOOKUP(D105,'HUMAN RESOURCES'!$D$2:$M$2692,{2,3,4,5,6,7,8,9,10},FALSE)</f>
        <v>1.7000000000000001E-2</v>
      </c>
      <c r="L105">
        <v>1.2999999999999999E-2</v>
      </c>
      <c r="M105">
        <v>80</v>
      </c>
      <c r="N105">
        <v>72</v>
      </c>
      <c r="O105">
        <v>0.246</v>
      </c>
      <c r="P105">
        <v>0.64600000000000002</v>
      </c>
      <c r="Q105">
        <v>0.107</v>
      </c>
      <c r="R105">
        <v>40728738</v>
      </c>
      <c r="S105">
        <v>0.91100000000000003</v>
      </c>
      <c r="T105">
        <f t="shared" si="3"/>
        <v>8.8999999999999968E-2</v>
      </c>
      <c r="U105">
        <f t="array" ref="U105:V105">VLOOKUP(D105,TOURISM!$D$2:$F$2692,{2,3},FALSE)</f>
        <v>6060000000</v>
      </c>
      <c r="V105">
        <v>7477000000</v>
      </c>
      <c r="W105" s="12">
        <f t="array" ref="W105:AB105">VLOOKUP(D105,BUSINESS!$D$2:$J$2692,{2,3,4,5,6,7},FALSE)</f>
        <v>1.077</v>
      </c>
      <c r="X105" s="12">
        <v>25</v>
      </c>
      <c r="Y105" s="12">
        <v>0</v>
      </c>
      <c r="Z105" s="12">
        <v>415</v>
      </c>
      <c r="AA105" s="11">
        <v>0.51</v>
      </c>
      <c r="AB105" s="11">
        <v>1.4910000000000001</v>
      </c>
    </row>
    <row r="106" spans="1:28" ht="15" x14ac:dyDescent="0.25">
      <c r="A106" s="7" t="s">
        <v>85</v>
      </c>
      <c r="B106" s="12" t="s">
        <v>84</v>
      </c>
      <c r="C106" s="19">
        <v>2012</v>
      </c>
      <c r="D106" s="9" t="str">
        <f t="shared" si="2"/>
        <v>Argentina-The Americas2012</v>
      </c>
      <c r="E106" s="10">
        <v>603000000000</v>
      </c>
      <c r="F106" s="11">
        <v>8.5000000000000006E-2</v>
      </c>
      <c r="G106" s="11">
        <v>995</v>
      </c>
      <c r="H106" s="11">
        <v>0.14099999999999999</v>
      </c>
      <c r="I106">
        <f t="array" ref="I106:J106">_xlfn.IFNA(VLOOKUP(D106,ENERGY!$D$2:$F$2692,{2,3},FALSE),0)</f>
        <v>67303</v>
      </c>
      <c r="J106">
        <v>156170</v>
      </c>
      <c r="K106">
        <f t="array" ref="K106:S106">VLOOKUP(D106,'HUMAN RESOURCES'!$D$2:$M$2692,{2,3,4,5,6,7,8,9,10},FALSE)</f>
        <v>1.7000000000000001E-2</v>
      </c>
      <c r="L106">
        <v>1.2E-2</v>
      </c>
      <c r="M106">
        <v>80</v>
      </c>
      <c r="N106">
        <v>72</v>
      </c>
      <c r="O106">
        <v>0.24399999999999999</v>
      </c>
      <c r="P106">
        <v>0.64800000000000002</v>
      </c>
      <c r="Q106">
        <v>0.108</v>
      </c>
      <c r="R106">
        <v>41086927</v>
      </c>
      <c r="S106">
        <v>0.91300000000000003</v>
      </c>
      <c r="T106">
        <f t="shared" si="3"/>
        <v>8.6999999999999966E-2</v>
      </c>
      <c r="U106">
        <f t="array" ref="U106:V106">VLOOKUP(D106,TOURISM!$D$2:$F$2692,{2,3},FALSE)</f>
        <v>5655000000</v>
      </c>
      <c r="V106">
        <v>8213000000</v>
      </c>
      <c r="W106" s="12">
        <f t="array" ref="W106:AB106">VLOOKUP(D106,BUSINESS!$D$2:$J$2692,{2,3,4,5,6,7},FALSE)</f>
        <v>1.0780000000000001</v>
      </c>
      <c r="X106" s="12">
        <v>25</v>
      </c>
      <c r="Y106" s="12">
        <v>121</v>
      </c>
      <c r="Z106" s="12">
        <v>405</v>
      </c>
      <c r="AA106" s="11">
        <v>0.55800000000000005</v>
      </c>
      <c r="AB106" s="11">
        <v>1.5660000000000001</v>
      </c>
    </row>
    <row r="107" spans="1:28" ht="15" x14ac:dyDescent="0.25">
      <c r="A107" s="7" t="s">
        <v>86</v>
      </c>
      <c r="B107" s="12" t="s">
        <v>61</v>
      </c>
      <c r="C107" s="19">
        <v>2000</v>
      </c>
      <c r="D107" s="9" t="str">
        <f t="shared" si="2"/>
        <v>Armenia-Asia2000</v>
      </c>
      <c r="E107" s="10">
        <v>1911563665</v>
      </c>
      <c r="F107" s="11">
        <v>6.3E-2</v>
      </c>
      <c r="G107" s="11">
        <v>39</v>
      </c>
      <c r="H107" s="11">
        <v>0.17199999999999999</v>
      </c>
      <c r="I107">
        <f t="array" ref="I107:J107">_xlfn.IFNA(VLOOKUP(D107,ENERGY!$D$2:$F$2692,{2,3},FALSE),0)</f>
        <v>0</v>
      </c>
      <c r="J107">
        <v>0</v>
      </c>
      <c r="K107">
        <f t="array" ref="K107:S107">VLOOKUP(D107,'HUMAN RESOURCES'!$D$2:$M$2692,{2,3,4,5,6,7,8,9,10},FALSE)</f>
        <v>1.2999999999999999E-2</v>
      </c>
      <c r="L107">
        <v>2.7E-2</v>
      </c>
      <c r="M107">
        <v>75</v>
      </c>
      <c r="N107">
        <v>68</v>
      </c>
      <c r="O107">
        <v>0.25900000000000001</v>
      </c>
      <c r="P107">
        <v>0.64100000000000001</v>
      </c>
      <c r="Q107">
        <v>0.1</v>
      </c>
      <c r="R107">
        <v>3076098</v>
      </c>
      <c r="S107">
        <v>0.64700000000000002</v>
      </c>
      <c r="T107">
        <f t="shared" si="3"/>
        <v>0.35299999999999998</v>
      </c>
      <c r="U107">
        <f t="array" ref="U107:V107">VLOOKUP(D107,TOURISM!$D$2:$F$2692,{2,3},FALSE)</f>
        <v>52000000</v>
      </c>
      <c r="V107">
        <v>56000000</v>
      </c>
      <c r="W107" s="12">
        <f t="array" ref="W107:AB107">VLOOKUP(D107,BUSINESS!$D$2:$J$2692,{2,3,4,5,6,7},FALSE)</f>
        <v>0</v>
      </c>
      <c r="X107" s="12">
        <v>0</v>
      </c>
      <c r="Y107" s="12">
        <v>0</v>
      </c>
      <c r="Z107" s="12">
        <v>0</v>
      </c>
      <c r="AA107" s="11">
        <v>1.2999999999999999E-2</v>
      </c>
      <c r="AB107" s="11">
        <v>6.0000000000000001E-3</v>
      </c>
    </row>
    <row r="108" spans="1:28" ht="15" x14ac:dyDescent="0.25">
      <c r="A108" s="7" t="s">
        <v>86</v>
      </c>
      <c r="B108" s="12" t="s">
        <v>61</v>
      </c>
      <c r="C108" s="19">
        <v>2001</v>
      </c>
      <c r="D108" s="9" t="str">
        <f t="shared" si="2"/>
        <v>Armenia-Asia2001</v>
      </c>
      <c r="E108" s="10">
        <v>2118467913</v>
      </c>
      <c r="F108" s="11">
        <v>5.8999999999999997E-2</v>
      </c>
      <c r="G108" s="11">
        <v>41</v>
      </c>
      <c r="H108" s="11">
        <v>0.316</v>
      </c>
      <c r="I108">
        <f t="array" ref="I108:J108">_xlfn.IFNA(VLOOKUP(D108,ENERGY!$D$2:$F$2692,{2,3},FALSE),0)</f>
        <v>2716</v>
      </c>
      <c r="J108">
        <v>0</v>
      </c>
      <c r="K108">
        <f t="array" ref="K108:S108">VLOOKUP(D108,'HUMAN RESOURCES'!$D$2:$M$2692,{2,3,4,5,6,7,8,9,10},FALSE)</f>
        <v>1.2999999999999999E-2</v>
      </c>
      <c r="L108">
        <v>2.5000000000000001E-2</v>
      </c>
      <c r="M108">
        <v>75</v>
      </c>
      <c r="N108">
        <v>68</v>
      </c>
      <c r="O108">
        <v>0.25</v>
      </c>
      <c r="P108">
        <v>0.64600000000000002</v>
      </c>
      <c r="Q108">
        <v>0.104</v>
      </c>
      <c r="R108">
        <v>3059960</v>
      </c>
      <c r="S108">
        <v>0.64400000000000002</v>
      </c>
      <c r="T108">
        <f t="shared" si="3"/>
        <v>0.35599999999999998</v>
      </c>
      <c r="U108">
        <f t="array" ref="U108:V108">VLOOKUP(D108,TOURISM!$D$2:$F$2692,{2,3},FALSE)</f>
        <v>81000000</v>
      </c>
      <c r="V108">
        <v>59000000</v>
      </c>
      <c r="W108" s="12">
        <f t="array" ref="W108:AB108">VLOOKUP(D108,BUSINESS!$D$2:$J$2692,{2,3,4,5,6,7},FALSE)</f>
        <v>0</v>
      </c>
      <c r="X108" s="12">
        <v>0</v>
      </c>
      <c r="Y108" s="12">
        <v>0</v>
      </c>
      <c r="Z108" s="12">
        <v>0</v>
      </c>
      <c r="AA108" s="11">
        <v>1.6E-2</v>
      </c>
      <c r="AB108" s="11">
        <v>8.0000000000000002E-3</v>
      </c>
    </row>
    <row r="109" spans="1:28" ht="15" x14ac:dyDescent="0.25">
      <c r="A109" s="7" t="s">
        <v>86</v>
      </c>
      <c r="B109" s="12" t="s">
        <v>61</v>
      </c>
      <c r="C109" s="19">
        <v>2002</v>
      </c>
      <c r="D109" s="9" t="str">
        <f t="shared" si="2"/>
        <v>Armenia-Asia2002</v>
      </c>
      <c r="E109" s="10">
        <v>2376335048</v>
      </c>
      <c r="F109" s="11">
        <v>5.3999999999999999E-2</v>
      </c>
      <c r="G109" s="11">
        <v>42</v>
      </c>
      <c r="H109" s="11">
        <v>0.26700000000000002</v>
      </c>
      <c r="I109">
        <f t="array" ref="I109:J109">_xlfn.IFNA(VLOOKUP(D109,ENERGY!$D$2:$F$2692,{2,3},FALSE),0)</f>
        <v>2483</v>
      </c>
      <c r="J109">
        <v>4221</v>
      </c>
      <c r="K109">
        <f t="array" ref="K109:S109">VLOOKUP(D109,'HUMAN RESOURCES'!$D$2:$M$2692,{2,3,4,5,6,7,8,9,10},FALSE)</f>
        <v>1.2999999999999999E-2</v>
      </c>
      <c r="L109">
        <v>2.4E-2</v>
      </c>
      <c r="M109">
        <v>76</v>
      </c>
      <c r="N109">
        <v>69</v>
      </c>
      <c r="O109">
        <v>0.24099999999999999</v>
      </c>
      <c r="P109">
        <v>0.65100000000000002</v>
      </c>
      <c r="Q109">
        <v>0.108</v>
      </c>
      <c r="R109">
        <v>3047002</v>
      </c>
      <c r="S109">
        <v>0.64300000000000002</v>
      </c>
      <c r="T109">
        <f t="shared" si="3"/>
        <v>0.35699999999999998</v>
      </c>
      <c r="U109">
        <f t="array" ref="U109:V109">VLOOKUP(D109,TOURISM!$D$2:$F$2692,{2,3},FALSE)</f>
        <v>81000000</v>
      </c>
      <c r="V109">
        <v>85000000</v>
      </c>
      <c r="W109" s="12">
        <f t="array" ref="W109:AB109">VLOOKUP(D109,BUSINESS!$D$2:$J$2692,{2,3,4,5,6,7},FALSE)</f>
        <v>0</v>
      </c>
      <c r="X109" s="12">
        <v>0</v>
      </c>
      <c r="Y109" s="12">
        <v>0</v>
      </c>
      <c r="Z109" s="12">
        <v>0</v>
      </c>
      <c r="AA109" s="11">
        <v>0.02</v>
      </c>
      <c r="AB109" s="11">
        <v>2.3E-2</v>
      </c>
    </row>
    <row r="110" spans="1:28" ht="15" x14ac:dyDescent="0.25">
      <c r="A110" s="7" t="s">
        <v>86</v>
      </c>
      <c r="B110" s="12" t="s">
        <v>61</v>
      </c>
      <c r="C110" s="19">
        <v>2003</v>
      </c>
      <c r="D110" s="9" t="str">
        <f t="shared" si="2"/>
        <v>Armenia-Asia2003</v>
      </c>
      <c r="E110" s="10">
        <v>2807061009</v>
      </c>
      <c r="F110" s="11">
        <v>5.6000000000000001E-2</v>
      </c>
      <c r="G110" s="11">
        <v>51</v>
      </c>
      <c r="H110" s="11">
        <v>0.21099999999999999</v>
      </c>
      <c r="I110">
        <f t="array" ref="I110:J110">_xlfn.IFNA(VLOOKUP(D110,ENERGY!$D$2:$F$2692,{2,3},FALSE),0)</f>
        <v>2610</v>
      </c>
      <c r="J110">
        <v>4353</v>
      </c>
      <c r="K110">
        <f t="array" ref="K110:S110">VLOOKUP(D110,'HUMAN RESOURCES'!$D$2:$M$2692,{2,3,4,5,6,7,8,9,10},FALSE)</f>
        <v>1.4E-2</v>
      </c>
      <c r="L110">
        <v>2.3E-2</v>
      </c>
      <c r="M110">
        <v>76</v>
      </c>
      <c r="N110">
        <v>69</v>
      </c>
      <c r="O110">
        <v>0.23300000000000001</v>
      </c>
      <c r="P110">
        <v>0.65500000000000003</v>
      </c>
      <c r="Q110">
        <v>0.112</v>
      </c>
      <c r="R110">
        <v>3036032</v>
      </c>
      <c r="S110">
        <v>0.64300000000000002</v>
      </c>
      <c r="T110">
        <f t="shared" si="3"/>
        <v>0.35699999999999998</v>
      </c>
      <c r="U110">
        <f t="array" ref="U110:V110">VLOOKUP(D110,TOURISM!$D$2:$F$2692,{2,3},FALSE)</f>
        <v>90000000</v>
      </c>
      <c r="V110">
        <v>97000000</v>
      </c>
      <c r="W110" s="12">
        <f t="array" ref="W110:AB110">VLOOKUP(D110,BUSINESS!$D$2:$J$2692,{2,3,4,5,6,7},FALSE)</f>
        <v>0</v>
      </c>
      <c r="X110" s="12">
        <v>18</v>
      </c>
      <c r="Y110" s="12">
        <v>0</v>
      </c>
      <c r="Z110" s="12">
        <v>0</v>
      </c>
      <c r="AA110" s="11">
        <v>4.5999999999999999E-2</v>
      </c>
      <c r="AB110" s="11">
        <v>3.7999999999999999E-2</v>
      </c>
    </row>
    <row r="111" spans="1:28" ht="15" x14ac:dyDescent="0.25">
      <c r="A111" s="7" t="s">
        <v>86</v>
      </c>
      <c r="B111" s="12" t="s">
        <v>61</v>
      </c>
      <c r="C111" s="19">
        <v>2004</v>
      </c>
      <c r="D111" s="9" t="str">
        <f t="shared" si="2"/>
        <v>Armenia-Asia2004</v>
      </c>
      <c r="E111" s="10">
        <v>3576615240</v>
      </c>
      <c r="F111" s="11">
        <v>5.5E-2</v>
      </c>
      <c r="G111" s="11">
        <v>65</v>
      </c>
      <c r="H111" s="11">
        <v>0.20799999999999999</v>
      </c>
      <c r="I111">
        <f t="array" ref="I111:J111">_xlfn.IFNA(VLOOKUP(D111,ENERGY!$D$2:$F$2692,{2,3},FALSE),0)</f>
        <v>3004</v>
      </c>
      <c r="J111">
        <v>5556</v>
      </c>
      <c r="K111">
        <f t="array" ref="K111:S111">VLOOKUP(D111,'HUMAN RESOURCES'!$D$2:$M$2692,{2,3,4,5,6,7,8,9,10},FALSE)</f>
        <v>1.4E-2</v>
      </c>
      <c r="L111">
        <v>2.1999999999999999E-2</v>
      </c>
      <c r="M111">
        <v>76</v>
      </c>
      <c r="N111">
        <v>70</v>
      </c>
      <c r="O111">
        <v>0.22500000000000001</v>
      </c>
      <c r="P111">
        <v>0.66</v>
      </c>
      <c r="Q111">
        <v>0.115</v>
      </c>
      <c r="R111">
        <v>3025652</v>
      </c>
      <c r="S111">
        <v>0.64200000000000002</v>
      </c>
      <c r="T111">
        <f t="shared" si="3"/>
        <v>0.35799999999999998</v>
      </c>
      <c r="U111">
        <f t="array" ref="U111:V111">VLOOKUP(D111,TOURISM!$D$2:$F$2692,{2,3},FALSE)</f>
        <v>188000000</v>
      </c>
      <c r="V111">
        <v>216000000</v>
      </c>
      <c r="W111" s="12">
        <f t="array" ref="W111:AB111">VLOOKUP(D111,BUSINESS!$D$2:$J$2692,{2,3,4,5,6,7},FALSE)</f>
        <v>0</v>
      </c>
      <c r="X111" s="12">
        <v>18</v>
      </c>
      <c r="Y111" s="12">
        <v>0</v>
      </c>
      <c r="Z111" s="12">
        <v>0</v>
      </c>
      <c r="AA111" s="11">
        <v>4.9000000000000002E-2</v>
      </c>
      <c r="AB111" s="11">
        <v>6.7000000000000004E-2</v>
      </c>
    </row>
    <row r="112" spans="1:28" ht="15" x14ac:dyDescent="0.25">
      <c r="A112" s="7" t="s">
        <v>86</v>
      </c>
      <c r="B112" s="12" t="s">
        <v>61</v>
      </c>
      <c r="C112" s="19">
        <v>2005</v>
      </c>
      <c r="D112" s="9" t="str">
        <f t="shared" si="2"/>
        <v>Armenia-Asia2005</v>
      </c>
      <c r="E112" s="10">
        <v>4900436759</v>
      </c>
      <c r="F112" s="11">
        <v>5.2999999999999999E-2</v>
      </c>
      <c r="G112" s="11">
        <v>85</v>
      </c>
      <c r="H112" s="11">
        <v>0.186</v>
      </c>
      <c r="I112">
        <f t="array" ref="I112:J112">_xlfn.IFNA(VLOOKUP(D112,ENERGY!$D$2:$F$2692,{2,3},FALSE),0)</f>
        <v>2853</v>
      </c>
      <c r="J112">
        <v>5068</v>
      </c>
      <c r="K112">
        <f t="array" ref="K112:S112">VLOOKUP(D112,'HUMAN RESOURCES'!$D$2:$M$2692,{2,3,4,5,6,7,8,9,10},FALSE)</f>
        <v>1.4E-2</v>
      </c>
      <c r="L112">
        <v>2.1000000000000001E-2</v>
      </c>
      <c r="M112">
        <v>77</v>
      </c>
      <c r="N112">
        <v>70</v>
      </c>
      <c r="O112">
        <v>0.219</v>
      </c>
      <c r="P112">
        <v>0.66500000000000004</v>
      </c>
      <c r="Q112">
        <v>0.11600000000000001</v>
      </c>
      <c r="R112">
        <v>3014917</v>
      </c>
      <c r="S112">
        <v>0.64200000000000002</v>
      </c>
      <c r="T112">
        <f t="shared" si="3"/>
        <v>0.35799999999999998</v>
      </c>
      <c r="U112">
        <f t="array" ref="U112:V112">VLOOKUP(D112,TOURISM!$D$2:$F$2692,{2,3},FALSE)</f>
        <v>240000000</v>
      </c>
      <c r="V112">
        <v>284000000</v>
      </c>
      <c r="W112" s="12">
        <f t="array" ref="W112:AB112">VLOOKUP(D112,BUSINESS!$D$2:$J$2692,{2,3,4,5,6,7},FALSE)</f>
        <v>0.36599999999999999</v>
      </c>
      <c r="X112" s="12">
        <v>18</v>
      </c>
      <c r="Y112" s="12">
        <v>0</v>
      </c>
      <c r="Z112" s="12">
        <v>580</v>
      </c>
      <c r="AA112" s="11">
        <v>5.2999999999999999E-2</v>
      </c>
      <c r="AB112" s="11">
        <v>0.105</v>
      </c>
    </row>
    <row r="113" spans="1:28" ht="15" x14ac:dyDescent="0.25">
      <c r="A113" s="7" t="s">
        <v>86</v>
      </c>
      <c r="B113" s="12" t="s">
        <v>61</v>
      </c>
      <c r="C113" s="19">
        <v>2006</v>
      </c>
      <c r="D113" s="9" t="str">
        <f t="shared" si="2"/>
        <v>Armenia-Asia2006</v>
      </c>
      <c r="E113" s="10">
        <v>6384457744</v>
      </c>
      <c r="F113" s="11">
        <v>4.5999999999999999E-2</v>
      </c>
      <c r="G113" s="11">
        <v>97</v>
      </c>
      <c r="H113" s="11">
        <v>0.18</v>
      </c>
      <c r="I113">
        <f t="array" ref="I113:J113">_xlfn.IFNA(VLOOKUP(D113,ENERGY!$D$2:$F$2692,{2,3},FALSE),0)</f>
        <v>0</v>
      </c>
      <c r="J113">
        <v>0</v>
      </c>
      <c r="K113">
        <f t="array" ref="K113:S113">VLOOKUP(D113,'HUMAN RESOURCES'!$D$2:$M$2692,{2,3,4,5,6,7,8,9,10},FALSE)</f>
        <v>1.4E-2</v>
      </c>
      <c r="L113">
        <v>0.02</v>
      </c>
      <c r="M113">
        <v>77</v>
      </c>
      <c r="N113">
        <v>70</v>
      </c>
      <c r="O113">
        <v>0.214</v>
      </c>
      <c r="P113">
        <v>0.67</v>
      </c>
      <c r="Q113">
        <v>0.11600000000000001</v>
      </c>
      <c r="R113">
        <v>3002911</v>
      </c>
      <c r="S113">
        <v>0.64200000000000002</v>
      </c>
      <c r="T113">
        <f t="shared" si="3"/>
        <v>0.35799999999999998</v>
      </c>
      <c r="U113">
        <f t="array" ref="U113:V113">VLOOKUP(D113,TOURISM!$D$2:$F$2692,{2,3},FALSE)</f>
        <v>307000000</v>
      </c>
      <c r="V113">
        <v>321000000</v>
      </c>
      <c r="W113" s="12">
        <f t="array" ref="W113:AB113">VLOOKUP(D113,BUSINESS!$D$2:$J$2692,{2,3,4,5,6,7},FALSE)</f>
        <v>0.36599999999999999</v>
      </c>
      <c r="X113" s="12">
        <v>17</v>
      </c>
      <c r="Y113" s="12">
        <v>0</v>
      </c>
      <c r="Z113" s="12">
        <v>580</v>
      </c>
      <c r="AA113" s="11">
        <v>5.6000000000000001E-2</v>
      </c>
      <c r="AB113" s="11">
        <v>0.42</v>
      </c>
    </row>
    <row r="114" spans="1:28" ht="15" x14ac:dyDescent="0.25">
      <c r="A114" s="7" t="s">
        <v>86</v>
      </c>
      <c r="B114" s="12" t="s">
        <v>61</v>
      </c>
      <c r="C114" s="19">
        <v>2007</v>
      </c>
      <c r="D114" s="9" t="str">
        <f t="shared" si="2"/>
        <v>Armenia-Asia2007</v>
      </c>
      <c r="E114" s="10">
        <v>9206301700</v>
      </c>
      <c r="F114" s="11">
        <v>4.2999999999999997E-2</v>
      </c>
      <c r="G114" s="11">
        <v>133</v>
      </c>
      <c r="H114" s="11">
        <v>0.16500000000000001</v>
      </c>
      <c r="I114">
        <f t="array" ref="I114:J114">_xlfn.IFNA(VLOOKUP(D114,ENERGY!$D$2:$F$2692,{2,3},FALSE),0)</f>
        <v>0</v>
      </c>
      <c r="J114">
        <v>0</v>
      </c>
      <c r="K114">
        <f t="array" ref="K114:S114">VLOOKUP(D114,'HUMAN RESOURCES'!$D$2:$M$2692,{2,3,4,5,6,7,8,9,10},FALSE)</f>
        <v>1.4E-2</v>
      </c>
      <c r="L114">
        <v>1.9E-2</v>
      </c>
      <c r="M114">
        <v>77</v>
      </c>
      <c r="N114">
        <v>70</v>
      </c>
      <c r="O114">
        <v>0.21099999999999999</v>
      </c>
      <c r="P114">
        <v>0.67600000000000005</v>
      </c>
      <c r="Q114">
        <v>0.114</v>
      </c>
      <c r="R114">
        <v>2989882</v>
      </c>
      <c r="S114">
        <v>0.64100000000000001</v>
      </c>
      <c r="T114">
        <f t="shared" si="3"/>
        <v>0.35899999999999999</v>
      </c>
      <c r="U114">
        <f t="array" ref="U114:V114">VLOOKUP(D114,TOURISM!$D$2:$F$2692,{2,3},FALSE)</f>
        <v>343000000</v>
      </c>
      <c r="V114">
        <v>345000000</v>
      </c>
      <c r="W114" s="12">
        <f t="array" ref="W114:AB114">VLOOKUP(D114,BUSINESS!$D$2:$J$2692,{2,3,4,5,6,7},FALSE)</f>
        <v>0.38800000000000001</v>
      </c>
      <c r="X114" s="12">
        <v>17</v>
      </c>
      <c r="Y114" s="12">
        <v>0</v>
      </c>
      <c r="Z114" s="12">
        <v>581</v>
      </c>
      <c r="AA114" s="11">
        <v>0.06</v>
      </c>
      <c r="AB114" s="11">
        <v>0.628</v>
      </c>
    </row>
    <row r="115" spans="1:28" ht="15" x14ac:dyDescent="0.25">
      <c r="A115" s="7" t="s">
        <v>86</v>
      </c>
      <c r="B115" s="12" t="s">
        <v>61</v>
      </c>
      <c r="C115" s="19">
        <v>2008</v>
      </c>
      <c r="D115" s="9" t="str">
        <f t="shared" si="2"/>
        <v>Armenia-Asia2008</v>
      </c>
      <c r="E115" s="10">
        <v>11662040714</v>
      </c>
      <c r="F115" s="11">
        <v>3.7999999999999999E-2</v>
      </c>
      <c r="G115" s="11">
        <v>149</v>
      </c>
      <c r="H115" s="11">
        <v>0.17499999999999999</v>
      </c>
      <c r="I115">
        <f t="array" ref="I115:J115">_xlfn.IFNA(VLOOKUP(D115,ENERGY!$D$2:$F$2692,{2,3},FALSE),0)</f>
        <v>1981</v>
      </c>
      <c r="J115">
        <v>3429</v>
      </c>
      <c r="K115">
        <f t="array" ref="K115:S115">VLOOKUP(D115,'HUMAN RESOURCES'!$D$2:$M$2692,{2,3,4,5,6,7,8,9,10},FALSE)</f>
        <v>1.4E-2</v>
      </c>
      <c r="L115">
        <v>1.7999999999999999E-2</v>
      </c>
      <c r="M115">
        <v>77</v>
      </c>
      <c r="N115">
        <v>71</v>
      </c>
      <c r="O115">
        <v>0.20799999999999999</v>
      </c>
      <c r="P115">
        <v>0.68100000000000005</v>
      </c>
      <c r="Q115">
        <v>0.111</v>
      </c>
      <c r="R115">
        <v>2977488</v>
      </c>
      <c r="S115">
        <v>0.64</v>
      </c>
      <c r="T115">
        <f t="shared" si="3"/>
        <v>0.36</v>
      </c>
      <c r="U115">
        <f t="array" ref="U115:V115">VLOOKUP(D115,TOURISM!$D$2:$F$2692,{2,3},FALSE)</f>
        <v>377000000</v>
      </c>
      <c r="V115">
        <v>383000000</v>
      </c>
      <c r="W115" s="12">
        <f t="array" ref="W115:AB115">VLOOKUP(D115,BUSINESS!$D$2:$J$2692,{2,3,4,5,6,7},FALSE)</f>
        <v>0.38600000000000001</v>
      </c>
      <c r="X115" s="12">
        <v>17</v>
      </c>
      <c r="Y115" s="12">
        <v>0</v>
      </c>
      <c r="Z115" s="12">
        <v>581</v>
      </c>
      <c r="AA115" s="11">
        <v>6.2E-2</v>
      </c>
      <c r="AB115" s="11">
        <v>0.48399999999999999</v>
      </c>
    </row>
    <row r="116" spans="1:28" ht="15" x14ac:dyDescent="0.25">
      <c r="A116" s="7" t="s">
        <v>86</v>
      </c>
      <c r="B116" s="12" t="s">
        <v>61</v>
      </c>
      <c r="C116" s="19">
        <v>2009</v>
      </c>
      <c r="D116" s="9" t="str">
        <f t="shared" si="2"/>
        <v>Armenia-Asia2009</v>
      </c>
      <c r="E116" s="10">
        <v>8647936748</v>
      </c>
      <c r="F116" s="11">
        <v>4.4999999999999998E-2</v>
      </c>
      <c r="G116" s="11">
        <v>132</v>
      </c>
      <c r="H116" s="11">
        <v>0.17</v>
      </c>
      <c r="I116">
        <f t="array" ref="I116:J116">_xlfn.IFNA(VLOOKUP(D116,ENERGY!$D$2:$F$2692,{2,3},FALSE),0)</f>
        <v>2559</v>
      </c>
      <c r="J116">
        <v>4382</v>
      </c>
      <c r="K116">
        <f t="array" ref="K116:S116">VLOOKUP(D116,'HUMAN RESOURCES'!$D$2:$M$2692,{2,3,4,5,6,7,8,9,10},FALSE)</f>
        <v>1.4E-2</v>
      </c>
      <c r="L116">
        <v>1.7000000000000001E-2</v>
      </c>
      <c r="M116">
        <v>78</v>
      </c>
      <c r="N116">
        <v>71</v>
      </c>
      <c r="O116">
        <v>0.20599999999999999</v>
      </c>
      <c r="P116">
        <v>0.68600000000000005</v>
      </c>
      <c r="Q116">
        <v>0.108</v>
      </c>
      <c r="R116">
        <v>2968154</v>
      </c>
      <c r="S116">
        <v>0.63800000000000001</v>
      </c>
      <c r="T116">
        <f t="shared" si="3"/>
        <v>0.36199999999999999</v>
      </c>
      <c r="U116">
        <f t="array" ref="U116:V116">VLOOKUP(D116,TOURISM!$D$2:$F$2692,{2,3},FALSE)</f>
        <v>374000000</v>
      </c>
      <c r="V116">
        <v>379000000</v>
      </c>
      <c r="W116" s="12">
        <f t="array" ref="W116:AB116">VLOOKUP(D116,BUSINESS!$D$2:$J$2692,{2,3,4,5,6,7},FALSE)</f>
        <v>0.38600000000000001</v>
      </c>
      <c r="X116" s="12">
        <v>14</v>
      </c>
      <c r="Y116" s="12">
        <v>0</v>
      </c>
      <c r="Z116" s="12">
        <v>581</v>
      </c>
      <c r="AA116" s="11">
        <v>0.153</v>
      </c>
      <c r="AB116" s="11">
        <v>0.73799999999999999</v>
      </c>
    </row>
    <row r="117" spans="1:28" ht="15" x14ac:dyDescent="0.25">
      <c r="A117" s="7" t="s">
        <v>86</v>
      </c>
      <c r="B117" s="12" t="s">
        <v>61</v>
      </c>
      <c r="C117" s="19">
        <v>2010</v>
      </c>
      <c r="D117" s="9" t="str">
        <f t="shared" si="2"/>
        <v>Armenia-Asia2010</v>
      </c>
      <c r="E117" s="10">
        <v>9260287416</v>
      </c>
      <c r="F117" s="11">
        <v>4.5999999999999999E-2</v>
      </c>
      <c r="G117" s="11">
        <v>143</v>
      </c>
      <c r="H117" s="11">
        <v>0.188</v>
      </c>
      <c r="I117">
        <f t="array" ref="I117:J117">_xlfn.IFNA(VLOOKUP(D117,ENERGY!$D$2:$F$2692,{2,3},FALSE),0)</f>
        <v>0</v>
      </c>
      <c r="J117">
        <v>0</v>
      </c>
      <c r="K117">
        <f t="array" ref="K117:S117">VLOOKUP(D117,'HUMAN RESOURCES'!$D$2:$M$2692,{2,3,4,5,6,7,8,9,10},FALSE)</f>
        <v>1.4E-2</v>
      </c>
      <c r="L117">
        <v>1.6E-2</v>
      </c>
      <c r="M117">
        <v>78</v>
      </c>
      <c r="N117">
        <v>71</v>
      </c>
      <c r="O117">
        <v>0.20499999999999999</v>
      </c>
      <c r="P117">
        <v>0.68899999999999995</v>
      </c>
      <c r="Q117">
        <v>0.105</v>
      </c>
      <c r="R117">
        <v>2963496</v>
      </c>
      <c r="S117">
        <v>0.63600000000000001</v>
      </c>
      <c r="T117">
        <f t="shared" si="3"/>
        <v>0.36399999999999999</v>
      </c>
      <c r="U117">
        <f t="array" ref="U117:V117">VLOOKUP(D117,TOURISM!$D$2:$F$2692,{2,3},FALSE)</f>
        <v>456000000</v>
      </c>
      <c r="V117">
        <v>466000000</v>
      </c>
      <c r="W117" s="12">
        <f t="array" ref="W117:AB117">VLOOKUP(D117,BUSINESS!$D$2:$J$2692,{2,3,4,5,6,7},FALSE)</f>
        <v>0.38600000000000001</v>
      </c>
      <c r="X117" s="12">
        <v>14</v>
      </c>
      <c r="Y117" s="12">
        <v>0</v>
      </c>
      <c r="Z117" s="12">
        <v>581</v>
      </c>
      <c r="AA117" s="11">
        <v>0.25</v>
      </c>
      <c r="AB117" s="11">
        <v>1.304</v>
      </c>
    </row>
    <row r="118" spans="1:28" ht="15" x14ac:dyDescent="0.25">
      <c r="A118" s="7" t="s">
        <v>86</v>
      </c>
      <c r="B118" s="12" t="s">
        <v>61</v>
      </c>
      <c r="C118" s="19">
        <v>2011</v>
      </c>
      <c r="D118" s="9" t="str">
        <f t="shared" si="2"/>
        <v>Armenia-Asia2011</v>
      </c>
      <c r="E118" s="10">
        <v>10142342770</v>
      </c>
      <c r="F118" s="11">
        <v>3.6999999999999998E-2</v>
      </c>
      <c r="G118" s="11">
        <v>127</v>
      </c>
      <c r="H118" s="11">
        <v>0.192</v>
      </c>
      <c r="I118">
        <f t="array" ref="I118:J118">_xlfn.IFNA(VLOOKUP(D118,ENERGY!$D$2:$F$2692,{2,3},FALSE),0)</f>
        <v>2006</v>
      </c>
      <c r="J118">
        <v>3542</v>
      </c>
      <c r="K118">
        <f t="array" ref="K118:S118">VLOOKUP(D118,'HUMAN RESOURCES'!$D$2:$M$2692,{2,3,4,5,6,7,8,9,10},FALSE)</f>
        <v>1.4E-2</v>
      </c>
      <c r="L118">
        <v>1.4999999999999999E-2</v>
      </c>
      <c r="M118">
        <v>78</v>
      </c>
      <c r="N118">
        <v>71</v>
      </c>
      <c r="O118">
        <v>0.20399999999999999</v>
      </c>
      <c r="P118">
        <v>0.69199999999999995</v>
      </c>
      <c r="Q118">
        <v>0.104</v>
      </c>
      <c r="R118">
        <v>2964120</v>
      </c>
      <c r="S118">
        <v>0.63400000000000001</v>
      </c>
      <c r="T118">
        <f t="shared" si="3"/>
        <v>0.36599999999999999</v>
      </c>
      <c r="U118">
        <f t="array" ref="U118:V118">VLOOKUP(D118,TOURISM!$D$2:$F$2692,{2,3},FALSE)</f>
        <v>486000000</v>
      </c>
      <c r="V118">
        <v>546000000</v>
      </c>
      <c r="W118" s="12">
        <f t="array" ref="W118:AB118">VLOOKUP(D118,BUSINESS!$D$2:$J$2692,{2,3,4,5,6,7},FALSE)</f>
        <v>0.38800000000000001</v>
      </c>
      <c r="X118" s="12">
        <v>8</v>
      </c>
      <c r="Y118" s="12">
        <v>0</v>
      </c>
      <c r="Z118" s="12">
        <v>500</v>
      </c>
      <c r="AA118" s="11">
        <v>0.32</v>
      </c>
      <c r="AB118" s="11">
        <v>1.083</v>
      </c>
    </row>
    <row r="119" spans="1:28" ht="15" x14ac:dyDescent="0.25">
      <c r="A119" s="7" t="s">
        <v>86</v>
      </c>
      <c r="B119" s="12" t="s">
        <v>61</v>
      </c>
      <c r="C119" s="19">
        <v>2012</v>
      </c>
      <c r="D119" s="9" t="str">
        <f t="shared" si="2"/>
        <v>Armenia-Asia2012</v>
      </c>
      <c r="E119" s="10">
        <v>9958217880</v>
      </c>
      <c r="F119" s="11">
        <v>4.4999999999999998E-2</v>
      </c>
      <c r="G119" s="11">
        <v>150</v>
      </c>
      <c r="H119" s="11">
        <v>0.17799999999999999</v>
      </c>
      <c r="I119">
        <f t="array" ref="I119:J119">_xlfn.IFNA(VLOOKUP(D119,ENERGY!$D$2:$F$2692,{2,3},FALSE),0)</f>
        <v>2095</v>
      </c>
      <c r="J119">
        <v>3645</v>
      </c>
      <c r="K119">
        <f t="array" ref="K119:S119">VLOOKUP(D119,'HUMAN RESOURCES'!$D$2:$M$2692,{2,3,4,5,6,7,8,9,10},FALSE)</f>
        <v>1.4E-2</v>
      </c>
      <c r="L119">
        <v>1.4999999999999999E-2</v>
      </c>
      <c r="M119">
        <v>78</v>
      </c>
      <c r="N119">
        <v>71</v>
      </c>
      <c r="O119">
        <v>0.20300000000000001</v>
      </c>
      <c r="P119">
        <v>0.69299999999999995</v>
      </c>
      <c r="Q119">
        <v>0.10299999999999999</v>
      </c>
      <c r="R119">
        <v>2969081</v>
      </c>
      <c r="S119">
        <v>0.63200000000000001</v>
      </c>
      <c r="T119">
        <f t="shared" si="3"/>
        <v>0.36799999999999999</v>
      </c>
      <c r="U119">
        <f t="array" ref="U119:V119">VLOOKUP(D119,TOURISM!$D$2:$F$2692,{2,3},FALSE)</f>
        <v>487000000</v>
      </c>
      <c r="V119">
        <v>556000000</v>
      </c>
      <c r="W119" s="12">
        <f t="array" ref="W119:AB119">VLOOKUP(D119,BUSINESS!$D$2:$J$2692,{2,3,4,5,6,7},FALSE)</f>
        <v>0.38800000000000001</v>
      </c>
      <c r="X119" s="12">
        <v>8</v>
      </c>
      <c r="Y119" s="12">
        <v>40</v>
      </c>
      <c r="Z119" s="12">
        <v>380</v>
      </c>
      <c r="AA119" s="11">
        <v>0.39200000000000002</v>
      </c>
      <c r="AB119" s="11">
        <v>1.119</v>
      </c>
    </row>
    <row r="120" spans="1:28" ht="15" x14ac:dyDescent="0.25">
      <c r="A120" s="7" t="s">
        <v>87</v>
      </c>
      <c r="B120" s="12" t="s">
        <v>84</v>
      </c>
      <c r="C120" s="19">
        <v>2000</v>
      </c>
      <c r="D120" s="9" t="str">
        <f t="shared" si="2"/>
        <v>Aruba-The Americas2000</v>
      </c>
      <c r="E120" s="7">
        <v>1873452514</v>
      </c>
      <c r="F120" s="12">
        <v>0</v>
      </c>
      <c r="G120" s="12">
        <v>0</v>
      </c>
      <c r="H120" s="11">
        <v>9.1999999999999998E-2</v>
      </c>
      <c r="I120">
        <f t="array" ref="I120:J120">_xlfn.IFNA(VLOOKUP(D120,ENERGY!$D$2:$F$2692,{2,3},FALSE),0)</f>
        <v>0</v>
      </c>
      <c r="J120">
        <v>0</v>
      </c>
      <c r="K120">
        <f t="array" ref="K120:S120">VLOOKUP(D120,'HUMAN RESOURCES'!$D$2:$M$2692,{2,3,4,5,6,7,8,9,10},FALSE)</f>
        <v>1.4E-2</v>
      </c>
      <c r="L120">
        <v>0</v>
      </c>
      <c r="M120">
        <v>76</v>
      </c>
      <c r="N120">
        <v>71</v>
      </c>
      <c r="O120">
        <v>0.23200000000000001</v>
      </c>
      <c r="P120">
        <v>0.69199999999999995</v>
      </c>
      <c r="Q120">
        <v>7.5999999999999998E-2</v>
      </c>
      <c r="R120">
        <v>90858</v>
      </c>
      <c r="S120">
        <v>0.46700000000000003</v>
      </c>
      <c r="T120">
        <f t="shared" si="3"/>
        <v>0.53299999999999992</v>
      </c>
      <c r="U120">
        <f t="array" ref="U120:V120">VLOOKUP(D120,TOURISM!$D$2:$F$2692,{2,3},FALSE)</f>
        <v>850000000</v>
      </c>
      <c r="V120">
        <v>163000000</v>
      </c>
      <c r="W120" s="12">
        <f t="array" ref="W120:AB120">VLOOKUP(D120,BUSINESS!$D$2:$J$2692,{2,3,4,5,6,7},FALSE)</f>
        <v>0</v>
      </c>
      <c r="X120" s="12">
        <v>0</v>
      </c>
      <c r="Y120" s="12">
        <v>0</v>
      </c>
      <c r="Z120" s="12">
        <v>0</v>
      </c>
      <c r="AA120" s="11">
        <v>0.154</v>
      </c>
      <c r="AB120" s="11">
        <v>0.16500000000000001</v>
      </c>
    </row>
    <row r="121" spans="1:28" ht="15" x14ac:dyDescent="0.25">
      <c r="A121" s="7" t="s">
        <v>87</v>
      </c>
      <c r="B121" s="12" t="s">
        <v>84</v>
      </c>
      <c r="C121" s="19">
        <v>2001</v>
      </c>
      <c r="D121" s="9" t="str">
        <f t="shared" si="2"/>
        <v>Aruba-The Americas2001</v>
      </c>
      <c r="E121" s="10">
        <v>1920262570</v>
      </c>
      <c r="F121" s="12">
        <v>0</v>
      </c>
      <c r="G121" s="12">
        <v>0</v>
      </c>
      <c r="H121" s="11">
        <v>0.121</v>
      </c>
      <c r="I121">
        <f t="array" ref="I121:J121">_xlfn.IFNA(VLOOKUP(D121,ENERGY!$D$2:$F$2692,{2,3},FALSE),0)</f>
        <v>0</v>
      </c>
      <c r="J121">
        <v>0</v>
      </c>
      <c r="K121">
        <f t="array" ref="K121:S121">VLOOKUP(D121,'HUMAN RESOURCES'!$D$2:$M$2692,{2,3,4,5,6,7,8,9,10},FALSE)</f>
        <v>1.4E-2</v>
      </c>
      <c r="L121">
        <v>0</v>
      </c>
      <c r="M121">
        <v>76</v>
      </c>
      <c r="N121">
        <v>71</v>
      </c>
      <c r="O121">
        <v>0.22900000000000001</v>
      </c>
      <c r="P121">
        <v>0.69399999999999995</v>
      </c>
      <c r="Q121">
        <v>7.8E-2</v>
      </c>
      <c r="R121">
        <v>92894</v>
      </c>
      <c r="S121">
        <v>0.46300000000000002</v>
      </c>
      <c r="T121">
        <f t="shared" si="3"/>
        <v>0.53699999999999992</v>
      </c>
      <c r="U121">
        <f t="array" ref="U121:V121">VLOOKUP(D121,TOURISM!$D$2:$F$2692,{2,3},FALSE)</f>
        <v>825000000</v>
      </c>
      <c r="V121">
        <v>156000000</v>
      </c>
      <c r="W121" s="12">
        <f t="array" ref="W121:AB121">VLOOKUP(D121,BUSINESS!$D$2:$J$2692,{2,3,4,5,6,7},FALSE)</f>
        <v>0</v>
      </c>
      <c r="X121" s="12">
        <v>0</v>
      </c>
      <c r="Y121" s="12">
        <v>0</v>
      </c>
      <c r="Z121" s="12">
        <v>0</v>
      </c>
      <c r="AA121" s="11">
        <v>0.17100000000000001</v>
      </c>
      <c r="AB121" s="11">
        <v>0.57099999999999995</v>
      </c>
    </row>
    <row r="122" spans="1:28" ht="15" x14ac:dyDescent="0.25">
      <c r="A122" s="7" t="s">
        <v>87</v>
      </c>
      <c r="B122" s="12" t="s">
        <v>84</v>
      </c>
      <c r="C122" s="19">
        <v>2002</v>
      </c>
      <c r="D122" s="9" t="str">
        <f t="shared" si="2"/>
        <v>Aruba-The Americas2002</v>
      </c>
      <c r="E122" s="10">
        <v>1941094972</v>
      </c>
      <c r="F122" s="12">
        <v>0</v>
      </c>
      <c r="G122" s="12">
        <v>0</v>
      </c>
      <c r="H122" s="11">
        <v>0.121</v>
      </c>
      <c r="I122">
        <f t="array" ref="I122:J122">_xlfn.IFNA(VLOOKUP(D122,ENERGY!$D$2:$F$2692,{2,3},FALSE),0)</f>
        <v>0</v>
      </c>
      <c r="J122">
        <v>2321</v>
      </c>
      <c r="K122">
        <f t="array" ref="K122:S122">VLOOKUP(D122,'HUMAN RESOURCES'!$D$2:$M$2692,{2,3,4,5,6,7,8,9,10},FALSE)</f>
        <v>1.2999999999999999E-2</v>
      </c>
      <c r="L122">
        <v>0</v>
      </c>
      <c r="M122">
        <v>76</v>
      </c>
      <c r="N122">
        <v>71</v>
      </c>
      <c r="O122">
        <v>0.22500000000000001</v>
      </c>
      <c r="P122">
        <v>0.69499999999999995</v>
      </c>
      <c r="Q122">
        <v>7.9000000000000001E-2</v>
      </c>
      <c r="R122">
        <v>94995</v>
      </c>
      <c r="S122">
        <v>0.46</v>
      </c>
      <c r="T122">
        <f t="shared" si="3"/>
        <v>0.54</v>
      </c>
      <c r="U122">
        <f t="array" ref="U122:V122">VLOOKUP(D122,TOURISM!$D$2:$F$2692,{2,3},FALSE)</f>
        <v>835000000</v>
      </c>
      <c r="V122">
        <v>172000000</v>
      </c>
      <c r="W122" s="12">
        <f t="array" ref="W122:AB122">VLOOKUP(D122,BUSINESS!$D$2:$J$2692,{2,3,4,5,6,7},FALSE)</f>
        <v>0</v>
      </c>
      <c r="X122" s="12">
        <v>0</v>
      </c>
      <c r="Y122" s="12">
        <v>0</v>
      </c>
      <c r="Z122" s="12">
        <v>0</v>
      </c>
      <c r="AA122" s="11">
        <v>0.188</v>
      </c>
      <c r="AB122" s="11">
        <v>0.65100000000000002</v>
      </c>
    </row>
    <row r="123" spans="1:28" ht="15" x14ac:dyDescent="0.25">
      <c r="A123" s="7" t="s">
        <v>87</v>
      </c>
      <c r="B123" s="12" t="s">
        <v>84</v>
      </c>
      <c r="C123" s="19">
        <v>2003</v>
      </c>
      <c r="D123" s="9" t="str">
        <f t="shared" si="2"/>
        <v>Aruba-The Americas2003</v>
      </c>
      <c r="E123" s="10">
        <v>2021301676</v>
      </c>
      <c r="F123" s="12">
        <v>0</v>
      </c>
      <c r="G123" s="12">
        <v>0</v>
      </c>
      <c r="H123" s="11">
        <v>0.13100000000000001</v>
      </c>
      <c r="I123">
        <f t="array" ref="I123:J123">_xlfn.IFNA(VLOOKUP(D123,ENERGY!$D$2:$F$2692,{2,3},FALSE),0)</f>
        <v>0</v>
      </c>
      <c r="J123">
        <v>2296</v>
      </c>
      <c r="K123">
        <f t="array" ref="K123:S123">VLOOKUP(D123,'HUMAN RESOURCES'!$D$2:$M$2692,{2,3,4,5,6,7,8,9,10},FALSE)</f>
        <v>1.2999999999999999E-2</v>
      </c>
      <c r="L123">
        <v>0</v>
      </c>
      <c r="M123">
        <v>76</v>
      </c>
      <c r="N123">
        <v>72</v>
      </c>
      <c r="O123">
        <v>0.221</v>
      </c>
      <c r="P123">
        <v>0.69799999999999995</v>
      </c>
      <c r="Q123">
        <v>8.1000000000000003E-2</v>
      </c>
      <c r="R123">
        <v>97015</v>
      </c>
      <c r="S123">
        <v>0.45600000000000002</v>
      </c>
      <c r="T123">
        <f t="shared" si="3"/>
        <v>0.54400000000000004</v>
      </c>
      <c r="U123">
        <f t="array" ref="U123:V123">VLOOKUP(D123,TOURISM!$D$2:$F$2692,{2,3},FALSE)</f>
        <v>858000000</v>
      </c>
      <c r="V123">
        <v>213000000</v>
      </c>
      <c r="W123" s="12">
        <f t="array" ref="W123:AB123">VLOOKUP(D123,BUSINESS!$D$2:$J$2692,{2,3,4,5,6,7},FALSE)</f>
        <v>0</v>
      </c>
      <c r="X123" s="12">
        <v>0</v>
      </c>
      <c r="Y123" s="12">
        <v>0</v>
      </c>
      <c r="Z123" s="12">
        <v>0</v>
      </c>
      <c r="AA123" s="11">
        <v>0.20799999999999999</v>
      </c>
      <c r="AB123" s="11">
        <v>0.72099999999999997</v>
      </c>
    </row>
    <row r="124" spans="1:28" ht="15" x14ac:dyDescent="0.25">
      <c r="A124" s="7" t="s">
        <v>87</v>
      </c>
      <c r="B124" s="12" t="s">
        <v>84</v>
      </c>
      <c r="C124" s="19">
        <v>2004</v>
      </c>
      <c r="D124" s="9" t="str">
        <f t="shared" si="2"/>
        <v>Aruba-The Americas2004</v>
      </c>
      <c r="E124" s="10">
        <v>2228279330</v>
      </c>
      <c r="F124" s="12">
        <v>0</v>
      </c>
      <c r="G124" s="12">
        <v>0</v>
      </c>
      <c r="H124" s="11">
        <v>0.115</v>
      </c>
      <c r="I124">
        <f t="array" ref="I124:J124">_xlfn.IFNA(VLOOKUP(D124,ENERGY!$D$2:$F$2692,{2,3},FALSE),0)</f>
        <v>0</v>
      </c>
      <c r="J124">
        <v>2288</v>
      </c>
      <c r="K124">
        <f t="array" ref="K124:S124">VLOOKUP(D124,'HUMAN RESOURCES'!$D$2:$M$2692,{2,3,4,5,6,7,8,9,10},FALSE)</f>
        <v>1.2999999999999999E-2</v>
      </c>
      <c r="L124">
        <v>0</v>
      </c>
      <c r="M124">
        <v>77</v>
      </c>
      <c r="N124">
        <v>72</v>
      </c>
      <c r="O124">
        <v>0.217</v>
      </c>
      <c r="P124">
        <v>0.69899999999999995</v>
      </c>
      <c r="Q124">
        <v>8.3000000000000004E-2</v>
      </c>
      <c r="R124">
        <v>98742</v>
      </c>
      <c r="S124">
        <v>0.45200000000000001</v>
      </c>
      <c r="T124">
        <f t="shared" si="3"/>
        <v>0.54800000000000004</v>
      </c>
      <c r="U124">
        <f t="array" ref="U124:V124">VLOOKUP(D124,TOURISM!$D$2:$F$2692,{2,3},FALSE)</f>
        <v>1056000000</v>
      </c>
      <c r="V124">
        <v>248000000</v>
      </c>
      <c r="W124" s="12">
        <f t="array" ref="W124:AB124">VLOOKUP(D124,BUSINESS!$D$2:$J$2692,{2,3,4,5,6,7},FALSE)</f>
        <v>0</v>
      </c>
      <c r="X124" s="12">
        <v>0</v>
      </c>
      <c r="Y124" s="12">
        <v>0</v>
      </c>
      <c r="Z124" s="12">
        <v>0</v>
      </c>
      <c r="AA124" s="11">
        <v>0.23</v>
      </c>
      <c r="AB124" s="11">
        <v>0.996</v>
      </c>
    </row>
    <row r="125" spans="1:28" ht="15" x14ac:dyDescent="0.25">
      <c r="A125" s="7" t="s">
        <v>87</v>
      </c>
      <c r="B125" s="12" t="s">
        <v>84</v>
      </c>
      <c r="C125" s="19">
        <v>2005</v>
      </c>
      <c r="D125" s="9" t="str">
        <f t="shared" si="2"/>
        <v>Aruba-The Americas2005</v>
      </c>
      <c r="E125" s="10">
        <v>2331005587</v>
      </c>
      <c r="F125" s="12">
        <v>0</v>
      </c>
      <c r="G125" s="12">
        <v>0</v>
      </c>
      <c r="H125" s="11">
        <v>0.11600000000000001</v>
      </c>
      <c r="I125">
        <f t="array" ref="I125:J125">_xlfn.IFNA(VLOOKUP(D125,ENERGY!$D$2:$F$2692,{2,3},FALSE),0)</f>
        <v>0</v>
      </c>
      <c r="J125">
        <v>2358</v>
      </c>
      <c r="K125">
        <f t="array" ref="K125:S125">VLOOKUP(D125,'HUMAN RESOURCES'!$D$2:$M$2692,{2,3,4,5,6,7,8,9,10},FALSE)</f>
        <v>1.2E-2</v>
      </c>
      <c r="L125">
        <v>0</v>
      </c>
      <c r="M125">
        <v>77</v>
      </c>
      <c r="N125">
        <v>72</v>
      </c>
      <c r="O125">
        <v>0.215</v>
      </c>
      <c r="P125">
        <v>0.69899999999999995</v>
      </c>
      <c r="Q125">
        <v>8.5999999999999993E-2</v>
      </c>
      <c r="R125">
        <v>100031</v>
      </c>
      <c r="S125">
        <v>0.44900000000000001</v>
      </c>
      <c r="T125">
        <f t="shared" si="3"/>
        <v>0.55099999999999993</v>
      </c>
      <c r="U125">
        <f t="array" ref="U125:V125">VLOOKUP(D125,TOURISM!$D$2:$F$2692,{2,3},FALSE)</f>
        <v>1097000000</v>
      </c>
      <c r="V125">
        <v>250000000</v>
      </c>
      <c r="W125" s="12">
        <f t="array" ref="W125:AB125">VLOOKUP(D125,BUSINESS!$D$2:$J$2692,{2,3,4,5,6,7},FALSE)</f>
        <v>0</v>
      </c>
      <c r="X125" s="12">
        <v>0</v>
      </c>
      <c r="Y125" s="12">
        <v>0</v>
      </c>
      <c r="Z125" s="12">
        <v>0</v>
      </c>
      <c r="AA125" s="11">
        <v>0.254</v>
      </c>
      <c r="AB125" s="11">
        <v>1.034</v>
      </c>
    </row>
    <row r="126" spans="1:28" ht="15" x14ac:dyDescent="0.25">
      <c r="A126" s="7" t="s">
        <v>87</v>
      </c>
      <c r="B126" s="12" t="s">
        <v>84</v>
      </c>
      <c r="C126" s="19">
        <v>2006</v>
      </c>
      <c r="D126" s="9" t="str">
        <f t="shared" si="2"/>
        <v>Aruba-The Americas2006</v>
      </c>
      <c r="E126" s="10">
        <v>2421474860</v>
      </c>
      <c r="F126" s="12">
        <v>0</v>
      </c>
      <c r="G126" s="12">
        <v>0</v>
      </c>
      <c r="H126" s="11">
        <v>0.115</v>
      </c>
      <c r="I126">
        <f t="array" ref="I126:J126">_xlfn.IFNA(VLOOKUP(D126,ENERGY!$D$2:$F$2692,{2,3},FALSE),0)</f>
        <v>0</v>
      </c>
      <c r="J126">
        <v>2274</v>
      </c>
      <c r="K126">
        <f t="array" ref="K126:S126">VLOOKUP(D126,'HUMAN RESOURCES'!$D$2:$M$2692,{2,3,4,5,6,7,8,9,10},FALSE)</f>
        <v>1.2E-2</v>
      </c>
      <c r="L126">
        <v>0</v>
      </c>
      <c r="M126">
        <v>77</v>
      </c>
      <c r="N126">
        <v>72</v>
      </c>
      <c r="O126">
        <v>0.21299999999999999</v>
      </c>
      <c r="P126">
        <v>0.69799999999999995</v>
      </c>
      <c r="Q126">
        <v>8.8999999999999996E-2</v>
      </c>
      <c r="R126">
        <v>100830</v>
      </c>
      <c r="S126">
        <v>0.44500000000000001</v>
      </c>
      <c r="T126">
        <f t="shared" si="3"/>
        <v>0.55499999999999994</v>
      </c>
      <c r="U126">
        <f t="array" ref="U126:V126">VLOOKUP(D126,TOURISM!$D$2:$F$2692,{2,3},FALSE)</f>
        <v>1064000000</v>
      </c>
      <c r="V126">
        <v>241000000</v>
      </c>
      <c r="W126" s="12">
        <f t="array" ref="W126:AB126">VLOOKUP(D126,BUSINESS!$D$2:$J$2692,{2,3,4,5,6,7},FALSE)</f>
        <v>0</v>
      </c>
      <c r="X126" s="12">
        <v>0</v>
      </c>
      <c r="Y126" s="12">
        <v>0</v>
      </c>
      <c r="Z126" s="12">
        <v>0</v>
      </c>
      <c r="AA126" s="11">
        <v>0.28000000000000003</v>
      </c>
      <c r="AB126" s="11">
        <v>1.081</v>
      </c>
    </row>
    <row r="127" spans="1:28" ht="15" x14ac:dyDescent="0.25">
      <c r="A127" s="7" t="s">
        <v>87</v>
      </c>
      <c r="B127" s="12" t="s">
        <v>84</v>
      </c>
      <c r="C127" s="19">
        <v>2007</v>
      </c>
      <c r="D127" s="9" t="str">
        <f t="shared" si="2"/>
        <v>Aruba-The Americas2007</v>
      </c>
      <c r="E127" s="10">
        <v>2623726257</v>
      </c>
      <c r="F127" s="12">
        <v>0</v>
      </c>
      <c r="G127" s="12">
        <v>0</v>
      </c>
      <c r="H127" s="11">
        <v>0.113</v>
      </c>
      <c r="I127">
        <f t="array" ref="I127:J127">_xlfn.IFNA(VLOOKUP(D127,ENERGY!$D$2:$F$2692,{2,3},FALSE),0)</f>
        <v>0</v>
      </c>
      <c r="J127">
        <v>0</v>
      </c>
      <c r="K127">
        <f t="array" ref="K127:S127">VLOOKUP(D127,'HUMAN RESOURCES'!$D$2:$M$2692,{2,3,4,5,6,7,8,9,10},FALSE)</f>
        <v>1.2E-2</v>
      </c>
      <c r="L127">
        <v>0</v>
      </c>
      <c r="M127">
        <v>77</v>
      </c>
      <c r="N127">
        <v>72</v>
      </c>
      <c r="O127">
        <v>0.21199999999999999</v>
      </c>
      <c r="P127">
        <v>0.69599999999999995</v>
      </c>
      <c r="Q127">
        <v>9.1999999999999998E-2</v>
      </c>
      <c r="R127">
        <v>101219</v>
      </c>
      <c r="S127">
        <v>0.441</v>
      </c>
      <c r="T127">
        <f t="shared" si="3"/>
        <v>0.55899999999999994</v>
      </c>
      <c r="U127">
        <f t="array" ref="U127:V127">VLOOKUP(D127,TOURISM!$D$2:$F$2692,{2,3},FALSE)</f>
        <v>1213000000</v>
      </c>
      <c r="V127">
        <v>270000000</v>
      </c>
      <c r="W127" s="12">
        <f t="array" ref="W127:AB127">VLOOKUP(D127,BUSINESS!$D$2:$J$2692,{2,3,4,5,6,7},FALSE)</f>
        <v>0</v>
      </c>
      <c r="X127" s="12">
        <v>0</v>
      </c>
      <c r="Y127" s="12">
        <v>0</v>
      </c>
      <c r="Z127" s="12">
        <v>0</v>
      </c>
      <c r="AA127" s="11">
        <v>0.309</v>
      </c>
      <c r="AB127" s="11">
        <v>1.1220000000000001</v>
      </c>
    </row>
    <row r="128" spans="1:28" ht="15" x14ac:dyDescent="0.25">
      <c r="A128" s="7" t="s">
        <v>87</v>
      </c>
      <c r="B128" s="12" t="s">
        <v>84</v>
      </c>
      <c r="C128" s="19">
        <v>2008</v>
      </c>
      <c r="D128" s="9" t="str">
        <f t="shared" si="2"/>
        <v>Aruba-The Americas2008</v>
      </c>
      <c r="E128" s="10">
        <v>2791960894</v>
      </c>
      <c r="F128" s="12">
        <v>0</v>
      </c>
      <c r="G128" s="12">
        <v>0</v>
      </c>
      <c r="H128" s="11">
        <v>0.11</v>
      </c>
      <c r="I128">
        <f t="array" ref="I128:J128">_xlfn.IFNA(VLOOKUP(D128,ENERGY!$D$2:$F$2692,{2,3},FALSE),0)</f>
        <v>0</v>
      </c>
      <c r="J128">
        <v>2255</v>
      </c>
      <c r="K128">
        <f t="array" ref="K128:S128">VLOOKUP(D128,'HUMAN RESOURCES'!$D$2:$M$2692,{2,3,4,5,6,7,8,9,10},FALSE)</f>
        <v>1.0999999999999999E-2</v>
      </c>
      <c r="L128">
        <v>0</v>
      </c>
      <c r="M128">
        <v>77</v>
      </c>
      <c r="N128">
        <v>72</v>
      </c>
      <c r="O128">
        <v>0.21199999999999999</v>
      </c>
      <c r="P128">
        <v>0.69299999999999995</v>
      </c>
      <c r="Q128">
        <v>9.6000000000000002E-2</v>
      </c>
      <c r="R128">
        <v>101344</v>
      </c>
      <c r="S128">
        <v>0.438</v>
      </c>
      <c r="T128">
        <f t="shared" si="3"/>
        <v>0.56200000000000006</v>
      </c>
      <c r="U128">
        <f t="array" ref="U128:V128">VLOOKUP(D128,TOURISM!$D$2:$F$2692,{2,3},FALSE)</f>
        <v>1353000000</v>
      </c>
      <c r="V128">
        <v>273000000</v>
      </c>
      <c r="W128" s="12">
        <f t="array" ref="W128:AB128">VLOOKUP(D128,BUSINESS!$D$2:$J$2692,{2,3,4,5,6,7},FALSE)</f>
        <v>0</v>
      </c>
      <c r="X128" s="12">
        <v>0</v>
      </c>
      <c r="Y128" s="12">
        <v>0</v>
      </c>
      <c r="Z128" s="12">
        <v>0</v>
      </c>
      <c r="AA128" s="11">
        <v>0.52</v>
      </c>
      <c r="AB128" s="11">
        <v>1.1919999999999999</v>
      </c>
    </row>
    <row r="129" spans="1:28" ht="15" x14ac:dyDescent="0.25">
      <c r="A129" s="7" t="s">
        <v>87</v>
      </c>
      <c r="B129" s="12" t="s">
        <v>84</v>
      </c>
      <c r="C129" s="19">
        <v>2009</v>
      </c>
      <c r="D129" s="9" t="str">
        <f t="shared" si="2"/>
        <v>Aruba-The Americas2009</v>
      </c>
      <c r="E129" s="10">
        <v>2498932961</v>
      </c>
      <c r="F129" s="12">
        <v>0</v>
      </c>
      <c r="G129" s="12">
        <v>0</v>
      </c>
      <c r="H129" s="11">
        <v>0.112</v>
      </c>
      <c r="I129">
        <f t="array" ref="I129:J129">_xlfn.IFNA(VLOOKUP(D129,ENERGY!$D$2:$F$2692,{2,3},FALSE),0)</f>
        <v>0</v>
      </c>
      <c r="J129">
        <v>2274</v>
      </c>
      <c r="K129">
        <f t="array" ref="K129:S129">VLOOKUP(D129,'HUMAN RESOURCES'!$D$2:$M$2692,{2,3,4,5,6,7,8,9,10},FALSE)</f>
        <v>1.0999999999999999E-2</v>
      </c>
      <c r="L129">
        <v>0</v>
      </c>
      <c r="M129">
        <v>77</v>
      </c>
      <c r="N129">
        <v>72</v>
      </c>
      <c r="O129">
        <v>0.21</v>
      </c>
      <c r="P129">
        <v>0.69</v>
      </c>
      <c r="Q129">
        <v>9.9000000000000005E-2</v>
      </c>
      <c r="R129">
        <v>101418</v>
      </c>
      <c r="S129">
        <v>0.434</v>
      </c>
      <c r="T129">
        <f t="shared" si="3"/>
        <v>0.56600000000000006</v>
      </c>
      <c r="U129">
        <f t="array" ref="U129:V129">VLOOKUP(D129,TOURISM!$D$2:$F$2692,{2,3},FALSE)</f>
        <v>1224000000</v>
      </c>
      <c r="V129">
        <v>265000000</v>
      </c>
      <c r="W129" s="12">
        <f t="array" ref="W129:AB129">VLOOKUP(D129,BUSINESS!$D$2:$J$2692,{2,3,4,5,6,7},FALSE)</f>
        <v>0</v>
      </c>
      <c r="X129" s="12">
        <v>0</v>
      </c>
      <c r="Y129" s="12">
        <v>0</v>
      </c>
      <c r="Z129" s="12">
        <v>0</v>
      </c>
      <c r="AA129" s="11">
        <v>0.57999999999999996</v>
      </c>
      <c r="AB129" s="11">
        <v>1.262</v>
      </c>
    </row>
    <row r="130" spans="1:28" ht="15" x14ac:dyDescent="0.25">
      <c r="A130" s="7" t="s">
        <v>87</v>
      </c>
      <c r="B130" s="12" t="s">
        <v>84</v>
      </c>
      <c r="C130" s="19">
        <v>2010</v>
      </c>
      <c r="D130" s="9" t="str">
        <f t="shared" ref="D130:D193" si="4">CONCATENATE(A130,C130)</f>
        <v>Aruba-The Americas2010</v>
      </c>
      <c r="E130" s="10">
        <v>2467703911</v>
      </c>
      <c r="F130" s="12">
        <v>0</v>
      </c>
      <c r="G130" s="12">
        <v>0</v>
      </c>
      <c r="H130" s="11">
        <v>0.108</v>
      </c>
      <c r="I130">
        <f t="array" ref="I130:J130">_xlfn.IFNA(VLOOKUP(D130,ENERGY!$D$2:$F$2692,{2,3},FALSE),0)</f>
        <v>0</v>
      </c>
      <c r="J130">
        <v>0</v>
      </c>
      <c r="K130">
        <f t="array" ref="K130:S130">VLOOKUP(D130,'HUMAN RESOURCES'!$D$2:$M$2692,{2,3,4,5,6,7,8,9,10},FALSE)</f>
        <v>1.0999999999999999E-2</v>
      </c>
      <c r="L130">
        <v>0</v>
      </c>
      <c r="M130">
        <v>77</v>
      </c>
      <c r="N130">
        <v>73</v>
      </c>
      <c r="O130">
        <v>0.20799999999999999</v>
      </c>
      <c r="P130">
        <v>0.68899999999999995</v>
      </c>
      <c r="Q130">
        <v>0.10299999999999999</v>
      </c>
      <c r="R130">
        <v>101597</v>
      </c>
      <c r="S130">
        <v>0.43099999999999999</v>
      </c>
      <c r="T130">
        <f t="shared" si="3"/>
        <v>0.56899999999999995</v>
      </c>
      <c r="U130">
        <f t="array" ref="U130:V130">VLOOKUP(D130,TOURISM!$D$2:$F$2692,{2,3},FALSE)</f>
        <v>1256000000</v>
      </c>
      <c r="V130">
        <v>264000000</v>
      </c>
      <c r="W130" s="12">
        <f t="array" ref="W130:AB130">VLOOKUP(D130,BUSINESS!$D$2:$J$2692,{2,3,4,5,6,7},FALSE)</f>
        <v>0</v>
      </c>
      <c r="X130" s="12">
        <v>0</v>
      </c>
      <c r="Y130" s="12">
        <v>0</v>
      </c>
      <c r="Z130" s="12">
        <v>0</v>
      </c>
      <c r="AA130" s="11">
        <v>0.62</v>
      </c>
      <c r="AB130" s="11">
        <v>1.2969999999999999</v>
      </c>
    </row>
    <row r="131" spans="1:28" ht="15" x14ac:dyDescent="0.25">
      <c r="A131" s="7" t="s">
        <v>87</v>
      </c>
      <c r="B131" s="12" t="s">
        <v>84</v>
      </c>
      <c r="C131" s="19">
        <v>2011</v>
      </c>
      <c r="D131" s="9" t="str">
        <f t="shared" si="4"/>
        <v>Aruba-The Americas2011</v>
      </c>
      <c r="E131" s="10">
        <v>2584463687</v>
      </c>
      <c r="F131" s="12">
        <v>0</v>
      </c>
      <c r="G131" s="12">
        <v>0</v>
      </c>
      <c r="H131" s="11">
        <v>0.107</v>
      </c>
      <c r="I131">
        <f t="array" ref="I131:J131">_xlfn.IFNA(VLOOKUP(D131,ENERGY!$D$2:$F$2692,{2,3},FALSE),0)</f>
        <v>0</v>
      </c>
      <c r="J131">
        <v>2237</v>
      </c>
      <c r="K131">
        <f t="array" ref="K131:S131">VLOOKUP(D131,'HUMAN RESOURCES'!$D$2:$M$2692,{2,3,4,5,6,7,8,9,10},FALSE)</f>
        <v>1.0999999999999999E-2</v>
      </c>
      <c r="L131">
        <v>0</v>
      </c>
      <c r="M131">
        <v>78</v>
      </c>
      <c r="N131">
        <v>73</v>
      </c>
      <c r="O131">
        <v>0.20399999999999999</v>
      </c>
      <c r="P131">
        <v>0.68899999999999995</v>
      </c>
      <c r="Q131">
        <v>0.107</v>
      </c>
      <c r="R131">
        <v>101932</v>
      </c>
      <c r="S131">
        <v>0.42699999999999999</v>
      </c>
      <c r="T131">
        <f t="shared" ref="T131:T194" si="5">1-S131</f>
        <v>0.57299999999999995</v>
      </c>
      <c r="U131">
        <f t="array" ref="U131:V131">VLOOKUP(D131,TOURISM!$D$2:$F$2692,{2,3},FALSE)</f>
        <v>1360000000</v>
      </c>
      <c r="V131">
        <v>289000000</v>
      </c>
      <c r="W131" s="12">
        <f t="array" ref="W131:AB131">VLOOKUP(D131,BUSINESS!$D$2:$J$2692,{2,3,4,5,6,7},FALSE)</f>
        <v>0</v>
      </c>
      <c r="X131" s="12">
        <v>0</v>
      </c>
      <c r="Y131" s="12">
        <v>0</v>
      </c>
      <c r="Z131" s="12">
        <v>0</v>
      </c>
      <c r="AA131" s="11">
        <v>0.69</v>
      </c>
      <c r="AB131" s="11">
        <v>0</v>
      </c>
    </row>
    <row r="132" spans="1:28" ht="15" x14ac:dyDescent="0.25">
      <c r="A132" s="7" t="s">
        <v>87</v>
      </c>
      <c r="B132" s="12" t="s">
        <v>84</v>
      </c>
      <c r="C132" s="19">
        <v>2012</v>
      </c>
      <c r="D132" s="9" t="str">
        <f t="shared" si="4"/>
        <v>Aruba-The Americas2012</v>
      </c>
      <c r="E132" s="10">
        <v>415000000000</v>
      </c>
      <c r="F132" s="12">
        <v>0</v>
      </c>
      <c r="G132" s="12">
        <v>0</v>
      </c>
      <c r="H132" s="11">
        <v>9.7000000000000003E-2</v>
      </c>
      <c r="I132">
        <f t="array" ref="I132:J132">_xlfn.IFNA(VLOOKUP(D132,ENERGY!$D$2:$F$2692,{2,3},FALSE),0)</f>
        <v>0</v>
      </c>
      <c r="J132">
        <v>2259</v>
      </c>
      <c r="K132">
        <f t="array" ref="K132:S132">VLOOKUP(D132,'HUMAN RESOURCES'!$D$2:$M$2692,{2,3,4,5,6,7,8,9,10},FALSE)</f>
        <v>0.01</v>
      </c>
      <c r="L132">
        <v>0</v>
      </c>
      <c r="M132">
        <v>78</v>
      </c>
      <c r="N132">
        <v>73</v>
      </c>
      <c r="O132">
        <v>0.19900000000000001</v>
      </c>
      <c r="P132">
        <v>0.69</v>
      </c>
      <c r="Q132">
        <v>0.11</v>
      </c>
      <c r="R132">
        <v>102384</v>
      </c>
      <c r="S132">
        <v>0.42399999999999999</v>
      </c>
      <c r="T132">
        <f t="shared" si="5"/>
        <v>0.57600000000000007</v>
      </c>
      <c r="U132">
        <f t="array" ref="U132:V132">VLOOKUP(D132,TOURISM!$D$2:$F$2692,{2,3},FALSE)</f>
        <v>1414000000</v>
      </c>
      <c r="V132">
        <v>296000000</v>
      </c>
      <c r="W132" s="12">
        <f t="array" ref="W132:AB132">VLOOKUP(D132,BUSINESS!$D$2:$J$2692,{2,3,4,5,6,7},FALSE)</f>
        <v>0</v>
      </c>
      <c r="X132" s="12">
        <v>0</v>
      </c>
      <c r="Y132" s="12">
        <v>0</v>
      </c>
      <c r="Z132" s="12">
        <v>0</v>
      </c>
      <c r="AA132" s="11">
        <v>0.74</v>
      </c>
      <c r="AB132" s="11">
        <v>1.319</v>
      </c>
    </row>
    <row r="133" spans="1:28" ht="15" x14ac:dyDescent="0.25">
      <c r="A133" s="7" t="s">
        <v>88</v>
      </c>
      <c r="B133" s="12" t="s">
        <v>80</v>
      </c>
      <c r="C133" s="19">
        <v>2000</v>
      </c>
      <c r="D133" s="9" t="str">
        <f t="shared" si="4"/>
        <v>Australia-Oceania2000</v>
      </c>
      <c r="E133" s="10">
        <v>415000000000</v>
      </c>
      <c r="F133" s="11">
        <v>8.1000000000000003E-2</v>
      </c>
      <c r="G133" s="11">
        <v>1713</v>
      </c>
      <c r="H133" s="11">
        <v>7.0000000000000007E-2</v>
      </c>
      <c r="I133">
        <f t="array" ref="I133:J133">_xlfn.IFNA(VLOOKUP(D133,ENERGY!$D$2:$F$2692,{2,3},FALSE),0)</f>
        <v>133681</v>
      </c>
      <c r="J133">
        <v>0</v>
      </c>
      <c r="K133">
        <f t="array" ref="K133:S133">VLOOKUP(D133,'HUMAN RESOURCES'!$D$2:$M$2692,{2,3,4,5,6,7,8,9,10},FALSE)</f>
        <v>1.2999999999999999E-2</v>
      </c>
      <c r="L133">
        <v>5.0000000000000001E-3</v>
      </c>
      <c r="M133">
        <v>82</v>
      </c>
      <c r="N133">
        <v>77</v>
      </c>
      <c r="O133">
        <v>0.20699999999999999</v>
      </c>
      <c r="P133">
        <v>0.66900000000000004</v>
      </c>
      <c r="Q133">
        <v>0.124</v>
      </c>
      <c r="R133">
        <v>19153000</v>
      </c>
      <c r="S133">
        <v>0.872</v>
      </c>
      <c r="T133">
        <f t="shared" si="5"/>
        <v>0.128</v>
      </c>
      <c r="U133">
        <f t="array" ref="U133:V133">VLOOKUP(D133,TOURISM!$D$2:$F$2692,{2,3},FALSE)</f>
        <v>13016000000</v>
      </c>
      <c r="V133">
        <v>8780000000</v>
      </c>
      <c r="W133" s="12">
        <f t="array" ref="W133:AB133">VLOOKUP(D133,BUSINESS!$D$2:$J$2692,{2,3,4,5,6,7},FALSE)</f>
        <v>0</v>
      </c>
      <c r="X133" s="12">
        <v>0</v>
      </c>
      <c r="Y133" s="12">
        <v>0</v>
      </c>
      <c r="Z133" s="12">
        <v>0</v>
      </c>
      <c r="AA133" s="11">
        <v>0.46800000000000003</v>
      </c>
      <c r="AB133" s="11">
        <v>0.44500000000000001</v>
      </c>
    </row>
    <row r="134" spans="1:28" ht="15" x14ac:dyDescent="0.25">
      <c r="A134" s="7" t="s">
        <v>88</v>
      </c>
      <c r="B134" s="12" t="s">
        <v>80</v>
      </c>
      <c r="C134" s="19">
        <v>2001</v>
      </c>
      <c r="D134" s="9" t="str">
        <f t="shared" si="4"/>
        <v>Australia-Oceania2001</v>
      </c>
      <c r="E134" s="10">
        <v>379000000000</v>
      </c>
      <c r="F134" s="11">
        <v>8.2000000000000003E-2</v>
      </c>
      <c r="G134" s="11">
        <v>1632</v>
      </c>
      <c r="H134" s="11">
        <v>9.2999999999999999E-2</v>
      </c>
      <c r="I134">
        <f t="array" ref="I134:J134">_xlfn.IFNA(VLOOKUP(D134,ENERGY!$D$2:$F$2692,{2,3},FALSE),0)</f>
        <v>122888</v>
      </c>
      <c r="J134">
        <v>0</v>
      </c>
      <c r="K134">
        <f t="array" ref="K134:S134">VLOOKUP(D134,'HUMAN RESOURCES'!$D$2:$M$2692,{2,3,4,5,6,7,8,9,10},FALSE)</f>
        <v>1.2999999999999999E-2</v>
      </c>
      <c r="L134">
        <v>5.0000000000000001E-3</v>
      </c>
      <c r="M134">
        <v>82</v>
      </c>
      <c r="N134">
        <v>77</v>
      </c>
      <c r="O134">
        <v>0.20599999999999999</v>
      </c>
      <c r="P134">
        <v>0.66900000000000004</v>
      </c>
      <c r="Q134">
        <v>0.125</v>
      </c>
      <c r="R134">
        <v>19413000</v>
      </c>
      <c r="S134">
        <v>0.874</v>
      </c>
      <c r="T134">
        <f t="shared" si="5"/>
        <v>0.126</v>
      </c>
      <c r="U134">
        <f t="array" ref="U134:V134">VLOOKUP(D134,TOURISM!$D$2:$F$2692,{2,3},FALSE)</f>
        <v>12804000000</v>
      </c>
      <c r="V134">
        <v>8053000000</v>
      </c>
      <c r="W134" s="12">
        <f t="array" ref="W134:AB134">VLOOKUP(D134,BUSINESS!$D$2:$J$2692,{2,3,4,5,6,7},FALSE)</f>
        <v>0</v>
      </c>
      <c r="X134" s="12">
        <v>0</v>
      </c>
      <c r="Y134" s="12">
        <v>0</v>
      </c>
      <c r="Z134" s="12">
        <v>0</v>
      </c>
      <c r="AA134" s="11">
        <v>0.52700000000000002</v>
      </c>
      <c r="AB134" s="11">
        <v>0.57099999999999995</v>
      </c>
    </row>
    <row r="135" spans="1:28" ht="15" x14ac:dyDescent="0.25">
      <c r="A135" s="7" t="s">
        <v>88</v>
      </c>
      <c r="B135" s="12" t="s">
        <v>80</v>
      </c>
      <c r="C135" s="19">
        <v>2002</v>
      </c>
      <c r="D135" s="9" t="str">
        <f t="shared" si="4"/>
        <v>Australia-Oceania2002</v>
      </c>
      <c r="E135" s="10">
        <v>394000000000</v>
      </c>
      <c r="F135" s="11">
        <v>8.4000000000000005E-2</v>
      </c>
      <c r="G135" s="11">
        <v>1847</v>
      </c>
      <c r="H135" s="11">
        <v>8.6999999999999994E-2</v>
      </c>
      <c r="I135">
        <f t="array" ref="I135:J135">_xlfn.IFNA(VLOOKUP(D135,ENERGY!$D$2:$F$2692,{2,3},FALSE),0)</f>
        <v>122512</v>
      </c>
      <c r="J135">
        <v>373081</v>
      </c>
      <c r="K135">
        <f t="array" ref="K135:S135">VLOOKUP(D135,'HUMAN RESOURCES'!$D$2:$M$2692,{2,3,4,5,6,7,8,9,10},FALSE)</f>
        <v>1.2999999999999999E-2</v>
      </c>
      <c r="L135">
        <v>5.0000000000000001E-3</v>
      </c>
      <c r="M135">
        <v>83</v>
      </c>
      <c r="N135">
        <v>77</v>
      </c>
      <c r="O135">
        <v>0.20399999999999999</v>
      </c>
      <c r="P135">
        <v>0.67</v>
      </c>
      <c r="Q135">
        <v>0.126</v>
      </c>
      <c r="R135">
        <v>19651400</v>
      </c>
      <c r="S135">
        <v>0.875</v>
      </c>
      <c r="T135">
        <f t="shared" si="5"/>
        <v>0.125</v>
      </c>
      <c r="U135">
        <f t="array" ref="U135:V135">VLOOKUP(D135,TOURISM!$D$2:$F$2692,{2,3},FALSE)</f>
        <v>13624000000</v>
      </c>
      <c r="V135">
        <v>8494000000</v>
      </c>
      <c r="W135" s="12">
        <f t="array" ref="W135:AB135">VLOOKUP(D135,BUSINESS!$D$2:$J$2692,{2,3,4,5,6,7},FALSE)</f>
        <v>0</v>
      </c>
      <c r="X135" s="12">
        <v>0</v>
      </c>
      <c r="Y135" s="12">
        <v>0</v>
      </c>
      <c r="Z135" s="12">
        <v>0</v>
      </c>
      <c r="AA135" s="11">
        <v>0</v>
      </c>
      <c r="AB135" s="11">
        <v>0.64300000000000002</v>
      </c>
    </row>
    <row r="136" spans="1:28" ht="15" x14ac:dyDescent="0.25">
      <c r="A136" s="7" t="s">
        <v>88</v>
      </c>
      <c r="B136" s="12" t="s">
        <v>80</v>
      </c>
      <c r="C136" s="19">
        <v>2003</v>
      </c>
      <c r="D136" s="9" t="str">
        <f t="shared" si="4"/>
        <v>Australia-Oceania2003</v>
      </c>
      <c r="E136" s="10">
        <v>467000000000</v>
      </c>
      <c r="F136" s="11">
        <v>8.3000000000000004E-2</v>
      </c>
      <c r="G136" s="11">
        <v>2323</v>
      </c>
      <c r="H136" s="11">
        <v>8.2000000000000003E-2</v>
      </c>
      <c r="I136">
        <f t="array" ref="I136:J136">_xlfn.IFNA(VLOOKUP(D136,ENERGY!$D$2:$F$2692,{2,3},FALSE),0)</f>
        <v>122108</v>
      </c>
      <c r="J136">
        <v>395094</v>
      </c>
      <c r="K136">
        <f t="array" ref="K136:S136">VLOOKUP(D136,'HUMAN RESOURCES'!$D$2:$M$2692,{2,3,4,5,6,7,8,9,10},FALSE)</f>
        <v>1.2999999999999999E-2</v>
      </c>
      <c r="L136">
        <v>5.0000000000000001E-3</v>
      </c>
      <c r="M136">
        <v>83</v>
      </c>
      <c r="N136">
        <v>78</v>
      </c>
      <c r="O136">
        <v>0.20200000000000001</v>
      </c>
      <c r="P136">
        <v>0.67100000000000004</v>
      </c>
      <c r="Q136">
        <v>0.127</v>
      </c>
      <c r="R136">
        <v>19895400</v>
      </c>
      <c r="S136">
        <v>0.877</v>
      </c>
      <c r="T136">
        <f t="shared" si="5"/>
        <v>0.123</v>
      </c>
      <c r="U136">
        <f t="array" ref="U136:V136">VLOOKUP(D136,TOURISM!$D$2:$F$2692,{2,3},FALSE)</f>
        <v>16647000000</v>
      </c>
      <c r="V136">
        <v>10135000000</v>
      </c>
      <c r="W136" s="12">
        <f t="array" ref="W136:AB136">VLOOKUP(D136,BUSINESS!$D$2:$J$2692,{2,3,4,5,6,7},FALSE)</f>
        <v>0</v>
      </c>
      <c r="X136" s="12">
        <v>3</v>
      </c>
      <c r="Y136" s="12">
        <v>0</v>
      </c>
      <c r="Z136" s="12">
        <v>0</v>
      </c>
      <c r="AA136" s="11">
        <v>0</v>
      </c>
      <c r="AB136" s="11">
        <v>0.71899999999999997</v>
      </c>
    </row>
    <row r="137" spans="1:28" ht="15" x14ac:dyDescent="0.25">
      <c r="A137" s="7" t="s">
        <v>88</v>
      </c>
      <c r="B137" s="12" t="s">
        <v>80</v>
      </c>
      <c r="C137" s="19">
        <v>2004</v>
      </c>
      <c r="D137" s="9" t="str">
        <f t="shared" si="4"/>
        <v>Australia-Oceania2004</v>
      </c>
      <c r="E137" s="10">
        <v>613000000000</v>
      </c>
      <c r="F137" s="11">
        <v>8.5999999999999993E-2</v>
      </c>
      <c r="G137" s="11">
        <v>2872</v>
      </c>
      <c r="H137" s="11">
        <v>8.4000000000000005E-2</v>
      </c>
      <c r="I137">
        <f t="array" ref="I137:J137">_xlfn.IFNA(VLOOKUP(D137,ENERGY!$D$2:$F$2692,{2,3},FALSE),0)</f>
        <v>122519</v>
      </c>
      <c r="J137">
        <v>387635</v>
      </c>
      <c r="K137">
        <f t="array" ref="K137:S137">VLOOKUP(D137,'HUMAN RESOURCES'!$D$2:$M$2692,{2,3,4,5,6,7,8,9,10},FALSE)</f>
        <v>1.2E-2</v>
      </c>
      <c r="L137">
        <v>5.0000000000000001E-3</v>
      </c>
      <c r="M137">
        <v>83</v>
      </c>
      <c r="N137">
        <v>78</v>
      </c>
      <c r="O137">
        <v>0.2</v>
      </c>
      <c r="P137">
        <v>0.67200000000000004</v>
      </c>
      <c r="Q137">
        <v>0.128</v>
      </c>
      <c r="R137">
        <v>20127400</v>
      </c>
      <c r="S137">
        <v>0.878</v>
      </c>
      <c r="T137">
        <f t="shared" si="5"/>
        <v>0.122</v>
      </c>
      <c r="U137">
        <f t="array" ref="U137:V137">VLOOKUP(D137,TOURISM!$D$2:$F$2692,{2,3},FALSE)</f>
        <v>20453000000</v>
      </c>
      <c r="V137">
        <v>14224000000</v>
      </c>
      <c r="W137" s="12">
        <f t="array" ref="W137:AB137">VLOOKUP(D137,BUSINESS!$D$2:$J$2692,{2,3,4,5,6,7},FALSE)</f>
        <v>0</v>
      </c>
      <c r="X137" s="12">
        <v>3</v>
      </c>
      <c r="Y137" s="12">
        <v>0</v>
      </c>
      <c r="Z137" s="12">
        <v>0</v>
      </c>
      <c r="AA137" s="11">
        <v>0</v>
      </c>
      <c r="AB137" s="11">
        <v>0.81499999999999995</v>
      </c>
    </row>
    <row r="138" spans="1:28" ht="15" x14ac:dyDescent="0.25">
      <c r="A138" s="7" t="s">
        <v>88</v>
      </c>
      <c r="B138" s="12" t="s">
        <v>80</v>
      </c>
      <c r="C138" s="19">
        <v>2005</v>
      </c>
      <c r="D138" s="9" t="str">
        <f t="shared" si="4"/>
        <v>Australia-Oceania2005</v>
      </c>
      <c r="E138" s="10">
        <v>694000000000</v>
      </c>
      <c r="F138" s="11">
        <v>8.5000000000000006E-2</v>
      </c>
      <c r="G138" s="11">
        <v>3136</v>
      </c>
      <c r="H138" s="11">
        <v>8.8999999999999996E-2</v>
      </c>
      <c r="I138">
        <f t="array" ref="I138:J138">_xlfn.IFNA(VLOOKUP(D138,ENERGY!$D$2:$F$2692,{2,3},FALSE),0)</f>
        <v>118655</v>
      </c>
      <c r="J138">
        <v>377235</v>
      </c>
      <c r="K138">
        <f t="array" ref="K138:S138">VLOOKUP(D138,'HUMAN RESOURCES'!$D$2:$M$2692,{2,3,4,5,6,7,8,9,10},FALSE)</f>
        <v>1.2999999999999999E-2</v>
      </c>
      <c r="L138">
        <v>5.0000000000000001E-3</v>
      </c>
      <c r="M138">
        <v>83</v>
      </c>
      <c r="N138">
        <v>79</v>
      </c>
      <c r="O138">
        <v>0.19800000000000001</v>
      </c>
      <c r="P138">
        <v>0.67300000000000004</v>
      </c>
      <c r="Q138">
        <v>0.129</v>
      </c>
      <c r="R138">
        <v>20394800</v>
      </c>
      <c r="S138">
        <v>0.88</v>
      </c>
      <c r="T138">
        <f t="shared" si="5"/>
        <v>0.12</v>
      </c>
      <c r="U138">
        <f t="array" ref="U138:V138">VLOOKUP(D138,TOURISM!$D$2:$F$2692,{2,3},FALSE)</f>
        <v>19820000000</v>
      </c>
      <c r="V138">
        <v>15656000000</v>
      </c>
      <c r="W138" s="12">
        <f t="array" ref="W138:AB138">VLOOKUP(D138,BUSINESS!$D$2:$J$2692,{2,3,4,5,6,7},FALSE)</f>
        <v>0.52100000000000002</v>
      </c>
      <c r="X138" s="12">
        <v>3</v>
      </c>
      <c r="Y138" s="12">
        <v>0</v>
      </c>
      <c r="Z138" s="12">
        <v>107</v>
      </c>
      <c r="AA138" s="11">
        <v>0.63</v>
      </c>
      <c r="AB138" s="11">
        <v>0.89800000000000002</v>
      </c>
    </row>
    <row r="139" spans="1:28" ht="15" x14ac:dyDescent="0.25">
      <c r="A139" s="7" t="s">
        <v>88</v>
      </c>
      <c r="B139" s="12" t="s">
        <v>80</v>
      </c>
      <c r="C139" s="19">
        <v>2006</v>
      </c>
      <c r="D139" s="9" t="str">
        <f t="shared" si="4"/>
        <v>Australia-Oceania2006</v>
      </c>
      <c r="E139" s="10">
        <v>747000000000</v>
      </c>
      <c r="F139" s="11">
        <v>8.5000000000000006E-2</v>
      </c>
      <c r="G139" s="11">
        <v>3330</v>
      </c>
      <c r="H139" s="11">
        <v>9.0999999999999998E-2</v>
      </c>
      <c r="I139">
        <f t="array" ref="I139:J139">_xlfn.IFNA(VLOOKUP(D139,ENERGY!$D$2:$F$2692,{2,3},FALSE),0)</f>
        <v>113503</v>
      </c>
      <c r="J139">
        <v>362685</v>
      </c>
      <c r="K139">
        <f t="array" ref="K139:S139">VLOOKUP(D139,'HUMAN RESOURCES'!$D$2:$M$2692,{2,3,4,5,6,7,8,9,10},FALSE)</f>
        <v>1.2999999999999999E-2</v>
      </c>
      <c r="L139">
        <v>5.0000000000000001E-3</v>
      </c>
      <c r="M139">
        <v>84</v>
      </c>
      <c r="N139">
        <v>79</v>
      </c>
      <c r="O139">
        <v>0.19500000000000001</v>
      </c>
      <c r="P139">
        <v>0.67400000000000004</v>
      </c>
      <c r="Q139">
        <v>0.13</v>
      </c>
      <c r="R139">
        <v>20697900</v>
      </c>
      <c r="S139">
        <v>0.88200000000000001</v>
      </c>
      <c r="T139">
        <f t="shared" si="5"/>
        <v>0.11799999999999999</v>
      </c>
      <c r="U139">
        <f t="array" ref="U139:V139">VLOOKUP(D139,TOURISM!$D$2:$F$2692,{2,3},FALSE)</f>
        <v>20726000000</v>
      </c>
      <c r="V139">
        <v>16446000000</v>
      </c>
      <c r="W139" s="12">
        <f t="array" ref="W139:AB139">VLOOKUP(D139,BUSINESS!$D$2:$J$2692,{2,3,4,5,6,7},FALSE)</f>
        <v>0.51100000000000001</v>
      </c>
      <c r="X139" s="12">
        <v>3</v>
      </c>
      <c r="Y139" s="12">
        <v>0</v>
      </c>
      <c r="Z139" s="12">
        <v>107</v>
      </c>
      <c r="AA139" s="11">
        <v>0.66</v>
      </c>
      <c r="AB139" s="11">
        <v>0.94699999999999995</v>
      </c>
    </row>
    <row r="140" spans="1:28" ht="15" x14ac:dyDescent="0.25">
      <c r="A140" s="7" t="s">
        <v>88</v>
      </c>
      <c r="B140" s="12" t="s">
        <v>80</v>
      </c>
      <c r="C140" s="19">
        <v>2007</v>
      </c>
      <c r="D140" s="9" t="str">
        <f t="shared" si="4"/>
        <v>Australia-Oceania2007</v>
      </c>
      <c r="E140" s="10">
        <v>854000000000</v>
      </c>
      <c r="F140" s="11">
        <v>8.5999999999999993E-2</v>
      </c>
      <c r="G140" s="11">
        <v>3956</v>
      </c>
      <c r="H140" s="11">
        <v>9.4E-2</v>
      </c>
      <c r="I140">
        <f t="array" ref="I140:J140">_xlfn.IFNA(VLOOKUP(D140,ENERGY!$D$2:$F$2692,{2,3},FALSE),0)</f>
        <v>0</v>
      </c>
      <c r="J140">
        <v>0</v>
      </c>
      <c r="K140">
        <f t="array" ref="K140:S140">VLOOKUP(D140,'HUMAN RESOURCES'!$D$2:$M$2692,{2,3,4,5,6,7,8,9,10},FALSE)</f>
        <v>1.4E-2</v>
      </c>
      <c r="L140">
        <v>5.0000000000000001E-3</v>
      </c>
      <c r="M140">
        <v>84</v>
      </c>
      <c r="N140">
        <v>79</v>
      </c>
      <c r="O140">
        <v>0.193</v>
      </c>
      <c r="P140">
        <v>0.67600000000000005</v>
      </c>
      <c r="Q140">
        <v>0.13100000000000001</v>
      </c>
      <c r="R140">
        <v>20827600</v>
      </c>
      <c r="S140">
        <v>0.88300000000000001</v>
      </c>
      <c r="T140">
        <f t="shared" si="5"/>
        <v>0.11699999999999999</v>
      </c>
      <c r="U140">
        <f t="array" ref="U140:V140">VLOOKUP(D140,TOURISM!$D$2:$F$2692,{2,3},FALSE)</f>
        <v>25624000000</v>
      </c>
      <c r="V140">
        <v>20429000000</v>
      </c>
      <c r="W140" s="12">
        <f t="array" ref="W140:AB140">VLOOKUP(D140,BUSINESS!$D$2:$J$2692,{2,3,4,5,6,7},FALSE)</f>
        <v>0.501</v>
      </c>
      <c r="X140" s="12">
        <v>3</v>
      </c>
      <c r="Y140" s="12">
        <v>0</v>
      </c>
      <c r="Z140" s="12">
        <v>107</v>
      </c>
      <c r="AA140" s="11">
        <v>0.69499999999999995</v>
      </c>
      <c r="AB140" s="11">
        <v>1.0009999999999999</v>
      </c>
    </row>
    <row r="141" spans="1:28" ht="15" x14ac:dyDescent="0.25">
      <c r="A141" s="7" t="s">
        <v>88</v>
      </c>
      <c r="B141" s="12" t="s">
        <v>80</v>
      </c>
      <c r="C141" s="19">
        <v>2008</v>
      </c>
      <c r="D141" s="9" t="str">
        <f t="shared" si="4"/>
        <v>Australia-Oceania2008</v>
      </c>
      <c r="E141" s="10">
        <v>1060000000000</v>
      </c>
      <c r="F141" s="11">
        <v>8.7999999999999995E-2</v>
      </c>
      <c r="G141" s="11">
        <v>4237</v>
      </c>
      <c r="H141" s="11">
        <v>8.2000000000000003E-2</v>
      </c>
      <c r="I141">
        <f t="array" ref="I141:J141">_xlfn.IFNA(VLOOKUP(D141,ENERGY!$D$2:$F$2692,{2,3},FALSE),0)</f>
        <v>110814</v>
      </c>
      <c r="J141">
        <v>346476</v>
      </c>
      <c r="K141">
        <f t="array" ref="K141:S141">VLOOKUP(D141,'HUMAN RESOURCES'!$D$2:$M$2692,{2,3,4,5,6,7,8,9,10},FALSE)</f>
        <v>1.4E-2</v>
      </c>
      <c r="L141">
        <v>4.0000000000000001E-3</v>
      </c>
      <c r="M141">
        <v>84</v>
      </c>
      <c r="N141">
        <v>79</v>
      </c>
      <c r="O141">
        <v>0.192</v>
      </c>
      <c r="P141">
        <v>0.67700000000000005</v>
      </c>
      <c r="Q141">
        <v>0.13200000000000001</v>
      </c>
      <c r="R141">
        <v>21249200</v>
      </c>
      <c r="S141">
        <v>0.88400000000000001</v>
      </c>
      <c r="T141">
        <f t="shared" si="5"/>
        <v>0.11599999999999999</v>
      </c>
      <c r="U141">
        <f t="array" ref="U141:V141">VLOOKUP(D141,TOURISM!$D$2:$F$2692,{2,3},FALSE)</f>
        <v>28306000000</v>
      </c>
      <c r="V141">
        <v>24689000000</v>
      </c>
      <c r="W141" s="12">
        <f t="array" ref="W141:AB141">VLOOKUP(D141,BUSINESS!$D$2:$J$2692,{2,3,4,5,6,7},FALSE)</f>
        <v>0.499</v>
      </c>
      <c r="X141" s="12">
        <v>3</v>
      </c>
      <c r="Y141" s="12">
        <v>0</v>
      </c>
      <c r="Z141" s="12">
        <v>107</v>
      </c>
      <c r="AA141" s="11">
        <v>0.71699999999999997</v>
      </c>
      <c r="AB141" s="11">
        <v>1.022</v>
      </c>
    </row>
    <row r="142" spans="1:28" ht="15" x14ac:dyDescent="0.25">
      <c r="A142" s="7" t="s">
        <v>88</v>
      </c>
      <c r="B142" s="12" t="s">
        <v>80</v>
      </c>
      <c r="C142" s="19">
        <v>2009</v>
      </c>
      <c r="D142" s="9" t="str">
        <f t="shared" si="4"/>
        <v>Australia-Oceania2009</v>
      </c>
      <c r="E142" s="10">
        <v>927000000000</v>
      </c>
      <c r="F142" s="11">
        <v>0.09</v>
      </c>
      <c r="G142" s="11">
        <v>4118</v>
      </c>
      <c r="H142" s="11">
        <v>8.8999999999999996E-2</v>
      </c>
      <c r="I142">
        <f t="array" ref="I142:J142">_xlfn.IFNA(VLOOKUP(D142,ENERGY!$D$2:$F$2692,{2,3},FALSE),0)</f>
        <v>115020</v>
      </c>
      <c r="J142">
        <v>371214</v>
      </c>
      <c r="K142">
        <f t="array" ref="K142:S142">VLOOKUP(D142,'HUMAN RESOURCES'!$D$2:$M$2692,{2,3,4,5,6,7,8,9,10},FALSE)</f>
        <v>1.4E-2</v>
      </c>
      <c r="L142">
        <v>4.0000000000000001E-3</v>
      </c>
      <c r="M142">
        <v>84</v>
      </c>
      <c r="N142">
        <v>79</v>
      </c>
      <c r="O142">
        <v>0.19</v>
      </c>
      <c r="P142">
        <v>0.67700000000000005</v>
      </c>
      <c r="Q142">
        <v>0.13300000000000001</v>
      </c>
      <c r="R142">
        <v>21691700</v>
      </c>
      <c r="S142">
        <v>0.88600000000000001</v>
      </c>
      <c r="T142">
        <f t="shared" si="5"/>
        <v>0.11399999999999999</v>
      </c>
      <c r="U142">
        <f t="array" ref="U142:V142">VLOOKUP(D142,TOURISM!$D$2:$F$2692,{2,3},FALSE)</f>
        <v>28022000000</v>
      </c>
      <c r="V142">
        <v>21891000000</v>
      </c>
      <c r="W142" s="12">
        <f t="array" ref="W142:AB142">VLOOKUP(D142,BUSINESS!$D$2:$J$2692,{2,3,4,5,6,7},FALSE)</f>
        <v>0.47599999999999998</v>
      </c>
      <c r="X142" s="12">
        <v>3</v>
      </c>
      <c r="Y142" s="12">
        <v>0</v>
      </c>
      <c r="Z142" s="12">
        <v>107</v>
      </c>
      <c r="AA142" s="11">
        <v>0.74299999999999999</v>
      </c>
      <c r="AB142" s="11">
        <v>1.0069999999999999</v>
      </c>
    </row>
    <row r="143" spans="1:28" ht="15" x14ac:dyDescent="0.25">
      <c r="A143" s="7" t="s">
        <v>88</v>
      </c>
      <c r="B143" s="12" t="s">
        <v>80</v>
      </c>
      <c r="C143" s="19">
        <v>2010</v>
      </c>
      <c r="D143" s="9" t="str">
        <f t="shared" si="4"/>
        <v>Australia-Oceania2010</v>
      </c>
      <c r="E143" s="10">
        <v>1140000000000</v>
      </c>
      <c r="F143" s="11">
        <v>8.8999999999999996E-2</v>
      </c>
      <c r="G143" s="11">
        <v>5138</v>
      </c>
      <c r="H143" s="11">
        <v>0.06</v>
      </c>
      <c r="I143">
        <f t="array" ref="I143:J143">_xlfn.IFNA(VLOOKUP(D143,ENERGY!$D$2:$F$2692,{2,3},FALSE),0)</f>
        <v>0</v>
      </c>
      <c r="J143">
        <v>0</v>
      </c>
      <c r="K143">
        <f t="array" ref="K143:S143">VLOOKUP(D143,'HUMAN RESOURCES'!$D$2:$M$2692,{2,3,4,5,6,7,8,9,10},FALSE)</f>
        <v>1.4E-2</v>
      </c>
      <c r="L143">
        <v>4.0000000000000001E-3</v>
      </c>
      <c r="M143">
        <v>84</v>
      </c>
      <c r="N143">
        <v>80</v>
      </c>
      <c r="O143">
        <v>0.189</v>
      </c>
      <c r="P143">
        <v>0.67600000000000005</v>
      </c>
      <c r="Q143">
        <v>0.13400000000000001</v>
      </c>
      <c r="R143">
        <v>22031800</v>
      </c>
      <c r="S143">
        <v>0.88700000000000001</v>
      </c>
      <c r="T143">
        <f t="shared" si="5"/>
        <v>0.11299999999999999</v>
      </c>
      <c r="U143">
        <f t="array" ref="U143:V143">VLOOKUP(D143,TOURISM!$D$2:$F$2692,{2,3},FALSE)</f>
        <v>32336000000</v>
      </c>
      <c r="V143">
        <v>27534000000</v>
      </c>
      <c r="W143" s="12">
        <f t="array" ref="W143:AB143">VLOOKUP(D143,BUSINESS!$D$2:$J$2692,{2,3,4,5,6,7},FALSE)</f>
        <v>0.47499999999999998</v>
      </c>
      <c r="X143" s="12">
        <v>3</v>
      </c>
      <c r="Y143" s="12">
        <v>0</v>
      </c>
      <c r="Z143" s="12">
        <v>109</v>
      </c>
      <c r="AA143" s="11">
        <v>0.76</v>
      </c>
      <c r="AB143" s="11">
        <v>1.004</v>
      </c>
    </row>
    <row r="144" spans="1:28" ht="15" x14ac:dyDescent="0.25">
      <c r="A144" s="7" t="s">
        <v>88</v>
      </c>
      <c r="B144" s="12" t="s">
        <v>80</v>
      </c>
      <c r="C144" s="19">
        <v>2011</v>
      </c>
      <c r="D144" s="9" t="str">
        <f t="shared" si="4"/>
        <v>Australia-Oceania2011</v>
      </c>
      <c r="E144" s="10">
        <v>1390000000000</v>
      </c>
      <c r="F144" s="11">
        <v>9.1999999999999998E-2</v>
      </c>
      <c r="G144" s="11">
        <v>6114</v>
      </c>
      <c r="H144" s="11">
        <v>7.2999999999999995E-2</v>
      </c>
      <c r="I144">
        <f t="array" ref="I144:J144">_xlfn.IFNA(VLOOKUP(D144,ENERGY!$D$2:$F$2692,{2,3},FALSE),0)</f>
        <v>105751</v>
      </c>
      <c r="J144">
        <v>324860</v>
      </c>
      <c r="K144">
        <f t="array" ref="K144:S144">VLOOKUP(D144,'HUMAN RESOURCES'!$D$2:$M$2692,{2,3,4,5,6,7,8,9,10},FALSE)</f>
        <v>1.4E-2</v>
      </c>
      <c r="L144">
        <v>4.0000000000000001E-3</v>
      </c>
      <c r="M144">
        <v>84</v>
      </c>
      <c r="N144">
        <v>80</v>
      </c>
      <c r="O144">
        <v>0.189</v>
      </c>
      <c r="P144">
        <v>0.67400000000000004</v>
      </c>
      <c r="Q144">
        <v>0.13700000000000001</v>
      </c>
      <c r="R144">
        <v>22340000</v>
      </c>
      <c r="S144">
        <v>0.88900000000000001</v>
      </c>
      <c r="T144">
        <f t="shared" si="5"/>
        <v>0.11099999999999999</v>
      </c>
      <c r="U144">
        <f t="array" ref="U144:V144">VLOOKUP(D144,TOURISM!$D$2:$F$2692,{2,3},FALSE)</f>
        <v>34207000000</v>
      </c>
      <c r="V144">
        <v>33328000000</v>
      </c>
      <c r="W144" s="12">
        <f t="array" ref="W144:AB144">VLOOKUP(D144,BUSINESS!$D$2:$J$2692,{2,3,4,5,6,7},FALSE)</f>
        <v>0.47299999999999998</v>
      </c>
      <c r="X144" s="12">
        <v>3</v>
      </c>
      <c r="Y144" s="12">
        <v>0</v>
      </c>
      <c r="Z144" s="12">
        <v>109</v>
      </c>
      <c r="AA144" s="11">
        <v>0.79500000000000004</v>
      </c>
      <c r="AB144" s="11">
        <v>1.046</v>
      </c>
    </row>
    <row r="145" spans="1:28" ht="15" x14ac:dyDescent="0.25">
      <c r="A145" s="7" t="s">
        <v>88</v>
      </c>
      <c r="B145" s="12" t="s">
        <v>80</v>
      </c>
      <c r="C145" s="19">
        <v>2012</v>
      </c>
      <c r="D145" s="9" t="str">
        <f t="shared" si="4"/>
        <v>Australia-Oceania2012</v>
      </c>
      <c r="E145" s="10">
        <v>1530000000000</v>
      </c>
      <c r="F145" s="11">
        <v>9.0999999999999998E-2</v>
      </c>
      <c r="G145" s="11">
        <v>6140</v>
      </c>
      <c r="H145" s="11">
        <v>7.6999999999999999E-2</v>
      </c>
      <c r="I145">
        <f t="array" ref="I145:J145">_xlfn.IFNA(VLOOKUP(D145,ENERGY!$D$2:$F$2692,{2,3},FALSE),0)</f>
        <v>112696</v>
      </c>
      <c r="J145">
        <v>348757</v>
      </c>
      <c r="K145">
        <f t="array" ref="K145:S145">VLOOKUP(D145,'HUMAN RESOURCES'!$D$2:$M$2692,{2,3,4,5,6,7,8,9,10},FALSE)</f>
        <v>1.4E-2</v>
      </c>
      <c r="L145">
        <v>4.0000000000000001E-3</v>
      </c>
      <c r="M145">
        <v>84</v>
      </c>
      <c r="N145">
        <v>80</v>
      </c>
      <c r="O145">
        <v>0.189</v>
      </c>
      <c r="P145">
        <v>0.67100000000000004</v>
      </c>
      <c r="Q145">
        <v>0.14000000000000001</v>
      </c>
      <c r="R145">
        <v>22723900</v>
      </c>
      <c r="S145">
        <v>0.89</v>
      </c>
      <c r="T145">
        <f t="shared" si="5"/>
        <v>0.10999999999999999</v>
      </c>
      <c r="U145">
        <f t="array" ref="U145:V145">VLOOKUP(D145,TOURISM!$D$2:$F$2692,{2,3},FALSE)</f>
        <v>34130000000</v>
      </c>
      <c r="V145">
        <v>34704000000</v>
      </c>
      <c r="W145" s="12">
        <f t="array" ref="W145:AB145">VLOOKUP(D145,BUSINESS!$D$2:$J$2692,{2,3,4,5,6,7},FALSE)</f>
        <v>0.47199999999999998</v>
      </c>
      <c r="X145" s="12">
        <v>3</v>
      </c>
      <c r="Y145" s="12">
        <v>10</v>
      </c>
      <c r="Z145" s="12">
        <v>109</v>
      </c>
      <c r="AA145" s="11">
        <v>0.79</v>
      </c>
      <c r="AB145" s="11">
        <v>1.056</v>
      </c>
    </row>
    <row r="146" spans="1:28" ht="15" x14ac:dyDescent="0.25">
      <c r="A146" s="7" t="s">
        <v>89</v>
      </c>
      <c r="B146" s="12" t="s">
        <v>75</v>
      </c>
      <c r="C146" s="19">
        <v>2000</v>
      </c>
      <c r="D146" s="9" t="str">
        <f t="shared" si="4"/>
        <v>Austria-Europe2000</v>
      </c>
      <c r="E146" s="10">
        <v>192000000000</v>
      </c>
      <c r="F146" s="11">
        <v>0.1</v>
      </c>
      <c r="G146" s="11">
        <v>2403</v>
      </c>
      <c r="H146" s="12">
        <v>0</v>
      </c>
      <c r="I146">
        <f t="array" ref="I146:J146">_xlfn.IFNA(VLOOKUP(D146,ENERGY!$D$2:$F$2692,{2,3},FALSE),0)</f>
        <v>32896</v>
      </c>
      <c r="J146">
        <v>0</v>
      </c>
      <c r="K146">
        <f t="array" ref="K146:S146">VLOOKUP(D146,'HUMAN RESOURCES'!$D$2:$M$2692,{2,3,4,5,6,7,8,9,10},FALSE)</f>
        <v>0.01</v>
      </c>
      <c r="L146">
        <v>5.0000000000000001E-3</v>
      </c>
      <c r="M146">
        <v>81</v>
      </c>
      <c r="N146">
        <v>75</v>
      </c>
      <c r="O146">
        <v>0.17</v>
      </c>
      <c r="P146">
        <v>0.67500000000000004</v>
      </c>
      <c r="Q146">
        <v>0.155</v>
      </c>
      <c r="R146">
        <v>8011566</v>
      </c>
      <c r="S146">
        <v>0.65800000000000003</v>
      </c>
      <c r="T146">
        <f t="shared" si="5"/>
        <v>0.34199999999999997</v>
      </c>
      <c r="U146">
        <f t="array" ref="U146:V146">VLOOKUP(D146,TOURISM!$D$2:$F$2692,{2,3},FALSE)</f>
        <v>11382000000</v>
      </c>
      <c r="V146">
        <v>7001000000</v>
      </c>
      <c r="W146" s="12">
        <f t="array" ref="W146:AB146">VLOOKUP(D146,BUSINESS!$D$2:$J$2692,{2,3,4,5,6,7},FALSE)</f>
        <v>0</v>
      </c>
      <c r="X146" s="12">
        <v>0</v>
      </c>
      <c r="Y146" s="12">
        <v>0</v>
      </c>
      <c r="Z146" s="12">
        <v>0</v>
      </c>
      <c r="AA146" s="11">
        <v>0.33700000000000002</v>
      </c>
      <c r="AB146" s="11">
        <v>0.76300000000000001</v>
      </c>
    </row>
    <row r="147" spans="1:28" ht="15" x14ac:dyDescent="0.25">
      <c r="A147" s="7" t="s">
        <v>89</v>
      </c>
      <c r="B147" s="12" t="s">
        <v>75</v>
      </c>
      <c r="C147" s="19">
        <v>2001</v>
      </c>
      <c r="D147" s="9" t="str">
        <f t="shared" si="4"/>
        <v>Austria-Europe2001</v>
      </c>
      <c r="E147" s="10">
        <v>192000000000</v>
      </c>
      <c r="F147" s="11">
        <v>0.10100000000000001</v>
      </c>
      <c r="G147" s="11">
        <v>2406</v>
      </c>
      <c r="H147" s="12">
        <v>0</v>
      </c>
      <c r="I147">
        <f t="array" ref="I147:J147">_xlfn.IFNA(VLOOKUP(D147,ENERGY!$D$2:$F$2692,{2,3},FALSE),0)</f>
        <v>33019</v>
      </c>
      <c r="J147">
        <v>0</v>
      </c>
      <c r="K147">
        <f t="array" ref="K147:S147">VLOOKUP(D147,'HUMAN RESOURCES'!$D$2:$M$2692,{2,3,4,5,6,7,8,9,10},FALSE)</f>
        <v>8.9999999999999993E-3</v>
      </c>
      <c r="L147">
        <v>5.0000000000000001E-3</v>
      </c>
      <c r="M147">
        <v>82</v>
      </c>
      <c r="N147">
        <v>76</v>
      </c>
      <c r="O147">
        <v>0.16800000000000001</v>
      </c>
      <c r="P147">
        <v>0.67600000000000005</v>
      </c>
      <c r="Q147">
        <v>0.156</v>
      </c>
      <c r="R147">
        <v>8042293</v>
      </c>
      <c r="S147">
        <v>0.65800000000000003</v>
      </c>
      <c r="T147">
        <f t="shared" si="5"/>
        <v>0.34199999999999997</v>
      </c>
      <c r="U147">
        <f t="array" ref="U147:V147">VLOOKUP(D147,TOURISM!$D$2:$F$2692,{2,3},FALSE)</f>
        <v>11511000000</v>
      </c>
      <c r="V147">
        <v>7408000000</v>
      </c>
      <c r="W147" s="12">
        <f t="array" ref="W147:AB147">VLOOKUP(D147,BUSINESS!$D$2:$J$2692,{2,3,4,5,6,7},FALSE)</f>
        <v>0</v>
      </c>
      <c r="X147" s="12">
        <v>0</v>
      </c>
      <c r="Y147" s="12">
        <v>0</v>
      </c>
      <c r="Z147" s="12">
        <v>0</v>
      </c>
      <c r="AA147" s="11">
        <v>0.39200000000000002</v>
      </c>
      <c r="AB147" s="11">
        <v>0.81299999999999994</v>
      </c>
    </row>
    <row r="148" spans="1:28" ht="15" x14ac:dyDescent="0.25">
      <c r="A148" s="7" t="s">
        <v>89</v>
      </c>
      <c r="B148" s="12" t="s">
        <v>75</v>
      </c>
      <c r="C148" s="19">
        <v>2002</v>
      </c>
      <c r="D148" s="9" t="str">
        <f t="shared" si="4"/>
        <v>Austria-Europe2002</v>
      </c>
      <c r="E148" s="10">
        <v>208000000000</v>
      </c>
      <c r="F148" s="11">
        <v>0.10100000000000001</v>
      </c>
      <c r="G148" s="11">
        <v>2599</v>
      </c>
      <c r="H148" s="12">
        <v>0</v>
      </c>
      <c r="I148">
        <f t="array" ref="I148:J148">_xlfn.IFNA(VLOOKUP(D148,ENERGY!$D$2:$F$2692,{2,3},FALSE),0)</f>
        <v>34228</v>
      </c>
      <c r="J148">
        <v>66897</v>
      </c>
      <c r="K148">
        <f t="array" ref="K148:S148">VLOOKUP(D148,'HUMAN RESOURCES'!$D$2:$M$2692,{2,3,4,5,6,7,8,9,10},FALSE)</f>
        <v>0.01</v>
      </c>
      <c r="L148">
        <v>4.0000000000000001E-3</v>
      </c>
      <c r="M148">
        <v>82</v>
      </c>
      <c r="N148">
        <v>76</v>
      </c>
      <c r="O148">
        <v>0.16700000000000001</v>
      </c>
      <c r="P148">
        <v>0.67700000000000005</v>
      </c>
      <c r="Q148">
        <v>0.156</v>
      </c>
      <c r="R148">
        <v>8081957</v>
      </c>
      <c r="S148">
        <v>0.65800000000000003</v>
      </c>
      <c r="T148">
        <f t="shared" si="5"/>
        <v>0.34199999999999997</v>
      </c>
      <c r="U148">
        <f t="array" ref="U148:V148">VLOOKUP(D148,TOURISM!$D$2:$F$2692,{2,3},FALSE)</f>
        <v>12334000000</v>
      </c>
      <c r="V148">
        <v>7743000000</v>
      </c>
      <c r="W148" s="12">
        <f t="array" ref="W148:AB148">VLOOKUP(D148,BUSINESS!$D$2:$J$2692,{2,3,4,5,6,7},FALSE)</f>
        <v>0</v>
      </c>
      <c r="X148" s="12">
        <v>0</v>
      </c>
      <c r="Y148" s="12">
        <v>0</v>
      </c>
      <c r="Z148" s="12">
        <v>0</v>
      </c>
      <c r="AA148" s="11">
        <v>0.36599999999999999</v>
      </c>
      <c r="AB148" s="11">
        <v>0.83199999999999996</v>
      </c>
    </row>
    <row r="149" spans="1:28" ht="15" x14ac:dyDescent="0.25">
      <c r="A149" s="7" t="s">
        <v>89</v>
      </c>
      <c r="B149" s="12" t="s">
        <v>75</v>
      </c>
      <c r="C149" s="19">
        <v>2003</v>
      </c>
      <c r="D149" s="9" t="str">
        <f t="shared" si="4"/>
        <v>Austria-Europe2003</v>
      </c>
      <c r="E149" s="10">
        <v>254000000000</v>
      </c>
      <c r="F149" s="11">
        <v>0.10299999999999999</v>
      </c>
      <c r="G149" s="11">
        <v>3223</v>
      </c>
      <c r="H149" s="12">
        <v>0</v>
      </c>
      <c r="I149">
        <f t="array" ref="I149:J149">_xlfn.IFNA(VLOOKUP(D149,ENERGY!$D$2:$F$2692,{2,3},FALSE),0)</f>
        <v>31963</v>
      </c>
      <c r="J149">
        <v>62262</v>
      </c>
      <c r="K149">
        <f t="array" ref="K149:S149">VLOOKUP(D149,'HUMAN RESOURCES'!$D$2:$M$2692,{2,3,4,5,6,7,8,9,10},FALSE)</f>
        <v>0.01</v>
      </c>
      <c r="L149">
        <v>4.0000000000000001E-3</v>
      </c>
      <c r="M149">
        <v>82</v>
      </c>
      <c r="N149">
        <v>76</v>
      </c>
      <c r="O149">
        <v>0.16500000000000001</v>
      </c>
      <c r="P149">
        <v>0.67800000000000005</v>
      </c>
      <c r="Q149">
        <v>0.157</v>
      </c>
      <c r="R149">
        <v>8121423</v>
      </c>
      <c r="S149">
        <v>0.65800000000000003</v>
      </c>
      <c r="T149">
        <f t="shared" si="5"/>
        <v>0.34199999999999997</v>
      </c>
      <c r="U149">
        <f t="array" ref="U149:V149">VLOOKUP(D149,TOURISM!$D$2:$F$2692,{2,3},FALSE)</f>
        <v>15128000000</v>
      </c>
      <c r="V149">
        <v>9761000000</v>
      </c>
      <c r="W149" s="12">
        <f t="array" ref="W149:AB149">VLOOKUP(D149,BUSINESS!$D$2:$J$2692,{2,3,4,5,6,7},FALSE)</f>
        <v>0</v>
      </c>
      <c r="X149" s="12">
        <v>25</v>
      </c>
      <c r="Y149" s="12">
        <v>0</v>
      </c>
      <c r="Z149" s="12">
        <v>0</v>
      </c>
      <c r="AA149" s="11">
        <v>0.42699999999999999</v>
      </c>
      <c r="AB149" s="11">
        <v>0.89300000000000002</v>
      </c>
    </row>
    <row r="150" spans="1:28" ht="15" x14ac:dyDescent="0.25">
      <c r="A150" s="7" t="s">
        <v>89</v>
      </c>
      <c r="B150" s="12" t="s">
        <v>75</v>
      </c>
      <c r="C150" s="19">
        <v>2004</v>
      </c>
      <c r="D150" s="9" t="str">
        <f t="shared" si="4"/>
        <v>Austria-Europe2004</v>
      </c>
      <c r="E150" s="10">
        <v>291000000000</v>
      </c>
      <c r="F150" s="11">
        <v>0.104</v>
      </c>
      <c r="G150" s="11">
        <v>3720</v>
      </c>
      <c r="H150" s="12">
        <v>0</v>
      </c>
      <c r="I150">
        <f t="array" ref="I150:J150">_xlfn.IFNA(VLOOKUP(D150,ENERGY!$D$2:$F$2692,{2,3},FALSE),0)</f>
        <v>33545</v>
      </c>
      <c r="J150">
        <v>68269</v>
      </c>
      <c r="K150">
        <f t="array" ref="K150:S150">VLOOKUP(D150,'HUMAN RESOURCES'!$D$2:$M$2692,{2,3,4,5,6,7,8,9,10},FALSE)</f>
        <v>0.01</v>
      </c>
      <c r="L150">
        <v>4.0000000000000001E-3</v>
      </c>
      <c r="M150">
        <v>82</v>
      </c>
      <c r="N150">
        <v>76</v>
      </c>
      <c r="O150">
        <v>0.16300000000000001</v>
      </c>
      <c r="P150">
        <v>0.67900000000000005</v>
      </c>
      <c r="Q150">
        <v>0.158</v>
      </c>
      <c r="R150">
        <v>8171966</v>
      </c>
      <c r="S150">
        <v>0.65800000000000003</v>
      </c>
      <c r="T150">
        <f t="shared" si="5"/>
        <v>0.34199999999999997</v>
      </c>
      <c r="U150">
        <f t="array" ref="U150:V150">VLOOKUP(D150,TOURISM!$D$2:$F$2692,{2,3},FALSE)</f>
        <v>17251000000</v>
      </c>
      <c r="V150">
        <v>10812000000</v>
      </c>
      <c r="W150" s="12">
        <f t="array" ref="W150:AB150">VLOOKUP(D150,BUSINESS!$D$2:$J$2692,{2,3,4,5,6,7},FALSE)</f>
        <v>0</v>
      </c>
      <c r="X150" s="12">
        <v>25</v>
      </c>
      <c r="Y150" s="12">
        <v>0</v>
      </c>
      <c r="Z150" s="12">
        <v>0</v>
      </c>
      <c r="AA150" s="11">
        <v>0.54300000000000004</v>
      </c>
      <c r="AB150" s="11">
        <v>0.97499999999999998</v>
      </c>
    </row>
    <row r="151" spans="1:28" ht="15" x14ac:dyDescent="0.25">
      <c r="A151" s="7" t="s">
        <v>89</v>
      </c>
      <c r="B151" s="12" t="s">
        <v>75</v>
      </c>
      <c r="C151" s="19">
        <v>2005</v>
      </c>
      <c r="D151" s="9" t="str">
        <f t="shared" si="4"/>
        <v>Austria-Europe2005</v>
      </c>
      <c r="E151" s="10">
        <v>305000000000</v>
      </c>
      <c r="F151" s="11">
        <v>0.104</v>
      </c>
      <c r="G151" s="11">
        <v>3863</v>
      </c>
      <c r="H151" s="12">
        <v>0</v>
      </c>
      <c r="I151">
        <f t="array" ref="I151:J151">_xlfn.IFNA(VLOOKUP(D151,ENERGY!$D$2:$F$2692,{2,3},FALSE),0)</f>
        <v>33393</v>
      </c>
      <c r="J151">
        <v>69141</v>
      </c>
      <c r="K151">
        <f t="array" ref="K151:S151">VLOOKUP(D151,'HUMAN RESOURCES'!$D$2:$M$2692,{2,3,4,5,6,7,8,9,10},FALSE)</f>
        <v>0.01</v>
      </c>
      <c r="L151">
        <v>4.0000000000000001E-3</v>
      </c>
      <c r="M151">
        <v>82</v>
      </c>
      <c r="N151">
        <v>77</v>
      </c>
      <c r="O151">
        <v>0.16</v>
      </c>
      <c r="P151">
        <v>0.67900000000000005</v>
      </c>
      <c r="Q151">
        <v>0.161</v>
      </c>
      <c r="R151">
        <v>8227829</v>
      </c>
      <c r="S151">
        <v>0.65800000000000003</v>
      </c>
      <c r="T151">
        <f t="shared" si="5"/>
        <v>0.34199999999999997</v>
      </c>
      <c r="U151">
        <f t="array" ref="U151:V151">VLOOKUP(D151,TOURISM!$D$2:$F$2692,{2,3},FALSE)</f>
        <v>18471000000</v>
      </c>
      <c r="V151">
        <v>11077000000</v>
      </c>
      <c r="W151" s="12">
        <f t="array" ref="W151:AB151">VLOOKUP(D151,BUSINESS!$D$2:$J$2692,{2,3,4,5,6,7},FALSE)</f>
        <v>0.58199999999999996</v>
      </c>
      <c r="X151" s="12">
        <v>25</v>
      </c>
      <c r="Y151" s="12">
        <v>0</v>
      </c>
      <c r="Z151" s="12">
        <v>170</v>
      </c>
      <c r="AA151" s="11">
        <v>0.57999999999999996</v>
      </c>
      <c r="AB151" s="11">
        <v>1.052</v>
      </c>
    </row>
    <row r="152" spans="1:28" ht="15" x14ac:dyDescent="0.25">
      <c r="A152" s="7" t="s">
        <v>89</v>
      </c>
      <c r="B152" s="12" t="s">
        <v>75</v>
      </c>
      <c r="C152" s="19">
        <v>2006</v>
      </c>
      <c r="D152" s="9" t="str">
        <f t="shared" si="4"/>
        <v>Austria-Europe2006</v>
      </c>
      <c r="E152" s="10">
        <v>325000000000</v>
      </c>
      <c r="F152" s="11">
        <v>0.10199999999999999</v>
      </c>
      <c r="G152" s="11">
        <v>4016</v>
      </c>
      <c r="H152" s="12">
        <v>0</v>
      </c>
      <c r="I152">
        <f t="array" ref="I152:J152">_xlfn.IFNA(VLOOKUP(D152,ENERGY!$D$2:$F$2692,{2,3},FALSE),0)</f>
        <v>33792</v>
      </c>
      <c r="J152">
        <v>74238</v>
      </c>
      <c r="K152">
        <f t="array" ref="K152:S152">VLOOKUP(D152,'HUMAN RESOURCES'!$D$2:$M$2692,{2,3,4,5,6,7,8,9,10},FALSE)</f>
        <v>8.9999999999999993E-3</v>
      </c>
      <c r="L152">
        <v>4.0000000000000001E-3</v>
      </c>
      <c r="M152">
        <v>83</v>
      </c>
      <c r="N152">
        <v>77</v>
      </c>
      <c r="O152">
        <v>0.158</v>
      </c>
      <c r="P152">
        <v>0.67900000000000005</v>
      </c>
      <c r="Q152">
        <v>0.16400000000000001</v>
      </c>
      <c r="R152">
        <v>8268641</v>
      </c>
      <c r="S152">
        <v>0.65800000000000003</v>
      </c>
      <c r="T152">
        <f t="shared" si="5"/>
        <v>0.34199999999999997</v>
      </c>
      <c r="U152">
        <f t="array" ref="U152:V152">VLOOKUP(D152,TOURISM!$D$2:$F$2692,{2,3},FALSE)</f>
        <v>18886000000</v>
      </c>
      <c r="V152">
        <v>11721000000</v>
      </c>
      <c r="W152" s="12">
        <f t="array" ref="W152:AB152">VLOOKUP(D152,BUSINESS!$D$2:$J$2692,{2,3,4,5,6,7},FALSE)</f>
        <v>0.52400000000000002</v>
      </c>
      <c r="X152" s="12">
        <v>25</v>
      </c>
      <c r="Y152" s="12">
        <v>0</v>
      </c>
      <c r="Z152" s="12">
        <v>170</v>
      </c>
      <c r="AA152" s="11">
        <v>0.63600000000000001</v>
      </c>
      <c r="AB152" s="11">
        <v>1.121</v>
      </c>
    </row>
    <row r="153" spans="1:28" ht="15" x14ac:dyDescent="0.25">
      <c r="A153" s="7" t="s">
        <v>89</v>
      </c>
      <c r="B153" s="12" t="s">
        <v>75</v>
      </c>
      <c r="C153" s="19">
        <v>2007</v>
      </c>
      <c r="D153" s="9" t="str">
        <f t="shared" si="4"/>
        <v>Austria-Europe2007</v>
      </c>
      <c r="E153" s="10">
        <v>375000000000</v>
      </c>
      <c r="F153" s="11">
        <v>0.10299999999999999</v>
      </c>
      <c r="G153" s="11">
        <v>4636</v>
      </c>
      <c r="H153" s="12">
        <v>0</v>
      </c>
      <c r="I153">
        <f t="array" ref="I153:J153">_xlfn.IFNA(VLOOKUP(D153,ENERGY!$D$2:$F$2692,{2,3},FALSE),0)</f>
        <v>0</v>
      </c>
      <c r="J153">
        <v>0</v>
      </c>
      <c r="K153">
        <f t="array" ref="K153:S153">VLOOKUP(D153,'HUMAN RESOURCES'!$D$2:$M$2692,{2,3,4,5,6,7,8,9,10},FALSE)</f>
        <v>8.9999999999999993E-3</v>
      </c>
      <c r="L153">
        <v>4.0000000000000001E-3</v>
      </c>
      <c r="M153">
        <v>83</v>
      </c>
      <c r="N153">
        <v>77</v>
      </c>
      <c r="O153">
        <v>0.155</v>
      </c>
      <c r="P153">
        <v>0.67800000000000005</v>
      </c>
      <c r="Q153">
        <v>0.16700000000000001</v>
      </c>
      <c r="R153">
        <v>8300788</v>
      </c>
      <c r="S153">
        <v>0.65800000000000003</v>
      </c>
      <c r="T153">
        <f t="shared" si="5"/>
        <v>0.34199999999999997</v>
      </c>
      <c r="U153">
        <f t="array" ref="U153:V153">VLOOKUP(D153,TOURISM!$D$2:$F$2692,{2,3},FALSE)</f>
        <v>21088000000</v>
      </c>
      <c r="V153">
        <v>12825000000</v>
      </c>
      <c r="W153" s="12">
        <f t="array" ref="W153:AB153">VLOOKUP(D153,BUSINESS!$D$2:$J$2692,{2,3,4,5,6,7},FALSE)</f>
        <v>0.52400000000000002</v>
      </c>
      <c r="X153" s="12">
        <v>25</v>
      </c>
      <c r="Y153" s="12">
        <v>0</v>
      </c>
      <c r="Z153" s="12">
        <v>170</v>
      </c>
      <c r="AA153" s="11">
        <v>0.69399999999999995</v>
      </c>
      <c r="AB153" s="11">
        <v>1.1930000000000001</v>
      </c>
    </row>
    <row r="154" spans="1:28" ht="15" x14ac:dyDescent="0.25">
      <c r="A154" s="7" t="s">
        <v>89</v>
      </c>
      <c r="B154" s="12" t="s">
        <v>75</v>
      </c>
      <c r="C154" s="19">
        <v>2008</v>
      </c>
      <c r="D154" s="9" t="str">
        <f t="shared" si="4"/>
        <v>Austria-Europe2008</v>
      </c>
      <c r="E154" s="10">
        <v>414000000000</v>
      </c>
      <c r="F154" s="11">
        <v>0.105</v>
      </c>
      <c r="G154" s="11">
        <v>5211</v>
      </c>
      <c r="H154" s="12">
        <v>0</v>
      </c>
      <c r="I154">
        <f t="array" ref="I154:J154">_xlfn.IFNA(VLOOKUP(D154,ENERGY!$D$2:$F$2692,{2,3},FALSE),0)</f>
        <v>32214</v>
      </c>
      <c r="J154">
        <v>72317</v>
      </c>
      <c r="K154">
        <f t="array" ref="K154:S154">VLOOKUP(D154,'HUMAN RESOURCES'!$D$2:$M$2692,{2,3,4,5,6,7,8,9,10},FALSE)</f>
        <v>8.9999999999999993E-3</v>
      </c>
      <c r="L154">
        <v>4.0000000000000001E-3</v>
      </c>
      <c r="M154">
        <v>83</v>
      </c>
      <c r="N154">
        <v>78</v>
      </c>
      <c r="O154">
        <v>0.152</v>
      </c>
      <c r="P154">
        <v>0.67700000000000005</v>
      </c>
      <c r="Q154">
        <v>0.17100000000000001</v>
      </c>
      <c r="R154">
        <v>8336926</v>
      </c>
      <c r="S154">
        <v>0.65800000000000003</v>
      </c>
      <c r="T154">
        <f t="shared" si="5"/>
        <v>0.34199999999999997</v>
      </c>
      <c r="U154">
        <f t="array" ref="U154:V154">VLOOKUP(D154,TOURISM!$D$2:$F$2692,{2,3},FALSE)</f>
        <v>24346000000</v>
      </c>
      <c r="V154">
        <v>13993000000</v>
      </c>
      <c r="W154" s="12">
        <f t="array" ref="W154:AB154">VLOOKUP(D154,BUSINESS!$D$2:$J$2692,{2,3,4,5,6,7},FALSE)</f>
        <v>0.52400000000000002</v>
      </c>
      <c r="X154" s="12">
        <v>25</v>
      </c>
      <c r="Y154" s="12">
        <v>0</v>
      </c>
      <c r="Z154" s="12">
        <v>170</v>
      </c>
      <c r="AA154" s="11">
        <v>0.72899999999999998</v>
      </c>
      <c r="AB154" s="11">
        <v>1.2969999999999999</v>
      </c>
    </row>
    <row r="155" spans="1:28" ht="15" x14ac:dyDescent="0.25">
      <c r="A155" s="7" t="s">
        <v>89</v>
      </c>
      <c r="B155" s="12" t="s">
        <v>75</v>
      </c>
      <c r="C155" s="19">
        <v>2009</v>
      </c>
      <c r="D155" s="9" t="str">
        <f t="shared" si="4"/>
        <v>Austria-Europe2009</v>
      </c>
      <c r="E155" s="10">
        <v>384000000000</v>
      </c>
      <c r="F155" s="11">
        <v>0.112</v>
      </c>
      <c r="G155" s="11">
        <v>5125</v>
      </c>
      <c r="H155" s="12">
        <v>0</v>
      </c>
      <c r="I155">
        <f t="array" ref="I155:J155">_xlfn.IFNA(VLOOKUP(D155,ENERGY!$D$2:$F$2692,{2,3},FALSE),0)</f>
        <v>33799</v>
      </c>
      <c r="J155">
        <v>71565</v>
      </c>
      <c r="K155">
        <f t="array" ref="K155:S155">VLOOKUP(D155,'HUMAN RESOURCES'!$D$2:$M$2692,{2,3,4,5,6,7,8,9,10},FALSE)</f>
        <v>8.9999999999999993E-3</v>
      </c>
      <c r="L155">
        <v>4.0000000000000001E-3</v>
      </c>
      <c r="M155">
        <v>83</v>
      </c>
      <c r="N155">
        <v>77</v>
      </c>
      <c r="O155">
        <v>0.15</v>
      </c>
      <c r="P155">
        <v>0.67500000000000004</v>
      </c>
      <c r="Q155">
        <v>0.17499999999999999</v>
      </c>
      <c r="R155">
        <v>8365275</v>
      </c>
      <c r="S155">
        <v>0.65800000000000003</v>
      </c>
      <c r="T155">
        <f t="shared" si="5"/>
        <v>0.34199999999999997</v>
      </c>
      <c r="U155">
        <f t="array" ref="U155:V155">VLOOKUP(D155,TOURISM!$D$2:$F$2692,{2,3},FALSE)</f>
        <v>21220000000</v>
      </c>
      <c r="V155">
        <v>12767000000</v>
      </c>
      <c r="W155" s="12">
        <f t="array" ref="W155:AB155">VLOOKUP(D155,BUSINESS!$D$2:$J$2692,{2,3,4,5,6,7},FALSE)</f>
        <v>0.53400000000000003</v>
      </c>
      <c r="X155" s="12">
        <v>25</v>
      </c>
      <c r="Y155" s="12">
        <v>0</v>
      </c>
      <c r="Z155" s="12">
        <v>170</v>
      </c>
      <c r="AA155" s="11">
        <v>0.73499999999999999</v>
      </c>
      <c r="AB155" s="11">
        <v>1.3660000000000001</v>
      </c>
    </row>
    <row r="156" spans="1:28" ht="15" x14ac:dyDescent="0.25">
      <c r="A156" s="7" t="s">
        <v>89</v>
      </c>
      <c r="B156" s="12" t="s">
        <v>75</v>
      </c>
      <c r="C156" s="19">
        <v>2010</v>
      </c>
      <c r="D156" s="9" t="str">
        <f t="shared" si="4"/>
        <v>Austria-Europe2010</v>
      </c>
      <c r="E156" s="10">
        <v>378000000000</v>
      </c>
      <c r="F156" s="11">
        <v>0.11600000000000001</v>
      </c>
      <c r="G156" s="11">
        <v>5272</v>
      </c>
      <c r="H156" s="12">
        <v>0</v>
      </c>
      <c r="I156">
        <f t="array" ref="I156:J156">_xlfn.IFNA(VLOOKUP(D156,ENERGY!$D$2:$F$2692,{2,3},FALSE),0)</f>
        <v>0</v>
      </c>
      <c r="J156">
        <v>0</v>
      </c>
      <c r="K156">
        <f t="array" ref="K156:S156">VLOOKUP(D156,'HUMAN RESOURCES'!$D$2:$M$2692,{2,3,4,5,6,7,8,9,10},FALSE)</f>
        <v>8.9999999999999993E-3</v>
      </c>
      <c r="L156">
        <v>4.0000000000000001E-3</v>
      </c>
      <c r="M156">
        <v>83</v>
      </c>
      <c r="N156">
        <v>78</v>
      </c>
      <c r="O156">
        <v>0.14799999999999999</v>
      </c>
      <c r="P156">
        <v>0.67400000000000004</v>
      </c>
      <c r="Q156">
        <v>0.17799999999999999</v>
      </c>
      <c r="R156">
        <v>8389771</v>
      </c>
      <c r="S156">
        <v>0.65900000000000003</v>
      </c>
      <c r="T156">
        <f t="shared" si="5"/>
        <v>0.34099999999999997</v>
      </c>
      <c r="U156">
        <f t="array" ref="U156:V156">VLOOKUP(D156,TOURISM!$D$2:$F$2692,{2,3},FALSE)</f>
        <v>20980000000</v>
      </c>
      <c r="V156">
        <v>12213000000</v>
      </c>
      <c r="W156" s="12">
        <f t="array" ref="W156:AB156">VLOOKUP(D156,BUSINESS!$D$2:$J$2692,{2,3,4,5,6,7},FALSE)</f>
        <v>0.53200000000000003</v>
      </c>
      <c r="X156" s="12">
        <v>25</v>
      </c>
      <c r="Y156" s="12">
        <v>0</v>
      </c>
      <c r="Z156" s="12">
        <v>170</v>
      </c>
      <c r="AA156" s="11">
        <v>0.752</v>
      </c>
      <c r="AB156" s="11">
        <v>1.4570000000000001</v>
      </c>
    </row>
    <row r="157" spans="1:28" ht="15" x14ac:dyDescent="0.25">
      <c r="A157" s="7" t="s">
        <v>89</v>
      </c>
      <c r="B157" s="12" t="s">
        <v>75</v>
      </c>
      <c r="C157" s="19">
        <v>2011</v>
      </c>
      <c r="D157" s="9" t="str">
        <f t="shared" si="4"/>
        <v>Austria-Europe2011</v>
      </c>
      <c r="E157" s="10">
        <v>416000000000</v>
      </c>
      <c r="F157" s="11">
        <v>0.113</v>
      </c>
      <c r="G157" s="11">
        <v>5643</v>
      </c>
      <c r="H157" s="12">
        <v>0</v>
      </c>
      <c r="I157">
        <f t="array" ref="I157:J157">_xlfn.IFNA(VLOOKUP(D157,ENERGY!$D$2:$F$2692,{2,3},FALSE),0)</f>
        <v>30177</v>
      </c>
      <c r="J157">
        <v>65716</v>
      </c>
      <c r="K157">
        <f t="array" ref="K157:S157">VLOOKUP(D157,'HUMAN RESOURCES'!$D$2:$M$2692,{2,3,4,5,6,7,8,9,10},FALSE)</f>
        <v>8.9999999999999993E-3</v>
      </c>
      <c r="L157">
        <v>3.0000000000000001E-3</v>
      </c>
      <c r="M157">
        <v>84</v>
      </c>
      <c r="N157">
        <v>78</v>
      </c>
      <c r="O157">
        <v>0.14599999999999999</v>
      </c>
      <c r="P157">
        <v>0.67300000000000004</v>
      </c>
      <c r="Q157">
        <v>0.18099999999999999</v>
      </c>
      <c r="R157">
        <v>8406187</v>
      </c>
      <c r="S157">
        <v>0.65900000000000003</v>
      </c>
      <c r="T157">
        <f t="shared" si="5"/>
        <v>0.34099999999999997</v>
      </c>
      <c r="U157">
        <f t="array" ref="U157:V157">VLOOKUP(D157,TOURISM!$D$2:$F$2692,{2,3},FALSE)</f>
        <v>22453000000</v>
      </c>
      <c r="V157">
        <v>12920000000</v>
      </c>
      <c r="W157" s="12">
        <f t="array" ref="W157:AB157">VLOOKUP(D157,BUSINESS!$D$2:$J$2692,{2,3,4,5,6,7},FALSE)</f>
        <v>0.52300000000000002</v>
      </c>
      <c r="X157" s="12">
        <v>25</v>
      </c>
      <c r="Y157" s="12">
        <v>0</v>
      </c>
      <c r="Z157" s="12">
        <v>170</v>
      </c>
      <c r="AA157" s="11">
        <v>0.78700000000000003</v>
      </c>
      <c r="AB157" s="11">
        <v>1.544</v>
      </c>
    </row>
    <row r="158" spans="1:28" ht="15" x14ac:dyDescent="0.25">
      <c r="A158" s="7" t="s">
        <v>89</v>
      </c>
      <c r="B158" s="12" t="s">
        <v>75</v>
      </c>
      <c r="C158" s="19">
        <v>2012</v>
      </c>
      <c r="D158" s="9" t="str">
        <f t="shared" si="4"/>
        <v>Austria-Europe2012</v>
      </c>
      <c r="E158" s="10">
        <v>394000000000</v>
      </c>
      <c r="F158" s="11">
        <v>0.115</v>
      </c>
      <c r="G158" s="11">
        <v>5407</v>
      </c>
      <c r="H158" s="12">
        <v>0</v>
      </c>
      <c r="I158">
        <f t="array" ref="I158:J158">_xlfn.IFNA(VLOOKUP(D158,ENERGY!$D$2:$F$2692,{2,3},FALSE),0)</f>
        <v>32690</v>
      </c>
      <c r="J158">
        <v>71866</v>
      </c>
      <c r="K158">
        <f t="array" ref="K158:S158">VLOOKUP(D158,'HUMAN RESOURCES'!$D$2:$M$2692,{2,3,4,5,6,7,8,9,10},FALSE)</f>
        <v>8.9999999999999993E-3</v>
      </c>
      <c r="L158">
        <v>3.0000000000000001E-3</v>
      </c>
      <c r="M158">
        <v>84</v>
      </c>
      <c r="N158">
        <v>78</v>
      </c>
      <c r="O158">
        <v>0.14499999999999999</v>
      </c>
      <c r="P158">
        <v>0.67200000000000004</v>
      </c>
      <c r="Q158">
        <v>0.182</v>
      </c>
      <c r="R158">
        <v>8429991</v>
      </c>
      <c r="S158">
        <v>0.65900000000000003</v>
      </c>
      <c r="T158">
        <f t="shared" si="5"/>
        <v>0.34099999999999997</v>
      </c>
      <c r="U158">
        <f t="array" ref="U158:V158">VLOOKUP(D158,TOURISM!$D$2:$F$2692,{2,3},FALSE)</f>
        <v>21446000000</v>
      </c>
      <c r="V158">
        <v>12352000000</v>
      </c>
      <c r="W158" s="12">
        <f t="array" ref="W158:AB158">VLOOKUP(D158,BUSINESS!$D$2:$J$2692,{2,3,4,5,6,7},FALSE)</f>
        <v>0.52400000000000002</v>
      </c>
      <c r="X158" s="12">
        <v>25</v>
      </c>
      <c r="Y158" s="12">
        <v>28</v>
      </c>
      <c r="Z158" s="12">
        <v>170</v>
      </c>
      <c r="AA158" s="11">
        <v>0.8</v>
      </c>
      <c r="AB158" s="11">
        <v>1.605</v>
      </c>
    </row>
    <row r="159" spans="1:28" ht="15" x14ac:dyDescent="0.25">
      <c r="A159" s="7" t="s">
        <v>90</v>
      </c>
      <c r="B159" s="12" t="s">
        <v>61</v>
      </c>
      <c r="C159" s="19">
        <v>2000</v>
      </c>
      <c r="D159" s="9" t="str">
        <f t="shared" si="4"/>
        <v>Azerbaijan-Asia2000</v>
      </c>
      <c r="E159" s="10">
        <v>5272617196</v>
      </c>
      <c r="F159" s="11">
        <v>4.7E-2</v>
      </c>
      <c r="G159" s="11">
        <v>30</v>
      </c>
      <c r="H159" s="11">
        <v>0.183</v>
      </c>
      <c r="I159">
        <f t="array" ref="I159:J159">_xlfn.IFNA(VLOOKUP(D159,ENERGY!$D$2:$F$2692,{2,3},FALSE),0)</f>
        <v>0</v>
      </c>
      <c r="J159">
        <v>0</v>
      </c>
      <c r="K159">
        <f t="array" ref="K159:S159">VLOOKUP(D159,'HUMAN RESOURCES'!$D$2:$M$2692,{2,3,4,5,6,7,8,9,10},FALSE)</f>
        <v>1.4999999999999999E-2</v>
      </c>
      <c r="L159">
        <v>6.0999999999999999E-2</v>
      </c>
      <c r="M159">
        <v>70</v>
      </c>
      <c r="N159">
        <v>64</v>
      </c>
      <c r="O159">
        <v>0.311</v>
      </c>
      <c r="P159">
        <v>0.63300000000000001</v>
      </c>
      <c r="Q159">
        <v>5.6000000000000001E-2</v>
      </c>
      <c r="R159">
        <v>8048600</v>
      </c>
      <c r="S159">
        <v>0.51400000000000001</v>
      </c>
      <c r="T159">
        <f t="shared" si="5"/>
        <v>0.48599999999999999</v>
      </c>
      <c r="U159">
        <f t="array" ref="U159:V159">VLOOKUP(D159,TOURISM!$D$2:$F$2692,{2,3},FALSE)</f>
        <v>68000000</v>
      </c>
      <c r="V159">
        <v>138000000</v>
      </c>
      <c r="W159" s="12">
        <f t="array" ref="W159:AB159">VLOOKUP(D159,BUSINESS!$D$2:$J$2692,{2,3,4,5,6,7},FALSE)</f>
        <v>0</v>
      </c>
      <c r="X159" s="12">
        <v>0</v>
      </c>
      <c r="Y159" s="12">
        <v>0</v>
      </c>
      <c r="Z159" s="12">
        <v>0</v>
      </c>
      <c r="AA159" s="11">
        <v>1E-3</v>
      </c>
      <c r="AB159" s="11">
        <v>5.1999999999999998E-2</v>
      </c>
    </row>
    <row r="160" spans="1:28" ht="15" x14ac:dyDescent="0.25">
      <c r="A160" s="7" t="s">
        <v>90</v>
      </c>
      <c r="B160" s="12" t="s">
        <v>61</v>
      </c>
      <c r="C160" s="19">
        <v>2001</v>
      </c>
      <c r="D160" s="9" t="str">
        <f t="shared" si="4"/>
        <v>Azerbaijan-Asia2001</v>
      </c>
      <c r="E160" s="10">
        <v>5707618247</v>
      </c>
      <c r="F160" s="11">
        <v>4.4999999999999998E-2</v>
      </c>
      <c r="G160" s="11">
        <v>31</v>
      </c>
      <c r="H160" s="11">
        <v>0.19700000000000001</v>
      </c>
      <c r="I160">
        <f t="array" ref="I160:J160">_xlfn.IFNA(VLOOKUP(D160,ENERGY!$D$2:$F$2692,{2,3},FALSE),0)</f>
        <v>12561</v>
      </c>
      <c r="J160">
        <v>0</v>
      </c>
      <c r="K160">
        <f t="array" ref="K160:S160">VLOOKUP(D160,'HUMAN RESOURCES'!$D$2:$M$2692,{2,3,4,5,6,7,8,9,10},FALSE)</f>
        <v>1.4E-2</v>
      </c>
      <c r="L160">
        <v>5.7000000000000002E-2</v>
      </c>
      <c r="M160">
        <v>70</v>
      </c>
      <c r="N160">
        <v>64</v>
      </c>
      <c r="O160">
        <v>0.30099999999999999</v>
      </c>
      <c r="P160">
        <v>0.64100000000000001</v>
      </c>
      <c r="Q160">
        <v>5.8000000000000003E-2</v>
      </c>
      <c r="R160">
        <v>8111200</v>
      </c>
      <c r="S160">
        <v>0.51600000000000001</v>
      </c>
      <c r="T160">
        <f t="shared" si="5"/>
        <v>0.48399999999999999</v>
      </c>
      <c r="U160">
        <f t="array" ref="U160:V160">VLOOKUP(D160,TOURISM!$D$2:$F$2692,{2,3},FALSE)</f>
        <v>57000000</v>
      </c>
      <c r="V160">
        <v>119000000</v>
      </c>
      <c r="W160" s="12">
        <f t="array" ref="W160:AB160">VLOOKUP(D160,BUSINESS!$D$2:$J$2692,{2,3,4,5,6,7},FALSE)</f>
        <v>0</v>
      </c>
      <c r="X160" s="12">
        <v>0</v>
      </c>
      <c r="Y160" s="12">
        <v>0</v>
      </c>
      <c r="Z160" s="12">
        <v>0</v>
      </c>
      <c r="AA160" s="11">
        <v>3.0000000000000001E-3</v>
      </c>
      <c r="AB160" s="11">
        <v>8.8999999999999996E-2</v>
      </c>
    </row>
    <row r="161" spans="1:28" ht="15" x14ac:dyDescent="0.25">
      <c r="A161" s="7" t="s">
        <v>90</v>
      </c>
      <c r="B161" s="12" t="s">
        <v>61</v>
      </c>
      <c r="C161" s="19">
        <v>2002</v>
      </c>
      <c r="D161" s="9" t="str">
        <f t="shared" si="4"/>
        <v>Azerbaijan-Asia2002</v>
      </c>
      <c r="E161" s="10">
        <v>6236024951</v>
      </c>
      <c r="F161" s="11">
        <v>4.4999999999999998E-2</v>
      </c>
      <c r="G161" s="11">
        <v>34</v>
      </c>
      <c r="H161" s="11">
        <v>0.19700000000000001</v>
      </c>
      <c r="I161">
        <f t="array" ref="I161:J161">_xlfn.IFNA(VLOOKUP(D161,ENERGY!$D$2:$F$2692,{2,3},FALSE),0)</f>
        <v>11586</v>
      </c>
      <c r="J161">
        <v>45731</v>
      </c>
      <c r="K161">
        <f t="array" ref="K161:S161">VLOOKUP(D161,'HUMAN RESOURCES'!$D$2:$M$2692,{2,3,4,5,6,7,8,9,10},FALSE)</f>
        <v>1.4E-2</v>
      </c>
      <c r="L161">
        <v>5.2999999999999999E-2</v>
      </c>
      <c r="M161">
        <v>70</v>
      </c>
      <c r="N161">
        <v>65</v>
      </c>
      <c r="O161">
        <v>0.29099999999999998</v>
      </c>
      <c r="P161">
        <v>0.64900000000000002</v>
      </c>
      <c r="Q161">
        <v>0.06</v>
      </c>
      <c r="R161">
        <v>8171950</v>
      </c>
      <c r="S161">
        <v>0.51800000000000002</v>
      </c>
      <c r="T161">
        <f t="shared" si="5"/>
        <v>0.48199999999999998</v>
      </c>
      <c r="U161">
        <f t="array" ref="U161:V161">VLOOKUP(D161,TOURISM!$D$2:$F$2692,{2,3},FALSE)</f>
        <v>63000000</v>
      </c>
      <c r="V161">
        <v>110000000</v>
      </c>
      <c r="W161" s="12">
        <f t="array" ref="W161:AB161">VLOOKUP(D161,BUSINESS!$D$2:$J$2692,{2,3,4,5,6,7},FALSE)</f>
        <v>0</v>
      </c>
      <c r="X161" s="12">
        <v>0</v>
      </c>
      <c r="Y161" s="12">
        <v>0</v>
      </c>
      <c r="Z161" s="12">
        <v>0</v>
      </c>
      <c r="AA161" s="11">
        <v>0.05</v>
      </c>
      <c r="AB161" s="11">
        <v>9.6000000000000002E-2</v>
      </c>
    </row>
    <row r="162" spans="1:28" ht="15" x14ac:dyDescent="0.25">
      <c r="A162" s="7" t="s">
        <v>90</v>
      </c>
      <c r="B162" s="12" t="s">
        <v>61</v>
      </c>
      <c r="C162" s="19">
        <v>2003</v>
      </c>
      <c r="D162" s="9" t="str">
        <f t="shared" si="4"/>
        <v>Azerbaijan-Asia2003</v>
      </c>
      <c r="E162" s="10">
        <v>7275766111</v>
      </c>
      <c r="F162" s="11">
        <v>6.6000000000000003E-2</v>
      </c>
      <c r="G162" s="11">
        <v>57</v>
      </c>
      <c r="H162" s="11">
        <v>0.17399999999999999</v>
      </c>
      <c r="I162">
        <f t="array" ref="I162:J162">_xlfn.IFNA(VLOOKUP(D162,ENERGY!$D$2:$F$2692,{2,3},FALSE),0)</f>
        <v>11937</v>
      </c>
      <c r="J162">
        <v>42629</v>
      </c>
      <c r="K162">
        <f t="array" ref="K162:S162">VLOOKUP(D162,'HUMAN RESOURCES'!$D$2:$M$2692,{2,3,4,5,6,7,8,9,10},FALSE)</f>
        <v>1.4E-2</v>
      </c>
      <c r="L162">
        <v>0.05</v>
      </c>
      <c r="M162">
        <v>71</v>
      </c>
      <c r="N162">
        <v>65</v>
      </c>
      <c r="O162">
        <v>0.28000000000000003</v>
      </c>
      <c r="P162">
        <v>0.65800000000000003</v>
      </c>
      <c r="Q162">
        <v>6.2E-2</v>
      </c>
      <c r="R162">
        <v>8234100</v>
      </c>
      <c r="S162">
        <v>0.52</v>
      </c>
      <c r="T162">
        <f t="shared" si="5"/>
        <v>0.48</v>
      </c>
      <c r="U162">
        <f t="array" ref="U162:V162">VLOOKUP(D162,TOURISM!$D$2:$F$2692,{2,3},FALSE)</f>
        <v>70000000</v>
      </c>
      <c r="V162">
        <v>120000000</v>
      </c>
      <c r="W162" s="12">
        <f t="array" ref="W162:AB162">VLOOKUP(D162,BUSINESS!$D$2:$J$2692,{2,3,4,5,6,7},FALSE)</f>
        <v>0</v>
      </c>
      <c r="X162" s="12">
        <v>105</v>
      </c>
      <c r="Y162" s="12">
        <v>0</v>
      </c>
      <c r="Z162" s="12">
        <v>0</v>
      </c>
      <c r="AA162" s="11">
        <v>0</v>
      </c>
      <c r="AB162" s="11">
        <v>0.126</v>
      </c>
    </row>
    <row r="163" spans="1:28" ht="15" x14ac:dyDescent="0.25">
      <c r="A163" s="7" t="s">
        <v>90</v>
      </c>
      <c r="B163" s="12" t="s">
        <v>61</v>
      </c>
      <c r="C163" s="19">
        <v>2004</v>
      </c>
      <c r="D163" s="9" t="str">
        <f t="shared" si="4"/>
        <v>Azerbaijan-Asia2004</v>
      </c>
      <c r="E163" s="10">
        <v>8680511918</v>
      </c>
      <c r="F163" s="11">
        <v>7.9000000000000001E-2</v>
      </c>
      <c r="G163" s="11">
        <v>81</v>
      </c>
      <c r="H163" s="11">
        <v>0.155</v>
      </c>
      <c r="I163">
        <f t="array" ref="I163:J163">_xlfn.IFNA(VLOOKUP(D163,ENERGY!$D$2:$F$2692,{2,3},FALSE),0)</f>
        <v>13322</v>
      </c>
      <c r="J163">
        <v>45702</v>
      </c>
      <c r="K163">
        <f t="array" ref="K163:S163">VLOOKUP(D163,'HUMAN RESOURCES'!$D$2:$M$2692,{2,3,4,5,6,7,8,9,10},FALSE)</f>
        <v>1.6E-2</v>
      </c>
      <c r="L163">
        <v>4.7E-2</v>
      </c>
      <c r="M163">
        <v>71</v>
      </c>
      <c r="N163">
        <v>66</v>
      </c>
      <c r="O163">
        <v>0.27</v>
      </c>
      <c r="P163">
        <v>0.66700000000000004</v>
      </c>
      <c r="Q163">
        <v>6.4000000000000001E-2</v>
      </c>
      <c r="R163">
        <v>8306500</v>
      </c>
      <c r="S163">
        <v>0.52200000000000002</v>
      </c>
      <c r="T163">
        <f t="shared" si="5"/>
        <v>0.47799999999999998</v>
      </c>
      <c r="U163">
        <f t="array" ref="U163:V163">VLOOKUP(D163,TOURISM!$D$2:$F$2692,{2,3},FALSE)</f>
        <v>79000000</v>
      </c>
      <c r="V163">
        <v>140000000</v>
      </c>
      <c r="W163" s="12">
        <f t="array" ref="W163:AB163">VLOOKUP(D163,BUSINESS!$D$2:$J$2692,{2,3,4,5,6,7},FALSE)</f>
        <v>0</v>
      </c>
      <c r="X163" s="12">
        <v>121</v>
      </c>
      <c r="Y163" s="12">
        <v>0</v>
      </c>
      <c r="Z163" s="12">
        <v>0</v>
      </c>
      <c r="AA163" s="11">
        <v>0</v>
      </c>
      <c r="AB163" s="11">
        <v>0.17199999999999999</v>
      </c>
    </row>
    <row r="164" spans="1:28" ht="15" x14ac:dyDescent="0.25">
      <c r="A164" s="7" t="s">
        <v>90</v>
      </c>
      <c r="B164" s="12" t="s">
        <v>61</v>
      </c>
      <c r="C164" s="19">
        <v>2005</v>
      </c>
      <c r="D164" s="9" t="str">
        <f t="shared" si="4"/>
        <v>Azerbaijan-Asia2005</v>
      </c>
      <c r="E164" s="10">
        <v>13245421881</v>
      </c>
      <c r="F164" s="11">
        <v>7.9000000000000001E-2</v>
      </c>
      <c r="G164" s="11">
        <v>122</v>
      </c>
      <c r="H164" s="11">
        <v>0.157</v>
      </c>
      <c r="I164">
        <f t="array" ref="I164:J164">_xlfn.IFNA(VLOOKUP(D164,ENERGY!$D$2:$F$2692,{2,3},FALSE),0)</f>
        <v>12113</v>
      </c>
      <c r="J164">
        <v>41426</v>
      </c>
      <c r="K164">
        <f t="array" ref="K164:S164">VLOOKUP(D164,'HUMAN RESOURCES'!$D$2:$M$2692,{2,3,4,5,6,7,8,9,10},FALSE)</f>
        <v>1.7000000000000001E-2</v>
      </c>
      <c r="L164">
        <v>4.3999999999999997E-2</v>
      </c>
      <c r="M164">
        <v>72</v>
      </c>
      <c r="N164">
        <v>66</v>
      </c>
      <c r="O164">
        <v>0.26</v>
      </c>
      <c r="P164">
        <v>0.67600000000000005</v>
      </c>
      <c r="Q164">
        <v>6.4000000000000001E-2</v>
      </c>
      <c r="R164">
        <v>8391850</v>
      </c>
      <c r="S164">
        <v>0.52400000000000002</v>
      </c>
      <c r="T164">
        <f t="shared" si="5"/>
        <v>0.47599999999999998</v>
      </c>
      <c r="U164">
        <f t="array" ref="U164:V164">VLOOKUP(D164,TOURISM!$D$2:$F$2692,{2,3},FALSE)</f>
        <v>100000000</v>
      </c>
      <c r="V164">
        <v>188000000</v>
      </c>
      <c r="W164" s="12">
        <f t="array" ref="W164:AB164">VLOOKUP(D164,BUSINESS!$D$2:$J$2692,{2,3,4,5,6,7},FALSE)</f>
        <v>0.46400000000000002</v>
      </c>
      <c r="X164" s="12">
        <v>113</v>
      </c>
      <c r="Y164" s="12">
        <v>0</v>
      </c>
      <c r="Z164" s="12">
        <v>756</v>
      </c>
      <c r="AA164" s="11">
        <v>0.08</v>
      </c>
      <c r="AB164" s="11">
        <v>0.26200000000000001</v>
      </c>
    </row>
    <row r="165" spans="1:28" ht="15" x14ac:dyDescent="0.25">
      <c r="A165" s="7" t="s">
        <v>90</v>
      </c>
      <c r="B165" s="12" t="s">
        <v>61</v>
      </c>
      <c r="C165" s="19">
        <v>2006</v>
      </c>
      <c r="D165" s="9" t="str">
        <f t="shared" si="4"/>
        <v>Azerbaijan-Asia2006</v>
      </c>
      <c r="E165" s="10">
        <v>20982270733</v>
      </c>
      <c r="F165" s="11">
        <v>6.2E-2</v>
      </c>
      <c r="G165" s="11">
        <v>149</v>
      </c>
      <c r="H165" s="11">
        <v>0.17</v>
      </c>
      <c r="I165">
        <f t="array" ref="I165:J165">_xlfn.IFNA(VLOOKUP(D165,ENERGY!$D$2:$F$2692,{2,3},FALSE),0)</f>
        <v>13427</v>
      </c>
      <c r="J165">
        <v>34338</v>
      </c>
      <c r="K165">
        <f t="array" ref="K165:S165">VLOOKUP(D165,'HUMAN RESOURCES'!$D$2:$M$2692,{2,3,4,5,6,7,8,9,10},FALSE)</f>
        <v>1.7999999999999999E-2</v>
      </c>
      <c r="L165">
        <v>4.2000000000000003E-2</v>
      </c>
      <c r="M165">
        <v>72</v>
      </c>
      <c r="N165">
        <v>67</v>
      </c>
      <c r="O165">
        <v>0.251</v>
      </c>
      <c r="P165">
        <v>0.68500000000000005</v>
      </c>
      <c r="Q165">
        <v>6.4000000000000001E-2</v>
      </c>
      <c r="R165">
        <v>8484550</v>
      </c>
      <c r="S165">
        <v>0.52600000000000002</v>
      </c>
      <c r="T165">
        <f t="shared" si="5"/>
        <v>0.47399999999999998</v>
      </c>
      <c r="U165">
        <f t="array" ref="U165:V165">VLOOKUP(D165,TOURISM!$D$2:$F$2692,{2,3},FALSE)</f>
        <v>201000000</v>
      </c>
      <c r="V165">
        <v>256000000</v>
      </c>
      <c r="W165" s="12">
        <f t="array" ref="W165:AB165">VLOOKUP(D165,BUSINESS!$D$2:$J$2692,{2,3,4,5,6,7},FALSE)</f>
        <v>0.42199999999999999</v>
      </c>
      <c r="X165" s="12">
        <v>51</v>
      </c>
      <c r="Y165" s="12">
        <v>0</v>
      </c>
      <c r="Z165" s="12">
        <v>1000</v>
      </c>
      <c r="AA165" s="11">
        <v>0.12</v>
      </c>
      <c r="AB165" s="11">
        <v>0.38400000000000001</v>
      </c>
    </row>
    <row r="166" spans="1:28" ht="15" x14ac:dyDescent="0.25">
      <c r="A166" s="7" t="s">
        <v>90</v>
      </c>
      <c r="B166" s="12" t="s">
        <v>61</v>
      </c>
      <c r="C166" s="19">
        <v>2007</v>
      </c>
      <c r="D166" s="9" t="str">
        <f t="shared" si="4"/>
        <v>Azerbaijan-Asia2007</v>
      </c>
      <c r="E166" s="10">
        <v>33050343783</v>
      </c>
      <c r="F166" s="11">
        <v>5.0999999999999997E-2</v>
      </c>
      <c r="G166" s="11">
        <v>192</v>
      </c>
      <c r="H166" s="11">
        <v>0.17899999999999999</v>
      </c>
      <c r="I166">
        <f t="array" ref="I166:J166">_xlfn.IFNA(VLOOKUP(D166,ENERGY!$D$2:$F$2692,{2,3},FALSE),0)</f>
        <v>0</v>
      </c>
      <c r="J166">
        <v>0</v>
      </c>
      <c r="K166">
        <f t="array" ref="K166:S166">VLOOKUP(D166,'HUMAN RESOURCES'!$D$2:$M$2692,{2,3,4,5,6,7,8,9,10},FALSE)</f>
        <v>1.7999999999999999E-2</v>
      </c>
      <c r="L166">
        <v>3.9E-2</v>
      </c>
      <c r="M166">
        <v>73</v>
      </c>
      <c r="N166">
        <v>67</v>
      </c>
      <c r="O166">
        <v>0.24299999999999999</v>
      </c>
      <c r="P166">
        <v>0.69299999999999995</v>
      </c>
      <c r="Q166">
        <v>6.3E-2</v>
      </c>
      <c r="R166">
        <v>8581300</v>
      </c>
      <c r="S166">
        <v>0.52800000000000002</v>
      </c>
      <c r="T166">
        <f t="shared" si="5"/>
        <v>0.47199999999999998</v>
      </c>
      <c r="U166">
        <f t="array" ref="U166:V166">VLOOKUP(D166,TOURISM!$D$2:$F$2692,{2,3},FALSE)</f>
        <v>317000000</v>
      </c>
      <c r="V166">
        <v>381000000</v>
      </c>
      <c r="W166" s="12">
        <f t="array" ref="W166:AB166">VLOOKUP(D166,BUSINESS!$D$2:$J$2692,{2,3,4,5,6,7},FALSE)</f>
        <v>0.40899999999999997</v>
      </c>
      <c r="X166" s="12">
        <v>36</v>
      </c>
      <c r="Y166" s="12">
        <v>0</v>
      </c>
      <c r="Z166" s="12">
        <v>952</v>
      </c>
      <c r="AA166" s="11">
        <v>0.14499999999999999</v>
      </c>
      <c r="AB166" s="11">
        <v>0.51500000000000001</v>
      </c>
    </row>
    <row r="167" spans="1:28" ht="15" x14ac:dyDescent="0.25">
      <c r="A167" s="7" t="s">
        <v>90</v>
      </c>
      <c r="B167" s="12" t="s">
        <v>61</v>
      </c>
      <c r="C167" s="19">
        <v>2008</v>
      </c>
      <c r="D167" s="9" t="str">
        <f t="shared" si="4"/>
        <v>Azerbaijan-Asia2008</v>
      </c>
      <c r="E167" s="10">
        <v>48852482960</v>
      </c>
      <c r="F167" s="11">
        <v>4.3999999999999997E-2</v>
      </c>
      <c r="G167" s="11">
        <v>241</v>
      </c>
      <c r="H167" s="11">
        <v>0.191</v>
      </c>
      <c r="I167">
        <f t="array" ref="I167:J167">_xlfn.IFNA(VLOOKUP(D167,ENERGY!$D$2:$F$2692,{2,3},FALSE),0)</f>
        <v>12158</v>
      </c>
      <c r="J167">
        <v>30616</v>
      </c>
      <c r="K167">
        <f t="array" ref="K167:S167">VLOOKUP(D167,'HUMAN RESOURCES'!$D$2:$M$2692,{2,3,4,5,6,7,8,9,10},FALSE)</f>
        <v>1.7000000000000001E-2</v>
      </c>
      <c r="L167">
        <v>3.6999999999999998E-2</v>
      </c>
      <c r="M167">
        <v>73</v>
      </c>
      <c r="N167">
        <v>67</v>
      </c>
      <c r="O167">
        <v>0.23699999999999999</v>
      </c>
      <c r="P167">
        <v>0.70099999999999996</v>
      </c>
      <c r="Q167">
        <v>6.2E-2</v>
      </c>
      <c r="R167">
        <v>8763400</v>
      </c>
      <c r="S167">
        <v>0.53</v>
      </c>
      <c r="T167">
        <f t="shared" si="5"/>
        <v>0.47</v>
      </c>
      <c r="U167">
        <f t="array" ref="U167:V167">VLOOKUP(D167,TOURISM!$D$2:$F$2692,{2,3},FALSE)</f>
        <v>382000000</v>
      </c>
      <c r="V167">
        <v>456000000</v>
      </c>
      <c r="W167" s="12">
        <f t="array" ref="W167:AB167">VLOOKUP(D167,BUSINESS!$D$2:$J$2692,{2,3,4,5,6,7},FALSE)</f>
        <v>0.40899999999999997</v>
      </c>
      <c r="X167" s="12">
        <v>10</v>
      </c>
      <c r="Y167" s="12">
        <v>0</v>
      </c>
      <c r="Z167" s="12">
        <v>376</v>
      </c>
      <c r="AA167" s="11">
        <v>0.17100000000000001</v>
      </c>
      <c r="AB167" s="11">
        <v>0.73799999999999999</v>
      </c>
    </row>
    <row r="168" spans="1:28" ht="15" x14ac:dyDescent="0.25">
      <c r="A168" s="7" t="s">
        <v>90</v>
      </c>
      <c r="B168" s="12" t="s">
        <v>61</v>
      </c>
      <c r="C168" s="19">
        <v>2009</v>
      </c>
      <c r="D168" s="9" t="str">
        <f t="shared" si="4"/>
        <v>Azerbaijan-Asia2009</v>
      </c>
      <c r="E168" s="10">
        <v>44291490421</v>
      </c>
      <c r="F168" s="11">
        <v>5.8999999999999997E-2</v>
      </c>
      <c r="G168" s="11">
        <v>288</v>
      </c>
      <c r="H168" s="11">
        <v>0.19800000000000001</v>
      </c>
      <c r="I168">
        <f t="array" ref="I168:J168">_xlfn.IFNA(VLOOKUP(D168,ENERGY!$D$2:$F$2692,{2,3},FALSE),0)</f>
        <v>13232</v>
      </c>
      <c r="J168">
        <v>39167</v>
      </c>
      <c r="K168">
        <f t="array" ref="K168:S168">VLOOKUP(D168,'HUMAN RESOURCES'!$D$2:$M$2692,{2,3,4,5,6,7,8,9,10},FALSE)</f>
        <v>1.7000000000000001E-2</v>
      </c>
      <c r="L168">
        <v>3.5000000000000003E-2</v>
      </c>
      <c r="M168">
        <v>73</v>
      </c>
      <c r="N168">
        <v>67</v>
      </c>
      <c r="O168">
        <v>0.23100000000000001</v>
      </c>
      <c r="P168">
        <v>0.70799999999999996</v>
      </c>
      <c r="Q168">
        <v>6.0999999999999999E-2</v>
      </c>
      <c r="R168">
        <v>8947243</v>
      </c>
      <c r="S168">
        <v>0.53200000000000003</v>
      </c>
      <c r="T168">
        <f t="shared" si="5"/>
        <v>0.46799999999999997</v>
      </c>
      <c r="U168">
        <f t="array" ref="U168:V168">VLOOKUP(D168,TOURISM!$D$2:$F$2692,{2,3},FALSE)</f>
        <v>545000000</v>
      </c>
      <c r="V168">
        <v>488000000</v>
      </c>
      <c r="W168" s="12">
        <f t="array" ref="W168:AB168">VLOOKUP(D168,BUSINESS!$D$2:$J$2692,{2,3,4,5,6,7},FALSE)</f>
        <v>0.40899999999999997</v>
      </c>
      <c r="X168" s="12">
        <v>10</v>
      </c>
      <c r="Y168" s="12">
        <v>0</v>
      </c>
      <c r="Z168" s="12">
        <v>376</v>
      </c>
      <c r="AA168" s="11">
        <v>0.27400000000000002</v>
      </c>
      <c r="AB168" s="11">
        <v>0.86299999999999999</v>
      </c>
    </row>
    <row r="169" spans="1:28" ht="15" x14ac:dyDescent="0.25">
      <c r="A169" s="7" t="s">
        <v>90</v>
      </c>
      <c r="B169" s="12" t="s">
        <v>61</v>
      </c>
      <c r="C169" s="19">
        <v>2010</v>
      </c>
      <c r="D169" s="9" t="str">
        <f t="shared" si="4"/>
        <v>Azerbaijan-Asia2010</v>
      </c>
      <c r="E169" s="10">
        <v>52902703376</v>
      </c>
      <c r="F169" s="11">
        <v>5.2999999999999999E-2</v>
      </c>
      <c r="G169" s="11">
        <v>310</v>
      </c>
      <c r="H169" s="11">
        <v>0.2</v>
      </c>
      <c r="I169">
        <f t="array" ref="I169:J169">_xlfn.IFNA(VLOOKUP(D169,ENERGY!$D$2:$F$2692,{2,3},FALSE),0)</f>
        <v>0</v>
      </c>
      <c r="J169">
        <v>0</v>
      </c>
      <c r="K169">
        <f t="array" ref="K169:S169">VLOOKUP(D169,'HUMAN RESOURCES'!$D$2:$M$2692,{2,3,4,5,6,7,8,9,10},FALSE)</f>
        <v>1.7999999999999999E-2</v>
      </c>
      <c r="L169">
        <v>3.4000000000000002E-2</v>
      </c>
      <c r="M169">
        <v>74</v>
      </c>
      <c r="N169">
        <v>67</v>
      </c>
      <c r="O169">
        <v>0.22700000000000001</v>
      </c>
      <c r="P169">
        <v>0.71399999999999997</v>
      </c>
      <c r="Q169">
        <v>5.8999999999999997E-2</v>
      </c>
      <c r="R169">
        <v>9054332</v>
      </c>
      <c r="S169">
        <v>0.53400000000000003</v>
      </c>
      <c r="T169">
        <f t="shared" si="5"/>
        <v>0.46599999999999997</v>
      </c>
      <c r="U169">
        <f t="array" ref="U169:V169">VLOOKUP(D169,TOURISM!$D$2:$F$2692,{2,3},FALSE)</f>
        <v>792000000</v>
      </c>
      <c r="V169">
        <v>856000000</v>
      </c>
      <c r="W169" s="12">
        <f t="array" ref="W169:AB169">VLOOKUP(D169,BUSINESS!$D$2:$J$2692,{2,3,4,5,6,7},FALSE)</f>
        <v>0.40899999999999997</v>
      </c>
      <c r="X169" s="12">
        <v>8</v>
      </c>
      <c r="Y169" s="12">
        <v>0</v>
      </c>
      <c r="Z169" s="12">
        <v>306</v>
      </c>
      <c r="AA169" s="11">
        <v>0.46</v>
      </c>
      <c r="AB169" s="11">
        <v>1.0009999999999999</v>
      </c>
    </row>
    <row r="170" spans="1:28" ht="15" x14ac:dyDescent="0.25">
      <c r="A170" s="7" t="s">
        <v>90</v>
      </c>
      <c r="B170" s="12" t="s">
        <v>61</v>
      </c>
      <c r="C170" s="19">
        <v>2011</v>
      </c>
      <c r="D170" s="9" t="str">
        <f t="shared" si="4"/>
        <v>Azerbaijan-Asia2011</v>
      </c>
      <c r="E170" s="10">
        <v>65951627200</v>
      </c>
      <c r="F170" s="11">
        <v>0.05</v>
      </c>
      <c r="G170" s="11">
        <v>359</v>
      </c>
      <c r="H170" s="11">
        <v>0.20699999999999999</v>
      </c>
      <c r="I170">
        <f t="array" ref="I170:J170">_xlfn.IFNA(VLOOKUP(D170,ENERGY!$D$2:$F$2692,{2,3},FALSE),0)</f>
        <v>0</v>
      </c>
      <c r="J170">
        <v>0</v>
      </c>
      <c r="K170">
        <f t="array" ref="K170:S170">VLOOKUP(D170,'HUMAN RESOURCES'!$D$2:$M$2692,{2,3,4,5,6,7,8,9,10},FALSE)</f>
        <v>1.9E-2</v>
      </c>
      <c r="L170">
        <v>3.2000000000000001E-2</v>
      </c>
      <c r="M170">
        <v>74</v>
      </c>
      <c r="N170">
        <v>68</v>
      </c>
      <c r="O170">
        <v>0.224</v>
      </c>
      <c r="P170">
        <v>0.71799999999999997</v>
      </c>
      <c r="Q170">
        <v>5.8000000000000003E-2</v>
      </c>
      <c r="R170">
        <v>9173082</v>
      </c>
      <c r="S170">
        <v>0.53600000000000003</v>
      </c>
      <c r="T170">
        <f t="shared" si="5"/>
        <v>0.46399999999999997</v>
      </c>
      <c r="U170">
        <f t="array" ref="U170:V170">VLOOKUP(D170,TOURISM!$D$2:$F$2692,{2,3},FALSE)</f>
        <v>1500000000</v>
      </c>
      <c r="V170">
        <v>1778000000</v>
      </c>
      <c r="W170" s="12">
        <f t="array" ref="W170:AB170">VLOOKUP(D170,BUSINESS!$D$2:$J$2692,{2,3,4,5,6,7},FALSE)</f>
        <v>0.4</v>
      </c>
      <c r="X170" s="12">
        <v>8</v>
      </c>
      <c r="Y170" s="12">
        <v>0</v>
      </c>
      <c r="Z170" s="12">
        <v>225</v>
      </c>
      <c r="AA170" s="11">
        <v>0.5</v>
      </c>
      <c r="AB170" s="11">
        <v>1.1000000000000001</v>
      </c>
    </row>
    <row r="171" spans="1:28" ht="15" x14ac:dyDescent="0.25">
      <c r="A171" s="7" t="s">
        <v>90</v>
      </c>
      <c r="B171" s="12" t="s">
        <v>61</v>
      </c>
      <c r="C171" s="19">
        <v>2012</v>
      </c>
      <c r="D171" s="9" t="str">
        <f t="shared" si="4"/>
        <v>Azerbaijan-Asia2012</v>
      </c>
      <c r="E171" s="10">
        <v>68730906314</v>
      </c>
      <c r="F171" s="11">
        <v>5.3999999999999999E-2</v>
      </c>
      <c r="G171" s="11">
        <v>398</v>
      </c>
      <c r="H171" s="11">
        <v>0.19</v>
      </c>
      <c r="I171">
        <f t="array" ref="I171:J171">_xlfn.IFNA(VLOOKUP(D171,ENERGY!$D$2:$F$2692,{2,3},FALSE),0)</f>
        <v>12786</v>
      </c>
      <c r="J171">
        <v>32090</v>
      </c>
      <c r="K171">
        <f t="array" ref="K171:S171">VLOOKUP(D171,'HUMAN RESOURCES'!$D$2:$M$2692,{2,3,4,5,6,7,8,9,10},FALSE)</f>
        <v>1.9E-2</v>
      </c>
      <c r="L171">
        <v>3.1E-2</v>
      </c>
      <c r="M171">
        <v>74</v>
      </c>
      <c r="N171">
        <v>68</v>
      </c>
      <c r="O171">
        <v>0.222</v>
      </c>
      <c r="P171">
        <v>0.72099999999999997</v>
      </c>
      <c r="Q171">
        <v>5.7000000000000002E-2</v>
      </c>
      <c r="R171">
        <v>9295784</v>
      </c>
      <c r="S171">
        <v>0.53900000000000003</v>
      </c>
      <c r="T171">
        <f t="shared" si="5"/>
        <v>0.46099999999999997</v>
      </c>
      <c r="U171">
        <f t="array" ref="U171:V171">VLOOKUP(D171,TOURISM!$D$2:$F$2692,{2,3},FALSE)</f>
        <v>2634000000</v>
      </c>
      <c r="V171">
        <v>2616000000</v>
      </c>
      <c r="W171" s="12">
        <f t="array" ref="W171:AB171">VLOOKUP(D171,BUSINESS!$D$2:$J$2692,{2,3,4,5,6,7},FALSE)</f>
        <v>0.4</v>
      </c>
      <c r="X171" s="12">
        <v>8</v>
      </c>
      <c r="Y171" s="12">
        <v>71</v>
      </c>
      <c r="Z171" s="12">
        <v>214</v>
      </c>
      <c r="AA171" s="11">
        <v>0.54200000000000004</v>
      </c>
      <c r="AB171" s="11">
        <v>1.0880000000000001</v>
      </c>
    </row>
    <row r="172" spans="1:28" ht="15" x14ac:dyDescent="0.25">
      <c r="A172" s="7" t="s">
        <v>91</v>
      </c>
      <c r="B172" s="12" t="s">
        <v>84</v>
      </c>
      <c r="C172" s="19">
        <v>2000</v>
      </c>
      <c r="D172" s="9" t="str">
        <f t="shared" si="4"/>
        <v>Bahamas, The-The Americas2000</v>
      </c>
      <c r="E172" s="10">
        <v>6327552000</v>
      </c>
      <c r="F172" s="11">
        <v>5.1999999999999998E-2</v>
      </c>
      <c r="G172" s="11">
        <v>1107</v>
      </c>
      <c r="H172" s="11">
        <v>4.8000000000000001E-2</v>
      </c>
      <c r="I172">
        <f t="array" ref="I172:J172">_xlfn.IFNA(VLOOKUP(D172,ENERGY!$D$2:$F$2692,{2,3},FALSE),0)</f>
        <v>0</v>
      </c>
      <c r="J172">
        <v>0</v>
      </c>
      <c r="K172">
        <f t="array" ref="K172:S172">VLOOKUP(D172,'HUMAN RESOURCES'!$D$2:$M$2692,{2,3,4,5,6,7,8,9,10},FALSE)</f>
        <v>1.7999999999999999E-2</v>
      </c>
      <c r="L172">
        <v>1.2999999999999999E-2</v>
      </c>
      <c r="M172">
        <v>75</v>
      </c>
      <c r="N172">
        <v>69</v>
      </c>
      <c r="O172">
        <v>0.29299999999999998</v>
      </c>
      <c r="P172">
        <v>0.65400000000000003</v>
      </c>
      <c r="Q172">
        <v>5.3999999999999999E-2</v>
      </c>
      <c r="R172">
        <v>297759</v>
      </c>
      <c r="S172">
        <v>0.82</v>
      </c>
      <c r="T172">
        <f t="shared" si="5"/>
        <v>0.18000000000000005</v>
      </c>
      <c r="U172">
        <f t="array" ref="U172:V172">VLOOKUP(D172,TOURISM!$D$2:$F$2692,{2,3},FALSE)</f>
        <v>1753000000</v>
      </c>
      <c r="V172">
        <v>348000000</v>
      </c>
      <c r="W172" s="12">
        <f t="array" ref="W172:AB172">VLOOKUP(D172,BUSINESS!$D$2:$J$2692,{2,3,4,5,6,7},FALSE)</f>
        <v>0</v>
      </c>
      <c r="X172" s="12">
        <v>0</v>
      </c>
      <c r="Y172" s="12">
        <v>0</v>
      </c>
      <c r="Z172" s="12">
        <v>0</v>
      </c>
      <c r="AA172" s="11">
        <v>0.08</v>
      </c>
      <c r="AB172" s="11">
        <v>0.106</v>
      </c>
    </row>
    <row r="173" spans="1:28" ht="15" x14ac:dyDescent="0.25">
      <c r="A173" s="7" t="s">
        <v>91</v>
      </c>
      <c r="B173" s="12" t="s">
        <v>84</v>
      </c>
      <c r="C173" s="19">
        <v>2001</v>
      </c>
      <c r="D173" s="9" t="str">
        <f t="shared" si="4"/>
        <v>Bahamas, The-The Americas2001</v>
      </c>
      <c r="E173" s="10">
        <v>6516651000</v>
      </c>
      <c r="F173" s="11">
        <v>5.0999999999999997E-2</v>
      </c>
      <c r="G173" s="11">
        <v>1107</v>
      </c>
      <c r="H173" s="11">
        <v>0.06</v>
      </c>
      <c r="I173">
        <f t="array" ref="I173:J173">_xlfn.IFNA(VLOOKUP(D173,ENERGY!$D$2:$F$2692,{2,3},FALSE),0)</f>
        <v>0</v>
      </c>
      <c r="J173">
        <v>0</v>
      </c>
      <c r="K173">
        <f t="array" ref="K173:S173">VLOOKUP(D173,'HUMAN RESOURCES'!$D$2:$M$2692,{2,3,4,5,6,7,8,9,10},FALSE)</f>
        <v>1.7000000000000001E-2</v>
      </c>
      <c r="L173">
        <v>1.2999999999999999E-2</v>
      </c>
      <c r="M173">
        <v>76</v>
      </c>
      <c r="N173">
        <v>70</v>
      </c>
      <c r="O173">
        <v>0.28599999999999998</v>
      </c>
      <c r="P173">
        <v>0.65900000000000003</v>
      </c>
      <c r="Q173">
        <v>5.5E-2</v>
      </c>
      <c r="R173">
        <v>303005</v>
      </c>
      <c r="S173">
        <v>0.82099999999999995</v>
      </c>
      <c r="T173">
        <f t="shared" si="5"/>
        <v>0.17900000000000005</v>
      </c>
      <c r="U173">
        <f t="array" ref="U173:V173">VLOOKUP(D173,TOURISM!$D$2:$F$2692,{2,3},FALSE)</f>
        <v>1665000000</v>
      </c>
      <c r="V173">
        <v>342000000</v>
      </c>
      <c r="W173" s="12">
        <f t="array" ref="W173:AB173">VLOOKUP(D173,BUSINESS!$D$2:$J$2692,{2,3,4,5,6,7},FALSE)</f>
        <v>0</v>
      </c>
      <c r="X173" s="12">
        <v>0</v>
      </c>
      <c r="Y173" s="12">
        <v>0</v>
      </c>
      <c r="Z173" s="12">
        <v>0</v>
      </c>
      <c r="AA173" s="11">
        <v>0.11799999999999999</v>
      </c>
      <c r="AB173" s="11">
        <v>0.2</v>
      </c>
    </row>
    <row r="174" spans="1:28" ht="15" x14ac:dyDescent="0.25">
      <c r="A174" s="7" t="s">
        <v>91</v>
      </c>
      <c r="B174" s="12" t="s">
        <v>84</v>
      </c>
      <c r="C174" s="19">
        <v>2002</v>
      </c>
      <c r="D174" s="9" t="str">
        <f t="shared" si="4"/>
        <v>Bahamas, The-The Americas2002</v>
      </c>
      <c r="E174" s="10">
        <v>6957996000</v>
      </c>
      <c r="F174" s="11">
        <v>5.2999999999999999E-2</v>
      </c>
      <c r="G174" s="11">
        <v>1183</v>
      </c>
      <c r="H174" s="11">
        <v>0.06</v>
      </c>
      <c r="I174">
        <f t="array" ref="I174:J174">_xlfn.IFNA(VLOOKUP(D174,ENERGY!$D$2:$F$2692,{2,3},FALSE),0)</f>
        <v>0</v>
      </c>
      <c r="J174">
        <v>2464</v>
      </c>
      <c r="K174">
        <f t="array" ref="K174:S174">VLOOKUP(D174,'HUMAN RESOURCES'!$D$2:$M$2692,{2,3,4,5,6,7,8,9,10},FALSE)</f>
        <v>1.6E-2</v>
      </c>
      <c r="L174">
        <v>1.2999999999999999E-2</v>
      </c>
      <c r="M174">
        <v>76</v>
      </c>
      <c r="N174">
        <v>70</v>
      </c>
      <c r="O174">
        <v>0.27900000000000003</v>
      </c>
      <c r="P174">
        <v>0.66400000000000003</v>
      </c>
      <c r="Q174">
        <v>5.7000000000000002E-2</v>
      </c>
      <c r="R174">
        <v>309039</v>
      </c>
      <c r="S174">
        <v>0.82099999999999995</v>
      </c>
      <c r="T174">
        <f t="shared" si="5"/>
        <v>0.17900000000000005</v>
      </c>
      <c r="U174">
        <f t="array" ref="U174:V174">VLOOKUP(D174,TOURISM!$D$2:$F$2692,{2,3},FALSE)</f>
        <v>1773000000</v>
      </c>
      <c r="V174">
        <v>338000000</v>
      </c>
      <c r="W174" s="12">
        <f t="array" ref="W174:AB174">VLOOKUP(D174,BUSINESS!$D$2:$J$2692,{2,3,4,5,6,7},FALSE)</f>
        <v>0</v>
      </c>
      <c r="X174" s="12">
        <v>0</v>
      </c>
      <c r="Y174" s="12">
        <v>0</v>
      </c>
      <c r="Z174" s="12">
        <v>0</v>
      </c>
      <c r="AA174" s="11">
        <v>0.18</v>
      </c>
      <c r="AB174" s="11">
        <v>0.39400000000000002</v>
      </c>
    </row>
    <row r="175" spans="1:28" ht="15" x14ac:dyDescent="0.25">
      <c r="A175" s="7" t="s">
        <v>91</v>
      </c>
      <c r="B175" s="12" t="s">
        <v>84</v>
      </c>
      <c r="C175" s="19">
        <v>2003</v>
      </c>
      <c r="D175" s="9" t="str">
        <f t="shared" si="4"/>
        <v>Bahamas, The-The Americas2003</v>
      </c>
      <c r="E175" s="10">
        <v>6949317000</v>
      </c>
      <c r="F175" s="11">
        <v>5.6000000000000001E-2</v>
      </c>
      <c r="G175" s="11">
        <v>1237</v>
      </c>
      <c r="H175" s="11">
        <v>0.06</v>
      </c>
      <c r="I175">
        <f t="array" ref="I175:J175">_xlfn.IFNA(VLOOKUP(D175,ENERGY!$D$2:$F$2692,{2,3},FALSE),0)</f>
        <v>0</v>
      </c>
      <c r="J175">
        <v>1643</v>
      </c>
      <c r="K175">
        <f t="array" ref="K175:S175">VLOOKUP(D175,'HUMAN RESOURCES'!$D$2:$M$2692,{2,3,4,5,6,7,8,9,10},FALSE)</f>
        <v>1.6E-2</v>
      </c>
      <c r="L175">
        <v>1.2999999999999999E-2</v>
      </c>
      <c r="M175">
        <v>76</v>
      </c>
      <c r="N175">
        <v>70</v>
      </c>
      <c r="O175">
        <v>0.27100000000000002</v>
      </c>
      <c r="P175">
        <v>0.67</v>
      </c>
      <c r="Q175">
        <v>5.8999999999999997E-2</v>
      </c>
      <c r="R175">
        <v>315624</v>
      </c>
      <c r="S175">
        <v>0.82199999999999995</v>
      </c>
      <c r="T175">
        <f t="shared" si="5"/>
        <v>0.17800000000000005</v>
      </c>
      <c r="U175">
        <f t="array" ref="U175:V175">VLOOKUP(D175,TOURISM!$D$2:$F$2692,{2,3},FALSE)</f>
        <v>1770000000</v>
      </c>
      <c r="V175">
        <v>404000000</v>
      </c>
      <c r="W175" s="12">
        <f t="array" ref="W175:AB175">VLOOKUP(D175,BUSINESS!$D$2:$J$2692,{2,3,4,5,6,7},FALSE)</f>
        <v>0</v>
      </c>
      <c r="X175" s="12">
        <v>0</v>
      </c>
      <c r="Y175" s="12">
        <v>0</v>
      </c>
      <c r="Z175" s="12">
        <v>0</v>
      </c>
      <c r="AA175" s="11">
        <v>0.2</v>
      </c>
      <c r="AB175" s="11">
        <v>0.38700000000000001</v>
      </c>
    </row>
    <row r="176" spans="1:28" ht="15" x14ac:dyDescent="0.25">
      <c r="A176" s="7" t="s">
        <v>91</v>
      </c>
      <c r="B176" s="12" t="s">
        <v>84</v>
      </c>
      <c r="C176" s="19">
        <v>2004</v>
      </c>
      <c r="D176" s="9" t="str">
        <f t="shared" si="4"/>
        <v>Bahamas, The-The Americas2004</v>
      </c>
      <c r="E176" s="10">
        <v>7094413000</v>
      </c>
      <c r="F176" s="11">
        <v>0.06</v>
      </c>
      <c r="G176" s="11">
        <v>1326</v>
      </c>
      <c r="H176" s="11">
        <v>0.06</v>
      </c>
      <c r="I176">
        <f t="array" ref="I176:J176">_xlfn.IFNA(VLOOKUP(D176,ENERGY!$D$2:$F$2692,{2,3},FALSE),0)</f>
        <v>0</v>
      </c>
      <c r="J176">
        <v>1045</v>
      </c>
      <c r="K176">
        <f t="array" ref="K176:S176">VLOOKUP(D176,'HUMAN RESOURCES'!$D$2:$M$2692,{2,3,4,5,6,7,8,9,10},FALSE)</f>
        <v>1.4999999999999999E-2</v>
      </c>
      <c r="L176">
        <v>1.2999999999999999E-2</v>
      </c>
      <c r="M176">
        <v>77</v>
      </c>
      <c r="N176">
        <v>70</v>
      </c>
      <c r="O176">
        <v>0.26300000000000001</v>
      </c>
      <c r="P176">
        <v>0.67600000000000005</v>
      </c>
      <c r="Q176">
        <v>6.0999999999999999E-2</v>
      </c>
      <c r="R176">
        <v>322400</v>
      </c>
      <c r="S176">
        <v>0.82199999999999995</v>
      </c>
      <c r="T176">
        <f t="shared" si="5"/>
        <v>0.17800000000000005</v>
      </c>
      <c r="U176">
        <f t="array" ref="U176:V176">VLOOKUP(D176,TOURISM!$D$2:$F$2692,{2,3},FALSE)</f>
        <v>1897000000</v>
      </c>
      <c r="V176">
        <v>469000000</v>
      </c>
      <c r="W176" s="12">
        <f t="array" ref="W176:AB176">VLOOKUP(D176,BUSINESS!$D$2:$J$2692,{2,3,4,5,6,7},FALSE)</f>
        <v>0</v>
      </c>
      <c r="X176" s="12">
        <v>0</v>
      </c>
      <c r="Y176" s="12">
        <v>0</v>
      </c>
      <c r="Z176" s="12">
        <v>0</v>
      </c>
      <c r="AA176" s="11">
        <v>0.22</v>
      </c>
      <c r="AB176" s="11">
        <v>0.57699999999999996</v>
      </c>
    </row>
    <row r="177" spans="1:28" ht="15" x14ac:dyDescent="0.25">
      <c r="A177" s="7" t="s">
        <v>91</v>
      </c>
      <c r="B177" s="12" t="s">
        <v>84</v>
      </c>
      <c r="C177" s="19">
        <v>2005</v>
      </c>
      <c r="D177" s="9" t="str">
        <f t="shared" si="4"/>
        <v>Bahamas, The-The Americas2005</v>
      </c>
      <c r="E177" s="10">
        <v>7706222000</v>
      </c>
      <c r="F177" s="11">
        <v>0.06</v>
      </c>
      <c r="G177" s="11">
        <v>1394</v>
      </c>
      <c r="H177" s="11">
        <v>0.06</v>
      </c>
      <c r="I177">
        <f t="array" ref="I177:J177">_xlfn.IFNA(VLOOKUP(D177,ENERGY!$D$2:$F$2692,{2,3},FALSE),0)</f>
        <v>709</v>
      </c>
      <c r="J177">
        <v>1547</v>
      </c>
      <c r="K177">
        <f t="array" ref="K177:S177">VLOOKUP(D177,'HUMAN RESOURCES'!$D$2:$M$2692,{2,3,4,5,6,7,8,9,10},FALSE)</f>
        <v>1.4999999999999999E-2</v>
      </c>
      <c r="L177">
        <v>1.2999999999999999E-2</v>
      </c>
      <c r="M177">
        <v>77</v>
      </c>
      <c r="N177">
        <v>71</v>
      </c>
      <c r="O177">
        <v>0.25600000000000001</v>
      </c>
      <c r="P177">
        <v>0.68200000000000005</v>
      </c>
      <c r="Q177">
        <v>6.2E-2</v>
      </c>
      <c r="R177">
        <v>329088</v>
      </c>
      <c r="S177">
        <v>0.82299999999999995</v>
      </c>
      <c r="T177">
        <f t="shared" si="5"/>
        <v>0.17700000000000005</v>
      </c>
      <c r="U177">
        <f t="array" ref="U177:V177">VLOOKUP(D177,TOURISM!$D$2:$F$2692,{2,3},FALSE)</f>
        <v>2081000000</v>
      </c>
      <c r="V177">
        <v>528000000</v>
      </c>
      <c r="W177" s="12">
        <f t="array" ref="W177:AB177">VLOOKUP(D177,BUSINESS!$D$2:$J$2692,{2,3,4,5,6,7},FALSE)</f>
        <v>0</v>
      </c>
      <c r="X177" s="12">
        <v>0</v>
      </c>
      <c r="Y177" s="12">
        <v>0</v>
      </c>
      <c r="Z177" s="12">
        <v>0</v>
      </c>
      <c r="AA177" s="11">
        <v>0.25</v>
      </c>
      <c r="AB177" s="11">
        <v>0.69199999999999995</v>
      </c>
    </row>
    <row r="178" spans="1:28" ht="15" x14ac:dyDescent="0.25">
      <c r="A178" s="7" t="s">
        <v>91</v>
      </c>
      <c r="B178" s="12" t="s">
        <v>84</v>
      </c>
      <c r="C178" s="19">
        <v>2006</v>
      </c>
      <c r="D178" s="9" t="str">
        <f t="shared" si="4"/>
        <v>Bahamas, The-The Americas2006</v>
      </c>
      <c r="E178" s="10">
        <v>7965588000</v>
      </c>
      <c r="F178" s="11">
        <v>6.9000000000000006E-2</v>
      </c>
      <c r="G178" s="11">
        <v>1645</v>
      </c>
      <c r="H178" s="11">
        <v>5.5E-2</v>
      </c>
      <c r="I178">
        <f t="array" ref="I178:J178">_xlfn.IFNA(VLOOKUP(D178,ENERGY!$D$2:$F$2692,{2,3},FALSE),0)</f>
        <v>696</v>
      </c>
      <c r="J178">
        <v>1599</v>
      </c>
      <c r="K178">
        <f t="array" ref="K178:S178">VLOOKUP(D178,'HUMAN RESOURCES'!$D$2:$M$2692,{2,3,4,5,6,7,8,9,10},FALSE)</f>
        <v>1.4999999999999999E-2</v>
      </c>
      <c r="L178">
        <v>1.2E-2</v>
      </c>
      <c r="M178">
        <v>77</v>
      </c>
      <c r="N178">
        <v>71</v>
      </c>
      <c r="O178">
        <v>0.249</v>
      </c>
      <c r="P178">
        <v>0.68799999999999994</v>
      </c>
      <c r="Q178">
        <v>6.4000000000000001E-2</v>
      </c>
      <c r="R178">
        <v>335622</v>
      </c>
      <c r="S178">
        <v>0.82299999999999995</v>
      </c>
      <c r="T178">
        <f t="shared" si="5"/>
        <v>0.17700000000000005</v>
      </c>
      <c r="U178">
        <f t="array" ref="U178:V178">VLOOKUP(D178,TOURISM!$D$2:$F$2692,{2,3},FALSE)</f>
        <v>2066000000</v>
      </c>
      <c r="V178">
        <v>541000000</v>
      </c>
      <c r="W178" s="12">
        <f t="array" ref="W178:AB178">VLOOKUP(D178,BUSINESS!$D$2:$J$2692,{2,3,4,5,6,7},FALSE)</f>
        <v>0</v>
      </c>
      <c r="X178" s="12">
        <v>0</v>
      </c>
      <c r="Y178" s="12">
        <v>0</v>
      </c>
      <c r="Z178" s="12">
        <v>0</v>
      </c>
      <c r="AA178" s="11">
        <v>0.26</v>
      </c>
      <c r="AB178" s="11">
        <v>0.754</v>
      </c>
    </row>
    <row r="179" spans="1:28" ht="15" x14ac:dyDescent="0.25">
      <c r="A179" s="7" t="s">
        <v>91</v>
      </c>
      <c r="B179" s="12" t="s">
        <v>84</v>
      </c>
      <c r="C179" s="19">
        <v>2007</v>
      </c>
      <c r="D179" s="9" t="str">
        <f t="shared" si="4"/>
        <v>Bahamas, The-The Americas2007</v>
      </c>
      <c r="E179" s="10">
        <v>8318996000</v>
      </c>
      <c r="F179" s="11">
        <v>7.0999999999999994E-2</v>
      </c>
      <c r="G179" s="11">
        <v>1721</v>
      </c>
      <c r="H179" s="11">
        <v>5.5E-2</v>
      </c>
      <c r="I179">
        <f t="array" ref="I179:J179">_xlfn.IFNA(VLOOKUP(D179,ENERGY!$D$2:$F$2692,{2,3},FALSE),0)</f>
        <v>0</v>
      </c>
      <c r="J179">
        <v>0</v>
      </c>
      <c r="K179">
        <f t="array" ref="K179:S179">VLOOKUP(D179,'HUMAN RESOURCES'!$D$2:$M$2692,{2,3,4,5,6,7,8,9,10},FALSE)</f>
        <v>1.4999999999999999E-2</v>
      </c>
      <c r="L179">
        <v>1.2E-2</v>
      </c>
      <c r="M179">
        <v>77</v>
      </c>
      <c r="N179">
        <v>71</v>
      </c>
      <c r="O179">
        <v>0.24199999999999999</v>
      </c>
      <c r="P179">
        <v>0.69299999999999995</v>
      </c>
      <c r="Q179">
        <v>6.5000000000000002E-2</v>
      </c>
      <c r="R179">
        <v>342049</v>
      </c>
      <c r="S179">
        <v>0.82399999999999995</v>
      </c>
      <c r="T179">
        <f t="shared" si="5"/>
        <v>0.17600000000000005</v>
      </c>
      <c r="U179">
        <f t="array" ref="U179:V179">VLOOKUP(D179,TOURISM!$D$2:$F$2692,{2,3},FALSE)</f>
        <v>2198000000</v>
      </c>
      <c r="V179">
        <v>538000000</v>
      </c>
      <c r="W179" s="12">
        <f t="array" ref="W179:AB179">VLOOKUP(D179,BUSINESS!$D$2:$J$2692,{2,3,4,5,6,7},FALSE)</f>
        <v>0.44900000000000001</v>
      </c>
      <c r="X179" s="12">
        <v>31</v>
      </c>
      <c r="Y179" s="12">
        <v>0</v>
      </c>
      <c r="Z179" s="12">
        <v>58</v>
      </c>
      <c r="AA179" s="11">
        <v>0.27</v>
      </c>
      <c r="AB179" s="11">
        <v>1.093</v>
      </c>
    </row>
    <row r="180" spans="1:28" ht="15" x14ac:dyDescent="0.25">
      <c r="A180" s="7" t="s">
        <v>91</v>
      </c>
      <c r="B180" s="12" t="s">
        <v>84</v>
      </c>
      <c r="C180" s="19">
        <v>2008</v>
      </c>
      <c r="D180" s="9" t="str">
        <f t="shared" si="4"/>
        <v>Bahamas, The-The Americas2008</v>
      </c>
      <c r="E180" s="10">
        <v>8246650000</v>
      </c>
      <c r="F180" s="11">
        <v>7.2999999999999995E-2</v>
      </c>
      <c r="G180" s="11">
        <v>1729</v>
      </c>
      <c r="H180" s="11">
        <v>5.5E-2</v>
      </c>
      <c r="I180">
        <f t="array" ref="I180:J180">_xlfn.IFNA(VLOOKUP(D180,ENERGY!$D$2:$F$2692,{2,3},FALSE),0)</f>
        <v>0</v>
      </c>
      <c r="J180">
        <v>1518</v>
      </c>
      <c r="K180">
        <f t="array" ref="K180:S180">VLOOKUP(D180,'HUMAN RESOURCES'!$D$2:$M$2692,{2,3,4,5,6,7,8,9,10},FALSE)</f>
        <v>1.6E-2</v>
      </c>
      <c r="L180">
        <v>1.2E-2</v>
      </c>
      <c r="M180">
        <v>77</v>
      </c>
      <c r="N180">
        <v>71</v>
      </c>
      <c r="O180">
        <v>0.23599999999999999</v>
      </c>
      <c r="P180">
        <v>0.69799999999999995</v>
      </c>
      <c r="Q180">
        <v>6.6000000000000003E-2</v>
      </c>
      <c r="R180">
        <v>348340</v>
      </c>
      <c r="S180">
        <v>0.82399999999999995</v>
      </c>
      <c r="T180">
        <f t="shared" si="5"/>
        <v>0.17600000000000005</v>
      </c>
      <c r="U180">
        <f t="array" ref="U180:V180">VLOOKUP(D180,TOURISM!$D$2:$F$2692,{2,3},FALSE)</f>
        <v>2155000000</v>
      </c>
      <c r="V180">
        <v>460000000</v>
      </c>
      <c r="W180" s="12">
        <f t="array" ref="W180:AB180">VLOOKUP(D180,BUSINESS!$D$2:$J$2692,{2,3,4,5,6,7},FALSE)</f>
        <v>0.44900000000000001</v>
      </c>
      <c r="X180" s="12">
        <v>31</v>
      </c>
      <c r="Y180" s="12">
        <v>0</v>
      </c>
      <c r="Z180" s="12">
        <v>58</v>
      </c>
      <c r="AA180" s="11">
        <v>0.315</v>
      </c>
      <c r="AB180" s="11">
        <v>1.028</v>
      </c>
    </row>
    <row r="181" spans="1:28" ht="15" x14ac:dyDescent="0.25">
      <c r="A181" s="7" t="s">
        <v>91</v>
      </c>
      <c r="B181" s="12" t="s">
        <v>84</v>
      </c>
      <c r="C181" s="19">
        <v>2009</v>
      </c>
      <c r="D181" s="9" t="str">
        <f t="shared" si="4"/>
        <v>Bahamas, The-The Americas2009</v>
      </c>
      <c r="E181" s="10">
        <v>7820420000</v>
      </c>
      <c r="F181" s="11">
        <v>7.3999999999999996E-2</v>
      </c>
      <c r="G181" s="11">
        <v>1640</v>
      </c>
      <c r="H181" s="11">
        <v>5.5E-2</v>
      </c>
      <c r="I181">
        <f t="array" ref="I181:J181">_xlfn.IFNA(VLOOKUP(D181,ENERGY!$D$2:$F$2692,{2,3},FALSE),0)</f>
        <v>706</v>
      </c>
      <c r="J181">
        <v>1522</v>
      </c>
      <c r="K181">
        <f t="array" ref="K181:S181">VLOOKUP(D181,'HUMAN RESOURCES'!$D$2:$M$2692,{2,3,4,5,6,7,8,9,10},FALSE)</f>
        <v>1.6E-2</v>
      </c>
      <c r="L181">
        <v>1.2E-2</v>
      </c>
      <c r="M181">
        <v>78</v>
      </c>
      <c r="N181">
        <v>71</v>
      </c>
      <c r="O181">
        <v>0.23</v>
      </c>
      <c r="P181">
        <v>0.70199999999999996</v>
      </c>
      <c r="Q181">
        <v>6.8000000000000005E-2</v>
      </c>
      <c r="R181">
        <v>354492</v>
      </c>
      <c r="S181">
        <v>0.82499999999999996</v>
      </c>
      <c r="T181">
        <f t="shared" si="5"/>
        <v>0.17500000000000004</v>
      </c>
      <c r="U181">
        <f t="array" ref="U181:V181">VLOOKUP(D181,TOURISM!$D$2:$F$2692,{2,3},FALSE)</f>
        <v>2025000000</v>
      </c>
      <c r="V181">
        <v>386000000</v>
      </c>
      <c r="W181" s="12">
        <f t="array" ref="W181:AB181">VLOOKUP(D181,BUSINESS!$D$2:$J$2692,{2,3,4,5,6,7},FALSE)</f>
        <v>0.44900000000000001</v>
      </c>
      <c r="X181" s="12">
        <v>31</v>
      </c>
      <c r="Y181" s="12">
        <v>0</v>
      </c>
      <c r="Z181" s="12">
        <v>58</v>
      </c>
      <c r="AA181" s="11">
        <v>0.33900000000000002</v>
      </c>
      <c r="AB181" s="11">
        <v>1.012</v>
      </c>
    </row>
    <row r="182" spans="1:28" ht="15" x14ac:dyDescent="0.25">
      <c r="A182" s="7" t="s">
        <v>91</v>
      </c>
      <c r="B182" s="12" t="s">
        <v>84</v>
      </c>
      <c r="C182" s="19">
        <v>2010</v>
      </c>
      <c r="D182" s="9" t="str">
        <f t="shared" si="4"/>
        <v>Bahamas, The-The Americas2010</v>
      </c>
      <c r="E182" s="10">
        <v>7888087000</v>
      </c>
      <c r="F182" s="11">
        <v>7.3999999999999996E-2</v>
      </c>
      <c r="G182" s="11">
        <v>1626</v>
      </c>
      <c r="H182" s="11">
        <v>5.5E-2</v>
      </c>
      <c r="I182">
        <f t="array" ref="I182:J182">_xlfn.IFNA(VLOOKUP(D182,ENERGY!$D$2:$F$2692,{2,3},FALSE),0)</f>
        <v>0</v>
      </c>
      <c r="J182">
        <v>0</v>
      </c>
      <c r="K182">
        <f t="array" ref="K182:S182">VLOOKUP(D182,'HUMAN RESOURCES'!$D$2:$M$2692,{2,3,4,5,6,7,8,9,10},FALSE)</f>
        <v>1.6E-2</v>
      </c>
      <c r="L182">
        <v>1.0999999999999999E-2</v>
      </c>
      <c r="M182">
        <v>78</v>
      </c>
      <c r="N182">
        <v>72</v>
      </c>
      <c r="O182">
        <v>0.22500000000000001</v>
      </c>
      <c r="P182">
        <v>0.70599999999999996</v>
      </c>
      <c r="Q182">
        <v>7.0000000000000007E-2</v>
      </c>
      <c r="R182">
        <v>360498</v>
      </c>
      <c r="S182">
        <v>0.82499999999999996</v>
      </c>
      <c r="T182">
        <f t="shared" si="5"/>
        <v>0.17500000000000004</v>
      </c>
      <c r="U182">
        <f t="array" ref="U182:V182">VLOOKUP(D182,TOURISM!$D$2:$F$2692,{2,3},FALSE)</f>
        <v>2159000000</v>
      </c>
      <c r="V182">
        <v>369000000</v>
      </c>
      <c r="W182" s="12">
        <f t="array" ref="W182:AB182">VLOOKUP(D182,BUSINESS!$D$2:$J$2692,{2,3,4,5,6,7},FALSE)</f>
        <v>0.44900000000000001</v>
      </c>
      <c r="X182" s="12">
        <v>24</v>
      </c>
      <c r="Y182" s="12">
        <v>0</v>
      </c>
      <c r="Z182" s="12">
        <v>58</v>
      </c>
      <c r="AA182" s="11">
        <v>0.43</v>
      </c>
      <c r="AB182" s="11">
        <v>1.1879999999999999</v>
      </c>
    </row>
    <row r="183" spans="1:28" ht="15" x14ac:dyDescent="0.25">
      <c r="A183" s="7" t="s">
        <v>91</v>
      </c>
      <c r="B183" s="12" t="s">
        <v>84</v>
      </c>
      <c r="C183" s="19">
        <v>2011</v>
      </c>
      <c r="D183" s="9" t="str">
        <f t="shared" si="4"/>
        <v>Bahamas, The-The Americas2011</v>
      </c>
      <c r="E183" s="10">
        <v>7872584000</v>
      </c>
      <c r="F183" s="11">
        <v>7.4999999999999997E-2</v>
      </c>
      <c r="G183" s="11">
        <v>1622</v>
      </c>
      <c r="H183" s="11">
        <v>5.5E-2</v>
      </c>
      <c r="I183">
        <f t="array" ref="I183:J183">_xlfn.IFNA(VLOOKUP(D183,ENERGY!$D$2:$F$2692,{2,3},FALSE),0)</f>
        <v>0</v>
      </c>
      <c r="J183">
        <v>0</v>
      </c>
      <c r="K183">
        <f t="array" ref="K183:S183">VLOOKUP(D183,'HUMAN RESOURCES'!$D$2:$M$2692,{2,3,4,5,6,7,8,9,10},FALSE)</f>
        <v>1.4999999999999999E-2</v>
      </c>
      <c r="L183">
        <v>1.0999999999999999E-2</v>
      </c>
      <c r="M183">
        <v>78</v>
      </c>
      <c r="N183">
        <v>72</v>
      </c>
      <c r="O183">
        <v>0.22</v>
      </c>
      <c r="P183">
        <v>0.70799999999999996</v>
      </c>
      <c r="Q183">
        <v>7.1999999999999995E-2</v>
      </c>
      <c r="R183">
        <v>366331</v>
      </c>
      <c r="S183">
        <v>0.82599999999999996</v>
      </c>
      <c r="T183">
        <f t="shared" si="5"/>
        <v>0.17400000000000004</v>
      </c>
      <c r="U183">
        <f t="array" ref="U183:V183">VLOOKUP(D183,TOURISM!$D$2:$F$2692,{2,3},FALSE)</f>
        <v>2223000000</v>
      </c>
      <c r="V183">
        <v>347000000</v>
      </c>
      <c r="W183" s="12">
        <f t="array" ref="W183:AB183">VLOOKUP(D183,BUSINESS!$D$2:$J$2692,{2,3,4,5,6,7},FALSE)</f>
        <v>0.46600000000000003</v>
      </c>
      <c r="X183" s="12">
        <v>24</v>
      </c>
      <c r="Y183" s="12">
        <v>0</v>
      </c>
      <c r="Z183" s="12">
        <v>58</v>
      </c>
      <c r="AA183" s="11">
        <v>0.65</v>
      </c>
      <c r="AB183" s="11">
        <v>0.81599999999999995</v>
      </c>
    </row>
    <row r="184" spans="1:28" ht="15" x14ac:dyDescent="0.25">
      <c r="A184" s="7" t="s">
        <v>91</v>
      </c>
      <c r="B184" s="12" t="s">
        <v>84</v>
      </c>
      <c r="C184" s="19">
        <v>2012</v>
      </c>
      <c r="D184" s="9" t="str">
        <f t="shared" si="4"/>
        <v>Bahamas, The-The Americas2012</v>
      </c>
      <c r="E184" s="10">
        <v>8149004000</v>
      </c>
      <c r="F184" s="11">
        <v>7.4999999999999997E-2</v>
      </c>
      <c r="G184" s="11">
        <v>1647</v>
      </c>
      <c r="H184" s="11">
        <v>5.0999999999999997E-2</v>
      </c>
      <c r="I184">
        <f t="array" ref="I184:J184">_xlfn.IFNA(VLOOKUP(D184,ENERGY!$D$2:$F$2692,{2,3},FALSE),0)</f>
        <v>664</v>
      </c>
      <c r="J184">
        <v>1723</v>
      </c>
      <c r="K184">
        <f t="array" ref="K184:S184">VLOOKUP(D184,'HUMAN RESOURCES'!$D$2:$M$2692,{2,3,4,5,6,7,8,9,10},FALSE)</f>
        <v>1.4999999999999999E-2</v>
      </c>
      <c r="L184">
        <v>1.0999999999999999E-2</v>
      </c>
      <c r="M184">
        <v>78</v>
      </c>
      <c r="N184">
        <v>72</v>
      </c>
      <c r="O184">
        <v>0.216</v>
      </c>
      <c r="P184">
        <v>0.71</v>
      </c>
      <c r="Q184">
        <v>7.3999999999999996E-2</v>
      </c>
      <c r="R184">
        <v>371960</v>
      </c>
      <c r="S184">
        <v>0.82699999999999996</v>
      </c>
      <c r="T184">
        <f t="shared" si="5"/>
        <v>0.17300000000000004</v>
      </c>
      <c r="U184">
        <f t="array" ref="U184:V184">VLOOKUP(D184,TOURISM!$D$2:$F$2692,{2,3},FALSE)</f>
        <v>2415000000</v>
      </c>
      <c r="V184">
        <v>384000000</v>
      </c>
      <c r="W184" s="12">
        <f t="array" ref="W184:AB184">VLOOKUP(D184,BUSINESS!$D$2:$J$2692,{2,3,4,5,6,7},FALSE)</f>
        <v>0.46600000000000003</v>
      </c>
      <c r="X184" s="12">
        <v>24</v>
      </c>
      <c r="Y184" s="12">
        <v>76</v>
      </c>
      <c r="Z184" s="12">
        <v>58</v>
      </c>
      <c r="AA184" s="11">
        <v>0.71699999999999997</v>
      </c>
      <c r="AB184" s="11">
        <v>0.80700000000000005</v>
      </c>
    </row>
    <row r="185" spans="1:28" ht="15" x14ac:dyDescent="0.25">
      <c r="A185" s="7" t="s">
        <v>92</v>
      </c>
      <c r="B185" s="12" t="s">
        <v>93</v>
      </c>
      <c r="C185" s="19">
        <v>2000</v>
      </c>
      <c r="D185" s="9" t="str">
        <f t="shared" si="4"/>
        <v>Bahrain-Middle East2000</v>
      </c>
      <c r="E185" s="10">
        <v>9063147901</v>
      </c>
      <c r="F185" s="11">
        <v>3.5000000000000003E-2</v>
      </c>
      <c r="G185" s="11">
        <v>476</v>
      </c>
      <c r="H185" s="11">
        <v>0.06</v>
      </c>
      <c r="I185">
        <f t="array" ref="I185:J185">_xlfn.IFNA(VLOOKUP(D185,ENERGY!$D$2:$F$2692,{2,3},FALSE),0)</f>
        <v>0</v>
      </c>
      <c r="J185">
        <v>0</v>
      </c>
      <c r="K185">
        <f t="array" ref="K185:S185">VLOOKUP(D185,'HUMAN RESOURCES'!$D$2:$M$2692,{2,3,4,5,6,7,8,9,10},FALSE)</f>
        <v>2.1000000000000001E-2</v>
      </c>
      <c r="L185">
        <v>1.0999999999999999E-2</v>
      </c>
      <c r="M185">
        <v>76</v>
      </c>
      <c r="N185">
        <v>74</v>
      </c>
      <c r="O185">
        <v>0.308</v>
      </c>
      <c r="P185">
        <v>0.66700000000000004</v>
      </c>
      <c r="Q185">
        <v>2.4E-2</v>
      </c>
      <c r="R185">
        <v>668239</v>
      </c>
      <c r="S185">
        <v>0.88400000000000001</v>
      </c>
      <c r="T185">
        <f t="shared" si="5"/>
        <v>0.11599999999999999</v>
      </c>
      <c r="U185">
        <f t="array" ref="U185:V185">VLOOKUP(D185,TOURISM!$D$2:$F$2692,{2,3},FALSE)</f>
        <v>854000000</v>
      </c>
      <c r="V185">
        <v>425000000</v>
      </c>
      <c r="W185" s="12">
        <f t="array" ref="W185:AB185">VLOOKUP(D185,BUSINESS!$D$2:$J$2692,{2,3,4,5,6,7},FALSE)</f>
        <v>0</v>
      </c>
      <c r="X185" s="12">
        <v>0</v>
      </c>
      <c r="Y185" s="12">
        <v>0</v>
      </c>
      <c r="Z185" s="12">
        <v>0</v>
      </c>
      <c r="AA185" s="11">
        <v>6.2E-2</v>
      </c>
      <c r="AB185" s="11">
        <v>0.308</v>
      </c>
    </row>
    <row r="186" spans="1:28" ht="15" x14ac:dyDescent="0.25">
      <c r="A186" s="7" t="s">
        <v>92</v>
      </c>
      <c r="B186" s="12" t="s">
        <v>93</v>
      </c>
      <c r="C186" s="19">
        <v>2001</v>
      </c>
      <c r="D186" s="9" t="str">
        <f t="shared" si="4"/>
        <v>Bahrain-Middle East2001</v>
      </c>
      <c r="E186" s="10">
        <v>8976446420</v>
      </c>
      <c r="F186" s="11">
        <v>3.7999999999999999E-2</v>
      </c>
      <c r="G186" s="11">
        <v>488</v>
      </c>
      <c r="H186" s="11">
        <v>0.11600000000000001</v>
      </c>
      <c r="I186">
        <f t="array" ref="I186:J186">_xlfn.IFNA(VLOOKUP(D186,ENERGY!$D$2:$F$2692,{2,3},FALSE),0)</f>
        <v>9506</v>
      </c>
      <c r="J186">
        <v>0</v>
      </c>
      <c r="K186">
        <f t="array" ref="K186:S186">VLOOKUP(D186,'HUMAN RESOURCES'!$D$2:$M$2692,{2,3,4,5,6,7,8,9,10},FALSE)</f>
        <v>2.1000000000000001E-2</v>
      </c>
      <c r="L186">
        <v>1.0999999999999999E-2</v>
      </c>
      <c r="M186">
        <v>76</v>
      </c>
      <c r="N186">
        <v>74</v>
      </c>
      <c r="O186">
        <v>0.30499999999999999</v>
      </c>
      <c r="P186">
        <v>0.67</v>
      </c>
      <c r="Q186">
        <v>2.4E-2</v>
      </c>
      <c r="R186">
        <v>698749</v>
      </c>
      <c r="S186">
        <v>0.88400000000000001</v>
      </c>
      <c r="T186">
        <f t="shared" si="5"/>
        <v>0.11599999999999999</v>
      </c>
      <c r="U186">
        <f t="array" ref="U186:V186">VLOOKUP(D186,TOURISM!$D$2:$F$2692,{2,3},FALSE)</f>
        <v>886000000</v>
      </c>
      <c r="V186">
        <v>423000000</v>
      </c>
      <c r="W186" s="12">
        <f t="array" ref="W186:AB186">VLOOKUP(D186,BUSINESS!$D$2:$J$2692,{2,3,4,5,6,7},FALSE)</f>
        <v>0</v>
      </c>
      <c r="X186" s="12">
        <v>0</v>
      </c>
      <c r="Y186" s="12">
        <v>0</v>
      </c>
      <c r="Z186" s="12">
        <v>0</v>
      </c>
      <c r="AA186" s="11">
        <v>0.15</v>
      </c>
      <c r="AB186" s="11">
        <v>0.42899999999999999</v>
      </c>
    </row>
    <row r="187" spans="1:28" ht="15" x14ac:dyDescent="0.25">
      <c r="A187" s="7" t="s">
        <v>92</v>
      </c>
      <c r="B187" s="12" t="s">
        <v>93</v>
      </c>
      <c r="C187" s="19">
        <v>2002</v>
      </c>
      <c r="D187" s="9" t="str">
        <f t="shared" si="4"/>
        <v>Bahrain-Middle East2002</v>
      </c>
      <c r="E187" s="10">
        <v>9632411109</v>
      </c>
      <c r="F187" s="11">
        <v>3.9E-2</v>
      </c>
      <c r="G187" s="11">
        <v>510</v>
      </c>
      <c r="H187" s="11">
        <v>0.107</v>
      </c>
      <c r="I187">
        <f t="array" ref="I187:J187">_xlfn.IFNA(VLOOKUP(D187,ENERGY!$D$2:$F$2692,{2,3},FALSE),0)</f>
        <v>9472</v>
      </c>
      <c r="J187">
        <v>24202</v>
      </c>
      <c r="K187">
        <f t="array" ref="K187:S187">VLOOKUP(D187,'HUMAN RESOURCES'!$D$2:$M$2692,{2,3,4,5,6,7,8,9,10},FALSE)</f>
        <v>0.02</v>
      </c>
      <c r="L187">
        <v>0.01</v>
      </c>
      <c r="M187">
        <v>76</v>
      </c>
      <c r="N187">
        <v>74</v>
      </c>
      <c r="O187">
        <v>0.30099999999999999</v>
      </c>
      <c r="P187">
        <v>0.67500000000000004</v>
      </c>
      <c r="Q187">
        <v>2.4E-2</v>
      </c>
      <c r="R187">
        <v>732541</v>
      </c>
      <c r="S187">
        <v>0.88400000000000001</v>
      </c>
      <c r="T187">
        <f t="shared" si="5"/>
        <v>0.11599999999999999</v>
      </c>
      <c r="U187">
        <f t="array" ref="U187:V187">VLOOKUP(D187,TOURISM!$D$2:$F$2692,{2,3},FALSE)</f>
        <v>985000000</v>
      </c>
      <c r="V187">
        <v>550000000</v>
      </c>
      <c r="W187" s="12">
        <f t="array" ref="W187:AB187">VLOOKUP(D187,BUSINESS!$D$2:$J$2692,{2,3,4,5,6,7},FALSE)</f>
        <v>0</v>
      </c>
      <c r="X187" s="12">
        <v>0</v>
      </c>
      <c r="Y187" s="12">
        <v>0</v>
      </c>
      <c r="Z187" s="12">
        <v>0</v>
      </c>
      <c r="AA187" s="11">
        <v>0.18099999999999999</v>
      </c>
      <c r="AB187" s="11">
        <v>0.53100000000000003</v>
      </c>
    </row>
    <row r="188" spans="1:28" ht="15" x14ac:dyDescent="0.25">
      <c r="A188" s="7" t="s">
        <v>92</v>
      </c>
      <c r="B188" s="12" t="s">
        <v>93</v>
      </c>
      <c r="C188" s="19">
        <v>2003</v>
      </c>
      <c r="D188" s="9" t="str">
        <f t="shared" si="4"/>
        <v>Bahrain-Middle East2003</v>
      </c>
      <c r="E188" s="10">
        <v>11075116594</v>
      </c>
      <c r="F188" s="11">
        <v>3.6999999999999998E-2</v>
      </c>
      <c r="G188" s="11">
        <v>536</v>
      </c>
      <c r="H188" s="11">
        <v>8.4000000000000005E-2</v>
      </c>
      <c r="I188">
        <f t="array" ref="I188:J188">_xlfn.IFNA(VLOOKUP(D188,ENERGY!$D$2:$F$2692,{2,3},FALSE),0)</f>
        <v>9340</v>
      </c>
      <c r="J188">
        <v>24169</v>
      </c>
      <c r="K188">
        <f t="array" ref="K188:S188">VLOOKUP(D188,'HUMAN RESOURCES'!$D$2:$M$2692,{2,3,4,5,6,7,8,9,10},FALSE)</f>
        <v>0.02</v>
      </c>
      <c r="L188">
        <v>0.01</v>
      </c>
      <c r="M188">
        <v>76</v>
      </c>
      <c r="N188">
        <v>74</v>
      </c>
      <c r="O188">
        <v>0.29399999999999998</v>
      </c>
      <c r="P188">
        <v>0.68300000000000005</v>
      </c>
      <c r="Q188">
        <v>2.3E-2</v>
      </c>
      <c r="R188">
        <v>772058</v>
      </c>
      <c r="S188">
        <v>0.88400000000000001</v>
      </c>
      <c r="T188">
        <f t="shared" si="5"/>
        <v>0.11599999999999999</v>
      </c>
      <c r="U188">
        <f t="array" ref="U188:V188">VLOOKUP(D188,TOURISM!$D$2:$F$2692,{2,3},FALSE)</f>
        <v>1206000000</v>
      </c>
      <c r="V188">
        <v>492000000</v>
      </c>
      <c r="W188" s="12">
        <f t="array" ref="W188:AB188">VLOOKUP(D188,BUSINESS!$D$2:$J$2692,{2,3,4,5,6,7},FALSE)</f>
        <v>0</v>
      </c>
      <c r="X188" s="12">
        <v>0</v>
      </c>
      <c r="Y188" s="12">
        <v>0</v>
      </c>
      <c r="Z188" s="12">
        <v>0</v>
      </c>
      <c r="AA188" s="11">
        <v>0.216</v>
      </c>
      <c r="AB188" s="11">
        <v>0.57399999999999995</v>
      </c>
    </row>
    <row r="189" spans="1:28" ht="15" x14ac:dyDescent="0.25">
      <c r="A189" s="7" t="s">
        <v>92</v>
      </c>
      <c r="B189" s="12" t="s">
        <v>93</v>
      </c>
      <c r="C189" s="19">
        <v>2004</v>
      </c>
      <c r="D189" s="9" t="str">
        <f t="shared" si="4"/>
        <v>Bahrain-Middle East2004</v>
      </c>
      <c r="E189" s="10">
        <v>13150516509</v>
      </c>
      <c r="F189" s="11">
        <v>3.9E-2</v>
      </c>
      <c r="G189" s="11">
        <v>539</v>
      </c>
      <c r="H189" s="11">
        <v>8.3000000000000004E-2</v>
      </c>
      <c r="I189">
        <f t="array" ref="I189:J189">_xlfn.IFNA(VLOOKUP(D189,ENERGY!$D$2:$F$2692,{2,3},FALSE),0)</f>
        <v>9771</v>
      </c>
      <c r="J189">
        <v>24301</v>
      </c>
      <c r="K189">
        <f t="array" ref="K189:S189">VLOOKUP(D189,'HUMAN RESOURCES'!$D$2:$M$2692,{2,3,4,5,6,7,8,9,10},FALSE)</f>
        <v>1.9E-2</v>
      </c>
      <c r="L189">
        <v>0.01</v>
      </c>
      <c r="M189">
        <v>76</v>
      </c>
      <c r="N189">
        <v>75</v>
      </c>
      <c r="O189">
        <v>0.28299999999999997</v>
      </c>
      <c r="P189">
        <v>0.69399999999999995</v>
      </c>
      <c r="Q189">
        <v>2.3E-2</v>
      </c>
      <c r="R189">
        <v>820505</v>
      </c>
      <c r="S189">
        <v>0.88400000000000001</v>
      </c>
      <c r="T189">
        <f t="shared" si="5"/>
        <v>0.11599999999999999</v>
      </c>
      <c r="U189">
        <f t="array" ref="U189:V189">VLOOKUP(D189,TOURISM!$D$2:$F$2692,{2,3},FALSE)</f>
        <v>1504000000</v>
      </c>
      <c r="V189">
        <v>528000000</v>
      </c>
      <c r="W189" s="12">
        <f t="array" ref="W189:AB189">VLOOKUP(D189,BUSINESS!$D$2:$J$2692,{2,3,4,5,6,7},FALSE)</f>
        <v>0</v>
      </c>
      <c r="X189" s="12">
        <v>0</v>
      </c>
      <c r="Y189" s="12">
        <v>0</v>
      </c>
      <c r="Z189" s="12">
        <v>0</v>
      </c>
      <c r="AA189" s="11">
        <v>0.215</v>
      </c>
      <c r="AB189" s="11">
        <v>0.79200000000000004</v>
      </c>
    </row>
    <row r="190" spans="1:28" ht="15" x14ac:dyDescent="0.25">
      <c r="A190" s="7" t="s">
        <v>92</v>
      </c>
      <c r="B190" s="12" t="s">
        <v>93</v>
      </c>
      <c r="C190" s="19">
        <v>2005</v>
      </c>
      <c r="D190" s="9" t="str">
        <f t="shared" si="4"/>
        <v>Bahrain-Middle East2005</v>
      </c>
      <c r="E190" s="10">
        <v>15969151306</v>
      </c>
      <c r="F190" s="11">
        <v>3.6999999999999998E-2</v>
      </c>
      <c r="G190" s="11">
        <v>573</v>
      </c>
      <c r="H190" s="11">
        <v>7.9000000000000001E-2</v>
      </c>
      <c r="I190">
        <f t="array" ref="I190:J190">_xlfn.IFNA(VLOOKUP(D190,ENERGY!$D$2:$F$2692,{2,3},FALSE),0)</f>
        <v>8962</v>
      </c>
      <c r="J190">
        <v>22398</v>
      </c>
      <c r="K190">
        <f t="array" ref="K190:S190">VLOOKUP(D190,'HUMAN RESOURCES'!$D$2:$M$2692,{2,3,4,5,6,7,8,9,10},FALSE)</f>
        <v>1.9E-2</v>
      </c>
      <c r="L190">
        <v>8.9999999999999993E-3</v>
      </c>
      <c r="M190">
        <v>76</v>
      </c>
      <c r="N190">
        <v>75</v>
      </c>
      <c r="O190">
        <v>0.26900000000000002</v>
      </c>
      <c r="P190">
        <v>0.70899999999999996</v>
      </c>
      <c r="Q190">
        <v>2.1999999999999999E-2</v>
      </c>
      <c r="R190">
        <v>879534</v>
      </c>
      <c r="S190">
        <v>0.88400000000000001</v>
      </c>
      <c r="T190">
        <f t="shared" si="5"/>
        <v>0.11599999999999999</v>
      </c>
      <c r="U190">
        <f t="array" ref="U190:V190">VLOOKUP(D190,TOURISM!$D$2:$F$2692,{2,3},FALSE)</f>
        <v>1603000000</v>
      </c>
      <c r="V190">
        <v>574000000</v>
      </c>
      <c r="W190" s="12">
        <f t="array" ref="W190:AB190">VLOOKUP(D190,BUSINESS!$D$2:$J$2692,{2,3,4,5,6,7},FALSE)</f>
        <v>0</v>
      </c>
      <c r="X190" s="12">
        <v>0</v>
      </c>
      <c r="Y190" s="12">
        <v>0</v>
      </c>
      <c r="Z190" s="12">
        <v>0</v>
      </c>
      <c r="AA190" s="11">
        <v>0.21299999999999999</v>
      </c>
      <c r="AB190" s="11">
        <v>0.872</v>
      </c>
    </row>
    <row r="191" spans="1:28" ht="15" x14ac:dyDescent="0.25">
      <c r="A191" s="7" t="s">
        <v>92</v>
      </c>
      <c r="B191" s="12" t="s">
        <v>93</v>
      </c>
      <c r="C191" s="19">
        <v>2006</v>
      </c>
      <c r="D191" s="9" t="str">
        <f t="shared" si="4"/>
        <v>Bahrain-Middle East2006</v>
      </c>
      <c r="E191" s="10">
        <v>18505250857</v>
      </c>
      <c r="F191" s="11">
        <v>3.5999999999999997E-2</v>
      </c>
      <c r="G191" s="11">
        <v>599</v>
      </c>
      <c r="H191" s="11">
        <v>7.8E-2</v>
      </c>
      <c r="I191">
        <f t="array" ref="I191:J191">_xlfn.IFNA(VLOOKUP(D191,ENERGY!$D$2:$F$2692,{2,3},FALSE),0)</f>
        <v>7332</v>
      </c>
      <c r="J191">
        <v>19208</v>
      </c>
      <c r="K191">
        <f t="array" ref="K191:S191">VLOOKUP(D191,'HUMAN RESOURCES'!$D$2:$M$2692,{2,3,4,5,6,7,8,9,10},FALSE)</f>
        <v>1.7999999999999999E-2</v>
      </c>
      <c r="L191">
        <v>8.9999999999999993E-3</v>
      </c>
      <c r="M191">
        <v>76</v>
      </c>
      <c r="N191">
        <v>75</v>
      </c>
      <c r="O191">
        <v>0.252</v>
      </c>
      <c r="P191">
        <v>0.72699999999999998</v>
      </c>
      <c r="Q191">
        <v>2.1999999999999999E-2</v>
      </c>
      <c r="R191">
        <v>950951</v>
      </c>
      <c r="S191">
        <v>0.88400000000000001</v>
      </c>
      <c r="T191">
        <f t="shared" si="5"/>
        <v>0.11599999999999999</v>
      </c>
      <c r="U191">
        <f t="array" ref="U191:V191">VLOOKUP(D191,TOURISM!$D$2:$F$2692,{2,3},FALSE)</f>
        <v>1786000000</v>
      </c>
      <c r="V191">
        <v>639000000</v>
      </c>
      <c r="W191" s="12">
        <f t="array" ref="W191:AB191">VLOOKUP(D191,BUSINESS!$D$2:$J$2692,{2,3,4,5,6,7},FALSE)</f>
        <v>0</v>
      </c>
      <c r="X191" s="12">
        <v>0</v>
      </c>
      <c r="Y191" s="12">
        <v>0</v>
      </c>
      <c r="Z191" s="12">
        <v>0</v>
      </c>
      <c r="AA191" s="11">
        <v>0.28199999999999997</v>
      </c>
      <c r="AB191" s="11">
        <v>0.95399999999999996</v>
      </c>
    </row>
    <row r="192" spans="1:28" ht="15" x14ac:dyDescent="0.25">
      <c r="A192" s="7" t="s">
        <v>92</v>
      </c>
      <c r="B192" s="12" t="s">
        <v>93</v>
      </c>
      <c r="C192" s="19">
        <v>2007</v>
      </c>
      <c r="D192" s="9" t="str">
        <f t="shared" si="4"/>
        <v>Bahrain-Middle East2007</v>
      </c>
      <c r="E192" s="10">
        <v>21730590263</v>
      </c>
      <c r="F192" s="11">
        <v>3.5999999999999997E-2</v>
      </c>
      <c r="G192" s="11">
        <v>648</v>
      </c>
      <c r="H192" s="11">
        <v>0.08</v>
      </c>
      <c r="I192">
        <f t="array" ref="I192:J192">_xlfn.IFNA(VLOOKUP(D192,ENERGY!$D$2:$F$2692,{2,3},FALSE),0)</f>
        <v>0</v>
      </c>
      <c r="J192">
        <v>0</v>
      </c>
      <c r="K192">
        <f t="array" ref="K192:S192">VLOOKUP(D192,'HUMAN RESOURCES'!$D$2:$M$2692,{2,3,4,5,6,7,8,9,10},FALSE)</f>
        <v>1.7999999999999999E-2</v>
      </c>
      <c r="L192">
        <v>8.9999999999999993E-3</v>
      </c>
      <c r="M192">
        <v>77</v>
      </c>
      <c r="N192">
        <v>75</v>
      </c>
      <c r="O192">
        <v>0.23300000000000001</v>
      </c>
      <c r="P192">
        <v>0.746</v>
      </c>
      <c r="Q192">
        <v>2.1000000000000001E-2</v>
      </c>
      <c r="R192">
        <v>1032353</v>
      </c>
      <c r="S192">
        <v>0.88400000000000001</v>
      </c>
      <c r="T192">
        <f t="shared" si="5"/>
        <v>0.11599999999999999</v>
      </c>
      <c r="U192">
        <f t="array" ref="U192:V192">VLOOKUP(D192,TOURISM!$D$2:$F$2692,{2,3},FALSE)</f>
        <v>1854000000</v>
      </c>
      <c r="V192">
        <v>671000000</v>
      </c>
      <c r="W192" s="12">
        <f t="array" ref="W192:AB192">VLOOKUP(D192,BUSINESS!$D$2:$J$2692,{2,3,4,5,6,7},FALSE)</f>
        <v>0.14699999999999999</v>
      </c>
      <c r="X192" s="12">
        <v>9</v>
      </c>
      <c r="Y192" s="12">
        <v>0</v>
      </c>
      <c r="Z192" s="12">
        <v>36</v>
      </c>
      <c r="AA192" s="11">
        <v>0.32900000000000001</v>
      </c>
      <c r="AB192" s="11">
        <v>1.081</v>
      </c>
    </row>
    <row r="193" spans="1:28" ht="15" x14ac:dyDescent="0.25">
      <c r="A193" s="7" t="s">
        <v>92</v>
      </c>
      <c r="B193" s="12" t="s">
        <v>93</v>
      </c>
      <c r="C193" s="19">
        <v>2008</v>
      </c>
      <c r="D193" s="9" t="str">
        <f t="shared" si="4"/>
        <v>Bahrain-Middle East2008</v>
      </c>
      <c r="E193" s="10">
        <v>25711147929</v>
      </c>
      <c r="F193" s="11">
        <v>4.1000000000000002E-2</v>
      </c>
      <c r="G193" s="11">
        <v>727</v>
      </c>
      <c r="H193" s="11">
        <v>8.3000000000000004E-2</v>
      </c>
      <c r="I193">
        <f t="array" ref="I193:J193">_xlfn.IFNA(VLOOKUP(D193,ENERGY!$D$2:$F$2692,{2,3},FALSE),0)</f>
        <v>6752</v>
      </c>
      <c r="J193">
        <v>16468</v>
      </c>
      <c r="K193">
        <f t="array" ref="K193:S193">VLOOKUP(D193,'HUMAN RESOURCES'!$D$2:$M$2692,{2,3,4,5,6,7,8,9,10},FALSE)</f>
        <v>1.7000000000000001E-2</v>
      </c>
      <c r="L193">
        <v>8.0000000000000002E-3</v>
      </c>
      <c r="M193">
        <v>77</v>
      </c>
      <c r="N193">
        <v>75</v>
      </c>
      <c r="O193">
        <v>0.217</v>
      </c>
      <c r="P193">
        <v>0.76300000000000001</v>
      </c>
      <c r="Q193">
        <v>2.1000000000000001E-2</v>
      </c>
      <c r="R193">
        <v>1116038</v>
      </c>
      <c r="S193">
        <v>0.88500000000000001</v>
      </c>
      <c r="T193">
        <f t="shared" si="5"/>
        <v>0.11499999999999999</v>
      </c>
      <c r="U193">
        <f t="array" ref="U193:V193">VLOOKUP(D193,TOURISM!$D$2:$F$2692,{2,3},FALSE)</f>
        <v>1927000000</v>
      </c>
      <c r="V193">
        <v>704000000</v>
      </c>
      <c r="W193" s="12">
        <f t="array" ref="W193:AB193">VLOOKUP(D193,BUSINESS!$D$2:$J$2692,{2,3,4,5,6,7},FALSE)</f>
        <v>0.13500000000000001</v>
      </c>
      <c r="X193" s="12">
        <v>9</v>
      </c>
      <c r="Y193" s="12">
        <v>0</v>
      </c>
      <c r="Z193" s="12">
        <v>36</v>
      </c>
      <c r="AA193" s="11">
        <v>0.52</v>
      </c>
      <c r="AB193" s="11">
        <v>1.2909999999999999</v>
      </c>
    </row>
    <row r="194" spans="1:28" ht="15" x14ac:dyDescent="0.25">
      <c r="A194" s="7" t="s">
        <v>92</v>
      </c>
      <c r="B194" s="12" t="s">
        <v>93</v>
      </c>
      <c r="C194" s="19">
        <v>2009</v>
      </c>
      <c r="D194" s="9" t="str">
        <f t="shared" ref="D194:D257" si="6">CONCATENATE(A194,C194)</f>
        <v>Bahrain-Middle East2009</v>
      </c>
      <c r="E194" s="10">
        <v>22938464723</v>
      </c>
      <c r="F194" s="11">
        <v>4.4999999999999998E-2</v>
      </c>
      <c r="G194" s="11">
        <v>729</v>
      </c>
      <c r="H194" s="11">
        <v>8.2000000000000003E-2</v>
      </c>
      <c r="I194">
        <f t="array" ref="I194:J194">_xlfn.IFNA(VLOOKUP(D194,ENERGY!$D$2:$F$2692,{2,3},FALSE),0)</f>
        <v>8093</v>
      </c>
      <c r="J194">
        <v>19497</v>
      </c>
      <c r="K194">
        <f t="array" ref="K194:S194">VLOOKUP(D194,'HUMAN RESOURCES'!$D$2:$M$2692,{2,3,4,5,6,7,8,9,10},FALSE)</f>
        <v>1.7000000000000001E-2</v>
      </c>
      <c r="L194">
        <v>7.0000000000000001E-3</v>
      </c>
      <c r="M194">
        <v>77</v>
      </c>
      <c r="N194">
        <v>75</v>
      </c>
      <c r="O194">
        <v>0.20499999999999999</v>
      </c>
      <c r="P194">
        <v>0.77500000000000002</v>
      </c>
      <c r="Q194">
        <v>0.02</v>
      </c>
      <c r="R194">
        <v>1191539</v>
      </c>
      <c r="S194">
        <v>0.88500000000000001</v>
      </c>
      <c r="T194">
        <f t="shared" si="5"/>
        <v>0.11499999999999999</v>
      </c>
      <c r="U194">
        <f t="array" ref="U194:V194">VLOOKUP(D194,TOURISM!$D$2:$F$2692,{2,3},FALSE)</f>
        <v>1873000000</v>
      </c>
      <c r="V194">
        <v>597000000</v>
      </c>
      <c r="W194" s="12">
        <f t="array" ref="W194:AB194">VLOOKUP(D194,BUSINESS!$D$2:$J$2692,{2,3,4,5,6,7},FALSE)</f>
        <v>0.13500000000000001</v>
      </c>
      <c r="X194" s="12">
        <v>9</v>
      </c>
      <c r="Y194" s="12">
        <v>0</v>
      </c>
      <c r="Z194" s="12">
        <v>36</v>
      </c>
      <c r="AA194" s="11">
        <v>0.53</v>
      </c>
      <c r="AB194" s="11">
        <v>1.177</v>
      </c>
    </row>
    <row r="195" spans="1:28" ht="15" x14ac:dyDescent="0.25">
      <c r="A195" s="7" t="s">
        <v>92</v>
      </c>
      <c r="B195" s="12" t="s">
        <v>93</v>
      </c>
      <c r="C195" s="19">
        <v>2010</v>
      </c>
      <c r="D195" s="9" t="str">
        <f t="shared" si="6"/>
        <v>Bahrain-Middle East2010</v>
      </c>
      <c r="E195" s="10">
        <v>25713547869</v>
      </c>
      <c r="F195" s="11">
        <v>4.2999999999999997E-2</v>
      </c>
      <c r="G195" s="11">
        <v>747</v>
      </c>
      <c r="H195" s="11">
        <v>7.9000000000000001E-2</v>
      </c>
      <c r="I195">
        <f t="array" ref="I195:J195">_xlfn.IFNA(VLOOKUP(D195,ENERGY!$D$2:$F$2692,{2,3},FALSE),0)</f>
        <v>0</v>
      </c>
      <c r="J195">
        <v>0</v>
      </c>
      <c r="K195">
        <f t="array" ref="K195:S195">VLOOKUP(D195,'HUMAN RESOURCES'!$D$2:$M$2692,{2,3,4,5,6,7,8,9,10},FALSE)</f>
        <v>1.6E-2</v>
      </c>
      <c r="L195">
        <v>7.0000000000000001E-3</v>
      </c>
      <c r="M195">
        <v>77</v>
      </c>
      <c r="N195">
        <v>76</v>
      </c>
      <c r="O195">
        <v>0.19900000000000001</v>
      </c>
      <c r="P195">
        <v>0.78100000000000003</v>
      </c>
      <c r="Q195">
        <v>0.02</v>
      </c>
      <c r="R195">
        <v>1251513</v>
      </c>
      <c r="S195">
        <v>0.88500000000000001</v>
      </c>
      <c r="T195">
        <f t="shared" ref="T195:T258" si="7">1-S195</f>
        <v>0.11499999999999999</v>
      </c>
      <c r="U195">
        <f t="array" ref="U195:V195">VLOOKUP(D195,TOURISM!$D$2:$F$2692,{2,3},FALSE)</f>
        <v>2163000000</v>
      </c>
      <c r="V195">
        <v>684000000</v>
      </c>
      <c r="W195" s="12">
        <f t="array" ref="W195:AB195">VLOOKUP(D195,BUSINESS!$D$2:$J$2692,{2,3,4,5,6,7},FALSE)</f>
        <v>0.13500000000000001</v>
      </c>
      <c r="X195" s="12">
        <v>9</v>
      </c>
      <c r="Y195" s="12">
        <v>0</v>
      </c>
      <c r="Z195" s="12">
        <v>36</v>
      </c>
      <c r="AA195" s="11">
        <v>0.55000000000000004</v>
      </c>
      <c r="AB195" s="11">
        <v>1.252</v>
      </c>
    </row>
    <row r="196" spans="1:28" ht="15" x14ac:dyDescent="0.25">
      <c r="A196" s="7" t="s">
        <v>92</v>
      </c>
      <c r="B196" s="12" t="s">
        <v>93</v>
      </c>
      <c r="C196" s="19">
        <v>2011</v>
      </c>
      <c r="D196" s="9" t="str">
        <f t="shared" si="6"/>
        <v>Bahrain-Middle East2011</v>
      </c>
      <c r="E196" s="10">
        <v>29044378668</v>
      </c>
      <c r="F196" s="11">
        <v>3.7999999999999999E-2</v>
      </c>
      <c r="G196" s="11">
        <v>766</v>
      </c>
      <c r="H196" s="11">
        <v>7.1999999999999995E-2</v>
      </c>
      <c r="I196">
        <f t="array" ref="I196:J196">_xlfn.IFNA(VLOOKUP(D196,ENERGY!$D$2:$F$2692,{2,3},FALSE),0)</f>
        <v>0</v>
      </c>
      <c r="J196">
        <v>0</v>
      </c>
      <c r="K196">
        <f t="array" ref="K196:S196">VLOOKUP(D196,'HUMAN RESOURCES'!$D$2:$M$2692,{2,3,4,5,6,7,8,9,10},FALSE)</f>
        <v>1.6E-2</v>
      </c>
      <c r="L196">
        <v>6.0000000000000001E-3</v>
      </c>
      <c r="M196">
        <v>77</v>
      </c>
      <c r="N196">
        <v>76</v>
      </c>
      <c r="O196">
        <v>0.19800000000000001</v>
      </c>
      <c r="P196">
        <v>0.78100000000000003</v>
      </c>
      <c r="Q196">
        <v>2.1000000000000001E-2</v>
      </c>
      <c r="R196">
        <v>1292764</v>
      </c>
      <c r="S196">
        <v>0.88600000000000001</v>
      </c>
      <c r="T196">
        <f t="shared" si="7"/>
        <v>0.11399999999999999</v>
      </c>
      <c r="U196">
        <f t="array" ref="U196:V196">VLOOKUP(D196,TOURISM!$D$2:$F$2692,{2,3},FALSE)</f>
        <v>1766000000</v>
      </c>
      <c r="V196">
        <v>899000000</v>
      </c>
      <c r="W196" s="12">
        <f t="array" ref="W196:AB196">VLOOKUP(D196,BUSINESS!$D$2:$J$2692,{2,3,4,5,6,7},FALSE)</f>
        <v>0.13500000000000001</v>
      </c>
      <c r="X196" s="12">
        <v>9</v>
      </c>
      <c r="Y196" s="12">
        <v>0</v>
      </c>
      <c r="Z196" s="12">
        <v>36</v>
      </c>
      <c r="AA196" s="11">
        <v>0.77</v>
      </c>
      <c r="AB196" s="11">
        <v>1.31</v>
      </c>
    </row>
    <row r="197" spans="1:28" ht="15" x14ac:dyDescent="0.25">
      <c r="A197" s="7" t="s">
        <v>92</v>
      </c>
      <c r="B197" s="12" t="s">
        <v>93</v>
      </c>
      <c r="C197" s="19">
        <v>2012</v>
      </c>
      <c r="D197" s="9" t="str">
        <f t="shared" si="6"/>
        <v>Bahrain-Middle East2012</v>
      </c>
      <c r="E197" s="10">
        <v>30362317939</v>
      </c>
      <c r="F197" s="11">
        <v>3.9E-2</v>
      </c>
      <c r="G197" s="11">
        <v>895</v>
      </c>
      <c r="H197" s="11">
        <v>6.8000000000000005E-2</v>
      </c>
      <c r="I197">
        <f t="array" ref="I197:J197">_xlfn.IFNA(VLOOKUP(D197,ENERGY!$D$2:$F$2692,{2,3},FALSE),0)</f>
        <v>6970</v>
      </c>
      <c r="J197">
        <v>17510</v>
      </c>
      <c r="K197">
        <f t="array" ref="K197:S197">VLOOKUP(D197,'HUMAN RESOURCES'!$D$2:$M$2692,{2,3,4,5,6,7,8,9,10},FALSE)</f>
        <v>1.6E-2</v>
      </c>
      <c r="L197">
        <v>6.0000000000000001E-3</v>
      </c>
      <c r="M197">
        <v>77</v>
      </c>
      <c r="N197">
        <v>76</v>
      </c>
      <c r="O197">
        <v>0.20200000000000001</v>
      </c>
      <c r="P197">
        <v>0.77700000000000002</v>
      </c>
      <c r="Q197">
        <v>2.1000000000000001E-2</v>
      </c>
      <c r="R197">
        <v>1317827</v>
      </c>
      <c r="S197">
        <v>0.88600000000000001</v>
      </c>
      <c r="T197">
        <f t="shared" si="7"/>
        <v>0.11399999999999999</v>
      </c>
      <c r="U197">
        <f t="array" ref="U197:V197">VLOOKUP(D197,TOURISM!$D$2:$F$2692,{2,3},FALSE)</f>
        <v>1742000000</v>
      </c>
      <c r="V197">
        <v>889000000</v>
      </c>
      <c r="W197" s="12">
        <f t="array" ref="W197:AB197">VLOOKUP(D197,BUSINESS!$D$2:$J$2692,{2,3,4,5,6,7},FALSE)</f>
        <v>0.13500000000000001</v>
      </c>
      <c r="X197" s="12">
        <v>9</v>
      </c>
      <c r="Y197" s="12">
        <v>47</v>
      </c>
      <c r="Z197" s="12">
        <v>36</v>
      </c>
      <c r="AA197" s="11">
        <v>0.88</v>
      </c>
      <c r="AB197" s="11">
        <v>1.6120000000000001</v>
      </c>
    </row>
    <row r="198" spans="1:28" ht="15" x14ac:dyDescent="0.25">
      <c r="A198" s="7" t="s">
        <v>94</v>
      </c>
      <c r="B198" s="12" t="s">
        <v>61</v>
      </c>
      <c r="C198" s="19">
        <v>2000</v>
      </c>
      <c r="D198" s="9" t="str">
        <f t="shared" si="6"/>
        <v>Bangladesh-Asia2000</v>
      </c>
      <c r="E198" s="10">
        <v>47124925462</v>
      </c>
      <c r="F198" s="11">
        <v>2.8000000000000001E-2</v>
      </c>
      <c r="G198" s="11">
        <v>10</v>
      </c>
      <c r="H198" s="11">
        <v>0.13</v>
      </c>
      <c r="I198">
        <f t="array" ref="I198:J198">_xlfn.IFNA(VLOOKUP(D198,ENERGY!$D$2:$F$2692,{2,3},FALSE),0)</f>
        <v>0</v>
      </c>
      <c r="J198">
        <v>0</v>
      </c>
      <c r="K198">
        <f t="array" ref="K198:S198">VLOOKUP(D198,'HUMAN RESOURCES'!$D$2:$M$2692,{2,3,4,5,6,7,8,9,10},FALSE)</f>
        <v>2.7E-2</v>
      </c>
      <c r="L198">
        <v>6.4000000000000001E-2</v>
      </c>
      <c r="M198">
        <v>66</v>
      </c>
      <c r="N198">
        <v>65</v>
      </c>
      <c r="O198">
        <v>0.37</v>
      </c>
      <c r="P198">
        <v>0.59</v>
      </c>
      <c r="Q198">
        <v>4.1000000000000002E-2</v>
      </c>
      <c r="R198">
        <v>132383265</v>
      </c>
      <c r="S198">
        <v>0.23599999999999999</v>
      </c>
      <c r="T198">
        <f t="shared" si="7"/>
        <v>0.76400000000000001</v>
      </c>
      <c r="U198">
        <f t="array" ref="U198:V198">VLOOKUP(D198,TOURISM!$D$2:$F$2692,{2,3},FALSE)</f>
        <v>50000000</v>
      </c>
      <c r="V198">
        <v>471000000</v>
      </c>
      <c r="W198" s="12">
        <f t="array" ref="W198:AB198">VLOOKUP(D198,BUSINESS!$D$2:$J$2692,{2,3,4,5,6,7},FALSE)</f>
        <v>0</v>
      </c>
      <c r="X198" s="12">
        <v>0</v>
      </c>
      <c r="Y198" s="12">
        <v>0</v>
      </c>
      <c r="Z198" s="12">
        <v>0</v>
      </c>
      <c r="AA198" s="11">
        <v>1E-3</v>
      </c>
      <c r="AB198" s="11">
        <v>2E-3</v>
      </c>
    </row>
    <row r="199" spans="1:28" ht="15" x14ac:dyDescent="0.25">
      <c r="A199" s="7" t="s">
        <v>94</v>
      </c>
      <c r="B199" s="12" t="s">
        <v>61</v>
      </c>
      <c r="C199" s="19">
        <v>2001</v>
      </c>
      <c r="D199" s="9" t="str">
        <f t="shared" si="6"/>
        <v>Bangladesh-Asia2001</v>
      </c>
      <c r="E199" s="10">
        <v>46987842847</v>
      </c>
      <c r="F199" s="11">
        <v>0.03</v>
      </c>
      <c r="G199" s="11">
        <v>10</v>
      </c>
      <c r="H199" s="11">
        <v>0.155</v>
      </c>
      <c r="I199">
        <f t="array" ref="I199:J199">_xlfn.IFNA(VLOOKUP(D199,ENERGY!$D$2:$F$2692,{2,3},FALSE),0)</f>
        <v>31294</v>
      </c>
      <c r="J199">
        <v>0</v>
      </c>
      <c r="K199">
        <f t="array" ref="K199:S199">VLOOKUP(D199,'HUMAN RESOURCES'!$D$2:$M$2692,{2,3,4,5,6,7,8,9,10},FALSE)</f>
        <v>2.5999999999999999E-2</v>
      </c>
      <c r="L199">
        <v>6.2E-2</v>
      </c>
      <c r="M199">
        <v>66</v>
      </c>
      <c r="N199">
        <v>66</v>
      </c>
      <c r="O199">
        <v>0.36399999999999999</v>
      </c>
      <c r="P199">
        <v>0.59499999999999997</v>
      </c>
      <c r="Q199">
        <v>4.1000000000000002E-2</v>
      </c>
      <c r="R199">
        <v>134729503</v>
      </c>
      <c r="S199">
        <v>0.24099999999999999</v>
      </c>
      <c r="T199">
        <f t="shared" si="7"/>
        <v>0.75900000000000001</v>
      </c>
      <c r="U199">
        <f t="array" ref="U199:V199">VLOOKUP(D199,TOURISM!$D$2:$F$2692,{2,3},FALSE)</f>
        <v>48000000</v>
      </c>
      <c r="V199">
        <v>341000000</v>
      </c>
      <c r="W199" s="12">
        <f t="array" ref="W199:AB199">VLOOKUP(D199,BUSINESS!$D$2:$J$2692,{2,3,4,5,6,7},FALSE)</f>
        <v>0</v>
      </c>
      <c r="X199" s="12">
        <v>0</v>
      </c>
      <c r="Y199" s="12">
        <v>0</v>
      </c>
      <c r="Z199" s="12">
        <v>0</v>
      </c>
      <c r="AA199" s="11">
        <v>1E-3</v>
      </c>
      <c r="AB199" s="11">
        <v>4.0000000000000001E-3</v>
      </c>
    </row>
    <row r="200" spans="1:28" ht="15" x14ac:dyDescent="0.25">
      <c r="A200" s="7" t="s">
        <v>94</v>
      </c>
      <c r="B200" s="12" t="s">
        <v>61</v>
      </c>
      <c r="C200" s="19">
        <v>2002</v>
      </c>
      <c r="D200" s="9" t="str">
        <f t="shared" si="6"/>
        <v>Bangladesh-Asia2002</v>
      </c>
      <c r="E200" s="10">
        <v>47571130071</v>
      </c>
      <c r="F200" s="11">
        <v>3.1E-2</v>
      </c>
      <c r="G200" s="11">
        <v>11</v>
      </c>
      <c r="H200" s="11">
        <v>0.158</v>
      </c>
      <c r="I200">
        <f t="array" ref="I200:J200">_xlfn.IFNA(VLOOKUP(D200,ENERGY!$D$2:$F$2692,{2,3},FALSE),0)</f>
        <v>30756</v>
      </c>
      <c r="J200">
        <v>56153</v>
      </c>
      <c r="K200">
        <f t="array" ref="K200:S200">VLOOKUP(D200,'HUMAN RESOURCES'!$D$2:$M$2692,{2,3,4,5,6,7,8,9,10},FALSE)</f>
        <v>2.5999999999999999E-2</v>
      </c>
      <c r="L200">
        <v>5.8999999999999997E-2</v>
      </c>
      <c r="M200">
        <v>67</v>
      </c>
      <c r="N200">
        <v>66</v>
      </c>
      <c r="O200">
        <v>0.35899999999999999</v>
      </c>
      <c r="P200">
        <v>0.6</v>
      </c>
      <c r="Q200">
        <v>4.1000000000000002E-2</v>
      </c>
      <c r="R200">
        <v>137006279</v>
      </c>
      <c r="S200">
        <v>0.248</v>
      </c>
      <c r="T200">
        <f t="shared" si="7"/>
        <v>0.752</v>
      </c>
      <c r="U200">
        <f t="array" ref="U200:V200">VLOOKUP(D200,TOURISM!$D$2:$F$2692,{2,3},FALSE)</f>
        <v>59000000</v>
      </c>
      <c r="V200">
        <v>309000000</v>
      </c>
      <c r="W200" s="12">
        <f t="array" ref="W200:AB200">VLOOKUP(D200,BUSINESS!$D$2:$J$2692,{2,3,4,5,6,7},FALSE)</f>
        <v>0</v>
      </c>
      <c r="X200" s="12">
        <v>0</v>
      </c>
      <c r="Y200" s="12">
        <v>0</v>
      </c>
      <c r="Z200" s="12">
        <v>0</v>
      </c>
      <c r="AA200" s="11">
        <v>1E-3</v>
      </c>
      <c r="AB200" s="11">
        <v>8.0000000000000002E-3</v>
      </c>
    </row>
    <row r="201" spans="1:28" ht="15" x14ac:dyDescent="0.25">
      <c r="A201" s="7" t="s">
        <v>94</v>
      </c>
      <c r="B201" s="12" t="s">
        <v>61</v>
      </c>
      <c r="C201" s="19">
        <v>2003</v>
      </c>
      <c r="D201" s="9" t="str">
        <f t="shared" si="6"/>
        <v>Bangladesh-Asia2003</v>
      </c>
      <c r="E201" s="10">
        <v>51913661485</v>
      </c>
      <c r="F201" s="11">
        <v>0.03</v>
      </c>
      <c r="G201" s="11">
        <v>11</v>
      </c>
      <c r="H201" s="11">
        <v>0.16</v>
      </c>
      <c r="I201">
        <f t="array" ref="I201:J201">_xlfn.IFNA(VLOOKUP(D201,ENERGY!$D$2:$F$2692,{2,3},FALSE),0)</f>
        <v>29131</v>
      </c>
      <c r="J201">
        <v>52328</v>
      </c>
      <c r="K201">
        <f t="array" ref="K201:S201">VLOOKUP(D201,'HUMAN RESOURCES'!$D$2:$M$2692,{2,3,4,5,6,7,8,9,10},FALSE)</f>
        <v>2.5000000000000001E-2</v>
      </c>
      <c r="L201">
        <v>5.6000000000000001E-2</v>
      </c>
      <c r="M201">
        <v>67</v>
      </c>
      <c r="N201">
        <v>66</v>
      </c>
      <c r="O201">
        <v>0.35399999999999998</v>
      </c>
      <c r="P201">
        <v>0.60499999999999998</v>
      </c>
      <c r="Q201">
        <v>4.2000000000000003E-2</v>
      </c>
      <c r="R201">
        <v>139185986</v>
      </c>
      <c r="S201">
        <v>0.254</v>
      </c>
      <c r="T201">
        <f t="shared" si="7"/>
        <v>0.746</v>
      </c>
      <c r="U201">
        <f t="array" ref="U201:V201">VLOOKUP(D201,TOURISM!$D$2:$F$2692,{2,3},FALSE)</f>
        <v>59000000</v>
      </c>
      <c r="V201">
        <v>389000000</v>
      </c>
      <c r="W201" s="12">
        <f t="array" ref="W201:AB201">VLOOKUP(D201,BUSINESS!$D$2:$J$2692,{2,3,4,5,6,7},FALSE)</f>
        <v>0</v>
      </c>
      <c r="X201" s="12">
        <v>50</v>
      </c>
      <c r="Y201" s="12">
        <v>0</v>
      </c>
      <c r="Z201" s="12">
        <v>0</v>
      </c>
      <c r="AA201" s="11">
        <v>2E-3</v>
      </c>
      <c r="AB201" s="11">
        <v>0.01</v>
      </c>
    </row>
    <row r="202" spans="1:28" ht="15" x14ac:dyDescent="0.25">
      <c r="A202" s="7" t="s">
        <v>94</v>
      </c>
      <c r="B202" s="12" t="s">
        <v>61</v>
      </c>
      <c r="C202" s="19">
        <v>2004</v>
      </c>
      <c r="D202" s="9" t="str">
        <f t="shared" si="6"/>
        <v>Bangladesh-Asia2004</v>
      </c>
      <c r="E202" s="10">
        <v>56560744012</v>
      </c>
      <c r="F202" s="11">
        <v>3.1E-2</v>
      </c>
      <c r="G202" s="11">
        <v>12</v>
      </c>
      <c r="H202" s="11">
        <v>0.16</v>
      </c>
      <c r="I202">
        <f t="array" ref="I202:J202">_xlfn.IFNA(VLOOKUP(D202,ENERGY!$D$2:$F$2692,{2,3},FALSE),0)</f>
        <v>27873</v>
      </c>
      <c r="J202">
        <v>46435</v>
      </c>
      <c r="K202">
        <f t="array" ref="K202:S202">VLOOKUP(D202,'HUMAN RESOURCES'!$D$2:$M$2692,{2,3,4,5,6,7,8,9,10},FALSE)</f>
        <v>2.4E-2</v>
      </c>
      <c r="L202">
        <v>5.2999999999999999E-2</v>
      </c>
      <c r="M202">
        <v>68</v>
      </c>
      <c r="N202">
        <v>67</v>
      </c>
      <c r="O202">
        <v>0.34799999999999998</v>
      </c>
      <c r="P202">
        <v>0.60899999999999999</v>
      </c>
      <c r="Q202">
        <v>4.2000000000000003E-2</v>
      </c>
      <c r="R202">
        <v>141235035</v>
      </c>
      <c r="S202">
        <v>0.26100000000000001</v>
      </c>
      <c r="T202">
        <f t="shared" si="7"/>
        <v>0.73899999999999999</v>
      </c>
      <c r="U202">
        <f t="array" ref="U202:V202">VLOOKUP(D202,TOURISM!$D$2:$F$2692,{2,3},FALSE)</f>
        <v>76000000</v>
      </c>
      <c r="V202">
        <v>442000000</v>
      </c>
      <c r="W202" s="12">
        <f t="array" ref="W202:AB202">VLOOKUP(D202,BUSINESS!$D$2:$J$2692,{2,3,4,5,6,7},FALSE)</f>
        <v>0</v>
      </c>
      <c r="X202" s="12">
        <v>50</v>
      </c>
      <c r="Y202" s="12">
        <v>0</v>
      </c>
      <c r="Z202" s="12">
        <v>0</v>
      </c>
      <c r="AA202" s="11">
        <v>2E-3</v>
      </c>
      <c r="AB202" s="11">
        <v>0.02</v>
      </c>
    </row>
    <row r="203" spans="1:28" ht="15" x14ac:dyDescent="0.25">
      <c r="A203" s="7" t="s">
        <v>94</v>
      </c>
      <c r="B203" s="12" t="s">
        <v>61</v>
      </c>
      <c r="C203" s="19">
        <v>2005</v>
      </c>
      <c r="D203" s="9" t="str">
        <f t="shared" si="6"/>
        <v>Bangladesh-Asia2005</v>
      </c>
      <c r="E203" s="10">
        <v>60277560976</v>
      </c>
      <c r="F203" s="11">
        <v>3.2000000000000001E-2</v>
      </c>
      <c r="G203" s="11">
        <v>13</v>
      </c>
      <c r="H203" s="11">
        <v>0.14799999999999999</v>
      </c>
      <c r="I203">
        <f t="array" ref="I203:J203">_xlfn.IFNA(VLOOKUP(D203,ENERGY!$D$2:$F$2692,{2,3},FALSE),0)</f>
        <v>26626</v>
      </c>
      <c r="J203">
        <v>48467</v>
      </c>
      <c r="K203">
        <f t="array" ref="K203:S203">VLOOKUP(D203,'HUMAN RESOURCES'!$D$2:$M$2692,{2,3,4,5,6,7,8,9,10},FALSE)</f>
        <v>2.3E-2</v>
      </c>
      <c r="L203">
        <v>5.0999999999999997E-2</v>
      </c>
      <c r="M203">
        <v>68</v>
      </c>
      <c r="N203">
        <v>67</v>
      </c>
      <c r="O203">
        <v>0.34300000000000003</v>
      </c>
      <c r="P203">
        <v>0.61399999999999999</v>
      </c>
      <c r="Q203">
        <v>4.2999999999999997E-2</v>
      </c>
      <c r="R203">
        <v>143135180</v>
      </c>
      <c r="S203">
        <v>0.26800000000000002</v>
      </c>
      <c r="T203">
        <f t="shared" si="7"/>
        <v>0.73199999999999998</v>
      </c>
      <c r="U203">
        <f t="array" ref="U203:V203">VLOOKUP(D203,TOURISM!$D$2:$F$2692,{2,3},FALSE)</f>
        <v>79000000</v>
      </c>
      <c r="V203">
        <v>375000000</v>
      </c>
      <c r="W203" s="12">
        <f t="array" ref="W203:AB203">VLOOKUP(D203,BUSINESS!$D$2:$J$2692,{2,3,4,5,6,7},FALSE)</f>
        <v>0.35299999999999998</v>
      </c>
      <c r="X203" s="12">
        <v>50</v>
      </c>
      <c r="Y203" s="12">
        <v>0</v>
      </c>
      <c r="Z203" s="12">
        <v>400</v>
      </c>
      <c r="AA203" s="11">
        <v>2E-3</v>
      </c>
      <c r="AB203" s="11">
        <v>6.3E-2</v>
      </c>
    </row>
    <row r="204" spans="1:28" ht="15" x14ac:dyDescent="0.25">
      <c r="A204" s="7" t="s">
        <v>94</v>
      </c>
      <c r="B204" s="12" t="s">
        <v>61</v>
      </c>
      <c r="C204" s="19">
        <v>2006</v>
      </c>
      <c r="D204" s="9" t="str">
        <f t="shared" si="6"/>
        <v>Bangladesh-Asia2006</v>
      </c>
      <c r="E204" s="10">
        <v>61901116736</v>
      </c>
      <c r="F204" s="11">
        <v>3.4000000000000002E-2</v>
      </c>
      <c r="G204" s="11">
        <v>14</v>
      </c>
      <c r="H204" s="11">
        <v>0.14000000000000001</v>
      </c>
      <c r="I204">
        <f t="array" ref="I204:J204">_xlfn.IFNA(VLOOKUP(D204,ENERGY!$D$2:$F$2692,{2,3},FALSE),0)</f>
        <v>23868</v>
      </c>
      <c r="J204">
        <v>37554</v>
      </c>
      <c r="K204">
        <f t="array" ref="K204:S204">VLOOKUP(D204,'HUMAN RESOURCES'!$D$2:$M$2692,{2,3,4,5,6,7,8,9,10},FALSE)</f>
        <v>2.3E-2</v>
      </c>
      <c r="L204">
        <v>4.8000000000000001E-2</v>
      </c>
      <c r="M204">
        <v>68</v>
      </c>
      <c r="N204">
        <v>67</v>
      </c>
      <c r="O204">
        <v>0.33800000000000002</v>
      </c>
      <c r="P204">
        <v>0.61899999999999999</v>
      </c>
      <c r="Q204">
        <v>4.3999999999999997E-2</v>
      </c>
      <c r="R204">
        <v>144868702</v>
      </c>
      <c r="S204">
        <v>0.27500000000000002</v>
      </c>
      <c r="T204">
        <f t="shared" si="7"/>
        <v>0.72499999999999998</v>
      </c>
      <c r="U204">
        <f t="array" ref="U204:V204">VLOOKUP(D204,TOURISM!$D$2:$F$2692,{2,3},FALSE)</f>
        <v>80000000</v>
      </c>
      <c r="V204">
        <v>444000000</v>
      </c>
      <c r="W204" s="12">
        <f t="array" ref="W204:AB204">VLOOKUP(D204,BUSINESS!$D$2:$J$2692,{2,3,4,5,6,7},FALSE)</f>
        <v>0.35299999999999998</v>
      </c>
      <c r="X204" s="12">
        <v>50</v>
      </c>
      <c r="Y204" s="12">
        <v>0</v>
      </c>
      <c r="Z204" s="12">
        <v>400</v>
      </c>
      <c r="AA204" s="11">
        <v>0.01</v>
      </c>
      <c r="AB204" s="11">
        <v>0.13200000000000001</v>
      </c>
    </row>
    <row r="205" spans="1:28" ht="15" x14ac:dyDescent="0.25">
      <c r="A205" s="7" t="s">
        <v>94</v>
      </c>
      <c r="B205" s="12" t="s">
        <v>61</v>
      </c>
      <c r="C205" s="19">
        <v>2007</v>
      </c>
      <c r="D205" s="9" t="str">
        <f t="shared" si="6"/>
        <v>Bangladesh-Asia2007</v>
      </c>
      <c r="E205" s="10">
        <v>68415421373</v>
      </c>
      <c r="F205" s="11">
        <v>3.5000000000000003E-2</v>
      </c>
      <c r="G205" s="11">
        <v>16</v>
      </c>
      <c r="H205" s="11">
        <v>0.153</v>
      </c>
      <c r="I205">
        <f t="array" ref="I205:J205">_xlfn.IFNA(VLOOKUP(D205,ENERGY!$D$2:$F$2692,{2,3},FALSE),0)</f>
        <v>0</v>
      </c>
      <c r="J205">
        <v>0</v>
      </c>
      <c r="K205">
        <f t="array" ref="K205:S205">VLOOKUP(D205,'HUMAN RESOURCES'!$D$2:$M$2692,{2,3,4,5,6,7,8,9,10},FALSE)</f>
        <v>2.1999999999999999E-2</v>
      </c>
      <c r="L205">
        <v>4.5999999999999999E-2</v>
      </c>
      <c r="M205">
        <v>69</v>
      </c>
      <c r="N205">
        <v>68</v>
      </c>
      <c r="O205">
        <v>0.33300000000000002</v>
      </c>
      <c r="P205">
        <v>0.623</v>
      </c>
      <c r="Q205">
        <v>4.3999999999999997E-2</v>
      </c>
      <c r="R205">
        <v>146457067</v>
      </c>
      <c r="S205">
        <v>0.28199999999999997</v>
      </c>
      <c r="T205">
        <f t="shared" si="7"/>
        <v>0.71799999999999997</v>
      </c>
      <c r="U205">
        <f t="array" ref="U205:V205">VLOOKUP(D205,TOURISM!$D$2:$F$2692,{2,3},FALSE)</f>
        <v>76000000</v>
      </c>
      <c r="V205">
        <v>530000000</v>
      </c>
      <c r="W205" s="12">
        <f t="array" ref="W205:AB205">VLOOKUP(D205,BUSINESS!$D$2:$J$2692,{2,3,4,5,6,7},FALSE)</f>
        <v>0.37</v>
      </c>
      <c r="X205" s="12">
        <v>74</v>
      </c>
      <c r="Y205" s="12">
        <v>0</v>
      </c>
      <c r="Z205" s="12">
        <v>400</v>
      </c>
      <c r="AA205" s="11">
        <v>1.7999999999999999E-2</v>
      </c>
      <c r="AB205" s="11">
        <v>0.23499999999999999</v>
      </c>
    </row>
    <row r="206" spans="1:28" ht="15" x14ac:dyDescent="0.25">
      <c r="A206" s="7" t="s">
        <v>94</v>
      </c>
      <c r="B206" s="12" t="s">
        <v>61</v>
      </c>
      <c r="C206" s="19">
        <v>2008</v>
      </c>
      <c r="D206" s="9" t="str">
        <f t="shared" si="6"/>
        <v>Bangladesh-Asia2008</v>
      </c>
      <c r="E206" s="10">
        <v>79554350678</v>
      </c>
      <c r="F206" s="11">
        <v>3.5000000000000003E-2</v>
      </c>
      <c r="G206" s="11">
        <v>19</v>
      </c>
      <c r="H206" s="11">
        <v>0.16</v>
      </c>
      <c r="I206">
        <f t="array" ref="I206:J206">_xlfn.IFNA(VLOOKUP(D206,ENERGY!$D$2:$F$2692,{2,3},FALSE),0)</f>
        <v>21713</v>
      </c>
      <c r="J206">
        <v>33883</v>
      </c>
      <c r="K206">
        <f t="array" ref="K206:S206">VLOOKUP(D206,'HUMAN RESOURCES'!$D$2:$M$2692,{2,3,4,5,6,7,8,9,10},FALSE)</f>
        <v>2.1999999999999999E-2</v>
      </c>
      <c r="L206">
        <v>4.2999999999999997E-2</v>
      </c>
      <c r="M206">
        <v>69</v>
      </c>
      <c r="N206">
        <v>68</v>
      </c>
      <c r="O206">
        <v>0.32700000000000001</v>
      </c>
      <c r="P206">
        <v>0.628</v>
      </c>
      <c r="Q206">
        <v>4.4999999999999998E-2</v>
      </c>
      <c r="R206">
        <v>147969967</v>
      </c>
      <c r="S206">
        <v>0.28999999999999998</v>
      </c>
      <c r="T206">
        <f t="shared" si="7"/>
        <v>0.71</v>
      </c>
      <c r="U206">
        <f t="array" ref="U206:V206">VLOOKUP(D206,TOURISM!$D$2:$F$2692,{2,3},FALSE)</f>
        <v>75000000</v>
      </c>
      <c r="V206">
        <v>735000000</v>
      </c>
      <c r="W206" s="12">
        <f t="array" ref="W206:AB206">VLOOKUP(D206,BUSINESS!$D$2:$J$2692,{2,3,4,5,6,7},FALSE)</f>
        <v>0.36099999999999999</v>
      </c>
      <c r="X206" s="12">
        <v>73</v>
      </c>
      <c r="Y206" s="12">
        <v>0</v>
      </c>
      <c r="Z206" s="12">
        <v>302</v>
      </c>
      <c r="AA206" s="11">
        <v>2.5000000000000001E-2</v>
      </c>
      <c r="AB206" s="11">
        <v>0.30199999999999999</v>
      </c>
    </row>
    <row r="207" spans="1:28" ht="15" x14ac:dyDescent="0.25">
      <c r="A207" s="7" t="s">
        <v>94</v>
      </c>
      <c r="B207" s="12" t="s">
        <v>61</v>
      </c>
      <c r="C207" s="19">
        <v>2009</v>
      </c>
      <c r="D207" s="9" t="str">
        <f t="shared" si="6"/>
        <v>Bangladesh-Asia2009</v>
      </c>
      <c r="E207" s="10">
        <v>89356650349</v>
      </c>
      <c r="F207" s="11">
        <v>3.6999999999999998E-2</v>
      </c>
      <c r="G207" s="11">
        <v>22</v>
      </c>
      <c r="H207" s="11">
        <v>0.16400000000000001</v>
      </c>
      <c r="I207">
        <f t="array" ref="I207:J207">_xlfn.IFNA(VLOOKUP(D207,ENERGY!$D$2:$F$2692,{2,3},FALSE),0)</f>
        <v>25332</v>
      </c>
      <c r="J207">
        <v>48137</v>
      </c>
      <c r="K207">
        <f t="array" ref="K207:S207">VLOOKUP(D207,'HUMAN RESOURCES'!$D$2:$M$2692,{2,3,4,5,6,7,8,9,10},FALSE)</f>
        <v>2.1000000000000001E-2</v>
      </c>
      <c r="L207">
        <v>4.1000000000000002E-2</v>
      </c>
      <c r="M207">
        <v>70</v>
      </c>
      <c r="N207">
        <v>68</v>
      </c>
      <c r="O207">
        <v>0.32200000000000001</v>
      </c>
      <c r="P207">
        <v>0.63200000000000001</v>
      </c>
      <c r="Q207">
        <v>4.5999999999999999E-2</v>
      </c>
      <c r="R207">
        <v>149503100</v>
      </c>
      <c r="S207">
        <v>0.29699999999999999</v>
      </c>
      <c r="T207">
        <f t="shared" si="7"/>
        <v>0.70300000000000007</v>
      </c>
      <c r="U207">
        <f t="array" ref="U207:V207">VLOOKUP(D207,TOURISM!$D$2:$F$2692,{2,3},FALSE)</f>
        <v>77000000</v>
      </c>
      <c r="V207">
        <v>651000000</v>
      </c>
      <c r="W207" s="12">
        <f t="array" ref="W207:AB207">VLOOKUP(D207,BUSINESS!$D$2:$J$2692,{2,3,4,5,6,7},FALSE)</f>
        <v>0.35</v>
      </c>
      <c r="X207" s="12">
        <v>43</v>
      </c>
      <c r="Y207" s="12">
        <v>0</v>
      </c>
      <c r="Z207" s="12">
        <v>302</v>
      </c>
      <c r="AA207" s="11">
        <v>3.1E-2</v>
      </c>
      <c r="AB207" s="11">
        <v>0.34399999999999997</v>
      </c>
    </row>
    <row r="208" spans="1:28" ht="15" x14ac:dyDescent="0.25">
      <c r="A208" s="7" t="s">
        <v>94</v>
      </c>
      <c r="B208" s="12" t="s">
        <v>61</v>
      </c>
      <c r="C208" s="19">
        <v>2010</v>
      </c>
      <c r="D208" s="9" t="str">
        <f t="shared" si="6"/>
        <v>Bangladesh-Asia2010</v>
      </c>
      <c r="E208" s="10">
        <v>100000000000</v>
      </c>
      <c r="F208" s="11">
        <v>3.6999999999999998E-2</v>
      </c>
      <c r="G208" s="11">
        <v>24</v>
      </c>
      <c r="H208" s="11">
        <v>0.14599999999999999</v>
      </c>
      <c r="I208">
        <f t="array" ref="I208:J208">_xlfn.IFNA(VLOOKUP(D208,ENERGY!$D$2:$F$2692,{2,3},FALSE),0)</f>
        <v>0</v>
      </c>
      <c r="J208">
        <v>0</v>
      </c>
      <c r="K208">
        <f t="array" ref="K208:S208">VLOOKUP(D208,'HUMAN RESOURCES'!$D$2:$M$2692,{2,3,4,5,6,7,8,9,10},FALSE)</f>
        <v>2.1000000000000001E-2</v>
      </c>
      <c r="L208">
        <v>3.9E-2</v>
      </c>
      <c r="M208">
        <v>70</v>
      </c>
      <c r="N208">
        <v>69</v>
      </c>
      <c r="O208">
        <v>0.317</v>
      </c>
      <c r="P208">
        <v>0.63700000000000001</v>
      </c>
      <c r="Q208">
        <v>4.5999999999999999E-2</v>
      </c>
      <c r="R208">
        <v>151125475</v>
      </c>
      <c r="S208">
        <v>0.30499999999999999</v>
      </c>
      <c r="T208">
        <f t="shared" si="7"/>
        <v>0.69500000000000006</v>
      </c>
      <c r="U208">
        <f t="array" ref="U208:V208">VLOOKUP(D208,TOURISM!$D$2:$F$2692,{2,3},FALSE)</f>
        <v>103000000</v>
      </c>
      <c r="V208">
        <v>835000000</v>
      </c>
      <c r="W208" s="12">
        <f t="array" ref="W208:AB208">VLOOKUP(D208,BUSINESS!$D$2:$J$2692,{2,3,4,5,6,7},FALSE)</f>
        <v>0.35</v>
      </c>
      <c r="X208" s="12">
        <v>19</v>
      </c>
      <c r="Y208" s="12">
        <v>0</v>
      </c>
      <c r="Z208" s="12">
        <v>302</v>
      </c>
      <c r="AA208" s="11">
        <v>3.6999999999999998E-2</v>
      </c>
      <c r="AB208" s="11">
        <v>0.44900000000000001</v>
      </c>
    </row>
    <row r="209" spans="1:28" ht="15" x14ac:dyDescent="0.25">
      <c r="A209" s="7" t="s">
        <v>94</v>
      </c>
      <c r="B209" s="12" t="s">
        <v>61</v>
      </c>
      <c r="C209" s="19">
        <v>2011</v>
      </c>
      <c r="D209" s="9" t="str">
        <f t="shared" si="6"/>
        <v>Bangladesh-Asia2011</v>
      </c>
      <c r="E209" s="10">
        <v>112000000000</v>
      </c>
      <c r="F209" s="11">
        <v>3.7999999999999999E-2</v>
      </c>
      <c r="G209" s="11">
        <v>27</v>
      </c>
      <c r="H209" s="11">
        <v>0.13</v>
      </c>
      <c r="I209">
        <f t="array" ref="I209:J209">_xlfn.IFNA(VLOOKUP(D209,ENERGY!$D$2:$F$2692,{2,3},FALSE),0)</f>
        <v>0</v>
      </c>
      <c r="J209">
        <v>0</v>
      </c>
      <c r="K209">
        <f t="array" ref="K209:S209">VLOOKUP(D209,'HUMAN RESOURCES'!$D$2:$M$2692,{2,3,4,5,6,7,8,9,10},FALSE)</f>
        <v>2.1000000000000001E-2</v>
      </c>
      <c r="L209">
        <v>3.6999999999999998E-2</v>
      </c>
      <c r="M209">
        <v>71</v>
      </c>
      <c r="N209">
        <v>69</v>
      </c>
      <c r="O209">
        <v>0.311</v>
      </c>
      <c r="P209">
        <v>0.64200000000000002</v>
      </c>
      <c r="Q209">
        <v>4.7E-2</v>
      </c>
      <c r="R209">
        <v>152862431</v>
      </c>
      <c r="S209">
        <v>0.312</v>
      </c>
      <c r="T209">
        <f t="shared" si="7"/>
        <v>0.68799999999999994</v>
      </c>
      <c r="U209">
        <f t="array" ref="U209:V209">VLOOKUP(D209,TOURISM!$D$2:$F$2692,{2,3},FALSE)</f>
        <v>97000000</v>
      </c>
      <c r="V209">
        <v>819000000</v>
      </c>
      <c r="W209" s="12">
        <f t="array" ref="W209:AB209">VLOOKUP(D209,BUSINESS!$D$2:$J$2692,{2,3,4,5,6,7},FALSE)</f>
        <v>0.35</v>
      </c>
      <c r="X209" s="12">
        <v>19</v>
      </c>
      <c r="Y209" s="12">
        <v>0</v>
      </c>
      <c r="Z209" s="12">
        <v>302</v>
      </c>
      <c r="AA209" s="11">
        <v>0.05</v>
      </c>
      <c r="AB209" s="11">
        <v>0.55200000000000005</v>
      </c>
    </row>
    <row r="210" spans="1:28" ht="15" x14ac:dyDescent="0.25">
      <c r="A210" s="7" t="s">
        <v>94</v>
      </c>
      <c r="B210" s="12" t="s">
        <v>61</v>
      </c>
      <c r="C210" s="19">
        <v>2012</v>
      </c>
      <c r="D210" s="9" t="str">
        <f t="shared" si="6"/>
        <v>Bangladesh-Asia2012</v>
      </c>
      <c r="E210" s="10">
        <v>116000000000</v>
      </c>
      <c r="F210" s="11">
        <v>3.5999999999999997E-2</v>
      </c>
      <c r="G210" s="11">
        <v>26</v>
      </c>
      <c r="H210" s="11">
        <v>0.13300000000000001</v>
      </c>
      <c r="I210">
        <f t="array" ref="I210:J210">_xlfn.IFNA(VLOOKUP(D210,ENERGY!$D$2:$F$2692,{2,3},FALSE),0)</f>
        <v>22554</v>
      </c>
      <c r="J210">
        <v>39750</v>
      </c>
      <c r="K210">
        <f t="array" ref="K210:S210">VLOOKUP(D210,'HUMAN RESOURCES'!$D$2:$M$2692,{2,3,4,5,6,7,8,9,10},FALSE)</f>
        <v>0.02</v>
      </c>
      <c r="L210">
        <v>3.5000000000000003E-2</v>
      </c>
      <c r="M210">
        <v>71</v>
      </c>
      <c r="N210">
        <v>70</v>
      </c>
      <c r="O210">
        <v>0.30599999999999999</v>
      </c>
      <c r="P210">
        <v>0.64700000000000002</v>
      </c>
      <c r="Q210">
        <v>4.7E-2</v>
      </c>
      <c r="R210">
        <v>154695368</v>
      </c>
      <c r="S210">
        <v>0.32</v>
      </c>
      <c r="T210">
        <f t="shared" si="7"/>
        <v>0.67999999999999994</v>
      </c>
      <c r="U210">
        <f t="array" ref="U210:V210">VLOOKUP(D210,TOURISM!$D$2:$F$2692,{2,3},FALSE)</f>
        <v>110000000</v>
      </c>
      <c r="V210">
        <v>829000000</v>
      </c>
      <c r="W210" s="12">
        <f t="array" ref="W210:AB210">VLOOKUP(D210,BUSINESS!$D$2:$J$2692,{2,3,4,5,6,7},FALSE)</f>
        <v>0.35</v>
      </c>
      <c r="X210" s="12">
        <v>19</v>
      </c>
      <c r="Y210" s="12">
        <v>132</v>
      </c>
      <c r="Z210" s="12">
        <v>302</v>
      </c>
      <c r="AA210" s="11">
        <v>5.8000000000000003E-2</v>
      </c>
      <c r="AB210" s="11">
        <v>0.628</v>
      </c>
    </row>
    <row r="211" spans="1:28" ht="15" x14ac:dyDescent="0.25">
      <c r="A211" s="7" t="s">
        <v>95</v>
      </c>
      <c r="B211" s="12" t="s">
        <v>84</v>
      </c>
      <c r="C211" s="19">
        <v>2000</v>
      </c>
      <c r="D211" s="9" t="str">
        <f t="shared" si="6"/>
        <v>Barbados-The Americas2000</v>
      </c>
      <c r="E211" s="10">
        <v>3119500000</v>
      </c>
      <c r="F211" s="11">
        <v>6.3E-2</v>
      </c>
      <c r="G211" s="11">
        <v>602</v>
      </c>
      <c r="H211" s="11">
        <v>8.6999999999999994E-2</v>
      </c>
      <c r="I211">
        <f t="array" ref="I211:J211">_xlfn.IFNA(VLOOKUP(D211,ENERGY!$D$2:$F$2692,{2,3},FALSE),0)</f>
        <v>0</v>
      </c>
      <c r="J211">
        <v>0</v>
      </c>
      <c r="K211">
        <f t="array" ref="K211:S211">VLOOKUP(D211,'HUMAN RESOURCES'!$D$2:$M$2692,{2,3,4,5,6,7,8,9,10},FALSE)</f>
        <v>1.2999999999999999E-2</v>
      </c>
      <c r="L211">
        <v>1.4999999999999999E-2</v>
      </c>
      <c r="M211">
        <v>75</v>
      </c>
      <c r="N211">
        <v>71</v>
      </c>
      <c r="O211">
        <v>0.219</v>
      </c>
      <c r="P211">
        <v>0.66600000000000004</v>
      </c>
      <c r="Q211">
        <v>0.115</v>
      </c>
      <c r="R211">
        <v>267190</v>
      </c>
      <c r="S211">
        <v>0.33800000000000002</v>
      </c>
      <c r="T211">
        <f t="shared" si="7"/>
        <v>0.66199999999999992</v>
      </c>
      <c r="U211">
        <f t="array" ref="U211:V211">VLOOKUP(D211,TOURISM!$D$2:$F$2692,{2,3},FALSE)</f>
        <v>733000000</v>
      </c>
      <c r="V211">
        <v>141000000</v>
      </c>
      <c r="W211" s="12">
        <f t="array" ref="W211:AB211">VLOOKUP(D211,BUSINESS!$D$2:$J$2692,{2,3,4,5,6,7},FALSE)</f>
        <v>0</v>
      </c>
      <c r="X211" s="12">
        <v>0</v>
      </c>
      <c r="Y211" s="12">
        <v>0</v>
      </c>
      <c r="Z211" s="12">
        <v>0</v>
      </c>
      <c r="AA211" s="11">
        <v>0.04</v>
      </c>
      <c r="AB211" s="11">
        <v>0.107</v>
      </c>
    </row>
    <row r="212" spans="1:28" ht="15" x14ac:dyDescent="0.25">
      <c r="A212" s="7" t="s">
        <v>95</v>
      </c>
      <c r="B212" s="12" t="s">
        <v>84</v>
      </c>
      <c r="C212" s="19">
        <v>2001</v>
      </c>
      <c r="D212" s="9" t="str">
        <f t="shared" si="6"/>
        <v>Barbados-The Americas2001</v>
      </c>
      <c r="E212" s="10">
        <v>3112350000</v>
      </c>
      <c r="F212" s="11">
        <v>6.7000000000000004E-2</v>
      </c>
      <c r="G212" s="11">
        <v>635</v>
      </c>
      <c r="H212" s="11">
        <v>0.10199999999999999</v>
      </c>
      <c r="I212">
        <f t="array" ref="I212:J212">_xlfn.IFNA(VLOOKUP(D212,ENERGY!$D$2:$F$2692,{2,3},FALSE),0)</f>
        <v>0</v>
      </c>
      <c r="J212">
        <v>0</v>
      </c>
      <c r="K212">
        <f t="array" ref="K212:S212">VLOOKUP(D212,'HUMAN RESOURCES'!$D$2:$M$2692,{2,3,4,5,6,7,8,9,10},FALSE)</f>
        <v>1.2999999999999999E-2</v>
      </c>
      <c r="L212">
        <v>1.4999999999999999E-2</v>
      </c>
      <c r="M212">
        <v>76</v>
      </c>
      <c r="N212">
        <v>71</v>
      </c>
      <c r="O212">
        <v>0.217</v>
      </c>
      <c r="P212">
        <v>0.66900000000000004</v>
      </c>
      <c r="Q212">
        <v>0.115</v>
      </c>
      <c r="R212">
        <v>268296</v>
      </c>
      <c r="S212">
        <v>0.33700000000000002</v>
      </c>
      <c r="T212">
        <f t="shared" si="7"/>
        <v>0.66300000000000003</v>
      </c>
      <c r="U212">
        <f t="array" ref="U212:V212">VLOOKUP(D212,TOURISM!$D$2:$F$2692,{2,3},FALSE)</f>
        <v>706000000</v>
      </c>
      <c r="V212">
        <v>149000000</v>
      </c>
      <c r="W212" s="12">
        <f t="array" ref="W212:AB212">VLOOKUP(D212,BUSINESS!$D$2:$J$2692,{2,3,4,5,6,7},FALSE)</f>
        <v>0</v>
      </c>
      <c r="X212" s="12">
        <v>0</v>
      </c>
      <c r="Y212" s="12">
        <v>0</v>
      </c>
      <c r="Z212" s="12">
        <v>0</v>
      </c>
      <c r="AA212" s="11">
        <v>0.11899999999999999</v>
      </c>
      <c r="AB212" s="11">
        <v>0.19800000000000001</v>
      </c>
    </row>
    <row r="213" spans="1:28" ht="15" x14ac:dyDescent="0.25">
      <c r="A213" s="7" t="s">
        <v>95</v>
      </c>
      <c r="B213" s="12" t="s">
        <v>84</v>
      </c>
      <c r="C213" s="19">
        <v>2002</v>
      </c>
      <c r="D213" s="9" t="str">
        <f t="shared" si="6"/>
        <v>Barbados-The Americas2002</v>
      </c>
      <c r="E213" s="10">
        <v>3168600000</v>
      </c>
      <c r="F213" s="11">
        <v>7.3999999999999996E-2</v>
      </c>
      <c r="G213" s="11">
        <v>677</v>
      </c>
      <c r="H213" s="11">
        <v>9.6000000000000002E-2</v>
      </c>
      <c r="I213">
        <f t="array" ref="I213:J213">_xlfn.IFNA(VLOOKUP(D213,ENERGY!$D$2:$F$2692,{2,3},FALSE),0)</f>
        <v>0</v>
      </c>
      <c r="J213">
        <v>1503</v>
      </c>
      <c r="K213">
        <f t="array" ref="K213:S213">VLOOKUP(D213,'HUMAN RESOURCES'!$D$2:$M$2692,{2,3,4,5,6,7,8,9,10},FALSE)</f>
        <v>1.2999999999999999E-2</v>
      </c>
      <c r="L213">
        <v>1.4999999999999999E-2</v>
      </c>
      <c r="M213">
        <v>76</v>
      </c>
      <c r="N213">
        <v>71</v>
      </c>
      <c r="O213">
        <v>0.214</v>
      </c>
      <c r="P213">
        <v>0.67200000000000004</v>
      </c>
      <c r="Q213">
        <v>0.114</v>
      </c>
      <c r="R213">
        <v>269524</v>
      </c>
      <c r="S213">
        <v>0.33500000000000002</v>
      </c>
      <c r="T213">
        <f t="shared" si="7"/>
        <v>0.66500000000000004</v>
      </c>
      <c r="U213">
        <f t="array" ref="U213:V213">VLOOKUP(D213,TOURISM!$D$2:$F$2692,{2,3},FALSE)</f>
        <v>666000000</v>
      </c>
      <c r="V213">
        <v>146000000</v>
      </c>
      <c r="W213" s="12">
        <f t="array" ref="W213:AB213">VLOOKUP(D213,BUSINESS!$D$2:$J$2692,{2,3,4,5,6,7},FALSE)</f>
        <v>0</v>
      </c>
      <c r="X213" s="12">
        <v>0</v>
      </c>
      <c r="Y213" s="12">
        <v>0</v>
      </c>
      <c r="Z213" s="12">
        <v>0</v>
      </c>
      <c r="AA213" s="11">
        <v>0.27800000000000002</v>
      </c>
      <c r="AB213" s="11">
        <v>0.36099999999999999</v>
      </c>
    </row>
    <row r="214" spans="1:28" ht="15" x14ac:dyDescent="0.25">
      <c r="A214" s="7" t="s">
        <v>95</v>
      </c>
      <c r="B214" s="12" t="s">
        <v>84</v>
      </c>
      <c r="C214" s="19">
        <v>2003</v>
      </c>
      <c r="D214" s="9" t="str">
        <f t="shared" si="6"/>
        <v>Barbados-The Americas2003</v>
      </c>
      <c r="E214" s="10">
        <v>3271200000</v>
      </c>
      <c r="F214" s="11">
        <v>7.0999999999999994E-2</v>
      </c>
      <c r="G214" s="11">
        <v>702</v>
      </c>
      <c r="H214" s="11">
        <v>8.5000000000000006E-2</v>
      </c>
      <c r="I214">
        <f t="array" ref="I214:J214">_xlfn.IFNA(VLOOKUP(D214,ENERGY!$D$2:$F$2692,{2,3},FALSE),0)</f>
        <v>0</v>
      </c>
      <c r="J214">
        <v>1624</v>
      </c>
      <c r="K214">
        <f t="array" ref="K214:S214">VLOOKUP(D214,'HUMAN RESOURCES'!$D$2:$M$2692,{2,3,4,5,6,7,8,9,10},FALSE)</f>
        <v>1.2999999999999999E-2</v>
      </c>
      <c r="L214">
        <v>1.4999999999999999E-2</v>
      </c>
      <c r="M214">
        <v>76</v>
      </c>
      <c r="N214">
        <v>71</v>
      </c>
      <c r="O214">
        <v>0.21099999999999999</v>
      </c>
      <c r="P214">
        <v>0.67700000000000005</v>
      </c>
      <c r="Q214">
        <v>0.112</v>
      </c>
      <c r="R214">
        <v>270844</v>
      </c>
      <c r="S214">
        <v>0.33300000000000002</v>
      </c>
      <c r="T214">
        <f t="shared" si="7"/>
        <v>0.66700000000000004</v>
      </c>
      <c r="U214">
        <f t="array" ref="U214:V214">VLOOKUP(D214,TOURISM!$D$2:$F$2692,{2,3},FALSE)</f>
        <v>767000000</v>
      </c>
      <c r="V214">
        <v>153000000</v>
      </c>
      <c r="W214" s="12">
        <f t="array" ref="W214:AB214">VLOOKUP(D214,BUSINESS!$D$2:$J$2692,{2,3,4,5,6,7},FALSE)</f>
        <v>0</v>
      </c>
      <c r="X214" s="12">
        <v>0</v>
      </c>
      <c r="Y214" s="12">
        <v>0</v>
      </c>
      <c r="Z214" s="12">
        <v>0</v>
      </c>
      <c r="AA214" s="11">
        <v>0.39700000000000002</v>
      </c>
      <c r="AB214" s="11">
        <v>0.51700000000000002</v>
      </c>
    </row>
    <row r="215" spans="1:28" ht="15" x14ac:dyDescent="0.25">
      <c r="A215" s="7" t="s">
        <v>95</v>
      </c>
      <c r="B215" s="12" t="s">
        <v>84</v>
      </c>
      <c r="C215" s="19">
        <v>2004</v>
      </c>
      <c r="D215" s="9" t="str">
        <f t="shared" si="6"/>
        <v>Barbados-The Americas2004</v>
      </c>
      <c r="E215" s="10">
        <v>3509700000</v>
      </c>
      <c r="F215" s="11">
        <v>7.0999999999999994E-2</v>
      </c>
      <c r="G215" s="11">
        <v>737</v>
      </c>
      <c r="H215" s="11">
        <v>8.5000000000000006E-2</v>
      </c>
      <c r="I215">
        <f t="array" ref="I215:J215">_xlfn.IFNA(VLOOKUP(D215,ENERGY!$D$2:$F$2692,{2,3},FALSE),0)</f>
        <v>0</v>
      </c>
      <c r="J215">
        <v>1635</v>
      </c>
      <c r="K215">
        <f t="array" ref="K215:S215">VLOOKUP(D215,'HUMAN RESOURCES'!$D$2:$M$2692,{2,3,4,5,6,7,8,9,10},FALSE)</f>
        <v>1.2999999999999999E-2</v>
      </c>
      <c r="L215">
        <v>1.4999999999999999E-2</v>
      </c>
      <c r="M215">
        <v>76</v>
      </c>
      <c r="N215">
        <v>71</v>
      </c>
      <c r="O215">
        <v>0.20899999999999999</v>
      </c>
      <c r="P215">
        <v>0.68100000000000005</v>
      </c>
      <c r="Q215">
        <v>0.11</v>
      </c>
      <c r="R215">
        <v>272205</v>
      </c>
      <c r="S215">
        <v>0.33100000000000002</v>
      </c>
      <c r="T215">
        <f t="shared" si="7"/>
        <v>0.66900000000000004</v>
      </c>
      <c r="U215">
        <f t="array" ref="U215:V215">VLOOKUP(D215,TOURISM!$D$2:$F$2692,{2,3},FALSE)</f>
        <v>784000000</v>
      </c>
      <c r="V215">
        <v>163000000</v>
      </c>
      <c r="W215" s="12">
        <f t="array" ref="W215:AB215">VLOOKUP(D215,BUSINESS!$D$2:$J$2692,{2,3,4,5,6,7},FALSE)</f>
        <v>0</v>
      </c>
      <c r="X215" s="12">
        <v>0</v>
      </c>
      <c r="Y215" s="12">
        <v>0</v>
      </c>
      <c r="Z215" s="12">
        <v>0</v>
      </c>
      <c r="AA215" s="11">
        <v>0.498</v>
      </c>
      <c r="AB215" s="11">
        <v>0.73499999999999999</v>
      </c>
    </row>
    <row r="216" spans="1:28" ht="15" x14ac:dyDescent="0.25">
      <c r="A216" s="7" t="s">
        <v>95</v>
      </c>
      <c r="B216" s="12" t="s">
        <v>84</v>
      </c>
      <c r="C216" s="19">
        <v>2005</v>
      </c>
      <c r="D216" s="9" t="str">
        <f t="shared" si="6"/>
        <v>Barbados-The Americas2005</v>
      </c>
      <c r="E216" s="10">
        <v>3891500000</v>
      </c>
      <c r="F216" s="11">
        <v>7.0000000000000007E-2</v>
      </c>
      <c r="G216" s="11">
        <v>765</v>
      </c>
      <c r="H216" s="11">
        <v>8.3000000000000004E-2</v>
      </c>
      <c r="I216">
        <f t="array" ref="I216:J216">_xlfn.IFNA(VLOOKUP(D216,ENERGY!$D$2:$F$2692,{2,3},FALSE),0)</f>
        <v>401</v>
      </c>
      <c r="J216">
        <v>1426</v>
      </c>
      <c r="K216">
        <f t="array" ref="K216:S216">VLOOKUP(D216,'HUMAN RESOURCES'!$D$2:$M$2692,{2,3,4,5,6,7,8,9,10},FALSE)</f>
        <v>1.2999999999999999E-2</v>
      </c>
      <c r="L216">
        <v>1.4999999999999999E-2</v>
      </c>
      <c r="M216">
        <v>76</v>
      </c>
      <c r="N216">
        <v>72</v>
      </c>
      <c r="O216">
        <v>0.20599999999999999</v>
      </c>
      <c r="P216">
        <v>0.68600000000000005</v>
      </c>
      <c r="Q216">
        <v>0.108</v>
      </c>
      <c r="R216">
        <v>273568</v>
      </c>
      <c r="S216">
        <v>0.32900000000000001</v>
      </c>
      <c r="T216">
        <f t="shared" si="7"/>
        <v>0.67100000000000004</v>
      </c>
      <c r="U216">
        <f t="array" ref="U216:V216">VLOOKUP(D216,TOURISM!$D$2:$F$2692,{2,3},FALSE)</f>
        <v>1081000000</v>
      </c>
      <c r="V216">
        <v>274000000</v>
      </c>
      <c r="W216" s="12">
        <f t="array" ref="W216:AB216">VLOOKUP(D216,BUSINESS!$D$2:$J$2692,{2,3,4,5,6,7},FALSE)</f>
        <v>0</v>
      </c>
      <c r="X216" s="12">
        <v>0</v>
      </c>
      <c r="Y216" s="12">
        <v>0</v>
      </c>
      <c r="Z216" s="12">
        <v>0</v>
      </c>
      <c r="AA216" s="11">
        <v>0.52500000000000002</v>
      </c>
      <c r="AB216" s="11">
        <v>0.754</v>
      </c>
    </row>
    <row r="217" spans="1:28" ht="15" x14ac:dyDescent="0.25">
      <c r="A217" s="7" t="s">
        <v>95</v>
      </c>
      <c r="B217" s="12" t="s">
        <v>84</v>
      </c>
      <c r="C217" s="19">
        <v>2006</v>
      </c>
      <c r="D217" s="9" t="str">
        <f t="shared" si="6"/>
        <v>Barbados-The Americas2006</v>
      </c>
      <c r="E217" s="10">
        <v>4314050000</v>
      </c>
      <c r="F217" s="11">
        <v>7.0999999999999994E-2</v>
      </c>
      <c r="G217" s="11">
        <v>826</v>
      </c>
      <c r="H217" s="11">
        <v>9.1999999999999998E-2</v>
      </c>
      <c r="I217">
        <f t="array" ref="I217:J217">_xlfn.IFNA(VLOOKUP(D217,ENERGY!$D$2:$F$2692,{2,3},FALSE),0)</f>
        <v>390</v>
      </c>
      <c r="J217">
        <v>1353</v>
      </c>
      <c r="K217">
        <f t="array" ref="K217:S217">VLOOKUP(D217,'HUMAN RESOURCES'!$D$2:$M$2692,{2,3,4,5,6,7,8,9,10},FALSE)</f>
        <v>1.2999999999999999E-2</v>
      </c>
      <c r="L217">
        <v>1.4E-2</v>
      </c>
      <c r="M217">
        <v>77</v>
      </c>
      <c r="N217">
        <v>72</v>
      </c>
      <c r="O217">
        <v>0.20300000000000001</v>
      </c>
      <c r="P217">
        <v>0.69</v>
      </c>
      <c r="Q217">
        <v>0.107</v>
      </c>
      <c r="R217">
        <v>274923</v>
      </c>
      <c r="S217">
        <v>0.32800000000000001</v>
      </c>
      <c r="T217">
        <f t="shared" si="7"/>
        <v>0.67199999999999993</v>
      </c>
      <c r="U217">
        <f t="array" ref="U217:V217">VLOOKUP(D217,TOURISM!$D$2:$F$2692,{2,3},FALSE)</f>
        <v>1235000000</v>
      </c>
      <c r="V217">
        <v>284000000</v>
      </c>
      <c r="W217" s="12">
        <f t="array" ref="W217:AB217">VLOOKUP(D217,BUSINESS!$D$2:$J$2692,{2,3,4,5,6,7},FALSE)</f>
        <v>0</v>
      </c>
      <c r="X217" s="12">
        <v>0</v>
      </c>
      <c r="Y217" s="12">
        <v>0</v>
      </c>
      <c r="Z217" s="12">
        <v>0</v>
      </c>
      <c r="AA217" s="11">
        <v>0.55300000000000005</v>
      </c>
      <c r="AB217" s="11">
        <v>0.86199999999999999</v>
      </c>
    </row>
    <row r="218" spans="1:28" ht="15" x14ac:dyDescent="0.25">
      <c r="A218" s="7" t="s">
        <v>95</v>
      </c>
      <c r="B218" s="12" t="s">
        <v>84</v>
      </c>
      <c r="C218" s="19">
        <v>2007</v>
      </c>
      <c r="D218" s="9" t="str">
        <f t="shared" si="6"/>
        <v>Barbados-The Americas2007</v>
      </c>
      <c r="E218" s="10">
        <v>4513250000</v>
      </c>
      <c r="F218" s="11">
        <v>7.4999999999999997E-2</v>
      </c>
      <c r="G218" s="11">
        <v>928</v>
      </c>
      <c r="H218" s="11">
        <v>0.10299999999999999</v>
      </c>
      <c r="I218">
        <f t="array" ref="I218:J218">_xlfn.IFNA(VLOOKUP(D218,ENERGY!$D$2:$F$2692,{2,3},FALSE),0)</f>
        <v>0</v>
      </c>
      <c r="J218">
        <v>0</v>
      </c>
      <c r="K218">
        <f t="array" ref="K218:S218">VLOOKUP(D218,'HUMAN RESOURCES'!$D$2:$M$2692,{2,3,4,5,6,7,8,9,10},FALSE)</f>
        <v>1.2999999999999999E-2</v>
      </c>
      <c r="L218">
        <v>1.4E-2</v>
      </c>
      <c r="M218">
        <v>77</v>
      </c>
      <c r="N218">
        <v>72</v>
      </c>
      <c r="O218">
        <v>0.2</v>
      </c>
      <c r="P218">
        <v>0.69399999999999995</v>
      </c>
      <c r="Q218">
        <v>0.106</v>
      </c>
      <c r="R218">
        <v>276277</v>
      </c>
      <c r="S218">
        <v>0.32600000000000001</v>
      </c>
      <c r="T218">
        <f t="shared" si="7"/>
        <v>0.67399999999999993</v>
      </c>
      <c r="U218">
        <f t="array" ref="U218:V218">VLOOKUP(D218,TOURISM!$D$2:$F$2692,{2,3},FALSE)</f>
        <v>1224000000</v>
      </c>
      <c r="V218">
        <v>290000000</v>
      </c>
      <c r="W218" s="12">
        <f t="array" ref="W218:AB218">VLOOKUP(D218,BUSINESS!$D$2:$J$2692,{2,3,4,5,6,7},FALSE)</f>
        <v>0</v>
      </c>
      <c r="X218" s="12">
        <v>0</v>
      </c>
      <c r="Y218" s="12">
        <v>0</v>
      </c>
      <c r="Z218" s="12">
        <v>0</v>
      </c>
      <c r="AA218" s="11">
        <v>0.58199999999999996</v>
      </c>
      <c r="AB218" s="11">
        <v>0.93200000000000005</v>
      </c>
    </row>
    <row r="219" spans="1:28" ht="15" x14ac:dyDescent="0.25">
      <c r="A219" s="7" t="s">
        <v>95</v>
      </c>
      <c r="B219" s="12" t="s">
        <v>84</v>
      </c>
      <c r="C219" s="19">
        <v>2008</v>
      </c>
      <c r="D219" s="9" t="str">
        <f t="shared" si="6"/>
        <v>Barbados-The Americas2008</v>
      </c>
      <c r="E219" s="10">
        <v>4541550000</v>
      </c>
      <c r="F219" s="11">
        <v>7.4999999999999997E-2</v>
      </c>
      <c r="G219" s="11">
        <v>996</v>
      </c>
      <c r="H219" s="11">
        <v>0.108</v>
      </c>
      <c r="I219">
        <f t="array" ref="I219:J219">_xlfn.IFNA(VLOOKUP(D219,ENERGY!$D$2:$F$2692,{2,3},FALSE),0)</f>
        <v>0</v>
      </c>
      <c r="J219">
        <v>1269</v>
      </c>
      <c r="K219">
        <f t="array" ref="K219:S219">VLOOKUP(D219,'HUMAN RESOURCES'!$D$2:$M$2692,{2,3,4,5,6,7,8,9,10},FALSE)</f>
        <v>1.2999999999999999E-2</v>
      </c>
      <c r="L219">
        <v>1.4E-2</v>
      </c>
      <c r="M219">
        <v>77</v>
      </c>
      <c r="N219">
        <v>72</v>
      </c>
      <c r="O219">
        <v>0.19800000000000001</v>
      </c>
      <c r="P219">
        <v>0.69799999999999995</v>
      </c>
      <c r="Q219">
        <v>0.105</v>
      </c>
      <c r="R219">
        <v>277634</v>
      </c>
      <c r="S219">
        <v>0.32400000000000001</v>
      </c>
      <c r="T219">
        <f t="shared" si="7"/>
        <v>0.67599999999999993</v>
      </c>
      <c r="U219">
        <f t="array" ref="U219:V219">VLOOKUP(D219,TOURISM!$D$2:$F$2692,{2,3},FALSE)</f>
        <v>1244000000</v>
      </c>
      <c r="V219">
        <v>279000000</v>
      </c>
      <c r="W219" s="12">
        <f t="array" ref="W219:AB219">VLOOKUP(D219,BUSINESS!$D$2:$J$2692,{2,3,4,5,6,7},FALSE)</f>
        <v>0</v>
      </c>
      <c r="X219" s="12">
        <v>0</v>
      </c>
      <c r="Y219" s="12">
        <v>0</v>
      </c>
      <c r="Z219" s="12">
        <v>0</v>
      </c>
      <c r="AA219" s="11">
        <v>0.61399999999999999</v>
      </c>
      <c r="AB219" s="11">
        <v>1.04</v>
      </c>
    </row>
    <row r="220" spans="1:28" ht="15" x14ac:dyDescent="0.25">
      <c r="A220" s="7" t="s">
        <v>95</v>
      </c>
      <c r="B220" s="12" t="s">
        <v>84</v>
      </c>
      <c r="C220" s="19">
        <v>2009</v>
      </c>
      <c r="D220" s="9" t="str">
        <f t="shared" si="6"/>
        <v>Barbados-The Americas2009</v>
      </c>
      <c r="E220" s="10">
        <v>4592650000</v>
      </c>
      <c r="F220" s="11">
        <v>0.08</v>
      </c>
      <c r="G220" s="11">
        <v>1025</v>
      </c>
      <c r="H220" s="11">
        <v>0.1</v>
      </c>
      <c r="I220">
        <f t="array" ref="I220:J220">_xlfn.IFNA(VLOOKUP(D220,ENERGY!$D$2:$F$2692,{2,3},FALSE),0)</f>
        <v>398</v>
      </c>
      <c r="J220">
        <v>1371</v>
      </c>
      <c r="K220">
        <f t="array" ref="K220:S220">VLOOKUP(D220,'HUMAN RESOURCES'!$D$2:$M$2692,{2,3,4,5,6,7,8,9,10},FALSE)</f>
        <v>1.2999999999999999E-2</v>
      </c>
      <c r="L220">
        <v>1.4E-2</v>
      </c>
      <c r="M220">
        <v>77</v>
      </c>
      <c r="N220">
        <v>72</v>
      </c>
      <c r="O220">
        <v>0.19500000000000001</v>
      </c>
      <c r="P220">
        <v>0.70099999999999996</v>
      </c>
      <c r="Q220">
        <v>0.104</v>
      </c>
      <c r="R220">
        <v>279006</v>
      </c>
      <c r="S220">
        <v>0.32200000000000001</v>
      </c>
      <c r="T220">
        <f t="shared" si="7"/>
        <v>0.67799999999999994</v>
      </c>
      <c r="U220">
        <f t="array" ref="U220:V220">VLOOKUP(D220,TOURISM!$D$2:$F$2692,{2,3},FALSE)</f>
        <v>1122000000</v>
      </c>
      <c r="V220">
        <v>293000000</v>
      </c>
      <c r="W220" s="12">
        <f t="array" ref="W220:AB220">VLOOKUP(D220,BUSINESS!$D$2:$J$2692,{2,3,4,5,6,7},FALSE)</f>
        <v>0</v>
      </c>
      <c r="X220" s="12">
        <v>0</v>
      </c>
      <c r="Y220" s="12">
        <v>0</v>
      </c>
      <c r="Z220" s="12">
        <v>0</v>
      </c>
      <c r="AA220" s="11">
        <v>0.64700000000000002</v>
      </c>
      <c r="AB220" s="11">
        <v>1.208</v>
      </c>
    </row>
    <row r="221" spans="1:28" ht="15" x14ac:dyDescent="0.25">
      <c r="A221" s="7" t="s">
        <v>95</v>
      </c>
      <c r="B221" s="12" t="s">
        <v>84</v>
      </c>
      <c r="C221" s="19">
        <v>2010</v>
      </c>
      <c r="D221" s="9" t="str">
        <f t="shared" si="6"/>
        <v>Barbados-The Americas2010</v>
      </c>
      <c r="E221" s="10">
        <v>4433700000</v>
      </c>
      <c r="F221" s="11">
        <v>6.7000000000000004E-2</v>
      </c>
      <c r="G221" s="11">
        <v>978</v>
      </c>
      <c r="H221" s="11">
        <v>9.1999999999999998E-2</v>
      </c>
      <c r="I221">
        <f t="array" ref="I221:J221">_xlfn.IFNA(VLOOKUP(D221,ENERGY!$D$2:$F$2692,{2,3},FALSE),0)</f>
        <v>0</v>
      </c>
      <c r="J221">
        <v>0</v>
      </c>
      <c r="K221">
        <f t="array" ref="K221:S221">VLOOKUP(D221,'HUMAN RESOURCES'!$D$2:$M$2692,{2,3,4,5,6,7,8,9,10},FALSE)</f>
        <v>1.2999999999999999E-2</v>
      </c>
      <c r="L221">
        <v>1.4E-2</v>
      </c>
      <c r="M221">
        <v>77</v>
      </c>
      <c r="N221">
        <v>72</v>
      </c>
      <c r="O221">
        <v>0.193</v>
      </c>
      <c r="P221">
        <v>0.70299999999999996</v>
      </c>
      <c r="Q221">
        <v>0.104</v>
      </c>
      <c r="R221">
        <v>280396</v>
      </c>
      <c r="S221">
        <v>0.32100000000000001</v>
      </c>
      <c r="T221">
        <f t="shared" si="7"/>
        <v>0.67900000000000005</v>
      </c>
      <c r="U221">
        <f t="array" ref="U221:V221">VLOOKUP(D221,TOURISM!$D$2:$F$2692,{2,3},FALSE)</f>
        <v>1074000000</v>
      </c>
      <c r="V221">
        <v>351000000</v>
      </c>
      <c r="W221" s="12">
        <f t="array" ref="W221:AB221">VLOOKUP(D221,BUSINESS!$D$2:$J$2692,{2,3,4,5,6,7},FALSE)</f>
        <v>0</v>
      </c>
      <c r="X221" s="12">
        <v>0</v>
      </c>
      <c r="Y221" s="12">
        <v>0</v>
      </c>
      <c r="Z221" s="12">
        <v>0</v>
      </c>
      <c r="AA221" s="11">
        <v>0.68100000000000005</v>
      </c>
      <c r="AB221" s="11">
        <v>1.248</v>
      </c>
    </row>
    <row r="222" spans="1:28" ht="15" x14ac:dyDescent="0.25">
      <c r="A222" s="7" t="s">
        <v>95</v>
      </c>
      <c r="B222" s="12" t="s">
        <v>84</v>
      </c>
      <c r="C222" s="19">
        <v>2011</v>
      </c>
      <c r="D222" s="9" t="str">
        <f t="shared" si="6"/>
        <v>Barbados-The Americas2011</v>
      </c>
      <c r="E222" s="10">
        <v>4368900000</v>
      </c>
      <c r="F222" s="11">
        <v>7.1999999999999995E-2</v>
      </c>
      <c r="G222" s="11">
        <v>935</v>
      </c>
      <c r="H222" s="11">
        <v>8.6999999999999994E-2</v>
      </c>
      <c r="I222">
        <f t="array" ref="I222:J222">_xlfn.IFNA(VLOOKUP(D222,ENERGY!$D$2:$F$2692,{2,3},FALSE),0)</f>
        <v>0</v>
      </c>
      <c r="J222">
        <v>0</v>
      </c>
      <c r="K222">
        <f t="array" ref="K222:S222">VLOOKUP(D222,'HUMAN RESOURCES'!$D$2:$M$2692,{2,3,4,5,6,7,8,9,10},FALSE)</f>
        <v>1.2999999999999999E-2</v>
      </c>
      <c r="L222">
        <v>1.4E-2</v>
      </c>
      <c r="M222">
        <v>77</v>
      </c>
      <c r="N222">
        <v>73</v>
      </c>
      <c r="O222">
        <v>0.191</v>
      </c>
      <c r="P222">
        <v>0.70399999999999996</v>
      </c>
      <c r="Q222">
        <v>0.105</v>
      </c>
      <c r="R222">
        <v>281804</v>
      </c>
      <c r="S222">
        <v>0.31900000000000001</v>
      </c>
      <c r="T222">
        <f t="shared" si="7"/>
        <v>0.68100000000000005</v>
      </c>
      <c r="U222">
        <f t="array" ref="U222:V222">VLOOKUP(D222,TOURISM!$D$2:$F$2692,{2,3},FALSE)</f>
        <v>0</v>
      </c>
      <c r="V222">
        <v>0</v>
      </c>
      <c r="W222" s="12">
        <f t="array" ref="W222:AB222">VLOOKUP(D222,BUSINESS!$D$2:$J$2692,{2,3,4,5,6,7},FALSE)</f>
        <v>0.41099999999999998</v>
      </c>
      <c r="X222" s="12">
        <v>18</v>
      </c>
      <c r="Y222" s="12">
        <v>0</v>
      </c>
      <c r="Z222" s="12">
        <v>245</v>
      </c>
      <c r="AA222" s="11">
        <v>0.71799999999999997</v>
      </c>
      <c r="AB222" s="11">
        <v>1.2350000000000001</v>
      </c>
    </row>
    <row r="223" spans="1:28" ht="15" x14ac:dyDescent="0.25">
      <c r="A223" s="7" t="s">
        <v>95</v>
      </c>
      <c r="B223" s="12" t="s">
        <v>84</v>
      </c>
      <c r="C223" s="19">
        <v>2012</v>
      </c>
      <c r="D223" s="9" t="str">
        <f t="shared" si="6"/>
        <v>Barbados-The Americas2012</v>
      </c>
      <c r="E223" s="10">
        <v>4224850000</v>
      </c>
      <c r="F223" s="11">
        <v>6.3E-2</v>
      </c>
      <c r="G223" s="11">
        <v>938</v>
      </c>
      <c r="H223" s="11">
        <v>8.6999999999999994E-2</v>
      </c>
      <c r="I223">
        <f t="array" ref="I223:J223">_xlfn.IFNA(VLOOKUP(D223,ENERGY!$D$2:$F$2692,{2,3},FALSE),0)</f>
        <v>375</v>
      </c>
      <c r="J223">
        <v>1294</v>
      </c>
      <c r="K223">
        <f t="array" ref="K223:S223">VLOOKUP(D223,'HUMAN RESOURCES'!$D$2:$M$2692,{2,3,4,5,6,7,8,9,10},FALSE)</f>
        <v>1.2999999999999999E-2</v>
      </c>
      <c r="L223">
        <v>1.4E-2</v>
      </c>
      <c r="M223">
        <v>78</v>
      </c>
      <c r="N223">
        <v>73</v>
      </c>
      <c r="O223">
        <v>0.19</v>
      </c>
      <c r="P223">
        <v>0.70399999999999996</v>
      </c>
      <c r="Q223">
        <v>0.106</v>
      </c>
      <c r="R223">
        <v>283221</v>
      </c>
      <c r="S223">
        <v>0.318</v>
      </c>
      <c r="T223">
        <f t="shared" si="7"/>
        <v>0.68199999999999994</v>
      </c>
      <c r="U223">
        <f t="array" ref="U223:V223">VLOOKUP(D223,TOURISM!$D$2:$F$2692,{2,3},FALSE)</f>
        <v>0</v>
      </c>
      <c r="V223">
        <v>0</v>
      </c>
      <c r="W223" s="12">
        <f t="array" ref="W223:AB223">VLOOKUP(D223,BUSINESS!$D$2:$J$2692,{2,3,4,5,6,7},FALSE)</f>
        <v>0.40799999999999997</v>
      </c>
      <c r="X223" s="12">
        <v>18</v>
      </c>
      <c r="Y223" s="12">
        <v>84</v>
      </c>
      <c r="Z223" s="12">
        <v>237</v>
      </c>
      <c r="AA223" s="11">
        <v>0.73299999999999998</v>
      </c>
      <c r="AB223" s="11">
        <v>1.2330000000000001</v>
      </c>
    </row>
    <row r="224" spans="1:28" ht="15" x14ac:dyDescent="0.25">
      <c r="A224" s="7" t="s">
        <v>96</v>
      </c>
      <c r="B224" s="12" t="s">
        <v>75</v>
      </c>
      <c r="C224" s="19">
        <v>2000</v>
      </c>
      <c r="D224" s="9" t="str">
        <f t="shared" si="6"/>
        <v>Belarus-Europe2000</v>
      </c>
      <c r="E224" s="10">
        <v>12736856485</v>
      </c>
      <c r="F224" s="11">
        <v>6.0999999999999999E-2</v>
      </c>
      <c r="G224" s="11">
        <v>64</v>
      </c>
      <c r="H224" s="11">
        <v>0.19500000000000001</v>
      </c>
      <c r="I224">
        <f t="array" ref="I224:J224">_xlfn.IFNA(VLOOKUP(D224,ENERGY!$D$2:$F$2692,{2,3},FALSE),0)</f>
        <v>0</v>
      </c>
      <c r="J224">
        <v>0</v>
      </c>
      <c r="K224">
        <f t="array" ref="K224:S224">VLOOKUP(D224,'HUMAN RESOURCES'!$D$2:$M$2692,{2,3,4,5,6,7,8,9,10},FALSE)</f>
        <v>8.9999999999999993E-3</v>
      </c>
      <c r="L224">
        <v>1.0999999999999999E-2</v>
      </c>
      <c r="M224">
        <v>75</v>
      </c>
      <c r="N224">
        <v>63</v>
      </c>
      <c r="O224">
        <v>0.186</v>
      </c>
      <c r="P224">
        <v>0.67900000000000005</v>
      </c>
      <c r="Q224">
        <v>0.13400000000000001</v>
      </c>
      <c r="R224">
        <v>10005000</v>
      </c>
      <c r="S224">
        <v>0.7</v>
      </c>
      <c r="T224">
        <f t="shared" si="7"/>
        <v>0.30000000000000004</v>
      </c>
      <c r="U224">
        <f t="array" ref="U224:V224">VLOOKUP(D224,TOURISM!$D$2:$F$2692,{2,3},FALSE)</f>
        <v>188000000</v>
      </c>
      <c r="V224">
        <v>247000000</v>
      </c>
      <c r="W224" s="12">
        <f t="array" ref="W224:AB224">VLOOKUP(D224,BUSINESS!$D$2:$J$2692,{2,3,4,5,6,7},FALSE)</f>
        <v>0</v>
      </c>
      <c r="X224" s="12">
        <v>0</v>
      </c>
      <c r="Y224" s="12">
        <v>0</v>
      </c>
      <c r="Z224" s="12">
        <v>0</v>
      </c>
      <c r="AA224" s="11">
        <v>1.9E-2</v>
      </c>
      <c r="AB224" s="11">
        <v>5.0000000000000001E-3</v>
      </c>
    </row>
    <row r="225" spans="1:28" ht="15" x14ac:dyDescent="0.25">
      <c r="A225" s="7" t="s">
        <v>96</v>
      </c>
      <c r="B225" s="12" t="s">
        <v>75</v>
      </c>
      <c r="C225" s="19">
        <v>2001</v>
      </c>
      <c r="D225" s="9" t="str">
        <f t="shared" si="6"/>
        <v>Belarus-Europe2001</v>
      </c>
      <c r="E225" s="10">
        <v>12354820144</v>
      </c>
      <c r="F225" s="11">
        <v>6.6000000000000003E-2</v>
      </c>
      <c r="G225" s="11">
        <v>83</v>
      </c>
      <c r="H225" s="11">
        <v>0.67700000000000005</v>
      </c>
      <c r="I225">
        <f t="array" ref="I225:J225">_xlfn.IFNA(VLOOKUP(D225,ENERGY!$D$2:$F$2692,{2,3},FALSE),0)</f>
        <v>29501</v>
      </c>
      <c r="J225">
        <v>0</v>
      </c>
      <c r="K225">
        <f t="array" ref="K225:S225">VLOOKUP(D225,'HUMAN RESOURCES'!$D$2:$M$2692,{2,3,4,5,6,7,8,9,10},FALSE)</f>
        <v>8.9999999999999993E-3</v>
      </c>
      <c r="L225">
        <v>0.01</v>
      </c>
      <c r="M225">
        <v>75</v>
      </c>
      <c r="N225">
        <v>63</v>
      </c>
      <c r="O225">
        <v>0.17899999999999999</v>
      </c>
      <c r="P225">
        <v>0.68400000000000005</v>
      </c>
      <c r="Q225">
        <v>0.13700000000000001</v>
      </c>
      <c r="R225">
        <v>9928000</v>
      </c>
      <c r="S225">
        <v>0.70499999999999996</v>
      </c>
      <c r="T225">
        <f t="shared" si="7"/>
        <v>0.29500000000000004</v>
      </c>
      <c r="U225">
        <f t="array" ref="U225:V225">VLOOKUP(D225,TOURISM!$D$2:$F$2692,{2,3},FALSE)</f>
        <v>272000000</v>
      </c>
      <c r="V225">
        <v>486000000</v>
      </c>
      <c r="W225" s="12">
        <f t="array" ref="W225:AB225">VLOOKUP(D225,BUSINESS!$D$2:$J$2692,{2,3,4,5,6,7},FALSE)</f>
        <v>0</v>
      </c>
      <c r="X225" s="12">
        <v>0</v>
      </c>
      <c r="Y225" s="12">
        <v>0</v>
      </c>
      <c r="Z225" s="12">
        <v>0</v>
      </c>
      <c r="AA225" s="11">
        <v>4.2999999999999997E-2</v>
      </c>
      <c r="AB225" s="11">
        <v>1.4E-2</v>
      </c>
    </row>
    <row r="226" spans="1:28" ht="15" x14ac:dyDescent="0.25">
      <c r="A226" s="7" t="s">
        <v>96</v>
      </c>
      <c r="B226" s="12" t="s">
        <v>75</v>
      </c>
      <c r="C226" s="19">
        <v>2002</v>
      </c>
      <c r="D226" s="9" t="str">
        <f t="shared" si="6"/>
        <v>Belarus-Europe2002</v>
      </c>
      <c r="E226" s="10">
        <v>14594925393</v>
      </c>
      <c r="F226" s="11">
        <v>6.5000000000000002E-2</v>
      </c>
      <c r="G226" s="11">
        <v>96</v>
      </c>
      <c r="H226" s="11">
        <v>0.47</v>
      </c>
      <c r="I226">
        <f t="array" ref="I226:J226">_xlfn.IFNA(VLOOKUP(D226,ENERGY!$D$2:$F$2692,{2,3},FALSE),0)</f>
        <v>27686</v>
      </c>
      <c r="J226">
        <v>62222</v>
      </c>
      <c r="K226">
        <f t="array" ref="K226:S226">VLOOKUP(D226,'HUMAN RESOURCES'!$D$2:$M$2692,{2,3,4,5,6,7,8,9,10},FALSE)</f>
        <v>8.9999999999999993E-3</v>
      </c>
      <c r="L226">
        <v>8.9999999999999993E-3</v>
      </c>
      <c r="M226">
        <v>74</v>
      </c>
      <c r="N226">
        <v>62</v>
      </c>
      <c r="O226">
        <v>0.17199999999999999</v>
      </c>
      <c r="P226">
        <v>0.68700000000000006</v>
      </c>
      <c r="Q226">
        <v>0.14000000000000001</v>
      </c>
      <c r="R226">
        <v>9865000</v>
      </c>
      <c r="S226">
        <v>0.70899999999999996</v>
      </c>
      <c r="T226">
        <f t="shared" si="7"/>
        <v>0.29100000000000004</v>
      </c>
      <c r="U226">
        <f t="array" ref="U226:V226">VLOOKUP(D226,TOURISM!$D$2:$F$2692,{2,3},FALSE)</f>
        <v>295000000</v>
      </c>
      <c r="V226">
        <v>527000000</v>
      </c>
      <c r="W226" s="12">
        <f t="array" ref="W226:AB226">VLOOKUP(D226,BUSINESS!$D$2:$J$2692,{2,3,4,5,6,7},FALSE)</f>
        <v>0</v>
      </c>
      <c r="X226" s="12">
        <v>0</v>
      </c>
      <c r="Y226" s="12">
        <v>0</v>
      </c>
      <c r="Z226" s="12">
        <v>0</v>
      </c>
      <c r="AA226" s="11">
        <v>0.09</v>
      </c>
      <c r="AB226" s="11">
        <v>4.7E-2</v>
      </c>
    </row>
    <row r="227" spans="1:28" ht="15" x14ac:dyDescent="0.25">
      <c r="A227" s="7" t="s">
        <v>96</v>
      </c>
      <c r="B227" s="12" t="s">
        <v>75</v>
      </c>
      <c r="C227" s="19">
        <v>2003</v>
      </c>
      <c r="D227" s="9" t="str">
        <f t="shared" si="6"/>
        <v>Belarus-Europe2003</v>
      </c>
      <c r="E227" s="10">
        <v>17825436035</v>
      </c>
      <c r="F227" s="11">
        <v>6.6000000000000003E-2</v>
      </c>
      <c r="G227" s="11">
        <v>120</v>
      </c>
      <c r="H227" s="11">
        <v>0.36899999999999999</v>
      </c>
      <c r="I227">
        <f t="array" ref="I227:J227">_xlfn.IFNA(VLOOKUP(D227,ENERGY!$D$2:$F$2692,{2,3},FALSE),0)</f>
        <v>26737</v>
      </c>
      <c r="J227">
        <v>60293</v>
      </c>
      <c r="K227">
        <f t="array" ref="K227:S227">VLOOKUP(D227,'HUMAN RESOURCES'!$D$2:$M$2692,{2,3,4,5,6,7,8,9,10},FALSE)</f>
        <v>8.9999999999999993E-3</v>
      </c>
      <c r="L227">
        <v>8.9999999999999993E-3</v>
      </c>
      <c r="M227">
        <v>75</v>
      </c>
      <c r="N227">
        <v>63</v>
      </c>
      <c r="O227">
        <v>0.16600000000000001</v>
      </c>
      <c r="P227">
        <v>0.69099999999999995</v>
      </c>
      <c r="Q227">
        <v>0.14299999999999999</v>
      </c>
      <c r="R227">
        <v>9797000</v>
      </c>
      <c r="S227">
        <v>0.71399999999999997</v>
      </c>
      <c r="T227">
        <f t="shared" si="7"/>
        <v>0.28600000000000003</v>
      </c>
      <c r="U227">
        <f t="array" ref="U227:V227">VLOOKUP(D227,TOURISM!$D$2:$F$2692,{2,3},FALSE)</f>
        <v>339000000</v>
      </c>
      <c r="V227">
        <v>436000000</v>
      </c>
      <c r="W227" s="12">
        <f t="array" ref="W227:AB227">VLOOKUP(D227,BUSINESS!$D$2:$J$2692,{2,3,4,5,6,7},FALSE)</f>
        <v>0</v>
      </c>
      <c r="X227" s="12">
        <v>79</v>
      </c>
      <c r="Y227" s="12">
        <v>0</v>
      </c>
      <c r="Z227" s="12">
        <v>0</v>
      </c>
      <c r="AA227" s="11">
        <v>0</v>
      </c>
      <c r="AB227" s="11">
        <v>0.114</v>
      </c>
    </row>
    <row r="228" spans="1:28" ht="15" x14ac:dyDescent="0.25">
      <c r="A228" s="7" t="s">
        <v>96</v>
      </c>
      <c r="B228" s="12" t="s">
        <v>75</v>
      </c>
      <c r="C228" s="19">
        <v>2004</v>
      </c>
      <c r="D228" s="9" t="str">
        <f t="shared" si="6"/>
        <v>Belarus-Europe2004</v>
      </c>
      <c r="E228" s="10">
        <v>23141587718</v>
      </c>
      <c r="F228" s="11">
        <v>6.6000000000000003E-2</v>
      </c>
      <c r="G228" s="11">
        <v>157</v>
      </c>
      <c r="H228" s="11">
        <v>0.24</v>
      </c>
      <c r="I228">
        <f t="array" ref="I228:J228">_xlfn.IFNA(VLOOKUP(D228,ENERGY!$D$2:$F$2692,{2,3},FALSE),0)</f>
        <v>28098</v>
      </c>
      <c r="J228">
        <v>62816</v>
      </c>
      <c r="K228">
        <f t="array" ref="K228:S228">VLOOKUP(D228,'HUMAN RESOURCES'!$D$2:$M$2692,{2,3,4,5,6,7,8,9,10},FALSE)</f>
        <v>8.9999999999999993E-3</v>
      </c>
      <c r="L228">
        <v>8.0000000000000002E-3</v>
      </c>
      <c r="M228">
        <v>75</v>
      </c>
      <c r="N228">
        <v>63</v>
      </c>
      <c r="O228">
        <v>0.16</v>
      </c>
      <c r="P228">
        <v>0.69399999999999995</v>
      </c>
      <c r="Q228">
        <v>0.14599999999999999</v>
      </c>
      <c r="R228">
        <v>9730000</v>
      </c>
      <c r="S228">
        <v>0.71899999999999997</v>
      </c>
      <c r="T228">
        <f t="shared" si="7"/>
        <v>0.28100000000000003</v>
      </c>
      <c r="U228">
        <f t="array" ref="U228:V228">VLOOKUP(D228,TOURISM!$D$2:$F$2692,{2,3},FALSE)</f>
        <v>362000000</v>
      </c>
      <c r="V228">
        <v>500000000</v>
      </c>
      <c r="W228" s="12">
        <f t="array" ref="W228:AB228">VLOOKUP(D228,BUSINESS!$D$2:$J$2692,{2,3,4,5,6,7},FALSE)</f>
        <v>0</v>
      </c>
      <c r="X228" s="12">
        <v>79</v>
      </c>
      <c r="Y228" s="12">
        <v>0</v>
      </c>
      <c r="Z228" s="12">
        <v>0</v>
      </c>
      <c r="AA228" s="11">
        <v>0</v>
      </c>
      <c r="AB228" s="11">
        <v>0.23</v>
      </c>
    </row>
    <row r="229" spans="1:28" ht="15" x14ac:dyDescent="0.25">
      <c r="A229" s="7" t="s">
        <v>96</v>
      </c>
      <c r="B229" s="12" t="s">
        <v>75</v>
      </c>
      <c r="C229" s="19">
        <v>2005</v>
      </c>
      <c r="D229" s="9" t="str">
        <f t="shared" si="6"/>
        <v>Belarus-Europe2005</v>
      </c>
      <c r="E229" s="10">
        <v>30210091837</v>
      </c>
      <c r="F229" s="11">
        <v>6.9000000000000006E-2</v>
      </c>
      <c r="G229" s="11">
        <v>215</v>
      </c>
      <c r="H229" s="11">
        <v>0.16900000000000001</v>
      </c>
      <c r="I229">
        <f t="array" ref="I229:J229">_xlfn.IFNA(VLOOKUP(D229,ENERGY!$D$2:$F$2692,{2,3},FALSE),0)</f>
        <v>28039</v>
      </c>
      <c r="J229">
        <v>60282</v>
      </c>
      <c r="K229">
        <f t="array" ref="K229:S229">VLOOKUP(D229,'HUMAN RESOURCES'!$D$2:$M$2692,{2,3,4,5,6,7,8,9,10},FALSE)</f>
        <v>8.9999999999999993E-3</v>
      </c>
      <c r="L229">
        <v>7.0000000000000001E-3</v>
      </c>
      <c r="M229">
        <v>75</v>
      </c>
      <c r="N229">
        <v>63</v>
      </c>
      <c r="O229">
        <v>0.155</v>
      </c>
      <c r="P229">
        <v>0.69799999999999995</v>
      </c>
      <c r="Q229">
        <v>0.14699999999999999</v>
      </c>
      <c r="R229">
        <v>9663000</v>
      </c>
      <c r="S229">
        <v>0.72399999999999998</v>
      </c>
      <c r="T229">
        <f t="shared" si="7"/>
        <v>0.27600000000000002</v>
      </c>
      <c r="U229">
        <f t="array" ref="U229:V229">VLOOKUP(D229,TOURISM!$D$2:$F$2692,{2,3},FALSE)</f>
        <v>346000000</v>
      </c>
      <c r="V229">
        <v>516000000</v>
      </c>
      <c r="W229" s="12">
        <f t="array" ref="W229:AB229">VLOOKUP(D229,BUSINESS!$D$2:$J$2692,{2,3,4,5,6,7},FALSE)</f>
        <v>1.373</v>
      </c>
      <c r="X229" s="12">
        <v>79</v>
      </c>
      <c r="Y229" s="12">
        <v>0</v>
      </c>
      <c r="Z229" s="12">
        <v>987</v>
      </c>
      <c r="AA229" s="11">
        <v>0</v>
      </c>
      <c r="AB229" s="11">
        <v>0.42399999999999999</v>
      </c>
    </row>
    <row r="230" spans="1:28" ht="15" x14ac:dyDescent="0.25">
      <c r="A230" s="7" t="s">
        <v>96</v>
      </c>
      <c r="B230" s="12" t="s">
        <v>75</v>
      </c>
      <c r="C230" s="19">
        <v>2006</v>
      </c>
      <c r="D230" s="9" t="str">
        <f t="shared" si="6"/>
        <v>Belarus-Europe2006</v>
      </c>
      <c r="E230" s="10">
        <v>36961918859</v>
      </c>
      <c r="F230" s="11">
        <v>6.3E-2</v>
      </c>
      <c r="G230" s="11">
        <v>243</v>
      </c>
      <c r="H230" s="11">
        <v>0.114</v>
      </c>
      <c r="I230">
        <f t="array" ref="I230:J230">_xlfn.IFNA(VLOOKUP(D230,ENERGY!$D$2:$F$2692,{2,3},FALSE),0)</f>
        <v>26874</v>
      </c>
      <c r="J230">
        <v>59064</v>
      </c>
      <c r="K230">
        <f t="array" ref="K230:S230">VLOOKUP(D230,'HUMAN RESOURCES'!$D$2:$M$2692,{2,3,4,5,6,7,8,9,10},FALSE)</f>
        <v>0.01</v>
      </c>
      <c r="L230">
        <v>7.0000000000000001E-3</v>
      </c>
      <c r="M230">
        <v>76</v>
      </c>
      <c r="N230">
        <v>64</v>
      </c>
      <c r="O230">
        <v>0.152</v>
      </c>
      <c r="P230">
        <v>0.70199999999999996</v>
      </c>
      <c r="Q230">
        <v>0.14699999999999999</v>
      </c>
      <c r="R230">
        <v>9604000</v>
      </c>
      <c r="S230">
        <v>0.72799999999999998</v>
      </c>
      <c r="T230">
        <f t="shared" si="7"/>
        <v>0.27200000000000002</v>
      </c>
      <c r="U230">
        <f t="array" ref="U230:V230">VLOOKUP(D230,TOURISM!$D$2:$F$2692,{2,3},FALSE)</f>
        <v>401000000</v>
      </c>
      <c r="V230">
        <v>675000000</v>
      </c>
      <c r="W230" s="12">
        <f t="array" ref="W230:AB230">VLOOKUP(D230,BUSINESS!$D$2:$J$2692,{2,3,4,5,6,7},FALSE)</f>
        <v>1.373</v>
      </c>
      <c r="X230" s="12">
        <v>69</v>
      </c>
      <c r="Y230" s="12">
        <v>0</v>
      </c>
      <c r="Z230" s="12">
        <v>987</v>
      </c>
      <c r="AA230" s="11">
        <v>0.16200000000000001</v>
      </c>
      <c r="AB230" s="11">
        <v>0.62</v>
      </c>
    </row>
    <row r="231" spans="1:28" ht="15" x14ac:dyDescent="0.25">
      <c r="A231" s="7" t="s">
        <v>96</v>
      </c>
      <c r="B231" s="12" t="s">
        <v>75</v>
      </c>
      <c r="C231" s="19">
        <v>2007</v>
      </c>
      <c r="D231" s="9" t="str">
        <f t="shared" si="6"/>
        <v>Belarus-Europe2007</v>
      </c>
      <c r="E231" s="10">
        <v>45275711996</v>
      </c>
      <c r="F231" s="11">
        <v>6.4000000000000001E-2</v>
      </c>
      <c r="G231" s="11">
        <v>304</v>
      </c>
      <c r="H231" s="11">
        <v>8.7999999999999995E-2</v>
      </c>
      <c r="I231">
        <f t="array" ref="I231:J231">_xlfn.IFNA(VLOOKUP(D231,ENERGY!$D$2:$F$2692,{2,3},FALSE),0)</f>
        <v>0</v>
      </c>
      <c r="J231">
        <v>0</v>
      </c>
      <c r="K231">
        <f t="array" ref="K231:S231">VLOOKUP(D231,'HUMAN RESOURCES'!$D$2:$M$2692,{2,3,4,5,6,7,8,9,10},FALSE)</f>
        <v>1.0999999999999999E-2</v>
      </c>
      <c r="L231">
        <v>6.0000000000000001E-3</v>
      </c>
      <c r="M231">
        <v>76</v>
      </c>
      <c r="N231">
        <v>65</v>
      </c>
      <c r="O231">
        <v>0.15</v>
      </c>
      <c r="P231">
        <v>0.70499999999999996</v>
      </c>
      <c r="Q231">
        <v>0.14499999999999999</v>
      </c>
      <c r="R231">
        <v>9560000</v>
      </c>
      <c r="S231">
        <v>0.73299999999999998</v>
      </c>
      <c r="T231">
        <f t="shared" si="7"/>
        <v>0.26700000000000002</v>
      </c>
      <c r="U231">
        <f t="array" ref="U231:V231">VLOOKUP(D231,TOURISM!$D$2:$F$2692,{2,3},FALSE)</f>
        <v>479000000</v>
      </c>
      <c r="V231">
        <v>724000000</v>
      </c>
      <c r="W231" s="12">
        <f t="array" ref="W231:AB231">VLOOKUP(D231,BUSINESS!$D$2:$J$2692,{2,3,4,5,6,7},FALSE)</f>
        <v>1.208</v>
      </c>
      <c r="X231" s="12">
        <v>48</v>
      </c>
      <c r="Y231" s="12">
        <v>0</v>
      </c>
      <c r="Z231" s="12">
        <v>987</v>
      </c>
      <c r="AA231" s="11">
        <v>0.19700000000000001</v>
      </c>
      <c r="AB231" s="11">
        <v>0.72599999999999998</v>
      </c>
    </row>
    <row r="232" spans="1:28" ht="15" x14ac:dyDescent="0.25">
      <c r="A232" s="7" t="s">
        <v>96</v>
      </c>
      <c r="B232" s="12" t="s">
        <v>75</v>
      </c>
      <c r="C232" s="19">
        <v>2008</v>
      </c>
      <c r="D232" s="9" t="str">
        <f t="shared" si="6"/>
        <v>Belarus-Europe2008</v>
      </c>
      <c r="E232" s="10">
        <v>60763483146</v>
      </c>
      <c r="F232" s="11">
        <v>5.8999999999999997E-2</v>
      </c>
      <c r="G232" s="11">
        <v>378</v>
      </c>
      <c r="H232" s="11">
        <v>8.5999999999999993E-2</v>
      </c>
      <c r="I232">
        <f t="array" ref="I232:J232">_xlfn.IFNA(VLOOKUP(D232,ENERGY!$D$2:$F$2692,{2,3},FALSE),0)</f>
        <v>26009</v>
      </c>
      <c r="J232">
        <v>53722</v>
      </c>
      <c r="K232">
        <f t="array" ref="K232:S232">VLOOKUP(D232,'HUMAN RESOURCES'!$D$2:$M$2692,{2,3,4,5,6,7,8,9,10},FALSE)</f>
        <v>1.0999999999999999E-2</v>
      </c>
      <c r="L232">
        <v>6.0000000000000001E-3</v>
      </c>
      <c r="M232">
        <v>77</v>
      </c>
      <c r="N232">
        <v>65</v>
      </c>
      <c r="O232">
        <v>0.14799999999999999</v>
      </c>
      <c r="P232">
        <v>0.70799999999999996</v>
      </c>
      <c r="Q232">
        <v>0.14299999999999999</v>
      </c>
      <c r="R232">
        <v>9528000</v>
      </c>
      <c r="S232">
        <v>0.73699999999999999</v>
      </c>
      <c r="T232">
        <f t="shared" si="7"/>
        <v>0.26300000000000001</v>
      </c>
      <c r="U232">
        <f t="array" ref="U232:V232">VLOOKUP(D232,TOURISM!$D$2:$F$2692,{2,3},FALSE)</f>
        <v>585000000</v>
      </c>
      <c r="V232">
        <v>860000000</v>
      </c>
      <c r="W232" s="12">
        <f t="array" ref="W232:AB232">VLOOKUP(D232,BUSINESS!$D$2:$J$2692,{2,3,4,5,6,7},FALSE)</f>
        <v>1.175</v>
      </c>
      <c r="X232" s="12">
        <v>31</v>
      </c>
      <c r="Y232" s="12">
        <v>0</v>
      </c>
      <c r="Z232" s="12">
        <v>987</v>
      </c>
      <c r="AA232" s="11">
        <v>0.23</v>
      </c>
      <c r="AB232" s="11">
        <v>0.85099999999999998</v>
      </c>
    </row>
    <row r="233" spans="1:28" ht="15" x14ac:dyDescent="0.25">
      <c r="A233" s="7" t="s">
        <v>96</v>
      </c>
      <c r="B233" s="12" t="s">
        <v>75</v>
      </c>
      <c r="C233" s="19">
        <v>2009</v>
      </c>
      <c r="D233" s="9" t="str">
        <f t="shared" si="6"/>
        <v>Belarus-Europe2009</v>
      </c>
      <c r="E233" s="10">
        <v>49208656976</v>
      </c>
      <c r="F233" s="11">
        <v>6.0999999999999999E-2</v>
      </c>
      <c r="G233" s="11">
        <v>314</v>
      </c>
      <c r="H233" s="11">
        <v>8.5999999999999993E-2</v>
      </c>
      <c r="I233">
        <f t="array" ref="I233:J233">_xlfn.IFNA(VLOOKUP(D233,ENERGY!$D$2:$F$2692,{2,3},FALSE),0)</f>
        <v>28621</v>
      </c>
      <c r="J233">
        <v>61829</v>
      </c>
      <c r="K233">
        <f t="array" ref="K233:S233">VLOOKUP(D233,'HUMAN RESOURCES'!$D$2:$M$2692,{2,3,4,5,6,7,8,9,10},FALSE)</f>
        <v>1.0999999999999999E-2</v>
      </c>
      <c r="L233">
        <v>5.0000000000000001E-3</v>
      </c>
      <c r="M233">
        <v>76</v>
      </c>
      <c r="N233">
        <v>65</v>
      </c>
      <c r="O233">
        <v>0.14799999999999999</v>
      </c>
      <c r="P233">
        <v>0.71099999999999997</v>
      </c>
      <c r="Q233">
        <v>0.14099999999999999</v>
      </c>
      <c r="R233">
        <v>9507000</v>
      </c>
      <c r="S233">
        <v>0.74199999999999999</v>
      </c>
      <c r="T233">
        <f t="shared" si="7"/>
        <v>0.25800000000000001</v>
      </c>
      <c r="U233">
        <f t="array" ref="U233:V233">VLOOKUP(D233,TOURISM!$D$2:$F$2692,{2,3},FALSE)</f>
        <v>563000000</v>
      </c>
      <c r="V233">
        <v>752000000</v>
      </c>
      <c r="W233" s="12">
        <f t="array" ref="W233:AB233">VLOOKUP(D233,BUSINESS!$D$2:$J$2692,{2,3,4,5,6,7},FALSE)</f>
        <v>0.997</v>
      </c>
      <c r="X233" s="12">
        <v>10</v>
      </c>
      <c r="Y233" s="12">
        <v>0</v>
      </c>
      <c r="Z233" s="12">
        <v>900</v>
      </c>
      <c r="AA233" s="11">
        <v>0.27400000000000002</v>
      </c>
      <c r="AB233" s="11">
        <v>1.0169999999999999</v>
      </c>
    </row>
    <row r="234" spans="1:28" ht="15" x14ac:dyDescent="0.25">
      <c r="A234" s="7" t="s">
        <v>96</v>
      </c>
      <c r="B234" s="12" t="s">
        <v>75</v>
      </c>
      <c r="C234" s="19">
        <v>2010</v>
      </c>
      <c r="D234" s="9" t="str">
        <f t="shared" si="6"/>
        <v>Belarus-Europe2010</v>
      </c>
      <c r="E234" s="10">
        <v>55220932614</v>
      </c>
      <c r="F234" s="11">
        <v>5.6000000000000001E-2</v>
      </c>
      <c r="G234" s="11">
        <v>323</v>
      </c>
      <c r="H234" s="11">
        <v>0.11700000000000001</v>
      </c>
      <c r="I234">
        <f t="array" ref="I234:J234">_xlfn.IFNA(VLOOKUP(D234,ENERGY!$D$2:$F$2692,{2,3},FALSE),0)</f>
        <v>0</v>
      </c>
      <c r="J234">
        <v>0</v>
      </c>
      <c r="K234">
        <f t="array" ref="K234:S234">VLOOKUP(D234,'HUMAN RESOURCES'!$D$2:$M$2692,{2,3,4,5,6,7,8,9,10},FALSE)</f>
        <v>1.0999999999999999E-2</v>
      </c>
      <c r="L234">
        <v>5.0000000000000001E-3</v>
      </c>
      <c r="M234">
        <v>77</v>
      </c>
      <c r="N234">
        <v>65</v>
      </c>
      <c r="O234">
        <v>0.14799999999999999</v>
      </c>
      <c r="P234">
        <v>0.71199999999999997</v>
      </c>
      <c r="Q234">
        <v>0.13900000000000001</v>
      </c>
      <c r="R234">
        <v>9490000</v>
      </c>
      <c r="S234">
        <v>0.746</v>
      </c>
      <c r="T234">
        <f t="shared" si="7"/>
        <v>0.254</v>
      </c>
      <c r="U234">
        <f t="array" ref="U234:V234">VLOOKUP(D234,TOURISM!$D$2:$F$2692,{2,3},FALSE)</f>
        <v>665000000</v>
      </c>
      <c r="V234">
        <v>748000000</v>
      </c>
      <c r="W234" s="12">
        <f t="array" ref="W234:AB234">VLOOKUP(D234,BUSINESS!$D$2:$J$2692,{2,3,4,5,6,7},FALSE)</f>
        <v>0.80500000000000005</v>
      </c>
      <c r="X234" s="12">
        <v>10</v>
      </c>
      <c r="Y234" s="12">
        <v>0</v>
      </c>
      <c r="Z234" s="12">
        <v>798</v>
      </c>
      <c r="AA234" s="11">
        <v>0.318</v>
      </c>
      <c r="AB234" s="11">
        <v>1.089</v>
      </c>
    </row>
    <row r="235" spans="1:28" ht="15" x14ac:dyDescent="0.25">
      <c r="A235" s="7" t="s">
        <v>96</v>
      </c>
      <c r="B235" s="12" t="s">
        <v>75</v>
      </c>
      <c r="C235" s="19">
        <v>2011</v>
      </c>
      <c r="D235" s="9" t="str">
        <f t="shared" si="6"/>
        <v>Belarus-Europe2011</v>
      </c>
      <c r="E235" s="10">
        <v>59734593905</v>
      </c>
      <c r="F235" s="11">
        <v>4.9000000000000002E-2</v>
      </c>
      <c r="G235" s="11">
        <v>311</v>
      </c>
      <c r="H235" s="11">
        <v>9.1999999999999998E-2</v>
      </c>
      <c r="I235">
        <f t="array" ref="I235:J235">_xlfn.IFNA(VLOOKUP(D235,ENERGY!$D$2:$F$2692,{2,3},FALSE),0)</f>
        <v>0</v>
      </c>
      <c r="J235">
        <v>0</v>
      </c>
      <c r="K235">
        <f t="array" ref="K235:S235">VLOOKUP(D235,'HUMAN RESOURCES'!$D$2:$M$2692,{2,3,4,5,6,7,8,9,10},FALSE)</f>
        <v>1.2E-2</v>
      </c>
      <c r="L235">
        <v>4.0000000000000001E-3</v>
      </c>
      <c r="M235">
        <v>77</v>
      </c>
      <c r="N235">
        <v>65</v>
      </c>
      <c r="O235">
        <v>0.14899999999999999</v>
      </c>
      <c r="P235">
        <v>0.71199999999999997</v>
      </c>
      <c r="Q235">
        <v>0.13800000000000001</v>
      </c>
      <c r="R235">
        <v>9473000</v>
      </c>
      <c r="S235">
        <v>0.75</v>
      </c>
      <c r="T235">
        <f t="shared" si="7"/>
        <v>0.25</v>
      </c>
      <c r="U235">
        <f t="array" ref="U235:V235">VLOOKUP(D235,TOURISM!$D$2:$F$2692,{2,3},FALSE)</f>
        <v>747000000</v>
      </c>
      <c r="V235">
        <v>729000000</v>
      </c>
      <c r="W235" s="12">
        <f t="array" ref="W235:AB235">VLOOKUP(D235,BUSINESS!$D$2:$J$2692,{2,3,4,5,6,7},FALSE)</f>
        <v>0.623</v>
      </c>
      <c r="X235" s="12">
        <v>10</v>
      </c>
      <c r="Y235" s="12">
        <v>0</v>
      </c>
      <c r="Z235" s="12">
        <v>654</v>
      </c>
      <c r="AA235" s="11">
        <v>0.39600000000000002</v>
      </c>
      <c r="AB235" s="11">
        <v>1.1319999999999999</v>
      </c>
    </row>
    <row r="236" spans="1:28" ht="15" x14ac:dyDescent="0.25">
      <c r="A236" s="7" t="s">
        <v>96</v>
      </c>
      <c r="B236" s="12" t="s">
        <v>75</v>
      </c>
      <c r="C236" s="19">
        <v>2012</v>
      </c>
      <c r="D236" s="9" t="str">
        <f t="shared" si="6"/>
        <v>Belarus-Europe2012</v>
      </c>
      <c r="E236" s="10">
        <v>63615445567</v>
      </c>
      <c r="F236" s="11">
        <v>0.05</v>
      </c>
      <c r="G236" s="11">
        <v>339</v>
      </c>
      <c r="H236" s="11">
        <v>0.13600000000000001</v>
      </c>
      <c r="I236">
        <f t="array" ref="I236:J236">_xlfn.IFNA(VLOOKUP(D236,ENERGY!$D$2:$F$2692,{2,3},FALSE),0)</f>
        <v>26888</v>
      </c>
      <c r="J236">
        <v>58038</v>
      </c>
      <c r="K236">
        <f t="array" ref="K236:S236">VLOOKUP(D236,'HUMAN RESOURCES'!$D$2:$M$2692,{2,3,4,5,6,7,8,9,10},FALSE)</f>
        <v>1.2E-2</v>
      </c>
      <c r="L236">
        <v>4.0000000000000001E-3</v>
      </c>
      <c r="M236">
        <v>78</v>
      </c>
      <c r="N236">
        <v>67</v>
      </c>
      <c r="O236">
        <v>0.151</v>
      </c>
      <c r="P236">
        <v>0.71099999999999997</v>
      </c>
      <c r="Q236">
        <v>0.13800000000000001</v>
      </c>
      <c r="R236">
        <v>9464000</v>
      </c>
      <c r="S236">
        <v>0.755</v>
      </c>
      <c r="T236">
        <f t="shared" si="7"/>
        <v>0.245</v>
      </c>
      <c r="U236">
        <f t="array" ref="U236:V236">VLOOKUP(D236,TOURISM!$D$2:$F$2692,{2,3},FALSE)</f>
        <v>986000000</v>
      </c>
      <c r="V236">
        <v>781000000</v>
      </c>
      <c r="W236" s="12">
        <f t="array" ref="W236:AB236">VLOOKUP(D236,BUSINESS!$D$2:$J$2692,{2,3,4,5,6,7},FALSE)</f>
        <v>0.60499999999999998</v>
      </c>
      <c r="X236" s="12">
        <v>10</v>
      </c>
      <c r="Y236" s="12">
        <v>64</v>
      </c>
      <c r="Z236" s="12">
        <v>338</v>
      </c>
      <c r="AA236" s="11">
        <v>0.46899999999999997</v>
      </c>
      <c r="AB236" s="11">
        <v>1.135</v>
      </c>
    </row>
    <row r="237" spans="1:28" ht="15" x14ac:dyDescent="0.25">
      <c r="A237" s="7" t="s">
        <v>97</v>
      </c>
      <c r="B237" s="12" t="s">
        <v>75</v>
      </c>
      <c r="C237" s="19">
        <v>2000</v>
      </c>
      <c r="D237" s="9" t="str">
        <f t="shared" si="6"/>
        <v>Belgium-Europe2000</v>
      </c>
      <c r="E237" s="10">
        <v>233000000000</v>
      </c>
      <c r="F237" s="11">
        <v>8.1000000000000003E-2</v>
      </c>
      <c r="G237" s="11">
        <v>1845</v>
      </c>
      <c r="H237" s="12">
        <v>0</v>
      </c>
      <c r="I237">
        <f t="array" ref="I237:J237">_xlfn.IFNA(VLOOKUP(D237,ENERGY!$D$2:$F$2692,{2,3},FALSE),0)</f>
        <v>57286</v>
      </c>
      <c r="J237">
        <v>0</v>
      </c>
      <c r="K237">
        <f t="array" ref="K237:S237">VLOOKUP(D237,'HUMAN RESOURCES'!$D$2:$M$2692,{2,3,4,5,6,7,8,9,10},FALSE)</f>
        <v>1.0999999999999999E-2</v>
      </c>
      <c r="L237">
        <v>5.0000000000000001E-3</v>
      </c>
      <c r="M237">
        <v>81</v>
      </c>
      <c r="N237">
        <v>75</v>
      </c>
      <c r="O237">
        <v>0.17599999999999999</v>
      </c>
      <c r="P237">
        <v>0.65500000000000003</v>
      </c>
      <c r="Q237">
        <v>0.16900000000000001</v>
      </c>
      <c r="R237">
        <v>10251250</v>
      </c>
      <c r="S237">
        <v>0.97099999999999997</v>
      </c>
      <c r="T237">
        <f t="shared" si="7"/>
        <v>2.9000000000000026E-2</v>
      </c>
      <c r="U237">
        <f t="array" ref="U237:V237">VLOOKUP(D237,TOURISM!$D$2:$F$2692,{2,3},FALSE)</f>
        <v>6592000000</v>
      </c>
      <c r="V237">
        <v>9429000000</v>
      </c>
      <c r="W237" s="12">
        <f t="array" ref="W237:AB237">VLOOKUP(D237,BUSINESS!$D$2:$J$2692,{2,3,4,5,6,7},FALSE)</f>
        <v>0</v>
      </c>
      <c r="X237" s="12">
        <v>0</v>
      </c>
      <c r="Y237" s="12">
        <v>0</v>
      </c>
      <c r="Z237" s="12">
        <v>0</v>
      </c>
      <c r="AA237" s="11">
        <v>0.29399999999999998</v>
      </c>
      <c r="AB237" s="11">
        <v>0.54800000000000004</v>
      </c>
    </row>
    <row r="238" spans="1:28" ht="15" x14ac:dyDescent="0.25">
      <c r="A238" s="7" t="s">
        <v>97</v>
      </c>
      <c r="B238" s="12" t="s">
        <v>75</v>
      </c>
      <c r="C238" s="19">
        <v>2001</v>
      </c>
      <c r="D238" s="9" t="str">
        <f t="shared" si="6"/>
        <v>Belgium-Europe2001</v>
      </c>
      <c r="E238" s="10">
        <v>232000000000</v>
      </c>
      <c r="F238" s="11">
        <v>8.3000000000000004E-2</v>
      </c>
      <c r="G238" s="11">
        <v>1878</v>
      </c>
      <c r="H238" s="11">
        <v>0.08</v>
      </c>
      <c r="I238">
        <f t="array" ref="I238:J238">_xlfn.IFNA(VLOOKUP(D238,ENERGY!$D$2:$F$2692,{2,3},FALSE),0)</f>
        <v>59094</v>
      </c>
      <c r="J238">
        <v>0</v>
      </c>
      <c r="K238">
        <f t="array" ref="K238:S238">VLOOKUP(D238,'HUMAN RESOURCES'!$D$2:$M$2692,{2,3,4,5,6,7,8,9,10},FALSE)</f>
        <v>1.0999999999999999E-2</v>
      </c>
      <c r="L238">
        <v>5.0000000000000001E-3</v>
      </c>
      <c r="M238">
        <v>81</v>
      </c>
      <c r="N238">
        <v>75</v>
      </c>
      <c r="O238">
        <v>0.17499999999999999</v>
      </c>
      <c r="P238">
        <v>0.65500000000000003</v>
      </c>
      <c r="Q238">
        <v>0.17</v>
      </c>
      <c r="R238">
        <v>10286570</v>
      </c>
      <c r="S238">
        <v>0.97199999999999998</v>
      </c>
      <c r="T238">
        <f t="shared" si="7"/>
        <v>2.8000000000000025E-2</v>
      </c>
      <c r="U238">
        <f t="array" ref="U238:V238">VLOOKUP(D238,TOURISM!$D$2:$F$2692,{2,3},FALSE)</f>
        <v>8304000000</v>
      </c>
      <c r="V238">
        <v>10878000000</v>
      </c>
      <c r="W238" s="12">
        <f t="array" ref="W238:AB238">VLOOKUP(D238,BUSINESS!$D$2:$J$2692,{2,3,4,5,6,7},FALSE)</f>
        <v>0</v>
      </c>
      <c r="X238" s="12">
        <v>0</v>
      </c>
      <c r="Y238" s="12">
        <v>0</v>
      </c>
      <c r="Z238" s="12">
        <v>0</v>
      </c>
      <c r="AA238" s="11">
        <v>0.313</v>
      </c>
      <c r="AB238" s="11">
        <v>0.747</v>
      </c>
    </row>
    <row r="239" spans="1:28" ht="15" x14ac:dyDescent="0.25">
      <c r="A239" s="7" t="s">
        <v>97</v>
      </c>
      <c r="B239" s="12" t="s">
        <v>75</v>
      </c>
      <c r="C239" s="19">
        <v>2002</v>
      </c>
      <c r="D239" s="9" t="str">
        <f t="shared" si="6"/>
        <v>Belgium-Europe2002</v>
      </c>
      <c r="E239" s="10">
        <v>253000000000</v>
      </c>
      <c r="F239" s="11">
        <v>8.5000000000000006E-2</v>
      </c>
      <c r="G239" s="11">
        <v>2075</v>
      </c>
      <c r="H239" s="11">
        <v>8.5000000000000006E-2</v>
      </c>
      <c r="I239">
        <f t="array" ref="I239:J239">_xlfn.IFNA(VLOOKUP(D239,ENERGY!$D$2:$F$2692,{2,3},FALSE),0)</f>
        <v>60892</v>
      </c>
      <c r="J239">
        <v>108947</v>
      </c>
      <c r="K239">
        <f t="array" ref="K239:S239">VLOOKUP(D239,'HUMAN RESOURCES'!$D$2:$M$2692,{2,3,4,5,6,7,8,9,10},FALSE)</f>
        <v>1.0999999999999999E-2</v>
      </c>
      <c r="L239">
        <v>4.0000000000000001E-3</v>
      </c>
      <c r="M239">
        <v>81</v>
      </c>
      <c r="N239">
        <v>75</v>
      </c>
      <c r="O239">
        <v>0.17399999999999999</v>
      </c>
      <c r="P239">
        <v>0.65500000000000003</v>
      </c>
      <c r="Q239">
        <v>0.17100000000000001</v>
      </c>
      <c r="R239">
        <v>10332785</v>
      </c>
      <c r="S239">
        <v>0.97199999999999998</v>
      </c>
      <c r="T239">
        <f t="shared" si="7"/>
        <v>2.8000000000000025E-2</v>
      </c>
      <c r="U239">
        <f t="array" ref="U239:V239">VLOOKUP(D239,TOURISM!$D$2:$F$2692,{2,3},FALSE)</f>
        <v>7598000000</v>
      </c>
      <c r="V239">
        <v>11270000000</v>
      </c>
      <c r="W239" s="12">
        <f t="array" ref="W239:AB239">VLOOKUP(D239,BUSINESS!$D$2:$J$2692,{2,3,4,5,6,7},FALSE)</f>
        <v>0</v>
      </c>
      <c r="X239" s="12">
        <v>0</v>
      </c>
      <c r="Y239" s="12">
        <v>0</v>
      </c>
      <c r="Z239" s="12">
        <v>0</v>
      </c>
      <c r="AA239" s="11">
        <v>0.46300000000000002</v>
      </c>
      <c r="AB239" s="11">
        <v>0.78400000000000003</v>
      </c>
    </row>
    <row r="240" spans="1:28" ht="15" x14ac:dyDescent="0.25">
      <c r="A240" s="7" t="s">
        <v>97</v>
      </c>
      <c r="B240" s="12" t="s">
        <v>75</v>
      </c>
      <c r="C240" s="19">
        <v>2003</v>
      </c>
      <c r="D240" s="9" t="str">
        <f t="shared" si="6"/>
        <v>Belgium-Europe2003</v>
      </c>
      <c r="E240" s="10">
        <v>312000000000</v>
      </c>
      <c r="F240" s="11">
        <v>0.1</v>
      </c>
      <c r="G240" s="11">
        <v>3000</v>
      </c>
      <c r="H240" s="11">
        <v>7.6999999999999999E-2</v>
      </c>
      <c r="I240">
        <f t="array" ref="I240:J240">_xlfn.IFNA(VLOOKUP(D240,ENERGY!$D$2:$F$2692,{2,3},FALSE),0)</f>
        <v>57096</v>
      </c>
      <c r="J240">
        <v>104194</v>
      </c>
      <c r="K240">
        <f t="array" ref="K240:S240">VLOOKUP(D240,'HUMAN RESOURCES'!$D$2:$M$2692,{2,3,4,5,6,7,8,9,10},FALSE)</f>
        <v>1.0999999999999999E-2</v>
      </c>
      <c r="L240">
        <v>4.0000000000000001E-3</v>
      </c>
      <c r="M240">
        <v>81</v>
      </c>
      <c r="N240">
        <v>75</v>
      </c>
      <c r="O240">
        <v>0.17299999999999999</v>
      </c>
      <c r="P240">
        <v>0.65500000000000003</v>
      </c>
      <c r="Q240">
        <v>0.17199999999999999</v>
      </c>
      <c r="R240">
        <v>10376133</v>
      </c>
      <c r="S240">
        <v>0.97299999999999998</v>
      </c>
      <c r="T240">
        <f t="shared" si="7"/>
        <v>2.7000000000000024E-2</v>
      </c>
      <c r="U240">
        <f t="array" ref="U240:V240">VLOOKUP(D240,TOURISM!$D$2:$F$2692,{2,3},FALSE)</f>
        <v>8848000000</v>
      </c>
      <c r="V240">
        <v>13402000000</v>
      </c>
      <c r="W240" s="12">
        <f t="array" ref="W240:AB240">VLOOKUP(D240,BUSINESS!$D$2:$J$2692,{2,3,4,5,6,7},FALSE)</f>
        <v>0</v>
      </c>
      <c r="X240" s="12">
        <v>56</v>
      </c>
      <c r="Y240" s="12">
        <v>0</v>
      </c>
      <c r="Z240" s="12">
        <v>0</v>
      </c>
      <c r="AA240" s="11">
        <v>0.5</v>
      </c>
      <c r="AB240" s="11">
        <v>0.82899999999999996</v>
      </c>
    </row>
    <row r="241" spans="1:28" ht="15" x14ac:dyDescent="0.25">
      <c r="A241" s="7" t="s">
        <v>97</v>
      </c>
      <c r="B241" s="12" t="s">
        <v>75</v>
      </c>
      <c r="C241" s="19">
        <v>2004</v>
      </c>
      <c r="D241" s="9" t="str">
        <f t="shared" si="6"/>
        <v>Belgium-Europe2004</v>
      </c>
      <c r="E241" s="10">
        <v>362000000000</v>
      </c>
      <c r="F241" s="11">
        <v>0.1</v>
      </c>
      <c r="G241" s="11">
        <v>3482</v>
      </c>
      <c r="H241" s="11">
        <v>6.9000000000000006E-2</v>
      </c>
      <c r="I241">
        <f t="array" ref="I241:J241">_xlfn.IFNA(VLOOKUP(D241,ENERGY!$D$2:$F$2692,{2,3},FALSE),0)</f>
        <v>58600</v>
      </c>
      <c r="J241">
        <v>103882</v>
      </c>
      <c r="K241">
        <f t="array" ref="K241:S241">VLOOKUP(D241,'HUMAN RESOURCES'!$D$2:$M$2692,{2,3,4,5,6,7,8,9,10},FALSE)</f>
        <v>1.0999999999999999E-2</v>
      </c>
      <c r="L241">
        <v>4.0000000000000001E-3</v>
      </c>
      <c r="M241">
        <v>82</v>
      </c>
      <c r="N241">
        <v>76</v>
      </c>
      <c r="O241">
        <v>0.17199999999999999</v>
      </c>
      <c r="P241">
        <v>0.65600000000000003</v>
      </c>
      <c r="Q241">
        <v>0.17299999999999999</v>
      </c>
      <c r="R241">
        <v>10421137</v>
      </c>
      <c r="S241">
        <v>0.97299999999999998</v>
      </c>
      <c r="T241">
        <f t="shared" si="7"/>
        <v>2.7000000000000024E-2</v>
      </c>
      <c r="U241">
        <f t="array" ref="U241:V241">VLOOKUP(D241,TOURISM!$D$2:$F$2692,{2,3},FALSE)</f>
        <v>10089000000</v>
      </c>
      <c r="V241">
        <v>15456000000</v>
      </c>
      <c r="W241" s="12">
        <f t="array" ref="W241:AB241">VLOOKUP(D241,BUSINESS!$D$2:$J$2692,{2,3,4,5,6,7},FALSE)</f>
        <v>0</v>
      </c>
      <c r="X241" s="12">
        <v>34</v>
      </c>
      <c r="Y241" s="12">
        <v>0</v>
      </c>
      <c r="Z241" s="12">
        <v>0</v>
      </c>
      <c r="AA241" s="11">
        <v>0.53900000000000003</v>
      </c>
      <c r="AB241" s="11">
        <v>0.875</v>
      </c>
    </row>
    <row r="242" spans="1:28" ht="15" x14ac:dyDescent="0.25">
      <c r="A242" s="7" t="s">
        <v>97</v>
      </c>
      <c r="B242" s="12" t="s">
        <v>75</v>
      </c>
      <c r="C242" s="19">
        <v>2005</v>
      </c>
      <c r="D242" s="9" t="str">
        <f t="shared" si="6"/>
        <v>Belgium-Europe2005</v>
      </c>
      <c r="E242" s="10">
        <v>377000000000</v>
      </c>
      <c r="F242" s="11">
        <v>0.1</v>
      </c>
      <c r="G242" s="11">
        <v>3606</v>
      </c>
      <c r="H242" s="11">
        <v>6.7000000000000004E-2</v>
      </c>
      <c r="I242">
        <f t="array" ref="I242:J242">_xlfn.IFNA(VLOOKUP(D242,ENERGY!$D$2:$F$2692,{2,3},FALSE),0)</f>
        <v>56375</v>
      </c>
      <c r="J242">
        <v>107531</v>
      </c>
      <c r="K242">
        <f t="array" ref="K242:S242">VLOOKUP(D242,'HUMAN RESOURCES'!$D$2:$M$2692,{2,3,4,5,6,7,8,9,10},FALSE)</f>
        <v>1.0999999999999999E-2</v>
      </c>
      <c r="L242">
        <v>4.0000000000000001E-3</v>
      </c>
      <c r="M242">
        <v>82</v>
      </c>
      <c r="N242">
        <v>76</v>
      </c>
      <c r="O242">
        <v>0.17100000000000001</v>
      </c>
      <c r="P242">
        <v>0.65700000000000003</v>
      </c>
      <c r="Q242">
        <v>0.17299999999999999</v>
      </c>
      <c r="R242">
        <v>10478617</v>
      </c>
      <c r="S242">
        <v>0.97399999999999998</v>
      </c>
      <c r="T242">
        <f t="shared" si="7"/>
        <v>2.6000000000000023E-2</v>
      </c>
      <c r="U242">
        <f t="array" ref="U242:V242">VLOOKUP(D242,TOURISM!$D$2:$F$2692,{2,3},FALSE)</f>
        <v>10881000000</v>
      </c>
      <c r="V242">
        <v>16771000000</v>
      </c>
      <c r="W242" s="12">
        <f t="array" ref="W242:AB242">VLOOKUP(D242,BUSINESS!$D$2:$J$2692,{2,3,4,5,6,7},FALSE)</f>
        <v>0.59499999999999997</v>
      </c>
      <c r="X242" s="12">
        <v>34</v>
      </c>
      <c r="Y242" s="12">
        <v>0</v>
      </c>
      <c r="Z242" s="12">
        <v>156</v>
      </c>
      <c r="AA242" s="11">
        <v>0.55800000000000005</v>
      </c>
      <c r="AB242" s="11">
        <v>0.91400000000000003</v>
      </c>
    </row>
    <row r="243" spans="1:28" ht="15" x14ac:dyDescent="0.25">
      <c r="A243" s="7" t="s">
        <v>97</v>
      </c>
      <c r="B243" s="12" t="s">
        <v>75</v>
      </c>
      <c r="C243" s="19">
        <v>2006</v>
      </c>
      <c r="D243" s="9" t="str">
        <f t="shared" si="6"/>
        <v>Belgium-Europe2006</v>
      </c>
      <c r="E243" s="10">
        <v>400000000000</v>
      </c>
      <c r="F243" s="11">
        <v>9.5000000000000001E-2</v>
      </c>
      <c r="G243" s="11">
        <v>3608</v>
      </c>
      <c r="H243" s="11">
        <v>6.7000000000000004E-2</v>
      </c>
      <c r="I243">
        <f t="array" ref="I243:J243">_xlfn.IFNA(VLOOKUP(D243,ENERGY!$D$2:$F$2692,{2,3},FALSE),0)</f>
        <v>57019</v>
      </c>
      <c r="J243">
        <v>103215</v>
      </c>
      <c r="K243">
        <f t="array" ref="K243:S243">VLOOKUP(D243,'HUMAN RESOURCES'!$D$2:$M$2692,{2,3,4,5,6,7,8,9,10},FALSE)</f>
        <v>1.2E-2</v>
      </c>
      <c r="L243">
        <v>4.0000000000000001E-3</v>
      </c>
      <c r="M243">
        <v>82</v>
      </c>
      <c r="N243">
        <v>77</v>
      </c>
      <c r="O243">
        <v>0.17</v>
      </c>
      <c r="P243">
        <v>0.65800000000000003</v>
      </c>
      <c r="Q243">
        <v>0.17199999999999999</v>
      </c>
      <c r="R243">
        <v>10547958</v>
      </c>
      <c r="S243">
        <v>0.97399999999999998</v>
      </c>
      <c r="T243">
        <f t="shared" si="7"/>
        <v>2.6000000000000023E-2</v>
      </c>
      <c r="U243">
        <f t="array" ref="U243:V243">VLOOKUP(D243,TOURISM!$D$2:$F$2692,{2,3},FALSE)</f>
        <v>11625000000</v>
      </c>
      <c r="V243">
        <v>17891000000</v>
      </c>
      <c r="W243" s="12">
        <f t="array" ref="W243:AB243">VLOOKUP(D243,BUSINESS!$D$2:$J$2692,{2,3,4,5,6,7},FALSE)</f>
        <v>0.59299999999999997</v>
      </c>
      <c r="X243" s="12">
        <v>27</v>
      </c>
      <c r="Y243" s="12">
        <v>0</v>
      </c>
      <c r="Z243" s="12">
        <v>156</v>
      </c>
      <c r="AA243" s="11">
        <v>0.59699999999999998</v>
      </c>
      <c r="AB243" s="11">
        <v>0.93</v>
      </c>
    </row>
    <row r="244" spans="1:28" ht="15" x14ac:dyDescent="0.25">
      <c r="A244" s="7" t="s">
        <v>97</v>
      </c>
      <c r="B244" s="12" t="s">
        <v>75</v>
      </c>
      <c r="C244" s="19">
        <v>2007</v>
      </c>
      <c r="D244" s="9" t="str">
        <f t="shared" si="6"/>
        <v>Belgium-Europe2007</v>
      </c>
      <c r="E244" s="10">
        <v>460000000000</v>
      </c>
      <c r="F244" s="11">
        <v>9.5000000000000001E-2</v>
      </c>
      <c r="G244" s="11">
        <v>4136</v>
      </c>
      <c r="H244" s="11">
        <v>7.4999999999999997E-2</v>
      </c>
      <c r="I244">
        <f t="array" ref="I244:J244">_xlfn.IFNA(VLOOKUP(D244,ENERGY!$D$2:$F$2692,{2,3},FALSE),0)</f>
        <v>0</v>
      </c>
      <c r="J244">
        <v>0</v>
      </c>
      <c r="K244">
        <f t="array" ref="K244:S244">VLOOKUP(D244,'HUMAN RESOURCES'!$D$2:$M$2692,{2,3,4,5,6,7,8,9,10},FALSE)</f>
        <v>1.2E-2</v>
      </c>
      <c r="L244">
        <v>4.0000000000000001E-3</v>
      </c>
      <c r="M244">
        <v>83</v>
      </c>
      <c r="N244">
        <v>77</v>
      </c>
      <c r="O244">
        <v>0.16900000000000001</v>
      </c>
      <c r="P244">
        <v>0.65900000000000003</v>
      </c>
      <c r="Q244">
        <v>0.17199999999999999</v>
      </c>
      <c r="R244">
        <v>10625700</v>
      </c>
      <c r="S244">
        <v>0.97499999999999998</v>
      </c>
      <c r="T244">
        <f t="shared" si="7"/>
        <v>2.5000000000000022E-2</v>
      </c>
      <c r="U244">
        <f t="array" ref="U244:V244">VLOOKUP(D244,TOURISM!$D$2:$F$2692,{2,3},FALSE)</f>
        <v>12371000000</v>
      </c>
      <c r="V244">
        <v>19215000000</v>
      </c>
      <c r="W244" s="12">
        <f t="array" ref="W244:AB244">VLOOKUP(D244,BUSINESS!$D$2:$J$2692,{2,3,4,5,6,7},FALSE)</f>
        <v>0.57299999999999995</v>
      </c>
      <c r="X244" s="12">
        <v>4</v>
      </c>
      <c r="Y244" s="12">
        <v>0</v>
      </c>
      <c r="Z244" s="12">
        <v>156</v>
      </c>
      <c r="AA244" s="11">
        <v>0.64400000000000002</v>
      </c>
      <c r="AB244" s="11">
        <v>1.006</v>
      </c>
    </row>
    <row r="245" spans="1:28" ht="15" x14ac:dyDescent="0.25">
      <c r="A245" s="7" t="s">
        <v>97</v>
      </c>
      <c r="B245" s="12" t="s">
        <v>75</v>
      </c>
      <c r="C245" s="19">
        <v>2008</v>
      </c>
      <c r="D245" s="9" t="str">
        <f t="shared" si="6"/>
        <v>Belgium-Europe2008</v>
      </c>
      <c r="E245" s="10">
        <v>507000000000</v>
      </c>
      <c r="F245" s="11">
        <v>9.9000000000000005E-2</v>
      </c>
      <c r="G245" s="11">
        <v>4715</v>
      </c>
      <c r="H245" s="11">
        <v>8.5999999999999993E-2</v>
      </c>
      <c r="I245">
        <f t="array" ref="I245:J245">_xlfn.IFNA(VLOOKUP(D245,ENERGY!$D$2:$F$2692,{2,3},FALSE),0)</f>
        <v>59242</v>
      </c>
      <c r="J245">
        <v>114836</v>
      </c>
      <c r="K245">
        <f t="array" ref="K245:S245">VLOOKUP(D245,'HUMAN RESOURCES'!$D$2:$M$2692,{2,3,4,5,6,7,8,9,10},FALSE)</f>
        <v>1.2E-2</v>
      </c>
      <c r="L245">
        <v>4.0000000000000001E-3</v>
      </c>
      <c r="M245">
        <v>83</v>
      </c>
      <c r="N245">
        <v>77</v>
      </c>
      <c r="O245">
        <v>0.16800000000000001</v>
      </c>
      <c r="P245">
        <v>0.66100000000000003</v>
      </c>
      <c r="Q245">
        <v>0.17100000000000001</v>
      </c>
      <c r="R245">
        <v>10709973</v>
      </c>
      <c r="S245">
        <v>0.97499999999999998</v>
      </c>
      <c r="T245">
        <f t="shared" si="7"/>
        <v>2.5000000000000022E-2</v>
      </c>
      <c r="U245">
        <f t="array" ref="U245:V245">VLOOKUP(D245,TOURISM!$D$2:$F$2692,{2,3},FALSE)</f>
        <v>13106000000</v>
      </c>
      <c r="V245">
        <v>21445000000</v>
      </c>
      <c r="W245" s="12">
        <f t="array" ref="W245:AB245">VLOOKUP(D245,BUSINESS!$D$2:$J$2692,{2,3,4,5,6,7},FALSE)</f>
        <v>0.55200000000000005</v>
      </c>
      <c r="X245" s="12">
        <v>4</v>
      </c>
      <c r="Y245" s="12">
        <v>0</v>
      </c>
      <c r="Z245" s="12">
        <v>156</v>
      </c>
      <c r="AA245" s="11">
        <v>0.66</v>
      </c>
      <c r="AB245" s="11">
        <v>1.0529999999999999</v>
      </c>
    </row>
    <row r="246" spans="1:28" ht="15" x14ac:dyDescent="0.25">
      <c r="A246" s="7" t="s">
        <v>97</v>
      </c>
      <c r="B246" s="12" t="s">
        <v>75</v>
      </c>
      <c r="C246" s="19">
        <v>2009</v>
      </c>
      <c r="D246" s="9" t="str">
        <f t="shared" si="6"/>
        <v>Belgium-Europe2009</v>
      </c>
      <c r="E246" s="10">
        <v>473000000000</v>
      </c>
      <c r="F246" s="11">
        <v>0.106</v>
      </c>
      <c r="G246" s="11">
        <v>4664</v>
      </c>
      <c r="H246" s="11">
        <v>9.1999999999999998E-2</v>
      </c>
      <c r="I246">
        <f t="array" ref="I246:J246">_xlfn.IFNA(VLOOKUP(D246,ENERGY!$D$2:$F$2692,{2,3},FALSE),0)</f>
        <v>58111</v>
      </c>
      <c r="J246">
        <v>106834</v>
      </c>
      <c r="K246">
        <f t="array" ref="K246:S246">VLOOKUP(D246,'HUMAN RESOURCES'!$D$2:$M$2692,{2,3,4,5,6,7,8,9,10},FALSE)</f>
        <v>1.2E-2</v>
      </c>
      <c r="L246">
        <v>4.0000000000000001E-3</v>
      </c>
      <c r="M246">
        <v>83</v>
      </c>
      <c r="N246">
        <v>77</v>
      </c>
      <c r="O246">
        <v>0.16800000000000001</v>
      </c>
      <c r="P246">
        <v>0.66100000000000003</v>
      </c>
      <c r="Q246">
        <v>0.17100000000000001</v>
      </c>
      <c r="R246">
        <v>10796493</v>
      </c>
      <c r="S246">
        <v>0.97599999999999998</v>
      </c>
      <c r="T246">
        <f t="shared" si="7"/>
        <v>2.4000000000000021E-2</v>
      </c>
      <c r="U246">
        <f t="array" ref="U246:V246">VLOOKUP(D246,TOURISM!$D$2:$F$2692,{2,3},FALSE)</f>
        <v>11500000000</v>
      </c>
      <c r="V246">
        <v>22292000000</v>
      </c>
      <c r="W246" s="12">
        <f t="array" ref="W246:AB246">VLOOKUP(D246,BUSINESS!$D$2:$J$2692,{2,3,4,5,6,7},FALSE)</f>
        <v>0.54500000000000004</v>
      </c>
      <c r="X246" s="12">
        <v>4</v>
      </c>
      <c r="Y246" s="12">
        <v>0</v>
      </c>
      <c r="Z246" s="12">
        <v>156</v>
      </c>
      <c r="AA246" s="11">
        <v>0.7</v>
      </c>
      <c r="AB246" s="11">
        <v>1.0840000000000001</v>
      </c>
    </row>
    <row r="247" spans="1:28" ht="15" x14ac:dyDescent="0.25">
      <c r="A247" s="7" t="s">
        <v>97</v>
      </c>
      <c r="B247" s="12" t="s">
        <v>75</v>
      </c>
      <c r="C247" s="19">
        <v>2010</v>
      </c>
      <c r="D247" s="9" t="str">
        <f t="shared" si="6"/>
        <v>Belgium-Europe2010</v>
      </c>
      <c r="E247" s="10">
        <v>471000000000</v>
      </c>
      <c r="F247" s="11">
        <v>0.105</v>
      </c>
      <c r="G247" s="11">
        <v>4570</v>
      </c>
      <c r="H247" s="11">
        <v>9.5000000000000001E-2</v>
      </c>
      <c r="I247">
        <f t="array" ref="I247:J247">_xlfn.IFNA(VLOOKUP(D247,ENERGY!$D$2:$F$2692,{2,3},FALSE),0)</f>
        <v>0</v>
      </c>
      <c r="J247">
        <v>0</v>
      </c>
      <c r="K247">
        <f t="array" ref="K247:S247">VLOOKUP(D247,'HUMAN RESOURCES'!$D$2:$M$2692,{2,3,4,5,6,7,8,9,10},FALSE)</f>
        <v>1.2E-2</v>
      </c>
      <c r="L247">
        <v>4.0000000000000001E-3</v>
      </c>
      <c r="M247">
        <v>83</v>
      </c>
      <c r="N247">
        <v>78</v>
      </c>
      <c r="O247">
        <v>0.16800000000000001</v>
      </c>
      <c r="P247">
        <v>0.66100000000000003</v>
      </c>
      <c r="Q247">
        <v>0.17199999999999999</v>
      </c>
      <c r="R247">
        <v>10920272</v>
      </c>
      <c r="S247">
        <v>0.97599999999999998</v>
      </c>
      <c r="T247">
        <f t="shared" si="7"/>
        <v>2.4000000000000021E-2</v>
      </c>
      <c r="U247">
        <f t="array" ref="U247:V247">VLOOKUP(D247,TOURISM!$D$2:$F$2692,{2,3},FALSE)</f>
        <v>11624000000</v>
      </c>
      <c r="V247">
        <v>20876000000</v>
      </c>
      <c r="W247" s="12">
        <f t="array" ref="W247:AB247">VLOOKUP(D247,BUSINESS!$D$2:$J$2692,{2,3,4,5,6,7},FALSE)</f>
        <v>0.56699999999999995</v>
      </c>
      <c r="X247" s="12">
        <v>4</v>
      </c>
      <c r="Y247" s="12">
        <v>0</v>
      </c>
      <c r="Z247" s="12">
        <v>156</v>
      </c>
      <c r="AA247" s="11">
        <v>0.75</v>
      </c>
      <c r="AB247" s="11">
        <v>1.111</v>
      </c>
    </row>
    <row r="248" spans="1:28" ht="15" x14ac:dyDescent="0.25">
      <c r="A248" s="7" t="s">
        <v>97</v>
      </c>
      <c r="B248" s="12" t="s">
        <v>75</v>
      </c>
      <c r="C248" s="19">
        <v>2011</v>
      </c>
      <c r="D248" s="9" t="str">
        <f t="shared" si="6"/>
        <v>Belgium-Europe2011</v>
      </c>
      <c r="E248" s="10">
        <v>513000000000</v>
      </c>
      <c r="F248" s="11">
        <v>0.105</v>
      </c>
      <c r="G248" s="11">
        <v>4914</v>
      </c>
      <c r="H248" s="12">
        <v>0</v>
      </c>
      <c r="I248">
        <f t="array" ref="I248:J248">_xlfn.IFNA(VLOOKUP(D248,ENERGY!$D$2:$F$2692,{2,3},FALSE),0)</f>
        <v>0</v>
      </c>
      <c r="J248">
        <v>0</v>
      </c>
      <c r="K248">
        <f t="array" ref="K248:S248">VLOOKUP(D248,'HUMAN RESOURCES'!$D$2:$M$2692,{2,3,4,5,6,7,8,9,10},FALSE)</f>
        <v>1.2E-2</v>
      </c>
      <c r="L248">
        <v>4.0000000000000001E-3</v>
      </c>
      <c r="M248">
        <v>83</v>
      </c>
      <c r="N248">
        <v>78</v>
      </c>
      <c r="O248">
        <v>0.16800000000000001</v>
      </c>
      <c r="P248">
        <v>0.65800000000000003</v>
      </c>
      <c r="Q248">
        <v>0.17399999999999999</v>
      </c>
      <c r="R248">
        <v>11047744</v>
      </c>
      <c r="S248">
        <v>0.97699999999999998</v>
      </c>
      <c r="T248">
        <f t="shared" si="7"/>
        <v>2.300000000000002E-2</v>
      </c>
      <c r="U248">
        <f t="array" ref="U248:V248">VLOOKUP(D248,TOURISM!$D$2:$F$2692,{2,3},FALSE)</f>
        <v>13008000000</v>
      </c>
      <c r="V248">
        <v>24215000000</v>
      </c>
      <c r="W248" s="12">
        <f t="array" ref="W248:AB248">VLOOKUP(D248,BUSINESS!$D$2:$J$2692,{2,3,4,5,6,7},FALSE)</f>
        <v>0.56999999999999995</v>
      </c>
      <c r="X248" s="12">
        <v>4</v>
      </c>
      <c r="Y248" s="12">
        <v>0</v>
      </c>
      <c r="Z248" s="12">
        <v>156</v>
      </c>
      <c r="AA248" s="11">
        <v>0.81599999999999995</v>
      </c>
      <c r="AB248" s="11">
        <v>1.135</v>
      </c>
    </row>
    <row r="249" spans="1:28" ht="15" x14ac:dyDescent="0.25">
      <c r="A249" s="7" t="s">
        <v>97</v>
      </c>
      <c r="B249" s="12" t="s">
        <v>75</v>
      </c>
      <c r="C249" s="19">
        <v>2012</v>
      </c>
      <c r="D249" s="9" t="str">
        <f t="shared" si="6"/>
        <v>Belgium-Europe2012</v>
      </c>
      <c r="E249" s="10">
        <v>483000000000</v>
      </c>
      <c r="F249" s="11">
        <v>0.108</v>
      </c>
      <c r="G249" s="11">
        <v>4711</v>
      </c>
      <c r="H249" s="12">
        <v>0</v>
      </c>
      <c r="I249">
        <f t="array" ref="I249:J249">_xlfn.IFNA(VLOOKUP(D249,ENERGY!$D$2:$F$2692,{2,3},FALSE),0)</f>
        <v>58895</v>
      </c>
      <c r="J249">
        <v>111282</v>
      </c>
      <c r="K249">
        <f t="array" ref="K249:S249">VLOOKUP(D249,'HUMAN RESOURCES'!$D$2:$M$2692,{2,3,4,5,6,7,8,9,10},FALSE)</f>
        <v>1.0999999999999999E-2</v>
      </c>
      <c r="L249">
        <v>4.0000000000000001E-3</v>
      </c>
      <c r="M249">
        <v>83</v>
      </c>
      <c r="N249">
        <v>78</v>
      </c>
      <c r="O249">
        <v>0.16900000000000001</v>
      </c>
      <c r="P249">
        <v>0.65500000000000003</v>
      </c>
      <c r="Q249">
        <v>0.17599999999999999</v>
      </c>
      <c r="R249">
        <v>11128246</v>
      </c>
      <c r="S249">
        <v>0.97699999999999998</v>
      </c>
      <c r="T249">
        <f t="shared" si="7"/>
        <v>2.300000000000002E-2</v>
      </c>
      <c r="U249">
        <f t="array" ref="U249:V249">VLOOKUP(D249,TOURISM!$D$2:$F$2692,{2,3},FALSE)</f>
        <v>12659000000</v>
      </c>
      <c r="V249">
        <v>23784000000</v>
      </c>
      <c r="W249" s="12">
        <f t="array" ref="W249:AB249">VLOOKUP(D249,BUSINESS!$D$2:$J$2692,{2,3,4,5,6,7},FALSE)</f>
        <v>0.57599999999999996</v>
      </c>
      <c r="X249" s="12">
        <v>4</v>
      </c>
      <c r="Y249" s="12">
        <v>32</v>
      </c>
      <c r="Z249" s="12">
        <v>156</v>
      </c>
      <c r="AA249" s="11">
        <v>0.80700000000000005</v>
      </c>
      <c r="AB249" s="11">
        <v>1.113</v>
      </c>
    </row>
    <row r="250" spans="1:28" ht="15" x14ac:dyDescent="0.25">
      <c r="A250" s="7" t="s">
        <v>98</v>
      </c>
      <c r="B250" s="12" t="s">
        <v>84</v>
      </c>
      <c r="C250" s="19">
        <v>2000</v>
      </c>
      <c r="D250" s="9" t="str">
        <f t="shared" si="6"/>
        <v>Belize-The Americas2000</v>
      </c>
      <c r="E250" s="10">
        <v>831750000</v>
      </c>
      <c r="F250" s="11">
        <v>0.04</v>
      </c>
      <c r="G250" s="11">
        <v>139</v>
      </c>
      <c r="H250" s="11">
        <v>0.124</v>
      </c>
      <c r="I250">
        <f t="array" ref="I250:J250">_xlfn.IFNA(VLOOKUP(D250,ENERGY!$D$2:$F$2692,{2,3},FALSE),0)</f>
        <v>0</v>
      </c>
      <c r="J250">
        <v>0</v>
      </c>
      <c r="K250">
        <f t="array" ref="K250:S250">VLOOKUP(D250,'HUMAN RESOURCES'!$D$2:$M$2692,{2,3,4,5,6,7,8,9,10},FALSE)</f>
        <v>2.9000000000000001E-2</v>
      </c>
      <c r="L250">
        <v>2.1000000000000001E-2</v>
      </c>
      <c r="M250">
        <v>74</v>
      </c>
      <c r="N250">
        <v>67</v>
      </c>
      <c r="O250">
        <v>0.40200000000000002</v>
      </c>
      <c r="P250">
        <v>0.55500000000000005</v>
      </c>
      <c r="Q250">
        <v>4.2999999999999997E-2</v>
      </c>
      <c r="R250">
        <v>238586</v>
      </c>
      <c r="S250">
        <v>0.47699999999999998</v>
      </c>
      <c r="T250">
        <f t="shared" si="7"/>
        <v>0.52300000000000002</v>
      </c>
      <c r="U250">
        <f t="array" ref="U250:V250">VLOOKUP(D250,TOURISM!$D$2:$F$2692,{2,3},FALSE)</f>
        <v>111000000</v>
      </c>
      <c r="V250">
        <v>44000000</v>
      </c>
      <c r="W250" s="12">
        <f t="array" ref="W250:AB250">VLOOKUP(D250,BUSINESS!$D$2:$J$2692,{2,3,4,5,6,7},FALSE)</f>
        <v>0</v>
      </c>
      <c r="X250" s="12">
        <v>0</v>
      </c>
      <c r="Y250" s="12">
        <v>0</v>
      </c>
      <c r="Z250" s="12">
        <v>0</v>
      </c>
      <c r="AA250" s="11">
        <v>0.06</v>
      </c>
      <c r="AB250" s="11">
        <v>7.0000000000000007E-2</v>
      </c>
    </row>
    <row r="251" spans="1:28" ht="15" x14ac:dyDescent="0.25">
      <c r="A251" s="7" t="s">
        <v>98</v>
      </c>
      <c r="B251" s="12" t="s">
        <v>84</v>
      </c>
      <c r="C251" s="19">
        <v>2001</v>
      </c>
      <c r="D251" s="9" t="str">
        <f t="shared" si="6"/>
        <v>Belize-The Americas2001</v>
      </c>
      <c r="E251" s="10">
        <v>871840755</v>
      </c>
      <c r="F251" s="11">
        <v>4.4999999999999998E-2</v>
      </c>
      <c r="G251" s="11">
        <v>160</v>
      </c>
      <c r="H251" s="11">
        <v>0.16</v>
      </c>
      <c r="I251">
        <f t="array" ref="I251:J251">_xlfn.IFNA(VLOOKUP(D251,ENERGY!$D$2:$F$2692,{2,3},FALSE),0)</f>
        <v>0</v>
      </c>
      <c r="J251">
        <v>0</v>
      </c>
      <c r="K251">
        <f t="array" ref="K251:S251">VLOOKUP(D251,'HUMAN RESOURCES'!$D$2:$M$2692,{2,3,4,5,6,7,8,9,10},FALSE)</f>
        <v>2.9000000000000001E-2</v>
      </c>
      <c r="L251">
        <v>2.1000000000000001E-2</v>
      </c>
      <c r="M251">
        <v>74</v>
      </c>
      <c r="N251">
        <v>67</v>
      </c>
      <c r="O251">
        <v>0.39700000000000002</v>
      </c>
      <c r="P251">
        <v>0.56000000000000005</v>
      </c>
      <c r="Q251">
        <v>4.2000000000000003E-2</v>
      </c>
      <c r="R251">
        <v>245198</v>
      </c>
      <c r="S251">
        <v>0.47399999999999998</v>
      </c>
      <c r="T251">
        <f t="shared" si="7"/>
        <v>0.52600000000000002</v>
      </c>
      <c r="U251">
        <f t="array" ref="U251:V251">VLOOKUP(D251,TOURISM!$D$2:$F$2692,{2,3},FALSE)</f>
        <v>111000000</v>
      </c>
      <c r="V251">
        <v>45000000</v>
      </c>
      <c r="W251" s="12">
        <f t="array" ref="W251:AB251">VLOOKUP(D251,BUSINESS!$D$2:$J$2692,{2,3,4,5,6,7},FALSE)</f>
        <v>0</v>
      </c>
      <c r="X251" s="12">
        <v>0</v>
      </c>
      <c r="Y251" s="12">
        <v>0</v>
      </c>
      <c r="Z251" s="12">
        <v>0</v>
      </c>
      <c r="AA251" s="11">
        <v>0</v>
      </c>
      <c r="AB251" s="11">
        <v>0.16</v>
      </c>
    </row>
    <row r="252" spans="1:28" ht="15" x14ac:dyDescent="0.25">
      <c r="A252" s="7" t="s">
        <v>98</v>
      </c>
      <c r="B252" s="12" t="s">
        <v>84</v>
      </c>
      <c r="C252" s="19">
        <v>2002</v>
      </c>
      <c r="D252" s="9" t="str">
        <f t="shared" si="6"/>
        <v>Belize-The Americas2002</v>
      </c>
      <c r="E252" s="10">
        <v>932676403</v>
      </c>
      <c r="F252" s="11">
        <v>4.3999999999999997E-2</v>
      </c>
      <c r="G252" s="11">
        <v>162</v>
      </c>
      <c r="H252" s="11">
        <v>0.155</v>
      </c>
      <c r="I252">
        <f t="array" ref="I252:J252">_xlfn.IFNA(VLOOKUP(D252,ENERGY!$D$2:$F$2692,{2,3},FALSE),0)</f>
        <v>0</v>
      </c>
      <c r="J252">
        <v>422</v>
      </c>
      <c r="K252">
        <f t="array" ref="K252:S252">VLOOKUP(D252,'HUMAN RESOURCES'!$D$2:$M$2692,{2,3,4,5,6,7,8,9,10},FALSE)</f>
        <v>2.8000000000000001E-2</v>
      </c>
      <c r="L252">
        <v>0.02</v>
      </c>
      <c r="M252">
        <v>75</v>
      </c>
      <c r="N252">
        <v>68</v>
      </c>
      <c r="O252">
        <v>0.39300000000000002</v>
      </c>
      <c r="P252">
        <v>0.56499999999999995</v>
      </c>
      <c r="Q252">
        <v>4.2000000000000003E-2</v>
      </c>
      <c r="R252">
        <v>251766</v>
      </c>
      <c r="S252">
        <v>0.47099999999999997</v>
      </c>
      <c r="T252">
        <f t="shared" si="7"/>
        <v>0.52900000000000003</v>
      </c>
      <c r="U252">
        <f t="array" ref="U252:V252">VLOOKUP(D252,TOURISM!$D$2:$F$2692,{2,3},FALSE)</f>
        <v>121000000</v>
      </c>
      <c r="V252">
        <v>48000000</v>
      </c>
      <c r="W252" s="12">
        <f t="array" ref="W252:AB252">VLOOKUP(D252,BUSINESS!$D$2:$J$2692,{2,3,4,5,6,7},FALSE)</f>
        <v>0</v>
      </c>
      <c r="X252" s="12">
        <v>0</v>
      </c>
      <c r="Y252" s="12">
        <v>0</v>
      </c>
      <c r="Z252" s="12">
        <v>0</v>
      </c>
      <c r="AA252" s="11">
        <v>5.7000000000000002E-2</v>
      </c>
      <c r="AB252" s="11">
        <v>0.20499999999999999</v>
      </c>
    </row>
    <row r="253" spans="1:28" ht="15" x14ac:dyDescent="0.25">
      <c r="A253" s="7" t="s">
        <v>98</v>
      </c>
      <c r="B253" s="12" t="s">
        <v>84</v>
      </c>
      <c r="C253" s="19">
        <v>2003</v>
      </c>
      <c r="D253" s="9" t="str">
        <f t="shared" si="6"/>
        <v>Belize-The Americas2003</v>
      </c>
      <c r="E253" s="10">
        <v>990350000</v>
      </c>
      <c r="F253" s="11">
        <v>4.4999999999999998E-2</v>
      </c>
      <c r="G253" s="11">
        <v>174</v>
      </c>
      <c r="H253" s="11">
        <v>0.14799999999999999</v>
      </c>
      <c r="I253">
        <f t="array" ref="I253:J253">_xlfn.IFNA(VLOOKUP(D253,ENERGY!$D$2:$F$2692,{2,3},FALSE),0)</f>
        <v>0</v>
      </c>
      <c r="J253">
        <v>414</v>
      </c>
      <c r="K253">
        <f t="array" ref="K253:S253">VLOOKUP(D253,'HUMAN RESOURCES'!$D$2:$M$2692,{2,3,4,5,6,7,8,9,10},FALSE)</f>
        <v>2.8000000000000001E-2</v>
      </c>
      <c r="L253">
        <v>1.9E-2</v>
      </c>
      <c r="M253">
        <v>75</v>
      </c>
      <c r="N253">
        <v>68</v>
      </c>
      <c r="O253">
        <v>0.38800000000000001</v>
      </c>
      <c r="P253">
        <v>0.56999999999999995</v>
      </c>
      <c r="Q253">
        <v>4.2000000000000003E-2</v>
      </c>
      <c r="R253">
        <v>258346</v>
      </c>
      <c r="S253">
        <v>0.46899999999999997</v>
      </c>
      <c r="T253">
        <f t="shared" si="7"/>
        <v>0.53100000000000003</v>
      </c>
      <c r="U253">
        <f t="array" ref="U253:V253">VLOOKUP(D253,TOURISM!$D$2:$F$2692,{2,3},FALSE)</f>
        <v>150000000</v>
      </c>
      <c r="V253">
        <v>50000000</v>
      </c>
      <c r="W253" s="12">
        <f t="array" ref="W253:AB253">VLOOKUP(D253,BUSINESS!$D$2:$J$2692,{2,3,4,5,6,7},FALSE)</f>
        <v>0</v>
      </c>
      <c r="X253" s="12">
        <v>0</v>
      </c>
      <c r="Y253" s="12">
        <v>0</v>
      </c>
      <c r="Z253" s="12">
        <v>0</v>
      </c>
      <c r="AA253" s="11">
        <v>0</v>
      </c>
      <c r="AB253" s="11">
        <v>0.23400000000000001</v>
      </c>
    </row>
    <row r="254" spans="1:28" ht="15" x14ac:dyDescent="0.25">
      <c r="A254" s="7" t="s">
        <v>98</v>
      </c>
      <c r="B254" s="12" t="s">
        <v>84</v>
      </c>
      <c r="C254" s="19">
        <v>2004</v>
      </c>
      <c r="D254" s="9" t="str">
        <f t="shared" si="6"/>
        <v>Belize-The Americas2004</v>
      </c>
      <c r="E254" s="10">
        <v>1057850000</v>
      </c>
      <c r="F254" s="11">
        <v>4.3999999999999997E-2</v>
      </c>
      <c r="G254" s="11">
        <v>175</v>
      </c>
      <c r="H254" s="11">
        <v>0.14299999999999999</v>
      </c>
      <c r="I254">
        <f t="array" ref="I254:J254">_xlfn.IFNA(VLOOKUP(D254,ENERGY!$D$2:$F$2692,{2,3},FALSE),0)</f>
        <v>0</v>
      </c>
      <c r="J254">
        <v>407</v>
      </c>
      <c r="K254">
        <f t="array" ref="K254:S254">VLOOKUP(D254,'HUMAN RESOURCES'!$D$2:$M$2692,{2,3,4,5,6,7,8,9,10},FALSE)</f>
        <v>2.7E-2</v>
      </c>
      <c r="L254">
        <v>1.9E-2</v>
      </c>
      <c r="M254">
        <v>75</v>
      </c>
      <c r="N254">
        <v>69</v>
      </c>
      <c r="O254">
        <v>0.38400000000000001</v>
      </c>
      <c r="P254">
        <v>0.57499999999999996</v>
      </c>
      <c r="Q254">
        <v>4.1000000000000002E-2</v>
      </c>
      <c r="R254">
        <v>265040</v>
      </c>
      <c r="S254">
        <v>0.46600000000000003</v>
      </c>
      <c r="T254">
        <f t="shared" si="7"/>
        <v>0.53400000000000003</v>
      </c>
      <c r="U254">
        <f t="array" ref="U254:V254">VLOOKUP(D254,TOURISM!$D$2:$F$2692,{2,3},FALSE)</f>
        <v>168000000</v>
      </c>
      <c r="V254">
        <v>47000000</v>
      </c>
      <c r="W254" s="12">
        <f t="array" ref="W254:AB254">VLOOKUP(D254,BUSINESS!$D$2:$J$2692,{2,3,4,5,6,7},FALSE)</f>
        <v>0</v>
      </c>
      <c r="X254" s="12">
        <v>0</v>
      </c>
      <c r="Y254" s="12">
        <v>0</v>
      </c>
      <c r="Z254" s="12">
        <v>0</v>
      </c>
      <c r="AA254" s="11">
        <v>5.8000000000000003E-2</v>
      </c>
      <c r="AB254" s="11">
        <v>0.28299999999999997</v>
      </c>
    </row>
    <row r="255" spans="1:28" ht="15" x14ac:dyDescent="0.25">
      <c r="A255" s="7" t="s">
        <v>98</v>
      </c>
      <c r="B255" s="12" t="s">
        <v>84</v>
      </c>
      <c r="C255" s="19">
        <v>2005</v>
      </c>
      <c r="D255" s="9" t="str">
        <f t="shared" si="6"/>
        <v>Belize-The Americas2005</v>
      </c>
      <c r="E255" s="10">
        <v>1114200000</v>
      </c>
      <c r="F255" s="11">
        <v>4.3999999999999997E-2</v>
      </c>
      <c r="G255" s="11">
        <v>182</v>
      </c>
      <c r="H255" s="11">
        <v>0.13900000000000001</v>
      </c>
      <c r="I255">
        <f t="array" ref="I255:J255">_xlfn.IFNA(VLOOKUP(D255,ENERGY!$D$2:$F$2692,{2,3},FALSE),0)</f>
        <v>0</v>
      </c>
      <c r="J255">
        <v>359</v>
      </c>
      <c r="K255">
        <f t="array" ref="K255:S255">VLOOKUP(D255,'HUMAN RESOURCES'!$D$2:$M$2692,{2,3,4,5,6,7,8,9,10},FALSE)</f>
        <v>2.7E-2</v>
      </c>
      <c r="L255">
        <v>1.7999999999999999E-2</v>
      </c>
      <c r="M255">
        <v>75</v>
      </c>
      <c r="N255">
        <v>69</v>
      </c>
      <c r="O255">
        <v>0.379</v>
      </c>
      <c r="P255">
        <v>0.57999999999999996</v>
      </c>
      <c r="Q255">
        <v>4.1000000000000002E-2</v>
      </c>
      <c r="R255">
        <v>271920</v>
      </c>
      <c r="S255">
        <v>0.46300000000000002</v>
      </c>
      <c r="T255">
        <f t="shared" si="7"/>
        <v>0.53699999999999992</v>
      </c>
      <c r="U255">
        <f t="array" ref="U255:V255">VLOOKUP(D255,TOURISM!$D$2:$F$2692,{2,3},FALSE)</f>
        <v>214000000</v>
      </c>
      <c r="V255">
        <v>45000000</v>
      </c>
      <c r="W255" s="12">
        <f t="array" ref="W255:AB255">VLOOKUP(D255,BUSINESS!$D$2:$J$2692,{2,3,4,5,6,7},FALSE)</f>
        <v>0.34699999999999998</v>
      </c>
      <c r="X255" s="12">
        <v>45</v>
      </c>
      <c r="Y255" s="12">
        <v>0</v>
      </c>
      <c r="Z255" s="12">
        <v>147</v>
      </c>
      <c r="AA255" s="11">
        <v>9.1999999999999998E-2</v>
      </c>
      <c r="AB255" s="11">
        <v>0.35299999999999998</v>
      </c>
    </row>
    <row r="256" spans="1:28" ht="15" x14ac:dyDescent="0.25">
      <c r="A256" s="7" t="s">
        <v>98</v>
      </c>
      <c r="B256" s="12" t="s">
        <v>84</v>
      </c>
      <c r="C256" s="19">
        <v>2006</v>
      </c>
      <c r="D256" s="9" t="str">
        <f t="shared" si="6"/>
        <v>Belize-The Americas2006</v>
      </c>
      <c r="E256" s="10">
        <v>1217450000</v>
      </c>
      <c r="F256" s="11">
        <v>4.3999999999999997E-2</v>
      </c>
      <c r="G256" s="11">
        <v>192</v>
      </c>
      <c r="H256" s="11">
        <v>0.14299999999999999</v>
      </c>
      <c r="I256">
        <f t="array" ref="I256:J256">_xlfn.IFNA(VLOOKUP(D256,ENERGY!$D$2:$F$2692,{2,3},FALSE),0)</f>
        <v>178</v>
      </c>
      <c r="J256">
        <v>425</v>
      </c>
      <c r="K256">
        <f t="array" ref="K256:S256">VLOOKUP(D256,'HUMAN RESOURCES'!$D$2:$M$2692,{2,3,4,5,6,7,8,9,10},FALSE)</f>
        <v>2.5999999999999999E-2</v>
      </c>
      <c r="L256">
        <v>1.7999999999999999E-2</v>
      </c>
      <c r="M256">
        <v>75</v>
      </c>
      <c r="N256">
        <v>69</v>
      </c>
      <c r="O256">
        <v>0.374</v>
      </c>
      <c r="P256">
        <v>0.58499999999999996</v>
      </c>
      <c r="Q256">
        <v>0.04</v>
      </c>
      <c r="R256">
        <v>278985</v>
      </c>
      <c r="S256">
        <v>0.46</v>
      </c>
      <c r="T256">
        <f t="shared" si="7"/>
        <v>0.54</v>
      </c>
      <c r="U256">
        <f t="array" ref="U256:V256">VLOOKUP(D256,TOURISM!$D$2:$F$2692,{2,3},FALSE)</f>
        <v>260000000</v>
      </c>
      <c r="V256">
        <v>43000000</v>
      </c>
      <c r="W256" s="12">
        <f t="array" ref="W256:AB256">VLOOKUP(D256,BUSINESS!$D$2:$J$2692,{2,3,4,5,6,7},FALSE)</f>
        <v>0.34799999999999998</v>
      </c>
      <c r="X256" s="12">
        <v>45</v>
      </c>
      <c r="Y256" s="12">
        <v>0</v>
      </c>
      <c r="Z256" s="12">
        <v>147</v>
      </c>
      <c r="AA256" s="11">
        <v>0.104</v>
      </c>
      <c r="AB256" s="11">
        <v>0.42299999999999999</v>
      </c>
    </row>
    <row r="257" spans="1:28" ht="15" x14ac:dyDescent="0.25">
      <c r="A257" s="7" t="s">
        <v>98</v>
      </c>
      <c r="B257" s="12" t="s">
        <v>84</v>
      </c>
      <c r="C257" s="19">
        <v>2007</v>
      </c>
      <c r="D257" s="9" t="str">
        <f t="shared" si="6"/>
        <v>Belize-The Americas2007</v>
      </c>
      <c r="E257" s="10">
        <v>1290500000</v>
      </c>
      <c r="F257" s="11">
        <v>4.8000000000000001E-2</v>
      </c>
      <c r="G257" s="11">
        <v>215</v>
      </c>
      <c r="H257" s="11">
        <v>0.14199999999999999</v>
      </c>
      <c r="I257">
        <f t="array" ref="I257:J257">_xlfn.IFNA(VLOOKUP(D257,ENERGY!$D$2:$F$2692,{2,3},FALSE),0)</f>
        <v>0</v>
      </c>
      <c r="J257">
        <v>0</v>
      </c>
      <c r="K257">
        <f t="array" ref="K257:S257">VLOOKUP(D257,'HUMAN RESOURCES'!$D$2:$M$2692,{2,3,4,5,6,7,8,9,10},FALSE)</f>
        <v>2.5999999999999999E-2</v>
      </c>
      <c r="L257">
        <v>1.7000000000000001E-2</v>
      </c>
      <c r="M257">
        <v>76</v>
      </c>
      <c r="N257">
        <v>70</v>
      </c>
      <c r="O257">
        <v>0.37</v>
      </c>
      <c r="P257">
        <v>0.59</v>
      </c>
      <c r="Q257">
        <v>0.04</v>
      </c>
      <c r="R257">
        <v>286196</v>
      </c>
      <c r="S257">
        <v>0.45800000000000002</v>
      </c>
      <c r="T257">
        <f t="shared" si="7"/>
        <v>0.54200000000000004</v>
      </c>
      <c r="U257">
        <f t="array" ref="U257:V257">VLOOKUP(D257,TOURISM!$D$2:$F$2692,{2,3},FALSE)</f>
        <v>289000000</v>
      </c>
      <c r="V257">
        <v>46000000</v>
      </c>
      <c r="W257" s="12">
        <f t="array" ref="W257:AB257">VLOOKUP(D257,BUSINESS!$D$2:$J$2692,{2,3,4,5,6,7},FALSE)</f>
        <v>0.34799999999999998</v>
      </c>
      <c r="X257" s="12">
        <v>44</v>
      </c>
      <c r="Y257" s="12">
        <v>0</v>
      </c>
      <c r="Z257" s="12">
        <v>147</v>
      </c>
      <c r="AA257" s="11">
        <v>0.109</v>
      </c>
      <c r="AB257" s="11">
        <v>0.41299999999999998</v>
      </c>
    </row>
    <row r="258" spans="1:28" ht="15" x14ac:dyDescent="0.25">
      <c r="A258" s="7" t="s">
        <v>98</v>
      </c>
      <c r="B258" s="12" t="s">
        <v>84</v>
      </c>
      <c r="C258" s="19">
        <v>2008</v>
      </c>
      <c r="D258" s="9" t="str">
        <f t="shared" ref="D258:D321" si="8">CONCATENATE(A258,C258)</f>
        <v>Belize-The Americas2008</v>
      </c>
      <c r="E258" s="10">
        <v>1369500000</v>
      </c>
      <c r="F258" s="11">
        <v>5.0999999999999997E-2</v>
      </c>
      <c r="G258" s="11">
        <v>237</v>
      </c>
      <c r="H258" s="11">
        <v>0.14299999999999999</v>
      </c>
      <c r="I258">
        <f t="array" ref="I258:J258">_xlfn.IFNA(VLOOKUP(D258,ENERGY!$D$2:$F$2692,{2,3},FALSE),0)</f>
        <v>0</v>
      </c>
      <c r="J258">
        <v>374</v>
      </c>
      <c r="K258">
        <f t="array" ref="K258:S258">VLOOKUP(D258,'HUMAN RESOURCES'!$D$2:$M$2692,{2,3,4,5,6,7,8,9,10},FALSE)</f>
        <v>2.5000000000000001E-2</v>
      </c>
      <c r="L258">
        <v>1.7000000000000001E-2</v>
      </c>
      <c r="M258">
        <v>76</v>
      </c>
      <c r="N258">
        <v>70</v>
      </c>
      <c r="O258">
        <v>0.36499999999999999</v>
      </c>
      <c r="P258">
        <v>0.59599999999999997</v>
      </c>
      <c r="Q258">
        <v>3.9E-2</v>
      </c>
      <c r="R258">
        <v>293544</v>
      </c>
      <c r="S258">
        <v>0.45500000000000002</v>
      </c>
      <c r="T258">
        <f t="shared" si="7"/>
        <v>0.54499999999999993</v>
      </c>
      <c r="U258">
        <f t="array" ref="U258:V258">VLOOKUP(D258,TOURISM!$D$2:$F$2692,{2,3},FALSE)</f>
        <v>278000000</v>
      </c>
      <c r="V258">
        <v>44000000</v>
      </c>
      <c r="W258" s="12">
        <f t="array" ref="W258:AB258">VLOOKUP(D258,BUSINESS!$D$2:$J$2692,{2,3,4,5,6,7},FALSE)</f>
        <v>0.33200000000000002</v>
      </c>
      <c r="X258" s="12">
        <v>44</v>
      </c>
      <c r="Y258" s="12">
        <v>0</v>
      </c>
      <c r="Z258" s="12">
        <v>147</v>
      </c>
      <c r="AA258" s="11">
        <v>0.113</v>
      </c>
      <c r="AB258" s="11">
        <v>0.54500000000000004</v>
      </c>
    </row>
    <row r="259" spans="1:28" ht="15" x14ac:dyDescent="0.25">
      <c r="A259" s="7" t="s">
        <v>98</v>
      </c>
      <c r="B259" s="12" t="s">
        <v>84</v>
      </c>
      <c r="C259" s="19">
        <v>2009</v>
      </c>
      <c r="D259" s="9" t="str">
        <f t="shared" si="8"/>
        <v>Belize-The Americas2009</v>
      </c>
      <c r="E259" s="10">
        <v>1338500000</v>
      </c>
      <c r="F259" s="11">
        <v>5.8000000000000003E-2</v>
      </c>
      <c r="G259" s="11">
        <v>259</v>
      </c>
      <c r="H259" s="11">
        <v>0.14099999999999999</v>
      </c>
      <c r="I259">
        <f t="array" ref="I259:J259">_xlfn.IFNA(VLOOKUP(D259,ENERGY!$D$2:$F$2692,{2,3},FALSE),0)</f>
        <v>172</v>
      </c>
      <c r="J259">
        <v>407</v>
      </c>
      <c r="K259">
        <f t="array" ref="K259:S259">VLOOKUP(D259,'HUMAN RESOURCES'!$D$2:$M$2692,{2,3,4,5,6,7,8,9,10},FALSE)</f>
        <v>2.5000000000000001E-2</v>
      </c>
      <c r="L259">
        <v>1.6E-2</v>
      </c>
      <c r="M259">
        <v>76</v>
      </c>
      <c r="N259">
        <v>70</v>
      </c>
      <c r="O259">
        <v>0.36</v>
      </c>
      <c r="P259">
        <v>0.60099999999999998</v>
      </c>
      <c r="Q259">
        <v>3.9E-2</v>
      </c>
      <c r="R259">
        <v>301016</v>
      </c>
      <c r="S259">
        <v>0.45200000000000001</v>
      </c>
      <c r="T259">
        <f t="shared" ref="T259:T322" si="9">1-S259</f>
        <v>0.54800000000000004</v>
      </c>
      <c r="U259">
        <f t="array" ref="U259:V259">VLOOKUP(D259,TOURISM!$D$2:$F$2692,{2,3},FALSE)</f>
        <v>256000000</v>
      </c>
      <c r="V259">
        <v>43000000</v>
      </c>
      <c r="W259" s="12">
        <f t="array" ref="W259:AB259">VLOOKUP(D259,BUSINESS!$D$2:$J$2692,{2,3,4,5,6,7},FALSE)</f>
        <v>0.33200000000000002</v>
      </c>
      <c r="X259" s="12">
        <v>44</v>
      </c>
      <c r="Y259" s="12">
        <v>0</v>
      </c>
      <c r="Z259" s="12">
        <v>147</v>
      </c>
      <c r="AA259" s="11">
        <v>0.11700000000000001</v>
      </c>
      <c r="AB259" s="11">
        <v>0.53700000000000003</v>
      </c>
    </row>
    <row r="260" spans="1:28" ht="15" x14ac:dyDescent="0.25">
      <c r="A260" s="7" t="s">
        <v>98</v>
      </c>
      <c r="B260" s="12" t="s">
        <v>84</v>
      </c>
      <c r="C260" s="19">
        <v>2010</v>
      </c>
      <c r="D260" s="9" t="str">
        <f t="shared" si="8"/>
        <v>Belize-The Americas2010</v>
      </c>
      <c r="E260" s="10">
        <v>1398500000</v>
      </c>
      <c r="F260" s="11">
        <v>5.8000000000000003E-2</v>
      </c>
      <c r="G260" s="11">
        <v>265</v>
      </c>
      <c r="H260" s="11">
        <v>0.14099999999999999</v>
      </c>
      <c r="I260">
        <f t="array" ref="I260:J260">_xlfn.IFNA(VLOOKUP(D260,ENERGY!$D$2:$F$2692,{2,3},FALSE),0)</f>
        <v>0</v>
      </c>
      <c r="J260">
        <v>0</v>
      </c>
      <c r="K260">
        <f t="array" ref="K260:S260">VLOOKUP(D260,'HUMAN RESOURCES'!$D$2:$M$2692,{2,3,4,5,6,7,8,9,10},FALSE)</f>
        <v>2.4E-2</v>
      </c>
      <c r="L260">
        <v>1.6E-2</v>
      </c>
      <c r="M260">
        <v>76</v>
      </c>
      <c r="N260">
        <v>70</v>
      </c>
      <c r="O260">
        <v>0.35499999999999998</v>
      </c>
      <c r="P260">
        <v>0.60599999999999998</v>
      </c>
      <c r="Q260">
        <v>3.9E-2</v>
      </c>
      <c r="R260">
        <v>308595</v>
      </c>
      <c r="S260">
        <v>0.45</v>
      </c>
      <c r="T260">
        <f t="shared" si="9"/>
        <v>0.55000000000000004</v>
      </c>
      <c r="U260">
        <f t="array" ref="U260:V260">VLOOKUP(D260,TOURISM!$D$2:$F$2692,{2,3},FALSE)</f>
        <v>264000000</v>
      </c>
      <c r="V260">
        <v>39000000</v>
      </c>
      <c r="W260" s="12">
        <f t="array" ref="W260:AB260">VLOOKUP(D260,BUSINESS!$D$2:$J$2692,{2,3,4,5,6,7},FALSE)</f>
        <v>0.33200000000000002</v>
      </c>
      <c r="X260" s="12">
        <v>44</v>
      </c>
      <c r="Y260" s="12">
        <v>0</v>
      </c>
      <c r="Z260" s="12">
        <v>147</v>
      </c>
      <c r="AA260" s="11">
        <v>0.14000000000000001</v>
      </c>
      <c r="AB260" s="11">
        <v>0.629</v>
      </c>
    </row>
    <row r="261" spans="1:28" ht="15" x14ac:dyDescent="0.25">
      <c r="A261" s="7" t="s">
        <v>98</v>
      </c>
      <c r="B261" s="12" t="s">
        <v>84</v>
      </c>
      <c r="C261" s="19">
        <v>2011</v>
      </c>
      <c r="D261" s="9" t="str">
        <f t="shared" si="8"/>
        <v>Belize-The Americas2011</v>
      </c>
      <c r="E261" s="10">
        <v>1489000000</v>
      </c>
      <c r="F261" s="11">
        <v>5.8000000000000003E-2</v>
      </c>
      <c r="G261" s="11">
        <v>264</v>
      </c>
      <c r="H261" s="11">
        <v>0.13900000000000001</v>
      </c>
      <c r="I261">
        <f t="array" ref="I261:J261">_xlfn.IFNA(VLOOKUP(D261,ENERGY!$D$2:$F$2692,{2,3},FALSE),0)</f>
        <v>0</v>
      </c>
      <c r="J261">
        <v>0</v>
      </c>
      <c r="K261">
        <f t="array" ref="K261:S261">VLOOKUP(D261,'HUMAN RESOURCES'!$D$2:$M$2692,{2,3,4,5,6,7,8,9,10},FALSE)</f>
        <v>2.4E-2</v>
      </c>
      <c r="L261">
        <v>1.4999999999999999E-2</v>
      </c>
      <c r="M261">
        <v>77</v>
      </c>
      <c r="N261">
        <v>71</v>
      </c>
      <c r="O261">
        <v>0.34899999999999998</v>
      </c>
      <c r="P261">
        <v>0.61199999999999999</v>
      </c>
      <c r="Q261">
        <v>3.9E-2</v>
      </c>
      <c r="R261">
        <v>316280</v>
      </c>
      <c r="S261">
        <v>0.44700000000000001</v>
      </c>
      <c r="T261">
        <f t="shared" si="9"/>
        <v>0.55299999999999994</v>
      </c>
      <c r="U261">
        <f t="array" ref="U261:V261">VLOOKUP(D261,TOURISM!$D$2:$F$2692,{2,3},FALSE)</f>
        <v>248000000</v>
      </c>
      <c r="V261">
        <v>37000000</v>
      </c>
      <c r="W261" s="12">
        <f t="array" ref="W261:AB261">VLOOKUP(D261,BUSINESS!$D$2:$J$2692,{2,3,4,5,6,7},FALSE)</f>
        <v>0.33200000000000002</v>
      </c>
      <c r="X261" s="12">
        <v>44</v>
      </c>
      <c r="Y261" s="12">
        <v>0</v>
      </c>
      <c r="Z261" s="12">
        <v>147</v>
      </c>
      <c r="AA261" s="11">
        <v>0.187</v>
      </c>
      <c r="AB261" s="11">
        <v>0.70299999999999996</v>
      </c>
    </row>
    <row r="262" spans="1:28" ht="15" x14ac:dyDescent="0.25">
      <c r="A262" s="7" t="s">
        <v>98</v>
      </c>
      <c r="B262" s="12" t="s">
        <v>84</v>
      </c>
      <c r="C262" s="19">
        <v>2012</v>
      </c>
      <c r="D262" s="9" t="str">
        <f t="shared" si="8"/>
        <v>Belize-The Americas2012</v>
      </c>
      <c r="E262" s="10">
        <v>1572500000</v>
      </c>
      <c r="F262" s="11">
        <v>5.8000000000000003E-2</v>
      </c>
      <c r="G262" s="11">
        <v>259</v>
      </c>
      <c r="H262" s="11">
        <v>0.13400000000000001</v>
      </c>
      <c r="I262">
        <f t="array" ref="I262:J262">_xlfn.IFNA(VLOOKUP(D262,ENERGY!$D$2:$F$2692,{2,3},FALSE),0)</f>
        <v>155</v>
      </c>
      <c r="J262">
        <v>381</v>
      </c>
      <c r="K262">
        <f t="array" ref="K262:S262">VLOOKUP(D262,'HUMAN RESOURCES'!$D$2:$M$2692,{2,3,4,5,6,7,8,9,10},FALSE)</f>
        <v>2.4E-2</v>
      </c>
      <c r="L262">
        <v>1.4999999999999999E-2</v>
      </c>
      <c r="M262">
        <v>77</v>
      </c>
      <c r="N262">
        <v>71</v>
      </c>
      <c r="O262">
        <v>0.34399999999999997</v>
      </c>
      <c r="P262">
        <v>0.61699999999999999</v>
      </c>
      <c r="Q262">
        <v>3.9E-2</v>
      </c>
      <c r="R262">
        <v>324060</v>
      </c>
      <c r="S262">
        <v>0.44500000000000001</v>
      </c>
      <c r="T262">
        <f t="shared" si="9"/>
        <v>0.55499999999999994</v>
      </c>
      <c r="U262">
        <f t="array" ref="U262:V262">VLOOKUP(D262,TOURISM!$D$2:$F$2692,{2,3},FALSE)</f>
        <v>299000000</v>
      </c>
      <c r="V262">
        <v>40000000</v>
      </c>
      <c r="W262" s="12">
        <f t="array" ref="W262:AB262">VLOOKUP(D262,BUSINESS!$D$2:$J$2692,{2,3,4,5,6,7},FALSE)</f>
        <v>0.33200000000000002</v>
      </c>
      <c r="X262" s="12">
        <v>44</v>
      </c>
      <c r="Y262" s="12">
        <v>104</v>
      </c>
      <c r="Z262" s="12">
        <v>147</v>
      </c>
      <c r="AA262" s="11">
        <v>0.25</v>
      </c>
      <c r="AB262" s="11">
        <v>0.53200000000000003</v>
      </c>
    </row>
    <row r="263" spans="1:28" ht="15" x14ac:dyDescent="0.25">
      <c r="A263" s="7" t="s">
        <v>99</v>
      </c>
      <c r="B263" s="12" t="s">
        <v>77</v>
      </c>
      <c r="C263" s="19">
        <v>2000</v>
      </c>
      <c r="D263" s="9" t="str">
        <f t="shared" si="8"/>
        <v>Benin-Africa2000</v>
      </c>
      <c r="E263" s="10">
        <v>2359122303</v>
      </c>
      <c r="F263" s="11">
        <v>4.2999999999999997E-2</v>
      </c>
      <c r="G263" s="11">
        <v>15</v>
      </c>
      <c r="H263" s="12">
        <v>0</v>
      </c>
      <c r="I263">
        <f t="array" ref="I263:J263">_xlfn.IFNA(VLOOKUP(D263,ENERGY!$D$2:$F$2692,{2,3},FALSE),0)</f>
        <v>0</v>
      </c>
      <c r="J263">
        <v>0</v>
      </c>
      <c r="K263">
        <f t="array" ref="K263:S263">VLOOKUP(D263,'HUMAN RESOURCES'!$D$2:$M$2692,{2,3,4,5,6,7,8,9,10},FALSE)</f>
        <v>4.2999999999999997E-2</v>
      </c>
      <c r="L263">
        <v>0.09</v>
      </c>
      <c r="M263">
        <v>57</v>
      </c>
      <c r="N263">
        <v>53</v>
      </c>
      <c r="O263">
        <v>0.45400000000000001</v>
      </c>
      <c r="P263">
        <v>0.51700000000000002</v>
      </c>
      <c r="Q263">
        <v>2.9000000000000001E-2</v>
      </c>
      <c r="R263">
        <v>6949366</v>
      </c>
      <c r="S263">
        <v>0.38300000000000001</v>
      </c>
      <c r="T263">
        <f t="shared" si="9"/>
        <v>0.61699999999999999</v>
      </c>
      <c r="U263">
        <f t="array" ref="U263:V263">VLOOKUP(D263,TOURISM!$D$2:$F$2692,{2,3},FALSE)</f>
        <v>77000000</v>
      </c>
      <c r="V263">
        <v>50000000</v>
      </c>
      <c r="W263" s="12">
        <f t="array" ref="W263:AB263">VLOOKUP(D263,BUSINESS!$D$2:$J$2692,{2,3,4,5,6,7},FALSE)</f>
        <v>0</v>
      </c>
      <c r="X263" s="12">
        <v>0</v>
      </c>
      <c r="Y263" s="12">
        <v>0</v>
      </c>
      <c r="Z263" s="12">
        <v>0</v>
      </c>
      <c r="AA263" s="11">
        <v>2E-3</v>
      </c>
      <c r="AB263" s="11">
        <v>8.0000000000000002E-3</v>
      </c>
    </row>
    <row r="264" spans="1:28" ht="15" x14ac:dyDescent="0.25">
      <c r="A264" s="7" t="s">
        <v>99</v>
      </c>
      <c r="B264" s="12" t="s">
        <v>77</v>
      </c>
      <c r="C264" s="19">
        <v>2001</v>
      </c>
      <c r="D264" s="9" t="str">
        <f t="shared" si="8"/>
        <v>Benin-Africa2001</v>
      </c>
      <c r="E264" s="10">
        <v>2499269391</v>
      </c>
      <c r="F264" s="11">
        <v>4.7E-2</v>
      </c>
      <c r="G264" s="11">
        <v>16</v>
      </c>
      <c r="H264" s="12">
        <v>0</v>
      </c>
      <c r="I264">
        <f t="array" ref="I264:J264">_xlfn.IFNA(VLOOKUP(D264,ENERGY!$D$2:$F$2692,{2,3},FALSE),0)</f>
        <v>3761</v>
      </c>
      <c r="J264">
        <v>0</v>
      </c>
      <c r="K264">
        <f t="array" ref="K264:S264">VLOOKUP(D264,'HUMAN RESOURCES'!$D$2:$M$2692,{2,3,4,5,6,7,8,9,10},FALSE)</f>
        <v>4.2000000000000003E-2</v>
      </c>
      <c r="L264">
        <v>8.7999999999999995E-2</v>
      </c>
      <c r="M264">
        <v>57</v>
      </c>
      <c r="N264">
        <v>54</v>
      </c>
      <c r="O264">
        <v>0.45300000000000001</v>
      </c>
      <c r="P264">
        <v>0.51800000000000002</v>
      </c>
      <c r="Q264">
        <v>2.9000000000000001E-2</v>
      </c>
      <c r="R264">
        <v>7174911</v>
      </c>
      <c r="S264">
        <v>0.38700000000000001</v>
      </c>
      <c r="T264">
        <f t="shared" si="9"/>
        <v>0.61299999999999999</v>
      </c>
      <c r="U264">
        <f t="array" ref="U264:V264">VLOOKUP(D264,TOURISM!$D$2:$F$2692,{2,3},FALSE)</f>
        <v>86000000</v>
      </c>
      <c r="V264">
        <v>48000000</v>
      </c>
      <c r="W264" s="12">
        <f t="array" ref="W264:AB264">VLOOKUP(D264,BUSINESS!$D$2:$J$2692,{2,3,4,5,6,7},FALSE)</f>
        <v>0</v>
      </c>
      <c r="X264" s="12">
        <v>0</v>
      </c>
      <c r="Y264" s="12">
        <v>0</v>
      </c>
      <c r="Z264" s="12">
        <v>0</v>
      </c>
      <c r="AA264" s="11">
        <v>4.0000000000000001E-3</v>
      </c>
      <c r="AB264" s="11">
        <v>1.7000000000000001E-2</v>
      </c>
    </row>
    <row r="265" spans="1:28" ht="15" x14ac:dyDescent="0.25">
      <c r="A265" s="7" t="s">
        <v>99</v>
      </c>
      <c r="B265" s="12" t="s">
        <v>77</v>
      </c>
      <c r="C265" s="19">
        <v>2002</v>
      </c>
      <c r="D265" s="9" t="str">
        <f t="shared" si="8"/>
        <v>Benin-Africa2002</v>
      </c>
      <c r="E265" s="10">
        <v>2807657386</v>
      </c>
      <c r="F265" s="11">
        <v>4.2999999999999997E-2</v>
      </c>
      <c r="G265" s="11">
        <v>16</v>
      </c>
      <c r="H265" s="12">
        <v>0</v>
      </c>
      <c r="I265">
        <f t="array" ref="I265:J265">_xlfn.IFNA(VLOOKUP(D265,ENERGY!$D$2:$F$2692,{2,3},FALSE),0)</f>
        <v>3653</v>
      </c>
      <c r="J265">
        <v>5189</v>
      </c>
      <c r="K265">
        <f t="array" ref="K265:S265">VLOOKUP(D265,'HUMAN RESOURCES'!$D$2:$M$2692,{2,3,4,5,6,7,8,9,10},FALSE)</f>
        <v>4.2000000000000003E-2</v>
      </c>
      <c r="L265">
        <v>8.5000000000000006E-2</v>
      </c>
      <c r="M265">
        <v>58</v>
      </c>
      <c r="N265">
        <v>54</v>
      </c>
      <c r="O265">
        <v>0.45100000000000001</v>
      </c>
      <c r="P265">
        <v>0.52</v>
      </c>
      <c r="Q265">
        <v>2.8000000000000001E-2</v>
      </c>
      <c r="R265">
        <v>7414744</v>
      </c>
      <c r="S265">
        <v>0.39</v>
      </c>
      <c r="T265">
        <f t="shared" si="9"/>
        <v>0.61</v>
      </c>
      <c r="U265">
        <f t="array" ref="U265:V265">VLOOKUP(D265,TOURISM!$D$2:$F$2692,{2,3},FALSE)</f>
        <v>95000000</v>
      </c>
      <c r="V265">
        <v>49000000</v>
      </c>
      <c r="W265" s="12">
        <f t="array" ref="W265:AB265">VLOOKUP(D265,BUSINESS!$D$2:$J$2692,{2,3,4,5,6,7},FALSE)</f>
        <v>0</v>
      </c>
      <c r="X265" s="12">
        <v>0</v>
      </c>
      <c r="Y265" s="12">
        <v>0</v>
      </c>
      <c r="Z265" s="12">
        <v>0</v>
      </c>
      <c r="AA265" s="11">
        <v>7.0000000000000001E-3</v>
      </c>
      <c r="AB265" s="11">
        <v>0.03</v>
      </c>
    </row>
    <row r="266" spans="1:28" ht="15" x14ac:dyDescent="0.25">
      <c r="A266" s="7" t="s">
        <v>99</v>
      </c>
      <c r="B266" s="12" t="s">
        <v>77</v>
      </c>
      <c r="C266" s="19">
        <v>2003</v>
      </c>
      <c r="D266" s="9" t="str">
        <f t="shared" si="8"/>
        <v>Benin-Africa2003</v>
      </c>
      <c r="E266" s="10">
        <v>3557229702</v>
      </c>
      <c r="F266" s="11">
        <v>4.5999999999999999E-2</v>
      </c>
      <c r="G266" s="11">
        <v>21</v>
      </c>
      <c r="H266" s="12">
        <v>0</v>
      </c>
      <c r="I266">
        <f t="array" ref="I266:J266">_xlfn.IFNA(VLOOKUP(D266,ENERGY!$D$2:$F$2692,{2,3},FALSE),0)</f>
        <v>3439</v>
      </c>
      <c r="J266">
        <v>4756</v>
      </c>
      <c r="K266">
        <f t="array" ref="K266:S266">VLOOKUP(D266,'HUMAN RESOURCES'!$D$2:$M$2692,{2,3,4,5,6,7,8,9,10},FALSE)</f>
        <v>4.1000000000000002E-2</v>
      </c>
      <c r="L266">
        <v>8.2000000000000003E-2</v>
      </c>
      <c r="M266">
        <v>58</v>
      </c>
      <c r="N266">
        <v>55</v>
      </c>
      <c r="O266">
        <v>0.44900000000000001</v>
      </c>
      <c r="P266">
        <v>0.52200000000000002</v>
      </c>
      <c r="Q266">
        <v>2.8000000000000001E-2</v>
      </c>
      <c r="R266">
        <v>7665681</v>
      </c>
      <c r="S266">
        <v>0.39300000000000002</v>
      </c>
      <c r="T266">
        <f t="shared" si="9"/>
        <v>0.60699999999999998</v>
      </c>
      <c r="U266">
        <f t="array" ref="U266:V266">VLOOKUP(D266,TOURISM!$D$2:$F$2692,{2,3},FALSE)</f>
        <v>108000000</v>
      </c>
      <c r="V266">
        <v>53000000</v>
      </c>
      <c r="W266" s="12">
        <f t="array" ref="W266:AB266">VLOOKUP(D266,BUSINESS!$D$2:$J$2692,{2,3,4,5,6,7},FALSE)</f>
        <v>0</v>
      </c>
      <c r="X266" s="12">
        <v>32</v>
      </c>
      <c r="Y266" s="12">
        <v>0</v>
      </c>
      <c r="Z266" s="12">
        <v>0</v>
      </c>
      <c r="AA266" s="11">
        <v>0.01</v>
      </c>
      <c r="AB266" s="11">
        <v>3.1E-2</v>
      </c>
    </row>
    <row r="267" spans="1:28" ht="15" x14ac:dyDescent="0.25">
      <c r="A267" s="7" t="s">
        <v>99</v>
      </c>
      <c r="B267" s="12" t="s">
        <v>77</v>
      </c>
      <c r="C267" s="19">
        <v>2004</v>
      </c>
      <c r="D267" s="9" t="str">
        <f t="shared" si="8"/>
        <v>Benin-Africa2004</v>
      </c>
      <c r="E267" s="10">
        <v>4050869968</v>
      </c>
      <c r="F267" s="11">
        <v>4.5999999999999999E-2</v>
      </c>
      <c r="G267" s="11">
        <v>23</v>
      </c>
      <c r="H267" s="12">
        <v>0</v>
      </c>
      <c r="I267">
        <f t="array" ref="I267:J267">_xlfn.IFNA(VLOOKUP(D267,ENERGY!$D$2:$F$2692,{2,3},FALSE),0)</f>
        <v>3278</v>
      </c>
      <c r="J267">
        <v>4492</v>
      </c>
      <c r="K267">
        <f t="array" ref="K267:S267">VLOOKUP(D267,'HUMAN RESOURCES'!$D$2:$M$2692,{2,3,4,5,6,7,8,9,10},FALSE)</f>
        <v>4.1000000000000002E-2</v>
      </c>
      <c r="L267">
        <v>7.8E-2</v>
      </c>
      <c r="M267">
        <v>58</v>
      </c>
      <c r="N267">
        <v>55</v>
      </c>
      <c r="O267">
        <v>0.44700000000000001</v>
      </c>
      <c r="P267">
        <v>0.52500000000000002</v>
      </c>
      <c r="Q267">
        <v>2.8000000000000001E-2</v>
      </c>
      <c r="R267">
        <v>7922796</v>
      </c>
      <c r="S267">
        <v>0.39600000000000002</v>
      </c>
      <c r="T267">
        <f t="shared" si="9"/>
        <v>0.60399999999999998</v>
      </c>
      <c r="U267">
        <f t="array" ref="U267:V267">VLOOKUP(D267,TOURISM!$D$2:$F$2692,{2,3},FALSE)</f>
        <v>121000000</v>
      </c>
      <c r="V267">
        <v>59000000</v>
      </c>
      <c r="W267" s="12">
        <f t="array" ref="W267:AB267">VLOOKUP(D267,BUSINESS!$D$2:$J$2692,{2,3,4,5,6,7},FALSE)</f>
        <v>0</v>
      </c>
      <c r="X267" s="12">
        <v>31</v>
      </c>
      <c r="Y267" s="12">
        <v>0</v>
      </c>
      <c r="Z267" s="12">
        <v>0</v>
      </c>
      <c r="AA267" s="11">
        <v>1.2E-2</v>
      </c>
      <c r="AB267" s="11">
        <v>5.8000000000000003E-2</v>
      </c>
    </row>
    <row r="268" spans="1:28" ht="15" x14ac:dyDescent="0.25">
      <c r="A268" s="7" t="s">
        <v>99</v>
      </c>
      <c r="B268" s="12" t="s">
        <v>77</v>
      </c>
      <c r="C268" s="19">
        <v>2005</v>
      </c>
      <c r="D268" s="9" t="str">
        <f t="shared" si="8"/>
        <v>Benin-Africa2005</v>
      </c>
      <c r="E268" s="10">
        <v>4358015993</v>
      </c>
      <c r="F268" s="11">
        <v>4.7E-2</v>
      </c>
      <c r="G268" s="11">
        <v>25</v>
      </c>
      <c r="H268" s="12">
        <v>0</v>
      </c>
      <c r="I268">
        <f t="array" ref="I268:J268">_xlfn.IFNA(VLOOKUP(D268,ENERGY!$D$2:$F$2692,{2,3},FALSE),0)</f>
        <v>2262</v>
      </c>
      <c r="J268">
        <v>2054</v>
      </c>
      <c r="K268">
        <f t="array" ref="K268:S268">VLOOKUP(D268,'HUMAN RESOURCES'!$D$2:$M$2692,{2,3,4,5,6,7,8,9,10},FALSE)</f>
        <v>0.04</v>
      </c>
      <c r="L268">
        <v>7.4999999999999997E-2</v>
      </c>
      <c r="M268">
        <v>59</v>
      </c>
      <c r="N268">
        <v>56</v>
      </c>
      <c r="O268">
        <v>0.44500000000000001</v>
      </c>
      <c r="P268">
        <v>0.52700000000000002</v>
      </c>
      <c r="Q268">
        <v>2.8000000000000001E-2</v>
      </c>
      <c r="R268">
        <v>8182362</v>
      </c>
      <c r="S268">
        <v>0.4</v>
      </c>
      <c r="T268">
        <f t="shared" si="9"/>
        <v>0.6</v>
      </c>
      <c r="U268">
        <f t="array" ref="U268:V268">VLOOKUP(D268,TOURISM!$D$2:$F$2692,{2,3},FALSE)</f>
        <v>108000000</v>
      </c>
      <c r="V268">
        <v>58000000</v>
      </c>
      <c r="W268" s="12">
        <f t="array" ref="W268:AB268">VLOOKUP(D268,BUSINESS!$D$2:$J$2692,{2,3,4,5,6,7},FALSE)</f>
        <v>0.75700000000000001</v>
      </c>
      <c r="X268" s="12">
        <v>31</v>
      </c>
      <c r="Y268" s="12">
        <v>0</v>
      </c>
      <c r="Z268" s="12">
        <v>270</v>
      </c>
      <c r="AA268" s="11">
        <v>1.2999999999999999E-2</v>
      </c>
      <c r="AB268" s="11">
        <v>7.2999999999999995E-2</v>
      </c>
    </row>
    <row r="269" spans="1:28" ht="15" x14ac:dyDescent="0.25">
      <c r="A269" s="7" t="s">
        <v>99</v>
      </c>
      <c r="B269" s="12" t="s">
        <v>77</v>
      </c>
      <c r="C269" s="19">
        <v>2006</v>
      </c>
      <c r="D269" s="9" t="str">
        <f t="shared" si="8"/>
        <v>Benin-Africa2006</v>
      </c>
      <c r="E269" s="10">
        <v>4705087452</v>
      </c>
      <c r="F269" s="11">
        <v>4.8000000000000001E-2</v>
      </c>
      <c r="G269" s="11">
        <v>26</v>
      </c>
      <c r="H269" s="12">
        <v>0</v>
      </c>
      <c r="I269">
        <f t="array" ref="I269:J269">_xlfn.IFNA(VLOOKUP(D269,ENERGY!$D$2:$F$2692,{2,3},FALSE),0)</f>
        <v>3206</v>
      </c>
      <c r="J269">
        <v>4499</v>
      </c>
      <c r="K269">
        <f t="array" ref="K269:S269">VLOOKUP(D269,'HUMAN RESOURCES'!$D$2:$M$2692,{2,3,4,5,6,7,8,9,10},FALSE)</f>
        <v>0.04</v>
      </c>
      <c r="L269">
        <v>7.1999999999999995E-2</v>
      </c>
      <c r="M269">
        <v>59</v>
      </c>
      <c r="N269">
        <v>56</v>
      </c>
      <c r="O269">
        <v>0.443</v>
      </c>
      <c r="P269">
        <v>0.52900000000000003</v>
      </c>
      <c r="Q269">
        <v>2.8000000000000001E-2</v>
      </c>
      <c r="R269">
        <v>8443671</v>
      </c>
      <c r="S269">
        <v>0.40300000000000002</v>
      </c>
      <c r="T269">
        <f t="shared" si="9"/>
        <v>0.59699999999999998</v>
      </c>
      <c r="U269">
        <f t="array" ref="U269:V269">VLOOKUP(D269,TOURISM!$D$2:$F$2692,{2,3},FALSE)</f>
        <v>122000000</v>
      </c>
      <c r="V269">
        <v>71000000</v>
      </c>
      <c r="W269" s="12">
        <f t="array" ref="W269:AB269">VLOOKUP(D269,BUSINESS!$D$2:$J$2692,{2,3,4,5,6,7},FALSE)</f>
        <v>0.75700000000000001</v>
      </c>
      <c r="X269" s="12">
        <v>31</v>
      </c>
      <c r="Y269" s="12">
        <v>0</v>
      </c>
      <c r="Z269" s="12">
        <v>270</v>
      </c>
      <c r="AA269" s="11">
        <v>1.4999999999999999E-2</v>
      </c>
      <c r="AB269" s="11">
        <v>0.125</v>
      </c>
    </row>
    <row r="270" spans="1:28" ht="15" x14ac:dyDescent="0.25">
      <c r="A270" s="7" t="s">
        <v>99</v>
      </c>
      <c r="B270" s="12" t="s">
        <v>77</v>
      </c>
      <c r="C270" s="19">
        <v>2007</v>
      </c>
      <c r="D270" s="9" t="str">
        <f t="shared" si="8"/>
        <v>Benin-Africa2007</v>
      </c>
      <c r="E270" s="10">
        <v>5506275948</v>
      </c>
      <c r="F270" s="11">
        <v>4.4999999999999998E-2</v>
      </c>
      <c r="G270" s="11">
        <v>29</v>
      </c>
      <c r="H270" s="12">
        <v>0</v>
      </c>
      <c r="I270">
        <f t="array" ref="I270:J270">_xlfn.IFNA(VLOOKUP(D270,ENERGY!$D$2:$F$2692,{2,3},FALSE),0)</f>
        <v>0</v>
      </c>
      <c r="J270">
        <v>0</v>
      </c>
      <c r="K270">
        <f t="array" ref="K270:S270">VLOOKUP(D270,'HUMAN RESOURCES'!$D$2:$M$2692,{2,3,4,5,6,7,8,9,10},FALSE)</f>
        <v>3.9E-2</v>
      </c>
      <c r="L270">
        <v>6.9000000000000006E-2</v>
      </c>
      <c r="M270">
        <v>59</v>
      </c>
      <c r="N270">
        <v>57</v>
      </c>
      <c r="O270">
        <v>0.441</v>
      </c>
      <c r="P270">
        <v>0.53100000000000003</v>
      </c>
      <c r="Q270">
        <v>2.8000000000000001E-2</v>
      </c>
      <c r="R270">
        <v>8707490</v>
      </c>
      <c r="S270">
        <v>0.40699999999999997</v>
      </c>
      <c r="T270">
        <f t="shared" si="9"/>
        <v>0.59299999999999997</v>
      </c>
      <c r="U270">
        <f t="array" ref="U270:V270">VLOOKUP(D270,TOURISM!$D$2:$F$2692,{2,3},FALSE)</f>
        <v>206000000</v>
      </c>
      <c r="V270">
        <v>107000000</v>
      </c>
      <c r="W270" s="12">
        <f t="array" ref="W270:AB270">VLOOKUP(D270,BUSINESS!$D$2:$J$2692,{2,3,4,5,6,7},FALSE)</f>
        <v>0.73199999999999998</v>
      </c>
      <c r="X270" s="12">
        <v>31</v>
      </c>
      <c r="Y270" s="12">
        <v>0</v>
      </c>
      <c r="Z270" s="12">
        <v>270</v>
      </c>
      <c r="AA270" s="11">
        <v>1.7999999999999999E-2</v>
      </c>
      <c r="AB270" s="11">
        <v>0.23599999999999999</v>
      </c>
    </row>
    <row r="271" spans="1:28" ht="15" x14ac:dyDescent="0.25">
      <c r="A271" s="7" t="s">
        <v>99</v>
      </c>
      <c r="B271" s="12" t="s">
        <v>77</v>
      </c>
      <c r="C271" s="19">
        <v>2008</v>
      </c>
      <c r="D271" s="9" t="str">
        <f t="shared" si="8"/>
        <v>Benin-Africa2008</v>
      </c>
      <c r="E271" s="10">
        <v>6633561835</v>
      </c>
      <c r="F271" s="11">
        <v>4.2000000000000003E-2</v>
      </c>
      <c r="G271" s="11">
        <v>31</v>
      </c>
      <c r="H271" s="12">
        <v>0</v>
      </c>
      <c r="I271">
        <f t="array" ref="I271:J271">_xlfn.IFNA(VLOOKUP(D271,ENERGY!$D$2:$F$2692,{2,3},FALSE),0)</f>
        <v>2386</v>
      </c>
      <c r="J271">
        <v>2321</v>
      </c>
      <c r="K271">
        <f t="array" ref="K271:S271">VLOOKUP(D271,'HUMAN RESOURCES'!$D$2:$M$2692,{2,3,4,5,6,7,8,9,10},FALSE)</f>
        <v>3.9E-2</v>
      </c>
      <c r="L271">
        <v>6.6000000000000003E-2</v>
      </c>
      <c r="M271">
        <v>60</v>
      </c>
      <c r="N271">
        <v>57</v>
      </c>
      <c r="O271">
        <v>0.439</v>
      </c>
      <c r="P271">
        <v>0.53300000000000003</v>
      </c>
      <c r="Q271">
        <v>2.9000000000000001E-2</v>
      </c>
      <c r="R271">
        <v>8973293</v>
      </c>
      <c r="S271">
        <v>0.41099999999999998</v>
      </c>
      <c r="T271">
        <f t="shared" si="9"/>
        <v>0.58899999999999997</v>
      </c>
      <c r="U271">
        <f t="array" ref="U271:V271">VLOOKUP(D271,TOURISM!$D$2:$F$2692,{2,3},FALSE)</f>
        <v>236000000</v>
      </c>
      <c r="V271">
        <v>102000000</v>
      </c>
      <c r="W271" s="12">
        <f t="array" ref="W271:AB271">VLOOKUP(D271,BUSINESS!$D$2:$J$2692,{2,3,4,5,6,7},FALSE)</f>
        <v>0.73199999999999998</v>
      </c>
      <c r="X271" s="12">
        <v>31</v>
      </c>
      <c r="Y271" s="12">
        <v>0</v>
      </c>
      <c r="Z271" s="12">
        <v>270</v>
      </c>
      <c r="AA271" s="11">
        <v>1.9E-2</v>
      </c>
      <c r="AB271" s="11">
        <v>0.40400000000000003</v>
      </c>
    </row>
    <row r="272" spans="1:28" ht="15" x14ac:dyDescent="0.25">
      <c r="A272" s="7" t="s">
        <v>99</v>
      </c>
      <c r="B272" s="12" t="s">
        <v>77</v>
      </c>
      <c r="C272" s="19">
        <v>2009</v>
      </c>
      <c r="D272" s="9" t="str">
        <f t="shared" si="8"/>
        <v>Benin-Africa2009</v>
      </c>
      <c r="E272" s="10">
        <v>6585134688</v>
      </c>
      <c r="F272" s="11">
        <v>4.3999999999999997E-2</v>
      </c>
      <c r="G272" s="11">
        <v>32</v>
      </c>
      <c r="H272" s="12">
        <v>0</v>
      </c>
      <c r="I272">
        <f t="array" ref="I272:J272">_xlfn.IFNA(VLOOKUP(D272,ENERGY!$D$2:$F$2692,{2,3},FALSE),0)</f>
        <v>2949</v>
      </c>
      <c r="J272">
        <v>3876</v>
      </c>
      <c r="K272">
        <f t="array" ref="K272:S272">VLOOKUP(D272,'HUMAN RESOURCES'!$D$2:$M$2692,{2,3,4,5,6,7,8,9,10},FALSE)</f>
        <v>3.7999999999999999E-2</v>
      </c>
      <c r="L272">
        <v>6.4000000000000001E-2</v>
      </c>
      <c r="M272">
        <v>60</v>
      </c>
      <c r="N272">
        <v>57</v>
      </c>
      <c r="O272">
        <v>0.436</v>
      </c>
      <c r="P272">
        <v>0.53500000000000003</v>
      </c>
      <c r="Q272">
        <v>2.9000000000000001E-2</v>
      </c>
      <c r="R272">
        <v>9240783</v>
      </c>
      <c r="S272">
        <v>0.41499999999999998</v>
      </c>
      <c r="T272">
        <f t="shared" si="9"/>
        <v>0.58499999999999996</v>
      </c>
      <c r="U272">
        <f t="array" ref="U272:V272">VLOOKUP(D272,TOURISM!$D$2:$F$2692,{2,3},FALSE)</f>
        <v>131000000</v>
      </c>
      <c r="V272">
        <v>88000000</v>
      </c>
      <c r="W272" s="12">
        <f t="array" ref="W272:AB272">VLOOKUP(D272,BUSINESS!$D$2:$J$2692,{2,3,4,5,6,7},FALSE)</f>
        <v>0.73199999999999998</v>
      </c>
      <c r="X272" s="12">
        <v>31</v>
      </c>
      <c r="Y272" s="12">
        <v>0</v>
      </c>
      <c r="Z272" s="12">
        <v>270</v>
      </c>
      <c r="AA272" s="11">
        <v>2.1999999999999999E-2</v>
      </c>
      <c r="AB272" s="11">
        <v>0.54500000000000004</v>
      </c>
    </row>
    <row r="273" spans="1:28" ht="15" x14ac:dyDescent="0.25">
      <c r="A273" s="7" t="s">
        <v>99</v>
      </c>
      <c r="B273" s="12" t="s">
        <v>77</v>
      </c>
      <c r="C273" s="19">
        <v>2010</v>
      </c>
      <c r="D273" s="9" t="str">
        <f t="shared" si="8"/>
        <v>Benin-Africa2010</v>
      </c>
      <c r="E273" s="10">
        <v>6558416322</v>
      </c>
      <c r="F273" s="11">
        <v>4.2999999999999997E-2</v>
      </c>
      <c r="G273" s="11">
        <v>30</v>
      </c>
      <c r="H273" s="12">
        <v>0</v>
      </c>
      <c r="I273">
        <f t="array" ref="I273:J273">_xlfn.IFNA(VLOOKUP(D273,ENERGY!$D$2:$F$2692,{2,3},FALSE),0)</f>
        <v>0</v>
      </c>
      <c r="J273">
        <v>0</v>
      </c>
      <c r="K273">
        <f t="array" ref="K273:S273">VLOOKUP(D273,'HUMAN RESOURCES'!$D$2:$M$2692,{2,3,4,5,6,7,8,9,10},FALSE)</f>
        <v>3.7999999999999999E-2</v>
      </c>
      <c r="L273">
        <v>6.2E-2</v>
      </c>
      <c r="M273">
        <v>60</v>
      </c>
      <c r="N273">
        <v>57</v>
      </c>
      <c r="O273">
        <v>0.434</v>
      </c>
      <c r="P273">
        <v>0.53700000000000003</v>
      </c>
      <c r="Q273">
        <v>2.9000000000000001E-2</v>
      </c>
      <c r="R273">
        <v>9509798</v>
      </c>
      <c r="S273">
        <v>0.41899999999999998</v>
      </c>
      <c r="T273">
        <f t="shared" si="9"/>
        <v>0.58099999999999996</v>
      </c>
      <c r="U273">
        <f t="array" ref="U273:V273">VLOOKUP(D273,TOURISM!$D$2:$F$2692,{2,3},FALSE)</f>
        <v>149000000</v>
      </c>
      <c r="V273">
        <v>91000000</v>
      </c>
      <c r="W273" s="12">
        <f t="array" ref="W273:AB273">VLOOKUP(D273,BUSINESS!$D$2:$J$2692,{2,3,4,5,6,7},FALSE)</f>
        <v>0.65900000000000003</v>
      </c>
      <c r="X273" s="12">
        <v>31</v>
      </c>
      <c r="Y273" s="12">
        <v>0</v>
      </c>
      <c r="Z273" s="12">
        <v>270</v>
      </c>
      <c r="AA273" s="11">
        <v>3.1E-2</v>
      </c>
      <c r="AB273" s="11">
        <v>0.74399999999999999</v>
      </c>
    </row>
    <row r="274" spans="1:28" ht="15" x14ac:dyDescent="0.25">
      <c r="A274" s="7" t="s">
        <v>99</v>
      </c>
      <c r="B274" s="12" t="s">
        <v>77</v>
      </c>
      <c r="C274" s="19">
        <v>2011</v>
      </c>
      <c r="D274" s="9" t="str">
        <f t="shared" si="8"/>
        <v>Benin-Africa2011</v>
      </c>
      <c r="E274" s="10">
        <v>7294900431</v>
      </c>
      <c r="F274" s="11">
        <v>4.4999999999999998E-2</v>
      </c>
      <c r="G274" s="11">
        <v>34</v>
      </c>
      <c r="H274" s="12">
        <v>0</v>
      </c>
      <c r="I274">
        <f t="array" ref="I274:J274">_xlfn.IFNA(VLOOKUP(D274,ENERGY!$D$2:$F$2692,{2,3},FALSE),0)</f>
        <v>0</v>
      </c>
      <c r="J274">
        <v>0</v>
      </c>
      <c r="K274">
        <f t="array" ref="K274:S274">VLOOKUP(D274,'HUMAN RESOURCES'!$D$2:$M$2692,{2,3,4,5,6,7,8,9,10},FALSE)</f>
        <v>3.6999999999999998E-2</v>
      </c>
      <c r="L274">
        <v>0.06</v>
      </c>
      <c r="M274">
        <v>60</v>
      </c>
      <c r="N274">
        <v>58</v>
      </c>
      <c r="O274">
        <v>0.432</v>
      </c>
      <c r="P274">
        <v>0.53900000000000003</v>
      </c>
      <c r="Q274">
        <v>2.9000000000000001E-2</v>
      </c>
      <c r="R274">
        <v>9779795</v>
      </c>
      <c r="S274">
        <v>0.42299999999999999</v>
      </c>
      <c r="T274">
        <f t="shared" si="9"/>
        <v>0.57699999999999996</v>
      </c>
      <c r="U274">
        <f t="array" ref="U274:V274">VLOOKUP(D274,TOURISM!$D$2:$F$2692,{2,3},FALSE)</f>
        <v>188000000</v>
      </c>
      <c r="V274">
        <v>0</v>
      </c>
      <c r="W274" s="12">
        <f t="array" ref="W274:AB274">VLOOKUP(D274,BUSINESS!$D$2:$J$2692,{2,3,4,5,6,7},FALSE)</f>
        <v>0.65900000000000003</v>
      </c>
      <c r="X274" s="12">
        <v>29</v>
      </c>
      <c r="Y274" s="12">
        <v>0</v>
      </c>
      <c r="Z274" s="12">
        <v>270</v>
      </c>
      <c r="AA274" s="11">
        <v>4.1000000000000002E-2</v>
      </c>
      <c r="AB274" s="11">
        <v>0.79400000000000004</v>
      </c>
    </row>
    <row r="275" spans="1:28" ht="15" x14ac:dyDescent="0.25">
      <c r="A275" s="7" t="s">
        <v>99</v>
      </c>
      <c r="B275" s="12" t="s">
        <v>77</v>
      </c>
      <c r="C275" s="19">
        <v>2012</v>
      </c>
      <c r="D275" s="9" t="str">
        <f t="shared" si="8"/>
        <v>Benin-Africa2012</v>
      </c>
      <c r="E275" s="10">
        <v>7543183759</v>
      </c>
      <c r="F275" s="11">
        <v>4.4999999999999998E-2</v>
      </c>
      <c r="G275" s="11">
        <v>33</v>
      </c>
      <c r="H275" s="12">
        <v>0</v>
      </c>
      <c r="I275">
        <f t="array" ref="I275:J275">_xlfn.IFNA(VLOOKUP(D275,ENERGY!$D$2:$F$2692,{2,3},FALSE),0)</f>
        <v>2491</v>
      </c>
      <c r="J275">
        <v>2512</v>
      </c>
      <c r="K275">
        <f t="array" ref="K275:S275">VLOOKUP(D275,'HUMAN RESOURCES'!$D$2:$M$2692,{2,3,4,5,6,7,8,9,10},FALSE)</f>
        <v>3.6999999999999998E-2</v>
      </c>
      <c r="L275">
        <v>5.8000000000000003E-2</v>
      </c>
      <c r="M275">
        <v>61</v>
      </c>
      <c r="N275">
        <v>58</v>
      </c>
      <c r="O275">
        <v>0.43</v>
      </c>
      <c r="P275">
        <v>0.54200000000000004</v>
      </c>
      <c r="Q275">
        <v>2.9000000000000001E-2</v>
      </c>
      <c r="R275">
        <v>10050702</v>
      </c>
      <c r="S275">
        <v>0.42699999999999999</v>
      </c>
      <c r="T275">
        <f t="shared" si="9"/>
        <v>0.57299999999999995</v>
      </c>
      <c r="U275">
        <f t="array" ref="U275:V275">VLOOKUP(D275,TOURISM!$D$2:$F$2692,{2,3},FALSE)</f>
        <v>192000000</v>
      </c>
      <c r="V275">
        <v>0</v>
      </c>
      <c r="W275" s="12">
        <f t="array" ref="W275:AB275">VLOOKUP(D275,BUSINESS!$D$2:$J$2692,{2,3,4,5,6,7},FALSE)</f>
        <v>0.65900000000000003</v>
      </c>
      <c r="X275" s="12">
        <v>26</v>
      </c>
      <c r="Y275" s="12">
        <v>175</v>
      </c>
      <c r="Z275" s="12">
        <v>270</v>
      </c>
      <c r="AA275" s="11">
        <v>4.4999999999999998E-2</v>
      </c>
      <c r="AB275" s="11">
        <v>0.83699999999999997</v>
      </c>
    </row>
    <row r="276" spans="1:28" ht="15" x14ac:dyDescent="0.25">
      <c r="A276" s="7" t="s">
        <v>100</v>
      </c>
      <c r="B276" s="12" t="s">
        <v>84</v>
      </c>
      <c r="C276" s="19">
        <v>2000</v>
      </c>
      <c r="D276" s="9" t="str">
        <f t="shared" si="8"/>
        <v>Bermuda-The Americas2000</v>
      </c>
      <c r="E276" s="10">
        <v>3480219000</v>
      </c>
      <c r="F276" s="12">
        <v>0</v>
      </c>
      <c r="G276" s="12">
        <v>0</v>
      </c>
      <c r="H276" s="12">
        <v>0</v>
      </c>
      <c r="I276">
        <f t="array" ref="I276:J276">_xlfn.IFNA(VLOOKUP(D276,ENERGY!$D$2:$F$2692,{2,3},FALSE),0)</f>
        <v>0</v>
      </c>
      <c r="J276">
        <v>0</v>
      </c>
      <c r="K276">
        <f t="array" ref="K276:S276">VLOOKUP(D276,'HUMAN RESOURCES'!$D$2:$M$2692,{2,3,4,5,6,7,8,9,10},FALSE)</f>
        <v>1.4E-2</v>
      </c>
      <c r="L276">
        <v>0</v>
      </c>
      <c r="M276">
        <v>81</v>
      </c>
      <c r="N276">
        <v>75</v>
      </c>
      <c r="O276">
        <v>0</v>
      </c>
      <c r="P276">
        <v>0</v>
      </c>
      <c r="Q276">
        <v>0</v>
      </c>
      <c r="R276">
        <v>61833</v>
      </c>
      <c r="S276">
        <v>1</v>
      </c>
      <c r="T276">
        <f t="shared" si="9"/>
        <v>0</v>
      </c>
      <c r="U276">
        <f t="array" ref="U276:V276">VLOOKUP(D276,TOURISM!$D$2:$F$2692,{2,3},FALSE)</f>
        <v>431000000</v>
      </c>
      <c r="V276">
        <v>0</v>
      </c>
      <c r="W276" s="12">
        <f t="array" ref="W276:AB276">VLOOKUP(D276,BUSINESS!$D$2:$J$2692,{2,3,4,5,6,7},FALSE)</f>
        <v>0</v>
      </c>
      <c r="X276" s="12">
        <v>0</v>
      </c>
      <c r="Y276" s="12">
        <v>0</v>
      </c>
      <c r="Z276" s="12">
        <v>0</v>
      </c>
      <c r="AA276" s="11">
        <v>0.42899999999999999</v>
      </c>
      <c r="AB276" s="11">
        <v>0.20699999999999999</v>
      </c>
    </row>
    <row r="277" spans="1:28" ht="15" x14ac:dyDescent="0.25">
      <c r="A277" s="7" t="s">
        <v>100</v>
      </c>
      <c r="B277" s="12" t="s">
        <v>84</v>
      </c>
      <c r="C277" s="19">
        <v>2001</v>
      </c>
      <c r="D277" s="9" t="str">
        <f t="shared" si="8"/>
        <v>Bermuda-The Americas2001</v>
      </c>
      <c r="E277" s="10">
        <v>3680483000</v>
      </c>
      <c r="F277" s="12">
        <v>0</v>
      </c>
      <c r="G277" s="12">
        <v>0</v>
      </c>
      <c r="H277" s="12">
        <v>0</v>
      </c>
      <c r="I277">
        <f t="array" ref="I277:J277">_xlfn.IFNA(VLOOKUP(D277,ENERGY!$D$2:$F$2692,{2,3},FALSE),0)</f>
        <v>0</v>
      </c>
      <c r="J277">
        <v>0</v>
      </c>
      <c r="K277">
        <f t="array" ref="K277:S277">VLOOKUP(D277,'HUMAN RESOURCES'!$D$2:$M$2692,{2,3,4,5,6,7,8,9,10},FALSE)</f>
        <v>1.2999999999999999E-2</v>
      </c>
      <c r="L277">
        <v>0</v>
      </c>
      <c r="M277">
        <v>81</v>
      </c>
      <c r="N277">
        <v>75</v>
      </c>
      <c r="O277">
        <v>0</v>
      </c>
      <c r="P277">
        <v>0</v>
      </c>
      <c r="Q277">
        <v>0</v>
      </c>
      <c r="R277">
        <v>62504</v>
      </c>
      <c r="S277">
        <v>1</v>
      </c>
      <c r="T277">
        <f t="shared" si="9"/>
        <v>0</v>
      </c>
      <c r="U277">
        <f t="array" ref="U277:V277">VLOOKUP(D277,TOURISM!$D$2:$F$2692,{2,3},FALSE)</f>
        <v>351000000</v>
      </c>
      <c r="V277">
        <v>0</v>
      </c>
      <c r="W277" s="12">
        <f t="array" ref="W277:AB277">VLOOKUP(D277,BUSINESS!$D$2:$J$2692,{2,3,4,5,6,7},FALSE)</f>
        <v>0</v>
      </c>
      <c r="X277" s="12">
        <v>0</v>
      </c>
      <c r="Y277" s="12">
        <v>0</v>
      </c>
      <c r="Z277" s="12">
        <v>0</v>
      </c>
      <c r="AA277" s="11">
        <v>0.47499999999999998</v>
      </c>
      <c r="AB277" s="11">
        <v>0.21099999999999999</v>
      </c>
    </row>
    <row r="278" spans="1:28" ht="15" x14ac:dyDescent="0.25">
      <c r="A278" s="7" t="s">
        <v>100</v>
      </c>
      <c r="B278" s="12" t="s">
        <v>84</v>
      </c>
      <c r="C278" s="19">
        <v>2002</v>
      </c>
      <c r="D278" s="9" t="str">
        <f t="shared" si="8"/>
        <v>Bermuda-The Americas2002</v>
      </c>
      <c r="E278" s="10">
        <v>3937228000</v>
      </c>
      <c r="F278" s="12">
        <v>0</v>
      </c>
      <c r="G278" s="12">
        <v>0</v>
      </c>
      <c r="H278" s="12">
        <v>0</v>
      </c>
      <c r="I278">
        <f t="array" ref="I278:J278">_xlfn.IFNA(VLOOKUP(D278,ENERGY!$D$2:$F$2692,{2,3},FALSE),0)</f>
        <v>0</v>
      </c>
      <c r="J278">
        <v>477</v>
      </c>
      <c r="K278">
        <f t="array" ref="K278:S278">VLOOKUP(D278,'HUMAN RESOURCES'!$D$2:$M$2692,{2,3,4,5,6,7,8,9,10},FALSE)</f>
        <v>1.2999999999999999E-2</v>
      </c>
      <c r="L278">
        <v>0</v>
      </c>
      <c r="M278">
        <v>81</v>
      </c>
      <c r="N278">
        <v>76</v>
      </c>
      <c r="O278">
        <v>0</v>
      </c>
      <c r="P278">
        <v>0</v>
      </c>
      <c r="Q278">
        <v>0</v>
      </c>
      <c r="R278">
        <v>62912</v>
      </c>
      <c r="S278">
        <v>1</v>
      </c>
      <c r="T278">
        <f t="shared" si="9"/>
        <v>0</v>
      </c>
      <c r="U278">
        <f t="array" ref="U278:V278">VLOOKUP(D278,TOURISM!$D$2:$F$2692,{2,3},FALSE)</f>
        <v>378000000</v>
      </c>
      <c r="V278">
        <v>243000000</v>
      </c>
      <c r="W278" s="12">
        <f t="array" ref="W278:AB278">VLOOKUP(D278,BUSINESS!$D$2:$J$2692,{2,3,4,5,6,7},FALSE)</f>
        <v>0</v>
      </c>
      <c r="X278" s="12">
        <v>0</v>
      </c>
      <c r="Y278" s="12">
        <v>0</v>
      </c>
      <c r="Z278" s="12">
        <v>0</v>
      </c>
      <c r="AA278" s="11">
        <v>0.52</v>
      </c>
      <c r="AB278" s="11">
        <v>0.47299999999999998</v>
      </c>
    </row>
    <row r="279" spans="1:28" ht="15" x14ac:dyDescent="0.25">
      <c r="A279" s="7" t="s">
        <v>100</v>
      </c>
      <c r="B279" s="12" t="s">
        <v>84</v>
      </c>
      <c r="C279" s="19">
        <v>2003</v>
      </c>
      <c r="D279" s="9" t="str">
        <f t="shared" si="8"/>
        <v>Bermuda-The Americas2003</v>
      </c>
      <c r="E279" s="10">
        <v>4186525000</v>
      </c>
      <c r="F279" s="12">
        <v>0</v>
      </c>
      <c r="G279" s="12">
        <v>0</v>
      </c>
      <c r="H279" s="12">
        <v>0</v>
      </c>
      <c r="I279">
        <f t="array" ref="I279:J279">_xlfn.IFNA(VLOOKUP(D279,ENERGY!$D$2:$F$2692,{2,3},FALSE),0)</f>
        <v>0</v>
      </c>
      <c r="J279">
        <v>466</v>
      </c>
      <c r="K279">
        <f t="array" ref="K279:S279">VLOOKUP(D279,'HUMAN RESOURCES'!$D$2:$M$2692,{2,3,4,5,6,7,8,9,10},FALSE)</f>
        <v>1.2999999999999999E-2</v>
      </c>
      <c r="L279">
        <v>0</v>
      </c>
      <c r="M279">
        <v>81</v>
      </c>
      <c r="N279">
        <v>76</v>
      </c>
      <c r="O279">
        <v>0</v>
      </c>
      <c r="P279">
        <v>0</v>
      </c>
      <c r="Q279">
        <v>0</v>
      </c>
      <c r="R279">
        <v>63325</v>
      </c>
      <c r="S279">
        <v>1</v>
      </c>
      <c r="T279">
        <f t="shared" si="9"/>
        <v>0</v>
      </c>
      <c r="U279">
        <f t="array" ref="U279:V279">VLOOKUP(D279,TOURISM!$D$2:$F$2692,{2,3},FALSE)</f>
        <v>348000000</v>
      </c>
      <c r="V279">
        <v>248000000</v>
      </c>
      <c r="W279" s="12">
        <f t="array" ref="W279:AB279">VLOOKUP(D279,BUSINESS!$D$2:$J$2692,{2,3,4,5,6,7},FALSE)</f>
        <v>0</v>
      </c>
      <c r="X279" s="12">
        <v>0</v>
      </c>
      <c r="Y279" s="12">
        <v>0</v>
      </c>
      <c r="Z279" s="12">
        <v>0</v>
      </c>
      <c r="AA279" s="11">
        <v>0.56499999999999995</v>
      </c>
      <c r="AB279" s="11">
        <v>0.628</v>
      </c>
    </row>
    <row r="280" spans="1:28" ht="15" x14ac:dyDescent="0.25">
      <c r="A280" s="7" t="s">
        <v>100</v>
      </c>
      <c r="B280" s="12" t="s">
        <v>84</v>
      </c>
      <c r="C280" s="19">
        <v>2004</v>
      </c>
      <c r="D280" s="9" t="str">
        <f t="shared" si="8"/>
        <v>Bermuda-The Americas2004</v>
      </c>
      <c r="E280" s="10">
        <v>4484703000</v>
      </c>
      <c r="F280" s="12">
        <v>0</v>
      </c>
      <c r="G280" s="12">
        <v>0</v>
      </c>
      <c r="H280" s="12">
        <v>0</v>
      </c>
      <c r="I280">
        <f t="array" ref="I280:J280">_xlfn.IFNA(VLOOKUP(D280,ENERGY!$D$2:$F$2692,{2,3},FALSE),0)</f>
        <v>0</v>
      </c>
      <c r="J280">
        <v>389</v>
      </c>
      <c r="K280">
        <f t="array" ref="K280:S280">VLOOKUP(D280,'HUMAN RESOURCES'!$D$2:$M$2692,{2,3,4,5,6,7,8,9,10},FALSE)</f>
        <v>1.2999999999999999E-2</v>
      </c>
      <c r="L280">
        <v>0</v>
      </c>
      <c r="M280">
        <v>81</v>
      </c>
      <c r="N280">
        <v>76</v>
      </c>
      <c r="O280">
        <v>0</v>
      </c>
      <c r="P280">
        <v>0</v>
      </c>
      <c r="Q280">
        <v>0</v>
      </c>
      <c r="R280">
        <v>63740</v>
      </c>
      <c r="S280">
        <v>1</v>
      </c>
      <c r="T280">
        <f t="shared" si="9"/>
        <v>0</v>
      </c>
      <c r="U280">
        <f t="array" ref="U280:V280">VLOOKUP(D280,TOURISM!$D$2:$F$2692,{2,3},FALSE)</f>
        <v>426000000</v>
      </c>
      <c r="V280">
        <v>217000000</v>
      </c>
      <c r="W280" s="12">
        <f t="array" ref="W280:AB280">VLOOKUP(D280,BUSINESS!$D$2:$J$2692,{2,3,4,5,6,7},FALSE)</f>
        <v>0</v>
      </c>
      <c r="X280" s="12">
        <v>0</v>
      </c>
      <c r="Y280" s="12">
        <v>0</v>
      </c>
      <c r="Z280" s="12">
        <v>0</v>
      </c>
      <c r="AA280" s="11">
        <v>0.61</v>
      </c>
      <c r="AB280" s="11">
        <v>0.76700000000000002</v>
      </c>
    </row>
    <row r="281" spans="1:28" ht="15" x14ac:dyDescent="0.25">
      <c r="A281" s="7" t="s">
        <v>100</v>
      </c>
      <c r="B281" s="12" t="s">
        <v>84</v>
      </c>
      <c r="C281" s="19">
        <v>2005</v>
      </c>
      <c r="D281" s="9" t="str">
        <f t="shared" si="8"/>
        <v>Bermuda-The Americas2005</v>
      </c>
      <c r="E281" s="10">
        <v>4868136000</v>
      </c>
      <c r="F281" s="12">
        <v>0</v>
      </c>
      <c r="G281" s="12">
        <v>0</v>
      </c>
      <c r="H281" s="12">
        <v>0</v>
      </c>
      <c r="I281">
        <f t="array" ref="I281:J281">_xlfn.IFNA(VLOOKUP(D281,ENERGY!$D$2:$F$2692,{2,3},FALSE),0)</f>
        <v>0</v>
      </c>
      <c r="J281">
        <v>524</v>
      </c>
      <c r="K281">
        <f t="array" ref="K281:S281">VLOOKUP(D281,'HUMAN RESOURCES'!$D$2:$M$2692,{2,3,4,5,6,7,8,9,10},FALSE)</f>
        <v>1.2999999999999999E-2</v>
      </c>
      <c r="L281">
        <v>0</v>
      </c>
      <c r="M281">
        <v>81</v>
      </c>
      <c r="N281">
        <v>76</v>
      </c>
      <c r="O281">
        <v>0</v>
      </c>
      <c r="P281">
        <v>0</v>
      </c>
      <c r="Q281">
        <v>0</v>
      </c>
      <c r="R281">
        <v>64154</v>
      </c>
      <c r="S281">
        <v>1</v>
      </c>
      <c r="T281">
        <f t="shared" si="9"/>
        <v>0</v>
      </c>
      <c r="U281">
        <f t="array" ref="U281:V281">VLOOKUP(D281,TOURISM!$D$2:$F$2692,{2,3},FALSE)</f>
        <v>429000000</v>
      </c>
      <c r="V281">
        <v>239000000</v>
      </c>
      <c r="W281" s="12">
        <f t="array" ref="W281:AB281">VLOOKUP(D281,BUSINESS!$D$2:$J$2692,{2,3,4,5,6,7},FALSE)</f>
        <v>0</v>
      </c>
      <c r="X281" s="12">
        <v>0</v>
      </c>
      <c r="Y281" s="12">
        <v>0</v>
      </c>
      <c r="Z281" s="12">
        <v>0</v>
      </c>
      <c r="AA281" s="11">
        <v>0.65400000000000003</v>
      </c>
      <c r="AB281" s="11">
        <v>0.82199999999999995</v>
      </c>
    </row>
    <row r="282" spans="1:28" ht="15" x14ac:dyDescent="0.25">
      <c r="A282" s="7" t="s">
        <v>100</v>
      </c>
      <c r="B282" s="12" t="s">
        <v>84</v>
      </c>
      <c r="C282" s="19">
        <v>2006</v>
      </c>
      <c r="D282" s="9" t="str">
        <f t="shared" si="8"/>
        <v>Bermuda-The Americas2006</v>
      </c>
      <c r="E282" s="10">
        <v>5414299000</v>
      </c>
      <c r="F282" s="12">
        <v>0</v>
      </c>
      <c r="G282" s="12">
        <v>0</v>
      </c>
      <c r="H282" s="12">
        <v>0</v>
      </c>
      <c r="I282">
        <f t="array" ref="I282:J282">_xlfn.IFNA(VLOOKUP(D282,ENERGY!$D$2:$F$2692,{2,3},FALSE),0)</f>
        <v>0</v>
      </c>
      <c r="J282">
        <v>517</v>
      </c>
      <c r="K282">
        <f t="array" ref="K282:S282">VLOOKUP(D282,'HUMAN RESOURCES'!$D$2:$M$2692,{2,3,4,5,6,7,8,9,10},FALSE)</f>
        <v>1.2999999999999999E-2</v>
      </c>
      <c r="L282">
        <v>0</v>
      </c>
      <c r="M282">
        <v>82</v>
      </c>
      <c r="N282">
        <v>76</v>
      </c>
      <c r="O282">
        <v>0</v>
      </c>
      <c r="P282">
        <v>0</v>
      </c>
      <c r="Q282">
        <v>0</v>
      </c>
      <c r="R282">
        <v>64523</v>
      </c>
      <c r="S282">
        <v>1</v>
      </c>
      <c r="T282">
        <f t="shared" si="9"/>
        <v>0</v>
      </c>
      <c r="U282">
        <f t="array" ref="U282:V282">VLOOKUP(D282,TOURISM!$D$2:$F$2692,{2,3},FALSE)</f>
        <v>495000000</v>
      </c>
      <c r="V282">
        <v>394000000</v>
      </c>
      <c r="W282" s="12">
        <f t="array" ref="W282:AB282">VLOOKUP(D282,BUSINESS!$D$2:$J$2692,{2,3,4,5,6,7},FALSE)</f>
        <v>0</v>
      </c>
      <c r="X282" s="12">
        <v>0</v>
      </c>
      <c r="Y282" s="12">
        <v>0</v>
      </c>
      <c r="Z282" s="12">
        <v>0</v>
      </c>
      <c r="AA282" s="11">
        <v>0.69899999999999995</v>
      </c>
      <c r="AB282" s="11">
        <v>0.93400000000000005</v>
      </c>
    </row>
    <row r="283" spans="1:28" ht="15" x14ac:dyDescent="0.25">
      <c r="A283" s="7" t="s">
        <v>100</v>
      </c>
      <c r="B283" s="12" t="s">
        <v>84</v>
      </c>
      <c r="C283" s="19">
        <v>2007</v>
      </c>
      <c r="D283" s="9" t="str">
        <f t="shared" si="8"/>
        <v>Bermuda-The Americas2007</v>
      </c>
      <c r="E283" s="10">
        <v>5895048000</v>
      </c>
      <c r="F283" s="12">
        <v>0</v>
      </c>
      <c r="G283" s="12">
        <v>0</v>
      </c>
      <c r="H283" s="12">
        <v>0</v>
      </c>
      <c r="I283">
        <f t="array" ref="I283:J283">_xlfn.IFNA(VLOOKUP(D283,ENERGY!$D$2:$F$2692,{2,3},FALSE),0)</f>
        <v>0</v>
      </c>
      <c r="J283">
        <v>0</v>
      </c>
      <c r="K283">
        <f t="array" ref="K283:S283">VLOOKUP(D283,'HUMAN RESOURCES'!$D$2:$M$2692,{2,3,4,5,6,7,8,9,10},FALSE)</f>
        <v>1.2999999999999999E-2</v>
      </c>
      <c r="L283">
        <v>0</v>
      </c>
      <c r="M283">
        <v>82</v>
      </c>
      <c r="N283">
        <v>76</v>
      </c>
      <c r="O283">
        <v>0</v>
      </c>
      <c r="P283">
        <v>0</v>
      </c>
      <c r="Q283">
        <v>0</v>
      </c>
      <c r="R283">
        <v>64888</v>
      </c>
      <c r="S283">
        <v>1</v>
      </c>
      <c r="T283">
        <f t="shared" si="9"/>
        <v>0</v>
      </c>
      <c r="U283">
        <f t="array" ref="U283:V283">VLOOKUP(D283,TOURISM!$D$2:$F$2692,{2,3},FALSE)</f>
        <v>569000000</v>
      </c>
      <c r="V283">
        <v>453000000</v>
      </c>
      <c r="W283" s="12">
        <f t="array" ref="W283:AB283">VLOOKUP(D283,BUSINESS!$D$2:$J$2692,{2,3,4,5,6,7},FALSE)</f>
        <v>0</v>
      </c>
      <c r="X283" s="12">
        <v>0</v>
      </c>
      <c r="Y283" s="12">
        <v>0</v>
      </c>
      <c r="Z283" s="12">
        <v>0</v>
      </c>
      <c r="AA283" s="11">
        <v>0.74399999999999999</v>
      </c>
      <c r="AB283" s="11">
        <v>1.07</v>
      </c>
    </row>
    <row r="284" spans="1:28" ht="15" x14ac:dyDescent="0.25">
      <c r="A284" s="7" t="s">
        <v>100</v>
      </c>
      <c r="B284" s="12" t="s">
        <v>84</v>
      </c>
      <c r="C284" s="19">
        <v>2008</v>
      </c>
      <c r="D284" s="9" t="str">
        <f t="shared" si="8"/>
        <v>Bermuda-The Americas2008</v>
      </c>
      <c r="E284" s="10">
        <v>6109928000</v>
      </c>
      <c r="F284" s="12">
        <v>0</v>
      </c>
      <c r="G284" s="12">
        <v>0</v>
      </c>
      <c r="H284" s="12">
        <v>0</v>
      </c>
      <c r="I284">
        <f t="array" ref="I284:J284">_xlfn.IFNA(VLOOKUP(D284,ENERGY!$D$2:$F$2692,{2,3},FALSE),0)</f>
        <v>0</v>
      </c>
      <c r="J284">
        <v>510</v>
      </c>
      <c r="K284">
        <f t="array" ref="K284:S284">VLOOKUP(D284,'HUMAN RESOURCES'!$D$2:$M$2692,{2,3,4,5,6,7,8,9,10},FALSE)</f>
        <v>1.2999999999999999E-2</v>
      </c>
      <c r="L284">
        <v>0</v>
      </c>
      <c r="M284">
        <v>82</v>
      </c>
      <c r="N284">
        <v>77</v>
      </c>
      <c r="O284">
        <v>0</v>
      </c>
      <c r="P284">
        <v>0</v>
      </c>
      <c r="Q284">
        <v>0</v>
      </c>
      <c r="R284">
        <v>65273</v>
      </c>
      <c r="S284">
        <v>1</v>
      </c>
      <c r="T284">
        <f t="shared" si="9"/>
        <v>0</v>
      </c>
      <c r="U284">
        <f t="array" ref="U284:V284">VLOOKUP(D284,TOURISM!$D$2:$F$2692,{2,3},FALSE)</f>
        <v>431000000</v>
      </c>
      <c r="V284">
        <v>459000000</v>
      </c>
      <c r="W284" s="12">
        <f t="array" ref="W284:AB284">VLOOKUP(D284,BUSINESS!$D$2:$J$2692,{2,3,4,5,6,7},FALSE)</f>
        <v>0</v>
      </c>
      <c r="X284" s="12">
        <v>0</v>
      </c>
      <c r="Y284" s="12">
        <v>0</v>
      </c>
      <c r="Z284" s="12">
        <v>0</v>
      </c>
      <c r="AA284" s="11">
        <v>0.82299999999999995</v>
      </c>
      <c r="AB284" s="11">
        <v>1.222</v>
      </c>
    </row>
    <row r="285" spans="1:28" ht="15" x14ac:dyDescent="0.25">
      <c r="A285" s="7" t="s">
        <v>100</v>
      </c>
      <c r="B285" s="12" t="s">
        <v>84</v>
      </c>
      <c r="C285" s="19">
        <v>2009</v>
      </c>
      <c r="D285" s="9" t="str">
        <f t="shared" si="8"/>
        <v>Bermuda-The Americas2009</v>
      </c>
      <c r="E285" s="10">
        <v>5806378000</v>
      </c>
      <c r="F285" s="12">
        <v>0</v>
      </c>
      <c r="G285" s="12">
        <v>0</v>
      </c>
      <c r="H285" s="12">
        <v>0</v>
      </c>
      <c r="I285">
        <f t="array" ref="I285:J285">_xlfn.IFNA(VLOOKUP(D285,ENERGY!$D$2:$F$2692,{2,3},FALSE),0)</f>
        <v>0</v>
      </c>
      <c r="J285">
        <v>521</v>
      </c>
      <c r="K285">
        <f t="array" ref="K285:S285">VLOOKUP(D285,'HUMAN RESOURCES'!$D$2:$M$2692,{2,3,4,5,6,7,8,9,10},FALSE)</f>
        <v>1.2E-2</v>
      </c>
      <c r="L285">
        <v>0</v>
      </c>
      <c r="M285">
        <v>82</v>
      </c>
      <c r="N285">
        <v>77</v>
      </c>
      <c r="O285">
        <v>0</v>
      </c>
      <c r="P285">
        <v>0</v>
      </c>
      <c r="Q285">
        <v>0</v>
      </c>
      <c r="R285">
        <v>65636</v>
      </c>
      <c r="S285">
        <v>1</v>
      </c>
      <c r="T285">
        <f t="shared" si="9"/>
        <v>0</v>
      </c>
      <c r="U285">
        <f t="array" ref="U285:V285">VLOOKUP(D285,TOURISM!$D$2:$F$2692,{2,3},FALSE)</f>
        <v>366000000</v>
      </c>
      <c r="V285">
        <v>407000000</v>
      </c>
      <c r="W285" s="12">
        <f t="array" ref="W285:AB285">VLOOKUP(D285,BUSINESS!$D$2:$J$2692,{2,3,4,5,6,7},FALSE)</f>
        <v>0</v>
      </c>
      <c r="X285" s="12">
        <v>0</v>
      </c>
      <c r="Y285" s="12">
        <v>0</v>
      </c>
      <c r="Z285" s="12">
        <v>0</v>
      </c>
      <c r="AA285" s="11">
        <v>0.83299999999999996</v>
      </c>
      <c r="AB285" s="11">
        <v>1.3109999999999999</v>
      </c>
    </row>
    <row r="286" spans="1:28" ht="15" x14ac:dyDescent="0.25">
      <c r="A286" s="7" t="s">
        <v>100</v>
      </c>
      <c r="B286" s="12" t="s">
        <v>84</v>
      </c>
      <c r="C286" s="19">
        <v>2010</v>
      </c>
      <c r="D286" s="9" t="str">
        <f t="shared" si="8"/>
        <v>Bermuda-The Americas2010</v>
      </c>
      <c r="E286" s="10">
        <v>5744414000</v>
      </c>
      <c r="F286" s="12">
        <v>0</v>
      </c>
      <c r="G286" s="12">
        <v>0</v>
      </c>
      <c r="H286" s="12">
        <v>0</v>
      </c>
      <c r="I286">
        <f t="array" ref="I286:J286">_xlfn.IFNA(VLOOKUP(D286,ENERGY!$D$2:$F$2692,{2,3},FALSE),0)</f>
        <v>0</v>
      </c>
      <c r="J286">
        <v>0</v>
      </c>
      <c r="K286">
        <f t="array" ref="K286:S286">VLOOKUP(D286,'HUMAN RESOURCES'!$D$2:$M$2692,{2,3,4,5,6,7,8,9,10},FALSE)</f>
        <v>1.2E-2</v>
      </c>
      <c r="L286">
        <v>0</v>
      </c>
      <c r="M286">
        <v>82</v>
      </c>
      <c r="N286">
        <v>77</v>
      </c>
      <c r="O286">
        <v>0</v>
      </c>
      <c r="P286">
        <v>0</v>
      </c>
      <c r="Q286">
        <v>0</v>
      </c>
      <c r="R286">
        <v>65124</v>
      </c>
      <c r="S286">
        <v>1</v>
      </c>
      <c r="T286">
        <f t="shared" si="9"/>
        <v>0</v>
      </c>
      <c r="U286">
        <f t="array" ref="U286:V286">VLOOKUP(D286,TOURISM!$D$2:$F$2692,{2,3},FALSE)</f>
        <v>442000000</v>
      </c>
      <c r="V286">
        <v>417000000</v>
      </c>
      <c r="W286" s="12">
        <f t="array" ref="W286:AB286">VLOOKUP(D286,BUSINESS!$D$2:$J$2692,{2,3,4,5,6,7},FALSE)</f>
        <v>0</v>
      </c>
      <c r="X286" s="12">
        <v>0</v>
      </c>
      <c r="Y286" s="12">
        <v>0</v>
      </c>
      <c r="Z286" s="12">
        <v>0</v>
      </c>
      <c r="AA286" s="11">
        <v>0.84199999999999997</v>
      </c>
      <c r="AB286" s="11">
        <v>1.3580000000000001</v>
      </c>
    </row>
    <row r="287" spans="1:28" ht="15" x14ac:dyDescent="0.25">
      <c r="A287" s="7" t="s">
        <v>100</v>
      </c>
      <c r="B287" s="12" t="s">
        <v>84</v>
      </c>
      <c r="C287" s="19">
        <v>2011</v>
      </c>
      <c r="D287" s="9" t="str">
        <f t="shared" si="8"/>
        <v>Bermuda-The Americas2011</v>
      </c>
      <c r="E287" s="10">
        <v>5550771000</v>
      </c>
      <c r="F287" s="12">
        <v>0</v>
      </c>
      <c r="G287" s="12">
        <v>0</v>
      </c>
      <c r="H287" s="12">
        <v>0</v>
      </c>
      <c r="I287">
        <f t="array" ref="I287:J287">_xlfn.IFNA(VLOOKUP(D287,ENERGY!$D$2:$F$2692,{2,3},FALSE),0)</f>
        <v>0</v>
      </c>
      <c r="J287">
        <v>0</v>
      </c>
      <c r="K287">
        <f t="array" ref="K287:S287">VLOOKUP(D287,'HUMAN RESOURCES'!$D$2:$M$2692,{2,3,4,5,6,7,8,9,10},FALSE)</f>
        <v>1.2E-2</v>
      </c>
      <c r="L287">
        <v>0</v>
      </c>
      <c r="M287">
        <v>82</v>
      </c>
      <c r="N287">
        <v>77</v>
      </c>
      <c r="O287">
        <v>0</v>
      </c>
      <c r="P287">
        <v>0</v>
      </c>
      <c r="Q287">
        <v>0</v>
      </c>
      <c r="R287">
        <v>64564</v>
      </c>
      <c r="S287">
        <v>1</v>
      </c>
      <c r="T287">
        <f t="shared" si="9"/>
        <v>0</v>
      </c>
      <c r="U287">
        <f t="array" ref="U287:V287">VLOOKUP(D287,TOURISM!$D$2:$F$2692,{2,3},FALSE)</f>
        <v>472000000</v>
      </c>
      <c r="V287">
        <v>413000000</v>
      </c>
      <c r="W287" s="12">
        <f t="array" ref="W287:AB287">VLOOKUP(D287,BUSINESS!$D$2:$J$2692,{2,3,4,5,6,7},FALSE)</f>
        <v>0</v>
      </c>
      <c r="X287" s="12">
        <v>0</v>
      </c>
      <c r="Y287" s="12">
        <v>0</v>
      </c>
      <c r="Z287" s="12">
        <v>0</v>
      </c>
      <c r="AA287" s="11">
        <v>0.88300000000000001</v>
      </c>
      <c r="AB287" s="11">
        <v>0</v>
      </c>
    </row>
    <row r="288" spans="1:28" ht="15" x14ac:dyDescent="0.25">
      <c r="A288" s="7" t="s">
        <v>100</v>
      </c>
      <c r="B288" s="12" t="s">
        <v>84</v>
      </c>
      <c r="C288" s="19">
        <v>2012</v>
      </c>
      <c r="D288" s="9" t="str">
        <f t="shared" si="8"/>
        <v>Bermuda-The Americas2012</v>
      </c>
      <c r="E288" s="10">
        <v>5473536000</v>
      </c>
      <c r="F288" s="12">
        <v>0</v>
      </c>
      <c r="G288" s="12">
        <v>0</v>
      </c>
      <c r="H288" s="12">
        <v>0</v>
      </c>
      <c r="I288">
        <f t="array" ref="I288:J288">_xlfn.IFNA(VLOOKUP(D288,ENERGY!$D$2:$F$2692,{2,3},FALSE),0)</f>
        <v>0</v>
      </c>
      <c r="J288">
        <v>671</v>
      </c>
      <c r="K288">
        <f t="array" ref="K288:S288">VLOOKUP(D288,'HUMAN RESOURCES'!$D$2:$M$2692,{2,3,4,5,6,7,8,9,10},FALSE)</f>
        <v>1.2E-2</v>
      </c>
      <c r="L288">
        <v>0</v>
      </c>
      <c r="M288">
        <v>82</v>
      </c>
      <c r="N288">
        <v>77</v>
      </c>
      <c r="O288">
        <v>0</v>
      </c>
      <c r="P288">
        <v>0</v>
      </c>
      <c r="Q288">
        <v>0</v>
      </c>
      <c r="R288">
        <v>64798</v>
      </c>
      <c r="S288">
        <v>1</v>
      </c>
      <c r="T288">
        <f t="shared" si="9"/>
        <v>0</v>
      </c>
      <c r="U288">
        <f t="array" ref="U288:V288">VLOOKUP(D288,TOURISM!$D$2:$F$2692,{2,3},FALSE)</f>
        <v>461000000</v>
      </c>
      <c r="V288">
        <v>411000000</v>
      </c>
      <c r="W288" s="12">
        <f t="array" ref="W288:AB288">VLOOKUP(D288,BUSINESS!$D$2:$J$2692,{2,3,4,5,6,7},FALSE)</f>
        <v>0</v>
      </c>
      <c r="X288" s="12">
        <v>0</v>
      </c>
      <c r="Y288" s="12">
        <v>0</v>
      </c>
      <c r="Z288" s="12">
        <v>0</v>
      </c>
      <c r="AA288" s="11">
        <v>0.91300000000000003</v>
      </c>
      <c r="AB288" s="11">
        <v>1.395</v>
      </c>
    </row>
    <row r="289" spans="1:28" ht="15" x14ac:dyDescent="0.25">
      <c r="A289" s="7" t="s">
        <v>101</v>
      </c>
      <c r="B289" s="12" t="s">
        <v>61</v>
      </c>
      <c r="C289" s="19">
        <v>2000</v>
      </c>
      <c r="D289" s="9" t="str">
        <f t="shared" si="8"/>
        <v>Bhutan-Asia2000</v>
      </c>
      <c r="E289" s="10">
        <v>439158233</v>
      </c>
      <c r="F289" s="11">
        <v>6.7000000000000004E-2</v>
      </c>
      <c r="G289" s="11">
        <v>52</v>
      </c>
      <c r="H289" s="11">
        <v>0.14000000000000001</v>
      </c>
      <c r="I289">
        <f t="array" ref="I289:J289">_xlfn.IFNA(VLOOKUP(D289,ENERGY!$D$2:$F$2692,{2,3},FALSE),0)</f>
        <v>0</v>
      </c>
      <c r="J289">
        <v>0</v>
      </c>
      <c r="K289">
        <f t="array" ref="K289:S289">VLOOKUP(D289,'HUMAN RESOURCES'!$D$2:$M$2692,{2,3,4,5,6,7,8,9,10},FALSE)</f>
        <v>2.8000000000000001E-2</v>
      </c>
      <c r="L289">
        <v>5.8999999999999997E-2</v>
      </c>
      <c r="M289">
        <v>60</v>
      </c>
      <c r="N289">
        <v>60</v>
      </c>
      <c r="O289">
        <v>0.40600000000000003</v>
      </c>
      <c r="P289">
        <v>0.55600000000000005</v>
      </c>
      <c r="Q289">
        <v>3.7999999999999999E-2</v>
      </c>
      <c r="R289">
        <v>564350</v>
      </c>
      <c r="S289">
        <v>0.254</v>
      </c>
      <c r="T289">
        <f t="shared" si="9"/>
        <v>0.746</v>
      </c>
      <c r="U289">
        <f t="array" ref="U289:V289">VLOOKUP(D289,TOURISM!$D$2:$F$2692,{2,3},FALSE)</f>
        <v>10000000</v>
      </c>
      <c r="V289">
        <v>0</v>
      </c>
      <c r="W289" s="12">
        <f t="array" ref="W289:AB289">VLOOKUP(D289,BUSINESS!$D$2:$J$2692,{2,3,4,5,6,7},FALSE)</f>
        <v>0</v>
      </c>
      <c r="X289" s="12">
        <v>0</v>
      </c>
      <c r="Y289" s="12">
        <v>0</v>
      </c>
      <c r="Z289" s="12">
        <v>0</v>
      </c>
      <c r="AA289" s="11">
        <v>4.0000000000000001E-3</v>
      </c>
      <c r="AB289" s="11">
        <v>0</v>
      </c>
    </row>
    <row r="290" spans="1:28" ht="15" x14ac:dyDescent="0.25">
      <c r="A290" s="7" t="s">
        <v>101</v>
      </c>
      <c r="B290" s="12" t="s">
        <v>61</v>
      </c>
      <c r="C290" s="19">
        <v>2001</v>
      </c>
      <c r="D290" s="9" t="str">
        <f t="shared" si="8"/>
        <v>Bhutan-Asia2001</v>
      </c>
      <c r="E290" s="10">
        <v>476360697</v>
      </c>
      <c r="F290" s="11">
        <v>6.2E-2</v>
      </c>
      <c r="G290" s="11">
        <v>51</v>
      </c>
      <c r="H290" s="11">
        <v>0.16</v>
      </c>
      <c r="I290">
        <f t="array" ref="I290:J290">_xlfn.IFNA(VLOOKUP(D290,ENERGY!$D$2:$F$2692,{2,3},FALSE),0)</f>
        <v>0</v>
      </c>
      <c r="J290">
        <v>0</v>
      </c>
      <c r="K290">
        <f t="array" ref="K290:S290">VLOOKUP(D290,'HUMAN RESOURCES'!$D$2:$M$2692,{2,3,4,5,6,7,8,9,10},FALSE)</f>
        <v>2.7E-2</v>
      </c>
      <c r="L290">
        <v>5.6000000000000001E-2</v>
      </c>
      <c r="M290">
        <v>61</v>
      </c>
      <c r="N290">
        <v>61</v>
      </c>
      <c r="O290">
        <v>0.39300000000000002</v>
      </c>
      <c r="P290">
        <v>0.56799999999999995</v>
      </c>
      <c r="Q290">
        <v>3.9E-2</v>
      </c>
      <c r="R290">
        <v>580888</v>
      </c>
      <c r="S290">
        <v>0.26500000000000001</v>
      </c>
      <c r="T290">
        <f t="shared" si="9"/>
        <v>0.73499999999999999</v>
      </c>
      <c r="U290">
        <f t="array" ref="U290:V290">VLOOKUP(D290,TOURISM!$D$2:$F$2692,{2,3},FALSE)</f>
        <v>9000000</v>
      </c>
      <c r="V290">
        <v>0</v>
      </c>
      <c r="W290" s="12">
        <f t="array" ref="W290:AB290">VLOOKUP(D290,BUSINESS!$D$2:$J$2692,{2,3,4,5,6,7},FALSE)</f>
        <v>0</v>
      </c>
      <c r="X290" s="12">
        <v>0</v>
      </c>
      <c r="Y290" s="12">
        <v>0</v>
      </c>
      <c r="Z290" s="12">
        <v>0</v>
      </c>
      <c r="AA290" s="11">
        <v>8.9999999999999993E-3</v>
      </c>
      <c r="AB290" s="11">
        <v>0</v>
      </c>
    </row>
    <row r="291" spans="1:28" ht="15" x14ac:dyDescent="0.25">
      <c r="A291" s="7" t="s">
        <v>101</v>
      </c>
      <c r="B291" s="12" t="s">
        <v>61</v>
      </c>
      <c r="C291" s="19">
        <v>2002</v>
      </c>
      <c r="D291" s="9" t="str">
        <f t="shared" si="8"/>
        <v>Bhutan-Asia2002</v>
      </c>
      <c r="E291" s="10">
        <v>537050133</v>
      </c>
      <c r="F291" s="11">
        <v>7.9000000000000001E-2</v>
      </c>
      <c r="G291" s="11">
        <v>71</v>
      </c>
      <c r="H291" s="11">
        <v>0.158</v>
      </c>
      <c r="I291">
        <f t="array" ref="I291:J291">_xlfn.IFNA(VLOOKUP(D291,ENERGY!$D$2:$F$2692,{2,3},FALSE),0)</f>
        <v>0</v>
      </c>
      <c r="J291">
        <v>477</v>
      </c>
      <c r="K291">
        <f t="array" ref="K291:S291">VLOOKUP(D291,'HUMAN RESOURCES'!$D$2:$M$2692,{2,3,4,5,6,7,8,9,10},FALSE)</f>
        <v>2.5999999999999999E-2</v>
      </c>
      <c r="L291">
        <v>5.2999999999999999E-2</v>
      </c>
      <c r="M291">
        <v>62</v>
      </c>
      <c r="N291">
        <v>62</v>
      </c>
      <c r="O291">
        <v>0.38</v>
      </c>
      <c r="P291">
        <v>0.58099999999999996</v>
      </c>
      <c r="Q291">
        <v>3.9E-2</v>
      </c>
      <c r="R291">
        <v>598455</v>
      </c>
      <c r="S291">
        <v>0.27600000000000002</v>
      </c>
      <c r="T291">
        <f t="shared" si="9"/>
        <v>0.72399999999999998</v>
      </c>
      <c r="U291">
        <f t="array" ref="U291:V291">VLOOKUP(D291,TOURISM!$D$2:$F$2692,{2,3},FALSE)</f>
        <v>8000000</v>
      </c>
      <c r="V291">
        <v>0</v>
      </c>
      <c r="W291" s="12">
        <f t="array" ref="W291:AB291">VLOOKUP(D291,BUSINESS!$D$2:$J$2692,{2,3,4,5,6,7},FALSE)</f>
        <v>0</v>
      </c>
      <c r="X291" s="12">
        <v>0</v>
      </c>
      <c r="Y291" s="12">
        <v>0</v>
      </c>
      <c r="Z291" s="12">
        <v>0</v>
      </c>
      <c r="AA291" s="11">
        <v>1.7000000000000001E-2</v>
      </c>
      <c r="AB291" s="11">
        <v>0</v>
      </c>
    </row>
    <row r="292" spans="1:28" ht="15" x14ac:dyDescent="0.25">
      <c r="A292" s="7" t="s">
        <v>101</v>
      </c>
      <c r="B292" s="12" t="s">
        <v>61</v>
      </c>
      <c r="C292" s="19">
        <v>2003</v>
      </c>
      <c r="D292" s="9" t="str">
        <f t="shared" si="8"/>
        <v>Bhutan-Asia2003</v>
      </c>
      <c r="E292" s="10">
        <v>622026107</v>
      </c>
      <c r="F292" s="11">
        <v>5.0999999999999997E-2</v>
      </c>
      <c r="G292" s="11">
        <v>51</v>
      </c>
      <c r="H292" s="11">
        <v>0.153</v>
      </c>
      <c r="I292">
        <f t="array" ref="I292:J292">_xlfn.IFNA(VLOOKUP(D292,ENERGY!$D$2:$F$2692,{2,3},FALSE),0)</f>
        <v>0</v>
      </c>
      <c r="J292">
        <v>389</v>
      </c>
      <c r="K292">
        <f t="array" ref="K292:S292">VLOOKUP(D292,'HUMAN RESOURCES'!$D$2:$M$2692,{2,3,4,5,6,7,8,9,10},FALSE)</f>
        <v>2.5000000000000001E-2</v>
      </c>
      <c r="L292">
        <v>5.0999999999999997E-2</v>
      </c>
      <c r="M292">
        <v>63</v>
      </c>
      <c r="N292">
        <v>62</v>
      </c>
      <c r="O292">
        <v>0.36499999999999999</v>
      </c>
      <c r="P292">
        <v>0.59499999999999997</v>
      </c>
      <c r="Q292">
        <v>0.04</v>
      </c>
      <c r="R292">
        <v>616383</v>
      </c>
      <c r="S292">
        <v>0.28699999999999998</v>
      </c>
      <c r="T292">
        <f t="shared" si="9"/>
        <v>0.71300000000000008</v>
      </c>
      <c r="U292">
        <f t="array" ref="U292:V292">VLOOKUP(D292,TOURISM!$D$2:$F$2692,{2,3},FALSE)</f>
        <v>8000000</v>
      </c>
      <c r="V292">
        <v>0</v>
      </c>
      <c r="W292" s="12">
        <f t="array" ref="W292:AB292">VLOOKUP(D292,BUSINESS!$D$2:$J$2692,{2,3,4,5,6,7},FALSE)</f>
        <v>0</v>
      </c>
      <c r="X292" s="12">
        <v>62</v>
      </c>
      <c r="Y292" s="12">
        <v>0</v>
      </c>
      <c r="Z292" s="12">
        <v>0</v>
      </c>
      <c r="AA292" s="11">
        <v>2.4E-2</v>
      </c>
      <c r="AB292" s="11">
        <v>4.0000000000000001E-3</v>
      </c>
    </row>
    <row r="293" spans="1:28" ht="15" x14ac:dyDescent="0.25">
      <c r="A293" s="7" t="s">
        <v>101</v>
      </c>
      <c r="B293" s="12" t="s">
        <v>61</v>
      </c>
      <c r="C293" s="19">
        <v>2004</v>
      </c>
      <c r="D293" s="9" t="str">
        <f t="shared" si="8"/>
        <v>Bhutan-Asia2004</v>
      </c>
      <c r="E293" s="10">
        <v>702682018</v>
      </c>
      <c r="F293" s="11">
        <v>4.3999999999999997E-2</v>
      </c>
      <c r="G293" s="11">
        <v>49</v>
      </c>
      <c r="H293" s="11">
        <v>0.15</v>
      </c>
      <c r="I293">
        <f t="array" ref="I293:J293">_xlfn.IFNA(VLOOKUP(D293,ENERGY!$D$2:$F$2692,{2,3},FALSE),0)</f>
        <v>0</v>
      </c>
      <c r="J293">
        <v>422</v>
      </c>
      <c r="K293">
        <f t="array" ref="K293:S293">VLOOKUP(D293,'HUMAN RESOURCES'!$D$2:$M$2692,{2,3,4,5,6,7,8,9,10},FALSE)</f>
        <v>2.4E-2</v>
      </c>
      <c r="L293">
        <v>4.8000000000000001E-2</v>
      </c>
      <c r="M293">
        <v>63</v>
      </c>
      <c r="N293">
        <v>63</v>
      </c>
      <c r="O293">
        <v>0.35199999999999998</v>
      </c>
      <c r="P293">
        <v>0.60799999999999998</v>
      </c>
      <c r="Q293">
        <v>0.04</v>
      </c>
      <c r="R293">
        <v>633893</v>
      </c>
      <c r="S293">
        <v>0.29799999999999999</v>
      </c>
      <c r="T293">
        <f t="shared" si="9"/>
        <v>0.70199999999999996</v>
      </c>
      <c r="U293">
        <f t="array" ref="U293:V293">VLOOKUP(D293,TOURISM!$D$2:$F$2692,{2,3},FALSE)</f>
        <v>13000000</v>
      </c>
      <c r="V293">
        <v>0</v>
      </c>
      <c r="W293" s="12">
        <f t="array" ref="W293:AB293">VLOOKUP(D293,BUSINESS!$D$2:$J$2692,{2,3,4,5,6,7},FALSE)</f>
        <v>0</v>
      </c>
      <c r="X293" s="12">
        <v>62</v>
      </c>
      <c r="Y293" s="12">
        <v>0</v>
      </c>
      <c r="Z293" s="12">
        <v>0</v>
      </c>
      <c r="AA293" s="11">
        <v>3.2000000000000001E-2</v>
      </c>
      <c r="AB293" s="11">
        <v>0.03</v>
      </c>
    </row>
    <row r="294" spans="1:28" ht="15" x14ac:dyDescent="0.25">
      <c r="A294" s="7" t="s">
        <v>101</v>
      </c>
      <c r="B294" s="12" t="s">
        <v>61</v>
      </c>
      <c r="C294" s="19">
        <v>2005</v>
      </c>
      <c r="D294" s="9" t="str">
        <f t="shared" si="8"/>
        <v>Bhutan-Asia2005</v>
      </c>
      <c r="E294" s="10">
        <v>818869146</v>
      </c>
      <c r="F294" s="11">
        <v>4.2999999999999997E-2</v>
      </c>
      <c r="G294" s="11">
        <v>55</v>
      </c>
      <c r="H294" s="11">
        <v>0.15</v>
      </c>
      <c r="I294">
        <f t="array" ref="I294:J294">_xlfn.IFNA(VLOOKUP(D294,ENERGY!$D$2:$F$2692,{2,3},FALSE),0)</f>
        <v>0</v>
      </c>
      <c r="J294">
        <v>418</v>
      </c>
      <c r="K294">
        <f t="array" ref="K294:S294">VLOOKUP(D294,'HUMAN RESOURCES'!$D$2:$M$2692,{2,3,4,5,6,7,8,9,10},FALSE)</f>
        <v>2.3E-2</v>
      </c>
      <c r="L294">
        <v>4.4999999999999998E-2</v>
      </c>
      <c r="M294">
        <v>64</v>
      </c>
      <c r="N294">
        <v>64</v>
      </c>
      <c r="O294">
        <v>0.34</v>
      </c>
      <c r="P294">
        <v>0.61899999999999999</v>
      </c>
      <c r="Q294">
        <v>4.1000000000000002E-2</v>
      </c>
      <c r="R294">
        <v>650417</v>
      </c>
      <c r="S294">
        <v>0.31</v>
      </c>
      <c r="T294">
        <f t="shared" si="9"/>
        <v>0.69</v>
      </c>
      <c r="U294">
        <f t="array" ref="U294:V294">VLOOKUP(D294,TOURISM!$D$2:$F$2692,{2,3},FALSE)</f>
        <v>19000000</v>
      </c>
      <c r="V294">
        <v>0</v>
      </c>
      <c r="W294" s="12">
        <f t="array" ref="W294:AB294">VLOOKUP(D294,BUSINESS!$D$2:$J$2692,{2,3,4,5,6,7},FALSE)</f>
        <v>0.40799999999999997</v>
      </c>
      <c r="X294" s="12">
        <v>62</v>
      </c>
      <c r="Y294" s="12">
        <v>0</v>
      </c>
      <c r="Z294" s="12">
        <v>274</v>
      </c>
      <c r="AA294" s="11">
        <v>3.7999999999999999E-2</v>
      </c>
      <c r="AB294" s="11">
        <v>5.5E-2</v>
      </c>
    </row>
    <row r="295" spans="1:28" ht="15" x14ac:dyDescent="0.25">
      <c r="A295" s="7" t="s">
        <v>101</v>
      </c>
      <c r="B295" s="12" t="s">
        <v>61</v>
      </c>
      <c r="C295" s="19">
        <v>2006</v>
      </c>
      <c r="D295" s="9" t="str">
        <f t="shared" si="8"/>
        <v>Bhutan-Asia2006</v>
      </c>
      <c r="E295" s="10">
        <v>897672086</v>
      </c>
      <c r="F295" s="11">
        <v>4.3999999999999997E-2</v>
      </c>
      <c r="G295" s="11">
        <v>59</v>
      </c>
      <c r="H295" s="11">
        <v>0.14000000000000001</v>
      </c>
      <c r="I295">
        <f t="array" ref="I295:J295">_xlfn.IFNA(VLOOKUP(D295,ENERGY!$D$2:$F$2692,{2,3},FALSE),0)</f>
        <v>244</v>
      </c>
      <c r="J295">
        <v>392</v>
      </c>
      <c r="K295">
        <f t="array" ref="K295:S295">VLOOKUP(D295,'HUMAN RESOURCES'!$D$2:$M$2692,{2,3,4,5,6,7,8,9,10},FALSE)</f>
        <v>2.1999999999999999E-2</v>
      </c>
      <c r="L295">
        <v>4.2999999999999997E-2</v>
      </c>
      <c r="M295">
        <v>65</v>
      </c>
      <c r="N295">
        <v>65</v>
      </c>
      <c r="O295">
        <v>0.32900000000000001</v>
      </c>
      <c r="P295">
        <v>0.629</v>
      </c>
      <c r="Q295">
        <v>4.1000000000000002E-2</v>
      </c>
      <c r="R295">
        <v>665568</v>
      </c>
      <c r="S295">
        <v>0.317</v>
      </c>
      <c r="T295">
        <f t="shared" si="9"/>
        <v>0.68300000000000005</v>
      </c>
      <c r="U295">
        <f t="array" ref="U295:V295">VLOOKUP(D295,TOURISM!$D$2:$F$2692,{2,3},FALSE)</f>
        <v>36000000</v>
      </c>
      <c r="V295">
        <v>22000000</v>
      </c>
      <c r="W295" s="12">
        <f t="array" ref="W295:AB295">VLOOKUP(D295,BUSINESS!$D$2:$J$2692,{2,3,4,5,6,7},FALSE)</f>
        <v>0.40799999999999997</v>
      </c>
      <c r="X295" s="12">
        <v>62</v>
      </c>
      <c r="Y295" s="12">
        <v>0</v>
      </c>
      <c r="Z295" s="12">
        <v>274</v>
      </c>
      <c r="AA295" s="11">
        <v>4.4999999999999998E-2</v>
      </c>
      <c r="AB295" s="11">
        <v>0.123</v>
      </c>
    </row>
    <row r="296" spans="1:28" ht="15" x14ac:dyDescent="0.25">
      <c r="A296" s="7" t="s">
        <v>101</v>
      </c>
      <c r="B296" s="12" t="s">
        <v>61</v>
      </c>
      <c r="C296" s="19">
        <v>2007</v>
      </c>
      <c r="D296" s="9" t="str">
        <f t="shared" si="8"/>
        <v>Bhutan-Asia2007</v>
      </c>
      <c r="E296" s="10">
        <v>1196091806</v>
      </c>
      <c r="F296" s="11">
        <v>0.05</v>
      </c>
      <c r="G296" s="11">
        <v>88</v>
      </c>
      <c r="H296" s="11">
        <v>0.14000000000000001</v>
      </c>
      <c r="I296">
        <f t="array" ref="I296:J296">_xlfn.IFNA(VLOOKUP(D296,ENERGY!$D$2:$F$2692,{2,3},FALSE),0)</f>
        <v>0</v>
      </c>
      <c r="J296">
        <v>0</v>
      </c>
      <c r="K296">
        <f t="array" ref="K296:S296">VLOOKUP(D296,'HUMAN RESOURCES'!$D$2:$M$2692,{2,3,4,5,6,7,8,9,10},FALSE)</f>
        <v>2.1999999999999999E-2</v>
      </c>
      <c r="L296">
        <v>4.1000000000000002E-2</v>
      </c>
      <c r="M296">
        <v>66</v>
      </c>
      <c r="N296">
        <v>65</v>
      </c>
      <c r="O296">
        <v>0.32</v>
      </c>
      <c r="P296">
        <v>0.63800000000000001</v>
      </c>
      <c r="Q296">
        <v>4.2000000000000003E-2</v>
      </c>
      <c r="R296">
        <v>679365</v>
      </c>
      <c r="S296">
        <v>0.32500000000000001</v>
      </c>
      <c r="T296">
        <f t="shared" si="9"/>
        <v>0.67500000000000004</v>
      </c>
      <c r="U296">
        <f t="array" ref="U296:V296">VLOOKUP(D296,TOURISM!$D$2:$F$2692,{2,3},FALSE)</f>
        <v>47000000</v>
      </c>
      <c r="V296">
        <v>26000000</v>
      </c>
      <c r="W296" s="12">
        <f t="array" ref="W296:AB296">VLOOKUP(D296,BUSINESS!$D$2:$J$2692,{2,3,4,5,6,7},FALSE)</f>
        <v>0.40799999999999997</v>
      </c>
      <c r="X296" s="12">
        <v>48</v>
      </c>
      <c r="Y296" s="12">
        <v>0</v>
      </c>
      <c r="Z296" s="12">
        <v>274</v>
      </c>
      <c r="AA296" s="11">
        <v>5.8999999999999997E-2</v>
      </c>
      <c r="AB296" s="11">
        <v>0.22</v>
      </c>
    </row>
    <row r="297" spans="1:28" ht="15" x14ac:dyDescent="0.25">
      <c r="A297" s="7" t="s">
        <v>101</v>
      </c>
      <c r="B297" s="12" t="s">
        <v>61</v>
      </c>
      <c r="C297" s="19">
        <v>2008</v>
      </c>
      <c r="D297" s="9" t="str">
        <f t="shared" si="8"/>
        <v>Bhutan-Asia2008</v>
      </c>
      <c r="E297" s="10">
        <v>1258193519</v>
      </c>
      <c r="F297" s="11">
        <v>5.1999999999999998E-2</v>
      </c>
      <c r="G297" s="11">
        <v>95</v>
      </c>
      <c r="H297" s="11">
        <v>0.14000000000000001</v>
      </c>
      <c r="I297">
        <f t="array" ref="I297:J297">_xlfn.IFNA(VLOOKUP(D297,ENERGY!$D$2:$F$2692,{2,3},FALSE),0)</f>
        <v>0</v>
      </c>
      <c r="J297">
        <v>378</v>
      </c>
      <c r="K297">
        <f t="array" ref="K297:S297">VLOOKUP(D297,'HUMAN RESOURCES'!$D$2:$M$2692,{2,3,4,5,6,7,8,9,10},FALSE)</f>
        <v>2.1000000000000001E-2</v>
      </c>
      <c r="L297">
        <v>3.7999999999999999E-2</v>
      </c>
      <c r="M297">
        <v>66</v>
      </c>
      <c r="N297">
        <v>66</v>
      </c>
      <c r="O297">
        <v>0.312</v>
      </c>
      <c r="P297">
        <v>0.64500000000000002</v>
      </c>
      <c r="Q297">
        <v>4.2999999999999997E-2</v>
      </c>
      <c r="R297">
        <v>692159</v>
      </c>
      <c r="S297">
        <v>0.33200000000000002</v>
      </c>
      <c r="T297">
        <f t="shared" si="9"/>
        <v>0.66799999999999993</v>
      </c>
      <c r="U297">
        <f t="array" ref="U297:V297">VLOOKUP(D297,TOURISM!$D$2:$F$2692,{2,3},FALSE)</f>
        <v>46000000</v>
      </c>
      <c r="V297">
        <v>66000000</v>
      </c>
      <c r="W297" s="12">
        <f t="array" ref="W297:AB297">VLOOKUP(D297,BUSINESS!$D$2:$J$2692,{2,3,4,5,6,7},FALSE)</f>
        <v>0.40799999999999997</v>
      </c>
      <c r="X297" s="12">
        <v>46</v>
      </c>
      <c r="Y297" s="12">
        <v>0</v>
      </c>
      <c r="Z297" s="12">
        <v>274</v>
      </c>
      <c r="AA297" s="11">
        <v>6.6000000000000003E-2</v>
      </c>
      <c r="AB297" s="11">
        <v>0.36599999999999999</v>
      </c>
    </row>
    <row r="298" spans="1:28" ht="15" x14ac:dyDescent="0.25">
      <c r="A298" s="7" t="s">
        <v>101</v>
      </c>
      <c r="B298" s="12" t="s">
        <v>61</v>
      </c>
      <c r="C298" s="19">
        <v>2009</v>
      </c>
      <c r="D298" s="9" t="str">
        <f t="shared" si="8"/>
        <v>Bhutan-Asia2009</v>
      </c>
      <c r="E298" s="10">
        <v>1264758198</v>
      </c>
      <c r="F298" s="11">
        <v>4.5999999999999999E-2</v>
      </c>
      <c r="G298" s="11">
        <v>82</v>
      </c>
      <c r="H298" s="11">
        <v>0.13800000000000001</v>
      </c>
      <c r="I298">
        <f t="array" ref="I298:J298">_xlfn.IFNA(VLOOKUP(D298,ENERGY!$D$2:$F$2692,{2,3},FALSE),0)</f>
        <v>211</v>
      </c>
      <c r="J298">
        <v>392</v>
      </c>
      <c r="K298">
        <f t="array" ref="K298:S298">VLOOKUP(D298,'HUMAN RESOURCES'!$D$2:$M$2692,{2,3,4,5,6,7,8,9,10},FALSE)</f>
        <v>2.1000000000000001E-2</v>
      </c>
      <c r="L298">
        <v>3.5999999999999997E-2</v>
      </c>
      <c r="M298">
        <v>67</v>
      </c>
      <c r="N298">
        <v>66</v>
      </c>
      <c r="O298">
        <v>0.30499999999999999</v>
      </c>
      <c r="P298">
        <v>0.65100000000000002</v>
      </c>
      <c r="Q298">
        <v>4.3999999999999997E-2</v>
      </c>
      <c r="R298">
        <v>704542</v>
      </c>
      <c r="S298">
        <v>0.34</v>
      </c>
      <c r="T298">
        <f t="shared" si="9"/>
        <v>0.65999999999999992</v>
      </c>
      <c r="U298">
        <f t="array" ref="U298:V298">VLOOKUP(D298,TOURISM!$D$2:$F$2692,{2,3},FALSE)</f>
        <v>51000000</v>
      </c>
      <c r="V298">
        <v>34000000</v>
      </c>
      <c r="W298" s="12">
        <f t="array" ref="W298:AB298">VLOOKUP(D298,BUSINESS!$D$2:$J$2692,{2,3,4,5,6,7},FALSE)</f>
        <v>0.40799999999999997</v>
      </c>
      <c r="X298" s="12">
        <v>46</v>
      </c>
      <c r="Y298" s="12">
        <v>0</v>
      </c>
      <c r="Z298" s="12">
        <v>274</v>
      </c>
      <c r="AA298" s="11">
        <v>7.1999999999999995E-2</v>
      </c>
      <c r="AB298" s="11">
        <v>0.48099999999999998</v>
      </c>
    </row>
    <row r="299" spans="1:28" ht="15" x14ac:dyDescent="0.25">
      <c r="A299" s="7" t="s">
        <v>101</v>
      </c>
      <c r="B299" s="12" t="s">
        <v>61</v>
      </c>
      <c r="C299" s="19">
        <v>2010</v>
      </c>
      <c r="D299" s="9" t="str">
        <f t="shared" si="8"/>
        <v>Bhutan-Asia2010</v>
      </c>
      <c r="E299" s="10">
        <v>1585396256</v>
      </c>
      <c r="F299" s="11">
        <v>4.1000000000000002E-2</v>
      </c>
      <c r="G299" s="11">
        <v>90</v>
      </c>
      <c r="H299" s="11">
        <v>0.13800000000000001</v>
      </c>
      <c r="I299">
        <f t="array" ref="I299:J299">_xlfn.IFNA(VLOOKUP(D299,ENERGY!$D$2:$F$2692,{2,3},FALSE),0)</f>
        <v>0</v>
      </c>
      <c r="J299">
        <v>0</v>
      </c>
      <c r="K299">
        <f t="array" ref="K299:S299">VLOOKUP(D299,'HUMAN RESOURCES'!$D$2:$M$2692,{2,3,4,5,6,7,8,9,10},FALSE)</f>
        <v>2.1000000000000001E-2</v>
      </c>
      <c r="L299">
        <v>3.4000000000000002E-2</v>
      </c>
      <c r="M299">
        <v>67</v>
      </c>
      <c r="N299">
        <v>67</v>
      </c>
      <c r="O299">
        <v>0.29799999999999999</v>
      </c>
      <c r="P299">
        <v>0.65700000000000003</v>
      </c>
      <c r="Q299">
        <v>4.4999999999999998E-2</v>
      </c>
      <c r="R299">
        <v>716939</v>
      </c>
      <c r="S299">
        <v>0.34799999999999998</v>
      </c>
      <c r="T299">
        <f t="shared" si="9"/>
        <v>0.65200000000000002</v>
      </c>
      <c r="U299">
        <f t="array" ref="U299:V299">VLOOKUP(D299,TOURISM!$D$2:$F$2692,{2,3},FALSE)</f>
        <v>64000000</v>
      </c>
      <c r="V299">
        <v>43000000</v>
      </c>
      <c r="W299" s="12">
        <f t="array" ref="W299:AB299">VLOOKUP(D299,BUSINESS!$D$2:$J$2692,{2,3,4,5,6,7},FALSE)</f>
        <v>0.40799999999999997</v>
      </c>
      <c r="X299" s="12">
        <v>46</v>
      </c>
      <c r="Y299" s="12">
        <v>0</v>
      </c>
      <c r="Z299" s="12">
        <v>274</v>
      </c>
      <c r="AA299" s="11">
        <v>0.13600000000000001</v>
      </c>
      <c r="AB299" s="11">
        <v>0.55000000000000004</v>
      </c>
    </row>
    <row r="300" spans="1:28" ht="15" x14ac:dyDescent="0.25">
      <c r="A300" s="7" t="s">
        <v>101</v>
      </c>
      <c r="B300" s="12" t="s">
        <v>61</v>
      </c>
      <c r="C300" s="19">
        <v>2011</v>
      </c>
      <c r="D300" s="9" t="str">
        <f t="shared" si="8"/>
        <v>Bhutan-Asia2011</v>
      </c>
      <c r="E300" s="10">
        <v>1840841618</v>
      </c>
      <c r="F300" s="11">
        <v>3.6999999999999998E-2</v>
      </c>
      <c r="G300" s="11">
        <v>94</v>
      </c>
      <c r="H300" s="11">
        <v>0.14000000000000001</v>
      </c>
      <c r="I300">
        <f t="array" ref="I300:J300">_xlfn.IFNA(VLOOKUP(D300,ENERGY!$D$2:$F$2692,{2,3},FALSE),0)</f>
        <v>0</v>
      </c>
      <c r="J300">
        <v>0</v>
      </c>
      <c r="K300">
        <f t="array" ref="K300:S300">VLOOKUP(D300,'HUMAN RESOURCES'!$D$2:$M$2692,{2,3,4,5,6,7,8,9,10},FALSE)</f>
        <v>0.02</v>
      </c>
      <c r="L300">
        <v>3.3000000000000002E-2</v>
      </c>
      <c r="M300">
        <v>68</v>
      </c>
      <c r="N300">
        <v>67</v>
      </c>
      <c r="O300">
        <v>0.29099999999999998</v>
      </c>
      <c r="P300">
        <v>0.66300000000000003</v>
      </c>
      <c r="Q300">
        <v>4.5999999999999999E-2</v>
      </c>
      <c r="R300">
        <v>729429</v>
      </c>
      <c r="S300">
        <v>0.35599999999999998</v>
      </c>
      <c r="T300">
        <f t="shared" si="9"/>
        <v>0.64400000000000002</v>
      </c>
      <c r="U300">
        <f t="array" ref="U300:V300">VLOOKUP(D300,TOURISM!$D$2:$F$2692,{2,3},FALSE)</f>
        <v>76000000</v>
      </c>
      <c r="V300">
        <v>58000000</v>
      </c>
      <c r="W300" s="12">
        <f t="array" ref="W300:AB300">VLOOKUP(D300,BUSINESS!$D$2:$J$2692,{2,3,4,5,6,7},FALSE)</f>
        <v>0.40799999999999997</v>
      </c>
      <c r="X300" s="12">
        <v>36</v>
      </c>
      <c r="Y300" s="12">
        <v>0</v>
      </c>
      <c r="Z300" s="12">
        <v>274</v>
      </c>
      <c r="AA300" s="11">
        <v>0.21</v>
      </c>
      <c r="AB300" s="11">
        <v>0.66400000000000003</v>
      </c>
    </row>
    <row r="301" spans="1:28" ht="15" x14ac:dyDescent="0.25">
      <c r="A301" s="7" t="s">
        <v>101</v>
      </c>
      <c r="B301" s="12" t="s">
        <v>61</v>
      </c>
      <c r="C301" s="19">
        <v>2012</v>
      </c>
      <c r="D301" s="9" t="str">
        <f t="shared" si="8"/>
        <v>Bhutan-Asia2012</v>
      </c>
      <c r="E301" s="10">
        <v>1861157558</v>
      </c>
      <c r="F301" s="11">
        <v>3.7999999999999999E-2</v>
      </c>
      <c r="G301" s="11">
        <v>90</v>
      </c>
      <c r="H301" s="11">
        <v>0.14000000000000001</v>
      </c>
      <c r="I301">
        <f t="array" ref="I301:J301">_xlfn.IFNA(VLOOKUP(D301,ENERGY!$D$2:$F$2692,{2,3},FALSE),0)</f>
        <v>180</v>
      </c>
      <c r="J301">
        <v>308</v>
      </c>
      <c r="K301">
        <f t="array" ref="K301:S301">VLOOKUP(D301,'HUMAN RESOURCES'!$D$2:$M$2692,{2,3,4,5,6,7,8,9,10},FALSE)</f>
        <v>0.02</v>
      </c>
      <c r="L301">
        <v>3.1E-2</v>
      </c>
      <c r="M301">
        <v>68</v>
      </c>
      <c r="N301">
        <v>68</v>
      </c>
      <c r="O301">
        <v>0.28499999999999998</v>
      </c>
      <c r="P301">
        <v>0.66800000000000004</v>
      </c>
      <c r="Q301">
        <v>4.7E-2</v>
      </c>
      <c r="R301">
        <v>741822</v>
      </c>
      <c r="S301">
        <v>0.36399999999999999</v>
      </c>
      <c r="T301">
        <f t="shared" si="9"/>
        <v>0.63600000000000001</v>
      </c>
      <c r="U301">
        <f t="array" ref="U301:V301">VLOOKUP(D301,TOURISM!$D$2:$F$2692,{2,3},FALSE)</f>
        <v>94000000</v>
      </c>
      <c r="V301">
        <v>71000000</v>
      </c>
      <c r="W301" s="12">
        <f t="array" ref="W301:AB301">VLOOKUP(D301,BUSINESS!$D$2:$J$2692,{2,3,4,5,6,7},FALSE)</f>
        <v>0.40799999999999997</v>
      </c>
      <c r="X301" s="12">
        <v>36</v>
      </c>
      <c r="Y301" s="12">
        <v>146</v>
      </c>
      <c r="Z301" s="12">
        <v>274</v>
      </c>
      <c r="AA301" s="11">
        <v>0.254</v>
      </c>
      <c r="AB301" s="11">
        <v>0.75600000000000001</v>
      </c>
    </row>
    <row r="302" spans="1:28" ht="15" x14ac:dyDescent="0.25">
      <c r="A302" s="7" t="s">
        <v>102</v>
      </c>
      <c r="B302" s="12" t="s">
        <v>84</v>
      </c>
      <c r="C302" s="19">
        <v>2000</v>
      </c>
      <c r="D302" s="9" t="str">
        <f t="shared" si="8"/>
        <v>Bolivia-The Americas2000</v>
      </c>
      <c r="E302" s="10">
        <v>8397858185</v>
      </c>
      <c r="F302" s="11">
        <v>6.0999999999999999E-2</v>
      </c>
      <c r="G302" s="11">
        <v>60</v>
      </c>
      <c r="H302" s="11">
        <v>0.111</v>
      </c>
      <c r="I302">
        <f t="array" ref="I302:J302">_xlfn.IFNA(VLOOKUP(D302,ENERGY!$D$2:$F$2692,{2,3},FALSE),0)</f>
        <v>0</v>
      </c>
      <c r="J302">
        <v>0</v>
      </c>
      <c r="K302">
        <f t="array" ref="K302:S302">VLOOKUP(D302,'HUMAN RESOURCES'!$D$2:$M$2692,{2,3,4,5,6,7,8,9,10},FALSE)</f>
        <v>3.1E-2</v>
      </c>
      <c r="L302">
        <v>5.7000000000000002E-2</v>
      </c>
      <c r="M302">
        <v>65</v>
      </c>
      <c r="N302">
        <v>61</v>
      </c>
      <c r="O302">
        <v>0.39800000000000002</v>
      </c>
      <c r="P302">
        <v>0.56000000000000005</v>
      </c>
      <c r="Q302">
        <v>4.2000000000000003E-2</v>
      </c>
      <c r="R302">
        <v>8495271</v>
      </c>
      <c r="S302">
        <v>0.61799999999999999</v>
      </c>
      <c r="T302">
        <f t="shared" si="9"/>
        <v>0.38200000000000001</v>
      </c>
      <c r="U302">
        <f t="array" ref="U302:V302">VLOOKUP(D302,TOURISM!$D$2:$F$2692,{2,3},FALSE)</f>
        <v>101000000</v>
      </c>
      <c r="V302">
        <v>116000000</v>
      </c>
      <c r="W302" s="12">
        <f t="array" ref="W302:AB302">VLOOKUP(D302,BUSINESS!$D$2:$J$2692,{2,3,4,5,6,7},FALSE)</f>
        <v>0</v>
      </c>
      <c r="X302" s="12">
        <v>0</v>
      </c>
      <c r="Y302" s="12">
        <v>0</v>
      </c>
      <c r="Z302" s="12">
        <v>0</v>
      </c>
      <c r="AA302" s="11">
        <v>1.4E-2</v>
      </c>
      <c r="AB302" s="11">
        <v>6.9000000000000006E-2</v>
      </c>
    </row>
    <row r="303" spans="1:28" ht="15" x14ac:dyDescent="0.25">
      <c r="A303" s="7" t="s">
        <v>102</v>
      </c>
      <c r="B303" s="12" t="s">
        <v>84</v>
      </c>
      <c r="C303" s="19">
        <v>2001</v>
      </c>
      <c r="D303" s="9" t="str">
        <f t="shared" si="8"/>
        <v>Bolivia-The Americas2001</v>
      </c>
      <c r="E303" s="10">
        <v>8141513292</v>
      </c>
      <c r="F303" s="11">
        <v>6.3E-2</v>
      </c>
      <c r="G303" s="11">
        <v>59</v>
      </c>
      <c r="H303" s="11">
        <v>0.34599999999999997</v>
      </c>
      <c r="I303">
        <f t="array" ref="I303:J303">_xlfn.IFNA(VLOOKUP(D303,ENERGY!$D$2:$F$2692,{2,3},FALSE),0)</f>
        <v>7704</v>
      </c>
      <c r="J303">
        <v>0</v>
      </c>
      <c r="K303">
        <f t="array" ref="K303:S303">VLOOKUP(D303,'HUMAN RESOURCES'!$D$2:$M$2692,{2,3,4,5,6,7,8,9,10},FALSE)</f>
        <v>3.1E-2</v>
      </c>
      <c r="L303">
        <v>5.3999999999999999E-2</v>
      </c>
      <c r="M303">
        <v>65</v>
      </c>
      <c r="N303">
        <v>61</v>
      </c>
      <c r="O303">
        <v>0.39600000000000002</v>
      </c>
      <c r="P303">
        <v>0.56200000000000006</v>
      </c>
      <c r="Q303">
        <v>4.2000000000000003E-2</v>
      </c>
      <c r="R303">
        <v>8669066</v>
      </c>
      <c r="S303">
        <v>0.623</v>
      </c>
      <c r="T303">
        <f t="shared" si="9"/>
        <v>0.377</v>
      </c>
      <c r="U303">
        <f t="array" ref="U303:V303">VLOOKUP(D303,TOURISM!$D$2:$F$2692,{2,3},FALSE)</f>
        <v>119000000</v>
      </c>
      <c r="V303">
        <v>114000000</v>
      </c>
      <c r="W303" s="12">
        <f t="array" ref="W303:AB303">VLOOKUP(D303,BUSINESS!$D$2:$J$2692,{2,3,4,5,6,7},FALSE)</f>
        <v>0</v>
      </c>
      <c r="X303" s="12">
        <v>0</v>
      </c>
      <c r="Y303" s="12">
        <v>0</v>
      </c>
      <c r="Z303" s="12">
        <v>0</v>
      </c>
      <c r="AA303" s="11">
        <v>2.1000000000000001E-2</v>
      </c>
      <c r="AB303" s="11">
        <v>0.09</v>
      </c>
    </row>
    <row r="304" spans="1:28" ht="15" x14ac:dyDescent="0.25">
      <c r="A304" s="7" t="s">
        <v>102</v>
      </c>
      <c r="B304" s="12" t="s">
        <v>84</v>
      </c>
      <c r="C304" s="19">
        <v>2002</v>
      </c>
      <c r="D304" s="9" t="str">
        <f t="shared" si="8"/>
        <v>Bolivia-The Americas2002</v>
      </c>
      <c r="E304" s="10">
        <v>7905485216</v>
      </c>
      <c r="F304" s="11">
        <v>6.5000000000000002E-2</v>
      </c>
      <c r="G304" s="11">
        <v>58</v>
      </c>
      <c r="H304" s="11">
        <v>0.20100000000000001</v>
      </c>
      <c r="I304">
        <f t="array" ref="I304:J304">_xlfn.IFNA(VLOOKUP(D304,ENERGY!$D$2:$F$2692,{2,3},FALSE),0)</f>
        <v>7341</v>
      </c>
      <c r="J304">
        <v>15456</v>
      </c>
      <c r="K304">
        <f t="array" ref="K304:S304">VLOOKUP(D304,'HUMAN RESOURCES'!$D$2:$M$2692,{2,3,4,5,6,7,8,9,10},FALSE)</f>
        <v>0.03</v>
      </c>
      <c r="L304">
        <v>5.1999999999999998E-2</v>
      </c>
      <c r="M304">
        <v>66</v>
      </c>
      <c r="N304">
        <v>62</v>
      </c>
      <c r="O304">
        <v>0.39300000000000002</v>
      </c>
      <c r="P304">
        <v>0.56399999999999995</v>
      </c>
      <c r="Q304">
        <v>4.2999999999999997E-2</v>
      </c>
      <c r="R304">
        <v>8843350</v>
      </c>
      <c r="S304">
        <v>0.628</v>
      </c>
      <c r="T304">
        <f t="shared" si="9"/>
        <v>0.372</v>
      </c>
      <c r="U304">
        <f t="array" ref="U304:V304">VLOOKUP(D304,TOURISM!$D$2:$F$2692,{2,3},FALSE)</f>
        <v>143000000</v>
      </c>
      <c r="V304">
        <v>114000000</v>
      </c>
      <c r="W304" s="12">
        <f t="array" ref="W304:AB304">VLOOKUP(D304,BUSINESS!$D$2:$J$2692,{2,3,4,5,6,7},FALSE)</f>
        <v>0</v>
      </c>
      <c r="X304" s="12">
        <v>0</v>
      </c>
      <c r="Y304" s="12">
        <v>0</v>
      </c>
      <c r="Z304" s="12">
        <v>0</v>
      </c>
      <c r="AA304" s="11">
        <v>3.1E-2</v>
      </c>
      <c r="AB304" s="11">
        <v>0.11600000000000001</v>
      </c>
    </row>
    <row r="305" spans="1:28" ht="15" x14ac:dyDescent="0.25">
      <c r="A305" s="7" t="s">
        <v>102</v>
      </c>
      <c r="B305" s="12" t="s">
        <v>84</v>
      </c>
      <c r="C305" s="19">
        <v>2003</v>
      </c>
      <c r="D305" s="9" t="str">
        <f t="shared" si="8"/>
        <v>Bolivia-The Americas2003</v>
      </c>
      <c r="E305" s="10">
        <v>8082396526</v>
      </c>
      <c r="F305" s="11">
        <v>5.6000000000000001E-2</v>
      </c>
      <c r="G305" s="11">
        <v>50</v>
      </c>
      <c r="H305" s="11">
        <v>0.20599999999999999</v>
      </c>
      <c r="I305">
        <f t="array" ref="I305:J305">_xlfn.IFNA(VLOOKUP(D305,ENERGY!$D$2:$F$2692,{2,3},FALSE),0)</f>
        <v>6203</v>
      </c>
      <c r="J305">
        <v>14408</v>
      </c>
      <c r="K305">
        <f t="array" ref="K305:S305">VLOOKUP(D305,'HUMAN RESOURCES'!$D$2:$M$2692,{2,3,4,5,6,7,8,9,10},FALSE)</f>
        <v>0.03</v>
      </c>
      <c r="L305">
        <v>4.9000000000000002E-2</v>
      </c>
      <c r="M305">
        <v>66</v>
      </c>
      <c r="N305">
        <v>62</v>
      </c>
      <c r="O305">
        <v>0.39</v>
      </c>
      <c r="P305">
        <v>0.56699999999999995</v>
      </c>
      <c r="Q305">
        <v>4.2999999999999997E-2</v>
      </c>
      <c r="R305">
        <v>9016787</v>
      </c>
      <c r="S305">
        <v>0.63300000000000001</v>
      </c>
      <c r="T305">
        <f t="shared" si="9"/>
        <v>0.36699999999999999</v>
      </c>
      <c r="U305">
        <f t="array" ref="U305:V305">VLOOKUP(D305,TOURISM!$D$2:$F$2692,{2,3},FALSE)</f>
        <v>243000000</v>
      </c>
      <c r="V305">
        <v>197000000</v>
      </c>
      <c r="W305" s="12">
        <f t="array" ref="W305:AB305">VLOOKUP(D305,BUSINESS!$D$2:$J$2692,{2,3,4,5,6,7},FALSE)</f>
        <v>0</v>
      </c>
      <c r="X305" s="12">
        <v>60</v>
      </c>
      <c r="Y305" s="12">
        <v>0</v>
      </c>
      <c r="Z305" s="12">
        <v>0</v>
      </c>
      <c r="AA305" s="11">
        <v>3.5000000000000003E-2</v>
      </c>
      <c r="AB305" s="11">
        <v>0.14199999999999999</v>
      </c>
    </row>
    <row r="306" spans="1:28" ht="15" x14ac:dyDescent="0.25">
      <c r="A306" s="7" t="s">
        <v>102</v>
      </c>
      <c r="B306" s="12" t="s">
        <v>84</v>
      </c>
      <c r="C306" s="19">
        <v>2004</v>
      </c>
      <c r="D306" s="9" t="str">
        <f t="shared" si="8"/>
        <v>Bolivia-The Americas2004</v>
      </c>
      <c r="E306" s="10">
        <v>8773451739</v>
      </c>
      <c r="F306" s="11">
        <v>5.2999999999999999E-2</v>
      </c>
      <c r="G306" s="11">
        <v>51</v>
      </c>
      <c r="H306" s="11">
        <v>0.17699999999999999</v>
      </c>
      <c r="I306">
        <f t="array" ref="I306:J306">_xlfn.IFNA(VLOOKUP(D306,ENERGY!$D$2:$F$2692,{2,3},FALSE),0)</f>
        <v>5973</v>
      </c>
      <c r="J306">
        <v>13773</v>
      </c>
      <c r="K306">
        <f t="array" ref="K306:S306">VLOOKUP(D306,'HUMAN RESOURCES'!$D$2:$M$2692,{2,3,4,5,6,7,8,9,10},FALSE)</f>
        <v>2.9000000000000001E-2</v>
      </c>
      <c r="L306">
        <v>4.5999999999999999E-2</v>
      </c>
      <c r="M306">
        <v>67</v>
      </c>
      <c r="N306">
        <v>62</v>
      </c>
      <c r="O306">
        <v>0.38700000000000001</v>
      </c>
      <c r="P306">
        <v>0.56899999999999995</v>
      </c>
      <c r="Q306">
        <v>4.3999999999999997E-2</v>
      </c>
      <c r="R306">
        <v>9187610</v>
      </c>
      <c r="S306">
        <v>0.63700000000000001</v>
      </c>
      <c r="T306">
        <f t="shared" si="9"/>
        <v>0.36299999999999999</v>
      </c>
      <c r="U306">
        <f t="array" ref="U306:V306">VLOOKUP(D306,TOURISM!$D$2:$F$2692,{2,3},FALSE)</f>
        <v>283000000</v>
      </c>
      <c r="V306">
        <v>232000000</v>
      </c>
      <c r="W306" s="12">
        <f t="array" ref="W306:AB306">VLOOKUP(D306,BUSINESS!$D$2:$J$2692,{2,3,4,5,6,7},FALSE)</f>
        <v>0</v>
      </c>
      <c r="X306" s="12">
        <v>60</v>
      </c>
      <c r="Y306" s="12">
        <v>0</v>
      </c>
      <c r="Z306" s="12">
        <v>0</v>
      </c>
      <c r="AA306" s="11">
        <v>4.3999999999999997E-2</v>
      </c>
      <c r="AB306" s="11">
        <v>0.19600000000000001</v>
      </c>
    </row>
    <row r="307" spans="1:28" ht="15" x14ac:dyDescent="0.25">
      <c r="A307" s="7" t="s">
        <v>102</v>
      </c>
      <c r="B307" s="12" t="s">
        <v>84</v>
      </c>
      <c r="C307" s="19">
        <v>2005</v>
      </c>
      <c r="D307" s="9" t="str">
        <f t="shared" si="8"/>
        <v>Bolivia-The Americas2005</v>
      </c>
      <c r="E307" s="10">
        <v>9549196256</v>
      </c>
      <c r="F307" s="11">
        <v>5.6000000000000001E-2</v>
      </c>
      <c r="G307" s="11">
        <v>57</v>
      </c>
      <c r="H307" s="11">
        <v>0.14499999999999999</v>
      </c>
      <c r="I307">
        <f t="array" ref="I307:J307">_xlfn.IFNA(VLOOKUP(D307,ENERGY!$D$2:$F$2692,{2,3},FALSE),0)</f>
        <v>0</v>
      </c>
      <c r="J307">
        <v>0</v>
      </c>
      <c r="K307">
        <f t="array" ref="K307:S307">VLOOKUP(D307,'HUMAN RESOURCES'!$D$2:$M$2692,{2,3,4,5,6,7,8,9,10},FALSE)</f>
        <v>2.9000000000000001E-2</v>
      </c>
      <c r="L307">
        <v>4.3999999999999997E-2</v>
      </c>
      <c r="M307">
        <v>67</v>
      </c>
      <c r="N307">
        <v>63</v>
      </c>
      <c r="O307">
        <v>0.38300000000000001</v>
      </c>
      <c r="P307">
        <v>0.57299999999999995</v>
      </c>
      <c r="Q307">
        <v>4.3999999999999997E-2</v>
      </c>
      <c r="R307">
        <v>9354709</v>
      </c>
      <c r="S307">
        <v>0.64200000000000002</v>
      </c>
      <c r="T307">
        <f t="shared" si="9"/>
        <v>0.35799999999999998</v>
      </c>
      <c r="U307">
        <f t="array" ref="U307:V307">VLOOKUP(D307,TOURISM!$D$2:$F$2692,{2,3},FALSE)</f>
        <v>345000000</v>
      </c>
      <c r="V307">
        <v>257000000</v>
      </c>
      <c r="W307" s="12">
        <f t="array" ref="W307:AB307">VLOOKUP(D307,BUSINESS!$D$2:$J$2692,{2,3,4,5,6,7},FALSE)</f>
        <v>0.8</v>
      </c>
      <c r="X307" s="12">
        <v>50</v>
      </c>
      <c r="Y307" s="12">
        <v>0</v>
      </c>
      <c r="Z307" s="12">
        <v>1080</v>
      </c>
      <c r="AA307" s="11">
        <v>5.1999999999999998E-2</v>
      </c>
      <c r="AB307" s="11">
        <v>0.25900000000000001</v>
      </c>
    </row>
    <row r="308" spans="1:28" ht="15" x14ac:dyDescent="0.25">
      <c r="A308" s="7" t="s">
        <v>102</v>
      </c>
      <c r="B308" s="12" t="s">
        <v>84</v>
      </c>
      <c r="C308" s="19">
        <v>2006</v>
      </c>
      <c r="D308" s="9" t="str">
        <f t="shared" si="8"/>
        <v>Bolivia-The Americas2006</v>
      </c>
      <c r="E308" s="10">
        <v>11451845341</v>
      </c>
      <c r="F308" s="11">
        <v>4.8000000000000001E-2</v>
      </c>
      <c r="G308" s="11">
        <v>58</v>
      </c>
      <c r="H308" s="11">
        <v>0.16600000000000001</v>
      </c>
      <c r="I308">
        <f t="array" ref="I308:J308">_xlfn.IFNA(VLOOKUP(D308,ENERGY!$D$2:$F$2692,{2,3},FALSE),0)</f>
        <v>5372</v>
      </c>
      <c r="J308">
        <v>12757</v>
      </c>
      <c r="K308">
        <f t="array" ref="K308:S308">VLOOKUP(D308,'HUMAN RESOURCES'!$D$2:$M$2692,{2,3,4,5,6,7,8,9,10},FALSE)</f>
        <v>2.8000000000000001E-2</v>
      </c>
      <c r="L308">
        <v>4.2000000000000003E-2</v>
      </c>
      <c r="M308">
        <v>67</v>
      </c>
      <c r="N308">
        <v>63</v>
      </c>
      <c r="O308">
        <v>0.379</v>
      </c>
      <c r="P308">
        <v>0.57599999999999996</v>
      </c>
      <c r="Q308">
        <v>4.4999999999999998E-2</v>
      </c>
      <c r="R308">
        <v>9517395</v>
      </c>
      <c r="S308">
        <v>0.64700000000000002</v>
      </c>
      <c r="T308">
        <f t="shared" si="9"/>
        <v>0.35299999999999998</v>
      </c>
      <c r="U308">
        <f t="array" ref="U308:V308">VLOOKUP(D308,TOURISM!$D$2:$F$2692,{2,3},FALSE)</f>
        <v>330000000</v>
      </c>
      <c r="V308">
        <v>360000000</v>
      </c>
      <c r="W308" s="12">
        <f t="array" ref="W308:AB308">VLOOKUP(D308,BUSINESS!$D$2:$J$2692,{2,3,4,5,6,7},FALSE)</f>
        <v>0.8</v>
      </c>
      <c r="X308" s="12">
        <v>50</v>
      </c>
      <c r="Y308" s="12">
        <v>0</v>
      </c>
      <c r="Z308" s="12">
        <v>1080</v>
      </c>
      <c r="AA308" s="11">
        <v>6.2E-2</v>
      </c>
      <c r="AB308" s="11">
        <v>0.30199999999999999</v>
      </c>
    </row>
    <row r="309" spans="1:28" ht="15" x14ac:dyDescent="0.25">
      <c r="A309" s="7" t="s">
        <v>102</v>
      </c>
      <c r="B309" s="12" t="s">
        <v>84</v>
      </c>
      <c r="C309" s="19">
        <v>2007</v>
      </c>
      <c r="D309" s="9" t="str">
        <f t="shared" si="8"/>
        <v>Bolivia-The Americas2007</v>
      </c>
      <c r="E309" s="10">
        <v>13120183157</v>
      </c>
      <c r="F309" s="11">
        <v>4.7E-2</v>
      </c>
      <c r="G309" s="11">
        <v>64</v>
      </c>
      <c r="H309" s="11">
        <v>0.11899999999999999</v>
      </c>
      <c r="I309">
        <f t="array" ref="I309:J309">_xlfn.IFNA(VLOOKUP(D309,ENERGY!$D$2:$F$2692,{2,3},FALSE),0)</f>
        <v>0</v>
      </c>
      <c r="J309">
        <v>0</v>
      </c>
      <c r="K309">
        <f t="array" ref="K309:S309">VLOOKUP(D309,'HUMAN RESOURCES'!$D$2:$M$2692,{2,3,4,5,6,7,8,9,10},FALSE)</f>
        <v>2.8000000000000001E-2</v>
      </c>
      <c r="L309">
        <v>0.04</v>
      </c>
      <c r="M309">
        <v>68</v>
      </c>
      <c r="N309">
        <v>63</v>
      </c>
      <c r="O309">
        <v>0.374</v>
      </c>
      <c r="P309">
        <v>0.57999999999999996</v>
      </c>
      <c r="Q309">
        <v>4.4999999999999998E-2</v>
      </c>
      <c r="R309">
        <v>9676456</v>
      </c>
      <c r="S309">
        <v>0.65100000000000002</v>
      </c>
      <c r="T309">
        <f t="shared" si="9"/>
        <v>0.34899999999999998</v>
      </c>
      <c r="U309">
        <f t="array" ref="U309:V309">VLOOKUP(D309,TOURISM!$D$2:$F$2692,{2,3},FALSE)</f>
        <v>326000000</v>
      </c>
      <c r="V309">
        <v>385000000</v>
      </c>
      <c r="W309" s="12">
        <f t="array" ref="W309:AB309">VLOOKUP(D309,BUSINESS!$D$2:$J$2692,{2,3,4,5,6,7},FALSE)</f>
        <v>0.8</v>
      </c>
      <c r="X309" s="12">
        <v>50</v>
      </c>
      <c r="Y309" s="12">
        <v>0</v>
      </c>
      <c r="Z309" s="12">
        <v>1080</v>
      </c>
      <c r="AA309" s="11">
        <v>0.105</v>
      </c>
      <c r="AB309" s="11">
        <v>0.33600000000000002</v>
      </c>
    </row>
    <row r="310" spans="1:28" ht="15" x14ac:dyDescent="0.25">
      <c r="A310" s="7" t="s">
        <v>102</v>
      </c>
      <c r="B310" s="12" t="s">
        <v>84</v>
      </c>
      <c r="C310" s="19">
        <v>2008</v>
      </c>
      <c r="D310" s="9" t="str">
        <f t="shared" si="8"/>
        <v>Bolivia-The Americas2008</v>
      </c>
      <c r="E310" s="10">
        <v>16674324634</v>
      </c>
      <c r="F310" s="11">
        <v>4.9000000000000002E-2</v>
      </c>
      <c r="G310" s="11">
        <v>84</v>
      </c>
      <c r="H310" s="11">
        <v>0.129</v>
      </c>
      <c r="I310">
        <f t="array" ref="I310:J310">_xlfn.IFNA(VLOOKUP(D310,ENERGY!$D$2:$F$2692,{2,3},FALSE),0)</f>
        <v>3688</v>
      </c>
      <c r="J310">
        <v>14129</v>
      </c>
      <c r="K310">
        <f t="array" ref="K310:S310">VLOOKUP(D310,'HUMAN RESOURCES'!$D$2:$M$2692,{2,3,4,5,6,7,8,9,10},FALSE)</f>
        <v>2.7E-2</v>
      </c>
      <c r="L310">
        <v>3.7999999999999999E-2</v>
      </c>
      <c r="M310">
        <v>68</v>
      </c>
      <c r="N310">
        <v>64</v>
      </c>
      <c r="O310">
        <v>0.37</v>
      </c>
      <c r="P310">
        <v>0.58499999999999996</v>
      </c>
      <c r="Q310">
        <v>4.5999999999999999E-2</v>
      </c>
      <c r="R310">
        <v>9834098</v>
      </c>
      <c r="S310">
        <v>0.65600000000000003</v>
      </c>
      <c r="T310">
        <f t="shared" si="9"/>
        <v>0.34399999999999997</v>
      </c>
      <c r="U310">
        <f t="array" ref="U310:V310">VLOOKUP(D310,TOURISM!$D$2:$F$2692,{2,3},FALSE)</f>
        <v>302000000</v>
      </c>
      <c r="V310">
        <v>381000000</v>
      </c>
      <c r="W310" s="12">
        <f t="array" ref="W310:AB310">VLOOKUP(D310,BUSINESS!$D$2:$J$2692,{2,3,4,5,6,7},FALSE)</f>
        <v>0.8</v>
      </c>
      <c r="X310" s="12">
        <v>50</v>
      </c>
      <c r="Y310" s="12">
        <v>0</v>
      </c>
      <c r="Z310" s="12">
        <v>1080</v>
      </c>
      <c r="AA310" s="11">
        <v>0.125</v>
      </c>
      <c r="AB310" s="11">
        <v>0.51200000000000001</v>
      </c>
    </row>
    <row r="311" spans="1:28" ht="15" x14ac:dyDescent="0.25">
      <c r="A311" s="7" t="s">
        <v>102</v>
      </c>
      <c r="B311" s="12" t="s">
        <v>84</v>
      </c>
      <c r="C311" s="19">
        <v>2009</v>
      </c>
      <c r="D311" s="9" t="str">
        <f t="shared" si="8"/>
        <v>Bolivia-The Americas2009</v>
      </c>
      <c r="E311" s="10">
        <v>17339992165</v>
      </c>
      <c r="F311" s="11">
        <v>5.8000000000000003E-2</v>
      </c>
      <c r="G311" s="11">
        <v>100</v>
      </c>
      <c r="H311" s="11">
        <v>0.13900000000000001</v>
      </c>
      <c r="I311">
        <f t="array" ref="I311:J311">_xlfn.IFNA(VLOOKUP(D311,ENERGY!$D$2:$F$2692,{2,3},FALSE),0)</f>
        <v>0</v>
      </c>
      <c r="J311">
        <v>0</v>
      </c>
      <c r="K311">
        <f t="array" ref="K311:S311">VLOOKUP(D311,'HUMAN RESOURCES'!$D$2:$M$2692,{2,3,4,5,6,7,8,9,10},FALSE)</f>
        <v>2.7E-2</v>
      </c>
      <c r="L311">
        <v>3.5999999999999997E-2</v>
      </c>
      <c r="M311">
        <v>68</v>
      </c>
      <c r="N311">
        <v>64</v>
      </c>
      <c r="O311">
        <v>0.36499999999999999</v>
      </c>
      <c r="P311">
        <v>0.58899999999999997</v>
      </c>
      <c r="Q311">
        <v>4.5999999999999999E-2</v>
      </c>
      <c r="R311">
        <v>9993406</v>
      </c>
      <c r="S311">
        <v>0.66</v>
      </c>
      <c r="T311">
        <f t="shared" si="9"/>
        <v>0.33999999999999997</v>
      </c>
      <c r="U311">
        <f t="array" ref="U311:V311">VLOOKUP(D311,TOURISM!$D$2:$F$2692,{2,3},FALSE)</f>
        <v>306000000</v>
      </c>
      <c r="V311">
        <v>388000000</v>
      </c>
      <c r="W311" s="12">
        <f t="array" ref="W311:AB311">VLOOKUP(D311,BUSINESS!$D$2:$J$2692,{2,3,4,5,6,7},FALSE)</f>
        <v>0.8</v>
      </c>
      <c r="X311" s="12">
        <v>50</v>
      </c>
      <c r="Y311" s="12">
        <v>0</v>
      </c>
      <c r="Z311" s="12">
        <v>1080</v>
      </c>
      <c r="AA311" s="11">
        <v>0.16800000000000001</v>
      </c>
      <c r="AB311" s="11">
        <v>0.64700000000000002</v>
      </c>
    </row>
    <row r="312" spans="1:28" ht="15" x14ac:dyDescent="0.25">
      <c r="A312" s="7" t="s">
        <v>102</v>
      </c>
      <c r="B312" s="12" t="s">
        <v>84</v>
      </c>
      <c r="C312" s="19">
        <v>2010</v>
      </c>
      <c r="D312" s="9" t="str">
        <f t="shared" si="8"/>
        <v>Bolivia-The Americas2010</v>
      </c>
      <c r="E312" s="10">
        <v>19649631308</v>
      </c>
      <c r="F312" s="11">
        <v>5.5E-2</v>
      </c>
      <c r="G312" s="11">
        <v>106</v>
      </c>
      <c r="H312" s="11">
        <v>0.124</v>
      </c>
      <c r="I312">
        <f t="array" ref="I312:J312">_xlfn.IFNA(VLOOKUP(D312,ENERGY!$D$2:$F$2692,{2,3},FALSE),0)</f>
        <v>6439</v>
      </c>
      <c r="J312">
        <v>14910</v>
      </c>
      <c r="K312">
        <f t="array" ref="K312:S312">VLOOKUP(D312,'HUMAN RESOURCES'!$D$2:$M$2692,{2,3,4,5,6,7,8,9,10},FALSE)</f>
        <v>2.5999999999999999E-2</v>
      </c>
      <c r="L312">
        <v>3.5000000000000003E-2</v>
      </c>
      <c r="M312">
        <v>69</v>
      </c>
      <c r="N312">
        <v>64</v>
      </c>
      <c r="O312">
        <v>0.36</v>
      </c>
      <c r="P312">
        <v>0.59299999999999997</v>
      </c>
      <c r="Q312">
        <v>4.7E-2</v>
      </c>
      <c r="R312">
        <v>10156601</v>
      </c>
      <c r="S312">
        <v>0.66400000000000003</v>
      </c>
      <c r="T312">
        <f t="shared" si="9"/>
        <v>0.33599999999999997</v>
      </c>
      <c r="U312">
        <f t="array" ref="U312:V312">VLOOKUP(D312,TOURISM!$D$2:$F$2692,{2,3},FALSE)</f>
        <v>339000000</v>
      </c>
      <c r="V312">
        <v>421000000</v>
      </c>
      <c r="W312" s="12">
        <f t="array" ref="W312:AB312">VLOOKUP(D312,BUSINESS!$D$2:$J$2692,{2,3,4,5,6,7},FALSE)</f>
        <v>0.8</v>
      </c>
      <c r="X312" s="12">
        <v>49</v>
      </c>
      <c r="Y312" s="12">
        <v>0</v>
      </c>
      <c r="Z312" s="12">
        <v>1080</v>
      </c>
      <c r="AA312" s="11">
        <v>0.224</v>
      </c>
      <c r="AB312" s="11">
        <v>0.70699999999999996</v>
      </c>
    </row>
    <row r="313" spans="1:28" ht="15" x14ac:dyDescent="0.25">
      <c r="A313" s="7" t="s">
        <v>102</v>
      </c>
      <c r="B313" s="12" t="s">
        <v>84</v>
      </c>
      <c r="C313" s="19">
        <v>2011</v>
      </c>
      <c r="D313" s="9" t="str">
        <f t="shared" si="8"/>
        <v>Bolivia-The Americas2011</v>
      </c>
      <c r="E313" s="10">
        <v>23948541156</v>
      </c>
      <c r="F313" s="11">
        <v>0.05</v>
      </c>
      <c r="G313" s="11">
        <v>115</v>
      </c>
      <c r="H313" s="11">
        <v>9.9000000000000005E-2</v>
      </c>
      <c r="I313">
        <f t="array" ref="I313:J313">_xlfn.IFNA(VLOOKUP(D313,ENERGY!$D$2:$F$2692,{2,3},FALSE),0)</f>
        <v>0</v>
      </c>
      <c r="J313">
        <v>0</v>
      </c>
      <c r="K313">
        <f t="array" ref="K313:S313">VLOOKUP(D313,'HUMAN RESOURCES'!$D$2:$M$2692,{2,3,4,5,6,7,8,9,10},FALSE)</f>
        <v>2.5999999999999999E-2</v>
      </c>
      <c r="L313">
        <v>3.3000000000000002E-2</v>
      </c>
      <c r="M313">
        <v>69</v>
      </c>
      <c r="N313">
        <v>65</v>
      </c>
      <c r="O313">
        <v>0.35599999999999998</v>
      </c>
      <c r="P313">
        <v>0.59599999999999997</v>
      </c>
      <c r="Q313">
        <v>4.8000000000000001E-2</v>
      </c>
      <c r="R313">
        <v>10324445</v>
      </c>
      <c r="S313">
        <v>0.66900000000000004</v>
      </c>
      <c r="T313">
        <f t="shared" si="9"/>
        <v>0.33099999999999996</v>
      </c>
      <c r="U313">
        <f t="array" ref="U313:V313">VLOOKUP(D313,TOURISM!$D$2:$F$2692,{2,3},FALSE)</f>
        <v>499000000</v>
      </c>
      <c r="V313">
        <v>410000000</v>
      </c>
      <c r="W313" s="12">
        <f t="array" ref="W313:AB313">VLOOKUP(D313,BUSINESS!$D$2:$J$2692,{2,3,4,5,6,7},FALSE)</f>
        <v>0.8</v>
      </c>
      <c r="X313" s="12">
        <v>49</v>
      </c>
      <c r="Y313" s="12">
        <v>0</v>
      </c>
      <c r="Z313" s="12">
        <v>1080</v>
      </c>
      <c r="AA313" s="11">
        <v>0.3</v>
      </c>
      <c r="AB313" s="11">
        <v>0.80900000000000005</v>
      </c>
    </row>
    <row r="314" spans="1:28" ht="15" x14ac:dyDescent="0.25">
      <c r="A314" s="7" t="s">
        <v>102</v>
      </c>
      <c r="B314" s="12" t="s">
        <v>84</v>
      </c>
      <c r="C314" s="19">
        <v>2012</v>
      </c>
      <c r="D314" s="9" t="str">
        <f t="shared" si="8"/>
        <v>Bolivia-The Americas2012</v>
      </c>
      <c r="E314" s="10">
        <v>27035110130</v>
      </c>
      <c r="F314" s="11">
        <v>5.8000000000000003E-2</v>
      </c>
      <c r="G314" s="11">
        <v>149</v>
      </c>
      <c r="H314" s="11">
        <v>0.109</v>
      </c>
      <c r="I314">
        <f t="array" ref="I314:J314">_xlfn.IFNA(VLOOKUP(D314,ENERGY!$D$2:$F$2692,{2,3},FALSE),0)</f>
        <v>3622</v>
      </c>
      <c r="J314">
        <v>13084</v>
      </c>
      <c r="K314">
        <f t="array" ref="K314:S314">VLOOKUP(D314,'HUMAN RESOURCES'!$D$2:$M$2692,{2,3,4,5,6,7,8,9,10},FALSE)</f>
        <v>2.5999999999999999E-2</v>
      </c>
      <c r="L314">
        <v>3.2000000000000001E-2</v>
      </c>
      <c r="M314">
        <v>69</v>
      </c>
      <c r="N314">
        <v>65</v>
      </c>
      <c r="O314">
        <v>0.35199999999999998</v>
      </c>
      <c r="P314">
        <v>0.59899999999999998</v>
      </c>
      <c r="Q314">
        <v>4.8000000000000001E-2</v>
      </c>
      <c r="R314">
        <v>10496285</v>
      </c>
      <c r="S314">
        <v>0.67300000000000004</v>
      </c>
      <c r="T314">
        <f t="shared" si="9"/>
        <v>0.32699999999999996</v>
      </c>
      <c r="U314">
        <f t="array" ref="U314:V314">VLOOKUP(D314,TOURISM!$D$2:$F$2692,{2,3},FALSE)</f>
        <v>581000000</v>
      </c>
      <c r="V314">
        <v>559000000</v>
      </c>
      <c r="W314" s="12">
        <f t="array" ref="W314:AB314">VLOOKUP(D314,BUSINESS!$D$2:$J$2692,{2,3,4,5,6,7},FALSE)</f>
        <v>0.83399999999999996</v>
      </c>
      <c r="X314" s="12">
        <v>49</v>
      </c>
      <c r="Y314" s="12">
        <v>158</v>
      </c>
      <c r="Z314" s="12">
        <v>1025</v>
      </c>
      <c r="AA314" s="11">
        <v>0.35499999999999998</v>
      </c>
      <c r="AB314" s="11">
        <v>0.90400000000000003</v>
      </c>
    </row>
    <row r="315" spans="1:28" ht="15" x14ac:dyDescent="0.25">
      <c r="A315" s="7" t="s">
        <v>103</v>
      </c>
      <c r="B315" s="12" t="s">
        <v>75</v>
      </c>
      <c r="C315" s="19">
        <v>2000</v>
      </c>
      <c r="D315" s="9" t="str">
        <f t="shared" si="8"/>
        <v>Bosnia and Herzegovina-Europe2000</v>
      </c>
      <c r="E315" s="10">
        <v>5505984456</v>
      </c>
      <c r="F315" s="11">
        <v>7.0999999999999994E-2</v>
      </c>
      <c r="G315" s="11">
        <v>103</v>
      </c>
      <c r="H315" s="11">
        <v>6.9000000000000006E-2</v>
      </c>
      <c r="I315">
        <f t="array" ref="I315:J315">_xlfn.IFNA(VLOOKUP(D315,ENERGY!$D$2:$F$2692,{2,3},FALSE),0)</f>
        <v>0</v>
      </c>
      <c r="J315">
        <v>0</v>
      </c>
      <c r="K315">
        <f t="array" ref="K315:S315">VLOOKUP(D315,'HUMAN RESOURCES'!$D$2:$M$2692,{2,3,4,5,6,7,8,9,10},FALSE)</f>
        <v>0.01</v>
      </c>
      <c r="L315">
        <v>8.0000000000000002E-3</v>
      </c>
      <c r="M315">
        <v>77</v>
      </c>
      <c r="N315">
        <v>72</v>
      </c>
      <c r="O315">
        <v>0.20200000000000001</v>
      </c>
      <c r="P315">
        <v>0.69099999999999995</v>
      </c>
      <c r="Q315">
        <v>0.107</v>
      </c>
      <c r="R315">
        <v>3834364</v>
      </c>
      <c r="S315">
        <v>0.39300000000000002</v>
      </c>
      <c r="T315">
        <f t="shared" si="9"/>
        <v>0.60699999999999998</v>
      </c>
      <c r="U315">
        <f t="array" ref="U315:V315">VLOOKUP(D315,TOURISM!$D$2:$F$2692,{2,3},FALSE)</f>
        <v>246000000</v>
      </c>
      <c r="V315">
        <v>92000000</v>
      </c>
      <c r="W315" s="12">
        <f t="array" ref="W315:AB315">VLOOKUP(D315,BUSINESS!$D$2:$J$2692,{2,3,4,5,6,7},FALSE)</f>
        <v>0</v>
      </c>
      <c r="X315" s="12">
        <v>0</v>
      </c>
      <c r="Y315" s="12">
        <v>0</v>
      </c>
      <c r="Z315" s="12">
        <v>0</v>
      </c>
      <c r="AA315" s="11">
        <v>1.0999999999999999E-2</v>
      </c>
      <c r="AB315" s="11">
        <v>2.4E-2</v>
      </c>
    </row>
    <row r="316" spans="1:28" ht="15" x14ac:dyDescent="0.25">
      <c r="A316" s="7" t="s">
        <v>103</v>
      </c>
      <c r="B316" s="12" t="s">
        <v>75</v>
      </c>
      <c r="C316" s="19">
        <v>2001</v>
      </c>
      <c r="D316" s="9" t="str">
        <f t="shared" si="8"/>
        <v>Bosnia and Herzegovina-Europe2001</v>
      </c>
      <c r="E316" s="10">
        <v>5748990555</v>
      </c>
      <c r="F316" s="11">
        <v>7.1999999999999995E-2</v>
      </c>
      <c r="G316" s="11">
        <v>108</v>
      </c>
      <c r="H316" s="11">
        <v>0.30499999999999999</v>
      </c>
      <c r="I316">
        <f t="array" ref="I316:J316">_xlfn.IFNA(VLOOKUP(D316,ENERGY!$D$2:$F$2692,{2,3},FALSE),0)</f>
        <v>7095</v>
      </c>
      <c r="J316">
        <v>0</v>
      </c>
      <c r="K316">
        <f t="array" ref="K316:S316">VLOOKUP(D316,'HUMAN RESOURCES'!$D$2:$M$2692,{2,3,4,5,6,7,8,9,10},FALSE)</f>
        <v>0.01</v>
      </c>
      <c r="L316">
        <v>8.0000000000000002E-3</v>
      </c>
      <c r="M316">
        <v>77</v>
      </c>
      <c r="N316">
        <v>73</v>
      </c>
      <c r="O316">
        <v>0.19900000000000001</v>
      </c>
      <c r="P316">
        <v>0.68899999999999995</v>
      </c>
      <c r="Q316">
        <v>0.112</v>
      </c>
      <c r="R316">
        <v>3879353</v>
      </c>
      <c r="S316">
        <v>0.39300000000000002</v>
      </c>
      <c r="T316">
        <f t="shared" si="9"/>
        <v>0.60699999999999998</v>
      </c>
      <c r="U316">
        <f t="array" ref="U316:V316">VLOOKUP(D316,TOURISM!$D$2:$F$2692,{2,3},FALSE)</f>
        <v>279000000</v>
      </c>
      <c r="V316">
        <v>96000000</v>
      </c>
      <c r="W316" s="12">
        <f t="array" ref="W316:AB316">VLOOKUP(D316,BUSINESS!$D$2:$J$2692,{2,3,4,5,6,7},FALSE)</f>
        <v>0</v>
      </c>
      <c r="X316" s="12">
        <v>0</v>
      </c>
      <c r="Y316" s="12">
        <v>0</v>
      </c>
      <c r="Z316" s="12">
        <v>0</v>
      </c>
      <c r="AA316" s="11">
        <v>1.2E-2</v>
      </c>
      <c r="AB316" s="11">
        <v>0.115</v>
      </c>
    </row>
    <row r="317" spans="1:28" ht="15" x14ac:dyDescent="0.25">
      <c r="A317" s="7" t="s">
        <v>103</v>
      </c>
      <c r="B317" s="12" t="s">
        <v>75</v>
      </c>
      <c r="C317" s="19">
        <v>2002</v>
      </c>
      <c r="D317" s="9" t="str">
        <f t="shared" si="8"/>
        <v>Bosnia and Herzegovina-Europe2002</v>
      </c>
      <c r="E317" s="10">
        <v>6651226179</v>
      </c>
      <c r="F317" s="11">
        <v>7.0999999999999994E-2</v>
      </c>
      <c r="G317" s="11">
        <v>122</v>
      </c>
      <c r="H317" s="12">
        <v>0</v>
      </c>
      <c r="I317">
        <f t="array" ref="I317:J317">_xlfn.IFNA(VLOOKUP(D317,ENERGY!$D$2:$F$2692,{2,3},FALSE),0)</f>
        <v>6451</v>
      </c>
      <c r="J317">
        <v>31125</v>
      </c>
      <c r="K317">
        <f t="array" ref="K317:S317">VLOOKUP(D317,'HUMAN RESOURCES'!$D$2:$M$2692,{2,3,4,5,6,7,8,9,10},FALSE)</f>
        <v>8.9999999999999993E-3</v>
      </c>
      <c r="L317">
        <v>7.0000000000000001E-3</v>
      </c>
      <c r="M317">
        <v>77</v>
      </c>
      <c r="N317">
        <v>73</v>
      </c>
      <c r="O317">
        <v>0.19700000000000001</v>
      </c>
      <c r="P317">
        <v>0.68600000000000005</v>
      </c>
      <c r="Q317">
        <v>0.11700000000000001</v>
      </c>
      <c r="R317">
        <v>3897579</v>
      </c>
      <c r="S317">
        <v>0.39300000000000002</v>
      </c>
      <c r="T317">
        <f t="shared" si="9"/>
        <v>0.60699999999999998</v>
      </c>
      <c r="U317">
        <f t="array" ref="U317:V317">VLOOKUP(D317,TOURISM!$D$2:$F$2692,{2,3},FALSE)</f>
        <v>307000000</v>
      </c>
      <c r="V317">
        <v>112000000</v>
      </c>
      <c r="W317" s="12">
        <f t="array" ref="W317:AB317">VLOOKUP(D317,BUSINESS!$D$2:$J$2692,{2,3,4,5,6,7},FALSE)</f>
        <v>0</v>
      </c>
      <c r="X317" s="12">
        <v>0</v>
      </c>
      <c r="Y317" s="12">
        <v>0</v>
      </c>
      <c r="Z317" s="12">
        <v>0</v>
      </c>
      <c r="AA317" s="11">
        <v>2.5999999999999999E-2</v>
      </c>
      <c r="AB317" s="11">
        <v>0.192</v>
      </c>
    </row>
    <row r="318" spans="1:28" ht="15" x14ac:dyDescent="0.25">
      <c r="A318" s="7" t="s">
        <v>103</v>
      </c>
      <c r="B318" s="12" t="s">
        <v>75</v>
      </c>
      <c r="C318" s="19">
        <v>2003</v>
      </c>
      <c r="D318" s="9" t="str">
        <f t="shared" si="8"/>
        <v>Bosnia and Herzegovina-Europe2003</v>
      </c>
      <c r="E318" s="10">
        <v>8370020196</v>
      </c>
      <c r="F318" s="11">
        <v>0.08</v>
      </c>
      <c r="G318" s="11">
        <v>174</v>
      </c>
      <c r="H318" s="11">
        <v>0.127</v>
      </c>
      <c r="I318">
        <f t="array" ref="I318:J318">_xlfn.IFNA(VLOOKUP(D318,ENERGY!$D$2:$F$2692,{2,3},FALSE),0)</f>
        <v>6161</v>
      </c>
      <c r="J318">
        <v>30590</v>
      </c>
      <c r="K318">
        <f t="array" ref="K318:S318">VLOOKUP(D318,'HUMAN RESOURCES'!$D$2:$M$2692,{2,3,4,5,6,7,8,9,10},FALSE)</f>
        <v>8.9999999999999993E-3</v>
      </c>
      <c r="L318">
        <v>7.0000000000000001E-3</v>
      </c>
      <c r="M318">
        <v>78</v>
      </c>
      <c r="N318">
        <v>73</v>
      </c>
      <c r="O318">
        <v>0.19400000000000001</v>
      </c>
      <c r="P318">
        <v>0.68400000000000005</v>
      </c>
      <c r="Q318">
        <v>0.122</v>
      </c>
      <c r="R318">
        <v>3895779</v>
      </c>
      <c r="S318">
        <v>0.39200000000000002</v>
      </c>
      <c r="T318">
        <f t="shared" si="9"/>
        <v>0.60799999999999998</v>
      </c>
      <c r="U318">
        <f t="array" ref="U318:V318">VLOOKUP(D318,TOURISM!$D$2:$F$2692,{2,3},FALSE)</f>
        <v>404000000</v>
      </c>
      <c r="V318">
        <v>145000000</v>
      </c>
      <c r="W318" s="12">
        <f t="array" ref="W318:AB318">VLOOKUP(D318,BUSINESS!$D$2:$J$2692,{2,3,4,5,6,7},FALSE)</f>
        <v>0</v>
      </c>
      <c r="X318" s="12">
        <v>68</v>
      </c>
      <c r="Y318" s="12">
        <v>0</v>
      </c>
      <c r="Z318" s="12">
        <v>0</v>
      </c>
      <c r="AA318" s="11">
        <v>0.04</v>
      </c>
      <c r="AB318" s="11">
        <v>0.27600000000000002</v>
      </c>
    </row>
    <row r="319" spans="1:28" ht="15" x14ac:dyDescent="0.25">
      <c r="A319" s="7" t="s">
        <v>103</v>
      </c>
      <c r="B319" s="12" t="s">
        <v>75</v>
      </c>
      <c r="C319" s="19">
        <v>2004</v>
      </c>
      <c r="D319" s="9" t="str">
        <f t="shared" si="8"/>
        <v>Bosnia and Herzegovina-Europe2004</v>
      </c>
      <c r="E319" s="10">
        <v>10022840635</v>
      </c>
      <c r="F319" s="11">
        <v>0.09</v>
      </c>
      <c r="G319" s="11">
        <v>236</v>
      </c>
      <c r="H319" s="11">
        <v>0.109</v>
      </c>
      <c r="I319">
        <f t="array" ref="I319:J319">_xlfn.IFNA(VLOOKUP(D319,ENERGY!$D$2:$F$2692,{2,3},FALSE),0)</f>
        <v>5954</v>
      </c>
      <c r="J319">
        <v>30997</v>
      </c>
      <c r="K319">
        <f t="array" ref="K319:S319">VLOOKUP(D319,'HUMAN RESOURCES'!$D$2:$M$2692,{2,3,4,5,6,7,8,9,10},FALSE)</f>
        <v>8.0000000000000002E-3</v>
      </c>
      <c r="L319">
        <v>7.0000000000000001E-3</v>
      </c>
      <c r="M319">
        <v>78</v>
      </c>
      <c r="N319">
        <v>73</v>
      </c>
      <c r="O319">
        <v>0.192</v>
      </c>
      <c r="P319">
        <v>0.68200000000000005</v>
      </c>
      <c r="Q319">
        <v>0.127</v>
      </c>
      <c r="R319">
        <v>3886723</v>
      </c>
      <c r="S319">
        <v>0.39200000000000002</v>
      </c>
      <c r="T319">
        <f t="shared" si="9"/>
        <v>0.60799999999999998</v>
      </c>
      <c r="U319">
        <f t="array" ref="U319:V319">VLOOKUP(D319,TOURISM!$D$2:$F$2692,{2,3},FALSE)</f>
        <v>507000000</v>
      </c>
      <c r="V319">
        <v>162000000</v>
      </c>
      <c r="W319" s="12">
        <f t="array" ref="W319:AB319">VLOOKUP(D319,BUSINESS!$D$2:$J$2692,{2,3,4,5,6,7},FALSE)</f>
        <v>0</v>
      </c>
      <c r="X319" s="12">
        <v>63</v>
      </c>
      <c r="Y319" s="12">
        <v>0</v>
      </c>
      <c r="Z319" s="12">
        <v>0</v>
      </c>
      <c r="AA319" s="11">
        <v>0.155</v>
      </c>
      <c r="AB319" s="11">
        <v>0.36199999999999999</v>
      </c>
    </row>
    <row r="320" spans="1:28" ht="15" x14ac:dyDescent="0.25">
      <c r="A320" s="7" t="s">
        <v>103</v>
      </c>
      <c r="B320" s="12" t="s">
        <v>75</v>
      </c>
      <c r="C320" s="19">
        <v>2005</v>
      </c>
      <c r="D320" s="9" t="str">
        <f t="shared" si="8"/>
        <v>Bosnia and Herzegovina-Europe2005</v>
      </c>
      <c r="E320" s="10">
        <v>10948051122</v>
      </c>
      <c r="F320" s="11">
        <v>8.6999999999999994E-2</v>
      </c>
      <c r="G320" s="11">
        <v>246</v>
      </c>
      <c r="H320" s="11">
        <v>0.10299999999999999</v>
      </c>
      <c r="I320">
        <f t="array" ref="I320:J320">_xlfn.IFNA(VLOOKUP(D320,ENERGY!$D$2:$F$2692,{2,3},FALSE),0)</f>
        <v>0</v>
      </c>
      <c r="J320">
        <v>0</v>
      </c>
      <c r="K320">
        <f t="array" ref="K320:S320">VLOOKUP(D320,'HUMAN RESOURCES'!$D$2:$M$2692,{2,3,4,5,6,7,8,9,10},FALSE)</f>
        <v>8.0000000000000002E-3</v>
      </c>
      <c r="L320">
        <v>7.0000000000000001E-3</v>
      </c>
      <c r="M320">
        <v>78</v>
      </c>
      <c r="N320">
        <v>73</v>
      </c>
      <c r="O320">
        <v>0.189</v>
      </c>
      <c r="P320">
        <v>0.68</v>
      </c>
      <c r="Q320">
        <v>0.13100000000000001</v>
      </c>
      <c r="R320">
        <v>3879828</v>
      </c>
      <c r="S320">
        <v>0.39200000000000002</v>
      </c>
      <c r="T320">
        <f t="shared" si="9"/>
        <v>0.60799999999999998</v>
      </c>
      <c r="U320">
        <f t="array" ref="U320:V320">VLOOKUP(D320,TOURISM!$D$2:$F$2692,{2,3},FALSE)</f>
        <v>557000000</v>
      </c>
      <c r="V320">
        <v>158000000</v>
      </c>
      <c r="W320" s="12">
        <f t="array" ref="W320:AB320">VLOOKUP(D320,BUSINESS!$D$2:$J$2692,{2,3,4,5,6,7},FALSE)</f>
        <v>0.42799999999999999</v>
      </c>
      <c r="X320" s="12">
        <v>63</v>
      </c>
      <c r="Y320" s="12">
        <v>0</v>
      </c>
      <c r="Z320" s="12">
        <v>368</v>
      </c>
      <c r="AA320" s="11">
        <v>0.21299999999999999</v>
      </c>
      <c r="AB320" s="11">
        <v>0.41099999999999998</v>
      </c>
    </row>
    <row r="321" spans="1:28" ht="15" x14ac:dyDescent="0.25">
      <c r="A321" s="7" t="s">
        <v>103</v>
      </c>
      <c r="B321" s="12" t="s">
        <v>75</v>
      </c>
      <c r="C321" s="19">
        <v>2006</v>
      </c>
      <c r="D321" s="9" t="str">
        <f t="shared" si="8"/>
        <v>Bosnia and Herzegovina-Europe2006</v>
      </c>
      <c r="E321" s="10">
        <v>12400102623</v>
      </c>
      <c r="F321" s="11">
        <v>8.5000000000000006E-2</v>
      </c>
      <c r="G321" s="11">
        <v>275</v>
      </c>
      <c r="H321" s="11">
        <v>9.6000000000000002E-2</v>
      </c>
      <c r="I321">
        <f t="array" ref="I321:J321">_xlfn.IFNA(VLOOKUP(D321,ENERGY!$D$2:$F$2692,{2,3},FALSE),0)</f>
        <v>5305</v>
      </c>
      <c r="J321">
        <v>27884</v>
      </c>
      <c r="K321">
        <f t="array" ref="K321:S321">VLOOKUP(D321,'HUMAN RESOURCES'!$D$2:$M$2692,{2,3,4,5,6,7,8,9,10},FALSE)</f>
        <v>8.0000000000000002E-3</v>
      </c>
      <c r="L321">
        <v>7.0000000000000001E-3</v>
      </c>
      <c r="M321">
        <v>78</v>
      </c>
      <c r="N321">
        <v>73</v>
      </c>
      <c r="O321">
        <v>0.186</v>
      </c>
      <c r="P321">
        <v>0.67800000000000005</v>
      </c>
      <c r="Q321">
        <v>0.13600000000000001</v>
      </c>
      <c r="R321">
        <v>3875157</v>
      </c>
      <c r="S321">
        <v>0.39200000000000002</v>
      </c>
      <c r="T321">
        <f t="shared" si="9"/>
        <v>0.60799999999999998</v>
      </c>
      <c r="U321">
        <f t="array" ref="U321:V321">VLOOKUP(D321,TOURISM!$D$2:$F$2692,{2,3},FALSE)</f>
        <v>658000000</v>
      </c>
      <c r="V321">
        <v>210000000</v>
      </c>
      <c r="W321" s="12">
        <f t="array" ref="W321:AB321">VLOOKUP(D321,BUSINESS!$D$2:$J$2692,{2,3,4,5,6,7},FALSE)</f>
        <v>0.42699999999999999</v>
      </c>
      <c r="X321" s="12">
        <v>63</v>
      </c>
      <c r="Y321" s="12">
        <v>0</v>
      </c>
      <c r="Z321" s="12">
        <v>368</v>
      </c>
      <c r="AA321" s="11">
        <v>0.251</v>
      </c>
      <c r="AB321" s="11">
        <v>0.48699999999999999</v>
      </c>
    </row>
    <row r="322" spans="1:28" ht="15" x14ac:dyDescent="0.25">
      <c r="A322" s="7" t="s">
        <v>103</v>
      </c>
      <c r="B322" s="12" t="s">
        <v>75</v>
      </c>
      <c r="C322" s="19">
        <v>2007</v>
      </c>
      <c r="D322" s="9" t="str">
        <f t="shared" ref="D322:D385" si="10">CONCATENATE(A322,C322)</f>
        <v>Bosnia and Herzegovina-Europe2007</v>
      </c>
      <c r="E322" s="10">
        <v>15280615815</v>
      </c>
      <c r="F322" s="11">
        <v>8.5999999999999993E-2</v>
      </c>
      <c r="G322" s="11">
        <v>341</v>
      </c>
      <c r="H322" s="11">
        <v>0.08</v>
      </c>
      <c r="I322">
        <f t="array" ref="I322:J322">_xlfn.IFNA(VLOOKUP(D322,ENERGY!$D$2:$F$2692,{2,3},FALSE),0)</f>
        <v>0</v>
      </c>
      <c r="J322">
        <v>0</v>
      </c>
      <c r="K322">
        <f t="array" ref="K322:S322">VLOOKUP(D322,'HUMAN RESOURCES'!$D$2:$M$2692,{2,3,4,5,6,7,8,9,10},FALSE)</f>
        <v>8.0000000000000002E-3</v>
      </c>
      <c r="L322">
        <v>7.0000000000000001E-3</v>
      </c>
      <c r="M322">
        <v>78</v>
      </c>
      <c r="N322">
        <v>73</v>
      </c>
      <c r="O322">
        <v>0.184</v>
      </c>
      <c r="P322">
        <v>0.67600000000000005</v>
      </c>
      <c r="Q322">
        <v>0.14000000000000001</v>
      </c>
      <c r="R322">
        <v>3868665</v>
      </c>
      <c r="S322">
        <v>0.39200000000000002</v>
      </c>
      <c r="T322">
        <f t="shared" si="9"/>
        <v>0.60799999999999998</v>
      </c>
      <c r="U322">
        <f t="array" ref="U322:V322">VLOOKUP(D322,TOURISM!$D$2:$F$2692,{2,3},FALSE)</f>
        <v>804000000</v>
      </c>
      <c r="V322">
        <v>264000000</v>
      </c>
      <c r="W322" s="12">
        <f t="array" ref="W322:AB322">VLOOKUP(D322,BUSINESS!$D$2:$J$2692,{2,3,4,5,6,7},FALSE)</f>
        <v>0.42799999999999999</v>
      </c>
      <c r="X322" s="12">
        <v>63</v>
      </c>
      <c r="Y322" s="12">
        <v>0</v>
      </c>
      <c r="Z322" s="12">
        <v>368</v>
      </c>
      <c r="AA322" s="11">
        <v>0.27900000000000003</v>
      </c>
      <c r="AB322" s="11">
        <v>0.63300000000000001</v>
      </c>
    </row>
    <row r="323" spans="1:28" ht="15" x14ac:dyDescent="0.25">
      <c r="A323" s="7" t="s">
        <v>103</v>
      </c>
      <c r="B323" s="12" t="s">
        <v>75</v>
      </c>
      <c r="C323" s="19">
        <v>2008</v>
      </c>
      <c r="D323" s="9" t="str">
        <f t="shared" si="10"/>
        <v>Bosnia and Herzegovina-Europe2008</v>
      </c>
      <c r="E323" s="10">
        <v>18543289395</v>
      </c>
      <c r="F323" s="11">
        <v>8.7999999999999995E-2</v>
      </c>
      <c r="G323" s="11">
        <v>425</v>
      </c>
      <c r="H323" s="11">
        <v>7.1999999999999995E-2</v>
      </c>
      <c r="I323">
        <f t="array" ref="I323:J323">_xlfn.IFNA(VLOOKUP(D323,ENERGY!$D$2:$F$2692,{2,3},FALSE),0)</f>
        <v>4400</v>
      </c>
      <c r="J323">
        <v>23238</v>
      </c>
      <c r="K323">
        <f t="array" ref="K323:S323">VLOOKUP(D323,'HUMAN RESOURCES'!$D$2:$M$2692,{2,3,4,5,6,7,8,9,10},FALSE)</f>
        <v>8.0000000000000002E-3</v>
      </c>
      <c r="L323">
        <v>7.0000000000000001E-3</v>
      </c>
      <c r="M323">
        <v>78</v>
      </c>
      <c r="N323">
        <v>73</v>
      </c>
      <c r="O323">
        <v>0.18099999999999999</v>
      </c>
      <c r="P323">
        <v>0.67400000000000004</v>
      </c>
      <c r="Q323">
        <v>0.14399999999999999</v>
      </c>
      <c r="R323">
        <v>3861201</v>
      </c>
      <c r="S323">
        <v>0.39200000000000002</v>
      </c>
      <c r="T323">
        <f t="shared" ref="T323:T386" si="11">1-S323</f>
        <v>0.60799999999999998</v>
      </c>
      <c r="U323">
        <f t="array" ref="U323:V323">VLOOKUP(D323,TOURISM!$D$2:$F$2692,{2,3},FALSE)</f>
        <v>913000000</v>
      </c>
      <c r="V323">
        <v>345000000</v>
      </c>
      <c r="W323" s="12">
        <f t="array" ref="W323:AB323">VLOOKUP(D323,BUSINESS!$D$2:$J$2692,{2,3,4,5,6,7},FALSE)</f>
        <v>0.42799999999999999</v>
      </c>
      <c r="X323" s="12">
        <v>69</v>
      </c>
      <c r="Y323" s="12">
        <v>0</v>
      </c>
      <c r="Z323" s="12">
        <v>428</v>
      </c>
      <c r="AA323" s="11">
        <v>0.34699999999999998</v>
      </c>
      <c r="AB323" s="11">
        <v>0.82299999999999995</v>
      </c>
    </row>
    <row r="324" spans="1:28" ht="15" x14ac:dyDescent="0.25">
      <c r="A324" s="7" t="s">
        <v>103</v>
      </c>
      <c r="B324" s="12" t="s">
        <v>75</v>
      </c>
      <c r="C324" s="19">
        <v>2009</v>
      </c>
      <c r="D324" s="9" t="str">
        <f t="shared" si="10"/>
        <v>Bosnia and Herzegovina-Europe2009</v>
      </c>
      <c r="E324" s="10">
        <v>17082889410</v>
      </c>
      <c r="F324" s="11">
        <v>9.9000000000000005E-2</v>
      </c>
      <c r="G324" s="11">
        <v>440</v>
      </c>
      <c r="H324" s="11">
        <v>7.0000000000000007E-2</v>
      </c>
      <c r="I324">
        <f t="array" ref="I324:J324">_xlfn.IFNA(VLOOKUP(D324,ENERGY!$D$2:$F$2692,{2,3},FALSE),0)</f>
        <v>0</v>
      </c>
      <c r="J324">
        <v>0</v>
      </c>
      <c r="K324">
        <f t="array" ref="K324:S324">VLOOKUP(D324,'HUMAN RESOURCES'!$D$2:$M$2692,{2,3,4,5,6,7,8,9,10},FALSE)</f>
        <v>8.9999999999999993E-3</v>
      </c>
      <c r="L324">
        <v>7.0000000000000001E-3</v>
      </c>
      <c r="M324">
        <v>78</v>
      </c>
      <c r="N324">
        <v>73</v>
      </c>
      <c r="O324">
        <v>0.17799999999999999</v>
      </c>
      <c r="P324">
        <v>0.67400000000000004</v>
      </c>
      <c r="Q324">
        <v>0.14799999999999999</v>
      </c>
      <c r="R324">
        <v>3853446</v>
      </c>
      <c r="S324">
        <v>0.39200000000000002</v>
      </c>
      <c r="T324">
        <f t="shared" si="11"/>
        <v>0.60799999999999998</v>
      </c>
      <c r="U324">
        <f t="array" ref="U324:V324">VLOOKUP(D324,TOURISM!$D$2:$F$2692,{2,3},FALSE)</f>
        <v>753000000</v>
      </c>
      <c r="V324">
        <v>285000000</v>
      </c>
      <c r="W324" s="12">
        <f t="array" ref="W324:AB324">VLOOKUP(D324,BUSINESS!$D$2:$J$2692,{2,3,4,5,6,7},FALSE)</f>
        <v>0.25900000000000001</v>
      </c>
      <c r="X324" s="12">
        <v>69</v>
      </c>
      <c r="Y324" s="12">
        <v>0</v>
      </c>
      <c r="Z324" s="12">
        <v>422</v>
      </c>
      <c r="AA324" s="11">
        <v>0.377</v>
      </c>
      <c r="AB324" s="11">
        <v>0.84499999999999997</v>
      </c>
    </row>
    <row r="325" spans="1:28" ht="15" x14ac:dyDescent="0.25">
      <c r="A325" s="7" t="s">
        <v>103</v>
      </c>
      <c r="B325" s="12" t="s">
        <v>75</v>
      </c>
      <c r="C325" s="19">
        <v>2010</v>
      </c>
      <c r="D325" s="9" t="str">
        <f t="shared" si="10"/>
        <v>Bosnia and Herzegovina-Europe2010</v>
      </c>
      <c r="E325" s="10">
        <v>16775919279</v>
      </c>
      <c r="F325" s="11">
        <v>9.8000000000000004E-2</v>
      </c>
      <c r="G325" s="11">
        <v>427</v>
      </c>
      <c r="H325" s="11">
        <v>7.9000000000000001E-2</v>
      </c>
      <c r="I325">
        <f t="array" ref="I325:J325">_xlfn.IFNA(VLOOKUP(D325,ENERGY!$D$2:$F$2692,{2,3},FALSE),0)</f>
        <v>5301</v>
      </c>
      <c r="J325">
        <v>27169</v>
      </c>
      <c r="K325">
        <f t="array" ref="K325:S325">VLOOKUP(D325,'HUMAN RESOURCES'!$D$2:$M$2692,{2,3,4,5,6,7,8,9,10},FALSE)</f>
        <v>8.9999999999999993E-3</v>
      </c>
      <c r="L325">
        <v>7.0000000000000001E-3</v>
      </c>
      <c r="M325">
        <v>78</v>
      </c>
      <c r="N325">
        <v>73</v>
      </c>
      <c r="O325">
        <v>0.17399999999999999</v>
      </c>
      <c r="P325">
        <v>0.67500000000000004</v>
      </c>
      <c r="Q325">
        <v>0.151</v>
      </c>
      <c r="R325">
        <v>3845929</v>
      </c>
      <c r="S325">
        <v>0.39200000000000002</v>
      </c>
      <c r="T325">
        <f t="shared" si="11"/>
        <v>0.60799999999999998</v>
      </c>
      <c r="U325">
        <f t="array" ref="U325:V325">VLOOKUP(D325,TOURISM!$D$2:$F$2692,{2,3},FALSE)</f>
        <v>662000000</v>
      </c>
      <c r="V325">
        <v>247000000</v>
      </c>
      <c r="W325" s="12">
        <f t="array" ref="W325:AB325">VLOOKUP(D325,BUSINESS!$D$2:$J$2692,{2,3,4,5,6,7},FALSE)</f>
        <v>0.222</v>
      </c>
      <c r="X325" s="12">
        <v>64</v>
      </c>
      <c r="Y325" s="12">
        <v>0</v>
      </c>
      <c r="Z325" s="12">
        <v>422</v>
      </c>
      <c r="AA325" s="11">
        <v>0.52</v>
      </c>
      <c r="AB325" s="11">
        <v>0.80900000000000005</v>
      </c>
    </row>
    <row r="326" spans="1:28" ht="15" x14ac:dyDescent="0.25">
      <c r="A326" s="7" t="s">
        <v>103</v>
      </c>
      <c r="B326" s="12" t="s">
        <v>75</v>
      </c>
      <c r="C326" s="19">
        <v>2011</v>
      </c>
      <c r="D326" s="9" t="str">
        <f t="shared" si="10"/>
        <v>Bosnia and Herzegovina-Europe2011</v>
      </c>
      <c r="E326" s="10">
        <v>18252896439</v>
      </c>
      <c r="F326" s="11">
        <v>9.9000000000000005E-2</v>
      </c>
      <c r="G326" s="11">
        <v>471</v>
      </c>
      <c r="H326" s="11">
        <v>7.9000000000000001E-2</v>
      </c>
      <c r="I326">
        <f t="array" ref="I326:J326">_xlfn.IFNA(VLOOKUP(D326,ENERGY!$D$2:$F$2692,{2,3},FALSE),0)</f>
        <v>0</v>
      </c>
      <c r="J326">
        <v>0</v>
      </c>
      <c r="K326">
        <f t="array" ref="K326:S326">VLOOKUP(D326,'HUMAN RESOURCES'!$D$2:$M$2692,{2,3,4,5,6,7,8,9,10},FALSE)</f>
        <v>8.9999999999999993E-3</v>
      </c>
      <c r="L326">
        <v>6.0000000000000001E-3</v>
      </c>
      <c r="M326">
        <v>79</v>
      </c>
      <c r="N326">
        <v>73</v>
      </c>
      <c r="O326">
        <v>0.16900000000000001</v>
      </c>
      <c r="P326">
        <v>0.67800000000000005</v>
      </c>
      <c r="Q326">
        <v>0.153</v>
      </c>
      <c r="R326">
        <v>3839322</v>
      </c>
      <c r="S326">
        <v>0.39300000000000002</v>
      </c>
      <c r="T326">
        <f t="shared" si="11"/>
        <v>0.60699999999999998</v>
      </c>
      <c r="U326">
        <f t="array" ref="U326:V326">VLOOKUP(D326,TOURISM!$D$2:$F$2692,{2,3},FALSE)</f>
        <v>734000000</v>
      </c>
      <c r="V326">
        <v>238000000</v>
      </c>
      <c r="W326" s="12">
        <f t="array" ref="W326:AB326">VLOOKUP(D326,BUSINESS!$D$2:$J$2692,{2,3,4,5,6,7},FALSE)</f>
        <v>0.23699999999999999</v>
      </c>
      <c r="X326" s="12">
        <v>40</v>
      </c>
      <c r="Y326" s="12">
        <v>0</v>
      </c>
      <c r="Z326" s="12">
        <v>422</v>
      </c>
      <c r="AA326" s="11">
        <v>0.6</v>
      </c>
      <c r="AB326" s="11">
        <v>0.82599999999999996</v>
      </c>
    </row>
    <row r="327" spans="1:28" ht="15" x14ac:dyDescent="0.25">
      <c r="A327" s="7" t="s">
        <v>103</v>
      </c>
      <c r="B327" s="12" t="s">
        <v>75</v>
      </c>
      <c r="C327" s="19">
        <v>2012</v>
      </c>
      <c r="D327" s="9" t="str">
        <f t="shared" si="10"/>
        <v>Bosnia and Herzegovina-Europe2012</v>
      </c>
      <c r="E327" s="10">
        <v>16853238733</v>
      </c>
      <c r="F327" s="11">
        <v>9.9000000000000005E-2</v>
      </c>
      <c r="G327" s="11">
        <v>447</v>
      </c>
      <c r="H327" s="11">
        <v>7.3999999999999996E-2</v>
      </c>
      <c r="I327">
        <f t="array" ref="I327:J327">_xlfn.IFNA(VLOOKUP(D327,ENERGY!$D$2:$F$2692,{2,3},FALSE),0)</f>
        <v>4811</v>
      </c>
      <c r="J327">
        <v>24617</v>
      </c>
      <c r="K327">
        <f t="array" ref="K327:S327">VLOOKUP(D327,'HUMAN RESOURCES'!$D$2:$M$2692,{2,3,4,5,6,7,8,9,10},FALSE)</f>
        <v>8.9999999999999993E-3</v>
      </c>
      <c r="L327">
        <v>6.0000000000000001E-3</v>
      </c>
      <c r="M327">
        <v>79</v>
      </c>
      <c r="N327">
        <v>74</v>
      </c>
      <c r="O327">
        <v>0.16300000000000001</v>
      </c>
      <c r="P327">
        <v>0.68200000000000005</v>
      </c>
      <c r="Q327">
        <v>0.155</v>
      </c>
      <c r="R327">
        <v>3833916</v>
      </c>
      <c r="S327">
        <v>0.39400000000000002</v>
      </c>
      <c r="T327">
        <f t="shared" si="11"/>
        <v>0.60599999999999998</v>
      </c>
      <c r="U327">
        <f t="array" ref="U327:V327">VLOOKUP(D327,TOURISM!$D$2:$F$2692,{2,3},FALSE)</f>
        <v>665000000</v>
      </c>
      <c r="V327">
        <v>194000000</v>
      </c>
      <c r="W327" s="12">
        <f t="array" ref="W327:AB327">VLOOKUP(D327,BUSINESS!$D$2:$J$2692,{2,3,4,5,6,7},FALSE)</f>
        <v>0.23699999999999999</v>
      </c>
      <c r="X327" s="12">
        <v>37</v>
      </c>
      <c r="Y327" s="12">
        <v>130</v>
      </c>
      <c r="Z327" s="12">
        <v>407</v>
      </c>
      <c r="AA327" s="11">
        <v>0.65400000000000003</v>
      </c>
      <c r="AB327" s="11">
        <v>0.876</v>
      </c>
    </row>
    <row r="328" spans="1:28" ht="15" x14ac:dyDescent="0.25">
      <c r="A328" s="7" t="s">
        <v>104</v>
      </c>
      <c r="B328" s="12" t="s">
        <v>77</v>
      </c>
      <c r="C328" s="19">
        <v>2000</v>
      </c>
      <c r="D328" s="9" t="str">
        <f t="shared" si="10"/>
        <v>Botswana-Africa2000</v>
      </c>
      <c r="E328" s="10">
        <v>5788311645</v>
      </c>
      <c r="F328" s="11">
        <v>4.7E-2</v>
      </c>
      <c r="G328" s="11">
        <v>152</v>
      </c>
      <c r="H328" s="11">
        <v>0.11</v>
      </c>
      <c r="I328">
        <f t="array" ref="I328:J328">_xlfn.IFNA(VLOOKUP(D328,ENERGY!$D$2:$F$2692,{2,3},FALSE),0)</f>
        <v>0</v>
      </c>
      <c r="J328">
        <v>0</v>
      </c>
      <c r="K328">
        <f t="array" ref="K328:S328">VLOOKUP(D328,'HUMAN RESOURCES'!$D$2:$M$2692,{2,3,4,5,6,7,8,9,10},FALSE)</f>
        <v>2.7E-2</v>
      </c>
      <c r="L328">
        <v>5.3999999999999999E-2</v>
      </c>
      <c r="M328">
        <v>52</v>
      </c>
      <c r="N328">
        <v>49</v>
      </c>
      <c r="O328">
        <v>0.38300000000000001</v>
      </c>
      <c r="P328">
        <v>0.58699999999999997</v>
      </c>
      <c r="Q328">
        <v>2.9000000000000001E-2</v>
      </c>
      <c r="R328">
        <v>1755375</v>
      </c>
      <c r="S328">
        <v>0.53200000000000003</v>
      </c>
      <c r="T328">
        <f t="shared" si="11"/>
        <v>0.46799999999999997</v>
      </c>
      <c r="U328">
        <f t="array" ref="U328:V328">VLOOKUP(D328,TOURISM!$D$2:$F$2692,{2,3},FALSE)</f>
        <v>227000000</v>
      </c>
      <c r="V328">
        <v>209000000</v>
      </c>
      <c r="W328" s="12">
        <f t="array" ref="W328:AB328">VLOOKUP(D328,BUSINESS!$D$2:$J$2692,{2,3,4,5,6,7},FALSE)</f>
        <v>0</v>
      </c>
      <c r="X328" s="12">
        <v>0</v>
      </c>
      <c r="Y328" s="12">
        <v>0</v>
      </c>
      <c r="Z328" s="12">
        <v>0</v>
      </c>
      <c r="AA328" s="11">
        <v>2.9000000000000001E-2</v>
      </c>
      <c r="AB328" s="11">
        <v>0.127</v>
      </c>
    </row>
    <row r="329" spans="1:28" ht="15" x14ac:dyDescent="0.25">
      <c r="A329" s="7" t="s">
        <v>104</v>
      </c>
      <c r="B329" s="12" t="s">
        <v>77</v>
      </c>
      <c r="C329" s="19">
        <v>2001</v>
      </c>
      <c r="D329" s="9" t="str">
        <f t="shared" si="10"/>
        <v>Botswana-Africa2001</v>
      </c>
      <c r="E329" s="10">
        <v>5489646903</v>
      </c>
      <c r="F329" s="11">
        <v>5.1999999999999998E-2</v>
      </c>
      <c r="G329" s="11">
        <v>175</v>
      </c>
      <c r="H329" s="11">
        <v>0.155</v>
      </c>
      <c r="I329">
        <f t="array" ref="I329:J329">_xlfn.IFNA(VLOOKUP(D329,ENERGY!$D$2:$F$2692,{2,3},FALSE),0)</f>
        <v>2215</v>
      </c>
      <c r="J329">
        <v>0</v>
      </c>
      <c r="K329">
        <f t="array" ref="K329:S329">VLOOKUP(D329,'HUMAN RESOURCES'!$D$2:$M$2692,{2,3,4,5,6,7,8,9,10},FALSE)</f>
        <v>2.7E-2</v>
      </c>
      <c r="L329">
        <v>5.3999999999999999E-2</v>
      </c>
      <c r="M329">
        <v>51</v>
      </c>
      <c r="N329">
        <v>48</v>
      </c>
      <c r="O329">
        <v>0.377</v>
      </c>
      <c r="P329">
        <v>0.59299999999999997</v>
      </c>
      <c r="Q329">
        <v>0.03</v>
      </c>
      <c r="R329">
        <v>1783349</v>
      </c>
      <c r="S329">
        <v>0.54100000000000004</v>
      </c>
      <c r="T329">
        <f t="shared" si="11"/>
        <v>0.45899999999999996</v>
      </c>
      <c r="U329">
        <f t="array" ref="U329:V329">VLOOKUP(D329,TOURISM!$D$2:$F$2692,{2,3},FALSE)</f>
        <v>235000000</v>
      </c>
      <c r="V329">
        <v>215000000</v>
      </c>
      <c r="W329" s="12">
        <f t="array" ref="W329:AB329">VLOOKUP(D329,BUSINESS!$D$2:$J$2692,{2,3,4,5,6,7},FALSE)</f>
        <v>0</v>
      </c>
      <c r="X329" s="12">
        <v>0</v>
      </c>
      <c r="Y329" s="12">
        <v>0</v>
      </c>
      <c r="Z329" s="12">
        <v>0</v>
      </c>
      <c r="AA329" s="11">
        <v>3.4000000000000002E-2</v>
      </c>
      <c r="AB329" s="11">
        <v>0.186</v>
      </c>
    </row>
    <row r="330" spans="1:28" ht="15" x14ac:dyDescent="0.25">
      <c r="A330" s="7" t="s">
        <v>104</v>
      </c>
      <c r="B330" s="12" t="s">
        <v>77</v>
      </c>
      <c r="C330" s="19">
        <v>2002</v>
      </c>
      <c r="D330" s="9" t="str">
        <f t="shared" si="10"/>
        <v>Botswana-Africa2002</v>
      </c>
      <c r="E330" s="10">
        <v>5438856515</v>
      </c>
      <c r="F330" s="11">
        <v>5.7000000000000002E-2</v>
      </c>
      <c r="G330" s="11">
        <v>193</v>
      </c>
      <c r="H330" s="11">
        <v>0.158</v>
      </c>
      <c r="I330">
        <f t="array" ref="I330:J330">_xlfn.IFNA(VLOOKUP(D330,ENERGY!$D$2:$F$2692,{2,3},FALSE),0)</f>
        <v>2263</v>
      </c>
      <c r="J330">
        <v>5233</v>
      </c>
      <c r="K330">
        <f t="array" ref="K330:S330">VLOOKUP(D330,'HUMAN RESOURCES'!$D$2:$M$2692,{2,3,4,5,6,7,8,9,10},FALSE)</f>
        <v>2.5999999999999999E-2</v>
      </c>
      <c r="L330">
        <v>5.3999999999999999E-2</v>
      </c>
      <c r="M330">
        <v>49</v>
      </c>
      <c r="N330">
        <v>48</v>
      </c>
      <c r="O330">
        <v>0.372</v>
      </c>
      <c r="P330">
        <v>0.59799999999999998</v>
      </c>
      <c r="Q330">
        <v>0.03</v>
      </c>
      <c r="R330">
        <v>1808976</v>
      </c>
      <c r="S330">
        <v>0.54400000000000004</v>
      </c>
      <c r="T330">
        <f t="shared" si="11"/>
        <v>0.45599999999999996</v>
      </c>
      <c r="U330">
        <f t="array" ref="U330:V330">VLOOKUP(D330,TOURISM!$D$2:$F$2692,{2,3},FALSE)</f>
        <v>324000000</v>
      </c>
      <c r="V330">
        <v>197000000</v>
      </c>
      <c r="W330" s="12">
        <f t="array" ref="W330:AB330">VLOOKUP(D330,BUSINESS!$D$2:$J$2692,{2,3,4,5,6,7},FALSE)</f>
        <v>0</v>
      </c>
      <c r="X330" s="12">
        <v>0</v>
      </c>
      <c r="Y330" s="12">
        <v>0</v>
      </c>
      <c r="Z330" s="12">
        <v>0</v>
      </c>
      <c r="AA330" s="11">
        <v>3.4000000000000002E-2</v>
      </c>
      <c r="AB330" s="11">
        <v>0.184</v>
      </c>
    </row>
    <row r="331" spans="1:28" ht="15" x14ac:dyDescent="0.25">
      <c r="A331" s="7" t="s">
        <v>104</v>
      </c>
      <c r="B331" s="12" t="s">
        <v>77</v>
      </c>
      <c r="C331" s="19">
        <v>2003</v>
      </c>
      <c r="D331" s="9" t="str">
        <f t="shared" si="10"/>
        <v>Botswana-Africa2003</v>
      </c>
      <c r="E331" s="10">
        <v>7511538765</v>
      </c>
      <c r="F331" s="11">
        <v>4.2999999999999997E-2</v>
      </c>
      <c r="G331" s="11">
        <v>190</v>
      </c>
      <c r="H331" s="11">
        <v>0.16200000000000001</v>
      </c>
      <c r="I331">
        <f t="array" ref="I331:J331">_xlfn.IFNA(VLOOKUP(D331,ENERGY!$D$2:$F$2692,{2,3},FALSE),0)</f>
        <v>2023</v>
      </c>
      <c r="J331">
        <v>4397</v>
      </c>
      <c r="K331">
        <f t="array" ref="K331:S331">VLOOKUP(D331,'HUMAN RESOURCES'!$D$2:$M$2692,{2,3,4,5,6,7,8,9,10},FALSE)</f>
        <v>2.5999999999999999E-2</v>
      </c>
      <c r="L331">
        <v>5.0999999999999997E-2</v>
      </c>
      <c r="M331">
        <v>48</v>
      </c>
      <c r="N331">
        <v>47</v>
      </c>
      <c r="O331">
        <v>0.36699999999999999</v>
      </c>
      <c r="P331">
        <v>0.60199999999999998</v>
      </c>
      <c r="Q331">
        <v>3.1E-2</v>
      </c>
      <c r="R331">
        <v>1832602</v>
      </c>
      <c r="S331">
        <v>0.54600000000000004</v>
      </c>
      <c r="T331">
        <f t="shared" si="11"/>
        <v>0.45399999999999996</v>
      </c>
      <c r="U331">
        <f t="array" ref="U331:V331">VLOOKUP(D331,TOURISM!$D$2:$F$2692,{2,3},FALSE)</f>
        <v>459000000</v>
      </c>
      <c r="V331">
        <v>235000000</v>
      </c>
      <c r="W331" s="12">
        <f t="array" ref="W331:AB331">VLOOKUP(D331,BUSINESS!$D$2:$J$2692,{2,3,4,5,6,7},FALSE)</f>
        <v>0</v>
      </c>
      <c r="X331" s="12">
        <v>107</v>
      </c>
      <c r="Y331" s="12">
        <v>0</v>
      </c>
      <c r="Z331" s="12">
        <v>0</v>
      </c>
      <c r="AA331" s="11">
        <v>3.3000000000000002E-2</v>
      </c>
      <c r="AB331" s="11">
        <v>0.24299999999999999</v>
      </c>
    </row>
    <row r="332" spans="1:28" ht="15" x14ac:dyDescent="0.25">
      <c r="A332" s="7" t="s">
        <v>104</v>
      </c>
      <c r="B332" s="12" t="s">
        <v>77</v>
      </c>
      <c r="C332" s="19">
        <v>2004</v>
      </c>
      <c r="D332" s="9" t="str">
        <f t="shared" si="10"/>
        <v>Botswana-Africa2004</v>
      </c>
      <c r="E332" s="10">
        <v>8957491785</v>
      </c>
      <c r="F332" s="11">
        <v>4.9000000000000002E-2</v>
      </c>
      <c r="G332" s="11">
        <v>268</v>
      </c>
      <c r="H332" s="11">
        <v>0.16400000000000001</v>
      </c>
      <c r="I332">
        <f t="array" ref="I332:J332">_xlfn.IFNA(VLOOKUP(D332,ENERGY!$D$2:$F$2692,{2,3},FALSE),0)</f>
        <v>2151</v>
      </c>
      <c r="J332">
        <v>4980</v>
      </c>
      <c r="K332">
        <f t="array" ref="K332:S332">VLOOKUP(D332,'HUMAN RESOURCES'!$D$2:$M$2692,{2,3,4,5,6,7,8,9,10},FALSE)</f>
        <v>2.5999999999999999E-2</v>
      </c>
      <c r="L332">
        <v>4.5999999999999999E-2</v>
      </c>
      <c r="M332">
        <v>48</v>
      </c>
      <c r="N332">
        <v>47</v>
      </c>
      <c r="O332">
        <v>0.36199999999999999</v>
      </c>
      <c r="P332">
        <v>0.60699999999999998</v>
      </c>
      <c r="Q332">
        <v>3.2000000000000001E-2</v>
      </c>
      <c r="R332">
        <v>1854739</v>
      </c>
      <c r="S332">
        <v>0.54800000000000004</v>
      </c>
      <c r="T332">
        <f t="shared" si="11"/>
        <v>0.45199999999999996</v>
      </c>
      <c r="U332">
        <f t="array" ref="U332:V332">VLOOKUP(D332,TOURISM!$D$2:$F$2692,{2,3},FALSE)</f>
        <v>582000000</v>
      </c>
      <c r="V332">
        <v>280000000</v>
      </c>
      <c r="W332" s="12">
        <f t="array" ref="W332:AB332">VLOOKUP(D332,BUSINESS!$D$2:$J$2692,{2,3,4,5,6,7},FALSE)</f>
        <v>0</v>
      </c>
      <c r="X332" s="12">
        <v>107</v>
      </c>
      <c r="Y332" s="12">
        <v>0</v>
      </c>
      <c r="Z332" s="12">
        <v>0</v>
      </c>
      <c r="AA332" s="11">
        <v>3.3000000000000002E-2</v>
      </c>
      <c r="AB332" s="11">
        <v>0.28199999999999997</v>
      </c>
    </row>
    <row r="333" spans="1:28" ht="15" x14ac:dyDescent="0.25">
      <c r="A333" s="7" t="s">
        <v>104</v>
      </c>
      <c r="B333" s="12" t="s">
        <v>77</v>
      </c>
      <c r="C333" s="19">
        <v>2005</v>
      </c>
      <c r="D333" s="9" t="str">
        <f t="shared" si="10"/>
        <v>Botswana-Africa2005</v>
      </c>
      <c r="E333" s="10">
        <v>9931223496</v>
      </c>
      <c r="F333" s="11">
        <v>5.6000000000000001E-2</v>
      </c>
      <c r="G333" s="11">
        <v>298</v>
      </c>
      <c r="H333" s="11">
        <v>0.158</v>
      </c>
      <c r="I333">
        <f t="array" ref="I333:J333">_xlfn.IFNA(VLOOKUP(D333,ENERGY!$D$2:$F$2692,{2,3},FALSE),0)</f>
        <v>0</v>
      </c>
      <c r="J333">
        <v>0</v>
      </c>
      <c r="K333">
        <f t="array" ref="K333:S333">VLOOKUP(D333,'HUMAN RESOURCES'!$D$2:$M$2692,{2,3,4,5,6,7,8,9,10},FALSE)</f>
        <v>2.5000000000000001E-2</v>
      </c>
      <c r="L333">
        <v>4.2999999999999997E-2</v>
      </c>
      <c r="M333">
        <v>47</v>
      </c>
      <c r="N333">
        <v>46</v>
      </c>
      <c r="O333">
        <v>0.35799999999999998</v>
      </c>
      <c r="P333">
        <v>0.61</v>
      </c>
      <c r="Q333">
        <v>3.2000000000000001E-2</v>
      </c>
      <c r="R333">
        <v>1875805</v>
      </c>
      <c r="S333">
        <v>0.55100000000000005</v>
      </c>
      <c r="T333">
        <f t="shared" si="11"/>
        <v>0.44899999999999995</v>
      </c>
      <c r="U333">
        <f t="array" ref="U333:V333">VLOOKUP(D333,TOURISM!$D$2:$F$2692,{2,3},FALSE)</f>
        <v>563000000</v>
      </c>
      <c r="V333">
        <v>301000000</v>
      </c>
      <c r="W333" s="12">
        <f t="array" ref="W333:AB333">VLOOKUP(D333,BUSINESS!$D$2:$J$2692,{2,3,4,5,6,7},FALSE)</f>
        <v>0.17100000000000001</v>
      </c>
      <c r="X333" s="12">
        <v>107</v>
      </c>
      <c r="Y333" s="12">
        <v>0</v>
      </c>
      <c r="Z333" s="12">
        <v>140</v>
      </c>
      <c r="AA333" s="11">
        <v>3.3000000000000002E-2</v>
      </c>
      <c r="AB333" s="11">
        <v>0.30099999999999999</v>
      </c>
    </row>
    <row r="334" spans="1:28" ht="15" x14ac:dyDescent="0.25">
      <c r="A334" s="7" t="s">
        <v>104</v>
      </c>
      <c r="B334" s="12" t="s">
        <v>77</v>
      </c>
      <c r="C334" s="19">
        <v>2006</v>
      </c>
      <c r="D334" s="9" t="str">
        <f t="shared" si="10"/>
        <v>Botswana-Africa2006</v>
      </c>
      <c r="E334" s="10">
        <v>10126990488</v>
      </c>
      <c r="F334" s="11">
        <v>4.9000000000000002E-2</v>
      </c>
      <c r="G334" s="11">
        <v>263</v>
      </c>
      <c r="H334" s="11">
        <v>0.157</v>
      </c>
      <c r="I334">
        <f t="array" ref="I334:J334">_xlfn.IFNA(VLOOKUP(D334,ENERGY!$D$2:$F$2692,{2,3},FALSE),0)</f>
        <v>2033</v>
      </c>
      <c r="J334">
        <v>4701</v>
      </c>
      <c r="K334">
        <f t="array" ref="K334:S334">VLOOKUP(D334,'HUMAN RESOURCES'!$D$2:$M$2692,{2,3,4,5,6,7,8,9,10},FALSE)</f>
        <v>2.5000000000000001E-2</v>
      </c>
      <c r="L334">
        <v>4.2999999999999997E-2</v>
      </c>
      <c r="M334">
        <v>47</v>
      </c>
      <c r="N334">
        <v>46</v>
      </c>
      <c r="O334">
        <v>0.35399999999999998</v>
      </c>
      <c r="P334">
        <v>0.61299999999999999</v>
      </c>
      <c r="Q334">
        <v>3.3000000000000002E-2</v>
      </c>
      <c r="R334">
        <v>1895944</v>
      </c>
      <c r="S334">
        <v>0.55300000000000005</v>
      </c>
      <c r="T334">
        <f t="shared" si="11"/>
        <v>0.44699999999999995</v>
      </c>
      <c r="U334">
        <f t="array" ref="U334:V334">VLOOKUP(D334,TOURISM!$D$2:$F$2692,{2,3},FALSE)</f>
        <v>539000000</v>
      </c>
      <c r="V334">
        <v>285000000</v>
      </c>
      <c r="W334" s="12">
        <f t="array" ref="W334:AB334">VLOOKUP(D334,BUSINESS!$D$2:$J$2692,{2,3,4,5,6,7},FALSE)</f>
        <v>0.17100000000000001</v>
      </c>
      <c r="X334" s="12">
        <v>107</v>
      </c>
      <c r="Y334" s="12">
        <v>0</v>
      </c>
      <c r="Z334" s="12">
        <v>140</v>
      </c>
      <c r="AA334" s="11">
        <v>4.2999999999999997E-2</v>
      </c>
      <c r="AB334" s="11">
        <v>0.434</v>
      </c>
    </row>
    <row r="335" spans="1:28" ht="15" x14ac:dyDescent="0.25">
      <c r="A335" s="7" t="s">
        <v>104</v>
      </c>
      <c r="B335" s="12" t="s">
        <v>77</v>
      </c>
      <c r="C335" s="19">
        <v>2007</v>
      </c>
      <c r="D335" s="9" t="str">
        <f t="shared" si="10"/>
        <v>Botswana-Africa2007</v>
      </c>
      <c r="E335" s="10">
        <v>10939028155</v>
      </c>
      <c r="F335" s="11">
        <v>4.7E-2</v>
      </c>
      <c r="G335" s="11">
        <v>269</v>
      </c>
      <c r="H335" s="11">
        <v>0.16500000000000001</v>
      </c>
      <c r="I335">
        <f t="array" ref="I335:J335">_xlfn.IFNA(VLOOKUP(D335,ENERGY!$D$2:$F$2692,{2,3},FALSE),0)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       <v>4.2999999999999997E-2</v>
      </c>
      <c r="M335">
        <v>46</v>
      </c>
      <c r="N335">
        <v>46</v>
      </c>
      <c r="O335">
        <v>0.35099999999999998</v>
      </c>
      <c r="P335">
        <v>0.61599999999999999</v>
      </c>
      <c r="Q335">
        <v>3.3000000000000002E-2</v>
      </c>
      <c r="R335">
        <v>1915187</v>
      </c>
      <c r="S335">
        <v>0.55500000000000005</v>
      </c>
      <c r="T335">
        <f t="shared" si="11"/>
        <v>0.44499999999999995</v>
      </c>
      <c r="U335">
        <f t="array" ref="U335:V335">VLOOKUP(D335,TOURISM!$D$2:$F$2692,{2,3},FALSE)</f>
        <v>548000000</v>
      </c>
      <c r="V335">
        <v>284000000</v>
      </c>
      <c r="W335" s="12">
        <f t="array" ref="W335:AB335">VLOOKUP(D335,BUSINESS!$D$2:$J$2692,{2,3,4,5,6,7},FALSE)</f>
        <v>0.17100000000000001</v>
      </c>
      <c r="X335" s="12">
        <v>107</v>
      </c>
      <c r="Y335" s="12">
        <v>0</v>
      </c>
      <c r="Z335" s="12">
        <v>140</v>
      </c>
      <c r="AA335" s="11">
        <v>5.2999999999999999E-2</v>
      </c>
      <c r="AB335" s="11">
        <v>0.60099999999999998</v>
      </c>
    </row>
    <row r="336" spans="1:28" ht="15" x14ac:dyDescent="0.25">
      <c r="A336" s="7" t="s">
        <v>104</v>
      </c>
      <c r="B336" s="12" t="s">
        <v>77</v>
      </c>
      <c r="C336" s="19">
        <v>2008</v>
      </c>
      <c r="D336" s="9" t="str">
        <f t="shared" si="10"/>
        <v>Botswana-Africa2008</v>
      </c>
      <c r="E336" s="10">
        <v>11113042238</v>
      </c>
      <c r="F336" s="11">
        <v>5.2999999999999999E-2</v>
      </c>
      <c r="G336" s="11">
        <v>307</v>
      </c>
      <c r="H336" s="11">
        <v>0.16200000000000001</v>
      </c>
      <c r="I336">
        <f t="array" ref="I336:J336">_xlfn.IFNA(VLOOKUP(D336,ENERGY!$D$2:$F$2692,{2,3},FALSE),0)</f>
        <v>1836</v>
      </c>
      <c r="J336">
        <v>4276</v>
      </c>
      <c r="K336">
        <f t="array" ref="K336:S336">VLOOKUP(D336,'HUMAN RESOURCES'!$D$2:$M$2692,{2,3,4,5,6,7,8,9,10},FALSE)</f>
        <v>2.5000000000000001E-2</v>
      </c>
      <c r="L336">
        <v>4.2999999999999997E-2</v>
      </c>
      <c r="M336">
        <v>46</v>
      </c>
      <c r="N336">
        <v>46</v>
      </c>
      <c r="O336">
        <v>0.34799999999999998</v>
      </c>
      <c r="P336">
        <v>0.61799999999999999</v>
      </c>
      <c r="Q336">
        <v>3.4000000000000002E-2</v>
      </c>
      <c r="R336">
        <v>1933719</v>
      </c>
      <c r="S336">
        <v>0.55800000000000005</v>
      </c>
      <c r="T336">
        <f t="shared" si="11"/>
        <v>0.44199999999999995</v>
      </c>
      <c r="U336">
        <f t="array" ref="U336:V336">VLOOKUP(D336,TOURISM!$D$2:$F$2692,{2,3},FALSE)</f>
        <v>59000000</v>
      </c>
      <c r="V336">
        <v>54000000</v>
      </c>
      <c r="W336" s="12">
        <f t="array" ref="W336:AB336">VLOOKUP(D336,BUSINESS!$D$2:$J$2692,{2,3,4,5,6,7},FALSE)</f>
        <v>0.17100000000000001</v>
      </c>
      <c r="X336" s="12">
        <v>77</v>
      </c>
      <c r="Y336" s="12">
        <v>0</v>
      </c>
      <c r="Z336" s="12">
        <v>140</v>
      </c>
      <c r="AA336" s="11">
        <v>6.3E-2</v>
      </c>
      <c r="AB336" s="11">
        <v>0.76800000000000002</v>
      </c>
    </row>
    <row r="337" spans="1:28" ht="15" x14ac:dyDescent="0.25">
      <c r="A337" s="7" t="s">
        <v>104</v>
      </c>
      <c r="B337" s="12" t="s">
        <v>77</v>
      </c>
      <c r="C337" s="19">
        <v>2009</v>
      </c>
      <c r="D337" s="9" t="str">
        <f t="shared" si="10"/>
        <v>Botswana-Africa2009</v>
      </c>
      <c r="E337" s="10">
        <v>10106837286</v>
      </c>
      <c r="F337" s="11">
        <v>6.0999999999999999E-2</v>
      </c>
      <c r="G337" s="11">
        <v>318</v>
      </c>
      <c r="H337" s="11">
        <v>0.16500000000000001</v>
      </c>
      <c r="I337">
        <f t="array" ref="I337:J337">_xlfn.IFNA(VLOOKUP(D337,ENERGY!$D$2:$F$2692,{2,3},FALSE),0)</f>
        <v>1907</v>
      </c>
      <c r="J337">
        <v>4265</v>
      </c>
      <c r="K337">
        <f t="array" ref="K337:S337">VLOOKUP(D337,'HUMAN RESOURCES'!$D$2:$M$2692,{2,3,4,5,6,7,8,9,10},FALSE)</f>
        <v>2.5000000000000001E-2</v>
      </c>
      <c r="L337">
        <v>4.1000000000000002E-2</v>
      </c>
      <c r="M337">
        <v>46</v>
      </c>
      <c r="N337">
        <v>47</v>
      </c>
      <c r="O337">
        <v>0.34499999999999997</v>
      </c>
      <c r="P337">
        <v>0.621</v>
      </c>
      <c r="Q337">
        <v>3.4000000000000002E-2</v>
      </c>
      <c r="R337">
        <v>1951715</v>
      </c>
      <c r="S337">
        <v>0.56000000000000005</v>
      </c>
      <c r="T337">
        <f t="shared" si="11"/>
        <v>0.43999999999999995</v>
      </c>
      <c r="U337">
        <f t="array" ref="U337:V337">VLOOKUP(D337,TOURISM!$D$2:$F$2692,{2,3},FALSE)</f>
        <v>53000000</v>
      </c>
      <c r="V337">
        <v>80000000</v>
      </c>
      <c r="W337" s="12">
        <f t="array" ref="W337:AB337">VLOOKUP(D337,BUSINESS!$D$2:$J$2692,{2,3,4,5,6,7},FALSE)</f>
        <v>0.17</v>
      </c>
      <c r="X337" s="12">
        <v>60</v>
      </c>
      <c r="Y337" s="12">
        <v>0</v>
      </c>
      <c r="Z337" s="12">
        <v>140</v>
      </c>
      <c r="AA337" s="11">
        <v>6.2E-2</v>
      </c>
      <c r="AB337" s="11">
        <v>0.96</v>
      </c>
    </row>
    <row r="338" spans="1:28" ht="15" x14ac:dyDescent="0.25">
      <c r="A338" s="7" t="s">
        <v>104</v>
      </c>
      <c r="B338" s="12" t="s">
        <v>77</v>
      </c>
      <c r="C338" s="19">
        <v>2010</v>
      </c>
      <c r="D338" s="9" t="str">
        <f t="shared" si="10"/>
        <v>Botswana-Africa2010</v>
      </c>
      <c r="E338" s="10">
        <v>13746712706</v>
      </c>
      <c r="F338" s="11">
        <v>5.6000000000000001E-2</v>
      </c>
      <c r="G338" s="11">
        <v>394</v>
      </c>
      <c r="H338" s="11">
        <v>0.13800000000000001</v>
      </c>
      <c r="I338">
        <f t="array" ref="I338:J338">_xlfn.IFNA(VLOOKUP(D338,ENERGY!$D$2:$F$2692,{2,3},FALSE),0)</f>
        <v>1956</v>
      </c>
      <c r="J338">
        <v>4646</v>
      </c>
      <c r="K338">
        <f t="array" ref="K338:S338">VLOOKUP(D338,'HUMAN RESOURCES'!$D$2:$M$2692,{2,3,4,5,6,7,8,9,10},FALSE)</f>
        <v>2.4E-2</v>
      </c>
      <c r="L338">
        <v>0.04</v>
      </c>
      <c r="M338">
        <v>46</v>
      </c>
      <c r="N338">
        <v>47</v>
      </c>
      <c r="O338">
        <v>0.34300000000000003</v>
      </c>
      <c r="P338">
        <v>0.623</v>
      </c>
      <c r="Q338">
        <v>3.5000000000000003E-2</v>
      </c>
      <c r="R338">
        <v>1969341</v>
      </c>
      <c r="S338">
        <v>0.56200000000000006</v>
      </c>
      <c r="T338">
        <f t="shared" si="11"/>
        <v>0.43799999999999994</v>
      </c>
      <c r="U338">
        <f t="array" ref="U338:V338">VLOOKUP(D338,TOURISM!$D$2:$F$2692,{2,3},FALSE)</f>
        <v>80000000</v>
      </c>
      <c r="V338">
        <v>89000000</v>
      </c>
      <c r="W338" s="12">
        <f t="array" ref="W338:AB338">VLOOKUP(D338,BUSINESS!$D$2:$J$2692,{2,3,4,5,6,7},FALSE)</f>
        <v>0.19500000000000001</v>
      </c>
      <c r="X338" s="12">
        <v>60</v>
      </c>
      <c r="Y338" s="12">
        <v>0</v>
      </c>
      <c r="Z338" s="12">
        <v>152</v>
      </c>
      <c r="AA338" s="11">
        <v>0.06</v>
      </c>
      <c r="AB338" s="11">
        <v>1.2</v>
      </c>
    </row>
    <row r="339" spans="1:28" ht="15" x14ac:dyDescent="0.25">
      <c r="A339" s="7" t="s">
        <v>104</v>
      </c>
      <c r="B339" s="12" t="s">
        <v>77</v>
      </c>
      <c r="C339" s="19">
        <v>2011</v>
      </c>
      <c r="D339" s="9" t="str">
        <f t="shared" si="10"/>
        <v>Botswana-Africa2011</v>
      </c>
      <c r="E339" s="10">
        <v>15292424757</v>
      </c>
      <c r="F339" s="11">
        <v>5.1999999999999998E-2</v>
      </c>
      <c r="G339" s="11">
        <v>404</v>
      </c>
      <c r="H339" s="11">
        <v>0.115</v>
      </c>
      <c r="I339">
        <f t="array" ref="I339:J339">_xlfn.IFNA(VLOOKUP(D339,ENERGY!$D$2:$F$2692,{2,3},FALSE),0)</f>
        <v>0</v>
      </c>
      <c r="J339">
        <v>0</v>
      </c>
      <c r="K339">
        <f t="array" ref="K339:S339">VLOOKUP(D339,'HUMAN RESOURCES'!$D$2:$M$2692,{2,3,4,5,6,7,8,9,10},FALSE)</f>
        <v>2.4E-2</v>
      </c>
      <c r="L339">
        <v>3.9E-2</v>
      </c>
      <c r="M339">
        <v>46</v>
      </c>
      <c r="N339">
        <v>47</v>
      </c>
      <c r="O339">
        <v>0.34</v>
      </c>
      <c r="P339">
        <v>0.625</v>
      </c>
      <c r="Q339">
        <v>3.5000000000000003E-2</v>
      </c>
      <c r="R339">
        <v>1986701</v>
      </c>
      <c r="S339">
        <v>0.56499999999999995</v>
      </c>
      <c r="T339">
        <f t="shared" si="11"/>
        <v>0.43500000000000005</v>
      </c>
      <c r="U339">
        <f t="array" ref="U339:V339">VLOOKUP(D339,TOURISM!$D$2:$F$2692,{2,3},FALSE)</f>
        <v>36000000</v>
      </c>
      <c r="V339">
        <v>82000000</v>
      </c>
      <c r="W339" s="12">
        <f t="array" ref="W339:AB339">VLOOKUP(D339,BUSINESS!$D$2:$J$2692,{2,3,4,5,6,7},FALSE)</f>
        <v>0.19500000000000001</v>
      </c>
      <c r="X339" s="12">
        <v>60</v>
      </c>
      <c r="Y339" s="12">
        <v>0</v>
      </c>
      <c r="Z339" s="12">
        <v>152</v>
      </c>
      <c r="AA339" s="11">
        <v>0.08</v>
      </c>
      <c r="AB339" s="11">
        <v>1.46</v>
      </c>
    </row>
    <row r="340" spans="1:28" ht="15" x14ac:dyDescent="0.25">
      <c r="A340" s="7" t="s">
        <v>104</v>
      </c>
      <c r="B340" s="12" t="s">
        <v>77</v>
      </c>
      <c r="C340" s="19">
        <v>2012</v>
      </c>
      <c r="D340" s="9" t="str">
        <f t="shared" si="10"/>
        <v>Botswana-Africa2012</v>
      </c>
      <c r="E340" s="10">
        <v>14537490553</v>
      </c>
      <c r="F340" s="11">
        <v>5.2999999999999999E-2</v>
      </c>
      <c r="G340" s="11">
        <v>384</v>
      </c>
      <c r="H340" s="11">
        <v>0.11</v>
      </c>
      <c r="I340">
        <f t="array" ref="I340:J340">_xlfn.IFNA(VLOOKUP(D340,ENERGY!$D$2:$F$2692,{2,3},FALSE),0)</f>
        <v>1857</v>
      </c>
      <c r="J340">
        <v>4378</v>
      </c>
      <c r="K340">
        <f t="array" ref="K340:S340">VLOOKUP(D340,'HUMAN RESOURCES'!$D$2:$M$2692,{2,3,4,5,6,7,8,9,10},FALSE)</f>
        <v>2.4E-2</v>
      </c>
      <c r="L340">
        <v>3.6999999999999998E-2</v>
      </c>
      <c r="M340">
        <v>46</v>
      </c>
      <c r="N340">
        <v>48</v>
      </c>
      <c r="O340">
        <v>0.33800000000000002</v>
      </c>
      <c r="P340">
        <v>0.627</v>
      </c>
      <c r="Q340">
        <v>3.5999999999999997E-2</v>
      </c>
      <c r="R340">
        <v>2003910</v>
      </c>
      <c r="S340">
        <v>0.56699999999999995</v>
      </c>
      <c r="T340">
        <f t="shared" si="11"/>
        <v>0.43300000000000005</v>
      </c>
      <c r="U340">
        <f t="array" ref="U340:V340">VLOOKUP(D340,TOURISM!$D$2:$F$2692,{2,3},FALSE)</f>
        <v>30000000</v>
      </c>
      <c r="V340">
        <v>100000000</v>
      </c>
      <c r="W340" s="12">
        <f t="array" ref="W340:AB340">VLOOKUP(D340,BUSINESS!$D$2:$J$2692,{2,3,4,5,6,7},FALSE)</f>
        <v>0.254</v>
      </c>
      <c r="X340" s="12">
        <v>60</v>
      </c>
      <c r="Y340" s="12">
        <v>65</v>
      </c>
      <c r="Z340" s="12">
        <v>152</v>
      </c>
      <c r="AA340" s="11">
        <v>0.115</v>
      </c>
      <c r="AB340" s="11">
        <v>1.538</v>
      </c>
    </row>
    <row r="341" spans="1:28" ht="15" x14ac:dyDescent="0.25">
      <c r="A341" s="7" t="s">
        <v>105</v>
      </c>
      <c r="B341" s="12" t="s">
        <v>84</v>
      </c>
      <c r="C341" s="19">
        <v>2000</v>
      </c>
      <c r="D341" s="9" t="str">
        <f t="shared" si="10"/>
        <v>Brazil-The Americas2000</v>
      </c>
      <c r="E341" s="10">
        <v>645000000000</v>
      </c>
      <c r="F341" s="11">
        <v>7.1999999999999995E-2</v>
      </c>
      <c r="G341" s="11">
        <v>265</v>
      </c>
      <c r="H341" s="11">
        <v>0.36599999999999999</v>
      </c>
      <c r="I341">
        <f t="array" ref="I341:J341">_xlfn.IFNA(VLOOKUP(D341,ENERGY!$D$2:$F$2692,{2,3},FALSE),0)</f>
        <v>0</v>
      </c>
      <c r="J341">
        <v>0</v>
      </c>
      <c r="K341">
        <f t="array" ref="K341:S341">VLOOKUP(D341,'HUMAN RESOURCES'!$D$2:$M$2692,{2,3,4,5,6,7,8,9,10},FALSE)</f>
        <v>2.1000000000000001E-2</v>
      </c>
      <c r="L341">
        <v>2.9000000000000001E-2</v>
      </c>
      <c r="M341">
        <v>74</v>
      </c>
      <c r="N341">
        <v>67</v>
      </c>
      <c r="O341">
        <v>0.29599999999999999</v>
      </c>
      <c r="P341">
        <v>0.64900000000000002</v>
      </c>
      <c r="Q341">
        <v>5.5E-2</v>
      </c>
      <c r="R341">
        <v>174504898</v>
      </c>
      <c r="S341">
        <v>0.81200000000000006</v>
      </c>
      <c r="T341">
        <f t="shared" si="11"/>
        <v>0.18799999999999994</v>
      </c>
      <c r="U341">
        <f t="array" ref="U341:V341">VLOOKUP(D341,TOURISM!$D$2:$F$2692,{2,3},FALSE)</f>
        <v>1969000000</v>
      </c>
      <c r="V341">
        <v>4548000000</v>
      </c>
      <c r="W341" s="12">
        <f t="array" ref="W341:AB341">VLOOKUP(D341,BUSINESS!$D$2:$J$2692,{2,3,4,5,6,7},FALSE)</f>
        <v>0</v>
      </c>
      <c r="X341" s="12">
        <v>0</v>
      </c>
      <c r="Y341" s="12">
        <v>0</v>
      </c>
      <c r="Z341" s="12">
        <v>0</v>
      </c>
      <c r="AA341" s="11">
        <v>2.9000000000000001E-2</v>
      </c>
      <c r="AB341" s="11">
        <v>0.13300000000000001</v>
      </c>
    </row>
    <row r="342" spans="1:28" ht="15" x14ac:dyDescent="0.25">
      <c r="A342" s="7" t="s">
        <v>105</v>
      </c>
      <c r="B342" s="12" t="s">
        <v>84</v>
      </c>
      <c r="C342" s="19">
        <v>2001</v>
      </c>
      <c r="D342" s="9" t="str">
        <f t="shared" si="10"/>
        <v>Brazil-The Americas2001</v>
      </c>
      <c r="E342" s="10">
        <v>554000000000</v>
      </c>
      <c r="F342" s="11">
        <v>7.2999999999999995E-2</v>
      </c>
      <c r="G342" s="11">
        <v>228</v>
      </c>
      <c r="H342" s="11">
        <v>0.56799999999999995</v>
      </c>
      <c r="I342">
        <f t="array" ref="I342:J342">_xlfn.IFNA(VLOOKUP(D342,ENERGY!$D$2:$F$2692,{2,3},FALSE),0)</f>
        <v>270028</v>
      </c>
      <c r="J342">
        <v>0</v>
      </c>
      <c r="K342">
        <f t="array" ref="K342:S342">VLOOKUP(D342,'HUMAN RESOURCES'!$D$2:$M$2692,{2,3,4,5,6,7,8,9,10},FALSE)</f>
        <v>0.02</v>
      </c>
      <c r="L342">
        <v>2.7E-2</v>
      </c>
      <c r="M342">
        <v>74</v>
      </c>
      <c r="N342">
        <v>67</v>
      </c>
      <c r="O342">
        <v>0.29099999999999998</v>
      </c>
      <c r="P342">
        <v>0.65300000000000002</v>
      </c>
      <c r="Q342">
        <v>5.6000000000000001E-2</v>
      </c>
      <c r="R342">
        <v>176968205</v>
      </c>
      <c r="S342">
        <v>0.81599999999999995</v>
      </c>
      <c r="T342">
        <f t="shared" si="11"/>
        <v>0.18400000000000005</v>
      </c>
      <c r="U342">
        <f t="array" ref="U342:V342">VLOOKUP(D342,TOURISM!$D$2:$F$2692,{2,3},FALSE)</f>
        <v>1844000000</v>
      </c>
      <c r="V342">
        <v>3765000000</v>
      </c>
      <c r="W342" s="12">
        <f t="array" ref="W342:AB342">VLOOKUP(D342,BUSINESS!$D$2:$J$2692,{2,3,4,5,6,7},FALSE)</f>
        <v>0</v>
      </c>
      <c r="X342" s="12">
        <v>0</v>
      </c>
      <c r="Y342" s="12">
        <v>0</v>
      </c>
      <c r="Z342" s="12">
        <v>0</v>
      </c>
      <c r="AA342" s="11">
        <v>4.4999999999999998E-2</v>
      </c>
      <c r="AB342" s="11">
        <v>0.16200000000000001</v>
      </c>
    </row>
    <row r="343" spans="1:28" ht="15" x14ac:dyDescent="0.25">
      <c r="A343" s="7" t="s">
        <v>105</v>
      </c>
      <c r="B343" s="12" t="s">
        <v>84</v>
      </c>
      <c r="C343" s="19">
        <v>2002</v>
      </c>
      <c r="D343" s="9" t="str">
        <f t="shared" si="10"/>
        <v>Brazil-The Americas2002</v>
      </c>
      <c r="E343" s="10">
        <v>504000000000</v>
      </c>
      <c r="F343" s="11">
        <v>7.1999999999999995E-2</v>
      </c>
      <c r="G343" s="11">
        <v>203</v>
      </c>
      <c r="H343" s="11">
        <v>0.57599999999999996</v>
      </c>
      <c r="I343">
        <f t="array" ref="I343:J343">_xlfn.IFNA(VLOOKUP(D343,ENERGY!$D$2:$F$2692,{2,3},FALSE),0)</f>
        <v>265887</v>
      </c>
      <c r="J343">
        <v>419754</v>
      </c>
      <c r="K343">
        <f t="array" ref="K343:S343">VLOOKUP(D343,'HUMAN RESOURCES'!$D$2:$M$2692,{2,3,4,5,6,7,8,9,10},FALSE)</f>
        <v>0.02</v>
      </c>
      <c r="L343">
        <v>2.5000000000000001E-2</v>
      </c>
      <c r="M343">
        <v>75</v>
      </c>
      <c r="N343">
        <v>67</v>
      </c>
      <c r="O343">
        <v>0.28699999999999998</v>
      </c>
      <c r="P343">
        <v>0.65500000000000003</v>
      </c>
      <c r="Q343">
        <v>5.7000000000000002E-2</v>
      </c>
      <c r="R343">
        <v>179393768</v>
      </c>
      <c r="S343">
        <v>0.81899999999999995</v>
      </c>
      <c r="T343">
        <f t="shared" si="11"/>
        <v>0.18100000000000005</v>
      </c>
      <c r="U343">
        <f t="array" ref="U343:V343">VLOOKUP(D343,TOURISM!$D$2:$F$2692,{2,3},FALSE)</f>
        <v>2142000000</v>
      </c>
      <c r="V343">
        <v>2929000000</v>
      </c>
      <c r="W343" s="12">
        <f t="array" ref="W343:AB343">VLOOKUP(D343,BUSINESS!$D$2:$J$2692,{2,3,4,5,6,7},FALSE)</f>
        <v>0</v>
      </c>
      <c r="X343" s="12">
        <v>0</v>
      </c>
      <c r="Y343" s="12">
        <v>0</v>
      </c>
      <c r="Z343" s="12">
        <v>0</v>
      </c>
      <c r="AA343" s="11">
        <v>9.0999999999999998E-2</v>
      </c>
      <c r="AB343" s="11">
        <v>0.19400000000000001</v>
      </c>
    </row>
    <row r="344" spans="1:28" ht="15" x14ac:dyDescent="0.25">
      <c r="A344" s="7" t="s">
        <v>105</v>
      </c>
      <c r="B344" s="12" t="s">
        <v>84</v>
      </c>
      <c r="C344" s="19">
        <v>2003</v>
      </c>
      <c r="D344" s="9" t="str">
        <f t="shared" si="10"/>
        <v>Brazil-The Americas2003</v>
      </c>
      <c r="E344" s="10">
        <v>552000000000</v>
      </c>
      <c r="F344" s="11">
        <v>7.0000000000000007E-2</v>
      </c>
      <c r="G344" s="11">
        <v>214</v>
      </c>
      <c r="H344" s="11">
        <v>0.629</v>
      </c>
      <c r="I344">
        <f t="array" ref="I344:J344">_xlfn.IFNA(VLOOKUP(D344,ENERGY!$D$2:$F$2692,{2,3},FALSE),0)</f>
        <v>240464</v>
      </c>
      <c r="J344">
        <v>367147</v>
      </c>
      <c r="K344">
        <f t="array" ref="K344:S344">VLOOKUP(D344,'HUMAN RESOURCES'!$D$2:$M$2692,{2,3,4,5,6,7,8,9,10},FALSE)</f>
        <v>1.9E-2</v>
      </c>
      <c r="L344">
        <v>2.4E-2</v>
      </c>
      <c r="M344">
        <v>75</v>
      </c>
      <c r="N344">
        <v>67</v>
      </c>
      <c r="O344">
        <v>0.28299999999999997</v>
      </c>
      <c r="P344">
        <v>0.65800000000000003</v>
      </c>
      <c r="Q344">
        <v>5.8999999999999997E-2</v>
      </c>
      <c r="R344">
        <v>181752951</v>
      </c>
      <c r="S344">
        <v>0.82199999999999995</v>
      </c>
      <c r="T344">
        <f t="shared" si="11"/>
        <v>0.17800000000000005</v>
      </c>
      <c r="U344">
        <f t="array" ref="U344:V344">VLOOKUP(D344,TOURISM!$D$2:$F$2692,{2,3},FALSE)</f>
        <v>2673000000</v>
      </c>
      <c r="V344">
        <v>2874000000</v>
      </c>
      <c r="W344" s="12">
        <f t="array" ref="W344:AB344">VLOOKUP(D344,BUSINESS!$D$2:$J$2692,{2,3,4,5,6,7},FALSE)</f>
        <v>0</v>
      </c>
      <c r="X344" s="12">
        <v>152</v>
      </c>
      <c r="Y344" s="12">
        <v>0</v>
      </c>
      <c r="Z344" s="12">
        <v>0</v>
      </c>
      <c r="AA344" s="11">
        <v>0.13200000000000001</v>
      </c>
      <c r="AB344" s="11">
        <v>0.255</v>
      </c>
    </row>
    <row r="345" spans="1:28" ht="15" x14ac:dyDescent="0.25">
      <c r="A345" s="7" t="s">
        <v>105</v>
      </c>
      <c r="B345" s="12" t="s">
        <v>84</v>
      </c>
      <c r="C345" s="19">
        <v>2004</v>
      </c>
      <c r="D345" s="9" t="str">
        <f t="shared" si="10"/>
        <v>Brazil-The Americas2004</v>
      </c>
      <c r="E345" s="10">
        <v>664000000000</v>
      </c>
      <c r="F345" s="11">
        <v>7.0999999999999994E-2</v>
      </c>
      <c r="G345" s="11">
        <v>257</v>
      </c>
      <c r="H345" s="11">
        <v>0.67100000000000004</v>
      </c>
      <c r="I345">
        <f t="array" ref="I345:J345">_xlfn.IFNA(VLOOKUP(D345,ENERGY!$D$2:$F$2692,{2,3},FALSE),0)</f>
        <v>248594</v>
      </c>
      <c r="J345">
        <v>387675</v>
      </c>
      <c r="K345">
        <f t="array" ref="K345:S345">VLOOKUP(D345,'HUMAN RESOURCES'!$D$2:$M$2692,{2,3,4,5,6,7,8,9,10},FALSE)</f>
        <v>1.9E-2</v>
      </c>
      <c r="L345">
        <v>2.1999999999999999E-2</v>
      </c>
      <c r="M345">
        <v>75</v>
      </c>
      <c r="N345">
        <v>68</v>
      </c>
      <c r="O345">
        <v>0.28000000000000003</v>
      </c>
      <c r="P345">
        <v>0.66</v>
      </c>
      <c r="Q345">
        <v>0.06</v>
      </c>
      <c r="R345">
        <v>184010283</v>
      </c>
      <c r="S345">
        <v>0.82499999999999996</v>
      </c>
      <c r="T345">
        <f t="shared" si="11"/>
        <v>0.17500000000000004</v>
      </c>
      <c r="U345">
        <f t="array" ref="U345:V345">VLOOKUP(D345,TOURISM!$D$2:$F$2692,{2,3},FALSE)</f>
        <v>3389000000</v>
      </c>
      <c r="V345">
        <v>3752000000</v>
      </c>
      <c r="W345" s="12">
        <f t="array" ref="W345:AB345">VLOOKUP(D345,BUSINESS!$D$2:$J$2692,{2,3,4,5,6,7},FALSE)</f>
        <v>0</v>
      </c>
      <c r="X345" s="12">
        <v>152</v>
      </c>
      <c r="Y345" s="12">
        <v>0</v>
      </c>
      <c r="Z345" s="12">
        <v>0</v>
      </c>
      <c r="AA345" s="11">
        <v>0.191</v>
      </c>
      <c r="AB345" s="11">
        <v>0.35699999999999998</v>
      </c>
    </row>
    <row r="346" spans="1:28" ht="15" x14ac:dyDescent="0.25">
      <c r="A346" s="7" t="s">
        <v>105</v>
      </c>
      <c r="B346" s="12" t="s">
        <v>84</v>
      </c>
      <c r="C346" s="19">
        <v>2005</v>
      </c>
      <c r="D346" s="9" t="str">
        <f t="shared" si="10"/>
        <v>Brazil-The Americas2005</v>
      </c>
      <c r="E346" s="10">
        <v>882000000000</v>
      </c>
      <c r="F346" s="11">
        <v>8.2000000000000003E-2</v>
      </c>
      <c r="G346" s="11">
        <v>387</v>
      </c>
      <c r="H346" s="11">
        <v>0.54900000000000004</v>
      </c>
      <c r="I346">
        <f t="array" ref="I346:J346">_xlfn.IFNA(VLOOKUP(D346,ENERGY!$D$2:$F$2692,{2,3},FALSE),0)</f>
        <v>0</v>
      </c>
      <c r="J346">
        <v>0</v>
      </c>
      <c r="K346">
        <f t="array" ref="K346:S346">VLOOKUP(D346,'HUMAN RESOURCES'!$D$2:$M$2692,{2,3,4,5,6,7,8,9,10},FALSE)</f>
        <v>1.7999999999999999E-2</v>
      </c>
      <c r="L346">
        <v>0.02</v>
      </c>
      <c r="M346">
        <v>76</v>
      </c>
      <c r="N346">
        <v>68</v>
      </c>
      <c r="O346">
        <v>0.27600000000000002</v>
      </c>
      <c r="P346">
        <v>0.66300000000000003</v>
      </c>
      <c r="Q346">
        <v>6.2E-2</v>
      </c>
      <c r="R346">
        <v>186142403</v>
      </c>
      <c r="S346">
        <v>0.82799999999999996</v>
      </c>
      <c r="T346">
        <f t="shared" si="11"/>
        <v>0.17200000000000004</v>
      </c>
      <c r="U346">
        <f t="array" ref="U346:V346">VLOOKUP(D346,TOURISM!$D$2:$F$2692,{2,3},FALSE)</f>
        <v>4168000000</v>
      </c>
      <c r="V346">
        <v>5905000000</v>
      </c>
      <c r="W346" s="12">
        <f t="array" ref="W346:AB346">VLOOKUP(D346,BUSINESS!$D$2:$J$2692,{2,3,4,5,6,7},FALSE)</f>
        <v>0.69</v>
      </c>
      <c r="X346" s="12">
        <v>152</v>
      </c>
      <c r="Y346" s="12">
        <v>0</v>
      </c>
      <c r="Z346" s="12">
        <v>2600</v>
      </c>
      <c r="AA346" s="11">
        <v>0.21</v>
      </c>
      <c r="AB346" s="11">
        <v>0.46300000000000002</v>
      </c>
    </row>
    <row r="347" spans="1:28" ht="15" x14ac:dyDescent="0.25">
      <c r="A347" s="7" t="s">
        <v>105</v>
      </c>
      <c r="B347" s="12" t="s">
        <v>84</v>
      </c>
      <c r="C347" s="19">
        <v>2006</v>
      </c>
      <c r="D347" s="9" t="str">
        <f t="shared" si="10"/>
        <v>Brazil-The Americas2006</v>
      </c>
      <c r="E347" s="10">
        <v>1090000000000</v>
      </c>
      <c r="F347" s="11">
        <v>8.5000000000000006E-2</v>
      </c>
      <c r="G347" s="11">
        <v>491</v>
      </c>
      <c r="H347" s="11">
        <v>0.55400000000000005</v>
      </c>
      <c r="I347">
        <f t="array" ref="I347:J347">_xlfn.IFNA(VLOOKUP(D347,ENERGY!$D$2:$F$2692,{2,3},FALSE),0)</f>
        <v>235460</v>
      </c>
      <c r="J347">
        <v>363213</v>
      </c>
      <c r="K347">
        <f t="array" ref="K347:S347">VLOOKUP(D347,'HUMAN RESOURCES'!$D$2:$M$2692,{2,3,4,5,6,7,8,9,10},FALSE)</f>
        <v>1.7000000000000001E-2</v>
      </c>
      <c r="L347">
        <v>1.9E-2</v>
      </c>
      <c r="M347">
        <v>76</v>
      </c>
      <c r="N347">
        <v>68</v>
      </c>
      <c r="O347">
        <v>0.27200000000000002</v>
      </c>
      <c r="P347">
        <v>0.66500000000000004</v>
      </c>
      <c r="Q347">
        <v>6.3E-2</v>
      </c>
      <c r="R347">
        <v>188134315</v>
      </c>
      <c r="S347">
        <v>0.83099999999999996</v>
      </c>
      <c r="T347">
        <f t="shared" si="11"/>
        <v>0.16900000000000004</v>
      </c>
      <c r="U347">
        <f t="array" ref="U347:V347">VLOOKUP(D347,TOURISM!$D$2:$F$2692,{2,3},FALSE)</f>
        <v>4577000000</v>
      </c>
      <c r="V347">
        <v>7501000000</v>
      </c>
      <c r="W347" s="12">
        <f t="array" ref="W347:AB347">VLOOKUP(D347,BUSINESS!$D$2:$J$2692,{2,3,4,5,6,7},FALSE)</f>
        <v>0.69</v>
      </c>
      <c r="X347" s="12">
        <v>149</v>
      </c>
      <c r="Y347" s="12">
        <v>0</v>
      </c>
      <c r="Z347" s="12">
        <v>2600</v>
      </c>
      <c r="AA347" s="11">
        <v>0.28199999999999997</v>
      </c>
      <c r="AB347" s="11">
        <v>0.53100000000000003</v>
      </c>
    </row>
    <row r="348" spans="1:28" ht="15" x14ac:dyDescent="0.25">
      <c r="A348" s="7" t="s">
        <v>105</v>
      </c>
      <c r="B348" s="12" t="s">
        <v>84</v>
      </c>
      <c r="C348" s="19">
        <v>2007</v>
      </c>
      <c r="D348" s="9" t="str">
        <f t="shared" si="10"/>
        <v>Brazil-The Americas2007</v>
      </c>
      <c r="E348" s="10">
        <v>1370000000000</v>
      </c>
      <c r="F348" s="11">
        <v>8.5000000000000006E-2</v>
      </c>
      <c r="G348" s="11">
        <v>609</v>
      </c>
      <c r="H348" s="11">
        <v>0.50800000000000001</v>
      </c>
      <c r="I348">
        <f t="array" ref="I348:J348">_xlfn.IFNA(VLOOKUP(D348,ENERGY!$D$2:$F$2692,{2,3},FALSE),0)</f>
        <v>0</v>
      </c>
      <c r="J348">
        <v>0</v>
      </c>
      <c r="K348">
        <f t="array" ref="K348:S348">VLOOKUP(D348,'HUMAN RESOURCES'!$D$2:$M$2692,{2,3,4,5,6,7,8,9,10},FALSE)</f>
        <v>1.7000000000000001E-2</v>
      </c>
      <c r="L348">
        <v>1.7999999999999999E-2</v>
      </c>
      <c r="M348">
        <v>76</v>
      </c>
      <c r="N348">
        <v>69</v>
      </c>
      <c r="O348">
        <v>0.26800000000000002</v>
      </c>
      <c r="P348">
        <v>0.66800000000000004</v>
      </c>
      <c r="Q348">
        <v>6.4000000000000001E-2</v>
      </c>
      <c r="R348">
        <v>189996976</v>
      </c>
      <c r="S348">
        <v>0.83399999999999996</v>
      </c>
      <c r="T348">
        <f t="shared" si="11"/>
        <v>0.16600000000000004</v>
      </c>
      <c r="U348">
        <f t="array" ref="U348:V348">VLOOKUP(D348,TOURISM!$D$2:$F$2692,{2,3},FALSE)</f>
        <v>5284000000</v>
      </c>
      <c r="V348">
        <v>10434000000</v>
      </c>
      <c r="W348" s="12">
        <f t="array" ref="W348:AB348">VLOOKUP(D348,BUSINESS!$D$2:$J$2692,{2,3,4,5,6,7},FALSE)</f>
        <v>0.69</v>
      </c>
      <c r="X348" s="12">
        <v>149</v>
      </c>
      <c r="Y348" s="12">
        <v>0</v>
      </c>
      <c r="Z348" s="12">
        <v>2600</v>
      </c>
      <c r="AA348" s="11">
        <v>0.309</v>
      </c>
      <c r="AB348" s="11">
        <v>0.63700000000000001</v>
      </c>
    </row>
    <row r="349" spans="1:28" ht="15" x14ac:dyDescent="0.25">
      <c r="A349" s="7" t="s">
        <v>105</v>
      </c>
      <c r="B349" s="12" t="s">
        <v>84</v>
      </c>
      <c r="C349" s="19">
        <v>2008</v>
      </c>
      <c r="D349" s="9" t="str">
        <f t="shared" si="10"/>
        <v>Brazil-The Americas2008</v>
      </c>
      <c r="E349" s="10">
        <v>1650000000000</v>
      </c>
      <c r="F349" s="11">
        <v>8.3000000000000004E-2</v>
      </c>
      <c r="G349" s="11">
        <v>714</v>
      </c>
      <c r="H349" s="11">
        <v>0.437</v>
      </c>
      <c r="I349">
        <f t="array" ref="I349:J349">_xlfn.IFNA(VLOOKUP(D349,ENERGY!$D$2:$F$2692,{2,3},FALSE),0)</f>
        <v>187442</v>
      </c>
      <c r="J349">
        <v>327984</v>
      </c>
      <c r="K349">
        <f t="array" ref="K349:S349">VLOOKUP(D349,'HUMAN RESOURCES'!$D$2:$M$2692,{2,3,4,5,6,7,8,9,10},FALSE)</f>
        <v>1.6E-2</v>
      </c>
      <c r="L349">
        <v>1.7000000000000001E-2</v>
      </c>
      <c r="M349">
        <v>76</v>
      </c>
      <c r="N349">
        <v>69</v>
      </c>
      <c r="O349">
        <v>0.26400000000000001</v>
      </c>
      <c r="P349">
        <v>0.67100000000000004</v>
      </c>
      <c r="Q349">
        <v>6.6000000000000003E-2</v>
      </c>
      <c r="R349">
        <v>191765567</v>
      </c>
      <c r="S349">
        <v>0.83699999999999997</v>
      </c>
      <c r="T349">
        <f t="shared" si="11"/>
        <v>0.16300000000000003</v>
      </c>
      <c r="U349">
        <f t="array" ref="U349:V349">VLOOKUP(D349,TOURISM!$D$2:$F$2692,{2,3},FALSE)</f>
        <v>6109000000</v>
      </c>
      <c r="V349">
        <v>13269000000</v>
      </c>
      <c r="W349" s="12">
        <f t="array" ref="W349:AB349">VLOOKUP(D349,BUSINESS!$D$2:$J$2692,{2,3,4,5,6,7},FALSE)</f>
        <v>0.68400000000000005</v>
      </c>
      <c r="X349" s="12">
        <v>149</v>
      </c>
      <c r="Y349" s="12">
        <v>0</v>
      </c>
      <c r="Z349" s="12">
        <v>2600</v>
      </c>
      <c r="AA349" s="11">
        <v>0.33800000000000002</v>
      </c>
      <c r="AB349" s="11">
        <v>0.78600000000000003</v>
      </c>
    </row>
    <row r="350" spans="1:28" ht="15" x14ac:dyDescent="0.25">
      <c r="A350" s="7" t="s">
        <v>105</v>
      </c>
      <c r="B350" s="12" t="s">
        <v>84</v>
      </c>
      <c r="C350" s="19">
        <v>2009</v>
      </c>
      <c r="D350" s="9" t="str">
        <f t="shared" si="10"/>
        <v>Brazil-The Americas2009</v>
      </c>
      <c r="E350" s="10">
        <v>1620000000000</v>
      </c>
      <c r="F350" s="11">
        <v>8.7999999999999995E-2</v>
      </c>
      <c r="G350" s="11">
        <v>733</v>
      </c>
      <c r="H350" s="11">
        <v>0.47299999999999998</v>
      </c>
      <c r="I350">
        <f t="array" ref="I350:J350">_xlfn.IFNA(VLOOKUP(D350,ENERGY!$D$2:$F$2692,{2,3},FALSE),0)</f>
        <v>198976</v>
      </c>
      <c r="J350">
        <v>321622</v>
      </c>
      <c r="K350">
        <f t="array" ref="K350:S350">VLOOKUP(D350,'HUMAN RESOURCES'!$D$2:$M$2692,{2,3,4,5,6,7,8,9,10},FALSE)</f>
        <v>1.6E-2</v>
      </c>
      <c r="L350">
        <v>1.6E-2</v>
      </c>
      <c r="M350">
        <v>77</v>
      </c>
      <c r="N350">
        <v>69</v>
      </c>
      <c r="O350">
        <v>0.25900000000000001</v>
      </c>
      <c r="P350">
        <v>0.67300000000000004</v>
      </c>
      <c r="Q350">
        <v>6.7000000000000004E-2</v>
      </c>
      <c r="R350">
        <v>193490922</v>
      </c>
      <c r="S350">
        <v>0.84</v>
      </c>
      <c r="T350">
        <f t="shared" si="11"/>
        <v>0.16000000000000003</v>
      </c>
      <c r="U350">
        <f t="array" ref="U350:V350">VLOOKUP(D350,TOURISM!$D$2:$F$2692,{2,3},FALSE)</f>
        <v>5635000000</v>
      </c>
      <c r="V350">
        <v>12897000000</v>
      </c>
      <c r="W350" s="12">
        <f t="array" ref="W350:AB350">VLOOKUP(D350,BUSINESS!$D$2:$J$2692,{2,3,4,5,6,7},FALSE)</f>
        <v>0.65600000000000003</v>
      </c>
      <c r="X350" s="12">
        <v>119</v>
      </c>
      <c r="Y350" s="12">
        <v>0</v>
      </c>
      <c r="Z350" s="12">
        <v>2600</v>
      </c>
      <c r="AA350" s="11">
        <v>0.39200000000000002</v>
      </c>
      <c r="AB350" s="11">
        <v>0.875</v>
      </c>
    </row>
    <row r="351" spans="1:28" ht="15" x14ac:dyDescent="0.25">
      <c r="A351" s="7" t="s">
        <v>105</v>
      </c>
      <c r="B351" s="12" t="s">
        <v>84</v>
      </c>
      <c r="C351" s="19">
        <v>2010</v>
      </c>
      <c r="D351" s="9" t="str">
        <f t="shared" si="10"/>
        <v>Brazil-The Americas2010</v>
      </c>
      <c r="E351" s="10">
        <v>2140000000000</v>
      </c>
      <c r="F351" s="11">
        <v>0.09</v>
      </c>
      <c r="G351" s="11">
        <v>989</v>
      </c>
      <c r="H351" s="11">
        <v>0.44700000000000001</v>
      </c>
      <c r="I351">
        <f t="array" ref="I351:J351">_xlfn.IFNA(VLOOKUP(D351,ENERGY!$D$2:$F$2692,{2,3},FALSE),0)</f>
        <v>222818</v>
      </c>
      <c r="J351">
        <v>347668</v>
      </c>
      <c r="K351">
        <f t="array" ref="K351:S351">VLOOKUP(D351,'HUMAN RESOURCES'!$D$2:$M$2692,{2,3,4,5,6,7,8,9,10},FALSE)</f>
        <v>1.6E-2</v>
      </c>
      <c r="L351">
        <v>1.4999999999999999E-2</v>
      </c>
      <c r="M351">
        <v>77</v>
      </c>
      <c r="N351">
        <v>70</v>
      </c>
      <c r="O351">
        <v>0.255</v>
      </c>
      <c r="P351">
        <v>0.67600000000000005</v>
      </c>
      <c r="Q351">
        <v>6.9000000000000006E-2</v>
      </c>
      <c r="R351">
        <v>195210154</v>
      </c>
      <c r="S351">
        <v>0.84299999999999997</v>
      </c>
      <c r="T351">
        <f t="shared" si="11"/>
        <v>0.15700000000000003</v>
      </c>
      <c r="U351">
        <f t="array" ref="U351:V351">VLOOKUP(D351,TOURISM!$D$2:$F$2692,{2,3},FALSE)</f>
        <v>6180000000</v>
      </c>
      <c r="V351">
        <v>19340000000</v>
      </c>
      <c r="W351" s="12">
        <f t="array" ref="W351:AB351">VLOOKUP(D351,BUSINESS!$D$2:$J$2692,{2,3,4,5,6,7},FALSE)</f>
        <v>0.66300000000000003</v>
      </c>
      <c r="X351" s="12">
        <v>119</v>
      </c>
      <c r="Y351" s="12">
        <v>0</v>
      </c>
      <c r="Z351" s="12">
        <v>2600</v>
      </c>
      <c r="AA351" s="11">
        <v>0.40699999999999997</v>
      </c>
      <c r="AB351" s="11">
        <v>1.0089999999999999</v>
      </c>
    </row>
    <row r="352" spans="1:28" ht="15" x14ac:dyDescent="0.25">
      <c r="A352" s="7" t="s">
        <v>105</v>
      </c>
      <c r="B352" s="12" t="s">
        <v>84</v>
      </c>
      <c r="C352" s="19">
        <v>2011</v>
      </c>
      <c r="D352" s="9" t="str">
        <f t="shared" si="10"/>
        <v>Brazil-The Americas2011</v>
      </c>
      <c r="E352" s="10">
        <v>2480000000000</v>
      </c>
      <c r="F352" s="11">
        <v>8.8999999999999996E-2</v>
      </c>
      <c r="G352" s="11">
        <v>1119</v>
      </c>
      <c r="H352" s="11">
        <v>0.4</v>
      </c>
      <c r="I352">
        <f t="array" ref="I352:J352">_xlfn.IFNA(VLOOKUP(D352,ENERGY!$D$2:$F$2692,{2,3},FALSE),0)</f>
        <v>0</v>
      </c>
      <c r="J352">
        <v>0</v>
      </c>
      <c r="K352">
        <f t="array" ref="K352:S352">VLOOKUP(D352,'HUMAN RESOURCES'!$D$2:$M$2692,{2,3,4,5,6,7,8,9,10},FALSE)</f>
        <v>1.4999999999999999E-2</v>
      </c>
      <c r="L352">
        <v>1.4E-2</v>
      </c>
      <c r="M352">
        <v>77</v>
      </c>
      <c r="N352">
        <v>70</v>
      </c>
      <c r="O352">
        <v>0.25</v>
      </c>
      <c r="P352">
        <v>0.67900000000000005</v>
      </c>
      <c r="Q352">
        <v>7.0999999999999994E-2</v>
      </c>
      <c r="R352">
        <v>196935134</v>
      </c>
      <c r="S352">
        <v>0.84599999999999997</v>
      </c>
      <c r="T352">
        <f t="shared" si="11"/>
        <v>0.15400000000000003</v>
      </c>
      <c r="U352">
        <f t="array" ref="U352:V352">VLOOKUP(D352,TOURISM!$D$2:$F$2692,{2,3},FALSE)</f>
        <v>6830000000</v>
      </c>
      <c r="V352">
        <v>25070000000</v>
      </c>
      <c r="W352" s="12">
        <f t="array" ref="W352:AB352">VLOOKUP(D352,BUSINESS!$D$2:$J$2692,{2,3,4,5,6,7},FALSE)</f>
        <v>0.66300000000000003</v>
      </c>
      <c r="X352" s="12">
        <v>119</v>
      </c>
      <c r="Y352" s="12">
        <v>0</v>
      </c>
      <c r="Z352" s="12">
        <v>2600</v>
      </c>
      <c r="AA352" s="11">
        <v>0.45700000000000002</v>
      </c>
      <c r="AB352" s="11">
        <v>1.19</v>
      </c>
    </row>
    <row r="353" spans="1:28" ht="15" x14ac:dyDescent="0.25">
      <c r="A353" s="7" t="s">
        <v>105</v>
      </c>
      <c r="B353" s="12" t="s">
        <v>84</v>
      </c>
      <c r="C353" s="19">
        <v>2012</v>
      </c>
      <c r="D353" s="9" t="str">
        <f t="shared" si="10"/>
        <v>Brazil-The Americas2012</v>
      </c>
      <c r="E353" s="10">
        <v>2250000000000</v>
      </c>
      <c r="F353" s="11">
        <v>9.2999999999999999E-2</v>
      </c>
      <c r="G353" s="11">
        <v>1056</v>
      </c>
      <c r="H353" s="11">
        <v>0.439</v>
      </c>
      <c r="I353">
        <f t="array" ref="I353:J353">_xlfn.IFNA(VLOOKUP(D353,ENERGY!$D$2:$F$2692,{2,3},FALSE),0)</f>
        <v>210042</v>
      </c>
      <c r="J353">
        <v>337826</v>
      </c>
      <c r="K353">
        <f t="array" ref="K353:S353">VLOOKUP(D353,'HUMAN RESOURCES'!$D$2:$M$2692,{2,3,4,5,6,7,8,9,10},FALSE)</f>
        <v>1.4999999999999999E-2</v>
      </c>
      <c r="L353">
        <v>1.2999999999999999E-2</v>
      </c>
      <c r="M353">
        <v>77</v>
      </c>
      <c r="N353">
        <v>70</v>
      </c>
      <c r="O353">
        <v>0.246</v>
      </c>
      <c r="P353">
        <v>0.68100000000000005</v>
      </c>
      <c r="Q353">
        <v>7.2999999999999995E-2</v>
      </c>
      <c r="R353">
        <v>198656019</v>
      </c>
      <c r="S353">
        <v>0.84899999999999998</v>
      </c>
      <c r="T353">
        <f t="shared" si="11"/>
        <v>0.15100000000000002</v>
      </c>
      <c r="U353">
        <f t="array" ref="U353:V353">VLOOKUP(D353,TOURISM!$D$2:$F$2692,{2,3},FALSE)</f>
        <v>6890000000</v>
      </c>
      <c r="V353">
        <v>26202000000</v>
      </c>
      <c r="W353" s="12">
        <f t="array" ref="W353:AB353">VLOOKUP(D353,BUSINESS!$D$2:$J$2692,{2,3,4,5,6,7},FALSE)</f>
        <v>0.68500000000000005</v>
      </c>
      <c r="X353" s="12">
        <v>119</v>
      </c>
      <c r="Y353" s="12">
        <v>118</v>
      </c>
      <c r="Z353" s="12">
        <v>2600</v>
      </c>
      <c r="AA353" s="11">
        <v>0.48599999999999999</v>
      </c>
      <c r="AB353" s="11">
        <v>1.25</v>
      </c>
    </row>
    <row r="354" spans="1:28" ht="15" x14ac:dyDescent="0.25">
      <c r="A354" s="7" t="s">
        <v>106</v>
      </c>
      <c r="B354" s="12" t="s">
        <v>61</v>
      </c>
      <c r="C354" s="19">
        <v>2000</v>
      </c>
      <c r="D354" s="9" t="str">
        <f t="shared" si="10"/>
        <v>Brunei-Asia2000</v>
      </c>
      <c r="E354" s="10">
        <v>6001153318</v>
      </c>
      <c r="F354" s="11">
        <v>0.03</v>
      </c>
      <c r="G354" s="11">
        <v>543</v>
      </c>
      <c r="H354" s="11">
        <v>5.5E-2</v>
      </c>
      <c r="I354">
        <f t="array" ref="I354:J354">_xlfn.IFNA(VLOOKUP(D354,ENERGY!$D$2:$F$2692,{2,3},FALSE),0)</f>
        <v>0</v>
      </c>
      <c r="J354">
        <v>0</v>
      </c>
      <c r="K354">
        <f t="array" ref="K354:S354">VLOOKUP(D354,'HUMAN RESOURCES'!$D$2:$M$2692,{2,3,4,5,6,7,8,9,10},FALSE)</f>
        <v>2.3E-2</v>
      </c>
      <c r="L354">
        <v>8.0000000000000002E-3</v>
      </c>
      <c r="M354">
        <v>78</v>
      </c>
      <c r="N354">
        <v>74</v>
      </c>
      <c r="O354">
        <v>0.30399999999999999</v>
      </c>
      <c r="P354">
        <v>0.66800000000000004</v>
      </c>
      <c r="Q354">
        <v>2.8000000000000001E-2</v>
      </c>
      <c r="R354">
        <v>331801</v>
      </c>
      <c r="S354">
        <v>0.71199999999999997</v>
      </c>
      <c r="T354">
        <f t="shared" si="11"/>
        <v>0.28800000000000003</v>
      </c>
      <c r="U354">
        <f t="array" ref="U354:V354">VLOOKUP(D354,TOURISM!$D$2:$F$2692,{2,3},FALSE)</f>
        <v>0</v>
      </c>
      <c r="V354">
        <v>0</v>
      </c>
      <c r="W354" s="12">
        <f t="array" ref="W354:AB354">VLOOKUP(D354,BUSINESS!$D$2:$J$2692,{2,3,4,5,6,7},FALSE)</f>
        <v>0</v>
      </c>
      <c r="X354" s="12">
        <v>0</v>
      </c>
      <c r="Y354" s="12">
        <v>0</v>
      </c>
      <c r="Z354" s="12">
        <v>0</v>
      </c>
      <c r="AA354" s="11">
        <v>0.09</v>
      </c>
      <c r="AB354" s="11">
        <v>0.28599999999999998</v>
      </c>
    </row>
    <row r="355" spans="1:28" ht="15" x14ac:dyDescent="0.25">
      <c r="A355" s="7" t="s">
        <v>106</v>
      </c>
      <c r="B355" s="12" t="s">
        <v>61</v>
      </c>
      <c r="C355" s="19">
        <v>2001</v>
      </c>
      <c r="D355" s="9" t="str">
        <f t="shared" si="10"/>
        <v>Brunei-Asia2001</v>
      </c>
      <c r="E355" s="10">
        <v>5601090584</v>
      </c>
      <c r="F355" s="11">
        <v>3.2000000000000001E-2</v>
      </c>
      <c r="G355" s="11">
        <v>525</v>
      </c>
      <c r="H355" s="11">
        <v>5.5E-2</v>
      </c>
      <c r="I355">
        <f t="array" ref="I355:J355">_xlfn.IFNA(VLOOKUP(D355,ENERGY!$D$2:$F$2692,{2,3},FALSE),0)</f>
        <v>3832</v>
      </c>
      <c r="J355">
        <v>0</v>
      </c>
      <c r="K355">
        <f t="array" ref="K355:S355">VLOOKUP(D355,'HUMAN RESOURCES'!$D$2:$M$2692,{2,3,4,5,6,7,8,9,10},FALSE)</f>
        <v>2.1999999999999999E-2</v>
      </c>
      <c r="L355">
        <v>8.0000000000000002E-3</v>
      </c>
      <c r="M355">
        <v>78</v>
      </c>
      <c r="N355">
        <v>74</v>
      </c>
      <c r="O355">
        <v>0.30099999999999999</v>
      </c>
      <c r="P355">
        <v>0.67100000000000004</v>
      </c>
      <c r="Q355">
        <v>2.8000000000000001E-2</v>
      </c>
      <c r="R355">
        <v>339114</v>
      </c>
      <c r="S355">
        <v>0.71699999999999997</v>
      </c>
      <c r="T355">
        <f t="shared" si="11"/>
        <v>0.28300000000000003</v>
      </c>
      <c r="U355">
        <f t="array" ref="U355:V355">VLOOKUP(D355,TOURISM!$D$2:$F$2692,{2,3},FALSE)</f>
        <v>155000000</v>
      </c>
      <c r="V355">
        <v>456000000</v>
      </c>
      <c r="W355" s="12">
        <f t="array" ref="W355:AB355">VLOOKUP(D355,BUSINESS!$D$2:$J$2692,{2,3,4,5,6,7},FALSE)</f>
        <v>0</v>
      </c>
      <c r="X355" s="12">
        <v>0</v>
      </c>
      <c r="Y355" s="12">
        <v>0</v>
      </c>
      <c r="Z355" s="12">
        <v>0</v>
      </c>
      <c r="AA355" s="11">
        <v>0.129</v>
      </c>
      <c r="AB355" s="11">
        <v>0.42199999999999999</v>
      </c>
    </row>
    <row r="356" spans="1:28" ht="15" x14ac:dyDescent="0.25">
      <c r="A356" s="7" t="s">
        <v>106</v>
      </c>
      <c r="B356" s="12" t="s">
        <v>61</v>
      </c>
      <c r="C356" s="19">
        <v>2002</v>
      </c>
      <c r="D356" s="9" t="str">
        <f t="shared" si="10"/>
        <v>Brunei-Asia2002</v>
      </c>
      <c r="E356" s="10">
        <v>5843329102</v>
      </c>
      <c r="F356" s="11">
        <v>3.1E-2</v>
      </c>
      <c r="G356" s="11">
        <v>526</v>
      </c>
      <c r="H356" s="11">
        <v>5.5E-2</v>
      </c>
      <c r="I356">
        <f t="array" ref="I356:J356">_xlfn.IFNA(VLOOKUP(D356,ENERGY!$D$2:$F$2692,{2,3},FALSE),0)</f>
        <v>3240</v>
      </c>
      <c r="J356">
        <v>9160</v>
      </c>
      <c r="K356">
        <f t="array" ref="K356:S356">VLOOKUP(D356,'HUMAN RESOURCES'!$D$2:$M$2692,{2,3,4,5,6,7,8,9,10},FALSE)</f>
        <v>2.1999999999999999E-2</v>
      </c>
      <c r="L356">
        <v>8.0000000000000002E-3</v>
      </c>
      <c r="M356">
        <v>78</v>
      </c>
      <c r="N356">
        <v>75</v>
      </c>
      <c r="O356">
        <v>0.29799999999999999</v>
      </c>
      <c r="P356">
        <v>0.67300000000000004</v>
      </c>
      <c r="Q356">
        <v>2.9000000000000001E-2</v>
      </c>
      <c r="R356">
        <v>346407</v>
      </c>
      <c r="S356">
        <v>0.72099999999999997</v>
      </c>
      <c r="T356">
        <f t="shared" si="11"/>
        <v>0.27900000000000003</v>
      </c>
      <c r="U356">
        <f t="array" ref="U356:V356">VLOOKUP(D356,TOURISM!$D$2:$F$2692,{2,3},FALSE)</f>
        <v>113000000</v>
      </c>
      <c r="V356">
        <v>398000000</v>
      </c>
      <c r="W356" s="12">
        <f t="array" ref="W356:AB356">VLOOKUP(D356,BUSINESS!$D$2:$J$2692,{2,3,4,5,6,7},FALSE)</f>
        <v>0</v>
      </c>
      <c r="X356" s="12">
        <v>0</v>
      </c>
      <c r="Y356" s="12">
        <v>0</v>
      </c>
      <c r="Z356" s="12">
        <v>0</v>
      </c>
      <c r="AA356" s="11">
        <v>0.153</v>
      </c>
      <c r="AB356" s="11">
        <v>0.44400000000000001</v>
      </c>
    </row>
    <row r="357" spans="1:28" ht="15" x14ac:dyDescent="0.25">
      <c r="A357" s="7" t="s">
        <v>106</v>
      </c>
      <c r="B357" s="12" t="s">
        <v>61</v>
      </c>
      <c r="C357" s="19">
        <v>2003</v>
      </c>
      <c r="D357" s="9" t="str">
        <f t="shared" si="10"/>
        <v>Brunei-Asia2003</v>
      </c>
      <c r="E357" s="10">
        <v>6557333067</v>
      </c>
      <c r="F357" s="11">
        <v>3.1E-2</v>
      </c>
      <c r="G357" s="11">
        <v>575</v>
      </c>
      <c r="H357" s="11">
        <v>5.5E-2</v>
      </c>
      <c r="I357">
        <f t="array" ref="I357:J357">_xlfn.IFNA(VLOOKUP(D357,ENERGY!$D$2:$F$2692,{2,3},FALSE),0)</f>
        <v>3043</v>
      </c>
      <c r="J357">
        <v>9094</v>
      </c>
      <c r="K357">
        <f t="array" ref="K357:S357">VLOOKUP(D357,'HUMAN RESOURCES'!$D$2:$M$2692,{2,3,4,5,6,7,8,9,10},FALSE)</f>
        <v>2.1000000000000001E-2</v>
      </c>
      <c r="L357">
        <v>8.0000000000000002E-3</v>
      </c>
      <c r="M357">
        <v>79</v>
      </c>
      <c r="N357">
        <v>75</v>
      </c>
      <c r="O357">
        <v>0.29499999999999998</v>
      </c>
      <c r="P357">
        <v>0.67500000000000004</v>
      </c>
      <c r="Q357">
        <v>0.03</v>
      </c>
      <c r="R357">
        <v>353649</v>
      </c>
      <c r="S357">
        <v>0.72599999999999998</v>
      </c>
      <c r="T357">
        <f t="shared" si="11"/>
        <v>0.27400000000000002</v>
      </c>
      <c r="U357">
        <f t="array" ref="U357:V357">VLOOKUP(D357,TOURISM!$D$2:$F$2692,{2,3},FALSE)</f>
        <v>124000000</v>
      </c>
      <c r="V357">
        <v>469000000</v>
      </c>
      <c r="W357" s="12">
        <f t="array" ref="W357:AB357">VLOOKUP(D357,BUSINESS!$D$2:$J$2692,{2,3,4,5,6,7},FALSE)</f>
        <v>0</v>
      </c>
      <c r="X357" s="12">
        <v>0</v>
      </c>
      <c r="Y357" s="12">
        <v>0</v>
      </c>
      <c r="Z357" s="12">
        <v>0</v>
      </c>
      <c r="AA357" s="11">
        <v>0.19600000000000001</v>
      </c>
      <c r="AB357" s="11">
        <v>0.502</v>
      </c>
    </row>
    <row r="358" spans="1:28" ht="15" x14ac:dyDescent="0.25">
      <c r="A358" s="7" t="s">
        <v>106</v>
      </c>
      <c r="B358" s="12" t="s">
        <v>61</v>
      </c>
      <c r="C358" s="19">
        <v>2004</v>
      </c>
      <c r="D358" s="9" t="str">
        <f t="shared" si="10"/>
        <v>Brunei-Asia2004</v>
      </c>
      <c r="E358" s="10">
        <v>7872333197</v>
      </c>
      <c r="F358" s="11">
        <v>0.03</v>
      </c>
      <c r="G358" s="11">
        <v>658</v>
      </c>
      <c r="H358" s="11">
        <v>5.5E-2</v>
      </c>
      <c r="I358">
        <f t="array" ref="I358:J358">_xlfn.IFNA(VLOOKUP(D358,ENERGY!$D$2:$F$2692,{2,3},FALSE),0)</f>
        <v>3542</v>
      </c>
      <c r="J358">
        <v>10583</v>
      </c>
      <c r="K358">
        <f t="array" ref="K358:S358">VLOOKUP(D358,'HUMAN RESOURCES'!$D$2:$M$2692,{2,3,4,5,6,7,8,9,10},FALSE)</f>
        <v>0.02</v>
      </c>
      <c r="L358">
        <v>8.0000000000000002E-3</v>
      </c>
      <c r="M358">
        <v>79</v>
      </c>
      <c r="N358">
        <v>75</v>
      </c>
      <c r="O358">
        <v>0.29199999999999998</v>
      </c>
      <c r="P358">
        <v>0.67700000000000005</v>
      </c>
      <c r="Q358">
        <v>3.1E-2</v>
      </c>
      <c r="R358">
        <v>360797</v>
      </c>
      <c r="S358">
        <v>0.73099999999999998</v>
      </c>
      <c r="T358">
        <f t="shared" si="11"/>
        <v>0.26900000000000002</v>
      </c>
      <c r="U358">
        <f t="array" ref="U358:V358">VLOOKUP(D358,TOURISM!$D$2:$F$2692,{2,3},FALSE)</f>
        <v>181000000</v>
      </c>
      <c r="V358">
        <v>382000000</v>
      </c>
      <c r="W358" s="12">
        <f t="array" ref="W358:AB358">VLOOKUP(D358,BUSINESS!$D$2:$J$2692,{2,3,4,5,6,7},FALSE)</f>
        <v>0</v>
      </c>
      <c r="X358" s="12">
        <v>0</v>
      </c>
      <c r="Y358" s="12">
        <v>0</v>
      </c>
      <c r="Z358" s="12">
        <v>0</v>
      </c>
      <c r="AA358" s="11">
        <v>0.29699999999999999</v>
      </c>
      <c r="AB358" s="11">
        <v>0.56100000000000005</v>
      </c>
    </row>
    <row r="359" spans="1:28" ht="15" x14ac:dyDescent="0.25">
      <c r="A359" s="7" t="s">
        <v>106</v>
      </c>
      <c r="B359" s="12" t="s">
        <v>61</v>
      </c>
      <c r="C359" s="19">
        <v>2005</v>
      </c>
      <c r="D359" s="9" t="str">
        <f t="shared" si="10"/>
        <v>Brunei-Asia2005</v>
      </c>
      <c r="E359" s="10">
        <v>9531402830</v>
      </c>
      <c r="F359" s="11">
        <v>2.5999999999999999E-2</v>
      </c>
      <c r="G359" s="11">
        <v>671</v>
      </c>
      <c r="H359" s="11">
        <v>5.5E-2</v>
      </c>
      <c r="I359">
        <f t="array" ref="I359:J359">_xlfn.IFNA(VLOOKUP(D359,ENERGY!$D$2:$F$2692,{2,3},FALSE),0)</f>
        <v>0</v>
      </c>
      <c r="J359">
        <v>0</v>
      </c>
      <c r="K359">
        <f t="array" ref="K359:S359">VLOOKUP(D359,'HUMAN RESOURCES'!$D$2:$M$2692,{2,3,4,5,6,7,8,9,10},FALSE)</f>
        <v>0.02</v>
      </c>
      <c r="L359">
        <v>7.0000000000000001E-3</v>
      </c>
      <c r="M359">
        <v>79</v>
      </c>
      <c r="N359">
        <v>75</v>
      </c>
      <c r="O359">
        <v>0.28899999999999998</v>
      </c>
      <c r="P359">
        <v>0.67900000000000005</v>
      </c>
      <c r="Q359">
        <v>3.2000000000000001E-2</v>
      </c>
      <c r="R359">
        <v>367815</v>
      </c>
      <c r="S359">
        <v>0.73499999999999999</v>
      </c>
      <c r="T359">
        <f t="shared" si="11"/>
        <v>0.26500000000000001</v>
      </c>
      <c r="U359">
        <f t="array" ref="U359:V359">VLOOKUP(D359,TOURISM!$D$2:$F$2692,{2,3},FALSE)</f>
        <v>191000000</v>
      </c>
      <c r="V359">
        <v>374000000</v>
      </c>
      <c r="W359" s="12">
        <f t="array" ref="W359:AB359">VLOOKUP(D359,BUSINESS!$D$2:$J$2692,{2,3,4,5,6,7},FALSE)</f>
        <v>0</v>
      </c>
      <c r="X359" s="12">
        <v>0</v>
      </c>
      <c r="Y359" s="12">
        <v>0</v>
      </c>
      <c r="Z359" s="12">
        <v>0</v>
      </c>
      <c r="AA359" s="11">
        <v>0.36499999999999999</v>
      </c>
      <c r="AB359" s="11">
        <v>0.63300000000000001</v>
      </c>
    </row>
    <row r="360" spans="1:28" ht="15" x14ac:dyDescent="0.25">
      <c r="A360" s="7" t="s">
        <v>106</v>
      </c>
      <c r="B360" s="12" t="s">
        <v>61</v>
      </c>
      <c r="C360" s="19">
        <v>2006</v>
      </c>
      <c r="D360" s="9" t="str">
        <f t="shared" si="10"/>
        <v>Brunei-Asia2006</v>
      </c>
      <c r="E360" s="10">
        <v>11470703002</v>
      </c>
      <c r="F360" s="11">
        <v>2.1999999999999999E-2</v>
      </c>
      <c r="G360" s="11">
        <v>680</v>
      </c>
      <c r="H360" s="11">
        <v>5.5E-2</v>
      </c>
      <c r="I360">
        <f t="array" ref="I360:J360">_xlfn.IFNA(VLOOKUP(D360,ENERGY!$D$2:$F$2692,{2,3},FALSE),0)</f>
        <v>3227</v>
      </c>
      <c r="J360">
        <v>10176</v>
      </c>
      <c r="K360">
        <f t="array" ref="K360:S360">VLOOKUP(D360,'HUMAN RESOURCES'!$D$2:$M$2692,{2,3,4,5,6,7,8,9,10},FALSE)</f>
        <v>1.9E-2</v>
      </c>
      <c r="L360">
        <v>7.0000000000000001E-3</v>
      </c>
      <c r="M360">
        <v>79</v>
      </c>
      <c r="N360">
        <v>75</v>
      </c>
      <c r="O360">
        <v>0.28499999999999998</v>
      </c>
      <c r="P360">
        <v>0.68300000000000005</v>
      </c>
      <c r="Q360">
        <v>3.3000000000000002E-2</v>
      </c>
      <c r="R360">
        <v>374697</v>
      </c>
      <c r="S360">
        <v>0.73899999999999999</v>
      </c>
      <c r="T360">
        <f t="shared" si="11"/>
        <v>0.26100000000000001</v>
      </c>
      <c r="U360">
        <f t="array" ref="U360:V360">VLOOKUP(D360,TOURISM!$D$2:$F$2692,{2,3},FALSE)</f>
        <v>224000000</v>
      </c>
      <c r="V360">
        <v>408000000</v>
      </c>
      <c r="W360" s="12">
        <f t="array" ref="W360:AB360">VLOOKUP(D360,BUSINESS!$D$2:$J$2692,{2,3,4,5,6,7},FALSE)</f>
        <v>0.374</v>
      </c>
      <c r="X360" s="12">
        <v>116</v>
      </c>
      <c r="Y360" s="12">
        <v>0</v>
      </c>
      <c r="Z360" s="12">
        <v>144</v>
      </c>
      <c r="AA360" s="11">
        <v>0.42199999999999999</v>
      </c>
      <c r="AB360" s="11">
        <v>0.80400000000000005</v>
      </c>
    </row>
    <row r="361" spans="1:28" ht="15" x14ac:dyDescent="0.25">
      <c r="A361" s="7" t="s">
        <v>106</v>
      </c>
      <c r="B361" s="12" t="s">
        <v>61</v>
      </c>
      <c r="C361" s="19">
        <v>2007</v>
      </c>
      <c r="D361" s="9" t="str">
        <f t="shared" si="10"/>
        <v>Brunei-Asia2007</v>
      </c>
      <c r="E361" s="10">
        <v>12247694247</v>
      </c>
      <c r="F361" s="11">
        <v>2.3E-2</v>
      </c>
      <c r="G361" s="11">
        <v>738</v>
      </c>
      <c r="H361" s="11">
        <v>5.5E-2</v>
      </c>
      <c r="I361">
        <f t="array" ref="I361:J361">_xlfn.IFNA(VLOOKUP(D361,ENERGY!$D$2:$F$2692,{2,3},FALSE),0)</f>
        <v>0</v>
      </c>
      <c r="J361">
        <v>0</v>
      </c>
      <c r="K361">
        <f t="array" ref="K361:S361">VLOOKUP(D361,'HUMAN RESOURCES'!$D$2:$M$2692,{2,3,4,5,6,7,8,9,10},FALSE)</f>
        <v>1.7999999999999999E-2</v>
      </c>
      <c r="L361">
        <v>8.0000000000000002E-3</v>
      </c>
      <c r="M361">
        <v>79</v>
      </c>
      <c r="N361">
        <v>76</v>
      </c>
      <c r="O361">
        <v>0.28000000000000003</v>
      </c>
      <c r="P361">
        <v>0.68600000000000005</v>
      </c>
      <c r="Q361">
        <v>3.3000000000000002E-2</v>
      </c>
      <c r="R361">
        <v>381440</v>
      </c>
      <c r="S361">
        <v>0.74299999999999999</v>
      </c>
      <c r="T361">
        <f t="shared" si="11"/>
        <v>0.25700000000000001</v>
      </c>
      <c r="U361">
        <f t="array" ref="U361:V361">VLOOKUP(D361,TOURISM!$D$2:$F$2692,{2,3},FALSE)</f>
        <v>233000000</v>
      </c>
      <c r="V361">
        <v>430000000</v>
      </c>
      <c r="W361" s="12">
        <f t="array" ref="W361:AB361">VLOOKUP(D361,BUSINESS!$D$2:$J$2692,{2,3,4,5,6,7},FALSE)</f>
        <v>0.374</v>
      </c>
      <c r="X361" s="12">
        <v>116</v>
      </c>
      <c r="Y361" s="12">
        <v>0</v>
      </c>
      <c r="Z361" s="12">
        <v>144</v>
      </c>
      <c r="AA361" s="11">
        <v>0.44700000000000001</v>
      </c>
      <c r="AB361" s="11">
        <v>0.96</v>
      </c>
    </row>
    <row r="362" spans="1:28" ht="15" x14ac:dyDescent="0.25">
      <c r="A362" s="7" t="s">
        <v>106</v>
      </c>
      <c r="B362" s="12" t="s">
        <v>61</v>
      </c>
      <c r="C362" s="19">
        <v>2008</v>
      </c>
      <c r="D362" s="9" t="str">
        <f t="shared" si="10"/>
        <v>Brunei-Asia2008</v>
      </c>
      <c r="E362" s="10">
        <v>14393099069</v>
      </c>
      <c r="F362" s="11">
        <v>2.1999999999999999E-2</v>
      </c>
      <c r="G362" s="11">
        <v>821</v>
      </c>
      <c r="H362" s="11">
        <v>5.5E-2</v>
      </c>
      <c r="I362">
        <f t="array" ref="I362:J362">_xlfn.IFNA(VLOOKUP(D362,ENERGY!$D$2:$F$2692,{2,3},FALSE),0)</f>
        <v>2385</v>
      </c>
      <c r="J362">
        <v>6527</v>
      </c>
      <c r="K362">
        <f t="array" ref="K362:S362">VLOOKUP(D362,'HUMAN RESOURCES'!$D$2:$M$2692,{2,3,4,5,6,7,8,9,10},FALSE)</f>
        <v>1.7999999999999999E-2</v>
      </c>
      <c r="L362">
        <v>8.0000000000000002E-3</v>
      </c>
      <c r="M362">
        <v>80</v>
      </c>
      <c r="N362">
        <v>76</v>
      </c>
      <c r="O362">
        <v>0.27500000000000002</v>
      </c>
      <c r="P362">
        <v>0.69099999999999995</v>
      </c>
      <c r="Q362">
        <v>3.4000000000000002E-2</v>
      </c>
      <c r="R362">
        <v>388017</v>
      </c>
      <c r="S362">
        <v>0.747</v>
      </c>
      <c r="T362">
        <f t="shared" si="11"/>
        <v>0.253</v>
      </c>
      <c r="U362">
        <f t="array" ref="U362:V362">VLOOKUP(D362,TOURISM!$D$2:$F$2692,{2,3},FALSE)</f>
        <v>242000000</v>
      </c>
      <c r="V362">
        <v>459000000</v>
      </c>
      <c r="W362" s="12">
        <f t="array" ref="W362:AB362">VLOOKUP(D362,BUSINESS!$D$2:$J$2692,{2,3,4,5,6,7},FALSE)</f>
        <v>0.374</v>
      </c>
      <c r="X362" s="12">
        <v>116</v>
      </c>
      <c r="Y362" s="12">
        <v>0</v>
      </c>
      <c r="Z362" s="12">
        <v>144</v>
      </c>
      <c r="AA362" s="11">
        <v>0.46</v>
      </c>
      <c r="AB362" s="11">
        <v>1.028</v>
      </c>
    </row>
    <row r="363" spans="1:28" ht="15" x14ac:dyDescent="0.25">
      <c r="A363" s="7" t="s">
        <v>106</v>
      </c>
      <c r="B363" s="12" t="s">
        <v>61</v>
      </c>
      <c r="C363" s="19">
        <v>2009</v>
      </c>
      <c r="D363" s="9" t="str">
        <f t="shared" si="10"/>
        <v>Brunei-Asia2009</v>
      </c>
      <c r="E363" s="10">
        <v>10732366286</v>
      </c>
      <c r="F363" s="11">
        <v>2.8000000000000001E-2</v>
      </c>
      <c r="G363" s="11">
        <v>766</v>
      </c>
      <c r="H363" s="11">
        <v>5.5E-2</v>
      </c>
      <c r="I363">
        <f t="array" ref="I363:J363">_xlfn.IFNA(VLOOKUP(D363,ENERGY!$D$2:$F$2692,{2,3},FALSE),0)</f>
        <v>2505</v>
      </c>
      <c r="J363">
        <v>5357</v>
      </c>
      <c r="K363">
        <f t="array" ref="K363:S363">VLOOKUP(D363,'HUMAN RESOURCES'!$D$2:$M$2692,{2,3,4,5,6,7,8,9,10},FALSE)</f>
        <v>1.7000000000000001E-2</v>
      </c>
      <c r="L363">
        <v>8.0000000000000002E-3</v>
      </c>
      <c r="M363">
        <v>80</v>
      </c>
      <c r="N363">
        <v>76</v>
      </c>
      <c r="O363">
        <v>0.27100000000000002</v>
      </c>
      <c r="P363">
        <v>0.69399999999999995</v>
      </c>
      <c r="Q363">
        <v>3.5000000000000003E-2</v>
      </c>
      <c r="R363">
        <v>394400</v>
      </c>
      <c r="S363">
        <v>0.751</v>
      </c>
      <c r="T363">
        <f t="shared" si="11"/>
        <v>0.249</v>
      </c>
      <c r="U363">
        <f t="array" ref="U363:V363">VLOOKUP(D363,TOURISM!$D$2:$F$2692,{2,3},FALSE)</f>
        <v>254000000</v>
      </c>
      <c r="V363">
        <v>477000000</v>
      </c>
      <c r="W363" s="12">
        <f t="array" ref="W363:AB363">VLOOKUP(D363,BUSINESS!$D$2:$J$2692,{2,3,4,5,6,7},FALSE)</f>
        <v>0.30299999999999999</v>
      </c>
      <c r="X363" s="12">
        <v>116</v>
      </c>
      <c r="Y363" s="12">
        <v>0</v>
      </c>
      <c r="Z363" s="12">
        <v>144</v>
      </c>
      <c r="AA363" s="11">
        <v>0.49</v>
      </c>
      <c r="AB363" s="11">
        <v>1.0469999999999999</v>
      </c>
    </row>
    <row r="364" spans="1:28" ht="15" x14ac:dyDescent="0.25">
      <c r="A364" s="7" t="s">
        <v>106</v>
      </c>
      <c r="B364" s="12" t="s">
        <v>61</v>
      </c>
      <c r="C364" s="19">
        <v>2010</v>
      </c>
      <c r="D364" s="9" t="str">
        <f t="shared" si="10"/>
        <v>Brunei-Asia2010</v>
      </c>
      <c r="E364" s="10">
        <v>12369708859</v>
      </c>
      <c r="F364" s="11">
        <v>2.7E-2</v>
      </c>
      <c r="G364" s="11">
        <v>844</v>
      </c>
      <c r="H364" s="11">
        <v>5.5E-2</v>
      </c>
      <c r="I364">
        <f t="array" ref="I364:J364">_xlfn.IFNA(VLOOKUP(D364,ENERGY!$D$2:$F$2692,{2,3},FALSE),0)</f>
        <v>3152</v>
      </c>
      <c r="J364">
        <v>4822</v>
      </c>
      <c r="K364">
        <f t="array" ref="K364:S364">VLOOKUP(D364,'HUMAN RESOURCES'!$D$2:$M$2692,{2,3,4,5,6,7,8,9,10},FALSE)</f>
        <v>1.7000000000000001E-2</v>
      </c>
      <c r="L364">
        <v>8.0000000000000002E-3</v>
      </c>
      <c r="M364">
        <v>80</v>
      </c>
      <c r="N364">
        <v>76</v>
      </c>
      <c r="O364">
        <v>0.26600000000000001</v>
      </c>
      <c r="P364">
        <v>0.69699999999999995</v>
      </c>
      <c r="Q364">
        <v>3.6999999999999998E-2</v>
      </c>
      <c r="R364">
        <v>400569</v>
      </c>
      <c r="S364">
        <v>0.755</v>
      </c>
      <c r="T364">
        <f t="shared" si="11"/>
        <v>0.245</v>
      </c>
      <c r="U364">
        <f t="array" ref="U364:V364">VLOOKUP(D364,TOURISM!$D$2:$F$2692,{2,3},FALSE)</f>
        <v>0</v>
      </c>
      <c r="V364">
        <v>0</v>
      </c>
      <c r="W364" s="12">
        <f t="array" ref="W364:AB364">VLOOKUP(D364,BUSINESS!$D$2:$J$2692,{2,3,4,5,6,7},FALSE)</f>
        <v>0.17299999999999999</v>
      </c>
      <c r="X364" s="12">
        <v>105</v>
      </c>
      <c r="Y364" s="12">
        <v>0</v>
      </c>
      <c r="Z364" s="12">
        <v>144</v>
      </c>
      <c r="AA364" s="11">
        <v>0.53</v>
      </c>
      <c r="AB364" s="11">
        <v>1.0860000000000001</v>
      </c>
    </row>
    <row r="365" spans="1:28" ht="15" x14ac:dyDescent="0.25">
      <c r="A365" s="7" t="s">
        <v>106</v>
      </c>
      <c r="B365" s="12" t="s">
        <v>61</v>
      </c>
      <c r="C365" s="19">
        <v>2011</v>
      </c>
      <c r="D365" s="9" t="str">
        <f t="shared" si="10"/>
        <v>Brunei-Asia2011</v>
      </c>
      <c r="E365" s="10">
        <v>16691360399</v>
      </c>
      <c r="F365" s="11">
        <v>2.1999999999999999E-2</v>
      </c>
      <c r="G365" s="11">
        <v>917</v>
      </c>
      <c r="H365" s="11">
        <v>5.5E-2</v>
      </c>
      <c r="I365">
        <f t="array" ref="I365:J365">_xlfn.IFNA(VLOOKUP(D365,ENERGY!$D$2:$F$2692,{2,3},FALSE),0)</f>
        <v>0</v>
      </c>
      <c r="J365">
        <v>0</v>
      </c>
      <c r="K365">
        <f t="array" ref="K365:S365">VLOOKUP(D365,'HUMAN RESOURCES'!$D$2:$M$2692,{2,3,4,5,6,7,8,9,10},FALSE)</f>
        <v>1.6E-2</v>
      </c>
      <c r="L365">
        <v>8.0000000000000002E-3</v>
      </c>
      <c r="M365">
        <v>80</v>
      </c>
      <c r="N365">
        <v>76</v>
      </c>
      <c r="O365">
        <v>0.26200000000000001</v>
      </c>
      <c r="P365">
        <v>0.7</v>
      </c>
      <c r="Q365">
        <v>3.7999999999999999E-2</v>
      </c>
      <c r="R365">
        <v>406512</v>
      </c>
      <c r="S365">
        <v>0.75900000000000001</v>
      </c>
      <c r="T365">
        <f t="shared" si="11"/>
        <v>0.24099999999999999</v>
      </c>
      <c r="U365">
        <f t="array" ref="U365:V365">VLOOKUP(D365,TOURISM!$D$2:$F$2692,{2,3},FALSE)</f>
        <v>0</v>
      </c>
      <c r="V365">
        <v>0</v>
      </c>
      <c r="W365" s="12">
        <f t="array" ref="W365:AB365">VLOOKUP(D365,BUSINESS!$D$2:$J$2692,{2,3,4,5,6,7},FALSE)</f>
        <v>0.16800000000000001</v>
      </c>
      <c r="X365" s="12">
        <v>101</v>
      </c>
      <c r="Y365" s="12">
        <v>0</v>
      </c>
      <c r="Z365" s="12">
        <v>96</v>
      </c>
      <c r="AA365" s="11">
        <v>0.56000000000000005</v>
      </c>
      <c r="AB365" s="11">
        <v>1.0900000000000001</v>
      </c>
    </row>
    <row r="366" spans="1:28" ht="15" x14ac:dyDescent="0.25">
      <c r="A366" s="7" t="s">
        <v>106</v>
      </c>
      <c r="B366" s="12" t="s">
        <v>61</v>
      </c>
      <c r="C366" s="19">
        <v>2012</v>
      </c>
      <c r="D366" s="9" t="str">
        <f t="shared" si="10"/>
        <v>Brunei-Asia2012</v>
      </c>
      <c r="E366" s="10">
        <v>16953952625</v>
      </c>
      <c r="F366" s="11">
        <v>2.3E-2</v>
      </c>
      <c r="G366" s="11">
        <v>939</v>
      </c>
      <c r="H366" s="11">
        <v>5.5E-2</v>
      </c>
      <c r="I366">
        <f t="array" ref="I366:J366">_xlfn.IFNA(VLOOKUP(D366,ENERGY!$D$2:$F$2692,{2,3},FALSE),0)</f>
        <v>2296</v>
      </c>
      <c r="J366">
        <v>5361</v>
      </c>
      <c r="K366">
        <f t="array" ref="K366:S366">VLOOKUP(D366,'HUMAN RESOURCES'!$D$2:$M$2692,{2,3,4,5,6,7,8,9,10},FALSE)</f>
        <v>1.6E-2</v>
      </c>
      <c r="L366">
        <v>8.0000000000000002E-3</v>
      </c>
      <c r="M366">
        <v>80</v>
      </c>
      <c r="N366">
        <v>77</v>
      </c>
      <c r="O366">
        <v>0.25800000000000001</v>
      </c>
      <c r="P366">
        <v>0.70199999999999996</v>
      </c>
      <c r="Q366">
        <v>0.04</v>
      </c>
      <c r="R366">
        <v>412238</v>
      </c>
      <c r="S366">
        <v>0.76200000000000001</v>
      </c>
      <c r="T366">
        <f t="shared" si="11"/>
        <v>0.23799999999999999</v>
      </c>
      <c r="U366">
        <f t="array" ref="U366:V366">VLOOKUP(D366,TOURISM!$D$2:$F$2692,{2,3},FALSE)</f>
        <v>0</v>
      </c>
      <c r="V366">
        <v>0</v>
      </c>
      <c r="W366" s="12">
        <f t="array" ref="W366:AB366">VLOOKUP(D366,BUSINESS!$D$2:$J$2692,{2,3,4,5,6,7},FALSE)</f>
        <v>0.16800000000000001</v>
      </c>
      <c r="X366" s="12">
        <v>101</v>
      </c>
      <c r="Y366" s="12">
        <v>79</v>
      </c>
      <c r="Z366" s="12">
        <v>96</v>
      </c>
      <c r="AA366" s="11">
        <v>0.60299999999999998</v>
      </c>
      <c r="AB366" s="11">
        <v>1.139</v>
      </c>
    </row>
    <row r="367" spans="1:28" ht="15" x14ac:dyDescent="0.25">
      <c r="A367" s="7" t="s">
        <v>107</v>
      </c>
      <c r="B367" s="12" t="s">
        <v>75</v>
      </c>
      <c r="C367" s="19">
        <v>2000</v>
      </c>
      <c r="D367" s="9" t="str">
        <f t="shared" si="10"/>
        <v>Bulgaria-Europe2000</v>
      </c>
      <c r="E367" s="10">
        <v>12903546765</v>
      </c>
      <c r="F367" s="11">
        <v>6.2E-2</v>
      </c>
      <c r="G367" s="11">
        <v>98</v>
      </c>
      <c r="H367" s="11">
        <v>9.7000000000000003E-2</v>
      </c>
      <c r="I367">
        <f t="array" ref="I367:J367">_xlfn.IFNA(VLOOKUP(D367,ENERGY!$D$2:$F$2692,{2,3},FALSE),0)</f>
        <v>0</v>
      </c>
      <c r="J367">
        <v>0</v>
      </c>
      <c r="K367">
        <f t="array" ref="K367:S367">VLOOKUP(D367,'HUMAN RESOURCES'!$D$2:$M$2692,{2,3,4,5,6,7,8,9,10},FALSE)</f>
        <v>8.9999999999999993E-3</v>
      </c>
      <c r="L367">
        <v>1.7999999999999999E-2</v>
      </c>
      <c r="M367">
        <v>75</v>
      </c>
      <c r="N367">
        <v>68</v>
      </c>
      <c r="O367">
        <v>0.157</v>
      </c>
      <c r="P367">
        <v>0.67700000000000005</v>
      </c>
      <c r="Q367">
        <v>0.16600000000000001</v>
      </c>
      <c r="R367">
        <v>8170172</v>
      </c>
      <c r="S367">
        <v>0.68899999999999995</v>
      </c>
      <c r="T367">
        <f t="shared" si="11"/>
        <v>0.31100000000000005</v>
      </c>
      <c r="U367">
        <f t="array" ref="U367:V367">VLOOKUP(D367,TOURISM!$D$2:$F$2692,{2,3},FALSE)</f>
        <v>1364000000</v>
      </c>
      <c r="V367">
        <v>764000000</v>
      </c>
      <c r="W367" s="12">
        <f t="array" ref="W367:AB367">VLOOKUP(D367,BUSINESS!$D$2:$J$2692,{2,3,4,5,6,7},FALSE)</f>
        <v>0</v>
      </c>
      <c r="X367" s="12">
        <v>0</v>
      </c>
      <c r="Y367" s="12">
        <v>0</v>
      </c>
      <c r="Z367" s="12">
        <v>0</v>
      </c>
      <c r="AA367" s="11">
        <v>5.3999999999999999E-2</v>
      </c>
      <c r="AB367" s="11">
        <v>9.1999999999999998E-2</v>
      </c>
    </row>
    <row r="368" spans="1:28" ht="15" x14ac:dyDescent="0.25">
      <c r="A368" s="7" t="s">
        <v>107</v>
      </c>
      <c r="B368" s="12" t="s">
        <v>75</v>
      </c>
      <c r="C368" s="19">
        <v>2001</v>
      </c>
      <c r="D368" s="9" t="str">
        <f t="shared" si="10"/>
        <v>Bulgaria-Europe2001</v>
      </c>
      <c r="E368" s="10">
        <v>13868600710</v>
      </c>
      <c r="F368" s="11">
        <v>7.3999999999999996E-2</v>
      </c>
      <c r="G368" s="11">
        <v>129</v>
      </c>
      <c r="H368" s="11">
        <v>0.113</v>
      </c>
      <c r="I368">
        <f t="array" ref="I368:J368">_xlfn.IFNA(VLOOKUP(D368,ENERGY!$D$2:$F$2692,{2,3},FALSE),0)</f>
        <v>19216</v>
      </c>
      <c r="J368">
        <v>0</v>
      </c>
      <c r="K368">
        <f t="array" ref="K368:S368">VLOOKUP(D368,'HUMAN RESOURCES'!$D$2:$M$2692,{2,3,4,5,6,7,8,9,10},FALSE)</f>
        <v>8.9999999999999993E-3</v>
      </c>
      <c r="L368">
        <v>1.7000000000000001E-2</v>
      </c>
      <c r="M368">
        <v>75</v>
      </c>
      <c r="N368">
        <v>69</v>
      </c>
      <c r="O368">
        <v>0.152</v>
      </c>
      <c r="P368">
        <v>0.68</v>
      </c>
      <c r="Q368">
        <v>0.16800000000000001</v>
      </c>
      <c r="R368">
        <v>8020282</v>
      </c>
      <c r="S368">
        <v>0.69199999999999995</v>
      </c>
      <c r="T368">
        <f t="shared" si="11"/>
        <v>0.30800000000000005</v>
      </c>
      <c r="U368">
        <f t="array" ref="U368:V368">VLOOKUP(D368,TOURISM!$D$2:$F$2692,{2,3},FALSE)</f>
        <v>1262000000</v>
      </c>
      <c r="V368">
        <v>836000000</v>
      </c>
      <c r="W368" s="12">
        <f t="array" ref="W368:AB368">VLOOKUP(D368,BUSINESS!$D$2:$J$2692,{2,3,4,5,6,7},FALSE)</f>
        <v>0</v>
      </c>
      <c r="X368" s="12">
        <v>0</v>
      </c>
      <c r="Y368" s="12">
        <v>0</v>
      </c>
      <c r="Z368" s="12">
        <v>0</v>
      </c>
      <c r="AA368" s="11">
        <v>7.5999999999999998E-2</v>
      </c>
      <c r="AB368" s="11">
        <v>0.19500000000000001</v>
      </c>
    </row>
    <row r="369" spans="1:28" ht="15" x14ac:dyDescent="0.25">
      <c r="A369" s="7" t="s">
        <v>107</v>
      </c>
      <c r="B369" s="12" t="s">
        <v>75</v>
      </c>
      <c r="C369" s="19">
        <v>2002</v>
      </c>
      <c r="D369" s="9" t="str">
        <f t="shared" si="10"/>
        <v>Bulgaria-Europe2002</v>
      </c>
      <c r="E369" s="10">
        <v>15979194511</v>
      </c>
      <c r="F369" s="11">
        <v>7.5999999999999998E-2</v>
      </c>
      <c r="G369" s="11">
        <v>154</v>
      </c>
      <c r="H369" s="11">
        <v>0.111</v>
      </c>
      <c r="I369">
        <f t="array" ref="I369:J369">_xlfn.IFNA(VLOOKUP(D369,ENERGY!$D$2:$F$2692,{2,3},FALSE),0)</f>
        <v>17897</v>
      </c>
      <c r="J369">
        <v>44679</v>
      </c>
      <c r="K369">
        <f t="array" ref="K369:S369">VLOOKUP(D369,'HUMAN RESOURCES'!$D$2:$M$2692,{2,3,4,5,6,7,8,9,10},FALSE)</f>
        <v>8.9999999999999993E-3</v>
      </c>
      <c r="L369">
        <v>1.6E-2</v>
      </c>
      <c r="M369">
        <v>75</v>
      </c>
      <c r="N369">
        <v>69</v>
      </c>
      <c r="O369">
        <v>0.14799999999999999</v>
      </c>
      <c r="P369">
        <v>0.68300000000000005</v>
      </c>
      <c r="Q369">
        <v>0.17</v>
      </c>
      <c r="R369">
        <v>7868468</v>
      </c>
      <c r="S369">
        <v>0.69499999999999995</v>
      </c>
      <c r="T369">
        <f t="shared" si="11"/>
        <v>0.30500000000000005</v>
      </c>
      <c r="U369">
        <f t="array" ref="U369:V369">VLOOKUP(D369,TOURISM!$D$2:$F$2692,{2,3},FALSE)</f>
        <v>1392000000</v>
      </c>
      <c r="V369">
        <v>1018000000</v>
      </c>
      <c r="W369" s="12">
        <f t="array" ref="W369:AB369">VLOOKUP(D369,BUSINESS!$D$2:$J$2692,{2,3,4,5,6,7},FALSE)</f>
        <v>0</v>
      </c>
      <c r="X369" s="12">
        <v>0</v>
      </c>
      <c r="Y369" s="12">
        <v>0</v>
      </c>
      <c r="Z369" s="12">
        <v>0</v>
      </c>
      <c r="AA369" s="11">
        <v>9.0999999999999998E-2</v>
      </c>
      <c r="AB369" s="11">
        <v>0.33</v>
      </c>
    </row>
    <row r="370" spans="1:28" ht="15" x14ac:dyDescent="0.25">
      <c r="A370" s="7" t="s">
        <v>107</v>
      </c>
      <c r="B370" s="12" t="s">
        <v>75</v>
      </c>
      <c r="C370" s="19">
        <v>2003</v>
      </c>
      <c r="D370" s="9" t="str">
        <f t="shared" si="10"/>
        <v>Bulgaria-Europe2003</v>
      </c>
      <c r="E370" s="10">
        <v>20668176834</v>
      </c>
      <c r="F370" s="11">
        <v>7.5999999999999998E-2</v>
      </c>
      <c r="G370" s="11">
        <v>201</v>
      </c>
      <c r="H370" s="11">
        <v>9.1999999999999998E-2</v>
      </c>
      <c r="I370">
        <f t="array" ref="I370:J370">_xlfn.IFNA(VLOOKUP(D370,ENERGY!$D$2:$F$2692,{2,3},FALSE),0)</f>
        <v>17512</v>
      </c>
      <c r="J370">
        <v>42805</v>
      </c>
      <c r="K370">
        <f t="array" ref="K370:S370">VLOOKUP(D370,'HUMAN RESOURCES'!$D$2:$M$2692,{2,3,4,5,6,7,8,9,10},FALSE)</f>
        <v>8.9999999999999993E-3</v>
      </c>
      <c r="L370">
        <v>1.6E-2</v>
      </c>
      <c r="M370">
        <v>76</v>
      </c>
      <c r="N370">
        <v>69</v>
      </c>
      <c r="O370">
        <v>0.14299999999999999</v>
      </c>
      <c r="P370">
        <v>0.68500000000000005</v>
      </c>
      <c r="Q370">
        <v>0.17100000000000001</v>
      </c>
      <c r="R370">
        <v>7823557</v>
      </c>
      <c r="S370">
        <v>0.69899999999999995</v>
      </c>
      <c r="T370">
        <f t="shared" si="11"/>
        <v>0.30100000000000005</v>
      </c>
      <c r="U370">
        <f t="array" ref="U370:V370">VLOOKUP(D370,TOURISM!$D$2:$F$2692,{2,3},FALSE)</f>
        <v>2051000000</v>
      </c>
      <c r="V370">
        <v>1467000000</v>
      </c>
      <c r="W370" s="12">
        <f t="array" ref="W370:AB370">VLOOKUP(D370,BUSINESS!$D$2:$J$2692,{2,3,4,5,6,7},FALSE)</f>
        <v>0</v>
      </c>
      <c r="X370" s="12">
        <v>32</v>
      </c>
      <c r="Y370" s="12">
        <v>0</v>
      </c>
      <c r="Z370" s="12">
        <v>0</v>
      </c>
      <c r="AA370" s="11">
        <v>0.12</v>
      </c>
      <c r="AB370" s="11">
        <v>0.44800000000000001</v>
      </c>
    </row>
    <row r="371" spans="1:28" ht="15" x14ac:dyDescent="0.25">
      <c r="A371" s="7" t="s">
        <v>107</v>
      </c>
      <c r="B371" s="12" t="s">
        <v>75</v>
      </c>
      <c r="C371" s="19">
        <v>2004</v>
      </c>
      <c r="D371" s="9" t="str">
        <f t="shared" si="10"/>
        <v>Bulgaria-Europe2004</v>
      </c>
      <c r="E371" s="10">
        <v>25283228366</v>
      </c>
      <c r="F371" s="11">
        <v>7.2999999999999995E-2</v>
      </c>
      <c r="G371" s="11">
        <v>238</v>
      </c>
      <c r="H371" s="11">
        <v>8.5000000000000006E-2</v>
      </c>
      <c r="I371">
        <f t="array" ref="I371:J371">_xlfn.IFNA(VLOOKUP(D371,ENERGY!$D$2:$F$2692,{2,3},FALSE),0)</f>
        <v>19815</v>
      </c>
      <c r="J371">
        <v>50792</v>
      </c>
      <c r="K371">
        <f t="array" ref="K371:S371">VLOOKUP(D371,'HUMAN RESOURCES'!$D$2:$M$2692,{2,3,4,5,6,7,8,9,10},FALSE)</f>
        <v>8.9999999999999993E-3</v>
      </c>
      <c r="L371">
        <v>1.4999999999999999E-2</v>
      </c>
      <c r="M371">
        <v>76</v>
      </c>
      <c r="N371">
        <v>69</v>
      </c>
      <c r="O371">
        <v>0.14000000000000001</v>
      </c>
      <c r="P371">
        <v>0.68799999999999994</v>
      </c>
      <c r="Q371">
        <v>0.17299999999999999</v>
      </c>
      <c r="R371">
        <v>7781161</v>
      </c>
      <c r="S371">
        <v>0.70199999999999996</v>
      </c>
      <c r="T371">
        <f t="shared" si="11"/>
        <v>0.29800000000000004</v>
      </c>
      <c r="U371">
        <f t="array" ref="U371:V371">VLOOKUP(D371,TOURISM!$D$2:$F$2692,{2,3},FALSE)</f>
        <v>2796000000</v>
      </c>
      <c r="V371">
        <v>1935000000</v>
      </c>
      <c r="W371" s="12">
        <f t="array" ref="W371:AB371">VLOOKUP(D371,BUSINESS!$D$2:$J$2692,{2,3,4,5,6,7},FALSE)</f>
        <v>0</v>
      </c>
      <c r="X371" s="12">
        <v>32</v>
      </c>
      <c r="Y371" s="12">
        <v>0</v>
      </c>
      <c r="Z371" s="12">
        <v>0</v>
      </c>
      <c r="AA371" s="11">
        <v>0.18099999999999999</v>
      </c>
      <c r="AB371" s="11">
        <v>0.61099999999999999</v>
      </c>
    </row>
    <row r="372" spans="1:28" ht="15" x14ac:dyDescent="0.25">
      <c r="A372" s="7" t="s">
        <v>107</v>
      </c>
      <c r="B372" s="12" t="s">
        <v>75</v>
      </c>
      <c r="C372" s="19">
        <v>2005</v>
      </c>
      <c r="D372" s="9" t="str">
        <f t="shared" si="10"/>
        <v>Bulgaria-Europe2005</v>
      </c>
      <c r="E372" s="10">
        <v>28895083540</v>
      </c>
      <c r="F372" s="11">
        <v>7.2999999999999995E-2</v>
      </c>
      <c r="G372" s="11">
        <v>274</v>
      </c>
      <c r="H372" s="11">
        <v>8.8999999999999996E-2</v>
      </c>
      <c r="I372">
        <f t="array" ref="I372:J372">_xlfn.IFNA(VLOOKUP(D372,ENERGY!$D$2:$F$2692,{2,3},FALSE),0)</f>
        <v>0</v>
      </c>
      <c r="J372">
        <v>0</v>
      </c>
      <c r="K372">
        <f t="array" ref="K372:S372">VLOOKUP(D372,'HUMAN RESOURCES'!$D$2:$M$2692,{2,3,4,5,6,7,8,9,10},FALSE)</f>
        <v>8.9999999999999993E-3</v>
      </c>
      <c r="L372">
        <v>1.4E-2</v>
      </c>
      <c r="M372">
        <v>76</v>
      </c>
      <c r="N372">
        <v>69</v>
      </c>
      <c r="O372">
        <v>0.13700000000000001</v>
      </c>
      <c r="P372">
        <v>0.68899999999999995</v>
      </c>
      <c r="Q372">
        <v>0.17399999999999999</v>
      </c>
      <c r="R372">
        <v>7739900</v>
      </c>
      <c r="S372">
        <v>0.70599999999999996</v>
      </c>
      <c r="T372">
        <f t="shared" si="11"/>
        <v>0.29400000000000004</v>
      </c>
      <c r="U372">
        <f t="array" ref="U372:V372">VLOOKUP(D372,TOURISM!$D$2:$F$2692,{2,3},FALSE)</f>
        <v>3063000000</v>
      </c>
      <c r="V372">
        <v>1858000000</v>
      </c>
      <c r="W372" s="12">
        <f t="array" ref="W372:AB372">VLOOKUP(D372,BUSINESS!$D$2:$J$2692,{2,3,4,5,6,7},FALSE)</f>
        <v>0.45200000000000001</v>
      </c>
      <c r="X372" s="12">
        <v>32</v>
      </c>
      <c r="Y372" s="12">
        <v>0</v>
      </c>
      <c r="Z372" s="12">
        <v>616</v>
      </c>
      <c r="AA372" s="11">
        <v>0.2</v>
      </c>
      <c r="AB372" s="11">
        <v>0.81299999999999994</v>
      </c>
    </row>
    <row r="373" spans="1:28" ht="15" x14ac:dyDescent="0.25">
      <c r="A373" s="7" t="s">
        <v>107</v>
      </c>
      <c r="B373" s="12" t="s">
        <v>75</v>
      </c>
      <c r="C373" s="19">
        <v>2006</v>
      </c>
      <c r="D373" s="9" t="str">
        <f t="shared" si="10"/>
        <v>Bulgaria-Europe2006</v>
      </c>
      <c r="E373" s="10">
        <v>33209188739</v>
      </c>
      <c r="F373" s="11">
        <v>6.9000000000000006E-2</v>
      </c>
      <c r="G373" s="11">
        <v>297</v>
      </c>
      <c r="H373" s="11">
        <v>8.6999999999999994E-2</v>
      </c>
      <c r="I373">
        <f t="array" ref="I373:J373">_xlfn.IFNA(VLOOKUP(D373,ENERGY!$D$2:$F$2692,{2,3},FALSE),0)</f>
        <v>20117</v>
      </c>
      <c r="J373">
        <v>52812</v>
      </c>
      <c r="K373">
        <f t="array" ref="K373:S373">VLOOKUP(D373,'HUMAN RESOURCES'!$D$2:$M$2692,{2,3,4,5,6,7,8,9,10},FALSE)</f>
        <v>0.01</v>
      </c>
      <c r="L373">
        <v>1.2999999999999999E-2</v>
      </c>
      <c r="M373">
        <v>76</v>
      </c>
      <c r="N373">
        <v>69</v>
      </c>
      <c r="O373">
        <v>0.13500000000000001</v>
      </c>
      <c r="P373">
        <v>0.69</v>
      </c>
      <c r="Q373">
        <v>0.17599999999999999</v>
      </c>
      <c r="R373">
        <v>7699020</v>
      </c>
      <c r="S373">
        <v>0.70899999999999996</v>
      </c>
      <c r="T373">
        <f t="shared" si="11"/>
        <v>0.29100000000000004</v>
      </c>
      <c r="U373">
        <f t="array" ref="U373:V373">VLOOKUP(D373,TOURISM!$D$2:$F$2692,{2,3},FALSE)</f>
        <v>3317000000</v>
      </c>
      <c r="V373">
        <v>2099000000</v>
      </c>
      <c r="W373" s="12">
        <f t="array" ref="W373:AB373">VLOOKUP(D373,BUSINESS!$D$2:$J$2692,{2,3,4,5,6,7},FALSE)</f>
        <v>0.41599999999999998</v>
      </c>
      <c r="X373" s="12">
        <v>32</v>
      </c>
      <c r="Y373" s="12">
        <v>0</v>
      </c>
      <c r="Z373" s="12">
        <v>616</v>
      </c>
      <c r="AA373" s="11">
        <v>0.27100000000000002</v>
      </c>
      <c r="AB373" s="11">
        <v>1.083</v>
      </c>
    </row>
    <row r="374" spans="1:28" ht="15" x14ac:dyDescent="0.25">
      <c r="A374" s="7" t="s">
        <v>107</v>
      </c>
      <c r="B374" s="12" t="s">
        <v>75</v>
      </c>
      <c r="C374" s="19">
        <v>2007</v>
      </c>
      <c r="D374" s="9" t="str">
        <f t="shared" si="10"/>
        <v>Bulgaria-Europe2007</v>
      </c>
      <c r="E374" s="10">
        <v>42113656147</v>
      </c>
      <c r="F374" s="11">
        <v>6.8000000000000005E-2</v>
      </c>
      <c r="G374" s="11">
        <v>375</v>
      </c>
      <c r="H374" s="11">
        <v>8.8999999999999996E-2</v>
      </c>
      <c r="I374">
        <f t="array" ref="I374:J374">_xlfn.IFNA(VLOOKUP(D374,ENERGY!$D$2:$F$2692,{2,3},FALSE),0)</f>
        <v>0</v>
      </c>
      <c r="J374">
        <v>0</v>
      </c>
      <c r="K374">
        <f t="array" ref="K374:S374">VLOOKUP(D374,'HUMAN RESOURCES'!$D$2:$M$2692,{2,3,4,5,6,7,8,9,10},FALSE)</f>
        <v>0.01</v>
      </c>
      <c r="L374">
        <v>1.2E-2</v>
      </c>
      <c r="M374">
        <v>76</v>
      </c>
      <c r="N374">
        <v>69</v>
      </c>
      <c r="O374">
        <v>0.13300000000000001</v>
      </c>
      <c r="P374">
        <v>0.68899999999999995</v>
      </c>
      <c r="Q374">
        <v>0.17699999999999999</v>
      </c>
      <c r="R374">
        <v>7545338</v>
      </c>
      <c r="S374">
        <v>0.71299999999999997</v>
      </c>
      <c r="T374">
        <f t="shared" si="11"/>
        <v>0.28700000000000003</v>
      </c>
      <c r="U374">
        <f t="array" ref="U374:V374">VLOOKUP(D374,TOURISM!$D$2:$F$2692,{2,3},FALSE)</f>
        <v>4181000000</v>
      </c>
      <c r="V374">
        <v>2142000000</v>
      </c>
      <c r="W374" s="12">
        <f t="array" ref="W374:AB374">VLOOKUP(D374,BUSINESS!$D$2:$J$2692,{2,3,4,5,6,7},FALSE)</f>
        <v>0.35799999999999998</v>
      </c>
      <c r="X374" s="12">
        <v>32</v>
      </c>
      <c r="Y374" s="12">
        <v>0</v>
      </c>
      <c r="Z374" s="12">
        <v>616</v>
      </c>
      <c r="AA374" s="11">
        <v>0.33600000000000002</v>
      </c>
      <c r="AB374" s="11">
        <v>1.3089999999999999</v>
      </c>
    </row>
    <row r="375" spans="1:28" ht="15" x14ac:dyDescent="0.25">
      <c r="A375" s="7" t="s">
        <v>107</v>
      </c>
      <c r="B375" s="12" t="s">
        <v>75</v>
      </c>
      <c r="C375" s="19">
        <v>2008</v>
      </c>
      <c r="D375" s="9" t="str">
        <f t="shared" si="10"/>
        <v>Bulgaria-Europe2008</v>
      </c>
      <c r="E375" s="10">
        <v>51824892678</v>
      </c>
      <c r="F375" s="11">
        <v>7.0000000000000007E-2</v>
      </c>
      <c r="G375" s="11">
        <v>474</v>
      </c>
      <c r="H375" s="11">
        <v>0.1</v>
      </c>
      <c r="I375">
        <f t="array" ref="I375:J375">_xlfn.IFNA(VLOOKUP(D375,ENERGY!$D$2:$F$2692,{2,3},FALSE),0)</f>
        <v>18688</v>
      </c>
      <c r="J375">
        <v>43531</v>
      </c>
      <c r="K375">
        <f t="array" ref="K375:S375">VLOOKUP(D375,'HUMAN RESOURCES'!$D$2:$M$2692,{2,3,4,5,6,7,8,9,10},FALSE)</f>
        <v>0.01</v>
      </c>
      <c r="L375">
        <v>1.2E-2</v>
      </c>
      <c r="M375">
        <v>77</v>
      </c>
      <c r="N375">
        <v>70</v>
      </c>
      <c r="O375">
        <v>0.13300000000000001</v>
      </c>
      <c r="P375">
        <v>0.68799999999999994</v>
      </c>
      <c r="Q375">
        <v>0.17899999999999999</v>
      </c>
      <c r="R375">
        <v>7492561</v>
      </c>
      <c r="S375">
        <v>0.71599999999999997</v>
      </c>
      <c r="T375">
        <f t="shared" si="11"/>
        <v>0.28400000000000003</v>
      </c>
      <c r="U375">
        <f t="array" ref="U375:V375">VLOOKUP(D375,TOURISM!$D$2:$F$2692,{2,3},FALSE)</f>
        <v>4852000000</v>
      </c>
      <c r="V375">
        <v>2602000000</v>
      </c>
      <c r="W375" s="12">
        <f t="array" ref="W375:AB375">VLOOKUP(D375,BUSINESS!$D$2:$J$2692,{2,3,4,5,6,7},FALSE)</f>
        <v>0.33900000000000002</v>
      </c>
      <c r="X375" s="12">
        <v>49</v>
      </c>
      <c r="Y375" s="12">
        <v>0</v>
      </c>
      <c r="Z375" s="12">
        <v>616</v>
      </c>
      <c r="AA375" s="11">
        <v>0.39700000000000002</v>
      </c>
      <c r="AB375" s="11">
        <v>1.39</v>
      </c>
    </row>
    <row r="376" spans="1:28" ht="15" x14ac:dyDescent="0.25">
      <c r="A376" s="7" t="s">
        <v>107</v>
      </c>
      <c r="B376" s="12" t="s">
        <v>75</v>
      </c>
      <c r="C376" s="19">
        <v>2009</v>
      </c>
      <c r="D376" s="9" t="str">
        <f t="shared" si="10"/>
        <v>Bulgaria-Europe2009</v>
      </c>
      <c r="E376" s="10">
        <v>48568714012</v>
      </c>
      <c r="F376" s="11">
        <v>7.1999999999999995E-2</v>
      </c>
      <c r="G376" s="11">
        <v>463</v>
      </c>
      <c r="H376" s="11">
        <v>0.109</v>
      </c>
      <c r="I376">
        <f t="array" ref="I376:J376">_xlfn.IFNA(VLOOKUP(D376,ENERGY!$D$2:$F$2692,{2,3},FALSE),0)</f>
        <v>19399</v>
      </c>
      <c r="J376">
        <v>47308</v>
      </c>
      <c r="K376">
        <f t="array" ref="K376:S376">VLOOKUP(D376,'HUMAN RESOURCES'!$D$2:$M$2692,{2,3,4,5,6,7,8,9,10},FALSE)</f>
        <v>1.0999999999999999E-2</v>
      </c>
      <c r="L376">
        <v>1.2E-2</v>
      </c>
      <c r="M376">
        <v>77</v>
      </c>
      <c r="N376">
        <v>70</v>
      </c>
      <c r="O376">
        <v>0.13300000000000001</v>
      </c>
      <c r="P376">
        <v>0.68600000000000005</v>
      </c>
      <c r="Q376">
        <v>0.18099999999999999</v>
      </c>
      <c r="R376">
        <v>7444443</v>
      </c>
      <c r="S376">
        <v>0.72</v>
      </c>
      <c r="T376">
        <f t="shared" si="11"/>
        <v>0.28000000000000003</v>
      </c>
      <c r="U376">
        <f t="array" ref="U376:V376">VLOOKUP(D376,TOURISM!$D$2:$F$2692,{2,3},FALSE)</f>
        <v>4273000000</v>
      </c>
      <c r="V376">
        <v>1955000000</v>
      </c>
      <c r="W376" s="12">
        <f t="array" ref="W376:AB376">VLOOKUP(D376,BUSINESS!$D$2:$J$2692,{2,3,4,5,6,7},FALSE)</f>
        <v>0.30399999999999999</v>
      </c>
      <c r="X376" s="12">
        <v>18</v>
      </c>
      <c r="Y376" s="12">
        <v>0</v>
      </c>
      <c r="Z376" s="12">
        <v>616</v>
      </c>
      <c r="AA376" s="11">
        <v>0.45</v>
      </c>
      <c r="AB376" s="11">
        <v>1.4039999999999999</v>
      </c>
    </row>
    <row r="377" spans="1:28" ht="15" x14ac:dyDescent="0.25">
      <c r="A377" s="7" t="s">
        <v>107</v>
      </c>
      <c r="B377" s="12" t="s">
        <v>75</v>
      </c>
      <c r="C377" s="19">
        <v>2010</v>
      </c>
      <c r="D377" s="9" t="str">
        <f t="shared" si="10"/>
        <v>Bulgaria-Europe2010</v>
      </c>
      <c r="E377" s="10">
        <v>47726575741</v>
      </c>
      <c r="F377" s="11">
        <v>7.5999999999999998E-2</v>
      </c>
      <c r="G377" s="11">
        <v>480</v>
      </c>
      <c r="H377" s="11">
        <v>0.113</v>
      </c>
      <c r="I377">
        <f t="array" ref="I377:J377">_xlfn.IFNA(VLOOKUP(D377,ENERGY!$D$2:$F$2692,{2,3},FALSE),0)</f>
        <v>20459</v>
      </c>
      <c r="J377">
        <v>48943</v>
      </c>
      <c r="K377">
        <f t="array" ref="K377:S377">VLOOKUP(D377,'HUMAN RESOURCES'!$D$2:$M$2692,{2,3,4,5,6,7,8,9,10},FALSE)</f>
        <v>0.01</v>
      </c>
      <c r="L377">
        <v>1.0999999999999999E-2</v>
      </c>
      <c r="M377">
        <v>77</v>
      </c>
      <c r="N377">
        <v>70</v>
      </c>
      <c r="O377">
        <v>0.13300000000000001</v>
      </c>
      <c r="P377">
        <v>0.68300000000000005</v>
      </c>
      <c r="Q377">
        <v>0.183</v>
      </c>
      <c r="R377">
        <v>7395599</v>
      </c>
      <c r="S377">
        <v>0.72299999999999998</v>
      </c>
      <c r="T377">
        <f t="shared" si="11"/>
        <v>0.27700000000000002</v>
      </c>
      <c r="U377">
        <f t="array" ref="U377:V377">VLOOKUP(D377,TOURISM!$D$2:$F$2692,{2,3},FALSE)</f>
        <v>4035000000</v>
      </c>
      <c r="V377">
        <v>1382000000</v>
      </c>
      <c r="W377" s="12">
        <f t="array" ref="W377:AB377">VLOOKUP(D377,BUSINESS!$D$2:$J$2692,{2,3,4,5,6,7},FALSE)</f>
        <v>0.28000000000000003</v>
      </c>
      <c r="X377" s="12">
        <v>18</v>
      </c>
      <c r="Y377" s="12">
        <v>0</v>
      </c>
      <c r="Z377" s="12">
        <v>616</v>
      </c>
      <c r="AA377" s="11">
        <v>0.46200000000000002</v>
      </c>
      <c r="AB377" s="11">
        <v>1.38</v>
      </c>
    </row>
    <row r="378" spans="1:28" ht="15" x14ac:dyDescent="0.25">
      <c r="A378" s="7" t="s">
        <v>107</v>
      </c>
      <c r="B378" s="12" t="s">
        <v>75</v>
      </c>
      <c r="C378" s="19">
        <v>2011</v>
      </c>
      <c r="D378" s="9" t="str">
        <f t="shared" si="10"/>
        <v>Bulgaria-Europe2011</v>
      </c>
      <c r="E378" s="10">
        <v>53542780661</v>
      </c>
      <c r="F378" s="11">
        <v>7.2999999999999995E-2</v>
      </c>
      <c r="G378" s="11">
        <v>522</v>
      </c>
      <c r="H378" s="11">
        <v>0.111</v>
      </c>
      <c r="I378">
        <f t="array" ref="I378:J378">_xlfn.IFNA(VLOOKUP(D378,ENERGY!$D$2:$F$2692,{2,3},FALSE),0)</f>
        <v>0</v>
      </c>
      <c r="J378">
        <v>0</v>
      </c>
      <c r="K378">
        <f t="array" ref="K378:S378">VLOOKUP(D378,'HUMAN RESOURCES'!$D$2:$M$2692,{2,3,4,5,6,7,8,9,10},FALSE)</f>
        <v>0.01</v>
      </c>
      <c r="L378">
        <v>1.0999999999999999E-2</v>
      </c>
      <c r="M378">
        <v>78</v>
      </c>
      <c r="N378">
        <v>71</v>
      </c>
      <c r="O378">
        <v>0.13400000000000001</v>
      </c>
      <c r="P378">
        <v>0.68</v>
      </c>
      <c r="Q378">
        <v>0.186</v>
      </c>
      <c r="R378">
        <v>7348328</v>
      </c>
      <c r="S378">
        <v>0.72599999999999998</v>
      </c>
      <c r="T378">
        <f t="shared" si="11"/>
        <v>0.27400000000000002</v>
      </c>
      <c r="U378">
        <f t="array" ref="U378:V378">VLOOKUP(D378,TOURISM!$D$2:$F$2692,{2,3},FALSE)</f>
        <v>4554000000</v>
      </c>
      <c r="V378">
        <v>1498000000</v>
      </c>
      <c r="W378" s="12">
        <f t="array" ref="W378:AB378">VLOOKUP(D378,BUSINESS!$D$2:$J$2692,{2,3,4,5,6,7},FALSE)</f>
        <v>0.27200000000000002</v>
      </c>
      <c r="X378" s="12">
        <v>18</v>
      </c>
      <c r="Y378" s="12">
        <v>0</v>
      </c>
      <c r="Z378" s="12">
        <v>500</v>
      </c>
      <c r="AA378" s="11">
        <v>0.48</v>
      </c>
      <c r="AB378" s="11">
        <v>1.4279999999999999</v>
      </c>
    </row>
    <row r="379" spans="1:28" ht="15" x14ac:dyDescent="0.25">
      <c r="A379" s="7" t="s">
        <v>107</v>
      </c>
      <c r="B379" s="12" t="s">
        <v>75</v>
      </c>
      <c r="C379" s="19">
        <v>2012</v>
      </c>
      <c r="D379" s="9" t="str">
        <f t="shared" si="10"/>
        <v>Bulgaria-Europe2012</v>
      </c>
      <c r="E379" s="10">
        <v>51303659418</v>
      </c>
      <c r="F379" s="11">
        <v>7.3999999999999996E-2</v>
      </c>
      <c r="G379" s="11">
        <v>516</v>
      </c>
      <c r="H379" s="11">
        <v>0.106</v>
      </c>
      <c r="I379">
        <f t="array" ref="I379:J379">_xlfn.IFNA(VLOOKUP(D379,ENERGY!$D$2:$F$2692,{2,3},FALSE),0)</f>
        <v>18833</v>
      </c>
      <c r="J379">
        <v>46787</v>
      </c>
      <c r="K379">
        <f t="array" ref="K379:S379">VLOOKUP(D379,'HUMAN RESOURCES'!$D$2:$M$2692,{2,3,4,5,6,7,8,9,10},FALSE)</f>
        <v>0.01</v>
      </c>
      <c r="L379">
        <v>1.0999999999999999E-2</v>
      </c>
      <c r="M379">
        <v>78</v>
      </c>
      <c r="N379">
        <v>71</v>
      </c>
      <c r="O379">
        <v>0.13500000000000001</v>
      </c>
      <c r="P379">
        <v>0.67500000000000004</v>
      </c>
      <c r="Q379">
        <v>0.189</v>
      </c>
      <c r="R379">
        <v>7305888</v>
      </c>
      <c r="S379">
        <v>0.73</v>
      </c>
      <c r="T379">
        <f t="shared" si="11"/>
        <v>0.27</v>
      </c>
      <c r="U379">
        <f t="array" ref="U379:V379">VLOOKUP(D379,TOURISM!$D$2:$F$2692,{2,3},FALSE)</f>
        <v>4202000000</v>
      </c>
      <c r="V379">
        <v>1475000000</v>
      </c>
      <c r="W379" s="12">
        <f t="array" ref="W379:AB379">VLOOKUP(D379,BUSINESS!$D$2:$J$2692,{2,3,4,5,6,7},FALSE)</f>
        <v>0.27700000000000002</v>
      </c>
      <c r="X379" s="12">
        <v>18</v>
      </c>
      <c r="Y379" s="12">
        <v>57</v>
      </c>
      <c r="Z379" s="12">
        <v>454</v>
      </c>
      <c r="AA379" s="11">
        <v>0.51900000000000002</v>
      </c>
      <c r="AB379" s="11">
        <v>1.4810000000000001</v>
      </c>
    </row>
    <row r="380" spans="1:28" ht="15" x14ac:dyDescent="0.25">
      <c r="A380" s="7" t="s">
        <v>108</v>
      </c>
      <c r="B380" s="12" t="s">
        <v>77</v>
      </c>
      <c r="C380" s="19">
        <v>2000</v>
      </c>
      <c r="D380" s="9" t="str">
        <f t="shared" si="10"/>
        <v>Burkina Faso-Africa2000</v>
      </c>
      <c r="E380" s="10">
        <v>2610959139</v>
      </c>
      <c r="F380" s="11">
        <v>5.0999999999999997E-2</v>
      </c>
      <c r="G380" s="11">
        <v>12</v>
      </c>
      <c r="H380" s="12">
        <v>0</v>
      </c>
      <c r="I380">
        <f t="array" ref="I380:J380">_xlfn.IFNA(VLOOKUP(D380,ENERGY!$D$2:$F$2692,{2,3},FALSE),0)</f>
        <v>0</v>
      </c>
      <c r="J380">
        <v>0</v>
      </c>
      <c r="K380">
        <f t="array" ref="K380:S380">VLOOKUP(D380,'HUMAN RESOURCES'!$D$2:$M$2692,{2,3,4,5,6,7,8,9,10},FALSE)</f>
        <v>4.5999999999999999E-2</v>
      </c>
      <c r="L380">
        <v>9.6000000000000002E-2</v>
      </c>
      <c r="M380">
        <v>52</v>
      </c>
      <c r="N380">
        <v>49</v>
      </c>
      <c r="O380">
        <v>0.46800000000000003</v>
      </c>
      <c r="P380">
        <v>0.505</v>
      </c>
      <c r="Q380">
        <v>2.8000000000000001E-2</v>
      </c>
      <c r="R380">
        <v>11607944</v>
      </c>
      <c r="S380">
        <v>0.17799999999999999</v>
      </c>
      <c r="T380">
        <f t="shared" si="11"/>
        <v>0.82200000000000006</v>
      </c>
      <c r="U380">
        <f t="array" ref="U380:V380">VLOOKUP(D380,TOURISM!$D$2:$F$2692,{2,3},FALSE)</f>
        <v>23000000</v>
      </c>
      <c r="V380">
        <v>30000000</v>
      </c>
      <c r="W380" s="12">
        <f t="array" ref="W380:AB380">VLOOKUP(D380,BUSINESS!$D$2:$J$2692,{2,3,4,5,6,7},FALSE)</f>
        <v>0</v>
      </c>
      <c r="X380" s="12">
        <v>0</v>
      </c>
      <c r="Y380" s="12">
        <v>0</v>
      </c>
      <c r="Z380" s="12">
        <v>0</v>
      </c>
      <c r="AA380" s="11">
        <v>1E-3</v>
      </c>
      <c r="AB380" s="11">
        <v>2E-3</v>
      </c>
    </row>
    <row r="381" spans="1:28" ht="15" x14ac:dyDescent="0.25">
      <c r="A381" s="7" t="s">
        <v>108</v>
      </c>
      <c r="B381" s="12" t="s">
        <v>77</v>
      </c>
      <c r="C381" s="19">
        <v>2001</v>
      </c>
      <c r="D381" s="9" t="str">
        <f t="shared" si="10"/>
        <v>Burkina Faso-Africa2001</v>
      </c>
      <c r="E381" s="10">
        <v>2812845486</v>
      </c>
      <c r="F381" s="11">
        <v>4.9000000000000002E-2</v>
      </c>
      <c r="G381" s="11">
        <v>12</v>
      </c>
      <c r="H381" s="12">
        <v>0</v>
      </c>
      <c r="I381">
        <f t="array" ref="I381:J381">_xlfn.IFNA(VLOOKUP(D381,ENERGY!$D$2:$F$2692,{2,3},FALSE),0)</f>
        <v>0</v>
      </c>
      <c r="J381">
        <v>0</v>
      </c>
      <c r="K381">
        <f t="array" ref="K381:S381">VLOOKUP(D381,'HUMAN RESOURCES'!$D$2:$M$2692,{2,3,4,5,6,7,8,9,10},FALSE)</f>
        <v>4.5999999999999999E-2</v>
      </c>
      <c r="L381">
        <v>9.5000000000000001E-2</v>
      </c>
      <c r="M381">
        <v>52</v>
      </c>
      <c r="N381">
        <v>50</v>
      </c>
      <c r="O381">
        <v>0.46700000000000003</v>
      </c>
      <c r="P381">
        <v>0.50600000000000001</v>
      </c>
      <c r="Q381">
        <v>2.7E-2</v>
      </c>
      <c r="R381">
        <v>11946080</v>
      </c>
      <c r="S381">
        <v>0.185</v>
      </c>
      <c r="T381">
        <f t="shared" si="11"/>
        <v>0.81499999999999995</v>
      </c>
      <c r="U381">
        <f t="array" ref="U381:V381">VLOOKUP(D381,TOURISM!$D$2:$F$2692,{2,3},FALSE)</f>
        <v>25000000</v>
      </c>
      <c r="V381">
        <v>35000000</v>
      </c>
      <c r="W381" s="12">
        <f t="array" ref="W381:AB381">VLOOKUP(D381,BUSINESS!$D$2:$J$2692,{2,3,4,5,6,7},FALSE)</f>
        <v>0</v>
      </c>
      <c r="X381" s="12">
        <v>0</v>
      </c>
      <c r="Y381" s="12">
        <v>0</v>
      </c>
      <c r="Z381" s="12">
        <v>0</v>
      </c>
      <c r="AA381" s="11">
        <v>2E-3</v>
      </c>
      <c r="AB381" s="11">
        <v>6.0000000000000001E-3</v>
      </c>
    </row>
    <row r="382" spans="1:28" ht="15" x14ac:dyDescent="0.25">
      <c r="A382" s="7" t="s">
        <v>108</v>
      </c>
      <c r="B382" s="12" t="s">
        <v>77</v>
      </c>
      <c r="C382" s="19">
        <v>2002</v>
      </c>
      <c r="D382" s="9" t="str">
        <f t="shared" si="10"/>
        <v>Burkina Faso-Africa2002</v>
      </c>
      <c r="E382" s="10">
        <v>3205592273</v>
      </c>
      <c r="F382" s="11">
        <v>0.05</v>
      </c>
      <c r="G382" s="11">
        <v>13</v>
      </c>
      <c r="H382" s="12">
        <v>0</v>
      </c>
      <c r="I382">
        <f t="array" ref="I382:J382">_xlfn.IFNA(VLOOKUP(D382,ENERGY!$D$2:$F$2692,{2,3},FALSE),0)</f>
        <v>0</v>
      </c>
      <c r="J382">
        <v>1683</v>
      </c>
      <c r="K382">
        <f t="array" ref="K382:S382">VLOOKUP(D382,'HUMAN RESOURCES'!$D$2:$M$2692,{2,3,4,5,6,7,8,9,10},FALSE)</f>
        <v>4.5999999999999999E-2</v>
      </c>
      <c r="L382">
        <v>9.4E-2</v>
      </c>
      <c r="M382">
        <v>52</v>
      </c>
      <c r="N382">
        <v>50</v>
      </c>
      <c r="O382">
        <v>0.46700000000000003</v>
      </c>
      <c r="P382">
        <v>0.50700000000000001</v>
      </c>
      <c r="Q382">
        <v>2.7E-2</v>
      </c>
      <c r="R382">
        <v>12296399</v>
      </c>
      <c r="S382">
        <v>0.193</v>
      </c>
      <c r="T382">
        <f t="shared" si="11"/>
        <v>0.80699999999999994</v>
      </c>
      <c r="U382">
        <f t="array" ref="U382:V382">VLOOKUP(D382,TOURISM!$D$2:$F$2692,{2,3},FALSE)</f>
        <v>37000000</v>
      </c>
      <c r="V382">
        <v>36000000</v>
      </c>
      <c r="W382" s="12">
        <f t="array" ref="W382:AB382">VLOOKUP(D382,BUSINESS!$D$2:$J$2692,{2,3,4,5,6,7},FALSE)</f>
        <v>0</v>
      </c>
      <c r="X382" s="12">
        <v>0</v>
      </c>
      <c r="Y382" s="12">
        <v>0</v>
      </c>
      <c r="Z382" s="12">
        <v>0</v>
      </c>
      <c r="AA382" s="11">
        <v>2E-3</v>
      </c>
      <c r="AB382" s="11">
        <v>8.9999999999999993E-3</v>
      </c>
    </row>
    <row r="383" spans="1:28" ht="15" x14ac:dyDescent="0.25">
      <c r="A383" s="7" t="s">
        <v>108</v>
      </c>
      <c r="B383" s="12" t="s">
        <v>77</v>
      </c>
      <c r="C383" s="19">
        <v>2003</v>
      </c>
      <c r="D383" s="9" t="str">
        <f t="shared" si="10"/>
        <v>Burkina Faso-Africa2003</v>
      </c>
      <c r="E383" s="10">
        <v>4205691122</v>
      </c>
      <c r="F383" s="11">
        <v>5.5E-2</v>
      </c>
      <c r="G383" s="11">
        <v>19</v>
      </c>
      <c r="H383" s="12">
        <v>0</v>
      </c>
      <c r="I383">
        <f t="array" ref="I383:J383">_xlfn.IFNA(VLOOKUP(D383,ENERGY!$D$2:$F$2692,{2,3},FALSE),0)</f>
        <v>0</v>
      </c>
      <c r="J383">
        <v>1665</v>
      </c>
      <c r="K383">
        <f t="array" ref="K383:S383">VLOOKUP(D383,'HUMAN RESOURCES'!$D$2:$M$2692,{2,3,4,5,6,7,8,9,10},FALSE)</f>
        <v>4.4999999999999998E-2</v>
      </c>
      <c r="L383">
        <v>9.0999999999999998E-2</v>
      </c>
      <c r="M383">
        <v>53</v>
      </c>
      <c r="N383">
        <v>51</v>
      </c>
      <c r="O383">
        <v>0.46600000000000003</v>
      </c>
      <c r="P383">
        <v>0.50800000000000001</v>
      </c>
      <c r="Q383">
        <v>2.5999999999999999E-2</v>
      </c>
      <c r="R383">
        <v>12659086</v>
      </c>
      <c r="S383">
        <v>0.2</v>
      </c>
      <c r="T383">
        <f t="shared" si="11"/>
        <v>0.8</v>
      </c>
      <c r="U383">
        <f t="array" ref="U383:V383">VLOOKUP(D383,TOURISM!$D$2:$F$2692,{2,3},FALSE)</f>
        <v>38000000</v>
      </c>
      <c r="V383">
        <v>50000000</v>
      </c>
      <c r="W383" s="12">
        <f t="array" ref="W383:AB383">VLOOKUP(D383,BUSINESS!$D$2:$J$2692,{2,3,4,5,6,7},FALSE)</f>
        <v>0</v>
      </c>
      <c r="X383" s="12">
        <v>40</v>
      </c>
      <c r="Y383" s="12">
        <v>0</v>
      </c>
      <c r="Z383" s="12">
        <v>0</v>
      </c>
      <c r="AA383" s="11">
        <v>4.0000000000000001E-3</v>
      </c>
      <c r="AB383" s="11">
        <v>1.9E-2</v>
      </c>
    </row>
    <row r="384" spans="1:28" ht="15" x14ac:dyDescent="0.25">
      <c r="A384" s="7" t="s">
        <v>108</v>
      </c>
      <c r="B384" s="12" t="s">
        <v>77</v>
      </c>
      <c r="C384" s="19">
        <v>2004</v>
      </c>
      <c r="D384" s="9" t="str">
        <f t="shared" si="10"/>
        <v>Burkina Faso-Africa2004</v>
      </c>
      <c r="E384" s="10">
        <v>4838551014</v>
      </c>
      <c r="F384" s="11">
        <v>6.0999999999999999E-2</v>
      </c>
      <c r="G384" s="11">
        <v>24</v>
      </c>
      <c r="H384" s="12">
        <v>0</v>
      </c>
      <c r="I384">
        <f t="array" ref="I384:J384">_xlfn.IFNA(VLOOKUP(D384,ENERGY!$D$2:$F$2692,{2,3},FALSE),0)</f>
        <v>0</v>
      </c>
      <c r="J384">
        <v>1698</v>
      </c>
      <c r="K384">
        <f t="array" ref="K384:S384">VLOOKUP(D384,'HUMAN RESOURCES'!$D$2:$M$2692,{2,3,4,5,6,7,8,9,10},FALSE)</f>
        <v>4.4999999999999998E-2</v>
      </c>
      <c r="L384">
        <v>8.8999999999999996E-2</v>
      </c>
      <c r="M384">
        <v>53</v>
      </c>
      <c r="N384">
        <v>51</v>
      </c>
      <c r="O384">
        <v>0.46600000000000003</v>
      </c>
      <c r="P384">
        <v>0.50800000000000001</v>
      </c>
      <c r="Q384">
        <v>2.5999999999999999E-2</v>
      </c>
      <c r="R384">
        <v>13034258</v>
      </c>
      <c r="S384">
        <v>0.20799999999999999</v>
      </c>
      <c r="T384">
        <f t="shared" si="11"/>
        <v>0.79200000000000004</v>
      </c>
      <c r="U384">
        <f t="array" ref="U384:V384">VLOOKUP(D384,TOURISM!$D$2:$F$2692,{2,3},FALSE)</f>
        <v>52000000</v>
      </c>
      <c r="V384">
        <v>67000000</v>
      </c>
      <c r="W384" s="12">
        <f t="array" ref="W384:AB384">VLOOKUP(D384,BUSINESS!$D$2:$J$2692,{2,3,4,5,6,7},FALSE)</f>
        <v>0</v>
      </c>
      <c r="X384" s="12">
        <v>40</v>
      </c>
      <c r="Y384" s="12">
        <v>0</v>
      </c>
      <c r="Z384" s="12">
        <v>0</v>
      </c>
      <c r="AA384" s="11">
        <v>4.0000000000000001E-3</v>
      </c>
      <c r="AB384" s="11">
        <v>0.03</v>
      </c>
    </row>
    <row r="385" spans="1:28" ht="15" x14ac:dyDescent="0.25">
      <c r="A385" s="7" t="s">
        <v>108</v>
      </c>
      <c r="B385" s="12" t="s">
        <v>77</v>
      </c>
      <c r="C385" s="19">
        <v>2005</v>
      </c>
      <c r="D385" s="9" t="str">
        <f t="shared" si="10"/>
        <v>Burkina Faso-Africa2005</v>
      </c>
      <c r="E385" s="10">
        <v>5462709055</v>
      </c>
      <c r="F385" s="11">
        <v>6.9000000000000006E-2</v>
      </c>
      <c r="G385" s="11">
        <v>28</v>
      </c>
      <c r="H385" s="12">
        <v>0</v>
      </c>
      <c r="I385">
        <f t="array" ref="I385:J385">_xlfn.IFNA(VLOOKUP(D385,ENERGY!$D$2:$F$2692,{2,3},FALSE),0)</f>
        <v>0</v>
      </c>
      <c r="J385">
        <v>0</v>
      </c>
      <c r="K385">
        <f t="array" ref="K385:S385">VLOOKUP(D385,'HUMAN RESOURCES'!$D$2:$M$2692,{2,3,4,5,6,7,8,9,10},FALSE)</f>
        <v>4.4999999999999998E-2</v>
      </c>
      <c r="L385">
        <v>8.5999999999999993E-2</v>
      </c>
      <c r="M385">
        <v>53</v>
      </c>
      <c r="N385">
        <v>52</v>
      </c>
      <c r="O385">
        <v>0.46500000000000002</v>
      </c>
      <c r="P385">
        <v>0.50900000000000001</v>
      </c>
      <c r="Q385">
        <v>2.5999999999999999E-2</v>
      </c>
      <c r="R385">
        <v>13421929</v>
      </c>
      <c r="S385">
        <v>0.215</v>
      </c>
      <c r="T385">
        <f t="shared" si="11"/>
        <v>0.78500000000000003</v>
      </c>
      <c r="U385">
        <f t="array" ref="U385:V385">VLOOKUP(D385,TOURISM!$D$2:$F$2692,{2,3},FALSE)</f>
        <v>46000000</v>
      </c>
      <c r="V385">
        <v>74000000</v>
      </c>
      <c r="W385" s="12">
        <f t="array" ref="W385:AB385">VLOOKUP(D385,BUSINESS!$D$2:$J$2692,{2,3,4,5,6,7},FALSE)</f>
        <v>0.47499999999999998</v>
      </c>
      <c r="X385" s="12">
        <v>40</v>
      </c>
      <c r="Y385" s="12">
        <v>0</v>
      </c>
      <c r="Z385" s="12">
        <v>270</v>
      </c>
      <c r="AA385" s="11">
        <v>5.0000000000000001E-3</v>
      </c>
      <c r="AB385" s="11">
        <v>4.7E-2</v>
      </c>
    </row>
    <row r="386" spans="1:28" ht="15" x14ac:dyDescent="0.25">
      <c r="A386" s="7" t="s">
        <v>108</v>
      </c>
      <c r="B386" s="12" t="s">
        <v>77</v>
      </c>
      <c r="C386" s="19">
        <v>2006</v>
      </c>
      <c r="D386" s="9" t="str">
        <f t="shared" ref="D386:D449" si="12">CONCATENATE(A386,C386)</f>
        <v>Burkina Faso-Africa2006</v>
      </c>
      <c r="E386" s="10">
        <v>5844669738</v>
      </c>
      <c r="F386" s="11">
        <v>7.3999999999999996E-2</v>
      </c>
      <c r="G386" s="11">
        <v>28</v>
      </c>
      <c r="H386" s="12">
        <v>0</v>
      </c>
      <c r="I386">
        <f t="array" ref="I386:J386">_xlfn.IFNA(VLOOKUP(D386,ENERGY!$D$2:$F$2692,{2,3},FALSE),0)</f>
        <v>0</v>
      </c>
      <c r="J386">
        <v>1646</v>
      </c>
      <c r="K386">
        <f t="array" ref="K386:S386">VLOOKUP(D386,'HUMAN RESOURCES'!$D$2:$M$2692,{2,3,4,5,6,7,8,9,10},FALSE)</f>
        <v>4.3999999999999997E-2</v>
      </c>
      <c r="L386">
        <v>8.3000000000000004E-2</v>
      </c>
      <c r="M386">
        <v>54</v>
      </c>
      <c r="N386">
        <v>52</v>
      </c>
      <c r="O386">
        <v>0.46400000000000002</v>
      </c>
      <c r="P386">
        <v>0.51</v>
      </c>
      <c r="Q386">
        <v>2.5000000000000001E-2</v>
      </c>
      <c r="R386">
        <v>13822257</v>
      </c>
      <c r="S386">
        <v>0.223</v>
      </c>
      <c r="T386">
        <f t="shared" si="11"/>
        <v>0.77700000000000002</v>
      </c>
      <c r="U386">
        <f t="array" ref="U386:V386">VLOOKUP(D386,TOURISM!$D$2:$F$2692,{2,3},FALSE)</f>
        <v>55000000</v>
      </c>
      <c r="V386">
        <v>84000000</v>
      </c>
      <c r="W386" s="12">
        <f t="array" ref="W386:AB386">VLOOKUP(D386,BUSINESS!$D$2:$J$2692,{2,3,4,5,6,7},FALSE)</f>
        <v>0.47599999999999998</v>
      </c>
      <c r="X386" s="12">
        <v>34</v>
      </c>
      <c r="Y386" s="12">
        <v>0</v>
      </c>
      <c r="Z386" s="12">
        <v>270</v>
      </c>
      <c r="AA386" s="11">
        <v>6.0000000000000001E-3</v>
      </c>
      <c r="AB386" s="11">
        <v>7.3999999999999996E-2</v>
      </c>
    </row>
    <row r="387" spans="1:28" ht="15" x14ac:dyDescent="0.25">
      <c r="A387" s="7" t="s">
        <v>108</v>
      </c>
      <c r="B387" s="12" t="s">
        <v>77</v>
      </c>
      <c r="C387" s="19">
        <v>2007</v>
      </c>
      <c r="D387" s="9" t="str">
        <f t="shared" si="12"/>
        <v>Burkina Faso-Africa2007</v>
      </c>
      <c r="E387" s="10">
        <v>6755823933</v>
      </c>
      <c r="F387" s="11">
        <v>7.6999999999999999E-2</v>
      </c>
      <c r="G387" s="11">
        <v>32</v>
      </c>
      <c r="H387" s="12">
        <v>0</v>
      </c>
      <c r="I387">
        <f t="array" ref="I387:J387">_xlfn.IFNA(VLOOKUP(D387,ENERGY!$D$2:$F$2692,{2,3},FALSE),0)</f>
        <v>0</v>
      </c>
      <c r="J387">
        <v>0</v>
      </c>
      <c r="K387">
        <f t="array" ref="K387:S387">VLOOKUP(D387,'HUMAN RESOURCES'!$D$2:$M$2692,{2,3,4,5,6,7,8,9,10},FALSE)</f>
        <v>4.3999999999999997E-2</v>
      </c>
      <c r="L387">
        <v>7.9000000000000001E-2</v>
      </c>
      <c r="M387">
        <v>54</v>
      </c>
      <c r="N387">
        <v>53</v>
      </c>
      <c r="O387">
        <v>0.46300000000000002</v>
      </c>
      <c r="P387">
        <v>0.51100000000000001</v>
      </c>
      <c r="Q387">
        <v>2.5000000000000001E-2</v>
      </c>
      <c r="R387">
        <v>14235075</v>
      </c>
      <c r="S387">
        <v>0.23200000000000001</v>
      </c>
      <c r="T387">
        <f t="shared" ref="T387:T450" si="13">1-S387</f>
        <v>0.76800000000000002</v>
      </c>
      <c r="U387">
        <f t="array" ref="U387:V387">VLOOKUP(D387,TOURISM!$D$2:$F$2692,{2,3},FALSE)</f>
        <v>61000000</v>
      </c>
      <c r="V387">
        <v>93000000</v>
      </c>
      <c r="W387" s="12">
        <f t="array" ref="W387:AB387">VLOOKUP(D387,BUSINESS!$D$2:$J$2692,{2,3,4,5,6,7},FALSE)</f>
        <v>0.47599999999999998</v>
      </c>
      <c r="X387" s="12">
        <v>18</v>
      </c>
      <c r="Y387" s="12">
        <v>0</v>
      </c>
      <c r="Z387" s="12">
        <v>270</v>
      </c>
      <c r="AA387" s="11">
        <v>8.0000000000000002E-3</v>
      </c>
      <c r="AB387" s="11">
        <v>0.13100000000000001</v>
      </c>
    </row>
    <row r="388" spans="1:28" ht="15" x14ac:dyDescent="0.25">
      <c r="A388" s="7" t="s">
        <v>108</v>
      </c>
      <c r="B388" s="12" t="s">
        <v>77</v>
      </c>
      <c r="C388" s="19">
        <v>2008</v>
      </c>
      <c r="D388" s="9" t="str">
        <f t="shared" si="12"/>
        <v>Burkina Faso-Africa2008</v>
      </c>
      <c r="E388" s="10">
        <v>8350710389</v>
      </c>
      <c r="F388" s="11">
        <v>8.5999999999999993E-2</v>
      </c>
      <c r="G388" s="11">
        <v>39</v>
      </c>
      <c r="H388" s="12">
        <v>0</v>
      </c>
      <c r="I388">
        <f t="array" ref="I388:J388">_xlfn.IFNA(VLOOKUP(D388,ENERGY!$D$2:$F$2692,{2,3},FALSE),0)</f>
        <v>0</v>
      </c>
      <c r="J388">
        <v>1041</v>
      </c>
      <c r="K388">
        <f t="array" ref="K388:S388">VLOOKUP(D388,'HUMAN RESOURCES'!$D$2:$M$2692,{2,3,4,5,6,7,8,9,10},FALSE)</f>
        <v>4.3999999999999997E-2</v>
      </c>
      <c r="L388">
        <v>7.5999999999999998E-2</v>
      </c>
      <c r="M388">
        <v>55</v>
      </c>
      <c r="N388">
        <v>54</v>
      </c>
      <c r="O388">
        <v>0.46200000000000002</v>
      </c>
      <c r="P388">
        <v>0.51200000000000001</v>
      </c>
      <c r="Q388">
        <v>2.5000000000000001E-2</v>
      </c>
      <c r="R388">
        <v>14659646</v>
      </c>
      <c r="S388">
        <v>0.24</v>
      </c>
      <c r="T388">
        <f t="shared" si="13"/>
        <v>0.76</v>
      </c>
      <c r="U388">
        <f t="array" ref="U388:V388">VLOOKUP(D388,TOURISM!$D$2:$F$2692,{2,3},FALSE)</f>
        <v>82000000</v>
      </c>
      <c r="V388">
        <v>110000000</v>
      </c>
      <c r="W388" s="12">
        <f t="array" ref="W388:AB388">VLOOKUP(D388,BUSINESS!$D$2:$J$2692,{2,3,4,5,6,7},FALSE)</f>
        <v>0.44500000000000001</v>
      </c>
      <c r="X388" s="12">
        <v>16</v>
      </c>
      <c r="Y388" s="12">
        <v>0</v>
      </c>
      <c r="Z388" s="12">
        <v>270</v>
      </c>
      <c r="AA388" s="11">
        <v>8.9999999999999993E-3</v>
      </c>
      <c r="AB388" s="11">
        <v>0.20599999999999999</v>
      </c>
    </row>
    <row r="389" spans="1:28" ht="15" x14ac:dyDescent="0.25">
      <c r="A389" s="7" t="s">
        <v>108</v>
      </c>
      <c r="B389" s="12" t="s">
        <v>77</v>
      </c>
      <c r="C389" s="19">
        <v>2009</v>
      </c>
      <c r="D389" s="9" t="str">
        <f t="shared" si="12"/>
        <v>Burkina Faso-Africa2009</v>
      </c>
      <c r="E389" s="10">
        <v>8348156389</v>
      </c>
      <c r="F389" s="11">
        <v>7.2999999999999995E-2</v>
      </c>
      <c r="G389" s="11">
        <v>41</v>
      </c>
      <c r="H389" s="12">
        <v>0</v>
      </c>
      <c r="I389">
        <f t="array" ref="I389:J389">_xlfn.IFNA(VLOOKUP(D389,ENERGY!$D$2:$F$2692,{2,3},FALSE),0)</f>
        <v>0</v>
      </c>
      <c r="J389">
        <v>1078</v>
      </c>
      <c r="K389">
        <f t="array" ref="K389:S389">VLOOKUP(D389,'HUMAN RESOURCES'!$D$2:$M$2692,{2,3,4,5,6,7,8,9,10},FALSE)</f>
        <v>4.2999999999999997E-2</v>
      </c>
      <c r="L389">
        <v>7.2999999999999995E-2</v>
      </c>
      <c r="M389">
        <v>55</v>
      </c>
      <c r="N389">
        <v>54</v>
      </c>
      <c r="O389">
        <v>0.46100000000000002</v>
      </c>
      <c r="P389">
        <v>0.51400000000000001</v>
      </c>
      <c r="Q389">
        <v>2.5000000000000001E-2</v>
      </c>
      <c r="R389">
        <v>15094967</v>
      </c>
      <c r="S389">
        <v>0.248</v>
      </c>
      <c r="T389">
        <f t="shared" si="13"/>
        <v>0.752</v>
      </c>
      <c r="U389">
        <f t="array" ref="U389:V389">VLOOKUP(D389,TOURISM!$D$2:$F$2692,{2,3},FALSE)</f>
        <v>99000000</v>
      </c>
      <c r="V389">
        <v>111000000</v>
      </c>
      <c r="W389" s="12">
        <f t="array" ref="W389:AB389">VLOOKUP(D389,BUSINESS!$D$2:$J$2692,{2,3,4,5,6,7},FALSE)</f>
        <v>0.44900000000000001</v>
      </c>
      <c r="X389" s="12">
        <v>14</v>
      </c>
      <c r="Y389" s="12">
        <v>0</v>
      </c>
      <c r="Z389" s="12">
        <v>270</v>
      </c>
      <c r="AA389" s="11">
        <v>1.0999999999999999E-2</v>
      </c>
      <c r="AB389" s="11">
        <v>0.253</v>
      </c>
    </row>
    <row r="390" spans="1:28" ht="15" x14ac:dyDescent="0.25">
      <c r="A390" s="7" t="s">
        <v>108</v>
      </c>
      <c r="B390" s="12" t="s">
        <v>77</v>
      </c>
      <c r="C390" s="19">
        <v>2010</v>
      </c>
      <c r="D390" s="9" t="str">
        <f t="shared" si="12"/>
        <v>Burkina Faso-Africa2010</v>
      </c>
      <c r="E390" s="10">
        <v>9209288383</v>
      </c>
      <c r="F390" s="11">
        <v>7.3999999999999996E-2</v>
      </c>
      <c r="G390" s="11">
        <v>41</v>
      </c>
      <c r="H390" s="12">
        <v>0</v>
      </c>
      <c r="I390">
        <f t="array" ref="I390:J390">_xlfn.IFNA(VLOOKUP(D390,ENERGY!$D$2:$F$2692,{2,3},FALSE),0)</f>
        <v>0</v>
      </c>
      <c r="J390">
        <v>1360</v>
      </c>
      <c r="K390">
        <f t="array" ref="K390:S390">VLOOKUP(D390,'HUMAN RESOURCES'!$D$2:$M$2692,{2,3,4,5,6,7,8,9,10},FALSE)</f>
        <v>4.2999999999999997E-2</v>
      </c>
      <c r="L390">
        <v>7.0000000000000007E-2</v>
      </c>
      <c r="M390">
        <v>56</v>
      </c>
      <c r="N390">
        <v>54</v>
      </c>
      <c r="O390">
        <v>0.46</v>
      </c>
      <c r="P390">
        <v>0.51500000000000001</v>
      </c>
      <c r="Q390">
        <v>2.5000000000000001E-2</v>
      </c>
      <c r="R390">
        <v>15540284</v>
      </c>
      <c r="S390">
        <v>0.25700000000000001</v>
      </c>
      <c r="T390">
        <f t="shared" si="13"/>
        <v>0.74299999999999999</v>
      </c>
      <c r="U390">
        <f t="array" ref="U390:V390">VLOOKUP(D390,TOURISM!$D$2:$F$2692,{2,3},FALSE)</f>
        <v>105000000</v>
      </c>
      <c r="V390">
        <v>110000000</v>
      </c>
      <c r="W390" s="12">
        <f t="array" ref="W390:AB390">VLOOKUP(D390,BUSINESS!$D$2:$J$2692,{2,3,4,5,6,7},FALSE)</f>
        <v>0.44800000000000001</v>
      </c>
      <c r="X390" s="12">
        <v>14</v>
      </c>
      <c r="Y390" s="12">
        <v>0</v>
      </c>
      <c r="Z390" s="12">
        <v>270</v>
      </c>
      <c r="AA390" s="11">
        <v>2.4E-2</v>
      </c>
      <c r="AB390" s="11">
        <v>0.36699999999999999</v>
      </c>
    </row>
    <row r="391" spans="1:28" ht="15" x14ac:dyDescent="0.25">
      <c r="A391" s="7" t="s">
        <v>108</v>
      </c>
      <c r="B391" s="12" t="s">
        <v>77</v>
      </c>
      <c r="C391" s="19">
        <v>2011</v>
      </c>
      <c r="D391" s="9" t="str">
        <f t="shared" si="12"/>
        <v>Burkina Faso-Africa2011</v>
      </c>
      <c r="E391" s="10">
        <v>10395757480</v>
      </c>
      <c r="F391" s="11">
        <v>6.4000000000000001E-2</v>
      </c>
      <c r="G391" s="11">
        <v>39</v>
      </c>
      <c r="H391" s="12">
        <v>0</v>
      </c>
      <c r="I391">
        <f t="array" ref="I391:J391">_xlfn.IFNA(VLOOKUP(D391,ENERGY!$D$2:$F$2692,{2,3},FALSE),0)</f>
        <v>0</v>
      </c>
      <c r="J391">
        <v>0</v>
      </c>
      <c r="K391">
        <f t="array" ref="K391:S391">VLOOKUP(D391,'HUMAN RESOURCES'!$D$2:$M$2692,{2,3,4,5,6,7,8,9,10},FALSE)</f>
        <v>4.2000000000000003E-2</v>
      </c>
      <c r="L391">
        <v>6.8000000000000005E-2</v>
      </c>
      <c r="M391">
        <v>56</v>
      </c>
      <c r="N391">
        <v>55</v>
      </c>
      <c r="O391">
        <v>0.45800000000000002</v>
      </c>
      <c r="P391">
        <v>0.51700000000000002</v>
      </c>
      <c r="Q391">
        <v>2.5000000000000001E-2</v>
      </c>
      <c r="R391">
        <v>15995313</v>
      </c>
      <c r="S391">
        <v>0.26500000000000001</v>
      </c>
      <c r="T391">
        <f t="shared" si="13"/>
        <v>0.73499999999999999</v>
      </c>
      <c r="U391">
        <f t="array" ref="U391:V391">VLOOKUP(D391,TOURISM!$D$2:$F$2692,{2,3},FALSE)</f>
        <v>0</v>
      </c>
      <c r="V391">
        <v>0</v>
      </c>
      <c r="W391" s="12">
        <f t="array" ref="W391:AB391">VLOOKUP(D391,BUSINESS!$D$2:$J$2692,{2,3,4,5,6,7},FALSE)</f>
        <v>0.435</v>
      </c>
      <c r="X391" s="12">
        <v>13</v>
      </c>
      <c r="Y391" s="12">
        <v>0</v>
      </c>
      <c r="Z391" s="12">
        <v>270</v>
      </c>
      <c r="AA391" s="11">
        <v>0.03</v>
      </c>
      <c r="AB391" s="11">
        <v>0.48</v>
      </c>
    </row>
    <row r="392" spans="1:28" ht="15" x14ac:dyDescent="0.25">
      <c r="A392" s="7" t="s">
        <v>108</v>
      </c>
      <c r="B392" s="12" t="s">
        <v>77</v>
      </c>
      <c r="C392" s="19">
        <v>2012</v>
      </c>
      <c r="D392" s="9" t="str">
        <f t="shared" si="12"/>
        <v>Burkina Faso-Africa2012</v>
      </c>
      <c r="E392" s="10">
        <v>10726305450</v>
      </c>
      <c r="F392" s="11">
        <v>6.2E-2</v>
      </c>
      <c r="G392" s="11">
        <v>38</v>
      </c>
      <c r="H392" s="12">
        <v>0</v>
      </c>
      <c r="I392">
        <f t="array" ref="I392:J392">_xlfn.IFNA(VLOOKUP(D392,ENERGY!$D$2:$F$2692,{2,3},FALSE),0)</f>
        <v>0</v>
      </c>
      <c r="J392">
        <v>1104</v>
      </c>
      <c r="K392">
        <f t="array" ref="K392:S392">VLOOKUP(D392,'HUMAN RESOURCES'!$D$2:$M$2692,{2,3,4,5,6,7,8,9,10},FALSE)</f>
        <v>4.1000000000000002E-2</v>
      </c>
      <c r="L392">
        <v>6.6000000000000003E-2</v>
      </c>
      <c r="M392">
        <v>56</v>
      </c>
      <c r="N392">
        <v>55</v>
      </c>
      <c r="O392">
        <v>0.45700000000000002</v>
      </c>
      <c r="P392">
        <v>0.51900000000000002</v>
      </c>
      <c r="Q392">
        <v>2.4E-2</v>
      </c>
      <c r="R392">
        <v>16460141</v>
      </c>
      <c r="S392">
        <v>0.27300000000000002</v>
      </c>
      <c r="T392">
        <f t="shared" si="13"/>
        <v>0.72699999999999998</v>
      </c>
      <c r="U392">
        <f t="array" ref="U392:V392">VLOOKUP(D392,TOURISM!$D$2:$F$2692,{2,3},FALSE)</f>
        <v>0</v>
      </c>
      <c r="V392">
        <v>0</v>
      </c>
      <c r="W392" s="12">
        <f t="array" ref="W392:AB392">VLOOKUP(D392,BUSINESS!$D$2:$J$2692,{2,3,4,5,6,7},FALSE)</f>
        <v>0.435</v>
      </c>
      <c r="X392" s="12">
        <v>13</v>
      </c>
      <c r="Y392" s="12">
        <v>154</v>
      </c>
      <c r="Z392" s="12">
        <v>270</v>
      </c>
      <c r="AA392" s="11">
        <v>3.6999999999999998E-2</v>
      </c>
      <c r="AB392" s="11">
        <v>0.60599999999999998</v>
      </c>
    </row>
    <row r="393" spans="1:28" ht="15" x14ac:dyDescent="0.25">
      <c r="A393" s="7" t="s">
        <v>109</v>
      </c>
      <c r="B393" s="12" t="s">
        <v>77</v>
      </c>
      <c r="C393" s="19">
        <v>2000</v>
      </c>
      <c r="D393" s="9" t="str">
        <f t="shared" si="12"/>
        <v>Burundi-Africa2000</v>
      </c>
      <c r="E393" s="10">
        <v>870486066</v>
      </c>
      <c r="F393" s="11">
        <v>6.3E-2</v>
      </c>
      <c r="G393" s="11">
        <v>7</v>
      </c>
      <c r="H393" s="11">
        <v>0.14299999999999999</v>
      </c>
      <c r="I393">
        <f t="array" ref="I393:J393">_xlfn.IFNA(VLOOKUP(D393,ENERGY!$D$2:$F$2692,{2,3},FALSE),0)</f>
        <v>0</v>
      </c>
      <c r="J393">
        <v>0</v>
      </c>
      <c r="K393">
        <f t="array" ref="K393:S393">VLOOKUP(D393,'HUMAN RESOURCES'!$D$2:$M$2692,{2,3,4,5,6,7,8,9,10},FALSE)</f>
        <v>4.2000000000000003E-2</v>
      </c>
      <c r="L393">
        <v>9.1999999999999998E-2</v>
      </c>
      <c r="M393">
        <v>49</v>
      </c>
      <c r="N393">
        <v>47</v>
      </c>
      <c r="O393">
        <v>0.49</v>
      </c>
      <c r="P393">
        <v>0.48099999999999998</v>
      </c>
      <c r="Q393">
        <v>2.9000000000000001E-2</v>
      </c>
      <c r="R393">
        <v>6674286</v>
      </c>
      <c r="S393">
        <v>8.2000000000000003E-2</v>
      </c>
      <c r="T393">
        <f t="shared" si="13"/>
        <v>0.91800000000000004</v>
      </c>
      <c r="U393">
        <f t="array" ref="U393:V393">VLOOKUP(D393,TOURISM!$D$2:$F$2692,{2,3},FALSE)</f>
        <v>1400000</v>
      </c>
      <c r="V393">
        <v>14000000</v>
      </c>
      <c r="W393" s="12">
        <f t="array" ref="W393:AB393">VLOOKUP(D393,BUSINESS!$D$2:$J$2692,{2,3,4,5,6,7},FALSE)</f>
        <v>0</v>
      </c>
      <c r="X393" s="12">
        <v>0</v>
      </c>
      <c r="Y393" s="12">
        <v>0</v>
      </c>
      <c r="Z393" s="12">
        <v>0</v>
      </c>
      <c r="AA393" s="11">
        <v>1E-3</v>
      </c>
      <c r="AB393" s="11">
        <v>2E-3</v>
      </c>
    </row>
    <row r="394" spans="1:28" ht="15" x14ac:dyDescent="0.25">
      <c r="A394" s="7" t="s">
        <v>109</v>
      </c>
      <c r="B394" s="12" t="s">
        <v>77</v>
      </c>
      <c r="C394" s="19">
        <v>2001</v>
      </c>
      <c r="D394" s="9" t="str">
        <f t="shared" si="12"/>
        <v>Burundi-Africa2001</v>
      </c>
      <c r="E394" s="10">
        <v>876794723</v>
      </c>
      <c r="F394" s="11">
        <v>6.8000000000000005E-2</v>
      </c>
      <c r="G394" s="11">
        <v>7</v>
      </c>
      <c r="H394" s="11">
        <v>0.158</v>
      </c>
      <c r="I394">
        <f t="array" ref="I394:J394">_xlfn.IFNA(VLOOKUP(D394,ENERGY!$D$2:$F$2692,{2,3},FALSE),0)</f>
        <v>0</v>
      </c>
      <c r="J394">
        <v>0</v>
      </c>
      <c r="K394">
        <f t="array" ref="K394:S394">VLOOKUP(D394,'HUMAN RESOURCES'!$D$2:$M$2692,{2,3,4,5,6,7,8,9,10},FALSE)</f>
        <v>4.2000000000000003E-2</v>
      </c>
      <c r="L394">
        <v>8.8999999999999996E-2</v>
      </c>
      <c r="M394">
        <v>50</v>
      </c>
      <c r="N394">
        <v>47</v>
      </c>
      <c r="O394">
        <v>0.48399999999999999</v>
      </c>
      <c r="P394">
        <v>0.48699999999999999</v>
      </c>
      <c r="Q394">
        <v>2.9000000000000001E-2</v>
      </c>
      <c r="R394">
        <v>6839376</v>
      </c>
      <c r="S394">
        <v>8.5000000000000006E-2</v>
      </c>
      <c r="T394">
        <f t="shared" si="13"/>
        <v>0.91500000000000004</v>
      </c>
      <c r="U394">
        <f t="array" ref="U394:V394">VLOOKUP(D394,TOURISM!$D$2:$F$2692,{2,3},FALSE)</f>
        <v>900000</v>
      </c>
      <c r="V394">
        <v>12000000</v>
      </c>
      <c r="W394" s="12">
        <f t="array" ref="W394:AB394">VLOOKUP(D394,BUSINESS!$D$2:$J$2692,{2,3,4,5,6,7},FALSE)</f>
        <v>0</v>
      </c>
      <c r="X394" s="12">
        <v>0</v>
      </c>
      <c r="Y394" s="12">
        <v>0</v>
      </c>
      <c r="Z394" s="12">
        <v>0</v>
      </c>
      <c r="AA394" s="11">
        <v>1E-3</v>
      </c>
      <c r="AB394" s="11">
        <v>5.0000000000000001E-3</v>
      </c>
    </row>
    <row r="395" spans="1:28" ht="15" x14ac:dyDescent="0.25">
      <c r="A395" s="7" t="s">
        <v>109</v>
      </c>
      <c r="B395" s="12" t="s">
        <v>77</v>
      </c>
      <c r="C395" s="19">
        <v>2002</v>
      </c>
      <c r="D395" s="9" t="str">
        <f t="shared" si="12"/>
        <v>Burundi-Africa2002</v>
      </c>
      <c r="E395" s="10">
        <v>825394484</v>
      </c>
      <c r="F395" s="11">
        <v>7.0999999999999994E-2</v>
      </c>
      <c r="G395" s="11">
        <v>6</v>
      </c>
      <c r="H395" s="11">
        <v>0.16800000000000001</v>
      </c>
      <c r="I395">
        <f t="array" ref="I395:J395">_xlfn.IFNA(VLOOKUP(D395,ENERGY!$D$2:$F$2692,{2,3},FALSE),0)</f>
        <v>0</v>
      </c>
      <c r="J395">
        <v>308</v>
      </c>
      <c r="K395">
        <f t="array" ref="K395:S395">VLOOKUP(D395,'HUMAN RESOURCES'!$D$2:$M$2692,{2,3,4,5,6,7,8,9,10},FALSE)</f>
        <v>4.2999999999999997E-2</v>
      </c>
      <c r="L395">
        <v>8.5999999999999993E-2</v>
      </c>
      <c r="M395">
        <v>50</v>
      </c>
      <c r="N395">
        <v>48</v>
      </c>
      <c r="O395">
        <v>0.47599999999999998</v>
      </c>
      <c r="P395">
        <v>0.495</v>
      </c>
      <c r="Q395">
        <v>2.8000000000000001E-2</v>
      </c>
      <c r="R395">
        <v>7037727</v>
      </c>
      <c r="S395">
        <v>8.6999999999999994E-2</v>
      </c>
      <c r="T395">
        <f t="shared" si="13"/>
        <v>0.91300000000000003</v>
      </c>
      <c r="U395">
        <f t="array" ref="U395:V395">VLOOKUP(D395,TOURISM!$D$2:$F$2692,{2,3},FALSE)</f>
        <v>1600000</v>
      </c>
      <c r="V395">
        <v>14000000</v>
      </c>
      <c r="W395" s="12">
        <f t="array" ref="W395:AB395">VLOOKUP(D395,BUSINESS!$D$2:$J$2692,{2,3,4,5,6,7},FALSE)</f>
        <v>0</v>
      </c>
      <c r="X395" s="12">
        <v>0</v>
      </c>
      <c r="Y395" s="12">
        <v>0</v>
      </c>
      <c r="Z395" s="12">
        <v>0</v>
      </c>
      <c r="AA395" s="11">
        <v>1E-3</v>
      </c>
      <c r="AB395" s="11">
        <v>7.0000000000000001E-3</v>
      </c>
    </row>
    <row r="396" spans="1:28" ht="15" x14ac:dyDescent="0.25">
      <c r="A396" s="7" t="s">
        <v>109</v>
      </c>
      <c r="B396" s="12" t="s">
        <v>77</v>
      </c>
      <c r="C396" s="19">
        <v>2003</v>
      </c>
      <c r="D396" s="9" t="str">
        <f t="shared" si="12"/>
        <v>Burundi-Africa2003</v>
      </c>
      <c r="E396" s="10">
        <v>784654424</v>
      </c>
      <c r="F396" s="11">
        <v>7.1999999999999995E-2</v>
      </c>
      <c r="G396" s="11">
        <v>6</v>
      </c>
      <c r="H396" s="11">
        <v>0.19500000000000001</v>
      </c>
      <c r="I396">
        <f t="array" ref="I396:J396">_xlfn.IFNA(VLOOKUP(D396,ENERGY!$D$2:$F$2692,{2,3},FALSE),0)</f>
        <v>0</v>
      </c>
      <c r="J396">
        <v>180</v>
      </c>
      <c r="K396">
        <f t="array" ref="K396:S396">VLOOKUP(D396,'HUMAN RESOURCES'!$D$2:$M$2692,{2,3,4,5,6,7,8,9,10},FALSE)</f>
        <v>4.2999999999999997E-2</v>
      </c>
      <c r="L396">
        <v>8.2000000000000003E-2</v>
      </c>
      <c r="M396">
        <v>50</v>
      </c>
      <c r="N396">
        <v>48</v>
      </c>
      <c r="O396">
        <v>0.46800000000000003</v>
      </c>
      <c r="P396">
        <v>0.504</v>
      </c>
      <c r="Q396">
        <v>2.8000000000000001E-2</v>
      </c>
      <c r="R396">
        <v>7264340</v>
      </c>
      <c r="S396">
        <v>8.8999999999999996E-2</v>
      </c>
      <c r="T396">
        <f t="shared" si="13"/>
        <v>0.91100000000000003</v>
      </c>
      <c r="U396">
        <f t="array" ref="U396:V396">VLOOKUP(D396,TOURISM!$D$2:$F$2692,{2,3},FALSE)</f>
        <v>1200000</v>
      </c>
      <c r="V396">
        <v>15000000</v>
      </c>
      <c r="W396" s="12">
        <f t="array" ref="W396:AB396">VLOOKUP(D396,BUSINESS!$D$2:$J$2692,{2,3,4,5,6,7},FALSE)</f>
        <v>0</v>
      </c>
      <c r="X396" s="12">
        <v>13</v>
      </c>
      <c r="Y396" s="12">
        <v>0</v>
      </c>
      <c r="Z396" s="12">
        <v>0</v>
      </c>
      <c r="AA396" s="11">
        <v>2E-3</v>
      </c>
      <c r="AB396" s="11">
        <v>8.9999999999999993E-3</v>
      </c>
    </row>
    <row r="397" spans="1:28" ht="15" x14ac:dyDescent="0.25">
      <c r="A397" s="7" t="s">
        <v>109</v>
      </c>
      <c r="B397" s="12" t="s">
        <v>77</v>
      </c>
      <c r="C397" s="19">
        <v>2004</v>
      </c>
      <c r="D397" s="9" t="str">
        <f t="shared" si="12"/>
        <v>Burundi-Africa2004</v>
      </c>
      <c r="E397" s="10">
        <v>915257323</v>
      </c>
      <c r="F397" s="11">
        <v>9.7000000000000003E-2</v>
      </c>
      <c r="G397" s="11">
        <v>9</v>
      </c>
      <c r="H397" s="11">
        <v>0.182</v>
      </c>
      <c r="I397">
        <f t="array" ref="I397:J397">_xlfn.IFNA(VLOOKUP(D397,ENERGY!$D$2:$F$2692,{2,3},FALSE),0)</f>
        <v>0</v>
      </c>
      <c r="J397">
        <v>249</v>
      </c>
      <c r="K397">
        <f t="array" ref="K397:S397">VLOOKUP(D397,'HUMAN RESOURCES'!$D$2:$M$2692,{2,3,4,5,6,7,8,9,10},FALSE)</f>
        <v>4.2999999999999997E-2</v>
      </c>
      <c r="L397">
        <v>7.9000000000000001E-2</v>
      </c>
      <c r="M397">
        <v>51</v>
      </c>
      <c r="N397">
        <v>48</v>
      </c>
      <c r="O397">
        <v>0.46100000000000002</v>
      </c>
      <c r="P397">
        <v>0.51200000000000001</v>
      </c>
      <c r="Q397">
        <v>2.8000000000000001E-2</v>
      </c>
      <c r="R397">
        <v>7510771</v>
      </c>
      <c r="S397">
        <v>9.0999999999999998E-2</v>
      </c>
      <c r="T397">
        <f t="shared" si="13"/>
        <v>0.90900000000000003</v>
      </c>
      <c r="U397">
        <f t="array" ref="U397:V397">VLOOKUP(D397,TOURISM!$D$2:$F$2692,{2,3},FALSE)</f>
        <v>1800000</v>
      </c>
      <c r="V397">
        <v>29000000</v>
      </c>
      <c r="W397" s="12">
        <f t="array" ref="W397:AB397">VLOOKUP(D397,BUSINESS!$D$2:$J$2692,{2,3,4,5,6,7},FALSE)</f>
        <v>0</v>
      </c>
      <c r="X397" s="12">
        <v>13</v>
      </c>
      <c r="Y397" s="12">
        <v>0</v>
      </c>
      <c r="Z397" s="12">
        <v>0</v>
      </c>
      <c r="AA397" s="11">
        <v>3.0000000000000001E-3</v>
      </c>
      <c r="AB397" s="11">
        <v>1.2999999999999999E-2</v>
      </c>
    </row>
    <row r="398" spans="1:28" ht="15" x14ac:dyDescent="0.25">
      <c r="A398" s="7" t="s">
        <v>109</v>
      </c>
      <c r="B398" s="12" t="s">
        <v>77</v>
      </c>
      <c r="C398" s="19">
        <v>2005</v>
      </c>
      <c r="D398" s="9" t="str">
        <f t="shared" si="12"/>
        <v>Burundi-Africa2005</v>
      </c>
      <c r="E398" s="10">
        <v>1117254387</v>
      </c>
      <c r="F398" s="11">
        <v>0.10100000000000001</v>
      </c>
      <c r="G398" s="11">
        <v>14</v>
      </c>
      <c r="H398" s="11">
        <v>0.183</v>
      </c>
      <c r="I398">
        <f t="array" ref="I398:J398">_xlfn.IFNA(VLOOKUP(D398,ENERGY!$D$2:$F$2692,{2,3},FALSE),0)</f>
        <v>0</v>
      </c>
      <c r="J398">
        <v>0</v>
      </c>
      <c r="K398">
        <f t="array" ref="K398:S398">VLOOKUP(D398,'HUMAN RESOURCES'!$D$2:$M$2692,{2,3,4,5,6,7,8,9,10},FALSE)</f>
        <v>4.3999999999999997E-2</v>
      </c>
      <c r="L398">
        <v>7.4999999999999997E-2</v>
      </c>
      <c r="M398">
        <v>51</v>
      </c>
      <c r="N398">
        <v>49</v>
      </c>
      <c r="O398">
        <v>0.45400000000000001</v>
      </c>
      <c r="P398">
        <v>0.51900000000000002</v>
      </c>
      <c r="Q398">
        <v>2.7E-2</v>
      </c>
      <c r="R398">
        <v>7770392</v>
      </c>
      <c r="S398">
        <v>9.4E-2</v>
      </c>
      <c r="T398">
        <f t="shared" si="13"/>
        <v>0.90600000000000003</v>
      </c>
      <c r="U398">
        <f t="array" ref="U398:V398">VLOOKUP(D398,TOURISM!$D$2:$F$2692,{2,3},FALSE)</f>
        <v>1900000</v>
      </c>
      <c r="V398">
        <v>62000000</v>
      </c>
      <c r="W398" s="12">
        <f t="array" ref="W398:AB398">VLOOKUP(D398,BUSINESS!$D$2:$J$2692,{2,3,4,5,6,7},FALSE)</f>
        <v>2.7970000000000002</v>
      </c>
      <c r="X398" s="12">
        <v>13</v>
      </c>
      <c r="Y398" s="12">
        <v>0</v>
      </c>
      <c r="Z398" s="12">
        <v>140</v>
      </c>
      <c r="AA398" s="11">
        <v>5.0000000000000001E-3</v>
      </c>
      <c r="AB398" s="11">
        <v>0.02</v>
      </c>
    </row>
    <row r="399" spans="1:28" ht="15" x14ac:dyDescent="0.25">
      <c r="A399" s="7" t="s">
        <v>109</v>
      </c>
      <c r="B399" s="12" t="s">
        <v>77</v>
      </c>
      <c r="C399" s="19">
        <v>2006</v>
      </c>
      <c r="D399" s="9" t="str">
        <f t="shared" si="12"/>
        <v>Burundi-Africa2006</v>
      </c>
      <c r="E399" s="10">
        <v>1273180655</v>
      </c>
      <c r="F399" s="11">
        <v>0.11600000000000001</v>
      </c>
      <c r="G399" s="11">
        <v>18</v>
      </c>
      <c r="H399" s="11">
        <v>0.184</v>
      </c>
      <c r="I399">
        <f t="array" ref="I399:J399">_xlfn.IFNA(VLOOKUP(D399,ENERGY!$D$2:$F$2692,{2,3},FALSE),0)</f>
        <v>0</v>
      </c>
      <c r="J399">
        <v>191</v>
      </c>
      <c r="K399">
        <f t="array" ref="K399:S399">VLOOKUP(D399,'HUMAN RESOURCES'!$D$2:$M$2692,{2,3,4,5,6,7,8,9,10},FALSE)</f>
        <v>4.3999999999999997E-2</v>
      </c>
      <c r="L399">
        <v>7.1999999999999995E-2</v>
      </c>
      <c r="M399">
        <v>52</v>
      </c>
      <c r="N399">
        <v>49</v>
      </c>
      <c r="O399">
        <v>0.44900000000000001</v>
      </c>
      <c r="P399">
        <v>0.52400000000000002</v>
      </c>
      <c r="Q399">
        <v>2.7E-2</v>
      </c>
      <c r="R399">
        <v>8042579</v>
      </c>
      <c r="S399">
        <v>9.6000000000000002E-2</v>
      </c>
      <c r="T399">
        <f t="shared" si="13"/>
        <v>0.90400000000000003</v>
      </c>
      <c r="U399">
        <f t="array" ref="U399:V399">VLOOKUP(D399,TOURISM!$D$2:$F$2692,{2,3},FALSE)</f>
        <v>1600000</v>
      </c>
      <c r="V399">
        <v>126000000</v>
      </c>
      <c r="W399" s="12">
        <f t="array" ref="W399:AB399">VLOOKUP(D399,BUSINESS!$D$2:$J$2692,{2,3,4,5,6,7},FALSE)</f>
        <v>2.7970000000000002</v>
      </c>
      <c r="X399" s="12">
        <v>13</v>
      </c>
      <c r="Y399" s="12">
        <v>0</v>
      </c>
      <c r="Z399" s="12">
        <v>140</v>
      </c>
      <c r="AA399" s="11">
        <v>7.0000000000000001E-3</v>
      </c>
      <c r="AB399" s="11">
        <v>2.5000000000000001E-2</v>
      </c>
    </row>
    <row r="400" spans="1:28" ht="15" x14ac:dyDescent="0.25">
      <c r="A400" s="7" t="s">
        <v>109</v>
      </c>
      <c r="B400" s="12" t="s">
        <v>77</v>
      </c>
      <c r="C400" s="19">
        <v>2007</v>
      </c>
      <c r="D400" s="9" t="str">
        <f t="shared" si="12"/>
        <v>Burundi-Africa2007</v>
      </c>
      <c r="E400" s="10">
        <v>1356078300</v>
      </c>
      <c r="F400" s="11">
        <v>0.1</v>
      </c>
      <c r="G400" s="11">
        <v>16</v>
      </c>
      <c r="H400" s="11">
        <v>0.17100000000000001</v>
      </c>
      <c r="I400">
        <f t="array" ref="I400:J400">_xlfn.IFNA(VLOOKUP(D400,ENERGY!$D$2:$F$2692,{2,3},FALSE),0)</f>
        <v>0</v>
      </c>
      <c r="J400">
        <v>0</v>
      </c>
      <c r="K400">
        <f t="array" ref="K400:S400">VLOOKUP(D400,'HUMAN RESOURCES'!$D$2:$M$2692,{2,3,4,5,6,7,8,9,10},FALSE)</f>
        <v>4.3999999999999997E-2</v>
      </c>
      <c r="L400">
        <v>6.9000000000000006E-2</v>
      </c>
      <c r="M400">
        <v>53</v>
      </c>
      <c r="N400">
        <v>50</v>
      </c>
      <c r="O400">
        <v>0.44500000000000001</v>
      </c>
      <c r="P400">
        <v>0.52900000000000003</v>
      </c>
      <c r="Q400">
        <v>2.5999999999999999E-2</v>
      </c>
      <c r="R400">
        <v>8328312</v>
      </c>
      <c r="S400">
        <v>9.9000000000000005E-2</v>
      </c>
      <c r="T400">
        <f t="shared" si="13"/>
        <v>0.90100000000000002</v>
      </c>
      <c r="U400">
        <f t="array" ref="U400:V400">VLOOKUP(D400,TOURISM!$D$2:$F$2692,{2,3},FALSE)</f>
        <v>2300000</v>
      </c>
      <c r="V400">
        <v>106000000</v>
      </c>
      <c r="W400" s="12">
        <f t="array" ref="W400:AB400">VLOOKUP(D400,BUSINESS!$D$2:$J$2692,{2,3,4,5,6,7},FALSE)</f>
        <v>2.7970000000000002</v>
      </c>
      <c r="X400" s="12">
        <v>13</v>
      </c>
      <c r="Y400" s="12">
        <v>0</v>
      </c>
      <c r="Z400" s="12">
        <v>140</v>
      </c>
      <c r="AA400" s="11">
        <v>7.0000000000000001E-3</v>
      </c>
      <c r="AB400" s="11">
        <v>3.2000000000000001E-2</v>
      </c>
    </row>
    <row r="401" spans="1:28" ht="15" x14ac:dyDescent="0.25">
      <c r="A401" s="7" t="s">
        <v>109</v>
      </c>
      <c r="B401" s="12" t="s">
        <v>77</v>
      </c>
      <c r="C401" s="19">
        <v>2008</v>
      </c>
      <c r="D401" s="9" t="str">
        <f t="shared" si="12"/>
        <v>Burundi-Africa2008</v>
      </c>
      <c r="E401" s="10">
        <v>1611634286</v>
      </c>
      <c r="F401" s="11">
        <v>7.9000000000000001E-2</v>
      </c>
      <c r="G401" s="11">
        <v>15</v>
      </c>
      <c r="H401" s="11">
        <v>0.16800000000000001</v>
      </c>
      <c r="I401">
        <f t="array" ref="I401:J401">_xlfn.IFNA(VLOOKUP(D401,ENERGY!$D$2:$F$2692,{2,3},FALSE),0)</f>
        <v>0</v>
      </c>
      <c r="J401">
        <v>301</v>
      </c>
      <c r="K401">
        <f t="array" ref="K401:S401">VLOOKUP(D401,'HUMAN RESOURCES'!$D$2:$M$2692,{2,3,4,5,6,7,8,9,10},FALSE)</f>
        <v>4.4999999999999998E-2</v>
      </c>
      <c r="L401">
        <v>6.6000000000000003E-2</v>
      </c>
      <c r="M401">
        <v>53</v>
      </c>
      <c r="N401">
        <v>50</v>
      </c>
      <c r="O401">
        <v>0.442</v>
      </c>
      <c r="P401">
        <v>0.53200000000000003</v>
      </c>
      <c r="Q401">
        <v>2.5999999999999999E-2</v>
      </c>
      <c r="R401">
        <v>8624280</v>
      </c>
      <c r="S401">
        <v>0.10100000000000001</v>
      </c>
      <c r="T401">
        <f t="shared" si="13"/>
        <v>0.89900000000000002</v>
      </c>
      <c r="U401">
        <f t="array" ref="U401:V401">VLOOKUP(D401,TOURISM!$D$2:$F$2692,{2,3},FALSE)</f>
        <v>1600000</v>
      </c>
      <c r="V401">
        <v>151000000</v>
      </c>
      <c r="W401" s="12">
        <f t="array" ref="W401:AB401">VLOOKUP(D401,BUSINESS!$D$2:$J$2692,{2,3,4,5,6,7},FALSE)</f>
        <v>2.7970000000000002</v>
      </c>
      <c r="X401" s="12">
        <v>13</v>
      </c>
      <c r="Y401" s="12">
        <v>0</v>
      </c>
      <c r="Z401" s="12">
        <v>140</v>
      </c>
      <c r="AA401" s="11">
        <v>8.0000000000000002E-3</v>
      </c>
      <c r="AB401" s="11">
        <v>5.6000000000000001E-2</v>
      </c>
    </row>
    <row r="402" spans="1:28" ht="15" x14ac:dyDescent="0.25">
      <c r="A402" s="7" t="s">
        <v>109</v>
      </c>
      <c r="B402" s="12" t="s">
        <v>77</v>
      </c>
      <c r="C402" s="19">
        <v>2009</v>
      </c>
      <c r="D402" s="9" t="str">
        <f t="shared" si="12"/>
        <v>Burundi-Africa2009</v>
      </c>
      <c r="E402" s="10">
        <v>1739781536</v>
      </c>
      <c r="F402" s="11">
        <v>7.0000000000000007E-2</v>
      </c>
      <c r="G402" s="11">
        <v>14</v>
      </c>
      <c r="H402" s="11">
        <v>0.16500000000000001</v>
      </c>
      <c r="I402">
        <f t="array" ref="I402:J402">_xlfn.IFNA(VLOOKUP(D402,ENERGY!$D$2:$F$2692,{2,3},FALSE),0)</f>
        <v>0</v>
      </c>
      <c r="J402">
        <v>165</v>
      </c>
      <c r="K402">
        <f t="array" ref="K402:S402">VLOOKUP(D402,'HUMAN RESOURCES'!$D$2:$M$2692,{2,3,4,5,6,7,8,9,10},FALSE)</f>
        <v>4.4999999999999998E-2</v>
      </c>
      <c r="L402">
        <v>6.3E-2</v>
      </c>
      <c r="M402">
        <v>54</v>
      </c>
      <c r="N402">
        <v>51</v>
      </c>
      <c r="O402">
        <v>0.44</v>
      </c>
      <c r="P402">
        <v>0.53500000000000003</v>
      </c>
      <c r="Q402">
        <v>2.5999999999999999E-2</v>
      </c>
      <c r="R402">
        <v>8926687</v>
      </c>
      <c r="S402">
        <v>0.104</v>
      </c>
      <c r="T402">
        <f t="shared" si="13"/>
        <v>0.89600000000000002</v>
      </c>
      <c r="U402">
        <f t="array" ref="U402:V402">VLOOKUP(D402,TOURISM!$D$2:$F$2692,{2,3},FALSE)</f>
        <v>1700000</v>
      </c>
      <c r="V402">
        <v>71000000</v>
      </c>
      <c r="W402" s="12">
        <f t="array" ref="W402:AB402">VLOOKUP(D402,BUSINESS!$D$2:$J$2692,{2,3,4,5,6,7},FALSE)</f>
        <v>2.7970000000000002</v>
      </c>
      <c r="X402" s="12">
        <v>13</v>
      </c>
      <c r="Y402" s="12">
        <v>0</v>
      </c>
      <c r="Z402" s="12">
        <v>140</v>
      </c>
      <c r="AA402" s="11">
        <v>8.9999999999999993E-3</v>
      </c>
      <c r="AB402" s="11">
        <v>0.10299999999999999</v>
      </c>
    </row>
    <row r="403" spans="1:28" ht="15" x14ac:dyDescent="0.25">
      <c r="A403" s="7" t="s">
        <v>109</v>
      </c>
      <c r="B403" s="12" t="s">
        <v>77</v>
      </c>
      <c r="C403" s="19">
        <v>2010</v>
      </c>
      <c r="D403" s="9" t="str">
        <f t="shared" si="12"/>
        <v>Burundi-Africa2010</v>
      </c>
      <c r="E403" s="10">
        <v>2026864414</v>
      </c>
      <c r="F403" s="11">
        <v>8.7999999999999995E-2</v>
      </c>
      <c r="G403" s="11">
        <v>19</v>
      </c>
      <c r="H403" s="11">
        <v>0.14099999999999999</v>
      </c>
      <c r="I403">
        <f t="array" ref="I403:J403">_xlfn.IFNA(VLOOKUP(D403,ENERGY!$D$2:$F$2692,{2,3},FALSE),0)</f>
        <v>0</v>
      </c>
      <c r="J403">
        <v>187</v>
      </c>
      <c r="K403">
        <f t="array" ref="K403:S403">VLOOKUP(D403,'HUMAN RESOURCES'!$D$2:$M$2692,{2,3,4,5,6,7,8,9,10},FALSE)</f>
        <v>4.4999999999999998E-2</v>
      </c>
      <c r="L403">
        <v>6.0999999999999999E-2</v>
      </c>
      <c r="M403">
        <v>54</v>
      </c>
      <c r="N403">
        <v>51</v>
      </c>
      <c r="O403">
        <v>0.439</v>
      </c>
      <c r="P403">
        <v>0.53500000000000003</v>
      </c>
      <c r="Q403">
        <v>2.5000000000000001E-2</v>
      </c>
      <c r="R403">
        <v>9232753</v>
      </c>
      <c r="S403">
        <v>0.106</v>
      </c>
      <c r="T403">
        <f t="shared" si="13"/>
        <v>0.89400000000000002</v>
      </c>
      <c r="U403">
        <f t="array" ref="U403:V403">VLOOKUP(D403,TOURISM!$D$2:$F$2692,{2,3},FALSE)</f>
        <v>2100000</v>
      </c>
      <c r="V403">
        <v>35000000</v>
      </c>
      <c r="W403" s="12">
        <f t="array" ref="W403:AB403">VLOOKUP(D403,BUSINESS!$D$2:$J$2692,{2,3,4,5,6,7},FALSE)</f>
        <v>1.5449999999999999</v>
      </c>
      <c r="X403" s="12">
        <v>13</v>
      </c>
      <c r="Y403" s="12">
        <v>0</v>
      </c>
      <c r="Z403" s="12">
        <v>211</v>
      </c>
      <c r="AA403" s="11">
        <v>0.01</v>
      </c>
      <c r="AB403" s="11">
        <v>0.182</v>
      </c>
    </row>
    <row r="404" spans="1:28" ht="15" x14ac:dyDescent="0.25">
      <c r="A404" s="7" t="s">
        <v>109</v>
      </c>
      <c r="B404" s="12" t="s">
        <v>77</v>
      </c>
      <c r="C404" s="19">
        <v>2011</v>
      </c>
      <c r="D404" s="9" t="str">
        <f t="shared" si="12"/>
        <v>Burundi-Africa2011</v>
      </c>
      <c r="E404" s="10">
        <v>2355652064</v>
      </c>
      <c r="F404" s="11">
        <v>0.09</v>
      </c>
      <c r="G404" s="11">
        <v>21</v>
      </c>
      <c r="H404" s="11">
        <v>0.124</v>
      </c>
      <c r="I404">
        <f t="array" ref="I404:J404">_xlfn.IFNA(VLOOKUP(D404,ENERGY!$D$2:$F$2692,{2,3},FALSE),0)</f>
        <v>0</v>
      </c>
      <c r="J404">
        <v>0</v>
      </c>
      <c r="K404">
        <f t="array" ref="K404:S404">VLOOKUP(D404,'HUMAN RESOURCES'!$D$2:$M$2692,{2,3,4,5,6,7,8,9,10},FALSE)</f>
        <v>4.4999999999999998E-2</v>
      </c>
      <c r="L404">
        <v>5.8999999999999997E-2</v>
      </c>
      <c r="M404">
        <v>55</v>
      </c>
      <c r="N404">
        <v>51</v>
      </c>
      <c r="O404">
        <v>0.44</v>
      </c>
      <c r="P404">
        <v>0.53500000000000003</v>
      </c>
      <c r="Q404">
        <v>2.5000000000000001E-2</v>
      </c>
      <c r="R404">
        <v>9540362</v>
      </c>
      <c r="S404">
        <v>0.109</v>
      </c>
      <c r="T404">
        <f t="shared" si="13"/>
        <v>0.89100000000000001</v>
      </c>
      <c r="U404">
        <f t="array" ref="U404:V404">VLOOKUP(D404,TOURISM!$D$2:$F$2692,{2,3},FALSE)</f>
        <v>3700000</v>
      </c>
      <c r="V404">
        <v>49000000</v>
      </c>
      <c r="W404" s="12">
        <f t="array" ref="W404:AB404">VLOOKUP(D404,BUSINESS!$D$2:$J$2692,{2,3,4,5,6,7},FALSE)</f>
        <v>0.51600000000000001</v>
      </c>
      <c r="X404" s="12">
        <v>13</v>
      </c>
      <c r="Y404" s="12">
        <v>0</v>
      </c>
      <c r="Z404" s="12">
        <v>274</v>
      </c>
      <c r="AA404" s="11">
        <v>1.0999999999999999E-2</v>
      </c>
      <c r="AB404" s="11">
        <v>0.20100000000000001</v>
      </c>
    </row>
    <row r="405" spans="1:28" ht="15" x14ac:dyDescent="0.25">
      <c r="A405" s="7" t="s">
        <v>109</v>
      </c>
      <c r="B405" s="12" t="s">
        <v>77</v>
      </c>
      <c r="C405" s="19">
        <v>2012</v>
      </c>
      <c r="D405" s="9" t="str">
        <f t="shared" si="12"/>
        <v>Burundi-Africa2012</v>
      </c>
      <c r="E405" s="10">
        <v>2472384813</v>
      </c>
      <c r="F405" s="11">
        <v>8.1000000000000003E-2</v>
      </c>
      <c r="G405" s="11">
        <v>20</v>
      </c>
      <c r="H405" s="11">
        <v>0.13200000000000001</v>
      </c>
      <c r="I405">
        <f t="array" ref="I405:J405">_xlfn.IFNA(VLOOKUP(D405,ENERGY!$D$2:$F$2692,{2,3},FALSE),0)</f>
        <v>0</v>
      </c>
      <c r="J405">
        <v>198</v>
      </c>
      <c r="K405">
        <f t="array" ref="K405:S405">VLOOKUP(D405,'HUMAN RESOURCES'!$D$2:$M$2692,{2,3,4,5,6,7,8,9,10},FALSE)</f>
        <v>4.4999999999999998E-2</v>
      </c>
      <c r="L405">
        <v>5.7000000000000002E-2</v>
      </c>
      <c r="M405">
        <v>56</v>
      </c>
      <c r="N405">
        <v>52</v>
      </c>
      <c r="O405">
        <v>0.442</v>
      </c>
      <c r="P405">
        <v>0.53400000000000003</v>
      </c>
      <c r="Q405">
        <v>2.4E-2</v>
      </c>
      <c r="R405">
        <v>9849569</v>
      </c>
      <c r="S405">
        <v>0.112</v>
      </c>
      <c r="T405">
        <f t="shared" si="13"/>
        <v>0.88800000000000001</v>
      </c>
      <c r="U405">
        <f t="array" ref="U405:V405">VLOOKUP(D405,TOURISM!$D$2:$F$2692,{2,3},FALSE)</f>
        <v>2700000</v>
      </c>
      <c r="V405">
        <v>41000000</v>
      </c>
      <c r="W405" s="12">
        <f t="array" ref="W405:AB405">VLOOKUP(D405,BUSINESS!$D$2:$J$2692,{2,3,4,5,6,7},FALSE)</f>
        <v>0.51600000000000001</v>
      </c>
      <c r="X405" s="12">
        <v>8</v>
      </c>
      <c r="Y405" s="12">
        <v>157</v>
      </c>
      <c r="Z405" s="12">
        <v>274</v>
      </c>
      <c r="AA405" s="11">
        <v>1.2E-2</v>
      </c>
      <c r="AB405" s="11">
        <v>0.22800000000000001</v>
      </c>
    </row>
    <row r="406" spans="1:28" ht="15" x14ac:dyDescent="0.25">
      <c r="A406" s="7" t="s">
        <v>110</v>
      </c>
      <c r="B406" s="12" t="s">
        <v>61</v>
      </c>
      <c r="C406" s="19">
        <v>2000</v>
      </c>
      <c r="D406" s="9" t="str">
        <f t="shared" si="12"/>
        <v>Cambodia-Asia2000</v>
      </c>
      <c r="E406" s="10">
        <v>3654031716</v>
      </c>
      <c r="F406" s="11">
        <v>6.3E-2</v>
      </c>
      <c r="G406" s="11">
        <v>19</v>
      </c>
      <c r="H406" s="12">
        <v>0</v>
      </c>
      <c r="I406">
        <f t="array" ref="I406:J406">_xlfn.IFNA(VLOOKUP(D406,ENERGY!$D$2:$F$2692,{2,3},FALSE),0)</f>
        <v>0</v>
      </c>
      <c r="J406">
        <v>0</v>
      </c>
      <c r="K406">
        <f t="array" ref="K406:S406">VLOOKUP(D406,'HUMAN RESOURCES'!$D$2:$M$2692,{2,3,4,5,6,7,8,9,10},FALSE)</f>
        <v>2.8000000000000001E-2</v>
      </c>
      <c r="L406">
        <v>8.2000000000000003E-2</v>
      </c>
      <c r="M406">
        <v>65</v>
      </c>
      <c r="N406">
        <v>59</v>
      </c>
      <c r="O406">
        <v>0.40799999999999997</v>
      </c>
      <c r="P406">
        <v>0.55400000000000005</v>
      </c>
      <c r="Q406">
        <v>3.7999999999999999E-2</v>
      </c>
      <c r="R406">
        <v>12222871</v>
      </c>
      <c r="S406">
        <v>0.186</v>
      </c>
      <c r="T406">
        <f t="shared" si="13"/>
        <v>0.81400000000000006</v>
      </c>
      <c r="U406">
        <f t="array" ref="U406:V406">VLOOKUP(D406,TOURISM!$D$2:$F$2692,{2,3},FALSE)</f>
        <v>345000000</v>
      </c>
      <c r="V406">
        <v>52000000</v>
      </c>
      <c r="W406" s="12">
        <f t="array" ref="W406:AB406">VLOOKUP(D406,BUSINESS!$D$2:$J$2692,{2,3,4,5,6,7},FALSE)</f>
        <v>0</v>
      </c>
      <c r="X406" s="12">
        <v>0</v>
      </c>
      <c r="Y406" s="12">
        <v>0</v>
      </c>
      <c r="Z406" s="12">
        <v>0</v>
      </c>
      <c r="AA406" s="11">
        <v>0</v>
      </c>
      <c r="AB406" s="11">
        <v>1.0999999999999999E-2</v>
      </c>
    </row>
    <row r="407" spans="1:28" ht="15" x14ac:dyDescent="0.25">
      <c r="A407" s="7" t="s">
        <v>110</v>
      </c>
      <c r="B407" s="12" t="s">
        <v>61</v>
      </c>
      <c r="C407" s="19">
        <v>2001</v>
      </c>
      <c r="D407" s="9" t="str">
        <f t="shared" si="12"/>
        <v>Cambodia-Asia2001</v>
      </c>
      <c r="E407" s="10">
        <v>3979813388</v>
      </c>
      <c r="F407" s="11">
        <v>6.2E-2</v>
      </c>
      <c r="G407" s="11">
        <v>20</v>
      </c>
      <c r="H407" s="12">
        <v>0</v>
      </c>
      <c r="I407">
        <f t="array" ref="I407:J407">_xlfn.IFNA(VLOOKUP(D407,ENERGY!$D$2:$F$2692,{2,3},FALSE),0)</f>
        <v>5333</v>
      </c>
      <c r="J407">
        <v>0</v>
      </c>
      <c r="K407">
        <f t="array" ref="K407:S407">VLOOKUP(D407,'HUMAN RESOURCES'!$D$2:$M$2692,{2,3,4,5,6,7,8,9,10},FALSE)</f>
        <v>2.7E-2</v>
      </c>
      <c r="L407">
        <v>7.5999999999999998E-2</v>
      </c>
      <c r="M407">
        <v>66</v>
      </c>
      <c r="N407">
        <v>60</v>
      </c>
      <c r="O407">
        <v>0.39700000000000002</v>
      </c>
      <c r="P407">
        <v>0.56399999999999995</v>
      </c>
      <c r="Q407">
        <v>3.9E-2</v>
      </c>
      <c r="R407">
        <v>12472586</v>
      </c>
      <c r="S407">
        <v>0.187</v>
      </c>
      <c r="T407">
        <f t="shared" si="13"/>
        <v>0.81299999999999994</v>
      </c>
      <c r="U407">
        <f t="array" ref="U407:V407">VLOOKUP(D407,TOURISM!$D$2:$F$2692,{2,3},FALSE)</f>
        <v>429000000</v>
      </c>
      <c r="V407">
        <v>59000000</v>
      </c>
      <c r="W407" s="12">
        <f t="array" ref="W407:AB407">VLOOKUP(D407,BUSINESS!$D$2:$J$2692,{2,3,4,5,6,7},FALSE)</f>
        <v>0</v>
      </c>
      <c r="X407" s="12">
        <v>0</v>
      </c>
      <c r="Y407" s="12">
        <v>0</v>
      </c>
      <c r="Z407" s="12">
        <v>0</v>
      </c>
      <c r="AA407" s="11">
        <v>1E-3</v>
      </c>
      <c r="AB407" s="11">
        <v>1.7999999999999999E-2</v>
      </c>
    </row>
    <row r="408" spans="1:28" ht="15" x14ac:dyDescent="0.25">
      <c r="A408" s="7" t="s">
        <v>110</v>
      </c>
      <c r="B408" s="12" t="s">
        <v>61</v>
      </c>
      <c r="C408" s="19">
        <v>2002</v>
      </c>
      <c r="D408" s="9" t="str">
        <f t="shared" si="12"/>
        <v>Cambodia-Asia2002</v>
      </c>
      <c r="E408" s="10">
        <v>4284028138</v>
      </c>
      <c r="F408" s="11">
        <v>6.4000000000000001E-2</v>
      </c>
      <c r="G408" s="11">
        <v>22</v>
      </c>
      <c r="H408" s="12">
        <v>0</v>
      </c>
      <c r="I408">
        <f t="array" ref="I408:J408">_xlfn.IFNA(VLOOKUP(D408,ENERGY!$D$2:$F$2692,{2,3},FALSE),0)</f>
        <v>5024</v>
      </c>
      <c r="J408">
        <v>4180</v>
      </c>
      <c r="K408">
        <f t="array" ref="K408:S408">VLOOKUP(D408,'HUMAN RESOURCES'!$D$2:$M$2692,{2,3,4,5,6,7,8,9,10},FALSE)</f>
        <v>2.7E-2</v>
      </c>
      <c r="L408">
        <v>6.9000000000000006E-2</v>
      </c>
      <c r="M408">
        <v>67</v>
      </c>
      <c r="N408">
        <v>61</v>
      </c>
      <c r="O408">
        <v>0.38800000000000001</v>
      </c>
      <c r="P408">
        <v>0.57199999999999995</v>
      </c>
      <c r="Q408">
        <v>0.04</v>
      </c>
      <c r="R408">
        <v>12709336</v>
      </c>
      <c r="S408">
        <v>0.188</v>
      </c>
      <c r="T408">
        <f t="shared" si="13"/>
        <v>0.81200000000000006</v>
      </c>
      <c r="U408">
        <f t="array" ref="U408:V408">VLOOKUP(D408,TOURISM!$D$2:$F$2692,{2,3},FALSE)</f>
        <v>509000000</v>
      </c>
      <c r="V408">
        <v>64000000</v>
      </c>
      <c r="W408" s="12">
        <f t="array" ref="W408:AB408">VLOOKUP(D408,BUSINESS!$D$2:$J$2692,{2,3,4,5,6,7},FALSE)</f>
        <v>0</v>
      </c>
      <c r="X408" s="12">
        <v>0</v>
      </c>
      <c r="Y408" s="12">
        <v>0</v>
      </c>
      <c r="Z408" s="12">
        <v>0</v>
      </c>
      <c r="AA408" s="11">
        <v>2E-3</v>
      </c>
      <c r="AB408" s="11">
        <v>0.03</v>
      </c>
    </row>
    <row r="409" spans="1:28" ht="15" x14ac:dyDescent="0.25">
      <c r="A409" s="7" t="s">
        <v>110</v>
      </c>
      <c r="B409" s="12" t="s">
        <v>61</v>
      </c>
      <c r="C409" s="19">
        <v>2003</v>
      </c>
      <c r="D409" s="9" t="str">
        <f t="shared" si="12"/>
        <v>Cambodia-Asia2003</v>
      </c>
      <c r="E409" s="10">
        <v>4658246907</v>
      </c>
      <c r="F409" s="11">
        <v>7.2999999999999995E-2</v>
      </c>
      <c r="G409" s="11">
        <v>26</v>
      </c>
      <c r="H409" s="12">
        <v>0</v>
      </c>
      <c r="I409">
        <f t="array" ref="I409:J409">_xlfn.IFNA(VLOOKUP(D409,ENERGY!$D$2:$F$2692,{2,3},FALSE),0)</f>
        <v>4907</v>
      </c>
      <c r="J409">
        <v>4052</v>
      </c>
      <c r="K409">
        <f t="array" ref="K409:S409">VLOOKUP(D409,'HUMAN RESOURCES'!$D$2:$M$2692,{2,3,4,5,6,7,8,9,10},FALSE)</f>
        <v>2.5999999999999999E-2</v>
      </c>
      <c r="L409">
        <v>6.3E-2</v>
      </c>
      <c r="M409">
        <v>68</v>
      </c>
      <c r="N409">
        <v>62</v>
      </c>
      <c r="O409">
        <v>0.379</v>
      </c>
      <c r="P409">
        <v>0.57999999999999996</v>
      </c>
      <c r="Q409">
        <v>4.1000000000000002E-2</v>
      </c>
      <c r="R409">
        <v>12934369</v>
      </c>
      <c r="S409">
        <v>0.189</v>
      </c>
      <c r="T409">
        <f t="shared" si="13"/>
        <v>0.81099999999999994</v>
      </c>
      <c r="U409">
        <f t="array" ref="U409:V409">VLOOKUP(D409,TOURISM!$D$2:$F$2692,{2,3},FALSE)</f>
        <v>441000000</v>
      </c>
      <c r="V409">
        <v>60000000</v>
      </c>
      <c r="W409" s="12">
        <f t="array" ref="W409:AB409">VLOOKUP(D409,BUSINESS!$D$2:$J$2692,{2,3,4,5,6,7},FALSE)</f>
        <v>0</v>
      </c>
      <c r="X409" s="12">
        <v>94</v>
      </c>
      <c r="Y409" s="12">
        <v>0</v>
      </c>
      <c r="Z409" s="12">
        <v>0</v>
      </c>
      <c r="AA409" s="11">
        <v>3.0000000000000001E-3</v>
      </c>
      <c r="AB409" s="11">
        <v>3.9E-2</v>
      </c>
    </row>
    <row r="410" spans="1:28" ht="15" x14ac:dyDescent="0.25">
      <c r="A410" s="7" t="s">
        <v>110</v>
      </c>
      <c r="B410" s="12" t="s">
        <v>61</v>
      </c>
      <c r="C410" s="19">
        <v>2004</v>
      </c>
      <c r="D410" s="9" t="str">
        <f t="shared" si="12"/>
        <v>Cambodia-Asia2004</v>
      </c>
      <c r="E410" s="10">
        <v>5337833256</v>
      </c>
      <c r="F410" s="11">
        <v>7.0999999999999994E-2</v>
      </c>
      <c r="G410" s="11">
        <v>29</v>
      </c>
      <c r="H410" s="12">
        <v>0</v>
      </c>
      <c r="I410">
        <f t="array" ref="I410:J410">_xlfn.IFNA(VLOOKUP(D410,ENERGY!$D$2:$F$2692,{2,3},FALSE),0)</f>
        <v>3514</v>
      </c>
      <c r="J410">
        <v>3975</v>
      </c>
      <c r="K410">
        <f t="array" ref="K410:S410">VLOOKUP(D410,'HUMAN RESOURCES'!$D$2:$M$2692,{2,3,4,5,6,7,8,9,10},FALSE)</f>
        <v>2.5999999999999999E-2</v>
      </c>
      <c r="L410">
        <v>5.7000000000000002E-2</v>
      </c>
      <c r="M410">
        <v>69</v>
      </c>
      <c r="N410">
        <v>63</v>
      </c>
      <c r="O410">
        <v>0.37</v>
      </c>
      <c r="P410">
        <v>0.58799999999999997</v>
      </c>
      <c r="Q410">
        <v>4.2999999999999997E-2</v>
      </c>
      <c r="R410">
        <v>13149386</v>
      </c>
      <c r="S410">
        <v>0.191</v>
      </c>
      <c r="T410">
        <f t="shared" si="13"/>
        <v>0.80899999999999994</v>
      </c>
      <c r="U410">
        <f t="array" ref="U410:V410">VLOOKUP(D410,TOURISM!$D$2:$F$2692,{2,3},FALSE)</f>
        <v>673000000</v>
      </c>
      <c r="V410">
        <v>80000000</v>
      </c>
      <c r="W410" s="12">
        <f t="array" ref="W410:AB410">VLOOKUP(D410,BUSINESS!$D$2:$J$2692,{2,3,4,5,6,7},FALSE)</f>
        <v>0</v>
      </c>
      <c r="X410" s="12">
        <v>94</v>
      </c>
      <c r="Y410" s="12">
        <v>0</v>
      </c>
      <c r="Z410" s="12">
        <v>0</v>
      </c>
      <c r="AA410" s="11">
        <v>3.0000000000000001E-3</v>
      </c>
      <c r="AB410" s="11">
        <v>6.6000000000000003E-2</v>
      </c>
    </row>
    <row r="411" spans="1:28" ht="15" x14ac:dyDescent="0.25">
      <c r="A411" s="7" t="s">
        <v>110</v>
      </c>
      <c r="B411" s="12" t="s">
        <v>61</v>
      </c>
      <c r="C411" s="19">
        <v>2005</v>
      </c>
      <c r="D411" s="9" t="str">
        <f t="shared" si="12"/>
        <v>Cambodia-Asia2005</v>
      </c>
      <c r="E411" s="10">
        <v>6293046162</v>
      </c>
      <c r="F411" s="11">
        <v>6.9000000000000006E-2</v>
      </c>
      <c r="G411" s="11">
        <v>33</v>
      </c>
      <c r="H411" s="12">
        <v>0</v>
      </c>
      <c r="I411">
        <f t="array" ref="I411:J411">_xlfn.IFNA(VLOOKUP(D411,ENERGY!$D$2:$F$2692,{2,3},FALSE),0)</f>
        <v>0</v>
      </c>
      <c r="J411">
        <v>0</v>
      </c>
      <c r="K411">
        <f t="array" ref="K411:S411">VLOOKUP(D411,'HUMAN RESOURCES'!$D$2:$M$2692,{2,3,4,5,6,7,8,9,10},FALSE)</f>
        <v>2.5999999999999999E-2</v>
      </c>
      <c r="L411">
        <v>5.1999999999999998E-2</v>
      </c>
      <c r="M411">
        <v>70</v>
      </c>
      <c r="N411">
        <v>65</v>
      </c>
      <c r="O411">
        <v>0.36099999999999999</v>
      </c>
      <c r="P411">
        <v>0.59499999999999997</v>
      </c>
      <c r="Q411">
        <v>4.3999999999999997E-2</v>
      </c>
      <c r="R411">
        <v>13356424</v>
      </c>
      <c r="S411">
        <v>0.192</v>
      </c>
      <c r="T411">
        <f t="shared" si="13"/>
        <v>0.80800000000000005</v>
      </c>
      <c r="U411">
        <f t="array" ref="U411:V411">VLOOKUP(D411,TOURISM!$D$2:$F$2692,{2,3},FALSE)</f>
        <v>929000000</v>
      </c>
      <c r="V411">
        <v>137000000</v>
      </c>
      <c r="W411" s="12">
        <f t="array" ref="W411:AB411">VLOOKUP(D411,BUSINESS!$D$2:$J$2692,{2,3,4,5,6,7},FALSE)</f>
        <v>0.215</v>
      </c>
      <c r="X411" s="12">
        <v>86</v>
      </c>
      <c r="Y411" s="12">
        <v>0</v>
      </c>
      <c r="Z411" s="12">
        <v>137</v>
      </c>
      <c r="AA411" s="11">
        <v>3.0000000000000001E-3</v>
      </c>
      <c r="AB411" s="11">
        <v>0.08</v>
      </c>
    </row>
    <row r="412" spans="1:28" ht="15" x14ac:dyDescent="0.25">
      <c r="A412" s="7" t="s">
        <v>110</v>
      </c>
      <c r="B412" s="12" t="s">
        <v>61</v>
      </c>
      <c r="C412" s="19">
        <v>2006</v>
      </c>
      <c r="D412" s="9" t="str">
        <f t="shared" si="12"/>
        <v>Cambodia-Asia2006</v>
      </c>
      <c r="E412" s="10">
        <v>7274424519</v>
      </c>
      <c r="F412" s="11">
        <v>5.3999999999999999E-2</v>
      </c>
      <c r="G412" s="11">
        <v>29</v>
      </c>
      <c r="H412" s="12">
        <v>0</v>
      </c>
      <c r="I412">
        <f t="array" ref="I412:J412">_xlfn.IFNA(VLOOKUP(D412,ENERGY!$D$2:$F$2692,{2,3},FALSE),0)</f>
        <v>3482</v>
      </c>
      <c r="J412">
        <v>3484</v>
      </c>
      <c r="K412">
        <f t="array" ref="K412:S412">VLOOKUP(D412,'HUMAN RESOURCES'!$D$2:$M$2692,{2,3,4,5,6,7,8,9,10},FALSE)</f>
        <v>2.5999999999999999E-2</v>
      </c>
      <c r="L412">
        <v>4.8000000000000001E-2</v>
      </c>
      <c r="M412">
        <v>71</v>
      </c>
      <c r="N412">
        <v>65</v>
      </c>
      <c r="O412">
        <v>0.35099999999999998</v>
      </c>
      <c r="P412">
        <v>0.60399999999999998</v>
      </c>
      <c r="Q412">
        <v>4.4999999999999998E-2</v>
      </c>
      <c r="R412">
        <v>13555054</v>
      </c>
      <c r="S412">
        <v>0.193</v>
      </c>
      <c r="T412">
        <f t="shared" si="13"/>
        <v>0.80699999999999994</v>
      </c>
      <c r="U412">
        <f t="array" ref="U412:V412">VLOOKUP(D412,TOURISM!$D$2:$F$2692,{2,3},FALSE)</f>
        <v>1109000000</v>
      </c>
      <c r="V412">
        <v>176000000</v>
      </c>
      <c r="W412" s="12">
        <f t="array" ref="W412:AB412">VLOOKUP(D412,BUSINESS!$D$2:$J$2692,{2,3,4,5,6,7},FALSE)</f>
        <v>0.215</v>
      </c>
      <c r="X412" s="12">
        <v>86</v>
      </c>
      <c r="Y412" s="12">
        <v>0</v>
      </c>
      <c r="Z412" s="12">
        <v>137</v>
      </c>
      <c r="AA412" s="11">
        <v>5.0000000000000001E-3</v>
      </c>
      <c r="AB412" s="11">
        <v>0.127</v>
      </c>
    </row>
    <row r="413" spans="1:28" ht="15" x14ac:dyDescent="0.25">
      <c r="A413" s="7" t="s">
        <v>110</v>
      </c>
      <c r="B413" s="12" t="s">
        <v>61</v>
      </c>
      <c r="C413" s="19">
        <v>2007</v>
      </c>
      <c r="D413" s="9" t="str">
        <f t="shared" si="12"/>
        <v>Cambodia-Asia2007</v>
      </c>
      <c r="E413" s="10">
        <v>8639164917</v>
      </c>
      <c r="F413" s="11">
        <v>4.4999999999999998E-2</v>
      </c>
      <c r="G413" s="11">
        <v>28</v>
      </c>
      <c r="H413" s="12">
        <v>0</v>
      </c>
      <c r="I413">
        <f t="array" ref="I413:J413">_xlfn.IFNA(VLOOKUP(D413,ENERGY!$D$2:$F$2692,{2,3},FALSE),0)</f>
        <v>0</v>
      </c>
      <c r="J413">
        <v>0</v>
      </c>
      <c r="K413">
        <f t="array" ref="K413:S413">VLOOKUP(D413,'HUMAN RESOURCES'!$D$2:$M$2692,{2,3,4,5,6,7,8,9,10},FALSE)</f>
        <v>2.5999999999999999E-2</v>
      </c>
      <c r="L413">
        <v>4.4999999999999998E-2</v>
      </c>
      <c r="M413">
        <v>72</v>
      </c>
      <c r="N413">
        <v>66</v>
      </c>
      <c r="O413">
        <v>0.34100000000000003</v>
      </c>
      <c r="P413">
        <v>0.61199999999999999</v>
      </c>
      <c r="Q413">
        <v>4.5999999999999999E-2</v>
      </c>
      <c r="R413">
        <v>13747288</v>
      </c>
      <c r="S413">
        <v>0.19400000000000001</v>
      </c>
      <c r="T413">
        <f t="shared" si="13"/>
        <v>0.80600000000000005</v>
      </c>
      <c r="U413">
        <f t="array" ref="U413:V413">VLOOKUP(D413,TOURISM!$D$2:$F$2692,{2,3},FALSE)</f>
        <v>1169000000</v>
      </c>
      <c r="V413">
        <v>194000000</v>
      </c>
      <c r="W413" s="12">
        <f t="array" ref="W413:AB413">VLOOKUP(D413,BUSINESS!$D$2:$J$2692,{2,3,4,5,6,7},FALSE)</f>
        <v>0.215</v>
      </c>
      <c r="X413" s="12">
        <v>86</v>
      </c>
      <c r="Y413" s="12">
        <v>0</v>
      </c>
      <c r="Z413" s="12">
        <v>137</v>
      </c>
      <c r="AA413" s="11">
        <v>5.0000000000000001E-3</v>
      </c>
      <c r="AB413" s="11">
        <v>0.188</v>
      </c>
    </row>
    <row r="414" spans="1:28" ht="15" x14ac:dyDescent="0.25">
      <c r="A414" s="7" t="s">
        <v>110</v>
      </c>
      <c r="B414" s="12" t="s">
        <v>61</v>
      </c>
      <c r="C414" s="19">
        <v>2008</v>
      </c>
      <c r="D414" s="9" t="str">
        <f t="shared" si="12"/>
        <v>Cambodia-Asia2008</v>
      </c>
      <c r="E414" s="10">
        <v>10351829066</v>
      </c>
      <c r="F414" s="11">
        <v>5.5E-2</v>
      </c>
      <c r="G414" s="11">
        <v>41</v>
      </c>
      <c r="H414" s="12">
        <v>0</v>
      </c>
      <c r="I414">
        <f t="array" ref="I414:J414">_xlfn.IFNA(VLOOKUP(D414,ENERGY!$D$2:$F$2692,{2,3},FALSE),0)</f>
        <v>0</v>
      </c>
      <c r="J414">
        <v>0</v>
      </c>
      <c r="K414">
        <f t="array" ref="K414:S414">VLOOKUP(D414,'HUMAN RESOURCES'!$D$2:$M$2692,{2,3,4,5,6,7,8,9,10},FALSE)</f>
        <v>2.5999999999999999E-2</v>
      </c>
      <c r="L414">
        <v>4.2000000000000003E-2</v>
      </c>
      <c r="M414">
        <v>72</v>
      </c>
      <c r="N414">
        <v>67</v>
      </c>
      <c r="O414">
        <v>0.33200000000000002</v>
      </c>
      <c r="P414">
        <v>0.62</v>
      </c>
      <c r="Q414">
        <v>4.8000000000000001E-2</v>
      </c>
      <c r="R414">
        <v>13940518</v>
      </c>
      <c r="S414">
        <v>0.19500000000000001</v>
      </c>
      <c r="T414">
        <f t="shared" si="13"/>
        <v>0.80499999999999994</v>
      </c>
      <c r="U414">
        <f t="array" ref="U414:V414">VLOOKUP(D414,TOURISM!$D$2:$F$2692,{2,3},FALSE)</f>
        <v>1280000000</v>
      </c>
      <c r="V414">
        <v>180000000</v>
      </c>
      <c r="W414" s="12">
        <f t="array" ref="W414:AB414">VLOOKUP(D414,BUSINESS!$D$2:$J$2692,{2,3,4,5,6,7},FALSE)</f>
        <v>0.215</v>
      </c>
      <c r="X414" s="12">
        <v>102</v>
      </c>
      <c r="Y414" s="12">
        <v>0</v>
      </c>
      <c r="Z414" s="12">
        <v>137</v>
      </c>
      <c r="AA414" s="11">
        <v>5.0000000000000001E-3</v>
      </c>
      <c r="AB414" s="11">
        <v>0.30399999999999999</v>
      </c>
    </row>
    <row r="415" spans="1:28" ht="15" x14ac:dyDescent="0.25">
      <c r="A415" s="7" t="s">
        <v>110</v>
      </c>
      <c r="B415" s="12" t="s">
        <v>61</v>
      </c>
      <c r="C415" s="19">
        <v>2009</v>
      </c>
      <c r="D415" s="9" t="str">
        <f t="shared" si="12"/>
        <v>Cambodia-Asia2009</v>
      </c>
      <c r="E415" s="10">
        <v>10401935532</v>
      </c>
      <c r="F415" s="11">
        <v>6.3E-2</v>
      </c>
      <c r="G415" s="11">
        <v>46</v>
      </c>
      <c r="H415" s="12">
        <v>0</v>
      </c>
      <c r="I415">
        <f t="array" ref="I415:J415">_xlfn.IFNA(VLOOKUP(D415,ENERGY!$D$2:$F$2692,{2,3},FALSE),0)</f>
        <v>4115</v>
      </c>
      <c r="J415">
        <v>2380</v>
      </c>
      <c r="K415">
        <f t="array" ref="K415:S415">VLOOKUP(D415,'HUMAN RESOURCES'!$D$2:$M$2692,{2,3,4,5,6,7,8,9,10},FALSE)</f>
        <v>2.5999999999999999E-2</v>
      </c>
      <c r="L415">
        <v>3.9E-2</v>
      </c>
      <c r="M415">
        <v>73</v>
      </c>
      <c r="N415">
        <v>68</v>
      </c>
      <c r="O415">
        <v>0.32400000000000001</v>
      </c>
      <c r="P415">
        <v>0.627</v>
      </c>
      <c r="Q415">
        <v>4.9000000000000002E-2</v>
      </c>
      <c r="R415">
        <v>14144225</v>
      </c>
      <c r="S415">
        <v>0.19700000000000001</v>
      </c>
      <c r="T415">
        <f t="shared" si="13"/>
        <v>0.80299999999999994</v>
      </c>
      <c r="U415">
        <f t="array" ref="U415:V415">VLOOKUP(D415,TOURISM!$D$2:$F$2692,{2,3},FALSE)</f>
        <v>1208000000</v>
      </c>
      <c r="V415">
        <v>163000000</v>
      </c>
      <c r="W415" s="12">
        <f t="array" ref="W415:AB415">VLOOKUP(D415,BUSINESS!$D$2:$J$2692,{2,3,4,5,6,7},FALSE)</f>
        <v>0.217</v>
      </c>
      <c r="X415" s="12">
        <v>102</v>
      </c>
      <c r="Y415" s="12">
        <v>0</v>
      </c>
      <c r="Z415" s="12">
        <v>173</v>
      </c>
      <c r="AA415" s="11">
        <v>5.0000000000000001E-3</v>
      </c>
      <c r="AB415" s="11">
        <v>0.443</v>
      </c>
    </row>
    <row r="416" spans="1:28" ht="15" x14ac:dyDescent="0.25">
      <c r="A416" s="7" t="s">
        <v>110</v>
      </c>
      <c r="B416" s="12" t="s">
        <v>61</v>
      </c>
      <c r="C416" s="19">
        <v>2010</v>
      </c>
      <c r="D416" s="9" t="str">
        <f t="shared" si="12"/>
        <v>Cambodia-Asia2010</v>
      </c>
      <c r="E416" s="10">
        <v>11242266334</v>
      </c>
      <c r="F416" s="11">
        <v>5.8000000000000003E-2</v>
      </c>
      <c r="G416" s="11">
        <v>46</v>
      </c>
      <c r="H416" s="12">
        <v>0</v>
      </c>
      <c r="I416">
        <f t="array" ref="I416:J416">_xlfn.IFNA(VLOOKUP(D416,ENERGY!$D$2:$F$2692,{2,3},FALSE),0)</f>
        <v>3429</v>
      </c>
      <c r="J416">
        <v>3000</v>
      </c>
      <c r="K416">
        <f t="array" ref="K416:S416">VLOOKUP(D416,'HUMAN RESOURCES'!$D$2:$M$2692,{2,3,4,5,6,7,8,9,10},FALSE)</f>
        <v>2.5999999999999999E-2</v>
      </c>
      <c r="L416">
        <v>3.6999999999999998E-2</v>
      </c>
      <c r="M416">
        <v>73</v>
      </c>
      <c r="N416">
        <v>68</v>
      </c>
      <c r="O416">
        <v>0.318</v>
      </c>
      <c r="P416">
        <v>0.63100000000000001</v>
      </c>
      <c r="Q416">
        <v>0.05</v>
      </c>
      <c r="R416">
        <v>14364931</v>
      </c>
      <c r="S416">
        <v>0.19800000000000001</v>
      </c>
      <c r="T416">
        <f t="shared" si="13"/>
        <v>0.80200000000000005</v>
      </c>
      <c r="U416">
        <f t="array" ref="U416:V416">VLOOKUP(D416,TOURISM!$D$2:$F$2692,{2,3},FALSE)</f>
        <v>1332000000</v>
      </c>
      <c r="V416">
        <v>268000000</v>
      </c>
      <c r="W416" s="12">
        <f t="array" ref="W416:AB416">VLOOKUP(D416,BUSINESS!$D$2:$J$2692,{2,3,4,5,6,7},FALSE)</f>
        <v>0.214</v>
      </c>
      <c r="X416" s="12">
        <v>102</v>
      </c>
      <c r="Y416" s="12">
        <v>0</v>
      </c>
      <c r="Z416" s="12">
        <v>173</v>
      </c>
      <c r="AA416" s="11">
        <v>1.2999999999999999E-2</v>
      </c>
      <c r="AB416" s="11">
        <v>0.56699999999999995</v>
      </c>
    </row>
    <row r="417" spans="1:28" ht="15" x14ac:dyDescent="0.25">
      <c r="A417" s="7" t="s">
        <v>110</v>
      </c>
      <c r="B417" s="12" t="s">
        <v>61</v>
      </c>
      <c r="C417" s="19">
        <v>2011</v>
      </c>
      <c r="D417" s="9" t="str">
        <f t="shared" si="12"/>
        <v>Cambodia-Asia2011</v>
      </c>
      <c r="E417" s="10">
        <v>12829541141</v>
      </c>
      <c r="F417" s="11">
        <v>5.6000000000000001E-2</v>
      </c>
      <c r="G417" s="11">
        <v>49</v>
      </c>
      <c r="H417" s="12">
        <v>0</v>
      </c>
      <c r="I417">
        <f t="array" ref="I417:J417">_xlfn.IFNA(VLOOKUP(D417,ENERGY!$D$2:$F$2692,{2,3},FALSE),0)</f>
        <v>0</v>
      </c>
      <c r="J417">
        <v>0</v>
      </c>
      <c r="K417">
        <f t="array" ref="K417:S417">VLOOKUP(D417,'HUMAN RESOURCES'!$D$2:$M$2692,{2,3,4,5,6,7,8,9,10},FALSE)</f>
        <v>2.5999999999999999E-2</v>
      </c>
      <c r="L417">
        <v>3.5999999999999997E-2</v>
      </c>
      <c r="M417">
        <v>74</v>
      </c>
      <c r="N417">
        <v>68</v>
      </c>
      <c r="O417">
        <v>0.314</v>
      </c>
      <c r="P417">
        <v>0.63400000000000001</v>
      </c>
      <c r="Q417">
        <v>5.0999999999999997E-2</v>
      </c>
      <c r="R417">
        <v>14605862</v>
      </c>
      <c r="S417">
        <v>0.2</v>
      </c>
      <c r="T417">
        <f t="shared" si="13"/>
        <v>0.8</v>
      </c>
      <c r="U417">
        <f t="array" ref="U417:V417">VLOOKUP(D417,TOURISM!$D$2:$F$2692,{2,3},FALSE)</f>
        <v>1790000000</v>
      </c>
      <c r="V417">
        <v>333000000</v>
      </c>
      <c r="W417" s="12">
        <f t="array" ref="W417:AB417">VLOOKUP(D417,BUSINESS!$D$2:$J$2692,{2,3,4,5,6,7},FALSE)</f>
        <v>0.214</v>
      </c>
      <c r="X417" s="12">
        <v>102</v>
      </c>
      <c r="Y417" s="12">
        <v>0</v>
      </c>
      <c r="Z417" s="12">
        <v>173</v>
      </c>
      <c r="AA417" s="11">
        <v>3.1E-2</v>
      </c>
      <c r="AB417" s="11">
        <v>0.94199999999999995</v>
      </c>
    </row>
    <row r="418" spans="1:28" ht="15" x14ac:dyDescent="0.25">
      <c r="A418" s="7" t="s">
        <v>110</v>
      </c>
      <c r="B418" s="12" t="s">
        <v>61</v>
      </c>
      <c r="C418" s="19">
        <v>2012</v>
      </c>
      <c r="D418" s="9" t="str">
        <f t="shared" si="12"/>
        <v>Cambodia-Asia2012</v>
      </c>
      <c r="E418" s="10">
        <v>14054443213</v>
      </c>
      <c r="F418" s="11">
        <v>5.3999999999999999E-2</v>
      </c>
      <c r="G418" s="11">
        <v>51</v>
      </c>
      <c r="H418" s="12">
        <v>0</v>
      </c>
      <c r="I418">
        <f t="array" ref="I418:J418">_xlfn.IFNA(VLOOKUP(D418,ENERGY!$D$2:$F$2692,{2,3},FALSE),0)</f>
        <v>3389</v>
      </c>
      <c r="J418">
        <v>2446</v>
      </c>
      <c r="K418">
        <f t="array" ref="K418:S418">VLOOKUP(D418,'HUMAN RESOURCES'!$D$2:$M$2692,{2,3,4,5,6,7,8,9,10},FALSE)</f>
        <v>2.5999999999999999E-2</v>
      </c>
      <c r="L418">
        <v>3.4000000000000002E-2</v>
      </c>
      <c r="M418">
        <v>74</v>
      </c>
      <c r="N418">
        <v>69</v>
      </c>
      <c r="O418">
        <v>0.312</v>
      </c>
      <c r="P418">
        <v>0.63500000000000001</v>
      </c>
      <c r="Q418">
        <v>5.2999999999999999E-2</v>
      </c>
      <c r="R418">
        <v>14864646</v>
      </c>
      <c r="S418">
        <v>0.20100000000000001</v>
      </c>
      <c r="T418">
        <f t="shared" si="13"/>
        <v>0.79899999999999993</v>
      </c>
      <c r="U418">
        <f t="array" ref="U418:V418">VLOOKUP(D418,TOURISM!$D$2:$F$2692,{2,3},FALSE)</f>
        <v>2000000000</v>
      </c>
      <c r="V418">
        <v>382000000</v>
      </c>
      <c r="W418" s="12">
        <f t="array" ref="W418:AB418">VLOOKUP(D418,BUSINESS!$D$2:$J$2692,{2,3,4,5,6,7},FALSE)</f>
        <v>0.214</v>
      </c>
      <c r="X418" s="12">
        <v>102</v>
      </c>
      <c r="Y418" s="12">
        <v>135</v>
      </c>
      <c r="Z418" s="12">
        <v>173</v>
      </c>
      <c r="AA418" s="11">
        <v>4.9000000000000002E-2</v>
      </c>
      <c r="AB418" s="11">
        <v>1.2849999999999999</v>
      </c>
    </row>
    <row r="419" spans="1:28" ht="15" x14ac:dyDescent="0.25">
      <c r="A419" s="7" t="s">
        <v>111</v>
      </c>
      <c r="B419" s="12" t="s">
        <v>77</v>
      </c>
      <c r="C419" s="19">
        <v>2000</v>
      </c>
      <c r="D419" s="9" t="str">
        <f t="shared" si="12"/>
        <v>Cameroon-Africa2000</v>
      </c>
      <c r="E419" s="10">
        <v>9287367569</v>
      </c>
      <c r="F419" s="11">
        <v>4.3999999999999997E-2</v>
      </c>
      <c r="G419" s="11">
        <v>26</v>
      </c>
      <c r="H419" s="12">
        <v>0</v>
      </c>
      <c r="I419">
        <f t="array" ref="I419:J419">_xlfn.IFNA(VLOOKUP(D419,ENERGY!$D$2:$F$2692,{2,3},FALSE),0)</f>
        <v>0</v>
      </c>
      <c r="J419">
        <v>0</v>
      </c>
      <c r="K419">
        <f t="array" ref="K419:S419">VLOOKUP(D419,'HUMAN RESOURCES'!$D$2:$M$2692,{2,3,4,5,6,7,8,9,10},FALSE)</f>
        <v>4.1000000000000002E-2</v>
      </c>
      <c r="L419">
        <v>9.2999999999999999E-2</v>
      </c>
      <c r="M419">
        <v>53</v>
      </c>
      <c r="N419">
        <v>51</v>
      </c>
      <c r="O419">
        <v>0.45300000000000001</v>
      </c>
      <c r="P419">
        <v>0.51300000000000001</v>
      </c>
      <c r="Q419">
        <v>3.4000000000000002E-2</v>
      </c>
      <c r="R419">
        <v>15927713</v>
      </c>
      <c r="S419">
        <v>0.45500000000000002</v>
      </c>
      <c r="T419">
        <f t="shared" si="13"/>
        <v>0.54499999999999993</v>
      </c>
      <c r="U419">
        <f t="array" ref="U419:V419">VLOOKUP(D419,TOURISM!$D$2:$F$2692,{2,3},FALSE)</f>
        <v>132000000</v>
      </c>
      <c r="V419">
        <v>241000000</v>
      </c>
      <c r="W419" s="12">
        <f t="array" ref="W419:AB419">VLOOKUP(D419,BUSINESS!$D$2:$J$2692,{2,3,4,5,6,7},FALSE)</f>
        <v>0</v>
      </c>
      <c r="X419" s="12">
        <v>0</v>
      </c>
      <c r="Y419" s="12">
        <v>0</v>
      </c>
      <c r="Z419" s="12">
        <v>0</v>
      </c>
      <c r="AA419" s="11">
        <v>3.0000000000000001E-3</v>
      </c>
      <c r="AB419" s="11">
        <v>6.0000000000000001E-3</v>
      </c>
    </row>
    <row r="420" spans="1:28" ht="15" x14ac:dyDescent="0.25">
      <c r="A420" s="7" t="s">
        <v>111</v>
      </c>
      <c r="B420" s="12" t="s">
        <v>77</v>
      </c>
      <c r="C420" s="19">
        <v>2001</v>
      </c>
      <c r="D420" s="9" t="str">
        <f t="shared" si="12"/>
        <v>Cameroon-Africa2001</v>
      </c>
      <c r="E420" s="10">
        <v>9633109257</v>
      </c>
      <c r="F420" s="11">
        <v>4.7E-2</v>
      </c>
      <c r="G420" s="11">
        <v>27</v>
      </c>
      <c r="H420" s="11">
        <v>0.22</v>
      </c>
      <c r="I420">
        <f t="array" ref="I420:J420">_xlfn.IFNA(VLOOKUP(D420,ENERGY!$D$2:$F$2692,{2,3},FALSE),0)</f>
        <v>6720</v>
      </c>
      <c r="J420">
        <v>0</v>
      </c>
      <c r="K420">
        <f t="array" ref="K420:S420">VLOOKUP(D420,'HUMAN RESOURCES'!$D$2:$M$2692,{2,3,4,5,6,7,8,9,10},FALSE)</f>
        <v>4.1000000000000002E-2</v>
      </c>
      <c r="L420">
        <v>0.09</v>
      </c>
      <c r="M420">
        <v>53</v>
      </c>
      <c r="N420">
        <v>51</v>
      </c>
      <c r="O420">
        <v>0.45100000000000001</v>
      </c>
      <c r="P420">
        <v>0.51500000000000001</v>
      </c>
      <c r="Q420">
        <v>3.4000000000000002E-2</v>
      </c>
      <c r="R420">
        <v>16350440</v>
      </c>
      <c r="S420">
        <v>0.46100000000000002</v>
      </c>
      <c r="T420">
        <f t="shared" si="13"/>
        <v>0.53899999999999992</v>
      </c>
      <c r="U420">
        <f t="array" ref="U420:V420">VLOOKUP(D420,TOURISM!$D$2:$F$2692,{2,3},FALSE)</f>
        <v>182000000</v>
      </c>
      <c r="V420">
        <v>199000000</v>
      </c>
      <c r="W420" s="12">
        <f t="array" ref="W420:AB420">VLOOKUP(D420,BUSINESS!$D$2:$J$2692,{2,3,4,5,6,7},FALSE)</f>
        <v>0</v>
      </c>
      <c r="X420" s="12">
        <v>0</v>
      </c>
      <c r="Y420" s="12">
        <v>0</v>
      </c>
      <c r="Z420" s="12">
        <v>0</v>
      </c>
      <c r="AA420" s="11">
        <v>3.0000000000000001E-3</v>
      </c>
      <c r="AB420" s="11">
        <v>2.5999999999999999E-2</v>
      </c>
    </row>
    <row r="421" spans="1:28" ht="15" x14ac:dyDescent="0.25">
      <c r="A421" s="7" t="s">
        <v>111</v>
      </c>
      <c r="B421" s="12" t="s">
        <v>77</v>
      </c>
      <c r="C421" s="19">
        <v>2002</v>
      </c>
      <c r="D421" s="9" t="str">
        <f t="shared" si="12"/>
        <v>Cameroon-Africa2002</v>
      </c>
      <c r="E421" s="10">
        <v>10879778328</v>
      </c>
      <c r="F421" s="11">
        <v>4.8000000000000001E-2</v>
      </c>
      <c r="G421" s="11">
        <v>31</v>
      </c>
      <c r="H421" s="11">
        <v>0.20699999999999999</v>
      </c>
      <c r="I421">
        <f t="array" ref="I421:J421">_xlfn.IFNA(VLOOKUP(D421,ENERGY!$D$2:$F$2692,{2,3},FALSE),0)</f>
        <v>6944</v>
      </c>
      <c r="J421">
        <v>7235</v>
      </c>
      <c r="K421">
        <f t="array" ref="K421:S421">VLOOKUP(D421,'HUMAN RESOURCES'!$D$2:$M$2692,{2,3,4,5,6,7,8,9,10},FALSE)</f>
        <v>4.1000000000000002E-2</v>
      </c>
      <c r="L421">
        <v>8.6999999999999994E-2</v>
      </c>
      <c r="M421">
        <v>53</v>
      </c>
      <c r="N421">
        <v>51</v>
      </c>
      <c r="O421">
        <v>0.44900000000000001</v>
      </c>
      <c r="P421">
        <v>0.51800000000000002</v>
      </c>
      <c r="Q421">
        <v>3.4000000000000002E-2</v>
      </c>
      <c r="R421">
        <v>16782044</v>
      </c>
      <c r="S421">
        <v>0.46700000000000003</v>
      </c>
      <c r="T421">
        <f t="shared" si="13"/>
        <v>0.53299999999999992</v>
      </c>
      <c r="U421">
        <f t="array" ref="U421:V421">VLOOKUP(D421,TOURISM!$D$2:$F$2692,{2,3},FALSE)</f>
        <v>124000000</v>
      </c>
      <c r="V421">
        <v>205000000</v>
      </c>
      <c r="W421" s="12">
        <f t="array" ref="W421:AB421">VLOOKUP(D421,BUSINESS!$D$2:$J$2692,{2,3,4,5,6,7},FALSE)</f>
        <v>0</v>
      </c>
      <c r="X421" s="12">
        <v>0</v>
      </c>
      <c r="Y421" s="12">
        <v>0</v>
      </c>
      <c r="Z421" s="12">
        <v>0</v>
      </c>
      <c r="AA421" s="11">
        <v>4.0000000000000001E-3</v>
      </c>
      <c r="AB421" s="11">
        <v>4.2000000000000003E-2</v>
      </c>
    </row>
    <row r="422" spans="1:28" ht="15" x14ac:dyDescent="0.25">
      <c r="A422" s="7" t="s">
        <v>111</v>
      </c>
      <c r="B422" s="12" t="s">
        <v>77</v>
      </c>
      <c r="C422" s="19">
        <v>2003</v>
      </c>
      <c r="D422" s="9" t="str">
        <f t="shared" si="12"/>
        <v>Cameroon-Africa2003</v>
      </c>
      <c r="E422" s="10">
        <v>13621809574</v>
      </c>
      <c r="F422" s="11">
        <v>4.9000000000000002E-2</v>
      </c>
      <c r="G422" s="11">
        <v>39</v>
      </c>
      <c r="H422" s="11">
        <v>0.18</v>
      </c>
      <c r="I422">
        <f t="array" ref="I422:J422">_xlfn.IFNA(VLOOKUP(D422,ENERGY!$D$2:$F$2692,{2,3},FALSE),0)</f>
        <v>6914</v>
      </c>
      <c r="J422">
        <v>6674</v>
      </c>
      <c r="K422">
        <f t="array" ref="K422:S422">VLOOKUP(D422,'HUMAN RESOURCES'!$D$2:$M$2692,{2,3,4,5,6,7,8,9,10},FALSE)</f>
        <v>4.1000000000000002E-2</v>
      </c>
      <c r="L422">
        <v>8.4000000000000005E-2</v>
      </c>
      <c r="M422">
        <v>53</v>
      </c>
      <c r="N422">
        <v>51</v>
      </c>
      <c r="O422">
        <v>0.44700000000000001</v>
      </c>
      <c r="P422">
        <v>0.52</v>
      </c>
      <c r="Q422">
        <v>3.3000000000000002E-2</v>
      </c>
      <c r="R422">
        <v>17223277</v>
      </c>
      <c r="S422">
        <v>0.47299999999999998</v>
      </c>
      <c r="T422">
        <f t="shared" si="13"/>
        <v>0.52700000000000002</v>
      </c>
      <c r="U422">
        <f t="array" ref="U422:V422">VLOOKUP(D422,TOURISM!$D$2:$F$2692,{2,3},FALSE)</f>
        <v>266000000</v>
      </c>
      <c r="V422">
        <v>272000000</v>
      </c>
      <c r="W422" s="12">
        <f t="array" ref="W422:AB422">VLOOKUP(D422,BUSINESS!$D$2:$J$2692,{2,3,4,5,6,7},FALSE)</f>
        <v>0</v>
      </c>
      <c r="X422" s="12">
        <v>45</v>
      </c>
      <c r="Y422" s="12">
        <v>0</v>
      </c>
      <c r="Z422" s="12">
        <v>0</v>
      </c>
      <c r="AA422" s="11">
        <v>6.0000000000000001E-3</v>
      </c>
      <c r="AB422" s="11">
        <v>6.3E-2</v>
      </c>
    </row>
    <row r="423" spans="1:28" ht="15" x14ac:dyDescent="0.25">
      <c r="A423" s="7" t="s">
        <v>111</v>
      </c>
      <c r="B423" s="12" t="s">
        <v>77</v>
      </c>
      <c r="C423" s="19">
        <v>2004</v>
      </c>
      <c r="D423" s="9" t="str">
        <f t="shared" si="12"/>
        <v>Cameroon-Africa2004</v>
      </c>
      <c r="E423" s="10">
        <v>15775356737</v>
      </c>
      <c r="F423" s="11">
        <v>4.5999999999999999E-2</v>
      </c>
      <c r="G423" s="11">
        <v>41</v>
      </c>
      <c r="H423" s="11">
        <v>0.18</v>
      </c>
      <c r="I423">
        <f t="array" ref="I423:J423">_xlfn.IFNA(VLOOKUP(D423,ENERGY!$D$2:$F$2692,{2,3},FALSE),0)</f>
        <v>6395</v>
      </c>
      <c r="J423">
        <v>5545</v>
      </c>
      <c r="K423">
        <f t="array" ref="K423:S423">VLOOKUP(D423,'HUMAN RESOURCES'!$D$2:$M$2692,{2,3,4,5,6,7,8,9,10},FALSE)</f>
        <v>4.1000000000000002E-2</v>
      </c>
      <c r="L423">
        <v>8.1000000000000003E-2</v>
      </c>
      <c r="M423">
        <v>53</v>
      </c>
      <c r="N423">
        <v>51</v>
      </c>
      <c r="O423">
        <v>0.44500000000000001</v>
      </c>
      <c r="P423">
        <v>0.52200000000000002</v>
      </c>
      <c r="Q423">
        <v>3.3000000000000002E-2</v>
      </c>
      <c r="R423">
        <v>17674960</v>
      </c>
      <c r="S423">
        <v>0.47899999999999998</v>
      </c>
      <c r="T423">
        <f t="shared" si="13"/>
        <v>0.52100000000000002</v>
      </c>
      <c r="U423">
        <f t="array" ref="U423:V423">VLOOKUP(D423,TOURISM!$D$2:$F$2692,{2,3},FALSE)</f>
        <v>212000000</v>
      </c>
      <c r="V423">
        <v>394000000</v>
      </c>
      <c r="W423" s="12">
        <f t="array" ref="W423:AB423">VLOOKUP(D423,BUSINESS!$D$2:$J$2692,{2,3,4,5,6,7},FALSE)</f>
        <v>0</v>
      </c>
      <c r="X423" s="12">
        <v>45</v>
      </c>
      <c r="Y423" s="12">
        <v>0</v>
      </c>
      <c r="Z423" s="12">
        <v>0</v>
      </c>
      <c r="AA423" s="11">
        <v>0.01</v>
      </c>
      <c r="AB423" s="11">
        <v>8.6999999999999994E-2</v>
      </c>
    </row>
    <row r="424" spans="1:28" ht="15" x14ac:dyDescent="0.25">
      <c r="A424" s="7" t="s">
        <v>111</v>
      </c>
      <c r="B424" s="12" t="s">
        <v>77</v>
      </c>
      <c r="C424" s="19">
        <v>2005</v>
      </c>
      <c r="D424" s="9" t="str">
        <f t="shared" si="12"/>
        <v>Cameroon-Africa2005</v>
      </c>
      <c r="E424" s="10">
        <v>16587921221</v>
      </c>
      <c r="F424" s="11">
        <v>4.9000000000000002E-2</v>
      </c>
      <c r="G424" s="11">
        <v>45</v>
      </c>
      <c r="H424" s="11">
        <v>0.18</v>
      </c>
      <c r="I424">
        <f t="array" ref="I424:J424">_xlfn.IFNA(VLOOKUP(D424,ENERGY!$D$2:$F$2692,{2,3},FALSE),0)</f>
        <v>0</v>
      </c>
      <c r="J424">
        <v>0</v>
      </c>
      <c r="K424">
        <f t="array" ref="K424:S424">VLOOKUP(D424,'HUMAN RESOURCES'!$D$2:$M$2692,{2,3,4,5,6,7,8,9,10},FALSE)</f>
        <v>0.04</v>
      </c>
      <c r="L424">
        <v>7.8E-2</v>
      </c>
      <c r="M424">
        <v>53</v>
      </c>
      <c r="N424">
        <v>51</v>
      </c>
      <c r="O424">
        <v>0.443</v>
      </c>
      <c r="P424">
        <v>0.52400000000000002</v>
      </c>
      <c r="Q424">
        <v>3.3000000000000002E-2</v>
      </c>
      <c r="R424">
        <v>18137734</v>
      </c>
      <c r="S424">
        <v>0.48499999999999999</v>
      </c>
      <c r="T424">
        <f t="shared" si="13"/>
        <v>0.51500000000000001</v>
      </c>
      <c r="U424">
        <f t="array" ref="U424:V424">VLOOKUP(D424,TOURISM!$D$2:$F$2692,{2,3},FALSE)</f>
        <v>229000000</v>
      </c>
      <c r="V424">
        <v>480000000</v>
      </c>
      <c r="W424" s="12">
        <f t="array" ref="W424:AB424">VLOOKUP(D424,BUSINESS!$D$2:$J$2692,{2,3,4,5,6,7},FALSE)</f>
        <v>0.50600000000000001</v>
      </c>
      <c r="X424" s="12">
        <v>45</v>
      </c>
      <c r="Y424" s="12">
        <v>0</v>
      </c>
      <c r="Z424" s="12">
        <v>654</v>
      </c>
      <c r="AA424" s="11">
        <v>1.4E-2</v>
      </c>
      <c r="AB424" s="11">
        <v>0.124</v>
      </c>
    </row>
    <row r="425" spans="1:28" ht="15" x14ac:dyDescent="0.25">
      <c r="A425" s="7" t="s">
        <v>111</v>
      </c>
      <c r="B425" s="12" t="s">
        <v>77</v>
      </c>
      <c r="C425" s="19">
        <v>2006</v>
      </c>
      <c r="D425" s="9" t="str">
        <f t="shared" si="12"/>
        <v>Cameroon-Africa2006</v>
      </c>
      <c r="E425" s="10">
        <v>17953103009</v>
      </c>
      <c r="F425" s="11">
        <v>4.8000000000000001E-2</v>
      </c>
      <c r="G425" s="11">
        <v>46</v>
      </c>
      <c r="H425" s="11">
        <v>0.17699999999999999</v>
      </c>
      <c r="I425">
        <f t="array" ref="I425:J425">_xlfn.IFNA(VLOOKUP(D425,ENERGY!$D$2:$F$2692,{2,3},FALSE),0)</f>
        <v>6340</v>
      </c>
      <c r="J425">
        <v>5834</v>
      </c>
      <c r="K425">
        <f t="array" ref="K425:S425">VLOOKUP(D425,'HUMAN RESOURCES'!$D$2:$M$2692,{2,3,4,5,6,7,8,9,10},FALSE)</f>
        <v>0.04</v>
      </c>
      <c r="L425">
        <v>7.5999999999999998E-2</v>
      </c>
      <c r="M425">
        <v>53</v>
      </c>
      <c r="N425">
        <v>51</v>
      </c>
      <c r="O425">
        <v>0.441</v>
      </c>
      <c r="P425">
        <v>0.52600000000000002</v>
      </c>
      <c r="Q425">
        <v>3.3000000000000002E-2</v>
      </c>
      <c r="R425">
        <v>18611937</v>
      </c>
      <c r="S425">
        <v>0.49099999999999999</v>
      </c>
      <c r="T425">
        <f t="shared" si="13"/>
        <v>0.50900000000000001</v>
      </c>
      <c r="U425">
        <f t="array" ref="U425:V425">VLOOKUP(D425,TOURISM!$D$2:$F$2692,{2,3},FALSE)</f>
        <v>231000000</v>
      </c>
      <c r="V425">
        <v>521000000</v>
      </c>
      <c r="W425" s="12">
        <f t="array" ref="W425:AB425">VLOOKUP(D425,BUSINESS!$D$2:$J$2692,{2,3,4,5,6,7},FALSE)</f>
        <v>0.50800000000000001</v>
      </c>
      <c r="X425" s="12">
        <v>45</v>
      </c>
      <c r="Y425" s="12">
        <v>0</v>
      </c>
      <c r="Z425" s="12">
        <v>654</v>
      </c>
      <c r="AA425" s="11">
        <v>0.02</v>
      </c>
      <c r="AB425" s="11">
        <v>0.16800000000000001</v>
      </c>
    </row>
    <row r="426" spans="1:28" ht="15" x14ac:dyDescent="0.25">
      <c r="A426" s="7" t="s">
        <v>111</v>
      </c>
      <c r="B426" s="12" t="s">
        <v>77</v>
      </c>
      <c r="C426" s="19">
        <v>2007</v>
      </c>
      <c r="D426" s="9" t="str">
        <f t="shared" si="12"/>
        <v>Cameroon-Africa2007</v>
      </c>
      <c r="E426" s="10">
        <v>20431779034</v>
      </c>
      <c r="F426" s="11">
        <v>4.7E-2</v>
      </c>
      <c r="G426" s="11">
        <v>50</v>
      </c>
      <c r="H426" s="11">
        <v>0.153</v>
      </c>
      <c r="I426">
        <f t="array" ref="I426:J426">_xlfn.IFNA(VLOOKUP(D426,ENERGY!$D$2:$F$2692,{2,3},FALSE),0)</f>
        <v>0</v>
      </c>
      <c r="J426">
        <v>0</v>
      </c>
      <c r="K426">
        <f t="array" ref="K426:S426">VLOOKUP(D426,'HUMAN RESOURCES'!$D$2:$M$2692,{2,3,4,5,6,7,8,9,10},FALSE)</f>
        <v>0.04</v>
      </c>
      <c r="L426">
        <v>7.2999999999999995E-2</v>
      </c>
      <c r="M426">
        <v>53</v>
      </c>
      <c r="N426">
        <v>52</v>
      </c>
      <c r="O426">
        <v>0.439</v>
      </c>
      <c r="P426">
        <v>0.52800000000000002</v>
      </c>
      <c r="Q426">
        <v>3.3000000000000002E-2</v>
      </c>
      <c r="R426">
        <v>19097676</v>
      </c>
      <c r="S426">
        <v>0.497</v>
      </c>
      <c r="T426">
        <f t="shared" si="13"/>
        <v>0.503</v>
      </c>
      <c r="U426">
        <f t="array" ref="U426:V426">VLOOKUP(D426,TOURISM!$D$2:$F$2692,{2,3},FALSE)</f>
        <v>254000000</v>
      </c>
      <c r="V426">
        <v>466000000</v>
      </c>
      <c r="W426" s="12">
        <f t="array" ref="W426:AB426">VLOOKUP(D426,BUSINESS!$D$2:$J$2692,{2,3,4,5,6,7},FALSE)</f>
        <v>0.50800000000000001</v>
      </c>
      <c r="X426" s="12">
        <v>38</v>
      </c>
      <c r="Y426" s="12">
        <v>0</v>
      </c>
      <c r="Z426" s="12">
        <v>654</v>
      </c>
      <c r="AA426" s="11">
        <v>2.9000000000000001E-2</v>
      </c>
      <c r="AB426" s="11">
        <v>0.23799999999999999</v>
      </c>
    </row>
    <row r="427" spans="1:28" ht="15" x14ac:dyDescent="0.25">
      <c r="A427" s="7" t="s">
        <v>111</v>
      </c>
      <c r="B427" s="12" t="s">
        <v>77</v>
      </c>
      <c r="C427" s="19">
        <v>2008</v>
      </c>
      <c r="D427" s="9" t="str">
        <f t="shared" si="12"/>
        <v>Cameroon-Africa2008</v>
      </c>
      <c r="E427" s="10">
        <v>23735537026</v>
      </c>
      <c r="F427" s="11">
        <v>0.05</v>
      </c>
      <c r="G427" s="11">
        <v>60</v>
      </c>
      <c r="H427" s="11">
        <v>0.15</v>
      </c>
      <c r="I427">
        <f t="array" ref="I427:J427">_xlfn.IFNA(VLOOKUP(D427,ENERGY!$D$2:$F$2692,{2,3},FALSE),0)</f>
        <v>0</v>
      </c>
      <c r="J427">
        <v>0</v>
      </c>
      <c r="K427">
        <f t="array" ref="K427:S427">VLOOKUP(D427,'HUMAN RESOURCES'!$D$2:$M$2692,{2,3,4,5,6,7,8,9,10},FALSE)</f>
        <v>3.9E-2</v>
      </c>
      <c r="L427">
        <v>7.0999999999999994E-2</v>
      </c>
      <c r="M427">
        <v>54</v>
      </c>
      <c r="N427">
        <v>52</v>
      </c>
      <c r="O427">
        <v>0.438</v>
      </c>
      <c r="P427">
        <v>0.53</v>
      </c>
      <c r="Q427">
        <v>3.3000000000000002E-2</v>
      </c>
      <c r="R427">
        <v>19595026</v>
      </c>
      <c r="S427">
        <v>0.503</v>
      </c>
      <c r="T427">
        <f t="shared" si="13"/>
        <v>0.497</v>
      </c>
      <c r="U427">
        <f t="array" ref="U427:V427">VLOOKUP(D427,TOURISM!$D$2:$F$2692,{2,3},FALSE)</f>
        <v>167000000</v>
      </c>
      <c r="V427">
        <v>563000000</v>
      </c>
      <c r="W427" s="12">
        <f t="array" ref="W427:AB427">VLOOKUP(D427,BUSINESS!$D$2:$J$2692,{2,3,4,5,6,7},FALSE)</f>
        <v>0.504</v>
      </c>
      <c r="X427" s="12">
        <v>38</v>
      </c>
      <c r="Y427" s="12">
        <v>0</v>
      </c>
      <c r="Z427" s="12">
        <v>654</v>
      </c>
      <c r="AA427" s="11">
        <v>3.4000000000000002E-2</v>
      </c>
      <c r="AB427" s="11">
        <v>0.314</v>
      </c>
    </row>
    <row r="428" spans="1:28" ht="15" x14ac:dyDescent="0.25">
      <c r="A428" s="7" t="s">
        <v>111</v>
      </c>
      <c r="B428" s="12" t="s">
        <v>77</v>
      </c>
      <c r="C428" s="19">
        <v>2009</v>
      </c>
      <c r="D428" s="9" t="str">
        <f t="shared" si="12"/>
        <v>Cameroon-Africa2009</v>
      </c>
      <c r="E428" s="10">
        <v>22165009363</v>
      </c>
      <c r="F428" s="11">
        <v>5.0999999999999997E-2</v>
      </c>
      <c r="G428" s="11">
        <v>56</v>
      </c>
      <c r="H428" s="12">
        <v>0</v>
      </c>
      <c r="I428">
        <f t="array" ref="I428:J428">_xlfn.IFNA(VLOOKUP(D428,ENERGY!$D$2:$F$2692,{2,3},FALSE),0)</f>
        <v>6766</v>
      </c>
      <c r="J428">
        <v>3795</v>
      </c>
      <c r="K428">
        <f t="array" ref="K428:S428">VLOOKUP(D428,'HUMAN RESOURCES'!$D$2:$M$2692,{2,3,4,5,6,7,8,9,10},FALSE)</f>
        <v>3.9E-2</v>
      </c>
      <c r="L428">
        <v>6.9000000000000006E-2</v>
      </c>
      <c r="M428">
        <v>54</v>
      </c>
      <c r="N428">
        <v>52</v>
      </c>
      <c r="O428">
        <v>0.436</v>
      </c>
      <c r="P428">
        <v>0.53200000000000003</v>
      </c>
      <c r="Q428">
        <v>3.3000000000000002E-2</v>
      </c>
      <c r="R428">
        <v>20103945</v>
      </c>
      <c r="S428">
        <v>0.50900000000000001</v>
      </c>
      <c r="T428">
        <f t="shared" si="13"/>
        <v>0.49099999999999999</v>
      </c>
      <c r="U428">
        <f t="array" ref="U428:V428">VLOOKUP(D428,TOURISM!$D$2:$F$2692,{2,3},FALSE)</f>
        <v>271000000</v>
      </c>
      <c r="V428">
        <v>476000000</v>
      </c>
      <c r="W428" s="12">
        <f t="array" ref="W428:AB428">VLOOKUP(D428,BUSINESS!$D$2:$J$2692,{2,3,4,5,6,7},FALSE)</f>
        <v>0.48799999999999999</v>
      </c>
      <c r="X428" s="12">
        <v>35</v>
      </c>
      <c r="Y428" s="12">
        <v>0</v>
      </c>
      <c r="Z428" s="12">
        <v>654</v>
      </c>
      <c r="AA428" s="11">
        <v>3.7999999999999999E-2</v>
      </c>
      <c r="AB428" s="11">
        <v>0.39800000000000002</v>
      </c>
    </row>
    <row r="429" spans="1:28" ht="15" x14ac:dyDescent="0.25">
      <c r="A429" s="7" t="s">
        <v>111</v>
      </c>
      <c r="B429" s="12" t="s">
        <v>77</v>
      </c>
      <c r="C429" s="19">
        <v>2010</v>
      </c>
      <c r="D429" s="9" t="str">
        <f t="shared" si="12"/>
        <v>Cameroon-Africa2010</v>
      </c>
      <c r="E429" s="10">
        <v>22493301699</v>
      </c>
      <c r="F429" s="11">
        <v>5.2999999999999999E-2</v>
      </c>
      <c r="G429" s="11">
        <v>57</v>
      </c>
      <c r="H429" s="12">
        <v>0</v>
      </c>
      <c r="I429">
        <f t="array" ref="I429:J429">_xlfn.IFNA(VLOOKUP(D429,ENERGY!$D$2:$F$2692,{2,3},FALSE),0)</f>
        <v>6723</v>
      </c>
      <c r="J429">
        <v>3828</v>
      </c>
      <c r="K429">
        <f t="array" ref="K429:S429">VLOOKUP(D429,'HUMAN RESOURCES'!$D$2:$M$2692,{2,3,4,5,6,7,8,9,10},FALSE)</f>
        <v>3.9E-2</v>
      </c>
      <c r="L429">
        <v>6.6000000000000003E-2</v>
      </c>
      <c r="M429">
        <v>55</v>
      </c>
      <c r="N429">
        <v>53</v>
      </c>
      <c r="O429">
        <v>0.434</v>
      </c>
      <c r="P429">
        <v>0.53300000000000003</v>
      </c>
      <c r="Q429">
        <v>3.2000000000000001E-2</v>
      </c>
      <c r="R429">
        <v>20624343</v>
      </c>
      <c r="S429">
        <v>0.51500000000000001</v>
      </c>
      <c r="T429">
        <f t="shared" si="13"/>
        <v>0.48499999999999999</v>
      </c>
      <c r="U429">
        <f t="array" ref="U429:V429">VLOOKUP(D429,TOURISM!$D$2:$F$2692,{2,3},FALSE)</f>
        <v>171000000</v>
      </c>
      <c r="V429">
        <v>265000000</v>
      </c>
      <c r="W429" s="12">
        <f t="array" ref="W429:AB429">VLOOKUP(D429,BUSINESS!$D$2:$J$2692,{2,3,4,5,6,7},FALSE)</f>
        <v>0.48799999999999999</v>
      </c>
      <c r="X429" s="12">
        <v>19</v>
      </c>
      <c r="Y429" s="12">
        <v>0</v>
      </c>
      <c r="Z429" s="12">
        <v>654</v>
      </c>
      <c r="AA429" s="11">
        <v>4.2999999999999997E-2</v>
      </c>
      <c r="AB429" s="11">
        <v>0.41899999999999998</v>
      </c>
    </row>
    <row r="430" spans="1:28" ht="15" x14ac:dyDescent="0.25">
      <c r="A430" s="7" t="s">
        <v>111</v>
      </c>
      <c r="B430" s="12" t="s">
        <v>77</v>
      </c>
      <c r="C430" s="19">
        <v>2011</v>
      </c>
      <c r="D430" s="9" t="str">
        <f t="shared" si="12"/>
        <v>Cameroon-Africa2011</v>
      </c>
      <c r="E430" s="10">
        <v>25486923059</v>
      </c>
      <c r="F430" s="11">
        <v>5.3999999999999999E-2</v>
      </c>
      <c r="G430" s="11">
        <v>64</v>
      </c>
      <c r="H430" s="12">
        <v>0</v>
      </c>
      <c r="I430">
        <f t="array" ref="I430:J430">_xlfn.IFNA(VLOOKUP(D430,ENERGY!$D$2:$F$2692,{2,3},FALSE),0)</f>
        <v>0</v>
      </c>
      <c r="J430">
        <v>0</v>
      </c>
      <c r="K430">
        <f t="array" ref="K430:S430">VLOOKUP(D430,'HUMAN RESOURCES'!$D$2:$M$2692,{2,3,4,5,6,7,8,9,10},FALSE)</f>
        <v>3.7999999999999999E-2</v>
      </c>
      <c r="L430">
        <v>6.4000000000000001E-2</v>
      </c>
      <c r="M430">
        <v>55</v>
      </c>
      <c r="N430">
        <v>53</v>
      </c>
      <c r="O430">
        <v>0.432</v>
      </c>
      <c r="P430">
        <v>0.53500000000000003</v>
      </c>
      <c r="Q430">
        <v>3.2000000000000001E-2</v>
      </c>
      <c r="R430">
        <v>21156272</v>
      </c>
      <c r="S430">
        <v>0.52100000000000002</v>
      </c>
      <c r="T430">
        <f t="shared" si="13"/>
        <v>0.47899999999999998</v>
      </c>
      <c r="U430">
        <f t="array" ref="U430:V430">VLOOKUP(D430,TOURISM!$D$2:$F$2692,{2,3},FALSE)</f>
        <v>423000000</v>
      </c>
      <c r="V430">
        <v>622000000</v>
      </c>
      <c r="W430" s="12">
        <f t="array" ref="W430:AB430">VLOOKUP(D430,BUSINESS!$D$2:$J$2692,{2,3,4,5,6,7},FALSE)</f>
        <v>0.48799999999999999</v>
      </c>
      <c r="X430" s="12">
        <v>15</v>
      </c>
      <c r="Y430" s="12">
        <v>0</v>
      </c>
      <c r="Z430" s="12">
        <v>654</v>
      </c>
      <c r="AA430" s="11">
        <v>0.05</v>
      </c>
      <c r="AB430" s="11">
        <v>0.496</v>
      </c>
    </row>
    <row r="431" spans="1:28" ht="15" x14ac:dyDescent="0.25">
      <c r="A431" s="7" t="s">
        <v>111</v>
      </c>
      <c r="B431" s="12" t="s">
        <v>77</v>
      </c>
      <c r="C431" s="19">
        <v>2012</v>
      </c>
      <c r="D431" s="9" t="str">
        <f t="shared" si="12"/>
        <v>Cameroon-Africa2012</v>
      </c>
      <c r="E431" s="10">
        <v>26472637887</v>
      </c>
      <c r="F431" s="11">
        <v>5.0999999999999997E-2</v>
      </c>
      <c r="G431" s="11">
        <v>59</v>
      </c>
      <c r="H431" s="12">
        <v>0</v>
      </c>
      <c r="I431">
        <f t="array" ref="I431:J431">_xlfn.IFNA(VLOOKUP(D431,ENERGY!$D$2:$F$2692,{2,3},FALSE),0)</f>
        <v>6959</v>
      </c>
      <c r="J431">
        <v>3957</v>
      </c>
      <c r="K431">
        <f t="array" ref="K431:S431">VLOOKUP(D431,'HUMAN RESOURCES'!$D$2:$M$2692,{2,3,4,5,6,7,8,9,10},FALSE)</f>
        <v>3.7999999999999999E-2</v>
      </c>
      <c r="L431">
        <v>6.2E-2</v>
      </c>
      <c r="M431">
        <v>56</v>
      </c>
      <c r="N431">
        <v>54</v>
      </c>
      <c r="O431">
        <v>0.43099999999999999</v>
      </c>
      <c r="P431">
        <v>0.53700000000000003</v>
      </c>
      <c r="Q431">
        <v>3.2000000000000001E-2</v>
      </c>
      <c r="R431">
        <v>21699631</v>
      </c>
      <c r="S431">
        <v>0.52700000000000002</v>
      </c>
      <c r="T431">
        <f t="shared" si="13"/>
        <v>0.47299999999999998</v>
      </c>
      <c r="U431">
        <f t="array" ref="U431:V431">VLOOKUP(D431,TOURISM!$D$2:$F$2692,{2,3},FALSE)</f>
        <v>377000000</v>
      </c>
      <c r="V431">
        <v>668000000</v>
      </c>
      <c r="W431" s="12">
        <f t="array" ref="W431:AB431">VLOOKUP(D431,BUSINESS!$D$2:$J$2692,{2,3,4,5,6,7},FALSE)</f>
        <v>0.48799999999999999</v>
      </c>
      <c r="X431" s="12">
        <v>15</v>
      </c>
      <c r="Y431" s="12">
        <v>162</v>
      </c>
      <c r="Z431" s="12">
        <v>654</v>
      </c>
      <c r="AA431" s="11">
        <v>5.7000000000000002E-2</v>
      </c>
      <c r="AB431" s="11">
        <v>0.60399999999999998</v>
      </c>
    </row>
    <row r="432" spans="1:28" ht="15" x14ac:dyDescent="0.25">
      <c r="A432" s="7" t="s">
        <v>112</v>
      </c>
      <c r="B432" s="12" t="s">
        <v>84</v>
      </c>
      <c r="C432" s="19">
        <v>2000</v>
      </c>
      <c r="D432" s="9" t="str">
        <f t="shared" si="12"/>
        <v>Canada-The Americas2000</v>
      </c>
      <c r="E432" s="10">
        <v>739000000000</v>
      </c>
      <c r="F432" s="11">
        <v>8.7999999999999995E-2</v>
      </c>
      <c r="G432" s="11">
        <v>2090</v>
      </c>
      <c r="H432" s="11">
        <v>0.03</v>
      </c>
      <c r="I432">
        <f t="array" ref="I432:J432">_xlfn.IFNA(VLOOKUP(D432,ENERGY!$D$2:$F$2692,{2,3},FALSE),0)</f>
        <v>252651</v>
      </c>
      <c r="J432">
        <v>0</v>
      </c>
      <c r="K432">
        <f t="array" ref="K432:S432">VLOOKUP(D432,'HUMAN RESOURCES'!$D$2:$M$2692,{2,3,4,5,6,7,8,9,10},FALSE)</f>
        <v>1.0999999999999999E-2</v>
      </c>
      <c r="L432">
        <v>5.0000000000000001E-3</v>
      </c>
      <c r="M432">
        <v>82</v>
      </c>
      <c r="N432">
        <v>77</v>
      </c>
      <c r="O432">
        <v>0.192</v>
      </c>
      <c r="P432">
        <v>0.68300000000000005</v>
      </c>
      <c r="Q432">
        <v>0.125</v>
      </c>
      <c r="R432">
        <v>30769700</v>
      </c>
      <c r="S432">
        <v>0.79500000000000004</v>
      </c>
      <c r="T432">
        <f t="shared" si="13"/>
        <v>0.20499999999999996</v>
      </c>
      <c r="U432">
        <f t="array" ref="U432:V432">VLOOKUP(D432,TOURISM!$D$2:$F$2692,{2,3},FALSE)</f>
        <v>13035000000</v>
      </c>
      <c r="V432">
        <v>15125000000</v>
      </c>
      <c r="W432" s="12">
        <f t="array" ref="W432:AB432">VLOOKUP(D432,BUSINESS!$D$2:$J$2692,{2,3,4,5,6,7},FALSE)</f>
        <v>0</v>
      </c>
      <c r="X432" s="12">
        <v>0</v>
      </c>
      <c r="Y432" s="12">
        <v>0</v>
      </c>
      <c r="Z432" s="12">
        <v>0</v>
      </c>
      <c r="AA432" s="11">
        <v>0.51300000000000001</v>
      </c>
      <c r="AB432" s="11">
        <v>0.28399999999999997</v>
      </c>
    </row>
    <row r="433" spans="1:28" ht="15" x14ac:dyDescent="0.25">
      <c r="A433" s="7" t="s">
        <v>112</v>
      </c>
      <c r="B433" s="12" t="s">
        <v>84</v>
      </c>
      <c r="C433" s="19">
        <v>2001</v>
      </c>
      <c r="D433" s="9" t="str">
        <f t="shared" si="12"/>
        <v>Canada-The Americas2001</v>
      </c>
      <c r="E433" s="10">
        <v>733000000000</v>
      </c>
      <c r="F433" s="11">
        <v>9.2999999999999999E-2</v>
      </c>
      <c r="G433" s="11">
        <v>2152</v>
      </c>
      <c r="H433" s="11">
        <v>7.2999999999999995E-2</v>
      </c>
      <c r="I433">
        <f t="array" ref="I433:J433">_xlfn.IFNA(VLOOKUP(D433,ENERGY!$D$2:$F$2692,{2,3},FALSE),0)</f>
        <v>251845</v>
      </c>
      <c r="J433">
        <v>0</v>
      </c>
      <c r="K433">
        <f t="array" ref="K433:S433">VLOOKUP(D433,'HUMAN RESOURCES'!$D$2:$M$2692,{2,3,4,5,6,7,8,9,10},FALSE)</f>
        <v>1.0999999999999999E-2</v>
      </c>
      <c r="L433">
        <v>5.0000000000000001E-3</v>
      </c>
      <c r="M433">
        <v>82</v>
      </c>
      <c r="N433">
        <v>77</v>
      </c>
      <c r="O433">
        <v>0.189</v>
      </c>
      <c r="P433">
        <v>0.68500000000000005</v>
      </c>
      <c r="Q433">
        <v>0.127</v>
      </c>
      <c r="R433">
        <v>31081900</v>
      </c>
      <c r="S433">
        <v>0.79800000000000004</v>
      </c>
      <c r="T433">
        <f t="shared" si="13"/>
        <v>0.20199999999999996</v>
      </c>
      <c r="U433">
        <f t="array" ref="U433:V433">VLOOKUP(D433,TOURISM!$D$2:$F$2692,{2,3},FALSE)</f>
        <v>12680000000</v>
      </c>
      <c r="V433">
        <v>14634000000</v>
      </c>
      <c r="W433" s="12">
        <f t="array" ref="W433:AB433">VLOOKUP(D433,BUSINESS!$D$2:$J$2692,{2,3,4,5,6,7},FALSE)</f>
        <v>0</v>
      </c>
      <c r="X433" s="12">
        <v>0</v>
      </c>
      <c r="Y433" s="12">
        <v>0</v>
      </c>
      <c r="Z433" s="12">
        <v>0</v>
      </c>
      <c r="AA433" s="11">
        <v>0.60199999999999998</v>
      </c>
      <c r="AB433" s="11">
        <v>0.34399999999999997</v>
      </c>
    </row>
    <row r="434" spans="1:28" ht="15" x14ac:dyDescent="0.25">
      <c r="A434" s="7" t="s">
        <v>112</v>
      </c>
      <c r="B434" s="12" t="s">
        <v>84</v>
      </c>
      <c r="C434" s="19">
        <v>2002</v>
      </c>
      <c r="D434" s="9" t="str">
        <f t="shared" si="12"/>
        <v>Canada-The Americas2002</v>
      </c>
      <c r="E434" s="10">
        <v>753000000000</v>
      </c>
      <c r="F434" s="11">
        <v>9.6000000000000002E-2</v>
      </c>
      <c r="G434" s="11">
        <v>2254</v>
      </c>
      <c r="H434" s="11">
        <v>5.8000000000000003E-2</v>
      </c>
      <c r="I434">
        <f t="array" ref="I434:J434">_xlfn.IFNA(VLOOKUP(D434,ENERGY!$D$2:$F$2692,{2,3},FALSE),0)</f>
        <v>250992</v>
      </c>
      <c r="J434">
        <v>499137</v>
      </c>
      <c r="K434">
        <f t="array" ref="K434:S434">VLOOKUP(D434,'HUMAN RESOURCES'!$D$2:$M$2692,{2,3,4,5,6,7,8,9,10},FALSE)</f>
        <v>1.0999999999999999E-2</v>
      </c>
      <c r="L434">
        <v>5.0000000000000001E-3</v>
      </c>
      <c r="M434">
        <v>82</v>
      </c>
      <c r="N434">
        <v>77</v>
      </c>
      <c r="O434">
        <v>0.186</v>
      </c>
      <c r="P434">
        <v>0.68700000000000006</v>
      </c>
      <c r="Q434">
        <v>0.128</v>
      </c>
      <c r="R434">
        <v>31362000</v>
      </c>
      <c r="S434">
        <v>0.79900000000000004</v>
      </c>
      <c r="T434">
        <f t="shared" si="13"/>
        <v>0.20099999999999996</v>
      </c>
      <c r="U434">
        <f t="array" ref="U434:V434">VLOOKUP(D434,TOURISM!$D$2:$F$2692,{2,3},FALSE)</f>
        <v>12744000000</v>
      </c>
      <c r="V434">
        <v>14257000000</v>
      </c>
      <c r="W434" s="12">
        <f t="array" ref="W434:AB434">VLOOKUP(D434,BUSINESS!$D$2:$J$2692,{2,3,4,5,6,7},FALSE)</f>
        <v>0</v>
      </c>
      <c r="X434" s="12">
        <v>0</v>
      </c>
      <c r="Y434" s="12">
        <v>0</v>
      </c>
      <c r="Z434" s="12">
        <v>0</v>
      </c>
      <c r="AA434" s="11">
        <v>0.61599999999999999</v>
      </c>
      <c r="AB434" s="11">
        <v>0.379</v>
      </c>
    </row>
    <row r="435" spans="1:28" ht="15" x14ac:dyDescent="0.25">
      <c r="A435" s="7" t="s">
        <v>112</v>
      </c>
      <c r="B435" s="12" t="s">
        <v>84</v>
      </c>
      <c r="C435" s="19">
        <v>2003</v>
      </c>
      <c r="D435" s="9" t="str">
        <f t="shared" si="12"/>
        <v>Canada-The Americas2003</v>
      </c>
      <c r="E435" s="10">
        <v>888000000000</v>
      </c>
      <c r="F435" s="11">
        <v>9.8000000000000004E-2</v>
      </c>
      <c r="G435" s="11">
        <v>2680</v>
      </c>
      <c r="H435" s="11">
        <v>4.2000000000000003E-2</v>
      </c>
      <c r="I435">
        <f t="array" ref="I435:J435">_xlfn.IFNA(VLOOKUP(D435,ENERGY!$D$2:$F$2692,{2,3},FALSE),0)</f>
        <v>251326</v>
      </c>
      <c r="J435">
        <v>513937</v>
      </c>
      <c r="K435">
        <f t="array" ref="K435:S435">VLOOKUP(D435,'HUMAN RESOURCES'!$D$2:$M$2692,{2,3,4,5,6,7,8,9,10},FALSE)</f>
        <v>1.0999999999999999E-2</v>
      </c>
      <c r="L435">
        <v>5.0000000000000001E-3</v>
      </c>
      <c r="M435">
        <v>82</v>
      </c>
      <c r="N435">
        <v>77</v>
      </c>
      <c r="O435">
        <v>0.183</v>
      </c>
      <c r="P435">
        <v>0.68899999999999995</v>
      </c>
      <c r="Q435">
        <v>0.129</v>
      </c>
      <c r="R435">
        <v>31676000</v>
      </c>
      <c r="S435">
        <v>0.8</v>
      </c>
      <c r="T435">
        <f t="shared" si="13"/>
        <v>0.19999999999999996</v>
      </c>
      <c r="U435">
        <f t="array" ref="U435:V435">VLOOKUP(D435,TOURISM!$D$2:$F$2692,{2,3},FALSE)</f>
        <v>12236000000</v>
      </c>
      <c r="V435">
        <v>16309000000</v>
      </c>
      <c r="W435" s="12">
        <f t="array" ref="W435:AB435">VLOOKUP(D435,BUSINESS!$D$2:$J$2692,{2,3,4,5,6,7},FALSE)</f>
        <v>0</v>
      </c>
      <c r="X435" s="12">
        <v>3</v>
      </c>
      <c r="Y435" s="12">
        <v>0</v>
      </c>
      <c r="Z435" s="12">
        <v>0</v>
      </c>
      <c r="AA435" s="11">
        <v>0.64200000000000002</v>
      </c>
      <c r="AB435" s="11">
        <v>0.42099999999999999</v>
      </c>
    </row>
    <row r="436" spans="1:28" ht="15" x14ac:dyDescent="0.25">
      <c r="A436" s="7" t="s">
        <v>112</v>
      </c>
      <c r="B436" s="12" t="s">
        <v>84</v>
      </c>
      <c r="C436" s="19">
        <v>2004</v>
      </c>
      <c r="D436" s="9" t="str">
        <f t="shared" si="12"/>
        <v>Canada-The Americas2004</v>
      </c>
      <c r="E436" s="10">
        <v>1020000000000</v>
      </c>
      <c r="F436" s="11">
        <v>9.8000000000000004E-2</v>
      </c>
      <c r="G436" s="11">
        <v>3047</v>
      </c>
      <c r="H436" s="11">
        <v>4.7E-2</v>
      </c>
      <c r="I436">
        <f t="array" ref="I436:J436">_xlfn.IFNA(VLOOKUP(D436,ENERGY!$D$2:$F$2692,{2,3},FALSE),0)</f>
        <v>264724</v>
      </c>
      <c r="J436">
        <v>544975</v>
      </c>
      <c r="K436">
        <f t="array" ref="K436:S436">VLOOKUP(D436,'HUMAN RESOURCES'!$D$2:$M$2692,{2,3,4,5,6,7,8,9,10},FALSE)</f>
        <v>1.0999999999999999E-2</v>
      </c>
      <c r="L436">
        <v>5.0000000000000001E-3</v>
      </c>
      <c r="M436">
        <v>83</v>
      </c>
      <c r="N436">
        <v>78</v>
      </c>
      <c r="O436">
        <v>0.18</v>
      </c>
      <c r="P436">
        <v>0.69099999999999995</v>
      </c>
      <c r="Q436">
        <v>0.13</v>
      </c>
      <c r="R436">
        <v>31995000</v>
      </c>
      <c r="S436">
        <v>0.8</v>
      </c>
      <c r="T436">
        <f t="shared" si="13"/>
        <v>0.19999999999999996</v>
      </c>
      <c r="U436">
        <f t="array" ref="U436:V436">VLOOKUP(D436,TOURISM!$D$2:$F$2692,{2,3},FALSE)</f>
        <v>15135000000</v>
      </c>
      <c r="V436">
        <v>19267000000</v>
      </c>
      <c r="W436" s="12">
        <f t="array" ref="W436:AB436">VLOOKUP(D436,BUSINESS!$D$2:$J$2692,{2,3,4,5,6,7},FALSE)</f>
        <v>0</v>
      </c>
      <c r="X436" s="12">
        <v>3</v>
      </c>
      <c r="Y436" s="12">
        <v>0</v>
      </c>
      <c r="Z436" s="12">
        <v>0</v>
      </c>
      <c r="AA436" s="11">
        <v>0.66</v>
      </c>
      <c r="AB436" s="11">
        <v>0.47099999999999997</v>
      </c>
    </row>
    <row r="437" spans="1:28" ht="15" x14ac:dyDescent="0.25">
      <c r="A437" s="7" t="s">
        <v>112</v>
      </c>
      <c r="B437" s="12" t="s">
        <v>84</v>
      </c>
      <c r="C437" s="19">
        <v>2005</v>
      </c>
      <c r="D437" s="9" t="str">
        <f t="shared" si="12"/>
        <v>Canada-The Americas2005</v>
      </c>
      <c r="E437" s="10">
        <v>1160000000000</v>
      </c>
      <c r="F437" s="11">
        <v>9.8000000000000004E-2</v>
      </c>
      <c r="G437" s="11">
        <v>3452</v>
      </c>
      <c r="H437" s="11">
        <v>0.04</v>
      </c>
      <c r="I437">
        <f t="array" ref="I437:J437">_xlfn.IFNA(VLOOKUP(D437,ENERGY!$D$2:$F$2692,{2,3},FALSE),0)</f>
        <v>0</v>
      </c>
      <c r="J437">
        <v>0</v>
      </c>
      <c r="K437">
        <f t="array" ref="K437:S437">VLOOKUP(D437,'HUMAN RESOURCES'!$D$2:$M$2692,{2,3,4,5,6,7,8,9,10},FALSE)</f>
        <v>1.0999999999999999E-2</v>
      </c>
      <c r="L437">
        <v>5.0000000000000001E-3</v>
      </c>
      <c r="M437">
        <v>83</v>
      </c>
      <c r="N437">
        <v>78</v>
      </c>
      <c r="O437">
        <v>0.17699999999999999</v>
      </c>
      <c r="P437">
        <v>0.69199999999999995</v>
      </c>
      <c r="Q437">
        <v>0.13100000000000001</v>
      </c>
      <c r="R437">
        <v>32312000</v>
      </c>
      <c r="S437">
        <v>0.80100000000000005</v>
      </c>
      <c r="T437">
        <f t="shared" si="13"/>
        <v>0.19899999999999995</v>
      </c>
      <c r="U437">
        <f t="array" ref="U437:V437">VLOOKUP(D437,TOURISM!$D$2:$F$2692,{2,3},FALSE)</f>
        <v>15887000000</v>
      </c>
      <c r="V437">
        <v>22739000000</v>
      </c>
      <c r="W437" s="12">
        <f t="array" ref="W437:AB437">VLOOKUP(D437,BUSINESS!$D$2:$J$2692,{2,3,4,5,6,7},FALSE)</f>
        <v>0.47499999999999998</v>
      </c>
      <c r="X437" s="12">
        <v>3</v>
      </c>
      <c r="Y437" s="12">
        <v>0</v>
      </c>
      <c r="Z437" s="12">
        <v>119</v>
      </c>
      <c r="AA437" s="11">
        <v>0.71699999999999997</v>
      </c>
      <c r="AB437" s="11">
        <v>0.52800000000000002</v>
      </c>
    </row>
    <row r="438" spans="1:28" ht="15" x14ac:dyDescent="0.25">
      <c r="A438" s="7" t="s">
        <v>112</v>
      </c>
      <c r="B438" s="12" t="s">
        <v>84</v>
      </c>
      <c r="C438" s="19">
        <v>2006</v>
      </c>
      <c r="D438" s="9" t="str">
        <f t="shared" si="12"/>
        <v>Canada-The Americas2006</v>
      </c>
      <c r="E438" s="10">
        <v>1310000000000</v>
      </c>
      <c r="F438" s="11">
        <v>0.1</v>
      </c>
      <c r="G438" s="11">
        <v>3904</v>
      </c>
      <c r="H438" s="11">
        <v>4.3999999999999997E-2</v>
      </c>
      <c r="I438">
        <f t="array" ref="I438:J438">_xlfn.IFNA(VLOOKUP(D438,ENERGY!$D$2:$F$2692,{2,3},FALSE),0)</f>
        <v>271728</v>
      </c>
      <c r="J438">
        <v>560802</v>
      </c>
      <c r="K438">
        <f t="array" ref="K438:S438">VLOOKUP(D438,'HUMAN RESOURCES'!$D$2:$M$2692,{2,3,4,5,6,7,8,9,10},FALSE)</f>
        <v>1.0999999999999999E-2</v>
      </c>
      <c r="L438">
        <v>5.0000000000000001E-3</v>
      </c>
      <c r="M438">
        <v>83</v>
      </c>
      <c r="N438">
        <v>78</v>
      </c>
      <c r="O438">
        <v>0.17399999999999999</v>
      </c>
      <c r="P438">
        <v>0.69399999999999995</v>
      </c>
      <c r="Q438">
        <v>0.13300000000000001</v>
      </c>
      <c r="R438">
        <v>32570505</v>
      </c>
      <c r="S438">
        <v>0.80200000000000005</v>
      </c>
      <c r="T438">
        <f t="shared" si="13"/>
        <v>0.19799999999999995</v>
      </c>
      <c r="U438">
        <f t="array" ref="U438:V438">VLOOKUP(D438,TOURISM!$D$2:$F$2692,{2,3},FALSE)</f>
        <v>16837000000</v>
      </c>
      <c r="V438">
        <v>26067000000</v>
      </c>
      <c r="W438" s="12">
        <f t="array" ref="W438:AB438">VLOOKUP(D438,BUSINESS!$D$2:$J$2692,{2,3,4,5,6,7},FALSE)</f>
        <v>0.45</v>
      </c>
      <c r="X438" s="12">
        <v>3</v>
      </c>
      <c r="Y438" s="12">
        <v>0</v>
      </c>
      <c r="Z438" s="12">
        <v>119</v>
      </c>
      <c r="AA438" s="11">
        <v>0.72399999999999998</v>
      </c>
      <c r="AB438" s="11">
        <v>0.57499999999999996</v>
      </c>
    </row>
    <row r="439" spans="1:28" ht="15" x14ac:dyDescent="0.25">
      <c r="A439" s="7" t="s">
        <v>112</v>
      </c>
      <c r="B439" s="12" t="s">
        <v>84</v>
      </c>
      <c r="C439" s="19">
        <v>2007</v>
      </c>
      <c r="D439" s="9" t="str">
        <f t="shared" si="12"/>
        <v>Canada-The Americas2007</v>
      </c>
      <c r="E439" s="10">
        <v>1460000000000</v>
      </c>
      <c r="F439" s="11">
        <v>0.1</v>
      </c>
      <c r="G439" s="11">
        <v>4330</v>
      </c>
      <c r="H439" s="11">
        <v>5.8000000000000003E-2</v>
      </c>
      <c r="I439">
        <f t="array" ref="I439:J439">_xlfn.IFNA(VLOOKUP(D439,ENERGY!$D$2:$F$2692,{2,3},FALSE),0)</f>
        <v>0</v>
      </c>
      <c r="J439">
        <v>0</v>
      </c>
      <c r="K439">
        <f t="array" ref="K439:S439">VLOOKUP(D439,'HUMAN RESOURCES'!$D$2:$M$2692,{2,3,4,5,6,7,8,9,10},FALSE)</f>
        <v>1.0999999999999999E-2</v>
      </c>
      <c r="L439">
        <v>5.0000000000000001E-3</v>
      </c>
      <c r="M439">
        <v>83</v>
      </c>
      <c r="N439">
        <v>78</v>
      </c>
      <c r="O439">
        <v>0.17100000000000001</v>
      </c>
      <c r="P439">
        <v>0.69499999999999995</v>
      </c>
      <c r="Q439">
        <v>0.13400000000000001</v>
      </c>
      <c r="R439">
        <v>32887928</v>
      </c>
      <c r="S439">
        <v>0.80400000000000005</v>
      </c>
      <c r="T439">
        <f t="shared" si="13"/>
        <v>0.19599999999999995</v>
      </c>
      <c r="U439">
        <f t="array" ref="U439:V439">VLOOKUP(D439,TOURISM!$D$2:$F$2692,{2,3},FALSE)</f>
        <v>17961000000</v>
      </c>
      <c r="V439">
        <v>31099000000</v>
      </c>
      <c r="W439" s="12">
        <f t="array" ref="W439:AB439">VLOOKUP(D439,BUSINESS!$D$2:$J$2692,{2,3,4,5,6,7},FALSE)</f>
        <v>0.443</v>
      </c>
      <c r="X439" s="12">
        <v>3</v>
      </c>
      <c r="Y439" s="12">
        <v>0</v>
      </c>
      <c r="Z439" s="12">
        <v>119</v>
      </c>
      <c r="AA439" s="11">
        <v>0.73199999999999998</v>
      </c>
      <c r="AB439" s="11">
        <v>0.61499999999999999</v>
      </c>
    </row>
    <row r="440" spans="1:28" ht="15" x14ac:dyDescent="0.25">
      <c r="A440" s="7" t="s">
        <v>112</v>
      </c>
      <c r="B440" s="12" t="s">
        <v>84</v>
      </c>
      <c r="C440" s="19">
        <v>2008</v>
      </c>
      <c r="D440" s="9" t="str">
        <f t="shared" si="12"/>
        <v>Canada-The Americas2008</v>
      </c>
      <c r="E440" s="10">
        <v>1540000000000</v>
      </c>
      <c r="F440" s="11">
        <v>0.10299999999999999</v>
      </c>
      <c r="G440" s="11">
        <v>4623</v>
      </c>
      <c r="H440" s="11">
        <v>6.0999999999999999E-2</v>
      </c>
      <c r="I440">
        <f t="array" ref="I440:J440">_xlfn.IFNA(VLOOKUP(D440,ENERGY!$D$2:$F$2692,{2,3},FALSE),0)</f>
        <v>0</v>
      </c>
      <c r="J440">
        <v>0</v>
      </c>
      <c r="K440">
        <f t="array" ref="K440:S440">VLOOKUP(D440,'HUMAN RESOURCES'!$D$2:$M$2692,{2,3,4,5,6,7,8,9,10},FALSE)</f>
        <v>1.0999999999999999E-2</v>
      </c>
      <c r="L440">
        <v>5.0000000000000001E-3</v>
      </c>
      <c r="M440">
        <v>83</v>
      </c>
      <c r="N440">
        <v>78</v>
      </c>
      <c r="O440">
        <v>0.16800000000000001</v>
      </c>
      <c r="P440">
        <v>0.69499999999999995</v>
      </c>
      <c r="Q440">
        <v>0.13600000000000001</v>
      </c>
      <c r="R440">
        <v>33245773</v>
      </c>
      <c r="S440">
        <v>0.80600000000000005</v>
      </c>
      <c r="T440">
        <f t="shared" si="13"/>
        <v>0.19399999999999995</v>
      </c>
      <c r="U440">
        <f t="array" ref="U440:V440">VLOOKUP(D440,TOURISM!$D$2:$F$2692,{2,3},FALSE)</f>
        <v>18191000000</v>
      </c>
      <c r="V440">
        <v>33844000000</v>
      </c>
      <c r="W440" s="12">
        <f t="array" ref="W440:AB440">VLOOKUP(D440,BUSINESS!$D$2:$J$2692,{2,3,4,5,6,7},FALSE)</f>
        <v>0.441</v>
      </c>
      <c r="X440" s="12">
        <v>5</v>
      </c>
      <c r="Y440" s="12">
        <v>0</v>
      </c>
      <c r="Z440" s="12">
        <v>119</v>
      </c>
      <c r="AA440" s="11">
        <v>0.76700000000000002</v>
      </c>
      <c r="AB440" s="11">
        <v>0.66200000000000003</v>
      </c>
    </row>
    <row r="441" spans="1:28" ht="15" x14ac:dyDescent="0.25">
      <c r="A441" s="7" t="s">
        <v>112</v>
      </c>
      <c r="B441" s="12" t="s">
        <v>84</v>
      </c>
      <c r="C441" s="19">
        <v>2009</v>
      </c>
      <c r="D441" s="9" t="str">
        <f t="shared" si="12"/>
        <v>Canada-The Americas2009</v>
      </c>
      <c r="E441" s="10">
        <v>1370000000000</v>
      </c>
      <c r="F441" s="11">
        <v>0.114</v>
      </c>
      <c r="G441" s="11">
        <v>4528</v>
      </c>
      <c r="H441" s="11">
        <v>4.7E-2</v>
      </c>
      <c r="I441">
        <f t="array" ref="I441:J441">_xlfn.IFNA(VLOOKUP(D441,ENERGY!$D$2:$F$2692,{2,3},FALSE),0)</f>
        <v>262038</v>
      </c>
      <c r="J441">
        <v>553185</v>
      </c>
      <c r="K441">
        <f t="array" ref="K441:S441">VLOOKUP(D441,'HUMAN RESOURCES'!$D$2:$M$2692,{2,3,4,5,6,7,8,9,10},FALSE)</f>
        <v>1.0999999999999999E-2</v>
      </c>
      <c r="L441">
        <v>5.0000000000000001E-3</v>
      </c>
      <c r="M441">
        <v>83</v>
      </c>
      <c r="N441">
        <v>79</v>
      </c>
      <c r="O441">
        <v>0.16600000000000001</v>
      </c>
      <c r="P441">
        <v>0.69499999999999995</v>
      </c>
      <c r="Q441">
        <v>0.13900000000000001</v>
      </c>
      <c r="R441">
        <v>33628571</v>
      </c>
      <c r="S441">
        <v>0.80800000000000005</v>
      </c>
      <c r="T441">
        <f t="shared" si="13"/>
        <v>0.19199999999999995</v>
      </c>
      <c r="U441">
        <f t="array" ref="U441:V441">VLOOKUP(D441,TOURISM!$D$2:$F$2692,{2,3},FALSE)</f>
        <v>15568000000</v>
      </c>
      <c r="V441">
        <v>30065000000</v>
      </c>
      <c r="W441" s="12">
        <f t="array" ref="W441:AB441">VLOOKUP(D441,BUSINESS!$D$2:$J$2692,{2,3,4,5,6,7},FALSE)</f>
        <v>0.42299999999999999</v>
      </c>
      <c r="X441" s="12">
        <v>5</v>
      </c>
      <c r="Y441" s="12">
        <v>0</v>
      </c>
      <c r="Z441" s="12">
        <v>119</v>
      </c>
      <c r="AA441" s="11">
        <v>0.80300000000000005</v>
      </c>
      <c r="AB441" s="11">
        <v>0.70499999999999996</v>
      </c>
    </row>
    <row r="442" spans="1:28" ht="15" x14ac:dyDescent="0.25">
      <c r="A442" s="7" t="s">
        <v>112</v>
      </c>
      <c r="B442" s="12" t="s">
        <v>84</v>
      </c>
      <c r="C442" s="19">
        <v>2010</v>
      </c>
      <c r="D442" s="9" t="str">
        <f t="shared" si="12"/>
        <v>Canada-The Americas2010</v>
      </c>
      <c r="E442" s="10">
        <v>1610000000000</v>
      </c>
      <c r="F442" s="11">
        <v>0.114</v>
      </c>
      <c r="G442" s="11">
        <v>5273</v>
      </c>
      <c r="H442" s="11">
        <v>2.4E-2</v>
      </c>
      <c r="I442">
        <f t="array" ref="I442:J442">_xlfn.IFNA(VLOOKUP(D442,ENERGY!$D$2:$F$2692,{2,3},FALSE),0)</f>
        <v>268302</v>
      </c>
      <c r="J442">
        <v>550233</v>
      </c>
      <c r="K442">
        <f t="array" ref="K442:S442">VLOOKUP(D442,'HUMAN RESOURCES'!$D$2:$M$2692,{2,3,4,5,6,7,8,9,10},FALSE)</f>
        <v>1.0999999999999999E-2</v>
      </c>
      <c r="L442">
        <v>5.0000000000000001E-3</v>
      </c>
      <c r="M442">
        <v>83</v>
      </c>
      <c r="N442">
        <v>79</v>
      </c>
      <c r="O442">
        <v>0.16500000000000001</v>
      </c>
      <c r="P442">
        <v>0.69399999999999995</v>
      </c>
      <c r="Q442">
        <v>0.14199999999999999</v>
      </c>
      <c r="R442">
        <v>34005274</v>
      </c>
      <c r="S442">
        <v>0.80900000000000005</v>
      </c>
      <c r="T442">
        <f t="shared" si="13"/>
        <v>0.19099999999999995</v>
      </c>
      <c r="U442">
        <f t="array" ref="U442:V442">VLOOKUP(D442,TOURISM!$D$2:$F$2692,{2,3},FALSE)</f>
        <v>18438000000</v>
      </c>
      <c r="V442">
        <v>36975000000</v>
      </c>
      <c r="W442" s="12">
        <f t="array" ref="W442:AB442">VLOOKUP(D442,BUSINESS!$D$2:$J$2692,{2,3,4,5,6,7},FALSE)</f>
        <v>0.27700000000000002</v>
      </c>
      <c r="X442" s="12">
        <v>5</v>
      </c>
      <c r="Y442" s="12">
        <v>0</v>
      </c>
      <c r="Z442" s="12">
        <v>131</v>
      </c>
      <c r="AA442" s="11">
        <v>0.80300000000000005</v>
      </c>
      <c r="AB442" s="11">
        <v>0.75700000000000001</v>
      </c>
    </row>
    <row r="443" spans="1:28" ht="15" x14ac:dyDescent="0.25">
      <c r="A443" s="7" t="s">
        <v>112</v>
      </c>
      <c r="B443" s="12" t="s">
        <v>84</v>
      </c>
      <c r="C443" s="19">
        <v>2011</v>
      </c>
      <c r="D443" s="9" t="str">
        <f t="shared" si="12"/>
        <v>Canada-The Americas2011</v>
      </c>
      <c r="E443" s="10">
        <v>1780000000000</v>
      </c>
      <c r="F443" s="11">
        <v>0.109</v>
      </c>
      <c r="G443" s="11">
        <v>5656</v>
      </c>
      <c r="H443" s="11">
        <v>2.5999999999999999E-2</v>
      </c>
      <c r="I443">
        <f t="array" ref="I443:J443">_xlfn.IFNA(VLOOKUP(D443,ENERGY!$D$2:$F$2692,{2,3},FALSE),0)</f>
        <v>0</v>
      </c>
      <c r="J443">
        <v>0</v>
      </c>
      <c r="K443">
        <f t="array" ref="K443:S443">VLOOKUP(D443,'HUMAN RESOURCES'!$D$2:$M$2692,{2,3,4,5,6,7,8,9,10},FALSE)</f>
        <v>1.0999999999999999E-2</v>
      </c>
      <c r="L443">
        <v>5.0000000000000001E-3</v>
      </c>
      <c r="M443">
        <v>83</v>
      </c>
      <c r="N443">
        <v>79</v>
      </c>
      <c r="O443">
        <v>0.16400000000000001</v>
      </c>
      <c r="P443">
        <v>0.69099999999999995</v>
      </c>
      <c r="Q443">
        <v>0.14499999999999999</v>
      </c>
      <c r="R443">
        <v>34342780</v>
      </c>
      <c r="S443">
        <v>0.81100000000000005</v>
      </c>
      <c r="T443">
        <f t="shared" si="13"/>
        <v>0.18899999999999995</v>
      </c>
      <c r="U443">
        <f t="array" ref="U443:V443">VLOOKUP(D443,TOURISM!$D$2:$F$2692,{2,3},FALSE)</f>
        <v>19989000000</v>
      </c>
      <c r="V443">
        <v>41234000000</v>
      </c>
      <c r="W443" s="12">
        <f t="array" ref="W443:AB443">VLOOKUP(D443,BUSINESS!$D$2:$J$2692,{2,3,4,5,6,7},FALSE)</f>
        <v>0.26100000000000001</v>
      </c>
      <c r="X443" s="12">
        <v>5</v>
      </c>
      <c r="Y443" s="12">
        <v>0</v>
      </c>
      <c r="Z443" s="12">
        <v>131</v>
      </c>
      <c r="AA443" s="11">
        <v>0.83</v>
      </c>
      <c r="AB443" s="11">
        <v>0.79400000000000004</v>
      </c>
    </row>
    <row r="444" spans="1:28" ht="15" x14ac:dyDescent="0.25">
      <c r="A444" s="7" t="s">
        <v>112</v>
      </c>
      <c r="B444" s="12" t="s">
        <v>84</v>
      </c>
      <c r="C444" s="19">
        <v>2012</v>
      </c>
      <c r="D444" s="9" t="str">
        <f t="shared" si="12"/>
        <v>Canada-The Americas2012</v>
      </c>
      <c r="E444" s="10">
        <v>1820000000000</v>
      </c>
      <c r="F444" s="11">
        <v>0.109</v>
      </c>
      <c r="G444" s="11">
        <v>5741</v>
      </c>
      <c r="H444" s="11">
        <v>0.03</v>
      </c>
      <c r="I444">
        <f t="array" ref="I444:J444">_xlfn.IFNA(VLOOKUP(D444,ENERGY!$D$2:$F$2692,{2,3},FALSE),0)</f>
        <v>267619</v>
      </c>
      <c r="J444">
        <v>552349</v>
      </c>
      <c r="K444">
        <f t="array" ref="K444:S444">VLOOKUP(D444,'HUMAN RESOURCES'!$D$2:$M$2692,{2,3,4,5,6,7,8,9,10},FALSE)</f>
        <v>1.0999999999999999E-2</v>
      </c>
      <c r="L444">
        <v>5.0000000000000001E-3</v>
      </c>
      <c r="M444">
        <v>83</v>
      </c>
      <c r="N444">
        <v>79</v>
      </c>
      <c r="O444">
        <v>0.16400000000000001</v>
      </c>
      <c r="P444">
        <v>0.68799999999999994</v>
      </c>
      <c r="Q444">
        <v>0.14799999999999999</v>
      </c>
      <c r="R444">
        <v>34754312</v>
      </c>
      <c r="S444">
        <v>0.81299999999999994</v>
      </c>
      <c r="T444">
        <f t="shared" si="13"/>
        <v>0.18700000000000006</v>
      </c>
      <c r="U444">
        <f t="array" ref="U444:V444">VLOOKUP(D444,TOURISM!$D$2:$F$2692,{2,3},FALSE)</f>
        <v>20696000000</v>
      </c>
      <c r="V444">
        <v>43010000000</v>
      </c>
      <c r="W444" s="12">
        <f t="array" ref="W444:AB444">VLOOKUP(D444,BUSINESS!$D$2:$J$2692,{2,3,4,5,6,7},FALSE)</f>
        <v>0.246</v>
      </c>
      <c r="X444" s="12">
        <v>5</v>
      </c>
      <c r="Y444" s="12">
        <v>17</v>
      </c>
      <c r="Z444" s="12">
        <v>131</v>
      </c>
      <c r="AA444" s="11">
        <v>0.83</v>
      </c>
      <c r="AB444" s="11">
        <v>0.80100000000000005</v>
      </c>
    </row>
    <row r="445" spans="1:28" ht="15" x14ac:dyDescent="0.25">
      <c r="A445" s="7" t="s">
        <v>113</v>
      </c>
      <c r="B445" s="12" t="s">
        <v>84</v>
      </c>
      <c r="C445" s="19">
        <v>2000</v>
      </c>
      <c r="D445" s="9" t="str">
        <f t="shared" si="12"/>
        <v>Cayman Islands-The Americas2000</v>
      </c>
      <c r="E445" s="7">
        <v>1820000000000</v>
      </c>
      <c r="F445" s="12">
        <v>0</v>
      </c>
      <c r="G445" s="12">
        <v>0</v>
      </c>
      <c r="H445" s="12">
        <v>0</v>
      </c>
      <c r="I445">
        <f t="array" ref="I445:J445">_xlfn.IFNA(VLOOKUP(D445,ENERGY!$D$2:$F$2692,{2,3},FALSE),0)</f>
        <v>0</v>
      </c>
      <c r="J445">
        <v>0</v>
      </c>
      <c r="K445">
        <f t="array" ref="K445:S445">VLOOKUP(D445,'HUMAN RESOURCES'!$D$2:$M$2692,{2,3,4,5,6,7,8,9,10},FALSE)</f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41685</v>
      </c>
      <c r="S445">
        <v>1</v>
      </c>
      <c r="T445">
        <f t="shared" si="13"/>
        <v>0</v>
      </c>
      <c r="U445">
        <f t="array" ref="U445:V445">VLOOKUP(D445,TOURISM!$D$2:$F$2692,{2,3},FALSE)</f>
        <v>559000000</v>
      </c>
      <c r="V445">
        <v>0</v>
      </c>
      <c r="W445" s="12">
        <f t="array" ref="W445:AB445">VLOOKUP(D445,BUSINESS!$D$2:$J$2692,{2,3,4,5,6,7},FALSE)</f>
        <v>0</v>
      </c>
      <c r="X445" s="12">
        <v>0</v>
      </c>
      <c r="Y445" s="12">
        <v>0</v>
      </c>
      <c r="Z445" s="12">
        <v>0</v>
      </c>
      <c r="AA445" s="11">
        <v>0</v>
      </c>
      <c r="AB445" s="11">
        <v>0.25700000000000001</v>
      </c>
    </row>
    <row r="446" spans="1:28" ht="15" x14ac:dyDescent="0.25">
      <c r="A446" s="7" t="s">
        <v>113</v>
      </c>
      <c r="B446" s="12" t="s">
        <v>84</v>
      </c>
      <c r="C446" s="19">
        <v>2001</v>
      </c>
      <c r="D446" s="9" t="str">
        <f t="shared" si="12"/>
        <v>Cayman Islands-The Americas2001</v>
      </c>
      <c r="E446" s="7">
        <v>0</v>
      </c>
      <c r="F446" s="12">
        <v>0</v>
      </c>
      <c r="G446" s="12">
        <v>0</v>
      </c>
      <c r="H446" s="12">
        <v>0</v>
      </c>
      <c r="I446">
        <f t="array" ref="I446:J446">_xlfn.IFNA(VLOOKUP(D446,ENERGY!$D$2:$F$2692,{2,3},FALSE),0)</f>
        <v>0</v>
      </c>
      <c r="J446">
        <v>0</v>
      </c>
      <c r="K446">
        <f t="array" ref="K446:S446">VLOOKUP(D446,'HUMAN RESOURCES'!$D$2:$M$2692,{2,3,4,5,6,7,8,9,10},FALSE)</f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43317</v>
      </c>
      <c r="S446">
        <v>1</v>
      </c>
      <c r="T446">
        <f t="shared" si="13"/>
        <v>0</v>
      </c>
      <c r="U446">
        <f t="array" ref="U446:V446">VLOOKUP(D446,TOURISM!$D$2:$F$2692,{2,3},FALSE)</f>
        <v>585000000</v>
      </c>
      <c r="V446">
        <v>0</v>
      </c>
      <c r="W446" s="12">
        <f t="array" ref="W446:AB446">VLOOKUP(D446,BUSINESS!$D$2:$J$2692,{2,3,4,5,6,7},FALSE)</f>
        <v>0</v>
      </c>
      <c r="X446" s="12">
        <v>0</v>
      </c>
      <c r="Y446" s="12">
        <v>0</v>
      </c>
      <c r="Z446" s="12">
        <v>0</v>
      </c>
      <c r="AA446" s="11">
        <v>0</v>
      </c>
      <c r="AB446" s="11">
        <v>0.39200000000000002</v>
      </c>
    </row>
    <row r="447" spans="1:28" ht="15" x14ac:dyDescent="0.25">
      <c r="A447" s="7" t="s">
        <v>113</v>
      </c>
      <c r="B447" s="12" t="s">
        <v>84</v>
      </c>
      <c r="C447" s="19">
        <v>2002</v>
      </c>
      <c r="D447" s="9" t="str">
        <f t="shared" si="12"/>
        <v>Cayman Islands-The Americas2002</v>
      </c>
      <c r="E447" s="7">
        <v>0</v>
      </c>
      <c r="F447" s="12">
        <v>0</v>
      </c>
      <c r="G447" s="12">
        <v>0</v>
      </c>
      <c r="H447" s="12">
        <v>0</v>
      </c>
      <c r="I447">
        <f t="array" ref="I447:J447">_xlfn.IFNA(VLOOKUP(D447,ENERGY!$D$2:$F$2692,{2,3},FALSE),0)</f>
        <v>0</v>
      </c>
      <c r="J447">
        <v>590</v>
      </c>
      <c r="K447">
        <f t="array" ref="K447:S447">VLOOKUP(D447,'HUMAN RESOURCES'!$D$2:$M$2692,{2,3,4,5,6,7,8,9,10},FALSE)</f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44742</v>
      </c>
      <c r="S447">
        <v>1</v>
      </c>
      <c r="T447">
        <f t="shared" si="13"/>
        <v>0</v>
      </c>
      <c r="U447">
        <f t="array" ref="U447:V447">VLOOKUP(D447,TOURISM!$D$2:$F$2692,{2,3},FALSE)</f>
        <v>607000000</v>
      </c>
      <c r="V447">
        <v>0</v>
      </c>
      <c r="W447" s="12">
        <f t="array" ref="W447:AB447">VLOOKUP(D447,BUSINESS!$D$2:$J$2692,{2,3,4,5,6,7},FALSE)</f>
        <v>0</v>
      </c>
      <c r="X447" s="12">
        <v>0</v>
      </c>
      <c r="Y447" s="12">
        <v>0</v>
      </c>
      <c r="Z447" s="12">
        <v>0</v>
      </c>
      <c r="AA447" s="11">
        <v>0</v>
      </c>
      <c r="AB447" s="11">
        <v>0.42499999999999999</v>
      </c>
    </row>
    <row r="448" spans="1:28" ht="15" x14ac:dyDescent="0.25">
      <c r="A448" s="7" t="s">
        <v>113</v>
      </c>
      <c r="B448" s="12" t="s">
        <v>84</v>
      </c>
      <c r="C448" s="19">
        <v>2003</v>
      </c>
      <c r="D448" s="9" t="str">
        <f t="shared" si="12"/>
        <v>Cayman Islands-The Americas2003</v>
      </c>
      <c r="E448" s="7">
        <v>0</v>
      </c>
      <c r="F448" s="12">
        <v>0</v>
      </c>
      <c r="G448" s="12">
        <v>0</v>
      </c>
      <c r="H448" s="12">
        <v>0</v>
      </c>
      <c r="I448">
        <f t="array" ref="I448:J448">_xlfn.IFNA(VLOOKUP(D448,ENERGY!$D$2:$F$2692,{2,3},FALSE),0)</f>
        <v>0</v>
      </c>
      <c r="J448">
        <v>587</v>
      </c>
      <c r="K448">
        <f t="array" ref="K448:S448">VLOOKUP(D448,'HUMAN RESOURCES'!$D$2:$M$2692,{2,3,4,5,6,7,8,9,10},FALSE)</f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46032</v>
      </c>
      <c r="S448">
        <v>1</v>
      </c>
      <c r="T448">
        <f t="shared" si="13"/>
        <v>0</v>
      </c>
      <c r="U448">
        <f t="array" ref="U448:V448">VLOOKUP(D448,TOURISM!$D$2:$F$2692,{2,3},FALSE)</f>
        <v>518000000</v>
      </c>
      <c r="V448">
        <v>0</v>
      </c>
      <c r="W448" s="12">
        <f t="array" ref="W448:AB448">VLOOKUP(D448,BUSINESS!$D$2:$J$2692,{2,3,4,5,6,7},FALSE)</f>
        <v>0</v>
      </c>
      <c r="X448" s="12">
        <v>0</v>
      </c>
      <c r="Y448" s="12">
        <v>0</v>
      </c>
      <c r="Z448" s="12">
        <v>0</v>
      </c>
      <c r="AA448" s="11">
        <v>0</v>
      </c>
      <c r="AB448" s="11">
        <v>0.45700000000000002</v>
      </c>
    </row>
    <row r="449" spans="1:28" ht="15" x14ac:dyDescent="0.25">
      <c r="A449" s="7" t="s">
        <v>113</v>
      </c>
      <c r="B449" s="12" t="s">
        <v>84</v>
      </c>
      <c r="C449" s="19">
        <v>2004</v>
      </c>
      <c r="D449" s="9" t="str">
        <f t="shared" si="12"/>
        <v>Cayman Islands-The Americas2004</v>
      </c>
      <c r="E449" s="7">
        <v>0</v>
      </c>
      <c r="F449" s="12">
        <v>0</v>
      </c>
      <c r="G449" s="12">
        <v>0</v>
      </c>
      <c r="H449" s="12">
        <v>0</v>
      </c>
      <c r="I449">
        <f t="array" ref="I449:J449">_xlfn.IFNA(VLOOKUP(D449,ENERGY!$D$2:$F$2692,{2,3},FALSE),0)</f>
        <v>0</v>
      </c>
      <c r="J449">
        <v>631</v>
      </c>
      <c r="K449">
        <f t="array" ref="K449:S449">VLOOKUP(D449,'HUMAN RESOURCES'!$D$2:$M$2692,{2,3,4,5,6,7,8,9,10},FALSE)</f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47299</v>
      </c>
      <c r="S449">
        <v>1</v>
      </c>
      <c r="T449">
        <f t="shared" si="13"/>
        <v>0</v>
      </c>
      <c r="U449">
        <f t="array" ref="U449:V449">VLOOKUP(D449,TOURISM!$D$2:$F$2692,{2,3},FALSE)</f>
        <v>523000000</v>
      </c>
      <c r="V449">
        <v>0</v>
      </c>
      <c r="W449" s="12">
        <f t="array" ref="W449:AB449">VLOOKUP(D449,BUSINESS!$D$2:$J$2692,{2,3,4,5,6,7},FALSE)</f>
        <v>0</v>
      </c>
      <c r="X449" s="12">
        <v>0</v>
      </c>
      <c r="Y449" s="12">
        <v>0</v>
      </c>
      <c r="Z449" s="12">
        <v>0</v>
      </c>
      <c r="AA449" s="11">
        <v>0</v>
      </c>
      <c r="AB449" s="11">
        <v>0.71499999999999997</v>
      </c>
    </row>
    <row r="450" spans="1:28" ht="15" x14ac:dyDescent="0.25">
      <c r="A450" s="7" t="s">
        <v>113</v>
      </c>
      <c r="B450" s="12" t="s">
        <v>84</v>
      </c>
      <c r="C450" s="19">
        <v>2005</v>
      </c>
      <c r="D450" s="9" t="str">
        <f t="shared" ref="D450:D513" si="14">CONCATENATE(A450,C450)</f>
        <v>Cayman Islands-The Americas2005</v>
      </c>
      <c r="E450" s="7">
        <v>0</v>
      </c>
      <c r="F450" s="12">
        <v>0</v>
      </c>
      <c r="G450" s="12">
        <v>0</v>
      </c>
      <c r="H450" s="12">
        <v>0</v>
      </c>
      <c r="I450">
        <f t="array" ref="I450:J450">_xlfn.IFNA(VLOOKUP(D450,ENERGY!$D$2:$F$2692,{2,3},FALSE),0)</f>
        <v>0</v>
      </c>
      <c r="J450">
        <v>0</v>
      </c>
      <c r="K450">
        <f t="array" ref="K450:S450">VLOOKUP(D450,'HUMAN RESOURCES'!$D$2:$M$2692,{2,3,4,5,6,7,8,9,10},FALSE)</f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48623</v>
      </c>
      <c r="S450">
        <v>1</v>
      </c>
      <c r="T450">
        <f t="shared" si="13"/>
        <v>0</v>
      </c>
      <c r="U450">
        <f t="array" ref="U450:V450">VLOOKUP(D450,TOURISM!$D$2:$F$2692,{2,3},FALSE)</f>
        <v>356000000</v>
      </c>
      <c r="V450">
        <v>0</v>
      </c>
      <c r="W450" s="12">
        <f t="array" ref="W450:AB450">VLOOKUP(D450,BUSINESS!$D$2:$J$2692,{2,3,4,5,6,7},FALSE)</f>
        <v>0</v>
      </c>
      <c r="X450" s="12">
        <v>0</v>
      </c>
      <c r="Y450" s="12">
        <v>0</v>
      </c>
      <c r="Z450" s="12">
        <v>0</v>
      </c>
      <c r="AA450" s="11">
        <v>0.38</v>
      </c>
      <c r="AB450" s="11">
        <v>1.665</v>
      </c>
    </row>
    <row r="451" spans="1:28" ht="15" x14ac:dyDescent="0.25">
      <c r="A451" s="7" t="s">
        <v>113</v>
      </c>
      <c r="B451" s="12" t="s">
        <v>84</v>
      </c>
      <c r="C451" s="19">
        <v>2006</v>
      </c>
      <c r="D451" s="9" t="str">
        <f t="shared" si="14"/>
        <v>Cayman Islands-The Americas2006</v>
      </c>
      <c r="E451" s="7">
        <v>0</v>
      </c>
      <c r="F451" s="12">
        <v>0</v>
      </c>
      <c r="G451" s="12">
        <v>0</v>
      </c>
      <c r="H451" s="12">
        <v>0</v>
      </c>
      <c r="I451">
        <f t="array" ref="I451:J451">_xlfn.IFNA(VLOOKUP(D451,ENERGY!$D$2:$F$2692,{2,3},FALSE),0)</f>
        <v>0</v>
      </c>
      <c r="J451">
        <v>612</v>
      </c>
      <c r="K451">
        <f t="array" ref="K451:S451">VLOOKUP(D451,'HUMAN RESOURCES'!$D$2:$M$2692,{2,3,4,5,6,7,8,9,10},FALSE)</f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50026</v>
      </c>
      <c r="S451">
        <v>1</v>
      </c>
      <c r="T451">
        <f t="shared" ref="T451:T514" si="15">1-S451</f>
        <v>0</v>
      </c>
      <c r="U451">
        <f t="array" ref="U451:V451">VLOOKUP(D451,TOURISM!$D$2:$F$2692,{2,3},FALSE)</f>
        <v>509000000</v>
      </c>
      <c r="V451">
        <v>164000000</v>
      </c>
      <c r="W451" s="12">
        <f t="array" ref="W451:AB451">VLOOKUP(D451,BUSINESS!$D$2:$J$2692,{2,3,4,5,6,7},FALSE)</f>
        <v>0</v>
      </c>
      <c r="X451" s="12">
        <v>0</v>
      </c>
      <c r="Y451" s="12">
        <v>0</v>
      </c>
      <c r="Z451" s="12">
        <v>0</v>
      </c>
      <c r="AA451" s="11">
        <v>0.44500000000000001</v>
      </c>
      <c r="AB451" s="11">
        <v>1.85</v>
      </c>
    </row>
    <row r="452" spans="1:28" ht="15" x14ac:dyDescent="0.25">
      <c r="A452" s="7" t="s">
        <v>113</v>
      </c>
      <c r="B452" s="12" t="s">
        <v>84</v>
      </c>
      <c r="C452" s="19">
        <v>2007</v>
      </c>
      <c r="D452" s="9" t="str">
        <f t="shared" si="14"/>
        <v>Cayman Islands-The Americas2007</v>
      </c>
      <c r="E452" s="7">
        <v>0</v>
      </c>
      <c r="F452" s="12">
        <v>0</v>
      </c>
      <c r="G452" s="12">
        <v>0</v>
      </c>
      <c r="H452" s="12">
        <v>0</v>
      </c>
      <c r="I452">
        <f t="array" ref="I452:J452">_xlfn.IFNA(VLOOKUP(D452,ENERGY!$D$2:$F$2692,{2,3},FALSE),0)</f>
        <v>0</v>
      </c>
      <c r="J452">
        <v>0</v>
      </c>
      <c r="K452">
        <f t="array" ref="K452:S452">VLOOKUP(D452,'HUMAN RESOURCES'!$D$2:$M$2692,{2,3,4,5,6,7,8,9,10},FALSE)</f>
        <v>1.4E-2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51472</v>
      </c>
      <c r="S452">
        <v>1</v>
      </c>
      <c r="T452">
        <f t="shared" si="15"/>
        <v>0</v>
      </c>
      <c r="U452">
        <f t="array" ref="U452:V452">VLOOKUP(D452,TOURISM!$D$2:$F$2692,{2,3},FALSE)</f>
        <v>481000000</v>
      </c>
      <c r="V452">
        <v>132000000</v>
      </c>
      <c r="W452" s="12">
        <f t="array" ref="W452:AB452">VLOOKUP(D452,BUSINESS!$D$2:$J$2692,{2,3,4,5,6,7},FALSE)</f>
        <v>0</v>
      </c>
      <c r="X452" s="12">
        <v>0</v>
      </c>
      <c r="Y452" s="12">
        <v>0</v>
      </c>
      <c r="Z452" s="12">
        <v>0</v>
      </c>
      <c r="AA452" s="11">
        <v>0.52</v>
      </c>
      <c r="AB452" s="11">
        <v>1.972</v>
      </c>
    </row>
    <row r="453" spans="1:28" ht="15" x14ac:dyDescent="0.25">
      <c r="A453" s="7" t="s">
        <v>113</v>
      </c>
      <c r="B453" s="12" t="s">
        <v>84</v>
      </c>
      <c r="C453" s="19">
        <v>2008</v>
      </c>
      <c r="D453" s="9" t="str">
        <f t="shared" si="14"/>
        <v>Cayman Islands-The Americas2008</v>
      </c>
      <c r="E453" s="7">
        <v>0</v>
      </c>
      <c r="F453" s="12">
        <v>0</v>
      </c>
      <c r="G453" s="12">
        <v>0</v>
      </c>
      <c r="H453" s="12">
        <v>0</v>
      </c>
      <c r="I453">
        <f t="array" ref="I453:J453">_xlfn.IFNA(VLOOKUP(D453,ENERGY!$D$2:$F$2692,{2,3},FALSE),0)</f>
        <v>0</v>
      </c>
      <c r="J453">
        <v>0</v>
      </c>
      <c r="K453">
        <f t="array" ref="K453:S453">VLOOKUP(D453,'HUMAN RESOURCES'!$D$2:$M$2692,{2,3,4,5,6,7,8,9,10},FALSE)</f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52912</v>
      </c>
      <c r="S453">
        <v>1</v>
      </c>
      <c r="T453">
        <f t="shared" si="15"/>
        <v>0</v>
      </c>
      <c r="U453">
        <f t="array" ref="U453:V453">VLOOKUP(D453,TOURISM!$D$2:$F$2692,{2,3},FALSE)</f>
        <v>518000000</v>
      </c>
      <c r="V453">
        <v>130000000</v>
      </c>
      <c r="W453" s="12">
        <f t="array" ref="W453:AB453">VLOOKUP(D453,BUSINESS!$D$2:$J$2692,{2,3,4,5,6,7},FALSE)</f>
        <v>0</v>
      </c>
      <c r="X453" s="12">
        <v>0</v>
      </c>
      <c r="Y453" s="12">
        <v>0</v>
      </c>
      <c r="Z453" s="12">
        <v>0</v>
      </c>
      <c r="AA453" s="11">
        <v>0.61</v>
      </c>
      <c r="AB453" s="11">
        <v>1.8580000000000001</v>
      </c>
    </row>
    <row r="454" spans="1:28" ht="15" x14ac:dyDescent="0.25">
      <c r="A454" s="7" t="s">
        <v>113</v>
      </c>
      <c r="B454" s="12" t="s">
        <v>84</v>
      </c>
      <c r="C454" s="19">
        <v>2009</v>
      </c>
      <c r="D454" s="9" t="str">
        <f t="shared" si="14"/>
        <v>Cayman Islands-The Americas2009</v>
      </c>
      <c r="E454" s="7">
        <v>0</v>
      </c>
      <c r="F454" s="12">
        <v>0</v>
      </c>
      <c r="G454" s="12">
        <v>0</v>
      </c>
      <c r="H454" s="12">
        <v>0</v>
      </c>
      <c r="I454">
        <f t="array" ref="I454:J454">_xlfn.IFNA(VLOOKUP(D454,ENERGY!$D$2:$F$2692,{2,3},FALSE),0)</f>
        <v>0</v>
      </c>
      <c r="J454">
        <v>480</v>
      </c>
      <c r="K454">
        <f t="array" ref="K454:S454">VLOOKUP(D454,'HUMAN RESOURCES'!$D$2:$M$2692,{2,3,4,5,6,7,8,9,10},FALSE)</f>
        <v>1.6E-2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54275</v>
      </c>
      <c r="S454">
        <v>1</v>
      </c>
      <c r="T454">
        <f t="shared" si="15"/>
        <v>0</v>
      </c>
      <c r="U454">
        <f t="array" ref="U454:V454">VLOOKUP(D454,TOURISM!$D$2:$F$2692,{2,3},FALSE)</f>
        <v>458000000</v>
      </c>
      <c r="V454">
        <v>120000000</v>
      </c>
      <c r="W454" s="12">
        <f t="array" ref="W454:AB454">VLOOKUP(D454,BUSINESS!$D$2:$J$2692,{2,3,4,5,6,7},FALSE)</f>
        <v>0</v>
      </c>
      <c r="X454" s="12">
        <v>0</v>
      </c>
      <c r="Y454" s="12">
        <v>0</v>
      </c>
      <c r="Z454" s="12">
        <v>0</v>
      </c>
      <c r="AA454" s="11">
        <v>0.64500000000000002</v>
      </c>
      <c r="AB454" s="11">
        <v>2.0030000000000001</v>
      </c>
    </row>
    <row r="455" spans="1:28" ht="15" x14ac:dyDescent="0.25">
      <c r="A455" s="7" t="s">
        <v>113</v>
      </c>
      <c r="B455" s="12" t="s">
        <v>84</v>
      </c>
      <c r="C455" s="19">
        <v>2010</v>
      </c>
      <c r="D455" s="9" t="str">
        <f t="shared" si="14"/>
        <v>Cayman Islands-The Americas2010</v>
      </c>
      <c r="E455" s="7">
        <v>0</v>
      </c>
      <c r="F455" s="12">
        <v>0</v>
      </c>
      <c r="G455" s="12">
        <v>0</v>
      </c>
      <c r="H455" s="12">
        <v>0</v>
      </c>
      <c r="I455">
        <f t="array" ref="I455:J455">_xlfn.IFNA(VLOOKUP(D455,ENERGY!$D$2:$F$2692,{2,3},FALSE),0)</f>
        <v>0</v>
      </c>
      <c r="J455">
        <v>517</v>
      </c>
      <c r="K455">
        <f t="array" ref="K455:S455">VLOOKUP(D455,'HUMAN RESOURCES'!$D$2:$M$2692,{2,3,4,5,6,7,8,9,10},FALSE)</f>
        <v>1.4999999999999999E-2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55509</v>
      </c>
      <c r="S455">
        <v>1</v>
      </c>
      <c r="T455">
        <f t="shared" si="15"/>
        <v>0</v>
      </c>
      <c r="U455">
        <f t="array" ref="U455:V455">VLOOKUP(D455,TOURISM!$D$2:$F$2692,{2,3},FALSE)</f>
        <v>465000000</v>
      </c>
      <c r="V455">
        <v>129000000</v>
      </c>
      <c r="W455" s="12">
        <f t="array" ref="W455:AB455">VLOOKUP(D455,BUSINESS!$D$2:$J$2692,{2,3,4,5,6,7},FALSE)</f>
        <v>0</v>
      </c>
      <c r="X455" s="12">
        <v>0</v>
      </c>
      <c r="Y455" s="12">
        <v>0</v>
      </c>
      <c r="Z455" s="12">
        <v>0</v>
      </c>
      <c r="AA455" s="11">
        <v>0.66</v>
      </c>
      <c r="AB455" s="11">
        <v>1.8120000000000001</v>
      </c>
    </row>
    <row r="456" spans="1:28" ht="15" x14ac:dyDescent="0.25">
      <c r="A456" s="7" t="s">
        <v>113</v>
      </c>
      <c r="B456" s="12" t="s">
        <v>84</v>
      </c>
      <c r="C456" s="19">
        <v>2011</v>
      </c>
      <c r="D456" s="9" t="str">
        <f t="shared" si="14"/>
        <v>Cayman Islands-The Americas2011</v>
      </c>
      <c r="E456" s="7">
        <v>0</v>
      </c>
      <c r="F456" s="12">
        <v>0</v>
      </c>
      <c r="G456" s="12">
        <v>0</v>
      </c>
      <c r="H456" s="12">
        <v>0</v>
      </c>
      <c r="I456">
        <f t="array" ref="I456:J456">_xlfn.IFNA(VLOOKUP(D456,ENERGY!$D$2:$F$2692,{2,3},FALSE),0)</f>
        <v>0</v>
      </c>
      <c r="J456">
        <v>0</v>
      </c>
      <c r="K456">
        <f t="array" ref="K456:S456">VLOOKUP(D456,'HUMAN RESOURCES'!$D$2:$M$2692,{2,3,4,5,6,7,8,9,10},FALSE)</f>
        <v>1.4999999999999999E-2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56601</v>
      </c>
      <c r="S456">
        <v>1</v>
      </c>
      <c r="T456">
        <f t="shared" si="15"/>
        <v>0</v>
      </c>
      <c r="U456">
        <f t="array" ref="U456:V456">VLOOKUP(D456,TOURISM!$D$2:$F$2692,{2,3},FALSE)</f>
        <v>472000000</v>
      </c>
      <c r="V456">
        <v>145000000</v>
      </c>
      <c r="W456" s="12">
        <f t="array" ref="W456:AB456">VLOOKUP(D456,BUSINESS!$D$2:$J$2692,{2,3,4,5,6,7},FALSE)</f>
        <v>0</v>
      </c>
      <c r="X456" s="12">
        <v>0</v>
      </c>
      <c r="Y456" s="12">
        <v>0</v>
      </c>
      <c r="Z456" s="12">
        <v>0</v>
      </c>
      <c r="AA456" s="11">
        <v>0.69499999999999995</v>
      </c>
      <c r="AB456" s="11">
        <v>1.71</v>
      </c>
    </row>
    <row r="457" spans="1:28" ht="15" x14ac:dyDescent="0.25">
      <c r="A457" s="7" t="s">
        <v>113</v>
      </c>
      <c r="B457" s="12" t="s">
        <v>84</v>
      </c>
      <c r="C457" s="19">
        <v>2012</v>
      </c>
      <c r="D457" s="9" t="str">
        <f t="shared" si="14"/>
        <v>Cayman Islands-The Americas2012</v>
      </c>
      <c r="E457" s="7">
        <v>914500332</v>
      </c>
      <c r="F457" s="12">
        <v>0</v>
      </c>
      <c r="G457" s="12">
        <v>0</v>
      </c>
      <c r="H457" s="12">
        <v>0</v>
      </c>
      <c r="I457">
        <f t="array" ref="I457:J457">_xlfn.IFNA(VLOOKUP(D457,ENERGY!$D$2:$F$2692,{2,3},FALSE),0)</f>
        <v>0</v>
      </c>
      <c r="J457">
        <v>499</v>
      </c>
      <c r="K457">
        <f t="array" ref="K457:S457">VLOOKUP(D457,'HUMAN RESOURCES'!$D$2:$M$2692,{2,3,4,5,6,7,8,9,10},FALSE)</f>
        <v>1.2999999999999999E-2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57570</v>
      </c>
      <c r="S457">
        <v>1</v>
      </c>
      <c r="T457">
        <f t="shared" si="15"/>
        <v>0</v>
      </c>
      <c r="U457">
        <f t="array" ref="U457:V457">VLOOKUP(D457,TOURISM!$D$2:$F$2692,{2,3},FALSE)</f>
        <v>0</v>
      </c>
      <c r="V457">
        <v>0</v>
      </c>
      <c r="W457" s="12">
        <f t="array" ref="W457:AB457">VLOOKUP(D457,BUSINESS!$D$2:$J$2692,{2,3,4,5,6,7},FALSE)</f>
        <v>0</v>
      </c>
      <c r="X457" s="12">
        <v>0</v>
      </c>
      <c r="Y457" s="12">
        <v>0</v>
      </c>
      <c r="Z457" s="12">
        <v>0</v>
      </c>
      <c r="AA457" s="11">
        <v>0.74099999999999999</v>
      </c>
      <c r="AB457" s="11">
        <v>1.7170000000000001</v>
      </c>
    </row>
    <row r="458" spans="1:28" ht="15" x14ac:dyDescent="0.25">
      <c r="A458" s="7" t="s">
        <v>114</v>
      </c>
      <c r="B458" s="12" t="s">
        <v>77</v>
      </c>
      <c r="C458" s="19">
        <v>2000</v>
      </c>
      <c r="D458" s="9" t="str">
        <f t="shared" si="14"/>
        <v>Central African Republic-Africa2000</v>
      </c>
      <c r="E458" s="10">
        <v>914500332</v>
      </c>
      <c r="F458" s="11">
        <v>4.2999999999999997E-2</v>
      </c>
      <c r="G458" s="11">
        <v>11</v>
      </c>
      <c r="H458" s="12">
        <v>0</v>
      </c>
      <c r="I458">
        <f t="array" ref="I458:J458">_xlfn.IFNA(VLOOKUP(D458,ENERGY!$D$2:$F$2692,{2,3},FALSE),0)</f>
        <v>0</v>
      </c>
      <c r="J458">
        <v>0</v>
      </c>
      <c r="K458">
        <f t="array" ref="K458:S458">VLOOKUP(D458,'HUMAN RESOURCES'!$D$2:$M$2692,{2,3,4,5,6,7,8,9,10},FALSE)</f>
        <v>3.9E-2</v>
      </c>
      <c r="L458">
        <v>0.113</v>
      </c>
      <c r="M458">
        <v>45</v>
      </c>
      <c r="N458">
        <v>42</v>
      </c>
      <c r="O458">
        <v>0.42299999999999999</v>
      </c>
      <c r="P458">
        <v>0.53700000000000003</v>
      </c>
      <c r="Q458">
        <v>0.04</v>
      </c>
      <c r="R458">
        <v>3638316</v>
      </c>
      <c r="S458">
        <v>0.376</v>
      </c>
      <c r="T458">
        <f t="shared" si="15"/>
        <v>0.624</v>
      </c>
      <c r="U458">
        <f t="array" ref="U458:V458">VLOOKUP(D458,TOURISM!$D$2:$F$2692,{2,3},FALSE)</f>
        <v>5000000</v>
      </c>
      <c r="V458">
        <v>33000000</v>
      </c>
      <c r="W458" s="12">
        <f t="array" ref="W458:AB458">VLOOKUP(D458,BUSINESS!$D$2:$J$2692,{2,3,4,5,6,7},FALSE)</f>
        <v>0</v>
      </c>
      <c r="X458" s="12">
        <v>0</v>
      </c>
      <c r="Y458" s="12">
        <v>0</v>
      </c>
      <c r="Z458" s="12">
        <v>0</v>
      </c>
      <c r="AA458" s="11">
        <v>1E-3</v>
      </c>
      <c r="AB458" s="11">
        <v>1E-3</v>
      </c>
    </row>
    <row r="459" spans="1:28" ht="15" x14ac:dyDescent="0.25">
      <c r="A459" s="7" t="s">
        <v>114</v>
      </c>
      <c r="B459" s="12" t="s">
        <v>77</v>
      </c>
      <c r="C459" s="19">
        <v>2001</v>
      </c>
      <c r="D459" s="9" t="str">
        <f t="shared" si="14"/>
        <v>Central African Republic-Africa2001</v>
      </c>
      <c r="E459" s="10">
        <v>931833294</v>
      </c>
      <c r="F459" s="11">
        <v>0.04</v>
      </c>
      <c r="G459" s="11">
        <v>10</v>
      </c>
      <c r="H459" s="11">
        <v>0.22</v>
      </c>
      <c r="I459">
        <f t="array" ref="I459:J459">_xlfn.IFNA(VLOOKUP(D459,ENERGY!$D$2:$F$2692,{2,3},FALSE),0)</f>
        <v>0</v>
      </c>
      <c r="J459">
        <v>0</v>
      </c>
      <c r="K459">
        <f t="array" ref="K459:S459">VLOOKUP(D459,'HUMAN RESOURCES'!$D$2:$M$2692,{2,3,4,5,6,7,8,9,10},FALSE)</f>
        <v>3.9E-2</v>
      </c>
      <c r="L459">
        <v>0.113</v>
      </c>
      <c r="M459">
        <v>45</v>
      </c>
      <c r="N459">
        <v>42</v>
      </c>
      <c r="O459">
        <v>0.42199999999999999</v>
      </c>
      <c r="P459">
        <v>0.53800000000000003</v>
      </c>
      <c r="Q459">
        <v>0.04</v>
      </c>
      <c r="R459">
        <v>3704045</v>
      </c>
      <c r="S459">
        <v>0.377</v>
      </c>
      <c r="T459">
        <f t="shared" si="15"/>
        <v>0.623</v>
      </c>
      <c r="U459">
        <f t="array" ref="U459:V459">VLOOKUP(D459,TOURISM!$D$2:$F$2692,{2,3},FALSE)</f>
        <v>5000000</v>
      </c>
      <c r="V459">
        <v>29000000</v>
      </c>
      <c r="W459" s="12">
        <f t="array" ref="W459:AB459">VLOOKUP(D459,BUSINESS!$D$2:$J$2692,{2,3,4,5,6,7},FALSE)</f>
        <v>0</v>
      </c>
      <c r="X459" s="12">
        <v>0</v>
      </c>
      <c r="Y459" s="12">
        <v>0</v>
      </c>
      <c r="Z459" s="12">
        <v>0</v>
      </c>
      <c r="AA459" s="11">
        <v>1E-3</v>
      </c>
      <c r="AB459" s="11">
        <v>3.0000000000000001E-3</v>
      </c>
    </row>
    <row r="460" spans="1:28" ht="15" x14ac:dyDescent="0.25">
      <c r="A460" s="7" t="s">
        <v>114</v>
      </c>
      <c r="B460" s="12" t="s">
        <v>77</v>
      </c>
      <c r="C460" s="19">
        <v>2002</v>
      </c>
      <c r="D460" s="9" t="str">
        <f t="shared" si="14"/>
        <v>Central African Republic-Africa2002</v>
      </c>
      <c r="E460" s="10">
        <v>991387865</v>
      </c>
      <c r="F460" s="11">
        <v>4.2000000000000003E-2</v>
      </c>
      <c r="G460" s="11">
        <v>11</v>
      </c>
      <c r="H460" s="11">
        <v>0.20699999999999999</v>
      </c>
      <c r="I460">
        <f t="array" ref="I460:J460">_xlfn.IFNA(VLOOKUP(D460,ENERGY!$D$2:$F$2692,{2,3},FALSE),0)</f>
        <v>0</v>
      </c>
      <c r="J460">
        <v>264</v>
      </c>
      <c r="K460">
        <f t="array" ref="K460:S460">VLOOKUP(D460,'HUMAN RESOURCES'!$D$2:$M$2692,{2,3,4,5,6,7,8,9,10},FALSE)</f>
        <v>3.9E-2</v>
      </c>
      <c r="L460">
        <v>0.113</v>
      </c>
      <c r="M460">
        <v>46</v>
      </c>
      <c r="N460">
        <v>42</v>
      </c>
      <c r="O460">
        <v>0.42199999999999999</v>
      </c>
      <c r="P460">
        <v>0.53900000000000003</v>
      </c>
      <c r="Q460">
        <v>0.04</v>
      </c>
      <c r="R460">
        <v>3767248</v>
      </c>
      <c r="S460">
        <v>0.378</v>
      </c>
      <c r="T460">
        <f t="shared" si="15"/>
        <v>0.622</v>
      </c>
      <c r="U460">
        <f t="array" ref="U460:V460">VLOOKUP(D460,TOURISM!$D$2:$F$2692,{2,3},FALSE)</f>
        <v>3000000</v>
      </c>
      <c r="V460">
        <v>29000000</v>
      </c>
      <c r="W460" s="12">
        <f t="array" ref="W460:AB460">VLOOKUP(D460,BUSINESS!$D$2:$J$2692,{2,3,4,5,6,7},FALSE)</f>
        <v>0</v>
      </c>
      <c r="X460" s="12">
        <v>0</v>
      </c>
      <c r="Y460" s="12">
        <v>0</v>
      </c>
      <c r="Z460" s="12">
        <v>0</v>
      </c>
      <c r="AA460" s="11">
        <v>1E-3</v>
      </c>
      <c r="AB460" s="11">
        <v>3.0000000000000001E-3</v>
      </c>
    </row>
    <row r="461" spans="1:28" ht="15" x14ac:dyDescent="0.25">
      <c r="A461" s="7" t="s">
        <v>114</v>
      </c>
      <c r="B461" s="12" t="s">
        <v>77</v>
      </c>
      <c r="C461" s="19">
        <v>2003</v>
      </c>
      <c r="D461" s="9" t="str">
        <f t="shared" si="14"/>
        <v>Central African Republic-Africa2003</v>
      </c>
      <c r="E461" s="10">
        <v>1139754772</v>
      </c>
      <c r="F461" s="11">
        <v>4.3999999999999997E-2</v>
      </c>
      <c r="G461" s="11">
        <v>13</v>
      </c>
      <c r="H461" s="11">
        <v>0.18</v>
      </c>
      <c r="I461">
        <f t="array" ref="I461:J461">_xlfn.IFNA(VLOOKUP(D461,ENERGY!$D$2:$F$2692,{2,3},FALSE),0)</f>
        <v>0</v>
      </c>
      <c r="J461">
        <v>235</v>
      </c>
      <c r="K461">
        <f t="array" ref="K461:S461">VLOOKUP(D461,'HUMAN RESOURCES'!$D$2:$M$2692,{2,3,4,5,6,7,8,9,10},FALSE)</f>
        <v>3.7999999999999999E-2</v>
      </c>
      <c r="L461">
        <v>0.112</v>
      </c>
      <c r="M461">
        <v>46</v>
      </c>
      <c r="N461">
        <v>43</v>
      </c>
      <c r="O461">
        <v>0.42099999999999999</v>
      </c>
      <c r="P461">
        <v>0.53900000000000003</v>
      </c>
      <c r="Q461">
        <v>0.04</v>
      </c>
      <c r="R461">
        <v>3829636</v>
      </c>
      <c r="S461">
        <v>0.379</v>
      </c>
      <c r="T461">
        <f t="shared" si="15"/>
        <v>0.621</v>
      </c>
      <c r="U461">
        <f t="array" ref="U461:V461">VLOOKUP(D461,TOURISM!$D$2:$F$2692,{2,3},FALSE)</f>
        <v>4000000</v>
      </c>
      <c r="V461">
        <v>31000000</v>
      </c>
      <c r="W461" s="12">
        <f t="array" ref="W461:AB461">VLOOKUP(D461,BUSINESS!$D$2:$J$2692,{2,3,4,5,6,7},FALSE)</f>
        <v>0</v>
      </c>
      <c r="X461" s="12">
        <v>22</v>
      </c>
      <c r="Y461" s="12">
        <v>0</v>
      </c>
      <c r="Z461" s="12">
        <v>0</v>
      </c>
      <c r="AA461" s="11">
        <v>2E-3</v>
      </c>
      <c r="AB461" s="11">
        <v>0.01</v>
      </c>
    </row>
    <row r="462" spans="1:28" ht="15" x14ac:dyDescent="0.25">
      <c r="A462" s="7" t="s">
        <v>114</v>
      </c>
      <c r="B462" s="12" t="s">
        <v>77</v>
      </c>
      <c r="C462" s="19">
        <v>2004</v>
      </c>
      <c r="D462" s="9" t="str">
        <f t="shared" si="14"/>
        <v>Central African Republic-Africa2004</v>
      </c>
      <c r="E462" s="10">
        <v>1270080228</v>
      </c>
      <c r="F462" s="11">
        <v>4.1000000000000002E-2</v>
      </c>
      <c r="G462" s="11">
        <v>14</v>
      </c>
      <c r="H462" s="11">
        <v>0.18</v>
      </c>
      <c r="I462">
        <f t="array" ref="I462:J462">_xlfn.IFNA(VLOOKUP(D462,ENERGY!$D$2:$F$2692,{2,3},FALSE),0)</f>
        <v>0</v>
      </c>
      <c r="J462">
        <v>235</v>
      </c>
      <c r="K462">
        <f t="array" ref="K462:S462">VLOOKUP(D462,'HUMAN RESOURCES'!$D$2:$M$2692,{2,3,4,5,6,7,8,9,10},FALSE)</f>
        <v>3.7999999999999999E-2</v>
      </c>
      <c r="L462">
        <v>0.111</v>
      </c>
      <c r="M462">
        <v>46</v>
      </c>
      <c r="N462">
        <v>43</v>
      </c>
      <c r="O462">
        <v>0.42</v>
      </c>
      <c r="P462">
        <v>0.54</v>
      </c>
      <c r="Q462">
        <v>0.04</v>
      </c>
      <c r="R462">
        <v>3893595</v>
      </c>
      <c r="S462">
        <v>0.38</v>
      </c>
      <c r="T462">
        <f t="shared" si="15"/>
        <v>0.62</v>
      </c>
      <c r="U462">
        <f t="array" ref="U462:V462">VLOOKUP(D462,TOURISM!$D$2:$F$2692,{2,3},FALSE)</f>
        <v>7800000</v>
      </c>
      <c r="V462">
        <v>32000000</v>
      </c>
      <c r="W462" s="12">
        <f t="array" ref="W462:AB462">VLOOKUP(D462,BUSINESS!$D$2:$J$2692,{2,3,4,5,6,7},FALSE)</f>
        <v>0</v>
      </c>
      <c r="X462" s="12">
        <v>22</v>
      </c>
      <c r="Y462" s="12">
        <v>0</v>
      </c>
      <c r="Z462" s="12">
        <v>0</v>
      </c>
      <c r="AA462" s="11">
        <v>2E-3</v>
      </c>
      <c r="AB462" s="11">
        <v>1.4999999999999999E-2</v>
      </c>
    </row>
    <row r="463" spans="1:28" ht="15" x14ac:dyDescent="0.25">
      <c r="A463" s="7" t="s">
        <v>114</v>
      </c>
      <c r="B463" s="12" t="s">
        <v>77</v>
      </c>
      <c r="C463" s="19">
        <v>2005</v>
      </c>
      <c r="D463" s="9" t="str">
        <f t="shared" si="14"/>
        <v>Central African Republic-Africa2005</v>
      </c>
      <c r="E463" s="10">
        <v>1350300947</v>
      </c>
      <c r="F463" s="11">
        <v>4.3999999999999997E-2</v>
      </c>
      <c r="G463" s="11">
        <v>15</v>
      </c>
      <c r="H463" s="11">
        <v>0.18</v>
      </c>
      <c r="I463">
        <f t="array" ref="I463:J463">_xlfn.IFNA(VLOOKUP(D463,ENERGY!$D$2:$F$2692,{2,3},FALSE),0)</f>
        <v>0</v>
      </c>
      <c r="J463">
        <v>0</v>
      </c>
      <c r="K463">
        <f t="array" ref="K463:S463">VLOOKUP(D463,'HUMAN RESOURCES'!$D$2:$M$2692,{2,3,4,5,6,7,8,9,10},FALSE)</f>
        <v>3.6999999999999998E-2</v>
      </c>
      <c r="L463">
        <v>0.111</v>
      </c>
      <c r="M463">
        <v>47</v>
      </c>
      <c r="N463">
        <v>43</v>
      </c>
      <c r="O463">
        <v>0.41899999999999998</v>
      </c>
      <c r="P463">
        <v>0.54200000000000004</v>
      </c>
      <c r="Q463">
        <v>0.04</v>
      </c>
      <c r="R463">
        <v>3960897</v>
      </c>
      <c r="S463">
        <v>0.38100000000000001</v>
      </c>
      <c r="T463">
        <f t="shared" si="15"/>
        <v>0.61899999999999999</v>
      </c>
      <c r="U463">
        <f t="array" ref="U463:V463">VLOOKUP(D463,TOURISM!$D$2:$F$2692,{2,3},FALSE)</f>
        <v>7200000</v>
      </c>
      <c r="V463">
        <v>46000000</v>
      </c>
      <c r="W463" s="12">
        <f t="array" ref="W463:AB463">VLOOKUP(D463,BUSINESS!$D$2:$J$2692,{2,3,4,5,6,7},FALSE)</f>
        <v>0.65700000000000003</v>
      </c>
      <c r="X463" s="12">
        <v>22</v>
      </c>
      <c r="Y463" s="12">
        <v>0</v>
      </c>
      <c r="Z463" s="12">
        <v>504</v>
      </c>
      <c r="AA463" s="11">
        <v>3.0000000000000001E-3</v>
      </c>
      <c r="AB463" s="11">
        <v>2.5000000000000001E-2</v>
      </c>
    </row>
    <row r="464" spans="1:28" ht="15" x14ac:dyDescent="0.25">
      <c r="A464" s="7" t="s">
        <v>114</v>
      </c>
      <c r="B464" s="12" t="s">
        <v>77</v>
      </c>
      <c r="C464" s="19">
        <v>2006</v>
      </c>
      <c r="D464" s="9" t="str">
        <f t="shared" si="14"/>
        <v>Central African Republic-Africa2006</v>
      </c>
      <c r="E464" s="10">
        <v>1473721521</v>
      </c>
      <c r="F464" s="11">
        <v>0.04</v>
      </c>
      <c r="G464" s="11">
        <v>15</v>
      </c>
      <c r="H464" s="11">
        <v>0.17699999999999999</v>
      </c>
      <c r="I464">
        <f t="array" ref="I464:J464">_xlfn.IFNA(VLOOKUP(D464,ENERGY!$D$2:$F$2692,{2,3},FALSE),0)</f>
        <v>0</v>
      </c>
      <c r="J464">
        <v>235</v>
      </c>
      <c r="K464">
        <f t="array" ref="K464:S464">VLOOKUP(D464,'HUMAN RESOURCES'!$D$2:$M$2692,{2,3,4,5,6,7,8,9,10},FALSE)</f>
        <v>3.6999999999999998E-2</v>
      </c>
      <c r="L464">
        <v>0.109</v>
      </c>
      <c r="M464">
        <v>47</v>
      </c>
      <c r="N464">
        <v>44</v>
      </c>
      <c r="O464">
        <v>0.41699999999999998</v>
      </c>
      <c r="P464">
        <v>0.54400000000000004</v>
      </c>
      <c r="Q464">
        <v>0.04</v>
      </c>
      <c r="R464">
        <v>4032102</v>
      </c>
      <c r="S464">
        <v>0.38200000000000001</v>
      </c>
      <c r="T464">
        <f t="shared" si="15"/>
        <v>0.61799999999999999</v>
      </c>
      <c r="U464">
        <f t="array" ref="U464:V464">VLOOKUP(D464,TOURISM!$D$2:$F$2692,{2,3},FALSE)</f>
        <v>10200000</v>
      </c>
      <c r="V464">
        <v>47000000</v>
      </c>
      <c r="W464" s="12">
        <f t="array" ref="W464:AB464">VLOOKUP(D464,BUSINESS!$D$2:$J$2692,{2,3,4,5,6,7},FALSE)</f>
        <v>2.0379999999999998</v>
      </c>
      <c r="X464" s="12">
        <v>22</v>
      </c>
      <c r="Y464" s="12">
        <v>0</v>
      </c>
      <c r="Z464" s="12">
        <v>504</v>
      </c>
      <c r="AA464" s="11">
        <v>3.0000000000000001E-3</v>
      </c>
      <c r="AB464" s="11">
        <v>2.7E-2</v>
      </c>
    </row>
    <row r="465" spans="1:28" ht="15" x14ac:dyDescent="0.25">
      <c r="A465" s="7" t="s">
        <v>114</v>
      </c>
      <c r="B465" s="12" t="s">
        <v>77</v>
      </c>
      <c r="C465" s="19">
        <v>2007</v>
      </c>
      <c r="D465" s="9" t="str">
        <f t="shared" si="14"/>
        <v>Central African Republic-Africa2007</v>
      </c>
      <c r="E465" s="10">
        <v>1698125680</v>
      </c>
      <c r="F465" s="11">
        <v>4.2999999999999997E-2</v>
      </c>
      <c r="G465" s="11">
        <v>18</v>
      </c>
      <c r="H465" s="11">
        <v>0.153</v>
      </c>
      <c r="I465">
        <f t="array" ref="I465:J465">_xlfn.IFNA(VLOOKUP(D465,ENERGY!$D$2:$F$2692,{2,3},FALSE),0)</f>
        <v>0</v>
      </c>
      <c r="J465">
        <v>0</v>
      </c>
      <c r="K465">
        <f t="array" ref="K465:S465">VLOOKUP(D465,'HUMAN RESOURCES'!$D$2:$M$2692,{2,3,4,5,6,7,8,9,10},FALSE)</f>
        <v>3.5999999999999997E-2</v>
      </c>
      <c r="L465">
        <v>0.108</v>
      </c>
      <c r="M465">
        <v>48</v>
      </c>
      <c r="N465">
        <v>45</v>
      </c>
      <c r="O465">
        <v>0.41499999999999998</v>
      </c>
      <c r="P465">
        <v>0.54600000000000004</v>
      </c>
      <c r="Q465">
        <v>3.9E-2</v>
      </c>
      <c r="R465">
        <v>4106897</v>
      </c>
      <c r="S465">
        <v>0.38300000000000001</v>
      </c>
      <c r="T465">
        <f t="shared" si="15"/>
        <v>0.61699999999999999</v>
      </c>
      <c r="U465">
        <f t="array" ref="U465:V465">VLOOKUP(D465,TOURISM!$D$2:$F$2692,{2,3},FALSE)</f>
        <v>10800000</v>
      </c>
      <c r="V465">
        <v>54000000</v>
      </c>
      <c r="W465" s="12">
        <f t="array" ref="W465:AB465">VLOOKUP(D465,BUSINESS!$D$2:$J$2692,{2,3,4,5,6,7},FALSE)</f>
        <v>2.0379999999999998</v>
      </c>
      <c r="X465" s="12">
        <v>22</v>
      </c>
      <c r="Y465" s="12">
        <v>0</v>
      </c>
      <c r="Z465" s="12">
        <v>504</v>
      </c>
      <c r="AA465" s="11">
        <v>4.0000000000000001E-3</v>
      </c>
      <c r="AB465" s="11">
        <v>8.3000000000000004E-2</v>
      </c>
    </row>
    <row r="466" spans="1:28" ht="15" x14ac:dyDescent="0.25">
      <c r="A466" s="7" t="s">
        <v>114</v>
      </c>
      <c r="B466" s="12" t="s">
        <v>77</v>
      </c>
      <c r="C466" s="19">
        <v>2008</v>
      </c>
      <c r="D466" s="9" t="str">
        <f t="shared" si="14"/>
        <v>Central African Republic-Africa2008</v>
      </c>
      <c r="E466" s="10">
        <v>1985370255</v>
      </c>
      <c r="F466" s="11">
        <v>4.2999999999999997E-2</v>
      </c>
      <c r="G466" s="11">
        <v>20</v>
      </c>
      <c r="H466" s="11">
        <v>0.15</v>
      </c>
      <c r="I466">
        <f t="array" ref="I466:J466">_xlfn.IFNA(VLOOKUP(D466,ENERGY!$D$2:$F$2692,{2,3},FALSE),0)</f>
        <v>0</v>
      </c>
      <c r="J466">
        <v>0</v>
      </c>
      <c r="K466">
        <f t="array" ref="K466:S466">VLOOKUP(D466,'HUMAN RESOURCES'!$D$2:$M$2692,{2,3,4,5,6,7,8,9,10},FALSE)</f>
        <v>3.5999999999999997E-2</v>
      </c>
      <c r="L466">
        <v>0.107</v>
      </c>
      <c r="M466">
        <v>48</v>
      </c>
      <c r="N466">
        <v>45</v>
      </c>
      <c r="O466">
        <v>0.41199999999999998</v>
      </c>
      <c r="P466">
        <v>0.54900000000000004</v>
      </c>
      <c r="Q466">
        <v>3.9E-2</v>
      </c>
      <c r="R466">
        <v>4185106</v>
      </c>
      <c r="S466">
        <v>0.38500000000000001</v>
      </c>
      <c r="T466">
        <f t="shared" si="15"/>
        <v>0.61499999999999999</v>
      </c>
      <c r="U466">
        <f t="array" ref="U466:V466">VLOOKUP(D466,TOURISM!$D$2:$F$2692,{2,3},FALSE)</f>
        <v>11800000</v>
      </c>
      <c r="V466">
        <v>56000000</v>
      </c>
      <c r="W466" s="12">
        <f t="array" ref="W466:AB466">VLOOKUP(D466,BUSINESS!$D$2:$J$2692,{2,3,4,5,6,7},FALSE)</f>
        <v>2.0379999999999998</v>
      </c>
      <c r="X466" s="12">
        <v>22</v>
      </c>
      <c r="Y466" s="12">
        <v>0</v>
      </c>
      <c r="Z466" s="12">
        <v>504</v>
      </c>
      <c r="AA466" s="11">
        <v>0.01</v>
      </c>
      <c r="AB466" s="11">
        <v>0.13600000000000001</v>
      </c>
    </row>
    <row r="467" spans="1:28" ht="15" x14ac:dyDescent="0.25">
      <c r="A467" s="7" t="s">
        <v>114</v>
      </c>
      <c r="B467" s="12" t="s">
        <v>77</v>
      </c>
      <c r="C467" s="19">
        <v>2009</v>
      </c>
      <c r="D467" s="9" t="str">
        <f t="shared" si="14"/>
        <v>Central African Republic-Africa2009</v>
      </c>
      <c r="E467" s="10">
        <v>1981728179</v>
      </c>
      <c r="F467" s="11">
        <v>3.5999999999999997E-2</v>
      </c>
      <c r="G467" s="11">
        <v>17</v>
      </c>
      <c r="H467" s="12">
        <v>0</v>
      </c>
      <c r="I467">
        <f t="array" ref="I467:J467">_xlfn.IFNA(VLOOKUP(D467,ENERGY!$D$2:$F$2692,{2,3},FALSE),0)</f>
        <v>0</v>
      </c>
      <c r="J467">
        <v>235</v>
      </c>
      <c r="K467">
        <f t="array" ref="K467:S467">VLOOKUP(D467,'HUMAN RESOURCES'!$D$2:$M$2692,{2,3,4,5,6,7,8,9,10},FALSE)</f>
        <v>3.5000000000000003E-2</v>
      </c>
      <c r="L467">
        <v>0.105</v>
      </c>
      <c r="M467">
        <v>49</v>
      </c>
      <c r="N467">
        <v>46</v>
      </c>
      <c r="O467">
        <v>0.40899999999999997</v>
      </c>
      <c r="P467">
        <v>0.55200000000000005</v>
      </c>
      <c r="Q467">
        <v>3.9E-2</v>
      </c>
      <c r="R467">
        <v>4266247</v>
      </c>
      <c r="S467">
        <v>0.38600000000000001</v>
      </c>
      <c r="T467">
        <f t="shared" si="15"/>
        <v>0.61399999999999999</v>
      </c>
      <c r="U467">
        <f t="array" ref="U467:V467">VLOOKUP(D467,TOURISM!$D$2:$F$2692,{2,3},FALSE)</f>
        <v>6000000</v>
      </c>
      <c r="V467">
        <v>61000000</v>
      </c>
      <c r="W467" s="12">
        <f t="array" ref="W467:AB467">VLOOKUP(D467,BUSINESS!$D$2:$J$2692,{2,3,4,5,6,7},FALSE)</f>
        <v>2.0379999999999998</v>
      </c>
      <c r="X467" s="12">
        <v>23</v>
      </c>
      <c r="Y467" s="12">
        <v>0</v>
      </c>
      <c r="Z467" s="12">
        <v>504</v>
      </c>
      <c r="AA467" s="11">
        <v>1.7999999999999999E-2</v>
      </c>
      <c r="AB467" s="11">
        <v>0.20200000000000001</v>
      </c>
    </row>
    <row r="468" spans="1:28" ht="15" x14ac:dyDescent="0.25">
      <c r="A468" s="7" t="s">
        <v>114</v>
      </c>
      <c r="B468" s="12" t="s">
        <v>77</v>
      </c>
      <c r="C468" s="19">
        <v>2010</v>
      </c>
      <c r="D468" s="9" t="str">
        <f t="shared" si="14"/>
        <v>Central African Republic-Africa2010</v>
      </c>
      <c r="E468" s="10">
        <v>1986014759</v>
      </c>
      <c r="F468" s="11">
        <v>3.9E-2</v>
      </c>
      <c r="G468" s="11">
        <v>18</v>
      </c>
      <c r="H468" s="12">
        <v>0</v>
      </c>
      <c r="I468">
        <f t="array" ref="I468:J468">_xlfn.IFNA(VLOOKUP(D468,ENERGY!$D$2:$F$2692,{2,3},FALSE),0)</f>
        <v>0</v>
      </c>
      <c r="J468">
        <v>227</v>
      </c>
      <c r="K468">
        <f t="array" ref="K468:S468">VLOOKUP(D468,'HUMAN RESOURCES'!$D$2:$M$2692,{2,3,4,5,6,7,8,9,10},FALSE)</f>
        <v>3.5000000000000003E-2</v>
      </c>
      <c r="L468">
        <v>0.10299999999999999</v>
      </c>
      <c r="M468">
        <v>50</v>
      </c>
      <c r="N468">
        <v>46</v>
      </c>
      <c r="O468">
        <v>0.40600000000000003</v>
      </c>
      <c r="P468">
        <v>0.55500000000000005</v>
      </c>
      <c r="Q468">
        <v>3.9E-2</v>
      </c>
      <c r="R468">
        <v>4349921</v>
      </c>
      <c r="S468">
        <v>0.38800000000000001</v>
      </c>
      <c r="T468">
        <f t="shared" si="15"/>
        <v>0.61199999999999999</v>
      </c>
      <c r="U468">
        <f t="array" ref="U468:V468">VLOOKUP(D468,TOURISM!$D$2:$F$2692,{2,3},FALSE)</f>
        <v>7200000</v>
      </c>
      <c r="V468">
        <v>61000000</v>
      </c>
      <c r="W468" s="12">
        <f t="array" ref="W468:AB468">VLOOKUP(D468,BUSINESS!$D$2:$J$2692,{2,3,4,5,6,7},FALSE)</f>
        <v>2.0379999999999998</v>
      </c>
      <c r="X468" s="12">
        <v>23</v>
      </c>
      <c r="Y468" s="12">
        <v>0</v>
      </c>
      <c r="Z468" s="12">
        <v>504</v>
      </c>
      <c r="AA468" s="11">
        <v>0.02</v>
      </c>
      <c r="AB468" s="11">
        <v>0.22500000000000001</v>
      </c>
    </row>
    <row r="469" spans="1:28" ht="15" x14ac:dyDescent="0.25">
      <c r="A469" s="7" t="s">
        <v>114</v>
      </c>
      <c r="B469" s="12" t="s">
        <v>77</v>
      </c>
      <c r="C469" s="19">
        <v>2011</v>
      </c>
      <c r="D469" s="9" t="str">
        <f t="shared" si="14"/>
        <v>Central African Republic-Africa2011</v>
      </c>
      <c r="E469" s="10">
        <v>2195599491</v>
      </c>
      <c r="F469" s="11">
        <v>3.9E-2</v>
      </c>
      <c r="G469" s="11">
        <v>19</v>
      </c>
      <c r="H469" s="12">
        <v>0</v>
      </c>
      <c r="I469">
        <f t="array" ref="I469:J469">_xlfn.IFNA(VLOOKUP(D469,ENERGY!$D$2:$F$2692,{2,3},FALSE),0)</f>
        <v>0</v>
      </c>
      <c r="J469">
        <v>0</v>
      </c>
      <c r="K469">
        <f t="array" ref="K469:S469">VLOOKUP(D469,'HUMAN RESOURCES'!$D$2:$M$2692,{2,3,4,5,6,7,8,9,10},FALSE)</f>
        <v>3.5000000000000003E-2</v>
      </c>
      <c r="L469">
        <v>0.1</v>
      </c>
      <c r="M469">
        <v>51</v>
      </c>
      <c r="N469">
        <v>47</v>
      </c>
      <c r="O469">
        <v>0.40400000000000003</v>
      </c>
      <c r="P469">
        <v>0.55800000000000005</v>
      </c>
      <c r="Q469">
        <v>3.9E-2</v>
      </c>
      <c r="R469">
        <v>4436217</v>
      </c>
      <c r="S469">
        <v>0.39</v>
      </c>
      <c r="T469">
        <f t="shared" si="15"/>
        <v>0.61</v>
      </c>
      <c r="U469">
        <f t="array" ref="U469:V469">VLOOKUP(D469,TOURISM!$D$2:$F$2692,{2,3},FALSE)</f>
        <v>0</v>
      </c>
      <c r="V469">
        <v>0</v>
      </c>
      <c r="W469" s="12">
        <f t="array" ref="W469:AB469">VLOOKUP(D469,BUSINESS!$D$2:$J$2692,{2,3,4,5,6,7},FALSE)</f>
        <v>0.54600000000000004</v>
      </c>
      <c r="X469" s="12">
        <v>22</v>
      </c>
      <c r="Y469" s="12">
        <v>0</v>
      </c>
      <c r="Z469" s="12">
        <v>504</v>
      </c>
      <c r="AA469" s="11">
        <v>2.1999999999999999E-2</v>
      </c>
      <c r="AB469" s="11">
        <v>0.224</v>
      </c>
    </row>
    <row r="470" spans="1:28" ht="15" x14ac:dyDescent="0.25">
      <c r="A470" s="7" t="s">
        <v>114</v>
      </c>
      <c r="B470" s="12" t="s">
        <v>77</v>
      </c>
      <c r="C470" s="19">
        <v>2012</v>
      </c>
      <c r="D470" s="9" t="str">
        <f t="shared" si="14"/>
        <v>Central African Republic-Africa2012</v>
      </c>
      <c r="E470" s="10">
        <v>2169706411</v>
      </c>
      <c r="F470" s="11">
        <v>3.7999999999999999E-2</v>
      </c>
      <c r="G470" s="11">
        <v>18</v>
      </c>
      <c r="H470" s="12">
        <v>0</v>
      </c>
      <c r="I470">
        <f t="array" ref="I470:J470">_xlfn.IFNA(VLOOKUP(D470,ENERGY!$D$2:$F$2692,{2,3},FALSE),0)</f>
        <v>0</v>
      </c>
      <c r="J470">
        <v>213</v>
      </c>
      <c r="K470">
        <f t="array" ref="K470:S470">VLOOKUP(D470,'HUMAN RESOURCES'!$D$2:$M$2692,{2,3,4,5,6,7,8,9,10},FALSE)</f>
        <v>3.4000000000000002E-2</v>
      </c>
      <c r="L470">
        <v>9.8000000000000004E-2</v>
      </c>
      <c r="M470">
        <v>51</v>
      </c>
      <c r="N470">
        <v>48</v>
      </c>
      <c r="O470">
        <v>0.40100000000000002</v>
      </c>
      <c r="P470">
        <v>0.56100000000000005</v>
      </c>
      <c r="Q470">
        <v>3.9E-2</v>
      </c>
      <c r="R470">
        <v>4525209</v>
      </c>
      <c r="S470">
        <v>0.39300000000000002</v>
      </c>
      <c r="T470">
        <f t="shared" si="15"/>
        <v>0.60699999999999998</v>
      </c>
      <c r="U470">
        <f t="array" ref="U470:V470">VLOOKUP(D470,TOURISM!$D$2:$F$2692,{2,3},FALSE)</f>
        <v>0</v>
      </c>
      <c r="V470">
        <v>0</v>
      </c>
      <c r="W470" s="12">
        <f t="array" ref="W470:AB470">VLOOKUP(D470,BUSINESS!$D$2:$J$2692,{2,3,4,5,6,7},FALSE)</f>
        <v>0.67400000000000004</v>
      </c>
      <c r="X470" s="12">
        <v>22</v>
      </c>
      <c r="Y470" s="12">
        <v>187</v>
      </c>
      <c r="Z470" s="12">
        <v>483</v>
      </c>
      <c r="AA470" s="11">
        <v>0.03</v>
      </c>
      <c r="AB470" s="11">
        <v>0.253</v>
      </c>
    </row>
    <row r="471" spans="1:28" ht="15" x14ac:dyDescent="0.25">
      <c r="A471" s="7" t="s">
        <v>115</v>
      </c>
      <c r="B471" s="12" t="s">
        <v>77</v>
      </c>
      <c r="C471" s="19">
        <v>2000</v>
      </c>
      <c r="D471" s="9" t="str">
        <f t="shared" si="14"/>
        <v>Chad-Africa2000</v>
      </c>
      <c r="E471" s="10">
        <v>1385058212</v>
      </c>
      <c r="F471" s="11">
        <v>6.3E-2</v>
      </c>
      <c r="G471" s="11">
        <v>10</v>
      </c>
      <c r="H471" s="12">
        <v>0</v>
      </c>
      <c r="I471">
        <f t="array" ref="I471:J471">_xlfn.IFNA(VLOOKUP(D471,ENERGY!$D$2:$F$2692,{2,3},FALSE),0)</f>
        <v>0</v>
      </c>
      <c r="J471">
        <v>0</v>
      </c>
      <c r="K471">
        <f t="array" ref="K471:S471">VLOOKUP(D471,'HUMAN RESOURCES'!$D$2:$M$2692,{2,3,4,5,6,7,8,9,10},FALSE)</f>
        <v>5.0999999999999997E-2</v>
      </c>
      <c r="L471">
        <v>0.106</v>
      </c>
      <c r="M471">
        <v>48</v>
      </c>
      <c r="N471">
        <v>46</v>
      </c>
      <c r="O471">
        <v>0.49</v>
      </c>
      <c r="P471">
        <v>0.48199999999999998</v>
      </c>
      <c r="Q471">
        <v>2.8000000000000001E-2</v>
      </c>
      <c r="R471">
        <v>8301151</v>
      </c>
      <c r="S471">
        <v>0.216</v>
      </c>
      <c r="T471">
        <f t="shared" si="15"/>
        <v>0.78400000000000003</v>
      </c>
      <c r="U471">
        <f t="array" ref="U471:V471">VLOOKUP(D471,TOURISM!$D$2:$F$2692,{2,3},FALSE)</f>
        <v>14000000</v>
      </c>
      <c r="V471">
        <v>56000000</v>
      </c>
      <c r="W471" s="12">
        <f t="array" ref="W471:AB471">VLOOKUP(D471,BUSINESS!$D$2:$J$2692,{2,3,4,5,6,7},FALSE)</f>
        <v>0</v>
      </c>
      <c r="X471" s="12">
        <v>0</v>
      </c>
      <c r="Y471" s="12">
        <v>0</v>
      </c>
      <c r="Z471" s="12">
        <v>0</v>
      </c>
      <c r="AA471" s="11">
        <v>0</v>
      </c>
      <c r="AB471" s="11">
        <v>1E-3</v>
      </c>
    </row>
    <row r="472" spans="1:28" ht="15" x14ac:dyDescent="0.25">
      <c r="A472" s="7" t="s">
        <v>115</v>
      </c>
      <c r="B472" s="12" t="s">
        <v>77</v>
      </c>
      <c r="C472" s="19">
        <v>2001</v>
      </c>
      <c r="D472" s="9" t="str">
        <f t="shared" si="14"/>
        <v>Chad-Africa2001</v>
      </c>
      <c r="E472" s="10">
        <v>1709347777</v>
      </c>
      <c r="F472" s="11">
        <v>0.06</v>
      </c>
      <c r="G472" s="11">
        <v>12</v>
      </c>
      <c r="H472" s="11">
        <v>0.22</v>
      </c>
      <c r="I472">
        <f t="array" ref="I472:J472">_xlfn.IFNA(VLOOKUP(D472,ENERGY!$D$2:$F$2692,{2,3},FALSE),0)</f>
        <v>0</v>
      </c>
      <c r="J472">
        <v>0</v>
      </c>
      <c r="K472">
        <f t="array" ref="K472:S472">VLOOKUP(D472,'HUMAN RESOURCES'!$D$2:$M$2692,{2,3,4,5,6,7,8,9,10},FALSE)</f>
        <v>5.0999999999999997E-2</v>
      </c>
      <c r="L472">
        <v>0.105</v>
      </c>
      <c r="M472">
        <v>48</v>
      </c>
      <c r="N472">
        <v>46</v>
      </c>
      <c r="O472">
        <v>0.49099999999999999</v>
      </c>
      <c r="P472">
        <v>0.48099999999999998</v>
      </c>
      <c r="Q472">
        <v>2.8000000000000001E-2</v>
      </c>
      <c r="R472">
        <v>8620917</v>
      </c>
      <c r="S472">
        <v>0.217</v>
      </c>
      <c r="T472">
        <f t="shared" si="15"/>
        <v>0.78300000000000003</v>
      </c>
      <c r="U472">
        <f t="array" ref="U472:V472">VLOOKUP(D472,TOURISM!$D$2:$F$2692,{2,3},FALSE)</f>
        <v>23000000</v>
      </c>
      <c r="V472">
        <v>56000000</v>
      </c>
      <c r="W472" s="12">
        <f t="array" ref="W472:AB472">VLOOKUP(D472,BUSINESS!$D$2:$J$2692,{2,3,4,5,6,7},FALSE)</f>
        <v>0</v>
      </c>
      <c r="X472" s="12">
        <v>0</v>
      </c>
      <c r="Y472" s="12">
        <v>0</v>
      </c>
      <c r="Z472" s="12">
        <v>0</v>
      </c>
      <c r="AA472" s="11">
        <v>0</v>
      </c>
      <c r="AB472" s="11">
        <v>3.0000000000000001E-3</v>
      </c>
    </row>
    <row r="473" spans="1:28" ht="15" x14ac:dyDescent="0.25">
      <c r="A473" s="7" t="s">
        <v>115</v>
      </c>
      <c r="B473" s="12" t="s">
        <v>77</v>
      </c>
      <c r="C473" s="19">
        <v>2002</v>
      </c>
      <c r="D473" s="9" t="str">
        <f t="shared" si="14"/>
        <v>Chad-Africa2002</v>
      </c>
      <c r="E473" s="10">
        <v>1987622269</v>
      </c>
      <c r="F473" s="11">
        <v>0.08</v>
      </c>
      <c r="G473" s="11">
        <v>18</v>
      </c>
      <c r="H473" s="11">
        <v>0.20699999999999999</v>
      </c>
      <c r="I473">
        <f t="array" ref="I473:J473">_xlfn.IFNA(VLOOKUP(D473,ENERGY!$D$2:$F$2692,{2,3},FALSE),0)</f>
        <v>0</v>
      </c>
      <c r="J473">
        <v>469</v>
      </c>
      <c r="K473">
        <f t="array" ref="K473:S473">VLOOKUP(D473,'HUMAN RESOURCES'!$D$2:$M$2692,{2,3,4,5,6,7,8,9,10},FALSE)</f>
        <v>5.0999999999999997E-2</v>
      </c>
      <c r="L473">
        <v>0.104</v>
      </c>
      <c r="M473">
        <v>48</v>
      </c>
      <c r="N473">
        <v>46</v>
      </c>
      <c r="O473">
        <v>0.49099999999999999</v>
      </c>
      <c r="P473">
        <v>0.48099999999999998</v>
      </c>
      <c r="Q473">
        <v>2.8000000000000001E-2</v>
      </c>
      <c r="R473">
        <v>8959964</v>
      </c>
      <c r="S473">
        <v>0.217</v>
      </c>
      <c r="T473">
        <f t="shared" si="15"/>
        <v>0.78300000000000003</v>
      </c>
      <c r="U473">
        <f t="array" ref="U473:V473">VLOOKUP(D473,TOURISM!$D$2:$F$2692,{2,3},FALSE)</f>
        <v>25000000</v>
      </c>
      <c r="V473">
        <v>80000000</v>
      </c>
      <c r="W473" s="12">
        <f t="array" ref="W473:AB473">VLOOKUP(D473,BUSINESS!$D$2:$J$2692,{2,3,4,5,6,7},FALSE)</f>
        <v>0</v>
      </c>
      <c r="X473" s="12">
        <v>0</v>
      </c>
      <c r="Y473" s="12">
        <v>0</v>
      </c>
      <c r="Z473" s="12">
        <v>0</v>
      </c>
      <c r="AA473" s="11">
        <v>2E-3</v>
      </c>
      <c r="AB473" s="11">
        <v>4.0000000000000001E-3</v>
      </c>
    </row>
    <row r="474" spans="1:28" ht="15" x14ac:dyDescent="0.25">
      <c r="A474" s="7" t="s">
        <v>115</v>
      </c>
      <c r="B474" s="12" t="s">
        <v>77</v>
      </c>
      <c r="C474" s="19">
        <v>2003</v>
      </c>
      <c r="D474" s="9" t="str">
        <f t="shared" si="14"/>
        <v>Chad-Africa2003</v>
      </c>
      <c r="E474" s="10">
        <v>2736666451</v>
      </c>
      <c r="F474" s="11">
        <v>5.8000000000000003E-2</v>
      </c>
      <c r="G474" s="11">
        <v>17</v>
      </c>
      <c r="H474" s="11">
        <v>0.18</v>
      </c>
      <c r="I474">
        <f t="array" ref="I474:J474">_xlfn.IFNA(VLOOKUP(D474,ENERGY!$D$2:$F$2692,{2,3},FALSE),0)</f>
        <v>0</v>
      </c>
      <c r="J474">
        <v>444</v>
      </c>
      <c r="K474">
        <f t="array" ref="K474:S474">VLOOKUP(D474,'HUMAN RESOURCES'!$D$2:$M$2692,{2,3,4,5,6,7,8,9,10},FALSE)</f>
        <v>0.05</v>
      </c>
      <c r="L474">
        <v>0.10299999999999999</v>
      </c>
      <c r="M474">
        <v>48</v>
      </c>
      <c r="N474">
        <v>46</v>
      </c>
      <c r="O474">
        <v>0.49199999999999999</v>
      </c>
      <c r="P474">
        <v>0.48099999999999998</v>
      </c>
      <c r="Q474">
        <v>2.7E-2</v>
      </c>
      <c r="R474">
        <v>9311234</v>
      </c>
      <c r="S474">
        <v>0.217</v>
      </c>
      <c r="T474">
        <f t="shared" si="15"/>
        <v>0.78300000000000003</v>
      </c>
      <c r="U474">
        <f t="array" ref="U474:V474">VLOOKUP(D474,TOURISM!$D$2:$F$2692,{2,3},FALSE)</f>
        <v>0</v>
      </c>
      <c r="V474">
        <v>0</v>
      </c>
      <c r="W474" s="12">
        <f t="array" ref="W474:AB474">VLOOKUP(D474,BUSINESS!$D$2:$J$2692,{2,3,4,5,6,7},FALSE)</f>
        <v>0</v>
      </c>
      <c r="X474" s="12">
        <v>64</v>
      </c>
      <c r="Y474" s="12">
        <v>0</v>
      </c>
      <c r="Z474" s="12">
        <v>0</v>
      </c>
      <c r="AA474" s="11">
        <v>3.0000000000000001E-3</v>
      </c>
      <c r="AB474" s="11">
        <v>7.0000000000000001E-3</v>
      </c>
    </row>
    <row r="475" spans="1:28" ht="15" x14ac:dyDescent="0.25">
      <c r="A475" s="7" t="s">
        <v>115</v>
      </c>
      <c r="B475" s="12" t="s">
        <v>77</v>
      </c>
      <c r="C475" s="19">
        <v>2004</v>
      </c>
      <c r="D475" s="9" t="str">
        <f t="shared" si="14"/>
        <v>Chad-Africa2004</v>
      </c>
      <c r="E475" s="10">
        <v>4414929142</v>
      </c>
      <c r="F475" s="11">
        <v>5.0999999999999997E-2</v>
      </c>
      <c r="G475" s="11">
        <v>23</v>
      </c>
      <c r="H475" s="11">
        <v>0.18</v>
      </c>
      <c r="I475">
        <f t="array" ref="I475:J475">_xlfn.IFNA(VLOOKUP(D475,ENERGY!$D$2:$F$2692,{2,3},FALSE),0)</f>
        <v>0</v>
      </c>
      <c r="J475">
        <v>510</v>
      </c>
      <c r="K475">
        <f t="array" ref="K475:S475">VLOOKUP(D475,'HUMAN RESOURCES'!$D$2:$M$2692,{2,3,4,5,6,7,8,9,10},FALSE)</f>
        <v>0.05</v>
      </c>
      <c r="L475">
        <v>0.10199999999999999</v>
      </c>
      <c r="M475">
        <v>48</v>
      </c>
      <c r="N475">
        <v>47</v>
      </c>
      <c r="O475">
        <v>0.49199999999999999</v>
      </c>
      <c r="P475">
        <v>0.48099999999999998</v>
      </c>
      <c r="Q475">
        <v>2.7E-2</v>
      </c>
      <c r="R475">
        <v>9665024</v>
      </c>
      <c r="S475">
        <v>0.218</v>
      </c>
      <c r="T475">
        <f t="shared" si="15"/>
        <v>0.78200000000000003</v>
      </c>
      <c r="U475">
        <f t="array" ref="U475:V475">VLOOKUP(D475,TOURISM!$D$2:$F$2692,{2,3},FALSE)</f>
        <v>0</v>
      </c>
      <c r="V475">
        <v>0</v>
      </c>
      <c r="W475" s="12">
        <f t="array" ref="W475:AB475">VLOOKUP(D475,BUSINESS!$D$2:$J$2692,{2,3,4,5,6,7},FALSE)</f>
        <v>0</v>
      </c>
      <c r="X475" s="12">
        <v>64</v>
      </c>
      <c r="Y475" s="12">
        <v>0</v>
      </c>
      <c r="Z475" s="12">
        <v>0</v>
      </c>
      <c r="AA475" s="11">
        <v>4.0000000000000001E-3</v>
      </c>
      <c r="AB475" s="11">
        <v>1.2999999999999999E-2</v>
      </c>
    </row>
    <row r="476" spans="1:28" ht="15" x14ac:dyDescent="0.25">
      <c r="A476" s="7" t="s">
        <v>115</v>
      </c>
      <c r="B476" s="12" t="s">
        <v>77</v>
      </c>
      <c r="C476" s="19">
        <v>2005</v>
      </c>
      <c r="D476" s="9" t="str">
        <f t="shared" si="14"/>
        <v>Chad-Africa2005</v>
      </c>
      <c r="E476" s="10">
        <v>6646663021</v>
      </c>
      <c r="F476" s="11">
        <v>4.7E-2</v>
      </c>
      <c r="G476" s="11">
        <v>25</v>
      </c>
      <c r="H476" s="11">
        <v>0.18</v>
      </c>
      <c r="I476">
        <f t="array" ref="I476:J476">_xlfn.IFNA(VLOOKUP(D476,ENERGY!$D$2:$F$2692,{2,3},FALSE),0)</f>
        <v>0</v>
      </c>
      <c r="J476">
        <v>0</v>
      </c>
      <c r="K476">
        <f t="array" ref="K476:S476">VLOOKUP(D476,'HUMAN RESOURCES'!$D$2:$M$2692,{2,3,4,5,6,7,8,9,10},FALSE)</f>
        <v>0.05</v>
      </c>
      <c r="L476">
        <v>0.10100000000000001</v>
      </c>
      <c r="M476">
        <v>48</v>
      </c>
      <c r="N476">
        <v>47</v>
      </c>
      <c r="O476">
        <v>0.49199999999999999</v>
      </c>
      <c r="P476">
        <v>0.48099999999999998</v>
      </c>
      <c r="Q476">
        <v>2.7E-2</v>
      </c>
      <c r="R476">
        <v>10014413</v>
      </c>
      <c r="S476">
        <v>0.218</v>
      </c>
      <c r="T476">
        <f t="shared" si="15"/>
        <v>0.78200000000000003</v>
      </c>
      <c r="U476">
        <f t="array" ref="U476:V476">VLOOKUP(D476,TOURISM!$D$2:$F$2692,{2,3},FALSE)</f>
        <v>0</v>
      </c>
      <c r="V476">
        <v>0</v>
      </c>
      <c r="W476" s="12">
        <f t="array" ref="W476:AB476">VLOOKUP(D476,BUSINESS!$D$2:$J$2692,{2,3,4,5,6,7},FALSE)</f>
        <v>0.74</v>
      </c>
      <c r="X476" s="12">
        <v>64</v>
      </c>
      <c r="Y476" s="12">
        <v>0</v>
      </c>
      <c r="Z476" s="12">
        <v>732</v>
      </c>
      <c r="AA476" s="11">
        <v>4.0000000000000001E-3</v>
      </c>
      <c r="AB476" s="11">
        <v>2.1000000000000001E-2</v>
      </c>
    </row>
    <row r="477" spans="1:28" ht="15" x14ac:dyDescent="0.25">
      <c r="A477" s="7" t="s">
        <v>115</v>
      </c>
      <c r="B477" s="12" t="s">
        <v>77</v>
      </c>
      <c r="C477" s="19">
        <v>2006</v>
      </c>
      <c r="D477" s="9" t="str">
        <f t="shared" si="14"/>
        <v>Chad-Africa2006</v>
      </c>
      <c r="E477" s="10">
        <v>7422102520</v>
      </c>
      <c r="F477" s="11">
        <v>0.04</v>
      </c>
      <c r="G477" s="11">
        <v>24</v>
      </c>
      <c r="H477" s="11">
        <v>0.17699999999999999</v>
      </c>
      <c r="I477">
        <f t="array" ref="I477:J477">_xlfn.IFNA(VLOOKUP(D477,ENERGY!$D$2:$F$2692,{2,3},FALSE),0)</f>
        <v>0</v>
      </c>
      <c r="J477">
        <v>462</v>
      </c>
      <c r="K477">
        <f t="array" ref="K477:S477">VLOOKUP(D477,'HUMAN RESOURCES'!$D$2:$M$2692,{2,3,4,5,6,7,8,9,10},FALSE)</f>
        <v>4.9000000000000002E-2</v>
      </c>
      <c r="L477">
        <v>0.1</v>
      </c>
      <c r="M477">
        <v>49</v>
      </c>
      <c r="N477">
        <v>47</v>
      </c>
      <c r="O477">
        <v>0.49199999999999999</v>
      </c>
      <c r="P477">
        <v>0.48199999999999998</v>
      </c>
      <c r="Q477">
        <v>2.5999999999999999E-2</v>
      </c>
      <c r="R477">
        <v>10356822</v>
      </c>
      <c r="S477">
        <v>0.218</v>
      </c>
      <c r="T477">
        <f t="shared" si="15"/>
        <v>0.78200000000000003</v>
      </c>
      <c r="U477">
        <f t="array" ref="U477:V477">VLOOKUP(D477,TOURISM!$D$2:$F$2692,{2,3},FALSE)</f>
        <v>0</v>
      </c>
      <c r="V477">
        <v>0</v>
      </c>
      <c r="W477" s="12">
        <f t="array" ref="W477:AB477">VLOOKUP(D477,BUSINESS!$D$2:$J$2692,{2,3,4,5,6,7},FALSE)</f>
        <v>0.74</v>
      </c>
      <c r="X477" s="12">
        <v>64</v>
      </c>
      <c r="Y477" s="12">
        <v>0</v>
      </c>
      <c r="Z477" s="12">
        <v>732</v>
      </c>
      <c r="AA477" s="11">
        <v>6.0000000000000001E-3</v>
      </c>
      <c r="AB477" s="11">
        <v>4.4999999999999998E-2</v>
      </c>
    </row>
    <row r="478" spans="1:28" ht="15" x14ac:dyDescent="0.25">
      <c r="A478" s="7" t="s">
        <v>115</v>
      </c>
      <c r="B478" s="12" t="s">
        <v>77</v>
      </c>
      <c r="C478" s="19">
        <v>2007</v>
      </c>
      <c r="D478" s="9" t="str">
        <f t="shared" si="14"/>
        <v>Chad-Africa2007</v>
      </c>
      <c r="E478" s="10">
        <v>8638711757</v>
      </c>
      <c r="F478" s="11">
        <v>4.2000000000000003E-2</v>
      </c>
      <c r="G478" s="11">
        <v>27</v>
      </c>
      <c r="H478" s="11">
        <v>0.153</v>
      </c>
      <c r="I478">
        <f t="array" ref="I478:J478">_xlfn.IFNA(VLOOKUP(D478,ENERGY!$D$2:$F$2692,{2,3},FALSE),0)</f>
        <v>0</v>
      </c>
      <c r="J478">
        <v>169</v>
      </c>
      <c r="K478">
        <f t="array" ref="K478:S478">VLOOKUP(D478,'HUMAN RESOURCES'!$D$2:$M$2692,{2,3,4,5,6,7,8,9,10},FALSE)</f>
        <v>4.9000000000000002E-2</v>
      </c>
      <c r="L478">
        <v>9.9000000000000005E-2</v>
      </c>
      <c r="M478">
        <v>49</v>
      </c>
      <c r="N478">
        <v>48</v>
      </c>
      <c r="O478">
        <v>0.49199999999999999</v>
      </c>
      <c r="P478">
        <v>0.48199999999999998</v>
      </c>
      <c r="Q478">
        <v>2.5999999999999999E-2</v>
      </c>
      <c r="R478">
        <v>10694366</v>
      </c>
      <c r="S478">
        <v>0.219</v>
      </c>
      <c r="T478">
        <f t="shared" si="15"/>
        <v>0.78100000000000003</v>
      </c>
      <c r="U478">
        <f t="array" ref="U478:V478">VLOOKUP(D478,TOURISM!$D$2:$F$2692,{2,3},FALSE)</f>
        <v>0</v>
      </c>
      <c r="V478">
        <v>0</v>
      </c>
      <c r="W478" s="12">
        <f t="array" ref="W478:AB478">VLOOKUP(D478,BUSINESS!$D$2:$J$2692,{2,3,4,5,6,7},FALSE)</f>
        <v>0.74</v>
      </c>
      <c r="X478" s="12">
        <v>64</v>
      </c>
      <c r="Y478" s="12">
        <v>0</v>
      </c>
      <c r="Z478" s="12">
        <v>732</v>
      </c>
      <c r="AA478" s="11">
        <v>8.0000000000000002E-3</v>
      </c>
      <c r="AB478" s="11">
        <v>8.5999999999999993E-2</v>
      </c>
    </row>
    <row r="479" spans="1:28" ht="15" x14ac:dyDescent="0.25">
      <c r="A479" s="7" t="s">
        <v>115</v>
      </c>
      <c r="B479" s="12" t="s">
        <v>77</v>
      </c>
      <c r="C479" s="19">
        <v>2008</v>
      </c>
      <c r="D479" s="9" t="str">
        <f t="shared" si="14"/>
        <v>Chad-Africa2008</v>
      </c>
      <c r="E479" s="10">
        <v>10351933632</v>
      </c>
      <c r="F479" s="11">
        <v>3.5999999999999997E-2</v>
      </c>
      <c r="G479" s="11">
        <v>27</v>
      </c>
      <c r="H479" s="11">
        <v>0.15</v>
      </c>
      <c r="I479">
        <f t="array" ref="I479:J479">_xlfn.IFNA(VLOOKUP(D479,ENERGY!$D$2:$F$2692,{2,3},FALSE),0)</f>
        <v>0</v>
      </c>
      <c r="J479">
        <v>0</v>
      </c>
      <c r="K479">
        <f t="array" ref="K479:S479">VLOOKUP(D479,'HUMAN RESOURCES'!$D$2:$M$2692,{2,3,4,5,6,7,8,9,10},FALSE)</f>
        <v>4.8000000000000001E-2</v>
      </c>
      <c r="L479">
        <v>9.7000000000000003E-2</v>
      </c>
      <c r="M479">
        <v>50</v>
      </c>
      <c r="N479">
        <v>48</v>
      </c>
      <c r="O479">
        <v>0.49099999999999999</v>
      </c>
      <c r="P479">
        <v>0.48399999999999999</v>
      </c>
      <c r="Q479">
        <v>2.5999999999999999E-2</v>
      </c>
      <c r="R479">
        <v>11030628</v>
      </c>
      <c r="S479">
        <v>0.219</v>
      </c>
      <c r="T479">
        <f t="shared" si="15"/>
        <v>0.78100000000000003</v>
      </c>
      <c r="U479">
        <f t="array" ref="U479:V479">VLOOKUP(D479,TOURISM!$D$2:$F$2692,{2,3},FALSE)</f>
        <v>0</v>
      </c>
      <c r="V479">
        <v>0</v>
      </c>
      <c r="W479" s="12">
        <f t="array" ref="W479:AB479">VLOOKUP(D479,BUSINESS!$D$2:$J$2692,{2,3,4,5,6,7},FALSE)</f>
        <v>0.71299999999999997</v>
      </c>
      <c r="X479" s="12">
        <v>64</v>
      </c>
      <c r="Y479" s="12">
        <v>0</v>
      </c>
      <c r="Z479" s="12">
        <v>732</v>
      </c>
      <c r="AA479" s="11">
        <v>1.2E-2</v>
      </c>
      <c r="AB479" s="11">
        <v>0.14499999999999999</v>
      </c>
    </row>
    <row r="480" spans="1:28" ht="15" x14ac:dyDescent="0.25">
      <c r="A480" s="7" t="s">
        <v>115</v>
      </c>
      <c r="B480" s="12" t="s">
        <v>77</v>
      </c>
      <c r="C480" s="19">
        <v>2009</v>
      </c>
      <c r="D480" s="9" t="str">
        <f t="shared" si="14"/>
        <v>Chad-Africa2009</v>
      </c>
      <c r="E480" s="10">
        <v>9253484290</v>
      </c>
      <c r="F480" s="11">
        <v>4.4999999999999998E-2</v>
      </c>
      <c r="G480" s="11">
        <v>28</v>
      </c>
      <c r="H480" s="12">
        <v>0</v>
      </c>
      <c r="I480">
        <f t="array" ref="I480:J480">_xlfn.IFNA(VLOOKUP(D480,ENERGY!$D$2:$F$2692,{2,3},FALSE),0)</f>
        <v>0</v>
      </c>
      <c r="J480">
        <v>381</v>
      </c>
      <c r="K480">
        <f t="array" ref="K480:S480">VLOOKUP(D480,'HUMAN RESOURCES'!$D$2:$M$2692,{2,3,4,5,6,7,8,9,10},FALSE)</f>
        <v>4.8000000000000001E-2</v>
      </c>
      <c r="L480">
        <v>9.5000000000000001E-2</v>
      </c>
      <c r="M480">
        <v>50</v>
      </c>
      <c r="N480">
        <v>49</v>
      </c>
      <c r="O480">
        <v>0.49</v>
      </c>
      <c r="P480">
        <v>0.48499999999999999</v>
      </c>
      <c r="Q480">
        <v>2.5000000000000001E-2</v>
      </c>
      <c r="R480">
        <v>11371325</v>
      </c>
      <c r="S480">
        <v>0.219</v>
      </c>
      <c r="T480">
        <f t="shared" si="15"/>
        <v>0.78100000000000003</v>
      </c>
      <c r="U480">
        <f t="array" ref="U480:V480">VLOOKUP(D480,TOURISM!$D$2:$F$2692,{2,3},FALSE)</f>
        <v>0</v>
      </c>
      <c r="V480">
        <v>0</v>
      </c>
      <c r="W480" s="12">
        <f t="array" ref="W480:AB480">VLOOKUP(D480,BUSINESS!$D$2:$J$2692,{2,3,4,5,6,7},FALSE)</f>
        <v>0.71299999999999997</v>
      </c>
      <c r="X480" s="12">
        <v>64</v>
      </c>
      <c r="Y480" s="12">
        <v>0</v>
      </c>
      <c r="Z480" s="12">
        <v>732</v>
      </c>
      <c r="AA480" s="11">
        <v>1.4999999999999999E-2</v>
      </c>
      <c r="AB480" s="11">
        <v>0.20100000000000001</v>
      </c>
    </row>
    <row r="481" spans="1:28" ht="15" x14ac:dyDescent="0.25">
      <c r="A481" s="7" t="s">
        <v>115</v>
      </c>
      <c r="B481" s="12" t="s">
        <v>77</v>
      </c>
      <c r="C481" s="19">
        <v>2010</v>
      </c>
      <c r="D481" s="9" t="str">
        <f t="shared" si="14"/>
        <v>Chad-Africa2010</v>
      </c>
      <c r="E481" s="10">
        <v>10657705072</v>
      </c>
      <c r="F481" s="11">
        <v>0.04</v>
      </c>
      <c r="G481" s="11">
        <v>29</v>
      </c>
      <c r="H481" s="12">
        <v>0</v>
      </c>
      <c r="I481">
        <f t="array" ref="I481:J481">_xlfn.IFNA(VLOOKUP(D481,ENERGY!$D$2:$F$2692,{2,3},FALSE),0)</f>
        <v>0</v>
      </c>
      <c r="J481">
        <v>407</v>
      </c>
      <c r="K481">
        <f t="array" ref="K481:S481">VLOOKUP(D481,'HUMAN RESOURCES'!$D$2:$M$2692,{2,3,4,5,6,7,8,9,10},FALSE)</f>
        <v>4.7E-2</v>
      </c>
      <c r="L481">
        <v>9.4E-2</v>
      </c>
      <c r="M481">
        <v>51</v>
      </c>
      <c r="N481">
        <v>49</v>
      </c>
      <c r="O481">
        <v>0.48799999999999999</v>
      </c>
      <c r="P481">
        <v>0.48699999999999999</v>
      </c>
      <c r="Q481">
        <v>2.5000000000000001E-2</v>
      </c>
      <c r="R481">
        <v>11720781</v>
      </c>
      <c r="S481">
        <v>0.22</v>
      </c>
      <c r="T481">
        <f t="shared" si="15"/>
        <v>0.78</v>
      </c>
      <c r="U481">
        <f t="array" ref="U481:V481">VLOOKUP(D481,TOURISM!$D$2:$F$2692,{2,3},FALSE)</f>
        <v>0</v>
      </c>
      <c r="V481">
        <v>0</v>
      </c>
      <c r="W481" s="12">
        <f t="array" ref="W481:AB481">VLOOKUP(D481,BUSINESS!$D$2:$J$2692,{2,3,4,5,6,7},FALSE)</f>
        <v>0.75800000000000001</v>
      </c>
      <c r="X481" s="12">
        <v>64</v>
      </c>
      <c r="Y481" s="12">
        <v>0</v>
      </c>
      <c r="Z481" s="12">
        <v>732</v>
      </c>
      <c r="AA481" s="11">
        <v>1.7000000000000001E-2</v>
      </c>
      <c r="AB481" s="11">
        <v>0.245</v>
      </c>
    </row>
    <row r="482" spans="1:28" ht="15" x14ac:dyDescent="0.25">
      <c r="A482" s="7" t="s">
        <v>115</v>
      </c>
      <c r="B482" s="12" t="s">
        <v>77</v>
      </c>
      <c r="C482" s="19">
        <v>2011</v>
      </c>
      <c r="D482" s="9" t="str">
        <f t="shared" si="14"/>
        <v>Chad-Africa2011</v>
      </c>
      <c r="E482" s="10">
        <v>12156380062</v>
      </c>
      <c r="F482" s="11">
        <v>2.8000000000000001E-2</v>
      </c>
      <c r="G482" s="11">
        <v>25</v>
      </c>
      <c r="H482" s="12">
        <v>0</v>
      </c>
      <c r="I482">
        <f t="array" ref="I482:J482">_xlfn.IFNA(VLOOKUP(D482,ENERGY!$D$2:$F$2692,{2,3},FALSE),0)</f>
        <v>0</v>
      </c>
      <c r="J482">
        <v>0</v>
      </c>
      <c r="K482">
        <f t="array" ref="K482:S482">VLOOKUP(D482,'HUMAN RESOURCES'!$D$2:$M$2692,{2,3,4,5,6,7,8,9,10},FALSE)</f>
        <v>4.7E-2</v>
      </c>
      <c r="L482">
        <v>9.1999999999999998E-2</v>
      </c>
      <c r="M482">
        <v>51</v>
      </c>
      <c r="N482">
        <v>49</v>
      </c>
      <c r="O482">
        <v>0.48699999999999999</v>
      </c>
      <c r="P482">
        <v>0.48799999999999999</v>
      </c>
      <c r="Q482">
        <v>2.5000000000000001E-2</v>
      </c>
      <c r="R482">
        <v>12080037</v>
      </c>
      <c r="S482">
        <v>0.22</v>
      </c>
      <c r="T482">
        <f t="shared" si="15"/>
        <v>0.78</v>
      </c>
      <c r="U482">
        <f t="array" ref="U482:V482">VLOOKUP(D482,TOURISM!$D$2:$F$2692,{2,3},FALSE)</f>
        <v>0</v>
      </c>
      <c r="V482">
        <v>0</v>
      </c>
      <c r="W482" s="12">
        <f t="array" ref="W482:AB482">VLOOKUP(D482,BUSINESS!$D$2:$J$2692,{2,3,4,5,6,7},FALSE)</f>
        <v>0.75800000000000001</v>
      </c>
      <c r="X482" s="12">
        <v>55</v>
      </c>
      <c r="Y482" s="12">
        <v>0</v>
      </c>
      <c r="Z482" s="12">
        <v>732</v>
      </c>
      <c r="AA482" s="11">
        <v>1.9E-2</v>
      </c>
      <c r="AB482" s="11">
        <v>0.30299999999999999</v>
      </c>
    </row>
    <row r="483" spans="1:28" ht="15" x14ac:dyDescent="0.25">
      <c r="A483" s="7" t="s">
        <v>115</v>
      </c>
      <c r="B483" s="12" t="s">
        <v>77</v>
      </c>
      <c r="C483" s="19">
        <v>2012</v>
      </c>
      <c r="D483" s="9" t="str">
        <f t="shared" si="14"/>
        <v>Chad-Africa2012</v>
      </c>
      <c r="E483" s="10">
        <v>12887072082</v>
      </c>
      <c r="F483" s="11">
        <v>2.8000000000000001E-2</v>
      </c>
      <c r="G483" s="11">
        <v>25</v>
      </c>
      <c r="H483" s="12">
        <v>0</v>
      </c>
      <c r="I483">
        <f t="array" ref="I483:J483">_xlfn.IFNA(VLOOKUP(D483,ENERGY!$D$2:$F$2692,{2,3},FALSE),0)</f>
        <v>0</v>
      </c>
      <c r="J483">
        <v>378</v>
      </c>
      <c r="K483">
        <f t="array" ref="K483:S483">VLOOKUP(D483,'HUMAN RESOURCES'!$D$2:$M$2692,{2,3,4,5,6,7,8,9,10},FALSE)</f>
        <v>4.5999999999999999E-2</v>
      </c>
      <c r="L483">
        <v>0.09</v>
      </c>
      <c r="M483">
        <v>52</v>
      </c>
      <c r="N483">
        <v>50</v>
      </c>
      <c r="O483">
        <v>0.48499999999999999</v>
      </c>
      <c r="P483">
        <v>0.49</v>
      </c>
      <c r="Q483">
        <v>2.4E-2</v>
      </c>
      <c r="R483">
        <v>12448175</v>
      </c>
      <c r="S483">
        <v>0.221</v>
      </c>
      <c r="T483">
        <f t="shared" si="15"/>
        <v>0.77900000000000003</v>
      </c>
      <c r="U483">
        <f t="array" ref="U483:V483">VLOOKUP(D483,TOURISM!$D$2:$F$2692,{2,3},FALSE)</f>
        <v>0</v>
      </c>
      <c r="V483">
        <v>0</v>
      </c>
      <c r="W483" s="12">
        <f t="array" ref="W483:AB483">VLOOKUP(D483,BUSINESS!$D$2:$J$2692,{2,3,4,5,6,7},FALSE)</f>
        <v>0.75700000000000001</v>
      </c>
      <c r="X483" s="12">
        <v>62</v>
      </c>
      <c r="Y483" s="12">
        <v>189</v>
      </c>
      <c r="Z483" s="12">
        <v>732</v>
      </c>
      <c r="AA483" s="11">
        <v>2.1000000000000001E-2</v>
      </c>
      <c r="AB483" s="11">
        <v>0.35399999999999998</v>
      </c>
    </row>
    <row r="484" spans="1:28" ht="15" x14ac:dyDescent="0.25">
      <c r="A484" s="7" t="s">
        <v>116</v>
      </c>
      <c r="B484" s="12" t="s">
        <v>84</v>
      </c>
      <c r="C484" s="19">
        <v>2000</v>
      </c>
      <c r="D484" s="9" t="str">
        <f t="shared" si="14"/>
        <v>Chile-The Americas2000</v>
      </c>
      <c r="E484" s="10">
        <v>79328640264</v>
      </c>
      <c r="F484" s="11">
        <v>7.6999999999999999E-2</v>
      </c>
      <c r="G484" s="11">
        <v>390</v>
      </c>
      <c r="H484" s="11">
        <v>0.10100000000000001</v>
      </c>
      <c r="I484">
        <f t="array" ref="I484:J484">_xlfn.IFNA(VLOOKUP(D484,ENERGY!$D$2:$F$2692,{2,3},FALSE),0)</f>
        <v>32720</v>
      </c>
      <c r="J484">
        <v>0</v>
      </c>
      <c r="K484">
        <f t="array" ref="K484:S484">VLOOKUP(D484,'HUMAN RESOURCES'!$D$2:$M$2692,{2,3,4,5,6,7,8,9,10},FALSE)</f>
        <v>1.7000000000000001E-2</v>
      </c>
      <c r="L484">
        <v>8.9999999999999993E-3</v>
      </c>
      <c r="M484">
        <v>80</v>
      </c>
      <c r="N484">
        <v>74</v>
      </c>
      <c r="O484">
        <v>0.27800000000000002</v>
      </c>
      <c r="P484">
        <v>0.65</v>
      </c>
      <c r="Q484">
        <v>7.1999999999999995E-2</v>
      </c>
      <c r="R484">
        <v>15454402</v>
      </c>
      <c r="S484">
        <v>0.86099999999999999</v>
      </c>
      <c r="T484">
        <f t="shared" si="15"/>
        <v>0.13900000000000001</v>
      </c>
      <c r="U484">
        <f t="array" ref="U484:V484">VLOOKUP(D484,TOURISM!$D$2:$F$2692,{2,3},FALSE)</f>
        <v>1179000000</v>
      </c>
      <c r="V484">
        <v>904000000</v>
      </c>
      <c r="W484" s="12">
        <f t="array" ref="W484:AB484">VLOOKUP(D484,BUSINESS!$D$2:$J$2692,{2,3,4,5,6,7},FALSE)</f>
        <v>0</v>
      </c>
      <c r="X484" s="12">
        <v>0</v>
      </c>
      <c r="Y484" s="12">
        <v>0</v>
      </c>
      <c r="Z484" s="12">
        <v>0</v>
      </c>
      <c r="AA484" s="11">
        <v>0.16600000000000001</v>
      </c>
      <c r="AB484" s="11">
        <v>0.22</v>
      </c>
    </row>
    <row r="485" spans="1:28" ht="15" x14ac:dyDescent="0.25">
      <c r="A485" s="7" t="s">
        <v>116</v>
      </c>
      <c r="B485" s="12" t="s">
        <v>84</v>
      </c>
      <c r="C485" s="19">
        <v>2001</v>
      </c>
      <c r="D485" s="9" t="str">
        <f t="shared" si="14"/>
        <v>Chile-The Americas2001</v>
      </c>
      <c r="E485" s="10">
        <v>72336972322</v>
      </c>
      <c r="F485" s="11">
        <v>7.6999999999999999E-2</v>
      </c>
      <c r="G485" s="11">
        <v>348</v>
      </c>
      <c r="H485" s="11">
        <v>0.14799999999999999</v>
      </c>
      <c r="I485">
        <f t="array" ref="I485:J485">_xlfn.IFNA(VLOOKUP(D485,ENERGY!$D$2:$F$2692,{2,3},FALSE),0)</f>
        <v>33574</v>
      </c>
      <c r="J485">
        <v>0</v>
      </c>
      <c r="K485">
        <f t="array" ref="K485:S485">VLOOKUP(D485,'HUMAN RESOURCES'!$D$2:$M$2692,{2,3,4,5,6,7,8,9,10},FALSE)</f>
        <v>1.6E-2</v>
      </c>
      <c r="L485">
        <v>8.9999999999999993E-3</v>
      </c>
      <c r="M485">
        <v>80</v>
      </c>
      <c r="N485">
        <v>74</v>
      </c>
      <c r="O485">
        <v>0.27300000000000002</v>
      </c>
      <c r="P485">
        <v>0.65400000000000003</v>
      </c>
      <c r="Q485">
        <v>7.3999999999999996E-2</v>
      </c>
      <c r="R485">
        <v>15639289</v>
      </c>
      <c r="S485">
        <v>0.86399999999999999</v>
      </c>
      <c r="T485">
        <f t="shared" si="15"/>
        <v>0.13600000000000001</v>
      </c>
      <c r="U485">
        <f t="array" ref="U485:V485">VLOOKUP(D485,TOURISM!$D$2:$F$2692,{2,3},FALSE)</f>
        <v>1184000000</v>
      </c>
      <c r="V485">
        <v>939000000</v>
      </c>
      <c r="W485" s="12">
        <f t="array" ref="W485:AB485">VLOOKUP(D485,BUSINESS!$D$2:$J$2692,{2,3,4,5,6,7},FALSE)</f>
        <v>0</v>
      </c>
      <c r="X485" s="12">
        <v>0</v>
      </c>
      <c r="Y485" s="12">
        <v>0</v>
      </c>
      <c r="Z485" s="12">
        <v>0</v>
      </c>
      <c r="AA485" s="11">
        <v>0.191</v>
      </c>
      <c r="AB485" s="11">
        <v>0.32600000000000001</v>
      </c>
    </row>
    <row r="486" spans="1:28" ht="15" x14ac:dyDescent="0.25">
      <c r="A486" s="7" t="s">
        <v>116</v>
      </c>
      <c r="B486" s="12" t="s">
        <v>84</v>
      </c>
      <c r="C486" s="19">
        <v>2002</v>
      </c>
      <c r="D486" s="9" t="str">
        <f t="shared" si="14"/>
        <v>Chile-The Americas2002</v>
      </c>
      <c r="E486" s="10">
        <v>70984568429</v>
      </c>
      <c r="F486" s="11">
        <v>7.4999999999999997E-2</v>
      </c>
      <c r="G486" s="11">
        <v>331</v>
      </c>
      <c r="H486" s="11">
        <v>0.11899999999999999</v>
      </c>
      <c r="I486">
        <f t="array" ref="I486:J486">_xlfn.IFNA(VLOOKUP(D486,ENERGY!$D$2:$F$2692,{2,3},FALSE),0)</f>
        <v>30920</v>
      </c>
      <c r="J486">
        <v>72258</v>
      </c>
      <c r="K486">
        <f t="array" ref="K486:S486">VLOOKUP(D486,'HUMAN RESOURCES'!$D$2:$M$2692,{2,3,4,5,6,7,8,9,10},FALSE)</f>
        <v>1.6E-2</v>
      </c>
      <c r="L486">
        <v>8.0000000000000002E-3</v>
      </c>
      <c r="M486">
        <v>81</v>
      </c>
      <c r="N486">
        <v>75</v>
      </c>
      <c r="O486">
        <v>0.26700000000000002</v>
      </c>
      <c r="P486">
        <v>0.65800000000000003</v>
      </c>
      <c r="Q486">
        <v>7.4999999999999997E-2</v>
      </c>
      <c r="R486">
        <v>15819522</v>
      </c>
      <c r="S486">
        <v>0.86599999999999999</v>
      </c>
      <c r="T486">
        <f t="shared" si="15"/>
        <v>0.13400000000000001</v>
      </c>
      <c r="U486">
        <f t="array" ref="U486:V486">VLOOKUP(D486,TOURISM!$D$2:$F$2692,{2,3},FALSE)</f>
        <v>1221000000</v>
      </c>
      <c r="V486">
        <v>932000000</v>
      </c>
      <c r="W486" s="12">
        <f t="array" ref="W486:AB486">VLOOKUP(D486,BUSINESS!$D$2:$J$2692,{2,3,4,5,6,7},FALSE)</f>
        <v>0</v>
      </c>
      <c r="X486" s="12">
        <v>0</v>
      </c>
      <c r="Y486" s="12">
        <v>0</v>
      </c>
      <c r="Z486" s="12">
        <v>0</v>
      </c>
      <c r="AA486" s="11">
        <v>0.221</v>
      </c>
      <c r="AB486" s="11">
        <v>0.39500000000000002</v>
      </c>
    </row>
    <row r="487" spans="1:28" ht="15" x14ac:dyDescent="0.25">
      <c r="A487" s="7" t="s">
        <v>116</v>
      </c>
      <c r="B487" s="12" t="s">
        <v>84</v>
      </c>
      <c r="C487" s="19">
        <v>2003</v>
      </c>
      <c r="D487" s="9" t="str">
        <f t="shared" si="14"/>
        <v>Chile-The Americas2003</v>
      </c>
      <c r="E487" s="10">
        <v>77840186385</v>
      </c>
      <c r="F487" s="11">
        <v>7.0999999999999994E-2</v>
      </c>
      <c r="G487" s="11">
        <v>338</v>
      </c>
      <c r="H487" s="11">
        <v>7.8E-2</v>
      </c>
      <c r="I487">
        <f t="array" ref="I487:J487">_xlfn.IFNA(VLOOKUP(D487,ENERGY!$D$2:$F$2692,{2,3},FALSE),0)</f>
        <v>29484</v>
      </c>
      <c r="J487">
        <v>67267</v>
      </c>
      <c r="K487">
        <f t="array" ref="K487:S487">VLOOKUP(D487,'HUMAN RESOURCES'!$D$2:$M$2692,{2,3,4,5,6,7,8,9,10},FALSE)</f>
        <v>1.6E-2</v>
      </c>
      <c r="L487">
        <v>8.0000000000000002E-3</v>
      </c>
      <c r="M487">
        <v>81</v>
      </c>
      <c r="N487">
        <v>75</v>
      </c>
      <c r="O487">
        <v>0.26100000000000001</v>
      </c>
      <c r="P487">
        <v>0.66200000000000003</v>
      </c>
      <c r="Q487">
        <v>7.6999999999999999E-2</v>
      </c>
      <c r="R487">
        <v>15995658</v>
      </c>
      <c r="S487">
        <v>0.86899999999999999</v>
      </c>
      <c r="T487">
        <f t="shared" si="15"/>
        <v>0.13100000000000001</v>
      </c>
      <c r="U487">
        <f t="array" ref="U487:V487">VLOOKUP(D487,TOURISM!$D$2:$F$2692,{2,3},FALSE)</f>
        <v>1309000000</v>
      </c>
      <c r="V487">
        <v>1109000000</v>
      </c>
      <c r="W487" s="12">
        <f t="array" ref="W487:AB487">VLOOKUP(D487,BUSINESS!$D$2:$J$2692,{2,3,4,5,6,7},FALSE)</f>
        <v>0</v>
      </c>
      <c r="X487" s="12">
        <v>27</v>
      </c>
      <c r="Y487" s="12">
        <v>0</v>
      </c>
      <c r="Z487" s="12">
        <v>0</v>
      </c>
      <c r="AA487" s="11">
        <v>0.255</v>
      </c>
      <c r="AB487" s="11">
        <v>0.45400000000000001</v>
      </c>
    </row>
    <row r="488" spans="1:28" ht="15" x14ac:dyDescent="0.25">
      <c r="A488" s="7" t="s">
        <v>116</v>
      </c>
      <c r="B488" s="12" t="s">
        <v>84</v>
      </c>
      <c r="C488" s="19">
        <v>2004</v>
      </c>
      <c r="D488" s="9" t="str">
        <f t="shared" si="14"/>
        <v>Chile-The Americas2004</v>
      </c>
      <c r="E488" s="10">
        <v>101000000000</v>
      </c>
      <c r="F488" s="11">
        <v>6.7000000000000004E-2</v>
      </c>
      <c r="G488" s="11">
        <v>414</v>
      </c>
      <c r="H488" s="11">
        <v>6.2E-2</v>
      </c>
      <c r="I488">
        <f t="array" ref="I488:J488">_xlfn.IFNA(VLOOKUP(D488,ENERGY!$D$2:$F$2692,{2,3},FALSE),0)</f>
        <v>30310</v>
      </c>
      <c r="J488">
        <v>71224</v>
      </c>
      <c r="K488">
        <f t="array" ref="K488:S488">VLOOKUP(D488,'HUMAN RESOURCES'!$D$2:$M$2692,{2,3,4,5,6,7,8,9,10},FALSE)</f>
        <v>1.4999999999999999E-2</v>
      </c>
      <c r="L488">
        <v>8.0000000000000002E-3</v>
      </c>
      <c r="M488">
        <v>81</v>
      </c>
      <c r="N488">
        <v>75</v>
      </c>
      <c r="O488">
        <v>0.255</v>
      </c>
      <c r="P488">
        <v>0.66700000000000004</v>
      </c>
      <c r="Q488">
        <v>7.9000000000000001E-2</v>
      </c>
      <c r="R488">
        <v>16168241</v>
      </c>
      <c r="S488">
        <v>0.872</v>
      </c>
      <c r="T488">
        <f t="shared" si="15"/>
        <v>0.128</v>
      </c>
      <c r="U488">
        <f t="array" ref="U488:V488">VLOOKUP(D488,TOURISM!$D$2:$F$2692,{2,3},FALSE)</f>
        <v>1571000000</v>
      </c>
      <c r="V488">
        <v>1251000000</v>
      </c>
      <c r="W488" s="12">
        <f t="array" ref="W488:AB488">VLOOKUP(D488,BUSINESS!$D$2:$J$2692,{2,3,4,5,6,7},FALSE)</f>
        <v>0</v>
      </c>
      <c r="X488" s="12">
        <v>27</v>
      </c>
      <c r="Y488" s="12">
        <v>0</v>
      </c>
      <c r="Z488" s="12">
        <v>0</v>
      </c>
      <c r="AA488" s="11">
        <v>0.28199999999999997</v>
      </c>
      <c r="AB488" s="11">
        <v>0.57299999999999995</v>
      </c>
    </row>
    <row r="489" spans="1:28" ht="15" x14ac:dyDescent="0.25">
      <c r="A489" s="7" t="s">
        <v>116</v>
      </c>
      <c r="B489" s="12" t="s">
        <v>84</v>
      </c>
      <c r="C489" s="19">
        <v>2005</v>
      </c>
      <c r="D489" s="9" t="str">
        <f t="shared" si="14"/>
        <v>Chile-The Americas2005</v>
      </c>
      <c r="E489" s="10">
        <v>124000000000</v>
      </c>
      <c r="F489" s="11">
        <v>6.6000000000000003E-2</v>
      </c>
      <c r="G489" s="11">
        <v>497</v>
      </c>
      <c r="H489" s="11">
        <v>5.0999999999999997E-2</v>
      </c>
      <c r="I489">
        <f t="array" ref="I489:J489">_xlfn.IFNA(VLOOKUP(D489,ENERGY!$D$2:$F$2692,{2,3},FALSE),0)</f>
        <v>0</v>
      </c>
      <c r="J489">
        <v>0</v>
      </c>
      <c r="K489">
        <f t="array" ref="K489:S489">VLOOKUP(D489,'HUMAN RESOURCES'!$D$2:$M$2692,{2,3,4,5,6,7,8,9,10},FALSE)</f>
        <v>1.4999999999999999E-2</v>
      </c>
      <c r="L489">
        <v>8.0000000000000002E-3</v>
      </c>
      <c r="M489">
        <v>81</v>
      </c>
      <c r="N489">
        <v>75</v>
      </c>
      <c r="O489">
        <v>0.249</v>
      </c>
      <c r="P489">
        <v>0.67100000000000004</v>
      </c>
      <c r="Q489">
        <v>0.08</v>
      </c>
      <c r="R489">
        <v>16337749</v>
      </c>
      <c r="S489">
        <v>0.874</v>
      </c>
      <c r="T489">
        <f t="shared" si="15"/>
        <v>0.126</v>
      </c>
      <c r="U489">
        <f t="array" ref="U489:V489">VLOOKUP(D489,TOURISM!$D$2:$F$2692,{2,3},FALSE)</f>
        <v>1682000000</v>
      </c>
      <c r="V489">
        <v>1355000000</v>
      </c>
      <c r="W489" s="12">
        <f t="array" ref="W489:AB489">VLOOKUP(D489,BUSINESS!$D$2:$J$2692,{2,3,4,5,6,7},FALSE)</f>
        <v>0.253</v>
      </c>
      <c r="X489" s="12">
        <v>27</v>
      </c>
      <c r="Y489" s="12">
        <v>0</v>
      </c>
      <c r="Z489" s="12">
        <v>316</v>
      </c>
      <c r="AA489" s="11">
        <v>0.312</v>
      </c>
      <c r="AB489" s="11">
        <v>0.64700000000000002</v>
      </c>
    </row>
    <row r="490" spans="1:28" ht="15" x14ac:dyDescent="0.25">
      <c r="A490" s="7" t="s">
        <v>116</v>
      </c>
      <c r="B490" s="12" t="s">
        <v>84</v>
      </c>
      <c r="C490" s="19">
        <v>2006</v>
      </c>
      <c r="D490" s="9" t="str">
        <f t="shared" si="14"/>
        <v>Chile-The Americas2006</v>
      </c>
      <c r="E490" s="10">
        <v>155000000000</v>
      </c>
      <c r="F490" s="11">
        <v>6.2E-2</v>
      </c>
      <c r="G490" s="11">
        <v>587</v>
      </c>
      <c r="H490" s="11">
        <v>6.7000000000000004E-2</v>
      </c>
      <c r="I490">
        <f t="array" ref="I490:J490">_xlfn.IFNA(VLOOKUP(D490,ENERGY!$D$2:$F$2692,{2,3},FALSE),0)</f>
        <v>30565</v>
      </c>
      <c r="J490">
        <v>71154</v>
      </c>
      <c r="K490">
        <f t="array" ref="K490:S490">VLOOKUP(D490,'HUMAN RESOURCES'!$D$2:$M$2692,{2,3,4,5,6,7,8,9,10},FALSE)</f>
        <v>1.4999999999999999E-2</v>
      </c>
      <c r="L490">
        <v>8.0000000000000002E-3</v>
      </c>
      <c r="M490">
        <v>81</v>
      </c>
      <c r="N490">
        <v>75</v>
      </c>
      <c r="O490">
        <v>0.24299999999999999</v>
      </c>
      <c r="P490">
        <v>0.67500000000000004</v>
      </c>
      <c r="Q490">
        <v>8.2000000000000003E-2</v>
      </c>
      <c r="R490">
        <v>16504530</v>
      </c>
      <c r="S490">
        <v>0.877</v>
      </c>
      <c r="T490">
        <f t="shared" si="15"/>
        <v>0.123</v>
      </c>
      <c r="U490">
        <f t="array" ref="U490:V490">VLOOKUP(D490,TOURISM!$D$2:$F$2692,{2,3},FALSE)</f>
        <v>1891000000</v>
      </c>
      <c r="V490">
        <v>1573000000</v>
      </c>
      <c r="W490" s="12">
        <f t="array" ref="W490:AB490">VLOOKUP(D490,BUSINESS!$D$2:$J$2692,{2,3,4,5,6,7},FALSE)</f>
        <v>0.251</v>
      </c>
      <c r="X490" s="12">
        <v>27</v>
      </c>
      <c r="Y490" s="12">
        <v>0</v>
      </c>
      <c r="Z490" s="12">
        <v>316</v>
      </c>
      <c r="AA490" s="11">
        <v>0.34499999999999997</v>
      </c>
      <c r="AB490" s="11">
        <v>0.754</v>
      </c>
    </row>
    <row r="491" spans="1:28" ht="15" x14ac:dyDescent="0.25">
      <c r="A491" s="7" t="s">
        <v>116</v>
      </c>
      <c r="B491" s="12" t="s">
        <v>84</v>
      </c>
      <c r="C491" s="19">
        <v>2007</v>
      </c>
      <c r="D491" s="9" t="str">
        <f t="shared" si="14"/>
        <v>Chile-The Americas2007</v>
      </c>
      <c r="E491" s="10">
        <v>173000000000</v>
      </c>
      <c r="F491" s="11">
        <v>6.4000000000000001E-2</v>
      </c>
      <c r="G491" s="11">
        <v>665</v>
      </c>
      <c r="H491" s="11">
        <v>0.08</v>
      </c>
      <c r="I491">
        <f t="array" ref="I491:J491">_xlfn.IFNA(VLOOKUP(D491,ENERGY!$D$2:$F$2692,{2,3},FALSE),0)</f>
        <v>25568</v>
      </c>
      <c r="J491">
        <v>55361</v>
      </c>
      <c r="K491">
        <f t="array" ref="K491:S491">VLOOKUP(D491,'HUMAN RESOURCES'!$D$2:$M$2692,{2,3,4,5,6,7,8,9,10},FALSE)</f>
        <v>1.4999999999999999E-2</v>
      </c>
      <c r="L491">
        <v>8.0000000000000002E-3</v>
      </c>
      <c r="M491">
        <v>82</v>
      </c>
      <c r="N491">
        <v>76</v>
      </c>
      <c r="O491">
        <v>0.23699999999999999</v>
      </c>
      <c r="P491">
        <v>0.67800000000000005</v>
      </c>
      <c r="Q491">
        <v>8.5000000000000006E-2</v>
      </c>
      <c r="R491">
        <v>16668892</v>
      </c>
      <c r="S491">
        <v>0.879</v>
      </c>
      <c r="T491">
        <f t="shared" si="15"/>
        <v>0.121</v>
      </c>
      <c r="U491">
        <f t="array" ref="U491:V491">VLOOKUP(D491,TOURISM!$D$2:$F$2692,{2,3},FALSE)</f>
        <v>2226000000</v>
      </c>
      <c r="V491">
        <v>2042000000</v>
      </c>
      <c r="W491" s="12">
        <f t="array" ref="W491:AB491">VLOOKUP(D491,BUSINESS!$D$2:$J$2692,{2,3,4,5,6,7},FALSE)</f>
        <v>0.251</v>
      </c>
      <c r="X491" s="12">
        <v>27</v>
      </c>
      <c r="Y491" s="12">
        <v>0</v>
      </c>
      <c r="Z491" s="12">
        <v>316</v>
      </c>
      <c r="AA491" s="11">
        <v>0.35899999999999999</v>
      </c>
      <c r="AB491" s="11">
        <v>0.83699999999999997</v>
      </c>
    </row>
    <row r="492" spans="1:28" ht="15" x14ac:dyDescent="0.25">
      <c r="A492" s="7" t="s">
        <v>116</v>
      </c>
      <c r="B492" s="12" t="s">
        <v>84</v>
      </c>
      <c r="C492" s="19">
        <v>2008</v>
      </c>
      <c r="D492" s="9" t="str">
        <f t="shared" si="14"/>
        <v>Chile-The Americas2008</v>
      </c>
      <c r="E492" s="10">
        <v>180000000000</v>
      </c>
      <c r="F492" s="11">
        <v>6.8000000000000005E-2</v>
      </c>
      <c r="G492" s="11">
        <v>732</v>
      </c>
      <c r="H492" s="11">
        <v>8.6999999999999994E-2</v>
      </c>
      <c r="I492">
        <f t="array" ref="I492:J492">_xlfn.IFNA(VLOOKUP(D492,ENERGY!$D$2:$F$2692,{2,3},FALSE),0)</f>
        <v>0</v>
      </c>
      <c r="J492">
        <v>0</v>
      </c>
      <c r="K492">
        <f t="array" ref="K492:S492">VLOOKUP(D492,'HUMAN RESOURCES'!$D$2:$M$2692,{2,3,4,5,6,7,8,9,10},FALSE)</f>
        <v>1.4999999999999999E-2</v>
      </c>
      <c r="L492">
        <v>8.0000000000000002E-3</v>
      </c>
      <c r="M492">
        <v>82</v>
      </c>
      <c r="N492">
        <v>76</v>
      </c>
      <c r="O492">
        <v>0.23100000000000001</v>
      </c>
      <c r="P492">
        <v>0.68200000000000005</v>
      </c>
      <c r="Q492">
        <v>8.6999999999999994E-2</v>
      </c>
      <c r="R492">
        <v>16831184</v>
      </c>
      <c r="S492">
        <v>0.88200000000000001</v>
      </c>
      <c r="T492">
        <f t="shared" si="15"/>
        <v>0.11799999999999999</v>
      </c>
      <c r="U492">
        <f t="array" ref="U492:V492">VLOOKUP(D492,TOURISM!$D$2:$F$2692,{2,3},FALSE)</f>
        <v>2537000000</v>
      </c>
      <c r="V492">
        <v>1789000000</v>
      </c>
      <c r="W492" s="12">
        <f t="array" ref="W492:AB492">VLOOKUP(D492,BUSINESS!$D$2:$J$2692,{2,3,4,5,6,7},FALSE)</f>
        <v>0.251</v>
      </c>
      <c r="X492" s="12">
        <v>27</v>
      </c>
      <c r="Y492" s="12">
        <v>0</v>
      </c>
      <c r="Z492" s="12">
        <v>316</v>
      </c>
      <c r="AA492" s="11">
        <v>0.373</v>
      </c>
      <c r="AB492" s="11">
        <v>0.879</v>
      </c>
    </row>
    <row r="493" spans="1:28" ht="15" x14ac:dyDescent="0.25">
      <c r="A493" s="7" t="s">
        <v>116</v>
      </c>
      <c r="B493" s="12" t="s">
        <v>84</v>
      </c>
      <c r="C493" s="19">
        <v>2009</v>
      </c>
      <c r="D493" s="9" t="str">
        <f t="shared" si="14"/>
        <v>Chile-The Americas2009</v>
      </c>
      <c r="E493" s="10">
        <v>172000000000</v>
      </c>
      <c r="F493" s="11">
        <v>7.4999999999999997E-2</v>
      </c>
      <c r="G493" s="11">
        <v>760</v>
      </c>
      <c r="H493" s="11">
        <v>0.13300000000000001</v>
      </c>
      <c r="I493">
        <f t="array" ref="I493:J493">_xlfn.IFNA(VLOOKUP(D493,ENERGY!$D$2:$F$2692,{2,3},FALSE),0)</f>
        <v>25833</v>
      </c>
      <c r="J493">
        <v>55078</v>
      </c>
      <c r="K493">
        <f t="array" ref="K493:S493">VLOOKUP(D493,'HUMAN RESOURCES'!$D$2:$M$2692,{2,3,4,5,6,7,8,9,10},FALSE)</f>
        <v>1.4E-2</v>
      </c>
      <c r="L493">
        <v>8.0000000000000002E-3</v>
      </c>
      <c r="M493">
        <v>82</v>
      </c>
      <c r="N493">
        <v>76</v>
      </c>
      <c r="O493">
        <v>0.22600000000000001</v>
      </c>
      <c r="P493">
        <v>0.68500000000000005</v>
      </c>
      <c r="Q493">
        <v>8.8999999999999996E-2</v>
      </c>
      <c r="R493">
        <v>16991729</v>
      </c>
      <c r="S493">
        <v>0.88400000000000001</v>
      </c>
      <c r="T493">
        <f t="shared" si="15"/>
        <v>0.11599999999999999</v>
      </c>
      <c r="U493">
        <f t="array" ref="U493:V493">VLOOKUP(D493,TOURISM!$D$2:$F$2692,{2,3},FALSE)</f>
        <v>2350000000</v>
      </c>
      <c r="V493">
        <v>1504000000</v>
      </c>
      <c r="W493" s="12">
        <f t="array" ref="W493:AB493">VLOOKUP(D493,BUSINESS!$D$2:$J$2692,{2,3,4,5,6,7},FALSE)</f>
        <v>0.248</v>
      </c>
      <c r="X493" s="12">
        <v>27</v>
      </c>
      <c r="Y493" s="12">
        <v>0</v>
      </c>
      <c r="Z493" s="12">
        <v>316</v>
      </c>
      <c r="AA493" s="11">
        <v>0.41599999999999998</v>
      </c>
      <c r="AB493" s="11">
        <v>0.96799999999999997</v>
      </c>
    </row>
    <row r="494" spans="1:28" ht="15" x14ac:dyDescent="0.25">
      <c r="A494" s="7" t="s">
        <v>116</v>
      </c>
      <c r="B494" s="12" t="s">
        <v>84</v>
      </c>
      <c r="C494" s="19">
        <v>2010</v>
      </c>
      <c r="D494" s="9" t="str">
        <f t="shared" si="14"/>
        <v>Chile-The Americas2010</v>
      </c>
      <c r="E494" s="10">
        <v>218000000000</v>
      </c>
      <c r="F494" s="11">
        <v>7.0999999999999994E-2</v>
      </c>
      <c r="G494" s="11">
        <v>894</v>
      </c>
      <c r="H494" s="11">
        <v>7.2999999999999995E-2</v>
      </c>
      <c r="I494">
        <f t="array" ref="I494:J494">_xlfn.IFNA(VLOOKUP(D494,ENERGY!$D$2:$F$2692,{2,3},FALSE),0)</f>
        <v>29507</v>
      </c>
      <c r="J494">
        <v>64393</v>
      </c>
      <c r="K494">
        <f t="array" ref="K494:S494">VLOOKUP(D494,'HUMAN RESOURCES'!$D$2:$M$2692,{2,3,4,5,6,7,8,9,10},FALSE)</f>
        <v>1.4E-2</v>
      </c>
      <c r="L494">
        <v>8.0000000000000002E-3</v>
      </c>
      <c r="M494">
        <v>82</v>
      </c>
      <c r="N494">
        <v>76</v>
      </c>
      <c r="O494">
        <v>0.221</v>
      </c>
      <c r="P494">
        <v>0.68700000000000006</v>
      </c>
      <c r="Q494">
        <v>9.1999999999999998E-2</v>
      </c>
      <c r="R494">
        <v>17150760</v>
      </c>
      <c r="S494">
        <v>0.88600000000000001</v>
      </c>
      <c r="T494">
        <f t="shared" si="15"/>
        <v>0.11399999999999999</v>
      </c>
      <c r="U494">
        <f t="array" ref="U494:V494">VLOOKUP(D494,TOURISM!$D$2:$F$2692,{2,3},FALSE)</f>
        <v>2422000000</v>
      </c>
      <c r="V494">
        <v>1808000000</v>
      </c>
      <c r="W494" s="12">
        <f t="array" ref="W494:AB494">VLOOKUP(D494,BUSINESS!$D$2:$J$2692,{2,3,4,5,6,7},FALSE)</f>
        <v>0.245</v>
      </c>
      <c r="X494" s="12">
        <v>22</v>
      </c>
      <c r="Y494" s="12">
        <v>0</v>
      </c>
      <c r="Z494" s="12">
        <v>316</v>
      </c>
      <c r="AA494" s="11">
        <v>0.45</v>
      </c>
      <c r="AB494" s="11">
        <v>1.1579999999999999</v>
      </c>
    </row>
    <row r="495" spans="1:28" ht="15" x14ac:dyDescent="0.25">
      <c r="A495" s="7" t="s">
        <v>116</v>
      </c>
      <c r="B495" s="12" t="s">
        <v>84</v>
      </c>
      <c r="C495" s="19">
        <v>2011</v>
      </c>
      <c r="D495" s="9" t="str">
        <f t="shared" si="14"/>
        <v>Chile-The Americas2011</v>
      </c>
      <c r="E495" s="10">
        <v>251000000000</v>
      </c>
      <c r="F495" s="11">
        <v>7.0999999999999994E-2</v>
      </c>
      <c r="G495" s="11">
        <v>1022</v>
      </c>
      <c r="H495" s="11">
        <v>4.8000000000000001E-2</v>
      </c>
      <c r="I495">
        <f t="array" ref="I495:J495">_xlfn.IFNA(VLOOKUP(D495,ENERGY!$D$2:$F$2692,{2,3},FALSE),0)</f>
        <v>0</v>
      </c>
      <c r="J495">
        <v>0</v>
      </c>
      <c r="K495">
        <f t="array" ref="K495:S495">VLOOKUP(D495,'HUMAN RESOURCES'!$D$2:$M$2692,{2,3,4,5,6,7,8,9,10},FALSE)</f>
        <v>1.4E-2</v>
      </c>
      <c r="L495">
        <v>7.0000000000000001E-3</v>
      </c>
      <c r="M495">
        <v>82</v>
      </c>
      <c r="N495">
        <v>76</v>
      </c>
      <c r="O495">
        <v>0.217</v>
      </c>
      <c r="P495">
        <v>0.68799999999999994</v>
      </c>
      <c r="Q495">
        <v>9.4E-2</v>
      </c>
      <c r="R495">
        <v>17308449</v>
      </c>
      <c r="S495">
        <v>0.88800000000000001</v>
      </c>
      <c r="T495">
        <f t="shared" si="15"/>
        <v>0.11199999999999999</v>
      </c>
      <c r="U495">
        <f t="array" ref="U495:V495">VLOOKUP(D495,TOURISM!$D$2:$F$2692,{2,3},FALSE)</f>
        <v>2751000000</v>
      </c>
      <c r="V495">
        <v>2047000000</v>
      </c>
      <c r="W495" s="12">
        <f t="array" ref="W495:AB495">VLOOKUP(D495,BUSINESS!$D$2:$J$2692,{2,3,4,5,6,7},FALSE)</f>
        <v>0.245</v>
      </c>
      <c r="X495" s="12">
        <v>8</v>
      </c>
      <c r="Y495" s="12">
        <v>0</v>
      </c>
      <c r="Z495" s="12">
        <v>316</v>
      </c>
      <c r="AA495" s="11">
        <v>0.52200000000000002</v>
      </c>
      <c r="AB495" s="11">
        <v>1.2889999999999999</v>
      </c>
    </row>
    <row r="496" spans="1:28" ht="15" x14ac:dyDescent="0.25">
      <c r="A496" s="7" t="s">
        <v>116</v>
      </c>
      <c r="B496" s="12" t="s">
        <v>84</v>
      </c>
      <c r="C496" s="19">
        <v>2012</v>
      </c>
      <c r="D496" s="9" t="str">
        <f t="shared" si="14"/>
        <v>Chile-The Americas2012</v>
      </c>
      <c r="E496" s="10">
        <v>266000000000</v>
      </c>
      <c r="F496" s="11">
        <v>7.1999999999999995E-2</v>
      </c>
      <c r="G496" s="11">
        <v>1103</v>
      </c>
      <c r="H496" s="11">
        <v>0.09</v>
      </c>
      <c r="I496">
        <f t="array" ref="I496:J496">_xlfn.IFNA(VLOOKUP(D496,ENERGY!$D$2:$F$2692,{2,3},FALSE),0)</f>
        <v>27514</v>
      </c>
      <c r="J496">
        <v>60047</v>
      </c>
      <c r="K496">
        <f t="array" ref="K496:S496">VLOOKUP(D496,'HUMAN RESOURCES'!$D$2:$M$2692,{2,3,4,5,6,7,8,9,10},FALSE)</f>
        <v>1.4E-2</v>
      </c>
      <c r="L496">
        <v>7.0000000000000001E-3</v>
      </c>
      <c r="M496">
        <v>82</v>
      </c>
      <c r="N496">
        <v>77</v>
      </c>
      <c r="O496">
        <v>0.214</v>
      </c>
      <c r="P496">
        <v>0.68899999999999995</v>
      </c>
      <c r="Q496">
        <v>9.7000000000000003E-2</v>
      </c>
      <c r="R496">
        <v>17464814</v>
      </c>
      <c r="S496">
        <v>0.89</v>
      </c>
      <c r="T496">
        <f t="shared" si="15"/>
        <v>0.10999999999999999</v>
      </c>
      <c r="U496">
        <f t="array" ref="U496:V496">VLOOKUP(D496,TOURISM!$D$2:$F$2692,{2,3},FALSE)</f>
        <v>3180000000</v>
      </c>
      <c r="V496">
        <v>2348000000</v>
      </c>
      <c r="W496" s="12">
        <f t="array" ref="W496:AB496">VLOOKUP(D496,BUSINESS!$D$2:$J$2692,{2,3,4,5,6,7},FALSE)</f>
        <v>0.27700000000000002</v>
      </c>
      <c r="X496" s="12">
        <v>8</v>
      </c>
      <c r="Y496" s="12">
        <v>34</v>
      </c>
      <c r="Z496" s="12">
        <v>291</v>
      </c>
      <c r="AA496" s="11">
        <v>0.61399999999999999</v>
      </c>
      <c r="AB496" s="11">
        <v>1.371</v>
      </c>
    </row>
    <row r="497" spans="1:28" ht="15" x14ac:dyDescent="0.25">
      <c r="A497" s="7" t="s">
        <v>117</v>
      </c>
      <c r="B497" s="12" t="s">
        <v>61</v>
      </c>
      <c r="C497" s="19">
        <v>2000</v>
      </c>
      <c r="D497" s="9" t="str">
        <f t="shared" si="14"/>
        <v>China-Asia2000</v>
      </c>
      <c r="E497" s="10">
        <v>1200000000000</v>
      </c>
      <c r="F497" s="11">
        <v>4.5999999999999999E-2</v>
      </c>
      <c r="G497" s="11">
        <v>43</v>
      </c>
      <c r="H497" s="11">
        <v>0.06</v>
      </c>
      <c r="I497">
        <f t="array" ref="I497:J497">_xlfn.IFNA(VLOOKUP(D497,ENERGY!$D$2:$F$2692,{2,3},FALSE),0)</f>
        <v>0</v>
      </c>
      <c r="J497">
        <v>0</v>
      </c>
      <c r="K497">
        <f t="array" ref="K497:S497">VLOOKUP(D497,'HUMAN RESOURCES'!$D$2:$M$2692,{2,3,4,5,6,7,8,9,10},FALSE)</f>
        <v>1.4E-2</v>
      </c>
      <c r="L497">
        <v>0.03</v>
      </c>
      <c r="M497">
        <v>74</v>
      </c>
      <c r="N497">
        <v>71</v>
      </c>
      <c r="O497">
        <v>0.25600000000000001</v>
      </c>
      <c r="P497">
        <v>0.67500000000000004</v>
      </c>
      <c r="Q497">
        <v>6.9000000000000006E-2</v>
      </c>
      <c r="R497">
        <v>1262645000</v>
      </c>
      <c r="S497">
        <v>0.35899999999999999</v>
      </c>
      <c r="T497">
        <f t="shared" si="15"/>
        <v>0.64100000000000001</v>
      </c>
      <c r="U497">
        <f t="array" ref="U497:V497">VLOOKUP(D497,TOURISM!$D$2:$F$2692,{2,3},FALSE)</f>
        <v>17318000000</v>
      </c>
      <c r="V497">
        <v>14169000000</v>
      </c>
      <c r="W497" s="12">
        <f t="array" ref="W497:AB497">VLOOKUP(D497,BUSINESS!$D$2:$J$2692,{2,3,4,5,6,7},FALSE)</f>
        <v>0</v>
      </c>
      <c r="X497" s="12">
        <v>0</v>
      </c>
      <c r="Y497" s="12">
        <v>0</v>
      </c>
      <c r="Z497" s="12">
        <v>0</v>
      </c>
      <c r="AA497" s="11">
        <v>1.7999999999999999E-2</v>
      </c>
      <c r="AB497" s="11">
        <v>6.7000000000000004E-2</v>
      </c>
    </row>
    <row r="498" spans="1:28" ht="15" x14ac:dyDescent="0.25">
      <c r="A498" s="7" t="s">
        <v>117</v>
      </c>
      <c r="B498" s="12" t="s">
        <v>61</v>
      </c>
      <c r="C498" s="19">
        <v>2001</v>
      </c>
      <c r="D498" s="9" t="str">
        <f t="shared" si="14"/>
        <v>China-Asia2001</v>
      </c>
      <c r="E498" s="10">
        <v>1320000000000</v>
      </c>
      <c r="F498" s="11">
        <v>4.5999999999999999E-2</v>
      </c>
      <c r="G498" s="11">
        <v>47</v>
      </c>
      <c r="H498" s="11">
        <v>5.8999999999999997E-2</v>
      </c>
      <c r="I498">
        <f t="array" ref="I498:J498">_xlfn.IFNA(VLOOKUP(D498,ENERGY!$D$2:$F$2692,{2,3},FALSE),0)</f>
        <v>2727728</v>
      </c>
      <c r="J498">
        <v>0</v>
      </c>
      <c r="K498">
        <f t="array" ref="K498:S498">VLOOKUP(D498,'HUMAN RESOURCES'!$D$2:$M$2692,{2,3,4,5,6,7,8,9,10},FALSE)</f>
        <v>1.2999999999999999E-2</v>
      </c>
      <c r="L498">
        <v>2.8000000000000001E-2</v>
      </c>
      <c r="M498">
        <v>74</v>
      </c>
      <c r="N498">
        <v>71</v>
      </c>
      <c r="O498">
        <v>0.246</v>
      </c>
      <c r="P498">
        <v>0.68300000000000005</v>
      </c>
      <c r="Q498">
        <v>7.0000000000000007E-2</v>
      </c>
      <c r="R498">
        <v>1271850000</v>
      </c>
      <c r="S498">
        <v>0.371</v>
      </c>
      <c r="T498">
        <f t="shared" si="15"/>
        <v>0.629</v>
      </c>
      <c r="U498">
        <f t="array" ref="U498:V498">VLOOKUP(D498,TOURISM!$D$2:$F$2692,{2,3},FALSE)</f>
        <v>19006000000</v>
      </c>
      <c r="V498">
        <v>14992000000</v>
      </c>
      <c r="W498" s="12">
        <f t="array" ref="W498:AB498">VLOOKUP(D498,BUSINESS!$D$2:$J$2692,{2,3,4,5,6,7},FALSE)</f>
        <v>0</v>
      </c>
      <c r="X498" s="12">
        <v>0</v>
      </c>
      <c r="Y498" s="12">
        <v>0</v>
      </c>
      <c r="Z498" s="12">
        <v>0</v>
      </c>
      <c r="AA498" s="11">
        <v>2.5999999999999999E-2</v>
      </c>
      <c r="AB498" s="11">
        <v>0.112</v>
      </c>
    </row>
    <row r="499" spans="1:28" ht="15" x14ac:dyDescent="0.25">
      <c r="A499" s="7" t="s">
        <v>117</v>
      </c>
      <c r="B499" s="12" t="s">
        <v>61</v>
      </c>
      <c r="C499" s="19">
        <v>2002</v>
      </c>
      <c r="D499" s="9" t="str">
        <f t="shared" si="14"/>
        <v>China-Asia2002</v>
      </c>
      <c r="E499" s="10">
        <v>1450000000000</v>
      </c>
      <c r="F499" s="11">
        <v>4.8000000000000001E-2</v>
      </c>
      <c r="G499" s="11">
        <v>54</v>
      </c>
      <c r="H499" s="11">
        <v>5.8999999999999997E-2</v>
      </c>
      <c r="I499">
        <f t="array" ref="I499:J499">_xlfn.IFNA(VLOOKUP(D499,ENERGY!$D$2:$F$2692,{2,3},FALSE),0)</f>
        <v>2516731</v>
      </c>
      <c r="J499">
        <v>8286892</v>
      </c>
      <c r="K499">
        <f t="array" ref="K499:S499">VLOOKUP(D499,'HUMAN RESOURCES'!$D$2:$M$2692,{2,3,4,5,6,7,8,9,10},FALSE)</f>
        <v>1.2999999999999999E-2</v>
      </c>
      <c r="L499">
        <v>2.5999999999999999E-2</v>
      </c>
      <c r="M499">
        <v>74</v>
      </c>
      <c r="N499">
        <v>72</v>
      </c>
      <c r="O499">
        <v>0.23599999999999999</v>
      </c>
      <c r="P499">
        <v>0.69199999999999995</v>
      </c>
      <c r="Q499">
        <v>7.1999999999999995E-2</v>
      </c>
      <c r="R499">
        <v>1280400000</v>
      </c>
      <c r="S499">
        <v>0.38400000000000001</v>
      </c>
      <c r="T499">
        <f t="shared" si="15"/>
        <v>0.61599999999999999</v>
      </c>
      <c r="U499">
        <f t="array" ref="U499:V499">VLOOKUP(D499,TOURISM!$D$2:$F$2692,{2,3},FALSE)</f>
        <v>21742000000</v>
      </c>
      <c r="V499">
        <v>16759000000</v>
      </c>
      <c r="W499" s="12">
        <f t="array" ref="W499:AB499">VLOOKUP(D499,BUSINESS!$D$2:$J$2692,{2,3,4,5,6,7},FALSE)</f>
        <v>0</v>
      </c>
      <c r="X499" s="12">
        <v>0</v>
      </c>
      <c r="Y499" s="12">
        <v>0</v>
      </c>
      <c r="Z499" s="12">
        <v>0</v>
      </c>
      <c r="AA499" s="11">
        <v>4.5999999999999999E-2</v>
      </c>
      <c r="AB499" s="11">
        <v>0.159</v>
      </c>
    </row>
    <row r="500" spans="1:28" ht="15" x14ac:dyDescent="0.25">
      <c r="A500" s="7" t="s">
        <v>117</v>
      </c>
      <c r="B500" s="12" t="s">
        <v>61</v>
      </c>
      <c r="C500" s="19">
        <v>2003</v>
      </c>
      <c r="D500" s="9" t="str">
        <f t="shared" si="14"/>
        <v>China-Asia2003</v>
      </c>
      <c r="E500" s="10">
        <v>1640000000000</v>
      </c>
      <c r="F500" s="11">
        <v>4.8000000000000001E-2</v>
      </c>
      <c r="G500" s="11">
        <v>61</v>
      </c>
      <c r="H500" s="11">
        <v>5.2999999999999999E-2</v>
      </c>
      <c r="I500">
        <f t="array" ref="I500:J500">_xlfn.IFNA(VLOOKUP(D500,ENERGY!$D$2:$F$2692,{2,3},FALSE),0)</f>
        <v>2286137</v>
      </c>
      <c r="J500">
        <v>7692211</v>
      </c>
      <c r="K500">
        <f t="array" ref="K500:S500">VLOOKUP(D500,'HUMAN RESOURCES'!$D$2:$M$2692,{2,3,4,5,6,7,8,9,10},FALSE)</f>
        <v>1.2E-2</v>
      </c>
      <c r="L500">
        <v>2.4E-2</v>
      </c>
      <c r="M500">
        <v>75</v>
      </c>
      <c r="N500">
        <v>72</v>
      </c>
      <c r="O500">
        <v>0.22500000000000001</v>
      </c>
      <c r="P500">
        <v>0.70199999999999996</v>
      </c>
      <c r="Q500">
        <v>7.3999999999999996E-2</v>
      </c>
      <c r="R500">
        <v>1288400000</v>
      </c>
      <c r="S500">
        <v>0.39800000000000002</v>
      </c>
      <c r="T500">
        <f t="shared" si="15"/>
        <v>0.60199999999999998</v>
      </c>
      <c r="U500">
        <f t="array" ref="U500:V500">VLOOKUP(D500,TOURISM!$D$2:$F$2692,{2,3},FALSE)</f>
        <v>18707000000</v>
      </c>
      <c r="V500">
        <v>16716000000</v>
      </c>
      <c r="W500" s="12">
        <f t="array" ref="W500:AB500">VLOOKUP(D500,BUSINESS!$D$2:$J$2692,{2,3,4,5,6,7},FALSE)</f>
        <v>0</v>
      </c>
      <c r="X500" s="12">
        <v>48</v>
      </c>
      <c r="Y500" s="12">
        <v>0</v>
      </c>
      <c r="Z500" s="12">
        <v>0</v>
      </c>
      <c r="AA500" s="11">
        <v>6.2E-2</v>
      </c>
      <c r="AB500" s="11">
        <v>0.20699999999999999</v>
      </c>
    </row>
    <row r="501" spans="1:28" ht="15" x14ac:dyDescent="0.25">
      <c r="A501" s="7" t="s">
        <v>117</v>
      </c>
      <c r="B501" s="12" t="s">
        <v>61</v>
      </c>
      <c r="C501" s="19">
        <v>2004</v>
      </c>
      <c r="D501" s="9" t="str">
        <f t="shared" si="14"/>
        <v>China-Asia2004</v>
      </c>
      <c r="E501" s="10">
        <v>1930000000000</v>
      </c>
      <c r="F501" s="11">
        <v>4.7E-2</v>
      </c>
      <c r="G501" s="11">
        <v>70</v>
      </c>
      <c r="H501" s="11">
        <v>5.2999999999999999E-2</v>
      </c>
      <c r="I501">
        <f t="array" ref="I501:J501">_xlfn.IFNA(VLOOKUP(D501,ENERGY!$D$2:$F$2692,{2,3},FALSE),0)</f>
        <v>2120814</v>
      </c>
      <c r="J501">
        <v>7035444</v>
      </c>
      <c r="K501">
        <f t="array" ref="K501:S501">VLOOKUP(D501,'HUMAN RESOURCES'!$D$2:$M$2692,{2,3,4,5,6,7,8,9,10},FALSE)</f>
        <v>1.2E-2</v>
      </c>
      <c r="L501">
        <v>2.1999999999999999E-2</v>
      </c>
      <c r="M501">
        <v>75</v>
      </c>
      <c r="N501">
        <v>73</v>
      </c>
      <c r="O501">
        <v>0.214</v>
      </c>
      <c r="P501">
        <v>0.71099999999999997</v>
      </c>
      <c r="Q501">
        <v>7.4999999999999997E-2</v>
      </c>
      <c r="R501">
        <v>1296075000</v>
      </c>
      <c r="S501">
        <v>0.41099999999999998</v>
      </c>
      <c r="T501">
        <f t="shared" si="15"/>
        <v>0.58899999999999997</v>
      </c>
      <c r="U501">
        <f t="array" ref="U501:V501">VLOOKUP(D501,TOURISM!$D$2:$F$2692,{2,3},FALSE)</f>
        <v>27755000000</v>
      </c>
      <c r="V501">
        <v>21360000000</v>
      </c>
      <c r="W501" s="12">
        <f t="array" ref="W501:AB501">VLOOKUP(D501,BUSINESS!$D$2:$J$2692,{2,3,4,5,6,7},FALSE)</f>
        <v>0</v>
      </c>
      <c r="X501" s="12">
        <v>48</v>
      </c>
      <c r="Y501" s="12">
        <v>0</v>
      </c>
      <c r="Z501" s="12">
        <v>0</v>
      </c>
      <c r="AA501" s="11">
        <v>7.2999999999999995E-2</v>
      </c>
      <c r="AB501" s="11">
        <v>0.25600000000000001</v>
      </c>
    </row>
    <row r="502" spans="1:28" ht="15" x14ac:dyDescent="0.25">
      <c r="A502" s="7" t="s">
        <v>117</v>
      </c>
      <c r="B502" s="12" t="s">
        <v>61</v>
      </c>
      <c r="C502" s="19">
        <v>2005</v>
      </c>
      <c r="D502" s="9" t="str">
        <f t="shared" si="14"/>
        <v>China-Asia2005</v>
      </c>
      <c r="E502" s="10">
        <v>2260000000000</v>
      </c>
      <c r="F502" s="11">
        <v>4.7E-2</v>
      </c>
      <c r="G502" s="11">
        <v>80</v>
      </c>
      <c r="H502" s="11">
        <v>5.6000000000000001E-2</v>
      </c>
      <c r="I502">
        <f t="array" ref="I502:J502">_xlfn.IFNA(VLOOKUP(D502,ENERGY!$D$2:$F$2692,{2,3},FALSE),0)</f>
        <v>0</v>
      </c>
      <c r="J502">
        <v>0</v>
      </c>
      <c r="K502">
        <f t="array" ref="K502:S502">VLOOKUP(D502,'HUMAN RESOURCES'!$D$2:$M$2692,{2,3,4,5,6,7,8,9,10},FALSE)</f>
        <v>1.2E-2</v>
      </c>
      <c r="L502">
        <v>0.02</v>
      </c>
      <c r="M502">
        <v>75</v>
      </c>
      <c r="N502">
        <v>73</v>
      </c>
      <c r="O502">
        <v>0.20499999999999999</v>
      </c>
      <c r="P502">
        <v>0.71799999999999997</v>
      </c>
      <c r="Q502">
        <v>7.6999999999999999E-2</v>
      </c>
      <c r="R502">
        <v>1303720000</v>
      </c>
      <c r="S502">
        <v>0.42499999999999999</v>
      </c>
      <c r="T502">
        <f t="shared" si="15"/>
        <v>0.57499999999999996</v>
      </c>
      <c r="U502">
        <f t="array" ref="U502:V502">VLOOKUP(D502,TOURISM!$D$2:$F$2692,{2,3},FALSE)</f>
        <v>31842000000</v>
      </c>
      <c r="V502">
        <v>24721000000</v>
      </c>
      <c r="W502" s="12">
        <f t="array" ref="W502:AB502">VLOOKUP(D502,BUSINESS!$D$2:$J$2692,{2,3,4,5,6,7},FALSE)</f>
        <v>0.8</v>
      </c>
      <c r="X502" s="12">
        <v>48</v>
      </c>
      <c r="Y502" s="12">
        <v>0</v>
      </c>
      <c r="Z502" s="12">
        <v>832</v>
      </c>
      <c r="AA502" s="11">
        <v>8.5000000000000006E-2</v>
      </c>
      <c r="AB502" s="11">
        <v>0.29799999999999999</v>
      </c>
    </row>
    <row r="503" spans="1:28" ht="15" x14ac:dyDescent="0.25">
      <c r="A503" s="7" t="s">
        <v>117</v>
      </c>
      <c r="B503" s="12" t="s">
        <v>61</v>
      </c>
      <c r="C503" s="19">
        <v>2006</v>
      </c>
      <c r="D503" s="9" t="str">
        <f t="shared" si="14"/>
        <v>China-Asia2006</v>
      </c>
      <c r="E503" s="10">
        <v>2710000000000</v>
      </c>
      <c r="F503" s="11">
        <v>4.5999999999999999E-2</v>
      </c>
      <c r="G503" s="11">
        <v>93</v>
      </c>
      <c r="H503" s="11">
        <v>5.6000000000000001E-2</v>
      </c>
      <c r="I503">
        <f t="array" ref="I503:J503">_xlfn.IFNA(VLOOKUP(D503,ENERGY!$D$2:$F$2692,{2,3},FALSE),0)</f>
        <v>2044606</v>
      </c>
      <c r="J503">
        <v>6791805</v>
      </c>
      <c r="K503">
        <f t="array" ref="K503:S503">VLOOKUP(D503,'HUMAN RESOURCES'!$D$2:$M$2692,{2,3,4,5,6,7,8,9,10},FALSE)</f>
        <v>1.2E-2</v>
      </c>
      <c r="L503">
        <v>1.9E-2</v>
      </c>
      <c r="M503">
        <v>76</v>
      </c>
      <c r="N503">
        <v>73</v>
      </c>
      <c r="O503">
        <v>0.19800000000000001</v>
      </c>
      <c r="P503">
        <v>0.72399999999999998</v>
      </c>
      <c r="Q503">
        <v>7.8E-2</v>
      </c>
      <c r="R503">
        <v>1311020000</v>
      </c>
      <c r="S503">
        <v>0.439</v>
      </c>
      <c r="T503">
        <f t="shared" si="15"/>
        <v>0.56099999999999994</v>
      </c>
      <c r="U503">
        <f t="array" ref="U503:V503">VLOOKUP(D503,TOURISM!$D$2:$F$2692,{2,3},FALSE)</f>
        <v>37132000000</v>
      </c>
      <c r="V503">
        <v>28242000000</v>
      </c>
      <c r="W503" s="12">
        <f t="array" ref="W503:AB503">VLOOKUP(D503,BUSINESS!$D$2:$J$2692,{2,3,4,5,6,7},FALSE)</f>
        <v>0.80700000000000005</v>
      </c>
      <c r="X503" s="12">
        <v>35</v>
      </c>
      <c r="Y503" s="12">
        <v>0</v>
      </c>
      <c r="Z503" s="12">
        <v>832</v>
      </c>
      <c r="AA503" s="11">
        <v>0.105</v>
      </c>
      <c r="AB503" s="11">
        <v>0.34799999999999998</v>
      </c>
    </row>
    <row r="504" spans="1:28" ht="15" x14ac:dyDescent="0.25">
      <c r="A504" s="7" t="s">
        <v>117</v>
      </c>
      <c r="B504" s="12" t="s">
        <v>61</v>
      </c>
      <c r="C504" s="19">
        <v>2007</v>
      </c>
      <c r="D504" s="9" t="str">
        <f t="shared" si="14"/>
        <v>China-Asia2007</v>
      </c>
      <c r="E504" s="10">
        <v>3490000000000</v>
      </c>
      <c r="F504" s="11">
        <v>4.3999999999999997E-2</v>
      </c>
      <c r="G504" s="11">
        <v>113</v>
      </c>
      <c r="H504" s="11">
        <v>6.0999999999999999E-2</v>
      </c>
      <c r="I504">
        <f t="array" ref="I504:J504">_xlfn.IFNA(VLOOKUP(D504,ENERGY!$D$2:$F$2692,{2,3},FALSE),0)</f>
        <v>1253831</v>
      </c>
      <c r="J504">
        <v>3694242</v>
      </c>
      <c r="K504">
        <f t="array" ref="K504:S504">VLOOKUP(D504,'HUMAN RESOURCES'!$D$2:$M$2692,{2,3,4,5,6,7,8,9,10},FALSE)</f>
        <v>1.2E-2</v>
      </c>
      <c r="L504">
        <v>1.7000000000000001E-2</v>
      </c>
      <c r="M504">
        <v>76</v>
      </c>
      <c r="N504">
        <v>73</v>
      </c>
      <c r="O504">
        <v>0.192</v>
      </c>
      <c r="P504">
        <v>0.72899999999999998</v>
      </c>
      <c r="Q504">
        <v>7.9000000000000001E-2</v>
      </c>
      <c r="R504">
        <v>1317885000</v>
      </c>
      <c r="S504">
        <v>0.45200000000000001</v>
      </c>
      <c r="T504">
        <f t="shared" si="15"/>
        <v>0.54800000000000004</v>
      </c>
      <c r="U504">
        <f t="array" ref="U504:V504">VLOOKUP(D504,TOURISM!$D$2:$F$2692,{2,3},FALSE)</f>
        <v>41126000000</v>
      </c>
      <c r="V504">
        <v>33269000000</v>
      </c>
      <c r="W504" s="12">
        <f t="array" ref="W504:AB504">VLOOKUP(D504,BUSINESS!$D$2:$J$2692,{2,3,4,5,6,7},FALSE)</f>
        <v>0.81200000000000006</v>
      </c>
      <c r="X504" s="12">
        <v>35</v>
      </c>
      <c r="Y504" s="12">
        <v>0</v>
      </c>
      <c r="Z504" s="12">
        <v>832</v>
      </c>
      <c r="AA504" s="11">
        <v>0.16</v>
      </c>
      <c r="AB504" s="11">
        <v>0.41</v>
      </c>
    </row>
    <row r="505" spans="1:28" ht="15" x14ac:dyDescent="0.25">
      <c r="A505" s="7" t="s">
        <v>117</v>
      </c>
      <c r="B505" s="12" t="s">
        <v>61</v>
      </c>
      <c r="C505" s="19">
        <v>2008</v>
      </c>
      <c r="D505" s="9" t="str">
        <f t="shared" si="14"/>
        <v>China-Asia2008</v>
      </c>
      <c r="E505" s="10">
        <v>4520000000000</v>
      </c>
      <c r="F505" s="11">
        <v>4.5999999999999999E-2</v>
      </c>
      <c r="G505" s="11">
        <v>155</v>
      </c>
      <c r="H505" s="11">
        <v>7.4999999999999997E-2</v>
      </c>
      <c r="I505">
        <f t="array" ref="I505:J505">_xlfn.IFNA(VLOOKUP(D505,ENERGY!$D$2:$F$2692,{2,3},FALSE),0)</f>
        <v>0</v>
      </c>
      <c r="J505">
        <v>0</v>
      </c>
      <c r="K505">
        <f t="array" ref="K505:S505">VLOOKUP(D505,'HUMAN RESOURCES'!$D$2:$M$2692,{2,3,4,5,6,7,8,9,10},FALSE)</f>
        <v>1.2E-2</v>
      </c>
      <c r="L505">
        <v>1.6E-2</v>
      </c>
      <c r="M505">
        <v>76</v>
      </c>
      <c r="N505">
        <v>73</v>
      </c>
      <c r="O505">
        <v>0.187</v>
      </c>
      <c r="P505">
        <v>0.73199999999999998</v>
      </c>
      <c r="Q505">
        <v>8.1000000000000003E-2</v>
      </c>
      <c r="R505">
        <v>1324655000</v>
      </c>
      <c r="S505">
        <v>0.46500000000000002</v>
      </c>
      <c r="T505">
        <f t="shared" si="15"/>
        <v>0.53499999999999992</v>
      </c>
      <c r="U505">
        <f t="array" ref="U505:V505">VLOOKUP(D505,TOURISM!$D$2:$F$2692,{2,3},FALSE)</f>
        <v>44130000000</v>
      </c>
      <c r="V505">
        <v>40987000000</v>
      </c>
      <c r="W505" s="12">
        <f t="array" ref="W505:AB505">VLOOKUP(D505,BUSINESS!$D$2:$J$2692,{2,3,4,5,6,7},FALSE)</f>
        <v>0.79900000000000004</v>
      </c>
      <c r="X505" s="12">
        <v>41</v>
      </c>
      <c r="Y505" s="12">
        <v>0</v>
      </c>
      <c r="Z505" s="12">
        <v>464</v>
      </c>
      <c r="AA505" s="11">
        <v>0.22600000000000001</v>
      </c>
      <c r="AB505" s="11">
        <v>0.47799999999999998</v>
      </c>
    </row>
    <row r="506" spans="1:28" ht="15" x14ac:dyDescent="0.25">
      <c r="A506" s="7" t="s">
        <v>117</v>
      </c>
      <c r="B506" s="12" t="s">
        <v>61</v>
      </c>
      <c r="C506" s="19">
        <v>2009</v>
      </c>
      <c r="D506" s="9" t="str">
        <f t="shared" si="14"/>
        <v>China-Asia2009</v>
      </c>
      <c r="E506" s="10">
        <v>4990000000000</v>
      </c>
      <c r="F506" s="11">
        <v>5.0999999999999997E-2</v>
      </c>
      <c r="G506" s="11">
        <v>189</v>
      </c>
      <c r="H506" s="11">
        <v>5.2999999999999999E-2</v>
      </c>
      <c r="I506">
        <f t="array" ref="I506:J506">_xlfn.IFNA(VLOOKUP(D506,ENERGY!$D$2:$F$2692,{2,3},FALSE),0)</f>
        <v>1427554</v>
      </c>
      <c r="J506">
        <v>4525177</v>
      </c>
      <c r="K506">
        <f t="array" ref="K506:S506">VLOOKUP(D506,'HUMAN RESOURCES'!$D$2:$M$2692,{2,3,4,5,6,7,8,9,10},FALSE)</f>
        <v>1.2E-2</v>
      </c>
      <c r="L506">
        <v>1.4999999999999999E-2</v>
      </c>
      <c r="M506">
        <v>76</v>
      </c>
      <c r="N506">
        <v>73</v>
      </c>
      <c r="O506">
        <v>0.184</v>
      </c>
      <c r="P506">
        <v>0.73399999999999999</v>
      </c>
      <c r="Q506">
        <v>8.2000000000000003E-2</v>
      </c>
      <c r="R506">
        <v>1331260000</v>
      </c>
      <c r="S506">
        <v>0.47899999999999998</v>
      </c>
      <c r="T506">
        <f t="shared" si="15"/>
        <v>0.52100000000000002</v>
      </c>
      <c r="U506">
        <f t="array" ref="U506:V506">VLOOKUP(D506,TOURISM!$D$2:$F$2692,{2,3},FALSE)</f>
        <v>42632000000</v>
      </c>
      <c r="V506">
        <v>47108000000</v>
      </c>
      <c r="W506" s="12">
        <f t="array" ref="W506:AB506">VLOOKUP(D506,BUSINESS!$D$2:$J$2692,{2,3,4,5,6,7},FALSE)</f>
        <v>0.63800000000000001</v>
      </c>
      <c r="X506" s="12">
        <v>38</v>
      </c>
      <c r="Y506" s="12">
        <v>0</v>
      </c>
      <c r="Z506" s="12">
        <v>464</v>
      </c>
      <c r="AA506" s="11">
        <v>0.28899999999999998</v>
      </c>
      <c r="AB506" s="11">
        <v>0.55300000000000005</v>
      </c>
    </row>
    <row r="507" spans="1:28" ht="15" x14ac:dyDescent="0.25">
      <c r="A507" s="7" t="s">
        <v>117</v>
      </c>
      <c r="B507" s="12" t="s">
        <v>61</v>
      </c>
      <c r="C507" s="19">
        <v>2010</v>
      </c>
      <c r="D507" s="9" t="str">
        <f t="shared" si="14"/>
        <v>China-Asia2010</v>
      </c>
      <c r="E507" s="10">
        <v>5930000000000</v>
      </c>
      <c r="F507" s="11">
        <v>0.05</v>
      </c>
      <c r="G507" s="11">
        <v>216</v>
      </c>
      <c r="H507" s="11">
        <v>5.2999999999999999E-2</v>
      </c>
      <c r="I507">
        <f t="array" ref="I507:J507">_xlfn.IFNA(VLOOKUP(D507,ENERGY!$D$2:$F$2692,{2,3},FALSE),0)</f>
        <v>1938944</v>
      </c>
      <c r="J507">
        <v>6414463</v>
      </c>
      <c r="K507">
        <f t="array" ref="K507:S507">VLOOKUP(D507,'HUMAN RESOURCES'!$D$2:$M$2692,{2,3,4,5,6,7,8,9,10},FALSE)</f>
        <v>1.2E-2</v>
      </c>
      <c r="L507">
        <v>1.4E-2</v>
      </c>
      <c r="M507">
        <v>76</v>
      </c>
      <c r="N507">
        <v>74</v>
      </c>
      <c r="O507">
        <v>0.18099999999999999</v>
      </c>
      <c r="P507">
        <v>0.73499999999999999</v>
      </c>
      <c r="Q507">
        <v>8.4000000000000005E-2</v>
      </c>
      <c r="R507">
        <v>1337705000</v>
      </c>
      <c r="S507">
        <v>0.49199999999999999</v>
      </c>
      <c r="T507">
        <f t="shared" si="15"/>
        <v>0.50800000000000001</v>
      </c>
      <c r="U507">
        <f t="array" ref="U507:V507">VLOOKUP(D507,TOURISM!$D$2:$F$2692,{2,3},FALSE)</f>
        <v>50154000000</v>
      </c>
      <c r="V507">
        <v>59840000000</v>
      </c>
      <c r="W507" s="12">
        <f t="array" ref="W507:AB507">VLOOKUP(D507,BUSINESS!$D$2:$J$2692,{2,3,4,5,6,7},FALSE)</f>
        <v>0.63500000000000001</v>
      </c>
      <c r="X507" s="12">
        <v>38</v>
      </c>
      <c r="Y507" s="12">
        <v>0</v>
      </c>
      <c r="Z507" s="12">
        <v>358</v>
      </c>
      <c r="AA507" s="11">
        <v>0.34300000000000003</v>
      </c>
      <c r="AB507" s="11">
        <v>0.63200000000000001</v>
      </c>
    </row>
    <row r="508" spans="1:28" ht="15" x14ac:dyDescent="0.25">
      <c r="A508" s="7" t="s">
        <v>117</v>
      </c>
      <c r="B508" s="12" t="s">
        <v>61</v>
      </c>
      <c r="C508" s="19">
        <v>2011</v>
      </c>
      <c r="D508" s="9" t="str">
        <f t="shared" si="14"/>
        <v>China-Asia2011</v>
      </c>
      <c r="E508" s="10">
        <v>7320000000000</v>
      </c>
      <c r="F508" s="11">
        <v>5.0999999999999997E-2</v>
      </c>
      <c r="G508" s="11">
        <v>274</v>
      </c>
      <c r="H508" s="11">
        <v>5.8000000000000003E-2</v>
      </c>
      <c r="I508">
        <f t="array" ref="I508:J508">_xlfn.IFNA(VLOOKUP(D508,ENERGY!$D$2:$F$2692,{2,3},FALSE),0)</f>
        <v>0</v>
      </c>
      <c r="J508">
        <v>0</v>
      </c>
      <c r="K508">
        <f t="array" ref="K508:S508">VLOOKUP(D508,'HUMAN RESOURCES'!$D$2:$M$2692,{2,3,4,5,6,7,8,9,10},FALSE)</f>
        <v>1.2E-2</v>
      </c>
      <c r="L508">
        <v>1.2999999999999999E-2</v>
      </c>
      <c r="M508">
        <v>76</v>
      </c>
      <c r="N508">
        <v>74</v>
      </c>
      <c r="O508">
        <v>0.18</v>
      </c>
      <c r="P508">
        <v>0.73499999999999999</v>
      </c>
      <c r="Q508">
        <v>8.5000000000000006E-2</v>
      </c>
      <c r="R508">
        <v>1344130000</v>
      </c>
      <c r="S508">
        <v>0.50600000000000001</v>
      </c>
      <c r="T508">
        <f t="shared" si="15"/>
        <v>0.49399999999999999</v>
      </c>
      <c r="U508">
        <f t="array" ref="U508:V508">VLOOKUP(D508,TOURISM!$D$2:$F$2692,{2,3},FALSE)</f>
        <v>53313000000</v>
      </c>
      <c r="V508">
        <v>79010000000</v>
      </c>
      <c r="W508" s="12">
        <f t="array" ref="W508:AB508">VLOOKUP(D508,BUSINESS!$D$2:$J$2692,{2,3,4,5,6,7},FALSE)</f>
        <v>0.63500000000000001</v>
      </c>
      <c r="X508" s="12">
        <v>38</v>
      </c>
      <c r="Y508" s="12">
        <v>0</v>
      </c>
      <c r="Z508" s="12">
        <v>358</v>
      </c>
      <c r="AA508" s="11">
        <v>0.38300000000000001</v>
      </c>
      <c r="AB508" s="11">
        <v>0.72099999999999997</v>
      </c>
    </row>
    <row r="509" spans="1:28" ht="15" x14ac:dyDescent="0.25">
      <c r="A509" s="7" t="s">
        <v>117</v>
      </c>
      <c r="B509" s="12" t="s">
        <v>61</v>
      </c>
      <c r="C509" s="19">
        <v>2012</v>
      </c>
      <c r="D509" s="9" t="str">
        <f t="shared" si="14"/>
        <v>China-Asia2012</v>
      </c>
      <c r="E509" s="10">
        <v>8230000000000</v>
      </c>
      <c r="F509" s="11">
        <v>5.3999999999999999E-2</v>
      </c>
      <c r="G509" s="11">
        <v>322</v>
      </c>
      <c r="H509" s="11">
        <v>6.6000000000000003E-2</v>
      </c>
      <c r="I509">
        <f t="array" ref="I509:J509">_xlfn.IFNA(VLOOKUP(D509,ENERGY!$D$2:$F$2692,{2,3},FALSE),0)</f>
        <v>1639854</v>
      </c>
      <c r="J509">
        <v>5288166</v>
      </c>
      <c r="K509">
        <f t="array" ref="K509:S509">VLOOKUP(D509,'HUMAN RESOURCES'!$D$2:$M$2692,{2,3,4,5,6,7,8,9,10},FALSE)</f>
        <v>1.2E-2</v>
      </c>
      <c r="L509">
        <v>1.2E-2</v>
      </c>
      <c r="M509">
        <v>77</v>
      </c>
      <c r="N509">
        <v>74</v>
      </c>
      <c r="O509">
        <v>0.18</v>
      </c>
      <c r="P509">
        <v>0.73299999999999998</v>
      </c>
      <c r="Q509">
        <v>8.6999999999999994E-2</v>
      </c>
      <c r="R509">
        <v>1350695000</v>
      </c>
      <c r="S509">
        <v>0.51900000000000002</v>
      </c>
      <c r="T509">
        <f t="shared" si="15"/>
        <v>0.48099999999999998</v>
      </c>
      <c r="U509">
        <f t="array" ref="U509:V509">VLOOKUP(D509,TOURISM!$D$2:$F$2692,{2,3},FALSE)</f>
        <v>54937000000</v>
      </c>
      <c r="V509">
        <v>0</v>
      </c>
      <c r="W509" s="12">
        <f t="array" ref="W509:AB509">VLOOKUP(D509,BUSINESS!$D$2:$J$2692,{2,3,4,5,6,7},FALSE)</f>
        <v>0.63700000000000001</v>
      </c>
      <c r="X509" s="12">
        <v>33</v>
      </c>
      <c r="Y509" s="12">
        <v>99</v>
      </c>
      <c r="Z509" s="12">
        <v>338</v>
      </c>
      <c r="AA509" s="11">
        <v>0.42299999999999999</v>
      </c>
      <c r="AB509" s="11">
        <v>0.80800000000000005</v>
      </c>
    </row>
    <row r="510" spans="1:28" ht="15" x14ac:dyDescent="0.25">
      <c r="A510" s="7" t="s">
        <v>118</v>
      </c>
      <c r="B510" s="12" t="s">
        <v>84</v>
      </c>
      <c r="C510" s="19">
        <v>2000</v>
      </c>
      <c r="D510" s="9" t="str">
        <f t="shared" si="14"/>
        <v>Colombia-The Americas2000</v>
      </c>
      <c r="E510" s="10">
        <v>99886577576</v>
      </c>
      <c r="F510" s="11">
        <v>5.8999999999999997E-2</v>
      </c>
      <c r="G510" s="11">
        <v>148</v>
      </c>
      <c r="H510" s="11">
        <v>0.126</v>
      </c>
      <c r="I510">
        <f t="array" ref="I510:J510">_xlfn.IFNA(VLOOKUP(D510,ENERGY!$D$2:$F$2692,{2,3},FALSE),0)</f>
        <v>0</v>
      </c>
      <c r="J510">
        <v>0</v>
      </c>
      <c r="K510">
        <f t="array" ref="K510:S510">VLOOKUP(D510,'HUMAN RESOURCES'!$D$2:$M$2692,{2,3,4,5,6,7,8,9,10},FALSE)</f>
        <v>2.3E-2</v>
      </c>
      <c r="L510">
        <v>2.1000000000000001E-2</v>
      </c>
      <c r="M510">
        <v>75</v>
      </c>
      <c r="N510">
        <v>67</v>
      </c>
      <c r="O510">
        <v>0.32800000000000001</v>
      </c>
      <c r="P510">
        <v>0.624</v>
      </c>
      <c r="Q510">
        <v>4.7E-2</v>
      </c>
      <c r="R510">
        <v>39897984</v>
      </c>
      <c r="S510">
        <v>0.72099999999999997</v>
      </c>
      <c r="T510">
        <f t="shared" si="15"/>
        <v>0.27900000000000003</v>
      </c>
      <c r="U510">
        <f t="array" ref="U510:V510">VLOOKUP(D510,TOURISM!$D$2:$F$2692,{2,3},FALSE)</f>
        <v>1313000000</v>
      </c>
      <c r="V510">
        <v>1452000000</v>
      </c>
      <c r="W510" s="12">
        <f t="array" ref="W510:AB510">VLOOKUP(D510,BUSINESS!$D$2:$J$2692,{2,3,4,5,6,7},FALSE)</f>
        <v>0</v>
      </c>
      <c r="X510" s="12">
        <v>0</v>
      </c>
      <c r="Y510" s="12">
        <v>0</v>
      </c>
      <c r="Z510" s="12">
        <v>0</v>
      </c>
      <c r="AA510" s="11">
        <v>2.1999999999999999E-2</v>
      </c>
      <c r="AB510" s="11">
        <v>5.7000000000000002E-2</v>
      </c>
    </row>
    <row r="511" spans="1:28" ht="15" x14ac:dyDescent="0.25">
      <c r="A511" s="7" t="s">
        <v>118</v>
      </c>
      <c r="B511" s="12" t="s">
        <v>84</v>
      </c>
      <c r="C511" s="19">
        <v>2001</v>
      </c>
      <c r="D511" s="9" t="str">
        <f t="shared" si="14"/>
        <v>Colombia-The Americas2001</v>
      </c>
      <c r="E511" s="10">
        <v>98203544965</v>
      </c>
      <c r="F511" s="11">
        <v>0.06</v>
      </c>
      <c r="G511" s="11">
        <v>144</v>
      </c>
      <c r="H511" s="11">
        <v>0.188</v>
      </c>
      <c r="I511">
        <f t="array" ref="I511:J511">_xlfn.IFNA(VLOOKUP(D511,ENERGY!$D$2:$F$2692,{2,3},FALSE),0)</f>
        <v>31613</v>
      </c>
      <c r="J511">
        <v>0</v>
      </c>
      <c r="K511">
        <f t="array" ref="K511:S511">VLOOKUP(D511,'HUMAN RESOURCES'!$D$2:$M$2692,{2,3,4,5,6,7,8,9,10},FALSE)</f>
        <v>2.3E-2</v>
      </c>
      <c r="L511">
        <v>2.1000000000000001E-2</v>
      </c>
      <c r="M511">
        <v>75</v>
      </c>
      <c r="N511">
        <v>68</v>
      </c>
      <c r="O511">
        <v>0.32400000000000001</v>
      </c>
      <c r="P511">
        <v>0.628</v>
      </c>
      <c r="Q511">
        <v>4.8000000000000001E-2</v>
      </c>
      <c r="R511">
        <v>40558648</v>
      </c>
      <c r="S511">
        <v>0.72399999999999998</v>
      </c>
      <c r="T511">
        <f t="shared" si="15"/>
        <v>0.27600000000000002</v>
      </c>
      <c r="U511">
        <f t="array" ref="U511:V511">VLOOKUP(D511,TOURISM!$D$2:$F$2692,{2,3},FALSE)</f>
        <v>1483000000</v>
      </c>
      <c r="V511">
        <v>1556000000</v>
      </c>
      <c r="W511" s="12">
        <f t="array" ref="W511:AB511">VLOOKUP(D511,BUSINESS!$D$2:$J$2692,{2,3,4,5,6,7},FALSE)</f>
        <v>0</v>
      </c>
      <c r="X511" s="12">
        <v>0</v>
      </c>
      <c r="Y511" s="12">
        <v>0</v>
      </c>
      <c r="Z511" s="12">
        <v>0</v>
      </c>
      <c r="AA511" s="11">
        <v>2.9000000000000001E-2</v>
      </c>
      <c r="AB511" s="11">
        <v>8.1000000000000003E-2</v>
      </c>
    </row>
    <row r="512" spans="1:28" ht="15" x14ac:dyDescent="0.25">
      <c r="A512" s="7" t="s">
        <v>118</v>
      </c>
      <c r="B512" s="12" t="s">
        <v>84</v>
      </c>
      <c r="C512" s="19">
        <v>2002</v>
      </c>
      <c r="D512" s="9" t="str">
        <f t="shared" si="14"/>
        <v>Colombia-The Americas2002</v>
      </c>
      <c r="E512" s="10">
        <v>97933392356</v>
      </c>
      <c r="F512" s="11">
        <v>5.7000000000000002E-2</v>
      </c>
      <c r="G512" s="11">
        <v>135</v>
      </c>
      <c r="H512" s="11">
        <v>0.20699999999999999</v>
      </c>
      <c r="I512">
        <f t="array" ref="I512:J512">_xlfn.IFNA(VLOOKUP(D512,ENERGY!$D$2:$F$2692,{2,3},FALSE),0)</f>
        <v>32235</v>
      </c>
      <c r="J512">
        <v>75680</v>
      </c>
      <c r="K512">
        <f t="array" ref="K512:S512">VLOOKUP(D512,'HUMAN RESOURCES'!$D$2:$M$2692,{2,3,4,5,6,7,8,9,10},FALSE)</f>
        <v>2.1999999999999999E-2</v>
      </c>
      <c r="L512">
        <v>0.02</v>
      </c>
      <c r="M512">
        <v>75</v>
      </c>
      <c r="N512">
        <v>68</v>
      </c>
      <c r="O512">
        <v>0.32</v>
      </c>
      <c r="P512">
        <v>0.63100000000000001</v>
      </c>
      <c r="Q512">
        <v>4.9000000000000002E-2</v>
      </c>
      <c r="R512">
        <v>41216304</v>
      </c>
      <c r="S512">
        <v>0.72699999999999998</v>
      </c>
      <c r="T512">
        <f t="shared" si="15"/>
        <v>0.27300000000000002</v>
      </c>
      <c r="U512">
        <f t="array" ref="U512:V512">VLOOKUP(D512,TOURISM!$D$2:$F$2692,{2,3},FALSE)</f>
        <v>1237000000</v>
      </c>
      <c r="V512">
        <v>1355000000</v>
      </c>
      <c r="W512" s="12">
        <f t="array" ref="W512:AB512">VLOOKUP(D512,BUSINESS!$D$2:$J$2692,{2,3,4,5,6,7},FALSE)</f>
        <v>0</v>
      </c>
      <c r="X512" s="12">
        <v>0</v>
      </c>
      <c r="Y512" s="12">
        <v>0</v>
      </c>
      <c r="Z512" s="12">
        <v>0</v>
      </c>
      <c r="AA512" s="11">
        <v>4.5999999999999999E-2</v>
      </c>
      <c r="AB512" s="11">
        <v>0.112</v>
      </c>
    </row>
    <row r="513" spans="1:28" ht="15" x14ac:dyDescent="0.25">
      <c r="A513" s="7" t="s">
        <v>118</v>
      </c>
      <c r="B513" s="12" t="s">
        <v>84</v>
      </c>
      <c r="C513" s="19">
        <v>2003</v>
      </c>
      <c r="D513" s="9" t="str">
        <f t="shared" si="14"/>
        <v>Colombia-The Americas2003</v>
      </c>
      <c r="E513" s="10">
        <v>94684582573</v>
      </c>
      <c r="F513" s="11">
        <v>5.8999999999999997E-2</v>
      </c>
      <c r="G513" s="11">
        <v>134</v>
      </c>
      <c r="H513" s="11">
        <v>0.16300000000000001</v>
      </c>
      <c r="I513">
        <f t="array" ref="I513:J513">_xlfn.IFNA(VLOOKUP(D513,ENERGY!$D$2:$F$2692,{2,3},FALSE),0)</f>
        <v>30815</v>
      </c>
      <c r="J513">
        <v>70850</v>
      </c>
      <c r="K513">
        <f t="array" ref="K513:S513">VLOOKUP(D513,'HUMAN RESOURCES'!$D$2:$M$2692,{2,3,4,5,6,7,8,9,10},FALSE)</f>
        <v>2.1999999999999999E-2</v>
      </c>
      <c r="L513">
        <v>0.02</v>
      </c>
      <c r="M513">
        <v>76</v>
      </c>
      <c r="N513">
        <v>68</v>
      </c>
      <c r="O513">
        <v>0.316</v>
      </c>
      <c r="P513">
        <v>0.63500000000000001</v>
      </c>
      <c r="Q513">
        <v>4.9000000000000002E-2</v>
      </c>
      <c r="R513">
        <v>41872051</v>
      </c>
      <c r="S513">
        <v>0.73</v>
      </c>
      <c r="T513">
        <f t="shared" si="15"/>
        <v>0.27</v>
      </c>
      <c r="U513">
        <f t="array" ref="U513:V513">VLOOKUP(D513,TOURISM!$D$2:$F$2692,{2,3},FALSE)</f>
        <v>1191000000</v>
      </c>
      <c r="V513">
        <v>1349000000</v>
      </c>
      <c r="W513" s="12">
        <f t="array" ref="W513:AB513">VLOOKUP(D513,BUSINESS!$D$2:$J$2692,{2,3,4,5,6,7},FALSE)</f>
        <v>0</v>
      </c>
      <c r="X513" s="12">
        <v>60</v>
      </c>
      <c r="Y513" s="12">
        <v>0</v>
      </c>
      <c r="Z513" s="12">
        <v>0</v>
      </c>
      <c r="AA513" s="11">
        <v>7.3999999999999996E-2</v>
      </c>
      <c r="AB513" s="11">
        <v>0.14799999999999999</v>
      </c>
    </row>
    <row r="514" spans="1:28" ht="15" x14ac:dyDescent="0.25">
      <c r="A514" s="7" t="s">
        <v>118</v>
      </c>
      <c r="B514" s="12" t="s">
        <v>84</v>
      </c>
      <c r="C514" s="19">
        <v>2004</v>
      </c>
      <c r="D514" s="9" t="str">
        <f t="shared" ref="D514:D577" si="16">CONCATENATE(A514,C514)</f>
        <v>Colombia-The Americas2004</v>
      </c>
      <c r="E514" s="10">
        <v>117000000000</v>
      </c>
      <c r="F514" s="11">
        <v>5.3999999999999999E-2</v>
      </c>
      <c r="G514" s="11">
        <v>148</v>
      </c>
      <c r="H514" s="11">
        <v>0.152</v>
      </c>
      <c r="I514">
        <f t="array" ref="I514:J514">_xlfn.IFNA(VLOOKUP(D514,ENERGY!$D$2:$F$2692,{2,3},FALSE),0)</f>
        <v>29208</v>
      </c>
      <c r="J514">
        <v>66439</v>
      </c>
      <c r="K514">
        <f t="array" ref="K514:S514">VLOOKUP(D514,'HUMAN RESOURCES'!$D$2:$M$2692,{2,3,4,5,6,7,8,9,10},FALSE)</f>
        <v>2.1999999999999999E-2</v>
      </c>
      <c r="L514">
        <v>1.9E-2</v>
      </c>
      <c r="M514">
        <v>76</v>
      </c>
      <c r="N514">
        <v>68</v>
      </c>
      <c r="O514">
        <v>0.312</v>
      </c>
      <c r="P514">
        <v>0.63800000000000001</v>
      </c>
      <c r="Q514">
        <v>0.05</v>
      </c>
      <c r="R514">
        <v>42527623</v>
      </c>
      <c r="S514">
        <v>0.73299999999999998</v>
      </c>
      <c r="T514">
        <f t="shared" si="15"/>
        <v>0.26700000000000002</v>
      </c>
      <c r="U514">
        <f t="array" ref="U514:V514">VLOOKUP(D514,TOURISM!$D$2:$F$2692,{2,3},FALSE)</f>
        <v>1369000000</v>
      </c>
      <c r="V514">
        <v>1469000000</v>
      </c>
      <c r="W514" s="12">
        <f t="array" ref="W514:AB514">VLOOKUP(D514,BUSINESS!$D$2:$J$2692,{2,3,4,5,6,7},FALSE)</f>
        <v>0</v>
      </c>
      <c r="X514" s="12">
        <v>42</v>
      </c>
      <c r="Y514" s="12">
        <v>0</v>
      </c>
      <c r="Z514" s="12">
        <v>0</v>
      </c>
      <c r="AA514" s="11">
        <v>9.0999999999999998E-2</v>
      </c>
      <c r="AB514" s="11">
        <v>0.245</v>
      </c>
    </row>
    <row r="515" spans="1:28" ht="15" x14ac:dyDescent="0.25">
      <c r="A515" s="7" t="s">
        <v>118</v>
      </c>
      <c r="B515" s="12" t="s">
        <v>84</v>
      </c>
      <c r="C515" s="19">
        <v>2005</v>
      </c>
      <c r="D515" s="9" t="str">
        <f t="shared" si="16"/>
        <v>Colombia-The Americas2005</v>
      </c>
      <c r="E515" s="10">
        <v>147000000000</v>
      </c>
      <c r="F515" s="11">
        <v>5.8000000000000003E-2</v>
      </c>
      <c r="G515" s="11">
        <v>197</v>
      </c>
      <c r="H515" s="11">
        <v>0.151</v>
      </c>
      <c r="I515">
        <f t="array" ref="I515:J515">_xlfn.IFNA(VLOOKUP(D515,ENERGY!$D$2:$F$2692,{2,3},FALSE),0)</f>
        <v>0</v>
      </c>
      <c r="J515">
        <v>0</v>
      </c>
      <c r="K515">
        <f t="array" ref="K515:S515">VLOOKUP(D515,'HUMAN RESOURCES'!$D$2:$M$2692,{2,3,4,5,6,7,8,9,10},FALSE)</f>
        <v>2.1000000000000001E-2</v>
      </c>
      <c r="L515">
        <v>1.7999999999999999E-2</v>
      </c>
      <c r="M515">
        <v>76</v>
      </c>
      <c r="N515">
        <v>69</v>
      </c>
      <c r="O515">
        <v>0.308</v>
      </c>
      <c r="P515">
        <v>0.64200000000000002</v>
      </c>
      <c r="Q515">
        <v>5.0999999999999997E-2</v>
      </c>
      <c r="R515">
        <v>43184026</v>
      </c>
      <c r="S515">
        <v>0.73599999999999999</v>
      </c>
      <c r="T515">
        <f t="shared" ref="T515:T578" si="17">1-S515</f>
        <v>0.26400000000000001</v>
      </c>
      <c r="U515">
        <f t="array" ref="U515:V515">VLOOKUP(D515,TOURISM!$D$2:$F$2692,{2,3},FALSE)</f>
        <v>1574000000</v>
      </c>
      <c r="V515">
        <v>1565000000</v>
      </c>
      <c r="W515" s="12">
        <f t="array" ref="W515:AB515">VLOOKUP(D515,BUSINESS!$D$2:$J$2692,{2,3,4,5,6,7},FALSE)</f>
        <v>0.83699999999999997</v>
      </c>
      <c r="X515" s="12">
        <v>42</v>
      </c>
      <c r="Y515" s="12">
        <v>0</v>
      </c>
      <c r="Z515" s="12">
        <v>456</v>
      </c>
      <c r="AA515" s="11">
        <v>0.11</v>
      </c>
      <c r="AB515" s="11">
        <v>0.50600000000000001</v>
      </c>
    </row>
    <row r="516" spans="1:28" ht="15" x14ac:dyDescent="0.25">
      <c r="A516" s="7" t="s">
        <v>118</v>
      </c>
      <c r="B516" s="12" t="s">
        <v>84</v>
      </c>
      <c r="C516" s="19">
        <v>2006</v>
      </c>
      <c r="D516" s="9" t="str">
        <f t="shared" si="16"/>
        <v>Colombia-The Americas2006</v>
      </c>
      <c r="E516" s="10">
        <v>163000000000</v>
      </c>
      <c r="F516" s="11">
        <v>6.0999999999999999E-2</v>
      </c>
      <c r="G516" s="11">
        <v>227</v>
      </c>
      <c r="H516" s="11">
        <v>0.14599999999999999</v>
      </c>
      <c r="I516">
        <f t="array" ref="I516:J516">_xlfn.IFNA(VLOOKUP(D516,ENERGY!$D$2:$F$2692,{2,3},FALSE),0)</f>
        <v>27919</v>
      </c>
      <c r="J516">
        <v>63439</v>
      </c>
      <c r="K516">
        <f t="array" ref="K516:S516">VLOOKUP(D516,'HUMAN RESOURCES'!$D$2:$M$2692,{2,3,4,5,6,7,8,9,10},FALSE)</f>
        <v>2.1000000000000001E-2</v>
      </c>
      <c r="L516">
        <v>1.7999999999999999E-2</v>
      </c>
      <c r="M516">
        <v>76</v>
      </c>
      <c r="N516">
        <v>69</v>
      </c>
      <c r="O516">
        <v>0.30399999999999999</v>
      </c>
      <c r="P516">
        <v>0.64500000000000002</v>
      </c>
      <c r="Q516">
        <v>5.1999999999999998E-2</v>
      </c>
      <c r="R516">
        <v>43841370</v>
      </c>
      <c r="S516">
        <v>0.73899999999999999</v>
      </c>
      <c r="T516">
        <f t="shared" si="17"/>
        <v>0.26100000000000001</v>
      </c>
      <c r="U516">
        <f t="array" ref="U516:V516">VLOOKUP(D516,TOURISM!$D$2:$F$2692,{2,3},FALSE)</f>
        <v>2009000000</v>
      </c>
      <c r="V516">
        <v>1799000000</v>
      </c>
      <c r="W516" s="12">
        <f t="array" ref="W516:AB516">VLOOKUP(D516,BUSINESS!$D$2:$J$2692,{2,3,4,5,6,7},FALSE)</f>
        <v>0.84</v>
      </c>
      <c r="X516" s="12">
        <v>43</v>
      </c>
      <c r="Y516" s="12">
        <v>0</v>
      </c>
      <c r="Z516" s="12">
        <v>456</v>
      </c>
      <c r="AA516" s="11">
        <v>0.153</v>
      </c>
      <c r="AB516" s="11">
        <v>0.67900000000000005</v>
      </c>
    </row>
    <row r="517" spans="1:28" ht="15" x14ac:dyDescent="0.25">
      <c r="A517" s="7" t="s">
        <v>118</v>
      </c>
      <c r="B517" s="12" t="s">
        <v>84</v>
      </c>
      <c r="C517" s="19">
        <v>2007</v>
      </c>
      <c r="D517" s="9" t="str">
        <f t="shared" si="16"/>
        <v>Colombia-The Americas2007</v>
      </c>
      <c r="E517" s="10">
        <v>208000000000</v>
      </c>
      <c r="F517" s="11">
        <v>6.3E-2</v>
      </c>
      <c r="G517" s="11">
        <v>291</v>
      </c>
      <c r="H517" s="11">
        <v>0.129</v>
      </c>
      <c r="I517">
        <f t="array" ref="I517:J517">_xlfn.IFNA(VLOOKUP(D517,ENERGY!$D$2:$F$2692,{2,3},FALSE),0)</f>
        <v>25205</v>
      </c>
      <c r="J517">
        <v>55661</v>
      </c>
      <c r="K517">
        <f t="array" ref="K517:S517">VLOOKUP(D517,'HUMAN RESOURCES'!$D$2:$M$2692,{2,3,4,5,6,7,8,9,10},FALSE)</f>
        <v>2.1000000000000001E-2</v>
      </c>
      <c r="L517">
        <v>1.7000000000000001E-2</v>
      </c>
      <c r="M517">
        <v>77</v>
      </c>
      <c r="N517">
        <v>69</v>
      </c>
      <c r="O517">
        <v>0.3</v>
      </c>
      <c r="P517">
        <v>0.64800000000000002</v>
      </c>
      <c r="Q517">
        <v>5.1999999999999998E-2</v>
      </c>
      <c r="R517">
        <v>44498390</v>
      </c>
      <c r="S517">
        <v>0.74199999999999999</v>
      </c>
      <c r="T517">
        <f t="shared" si="17"/>
        <v>0.25800000000000001</v>
      </c>
      <c r="U517">
        <f t="array" ref="U517:V517">VLOOKUP(D517,TOURISM!$D$2:$F$2692,{2,3},FALSE)</f>
        <v>2262000000</v>
      </c>
      <c r="V517">
        <v>2093000000</v>
      </c>
      <c r="W517" s="12">
        <f t="array" ref="W517:AB517">VLOOKUP(D517,BUSINESS!$D$2:$J$2692,{2,3,4,5,6,7},FALSE)</f>
        <v>0.84199999999999997</v>
      </c>
      <c r="X517" s="12">
        <v>42</v>
      </c>
      <c r="Y517" s="12">
        <v>0</v>
      </c>
      <c r="Z517" s="12">
        <v>268</v>
      </c>
      <c r="AA517" s="11">
        <v>0.218</v>
      </c>
      <c r="AB517" s="11">
        <v>0.76300000000000001</v>
      </c>
    </row>
    <row r="518" spans="1:28" ht="15" x14ac:dyDescent="0.25">
      <c r="A518" s="7" t="s">
        <v>118</v>
      </c>
      <c r="B518" s="12" t="s">
        <v>84</v>
      </c>
      <c r="C518" s="19">
        <v>2008</v>
      </c>
      <c r="D518" s="9" t="str">
        <f t="shared" si="16"/>
        <v>Colombia-The Americas2008</v>
      </c>
      <c r="E518" s="10">
        <v>244000000000</v>
      </c>
      <c r="F518" s="11">
        <v>6.6000000000000003E-2</v>
      </c>
      <c r="G518" s="11">
        <v>358</v>
      </c>
      <c r="H518" s="11">
        <v>0.154</v>
      </c>
      <c r="I518">
        <f t="array" ref="I518:J518">_xlfn.IFNA(VLOOKUP(D518,ENERGY!$D$2:$F$2692,{2,3},FALSE),0)</f>
        <v>0</v>
      </c>
      <c r="J518">
        <v>0</v>
      </c>
      <c r="K518">
        <f t="array" ref="K518:S518">VLOOKUP(D518,'HUMAN RESOURCES'!$D$2:$M$2692,{2,3,4,5,6,7,8,9,10},FALSE)</f>
        <v>0.02</v>
      </c>
      <c r="L518">
        <v>1.7000000000000001E-2</v>
      </c>
      <c r="M518">
        <v>77</v>
      </c>
      <c r="N518">
        <v>69</v>
      </c>
      <c r="O518">
        <v>0.29499999999999998</v>
      </c>
      <c r="P518">
        <v>0.65100000000000002</v>
      </c>
      <c r="Q518">
        <v>5.3999999999999999E-2</v>
      </c>
      <c r="R518">
        <v>45153037</v>
      </c>
      <c r="S518">
        <v>0.745</v>
      </c>
      <c r="T518">
        <f t="shared" si="17"/>
        <v>0.255</v>
      </c>
      <c r="U518">
        <f t="array" ref="U518:V518">VLOOKUP(D518,TOURISM!$D$2:$F$2692,{2,3},FALSE)</f>
        <v>2438000000</v>
      </c>
      <c r="V518">
        <v>2337000000</v>
      </c>
      <c r="W518" s="12">
        <f t="array" ref="W518:AB518">VLOOKUP(D518,BUSINESS!$D$2:$J$2692,{2,3,4,5,6,7},FALSE)</f>
        <v>0.80100000000000005</v>
      </c>
      <c r="X518" s="12">
        <v>36</v>
      </c>
      <c r="Y518" s="12">
        <v>0</v>
      </c>
      <c r="Z518" s="12">
        <v>256</v>
      </c>
      <c r="AA518" s="11">
        <v>0.25600000000000001</v>
      </c>
      <c r="AB518" s="11">
        <v>0.91600000000000004</v>
      </c>
    </row>
    <row r="519" spans="1:28" ht="15" x14ac:dyDescent="0.25">
      <c r="A519" s="7" t="s">
        <v>118</v>
      </c>
      <c r="B519" s="12" t="s">
        <v>84</v>
      </c>
      <c r="C519" s="19">
        <v>2009</v>
      </c>
      <c r="D519" s="9" t="str">
        <f t="shared" si="16"/>
        <v>Colombia-The Americas2009</v>
      </c>
      <c r="E519" s="10">
        <v>234000000000</v>
      </c>
      <c r="F519" s="11">
        <v>7.0000000000000007E-2</v>
      </c>
      <c r="G519" s="11">
        <v>358</v>
      </c>
      <c r="H519" s="11">
        <v>0.17199999999999999</v>
      </c>
      <c r="I519">
        <f t="array" ref="I519:J519">_xlfn.IFNA(VLOOKUP(D519,ENERGY!$D$2:$F$2692,{2,3},FALSE),0)</f>
        <v>25736</v>
      </c>
      <c r="J519">
        <v>57422</v>
      </c>
      <c r="K519">
        <f t="array" ref="K519:S519">VLOOKUP(D519,'HUMAN RESOURCES'!$D$2:$M$2692,{2,3,4,5,6,7,8,9,10},FALSE)</f>
        <v>0.02</v>
      </c>
      <c r="L519">
        <v>1.6E-2</v>
      </c>
      <c r="M519">
        <v>77</v>
      </c>
      <c r="N519">
        <v>70</v>
      </c>
      <c r="O519">
        <v>0.29099999999999998</v>
      </c>
      <c r="P519">
        <v>0.65400000000000003</v>
      </c>
      <c r="Q519">
        <v>5.5E-2</v>
      </c>
      <c r="R519">
        <v>45802561</v>
      </c>
      <c r="S519">
        <v>0.747</v>
      </c>
      <c r="T519">
        <f t="shared" si="17"/>
        <v>0.253</v>
      </c>
      <c r="U519">
        <f t="array" ref="U519:V519">VLOOKUP(D519,TOURISM!$D$2:$F$2692,{2,3},FALSE)</f>
        <v>2609000000</v>
      </c>
      <c r="V519">
        <v>2301000000</v>
      </c>
      <c r="W519" s="12">
        <f t="array" ref="W519:AB519">VLOOKUP(D519,BUSINESS!$D$2:$J$2692,{2,3,4,5,6,7},FALSE)</f>
        <v>0.80300000000000005</v>
      </c>
      <c r="X519" s="12">
        <v>20</v>
      </c>
      <c r="Y519" s="12">
        <v>0</v>
      </c>
      <c r="Z519" s="12">
        <v>208</v>
      </c>
      <c r="AA519" s="11">
        <v>0.3</v>
      </c>
      <c r="AB519" s="11">
        <v>0.92</v>
      </c>
    </row>
    <row r="520" spans="1:28" ht="15" x14ac:dyDescent="0.25">
      <c r="A520" s="7" t="s">
        <v>118</v>
      </c>
      <c r="B520" s="12" t="s">
        <v>84</v>
      </c>
      <c r="C520" s="19">
        <v>2010</v>
      </c>
      <c r="D520" s="9" t="str">
        <f t="shared" si="16"/>
        <v>Colombia-The Americas2010</v>
      </c>
      <c r="E520" s="10">
        <v>287000000000</v>
      </c>
      <c r="F520" s="11">
        <v>6.8000000000000005E-2</v>
      </c>
      <c r="G520" s="11">
        <v>418</v>
      </c>
      <c r="H520" s="11">
        <v>0.13</v>
      </c>
      <c r="I520">
        <f t="array" ref="I520:J520">_xlfn.IFNA(VLOOKUP(D520,ENERGY!$D$2:$F$2692,{2,3},FALSE),0)</f>
        <v>28568</v>
      </c>
      <c r="J520">
        <v>62940</v>
      </c>
      <c r="K520">
        <f t="array" ref="K520:S520">VLOOKUP(D520,'HUMAN RESOURCES'!$D$2:$M$2692,{2,3,4,5,6,7,8,9,10},FALSE)</f>
        <v>0.02</v>
      </c>
      <c r="L520">
        <v>1.6E-2</v>
      </c>
      <c r="M520">
        <v>77</v>
      </c>
      <c r="N520">
        <v>70</v>
      </c>
      <c r="O520">
        <v>0.28799999999999998</v>
      </c>
      <c r="P520">
        <v>0.65600000000000003</v>
      </c>
      <c r="Q520">
        <v>5.6000000000000001E-2</v>
      </c>
      <c r="R520">
        <v>46444798</v>
      </c>
      <c r="S520">
        <v>0.75</v>
      </c>
      <c r="T520">
        <f t="shared" si="17"/>
        <v>0.25</v>
      </c>
      <c r="U520">
        <f t="array" ref="U520:V520">VLOOKUP(D520,TOURISM!$D$2:$F$2692,{2,3},FALSE)</f>
        <v>2727000000</v>
      </c>
      <c r="V520">
        <v>2373000000</v>
      </c>
      <c r="W520" s="12">
        <f t="array" ref="W520:AB520">VLOOKUP(D520,BUSINESS!$D$2:$J$2692,{2,3,4,5,6,7},FALSE)</f>
        <v>0.80300000000000005</v>
      </c>
      <c r="X520" s="12">
        <v>14</v>
      </c>
      <c r="Y520" s="12">
        <v>0</v>
      </c>
      <c r="Z520" s="12">
        <v>208</v>
      </c>
      <c r="AA520" s="11">
        <v>0.36499999999999999</v>
      </c>
      <c r="AB520" s="11">
        <v>0.95799999999999996</v>
      </c>
    </row>
    <row r="521" spans="1:28" ht="15" x14ac:dyDescent="0.25">
      <c r="A521" s="7" t="s">
        <v>118</v>
      </c>
      <c r="B521" s="12" t="s">
        <v>84</v>
      </c>
      <c r="C521" s="19">
        <v>2011</v>
      </c>
      <c r="D521" s="9" t="str">
        <f t="shared" si="16"/>
        <v>Colombia-The Americas2011</v>
      </c>
      <c r="E521" s="10">
        <v>335000000000</v>
      </c>
      <c r="F521" s="11">
        <v>6.5000000000000002E-2</v>
      </c>
      <c r="G521" s="11">
        <v>466</v>
      </c>
      <c r="H521" s="11">
        <v>9.4E-2</v>
      </c>
      <c r="I521">
        <f t="array" ref="I521:J521">_xlfn.IFNA(VLOOKUP(D521,ENERGY!$D$2:$F$2692,{2,3},FALSE),0)</f>
        <v>0</v>
      </c>
      <c r="J521">
        <v>0</v>
      </c>
      <c r="K521">
        <f t="array" ref="K521:S521">VLOOKUP(D521,'HUMAN RESOURCES'!$D$2:$M$2692,{2,3,4,5,6,7,8,9,10},FALSE)</f>
        <v>1.9E-2</v>
      </c>
      <c r="L521">
        <v>1.4999999999999999E-2</v>
      </c>
      <c r="M521">
        <v>77</v>
      </c>
      <c r="N521">
        <v>70</v>
      </c>
      <c r="O521">
        <v>0.28399999999999997</v>
      </c>
      <c r="P521">
        <v>0.65800000000000003</v>
      </c>
      <c r="Q521">
        <v>5.8000000000000003E-2</v>
      </c>
      <c r="R521">
        <v>47078792</v>
      </c>
      <c r="S521">
        <v>0.753</v>
      </c>
      <c r="T521">
        <f t="shared" si="17"/>
        <v>0.247</v>
      </c>
      <c r="U521">
        <f t="array" ref="U521:V521">VLOOKUP(D521,TOURISM!$D$2:$F$2692,{2,3},FALSE)</f>
        <v>2992000000</v>
      </c>
      <c r="V521">
        <v>2842000000</v>
      </c>
      <c r="W521" s="12">
        <f t="array" ref="W521:AB521">VLOOKUP(D521,BUSINESS!$D$2:$J$2692,{2,3,4,5,6,7},FALSE)</f>
        <v>0.76400000000000001</v>
      </c>
      <c r="X521" s="12">
        <v>14</v>
      </c>
      <c r="Y521" s="12">
        <v>0</v>
      </c>
      <c r="Z521" s="12">
        <v>193</v>
      </c>
      <c r="AA521" s="11">
        <v>0.40400000000000003</v>
      </c>
      <c r="AB521" s="11">
        <v>0.98099999999999998</v>
      </c>
    </row>
    <row r="522" spans="1:28" ht="15" x14ac:dyDescent="0.25">
      <c r="A522" s="7" t="s">
        <v>118</v>
      </c>
      <c r="B522" s="12" t="s">
        <v>84</v>
      </c>
      <c r="C522" s="19">
        <v>2012</v>
      </c>
      <c r="D522" s="9" t="str">
        <f t="shared" si="16"/>
        <v>Colombia-The Americas2012</v>
      </c>
      <c r="E522" s="10">
        <v>370000000000</v>
      </c>
      <c r="F522" s="11">
        <v>6.8000000000000005E-2</v>
      </c>
      <c r="G522" s="11">
        <v>530</v>
      </c>
      <c r="H522" s="11">
        <v>0.112</v>
      </c>
      <c r="I522">
        <f t="array" ref="I522:J522">_xlfn.IFNA(VLOOKUP(D522,ENERGY!$D$2:$F$2692,{2,3},FALSE),0)</f>
        <v>26001</v>
      </c>
      <c r="J522">
        <v>55071</v>
      </c>
      <c r="K522">
        <f t="array" ref="K522:S522">VLOOKUP(D522,'HUMAN RESOURCES'!$D$2:$M$2692,{2,3,4,5,6,7,8,9,10},FALSE)</f>
        <v>1.9E-2</v>
      </c>
      <c r="L522">
        <v>1.4999999999999999E-2</v>
      </c>
      <c r="M522">
        <v>78</v>
      </c>
      <c r="N522">
        <v>70</v>
      </c>
      <c r="O522">
        <v>0.28000000000000003</v>
      </c>
      <c r="P522">
        <v>0.66</v>
      </c>
      <c r="Q522">
        <v>0.06</v>
      </c>
      <c r="R522">
        <v>47704427</v>
      </c>
      <c r="S522">
        <v>0.75600000000000001</v>
      </c>
      <c r="T522">
        <f t="shared" si="17"/>
        <v>0.24399999999999999</v>
      </c>
      <c r="U522">
        <f t="array" ref="U522:V522">VLOOKUP(D522,TOURISM!$D$2:$F$2692,{2,3},FALSE)</f>
        <v>3257000000</v>
      </c>
      <c r="V522">
        <v>3364000000</v>
      </c>
      <c r="W522" s="12">
        <f t="array" ref="W522:AB522">VLOOKUP(D522,BUSINESS!$D$2:$J$2692,{2,3,4,5,6,7},FALSE)</f>
        <v>0.76</v>
      </c>
      <c r="X522" s="12">
        <v>15</v>
      </c>
      <c r="Y522" s="12">
        <v>42</v>
      </c>
      <c r="Z522" s="12">
        <v>203</v>
      </c>
      <c r="AA522" s="11">
        <v>0.49</v>
      </c>
      <c r="AB522" s="11">
        <v>1.0289999999999999</v>
      </c>
    </row>
    <row r="523" spans="1:28" ht="15" x14ac:dyDescent="0.25">
      <c r="A523" s="7" t="s">
        <v>119</v>
      </c>
      <c r="B523" s="12" t="s">
        <v>77</v>
      </c>
      <c r="C523" s="19">
        <v>2000</v>
      </c>
      <c r="D523" s="9" t="str">
        <f t="shared" si="16"/>
        <v>Comoros-Africa2000</v>
      </c>
      <c r="E523" s="10">
        <v>201899884</v>
      </c>
      <c r="F523" s="11">
        <v>3.5000000000000003E-2</v>
      </c>
      <c r="G523" s="11">
        <v>13</v>
      </c>
      <c r="H523" s="11">
        <v>0.105</v>
      </c>
      <c r="I523">
        <f t="array" ref="I523:J523">_xlfn.IFNA(VLOOKUP(D523,ENERGY!$D$2:$F$2692,{2,3},FALSE),0)</f>
        <v>0</v>
      </c>
      <c r="J523">
        <v>0</v>
      </c>
      <c r="K523">
        <f t="array" ref="K523:S523">VLOOKUP(D523,'HUMAN RESOURCES'!$D$2:$M$2692,{2,3,4,5,6,7,8,9,10},FALSE)</f>
        <v>3.9E-2</v>
      </c>
      <c r="L523">
        <v>7.2999999999999995E-2</v>
      </c>
      <c r="M523">
        <v>59</v>
      </c>
      <c r="N523">
        <v>56</v>
      </c>
      <c r="O523">
        <v>0.41499999999999998</v>
      </c>
      <c r="P523">
        <v>0.55400000000000005</v>
      </c>
      <c r="Q523">
        <v>3.1E-2</v>
      </c>
      <c r="R523">
        <v>528312</v>
      </c>
      <c r="S523">
        <v>0.28100000000000003</v>
      </c>
      <c r="T523">
        <f t="shared" si="17"/>
        <v>0.71899999999999997</v>
      </c>
      <c r="U523">
        <f t="array" ref="U523:V523">VLOOKUP(D523,TOURISM!$D$2:$F$2692,{2,3},FALSE)</f>
        <v>15000000</v>
      </c>
      <c r="V523">
        <v>0</v>
      </c>
      <c r="W523" s="12">
        <f t="array" ref="W523:AB523">VLOOKUP(D523,BUSINESS!$D$2:$J$2692,{2,3,4,5,6,7},FALSE)</f>
        <v>0</v>
      </c>
      <c r="X523" s="12">
        <v>0</v>
      </c>
      <c r="Y523" s="12">
        <v>0</v>
      </c>
      <c r="Z523" s="12">
        <v>0</v>
      </c>
      <c r="AA523" s="11">
        <v>3.0000000000000001E-3</v>
      </c>
      <c r="AB523" s="11">
        <v>0</v>
      </c>
    </row>
    <row r="524" spans="1:28" ht="15" x14ac:dyDescent="0.25">
      <c r="A524" s="7" t="s">
        <v>119</v>
      </c>
      <c r="B524" s="12" t="s">
        <v>77</v>
      </c>
      <c r="C524" s="19">
        <v>2001</v>
      </c>
      <c r="D524" s="9" t="str">
        <f t="shared" si="16"/>
        <v>Comoros-Africa2001</v>
      </c>
      <c r="E524" s="10">
        <v>220115655</v>
      </c>
      <c r="F524" s="11">
        <v>2.8000000000000001E-2</v>
      </c>
      <c r="G524" s="11">
        <v>11</v>
      </c>
      <c r="H524" s="11">
        <v>0.12</v>
      </c>
      <c r="I524">
        <f t="array" ref="I524:J524">_xlfn.IFNA(VLOOKUP(D524,ENERGY!$D$2:$F$2692,{2,3},FALSE),0)</f>
        <v>0</v>
      </c>
      <c r="J524">
        <v>0</v>
      </c>
      <c r="K524">
        <f t="array" ref="K524:S524">VLOOKUP(D524,'HUMAN RESOURCES'!$D$2:$M$2692,{2,3,4,5,6,7,8,9,10},FALSE)</f>
        <v>3.9E-2</v>
      </c>
      <c r="L524">
        <v>7.2999999999999995E-2</v>
      </c>
      <c r="M524">
        <v>60</v>
      </c>
      <c r="N524">
        <v>57</v>
      </c>
      <c r="O524">
        <v>0.41399999999999998</v>
      </c>
      <c r="P524">
        <v>0.55500000000000005</v>
      </c>
      <c r="Q524">
        <v>3.1E-2</v>
      </c>
      <c r="R524">
        <v>541976</v>
      </c>
      <c r="S524">
        <v>0.28000000000000003</v>
      </c>
      <c r="T524">
        <f t="shared" si="17"/>
        <v>0.72</v>
      </c>
      <c r="U524">
        <f t="array" ref="U524:V524">VLOOKUP(D524,TOURISM!$D$2:$F$2692,{2,3},FALSE)</f>
        <v>9000000</v>
      </c>
      <c r="V524">
        <v>0</v>
      </c>
      <c r="W524" s="12">
        <f t="array" ref="W524:AB524">VLOOKUP(D524,BUSINESS!$D$2:$J$2692,{2,3,4,5,6,7},FALSE)</f>
        <v>0</v>
      </c>
      <c r="X524" s="12">
        <v>0</v>
      </c>
      <c r="Y524" s="12">
        <v>0</v>
      </c>
      <c r="Z524" s="12">
        <v>0</v>
      </c>
      <c r="AA524" s="11">
        <v>4.0000000000000001E-3</v>
      </c>
      <c r="AB524" s="11">
        <v>0</v>
      </c>
    </row>
    <row r="525" spans="1:28" ht="15" x14ac:dyDescent="0.25">
      <c r="A525" s="7" t="s">
        <v>119</v>
      </c>
      <c r="B525" s="12" t="s">
        <v>77</v>
      </c>
      <c r="C525" s="19">
        <v>2002</v>
      </c>
      <c r="D525" s="9" t="str">
        <f t="shared" si="16"/>
        <v>Comoros-Africa2002</v>
      </c>
      <c r="E525" s="10">
        <v>251162421</v>
      </c>
      <c r="F525" s="11">
        <v>3.4000000000000002E-2</v>
      </c>
      <c r="G525" s="11">
        <v>15</v>
      </c>
      <c r="H525" s="11">
        <v>0.12</v>
      </c>
      <c r="I525">
        <f t="array" ref="I525:J525">_xlfn.IFNA(VLOOKUP(D525,ENERGY!$D$2:$F$2692,{2,3},FALSE),0)</f>
        <v>0</v>
      </c>
      <c r="J525">
        <v>139</v>
      </c>
      <c r="K525">
        <f t="array" ref="K525:S525">VLOOKUP(D525,'HUMAN RESOURCES'!$D$2:$M$2692,{2,3,4,5,6,7,8,9,10},FALSE)</f>
        <v>3.9E-2</v>
      </c>
      <c r="L525">
        <v>7.1999999999999995E-2</v>
      </c>
      <c r="M525">
        <v>60</v>
      </c>
      <c r="N525">
        <v>57</v>
      </c>
      <c r="O525">
        <v>0.41299999999999998</v>
      </c>
      <c r="P525">
        <v>0.55600000000000005</v>
      </c>
      <c r="Q525">
        <v>3.1E-2</v>
      </c>
      <c r="R525">
        <v>556028</v>
      </c>
      <c r="S525">
        <v>0.28000000000000003</v>
      </c>
      <c r="T525">
        <f t="shared" si="17"/>
        <v>0.72</v>
      </c>
      <c r="U525">
        <f t="array" ref="U525:V525">VLOOKUP(D525,TOURISM!$D$2:$F$2692,{2,3},FALSE)</f>
        <v>11000000</v>
      </c>
      <c r="V525">
        <v>0</v>
      </c>
      <c r="W525" s="12">
        <f t="array" ref="W525:AB525">VLOOKUP(D525,BUSINESS!$D$2:$J$2692,{2,3,4,5,6,7},FALSE)</f>
        <v>0</v>
      </c>
      <c r="X525" s="12">
        <v>0</v>
      </c>
      <c r="Y525" s="12">
        <v>0</v>
      </c>
      <c r="Z525" s="12">
        <v>0</v>
      </c>
      <c r="AA525" s="11">
        <v>6.0000000000000001E-3</v>
      </c>
      <c r="AB525" s="11">
        <v>0</v>
      </c>
    </row>
    <row r="526" spans="1:28" ht="15" x14ac:dyDescent="0.25">
      <c r="A526" s="7" t="s">
        <v>119</v>
      </c>
      <c r="B526" s="12" t="s">
        <v>77</v>
      </c>
      <c r="C526" s="19">
        <v>2003</v>
      </c>
      <c r="D526" s="9" t="str">
        <f t="shared" si="16"/>
        <v>Comoros-Africa2003</v>
      </c>
      <c r="E526" s="10">
        <v>324470869</v>
      </c>
      <c r="F526" s="11">
        <v>3.5999999999999997E-2</v>
      </c>
      <c r="G526" s="11">
        <v>21</v>
      </c>
      <c r="H526" s="11">
        <v>0.12</v>
      </c>
      <c r="I526">
        <f t="array" ref="I526:J526">_xlfn.IFNA(VLOOKUP(D526,ENERGY!$D$2:$F$2692,{2,3},FALSE),0)</f>
        <v>0</v>
      </c>
      <c r="J526">
        <v>125</v>
      </c>
      <c r="K526">
        <f t="array" ref="K526:S526">VLOOKUP(D526,'HUMAN RESOURCES'!$D$2:$M$2692,{2,3,4,5,6,7,8,9,10},FALSE)</f>
        <v>3.9E-2</v>
      </c>
      <c r="L526">
        <v>7.1999999999999995E-2</v>
      </c>
      <c r="M526">
        <v>60</v>
      </c>
      <c r="N526">
        <v>57</v>
      </c>
      <c r="O526">
        <v>0.41399999999999998</v>
      </c>
      <c r="P526">
        <v>0.55600000000000005</v>
      </c>
      <c r="Q526">
        <v>0.03</v>
      </c>
      <c r="R526">
        <v>570491</v>
      </c>
      <c r="S526">
        <v>0.27900000000000003</v>
      </c>
      <c r="T526">
        <f t="shared" si="17"/>
        <v>0.72099999999999997</v>
      </c>
      <c r="U526">
        <f t="array" ref="U526:V526">VLOOKUP(D526,TOURISM!$D$2:$F$2692,{2,3},FALSE)</f>
        <v>16000000</v>
      </c>
      <c r="V526">
        <v>8000000</v>
      </c>
      <c r="W526" s="12">
        <f t="array" ref="W526:AB526">VLOOKUP(D526,BUSINESS!$D$2:$J$2692,{2,3,4,5,6,7},FALSE)</f>
        <v>0</v>
      </c>
      <c r="X526" s="12">
        <v>0</v>
      </c>
      <c r="Y526" s="12">
        <v>0</v>
      </c>
      <c r="Z526" s="12">
        <v>0</v>
      </c>
      <c r="AA526" s="11">
        <v>8.0000000000000002E-3</v>
      </c>
      <c r="AB526" s="11">
        <v>4.0000000000000001E-3</v>
      </c>
    </row>
    <row r="527" spans="1:28" ht="15" x14ac:dyDescent="0.25">
      <c r="A527" s="7" t="s">
        <v>119</v>
      </c>
      <c r="B527" s="12" t="s">
        <v>77</v>
      </c>
      <c r="C527" s="19">
        <v>2004</v>
      </c>
      <c r="D527" s="9" t="str">
        <f t="shared" si="16"/>
        <v>Comoros-Africa2004</v>
      </c>
      <c r="E527" s="10">
        <v>362420484</v>
      </c>
      <c r="F527" s="11">
        <v>0.04</v>
      </c>
      <c r="G527" s="11">
        <v>25</v>
      </c>
      <c r="H527" s="11">
        <v>0.11799999999999999</v>
      </c>
      <c r="I527">
        <f t="array" ref="I527:J527">_xlfn.IFNA(VLOOKUP(D527,ENERGY!$D$2:$F$2692,{2,3},FALSE),0)</f>
        <v>0</v>
      </c>
      <c r="J527">
        <v>125</v>
      </c>
      <c r="K527">
        <f t="array" ref="K527:S527">VLOOKUP(D527,'HUMAN RESOURCES'!$D$2:$M$2692,{2,3,4,5,6,7,8,9,10},FALSE)</f>
        <v>3.9E-2</v>
      </c>
      <c r="L527">
        <v>7.0999999999999994E-2</v>
      </c>
      <c r="M527">
        <v>60</v>
      </c>
      <c r="N527">
        <v>57</v>
      </c>
      <c r="O527">
        <v>0.41399999999999998</v>
      </c>
      <c r="P527">
        <v>0.55600000000000005</v>
      </c>
      <c r="Q527">
        <v>0.03</v>
      </c>
      <c r="R527">
        <v>585389</v>
      </c>
      <c r="S527">
        <v>0.27900000000000003</v>
      </c>
      <c r="T527">
        <f t="shared" si="17"/>
        <v>0.72099999999999997</v>
      </c>
      <c r="U527">
        <f t="array" ref="U527:V527">VLOOKUP(D527,TOURISM!$D$2:$F$2692,{2,3},FALSE)</f>
        <v>21000000</v>
      </c>
      <c r="V527">
        <v>9000000</v>
      </c>
      <c r="W527" s="12">
        <f t="array" ref="W527:AB527">VLOOKUP(D527,BUSINESS!$D$2:$J$2692,{2,3,4,5,6,7},FALSE)</f>
        <v>0</v>
      </c>
      <c r="X527" s="12">
        <v>0</v>
      </c>
      <c r="Y527" s="12">
        <v>0</v>
      </c>
      <c r="Z527" s="12">
        <v>0</v>
      </c>
      <c r="AA527" s="11">
        <v>1.2999999999999999E-2</v>
      </c>
      <c r="AB527" s="11">
        <v>1.4E-2</v>
      </c>
    </row>
    <row r="528" spans="1:28" ht="15" x14ac:dyDescent="0.25">
      <c r="A528" s="7" t="s">
        <v>119</v>
      </c>
      <c r="B528" s="12" t="s">
        <v>77</v>
      </c>
      <c r="C528" s="19">
        <v>2005</v>
      </c>
      <c r="D528" s="9" t="str">
        <f t="shared" si="16"/>
        <v>Comoros-Africa2005</v>
      </c>
      <c r="E528" s="10">
        <v>387036132</v>
      </c>
      <c r="F528" s="11">
        <v>4.2999999999999997E-2</v>
      </c>
      <c r="G528" s="11">
        <v>28</v>
      </c>
      <c r="H528" s="11">
        <v>0.11</v>
      </c>
      <c r="I528">
        <f t="array" ref="I528:J528">_xlfn.IFNA(VLOOKUP(D528,ENERGY!$D$2:$F$2692,{2,3},FALSE),0)</f>
        <v>34</v>
      </c>
      <c r="J528">
        <v>103</v>
      </c>
      <c r="K528">
        <f t="array" ref="K528:S528">VLOOKUP(D528,'HUMAN RESOURCES'!$D$2:$M$2692,{2,3,4,5,6,7,8,9,10},FALSE)</f>
        <v>3.9E-2</v>
      </c>
      <c r="L528">
        <v>7.0000000000000007E-2</v>
      </c>
      <c r="M528">
        <v>60</v>
      </c>
      <c r="N528">
        <v>58</v>
      </c>
      <c r="O528">
        <v>0.41499999999999998</v>
      </c>
      <c r="P528">
        <v>0.55500000000000005</v>
      </c>
      <c r="Q528">
        <v>0.03</v>
      </c>
      <c r="R528">
        <v>600733</v>
      </c>
      <c r="S528">
        <v>0.27900000000000003</v>
      </c>
      <c r="T528">
        <f t="shared" si="17"/>
        <v>0.72099999999999997</v>
      </c>
      <c r="U528">
        <f t="array" ref="U528:V528">VLOOKUP(D528,TOURISM!$D$2:$F$2692,{2,3},FALSE)</f>
        <v>24000000</v>
      </c>
      <c r="V528">
        <v>10000000</v>
      </c>
      <c r="W528" s="12">
        <f t="array" ref="W528:AB528">VLOOKUP(D528,BUSINESS!$D$2:$J$2692,{2,3,4,5,6,7},FALSE)</f>
        <v>2.1789999999999998</v>
      </c>
      <c r="X528" s="12">
        <v>24</v>
      </c>
      <c r="Y528" s="12">
        <v>0</v>
      </c>
      <c r="Z528" s="12">
        <v>100</v>
      </c>
      <c r="AA528" s="11">
        <v>0.02</v>
      </c>
      <c r="AB528" s="11">
        <v>2.5999999999999999E-2</v>
      </c>
    </row>
    <row r="529" spans="1:28" ht="15" x14ac:dyDescent="0.25">
      <c r="A529" s="7" t="s">
        <v>119</v>
      </c>
      <c r="B529" s="12" t="s">
        <v>77</v>
      </c>
      <c r="C529" s="19">
        <v>2006</v>
      </c>
      <c r="D529" s="9" t="str">
        <f t="shared" si="16"/>
        <v>Comoros-Africa2006</v>
      </c>
      <c r="E529" s="10">
        <v>403179474</v>
      </c>
      <c r="F529" s="11">
        <v>4.5999999999999999E-2</v>
      </c>
      <c r="G529" s="11">
        <v>30</v>
      </c>
      <c r="H529" s="11">
        <v>0.11</v>
      </c>
      <c r="I529">
        <f t="array" ref="I529:J529">_xlfn.IFNA(VLOOKUP(D529,ENERGY!$D$2:$F$2692,{2,3},FALSE),0)</f>
        <v>41</v>
      </c>
      <c r="J529">
        <v>121</v>
      </c>
      <c r="K529">
        <f t="array" ref="K529:S529">VLOOKUP(D529,'HUMAN RESOURCES'!$D$2:$M$2692,{2,3,4,5,6,7,8,9,10},FALSE)</f>
        <v>3.9E-2</v>
      </c>
      <c r="L529">
        <v>6.9000000000000006E-2</v>
      </c>
      <c r="M529">
        <v>61</v>
      </c>
      <c r="N529">
        <v>58</v>
      </c>
      <c r="O529">
        <v>0.41699999999999998</v>
      </c>
      <c r="P529">
        <v>0.55300000000000005</v>
      </c>
      <c r="Q529">
        <v>0.03</v>
      </c>
      <c r="R529">
        <v>616526</v>
      </c>
      <c r="S529">
        <v>0.27900000000000003</v>
      </c>
      <c r="T529">
        <f t="shared" si="17"/>
        <v>0.72099999999999997</v>
      </c>
      <c r="U529">
        <f t="array" ref="U529:V529">VLOOKUP(D529,TOURISM!$D$2:$F$2692,{2,3},FALSE)</f>
        <v>27000000</v>
      </c>
      <c r="V529">
        <v>11000000</v>
      </c>
      <c r="W529" s="12">
        <f t="array" ref="W529:AB529">VLOOKUP(D529,BUSINESS!$D$2:$J$2692,{2,3,4,5,6,7},FALSE)</f>
        <v>2.1789999999999998</v>
      </c>
      <c r="X529" s="12">
        <v>22</v>
      </c>
      <c r="Y529" s="12">
        <v>0</v>
      </c>
      <c r="Z529" s="12">
        <v>100</v>
      </c>
      <c r="AA529" s="11">
        <v>2.1999999999999999E-2</v>
      </c>
      <c r="AB529" s="11">
        <v>0.06</v>
      </c>
    </row>
    <row r="530" spans="1:28" ht="15" x14ac:dyDescent="0.25">
      <c r="A530" s="7" t="s">
        <v>119</v>
      </c>
      <c r="B530" s="12" t="s">
        <v>77</v>
      </c>
      <c r="C530" s="19">
        <v>2007</v>
      </c>
      <c r="D530" s="9" t="str">
        <f t="shared" si="16"/>
        <v>Comoros-Africa2007</v>
      </c>
      <c r="E530" s="10">
        <v>464948879</v>
      </c>
      <c r="F530" s="11">
        <v>4.9000000000000002E-2</v>
      </c>
      <c r="G530" s="11">
        <v>36</v>
      </c>
      <c r="H530" s="11">
        <v>0.105</v>
      </c>
      <c r="I530">
        <f t="array" ref="I530:J530">_xlfn.IFNA(VLOOKUP(D530,ENERGY!$D$2:$F$2692,{2,3},FALSE),0)</f>
        <v>0</v>
      </c>
      <c r="J530">
        <v>92</v>
      </c>
      <c r="K530">
        <f t="array" ref="K530:S530">VLOOKUP(D530,'HUMAN RESOURCES'!$D$2:$M$2692,{2,3,4,5,6,7,8,9,10},FALSE)</f>
        <v>3.9E-2</v>
      </c>
      <c r="L530">
        <v>6.8000000000000005E-2</v>
      </c>
      <c r="M530">
        <v>61</v>
      </c>
      <c r="N530">
        <v>58</v>
      </c>
      <c r="O530">
        <v>0.41799999999999998</v>
      </c>
      <c r="P530">
        <v>0.55200000000000005</v>
      </c>
      <c r="Q530">
        <v>0.03</v>
      </c>
      <c r="R530">
        <v>632736</v>
      </c>
      <c r="S530">
        <v>0.27900000000000003</v>
      </c>
      <c r="T530">
        <f t="shared" si="17"/>
        <v>0.72099999999999997</v>
      </c>
      <c r="U530">
        <f t="array" ref="U530:V530">VLOOKUP(D530,TOURISM!$D$2:$F$2692,{2,3},FALSE)</f>
        <v>30000000</v>
      </c>
      <c r="V530">
        <v>15000000</v>
      </c>
      <c r="W530" s="12">
        <f t="array" ref="W530:AB530">VLOOKUP(D530,BUSINESS!$D$2:$J$2692,{2,3,4,5,6,7},FALSE)</f>
        <v>2.1789999999999998</v>
      </c>
      <c r="X530" s="12">
        <v>22</v>
      </c>
      <c r="Y530" s="12">
        <v>0</v>
      </c>
      <c r="Z530" s="12">
        <v>100</v>
      </c>
      <c r="AA530" s="11">
        <v>2.5000000000000001E-2</v>
      </c>
      <c r="AB530" s="11">
        <v>9.8000000000000004E-2</v>
      </c>
    </row>
    <row r="531" spans="1:28" ht="15" x14ac:dyDescent="0.25">
      <c r="A531" s="7" t="s">
        <v>119</v>
      </c>
      <c r="B531" s="12" t="s">
        <v>77</v>
      </c>
      <c r="C531" s="19">
        <v>2008</v>
      </c>
      <c r="D531" s="9" t="str">
        <f t="shared" si="16"/>
        <v>Comoros-Africa2008</v>
      </c>
      <c r="E531" s="10">
        <v>530131963</v>
      </c>
      <c r="F531" s="11">
        <v>5.1999999999999998E-2</v>
      </c>
      <c r="G531" s="11">
        <v>42</v>
      </c>
      <c r="H531" s="11">
        <v>0.105</v>
      </c>
      <c r="I531">
        <f t="array" ref="I531:J531">_xlfn.IFNA(VLOOKUP(D531,ENERGY!$D$2:$F$2692,{2,3},FALSE),0)</f>
        <v>0</v>
      </c>
      <c r="J531">
        <v>0</v>
      </c>
      <c r="K531">
        <f t="array" ref="K531:S531">VLOOKUP(D531,'HUMAN RESOURCES'!$D$2:$M$2692,{2,3,4,5,6,7,8,9,10},FALSE)</f>
        <v>3.7999999999999999E-2</v>
      </c>
      <c r="L531">
        <v>6.6000000000000003E-2</v>
      </c>
      <c r="M531">
        <v>61</v>
      </c>
      <c r="N531">
        <v>58</v>
      </c>
      <c r="O531">
        <v>0.42</v>
      </c>
      <c r="P531">
        <v>0.55000000000000004</v>
      </c>
      <c r="Q531">
        <v>0.03</v>
      </c>
      <c r="R531">
        <v>649291</v>
      </c>
      <c r="S531">
        <v>0.27900000000000003</v>
      </c>
      <c r="T531">
        <f t="shared" si="17"/>
        <v>0.72099999999999997</v>
      </c>
      <c r="U531">
        <f t="array" ref="U531:V531">VLOOKUP(D531,TOURISM!$D$2:$F$2692,{2,3},FALSE)</f>
        <v>37000000</v>
      </c>
      <c r="V531">
        <v>15000000</v>
      </c>
      <c r="W531" s="12">
        <f t="array" ref="W531:AB531">VLOOKUP(D531,BUSINESS!$D$2:$J$2692,{2,3,4,5,6,7},FALSE)</f>
        <v>2.1789999999999998</v>
      </c>
      <c r="X531" s="12">
        <v>22</v>
      </c>
      <c r="Y531" s="12">
        <v>0</v>
      </c>
      <c r="Z531" s="12">
        <v>100</v>
      </c>
      <c r="AA531" s="11">
        <v>0.03</v>
      </c>
      <c r="AB531" s="11">
        <v>0.14099999999999999</v>
      </c>
    </row>
    <row r="532" spans="1:28" ht="15" x14ac:dyDescent="0.25">
      <c r="A532" s="7" t="s">
        <v>119</v>
      </c>
      <c r="B532" s="12" t="s">
        <v>77</v>
      </c>
      <c r="C532" s="19">
        <v>2009</v>
      </c>
      <c r="D532" s="9" t="str">
        <f t="shared" si="16"/>
        <v>Comoros-Africa2009</v>
      </c>
      <c r="E532" s="10">
        <v>535199686</v>
      </c>
      <c r="F532" s="11">
        <v>3.7999999999999999E-2</v>
      </c>
      <c r="G532" s="11">
        <v>31</v>
      </c>
      <c r="H532" s="11">
        <v>0.105</v>
      </c>
      <c r="I532">
        <f t="array" ref="I532:J532">_xlfn.IFNA(VLOOKUP(D532,ENERGY!$D$2:$F$2692,{2,3},FALSE),0)</f>
        <v>0</v>
      </c>
      <c r="J532">
        <v>99</v>
      </c>
      <c r="K532">
        <f t="array" ref="K532:S532">VLOOKUP(D532,'HUMAN RESOURCES'!$D$2:$M$2692,{2,3,4,5,6,7,8,9,10},FALSE)</f>
        <v>3.7999999999999999E-2</v>
      </c>
      <c r="L532">
        <v>6.5000000000000002E-2</v>
      </c>
      <c r="M532">
        <v>61</v>
      </c>
      <c r="N532">
        <v>59</v>
      </c>
      <c r="O532">
        <v>0.42099999999999999</v>
      </c>
      <c r="P532">
        <v>0.54900000000000004</v>
      </c>
      <c r="Q532">
        <v>2.9000000000000001E-2</v>
      </c>
      <c r="R532">
        <v>666097</v>
      </c>
      <c r="S532">
        <v>0.27900000000000003</v>
      </c>
      <c r="T532">
        <f t="shared" si="17"/>
        <v>0.72099999999999997</v>
      </c>
      <c r="U532">
        <f t="array" ref="U532:V532">VLOOKUP(D532,TOURISM!$D$2:$F$2692,{2,3},FALSE)</f>
        <v>32000000</v>
      </c>
      <c r="V532">
        <v>17000000</v>
      </c>
      <c r="W532" s="12">
        <f t="array" ref="W532:AB532">VLOOKUP(D532,BUSINESS!$D$2:$J$2692,{2,3,4,5,6,7},FALSE)</f>
        <v>2.1789999999999998</v>
      </c>
      <c r="X532" s="12">
        <v>22</v>
      </c>
      <c r="Y532" s="12">
        <v>0</v>
      </c>
      <c r="Z532" s="12">
        <v>100</v>
      </c>
      <c r="AA532" s="11">
        <v>3.5000000000000003E-2</v>
      </c>
      <c r="AB532" s="11">
        <v>0.184</v>
      </c>
    </row>
    <row r="533" spans="1:28" ht="15" x14ac:dyDescent="0.25">
      <c r="A533" s="7" t="s">
        <v>119</v>
      </c>
      <c r="B533" s="12" t="s">
        <v>77</v>
      </c>
      <c r="C533" s="19">
        <v>2010</v>
      </c>
      <c r="D533" s="9" t="str">
        <f t="shared" si="16"/>
        <v>Comoros-Africa2010</v>
      </c>
      <c r="E533" s="10">
        <v>543376206</v>
      </c>
      <c r="F533" s="11">
        <v>3.4000000000000002E-2</v>
      </c>
      <c r="G533" s="11">
        <v>27</v>
      </c>
      <c r="H533" s="11">
        <v>0.105</v>
      </c>
      <c r="I533">
        <f t="array" ref="I533:J533">_xlfn.IFNA(VLOOKUP(D533,ENERGY!$D$2:$F$2692,{2,3},FALSE),0)</f>
        <v>42</v>
      </c>
      <c r="J533">
        <v>121</v>
      </c>
      <c r="K533">
        <f t="array" ref="K533:S533">VLOOKUP(D533,'HUMAN RESOURCES'!$D$2:$M$2692,{2,3,4,5,6,7,8,9,10},FALSE)</f>
        <v>3.6999999999999998E-2</v>
      </c>
      <c r="L533">
        <v>6.3E-2</v>
      </c>
      <c r="M533">
        <v>62</v>
      </c>
      <c r="N533">
        <v>59</v>
      </c>
      <c r="O533">
        <v>0.42199999999999999</v>
      </c>
      <c r="P533">
        <v>0.54900000000000004</v>
      </c>
      <c r="Q533">
        <v>2.9000000000000001E-2</v>
      </c>
      <c r="R533">
        <v>683081</v>
      </c>
      <c r="S533">
        <v>0.27900000000000003</v>
      </c>
      <c r="T533">
        <f t="shared" si="17"/>
        <v>0.72099999999999997</v>
      </c>
      <c r="U533">
        <f t="array" ref="U533:V533">VLOOKUP(D533,TOURISM!$D$2:$F$2692,{2,3},FALSE)</f>
        <v>35000000</v>
      </c>
      <c r="V533">
        <v>19000000</v>
      </c>
      <c r="W533" s="12">
        <f t="array" ref="W533:AB533">VLOOKUP(D533,BUSINESS!$D$2:$J$2692,{2,3,4,5,6,7},FALSE)</f>
        <v>2.1789999999999998</v>
      </c>
      <c r="X533" s="12">
        <v>22</v>
      </c>
      <c r="Y533" s="12">
        <v>0</v>
      </c>
      <c r="Z533" s="12">
        <v>100</v>
      </c>
      <c r="AA533" s="11">
        <v>5.0999999999999997E-2</v>
      </c>
      <c r="AB533" s="11">
        <v>0.24199999999999999</v>
      </c>
    </row>
    <row r="534" spans="1:28" ht="15" x14ac:dyDescent="0.25">
      <c r="A534" s="7" t="s">
        <v>119</v>
      </c>
      <c r="B534" s="12" t="s">
        <v>77</v>
      </c>
      <c r="C534" s="19">
        <v>2011</v>
      </c>
      <c r="D534" s="9" t="str">
        <f t="shared" si="16"/>
        <v>Comoros-Africa2011</v>
      </c>
      <c r="E534" s="10">
        <v>610372697</v>
      </c>
      <c r="F534" s="11">
        <v>3.5999999999999997E-2</v>
      </c>
      <c r="G534" s="11">
        <v>31</v>
      </c>
      <c r="H534" s="11">
        <v>0.105</v>
      </c>
      <c r="I534">
        <f t="array" ref="I534:J534">_xlfn.IFNA(VLOOKUP(D534,ENERGY!$D$2:$F$2692,{2,3},FALSE),0)</f>
        <v>0</v>
      </c>
      <c r="J534">
        <v>0</v>
      </c>
      <c r="K534">
        <f t="array" ref="K534:S534">VLOOKUP(D534,'HUMAN RESOURCES'!$D$2:$M$2692,{2,3,4,5,6,7,8,9,10},FALSE)</f>
        <v>3.5999999999999997E-2</v>
      </c>
      <c r="L534">
        <v>6.0999999999999999E-2</v>
      </c>
      <c r="M534">
        <v>62</v>
      </c>
      <c r="N534">
        <v>59</v>
      </c>
      <c r="O534">
        <v>0.42199999999999999</v>
      </c>
      <c r="P534">
        <v>0.54900000000000004</v>
      </c>
      <c r="Q534">
        <v>2.9000000000000001E-2</v>
      </c>
      <c r="R534">
        <v>700216</v>
      </c>
      <c r="S534">
        <v>0.28000000000000003</v>
      </c>
      <c r="T534">
        <f t="shared" si="17"/>
        <v>0.72</v>
      </c>
      <c r="U534">
        <f t="array" ref="U534:V534">VLOOKUP(D534,TOURISM!$D$2:$F$2692,{2,3},FALSE)</f>
        <v>42000000</v>
      </c>
      <c r="V534">
        <v>20000000</v>
      </c>
      <c r="W534" s="12">
        <f t="array" ref="W534:AB534">VLOOKUP(D534,BUSINESS!$D$2:$J$2692,{2,3,4,5,6,7},FALSE)</f>
        <v>2.1789999999999998</v>
      </c>
      <c r="X534" s="12">
        <v>22</v>
      </c>
      <c r="Y534" s="12">
        <v>0</v>
      </c>
      <c r="Z534" s="12">
        <v>100</v>
      </c>
      <c r="AA534" s="11">
        <v>5.5E-2</v>
      </c>
      <c r="AB534" s="11">
        <v>0.309</v>
      </c>
    </row>
    <row r="535" spans="1:28" ht="15" x14ac:dyDescent="0.25">
      <c r="A535" s="7" t="s">
        <v>119</v>
      </c>
      <c r="B535" s="12" t="s">
        <v>77</v>
      </c>
      <c r="C535" s="19">
        <v>2012</v>
      </c>
      <c r="D535" s="9" t="str">
        <f t="shared" si="16"/>
        <v>Comoros-Africa2012</v>
      </c>
      <c r="E535" s="10">
        <v>595898770</v>
      </c>
      <c r="F535" s="11">
        <v>4.4999999999999998E-2</v>
      </c>
      <c r="G535" s="11">
        <v>38</v>
      </c>
      <c r="H535" s="11">
        <v>0.105</v>
      </c>
      <c r="I535">
        <f t="array" ref="I535:J535">_xlfn.IFNA(VLOOKUP(D535,ENERGY!$D$2:$F$2692,{2,3},FALSE),0)</f>
        <v>0</v>
      </c>
      <c r="J535">
        <v>0</v>
      </c>
      <c r="K535">
        <f t="array" ref="K535:S535">VLOOKUP(D535,'HUMAN RESOURCES'!$D$2:$M$2692,{2,3,4,5,6,7,8,9,10},FALSE)</f>
        <v>3.5999999999999997E-2</v>
      </c>
      <c r="L535">
        <v>5.8999999999999997E-2</v>
      </c>
      <c r="M535">
        <v>62</v>
      </c>
      <c r="N535">
        <v>59</v>
      </c>
      <c r="O535">
        <v>0.42199999999999999</v>
      </c>
      <c r="P535">
        <v>0.55000000000000004</v>
      </c>
      <c r="Q535">
        <v>2.9000000000000001E-2</v>
      </c>
      <c r="R535">
        <v>717503</v>
      </c>
      <c r="S535">
        <v>0.28000000000000003</v>
      </c>
      <c r="T535">
        <f t="shared" si="17"/>
        <v>0.72</v>
      </c>
      <c r="U535">
        <f t="array" ref="U535:V535">VLOOKUP(D535,TOURISM!$D$2:$F$2692,{2,3},FALSE)</f>
        <v>0</v>
      </c>
      <c r="V535">
        <v>0</v>
      </c>
      <c r="W535" s="12">
        <f t="array" ref="W535:AB535">VLOOKUP(D535,BUSINESS!$D$2:$J$2692,{2,3,4,5,6,7},FALSE)</f>
        <v>2.1789999999999998</v>
      </c>
      <c r="X535" s="12">
        <v>20</v>
      </c>
      <c r="Y535" s="12">
        <v>160</v>
      </c>
      <c r="Z535" s="12">
        <v>100</v>
      </c>
      <c r="AA535" s="11">
        <v>0.06</v>
      </c>
      <c r="AB535" s="11">
        <v>0.39500000000000002</v>
      </c>
    </row>
    <row r="536" spans="1:28" ht="15" x14ac:dyDescent="0.25">
      <c r="A536" s="7" t="s">
        <v>120</v>
      </c>
      <c r="B536" s="12" t="s">
        <v>77</v>
      </c>
      <c r="C536" s="19">
        <v>2000</v>
      </c>
      <c r="D536" s="9" t="str">
        <f t="shared" si="16"/>
        <v>Congo (Brazzaville)-Africa2000</v>
      </c>
      <c r="E536" s="10">
        <v>3219910666</v>
      </c>
      <c r="F536" s="11">
        <v>2.1000000000000001E-2</v>
      </c>
      <c r="G536" s="11">
        <v>22</v>
      </c>
      <c r="H536" s="12">
        <v>0</v>
      </c>
      <c r="I536">
        <f t="array" ref="I536:J536">_xlfn.IFNA(VLOOKUP(D536,ENERGY!$D$2:$F$2692,{2,3},FALSE),0)</f>
        <v>0</v>
      </c>
      <c r="J536">
        <v>0</v>
      </c>
      <c r="K536">
        <f t="array" ref="K536:S536">VLOOKUP(D536,'HUMAN RESOURCES'!$D$2:$M$2692,{2,3,4,5,6,7,8,9,10},FALSE)</f>
        <v>3.9E-2</v>
      </c>
      <c r="L536">
        <v>7.6999999999999999E-2</v>
      </c>
      <c r="M536">
        <v>53</v>
      </c>
      <c r="N536">
        <v>51</v>
      </c>
      <c r="O536">
        <v>0.41899999999999998</v>
      </c>
      <c r="P536">
        <v>0.54500000000000004</v>
      </c>
      <c r="Q536">
        <v>3.5999999999999997E-2</v>
      </c>
      <c r="R536">
        <v>3126204</v>
      </c>
      <c r="S536">
        <v>0.58699999999999997</v>
      </c>
      <c r="T536">
        <f t="shared" si="17"/>
        <v>0.41300000000000003</v>
      </c>
      <c r="U536">
        <f t="array" ref="U536:V536">VLOOKUP(D536,TOURISM!$D$2:$F$2692,{2,3},FALSE)</f>
        <v>12400000</v>
      </c>
      <c r="V536">
        <v>59000000</v>
      </c>
      <c r="W536" s="12">
        <f t="array" ref="W536:AB536">VLOOKUP(D536,BUSINESS!$D$2:$J$2692,{2,3,4,5,6,7},FALSE)</f>
        <v>0</v>
      </c>
      <c r="X536" s="12">
        <v>0</v>
      </c>
      <c r="Y536" s="12">
        <v>0</v>
      </c>
      <c r="Z536" s="12">
        <v>0</v>
      </c>
      <c r="AA536" s="11">
        <v>0</v>
      </c>
      <c r="AB536" s="11">
        <v>2.1999999999999999E-2</v>
      </c>
    </row>
    <row r="537" spans="1:28" ht="15" x14ac:dyDescent="0.25">
      <c r="A537" s="7" t="s">
        <v>120</v>
      </c>
      <c r="B537" s="12" t="s">
        <v>77</v>
      </c>
      <c r="C537" s="19">
        <v>2001</v>
      </c>
      <c r="D537" s="9" t="str">
        <f t="shared" si="16"/>
        <v>Congo (Brazzaville)-Africa2001</v>
      </c>
      <c r="E537" s="10">
        <v>2794259756</v>
      </c>
      <c r="F537" s="11">
        <v>2.4E-2</v>
      </c>
      <c r="G537" s="11">
        <v>21</v>
      </c>
      <c r="H537" s="11">
        <v>0.22</v>
      </c>
      <c r="I537">
        <f t="array" ref="I537:J537">_xlfn.IFNA(VLOOKUP(D537,ENERGY!$D$2:$F$2692,{2,3},FALSE),0)</f>
        <v>1659</v>
      </c>
      <c r="J537">
        <v>0</v>
      </c>
      <c r="K537">
        <f t="array" ref="K537:S537">VLOOKUP(D537,'HUMAN RESOURCES'!$D$2:$M$2692,{2,3,4,5,6,7,8,9,10},FALSE)</f>
        <v>3.9E-2</v>
      </c>
      <c r="L537">
        <v>7.4999999999999997E-2</v>
      </c>
      <c r="M537">
        <v>54</v>
      </c>
      <c r="N537">
        <v>51</v>
      </c>
      <c r="O537">
        <v>0.41899999999999998</v>
      </c>
      <c r="P537">
        <v>0.54500000000000004</v>
      </c>
      <c r="Q537">
        <v>3.5999999999999997E-2</v>
      </c>
      <c r="R537">
        <v>3205636</v>
      </c>
      <c r="S537">
        <v>0.59199999999999997</v>
      </c>
      <c r="T537">
        <f t="shared" si="17"/>
        <v>0.40800000000000003</v>
      </c>
      <c r="U537">
        <f t="array" ref="U537:V537">VLOOKUP(D537,TOURISM!$D$2:$F$2692,{2,3},FALSE)</f>
        <v>22600000</v>
      </c>
      <c r="V537">
        <v>82000000</v>
      </c>
      <c r="W537" s="12">
        <f t="array" ref="W537:AB537">VLOOKUP(D537,BUSINESS!$D$2:$J$2692,{2,3,4,5,6,7},FALSE)</f>
        <v>0</v>
      </c>
      <c r="X537" s="12">
        <v>0</v>
      </c>
      <c r="Y537" s="12">
        <v>0</v>
      </c>
      <c r="Z537" s="12">
        <v>0</v>
      </c>
      <c r="AA537" s="11">
        <v>0</v>
      </c>
      <c r="AB537" s="11">
        <v>4.7E-2</v>
      </c>
    </row>
    <row r="538" spans="1:28" ht="15" x14ac:dyDescent="0.25">
      <c r="A538" s="7" t="s">
        <v>120</v>
      </c>
      <c r="B538" s="12" t="s">
        <v>77</v>
      </c>
      <c r="C538" s="19">
        <v>2002</v>
      </c>
      <c r="D538" s="9" t="str">
        <f t="shared" si="16"/>
        <v>Congo (Brazzaville)-Africa2002</v>
      </c>
      <c r="E538" s="10">
        <v>3019993723</v>
      </c>
      <c r="F538" s="11">
        <v>2.5000000000000001E-2</v>
      </c>
      <c r="G538" s="11">
        <v>23</v>
      </c>
      <c r="H538" s="11">
        <v>0.20699999999999999</v>
      </c>
      <c r="I538">
        <f t="array" ref="I538:J538">_xlfn.IFNA(VLOOKUP(D538,ENERGY!$D$2:$F$2692,{2,3},FALSE),0)</f>
        <v>1511</v>
      </c>
      <c r="J538">
        <v>2028</v>
      </c>
      <c r="K538">
        <f t="array" ref="K538:S538">VLOOKUP(D538,'HUMAN RESOURCES'!$D$2:$M$2692,{2,3,4,5,6,7,8,9,10},FALSE)</f>
        <v>3.9E-2</v>
      </c>
      <c r="L538">
        <v>7.2999999999999995E-2</v>
      </c>
      <c r="M538">
        <v>54</v>
      </c>
      <c r="N538">
        <v>52</v>
      </c>
      <c r="O538">
        <v>0.42</v>
      </c>
      <c r="P538">
        <v>0.54500000000000004</v>
      </c>
      <c r="Q538">
        <v>3.5999999999999997E-2</v>
      </c>
      <c r="R538">
        <v>3283719</v>
      </c>
      <c r="S538">
        <v>0.59599999999999997</v>
      </c>
      <c r="T538">
        <f t="shared" si="17"/>
        <v>0.40400000000000003</v>
      </c>
      <c r="U538">
        <f t="array" ref="U538:V538">VLOOKUP(D538,TOURISM!$D$2:$F$2692,{2,3},FALSE)</f>
        <v>25600000</v>
      </c>
      <c r="V538">
        <v>85000000</v>
      </c>
      <c r="W538" s="12">
        <f t="array" ref="W538:AB538">VLOOKUP(D538,BUSINESS!$D$2:$J$2692,{2,3,4,5,6,7},FALSE)</f>
        <v>0</v>
      </c>
      <c r="X538" s="12">
        <v>0</v>
      </c>
      <c r="Y538" s="12">
        <v>0</v>
      </c>
      <c r="Z538" s="12">
        <v>0</v>
      </c>
      <c r="AA538" s="11">
        <v>2E-3</v>
      </c>
      <c r="AB538" s="11">
        <v>6.8000000000000005E-2</v>
      </c>
    </row>
    <row r="539" spans="1:28" ht="15" x14ac:dyDescent="0.25">
      <c r="A539" s="7" t="s">
        <v>120</v>
      </c>
      <c r="B539" s="12" t="s">
        <v>77</v>
      </c>
      <c r="C539" s="19">
        <v>2003</v>
      </c>
      <c r="D539" s="9" t="str">
        <f t="shared" si="16"/>
        <v>Congo (Brazzaville)-Africa2003</v>
      </c>
      <c r="E539" s="10">
        <v>3495868725</v>
      </c>
      <c r="F539" s="11">
        <v>2.5999999999999999E-2</v>
      </c>
      <c r="G539" s="11">
        <v>27</v>
      </c>
      <c r="H539" s="11">
        <v>0.18</v>
      </c>
      <c r="I539">
        <f t="array" ref="I539:J539">_xlfn.IFNA(VLOOKUP(D539,ENERGY!$D$2:$F$2692,{2,3},FALSE),0)</f>
        <v>1416</v>
      </c>
      <c r="J539">
        <v>1885</v>
      </c>
      <c r="K539">
        <f t="array" ref="K539:S539">VLOOKUP(D539,'HUMAN RESOURCES'!$D$2:$M$2692,{2,3,4,5,6,7,8,9,10},FALSE)</f>
        <v>3.9E-2</v>
      </c>
      <c r="L539">
        <v>7.0000000000000007E-2</v>
      </c>
      <c r="M539">
        <v>54</v>
      </c>
      <c r="N539">
        <v>52</v>
      </c>
      <c r="O539">
        <v>0.42099999999999999</v>
      </c>
      <c r="P539">
        <v>0.54400000000000004</v>
      </c>
      <c r="Q539">
        <v>3.5999999999999997E-2</v>
      </c>
      <c r="R539">
        <v>3363418</v>
      </c>
      <c r="S539">
        <v>0.60099999999999998</v>
      </c>
      <c r="T539">
        <f t="shared" si="17"/>
        <v>0.39900000000000002</v>
      </c>
      <c r="U539">
        <f t="array" ref="U539:V539">VLOOKUP(D539,TOURISM!$D$2:$F$2692,{2,3},FALSE)</f>
        <v>30000000</v>
      </c>
      <c r="V539">
        <v>118000000</v>
      </c>
      <c r="W539" s="12">
        <f t="array" ref="W539:AB539">VLOOKUP(D539,BUSINESS!$D$2:$J$2692,{2,3,4,5,6,7},FALSE)</f>
        <v>0</v>
      </c>
      <c r="X539" s="12">
        <v>37</v>
      </c>
      <c r="Y539" s="12">
        <v>0</v>
      </c>
      <c r="Z539" s="12">
        <v>0</v>
      </c>
      <c r="AA539" s="11">
        <v>5.0000000000000001E-3</v>
      </c>
      <c r="AB539" s="11">
        <v>9.8000000000000004E-2</v>
      </c>
    </row>
    <row r="540" spans="1:28" ht="15" x14ac:dyDescent="0.25">
      <c r="A540" s="7" t="s">
        <v>120</v>
      </c>
      <c r="B540" s="12" t="s">
        <v>77</v>
      </c>
      <c r="C540" s="19">
        <v>2004</v>
      </c>
      <c r="D540" s="9" t="str">
        <f t="shared" si="16"/>
        <v>Congo (Brazzaville)-Africa2004</v>
      </c>
      <c r="E540" s="10">
        <v>4648628839</v>
      </c>
      <c r="F540" s="11">
        <v>2.5999999999999999E-2</v>
      </c>
      <c r="G540" s="11">
        <v>34</v>
      </c>
      <c r="H540" s="11">
        <v>0.18</v>
      </c>
      <c r="I540">
        <f t="array" ref="I540:J540">_xlfn.IFNA(VLOOKUP(D540,ENERGY!$D$2:$F$2692,{2,3},FALSE),0)</f>
        <v>1260</v>
      </c>
      <c r="J540">
        <v>1474</v>
      </c>
      <c r="K540">
        <f t="array" ref="K540:S540">VLOOKUP(D540,'HUMAN RESOURCES'!$D$2:$M$2692,{2,3,4,5,6,7,8,9,10},FALSE)</f>
        <v>3.9E-2</v>
      </c>
      <c r="L540">
        <v>6.6000000000000003E-2</v>
      </c>
      <c r="M540">
        <v>55</v>
      </c>
      <c r="N540">
        <v>52</v>
      </c>
      <c r="O540">
        <v>0.42199999999999999</v>
      </c>
      <c r="P540">
        <v>0.54300000000000004</v>
      </c>
      <c r="Q540">
        <v>3.5000000000000003E-2</v>
      </c>
      <c r="R540">
        <v>3448868</v>
      </c>
      <c r="S540">
        <v>0.60499999999999998</v>
      </c>
      <c r="T540">
        <f t="shared" si="17"/>
        <v>0.39500000000000002</v>
      </c>
      <c r="U540">
        <f t="array" ref="U540:V540">VLOOKUP(D540,TOURISM!$D$2:$F$2692,{2,3},FALSE)</f>
        <v>23100000</v>
      </c>
      <c r="V540">
        <v>176000000</v>
      </c>
      <c r="W540" s="12">
        <f t="array" ref="W540:AB540">VLOOKUP(D540,BUSINESS!$D$2:$J$2692,{2,3,4,5,6,7},FALSE)</f>
        <v>0</v>
      </c>
      <c r="X540" s="12">
        <v>37</v>
      </c>
      <c r="Y540" s="12">
        <v>0</v>
      </c>
      <c r="Z540" s="12">
        <v>0</v>
      </c>
      <c r="AA540" s="11">
        <v>1.0999999999999999E-2</v>
      </c>
      <c r="AB540" s="11">
        <v>0.111</v>
      </c>
    </row>
    <row r="541" spans="1:28" ht="15" x14ac:dyDescent="0.25">
      <c r="A541" s="7" t="s">
        <v>120</v>
      </c>
      <c r="B541" s="12" t="s">
        <v>77</v>
      </c>
      <c r="C541" s="19">
        <v>2005</v>
      </c>
      <c r="D541" s="9" t="str">
        <f t="shared" si="16"/>
        <v>Congo (Brazzaville)-Africa2005</v>
      </c>
      <c r="E541" s="10">
        <v>6087002682</v>
      </c>
      <c r="F541" s="11">
        <v>2.4E-2</v>
      </c>
      <c r="G541" s="11">
        <v>42</v>
      </c>
      <c r="H541" s="11">
        <v>0.18</v>
      </c>
      <c r="I541">
        <f t="array" ref="I541:J541">_xlfn.IFNA(VLOOKUP(D541,ENERGY!$D$2:$F$2692,{2,3},FALSE),0)</f>
        <v>1020</v>
      </c>
      <c r="J541">
        <v>1181</v>
      </c>
      <c r="K541">
        <f t="array" ref="K541:S541">VLOOKUP(D541,'HUMAN RESOURCES'!$D$2:$M$2692,{2,3,4,5,6,7,8,9,10},FALSE)</f>
        <v>3.9E-2</v>
      </c>
      <c r="L541">
        <v>6.2E-2</v>
      </c>
      <c r="M541">
        <v>55</v>
      </c>
      <c r="N541">
        <v>53</v>
      </c>
      <c r="O541">
        <v>0.42199999999999999</v>
      </c>
      <c r="P541">
        <v>0.54300000000000004</v>
      </c>
      <c r="Q541">
        <v>3.5000000000000003E-2</v>
      </c>
      <c r="R541">
        <v>3542867</v>
      </c>
      <c r="S541">
        <v>0.61</v>
      </c>
      <c r="T541">
        <f t="shared" si="17"/>
        <v>0.39</v>
      </c>
      <c r="U541">
        <f t="array" ref="U541:V541">VLOOKUP(D541,TOURISM!$D$2:$F$2692,{2,3},FALSE)</f>
        <v>40000000</v>
      </c>
      <c r="V541">
        <v>112000000</v>
      </c>
      <c r="W541" s="12">
        <f t="array" ref="W541:AB541">VLOOKUP(D541,BUSINESS!$D$2:$J$2692,{2,3,4,5,6,7},FALSE)</f>
        <v>0.64900000000000002</v>
      </c>
      <c r="X541" s="12">
        <v>37</v>
      </c>
      <c r="Y541" s="12">
        <v>0</v>
      </c>
      <c r="Z541" s="12">
        <v>606</v>
      </c>
      <c r="AA541" s="11">
        <v>1.4999999999999999E-2</v>
      </c>
      <c r="AB541" s="11">
        <v>0.158</v>
      </c>
    </row>
    <row r="542" spans="1:28" ht="15" x14ac:dyDescent="0.25">
      <c r="A542" s="7" t="s">
        <v>120</v>
      </c>
      <c r="B542" s="12" t="s">
        <v>77</v>
      </c>
      <c r="C542" s="19">
        <v>2006</v>
      </c>
      <c r="D542" s="9" t="str">
        <f t="shared" si="16"/>
        <v>Congo (Brazzaville)-Africa2006</v>
      </c>
      <c r="E542" s="10">
        <v>7731261169</v>
      </c>
      <c r="F542" s="11">
        <v>2.4E-2</v>
      </c>
      <c r="G542" s="11">
        <v>50</v>
      </c>
      <c r="H542" s="11">
        <v>0.17699999999999999</v>
      </c>
      <c r="I542">
        <f t="array" ref="I542:J542">_xlfn.IFNA(VLOOKUP(D542,ENERGY!$D$2:$F$2692,{2,3},FALSE),0)</f>
        <v>1209</v>
      </c>
      <c r="J542">
        <v>1437</v>
      </c>
      <c r="K542">
        <f t="array" ref="K542:S542">VLOOKUP(D542,'HUMAN RESOURCES'!$D$2:$M$2692,{2,3,4,5,6,7,8,9,10},FALSE)</f>
        <v>3.9E-2</v>
      </c>
      <c r="L542">
        <v>5.7000000000000002E-2</v>
      </c>
      <c r="M542">
        <v>56</v>
      </c>
      <c r="N542">
        <v>53</v>
      </c>
      <c r="O542">
        <v>0.42199999999999999</v>
      </c>
      <c r="P542">
        <v>0.54300000000000004</v>
      </c>
      <c r="Q542">
        <v>3.5000000000000003E-2</v>
      </c>
      <c r="R542">
        <v>3646653</v>
      </c>
      <c r="S542">
        <v>0.61399999999999999</v>
      </c>
      <c r="T542">
        <f t="shared" si="17"/>
        <v>0.38600000000000001</v>
      </c>
      <c r="U542">
        <f t="array" ref="U542:V542">VLOOKUP(D542,TOURISM!$D$2:$F$2692,{2,3},FALSE)</f>
        <v>45000000</v>
      </c>
      <c r="V542">
        <v>132000000</v>
      </c>
      <c r="W542" s="12">
        <f t="array" ref="W542:AB542">VLOOKUP(D542,BUSINESS!$D$2:$J$2692,{2,3,4,5,6,7},FALSE)</f>
        <v>0.64900000000000002</v>
      </c>
      <c r="X542" s="12">
        <v>37</v>
      </c>
      <c r="Y542" s="12">
        <v>0</v>
      </c>
      <c r="Z542" s="12">
        <v>606</v>
      </c>
      <c r="AA542" s="11">
        <v>0.02</v>
      </c>
      <c r="AB542" s="11">
        <v>0.252</v>
      </c>
    </row>
    <row r="543" spans="1:28" ht="15" x14ac:dyDescent="0.25">
      <c r="A543" s="7" t="s">
        <v>120</v>
      </c>
      <c r="B543" s="12" t="s">
        <v>77</v>
      </c>
      <c r="C543" s="19">
        <v>2007</v>
      </c>
      <c r="D543" s="9" t="str">
        <f t="shared" si="16"/>
        <v>Congo (Brazzaville)-Africa2007</v>
      </c>
      <c r="E543" s="10">
        <v>8394688589</v>
      </c>
      <c r="F543" s="11">
        <v>2.5000000000000001E-2</v>
      </c>
      <c r="G543" s="11">
        <v>57</v>
      </c>
      <c r="H543" s="11">
        <v>0.153</v>
      </c>
      <c r="I543">
        <f t="array" ref="I543:J543">_xlfn.IFNA(VLOOKUP(D543,ENERGY!$D$2:$F$2692,{2,3},FALSE),0)</f>
        <v>869</v>
      </c>
      <c r="J543">
        <v>708</v>
      </c>
      <c r="K543">
        <f t="array" ref="K543:S543">VLOOKUP(D543,'HUMAN RESOURCES'!$D$2:$M$2692,{2,3,4,5,6,7,8,9,10},FALSE)</f>
        <v>3.9E-2</v>
      </c>
      <c r="L543">
        <v>5.2999999999999999E-2</v>
      </c>
      <c r="M543">
        <v>57</v>
      </c>
      <c r="N543">
        <v>54</v>
      </c>
      <c r="O543">
        <v>0.42199999999999999</v>
      </c>
      <c r="P543">
        <v>0.54300000000000004</v>
      </c>
      <c r="Q543">
        <v>3.5000000000000003E-2</v>
      </c>
      <c r="R543">
        <v>3758858</v>
      </c>
      <c r="S543">
        <v>0.61899999999999999</v>
      </c>
      <c r="T543">
        <f t="shared" si="17"/>
        <v>0.38100000000000001</v>
      </c>
      <c r="U543">
        <f t="array" ref="U543:V543">VLOOKUP(D543,TOURISM!$D$2:$F$2692,{2,3},FALSE)</f>
        <v>54000000</v>
      </c>
      <c r="V543">
        <v>168000000</v>
      </c>
      <c r="W543" s="12">
        <f t="array" ref="W543:AB543">VLOOKUP(D543,BUSINESS!$D$2:$J$2692,{2,3,4,5,6,7},FALSE)</f>
        <v>0.64900000000000002</v>
      </c>
      <c r="X543" s="12">
        <v>37</v>
      </c>
      <c r="Y543" s="12">
        <v>0</v>
      </c>
      <c r="Z543" s="12">
        <v>606</v>
      </c>
      <c r="AA543" s="11">
        <v>2.8000000000000001E-2</v>
      </c>
      <c r="AB543" s="11">
        <v>0.34300000000000003</v>
      </c>
    </row>
    <row r="544" spans="1:28" ht="15" x14ac:dyDescent="0.25">
      <c r="A544" s="7" t="s">
        <v>120</v>
      </c>
      <c r="B544" s="12" t="s">
        <v>77</v>
      </c>
      <c r="C544" s="19">
        <v>2008</v>
      </c>
      <c r="D544" s="9" t="str">
        <f t="shared" si="16"/>
        <v>Congo (Brazzaville)-Africa2008</v>
      </c>
      <c r="E544" s="10">
        <v>11859015181</v>
      </c>
      <c r="F544" s="11">
        <v>2.1000000000000001E-2</v>
      </c>
      <c r="G544" s="11">
        <v>64</v>
      </c>
      <c r="H544" s="11">
        <v>0.15</v>
      </c>
      <c r="I544">
        <f t="array" ref="I544:J544">_xlfn.IFNA(VLOOKUP(D544,ENERGY!$D$2:$F$2692,{2,3},FALSE),0)</f>
        <v>0</v>
      </c>
      <c r="J544">
        <v>0</v>
      </c>
      <c r="K544">
        <f t="array" ref="K544:S544">VLOOKUP(D544,'HUMAN RESOURCES'!$D$2:$M$2692,{2,3,4,5,6,7,8,9,10},FALSE)</f>
        <v>3.9E-2</v>
      </c>
      <c r="L544">
        <v>4.9000000000000002E-2</v>
      </c>
      <c r="M544">
        <v>57</v>
      </c>
      <c r="N544">
        <v>55</v>
      </c>
      <c r="O544">
        <v>0.42199999999999999</v>
      </c>
      <c r="P544">
        <v>0.54400000000000004</v>
      </c>
      <c r="Q544">
        <v>3.4000000000000002E-2</v>
      </c>
      <c r="R544">
        <v>3876475</v>
      </c>
      <c r="S544">
        <v>0.623</v>
      </c>
      <c r="T544">
        <f t="shared" si="17"/>
        <v>0.377</v>
      </c>
      <c r="U544">
        <f t="array" ref="U544:V544">VLOOKUP(D544,TOURISM!$D$2:$F$2692,{2,3},FALSE)</f>
        <v>0</v>
      </c>
      <c r="V544">
        <v>0</v>
      </c>
      <c r="W544" s="12">
        <f t="array" ref="W544:AB544">VLOOKUP(D544,BUSINESS!$D$2:$J$2692,{2,3,4,5,6,7},FALSE)</f>
        <v>0.65900000000000003</v>
      </c>
      <c r="X544" s="12">
        <v>161</v>
      </c>
      <c r="Y544" s="12">
        <v>0</v>
      </c>
      <c r="Z544" s="12">
        <v>606</v>
      </c>
      <c r="AA544" s="11">
        <v>4.2999999999999997E-2</v>
      </c>
      <c r="AB544" s="11">
        <v>0.46600000000000003</v>
      </c>
    </row>
    <row r="545" spans="1:28" ht="15" x14ac:dyDescent="0.25">
      <c r="A545" s="7" t="s">
        <v>120</v>
      </c>
      <c r="B545" s="12" t="s">
        <v>77</v>
      </c>
      <c r="C545" s="19">
        <v>2009</v>
      </c>
      <c r="D545" s="9" t="str">
        <f t="shared" si="16"/>
        <v>Congo (Brazzaville)-Africa2009</v>
      </c>
      <c r="E545" s="10">
        <v>9593536719</v>
      </c>
      <c r="F545" s="11">
        <v>2.3E-2</v>
      </c>
      <c r="G545" s="11">
        <v>54</v>
      </c>
      <c r="H545" s="12">
        <v>0</v>
      </c>
      <c r="I545">
        <f t="array" ref="I545:J545">_xlfn.IFNA(VLOOKUP(D545,ENERGY!$D$2:$F$2692,{2,3},FALSE),0)</f>
        <v>999</v>
      </c>
      <c r="J545">
        <v>1085</v>
      </c>
      <c r="K545">
        <f t="array" ref="K545:S545">VLOOKUP(D545,'HUMAN RESOURCES'!$D$2:$M$2692,{2,3,4,5,6,7,8,9,10},FALSE)</f>
        <v>3.9E-2</v>
      </c>
      <c r="L545">
        <v>4.4999999999999998E-2</v>
      </c>
      <c r="M545">
        <v>58</v>
      </c>
      <c r="N545">
        <v>55</v>
      </c>
      <c r="O545">
        <v>0.42199999999999999</v>
      </c>
      <c r="P545">
        <v>0.54400000000000004</v>
      </c>
      <c r="Q545">
        <v>3.4000000000000002E-2</v>
      </c>
      <c r="R545">
        <v>3995146</v>
      </c>
      <c r="S545">
        <v>0.628</v>
      </c>
      <c r="T545">
        <f t="shared" si="17"/>
        <v>0.372</v>
      </c>
      <c r="U545">
        <f t="array" ref="U545:V545">VLOOKUP(D545,TOURISM!$D$2:$F$2692,{2,3},FALSE)</f>
        <v>0</v>
      </c>
      <c r="V545">
        <v>0</v>
      </c>
      <c r="W545" s="12">
        <f t="array" ref="W545:AB545">VLOOKUP(D545,BUSINESS!$D$2:$J$2692,{2,3,4,5,6,7},FALSE)</f>
        <v>0.65900000000000003</v>
      </c>
      <c r="X545" s="12">
        <v>161</v>
      </c>
      <c r="Y545" s="12">
        <v>0</v>
      </c>
      <c r="Z545" s="12">
        <v>606</v>
      </c>
      <c r="AA545" s="11">
        <v>4.4999999999999998E-2</v>
      </c>
      <c r="AB545" s="11">
        <v>0.73799999999999999</v>
      </c>
    </row>
    <row r="546" spans="1:28" ht="15" x14ac:dyDescent="0.25">
      <c r="A546" s="7" t="s">
        <v>120</v>
      </c>
      <c r="B546" s="12" t="s">
        <v>77</v>
      </c>
      <c r="C546" s="19">
        <v>2010</v>
      </c>
      <c r="D546" s="9" t="str">
        <f t="shared" si="16"/>
        <v>Congo (Brazzaville)-Africa2010</v>
      </c>
      <c r="E546" s="10">
        <v>12007880067</v>
      </c>
      <c r="F546" s="11">
        <v>2.3E-2</v>
      </c>
      <c r="G546" s="11">
        <v>67</v>
      </c>
      <c r="H546" s="12">
        <v>0</v>
      </c>
      <c r="I546">
        <f t="array" ref="I546:J546">_xlfn.IFNA(VLOOKUP(D546,ENERGY!$D$2:$F$2692,{2,3},FALSE),0)</f>
        <v>1154</v>
      </c>
      <c r="J546">
        <v>1338</v>
      </c>
      <c r="K546">
        <f t="array" ref="K546:S546">VLOOKUP(D546,'HUMAN RESOURCES'!$D$2:$M$2692,{2,3,4,5,6,7,8,9,10},FALSE)</f>
        <v>3.9E-2</v>
      </c>
      <c r="L546">
        <v>4.2000000000000003E-2</v>
      </c>
      <c r="M546">
        <v>59</v>
      </c>
      <c r="N546">
        <v>56</v>
      </c>
      <c r="O546">
        <v>0.42199999999999999</v>
      </c>
      <c r="P546">
        <v>0.54400000000000004</v>
      </c>
      <c r="Q546">
        <v>3.4000000000000002E-2</v>
      </c>
      <c r="R546">
        <v>4111715</v>
      </c>
      <c r="S546">
        <v>0.63200000000000001</v>
      </c>
      <c r="T546">
        <f t="shared" si="17"/>
        <v>0.36799999999999999</v>
      </c>
      <c r="U546">
        <f t="array" ref="U546:V546">VLOOKUP(D546,TOURISM!$D$2:$F$2692,{2,3},FALSE)</f>
        <v>0</v>
      </c>
      <c r="V546">
        <v>0</v>
      </c>
      <c r="W546" s="12">
        <f t="array" ref="W546:AB546">VLOOKUP(D546,BUSINESS!$D$2:$J$2692,{2,3,4,5,6,7},FALSE)</f>
        <v>0.66300000000000003</v>
      </c>
      <c r="X546" s="12">
        <v>161</v>
      </c>
      <c r="Y546" s="12">
        <v>0</v>
      </c>
      <c r="Z546" s="12">
        <v>606</v>
      </c>
      <c r="AA546" s="11">
        <v>0.05</v>
      </c>
      <c r="AB546" s="11">
        <v>0.90400000000000003</v>
      </c>
    </row>
    <row r="547" spans="1:28" ht="15" x14ac:dyDescent="0.25">
      <c r="A547" s="7" t="s">
        <v>120</v>
      </c>
      <c r="B547" s="12" t="s">
        <v>77</v>
      </c>
      <c r="C547" s="19">
        <v>2011</v>
      </c>
      <c r="D547" s="9" t="str">
        <f t="shared" si="16"/>
        <v>Congo (Brazzaville)-Africa2011</v>
      </c>
      <c r="E547" s="10">
        <v>14425606793</v>
      </c>
      <c r="F547" s="11">
        <v>2.5000000000000001E-2</v>
      </c>
      <c r="G547" s="11">
        <v>85</v>
      </c>
      <c r="H547" s="12">
        <v>0</v>
      </c>
      <c r="I547">
        <f t="array" ref="I547:J547">_xlfn.IFNA(VLOOKUP(D547,ENERGY!$D$2:$F$2692,{2,3},FALSE),0)</f>
        <v>0</v>
      </c>
      <c r="J547">
        <v>0</v>
      </c>
      <c r="K547">
        <f t="array" ref="K547:S547">VLOOKUP(D547,'HUMAN RESOURCES'!$D$2:$M$2692,{2,3,4,5,6,7,8,9,10},FALSE)</f>
        <v>3.7999999999999999E-2</v>
      </c>
      <c r="L547">
        <v>3.9E-2</v>
      </c>
      <c r="M547">
        <v>59</v>
      </c>
      <c r="N547">
        <v>56</v>
      </c>
      <c r="O547">
        <v>0.42299999999999999</v>
      </c>
      <c r="P547">
        <v>0.54300000000000004</v>
      </c>
      <c r="Q547">
        <v>3.4000000000000002E-2</v>
      </c>
      <c r="R547">
        <v>4225359</v>
      </c>
      <c r="S547">
        <v>0.63700000000000001</v>
      </c>
      <c r="T547">
        <f t="shared" si="17"/>
        <v>0.36299999999999999</v>
      </c>
      <c r="U547">
        <f t="array" ref="U547:V547">VLOOKUP(D547,TOURISM!$D$2:$F$2692,{2,3},FALSE)</f>
        <v>0</v>
      </c>
      <c r="V547">
        <v>0</v>
      </c>
      <c r="W547" s="12">
        <f t="array" ref="W547:AB547">VLOOKUP(D547,BUSINESS!$D$2:$J$2692,{2,3,4,5,6,7},FALSE)</f>
        <v>0.65300000000000002</v>
      </c>
      <c r="X547" s="12">
        <v>161</v>
      </c>
      <c r="Y547" s="12">
        <v>0</v>
      </c>
      <c r="Z547" s="12">
        <v>606</v>
      </c>
      <c r="AA547" s="11">
        <v>5.6000000000000001E-2</v>
      </c>
      <c r="AB547" s="11">
        <v>0.91900000000000004</v>
      </c>
    </row>
    <row r="548" spans="1:28" ht="15" x14ac:dyDescent="0.25">
      <c r="A548" s="7" t="s">
        <v>120</v>
      </c>
      <c r="B548" s="12" t="s">
        <v>77</v>
      </c>
      <c r="C548" s="19">
        <v>2012</v>
      </c>
      <c r="D548" s="9" t="str">
        <f t="shared" si="16"/>
        <v>Congo (Brazzaville)-Africa2012</v>
      </c>
      <c r="E548" s="10">
        <v>13677929162</v>
      </c>
      <c r="F548" s="11">
        <v>3.2000000000000001E-2</v>
      </c>
      <c r="G548" s="11">
        <v>100</v>
      </c>
      <c r="H548" s="12">
        <v>0</v>
      </c>
      <c r="I548">
        <f t="array" ref="I548:J548">_xlfn.IFNA(VLOOKUP(D548,ENERGY!$D$2:$F$2692,{2,3},FALSE),0)</f>
        <v>0</v>
      </c>
      <c r="J548">
        <v>0</v>
      </c>
      <c r="K548">
        <f t="array" ref="K548:S548">VLOOKUP(D548,'HUMAN RESOURCES'!$D$2:$M$2692,{2,3,4,5,6,7,8,9,10},FALSE)</f>
        <v>3.7999999999999999E-2</v>
      </c>
      <c r="L548">
        <v>3.6999999999999998E-2</v>
      </c>
      <c r="M548">
        <v>60</v>
      </c>
      <c r="N548">
        <v>57</v>
      </c>
      <c r="O548">
        <v>0.42399999999999999</v>
      </c>
      <c r="P548">
        <v>0.54200000000000004</v>
      </c>
      <c r="Q548">
        <v>3.4000000000000002E-2</v>
      </c>
      <c r="R548">
        <v>4337051</v>
      </c>
      <c r="S548">
        <v>0.64100000000000001</v>
      </c>
      <c r="T548">
        <f t="shared" si="17"/>
        <v>0.35899999999999999</v>
      </c>
      <c r="U548">
        <f t="array" ref="U548:V548">VLOOKUP(D548,TOURISM!$D$2:$F$2692,{2,3},FALSE)</f>
        <v>0</v>
      </c>
      <c r="V548">
        <v>0</v>
      </c>
      <c r="W548" s="12">
        <f t="array" ref="W548:AB548">VLOOKUP(D548,BUSINESS!$D$2:$J$2692,{2,3,4,5,6,7},FALSE)</f>
        <v>0.64900000000000002</v>
      </c>
      <c r="X548" s="12">
        <v>161</v>
      </c>
      <c r="Y548" s="12">
        <v>186</v>
      </c>
      <c r="Z548" s="12">
        <v>606</v>
      </c>
      <c r="AA548" s="11">
        <v>6.0999999999999999E-2</v>
      </c>
      <c r="AB548" s="11">
        <v>0.98799999999999999</v>
      </c>
    </row>
    <row r="549" spans="1:28" ht="15" x14ac:dyDescent="0.25">
      <c r="A549" s="7" t="s">
        <v>121</v>
      </c>
      <c r="B549" s="12" t="s">
        <v>77</v>
      </c>
      <c r="C549" s="19">
        <v>2000</v>
      </c>
      <c r="D549" s="9" t="str">
        <f t="shared" si="16"/>
        <v>Congo (Kinshasa)-Africa2000</v>
      </c>
      <c r="E549" s="10">
        <v>19088046305</v>
      </c>
      <c r="F549" s="11">
        <v>4.8000000000000001E-2</v>
      </c>
      <c r="G549" s="11">
        <v>14</v>
      </c>
      <c r="H549" s="11">
        <v>0.28399999999999997</v>
      </c>
      <c r="I549">
        <f t="array" ref="I549:J549">_xlfn.IFNA(VLOOKUP(D549,ENERGY!$D$2:$F$2692,{2,3},FALSE),0)</f>
        <v>0</v>
      </c>
      <c r="J549">
        <v>0</v>
      </c>
      <c r="K549">
        <f t="array" ref="K549:S549">VLOOKUP(D549,'HUMAN RESOURCES'!$D$2:$M$2692,{2,3,4,5,6,7,8,9,10},FALSE)</f>
        <v>4.8000000000000001E-2</v>
      </c>
      <c r="L549">
        <v>0.115</v>
      </c>
      <c r="M549">
        <v>48</v>
      </c>
      <c r="N549">
        <v>45</v>
      </c>
      <c r="O549">
        <v>0.46400000000000002</v>
      </c>
      <c r="P549">
        <v>0.50700000000000001</v>
      </c>
      <c r="Q549">
        <v>2.8000000000000001E-2</v>
      </c>
      <c r="R549">
        <v>46949244</v>
      </c>
      <c r="S549">
        <v>0.35099999999999998</v>
      </c>
      <c r="T549">
        <f t="shared" si="17"/>
        <v>0.64900000000000002</v>
      </c>
      <c r="U549">
        <f t="array" ref="U549:V549">VLOOKUP(D549,TOURISM!$D$2:$F$2692,{2,3},FALSE)</f>
        <v>0</v>
      </c>
      <c r="V549">
        <v>0</v>
      </c>
      <c r="W549" s="12">
        <f t="array" ref="W549:AB549">VLOOKUP(D549,BUSINESS!$D$2:$J$2692,{2,3,4,5,6,7},FALSE)</f>
        <v>0</v>
      </c>
      <c r="X549" s="12">
        <v>0</v>
      </c>
      <c r="Y549" s="12">
        <v>0</v>
      </c>
      <c r="Z549" s="12">
        <v>0</v>
      </c>
      <c r="AA549" s="11">
        <v>0</v>
      </c>
      <c r="AB549" s="11">
        <v>0</v>
      </c>
    </row>
    <row r="550" spans="1:28" ht="15" x14ac:dyDescent="0.25">
      <c r="A550" s="7" t="s">
        <v>121</v>
      </c>
      <c r="B550" s="12" t="s">
        <v>77</v>
      </c>
      <c r="C550" s="19">
        <v>2001</v>
      </c>
      <c r="D550" s="9" t="str">
        <f t="shared" si="16"/>
        <v>Congo (Kinshasa)-Africa2001</v>
      </c>
      <c r="E550" s="10">
        <v>7438189100</v>
      </c>
      <c r="F550" s="11">
        <v>4.2999999999999997E-2</v>
      </c>
      <c r="G550" s="11">
        <v>6</v>
      </c>
      <c r="H550" s="12">
        <v>0</v>
      </c>
      <c r="I550">
        <f t="array" ref="I550:J550">_xlfn.IFNA(VLOOKUP(D550,ENERGY!$D$2:$F$2692,{2,3},FALSE),0)</f>
        <v>24497</v>
      </c>
      <c r="J550">
        <v>0</v>
      </c>
      <c r="K550">
        <f t="array" ref="K550:S550">VLOOKUP(D550,'HUMAN RESOURCES'!$D$2:$M$2692,{2,3,4,5,6,7,8,9,10},FALSE)</f>
        <v>4.7E-2</v>
      </c>
      <c r="L550">
        <v>0.114</v>
      </c>
      <c r="M550">
        <v>48</v>
      </c>
      <c r="N550">
        <v>45</v>
      </c>
      <c r="O550">
        <v>0.46400000000000002</v>
      </c>
      <c r="P550">
        <v>0.50700000000000001</v>
      </c>
      <c r="Q550">
        <v>2.8000000000000001E-2</v>
      </c>
      <c r="R550">
        <v>48167045</v>
      </c>
      <c r="S550">
        <v>0.35599999999999998</v>
      </c>
      <c r="T550">
        <f t="shared" si="17"/>
        <v>0.64400000000000002</v>
      </c>
      <c r="U550">
        <f t="array" ref="U550:V550">VLOOKUP(D550,TOURISM!$D$2:$F$2692,{2,3},FALSE)</f>
        <v>0</v>
      </c>
      <c r="V550">
        <v>0</v>
      </c>
      <c r="W550" s="12">
        <f t="array" ref="W550:AB550">VLOOKUP(D550,BUSINESS!$D$2:$J$2692,{2,3,4,5,6,7},FALSE)</f>
        <v>0</v>
      </c>
      <c r="X550" s="12">
        <v>0</v>
      </c>
      <c r="Y550" s="12">
        <v>0</v>
      </c>
      <c r="Z550" s="12">
        <v>0</v>
      </c>
      <c r="AA550" s="11">
        <v>0</v>
      </c>
      <c r="AB550" s="11">
        <v>3.0000000000000001E-3</v>
      </c>
    </row>
    <row r="551" spans="1:28" ht="15" x14ac:dyDescent="0.25">
      <c r="A551" s="7" t="s">
        <v>121</v>
      </c>
      <c r="B551" s="12" t="s">
        <v>77</v>
      </c>
      <c r="C551" s="19">
        <v>2002</v>
      </c>
      <c r="D551" s="9" t="str">
        <f t="shared" si="16"/>
        <v>Congo (Kinshasa)-Africa2002</v>
      </c>
      <c r="E551" s="10">
        <v>8728037672</v>
      </c>
      <c r="F551" s="11">
        <v>4.2000000000000003E-2</v>
      </c>
      <c r="G551" s="11">
        <v>5</v>
      </c>
      <c r="H551" s="12">
        <v>0</v>
      </c>
      <c r="I551">
        <f t="array" ref="I551:J551">_xlfn.IFNA(VLOOKUP(D551,ENERGY!$D$2:$F$2692,{2,3},FALSE),0)</f>
        <v>23766</v>
      </c>
      <c r="J551">
        <v>3040</v>
      </c>
      <c r="K551">
        <f t="array" ref="K551:S551">VLOOKUP(D551,'HUMAN RESOURCES'!$D$2:$M$2692,{2,3,4,5,6,7,8,9,10},FALSE)</f>
        <v>4.7E-2</v>
      </c>
      <c r="L551">
        <v>0.113</v>
      </c>
      <c r="M551">
        <v>48</v>
      </c>
      <c r="N551">
        <v>46</v>
      </c>
      <c r="O551">
        <v>0.46400000000000002</v>
      </c>
      <c r="P551">
        <v>0.50800000000000001</v>
      </c>
      <c r="Q551">
        <v>2.8000000000000001E-2</v>
      </c>
      <c r="R551">
        <v>49516960</v>
      </c>
      <c r="S551">
        <v>0.36099999999999999</v>
      </c>
      <c r="T551">
        <f t="shared" si="17"/>
        <v>0.63900000000000001</v>
      </c>
      <c r="U551">
        <f t="array" ref="U551:V551">VLOOKUP(D551,TOURISM!$D$2:$F$2692,{2,3},FALSE)</f>
        <v>0</v>
      </c>
      <c r="V551">
        <v>0</v>
      </c>
      <c r="W551" s="12">
        <f t="array" ref="W551:AB551">VLOOKUP(D551,BUSINESS!$D$2:$J$2692,{2,3,4,5,6,7},FALSE)</f>
        <v>0</v>
      </c>
      <c r="X551" s="12">
        <v>0</v>
      </c>
      <c r="Y551" s="12">
        <v>0</v>
      </c>
      <c r="Z551" s="12">
        <v>0</v>
      </c>
      <c r="AA551" s="11">
        <v>1E-3</v>
      </c>
      <c r="AB551" s="11">
        <v>1.0999999999999999E-2</v>
      </c>
    </row>
    <row r="552" spans="1:28" ht="15" x14ac:dyDescent="0.25">
      <c r="A552" s="7" t="s">
        <v>121</v>
      </c>
      <c r="B552" s="12" t="s">
        <v>77</v>
      </c>
      <c r="C552" s="19">
        <v>2003</v>
      </c>
      <c r="D552" s="9" t="str">
        <f t="shared" si="16"/>
        <v>Congo (Kinshasa)-Africa2003</v>
      </c>
      <c r="E552" s="10">
        <v>8937565919</v>
      </c>
      <c r="F552" s="11">
        <v>5.0999999999999997E-2</v>
      </c>
      <c r="G552" s="11">
        <v>6</v>
      </c>
      <c r="H552" s="12">
        <v>0</v>
      </c>
      <c r="I552">
        <f t="array" ref="I552:J552">_xlfn.IFNA(VLOOKUP(D552,ENERGY!$D$2:$F$2692,{2,3},FALSE),0)</f>
        <v>22925</v>
      </c>
      <c r="J552">
        <v>2721</v>
      </c>
      <c r="K552">
        <f t="array" ref="K552:S552">VLOOKUP(D552,'HUMAN RESOURCES'!$D$2:$M$2692,{2,3,4,5,6,7,8,9,10},FALSE)</f>
        <v>4.7E-2</v>
      </c>
      <c r="L552">
        <v>0.111</v>
      </c>
      <c r="M552">
        <v>49</v>
      </c>
      <c r="N552">
        <v>46</v>
      </c>
      <c r="O552">
        <v>0.46400000000000002</v>
      </c>
      <c r="P552">
        <v>0.50800000000000001</v>
      </c>
      <c r="Q552">
        <v>2.8000000000000001E-2</v>
      </c>
      <c r="R552">
        <v>50972323</v>
      </c>
      <c r="S552">
        <v>0.36499999999999999</v>
      </c>
      <c r="T552">
        <f t="shared" si="17"/>
        <v>0.63500000000000001</v>
      </c>
      <c r="U552">
        <f t="array" ref="U552:V552">VLOOKUP(D552,TOURISM!$D$2:$F$2692,{2,3},FALSE)</f>
        <v>0</v>
      </c>
      <c r="V552">
        <v>0</v>
      </c>
      <c r="W552" s="12">
        <f t="array" ref="W552:AB552">VLOOKUP(D552,BUSINESS!$D$2:$J$2692,{2,3,4,5,6,7},FALSE)</f>
        <v>0</v>
      </c>
      <c r="X552" s="12">
        <v>166</v>
      </c>
      <c r="Y552" s="12">
        <v>0</v>
      </c>
      <c r="Z552" s="12">
        <v>0</v>
      </c>
      <c r="AA552" s="11">
        <v>1E-3</v>
      </c>
      <c r="AB552" s="11">
        <v>2.4E-2</v>
      </c>
    </row>
    <row r="553" spans="1:28" ht="15" x14ac:dyDescent="0.25">
      <c r="A553" s="7" t="s">
        <v>121</v>
      </c>
      <c r="B553" s="12" t="s">
        <v>77</v>
      </c>
      <c r="C553" s="19">
        <v>2004</v>
      </c>
      <c r="D553" s="9" t="str">
        <f t="shared" si="16"/>
        <v>Congo (Kinshasa)-Africa2004</v>
      </c>
      <c r="E553" s="10">
        <v>10297481118</v>
      </c>
      <c r="F553" s="11">
        <v>5.3999999999999999E-2</v>
      </c>
      <c r="G553" s="11">
        <v>7</v>
      </c>
      <c r="H553" s="12">
        <v>0</v>
      </c>
      <c r="I553">
        <f t="array" ref="I553:J553">_xlfn.IFNA(VLOOKUP(D553,ENERGY!$D$2:$F$2692,{2,3},FALSE),0)</f>
        <v>22246</v>
      </c>
      <c r="J553">
        <v>2820</v>
      </c>
      <c r="K553">
        <f t="array" ref="K553:S553">VLOOKUP(D553,'HUMAN RESOURCES'!$D$2:$M$2692,{2,3,4,5,6,7,8,9,10},FALSE)</f>
        <v>4.5999999999999999E-2</v>
      </c>
      <c r="L553">
        <v>0.108</v>
      </c>
      <c r="M553">
        <v>49</v>
      </c>
      <c r="N553">
        <v>46</v>
      </c>
      <c r="O553">
        <v>0.46300000000000002</v>
      </c>
      <c r="P553">
        <v>0.50900000000000001</v>
      </c>
      <c r="Q553">
        <v>2.8000000000000001E-2</v>
      </c>
      <c r="R553">
        <v>52487293</v>
      </c>
      <c r="S553">
        <v>0.37</v>
      </c>
      <c r="T553">
        <f t="shared" si="17"/>
        <v>0.63</v>
      </c>
      <c r="U553">
        <f t="array" ref="U553:V553">VLOOKUP(D553,TOURISM!$D$2:$F$2692,{2,3},FALSE)</f>
        <v>0</v>
      </c>
      <c r="V553">
        <v>0</v>
      </c>
      <c r="W553" s="12">
        <f t="array" ref="W553:AB553">VLOOKUP(D553,BUSINESS!$D$2:$J$2692,{2,3,4,5,6,7},FALSE)</f>
        <v>0</v>
      </c>
      <c r="X553" s="12">
        <v>133</v>
      </c>
      <c r="Y553" s="12">
        <v>0</v>
      </c>
      <c r="Z553" s="12">
        <v>0</v>
      </c>
      <c r="AA553" s="11">
        <v>2E-3</v>
      </c>
      <c r="AB553" s="11">
        <v>3.7999999999999999E-2</v>
      </c>
    </row>
    <row r="554" spans="1:28" ht="15" x14ac:dyDescent="0.25">
      <c r="A554" s="7" t="s">
        <v>121</v>
      </c>
      <c r="B554" s="12" t="s">
        <v>77</v>
      </c>
      <c r="C554" s="19">
        <v>2005</v>
      </c>
      <c r="D554" s="9" t="str">
        <f t="shared" si="16"/>
        <v>Congo (Kinshasa)-Africa2005</v>
      </c>
      <c r="E554" s="10">
        <v>11964484458</v>
      </c>
      <c r="F554" s="11">
        <v>5.2999999999999999E-2</v>
      </c>
      <c r="G554" s="11">
        <v>7</v>
      </c>
      <c r="H554" s="12">
        <v>0</v>
      </c>
      <c r="I554">
        <f t="array" ref="I554:J554">_xlfn.IFNA(VLOOKUP(D554,ENERGY!$D$2:$F$2692,{2,3},FALSE),0)</f>
        <v>19231</v>
      </c>
      <c r="J554">
        <v>1936</v>
      </c>
      <c r="K554">
        <f t="array" ref="K554:S554">VLOOKUP(D554,'HUMAN RESOURCES'!$D$2:$M$2692,{2,3,4,5,6,7,8,9,10},FALSE)</f>
        <v>4.5999999999999999E-2</v>
      </c>
      <c r="L554">
        <v>0.105</v>
      </c>
      <c r="M554">
        <v>49</v>
      </c>
      <c r="N554">
        <v>46</v>
      </c>
      <c r="O554">
        <v>0.46200000000000002</v>
      </c>
      <c r="P554">
        <v>0.51</v>
      </c>
      <c r="Q554">
        <v>2.8000000000000001E-2</v>
      </c>
      <c r="R554">
        <v>54028003</v>
      </c>
      <c r="S554">
        <v>0.375</v>
      </c>
      <c r="T554">
        <f t="shared" si="17"/>
        <v>0.625</v>
      </c>
      <c r="U554">
        <f t="array" ref="U554:V554">VLOOKUP(D554,TOURISM!$D$2:$F$2692,{2,3},FALSE)</f>
        <v>3200000</v>
      </c>
      <c r="V554">
        <v>54000000</v>
      </c>
      <c r="W554" s="12">
        <f t="array" ref="W554:AB554">VLOOKUP(D554,BUSINESS!$D$2:$J$2692,{2,3,4,5,6,7},FALSE)</f>
        <v>2.8650000000000002</v>
      </c>
      <c r="X554" s="12">
        <v>133</v>
      </c>
      <c r="Y554" s="12">
        <v>0</v>
      </c>
      <c r="Z554" s="12">
        <v>308</v>
      </c>
      <c r="AA554" s="11">
        <v>2E-3</v>
      </c>
      <c r="AB554" s="11">
        <v>5.0999999999999997E-2</v>
      </c>
    </row>
    <row r="555" spans="1:28" ht="15" x14ac:dyDescent="0.25">
      <c r="A555" s="7" t="s">
        <v>121</v>
      </c>
      <c r="B555" s="12" t="s">
        <v>77</v>
      </c>
      <c r="C555" s="19">
        <v>2006</v>
      </c>
      <c r="D555" s="9" t="str">
        <f t="shared" si="16"/>
        <v>Congo (Kinshasa)-Africa2006</v>
      </c>
      <c r="E555" s="10">
        <v>14296505933</v>
      </c>
      <c r="F555" s="11">
        <v>5.5E-2</v>
      </c>
      <c r="G555" s="11">
        <v>9</v>
      </c>
      <c r="H555" s="12">
        <v>0</v>
      </c>
      <c r="I555">
        <f t="array" ref="I555:J555">_xlfn.IFNA(VLOOKUP(D555,ENERGY!$D$2:$F$2692,{2,3},FALSE),0)</f>
        <v>21459</v>
      </c>
      <c r="J555">
        <v>2604</v>
      </c>
      <c r="K555">
        <f t="array" ref="K555:S555">VLOOKUP(D555,'HUMAN RESOURCES'!$D$2:$M$2692,{2,3,4,5,6,7,8,9,10},FALSE)</f>
        <v>4.5999999999999999E-2</v>
      </c>
      <c r="L555">
        <v>0.10199999999999999</v>
      </c>
      <c r="M555">
        <v>50</v>
      </c>
      <c r="N555">
        <v>46</v>
      </c>
      <c r="O555">
        <v>0.46100000000000002</v>
      </c>
      <c r="P555">
        <v>0.51100000000000001</v>
      </c>
      <c r="Q555">
        <v>2.8000000000000001E-2</v>
      </c>
      <c r="R555">
        <v>55590838</v>
      </c>
      <c r="S555">
        <v>0.38</v>
      </c>
      <c r="T555">
        <f t="shared" si="17"/>
        <v>0.62</v>
      </c>
      <c r="U555">
        <f t="array" ref="U555:V555">VLOOKUP(D555,TOURISM!$D$2:$F$2692,{2,3},FALSE)</f>
        <v>3100000</v>
      </c>
      <c r="V555">
        <v>93000000</v>
      </c>
      <c r="W555" s="12">
        <f t="array" ref="W555:AB555">VLOOKUP(D555,BUSINESS!$D$2:$J$2692,{2,3,4,5,6,7},FALSE)</f>
        <v>2.8650000000000002</v>
      </c>
      <c r="X555" s="12">
        <v>133</v>
      </c>
      <c r="Y555" s="12">
        <v>0</v>
      </c>
      <c r="Z555" s="12">
        <v>308</v>
      </c>
      <c r="AA555" s="11">
        <v>3.0000000000000001E-3</v>
      </c>
      <c r="AB555" s="11">
        <v>7.9000000000000001E-2</v>
      </c>
    </row>
    <row r="556" spans="1:28" ht="15" x14ac:dyDescent="0.25">
      <c r="A556" s="7" t="s">
        <v>121</v>
      </c>
      <c r="B556" s="12" t="s">
        <v>77</v>
      </c>
      <c r="C556" s="19">
        <v>2007</v>
      </c>
      <c r="D556" s="9" t="str">
        <f t="shared" si="16"/>
        <v>Congo (Kinshasa)-Africa2007</v>
      </c>
      <c r="E556" s="10">
        <v>16364027647</v>
      </c>
      <c r="F556" s="11">
        <v>5.8999999999999997E-2</v>
      </c>
      <c r="G556" s="11">
        <v>10</v>
      </c>
      <c r="H556" s="11">
        <v>0.46400000000000002</v>
      </c>
      <c r="I556">
        <f t="array" ref="I556:J556">_xlfn.IFNA(VLOOKUP(D556,ENERGY!$D$2:$F$2692,{2,3},FALSE),0)</f>
        <v>17841</v>
      </c>
      <c r="J556">
        <v>1544</v>
      </c>
      <c r="K556">
        <f t="array" ref="K556:S556">VLOOKUP(D556,'HUMAN RESOURCES'!$D$2:$M$2692,{2,3,4,5,6,7,8,9,10},FALSE)</f>
        <v>4.4999999999999998E-2</v>
      </c>
      <c r="L556">
        <v>0.1</v>
      </c>
      <c r="M556">
        <v>50</v>
      </c>
      <c r="N556">
        <v>47</v>
      </c>
      <c r="O556">
        <v>0.46</v>
      </c>
      <c r="P556">
        <v>0.51200000000000001</v>
      </c>
      <c r="Q556">
        <v>2.8000000000000001E-2</v>
      </c>
      <c r="R556">
        <v>57187942</v>
      </c>
      <c r="S556">
        <v>0.38400000000000001</v>
      </c>
      <c r="T556">
        <f t="shared" si="17"/>
        <v>0.61599999999999999</v>
      </c>
      <c r="U556">
        <f t="array" ref="U556:V556">VLOOKUP(D556,TOURISM!$D$2:$F$2692,{2,3},FALSE)</f>
        <v>700000</v>
      </c>
      <c r="V556">
        <v>109000000</v>
      </c>
      <c r="W556" s="12">
        <f t="array" ref="W556:AB556">VLOOKUP(D556,BUSINESS!$D$2:$J$2692,{2,3,4,5,6,7},FALSE)</f>
        <v>2.8809999999999998</v>
      </c>
      <c r="X556" s="12">
        <v>133</v>
      </c>
      <c r="Y556" s="12">
        <v>0</v>
      </c>
      <c r="Z556" s="12">
        <v>308</v>
      </c>
      <c r="AA556" s="11">
        <v>4.0000000000000001E-3</v>
      </c>
      <c r="AB556" s="11">
        <v>0.115</v>
      </c>
    </row>
    <row r="557" spans="1:28" ht="15" x14ac:dyDescent="0.25">
      <c r="A557" s="7" t="s">
        <v>121</v>
      </c>
      <c r="B557" s="12" t="s">
        <v>77</v>
      </c>
      <c r="C557" s="19">
        <v>2008</v>
      </c>
      <c r="D557" s="9" t="str">
        <f t="shared" si="16"/>
        <v>Congo (Kinshasa)-Africa2008</v>
      </c>
      <c r="E557" s="10">
        <v>19206060075</v>
      </c>
      <c r="F557" s="11">
        <v>7.2999999999999995E-2</v>
      </c>
      <c r="G557" s="11">
        <v>15</v>
      </c>
      <c r="H557" s="11">
        <v>0.47</v>
      </c>
      <c r="I557">
        <f t="array" ref="I557:J557">_xlfn.IFNA(VLOOKUP(D557,ENERGY!$D$2:$F$2692,{2,3},FALSE),0)</f>
        <v>0</v>
      </c>
      <c r="J557">
        <v>0</v>
      </c>
      <c r="K557">
        <f t="array" ref="K557:S557">VLOOKUP(D557,'HUMAN RESOURCES'!$D$2:$M$2692,{2,3,4,5,6,7,8,9,10},FALSE)</f>
        <v>4.4999999999999998E-2</v>
      </c>
      <c r="L557">
        <v>9.7000000000000003E-2</v>
      </c>
      <c r="M557">
        <v>50</v>
      </c>
      <c r="N557">
        <v>47</v>
      </c>
      <c r="O557">
        <v>0.45800000000000002</v>
      </c>
      <c r="P557">
        <v>0.51400000000000001</v>
      </c>
      <c r="Q557">
        <v>2.8000000000000001E-2</v>
      </c>
      <c r="R557">
        <v>58819038</v>
      </c>
      <c r="S557">
        <v>0.38900000000000001</v>
      </c>
      <c r="T557">
        <f t="shared" si="17"/>
        <v>0.61099999999999999</v>
      </c>
      <c r="U557">
        <f t="array" ref="U557:V557">VLOOKUP(D557,TOURISM!$D$2:$F$2692,{2,3},FALSE)</f>
        <v>700000</v>
      </c>
      <c r="V557">
        <v>127000000</v>
      </c>
      <c r="W557" s="12">
        <f t="array" ref="W557:AB557">VLOOKUP(D557,BUSINESS!$D$2:$J$2692,{2,3,4,5,6,7},FALSE)</f>
        <v>2.8809999999999998</v>
      </c>
      <c r="X557" s="12">
        <v>133</v>
      </c>
      <c r="Y557" s="12">
        <v>0</v>
      </c>
      <c r="Z557" s="12">
        <v>308</v>
      </c>
      <c r="AA557" s="11">
        <v>4.0000000000000001E-3</v>
      </c>
      <c r="AB557" s="11">
        <v>0.16900000000000001</v>
      </c>
    </row>
    <row r="558" spans="1:28" ht="15" x14ac:dyDescent="0.25">
      <c r="A558" s="7" t="s">
        <v>121</v>
      </c>
      <c r="B558" s="12" t="s">
        <v>77</v>
      </c>
      <c r="C558" s="19">
        <v>2009</v>
      </c>
      <c r="D558" s="9" t="str">
        <f t="shared" si="16"/>
        <v>Congo (Kinshasa)-Africa2009</v>
      </c>
      <c r="E558" s="10">
        <v>18262773766</v>
      </c>
      <c r="F558" s="11">
        <v>9.0999999999999998E-2</v>
      </c>
      <c r="G558" s="11">
        <v>17</v>
      </c>
      <c r="H558" s="11">
        <v>0.432</v>
      </c>
      <c r="I558">
        <f t="array" ref="I558:J558">_xlfn.IFNA(VLOOKUP(D558,ENERGY!$D$2:$F$2692,{2,3},FALSE),0)</f>
        <v>18503</v>
      </c>
      <c r="J558">
        <v>1698</v>
      </c>
      <c r="K558">
        <f t="array" ref="K558:S558">VLOOKUP(D558,'HUMAN RESOURCES'!$D$2:$M$2692,{2,3,4,5,6,7,8,9,10},FALSE)</f>
        <v>4.3999999999999997E-2</v>
      </c>
      <c r="L558">
        <v>9.5000000000000001E-2</v>
      </c>
      <c r="M558">
        <v>50</v>
      </c>
      <c r="N558">
        <v>47</v>
      </c>
      <c r="O558">
        <v>0.45600000000000002</v>
      </c>
      <c r="P558">
        <v>0.51500000000000001</v>
      </c>
      <c r="Q558">
        <v>2.8000000000000001E-2</v>
      </c>
      <c r="R558">
        <v>60486276</v>
      </c>
      <c r="S558">
        <v>0.39400000000000002</v>
      </c>
      <c r="T558">
        <f t="shared" si="17"/>
        <v>0.60599999999999998</v>
      </c>
      <c r="U558">
        <f t="array" ref="U558:V558">VLOOKUP(D558,TOURISM!$D$2:$F$2692,{2,3},FALSE)</f>
        <v>24000000</v>
      </c>
      <c r="V558">
        <v>121000000</v>
      </c>
      <c r="W558" s="12">
        <f t="array" ref="W558:AB558">VLOOKUP(D558,BUSINESS!$D$2:$J$2692,{2,3,4,5,6,7},FALSE)</f>
        <v>2.927</v>
      </c>
      <c r="X558" s="12">
        <v>127</v>
      </c>
      <c r="Y558" s="12">
        <v>0</v>
      </c>
      <c r="Z558" s="12">
        <v>308</v>
      </c>
      <c r="AA558" s="11">
        <v>6.0000000000000001E-3</v>
      </c>
      <c r="AB558" s="11">
        <v>0.156</v>
      </c>
    </row>
    <row r="559" spans="1:28" ht="15" x14ac:dyDescent="0.25">
      <c r="A559" s="7" t="s">
        <v>121</v>
      </c>
      <c r="B559" s="12" t="s">
        <v>77</v>
      </c>
      <c r="C559" s="19">
        <v>2010</v>
      </c>
      <c r="D559" s="9" t="str">
        <f t="shared" si="16"/>
        <v>Congo (Kinshasa)-Africa2010</v>
      </c>
      <c r="E559" s="10">
        <v>20523286237</v>
      </c>
      <c r="F559" s="11">
        <v>7.0000000000000007E-2</v>
      </c>
      <c r="G559" s="11">
        <v>15</v>
      </c>
      <c r="H559" s="11">
        <v>0.65400000000000003</v>
      </c>
      <c r="I559">
        <f t="array" ref="I559:J559">_xlfn.IFNA(VLOOKUP(D559,ENERGY!$D$2:$F$2692,{2,3},FALSE),0)</f>
        <v>20715</v>
      </c>
      <c r="J559">
        <v>2417</v>
      </c>
      <c r="K559">
        <f t="array" ref="K559:S559">VLOOKUP(D559,'HUMAN RESOURCES'!$D$2:$M$2692,{2,3,4,5,6,7,8,9,10},FALSE)</f>
        <v>4.3999999999999997E-2</v>
      </c>
      <c r="L559">
        <v>9.1999999999999998E-2</v>
      </c>
      <c r="M559">
        <v>51</v>
      </c>
      <c r="N559">
        <v>47</v>
      </c>
      <c r="O559">
        <v>0.45500000000000002</v>
      </c>
      <c r="P559">
        <v>0.51700000000000002</v>
      </c>
      <c r="Q559">
        <v>2.8000000000000001E-2</v>
      </c>
      <c r="R559">
        <v>62191161</v>
      </c>
      <c r="S559">
        <v>0.39900000000000002</v>
      </c>
      <c r="T559">
        <f t="shared" si="17"/>
        <v>0.60099999999999998</v>
      </c>
      <c r="U559">
        <f t="array" ref="U559:V559">VLOOKUP(D559,TOURISM!$D$2:$F$2692,{2,3},FALSE)</f>
        <v>10700000</v>
      </c>
      <c r="V559">
        <v>150000000</v>
      </c>
      <c r="W559" s="12">
        <f t="array" ref="W559:AB559">VLOOKUP(D559,BUSINESS!$D$2:$J$2692,{2,3,4,5,6,7},FALSE)</f>
        <v>3.391</v>
      </c>
      <c r="X559" s="12">
        <v>84</v>
      </c>
      <c r="Y559" s="12">
        <v>0</v>
      </c>
      <c r="Z559" s="12">
        <v>336</v>
      </c>
      <c r="AA559" s="11">
        <v>7.0000000000000001E-3</v>
      </c>
      <c r="AB559" s="11">
        <v>0.19</v>
      </c>
    </row>
    <row r="560" spans="1:28" ht="15" x14ac:dyDescent="0.25">
      <c r="A560" s="7" t="s">
        <v>121</v>
      </c>
      <c r="B560" s="12" t="s">
        <v>77</v>
      </c>
      <c r="C560" s="19">
        <v>2011</v>
      </c>
      <c r="D560" s="9" t="str">
        <f t="shared" si="16"/>
        <v>Congo (Kinshasa)-Africa2011</v>
      </c>
      <c r="E560" s="10">
        <v>23831631365</v>
      </c>
      <c r="F560" s="11">
        <v>6.0999999999999999E-2</v>
      </c>
      <c r="G560" s="11">
        <v>15</v>
      </c>
      <c r="H560" s="11">
        <v>0.56499999999999995</v>
      </c>
      <c r="I560">
        <f t="array" ref="I560:J560">_xlfn.IFNA(VLOOKUP(D560,ENERGY!$D$2:$F$2692,{2,3},FALSE),0)</f>
        <v>0</v>
      </c>
      <c r="J560">
        <v>0</v>
      </c>
      <c r="K560">
        <f t="array" ref="K560:S560">VLOOKUP(D560,'HUMAN RESOURCES'!$D$2:$M$2692,{2,3,4,5,6,7,8,9,10},FALSE)</f>
        <v>4.3999999999999997E-2</v>
      </c>
      <c r="L560">
        <v>0.09</v>
      </c>
      <c r="M560">
        <v>51</v>
      </c>
      <c r="N560">
        <v>48</v>
      </c>
      <c r="O560">
        <v>0.45300000000000001</v>
      </c>
      <c r="P560">
        <v>0.51900000000000002</v>
      </c>
      <c r="Q560">
        <v>2.8000000000000001E-2</v>
      </c>
      <c r="R560">
        <v>63931512</v>
      </c>
      <c r="S560">
        <v>0.40400000000000003</v>
      </c>
      <c r="T560">
        <f t="shared" si="17"/>
        <v>0.59599999999999997</v>
      </c>
      <c r="U560">
        <f t="array" ref="U560:V560">VLOOKUP(D560,TOURISM!$D$2:$F$2692,{2,3},FALSE)</f>
        <v>11400000</v>
      </c>
      <c r="V560">
        <v>298000000</v>
      </c>
      <c r="W560" s="12">
        <f t="array" ref="W560:AB560">VLOOKUP(D560,BUSINESS!$D$2:$J$2692,{2,3,4,5,6,7},FALSE)</f>
        <v>3.391</v>
      </c>
      <c r="X560" s="12">
        <v>65</v>
      </c>
      <c r="Y560" s="12">
        <v>0</v>
      </c>
      <c r="Z560" s="12">
        <v>336</v>
      </c>
      <c r="AA560" s="11">
        <v>1.2E-2</v>
      </c>
      <c r="AB560" s="11">
        <v>0.245</v>
      </c>
    </row>
    <row r="561" spans="1:28" ht="15" x14ac:dyDescent="0.25">
      <c r="A561" s="7" t="s">
        <v>121</v>
      </c>
      <c r="B561" s="12" t="s">
        <v>77</v>
      </c>
      <c r="C561" s="19">
        <v>2012</v>
      </c>
      <c r="D561" s="9" t="str">
        <f t="shared" si="16"/>
        <v>Congo (Kinshasa)-Africa2012</v>
      </c>
      <c r="E561" s="10">
        <v>27452795398</v>
      </c>
      <c r="F561" s="11">
        <v>5.6000000000000001E-2</v>
      </c>
      <c r="G561" s="11">
        <v>15</v>
      </c>
      <c r="H561" s="11">
        <v>0.438</v>
      </c>
      <c r="I561">
        <f t="array" ref="I561:J561">_xlfn.IFNA(VLOOKUP(D561,ENERGY!$D$2:$F$2692,{2,3},FALSE),0)</f>
        <v>0</v>
      </c>
      <c r="J561">
        <v>0</v>
      </c>
      <c r="K561">
        <f t="array" ref="K561:S561">VLOOKUP(D561,'HUMAN RESOURCES'!$D$2:$M$2692,{2,3,4,5,6,7,8,9,10},FALSE)</f>
        <v>4.2999999999999997E-2</v>
      </c>
      <c r="L561">
        <v>8.7999999999999995E-2</v>
      </c>
      <c r="M561">
        <v>51</v>
      </c>
      <c r="N561">
        <v>48</v>
      </c>
      <c r="O561">
        <v>0.45100000000000001</v>
      </c>
      <c r="P561">
        <v>0.52</v>
      </c>
      <c r="Q561">
        <v>2.8000000000000001E-2</v>
      </c>
      <c r="R561">
        <v>65705093</v>
      </c>
      <c r="S561">
        <v>0.41</v>
      </c>
      <c r="T561">
        <f t="shared" si="17"/>
        <v>0.59000000000000008</v>
      </c>
      <c r="U561">
        <f t="array" ref="U561:V561">VLOOKUP(D561,TOURISM!$D$2:$F$2692,{2,3},FALSE)</f>
        <v>6900000</v>
      </c>
      <c r="V561">
        <v>108000000</v>
      </c>
      <c r="W561" s="12">
        <f t="array" ref="W561:AB561">VLOOKUP(D561,BUSINESS!$D$2:$J$2692,{2,3,4,5,6,7},FALSE)</f>
        <v>3.391</v>
      </c>
      <c r="X561" s="12">
        <v>58</v>
      </c>
      <c r="Y561" s="12">
        <v>183</v>
      </c>
      <c r="Z561" s="12">
        <v>336</v>
      </c>
      <c r="AA561" s="11">
        <v>1.7000000000000001E-2</v>
      </c>
      <c r="AB561" s="11">
        <v>0.30599999999999999</v>
      </c>
    </row>
    <row r="562" spans="1:28" ht="15" x14ac:dyDescent="0.25">
      <c r="A562" s="7" t="s">
        <v>122</v>
      </c>
      <c r="B562" s="12" t="s">
        <v>84</v>
      </c>
      <c r="C562" s="19">
        <v>2000</v>
      </c>
      <c r="D562" s="9" t="str">
        <f t="shared" si="16"/>
        <v>Costa Rica-The Americas2000</v>
      </c>
      <c r="E562" s="10">
        <v>15946443103</v>
      </c>
      <c r="F562" s="11">
        <v>7.0999999999999994E-2</v>
      </c>
      <c r="G562" s="11">
        <v>287</v>
      </c>
      <c r="H562" s="11">
        <v>0.182</v>
      </c>
      <c r="I562">
        <f t="array" ref="I562:J562">_xlfn.IFNA(VLOOKUP(D562,ENERGY!$D$2:$F$2692,{2,3},FALSE),0)</f>
        <v>0</v>
      </c>
      <c r="J562">
        <v>0</v>
      </c>
      <c r="K562">
        <f t="array" ref="K562:S562">VLOOKUP(D562,'HUMAN RESOURCES'!$D$2:$M$2692,{2,3,4,5,6,7,8,9,10},FALSE)</f>
        <v>0.02</v>
      </c>
      <c r="L562">
        <v>1.0999999999999999E-2</v>
      </c>
      <c r="M562">
        <v>80</v>
      </c>
      <c r="N562">
        <v>75</v>
      </c>
      <c r="O562">
        <v>0.315</v>
      </c>
      <c r="P562">
        <v>0.63100000000000001</v>
      </c>
      <c r="Q562">
        <v>5.5E-2</v>
      </c>
      <c r="R562">
        <v>3929588</v>
      </c>
      <c r="S562">
        <v>0.59</v>
      </c>
      <c r="T562">
        <f t="shared" si="17"/>
        <v>0.41000000000000003</v>
      </c>
      <c r="U562">
        <f t="array" ref="U562:V562">VLOOKUP(D562,TOURISM!$D$2:$F$2692,{2,3},FALSE)</f>
        <v>1477000000</v>
      </c>
      <c r="V562">
        <v>551000000</v>
      </c>
      <c r="W562" s="12">
        <f t="array" ref="W562:AB562">VLOOKUP(D562,BUSINESS!$D$2:$J$2692,{2,3,4,5,6,7},FALSE)</f>
        <v>0</v>
      </c>
      <c r="X562" s="12">
        <v>0</v>
      </c>
      <c r="Y562" s="12">
        <v>0</v>
      </c>
      <c r="Z562" s="12">
        <v>0</v>
      </c>
      <c r="AA562" s="11">
        <v>5.8000000000000003E-2</v>
      </c>
      <c r="AB562" s="11">
        <v>5.3999999999999999E-2</v>
      </c>
    </row>
    <row r="563" spans="1:28" ht="15" x14ac:dyDescent="0.25">
      <c r="A563" s="7" t="s">
        <v>122</v>
      </c>
      <c r="B563" s="12" t="s">
        <v>84</v>
      </c>
      <c r="C563" s="19">
        <v>2001</v>
      </c>
      <c r="D563" s="9" t="str">
        <f t="shared" si="16"/>
        <v>Costa Rica-The Americas2001</v>
      </c>
      <c r="E563" s="10">
        <v>16403602943</v>
      </c>
      <c r="F563" s="11">
        <v>7.0999999999999994E-2</v>
      </c>
      <c r="G563" s="11">
        <v>291</v>
      </c>
      <c r="H563" s="11">
        <v>0.249</v>
      </c>
      <c r="I563">
        <f t="array" ref="I563:J563">_xlfn.IFNA(VLOOKUP(D563,ENERGY!$D$2:$F$2692,{2,3},FALSE),0)</f>
        <v>4655</v>
      </c>
      <c r="J563">
        <v>0</v>
      </c>
      <c r="K563">
        <f t="array" ref="K563:S563">VLOOKUP(D563,'HUMAN RESOURCES'!$D$2:$M$2692,{2,3,4,5,6,7,8,9,10},FALSE)</f>
        <v>0.02</v>
      </c>
      <c r="L563">
        <v>1.0999999999999999E-2</v>
      </c>
      <c r="M563">
        <v>80</v>
      </c>
      <c r="N563">
        <v>76</v>
      </c>
      <c r="O563">
        <v>0.308</v>
      </c>
      <c r="P563">
        <v>0.63700000000000001</v>
      </c>
      <c r="Q563">
        <v>5.5E-2</v>
      </c>
      <c r="R563">
        <v>4013488</v>
      </c>
      <c r="S563">
        <v>0.60399999999999998</v>
      </c>
      <c r="T563">
        <f t="shared" si="17"/>
        <v>0.39600000000000002</v>
      </c>
      <c r="U563">
        <f t="array" ref="U563:V563">VLOOKUP(D563,TOURISM!$D$2:$F$2692,{2,3},FALSE)</f>
        <v>1339000000</v>
      </c>
      <c r="V563">
        <v>434000000</v>
      </c>
      <c r="W563" s="12">
        <f t="array" ref="W563:AB563">VLOOKUP(D563,BUSINESS!$D$2:$J$2692,{2,3,4,5,6,7},FALSE)</f>
        <v>0</v>
      </c>
      <c r="X563" s="12">
        <v>0</v>
      </c>
      <c r="Y563" s="12">
        <v>0</v>
      </c>
      <c r="Z563" s="12">
        <v>0</v>
      </c>
      <c r="AA563" s="11">
        <v>9.6000000000000002E-2</v>
      </c>
      <c r="AB563" s="11">
        <v>8.1000000000000003E-2</v>
      </c>
    </row>
    <row r="564" spans="1:28" ht="15" x14ac:dyDescent="0.25">
      <c r="A564" s="7" t="s">
        <v>122</v>
      </c>
      <c r="B564" s="12" t="s">
        <v>84</v>
      </c>
      <c r="C564" s="19">
        <v>2002</v>
      </c>
      <c r="D564" s="9" t="str">
        <f t="shared" si="16"/>
        <v>Costa Rica-The Americas2002</v>
      </c>
      <c r="E564" s="10">
        <v>16844378578</v>
      </c>
      <c r="F564" s="11">
        <v>0.08</v>
      </c>
      <c r="G564" s="11">
        <v>332</v>
      </c>
      <c r="H564" s="11">
        <v>0.23799999999999999</v>
      </c>
      <c r="I564">
        <f t="array" ref="I564:J564">_xlfn.IFNA(VLOOKUP(D564,ENERGY!$D$2:$F$2692,{2,3},FALSE),0)</f>
        <v>4646</v>
      </c>
      <c r="J564">
        <v>7770</v>
      </c>
      <c r="K564">
        <f t="array" ref="K564:S564">VLOOKUP(D564,'HUMAN RESOURCES'!$D$2:$M$2692,{2,3,4,5,6,7,8,9,10},FALSE)</f>
        <v>1.9E-2</v>
      </c>
      <c r="L564">
        <v>0.01</v>
      </c>
      <c r="M564">
        <v>80</v>
      </c>
      <c r="N564">
        <v>76</v>
      </c>
      <c r="O564">
        <v>0.3</v>
      </c>
      <c r="P564">
        <v>0.64400000000000002</v>
      </c>
      <c r="Q564">
        <v>5.6000000000000001E-2</v>
      </c>
      <c r="R564">
        <v>4093840</v>
      </c>
      <c r="S564">
        <v>0.61799999999999999</v>
      </c>
      <c r="T564">
        <f t="shared" si="17"/>
        <v>0.38200000000000001</v>
      </c>
      <c r="U564">
        <f t="array" ref="U564:V564">VLOOKUP(D564,TOURISM!$D$2:$F$2692,{2,3},FALSE)</f>
        <v>1292000000</v>
      </c>
      <c r="V564">
        <v>430000000</v>
      </c>
      <c r="W564" s="12">
        <f t="array" ref="W564:AB564">VLOOKUP(D564,BUSINESS!$D$2:$J$2692,{2,3,4,5,6,7},FALSE)</f>
        <v>0</v>
      </c>
      <c r="X564" s="12">
        <v>0</v>
      </c>
      <c r="Y564" s="12">
        <v>0</v>
      </c>
      <c r="Z564" s="12">
        <v>0</v>
      </c>
      <c r="AA564" s="11">
        <v>0.19900000000000001</v>
      </c>
      <c r="AB564" s="11">
        <v>0.123</v>
      </c>
    </row>
    <row r="565" spans="1:28" ht="15" x14ac:dyDescent="0.25">
      <c r="A565" s="7" t="s">
        <v>122</v>
      </c>
      <c r="B565" s="12" t="s">
        <v>84</v>
      </c>
      <c r="C565" s="19">
        <v>2003</v>
      </c>
      <c r="D565" s="9" t="str">
        <f t="shared" si="16"/>
        <v>Costa Rica-The Americas2003</v>
      </c>
      <c r="E565" s="10">
        <v>17517536016</v>
      </c>
      <c r="F565" s="11">
        <v>8.1000000000000003E-2</v>
      </c>
      <c r="G565" s="11">
        <v>343</v>
      </c>
      <c r="H565" s="11">
        <v>0.26400000000000001</v>
      </c>
      <c r="I565">
        <f t="array" ref="I565:J565">_xlfn.IFNA(VLOOKUP(D565,ENERGY!$D$2:$F$2692,{2,3},FALSE),0)</f>
        <v>4561</v>
      </c>
      <c r="J565">
        <v>7818</v>
      </c>
      <c r="K565">
        <f t="array" ref="K565:S565">VLOOKUP(D565,'HUMAN RESOURCES'!$D$2:$M$2692,{2,3,4,5,6,7,8,9,10},FALSE)</f>
        <v>1.7999999999999999E-2</v>
      </c>
      <c r="L565">
        <v>8.9999999999999993E-3</v>
      </c>
      <c r="M565">
        <v>81</v>
      </c>
      <c r="N565">
        <v>76</v>
      </c>
      <c r="O565">
        <v>0.29299999999999998</v>
      </c>
      <c r="P565">
        <v>0.65</v>
      </c>
      <c r="Q565">
        <v>5.7000000000000002E-2</v>
      </c>
      <c r="R565">
        <v>4171145</v>
      </c>
      <c r="S565">
        <v>0.63100000000000001</v>
      </c>
      <c r="T565">
        <f t="shared" si="17"/>
        <v>0.36899999999999999</v>
      </c>
      <c r="U565">
        <f t="array" ref="U565:V565">VLOOKUP(D565,TOURISM!$D$2:$F$2692,{2,3},FALSE)</f>
        <v>1424000000</v>
      </c>
      <c r="V565">
        <v>434000000</v>
      </c>
      <c r="W565" s="12">
        <f t="array" ref="W565:AB565">VLOOKUP(D565,BUSINESS!$D$2:$J$2692,{2,3,4,5,6,7},FALSE)</f>
        <v>0</v>
      </c>
      <c r="X565" s="12">
        <v>77</v>
      </c>
      <c r="Y565" s="12">
        <v>0</v>
      </c>
      <c r="Z565" s="12">
        <v>0</v>
      </c>
      <c r="AA565" s="11">
        <v>0.20300000000000001</v>
      </c>
      <c r="AB565" s="11">
        <v>0.187</v>
      </c>
    </row>
    <row r="566" spans="1:28" ht="15" x14ac:dyDescent="0.25">
      <c r="A566" s="7" t="s">
        <v>122</v>
      </c>
      <c r="B566" s="12" t="s">
        <v>84</v>
      </c>
      <c r="C566" s="19">
        <v>2004</v>
      </c>
      <c r="D566" s="9" t="str">
        <f t="shared" si="16"/>
        <v>Costa Rica-The Americas2004</v>
      </c>
      <c r="E566" s="10">
        <v>18596365927</v>
      </c>
      <c r="F566" s="11">
        <v>7.8E-2</v>
      </c>
      <c r="G566" s="11">
        <v>346</v>
      </c>
      <c r="H566" s="11">
        <v>0.25600000000000001</v>
      </c>
      <c r="I566">
        <f t="array" ref="I566:J566">_xlfn.IFNA(VLOOKUP(D566,ENERGY!$D$2:$F$2692,{2,3},FALSE),0)</f>
        <v>4586</v>
      </c>
      <c r="J566">
        <v>8647</v>
      </c>
      <c r="K566">
        <f t="array" ref="K566:S566">VLOOKUP(D566,'HUMAN RESOURCES'!$D$2:$M$2692,{2,3,4,5,6,7,8,9,10},FALSE)</f>
        <v>1.7999999999999999E-2</v>
      </c>
      <c r="L566">
        <v>8.9999999999999993E-3</v>
      </c>
      <c r="M566">
        <v>81</v>
      </c>
      <c r="N566">
        <v>76</v>
      </c>
      <c r="O566">
        <v>0.28599999999999998</v>
      </c>
      <c r="P566">
        <v>0.65600000000000003</v>
      </c>
      <c r="Q566">
        <v>5.8000000000000003E-2</v>
      </c>
      <c r="R566">
        <v>4246336</v>
      </c>
      <c r="S566">
        <v>0.64400000000000002</v>
      </c>
      <c r="T566">
        <f t="shared" si="17"/>
        <v>0.35599999999999998</v>
      </c>
      <c r="U566">
        <f t="array" ref="U566:V566">VLOOKUP(D566,TOURISM!$D$2:$F$2692,{2,3},FALSE)</f>
        <v>1586000000</v>
      </c>
      <c r="V566">
        <v>481000000</v>
      </c>
      <c r="W566" s="12">
        <f t="array" ref="W566:AB566">VLOOKUP(D566,BUSINESS!$D$2:$J$2692,{2,3,4,5,6,7},FALSE)</f>
        <v>0</v>
      </c>
      <c r="X566" s="12">
        <v>77</v>
      </c>
      <c r="Y566" s="12">
        <v>0</v>
      </c>
      <c r="Z566" s="12">
        <v>0</v>
      </c>
      <c r="AA566" s="11">
        <v>0.20799999999999999</v>
      </c>
      <c r="AB566" s="11">
        <v>0.217</v>
      </c>
    </row>
    <row r="567" spans="1:28" ht="15" x14ac:dyDescent="0.25">
      <c r="A567" s="7" t="s">
        <v>122</v>
      </c>
      <c r="B567" s="12" t="s">
        <v>84</v>
      </c>
      <c r="C567" s="19">
        <v>2005</v>
      </c>
      <c r="D567" s="9" t="str">
        <f t="shared" si="16"/>
        <v>Costa Rica-The Americas2005</v>
      </c>
      <c r="E567" s="10">
        <v>19964893807</v>
      </c>
      <c r="F567" s="11">
        <v>7.6999999999999999E-2</v>
      </c>
      <c r="G567" s="11">
        <v>364</v>
      </c>
      <c r="H567" s="11">
        <v>0.23400000000000001</v>
      </c>
      <c r="I567">
        <f t="array" ref="I567:J567">_xlfn.IFNA(VLOOKUP(D567,ENERGY!$D$2:$F$2692,{2,3},FALSE),0)</f>
        <v>3880</v>
      </c>
      <c r="J567">
        <v>6931</v>
      </c>
      <c r="K567">
        <f t="array" ref="K567:S567">VLOOKUP(D567,'HUMAN RESOURCES'!$D$2:$M$2692,{2,3,4,5,6,7,8,9,10},FALSE)</f>
        <v>1.7000000000000001E-2</v>
      </c>
      <c r="L567">
        <v>8.9999999999999993E-3</v>
      </c>
      <c r="M567">
        <v>81</v>
      </c>
      <c r="N567">
        <v>76</v>
      </c>
      <c r="O567">
        <v>0.27900000000000003</v>
      </c>
      <c r="P567">
        <v>0.66200000000000003</v>
      </c>
      <c r="Q567">
        <v>5.8999999999999997E-2</v>
      </c>
      <c r="R567">
        <v>4320130</v>
      </c>
      <c r="S567">
        <v>0.65700000000000003</v>
      </c>
      <c r="T567">
        <f t="shared" si="17"/>
        <v>0.34299999999999997</v>
      </c>
      <c r="U567">
        <f t="array" ref="U567:V567">VLOOKUP(D567,TOURISM!$D$2:$F$2692,{2,3},FALSE)</f>
        <v>1810000000</v>
      </c>
      <c r="V567">
        <v>556000000</v>
      </c>
      <c r="W567" s="12">
        <f t="array" ref="W567:AB567">VLOOKUP(D567,BUSINESS!$D$2:$J$2692,{2,3,4,5,6,7},FALSE)</f>
        <v>0.55200000000000005</v>
      </c>
      <c r="X567" s="12">
        <v>77</v>
      </c>
      <c r="Y567" s="12">
        <v>0</v>
      </c>
      <c r="Z567" s="12">
        <v>402</v>
      </c>
      <c r="AA567" s="11">
        <v>0.221</v>
      </c>
      <c r="AB567" s="11">
        <v>0.255</v>
      </c>
    </row>
    <row r="568" spans="1:28" ht="15" x14ac:dyDescent="0.25">
      <c r="A568" s="7" t="s">
        <v>122</v>
      </c>
      <c r="B568" s="12" t="s">
        <v>84</v>
      </c>
      <c r="C568" s="19">
        <v>2006</v>
      </c>
      <c r="D568" s="9" t="str">
        <f t="shared" si="16"/>
        <v>Costa Rica-The Americas2006</v>
      </c>
      <c r="E568" s="10">
        <v>22526464409</v>
      </c>
      <c r="F568" s="11">
        <v>7.8E-2</v>
      </c>
      <c r="G568" s="11">
        <v>410</v>
      </c>
      <c r="H568" s="11">
        <v>0.247</v>
      </c>
      <c r="I568">
        <f t="array" ref="I568:J568">_xlfn.IFNA(VLOOKUP(D568,ENERGY!$D$2:$F$2692,{2,3},FALSE),0)</f>
        <v>4508</v>
      </c>
      <c r="J568">
        <v>8573</v>
      </c>
      <c r="K568">
        <f t="array" ref="K568:S568">VLOOKUP(D568,'HUMAN RESOURCES'!$D$2:$M$2692,{2,3,4,5,6,7,8,9,10},FALSE)</f>
        <v>1.7000000000000001E-2</v>
      </c>
      <c r="L568">
        <v>8.9999999999999993E-3</v>
      </c>
      <c r="M568">
        <v>81</v>
      </c>
      <c r="N568">
        <v>76</v>
      </c>
      <c r="O568">
        <v>0.27200000000000002</v>
      </c>
      <c r="P568">
        <v>0.66800000000000004</v>
      </c>
      <c r="Q568">
        <v>0.06</v>
      </c>
      <c r="R568">
        <v>4392493</v>
      </c>
      <c r="S568">
        <v>0.66900000000000004</v>
      </c>
      <c r="T568">
        <f t="shared" si="17"/>
        <v>0.33099999999999996</v>
      </c>
      <c r="U568">
        <f t="array" ref="U568:V568">VLOOKUP(D568,TOURISM!$D$2:$F$2692,{2,3},FALSE)</f>
        <v>1865000000</v>
      </c>
      <c r="V568">
        <v>577000000</v>
      </c>
      <c r="W568" s="12">
        <f t="array" ref="W568:AB568">VLOOKUP(D568,BUSINESS!$D$2:$J$2692,{2,3,4,5,6,7},FALSE)</f>
        <v>0.55200000000000005</v>
      </c>
      <c r="X568" s="12">
        <v>77</v>
      </c>
      <c r="Y568" s="12">
        <v>0</v>
      </c>
      <c r="Z568" s="12">
        <v>402</v>
      </c>
      <c r="AA568" s="11">
        <v>0.251</v>
      </c>
      <c r="AB568" s="11">
        <v>0.32900000000000001</v>
      </c>
    </row>
    <row r="569" spans="1:28" ht="15" x14ac:dyDescent="0.25">
      <c r="A569" s="7" t="s">
        <v>122</v>
      </c>
      <c r="B569" s="12" t="s">
        <v>84</v>
      </c>
      <c r="C569" s="19">
        <v>2007</v>
      </c>
      <c r="D569" s="9" t="str">
        <f t="shared" si="16"/>
        <v>Costa Rica-The Americas2007</v>
      </c>
      <c r="E569" s="10">
        <v>26321999607</v>
      </c>
      <c r="F569" s="11">
        <v>8.4000000000000005E-2</v>
      </c>
      <c r="G569" s="11">
        <v>525</v>
      </c>
      <c r="H569" s="11">
        <v>0.222</v>
      </c>
      <c r="I569">
        <f t="array" ref="I569:J569">_xlfn.IFNA(VLOOKUP(D569,ENERGY!$D$2:$F$2692,{2,3},FALSE),0)</f>
        <v>3865</v>
      </c>
      <c r="J569">
        <v>7088</v>
      </c>
      <c r="K569">
        <f t="array" ref="K569:S569">VLOOKUP(D569,'HUMAN RESOURCES'!$D$2:$M$2692,{2,3,4,5,6,7,8,9,10},FALSE)</f>
        <v>1.7000000000000001E-2</v>
      </c>
      <c r="L569">
        <v>8.9999999999999993E-3</v>
      </c>
      <c r="M569">
        <v>81</v>
      </c>
      <c r="N569">
        <v>76</v>
      </c>
      <c r="O569">
        <v>0.26600000000000001</v>
      </c>
      <c r="P569">
        <v>0.67300000000000004</v>
      </c>
      <c r="Q569">
        <v>6.0999999999999999E-2</v>
      </c>
      <c r="R569">
        <v>4463226</v>
      </c>
      <c r="S569">
        <v>0.68200000000000005</v>
      </c>
      <c r="T569">
        <f t="shared" si="17"/>
        <v>0.31799999999999995</v>
      </c>
      <c r="U569">
        <f t="array" ref="U569:V569">VLOOKUP(D569,TOURISM!$D$2:$F$2692,{2,3},FALSE)</f>
        <v>2221000000</v>
      </c>
      <c r="V569">
        <v>751000000</v>
      </c>
      <c r="W569" s="12">
        <f t="array" ref="W569:AB569">VLOOKUP(D569,BUSINESS!$D$2:$J$2692,{2,3,4,5,6,7},FALSE)</f>
        <v>0.55200000000000005</v>
      </c>
      <c r="X569" s="12">
        <v>77</v>
      </c>
      <c r="Y569" s="12">
        <v>0</v>
      </c>
      <c r="Z569" s="12">
        <v>402</v>
      </c>
      <c r="AA569" s="11">
        <v>0.28399999999999997</v>
      </c>
      <c r="AB569" s="11">
        <v>0.33800000000000002</v>
      </c>
    </row>
    <row r="570" spans="1:28" ht="15" x14ac:dyDescent="0.25">
      <c r="A570" s="7" t="s">
        <v>122</v>
      </c>
      <c r="B570" s="12" t="s">
        <v>84</v>
      </c>
      <c r="C570" s="19">
        <v>2008</v>
      </c>
      <c r="D570" s="9" t="str">
        <f t="shared" si="16"/>
        <v>Costa Rica-The Americas2008</v>
      </c>
      <c r="E570" s="10">
        <v>29831167681</v>
      </c>
      <c r="F570" s="11">
        <v>0.09</v>
      </c>
      <c r="G570" s="11">
        <v>593</v>
      </c>
      <c r="H570" s="11">
        <v>0.128</v>
      </c>
      <c r="I570">
        <f t="array" ref="I570:J570">_xlfn.IFNA(VLOOKUP(D570,ENERGY!$D$2:$F$2692,{2,3},FALSE),0)</f>
        <v>0</v>
      </c>
      <c r="J570">
        <v>0</v>
      </c>
      <c r="K570">
        <f t="array" ref="K570:S570">VLOOKUP(D570,'HUMAN RESOURCES'!$D$2:$M$2692,{2,3,4,5,6,7,8,9,10},FALSE)</f>
        <v>1.6E-2</v>
      </c>
      <c r="L570">
        <v>8.9999999999999993E-3</v>
      </c>
      <c r="M570">
        <v>81</v>
      </c>
      <c r="N570">
        <v>77</v>
      </c>
      <c r="O570">
        <v>0.26</v>
      </c>
      <c r="P570">
        <v>0.67800000000000005</v>
      </c>
      <c r="Q570">
        <v>6.2E-2</v>
      </c>
      <c r="R570">
        <v>4532711</v>
      </c>
      <c r="S570">
        <v>0.69399999999999995</v>
      </c>
      <c r="T570">
        <f t="shared" si="17"/>
        <v>0.30600000000000005</v>
      </c>
      <c r="U570">
        <f t="array" ref="U570:V570">VLOOKUP(D570,TOURISM!$D$2:$F$2692,{2,3},FALSE)</f>
        <v>2533000000</v>
      </c>
      <c r="V570">
        <v>718000000</v>
      </c>
      <c r="W570" s="12">
        <f t="array" ref="W570:AB570">VLOOKUP(D570,BUSINESS!$D$2:$J$2692,{2,3,4,5,6,7},FALSE)</f>
        <v>0.55200000000000005</v>
      </c>
      <c r="X570" s="12">
        <v>60</v>
      </c>
      <c r="Y570" s="12">
        <v>0</v>
      </c>
      <c r="Z570" s="12">
        <v>282</v>
      </c>
      <c r="AA570" s="11">
        <v>0.32300000000000001</v>
      </c>
      <c r="AB570" s="11">
        <v>0.41599999999999998</v>
      </c>
    </row>
    <row r="571" spans="1:28" ht="15" x14ac:dyDescent="0.25">
      <c r="A571" s="7" t="s">
        <v>122</v>
      </c>
      <c r="B571" s="12" t="s">
        <v>84</v>
      </c>
      <c r="C571" s="19">
        <v>2009</v>
      </c>
      <c r="D571" s="9" t="str">
        <f t="shared" si="16"/>
        <v>Costa Rica-The Americas2009</v>
      </c>
      <c r="E571" s="10">
        <v>29382692643</v>
      </c>
      <c r="F571" s="11">
        <v>9.7000000000000003E-2</v>
      </c>
      <c r="G571" s="11">
        <v>619</v>
      </c>
      <c r="H571" s="11">
        <v>0.158</v>
      </c>
      <c r="I571">
        <f t="array" ref="I571:J571">_xlfn.IFNA(VLOOKUP(D571,ENERGY!$D$2:$F$2692,{2,3},FALSE),0)</f>
        <v>3297</v>
      </c>
      <c r="J571">
        <v>6626</v>
      </c>
      <c r="K571">
        <f t="array" ref="K571:S571">VLOOKUP(D571,'HUMAN RESOURCES'!$D$2:$M$2692,{2,3,4,5,6,7,8,9,10},FALSE)</f>
        <v>1.6E-2</v>
      </c>
      <c r="L571">
        <v>8.9999999999999993E-3</v>
      </c>
      <c r="M571">
        <v>81</v>
      </c>
      <c r="N571">
        <v>77</v>
      </c>
      <c r="O571">
        <v>0.255</v>
      </c>
      <c r="P571">
        <v>0.68200000000000005</v>
      </c>
      <c r="Q571">
        <v>6.4000000000000001E-2</v>
      </c>
      <c r="R571">
        <v>4601424</v>
      </c>
      <c r="S571">
        <v>0.70599999999999996</v>
      </c>
      <c r="T571">
        <f t="shared" si="17"/>
        <v>0.29400000000000004</v>
      </c>
      <c r="U571">
        <f t="array" ref="U571:V571">VLOOKUP(D571,TOURISM!$D$2:$F$2692,{2,3},FALSE)</f>
        <v>2001000000</v>
      </c>
      <c r="V571">
        <v>462000000</v>
      </c>
      <c r="W571" s="12">
        <f t="array" ref="W571:AB571">VLOOKUP(D571,BUSINESS!$D$2:$J$2692,{2,3,4,5,6,7},FALSE)</f>
        <v>0.55200000000000005</v>
      </c>
      <c r="X571" s="12">
        <v>60</v>
      </c>
      <c r="Y571" s="12">
        <v>0</v>
      </c>
      <c r="Z571" s="12">
        <v>282</v>
      </c>
      <c r="AA571" s="11">
        <v>0.34300000000000003</v>
      </c>
      <c r="AB571" s="11">
        <v>0.42399999999999999</v>
      </c>
    </row>
    <row r="572" spans="1:28" ht="15" x14ac:dyDescent="0.25">
      <c r="A572" s="7" t="s">
        <v>122</v>
      </c>
      <c r="B572" s="12" t="s">
        <v>84</v>
      </c>
      <c r="C572" s="19">
        <v>2010</v>
      </c>
      <c r="D572" s="9" t="str">
        <f t="shared" si="16"/>
        <v>Costa Rica-The Americas2010</v>
      </c>
      <c r="E572" s="10">
        <v>36298327670</v>
      </c>
      <c r="F572" s="11">
        <v>9.7000000000000003E-2</v>
      </c>
      <c r="G572" s="11">
        <v>750</v>
      </c>
      <c r="H572" s="11">
        <v>0.19700000000000001</v>
      </c>
      <c r="I572">
        <f t="array" ref="I572:J572">_xlfn.IFNA(VLOOKUP(D572,ENERGY!$D$2:$F$2692,{2,3},FALSE),0)</f>
        <v>4182</v>
      </c>
      <c r="J572">
        <v>7437</v>
      </c>
      <c r="K572">
        <f t="array" ref="K572:S572">VLOOKUP(D572,'HUMAN RESOURCES'!$D$2:$M$2692,{2,3,4,5,6,7,8,9,10},FALSE)</f>
        <v>1.6E-2</v>
      </c>
      <c r="L572">
        <v>8.9999999999999993E-3</v>
      </c>
      <c r="M572">
        <v>82</v>
      </c>
      <c r="N572">
        <v>77</v>
      </c>
      <c r="O572">
        <v>0.249</v>
      </c>
      <c r="P572">
        <v>0.68600000000000005</v>
      </c>
      <c r="Q572">
        <v>6.5000000000000002E-2</v>
      </c>
      <c r="R572">
        <v>4669685</v>
      </c>
      <c r="S572">
        <v>0.71699999999999997</v>
      </c>
      <c r="T572">
        <f t="shared" si="17"/>
        <v>0.28300000000000003</v>
      </c>
      <c r="U572">
        <f t="array" ref="U572:V572">VLOOKUP(D572,TOURISM!$D$2:$F$2692,{2,3},FALSE)</f>
        <v>2179000000</v>
      </c>
      <c r="V572">
        <v>533000000</v>
      </c>
      <c r="W572" s="12">
        <f t="array" ref="W572:AB572">VLOOKUP(D572,BUSINESS!$D$2:$J$2692,{2,3,4,5,6,7},FALSE)</f>
        <v>0.55300000000000005</v>
      </c>
      <c r="X572" s="12">
        <v>60</v>
      </c>
      <c r="Y572" s="12">
        <v>0</v>
      </c>
      <c r="Z572" s="12">
        <v>272</v>
      </c>
      <c r="AA572" s="11">
        <v>0.36499999999999999</v>
      </c>
      <c r="AB572" s="11">
        <v>0.67</v>
      </c>
    </row>
    <row r="573" spans="1:28" ht="15" x14ac:dyDescent="0.25">
      <c r="A573" s="7" t="s">
        <v>122</v>
      </c>
      <c r="B573" s="12" t="s">
        <v>84</v>
      </c>
      <c r="C573" s="19">
        <v>2011</v>
      </c>
      <c r="D573" s="9" t="str">
        <f t="shared" si="16"/>
        <v>Costa Rica-The Americas2011</v>
      </c>
      <c r="E573" s="10">
        <v>41237296807</v>
      </c>
      <c r="F573" s="11">
        <v>0.10199999999999999</v>
      </c>
      <c r="G573" s="11">
        <v>883</v>
      </c>
      <c r="H573" s="11">
        <v>0.17100000000000001</v>
      </c>
      <c r="I573">
        <f t="array" ref="I573:J573">_xlfn.IFNA(VLOOKUP(D573,ENERGY!$D$2:$F$2692,{2,3},FALSE),0)</f>
        <v>0</v>
      </c>
      <c r="J573">
        <v>0</v>
      </c>
      <c r="K573">
        <f t="array" ref="K573:S573">VLOOKUP(D573,'HUMAN RESOURCES'!$D$2:$M$2692,{2,3,4,5,6,7,8,9,10},FALSE)</f>
        <v>1.6E-2</v>
      </c>
      <c r="L573">
        <v>8.9999999999999993E-3</v>
      </c>
      <c r="M573">
        <v>82</v>
      </c>
      <c r="N573">
        <v>77</v>
      </c>
      <c r="O573">
        <v>0.24399999999999999</v>
      </c>
      <c r="P573">
        <v>0.68899999999999995</v>
      </c>
      <c r="Q573">
        <v>6.7000000000000004E-2</v>
      </c>
      <c r="R573">
        <v>4737680</v>
      </c>
      <c r="S573">
        <v>0.72899999999999998</v>
      </c>
      <c r="T573">
        <f t="shared" si="17"/>
        <v>0.27100000000000002</v>
      </c>
      <c r="U573">
        <f t="array" ref="U573:V573">VLOOKUP(D573,TOURISM!$D$2:$F$2692,{2,3},FALSE)</f>
        <v>2375000000</v>
      </c>
      <c r="V573">
        <v>522000000</v>
      </c>
      <c r="W573" s="12">
        <f t="array" ref="W573:AB573">VLOOKUP(D573,BUSINESS!$D$2:$J$2692,{2,3,4,5,6,7},FALSE)</f>
        <v>0.55300000000000005</v>
      </c>
      <c r="X573" s="12">
        <v>60</v>
      </c>
      <c r="Y573" s="12">
        <v>0</v>
      </c>
      <c r="Z573" s="12">
        <v>246</v>
      </c>
      <c r="AA573" s="11">
        <v>0.39200000000000002</v>
      </c>
      <c r="AB573" s="11">
        <v>0.877</v>
      </c>
    </row>
    <row r="574" spans="1:28" ht="15" x14ac:dyDescent="0.25">
      <c r="A574" s="7" t="s">
        <v>122</v>
      </c>
      <c r="B574" s="12" t="s">
        <v>84</v>
      </c>
      <c r="C574" s="19">
        <v>2012</v>
      </c>
      <c r="D574" s="9" t="str">
        <f t="shared" si="16"/>
        <v>Costa Rica-The Americas2012</v>
      </c>
      <c r="E574" s="10">
        <v>45374788701</v>
      </c>
      <c r="F574" s="11">
        <v>0.10100000000000001</v>
      </c>
      <c r="G574" s="11">
        <v>951</v>
      </c>
      <c r="H574" s="11">
        <v>0.161</v>
      </c>
      <c r="I574">
        <f t="array" ref="I574:J574">_xlfn.IFNA(VLOOKUP(D574,ENERGY!$D$2:$F$2692,{2,3},FALSE),0)</f>
        <v>0</v>
      </c>
      <c r="J574">
        <v>0</v>
      </c>
      <c r="K574">
        <f t="array" ref="K574:S574">VLOOKUP(D574,'HUMAN RESOURCES'!$D$2:$M$2692,{2,3,4,5,6,7,8,9,10},FALSE)</f>
        <v>1.4999999999999999E-2</v>
      </c>
      <c r="L574">
        <v>8.9999999999999993E-3</v>
      </c>
      <c r="M574">
        <v>82</v>
      </c>
      <c r="N574">
        <v>78</v>
      </c>
      <c r="O574">
        <v>0.23899999999999999</v>
      </c>
      <c r="P574">
        <v>0.69199999999999995</v>
      </c>
      <c r="Q574">
        <v>6.8000000000000005E-2</v>
      </c>
      <c r="R574">
        <v>4805295</v>
      </c>
      <c r="S574">
        <v>0.73899999999999999</v>
      </c>
      <c r="T574">
        <f t="shared" si="17"/>
        <v>0.26100000000000001</v>
      </c>
      <c r="U574">
        <f t="array" ref="U574:V574">VLOOKUP(D574,TOURISM!$D$2:$F$2692,{2,3},FALSE)</f>
        <v>2544000000</v>
      </c>
      <c r="V574">
        <v>567000000</v>
      </c>
      <c r="W574" s="12">
        <f t="array" ref="W574:AB574">VLOOKUP(D574,BUSINESS!$D$2:$J$2692,{2,3,4,5,6,7},FALSE)</f>
        <v>0.55300000000000005</v>
      </c>
      <c r="X574" s="12">
        <v>60</v>
      </c>
      <c r="Y574" s="12">
        <v>109</v>
      </c>
      <c r="Z574" s="12">
        <v>226</v>
      </c>
      <c r="AA574" s="11">
        <v>0.47499999999999998</v>
      </c>
      <c r="AB574" s="11">
        <v>1.119</v>
      </c>
    </row>
    <row r="575" spans="1:28" ht="15" x14ac:dyDescent="0.25">
      <c r="A575" s="7" t="s">
        <v>123</v>
      </c>
      <c r="B575" s="12" t="s">
        <v>77</v>
      </c>
      <c r="C575" s="19">
        <v>2001</v>
      </c>
      <c r="D575" s="9" t="str">
        <f t="shared" si="16"/>
        <v>Cote d'Ivoire-Africa2001</v>
      </c>
      <c r="E575" s="10">
        <v>10545285037</v>
      </c>
      <c r="F575" s="11">
        <v>5.1999999999999998E-2</v>
      </c>
      <c r="G575" s="11">
        <v>34</v>
      </c>
      <c r="H575" s="12">
        <v>0</v>
      </c>
      <c r="I575">
        <f t="array" ref="I575:J575">_xlfn.IFNA(VLOOKUP(D575,ENERGY!$D$2:$F$2692,{2,3},FALSE),0)</f>
        <v>11233</v>
      </c>
      <c r="J575">
        <v>0</v>
      </c>
      <c r="K575">
        <f t="array" ref="K575:S575">VLOOKUP(D575,'HUMAN RESOURCES'!$D$2:$M$2692,{2,3,4,5,6,7,8,9,10},FALSE)</f>
        <v>3.7999999999999999E-2</v>
      </c>
      <c r="L575">
        <v>9.8000000000000004E-2</v>
      </c>
      <c r="M575">
        <v>47</v>
      </c>
      <c r="N575">
        <v>46</v>
      </c>
      <c r="O575">
        <v>0.42099999999999999</v>
      </c>
      <c r="P575">
        <v>0.55000000000000004</v>
      </c>
      <c r="Q575">
        <v>2.9000000000000001E-2</v>
      </c>
      <c r="R575">
        <v>16420173</v>
      </c>
      <c r="S575">
        <v>0.442</v>
      </c>
      <c r="T575">
        <f t="shared" si="17"/>
        <v>0.55800000000000005</v>
      </c>
      <c r="U575">
        <f t="array" ref="U575:V575">VLOOKUP(D575,TOURISM!$D$2:$F$2692,{2,3},FALSE)</f>
        <v>58000000</v>
      </c>
      <c r="V575">
        <v>289000000</v>
      </c>
      <c r="W575" s="12">
        <f t="array" ref="W575:AB575">VLOOKUP(D575,BUSINESS!$D$2:$J$2692,{2,3,4,5,6,7},FALSE)</f>
        <v>0</v>
      </c>
      <c r="X575" s="12">
        <v>0</v>
      </c>
      <c r="Y575" s="12">
        <v>0</v>
      </c>
      <c r="Z575" s="12">
        <v>0</v>
      </c>
      <c r="AA575" s="11">
        <v>4.0000000000000001E-3</v>
      </c>
      <c r="AB575" s="11">
        <v>4.3999999999999997E-2</v>
      </c>
    </row>
    <row r="576" spans="1:28" ht="15" x14ac:dyDescent="0.25">
      <c r="A576" s="7" t="s">
        <v>123</v>
      </c>
      <c r="B576" s="12" t="s">
        <v>77</v>
      </c>
      <c r="C576" s="19">
        <v>2002</v>
      </c>
      <c r="D576" s="9" t="str">
        <f t="shared" si="16"/>
        <v>Cote d'Ivoire-Africa2002</v>
      </c>
      <c r="E576" s="10">
        <v>11486664265</v>
      </c>
      <c r="F576" s="11">
        <v>4.7E-2</v>
      </c>
      <c r="G576" s="11">
        <v>33</v>
      </c>
      <c r="H576" s="12">
        <v>0</v>
      </c>
      <c r="I576">
        <f t="array" ref="I576:J576">_xlfn.IFNA(VLOOKUP(D576,ENERGY!$D$2:$F$2692,{2,3},FALSE),0)</f>
        <v>9800</v>
      </c>
      <c r="J576">
        <v>5805</v>
      </c>
      <c r="K576">
        <f t="array" ref="K576:S576">VLOOKUP(D576,'HUMAN RESOURCES'!$D$2:$M$2692,{2,3,4,5,6,7,8,9,10},FALSE)</f>
        <v>3.7999999999999999E-2</v>
      </c>
      <c r="L576">
        <v>9.6000000000000002E-2</v>
      </c>
      <c r="M576">
        <v>47</v>
      </c>
      <c r="N576">
        <v>46</v>
      </c>
      <c r="O576">
        <v>0.42199999999999999</v>
      </c>
      <c r="P576">
        <v>0.54900000000000004</v>
      </c>
      <c r="Q576">
        <v>2.9000000000000001E-2</v>
      </c>
      <c r="R576">
        <v>16674987</v>
      </c>
      <c r="S576">
        <v>0.44900000000000001</v>
      </c>
      <c r="T576">
        <f t="shared" si="17"/>
        <v>0.55099999999999993</v>
      </c>
      <c r="U576">
        <f t="array" ref="U576:V576">VLOOKUP(D576,TOURISM!$D$2:$F$2692,{2,3},FALSE)</f>
        <v>56000000</v>
      </c>
      <c r="V576">
        <v>490000000</v>
      </c>
      <c r="W576" s="12">
        <f t="array" ref="W576:AB576">VLOOKUP(D576,BUSINESS!$D$2:$J$2692,{2,3,4,5,6,7},FALSE)</f>
        <v>0</v>
      </c>
      <c r="X576" s="12">
        <v>0</v>
      </c>
      <c r="Y576" s="12">
        <v>0</v>
      </c>
      <c r="Z576" s="12">
        <v>0</v>
      </c>
      <c r="AA576" s="11">
        <v>5.0000000000000001E-3</v>
      </c>
      <c r="AB576" s="11">
        <v>6.2E-2</v>
      </c>
    </row>
    <row r="577" spans="1:28" ht="15" x14ac:dyDescent="0.25">
      <c r="A577" s="7" t="s">
        <v>123</v>
      </c>
      <c r="B577" s="12" t="s">
        <v>77</v>
      </c>
      <c r="C577" s="19">
        <v>2003</v>
      </c>
      <c r="D577" s="9" t="str">
        <f t="shared" si="16"/>
        <v>Cote d'Ivoire-Africa2003</v>
      </c>
      <c r="E577" s="10">
        <v>13737482343</v>
      </c>
      <c r="F577" s="11">
        <v>5.0999999999999997E-2</v>
      </c>
      <c r="G577" s="11">
        <v>42</v>
      </c>
      <c r="H577" s="12">
        <v>0</v>
      </c>
      <c r="I577">
        <f t="array" ref="I577:J577">_xlfn.IFNA(VLOOKUP(D577,ENERGY!$D$2:$F$2692,{2,3},FALSE),0)</f>
        <v>9489</v>
      </c>
      <c r="J577">
        <v>5856</v>
      </c>
      <c r="K577">
        <f t="array" ref="K577:S577">VLOOKUP(D577,'HUMAN RESOURCES'!$D$2:$M$2692,{2,3,4,5,6,7,8,9,10},FALSE)</f>
        <v>3.6999999999999998E-2</v>
      </c>
      <c r="L577">
        <v>9.4E-2</v>
      </c>
      <c r="M577">
        <v>47</v>
      </c>
      <c r="N577">
        <v>46</v>
      </c>
      <c r="O577">
        <v>0.42199999999999999</v>
      </c>
      <c r="P577">
        <v>0.54800000000000004</v>
      </c>
      <c r="Q577">
        <v>2.9000000000000001E-2</v>
      </c>
      <c r="R577">
        <v>16909801</v>
      </c>
      <c r="S577">
        <v>0.45500000000000002</v>
      </c>
      <c r="T577">
        <f t="shared" si="17"/>
        <v>0.54499999999999993</v>
      </c>
      <c r="U577">
        <f t="array" ref="U577:V577">VLOOKUP(D577,TOURISM!$D$2:$F$2692,{2,3},FALSE)</f>
        <v>76000000</v>
      </c>
      <c r="V577">
        <v>551000000</v>
      </c>
      <c r="W577" s="12">
        <f t="array" ref="W577:AB577">VLOOKUP(D577,BUSINESS!$D$2:$J$2692,{2,3,4,5,6,7},FALSE)</f>
        <v>0</v>
      </c>
      <c r="X577" s="12">
        <v>62</v>
      </c>
      <c r="Y577" s="12">
        <v>0</v>
      </c>
      <c r="Z577" s="12">
        <v>0</v>
      </c>
      <c r="AA577" s="11">
        <v>8.0000000000000002E-3</v>
      </c>
      <c r="AB577" s="11">
        <v>7.5999999999999998E-2</v>
      </c>
    </row>
    <row r="578" spans="1:28" ht="15" x14ac:dyDescent="0.25">
      <c r="A578" s="7" t="s">
        <v>123</v>
      </c>
      <c r="B578" s="12" t="s">
        <v>77</v>
      </c>
      <c r="C578" s="19">
        <v>2004</v>
      </c>
      <c r="D578" s="9" t="str">
        <f t="shared" ref="D578:D641" si="18">CONCATENATE(A578,C578)</f>
        <v>Cote d'Ivoire-Africa2004</v>
      </c>
      <c r="E578" s="10">
        <v>15481092596</v>
      </c>
      <c r="F578" s="11">
        <v>5.6000000000000001E-2</v>
      </c>
      <c r="G578" s="11">
        <v>50</v>
      </c>
      <c r="H578" s="12">
        <v>0</v>
      </c>
      <c r="I578">
        <f t="array" ref="I578:J578">_xlfn.IFNA(VLOOKUP(D578,ENERGY!$D$2:$F$2692,{2,3},FALSE),0)</f>
        <v>10278</v>
      </c>
      <c r="J578">
        <v>6872</v>
      </c>
      <c r="K578">
        <f t="array" ref="K578:S578">VLOOKUP(D578,'HUMAN RESOURCES'!$D$2:$M$2692,{2,3,4,5,6,7,8,9,10},FALSE)</f>
        <v>3.6999999999999998E-2</v>
      </c>
      <c r="L578">
        <v>9.0999999999999998E-2</v>
      </c>
      <c r="M578">
        <v>48</v>
      </c>
      <c r="N578">
        <v>46</v>
      </c>
      <c r="O578">
        <v>0.42299999999999999</v>
      </c>
      <c r="P578">
        <v>0.54800000000000004</v>
      </c>
      <c r="Q578">
        <v>2.9000000000000001E-2</v>
      </c>
      <c r="R578">
        <v>17144325</v>
      </c>
      <c r="S578">
        <v>0.46200000000000002</v>
      </c>
      <c r="T578">
        <f t="shared" si="17"/>
        <v>0.53800000000000003</v>
      </c>
      <c r="U578">
        <f t="array" ref="U578:V578">VLOOKUP(D578,TOURISM!$D$2:$F$2692,{2,3},FALSE)</f>
        <v>91000000</v>
      </c>
      <c r="V578">
        <v>571000000</v>
      </c>
      <c r="W578" s="12">
        <f t="array" ref="W578:AB578">VLOOKUP(D578,BUSINESS!$D$2:$J$2692,{2,3,4,5,6,7},FALSE)</f>
        <v>0</v>
      </c>
      <c r="X578" s="12">
        <v>58</v>
      </c>
      <c r="Y578" s="12">
        <v>0</v>
      </c>
      <c r="Z578" s="12">
        <v>0</v>
      </c>
      <c r="AA578" s="11">
        <v>8.0000000000000002E-3</v>
      </c>
      <c r="AB578" s="11">
        <v>9.8000000000000004E-2</v>
      </c>
    </row>
    <row r="579" spans="1:28" ht="15" x14ac:dyDescent="0.25">
      <c r="A579" s="7" t="s">
        <v>123</v>
      </c>
      <c r="B579" s="12" t="s">
        <v>77</v>
      </c>
      <c r="C579" s="19">
        <v>2005</v>
      </c>
      <c r="D579" s="9" t="str">
        <f t="shared" si="18"/>
        <v>Cote d'Ivoire-Africa2005</v>
      </c>
      <c r="E579" s="10">
        <v>16363437145</v>
      </c>
      <c r="F579" s="11">
        <v>5.7000000000000002E-2</v>
      </c>
      <c r="G579" s="11">
        <v>53</v>
      </c>
      <c r="H579" s="12">
        <v>0</v>
      </c>
      <c r="I579">
        <f t="array" ref="I579:J579">_xlfn.IFNA(VLOOKUP(D579,ENERGY!$D$2:$F$2692,{2,3},FALSE),0)</f>
        <v>9302</v>
      </c>
      <c r="J579">
        <v>7664</v>
      </c>
      <c r="K579">
        <f t="array" ref="K579:S579">VLOOKUP(D579,'HUMAN RESOURCES'!$D$2:$M$2692,{2,3,4,5,6,7,8,9,10},FALSE)</f>
        <v>3.6999999999999998E-2</v>
      </c>
      <c r="L579">
        <v>8.8999999999999996E-2</v>
      </c>
      <c r="M579">
        <v>48</v>
      </c>
      <c r="N579">
        <v>46</v>
      </c>
      <c r="O579">
        <v>0.42299999999999999</v>
      </c>
      <c r="P579">
        <v>0.54700000000000004</v>
      </c>
      <c r="Q579">
        <v>0.03</v>
      </c>
      <c r="R579">
        <v>17393994</v>
      </c>
      <c r="S579">
        <v>0.46800000000000003</v>
      </c>
      <c r="T579">
        <f t="shared" ref="T579:T642" si="19">1-S579</f>
        <v>0.53200000000000003</v>
      </c>
      <c r="U579">
        <f t="array" ref="U579:V579">VLOOKUP(D579,TOURISM!$D$2:$F$2692,{2,3},FALSE)</f>
        <v>93000000</v>
      </c>
      <c r="V579">
        <v>549000000</v>
      </c>
      <c r="W579" s="12">
        <f t="array" ref="W579:AB579">VLOOKUP(D579,BUSINESS!$D$2:$J$2692,{2,3,4,5,6,7},FALSE)</f>
        <v>0.47299999999999998</v>
      </c>
      <c r="X579" s="12">
        <v>45</v>
      </c>
      <c r="Y579" s="12">
        <v>0</v>
      </c>
      <c r="Z579" s="12">
        <v>270</v>
      </c>
      <c r="AA579" s="11">
        <v>0.01</v>
      </c>
      <c r="AB579" s="11">
        <v>0.13500000000000001</v>
      </c>
    </row>
    <row r="580" spans="1:28" ht="15" x14ac:dyDescent="0.25">
      <c r="A580" s="7" t="s">
        <v>123</v>
      </c>
      <c r="B580" s="12" t="s">
        <v>77</v>
      </c>
      <c r="C580" s="19">
        <v>2006</v>
      </c>
      <c r="D580" s="9" t="str">
        <f t="shared" si="18"/>
        <v>Cote d'Ivoire-Africa2006</v>
      </c>
      <c r="E580" s="10">
        <v>17367303156</v>
      </c>
      <c r="F580" s="11">
        <v>0.06</v>
      </c>
      <c r="G580" s="11">
        <v>59</v>
      </c>
      <c r="H580" s="12">
        <v>0</v>
      </c>
      <c r="I580">
        <f t="array" ref="I580:J580">_xlfn.IFNA(VLOOKUP(D580,ENERGY!$D$2:$F$2692,{2,3},FALSE),0)</f>
        <v>10233</v>
      </c>
      <c r="J580">
        <v>6883</v>
      </c>
      <c r="K580">
        <f t="array" ref="K580:S580">VLOOKUP(D580,'HUMAN RESOURCES'!$D$2:$M$2692,{2,3,4,5,6,7,8,9,10},FALSE)</f>
        <v>3.5999999999999997E-2</v>
      </c>
      <c r="L580">
        <v>8.6999999999999994E-2</v>
      </c>
      <c r="M580">
        <v>49</v>
      </c>
      <c r="N580">
        <v>47</v>
      </c>
      <c r="O580">
        <v>0.42299999999999999</v>
      </c>
      <c r="P580">
        <v>0.54700000000000004</v>
      </c>
      <c r="Q580">
        <v>0.03</v>
      </c>
      <c r="R580">
        <v>17662417</v>
      </c>
      <c r="S580">
        <v>0.47499999999999998</v>
      </c>
      <c r="T580">
        <f t="shared" si="19"/>
        <v>0.52500000000000002</v>
      </c>
      <c r="U580">
        <f t="array" ref="U580:V580">VLOOKUP(D580,TOURISM!$D$2:$F$2692,{2,3},FALSE)</f>
        <v>104000000</v>
      </c>
      <c r="V580">
        <v>583000000</v>
      </c>
      <c r="W580" s="12">
        <f t="array" ref="W580:AB580">VLOOKUP(D580,BUSINESS!$D$2:$J$2692,{2,3,4,5,6,7},FALSE)</f>
        <v>0.47299999999999998</v>
      </c>
      <c r="X580" s="12">
        <v>45</v>
      </c>
      <c r="Y580" s="12">
        <v>0</v>
      </c>
      <c r="Z580" s="12">
        <v>270</v>
      </c>
      <c r="AA580" s="11">
        <v>1.4999999999999999E-2</v>
      </c>
      <c r="AB580" s="11">
        <v>0.23</v>
      </c>
    </row>
    <row r="581" spans="1:28" ht="15" x14ac:dyDescent="0.25">
      <c r="A581" s="7" t="s">
        <v>123</v>
      </c>
      <c r="B581" s="12" t="s">
        <v>77</v>
      </c>
      <c r="C581" s="19">
        <v>2007</v>
      </c>
      <c r="D581" s="9" t="str">
        <f t="shared" si="18"/>
        <v>Cote d'Ivoire-Africa2007</v>
      </c>
      <c r="E581" s="10">
        <v>19795705245</v>
      </c>
      <c r="F581" s="11">
        <v>6.6000000000000003E-2</v>
      </c>
      <c r="G581" s="11">
        <v>72</v>
      </c>
      <c r="H581" s="12">
        <v>0</v>
      </c>
      <c r="I581">
        <f t="array" ref="I581:J581">_xlfn.IFNA(VLOOKUP(D581,ENERGY!$D$2:$F$2692,{2,3},FALSE),0)</f>
        <v>9634</v>
      </c>
      <c r="J581">
        <v>7825</v>
      </c>
      <c r="K581">
        <f t="array" ref="K581:S581">VLOOKUP(D581,'HUMAN RESOURCES'!$D$2:$M$2692,{2,3,4,5,6,7,8,9,10},FALSE)</f>
        <v>3.5999999999999997E-2</v>
      </c>
      <c r="L581">
        <v>8.4000000000000005E-2</v>
      </c>
      <c r="M581">
        <v>49</v>
      </c>
      <c r="N581">
        <v>47</v>
      </c>
      <c r="O581">
        <v>0.42199999999999999</v>
      </c>
      <c r="P581">
        <v>0.54800000000000004</v>
      </c>
      <c r="Q581">
        <v>0.03</v>
      </c>
      <c r="R581">
        <v>17949061</v>
      </c>
      <c r="S581">
        <v>0.48299999999999998</v>
      </c>
      <c r="T581">
        <f t="shared" si="19"/>
        <v>0.51700000000000002</v>
      </c>
      <c r="U581">
        <f t="array" ref="U581:V581">VLOOKUP(D581,TOURISM!$D$2:$F$2692,{2,3},FALSE)</f>
        <v>115000000</v>
      </c>
      <c r="V581">
        <v>606000000</v>
      </c>
      <c r="W581" s="12">
        <f t="array" ref="W581:AB581">VLOOKUP(D581,BUSINESS!$D$2:$J$2692,{2,3,4,5,6,7},FALSE)</f>
        <v>0.44600000000000001</v>
      </c>
      <c r="X581" s="12">
        <v>40</v>
      </c>
      <c r="Y581" s="12">
        <v>0</v>
      </c>
      <c r="Z581" s="12">
        <v>270</v>
      </c>
      <c r="AA581" s="11">
        <v>1.7999999999999999E-2</v>
      </c>
      <c r="AB581" s="11">
        <v>0.41599999999999998</v>
      </c>
    </row>
    <row r="582" spans="1:28" ht="15" x14ac:dyDescent="0.25">
      <c r="A582" s="7" t="s">
        <v>123</v>
      </c>
      <c r="B582" s="12" t="s">
        <v>77</v>
      </c>
      <c r="C582" s="19">
        <v>2008</v>
      </c>
      <c r="D582" s="9" t="str">
        <f t="shared" si="18"/>
        <v>Cote d'Ivoire-Africa2008</v>
      </c>
      <c r="E582" s="10">
        <v>23414253328</v>
      </c>
      <c r="F582" s="11">
        <v>6.5000000000000002E-2</v>
      </c>
      <c r="G582" s="11">
        <v>83</v>
      </c>
      <c r="H582" s="12">
        <v>0</v>
      </c>
      <c r="I582">
        <f t="array" ref="I582:J582">_xlfn.IFNA(VLOOKUP(D582,ENERGY!$D$2:$F$2692,{2,3},FALSE),0)</f>
        <v>0</v>
      </c>
      <c r="J582">
        <v>0</v>
      </c>
      <c r="K582">
        <f t="array" ref="K582:S582">VLOOKUP(D582,'HUMAN RESOURCES'!$D$2:$M$2692,{2,3,4,5,6,7,8,9,10},FALSE)</f>
        <v>3.5999999999999997E-2</v>
      </c>
      <c r="L582">
        <v>8.2000000000000003E-2</v>
      </c>
      <c r="M582">
        <v>50</v>
      </c>
      <c r="N582">
        <v>48</v>
      </c>
      <c r="O582">
        <v>0.42099999999999999</v>
      </c>
      <c r="P582">
        <v>0.54900000000000004</v>
      </c>
      <c r="Q582">
        <v>0.03</v>
      </c>
      <c r="R582">
        <v>18260044</v>
      </c>
      <c r="S582">
        <v>0.49</v>
      </c>
      <c r="T582">
        <f t="shared" si="19"/>
        <v>0.51</v>
      </c>
      <c r="U582">
        <f t="array" ref="U582:V582">VLOOKUP(D582,TOURISM!$D$2:$F$2692,{2,3},FALSE)</f>
        <v>129000000</v>
      </c>
      <c r="V582">
        <v>612000000</v>
      </c>
      <c r="W582" s="12">
        <f t="array" ref="W582:AB582">VLOOKUP(D582,BUSINESS!$D$2:$J$2692,{2,3,4,5,6,7},FALSE)</f>
        <v>0.44600000000000001</v>
      </c>
      <c r="X582" s="12">
        <v>40</v>
      </c>
      <c r="Y582" s="12">
        <v>0</v>
      </c>
      <c r="Z582" s="12">
        <v>270</v>
      </c>
      <c r="AA582" s="11">
        <v>1.9E-2</v>
      </c>
      <c r="AB582" s="11">
        <v>0.57199999999999995</v>
      </c>
    </row>
    <row r="583" spans="1:28" ht="15" x14ac:dyDescent="0.25">
      <c r="A583" s="7" t="s">
        <v>123</v>
      </c>
      <c r="B583" s="12" t="s">
        <v>77</v>
      </c>
      <c r="C583" s="19">
        <v>2009</v>
      </c>
      <c r="D583" s="9" t="str">
        <f t="shared" si="18"/>
        <v>Cote d'Ivoire-Africa2009</v>
      </c>
      <c r="E583" s="10">
        <v>23041633638</v>
      </c>
      <c r="F583" s="11">
        <v>6.8000000000000005E-2</v>
      </c>
      <c r="G583" s="11">
        <v>84</v>
      </c>
      <c r="H583" s="12">
        <v>0</v>
      </c>
      <c r="I583">
        <f t="array" ref="I583:J583">_xlfn.IFNA(VLOOKUP(D583,ENERGY!$D$2:$F$2692,{2,3},FALSE),0)</f>
        <v>6578</v>
      </c>
      <c r="J583">
        <v>5460</v>
      </c>
      <c r="K583">
        <f t="array" ref="K583:S583">VLOOKUP(D583,'HUMAN RESOURCES'!$D$2:$M$2692,{2,3,4,5,6,7,8,9,10},FALSE)</f>
        <v>3.5999999999999997E-2</v>
      </c>
      <c r="L583">
        <v>7.9000000000000001E-2</v>
      </c>
      <c r="M583">
        <v>50</v>
      </c>
      <c r="N583">
        <v>48</v>
      </c>
      <c r="O583">
        <v>0.42</v>
      </c>
      <c r="P583">
        <v>0.55000000000000004</v>
      </c>
      <c r="Q583">
        <v>3.1E-2</v>
      </c>
      <c r="R583">
        <v>18601342</v>
      </c>
      <c r="S583">
        <v>0.498</v>
      </c>
      <c r="T583">
        <f t="shared" si="19"/>
        <v>0.502</v>
      </c>
      <c r="U583">
        <f t="array" ref="U583:V583">VLOOKUP(D583,TOURISM!$D$2:$F$2692,{2,3},FALSE)</f>
        <v>164000000</v>
      </c>
      <c r="V583">
        <v>589000000</v>
      </c>
      <c r="W583" s="12">
        <f t="array" ref="W583:AB583">VLOOKUP(D583,BUSINESS!$D$2:$J$2692,{2,3,4,5,6,7},FALSE)</f>
        <v>0.44400000000000001</v>
      </c>
      <c r="X583" s="12">
        <v>40</v>
      </c>
      <c r="Y583" s="12">
        <v>0</v>
      </c>
      <c r="Z583" s="12">
        <v>270</v>
      </c>
      <c r="AA583" s="11">
        <v>0.02</v>
      </c>
      <c r="AB583" s="11">
        <v>0.70899999999999996</v>
      </c>
    </row>
    <row r="584" spans="1:28" ht="15" x14ac:dyDescent="0.25">
      <c r="A584" s="7" t="s">
        <v>123</v>
      </c>
      <c r="B584" s="12" t="s">
        <v>77</v>
      </c>
      <c r="C584" s="19">
        <v>2010</v>
      </c>
      <c r="D584" s="9" t="str">
        <f t="shared" si="18"/>
        <v>Cote d'Ivoire-Africa2010</v>
      </c>
      <c r="E584" s="10">
        <v>22920779598</v>
      </c>
      <c r="F584" s="11">
        <v>6.9000000000000006E-2</v>
      </c>
      <c r="G584" s="11">
        <v>83</v>
      </c>
      <c r="H584" s="12">
        <v>0</v>
      </c>
      <c r="I584">
        <f t="array" ref="I584:J584">_xlfn.IFNA(VLOOKUP(D584,ENERGY!$D$2:$F$2692,{2,3},FALSE),0)</f>
        <v>9537</v>
      </c>
      <c r="J584">
        <v>6997</v>
      </c>
      <c r="K584">
        <f t="array" ref="K584:S584">VLOOKUP(D584,'HUMAN RESOURCES'!$D$2:$M$2692,{2,3,4,5,6,7,8,9,10},FALSE)</f>
        <v>3.6999999999999998E-2</v>
      </c>
      <c r="L584">
        <v>7.6999999999999999E-2</v>
      </c>
      <c r="M584">
        <v>50</v>
      </c>
      <c r="N584">
        <v>49</v>
      </c>
      <c r="O584">
        <v>0.41799999999999998</v>
      </c>
      <c r="P584">
        <v>0.55100000000000005</v>
      </c>
      <c r="Q584">
        <v>3.1E-2</v>
      </c>
      <c r="R584">
        <v>18976588</v>
      </c>
      <c r="S584">
        <v>0.50600000000000001</v>
      </c>
      <c r="T584">
        <f t="shared" si="19"/>
        <v>0.49399999999999999</v>
      </c>
      <c r="U584">
        <f t="array" ref="U584:V584">VLOOKUP(D584,TOURISM!$D$2:$F$2692,{2,3},FALSE)</f>
        <v>213000000</v>
      </c>
      <c r="V584">
        <v>569000000</v>
      </c>
      <c r="W584" s="12">
        <f t="array" ref="W584:AB584">VLOOKUP(D584,BUSINESS!$D$2:$J$2692,{2,3,4,5,6,7},FALSE)</f>
        <v>0.442</v>
      </c>
      <c r="X584" s="12">
        <v>40</v>
      </c>
      <c r="Y584" s="12">
        <v>0</v>
      </c>
      <c r="Z584" s="12">
        <v>270</v>
      </c>
      <c r="AA584" s="11">
        <v>2.1000000000000001E-2</v>
      </c>
      <c r="AB584" s="11">
        <v>0.82199999999999995</v>
      </c>
    </row>
    <row r="585" spans="1:28" ht="15" x14ac:dyDescent="0.25">
      <c r="A585" s="7" t="s">
        <v>123</v>
      </c>
      <c r="B585" s="12" t="s">
        <v>77</v>
      </c>
      <c r="C585" s="19">
        <v>2011</v>
      </c>
      <c r="D585" s="9" t="str">
        <f t="shared" si="18"/>
        <v>Cote d'Ivoire-Africa2011</v>
      </c>
      <c r="E585" s="10">
        <v>24074553674</v>
      </c>
      <c r="F585" s="11">
        <v>6.8000000000000005E-2</v>
      </c>
      <c r="G585" s="11">
        <v>84</v>
      </c>
      <c r="H585" s="12">
        <v>0</v>
      </c>
      <c r="I585">
        <f t="array" ref="I585:J585">_xlfn.IFNA(VLOOKUP(D585,ENERGY!$D$2:$F$2692,{2,3},FALSE),0)</f>
        <v>0</v>
      </c>
      <c r="J585">
        <v>0</v>
      </c>
      <c r="K585">
        <f t="array" ref="K585:S585">VLOOKUP(D585,'HUMAN RESOURCES'!$D$2:$M$2692,{2,3,4,5,6,7,8,9,10},FALSE)</f>
        <v>3.6999999999999998E-2</v>
      </c>
      <c r="L585">
        <v>7.4999999999999997E-2</v>
      </c>
      <c r="M585">
        <v>51</v>
      </c>
      <c r="N585">
        <v>49</v>
      </c>
      <c r="O585">
        <v>0.41699999999999998</v>
      </c>
      <c r="P585">
        <v>0.55200000000000005</v>
      </c>
      <c r="Q585">
        <v>3.1E-2</v>
      </c>
      <c r="R585">
        <v>19389954</v>
      </c>
      <c r="S585">
        <v>0.51300000000000001</v>
      </c>
      <c r="T585">
        <f t="shared" si="19"/>
        <v>0.48699999999999999</v>
      </c>
      <c r="U585">
        <f t="array" ref="U585:V585">VLOOKUP(D585,TOURISM!$D$2:$F$2692,{2,3},FALSE)</f>
        <v>0</v>
      </c>
      <c r="V585">
        <v>0</v>
      </c>
      <c r="W585" s="12">
        <f t="array" ref="W585:AB585">VLOOKUP(D585,BUSINESS!$D$2:$J$2692,{2,3,4,5,6,7},FALSE)</f>
        <v>0.44</v>
      </c>
      <c r="X585" s="12">
        <v>32</v>
      </c>
      <c r="Y585" s="12">
        <v>0</v>
      </c>
      <c r="Z585" s="12">
        <v>270</v>
      </c>
      <c r="AA585" s="11">
        <v>2.1999999999999999E-2</v>
      </c>
      <c r="AB585" s="11">
        <v>0.89400000000000002</v>
      </c>
    </row>
    <row r="586" spans="1:28" ht="15" x14ac:dyDescent="0.25">
      <c r="A586" s="7" t="s">
        <v>123</v>
      </c>
      <c r="B586" s="12" t="s">
        <v>77</v>
      </c>
      <c r="C586" s="19">
        <v>2012</v>
      </c>
      <c r="D586" s="9" t="str">
        <f t="shared" si="18"/>
        <v>Cote d'Ivoire-Africa2012</v>
      </c>
      <c r="E586" s="10">
        <v>24680372724</v>
      </c>
      <c r="F586" s="11">
        <v>7.0999999999999994E-2</v>
      </c>
      <c r="G586" s="11">
        <v>88</v>
      </c>
      <c r="H586" s="12">
        <v>0</v>
      </c>
      <c r="I586">
        <f t="array" ref="I586:J586">_xlfn.IFNA(VLOOKUP(D586,ENERGY!$D$2:$F$2692,{2,3},FALSE),0)</f>
        <v>0</v>
      </c>
      <c r="J586">
        <v>0</v>
      </c>
      <c r="K586">
        <f t="array" ref="K586:S586">VLOOKUP(D586,'HUMAN RESOURCES'!$D$2:$M$2692,{2,3,4,5,6,7,8,9,10},FALSE)</f>
        <v>3.6999999999999998E-2</v>
      </c>
      <c r="L586">
        <v>7.2999999999999995E-2</v>
      </c>
      <c r="M586">
        <v>51</v>
      </c>
      <c r="N586">
        <v>50</v>
      </c>
      <c r="O586">
        <v>0.41499999999999998</v>
      </c>
      <c r="P586">
        <v>0.55400000000000005</v>
      </c>
      <c r="Q586">
        <v>3.1E-2</v>
      </c>
      <c r="R586">
        <v>19839750</v>
      </c>
      <c r="S586">
        <v>0.52</v>
      </c>
      <c r="T586">
        <f t="shared" si="19"/>
        <v>0.48</v>
      </c>
      <c r="U586">
        <f t="array" ref="U586:V586">VLOOKUP(D586,TOURISM!$D$2:$F$2692,{2,3},FALSE)</f>
        <v>0</v>
      </c>
      <c r="V586">
        <v>0</v>
      </c>
      <c r="W586" s="12">
        <f t="array" ref="W586:AB586">VLOOKUP(D586,BUSINESS!$D$2:$J$2692,{2,3,4,5,6,7},FALSE)</f>
        <v>0.39400000000000002</v>
      </c>
      <c r="X586" s="12">
        <v>32</v>
      </c>
      <c r="Y586" s="12">
        <v>173</v>
      </c>
      <c r="Z586" s="12">
        <v>270</v>
      </c>
      <c r="AA586" s="11">
        <v>2.4E-2</v>
      </c>
      <c r="AB586" s="11">
        <v>0.91200000000000003</v>
      </c>
    </row>
    <row r="587" spans="1:28" ht="15" x14ac:dyDescent="0.25">
      <c r="A587" s="7" t="s">
        <v>124</v>
      </c>
      <c r="B587" s="12" t="s">
        <v>75</v>
      </c>
      <c r="C587" s="19">
        <v>2000</v>
      </c>
      <c r="D587" s="9" t="str">
        <f t="shared" si="18"/>
        <v>Croatia-Europe2000</v>
      </c>
      <c r="E587" s="10">
        <v>21517784659</v>
      </c>
      <c r="F587" s="11">
        <v>7.8E-2</v>
      </c>
      <c r="G587" s="11">
        <v>377</v>
      </c>
      <c r="H587" s="11">
        <v>0.121</v>
      </c>
      <c r="I587">
        <f t="array" ref="I587:J587">_xlfn.IFNA(VLOOKUP(D587,ENERGY!$D$2:$F$2692,{2,3},FALSE),0)</f>
        <v>0</v>
      </c>
      <c r="J587">
        <v>0</v>
      </c>
      <c r="K587">
        <f t="array" ref="K587:S587">VLOOKUP(D587,'HUMAN RESOURCES'!$D$2:$M$2692,{2,3,4,5,6,7,8,9,10},FALSE)</f>
        <v>0.01</v>
      </c>
      <c r="L587">
        <v>7.0000000000000001E-3</v>
      </c>
      <c r="M587">
        <v>77</v>
      </c>
      <c r="N587">
        <v>69</v>
      </c>
      <c r="O587">
        <v>0.17199999999999999</v>
      </c>
      <c r="P587">
        <v>0.67300000000000004</v>
      </c>
      <c r="Q587">
        <v>0.156</v>
      </c>
      <c r="R587">
        <v>4426000</v>
      </c>
      <c r="S587">
        <v>0.55600000000000005</v>
      </c>
      <c r="T587">
        <f t="shared" si="19"/>
        <v>0.44399999999999995</v>
      </c>
      <c r="U587">
        <f t="array" ref="U587:V587">VLOOKUP(D587,TOURISM!$D$2:$F$2692,{2,3},FALSE)</f>
        <v>2871000000</v>
      </c>
      <c r="V587">
        <v>634000000</v>
      </c>
      <c r="W587" s="12">
        <f t="array" ref="W587:AB587">VLOOKUP(D587,BUSINESS!$D$2:$J$2692,{2,3,4,5,6,7},FALSE)</f>
        <v>0</v>
      </c>
      <c r="X587" s="12">
        <v>0</v>
      </c>
      <c r="Y587" s="12">
        <v>0</v>
      </c>
      <c r="Z587" s="12">
        <v>0</v>
      </c>
      <c r="AA587" s="11">
        <v>6.6000000000000003E-2</v>
      </c>
      <c r="AB587" s="11">
        <v>0.23100000000000001</v>
      </c>
    </row>
    <row r="588" spans="1:28" ht="15" x14ac:dyDescent="0.25">
      <c r="A588" s="7" t="s">
        <v>124</v>
      </c>
      <c r="B588" s="12" t="s">
        <v>75</v>
      </c>
      <c r="C588" s="19">
        <v>2001</v>
      </c>
      <c r="D588" s="9" t="str">
        <f t="shared" si="18"/>
        <v>Croatia-Europe2001</v>
      </c>
      <c r="E588" s="10">
        <v>23052044813</v>
      </c>
      <c r="F588" s="11">
        <v>7.1999999999999995E-2</v>
      </c>
      <c r="G588" s="11">
        <v>376</v>
      </c>
      <c r="H588" s="11">
        <v>9.5000000000000001E-2</v>
      </c>
      <c r="I588">
        <f t="array" ref="I588:J588">_xlfn.IFNA(VLOOKUP(D588,ENERGY!$D$2:$F$2692,{2,3},FALSE),0)</f>
        <v>8439</v>
      </c>
      <c r="J588">
        <v>0</v>
      </c>
      <c r="K588">
        <f t="array" ref="K588:S588">VLOOKUP(D588,'HUMAN RESOURCES'!$D$2:$M$2692,{2,3,4,5,6,7,8,9,10},FALSE)</f>
        <v>8.9999999999999993E-3</v>
      </c>
      <c r="L588">
        <v>7.0000000000000001E-3</v>
      </c>
      <c r="M588">
        <v>78</v>
      </c>
      <c r="N588">
        <v>71</v>
      </c>
      <c r="O588">
        <v>0.16900000000000001</v>
      </c>
      <c r="P588">
        <v>0.67200000000000004</v>
      </c>
      <c r="Q588">
        <v>0.159</v>
      </c>
      <c r="R588">
        <v>4440000</v>
      </c>
      <c r="S588">
        <v>0.55700000000000005</v>
      </c>
      <c r="T588">
        <f t="shared" si="19"/>
        <v>0.44299999999999995</v>
      </c>
      <c r="U588">
        <f t="array" ref="U588:V588">VLOOKUP(D588,TOURISM!$D$2:$F$2692,{2,3},FALSE)</f>
        <v>3463000000</v>
      </c>
      <c r="V588">
        <v>677000000</v>
      </c>
      <c r="W588" s="12">
        <f t="array" ref="W588:AB588">VLOOKUP(D588,BUSINESS!$D$2:$J$2692,{2,3,4,5,6,7},FALSE)</f>
        <v>0</v>
      </c>
      <c r="X588" s="12">
        <v>0</v>
      </c>
      <c r="Y588" s="12">
        <v>0</v>
      </c>
      <c r="Z588" s="12">
        <v>0</v>
      </c>
      <c r="AA588" s="11">
        <v>0.11600000000000001</v>
      </c>
      <c r="AB588" s="11">
        <v>0.39500000000000002</v>
      </c>
    </row>
    <row r="589" spans="1:28" ht="15" x14ac:dyDescent="0.25">
      <c r="A589" s="7" t="s">
        <v>124</v>
      </c>
      <c r="B589" s="12" t="s">
        <v>75</v>
      </c>
      <c r="C589" s="19">
        <v>2002</v>
      </c>
      <c r="D589" s="9" t="str">
        <f t="shared" si="18"/>
        <v>Croatia-Europe2002</v>
      </c>
      <c r="E589" s="10">
        <v>26524896398</v>
      </c>
      <c r="F589" s="11">
        <v>6.3E-2</v>
      </c>
      <c r="G589" s="11">
        <v>375</v>
      </c>
      <c r="H589" s="11">
        <v>0.128</v>
      </c>
      <c r="I589">
        <f t="array" ref="I589:J589">_xlfn.IFNA(VLOOKUP(D589,ENERGY!$D$2:$F$2692,{2,3},FALSE),0)</f>
        <v>8564</v>
      </c>
      <c r="J589">
        <v>20884</v>
      </c>
      <c r="K589">
        <f t="array" ref="K589:S589">VLOOKUP(D589,'HUMAN RESOURCES'!$D$2:$M$2692,{2,3,4,5,6,7,8,9,10},FALSE)</f>
        <v>8.9999999999999993E-3</v>
      </c>
      <c r="L589">
        <v>7.0000000000000001E-3</v>
      </c>
      <c r="M589">
        <v>78</v>
      </c>
      <c r="N589">
        <v>71</v>
      </c>
      <c r="O589">
        <v>0.16700000000000001</v>
      </c>
      <c r="P589">
        <v>0.67100000000000004</v>
      </c>
      <c r="Q589">
        <v>0.16300000000000001</v>
      </c>
      <c r="R589">
        <v>4440000</v>
      </c>
      <c r="S589">
        <v>0.55900000000000005</v>
      </c>
      <c r="T589">
        <f t="shared" si="19"/>
        <v>0.44099999999999995</v>
      </c>
      <c r="U589">
        <f t="array" ref="U589:V589">VLOOKUP(D589,TOURISM!$D$2:$F$2692,{2,3},FALSE)</f>
        <v>3952000000</v>
      </c>
      <c r="V589">
        <v>852000000</v>
      </c>
      <c r="W589" s="12">
        <f t="array" ref="W589:AB589">VLOOKUP(D589,BUSINESS!$D$2:$J$2692,{2,3,4,5,6,7},FALSE)</f>
        <v>0</v>
      </c>
      <c r="X589" s="12">
        <v>0</v>
      </c>
      <c r="Y589" s="12">
        <v>0</v>
      </c>
      <c r="Z589" s="12">
        <v>0</v>
      </c>
      <c r="AA589" s="11">
        <v>0.17799999999999999</v>
      </c>
      <c r="AB589" s="11">
        <v>0.52200000000000002</v>
      </c>
    </row>
    <row r="590" spans="1:28" ht="15" x14ac:dyDescent="0.25">
      <c r="A590" s="7" t="s">
        <v>124</v>
      </c>
      <c r="B590" s="12" t="s">
        <v>75</v>
      </c>
      <c r="C590" s="19">
        <v>2003</v>
      </c>
      <c r="D590" s="9" t="str">
        <f t="shared" si="18"/>
        <v>Croatia-Europe2003</v>
      </c>
      <c r="E590" s="10">
        <v>34143409062</v>
      </c>
      <c r="F590" s="11">
        <v>6.4000000000000001E-2</v>
      </c>
      <c r="G590" s="11">
        <v>495</v>
      </c>
      <c r="H590" s="11">
        <v>0.11600000000000001</v>
      </c>
      <c r="I590">
        <f t="array" ref="I590:J590">_xlfn.IFNA(VLOOKUP(D590,ENERGY!$D$2:$F$2692,{2,3},FALSE),0)</f>
        <v>8722</v>
      </c>
      <c r="J590">
        <v>21555</v>
      </c>
      <c r="K590">
        <f t="array" ref="K590:S590">VLOOKUP(D590,'HUMAN RESOURCES'!$D$2:$M$2692,{2,3,4,5,6,7,8,9,10},FALSE)</f>
        <v>8.9999999999999993E-3</v>
      </c>
      <c r="L590">
        <v>6.0000000000000001E-3</v>
      </c>
      <c r="M590">
        <v>78</v>
      </c>
      <c r="N590">
        <v>71</v>
      </c>
      <c r="O590">
        <v>0.16400000000000001</v>
      </c>
      <c r="P590">
        <v>0.67</v>
      </c>
      <c r="Q590">
        <v>0.16600000000000001</v>
      </c>
      <c r="R590">
        <v>4440000</v>
      </c>
      <c r="S590">
        <v>0.56000000000000005</v>
      </c>
      <c r="T590">
        <f t="shared" si="19"/>
        <v>0.43999999999999995</v>
      </c>
      <c r="U590">
        <f t="array" ref="U590:V590">VLOOKUP(D590,TOURISM!$D$2:$F$2692,{2,3},FALSE)</f>
        <v>6513000000</v>
      </c>
      <c r="V590">
        <v>709000000</v>
      </c>
      <c r="W590" s="12">
        <f t="array" ref="W590:AB590">VLOOKUP(D590,BUSINESS!$D$2:$J$2692,{2,3,4,5,6,7},FALSE)</f>
        <v>0</v>
      </c>
      <c r="X590" s="12">
        <v>29</v>
      </c>
      <c r="Y590" s="12">
        <v>0</v>
      </c>
      <c r="Z590" s="12">
        <v>0</v>
      </c>
      <c r="AA590" s="11">
        <v>0.22800000000000001</v>
      </c>
      <c r="AB590" s="11">
        <v>0.57499999999999996</v>
      </c>
    </row>
    <row r="591" spans="1:28" ht="15" x14ac:dyDescent="0.25">
      <c r="A591" s="7" t="s">
        <v>124</v>
      </c>
      <c r="B591" s="12" t="s">
        <v>75</v>
      </c>
      <c r="C591" s="19">
        <v>2004</v>
      </c>
      <c r="D591" s="9" t="str">
        <f t="shared" si="18"/>
        <v>Croatia-Europe2004</v>
      </c>
      <c r="E591" s="10">
        <v>41003558916</v>
      </c>
      <c r="F591" s="11">
        <v>6.6000000000000003E-2</v>
      </c>
      <c r="G591" s="11">
        <v>614</v>
      </c>
      <c r="H591" s="11">
        <v>0.11700000000000001</v>
      </c>
      <c r="I591">
        <f t="array" ref="I591:J591">_xlfn.IFNA(VLOOKUP(D591,ENERGY!$D$2:$F$2692,{2,3},FALSE),0)</f>
        <v>9084</v>
      </c>
      <c r="J591">
        <v>23366</v>
      </c>
      <c r="K591">
        <f t="array" ref="K591:S591">VLOOKUP(D591,'HUMAN RESOURCES'!$D$2:$M$2692,{2,3,4,5,6,7,8,9,10},FALSE)</f>
        <v>8.9999999999999993E-3</v>
      </c>
      <c r="L591">
        <v>6.0000000000000001E-3</v>
      </c>
      <c r="M591">
        <v>79</v>
      </c>
      <c r="N591">
        <v>72</v>
      </c>
      <c r="O591">
        <v>0.16200000000000001</v>
      </c>
      <c r="P591">
        <v>0.67</v>
      </c>
      <c r="Q591">
        <v>0.16900000000000001</v>
      </c>
      <c r="R591">
        <v>4439000</v>
      </c>
      <c r="S591">
        <v>0.56200000000000006</v>
      </c>
      <c r="T591">
        <f t="shared" si="19"/>
        <v>0.43799999999999994</v>
      </c>
      <c r="U591">
        <f t="array" ref="U591:V591">VLOOKUP(D591,TOURISM!$D$2:$F$2692,{2,3},FALSE)</f>
        <v>6945000000</v>
      </c>
      <c r="V591">
        <v>881000000</v>
      </c>
      <c r="W591" s="12">
        <f t="array" ref="W591:AB591">VLOOKUP(D591,BUSINESS!$D$2:$J$2692,{2,3,4,5,6,7},FALSE)</f>
        <v>0</v>
      </c>
      <c r="X591" s="12">
        <v>29</v>
      </c>
      <c r="Y591" s="12">
        <v>0</v>
      </c>
      <c r="Z591" s="12">
        <v>0</v>
      </c>
      <c r="AA591" s="11">
        <v>0.309</v>
      </c>
      <c r="AB591" s="11">
        <v>0.64400000000000002</v>
      </c>
    </row>
    <row r="592" spans="1:28" ht="15" x14ac:dyDescent="0.25">
      <c r="A592" s="7" t="s">
        <v>124</v>
      </c>
      <c r="B592" s="12" t="s">
        <v>75</v>
      </c>
      <c r="C592" s="19">
        <v>2005</v>
      </c>
      <c r="D592" s="9" t="str">
        <f t="shared" si="18"/>
        <v>Croatia-Europe2005</v>
      </c>
      <c r="E592" s="10">
        <v>44821408831</v>
      </c>
      <c r="F592" s="11">
        <v>7.0000000000000007E-2</v>
      </c>
      <c r="G592" s="11">
        <v>705</v>
      </c>
      <c r="H592" s="11">
        <v>0.112</v>
      </c>
      <c r="I592">
        <f t="array" ref="I592:J592">_xlfn.IFNA(VLOOKUP(D592,ENERGY!$D$2:$F$2692,{2,3},FALSE),0)</f>
        <v>8831</v>
      </c>
      <c r="J592">
        <v>23047</v>
      </c>
      <c r="K592">
        <f t="array" ref="K592:S592">VLOOKUP(D592,'HUMAN RESOURCES'!$D$2:$M$2692,{2,3,4,5,6,7,8,9,10},FALSE)</f>
        <v>0.01</v>
      </c>
      <c r="L592">
        <v>6.0000000000000001E-3</v>
      </c>
      <c r="M592">
        <v>79</v>
      </c>
      <c r="N592">
        <v>72</v>
      </c>
      <c r="O592">
        <v>0.16</v>
      </c>
      <c r="P592">
        <v>0.67</v>
      </c>
      <c r="Q592">
        <v>0.17100000000000001</v>
      </c>
      <c r="R592">
        <v>4442000</v>
      </c>
      <c r="S592">
        <v>0.56399999999999995</v>
      </c>
      <c r="T592">
        <f t="shared" si="19"/>
        <v>0.43600000000000005</v>
      </c>
      <c r="U592">
        <f t="array" ref="U592:V592">VLOOKUP(D592,TOURISM!$D$2:$F$2692,{2,3},FALSE)</f>
        <v>7625000000</v>
      </c>
      <c r="V592">
        <v>786000000</v>
      </c>
      <c r="W592" s="12">
        <f t="array" ref="W592:AB592">VLOOKUP(D592,BUSINESS!$D$2:$J$2692,{2,3,4,5,6,7},FALSE)</f>
        <v>0.214</v>
      </c>
      <c r="X592" s="12">
        <v>29</v>
      </c>
      <c r="Y592" s="12">
        <v>0</v>
      </c>
      <c r="Z592" s="12">
        <v>232</v>
      </c>
      <c r="AA592" s="11">
        <v>0.33100000000000002</v>
      </c>
      <c r="AB592" s="11">
        <v>0.83199999999999996</v>
      </c>
    </row>
    <row r="593" spans="1:28" ht="15" x14ac:dyDescent="0.25">
      <c r="A593" s="7" t="s">
        <v>124</v>
      </c>
      <c r="B593" s="12" t="s">
        <v>75</v>
      </c>
      <c r="C593" s="19">
        <v>2006</v>
      </c>
      <c r="D593" s="9" t="str">
        <f t="shared" si="18"/>
        <v>Croatia-Europe2006</v>
      </c>
      <c r="E593" s="10">
        <v>49855078905</v>
      </c>
      <c r="F593" s="11">
        <v>7.0000000000000007E-2</v>
      </c>
      <c r="G593" s="11">
        <v>790</v>
      </c>
      <c r="H593" s="11">
        <v>9.9000000000000005E-2</v>
      </c>
      <c r="I593">
        <f t="array" ref="I593:J593">_xlfn.IFNA(VLOOKUP(D593,ENERGY!$D$2:$F$2692,{2,3},FALSE),0)</f>
        <v>9325</v>
      </c>
      <c r="J593">
        <v>24389</v>
      </c>
      <c r="K593">
        <f t="array" ref="K593:S593">VLOOKUP(D593,'HUMAN RESOURCES'!$D$2:$M$2692,{2,3,4,5,6,7,8,9,10},FALSE)</f>
        <v>8.9999999999999993E-3</v>
      </c>
      <c r="L593">
        <v>6.0000000000000001E-3</v>
      </c>
      <c r="M593">
        <v>79</v>
      </c>
      <c r="N593">
        <v>73</v>
      </c>
      <c r="O593">
        <v>0.158</v>
      </c>
      <c r="P593">
        <v>0.67</v>
      </c>
      <c r="Q593">
        <v>0.17199999999999999</v>
      </c>
      <c r="R593">
        <v>4440000</v>
      </c>
      <c r="S593">
        <v>0.56599999999999995</v>
      </c>
      <c r="T593">
        <f t="shared" si="19"/>
        <v>0.43400000000000005</v>
      </c>
      <c r="U593">
        <f t="array" ref="U593:V593">VLOOKUP(D593,TOURISM!$D$2:$F$2692,{2,3},FALSE)</f>
        <v>8296000000</v>
      </c>
      <c r="V593">
        <v>770000000</v>
      </c>
      <c r="W593" s="12">
        <f t="array" ref="W593:AB593">VLOOKUP(D593,BUSINESS!$D$2:$J$2692,{2,3,4,5,6,7},FALSE)</f>
        <v>0.214</v>
      </c>
      <c r="X593" s="12">
        <v>25</v>
      </c>
      <c r="Y593" s="12">
        <v>0</v>
      </c>
      <c r="Z593" s="12">
        <v>196</v>
      </c>
      <c r="AA593" s="11">
        <v>0.38</v>
      </c>
      <c r="AB593" s="11">
        <v>1.004</v>
      </c>
    </row>
    <row r="594" spans="1:28" ht="15" x14ac:dyDescent="0.25">
      <c r="A594" s="7" t="s">
        <v>124</v>
      </c>
      <c r="B594" s="12" t="s">
        <v>75</v>
      </c>
      <c r="C594" s="19">
        <v>2007</v>
      </c>
      <c r="D594" s="9" t="str">
        <f t="shared" si="18"/>
        <v>Croatia-Europe2007</v>
      </c>
      <c r="E594" s="10">
        <v>59319390298</v>
      </c>
      <c r="F594" s="11">
        <v>7.4999999999999997E-2</v>
      </c>
      <c r="G594" s="11">
        <v>1008</v>
      </c>
      <c r="H594" s="11">
        <v>9.2999999999999999E-2</v>
      </c>
      <c r="I594">
        <f t="array" ref="I594:J594">_xlfn.IFNA(VLOOKUP(D594,ENERGY!$D$2:$F$2692,{2,3},FALSE),0)</f>
        <v>8905</v>
      </c>
      <c r="J594">
        <v>23106</v>
      </c>
      <c r="K594">
        <f t="array" ref="K594:S594">VLOOKUP(D594,'HUMAN RESOURCES'!$D$2:$M$2692,{2,3,4,5,6,7,8,9,10},FALSE)</f>
        <v>8.9999999999999993E-3</v>
      </c>
      <c r="L594">
        <v>5.0000000000000001E-3</v>
      </c>
      <c r="M594">
        <v>79</v>
      </c>
      <c r="N594">
        <v>72</v>
      </c>
      <c r="O594">
        <v>0.157</v>
      </c>
      <c r="P594">
        <v>0.67</v>
      </c>
      <c r="Q594">
        <v>0.17299999999999999</v>
      </c>
      <c r="R594">
        <v>4436000</v>
      </c>
      <c r="S594">
        <v>0.56799999999999995</v>
      </c>
      <c r="T594">
        <f t="shared" si="19"/>
        <v>0.43200000000000005</v>
      </c>
      <c r="U594">
        <f t="array" ref="U594:V594">VLOOKUP(D594,TOURISM!$D$2:$F$2692,{2,3},FALSE)</f>
        <v>9601000000</v>
      </c>
      <c r="V594">
        <v>1025000000</v>
      </c>
      <c r="W594" s="12">
        <f t="array" ref="W594:AB594">VLOOKUP(D594,BUSINESS!$D$2:$J$2692,{2,3,4,5,6,7},FALSE)</f>
        <v>0.214</v>
      </c>
      <c r="X594" s="12">
        <v>22</v>
      </c>
      <c r="Y594" s="12">
        <v>0</v>
      </c>
      <c r="Z594" s="12">
        <v>196</v>
      </c>
      <c r="AA594" s="11">
        <v>0.41399999999999998</v>
      </c>
      <c r="AB594" s="11">
        <v>1.1519999999999999</v>
      </c>
    </row>
    <row r="595" spans="1:28" ht="15" x14ac:dyDescent="0.25">
      <c r="A595" s="7" t="s">
        <v>124</v>
      </c>
      <c r="B595" s="12" t="s">
        <v>75</v>
      </c>
      <c r="C595" s="19">
        <v>2008</v>
      </c>
      <c r="D595" s="9" t="str">
        <f t="shared" si="18"/>
        <v>Croatia-Europe2008</v>
      </c>
      <c r="E595" s="10">
        <v>69595512099</v>
      </c>
      <c r="F595" s="11">
        <v>7.8E-2</v>
      </c>
      <c r="G595" s="11">
        <v>1224</v>
      </c>
      <c r="H595" s="11">
        <v>0.10100000000000001</v>
      </c>
      <c r="I595">
        <f t="array" ref="I595:J595">_xlfn.IFNA(VLOOKUP(D595,ENERGY!$D$2:$F$2692,{2,3},FALSE),0)</f>
        <v>0</v>
      </c>
      <c r="J595">
        <v>0</v>
      </c>
      <c r="K595">
        <f t="array" ref="K595:S595">VLOOKUP(D595,'HUMAN RESOURCES'!$D$2:$M$2692,{2,3,4,5,6,7,8,9,10},FALSE)</f>
        <v>0.01</v>
      </c>
      <c r="L595">
        <v>5.0000000000000001E-3</v>
      </c>
      <c r="M595">
        <v>80</v>
      </c>
      <c r="N595">
        <v>72</v>
      </c>
      <c r="O595">
        <v>0.156</v>
      </c>
      <c r="P595">
        <v>0.67100000000000004</v>
      </c>
      <c r="Q595">
        <v>0.17299999999999999</v>
      </c>
      <c r="R595">
        <v>4434508</v>
      </c>
      <c r="S595">
        <v>0.56999999999999995</v>
      </c>
      <c r="T595">
        <f t="shared" si="19"/>
        <v>0.43000000000000005</v>
      </c>
      <c r="U595">
        <f t="array" ref="U595:V595">VLOOKUP(D595,TOURISM!$D$2:$F$2692,{2,3},FALSE)</f>
        <v>11681000000</v>
      </c>
      <c r="V595">
        <v>1156000000</v>
      </c>
      <c r="W595" s="12">
        <f t="array" ref="W595:AB595">VLOOKUP(D595,BUSINESS!$D$2:$J$2692,{2,3,4,5,6,7},FALSE)</f>
        <v>0.214</v>
      </c>
      <c r="X595" s="12">
        <v>22</v>
      </c>
      <c r="Y595" s="12">
        <v>0</v>
      </c>
      <c r="Z595" s="12">
        <v>196</v>
      </c>
      <c r="AA595" s="11">
        <v>0.442</v>
      </c>
      <c r="AB595" s="11">
        <v>1.0449999999999999</v>
      </c>
    </row>
    <row r="596" spans="1:28" ht="15" x14ac:dyDescent="0.25">
      <c r="A596" s="7" t="s">
        <v>124</v>
      </c>
      <c r="B596" s="12" t="s">
        <v>75</v>
      </c>
      <c r="C596" s="19">
        <v>2009</v>
      </c>
      <c r="D596" s="9" t="str">
        <f t="shared" si="18"/>
        <v>Croatia-Europe2009</v>
      </c>
      <c r="E596" s="10">
        <v>62202619240</v>
      </c>
      <c r="F596" s="11">
        <v>7.8E-2</v>
      </c>
      <c r="G596" s="11">
        <v>1095</v>
      </c>
      <c r="H596" s="11">
        <v>0.11600000000000001</v>
      </c>
      <c r="I596">
        <f t="array" ref="I596:J596">_xlfn.IFNA(VLOOKUP(D596,ENERGY!$D$2:$F$2692,{2,3},FALSE),0)</f>
        <v>8812</v>
      </c>
      <c r="J596">
        <v>23542</v>
      </c>
      <c r="K596">
        <f t="array" ref="K596:S596">VLOOKUP(D596,'HUMAN RESOURCES'!$D$2:$M$2692,{2,3,4,5,6,7,8,9,10},FALSE)</f>
        <v>0.01</v>
      </c>
      <c r="L596">
        <v>5.0000000000000001E-3</v>
      </c>
      <c r="M596">
        <v>80</v>
      </c>
      <c r="N596">
        <v>73</v>
      </c>
      <c r="O596">
        <v>0.154</v>
      </c>
      <c r="P596">
        <v>0.67200000000000004</v>
      </c>
      <c r="Q596">
        <v>0.17399999999999999</v>
      </c>
      <c r="R596">
        <v>4429078</v>
      </c>
      <c r="S596">
        <v>0.57299999999999995</v>
      </c>
      <c r="T596">
        <f t="shared" si="19"/>
        <v>0.42700000000000005</v>
      </c>
      <c r="U596">
        <f t="array" ref="U596:V596">VLOOKUP(D596,TOURISM!$D$2:$F$2692,{2,3},FALSE)</f>
        <v>9308000000</v>
      </c>
      <c r="V596">
        <v>1041000000</v>
      </c>
      <c r="W596" s="12">
        <f t="array" ref="W596:AB596">VLOOKUP(D596,BUSINESS!$D$2:$J$2692,{2,3,4,5,6,7},FALSE)</f>
        <v>0.214</v>
      </c>
      <c r="X596" s="12">
        <v>22</v>
      </c>
      <c r="Y596" s="12">
        <v>0</v>
      </c>
      <c r="Z596" s="12">
        <v>196</v>
      </c>
      <c r="AA596" s="11">
        <v>0.50600000000000001</v>
      </c>
      <c r="AB596" s="11">
        <v>1.075</v>
      </c>
    </row>
    <row r="597" spans="1:28" ht="15" x14ac:dyDescent="0.25">
      <c r="A597" s="7" t="s">
        <v>124</v>
      </c>
      <c r="B597" s="12" t="s">
        <v>75</v>
      </c>
      <c r="C597" s="19">
        <v>2010</v>
      </c>
      <c r="D597" s="9" t="str">
        <f t="shared" si="18"/>
        <v>Croatia-Europe2010</v>
      </c>
      <c r="E597" s="10">
        <v>58873994412</v>
      </c>
      <c r="F597" s="11">
        <v>7.8E-2</v>
      </c>
      <c r="G597" s="11">
        <v>1051</v>
      </c>
      <c r="H597" s="11">
        <v>0.104</v>
      </c>
      <c r="I597">
        <f t="array" ref="I597:J597">_xlfn.IFNA(VLOOKUP(D597,ENERGY!$D$2:$F$2692,{2,3},FALSE),0)</f>
        <v>8944</v>
      </c>
      <c r="J597">
        <v>23175</v>
      </c>
      <c r="K597">
        <f t="array" ref="K597:S597">VLOOKUP(D597,'HUMAN RESOURCES'!$D$2:$M$2692,{2,3,4,5,6,7,8,9,10},FALSE)</f>
        <v>0.01</v>
      </c>
      <c r="L597">
        <v>5.0000000000000001E-3</v>
      </c>
      <c r="M597">
        <v>80</v>
      </c>
      <c r="N597">
        <v>74</v>
      </c>
      <c r="O597">
        <v>0.153</v>
      </c>
      <c r="P597">
        <v>0.67200000000000004</v>
      </c>
      <c r="Q597">
        <v>0.17499999999999999</v>
      </c>
      <c r="R597">
        <v>4417781</v>
      </c>
      <c r="S597">
        <v>0.57499999999999996</v>
      </c>
      <c r="T597">
        <f t="shared" si="19"/>
        <v>0.42500000000000004</v>
      </c>
      <c r="U597">
        <f t="array" ref="U597:V597">VLOOKUP(D597,TOURISM!$D$2:$F$2692,{2,3},FALSE)</f>
        <v>8255000000</v>
      </c>
      <c r="V597">
        <v>859000000</v>
      </c>
      <c r="W597" s="12">
        <f t="array" ref="W597:AB597">VLOOKUP(D597,BUSINESS!$D$2:$J$2692,{2,3,4,5,6,7},FALSE)</f>
        <v>0.221</v>
      </c>
      <c r="X597" s="12">
        <v>9</v>
      </c>
      <c r="Y597" s="12">
        <v>0</v>
      </c>
      <c r="Z597" s="12">
        <v>196</v>
      </c>
      <c r="AA597" s="11">
        <v>0.56599999999999995</v>
      </c>
      <c r="AB597" s="11">
        <v>1.1359999999999999</v>
      </c>
    </row>
    <row r="598" spans="1:28" ht="15" x14ac:dyDescent="0.25">
      <c r="A598" s="7" t="s">
        <v>124</v>
      </c>
      <c r="B598" s="12" t="s">
        <v>75</v>
      </c>
      <c r="C598" s="19">
        <v>2011</v>
      </c>
      <c r="D598" s="9" t="str">
        <f t="shared" si="18"/>
        <v>Croatia-Europe2011</v>
      </c>
      <c r="E598" s="10">
        <v>61520901516</v>
      </c>
      <c r="F598" s="11">
        <v>6.8000000000000005E-2</v>
      </c>
      <c r="G598" s="11">
        <v>992</v>
      </c>
      <c r="H598" s="11">
        <v>9.7000000000000003E-2</v>
      </c>
      <c r="I598">
        <f t="array" ref="I598:J598">_xlfn.IFNA(VLOOKUP(D598,ENERGY!$D$2:$F$2692,{2,3},FALSE),0)</f>
        <v>0</v>
      </c>
      <c r="J598">
        <v>0</v>
      </c>
      <c r="K598">
        <f t="array" ref="K598:S598">VLOOKUP(D598,'HUMAN RESOURCES'!$D$2:$M$2692,{2,3,4,5,6,7,8,9,10},FALSE)</f>
        <v>0.01</v>
      </c>
      <c r="L598">
        <v>4.0000000000000001E-3</v>
      </c>
      <c r="M598">
        <v>80</v>
      </c>
      <c r="N598">
        <v>74</v>
      </c>
      <c r="O598">
        <v>0.151</v>
      </c>
      <c r="P598">
        <v>0.67100000000000004</v>
      </c>
      <c r="Q598">
        <v>0.17699999999999999</v>
      </c>
      <c r="R598">
        <v>4280622</v>
      </c>
      <c r="S598">
        <v>0.57799999999999996</v>
      </c>
      <c r="T598">
        <f t="shared" si="19"/>
        <v>0.42200000000000004</v>
      </c>
      <c r="U598">
        <f t="array" ref="U598:V598">VLOOKUP(D598,TOURISM!$D$2:$F$2692,{2,3},FALSE)</f>
        <v>9638000000</v>
      </c>
      <c r="V598">
        <v>919000000</v>
      </c>
      <c r="W598" s="12">
        <f t="array" ref="W598:AB598">VLOOKUP(D598,BUSINESS!$D$2:$J$2692,{2,3,4,5,6,7},FALSE)</f>
        <v>0.219</v>
      </c>
      <c r="X598" s="12">
        <v>8</v>
      </c>
      <c r="Y598" s="12">
        <v>0</v>
      </c>
      <c r="Z598" s="12">
        <v>196</v>
      </c>
      <c r="AA598" s="11">
        <v>0.57799999999999996</v>
      </c>
      <c r="AB598" s="11">
        <v>1.1830000000000001</v>
      </c>
    </row>
    <row r="599" spans="1:28" ht="15" x14ac:dyDescent="0.25">
      <c r="A599" s="7" t="s">
        <v>124</v>
      </c>
      <c r="B599" s="12" t="s">
        <v>75</v>
      </c>
      <c r="C599" s="19">
        <v>2012</v>
      </c>
      <c r="D599" s="9" t="str">
        <f t="shared" si="18"/>
        <v>Croatia-Europe2012</v>
      </c>
      <c r="E599" s="10">
        <v>56155732957</v>
      </c>
      <c r="F599" s="11">
        <v>6.8000000000000005E-2</v>
      </c>
      <c r="G599" s="11">
        <v>908</v>
      </c>
      <c r="H599" s="11">
        <v>9.5000000000000001E-2</v>
      </c>
      <c r="I599">
        <f t="array" ref="I599:J599">_xlfn.IFNA(VLOOKUP(D599,ENERGY!$D$2:$F$2692,{2,3},FALSE),0)</f>
        <v>0</v>
      </c>
      <c r="J599">
        <v>0</v>
      </c>
      <c r="K599">
        <f t="array" ref="K599:S599">VLOOKUP(D599,'HUMAN RESOURCES'!$D$2:$M$2692,{2,3,4,5,6,7,8,9,10},FALSE)</f>
        <v>0.01</v>
      </c>
      <c r="L599">
        <v>4.0000000000000001E-3</v>
      </c>
      <c r="M599">
        <v>80</v>
      </c>
      <c r="N599">
        <v>74</v>
      </c>
      <c r="O599">
        <v>0.15</v>
      </c>
      <c r="P599">
        <v>0.67</v>
      </c>
      <c r="Q599">
        <v>0.18</v>
      </c>
      <c r="R599">
        <v>4267558</v>
      </c>
      <c r="S599">
        <v>0.58099999999999996</v>
      </c>
      <c r="T599">
        <f t="shared" si="19"/>
        <v>0.41900000000000004</v>
      </c>
      <c r="U599">
        <f t="array" ref="U599:V599">VLOOKUP(D599,TOURISM!$D$2:$F$2692,{2,3},FALSE)</f>
        <v>8865000000</v>
      </c>
      <c r="V599">
        <v>962000000</v>
      </c>
      <c r="W599" s="12">
        <f t="array" ref="W599:AB599">VLOOKUP(D599,BUSINESS!$D$2:$J$2692,{2,3,4,5,6,7},FALSE)</f>
        <v>0.218</v>
      </c>
      <c r="X599" s="12">
        <v>8</v>
      </c>
      <c r="Y599" s="12">
        <v>88</v>
      </c>
      <c r="Z599" s="12">
        <v>196</v>
      </c>
      <c r="AA599" s="11">
        <v>0.61899999999999999</v>
      </c>
      <c r="AB599" s="11">
        <v>1.1539999999999999</v>
      </c>
    </row>
    <row r="600" spans="1:28" ht="15" x14ac:dyDescent="0.25">
      <c r="A600" s="7" t="s">
        <v>125</v>
      </c>
      <c r="B600" s="12" t="s">
        <v>84</v>
      </c>
      <c r="C600" s="19">
        <v>2000</v>
      </c>
      <c r="D600" s="9" t="str">
        <f t="shared" si="18"/>
        <v>Cuba-The Americas2000</v>
      </c>
      <c r="E600" s="10">
        <v>30565200000</v>
      </c>
      <c r="F600" s="11">
        <v>6.0999999999999999E-2</v>
      </c>
      <c r="G600" s="11">
        <v>166</v>
      </c>
      <c r="H600" s="12">
        <v>0</v>
      </c>
      <c r="I600">
        <f t="array" ref="I600:J600">_xlfn.IFNA(VLOOKUP(D600,ENERGY!$D$2:$F$2692,{2,3},FALSE),0)</f>
        <v>0</v>
      </c>
      <c r="J600">
        <v>0</v>
      </c>
      <c r="K600">
        <f t="array" ref="K600:S600">VLOOKUP(D600,'HUMAN RESOURCES'!$D$2:$M$2692,{2,3,4,5,6,7,8,9,10},FALSE)</f>
        <v>1.2999999999999999E-2</v>
      </c>
      <c r="L600">
        <v>7.0000000000000001E-3</v>
      </c>
      <c r="M600">
        <v>79</v>
      </c>
      <c r="N600">
        <v>75</v>
      </c>
      <c r="O600">
        <v>0.216</v>
      </c>
      <c r="P600">
        <v>0.68500000000000005</v>
      </c>
      <c r="Q600">
        <v>9.9000000000000005E-2</v>
      </c>
      <c r="R600">
        <v>11138416</v>
      </c>
      <c r="S600">
        <v>0.753</v>
      </c>
      <c r="T600">
        <f t="shared" si="19"/>
        <v>0.247</v>
      </c>
      <c r="U600">
        <f t="array" ref="U600:V600">VLOOKUP(D600,TOURISM!$D$2:$F$2692,{2,3},FALSE)</f>
        <v>1948000000</v>
      </c>
      <c r="V600">
        <v>0</v>
      </c>
      <c r="W600" s="12">
        <f t="array" ref="W600:AB600">VLOOKUP(D600,BUSINESS!$D$2:$J$2692,{2,3,4,5,6,7},FALSE)</f>
        <v>0</v>
      </c>
      <c r="X600" s="12">
        <v>0</v>
      </c>
      <c r="Y600" s="12">
        <v>0</v>
      </c>
      <c r="Z600" s="12">
        <v>0</v>
      </c>
      <c r="AA600" s="11">
        <v>5.0000000000000001E-3</v>
      </c>
      <c r="AB600" s="11">
        <v>1E-3</v>
      </c>
    </row>
    <row r="601" spans="1:28" ht="15" x14ac:dyDescent="0.25">
      <c r="A601" s="7" t="s">
        <v>125</v>
      </c>
      <c r="B601" s="12" t="s">
        <v>84</v>
      </c>
      <c r="C601" s="19">
        <v>2001</v>
      </c>
      <c r="D601" s="9" t="str">
        <f t="shared" si="18"/>
        <v>Cuba-The Americas2001</v>
      </c>
      <c r="E601" s="10">
        <v>31683300000</v>
      </c>
      <c r="F601" s="11">
        <v>6.3E-2</v>
      </c>
      <c r="G601" s="11">
        <v>178</v>
      </c>
      <c r="H601" s="12">
        <v>0</v>
      </c>
      <c r="I601">
        <f t="array" ref="I601:J601">_xlfn.IFNA(VLOOKUP(D601,ENERGY!$D$2:$F$2692,{2,3},FALSE),0)</f>
        <v>11187</v>
      </c>
      <c r="J601">
        <v>0</v>
      </c>
      <c r="K601">
        <f t="array" ref="K601:S601">VLOOKUP(D601,'HUMAN RESOURCES'!$D$2:$M$2692,{2,3,4,5,6,7,8,9,10},FALSE)</f>
        <v>1.2999999999999999E-2</v>
      </c>
      <c r="L601">
        <v>6.0000000000000001E-3</v>
      </c>
      <c r="M601">
        <v>79</v>
      </c>
      <c r="N601">
        <v>75</v>
      </c>
      <c r="O601">
        <v>0.21299999999999999</v>
      </c>
      <c r="P601">
        <v>0.68700000000000006</v>
      </c>
      <c r="Q601">
        <v>0.10100000000000001</v>
      </c>
      <c r="R601">
        <v>11175465</v>
      </c>
      <c r="S601">
        <v>0.75600000000000001</v>
      </c>
      <c r="T601">
        <f t="shared" si="19"/>
        <v>0.24399999999999999</v>
      </c>
      <c r="U601">
        <f t="array" ref="U601:V601">VLOOKUP(D601,TOURISM!$D$2:$F$2692,{2,3},FALSE)</f>
        <v>1840000000</v>
      </c>
      <c r="V601">
        <v>0</v>
      </c>
      <c r="W601" s="12">
        <f t="array" ref="W601:AB601">VLOOKUP(D601,BUSINESS!$D$2:$J$2692,{2,3,4,5,6,7},FALSE)</f>
        <v>0</v>
      </c>
      <c r="X601" s="12">
        <v>0</v>
      </c>
      <c r="Y601" s="12">
        <v>0</v>
      </c>
      <c r="Z601" s="12">
        <v>0</v>
      </c>
      <c r="AA601" s="11">
        <v>1.0999999999999999E-2</v>
      </c>
      <c r="AB601" s="11">
        <v>1E-3</v>
      </c>
    </row>
    <row r="602" spans="1:28" ht="15" x14ac:dyDescent="0.25">
      <c r="A602" s="7" t="s">
        <v>125</v>
      </c>
      <c r="B602" s="12" t="s">
        <v>84</v>
      </c>
      <c r="C602" s="19">
        <v>2002</v>
      </c>
      <c r="D602" s="9" t="str">
        <f t="shared" si="18"/>
        <v>Cuba-The Americas2002</v>
      </c>
      <c r="E602" s="10">
        <v>33590400000</v>
      </c>
      <c r="F602" s="11">
        <v>6.5000000000000002E-2</v>
      </c>
      <c r="G602" s="11">
        <v>195</v>
      </c>
      <c r="H602" s="12">
        <v>0</v>
      </c>
      <c r="I602">
        <f t="array" ref="I602:J602">_xlfn.IFNA(VLOOKUP(D602,ENERGY!$D$2:$F$2692,{2,3},FALSE),0)</f>
        <v>11308</v>
      </c>
      <c r="J602">
        <v>38364</v>
      </c>
      <c r="K602">
        <f t="array" ref="K602:S602">VLOOKUP(D602,'HUMAN RESOURCES'!$D$2:$M$2692,{2,3,4,5,6,7,8,9,10},FALSE)</f>
        <v>1.2E-2</v>
      </c>
      <c r="L602">
        <v>6.0000000000000001E-3</v>
      </c>
      <c r="M602">
        <v>79</v>
      </c>
      <c r="N602">
        <v>75</v>
      </c>
      <c r="O602">
        <v>0.20899999999999999</v>
      </c>
      <c r="P602">
        <v>0.68899999999999995</v>
      </c>
      <c r="Q602">
        <v>0.10299999999999999</v>
      </c>
      <c r="R602">
        <v>11212125</v>
      </c>
      <c r="S602">
        <v>0.75800000000000001</v>
      </c>
      <c r="T602">
        <f t="shared" si="19"/>
        <v>0.24199999999999999</v>
      </c>
      <c r="U602">
        <f t="array" ref="U602:V602">VLOOKUP(D602,TOURISM!$D$2:$F$2692,{2,3},FALSE)</f>
        <v>1769000000</v>
      </c>
      <c r="V602">
        <v>0</v>
      </c>
      <c r="W602" s="12">
        <f t="array" ref="W602:AB602">VLOOKUP(D602,BUSINESS!$D$2:$J$2692,{2,3,4,5,6,7},FALSE)</f>
        <v>0</v>
      </c>
      <c r="X602" s="12">
        <v>0</v>
      </c>
      <c r="Y602" s="12">
        <v>0</v>
      </c>
      <c r="Z602" s="12">
        <v>0</v>
      </c>
      <c r="AA602" s="11">
        <v>3.7999999999999999E-2</v>
      </c>
      <c r="AB602" s="11">
        <v>2E-3</v>
      </c>
    </row>
    <row r="603" spans="1:28" ht="15" x14ac:dyDescent="0.25">
      <c r="A603" s="7" t="s">
        <v>125</v>
      </c>
      <c r="B603" s="12" t="s">
        <v>84</v>
      </c>
      <c r="C603" s="19">
        <v>2003</v>
      </c>
      <c r="D603" s="9" t="str">
        <f t="shared" si="18"/>
        <v>Cuba-The Americas2003</v>
      </c>
      <c r="E603" s="10">
        <v>35901500000</v>
      </c>
      <c r="F603" s="11">
        <v>6.3E-2</v>
      </c>
      <c r="G603" s="11">
        <v>202</v>
      </c>
      <c r="H603" s="12">
        <v>0</v>
      </c>
      <c r="I603">
        <f t="array" ref="I603:J603">_xlfn.IFNA(VLOOKUP(D603,ENERGY!$D$2:$F$2692,{2,3},FALSE),0)</f>
        <v>12346</v>
      </c>
      <c r="J603">
        <v>29901</v>
      </c>
      <c r="K603">
        <f t="array" ref="K603:S603">VLOOKUP(D603,'HUMAN RESOURCES'!$D$2:$M$2692,{2,3,4,5,6,7,8,9,10},FALSE)</f>
        <v>1.2E-2</v>
      </c>
      <c r="L603">
        <v>6.0000000000000001E-3</v>
      </c>
      <c r="M603">
        <v>79</v>
      </c>
      <c r="N603">
        <v>75</v>
      </c>
      <c r="O603">
        <v>0.20399999999999999</v>
      </c>
      <c r="P603">
        <v>0.69099999999999995</v>
      </c>
      <c r="Q603">
        <v>0.105</v>
      </c>
      <c r="R603">
        <v>11245926</v>
      </c>
      <c r="S603">
        <v>0.75900000000000001</v>
      </c>
      <c r="T603">
        <f t="shared" si="19"/>
        <v>0.24099999999999999</v>
      </c>
      <c r="U603">
        <f t="array" ref="U603:V603">VLOOKUP(D603,TOURISM!$D$2:$F$2692,{2,3},FALSE)</f>
        <v>1999000000</v>
      </c>
      <c r="V603">
        <v>0</v>
      </c>
      <c r="W603" s="12">
        <f t="array" ref="W603:AB603">VLOOKUP(D603,BUSINESS!$D$2:$J$2692,{2,3,4,5,6,7},FALSE)</f>
        <v>0</v>
      </c>
      <c r="X603" s="12">
        <v>0</v>
      </c>
      <c r="Y603" s="12">
        <v>0</v>
      </c>
      <c r="Z603" s="12">
        <v>0</v>
      </c>
      <c r="AA603" s="11">
        <v>5.1999999999999998E-2</v>
      </c>
      <c r="AB603" s="11">
        <v>3.0000000000000001E-3</v>
      </c>
    </row>
    <row r="604" spans="1:28" ht="15" x14ac:dyDescent="0.25">
      <c r="A604" s="7" t="s">
        <v>125</v>
      </c>
      <c r="B604" s="12" t="s">
        <v>84</v>
      </c>
      <c r="C604" s="19">
        <v>2004</v>
      </c>
      <c r="D604" s="9" t="str">
        <f t="shared" si="18"/>
        <v>Cuba-The Americas2004</v>
      </c>
      <c r="E604" s="10">
        <v>38202800000</v>
      </c>
      <c r="F604" s="11">
        <v>6.0999999999999999E-2</v>
      </c>
      <c r="G604" s="11">
        <v>209</v>
      </c>
      <c r="H604" s="12">
        <v>0</v>
      </c>
      <c r="I604">
        <f t="array" ref="I604:J604">_xlfn.IFNA(VLOOKUP(D604,ENERGY!$D$2:$F$2692,{2,3},FALSE),0)</f>
        <v>10566</v>
      </c>
      <c r="J604">
        <v>30443</v>
      </c>
      <c r="K604">
        <f t="array" ref="K604:S604">VLOOKUP(D604,'HUMAN RESOURCES'!$D$2:$M$2692,{2,3,4,5,6,7,8,9,10},FALSE)</f>
        <v>1.2E-2</v>
      </c>
      <c r="L604">
        <v>6.0000000000000001E-3</v>
      </c>
      <c r="M604">
        <v>80</v>
      </c>
      <c r="N604">
        <v>76</v>
      </c>
      <c r="O604">
        <v>0.19900000000000001</v>
      </c>
      <c r="P604">
        <v>0.69399999999999995</v>
      </c>
      <c r="Q604">
        <v>0.107</v>
      </c>
      <c r="R604">
        <v>11273363</v>
      </c>
      <c r="S604">
        <v>0.76</v>
      </c>
      <c r="T604">
        <f t="shared" si="19"/>
        <v>0.24</v>
      </c>
      <c r="U604">
        <f t="array" ref="U604:V604">VLOOKUP(D604,TOURISM!$D$2:$F$2692,{2,3},FALSE)</f>
        <v>2114000000</v>
      </c>
      <c r="V604">
        <v>0</v>
      </c>
      <c r="W604" s="12">
        <f t="array" ref="W604:AB604">VLOOKUP(D604,BUSINESS!$D$2:$J$2692,{2,3,4,5,6,7},FALSE)</f>
        <v>0</v>
      </c>
      <c r="X604" s="12">
        <v>0</v>
      </c>
      <c r="Y604" s="12">
        <v>0</v>
      </c>
      <c r="Z604" s="12">
        <v>0</v>
      </c>
      <c r="AA604" s="11">
        <v>8.4000000000000005E-2</v>
      </c>
      <c r="AB604" s="11">
        <v>7.0000000000000001E-3</v>
      </c>
    </row>
    <row r="605" spans="1:28" ht="15" x14ac:dyDescent="0.25">
      <c r="A605" s="7" t="s">
        <v>125</v>
      </c>
      <c r="B605" s="12" t="s">
        <v>84</v>
      </c>
      <c r="C605" s="19">
        <v>2005</v>
      </c>
      <c r="D605" s="9" t="str">
        <f t="shared" si="18"/>
        <v>Cuba-The Americas2005</v>
      </c>
      <c r="E605" s="10">
        <v>42644200000</v>
      </c>
      <c r="F605" s="11">
        <v>8.1000000000000003E-2</v>
      </c>
      <c r="G605" s="11">
        <v>306</v>
      </c>
      <c r="H605" s="12">
        <v>0</v>
      </c>
      <c r="I605">
        <f t="array" ref="I605:J605">_xlfn.IFNA(VLOOKUP(D605,ENERGY!$D$2:$F$2692,{2,3},FALSE),0)</f>
        <v>11312</v>
      </c>
      <c r="J605">
        <v>25005</v>
      </c>
      <c r="K605">
        <f t="array" ref="K605:S605">VLOOKUP(D605,'HUMAN RESOURCES'!$D$2:$M$2692,{2,3,4,5,6,7,8,9,10},FALSE)</f>
        <v>1.0999999999999999E-2</v>
      </c>
      <c r="L605">
        <v>5.0000000000000001E-3</v>
      </c>
      <c r="M605">
        <v>80</v>
      </c>
      <c r="N605">
        <v>76</v>
      </c>
      <c r="O605">
        <v>0.19500000000000001</v>
      </c>
      <c r="P605">
        <v>0.69599999999999995</v>
      </c>
      <c r="Q605">
        <v>0.11</v>
      </c>
      <c r="R605">
        <v>11292078</v>
      </c>
      <c r="S605">
        <v>0.76100000000000001</v>
      </c>
      <c r="T605">
        <f t="shared" si="19"/>
        <v>0.23899999999999999</v>
      </c>
      <c r="U605">
        <f t="array" ref="U605:V605">VLOOKUP(D605,TOURISM!$D$2:$F$2692,{2,3},FALSE)</f>
        <v>2591000000</v>
      </c>
      <c r="V605">
        <v>0</v>
      </c>
      <c r="W605" s="12">
        <f t="array" ref="W605:AB605">VLOOKUP(D605,BUSINESS!$D$2:$J$2692,{2,3,4,5,6,7},FALSE)</f>
        <v>0</v>
      </c>
      <c r="X605" s="12">
        <v>0</v>
      </c>
      <c r="Y605" s="12">
        <v>0</v>
      </c>
      <c r="Z605" s="12">
        <v>0</v>
      </c>
      <c r="AA605" s="11">
        <v>9.7000000000000003E-2</v>
      </c>
      <c r="AB605" s="11">
        <v>1.2E-2</v>
      </c>
    </row>
    <row r="606" spans="1:28" ht="15" x14ac:dyDescent="0.25">
      <c r="A606" s="7" t="s">
        <v>125</v>
      </c>
      <c r="B606" s="12" t="s">
        <v>84</v>
      </c>
      <c r="C606" s="19">
        <v>2006</v>
      </c>
      <c r="D606" s="9" t="str">
        <f t="shared" si="18"/>
        <v>Cuba-The Americas2006</v>
      </c>
      <c r="E606" s="10">
        <v>52742100000</v>
      </c>
      <c r="F606" s="11">
        <v>7.6999999999999999E-2</v>
      </c>
      <c r="G606" s="11">
        <v>360</v>
      </c>
      <c r="H606" s="12">
        <v>0</v>
      </c>
      <c r="I606">
        <f t="array" ref="I606:J606">_xlfn.IFNA(VLOOKUP(D606,ENERGY!$D$2:$F$2692,{2,3},FALSE),0)</f>
        <v>10137</v>
      </c>
      <c r="J606">
        <v>26736</v>
      </c>
      <c r="K606">
        <f t="array" ref="K606:S606">VLOOKUP(D606,'HUMAN RESOURCES'!$D$2:$M$2692,{2,3,4,5,6,7,8,9,10},FALSE)</f>
        <v>1.0999999999999999E-2</v>
      </c>
      <c r="L606">
        <v>5.0000000000000001E-3</v>
      </c>
      <c r="M606">
        <v>80</v>
      </c>
      <c r="N606">
        <v>76</v>
      </c>
      <c r="O606">
        <v>0.19</v>
      </c>
      <c r="P606">
        <v>0.69799999999999995</v>
      </c>
      <c r="Q606">
        <v>0.112</v>
      </c>
      <c r="R606">
        <v>11301100</v>
      </c>
      <c r="S606">
        <v>0.76200000000000001</v>
      </c>
      <c r="T606">
        <f t="shared" si="19"/>
        <v>0.23799999999999999</v>
      </c>
      <c r="U606">
        <f t="array" ref="U606:V606">VLOOKUP(D606,TOURISM!$D$2:$F$2692,{2,3},FALSE)</f>
        <v>2414000000</v>
      </c>
      <c r="V606">
        <v>0</v>
      </c>
      <c r="W606" s="12">
        <f t="array" ref="W606:AB606">VLOOKUP(D606,BUSINESS!$D$2:$J$2692,{2,3,4,5,6,7},FALSE)</f>
        <v>0</v>
      </c>
      <c r="X606" s="12">
        <v>0</v>
      </c>
      <c r="Y606" s="12">
        <v>0</v>
      </c>
      <c r="Z606" s="12">
        <v>0</v>
      </c>
      <c r="AA606" s="11">
        <v>0.112</v>
      </c>
      <c r="AB606" s="11">
        <v>1.4E-2</v>
      </c>
    </row>
    <row r="607" spans="1:28" ht="15" x14ac:dyDescent="0.25">
      <c r="A607" s="7" t="s">
        <v>125</v>
      </c>
      <c r="B607" s="12" t="s">
        <v>84</v>
      </c>
      <c r="C607" s="19">
        <v>2007</v>
      </c>
      <c r="D607" s="9" t="str">
        <f t="shared" si="18"/>
        <v>Cuba-The Americas2007</v>
      </c>
      <c r="E607" s="10">
        <v>58603500000</v>
      </c>
      <c r="F607" s="11">
        <v>0.104</v>
      </c>
      <c r="G607" s="11">
        <v>587</v>
      </c>
      <c r="H607" s="12">
        <v>0</v>
      </c>
      <c r="I607">
        <f t="array" ref="I607:J607">_xlfn.IFNA(VLOOKUP(D607,ENERGY!$D$2:$F$2692,{2,3},FALSE),0)</f>
        <v>10758</v>
      </c>
      <c r="J607">
        <v>26006</v>
      </c>
      <c r="K607">
        <f t="array" ref="K607:S607">VLOOKUP(D607,'HUMAN RESOURCES'!$D$2:$M$2692,{2,3,4,5,6,7,8,9,10},FALSE)</f>
        <v>1.0999999999999999E-2</v>
      </c>
      <c r="L607">
        <v>5.0000000000000001E-3</v>
      </c>
      <c r="M607">
        <v>80</v>
      </c>
      <c r="N607">
        <v>76</v>
      </c>
      <c r="O607">
        <v>0.186</v>
      </c>
      <c r="P607">
        <v>0.69899999999999995</v>
      </c>
      <c r="Q607">
        <v>0.115</v>
      </c>
      <c r="R607">
        <v>11301674</v>
      </c>
      <c r="S607">
        <v>0.76300000000000001</v>
      </c>
      <c r="T607">
        <f t="shared" si="19"/>
        <v>0.23699999999999999</v>
      </c>
      <c r="U607">
        <f t="array" ref="U607:V607">VLOOKUP(D607,TOURISM!$D$2:$F$2692,{2,3},FALSE)</f>
        <v>2415000000</v>
      </c>
      <c r="V607">
        <v>0</v>
      </c>
      <c r="W607" s="12">
        <f t="array" ref="W607:AB607">VLOOKUP(D607,BUSINESS!$D$2:$J$2692,{2,3,4,5,6,7},FALSE)</f>
        <v>0</v>
      </c>
      <c r="X607" s="12">
        <v>0</v>
      </c>
      <c r="Y607" s="12">
        <v>0</v>
      </c>
      <c r="Z607" s="12">
        <v>0</v>
      </c>
      <c r="AA607" s="11">
        <v>0.11700000000000001</v>
      </c>
      <c r="AB607" s="11">
        <v>1.7999999999999999E-2</v>
      </c>
    </row>
    <row r="608" spans="1:28" ht="15" x14ac:dyDescent="0.25">
      <c r="A608" s="7" t="s">
        <v>125</v>
      </c>
      <c r="B608" s="12" t="s">
        <v>84</v>
      </c>
      <c r="C608" s="19">
        <v>2008</v>
      </c>
      <c r="D608" s="9" t="str">
        <f t="shared" si="18"/>
        <v>Cuba-The Americas2008</v>
      </c>
      <c r="E608" s="10">
        <v>60806200000</v>
      </c>
      <c r="F608" s="11">
        <v>0.108</v>
      </c>
      <c r="G608" s="11">
        <v>584</v>
      </c>
      <c r="H608" s="12">
        <v>0</v>
      </c>
      <c r="I608">
        <f t="array" ref="I608:J608">_xlfn.IFNA(VLOOKUP(D608,ENERGY!$D$2:$F$2692,{2,3},FALSE),0)</f>
        <v>0</v>
      </c>
      <c r="J608">
        <v>0</v>
      </c>
      <c r="K608">
        <f t="array" ref="K608:S608">VLOOKUP(D608,'HUMAN RESOURCES'!$D$2:$M$2692,{2,3,4,5,6,7,8,9,10},FALSE)</f>
        <v>0.01</v>
      </c>
      <c r="L608">
        <v>5.0000000000000001E-3</v>
      </c>
      <c r="M608">
        <v>80</v>
      </c>
      <c r="N608">
        <v>76</v>
      </c>
      <c r="O608">
        <v>0.18099999999999999</v>
      </c>
      <c r="P608">
        <v>0.7</v>
      </c>
      <c r="Q608">
        <v>0.11799999999999999</v>
      </c>
      <c r="R608">
        <v>11296355</v>
      </c>
      <c r="S608">
        <v>0.76400000000000001</v>
      </c>
      <c r="T608">
        <f t="shared" si="19"/>
        <v>0.23599999999999999</v>
      </c>
      <c r="U608">
        <f t="array" ref="U608:V608">VLOOKUP(D608,TOURISM!$D$2:$F$2692,{2,3},FALSE)</f>
        <v>2347000000</v>
      </c>
      <c r="V608">
        <v>0</v>
      </c>
      <c r="W608" s="12">
        <f t="array" ref="W608:AB608">VLOOKUP(D608,BUSINESS!$D$2:$J$2692,{2,3,4,5,6,7},FALSE)</f>
        <v>0</v>
      </c>
      <c r="X608" s="12">
        <v>0</v>
      </c>
      <c r="Y608" s="12">
        <v>0</v>
      </c>
      <c r="Z608" s="12">
        <v>0</v>
      </c>
      <c r="AA608" s="11">
        <v>0.129</v>
      </c>
      <c r="AB608" s="11">
        <v>2.9000000000000001E-2</v>
      </c>
    </row>
    <row r="609" spans="1:28" ht="15" x14ac:dyDescent="0.25">
      <c r="A609" s="7" t="s">
        <v>125</v>
      </c>
      <c r="B609" s="12" t="s">
        <v>84</v>
      </c>
      <c r="C609" s="19">
        <v>2009</v>
      </c>
      <c r="D609" s="9" t="str">
        <f t="shared" si="18"/>
        <v>Cuba-The Americas2009</v>
      </c>
      <c r="E609" s="10">
        <v>62078610000</v>
      </c>
      <c r="F609" s="11">
        <v>0.11700000000000001</v>
      </c>
      <c r="G609" s="11">
        <v>651</v>
      </c>
      <c r="H609" s="12">
        <v>0</v>
      </c>
      <c r="I609">
        <f t="array" ref="I609:J609">_xlfn.IFNA(VLOOKUP(D609,ENERGY!$D$2:$F$2692,{2,3},FALSE),0)</f>
        <v>11662</v>
      </c>
      <c r="J609">
        <v>25486</v>
      </c>
      <c r="K609">
        <f t="array" ref="K609:S609">VLOOKUP(D609,'HUMAN RESOURCES'!$D$2:$M$2692,{2,3,4,5,6,7,8,9,10},FALSE)</f>
        <v>0.01</v>
      </c>
      <c r="L609">
        <v>5.0000000000000001E-3</v>
      </c>
      <c r="M609">
        <v>81</v>
      </c>
      <c r="N609">
        <v>77</v>
      </c>
      <c r="O609">
        <v>0.17699999999999999</v>
      </c>
      <c r="P609">
        <v>0.70099999999999996</v>
      </c>
      <c r="Q609">
        <v>0.121</v>
      </c>
      <c r="R609">
        <v>11288826</v>
      </c>
      <c r="S609">
        <v>0.76500000000000001</v>
      </c>
      <c r="T609">
        <f t="shared" si="19"/>
        <v>0.23499999999999999</v>
      </c>
      <c r="U609">
        <f t="array" ref="U609:V609">VLOOKUP(D609,TOURISM!$D$2:$F$2692,{2,3},FALSE)</f>
        <v>2082000000</v>
      </c>
      <c r="V609">
        <v>0</v>
      </c>
      <c r="W609" s="12">
        <f t="array" ref="W609:AB609">VLOOKUP(D609,BUSINESS!$D$2:$J$2692,{2,3,4,5,6,7},FALSE)</f>
        <v>0</v>
      </c>
      <c r="X609" s="12">
        <v>0</v>
      </c>
      <c r="Y609" s="12">
        <v>0</v>
      </c>
      <c r="Z609" s="12">
        <v>0</v>
      </c>
      <c r="AA609" s="11">
        <v>0.14299999999999999</v>
      </c>
      <c r="AB609" s="11">
        <v>5.5E-2</v>
      </c>
    </row>
    <row r="610" spans="1:28" ht="15" x14ac:dyDescent="0.25">
      <c r="A610" s="7" t="s">
        <v>125</v>
      </c>
      <c r="B610" s="12" t="s">
        <v>84</v>
      </c>
      <c r="C610" s="19">
        <v>2010</v>
      </c>
      <c r="D610" s="9" t="str">
        <f t="shared" si="18"/>
        <v>Cuba-The Americas2010</v>
      </c>
      <c r="E610" s="10">
        <v>64328220000</v>
      </c>
      <c r="F610" s="11">
        <v>0.106</v>
      </c>
      <c r="G610" s="11">
        <v>583</v>
      </c>
      <c r="H610" s="12">
        <v>0</v>
      </c>
      <c r="I610">
        <f t="array" ref="I610:J610">_xlfn.IFNA(VLOOKUP(D610,ENERGY!$D$2:$F$2692,{2,3},FALSE),0)</f>
        <v>10847</v>
      </c>
      <c r="J610">
        <v>27407</v>
      </c>
      <c r="K610">
        <f t="array" ref="K610:S610">VLOOKUP(D610,'HUMAN RESOURCES'!$D$2:$M$2692,{2,3,4,5,6,7,8,9,10},FALSE)</f>
        <v>0.01</v>
      </c>
      <c r="L610">
        <v>5.0000000000000001E-3</v>
      </c>
      <c r="M610">
        <v>81</v>
      </c>
      <c r="N610">
        <v>77</v>
      </c>
      <c r="O610">
        <v>0.17299999999999999</v>
      </c>
      <c r="P610">
        <v>0.70199999999999996</v>
      </c>
      <c r="Q610">
        <v>0.124</v>
      </c>
      <c r="R610">
        <v>11281768</v>
      </c>
      <c r="S610">
        <v>0.76600000000000001</v>
      </c>
      <c r="T610">
        <f t="shared" si="19"/>
        <v>0.23399999999999999</v>
      </c>
      <c r="U610">
        <f t="array" ref="U610:V610">VLOOKUP(D610,TOURISM!$D$2:$F$2692,{2,3},FALSE)</f>
        <v>2218000000</v>
      </c>
      <c r="V610">
        <v>0</v>
      </c>
      <c r="W610" s="12">
        <f t="array" ref="W610:AB610">VLOOKUP(D610,BUSINESS!$D$2:$J$2692,{2,3,4,5,6,7},FALSE)</f>
        <v>0</v>
      </c>
      <c r="X610" s="12">
        <v>0</v>
      </c>
      <c r="Y610" s="12">
        <v>0</v>
      </c>
      <c r="Z610" s="12">
        <v>0</v>
      </c>
      <c r="AA610" s="11">
        <v>0.159</v>
      </c>
      <c r="AB610" s="11">
        <v>8.8999999999999996E-2</v>
      </c>
    </row>
    <row r="611" spans="1:28" ht="15" x14ac:dyDescent="0.25">
      <c r="A611" s="7" t="s">
        <v>125</v>
      </c>
      <c r="B611" s="12" t="s">
        <v>84</v>
      </c>
      <c r="C611" s="19">
        <v>2011</v>
      </c>
      <c r="D611" s="9" t="str">
        <f t="shared" si="18"/>
        <v>Cuba-The Americas2011</v>
      </c>
      <c r="E611" s="10">
        <v>68233900000</v>
      </c>
      <c r="F611" s="11">
        <v>0.106</v>
      </c>
      <c r="G611" s="11">
        <v>648</v>
      </c>
      <c r="H611" s="12">
        <v>0</v>
      </c>
      <c r="I611">
        <f t="array" ref="I611:J611">_xlfn.IFNA(VLOOKUP(D611,ENERGY!$D$2:$F$2692,{2,3},FALSE),0)</f>
        <v>0</v>
      </c>
      <c r="J611">
        <v>0</v>
      </c>
      <c r="K611">
        <f t="array" ref="K611:S611">VLOOKUP(D611,'HUMAN RESOURCES'!$D$2:$M$2692,{2,3,4,5,6,7,8,9,10},FALSE)</f>
        <v>0.01</v>
      </c>
      <c r="L611">
        <v>6.0000000000000001E-3</v>
      </c>
      <c r="M611">
        <v>81</v>
      </c>
      <c r="N611">
        <v>77</v>
      </c>
      <c r="O611">
        <v>0.16900000000000001</v>
      </c>
      <c r="P611">
        <v>0.70299999999999996</v>
      </c>
      <c r="Q611">
        <v>0.127</v>
      </c>
      <c r="R611">
        <v>11276053</v>
      </c>
      <c r="S611">
        <v>0.76700000000000002</v>
      </c>
      <c r="T611">
        <f t="shared" si="19"/>
        <v>0.23299999999999998</v>
      </c>
      <c r="U611">
        <f t="array" ref="U611:V611">VLOOKUP(D611,TOURISM!$D$2:$F$2692,{2,3},FALSE)</f>
        <v>2503000000</v>
      </c>
      <c r="V611">
        <v>0</v>
      </c>
      <c r="W611" s="12">
        <f t="array" ref="W611:AB611">VLOOKUP(D611,BUSINESS!$D$2:$J$2692,{2,3,4,5,6,7},FALSE)</f>
        <v>0</v>
      </c>
      <c r="X611" s="12">
        <v>0</v>
      </c>
      <c r="Y611" s="12">
        <v>0</v>
      </c>
      <c r="Z611" s="12">
        <v>0</v>
      </c>
      <c r="AA611" s="11">
        <v>0.16</v>
      </c>
      <c r="AB611" s="11">
        <v>0.11700000000000001</v>
      </c>
    </row>
    <row r="612" spans="1:28" ht="15" x14ac:dyDescent="0.25">
      <c r="A612" s="7" t="s">
        <v>125</v>
      </c>
      <c r="B612" s="12" t="s">
        <v>84</v>
      </c>
      <c r="C612" s="19">
        <v>2012</v>
      </c>
      <c r="D612" s="9" t="str">
        <f t="shared" si="18"/>
        <v>Cuba-The Americas2012</v>
      </c>
      <c r="E612" s="7">
        <v>68233900000</v>
      </c>
      <c r="F612" s="11">
        <v>8.5999999999999993E-2</v>
      </c>
      <c r="G612" s="11">
        <v>558</v>
      </c>
      <c r="H612" s="12">
        <v>0</v>
      </c>
      <c r="I612">
        <f t="array" ref="I612:J612">_xlfn.IFNA(VLOOKUP(D612,ENERGY!$D$2:$F$2692,{2,3},FALSE),0)</f>
        <v>0</v>
      </c>
      <c r="J612">
        <v>0</v>
      </c>
      <c r="K612">
        <f t="array" ref="K612:S612">VLOOKUP(D612,'HUMAN RESOURCES'!$D$2:$M$2692,{2,3,4,5,6,7,8,9,10},FALSE)</f>
        <v>0.01</v>
      </c>
      <c r="L612">
        <v>5.0000000000000001E-3</v>
      </c>
      <c r="M612">
        <v>81</v>
      </c>
      <c r="N612">
        <v>77</v>
      </c>
      <c r="O612">
        <v>0.16600000000000001</v>
      </c>
      <c r="P612">
        <v>0.70399999999999996</v>
      </c>
      <c r="Q612">
        <v>0.13</v>
      </c>
      <c r="R612">
        <v>11270957</v>
      </c>
      <c r="S612">
        <v>0.76800000000000002</v>
      </c>
      <c r="T612">
        <f t="shared" si="19"/>
        <v>0.23199999999999998</v>
      </c>
      <c r="U612">
        <f t="array" ref="U612:V612">VLOOKUP(D612,TOURISM!$D$2:$F$2692,{2,3},FALSE)</f>
        <v>2614000000</v>
      </c>
      <c r="V612">
        <v>0</v>
      </c>
      <c r="W612" s="12">
        <f t="array" ref="W612:AB612">VLOOKUP(D612,BUSINESS!$D$2:$J$2692,{2,3,4,5,6,7},FALSE)</f>
        <v>0</v>
      </c>
      <c r="X612" s="12">
        <v>0</v>
      </c>
      <c r="Y612" s="12">
        <v>0</v>
      </c>
      <c r="Z612" s="12">
        <v>0</v>
      </c>
      <c r="AA612" s="11">
        <v>0.25600000000000001</v>
      </c>
      <c r="AB612" s="11">
        <v>0.14899999999999999</v>
      </c>
    </row>
    <row r="613" spans="1:28" ht="15" x14ac:dyDescent="0.25">
      <c r="A613" s="7" t="s">
        <v>126</v>
      </c>
      <c r="B613" s="12" t="s">
        <v>84</v>
      </c>
      <c r="C613" s="19">
        <v>2000</v>
      </c>
      <c r="D613" s="9" t="str">
        <f t="shared" si="18"/>
        <v>Curacao-The Americas2000</v>
      </c>
      <c r="E613" s="7">
        <v>0</v>
      </c>
      <c r="F613" s="12">
        <v>0</v>
      </c>
      <c r="G613" s="12">
        <v>0</v>
      </c>
      <c r="H613" s="12">
        <v>0</v>
      </c>
      <c r="I613">
        <f t="array" ref="I613:J613">_xlfn.IFNA(VLOOKUP(D613,ENERGY!$D$2:$F$2692,{2,3},FALSE),0)</f>
        <v>0</v>
      </c>
      <c r="J613">
        <v>0</v>
      </c>
      <c r="K613">
        <f t="array" ref="K613:S613">VLOOKUP(D613,'HUMAN RESOURCES'!$D$2:$M$2692,{2,3,4,5,6,7,8,9,10},FALSE)</f>
        <v>0</v>
      </c>
      <c r="L613">
        <v>0</v>
      </c>
      <c r="M613">
        <v>0</v>
      </c>
      <c r="N613">
        <v>0</v>
      </c>
      <c r="O613">
        <v>0.249</v>
      </c>
      <c r="P613">
        <v>0.64800000000000002</v>
      </c>
      <c r="Q613">
        <v>0.10299999999999999</v>
      </c>
      <c r="R613">
        <v>133860</v>
      </c>
      <c r="S613">
        <v>0.90800000000000003</v>
      </c>
      <c r="T613">
        <f t="shared" si="19"/>
        <v>9.1999999999999971E-2</v>
      </c>
      <c r="U613">
        <f t="array" ref="U613:V613">VLOOKUP(D613,TOURISM!$D$2:$F$2692,{2,3},FALSE)</f>
        <v>227000000</v>
      </c>
      <c r="V613">
        <v>0</v>
      </c>
      <c r="W613" s="12">
        <f t="array" ref="W613:AB613">VLOOKUP(D613,BUSINESS!$D$2:$J$2692,{2,3,4,5,6,7},FALSE)</f>
        <v>0</v>
      </c>
      <c r="X613" s="12">
        <v>0</v>
      </c>
      <c r="Y613" s="12">
        <v>0</v>
      </c>
      <c r="Z613" s="12">
        <v>0</v>
      </c>
      <c r="AA613" s="11">
        <v>0</v>
      </c>
      <c r="AB613" s="11">
        <v>0</v>
      </c>
    </row>
    <row r="614" spans="1:28" ht="15" x14ac:dyDescent="0.25">
      <c r="A614" s="7" t="s">
        <v>126</v>
      </c>
      <c r="B614" s="12" t="s">
        <v>84</v>
      </c>
      <c r="C614" s="19">
        <v>2001</v>
      </c>
      <c r="D614" s="9" t="str">
        <f t="shared" si="18"/>
        <v>Curacao-The Americas2001</v>
      </c>
      <c r="E614" s="7">
        <v>0</v>
      </c>
      <c r="F614" s="12">
        <v>0</v>
      </c>
      <c r="G614" s="12">
        <v>0</v>
      </c>
      <c r="H614" s="12">
        <v>0</v>
      </c>
      <c r="I614">
        <f t="array" ref="I614:J614">_xlfn.IFNA(VLOOKUP(D614,ENERGY!$D$2:$F$2692,{2,3},FALSE),0)</f>
        <v>0</v>
      </c>
      <c r="J614">
        <v>0</v>
      </c>
      <c r="K614">
        <f t="array" ref="K614:S614">VLOOKUP(D614,'HUMAN RESOURCES'!$D$2:$M$2692,{2,3,4,5,6,7,8,9,10},FALSE)</f>
        <v>0</v>
      </c>
      <c r="L614">
        <v>0</v>
      </c>
      <c r="M614">
        <v>0</v>
      </c>
      <c r="N614">
        <v>0</v>
      </c>
      <c r="O614">
        <v>0.24199999999999999</v>
      </c>
      <c r="P614">
        <v>0.65100000000000002</v>
      </c>
      <c r="Q614">
        <v>0.107</v>
      </c>
      <c r="R614">
        <v>128905</v>
      </c>
      <c r="S614">
        <v>0.91</v>
      </c>
      <c r="T614">
        <f t="shared" si="19"/>
        <v>8.9999999999999969E-2</v>
      </c>
      <c r="U614">
        <f t="array" ref="U614:V614">VLOOKUP(D614,TOURISM!$D$2:$F$2692,{2,3},FALSE)</f>
        <v>271000000</v>
      </c>
      <c r="V614">
        <v>0</v>
      </c>
      <c r="W614" s="12">
        <f t="array" ref="W614:AB614">VLOOKUP(D614,BUSINESS!$D$2:$J$2692,{2,3,4,5,6,7},FALSE)</f>
        <v>0</v>
      </c>
      <c r="X614" s="12">
        <v>0</v>
      </c>
      <c r="Y614" s="12">
        <v>0</v>
      </c>
      <c r="Z614" s="12">
        <v>0</v>
      </c>
      <c r="AA614" s="11">
        <v>0</v>
      </c>
      <c r="AB614" s="11">
        <v>0</v>
      </c>
    </row>
    <row r="615" spans="1:28" ht="15" x14ac:dyDescent="0.25">
      <c r="A615" s="7" t="s">
        <v>126</v>
      </c>
      <c r="B615" s="12" t="s">
        <v>84</v>
      </c>
      <c r="C615" s="19">
        <v>2002</v>
      </c>
      <c r="D615" s="9" t="str">
        <f t="shared" si="18"/>
        <v>Curacao-The Americas2002</v>
      </c>
      <c r="E615" s="7">
        <v>0</v>
      </c>
      <c r="F615" s="12">
        <v>0</v>
      </c>
      <c r="G615" s="12">
        <v>0</v>
      </c>
      <c r="H615" s="12">
        <v>0</v>
      </c>
      <c r="I615">
        <f t="array" ref="I615:J615">_xlfn.IFNA(VLOOKUP(D615,ENERGY!$D$2:$F$2692,{2,3},FALSE),0)</f>
        <v>0</v>
      </c>
      <c r="J615">
        <v>0</v>
      </c>
      <c r="K615">
        <f t="array" ref="K615:S615">VLOOKUP(D615,'HUMAN RESOURCES'!$D$2:$M$2692,{2,3,4,5,6,7,8,9,10},FALSE)</f>
        <v>0</v>
      </c>
      <c r="L615">
        <v>0</v>
      </c>
      <c r="M615">
        <v>0</v>
      </c>
      <c r="N615">
        <v>0</v>
      </c>
      <c r="O615">
        <v>0.23400000000000001</v>
      </c>
      <c r="P615">
        <v>0.65600000000000003</v>
      </c>
      <c r="Q615">
        <v>0.11</v>
      </c>
      <c r="R615">
        <v>128804</v>
      </c>
      <c r="S615">
        <v>0.90900000000000003</v>
      </c>
      <c r="T615">
        <f t="shared" si="19"/>
        <v>9.099999999999997E-2</v>
      </c>
      <c r="U615">
        <f t="array" ref="U615:V615">VLOOKUP(D615,TOURISM!$D$2:$F$2692,{2,3},FALSE)</f>
        <v>217000000</v>
      </c>
      <c r="V615">
        <v>137000000</v>
      </c>
      <c r="W615" s="12">
        <f t="array" ref="W615:AB615">VLOOKUP(D615,BUSINESS!$D$2:$J$2692,{2,3,4,5,6,7},FALSE)</f>
        <v>0</v>
      </c>
      <c r="X615" s="12">
        <v>0</v>
      </c>
      <c r="Y615" s="12">
        <v>0</v>
      </c>
      <c r="Z615" s="12">
        <v>0</v>
      </c>
      <c r="AA615" s="11">
        <v>0</v>
      </c>
      <c r="AB615" s="11">
        <v>0</v>
      </c>
    </row>
    <row r="616" spans="1:28" ht="15" x14ac:dyDescent="0.25">
      <c r="A616" s="7" t="s">
        <v>126</v>
      </c>
      <c r="B616" s="12" t="s">
        <v>84</v>
      </c>
      <c r="C616" s="19">
        <v>2003</v>
      </c>
      <c r="D616" s="9" t="str">
        <f t="shared" si="18"/>
        <v>Curacao-The Americas2003</v>
      </c>
      <c r="E616" s="7">
        <v>0</v>
      </c>
      <c r="F616" s="12">
        <v>0</v>
      </c>
      <c r="G616" s="12">
        <v>0</v>
      </c>
      <c r="H616" s="12">
        <v>0</v>
      </c>
      <c r="I616">
        <f t="array" ref="I616:J616">_xlfn.IFNA(VLOOKUP(D616,ENERGY!$D$2:$F$2692,{2,3},FALSE),0)</f>
        <v>0</v>
      </c>
      <c r="J616">
        <v>0</v>
      </c>
      <c r="K616">
        <f t="array" ref="K616:S616">VLOOKUP(D616,'HUMAN RESOURCES'!$D$2:$M$2692,{2,3,4,5,6,7,8,9,10},FALSE)</f>
        <v>0</v>
      </c>
      <c r="L616">
        <v>0</v>
      </c>
      <c r="M616">
        <v>0</v>
      </c>
      <c r="N616">
        <v>0</v>
      </c>
      <c r="O616">
        <v>0.22500000000000001</v>
      </c>
      <c r="P616">
        <v>0.66</v>
      </c>
      <c r="Q616">
        <v>0.114</v>
      </c>
      <c r="R616">
        <v>131253</v>
      </c>
      <c r="S616">
        <v>0.90800000000000003</v>
      </c>
      <c r="T616">
        <f t="shared" si="19"/>
        <v>9.1999999999999971E-2</v>
      </c>
      <c r="U616">
        <f t="array" ref="U616:V616">VLOOKUP(D616,TOURISM!$D$2:$F$2692,{2,3},FALSE)</f>
        <v>223000000</v>
      </c>
      <c r="V616">
        <v>176000000</v>
      </c>
      <c r="W616" s="12">
        <f t="array" ref="W616:AB616">VLOOKUP(D616,BUSINESS!$D$2:$J$2692,{2,3,4,5,6,7},FALSE)</f>
        <v>0</v>
      </c>
      <c r="X616" s="12">
        <v>0</v>
      </c>
      <c r="Y616" s="12">
        <v>0</v>
      </c>
      <c r="Z616" s="12">
        <v>0</v>
      </c>
      <c r="AA616" s="11">
        <v>0</v>
      </c>
      <c r="AB616" s="11">
        <v>0</v>
      </c>
    </row>
    <row r="617" spans="1:28" ht="15" x14ac:dyDescent="0.25">
      <c r="A617" s="7" t="s">
        <v>126</v>
      </c>
      <c r="B617" s="12" t="s">
        <v>84</v>
      </c>
      <c r="C617" s="19">
        <v>2004</v>
      </c>
      <c r="D617" s="9" t="str">
        <f t="shared" si="18"/>
        <v>Curacao-The Americas2004</v>
      </c>
      <c r="E617" s="7">
        <v>0</v>
      </c>
      <c r="F617" s="12">
        <v>0</v>
      </c>
      <c r="G617" s="12">
        <v>0</v>
      </c>
      <c r="H617" s="12">
        <v>0</v>
      </c>
      <c r="I617">
        <f t="array" ref="I617:J617">_xlfn.IFNA(VLOOKUP(D617,ENERGY!$D$2:$F$2692,{2,3},FALSE),0)</f>
        <v>0</v>
      </c>
      <c r="J617">
        <v>0</v>
      </c>
      <c r="K617">
        <f t="array" ref="K617:S617">VLOOKUP(D617,'HUMAN RESOURCES'!$D$2:$M$2692,{2,3,4,5,6,7,8,9,10},FALSE)</f>
        <v>0</v>
      </c>
      <c r="L617">
        <v>0</v>
      </c>
      <c r="M617">
        <v>0</v>
      </c>
      <c r="N617">
        <v>0</v>
      </c>
      <c r="O617">
        <v>0.218</v>
      </c>
      <c r="P617">
        <v>0.66500000000000004</v>
      </c>
      <c r="Q617">
        <v>0.11799999999999999</v>
      </c>
      <c r="R617">
        <v>133363</v>
      </c>
      <c r="S617">
        <v>0.90700000000000003</v>
      </c>
      <c r="T617">
        <f t="shared" si="19"/>
        <v>9.2999999999999972E-2</v>
      </c>
      <c r="U617">
        <f t="array" ref="U617:V617">VLOOKUP(D617,TOURISM!$D$2:$F$2692,{2,3},FALSE)</f>
        <v>224000000</v>
      </c>
      <c r="V617">
        <v>195000000</v>
      </c>
      <c r="W617" s="12">
        <f t="array" ref="W617:AB617">VLOOKUP(D617,BUSINESS!$D$2:$J$2692,{2,3,4,5,6,7},FALSE)</f>
        <v>0</v>
      </c>
      <c r="X617" s="12">
        <v>0</v>
      </c>
      <c r="Y617" s="12">
        <v>0</v>
      </c>
      <c r="Z617" s="12">
        <v>0</v>
      </c>
      <c r="AA617" s="11">
        <v>0</v>
      </c>
      <c r="AB617" s="11">
        <v>0</v>
      </c>
    </row>
    <row r="618" spans="1:28" ht="15" x14ac:dyDescent="0.25">
      <c r="A618" s="7" t="s">
        <v>126</v>
      </c>
      <c r="B618" s="12" t="s">
        <v>84</v>
      </c>
      <c r="C618" s="19">
        <v>2005</v>
      </c>
      <c r="D618" s="9" t="str">
        <f t="shared" si="18"/>
        <v>Curacao-The Americas2005</v>
      </c>
      <c r="E618" s="7">
        <v>0</v>
      </c>
      <c r="F618" s="12">
        <v>0</v>
      </c>
      <c r="G618" s="12">
        <v>0</v>
      </c>
      <c r="H618" s="12">
        <v>0</v>
      </c>
      <c r="I618">
        <f t="array" ref="I618:J618">_xlfn.IFNA(VLOOKUP(D618,ENERGY!$D$2:$F$2692,{2,3},FALSE),0)</f>
        <v>0</v>
      </c>
      <c r="J618">
        <v>0</v>
      </c>
      <c r="K618">
        <f t="array" ref="K618:S618">VLOOKUP(D618,'HUMAN RESOURCES'!$D$2:$M$2692,{2,3,4,5,6,7,8,9,10},FALSE)</f>
        <v>0</v>
      </c>
      <c r="L618">
        <v>0</v>
      </c>
      <c r="M618">
        <v>0</v>
      </c>
      <c r="N618">
        <v>0</v>
      </c>
      <c r="O618">
        <v>0.21099999999999999</v>
      </c>
      <c r="P618">
        <v>0.66800000000000004</v>
      </c>
      <c r="Q618">
        <v>0.121</v>
      </c>
      <c r="R618">
        <v>136708</v>
      </c>
      <c r="S618">
        <v>0.90500000000000003</v>
      </c>
      <c r="T618">
        <f t="shared" si="19"/>
        <v>9.4999999999999973E-2</v>
      </c>
      <c r="U618">
        <f t="array" ref="U618:V618">VLOOKUP(D618,TOURISM!$D$2:$F$2692,{2,3},FALSE)</f>
        <v>244000000</v>
      </c>
      <c r="V618">
        <v>164000000</v>
      </c>
      <c r="W618" s="12">
        <f t="array" ref="W618:AB618">VLOOKUP(D618,BUSINESS!$D$2:$J$2692,{2,3,4,5,6,7},FALSE)</f>
        <v>0</v>
      </c>
      <c r="X618" s="12">
        <v>0</v>
      </c>
      <c r="Y618" s="12">
        <v>0</v>
      </c>
      <c r="Z618" s="12">
        <v>0</v>
      </c>
      <c r="AA618" s="11">
        <v>0</v>
      </c>
      <c r="AB618" s="11">
        <v>0</v>
      </c>
    </row>
    <row r="619" spans="1:28" ht="15" x14ac:dyDescent="0.25">
      <c r="A619" s="7" t="s">
        <v>126</v>
      </c>
      <c r="B619" s="12" t="s">
        <v>84</v>
      </c>
      <c r="C619" s="19">
        <v>2006</v>
      </c>
      <c r="D619" s="9" t="str">
        <f t="shared" si="18"/>
        <v>Curacao-The Americas2006</v>
      </c>
      <c r="E619" s="7">
        <v>0</v>
      </c>
      <c r="F619" s="12">
        <v>0</v>
      </c>
      <c r="G619" s="12">
        <v>0</v>
      </c>
      <c r="H619" s="12">
        <v>0</v>
      </c>
      <c r="I619">
        <f t="array" ref="I619:J619">_xlfn.IFNA(VLOOKUP(D619,ENERGY!$D$2:$F$2692,{2,3},FALSE),0)</f>
        <v>0</v>
      </c>
      <c r="J619">
        <v>0</v>
      </c>
      <c r="K619">
        <f t="array" ref="K619:S619">VLOOKUP(D619,'HUMAN RESOURCES'!$D$2:$M$2692,{2,3,4,5,6,7,8,9,10},FALSE)</f>
        <v>1.4E-2</v>
      </c>
      <c r="L619">
        <v>0</v>
      </c>
      <c r="M619">
        <v>79</v>
      </c>
      <c r="N619">
        <v>71</v>
      </c>
      <c r="O619">
        <v>0.20599999999999999</v>
      </c>
      <c r="P619">
        <v>0.67</v>
      </c>
      <c r="Q619">
        <v>0.124</v>
      </c>
      <c r="R619">
        <v>140217</v>
      </c>
      <c r="S619">
        <v>0.90400000000000003</v>
      </c>
      <c r="T619">
        <f t="shared" si="19"/>
        <v>9.5999999999999974E-2</v>
      </c>
      <c r="U619">
        <f t="array" ref="U619:V619">VLOOKUP(D619,TOURISM!$D$2:$F$2692,{2,3},FALSE)</f>
        <v>277000000</v>
      </c>
      <c r="V619">
        <v>191000000</v>
      </c>
      <c r="W619" s="12">
        <f t="array" ref="W619:AB619">VLOOKUP(D619,BUSINESS!$D$2:$J$2692,{2,3,4,5,6,7},FALSE)</f>
        <v>0</v>
      </c>
      <c r="X619" s="12">
        <v>0</v>
      </c>
      <c r="Y619" s="12">
        <v>0</v>
      </c>
      <c r="Z619" s="12">
        <v>0</v>
      </c>
      <c r="AA619" s="11">
        <v>0</v>
      </c>
      <c r="AB619" s="11">
        <v>0</v>
      </c>
    </row>
    <row r="620" spans="1:28" ht="15" x14ac:dyDescent="0.25">
      <c r="A620" s="7" t="s">
        <v>126</v>
      </c>
      <c r="B620" s="12" t="s">
        <v>84</v>
      </c>
      <c r="C620" s="19">
        <v>2007</v>
      </c>
      <c r="D620" s="9" t="str">
        <f t="shared" si="18"/>
        <v>Curacao-The Americas2007</v>
      </c>
      <c r="E620" s="7">
        <v>0</v>
      </c>
      <c r="F620" s="12">
        <v>0</v>
      </c>
      <c r="G620" s="12">
        <v>0</v>
      </c>
      <c r="H620" s="12">
        <v>0</v>
      </c>
      <c r="I620">
        <f t="array" ref="I620:J620">_xlfn.IFNA(VLOOKUP(D620,ENERGY!$D$2:$F$2692,{2,3},FALSE),0)</f>
        <v>0</v>
      </c>
      <c r="J620">
        <v>0</v>
      </c>
      <c r="K620">
        <f t="array" ref="K620:S620">VLOOKUP(D620,'HUMAN RESOURCES'!$D$2:$M$2692,{2,3,4,5,6,7,8,9,10},FALSE)</f>
        <v>1.2999999999999999E-2</v>
      </c>
      <c r="L620">
        <v>0</v>
      </c>
      <c r="M620">
        <v>79</v>
      </c>
      <c r="N620">
        <v>72</v>
      </c>
      <c r="O620">
        <v>0.20300000000000001</v>
      </c>
      <c r="P620">
        <v>0.67100000000000004</v>
      </c>
      <c r="Q620">
        <v>0.126</v>
      </c>
      <c r="R620">
        <v>143026</v>
      </c>
      <c r="S620">
        <v>0.90300000000000002</v>
      </c>
      <c r="T620">
        <f t="shared" si="19"/>
        <v>9.6999999999999975E-2</v>
      </c>
      <c r="U620">
        <f t="array" ref="U620:V620">VLOOKUP(D620,TOURISM!$D$2:$F$2692,{2,3},FALSE)</f>
        <v>329000000</v>
      </c>
      <c r="V620">
        <v>223000000</v>
      </c>
      <c r="W620" s="12">
        <f t="array" ref="W620:AB620">VLOOKUP(D620,BUSINESS!$D$2:$J$2692,{2,3,4,5,6,7},FALSE)</f>
        <v>0</v>
      </c>
      <c r="X620" s="12">
        <v>0</v>
      </c>
      <c r="Y620" s="12">
        <v>0</v>
      </c>
      <c r="Z620" s="12">
        <v>0</v>
      </c>
      <c r="AA620" s="11">
        <v>0</v>
      </c>
      <c r="AB620" s="11">
        <v>0</v>
      </c>
    </row>
    <row r="621" spans="1:28" ht="15" x14ac:dyDescent="0.25">
      <c r="A621" s="7" t="s">
        <v>126</v>
      </c>
      <c r="B621" s="12" t="s">
        <v>84</v>
      </c>
      <c r="C621" s="19">
        <v>2008</v>
      </c>
      <c r="D621" s="9" t="str">
        <f t="shared" si="18"/>
        <v>Curacao-The Americas2008</v>
      </c>
      <c r="E621" s="7">
        <v>0</v>
      </c>
      <c r="F621" s="12">
        <v>0</v>
      </c>
      <c r="G621" s="12">
        <v>0</v>
      </c>
      <c r="H621" s="12">
        <v>0</v>
      </c>
      <c r="I621">
        <f t="array" ref="I621:J621">_xlfn.IFNA(VLOOKUP(D621,ENERGY!$D$2:$F$2692,{2,3},FALSE),0)</f>
        <v>0</v>
      </c>
      <c r="J621">
        <v>0</v>
      </c>
      <c r="K621">
        <f t="array" ref="K621:S621">VLOOKUP(D621,'HUMAN RESOURCES'!$D$2:$M$2692,{2,3,4,5,6,7,8,9,10},FALSE)</f>
        <v>1.4E-2</v>
      </c>
      <c r="L621">
        <v>0</v>
      </c>
      <c r="M621">
        <v>79</v>
      </c>
      <c r="N621">
        <v>72</v>
      </c>
      <c r="O621">
        <v>0.20100000000000001</v>
      </c>
      <c r="P621">
        <v>0.67100000000000004</v>
      </c>
      <c r="Q621">
        <v>0.128</v>
      </c>
      <c r="R621">
        <v>144971</v>
      </c>
      <c r="S621">
        <v>0.90200000000000002</v>
      </c>
      <c r="T621">
        <f t="shared" si="19"/>
        <v>9.7999999999999976E-2</v>
      </c>
      <c r="U621">
        <f t="array" ref="U621:V621">VLOOKUP(D621,TOURISM!$D$2:$F$2692,{2,3},FALSE)</f>
        <v>383000000</v>
      </c>
      <c r="V621">
        <v>229000000</v>
      </c>
      <c r="W621" s="12">
        <f t="array" ref="W621:AB621">VLOOKUP(D621,BUSINESS!$D$2:$J$2692,{2,3,4,5,6,7},FALSE)</f>
        <v>0</v>
      </c>
      <c r="X621" s="12">
        <v>0</v>
      </c>
      <c r="Y621" s="12">
        <v>0</v>
      </c>
      <c r="Z621" s="12">
        <v>0</v>
      </c>
      <c r="AA621" s="11">
        <v>0</v>
      </c>
      <c r="AB621" s="11">
        <v>0</v>
      </c>
    </row>
    <row r="622" spans="1:28" ht="15" x14ac:dyDescent="0.25">
      <c r="A622" s="7" t="s">
        <v>126</v>
      </c>
      <c r="B622" s="12" t="s">
        <v>84</v>
      </c>
      <c r="C622" s="19">
        <v>2009</v>
      </c>
      <c r="D622" s="9" t="str">
        <f t="shared" si="18"/>
        <v>Curacao-The Americas2009</v>
      </c>
      <c r="E622" s="7">
        <v>0</v>
      </c>
      <c r="F622" s="12">
        <v>0</v>
      </c>
      <c r="G622" s="12">
        <v>0</v>
      </c>
      <c r="H622" s="12">
        <v>0</v>
      </c>
      <c r="I622">
        <f t="array" ref="I622:J622">_xlfn.IFNA(VLOOKUP(D622,ENERGY!$D$2:$F$2692,{2,3},FALSE),0)</f>
        <v>0</v>
      </c>
      <c r="J622">
        <v>0</v>
      </c>
      <c r="K622">
        <f t="array" ref="K622:S622">VLOOKUP(D622,'HUMAN RESOURCES'!$D$2:$M$2692,{2,3,4,5,6,7,8,9,10},FALSE)</f>
        <v>1.2999999999999999E-2</v>
      </c>
      <c r="L622">
        <v>0</v>
      </c>
      <c r="M622">
        <v>80</v>
      </c>
      <c r="N622">
        <v>72</v>
      </c>
      <c r="O622">
        <v>0.2</v>
      </c>
      <c r="P622">
        <v>0.67</v>
      </c>
      <c r="Q622">
        <v>0.13</v>
      </c>
      <c r="R622">
        <v>145890</v>
      </c>
      <c r="S622">
        <v>0.9</v>
      </c>
      <c r="T622">
        <f t="shared" si="19"/>
        <v>9.9999999999999978E-2</v>
      </c>
      <c r="U622">
        <f t="array" ref="U622:V622">VLOOKUP(D622,TOURISM!$D$2:$F$2692,{2,3},FALSE)</f>
        <v>378000000</v>
      </c>
      <c r="V622">
        <v>258000000</v>
      </c>
      <c r="W622" s="12">
        <f t="array" ref="W622:AB622">VLOOKUP(D622,BUSINESS!$D$2:$J$2692,{2,3,4,5,6,7},FALSE)</f>
        <v>0</v>
      </c>
      <c r="X622" s="12">
        <v>0</v>
      </c>
      <c r="Y622" s="12">
        <v>0</v>
      </c>
      <c r="Z622" s="12">
        <v>0</v>
      </c>
      <c r="AA622" s="11">
        <v>0</v>
      </c>
      <c r="AB622" s="11">
        <v>1.4019999999999999</v>
      </c>
    </row>
    <row r="623" spans="1:28" ht="15" x14ac:dyDescent="0.25">
      <c r="A623" s="7" t="s">
        <v>126</v>
      </c>
      <c r="B623" s="12" t="s">
        <v>84</v>
      </c>
      <c r="C623" s="19">
        <v>2010</v>
      </c>
      <c r="D623" s="9" t="str">
        <f t="shared" si="18"/>
        <v>Curacao-The Americas2010</v>
      </c>
      <c r="E623" s="7">
        <v>0</v>
      </c>
      <c r="F623" s="12">
        <v>0</v>
      </c>
      <c r="G623" s="12">
        <v>0</v>
      </c>
      <c r="H623" s="12">
        <v>0</v>
      </c>
      <c r="I623">
        <f t="array" ref="I623:J623">_xlfn.IFNA(VLOOKUP(D623,ENERGY!$D$2:$F$2692,{2,3},FALSE),0)</f>
        <v>0</v>
      </c>
      <c r="J623">
        <v>0</v>
      </c>
      <c r="K623">
        <f t="array" ref="K623:S623">VLOOKUP(D623,'HUMAN RESOURCES'!$D$2:$M$2692,{2,3,4,5,6,7,8,9,10},FALSE)</f>
        <v>1.4E-2</v>
      </c>
      <c r="L623">
        <v>0</v>
      </c>
      <c r="M623">
        <v>0</v>
      </c>
      <c r="N623">
        <v>0</v>
      </c>
      <c r="O623">
        <v>0.19800000000000001</v>
      </c>
      <c r="P623">
        <v>0.67</v>
      </c>
      <c r="Q623">
        <v>0.13200000000000001</v>
      </c>
      <c r="R623">
        <v>149311</v>
      </c>
      <c r="S623">
        <v>0.89900000000000002</v>
      </c>
      <c r="T623">
        <f t="shared" si="19"/>
        <v>0.10099999999999998</v>
      </c>
      <c r="U623">
        <f t="array" ref="U623:V623">VLOOKUP(D623,TOURISM!$D$2:$F$2692,{2,3},FALSE)</f>
        <v>438000000</v>
      </c>
      <c r="V623">
        <v>282000000</v>
      </c>
      <c r="W623" s="12">
        <f t="array" ref="W623:AB623">VLOOKUP(D623,BUSINESS!$D$2:$J$2692,{2,3,4,5,6,7},FALSE)</f>
        <v>0</v>
      </c>
      <c r="X623" s="12">
        <v>0</v>
      </c>
      <c r="Y623" s="12">
        <v>0</v>
      </c>
      <c r="Z623" s="12">
        <v>0</v>
      </c>
      <c r="AA623" s="11">
        <v>0</v>
      </c>
      <c r="AB623" s="11">
        <v>1.383</v>
      </c>
    </row>
    <row r="624" spans="1:28" ht="15" x14ac:dyDescent="0.25">
      <c r="A624" s="7" t="s">
        <v>126</v>
      </c>
      <c r="B624" s="12" t="s">
        <v>84</v>
      </c>
      <c r="C624" s="19">
        <v>2011</v>
      </c>
      <c r="D624" s="9" t="str">
        <f t="shared" si="18"/>
        <v>Curacao-The Americas2011</v>
      </c>
      <c r="E624" s="7">
        <v>0</v>
      </c>
      <c r="F624" s="12">
        <v>0</v>
      </c>
      <c r="G624" s="12">
        <v>0</v>
      </c>
      <c r="H624" s="12">
        <v>0</v>
      </c>
      <c r="I624">
        <f t="array" ref="I624:J624">_xlfn.IFNA(VLOOKUP(D624,ENERGY!$D$2:$F$2692,{2,3},FALSE),0)</f>
        <v>0</v>
      </c>
      <c r="J624">
        <v>0</v>
      </c>
      <c r="K624">
        <f t="array" ref="K624:S624">VLOOKUP(D624,'HUMAN RESOURCES'!$D$2:$M$2692,{2,3,4,5,6,7,8,9,10},FALSE)</f>
        <v>1.2999999999999999E-2</v>
      </c>
      <c r="L624">
        <v>0</v>
      </c>
      <c r="M624">
        <v>81</v>
      </c>
      <c r="N624">
        <v>74</v>
      </c>
      <c r="O624">
        <v>0.19700000000000001</v>
      </c>
      <c r="P624">
        <v>0.66900000000000004</v>
      </c>
      <c r="Q624">
        <v>0.13400000000000001</v>
      </c>
      <c r="R624">
        <v>150612</v>
      </c>
      <c r="S624">
        <v>0.89800000000000002</v>
      </c>
      <c r="T624">
        <f t="shared" si="19"/>
        <v>0.10199999999999998</v>
      </c>
      <c r="U624">
        <f t="array" ref="U624:V624">VLOOKUP(D624,TOURISM!$D$2:$F$2692,{2,3},FALSE)</f>
        <v>540000000</v>
      </c>
      <c r="V624">
        <v>321000000</v>
      </c>
      <c r="W624" s="12">
        <f t="array" ref="W624:AB624">VLOOKUP(D624,BUSINESS!$D$2:$J$2692,{2,3,4,5,6,7},FALSE)</f>
        <v>0</v>
      </c>
      <c r="X624" s="12">
        <v>0</v>
      </c>
      <c r="Y624" s="12">
        <v>0</v>
      </c>
      <c r="Z624" s="12">
        <v>0</v>
      </c>
      <c r="AA624" s="11">
        <v>0</v>
      </c>
      <c r="AB624" s="11">
        <v>1.361</v>
      </c>
    </row>
    <row r="625" spans="1:28" ht="15" x14ac:dyDescent="0.25">
      <c r="A625" s="7" t="s">
        <v>126</v>
      </c>
      <c r="B625" s="12" t="s">
        <v>84</v>
      </c>
      <c r="C625" s="19">
        <v>2012</v>
      </c>
      <c r="D625" s="9" t="str">
        <f t="shared" si="18"/>
        <v>Curacao-The Americas2012</v>
      </c>
      <c r="E625" s="7">
        <v>0</v>
      </c>
      <c r="F625" s="12">
        <v>0</v>
      </c>
      <c r="G625" s="12">
        <v>0</v>
      </c>
      <c r="H625" s="12">
        <v>0</v>
      </c>
      <c r="I625">
        <f t="array" ref="I625:J625">_xlfn.IFNA(VLOOKUP(D625,ENERGY!$D$2:$F$2692,{2,3},FALSE),0)</f>
        <v>0</v>
      </c>
      <c r="J625">
        <v>0</v>
      </c>
      <c r="K625">
        <f t="array" ref="K625:S625">VLOOKUP(D625,'HUMAN RESOURCES'!$D$2:$M$2692,{2,3,4,5,6,7,8,9,10},FALSE)</f>
        <v>1.2999999999999999E-2</v>
      </c>
      <c r="L625">
        <v>0</v>
      </c>
      <c r="M625">
        <v>0</v>
      </c>
      <c r="N625">
        <v>0</v>
      </c>
      <c r="O625">
        <v>0.19500000000000001</v>
      </c>
      <c r="P625">
        <v>0.66800000000000004</v>
      </c>
      <c r="Q625">
        <v>0.13700000000000001</v>
      </c>
      <c r="R625">
        <v>152056</v>
      </c>
      <c r="S625">
        <v>0.89700000000000002</v>
      </c>
      <c r="T625">
        <f t="shared" si="19"/>
        <v>0.10299999999999998</v>
      </c>
      <c r="U625">
        <f t="array" ref="U625:V625">VLOOKUP(D625,TOURISM!$D$2:$F$2692,{2,3},FALSE)</f>
        <v>676000000</v>
      </c>
      <c r="V625">
        <v>357000000</v>
      </c>
      <c r="W625" s="12">
        <f t="array" ref="W625:AB625">VLOOKUP(D625,BUSINESS!$D$2:$J$2692,{2,3,4,5,6,7},FALSE)</f>
        <v>0</v>
      </c>
      <c r="X625" s="12">
        <v>0</v>
      </c>
      <c r="Y625" s="12">
        <v>0</v>
      </c>
      <c r="Z625" s="12">
        <v>0</v>
      </c>
      <c r="AA625" s="11">
        <v>0</v>
      </c>
      <c r="AB625" s="11">
        <v>1.3180000000000001</v>
      </c>
    </row>
    <row r="626" spans="1:28" ht="15" x14ac:dyDescent="0.25">
      <c r="A626" s="7" t="s">
        <v>127</v>
      </c>
      <c r="B626" s="12" t="s">
        <v>75</v>
      </c>
      <c r="C626" s="19">
        <v>2000</v>
      </c>
      <c r="D626" s="9" t="str">
        <f t="shared" si="18"/>
        <v>Cyprus-Europe2000</v>
      </c>
      <c r="E626" s="10">
        <v>9314937556</v>
      </c>
      <c r="F626" s="11">
        <v>5.8000000000000003E-2</v>
      </c>
      <c r="G626" s="11">
        <v>744</v>
      </c>
      <c r="H626" s="11">
        <v>0.08</v>
      </c>
      <c r="I626">
        <f t="array" ref="I626:J626">_xlfn.IFNA(VLOOKUP(D626,ENERGY!$D$2:$F$2692,{2,3},FALSE),0)</f>
        <v>0</v>
      </c>
      <c r="J626">
        <v>0</v>
      </c>
      <c r="K626">
        <f t="array" ref="K626:S626">VLOOKUP(D626,'HUMAN RESOURCES'!$D$2:$M$2692,{2,3,4,5,6,7,8,9,10},FALSE)</f>
        <v>1.2999999999999999E-2</v>
      </c>
      <c r="L626">
        <v>6.0000000000000001E-3</v>
      </c>
      <c r="M626">
        <v>80</v>
      </c>
      <c r="N626">
        <v>76</v>
      </c>
      <c r="O626">
        <v>0.224</v>
      </c>
      <c r="P626">
        <v>0.67400000000000004</v>
      </c>
      <c r="Q626">
        <v>0.10199999999999999</v>
      </c>
      <c r="R626">
        <v>943287</v>
      </c>
      <c r="S626">
        <v>0.68600000000000005</v>
      </c>
      <c r="T626">
        <f t="shared" si="19"/>
        <v>0.31399999999999995</v>
      </c>
      <c r="U626">
        <f t="array" ref="U626:V626">VLOOKUP(D626,TOURISM!$D$2:$F$2692,{2,3},FALSE)</f>
        <v>2137000000</v>
      </c>
      <c r="V626">
        <v>543000000</v>
      </c>
      <c r="W626" s="12">
        <f t="array" ref="W626:AB626">VLOOKUP(D626,BUSINESS!$D$2:$J$2692,{2,3,4,5,6,7},FALSE)</f>
        <v>0</v>
      </c>
      <c r="X626" s="12">
        <v>0</v>
      </c>
      <c r="Y626" s="12">
        <v>0</v>
      </c>
      <c r="Z626" s="12">
        <v>0</v>
      </c>
      <c r="AA626" s="11">
        <v>0.153</v>
      </c>
      <c r="AB626" s="11">
        <v>0.23100000000000001</v>
      </c>
    </row>
    <row r="627" spans="1:28" ht="15" x14ac:dyDescent="0.25">
      <c r="A627" s="7" t="s">
        <v>127</v>
      </c>
      <c r="B627" s="12" t="s">
        <v>75</v>
      </c>
      <c r="C627" s="19">
        <v>2001</v>
      </c>
      <c r="D627" s="9" t="str">
        <f t="shared" si="18"/>
        <v>Cyprus-Europe2001</v>
      </c>
      <c r="E627" s="10">
        <v>9679304971</v>
      </c>
      <c r="F627" s="11">
        <v>5.8000000000000003E-2</v>
      </c>
      <c r="G627" s="11">
        <v>776</v>
      </c>
      <c r="H627" s="11">
        <v>7.4999999999999997E-2</v>
      </c>
      <c r="I627">
        <f t="array" ref="I627:J627">_xlfn.IFNA(VLOOKUP(D627,ENERGY!$D$2:$F$2692,{2,3},FALSE),0)</f>
        <v>2368</v>
      </c>
      <c r="J627">
        <v>0</v>
      </c>
      <c r="K627">
        <f t="array" ref="K627:S627">VLOOKUP(D627,'HUMAN RESOURCES'!$D$2:$M$2692,{2,3,4,5,6,7,8,9,10},FALSE)</f>
        <v>1.2999999999999999E-2</v>
      </c>
      <c r="L627">
        <v>5.0000000000000001E-3</v>
      </c>
      <c r="M627">
        <v>80</v>
      </c>
      <c r="N627">
        <v>76</v>
      </c>
      <c r="O627">
        <v>0.219</v>
      </c>
      <c r="P627">
        <v>0.67800000000000005</v>
      </c>
      <c r="Q627">
        <v>0.10299999999999999</v>
      </c>
      <c r="R627">
        <v>961481</v>
      </c>
      <c r="S627">
        <v>0.68799999999999994</v>
      </c>
      <c r="T627">
        <f t="shared" si="19"/>
        <v>0.31200000000000006</v>
      </c>
      <c r="U627">
        <f t="array" ref="U627:V627">VLOOKUP(D627,TOURISM!$D$2:$F$2692,{2,3},FALSE)</f>
        <v>2203000000</v>
      </c>
      <c r="V627">
        <v>568000000</v>
      </c>
      <c r="W627" s="12">
        <f t="array" ref="W627:AB627">VLOOKUP(D627,BUSINESS!$D$2:$J$2692,{2,3,4,5,6,7},FALSE)</f>
        <v>0</v>
      </c>
      <c r="X627" s="12">
        <v>0</v>
      </c>
      <c r="Y627" s="12">
        <v>0</v>
      </c>
      <c r="Z627" s="12">
        <v>0</v>
      </c>
      <c r="AA627" s="11">
        <v>0.188</v>
      </c>
      <c r="AB627" s="11">
        <v>0.32700000000000001</v>
      </c>
    </row>
    <row r="628" spans="1:28" ht="15" x14ac:dyDescent="0.25">
      <c r="A628" s="7" t="s">
        <v>127</v>
      </c>
      <c r="B628" s="12" t="s">
        <v>75</v>
      </c>
      <c r="C628" s="19">
        <v>2002</v>
      </c>
      <c r="D628" s="9" t="str">
        <f t="shared" si="18"/>
        <v>Cyprus-Europe2002</v>
      </c>
      <c r="E628" s="10">
        <v>10557366162</v>
      </c>
      <c r="F628" s="11">
        <v>6.0999999999999999E-2</v>
      </c>
      <c r="G628" s="11">
        <v>882</v>
      </c>
      <c r="H628" s="11">
        <v>7.1999999999999995E-2</v>
      </c>
      <c r="I628">
        <f t="array" ref="I628:J628">_xlfn.IFNA(VLOOKUP(D628,ENERGY!$D$2:$F$2692,{2,3},FALSE),0)</f>
        <v>2443</v>
      </c>
      <c r="J628">
        <v>7708</v>
      </c>
      <c r="K628">
        <f t="array" ref="K628:S628">VLOOKUP(D628,'HUMAN RESOURCES'!$D$2:$M$2692,{2,3,4,5,6,7,8,9,10},FALSE)</f>
        <v>1.2999999999999999E-2</v>
      </c>
      <c r="L628">
        <v>5.0000000000000001E-3</v>
      </c>
      <c r="M628">
        <v>80</v>
      </c>
      <c r="N628">
        <v>76</v>
      </c>
      <c r="O628">
        <v>0.214</v>
      </c>
      <c r="P628">
        <v>0.68200000000000005</v>
      </c>
      <c r="Q628">
        <v>0.104</v>
      </c>
      <c r="R628">
        <v>979877</v>
      </c>
      <c r="S628">
        <v>0.68700000000000006</v>
      </c>
      <c r="T628">
        <f t="shared" si="19"/>
        <v>0.31299999999999994</v>
      </c>
      <c r="U628">
        <f t="array" ref="U628:V628">VLOOKUP(D628,TOURISM!$D$2:$F$2692,{2,3},FALSE)</f>
        <v>2178000000</v>
      </c>
      <c r="V628">
        <v>582000000</v>
      </c>
      <c r="W628" s="12">
        <f t="array" ref="W628:AB628">VLOOKUP(D628,BUSINESS!$D$2:$J$2692,{2,3,4,5,6,7},FALSE)</f>
        <v>0</v>
      </c>
      <c r="X628" s="12">
        <v>0</v>
      </c>
      <c r="Y628" s="12">
        <v>0</v>
      </c>
      <c r="Z628" s="12">
        <v>0</v>
      </c>
      <c r="AA628" s="11">
        <v>0.28299999999999997</v>
      </c>
      <c r="AB628" s="11">
        <v>0.42699999999999999</v>
      </c>
    </row>
    <row r="629" spans="1:28" ht="15" x14ac:dyDescent="0.25">
      <c r="A629" s="7" t="s">
        <v>127</v>
      </c>
      <c r="B629" s="12" t="s">
        <v>75</v>
      </c>
      <c r="C629" s="19">
        <v>2003</v>
      </c>
      <c r="D629" s="9" t="str">
        <f t="shared" si="18"/>
        <v>Cyprus-Europe2003</v>
      </c>
      <c r="E629" s="10">
        <v>13319544758</v>
      </c>
      <c r="F629" s="11">
        <v>6.8000000000000005E-2</v>
      </c>
      <c r="G629" s="11">
        <v>1235</v>
      </c>
      <c r="H629" s="11">
        <v>6.9000000000000006E-2</v>
      </c>
      <c r="I629">
        <f t="array" ref="I629:J629">_xlfn.IFNA(VLOOKUP(D629,ENERGY!$D$2:$F$2692,{2,3},FALSE),0)</f>
        <v>2525</v>
      </c>
      <c r="J629">
        <v>8141</v>
      </c>
      <c r="K629">
        <f t="array" ref="K629:S629">VLOOKUP(D629,'HUMAN RESOURCES'!$D$2:$M$2692,{2,3,4,5,6,7,8,9,10},FALSE)</f>
        <v>1.2E-2</v>
      </c>
      <c r="L629">
        <v>5.0000000000000001E-3</v>
      </c>
      <c r="M629">
        <v>81</v>
      </c>
      <c r="N629">
        <v>76</v>
      </c>
      <c r="O629">
        <v>0.20899999999999999</v>
      </c>
      <c r="P629">
        <v>0.68600000000000005</v>
      </c>
      <c r="Q629">
        <v>0.105</v>
      </c>
      <c r="R629">
        <v>998142</v>
      </c>
      <c r="S629">
        <v>0.68600000000000005</v>
      </c>
      <c r="T629">
        <f t="shared" si="19"/>
        <v>0.31399999999999995</v>
      </c>
      <c r="U629">
        <f t="array" ref="U629:V629">VLOOKUP(D629,TOURISM!$D$2:$F$2692,{2,3},FALSE)</f>
        <v>2325000000</v>
      </c>
      <c r="V629">
        <v>700000000</v>
      </c>
      <c r="W629" s="12">
        <f t="array" ref="W629:AB629">VLOOKUP(D629,BUSINESS!$D$2:$J$2692,{2,3,4,5,6,7},FALSE)</f>
        <v>0</v>
      </c>
      <c r="X629" s="12">
        <v>0</v>
      </c>
      <c r="Y629" s="12">
        <v>0</v>
      </c>
      <c r="Z629" s="12">
        <v>0</v>
      </c>
      <c r="AA629" s="11">
        <v>0.30099999999999999</v>
      </c>
      <c r="AB629" s="11">
        <v>0.55300000000000005</v>
      </c>
    </row>
    <row r="630" spans="1:28" ht="15" x14ac:dyDescent="0.25">
      <c r="A630" s="7" t="s">
        <v>127</v>
      </c>
      <c r="B630" s="12" t="s">
        <v>75</v>
      </c>
      <c r="C630" s="19">
        <v>2004</v>
      </c>
      <c r="D630" s="9" t="str">
        <f t="shared" si="18"/>
        <v>Cyprus-Europe2004</v>
      </c>
      <c r="E630" s="10">
        <v>15816972051</v>
      </c>
      <c r="F630" s="11">
        <v>6.4000000000000001E-2</v>
      </c>
      <c r="G630" s="11">
        <v>1353</v>
      </c>
      <c r="H630" s="11">
        <v>7.5999999999999998E-2</v>
      </c>
      <c r="I630">
        <f t="array" ref="I630:J630">_xlfn.IFNA(VLOOKUP(D630,ENERGY!$D$2:$F$2692,{2,3},FALSE),0)</f>
        <v>2574</v>
      </c>
      <c r="J630">
        <v>8555</v>
      </c>
      <c r="K630">
        <f t="array" ref="K630:S630">VLOOKUP(D630,'HUMAN RESOURCES'!$D$2:$M$2692,{2,3,4,5,6,7,8,9,10},FALSE)</f>
        <v>1.2E-2</v>
      </c>
      <c r="L630">
        <v>4.0000000000000001E-3</v>
      </c>
      <c r="M630">
        <v>81</v>
      </c>
      <c r="N630">
        <v>76</v>
      </c>
      <c r="O630">
        <v>0.20499999999999999</v>
      </c>
      <c r="P630">
        <v>0.69</v>
      </c>
      <c r="Q630">
        <v>0.106</v>
      </c>
      <c r="R630">
        <v>1015820</v>
      </c>
      <c r="S630">
        <v>0.68400000000000005</v>
      </c>
      <c r="T630">
        <f t="shared" si="19"/>
        <v>0.31599999999999995</v>
      </c>
      <c r="U630">
        <f t="array" ref="U630:V630">VLOOKUP(D630,TOURISM!$D$2:$F$2692,{2,3},FALSE)</f>
        <v>2552000000</v>
      </c>
      <c r="V630">
        <v>907000000</v>
      </c>
      <c r="W630" s="12">
        <f t="array" ref="W630:AB630">VLOOKUP(D630,BUSINESS!$D$2:$J$2692,{2,3,4,5,6,7},FALSE)</f>
        <v>0</v>
      </c>
      <c r="X630" s="12">
        <v>0</v>
      </c>
      <c r="Y630" s="12">
        <v>0</v>
      </c>
      <c r="Z630" s="12">
        <v>0</v>
      </c>
      <c r="AA630" s="11">
        <v>0.33800000000000002</v>
      </c>
      <c r="AB630" s="11">
        <v>0.64800000000000002</v>
      </c>
    </row>
    <row r="631" spans="1:28" ht="15" x14ac:dyDescent="0.25">
      <c r="A631" s="7" t="s">
        <v>127</v>
      </c>
      <c r="B631" s="12" t="s">
        <v>75</v>
      </c>
      <c r="C631" s="19">
        <v>2005</v>
      </c>
      <c r="D631" s="9" t="str">
        <f t="shared" si="18"/>
        <v>Cyprus-Europe2005</v>
      </c>
      <c r="E631" s="10">
        <v>16997801392</v>
      </c>
      <c r="F631" s="11">
        <v>6.4000000000000001E-2</v>
      </c>
      <c r="G631" s="11">
        <v>1434</v>
      </c>
      <c r="H631" s="11">
        <v>7.0999999999999994E-2</v>
      </c>
      <c r="I631">
        <f t="array" ref="I631:J631">_xlfn.IFNA(VLOOKUP(D631,ENERGY!$D$2:$F$2692,{2,3},FALSE),0)</f>
        <v>2184</v>
      </c>
      <c r="J631">
        <v>7334</v>
      </c>
      <c r="K631">
        <f t="array" ref="K631:S631">VLOOKUP(D631,'HUMAN RESOURCES'!$D$2:$M$2692,{2,3,4,5,6,7,8,9,10},FALSE)</f>
        <v>1.2E-2</v>
      </c>
      <c r="L631">
        <v>4.0000000000000001E-3</v>
      </c>
      <c r="M631">
        <v>81</v>
      </c>
      <c r="N631">
        <v>77</v>
      </c>
      <c r="O631">
        <v>0.2</v>
      </c>
      <c r="P631">
        <v>0.69299999999999995</v>
      </c>
      <c r="Q631">
        <v>0.107</v>
      </c>
      <c r="R631">
        <v>1032586</v>
      </c>
      <c r="S631">
        <v>0.68300000000000005</v>
      </c>
      <c r="T631">
        <f t="shared" si="19"/>
        <v>0.31699999999999995</v>
      </c>
      <c r="U631">
        <f t="array" ref="U631:V631">VLOOKUP(D631,TOURISM!$D$2:$F$2692,{2,3},FALSE)</f>
        <v>2644000000</v>
      </c>
      <c r="V631">
        <v>1001000000</v>
      </c>
      <c r="W631" s="12">
        <f t="array" ref="W631:AB631">VLOOKUP(D631,BUSINESS!$D$2:$J$2692,{2,3,4,5,6,7},FALSE)</f>
        <v>0</v>
      </c>
      <c r="X631" s="12">
        <v>0</v>
      </c>
      <c r="Y631" s="12">
        <v>0</v>
      </c>
      <c r="Z631" s="12">
        <v>0</v>
      </c>
      <c r="AA631" s="11">
        <v>0.32800000000000001</v>
      </c>
      <c r="AB631" s="11">
        <v>0.75800000000000001</v>
      </c>
    </row>
    <row r="632" spans="1:28" ht="15" x14ac:dyDescent="0.25">
      <c r="A632" s="7" t="s">
        <v>127</v>
      </c>
      <c r="B632" s="12" t="s">
        <v>75</v>
      </c>
      <c r="C632" s="19">
        <v>2006</v>
      </c>
      <c r="D632" s="9" t="str">
        <f t="shared" si="18"/>
        <v>Cyprus-Europe2006</v>
      </c>
      <c r="E632" s="10">
        <v>18435765910</v>
      </c>
      <c r="F632" s="11">
        <v>6.3E-2</v>
      </c>
      <c r="G632" s="11">
        <v>1494</v>
      </c>
      <c r="H632" s="11">
        <v>6.7000000000000004E-2</v>
      </c>
      <c r="I632">
        <f t="array" ref="I632:J632">_xlfn.IFNA(VLOOKUP(D632,ENERGY!$D$2:$F$2692,{2,3},FALSE),0)</f>
        <v>2437</v>
      </c>
      <c r="J632">
        <v>8196</v>
      </c>
      <c r="K632">
        <f t="array" ref="K632:S632">VLOOKUP(D632,'HUMAN RESOURCES'!$D$2:$M$2692,{2,3,4,5,6,7,8,9,10},FALSE)</f>
        <v>1.2E-2</v>
      </c>
      <c r="L632">
        <v>4.0000000000000001E-3</v>
      </c>
      <c r="M632">
        <v>81</v>
      </c>
      <c r="N632">
        <v>77</v>
      </c>
      <c r="O632">
        <v>0.19500000000000001</v>
      </c>
      <c r="P632">
        <v>0.69699999999999995</v>
      </c>
      <c r="Q632">
        <v>0.109</v>
      </c>
      <c r="R632">
        <v>1048314</v>
      </c>
      <c r="S632">
        <v>0.68100000000000005</v>
      </c>
      <c r="T632">
        <f t="shared" si="19"/>
        <v>0.31899999999999995</v>
      </c>
      <c r="U632">
        <f t="array" ref="U632:V632">VLOOKUP(D632,TOURISM!$D$2:$F$2692,{2,3},FALSE)</f>
        <v>2691000000</v>
      </c>
      <c r="V632">
        <v>1031000000</v>
      </c>
      <c r="W632" s="12">
        <f t="array" ref="W632:AB632">VLOOKUP(D632,BUSINESS!$D$2:$J$2692,{2,3,4,5,6,7},FALSE)</f>
        <v>0</v>
      </c>
      <c r="X632" s="12">
        <v>0</v>
      </c>
      <c r="Y632" s="12">
        <v>0</v>
      </c>
      <c r="Z632" s="12">
        <v>0</v>
      </c>
      <c r="AA632" s="11">
        <v>0.35799999999999998</v>
      </c>
      <c r="AB632" s="11">
        <v>0.82799999999999996</v>
      </c>
    </row>
    <row r="633" spans="1:28" ht="15" x14ac:dyDescent="0.25">
      <c r="A633" s="7" t="s">
        <v>127</v>
      </c>
      <c r="B633" s="12" t="s">
        <v>75</v>
      </c>
      <c r="C633" s="19">
        <v>2007</v>
      </c>
      <c r="D633" s="9" t="str">
        <f t="shared" si="18"/>
        <v>Cyprus-Europe2007</v>
      </c>
      <c r="E633" s="10">
        <v>21841815681</v>
      </c>
      <c r="F633" s="11">
        <v>6.0999999999999999E-2</v>
      </c>
      <c r="G633" s="11">
        <v>1691</v>
      </c>
      <c r="H633" s="11">
        <v>6.7000000000000004E-2</v>
      </c>
      <c r="I633">
        <f t="array" ref="I633:J633">_xlfn.IFNA(VLOOKUP(D633,ENERGY!$D$2:$F$2692,{2,3},FALSE),0)</f>
        <v>2219</v>
      </c>
      <c r="J633">
        <v>7503</v>
      </c>
      <c r="K633">
        <f t="array" ref="K633:S633">VLOOKUP(D633,'HUMAN RESOURCES'!$D$2:$M$2692,{2,3,4,5,6,7,8,9,10},FALSE)</f>
        <v>1.2E-2</v>
      </c>
      <c r="L633">
        <v>4.0000000000000001E-3</v>
      </c>
      <c r="M633">
        <v>81</v>
      </c>
      <c r="N633">
        <v>77</v>
      </c>
      <c r="O633">
        <v>0.19</v>
      </c>
      <c r="P633">
        <v>0.7</v>
      </c>
      <c r="Q633">
        <v>0.11</v>
      </c>
      <c r="R633">
        <v>1063095</v>
      </c>
      <c r="S633">
        <v>0.68</v>
      </c>
      <c r="T633">
        <f t="shared" si="19"/>
        <v>0.31999999999999995</v>
      </c>
      <c r="U633">
        <f t="array" ref="U633:V633">VLOOKUP(D633,TOURISM!$D$2:$F$2692,{2,3},FALSE)</f>
        <v>3108000000</v>
      </c>
      <c r="V633">
        <v>1554000000</v>
      </c>
      <c r="W633" s="12">
        <f t="array" ref="W633:AB633">VLOOKUP(D633,BUSINESS!$D$2:$J$2692,{2,3,4,5,6,7},FALSE)</f>
        <v>0</v>
      </c>
      <c r="X633" s="12">
        <v>0</v>
      </c>
      <c r="Y633" s="12">
        <v>0</v>
      </c>
      <c r="Z633" s="12">
        <v>0</v>
      </c>
      <c r="AA633" s="11">
        <v>0.40799999999999997</v>
      </c>
      <c r="AB633" s="11">
        <v>0.93</v>
      </c>
    </row>
    <row r="634" spans="1:28" ht="15" x14ac:dyDescent="0.25">
      <c r="A634" s="7" t="s">
        <v>127</v>
      </c>
      <c r="B634" s="12" t="s">
        <v>75</v>
      </c>
      <c r="C634" s="19">
        <v>2008</v>
      </c>
      <c r="D634" s="9" t="str">
        <f t="shared" si="18"/>
        <v>Cyprus-Europe2008</v>
      </c>
      <c r="E634" s="10">
        <v>25321517504</v>
      </c>
      <c r="F634" s="11">
        <v>6.9000000000000006E-2</v>
      </c>
      <c r="G634" s="11">
        <v>2182</v>
      </c>
      <c r="H634" s="12">
        <v>0</v>
      </c>
      <c r="I634">
        <f t="array" ref="I634:J634">_xlfn.IFNA(VLOOKUP(D634,ENERGY!$D$2:$F$2692,{2,3},FALSE),0)</f>
        <v>0</v>
      </c>
      <c r="J634">
        <v>0</v>
      </c>
      <c r="K634">
        <f t="array" ref="K634:S634">VLOOKUP(D634,'HUMAN RESOURCES'!$D$2:$M$2692,{2,3,4,5,6,7,8,9,10},FALSE)</f>
        <v>1.2E-2</v>
      </c>
      <c r="L634">
        <v>3.0000000000000001E-3</v>
      </c>
      <c r="M634">
        <v>81</v>
      </c>
      <c r="N634">
        <v>77</v>
      </c>
      <c r="O634">
        <v>0.186</v>
      </c>
      <c r="P634">
        <v>0.70299999999999996</v>
      </c>
      <c r="Q634">
        <v>0.112</v>
      </c>
      <c r="R634">
        <v>1077089</v>
      </c>
      <c r="S634">
        <v>0.67800000000000005</v>
      </c>
      <c r="T634">
        <f t="shared" si="19"/>
        <v>0.32199999999999995</v>
      </c>
      <c r="U634">
        <f t="array" ref="U634:V634">VLOOKUP(D634,TOURISM!$D$2:$F$2692,{2,3},FALSE)</f>
        <v>3231000000</v>
      </c>
      <c r="V634">
        <v>1895000000</v>
      </c>
      <c r="W634" s="12">
        <f t="array" ref="W634:AB634">VLOOKUP(D634,BUSINESS!$D$2:$J$2692,{2,3,4,5,6,7},FALSE)</f>
        <v>0.20599999999999999</v>
      </c>
      <c r="X634" s="12">
        <v>8</v>
      </c>
      <c r="Y634" s="12">
        <v>0</v>
      </c>
      <c r="Z634" s="12">
        <v>149</v>
      </c>
      <c r="AA634" s="11">
        <v>0.42299999999999999</v>
      </c>
      <c r="AB634" s="11">
        <v>0.94399999999999995</v>
      </c>
    </row>
    <row r="635" spans="1:28" ht="15" x14ac:dyDescent="0.25">
      <c r="A635" s="7" t="s">
        <v>127</v>
      </c>
      <c r="B635" s="12" t="s">
        <v>75</v>
      </c>
      <c r="C635" s="19">
        <v>2009</v>
      </c>
      <c r="D635" s="9" t="str">
        <f t="shared" si="18"/>
        <v>Cyprus-Europe2009</v>
      </c>
      <c r="E635" s="10">
        <v>23542650736</v>
      </c>
      <c r="F635" s="11">
        <v>7.3999999999999996E-2</v>
      </c>
      <c r="G635" s="11">
        <v>2115</v>
      </c>
      <c r="H635" s="12">
        <v>0</v>
      </c>
      <c r="I635">
        <f t="array" ref="I635:J635">_xlfn.IFNA(VLOOKUP(D635,ENERGY!$D$2:$F$2692,{2,3},FALSE),0)</f>
        <v>2332</v>
      </c>
      <c r="J635">
        <v>7748</v>
      </c>
      <c r="K635">
        <f t="array" ref="K635:S635">VLOOKUP(D635,'HUMAN RESOURCES'!$D$2:$M$2692,{2,3,4,5,6,7,8,9,10},FALSE)</f>
        <v>1.2E-2</v>
      </c>
      <c r="L635">
        <v>3.0000000000000001E-3</v>
      </c>
      <c r="M635">
        <v>81</v>
      </c>
      <c r="N635">
        <v>77</v>
      </c>
      <c r="O635">
        <v>0.18099999999999999</v>
      </c>
      <c r="P635">
        <v>0.70499999999999996</v>
      </c>
      <c r="Q635">
        <v>0.114</v>
      </c>
      <c r="R635">
        <v>1090553</v>
      </c>
      <c r="S635">
        <v>0.67700000000000005</v>
      </c>
      <c r="T635">
        <f t="shared" si="19"/>
        <v>0.32299999999999995</v>
      </c>
      <c r="U635">
        <f t="array" ref="U635:V635">VLOOKUP(D635,TOURISM!$D$2:$F$2692,{2,3},FALSE)</f>
        <v>2474000000</v>
      </c>
      <c r="V635">
        <v>1638000000</v>
      </c>
      <c r="W635" s="12">
        <f t="array" ref="W635:AB635">VLOOKUP(D635,BUSINESS!$D$2:$J$2692,{2,3,4,5,6,7},FALSE)</f>
        <v>0.20599999999999999</v>
      </c>
      <c r="X635" s="12">
        <v>8</v>
      </c>
      <c r="Y635" s="12">
        <v>0</v>
      </c>
      <c r="Z635" s="12">
        <v>149</v>
      </c>
      <c r="AA635" s="11">
        <v>0.498</v>
      </c>
      <c r="AB635" s="11">
        <v>0.89600000000000002</v>
      </c>
    </row>
    <row r="636" spans="1:28" ht="15" x14ac:dyDescent="0.25">
      <c r="A636" s="7" t="s">
        <v>127</v>
      </c>
      <c r="B636" s="12" t="s">
        <v>75</v>
      </c>
      <c r="C636" s="19">
        <v>2010</v>
      </c>
      <c r="D636" s="9" t="str">
        <f t="shared" si="18"/>
        <v>Cyprus-Europe2010</v>
      </c>
      <c r="E636" s="10">
        <v>23132450331</v>
      </c>
      <c r="F636" s="11">
        <v>7.3999999999999996E-2</v>
      </c>
      <c r="G636" s="11">
        <v>2012</v>
      </c>
      <c r="H636" s="12">
        <v>0</v>
      </c>
      <c r="I636">
        <f t="array" ref="I636:J636">_xlfn.IFNA(VLOOKUP(D636,ENERGY!$D$2:$F$2692,{2,3},FALSE),0)</f>
        <v>2308</v>
      </c>
      <c r="J636">
        <v>7789</v>
      </c>
      <c r="K636">
        <f t="array" ref="K636:S636">VLOOKUP(D636,'HUMAN RESOURCES'!$D$2:$M$2692,{2,3,4,5,6,7,8,9,10},FALSE)</f>
        <v>1.2E-2</v>
      </c>
      <c r="L636">
        <v>3.0000000000000001E-3</v>
      </c>
      <c r="M636">
        <v>81</v>
      </c>
      <c r="N636">
        <v>77</v>
      </c>
      <c r="O636">
        <v>0.17799999999999999</v>
      </c>
      <c r="P636">
        <v>0.70699999999999996</v>
      </c>
      <c r="Q636">
        <v>0.11600000000000001</v>
      </c>
      <c r="R636">
        <v>1103685</v>
      </c>
      <c r="S636">
        <v>0.67600000000000005</v>
      </c>
      <c r="T636">
        <f t="shared" si="19"/>
        <v>0.32399999999999995</v>
      </c>
      <c r="U636">
        <f t="array" ref="U636:V636">VLOOKUP(D636,TOURISM!$D$2:$F$2692,{2,3},FALSE)</f>
        <v>2371000000</v>
      </c>
      <c r="V636">
        <v>1457000000</v>
      </c>
      <c r="W636" s="12">
        <f t="array" ref="W636:AB636">VLOOKUP(D636,BUSINESS!$D$2:$J$2692,{2,3,4,5,6,7},FALSE)</f>
        <v>0.223</v>
      </c>
      <c r="X636" s="12">
        <v>8</v>
      </c>
      <c r="Y636" s="12">
        <v>0</v>
      </c>
      <c r="Z636" s="12">
        <v>149</v>
      </c>
      <c r="AA636" s="11">
        <v>0.53</v>
      </c>
      <c r="AB636" s="11">
        <v>0.93700000000000006</v>
      </c>
    </row>
    <row r="637" spans="1:28" ht="15" x14ac:dyDescent="0.25">
      <c r="A637" s="7" t="s">
        <v>127</v>
      </c>
      <c r="B637" s="12" t="s">
        <v>75</v>
      </c>
      <c r="C637" s="19">
        <v>2011</v>
      </c>
      <c r="D637" s="9" t="str">
        <f t="shared" si="18"/>
        <v>Cyprus-Europe2011</v>
      </c>
      <c r="E637" s="10">
        <v>24851264943</v>
      </c>
      <c r="F637" s="11">
        <v>7.3999999999999996E-2</v>
      </c>
      <c r="G637" s="11">
        <v>2123</v>
      </c>
      <c r="H637" s="12">
        <v>0</v>
      </c>
      <c r="I637">
        <f t="array" ref="I637:J637">_xlfn.IFNA(VLOOKUP(D637,ENERGY!$D$2:$F$2692,{2,3},FALSE),0)</f>
        <v>0</v>
      </c>
      <c r="J637">
        <v>0</v>
      </c>
      <c r="K637">
        <f t="array" ref="K637:S637">VLOOKUP(D637,'HUMAN RESOURCES'!$D$2:$M$2692,{2,3,4,5,6,7,8,9,10},FALSE)</f>
        <v>1.2E-2</v>
      </c>
      <c r="L637">
        <v>3.0000000000000001E-3</v>
      </c>
      <c r="M637">
        <v>82</v>
      </c>
      <c r="N637">
        <v>77</v>
      </c>
      <c r="O637">
        <v>0.17399999999999999</v>
      </c>
      <c r="P637">
        <v>0.70799999999999996</v>
      </c>
      <c r="Q637">
        <v>0.11799999999999999</v>
      </c>
      <c r="R637">
        <v>1116513</v>
      </c>
      <c r="S637">
        <v>0.67400000000000004</v>
      </c>
      <c r="T637">
        <f t="shared" si="19"/>
        <v>0.32599999999999996</v>
      </c>
      <c r="U637">
        <f t="array" ref="U637:V637">VLOOKUP(D637,TOURISM!$D$2:$F$2692,{2,3},FALSE)</f>
        <v>2751000000</v>
      </c>
      <c r="V637">
        <v>1721000000</v>
      </c>
      <c r="W637" s="12">
        <f t="array" ref="W637:AB637">VLOOKUP(D637,BUSINESS!$D$2:$J$2692,{2,3,4,5,6,7},FALSE)</f>
        <v>0.22</v>
      </c>
      <c r="X637" s="12">
        <v>8</v>
      </c>
      <c r="Y637" s="12">
        <v>0</v>
      </c>
      <c r="Z637" s="12">
        <v>149</v>
      </c>
      <c r="AA637" s="11">
        <v>0.56899999999999995</v>
      </c>
      <c r="AB637" s="11">
        <v>0.97699999999999998</v>
      </c>
    </row>
    <row r="638" spans="1:28" ht="15" x14ac:dyDescent="0.25">
      <c r="A638" s="7" t="s">
        <v>127</v>
      </c>
      <c r="B638" s="12" t="s">
        <v>75</v>
      </c>
      <c r="C638" s="19">
        <v>2012</v>
      </c>
      <c r="D638" s="9" t="str">
        <f t="shared" si="18"/>
        <v>Cyprus-Europe2012</v>
      </c>
      <c r="E638" s="10">
        <v>22766912960</v>
      </c>
      <c r="F638" s="11">
        <v>7.2999999999999995E-2</v>
      </c>
      <c r="G638" s="11">
        <v>1949</v>
      </c>
      <c r="H638" s="12">
        <v>0</v>
      </c>
      <c r="I638">
        <f t="array" ref="I638:J638">_xlfn.IFNA(VLOOKUP(D638,ENERGY!$D$2:$F$2692,{2,3},FALSE),0)</f>
        <v>0</v>
      </c>
      <c r="J638">
        <v>0</v>
      </c>
      <c r="K638">
        <f t="array" ref="K638:S638">VLOOKUP(D638,'HUMAN RESOURCES'!$D$2:$M$2692,{2,3,4,5,6,7,8,9,10},FALSE)</f>
        <v>1.2E-2</v>
      </c>
      <c r="L638">
        <v>3.0000000000000001E-3</v>
      </c>
      <c r="M638">
        <v>82</v>
      </c>
      <c r="N638">
        <v>78</v>
      </c>
      <c r="O638">
        <v>0.17199999999999999</v>
      </c>
      <c r="P638">
        <v>0.70799999999999996</v>
      </c>
      <c r="Q638">
        <v>0.12</v>
      </c>
      <c r="R638">
        <v>1128994</v>
      </c>
      <c r="S638">
        <v>0.67300000000000004</v>
      </c>
      <c r="T638">
        <f t="shared" si="19"/>
        <v>0.32699999999999996</v>
      </c>
      <c r="U638">
        <f t="array" ref="U638:V638">VLOOKUP(D638,TOURISM!$D$2:$F$2692,{2,3},FALSE)</f>
        <v>2709000000</v>
      </c>
      <c r="V638">
        <v>1637000000</v>
      </c>
      <c r="W638" s="12">
        <f t="array" ref="W638:AB638">VLOOKUP(D638,BUSINESS!$D$2:$J$2692,{2,3,4,5,6,7},FALSE)</f>
        <v>0.222</v>
      </c>
      <c r="X638" s="12">
        <v>8</v>
      </c>
      <c r="Y638" s="12">
        <v>38</v>
      </c>
      <c r="Z638" s="12">
        <v>147</v>
      </c>
      <c r="AA638" s="11">
        <v>0.60699999999999998</v>
      </c>
      <c r="AB638" s="11">
        <v>0.98399999999999999</v>
      </c>
    </row>
    <row r="639" spans="1:28" ht="15" x14ac:dyDescent="0.25">
      <c r="A639" s="7" t="s">
        <v>128</v>
      </c>
      <c r="B639" s="12" t="s">
        <v>75</v>
      </c>
      <c r="C639" s="19">
        <v>2000</v>
      </c>
      <c r="D639" s="9" t="str">
        <f t="shared" si="18"/>
        <v>Czech Republic-Europe2000</v>
      </c>
      <c r="E639" s="10">
        <v>58807244368</v>
      </c>
      <c r="F639" s="11">
        <v>6.3E-2</v>
      </c>
      <c r="G639" s="11">
        <v>361</v>
      </c>
      <c r="H639" s="11">
        <v>7.1999999999999995E-2</v>
      </c>
      <c r="I639">
        <f t="array" ref="I639:J639">_xlfn.IFNA(VLOOKUP(D639,ENERGY!$D$2:$F$2692,{2,3},FALSE),0)</f>
        <v>42823</v>
      </c>
      <c r="J639">
        <v>0</v>
      </c>
      <c r="K639">
        <f t="array" ref="K639:S639">VLOOKUP(D639,'HUMAN RESOURCES'!$D$2:$M$2692,{2,3,4,5,6,7,8,9,10},FALSE)</f>
        <v>8.9999999999999993E-3</v>
      </c>
      <c r="L639">
        <v>6.0000000000000001E-3</v>
      </c>
      <c r="M639">
        <v>78</v>
      </c>
      <c r="N639">
        <v>72</v>
      </c>
      <c r="O639">
        <v>0.16500000000000001</v>
      </c>
      <c r="P639">
        <v>0.69699999999999995</v>
      </c>
      <c r="Q639">
        <v>0.13800000000000001</v>
      </c>
      <c r="R639">
        <v>10255063</v>
      </c>
      <c r="S639">
        <v>0.74</v>
      </c>
      <c r="T639">
        <f t="shared" si="19"/>
        <v>0.26</v>
      </c>
      <c r="U639">
        <f t="array" ref="U639:V639">VLOOKUP(D639,TOURISM!$D$2:$F$2692,{2,3},FALSE)</f>
        <v>2973000000</v>
      </c>
      <c r="V639">
        <v>1276000000</v>
      </c>
      <c r="W639" s="12">
        <f t="array" ref="W639:AB639">VLOOKUP(D639,BUSINESS!$D$2:$J$2692,{2,3,4,5,6,7},FALSE)</f>
        <v>0</v>
      </c>
      <c r="X639" s="12">
        <v>0</v>
      </c>
      <c r="Y639" s="12">
        <v>0</v>
      </c>
      <c r="Z639" s="12">
        <v>0</v>
      </c>
      <c r="AA639" s="11">
        <v>9.8000000000000004E-2</v>
      </c>
      <c r="AB639" s="11">
        <v>0.42399999999999999</v>
      </c>
    </row>
    <row r="640" spans="1:28" ht="15" x14ac:dyDescent="0.25">
      <c r="A640" s="7" t="s">
        <v>128</v>
      </c>
      <c r="B640" s="12" t="s">
        <v>75</v>
      </c>
      <c r="C640" s="19">
        <v>2001</v>
      </c>
      <c r="D640" s="9" t="str">
        <f t="shared" si="18"/>
        <v>Czech Republic-Europe2001</v>
      </c>
      <c r="E640" s="10">
        <v>64375288107</v>
      </c>
      <c r="F640" s="11">
        <v>6.4000000000000001E-2</v>
      </c>
      <c r="G640" s="11">
        <v>403</v>
      </c>
      <c r="H640" s="11">
        <v>7.1999999999999995E-2</v>
      </c>
      <c r="I640">
        <f t="array" ref="I640:J640">_xlfn.IFNA(VLOOKUP(D640,ENERGY!$D$2:$F$2692,{2,3},FALSE),0)</f>
        <v>43429</v>
      </c>
      <c r="J640">
        <v>0</v>
      </c>
      <c r="K640">
        <f t="array" ref="K640:S640">VLOOKUP(D640,'HUMAN RESOURCES'!$D$2:$M$2692,{2,3,4,5,6,7,8,9,10},FALSE)</f>
        <v>8.9999999999999993E-3</v>
      </c>
      <c r="L640">
        <v>5.0000000000000001E-3</v>
      </c>
      <c r="M640">
        <v>78</v>
      </c>
      <c r="N640">
        <v>72</v>
      </c>
      <c r="O640">
        <v>0.161</v>
      </c>
      <c r="P640">
        <v>0.7</v>
      </c>
      <c r="Q640">
        <v>0.13900000000000001</v>
      </c>
      <c r="R640">
        <v>10216605</v>
      </c>
      <c r="S640">
        <v>0.73899999999999999</v>
      </c>
      <c r="T640">
        <f t="shared" si="19"/>
        <v>0.26100000000000001</v>
      </c>
      <c r="U640">
        <f t="array" ref="U640:V640">VLOOKUP(D640,TOURISM!$D$2:$F$2692,{2,3},FALSE)</f>
        <v>3104000000</v>
      </c>
      <c r="V640">
        <v>1386000000</v>
      </c>
      <c r="W640" s="12">
        <f t="array" ref="W640:AB640">VLOOKUP(D640,BUSINESS!$D$2:$J$2692,{2,3,4,5,6,7},FALSE)</f>
        <v>0</v>
      </c>
      <c r="X640" s="12">
        <v>0</v>
      </c>
      <c r="Y640" s="12">
        <v>0</v>
      </c>
      <c r="Z640" s="12">
        <v>0</v>
      </c>
      <c r="AA640" s="11">
        <v>0.14699999999999999</v>
      </c>
      <c r="AB640" s="11">
        <v>0.67900000000000005</v>
      </c>
    </row>
    <row r="641" spans="1:28" ht="15" x14ac:dyDescent="0.25">
      <c r="A641" s="7" t="s">
        <v>128</v>
      </c>
      <c r="B641" s="12" t="s">
        <v>75</v>
      </c>
      <c r="C641" s="19">
        <v>2002</v>
      </c>
      <c r="D641" s="9" t="str">
        <f t="shared" si="18"/>
        <v>Czech Republic-Europe2002</v>
      </c>
      <c r="E641" s="10">
        <v>78425201661</v>
      </c>
      <c r="F641" s="11">
        <v>6.8000000000000005E-2</v>
      </c>
      <c r="G641" s="11">
        <v>522</v>
      </c>
      <c r="H641" s="11">
        <v>6.7000000000000004E-2</v>
      </c>
      <c r="I641">
        <f t="array" ref="I641:J641">_xlfn.IFNA(VLOOKUP(D641,ENERGY!$D$2:$F$2692,{2,3},FALSE),0)</f>
        <v>44043</v>
      </c>
      <c r="J641">
        <v>111752</v>
      </c>
      <c r="K641">
        <f t="array" ref="K641:S641">VLOOKUP(D641,'HUMAN RESOURCES'!$D$2:$M$2692,{2,3,4,5,6,7,8,9,10},FALSE)</f>
        <v>8.9999999999999993E-3</v>
      </c>
      <c r="L641">
        <v>5.0000000000000001E-3</v>
      </c>
      <c r="M641">
        <v>79</v>
      </c>
      <c r="N641">
        <v>72</v>
      </c>
      <c r="O641">
        <v>0.157</v>
      </c>
      <c r="P641">
        <v>0.70399999999999996</v>
      </c>
      <c r="Q641">
        <v>0.13900000000000001</v>
      </c>
      <c r="R641">
        <v>10196916</v>
      </c>
      <c r="S641">
        <v>0.73799999999999999</v>
      </c>
      <c r="T641">
        <f t="shared" si="19"/>
        <v>0.26200000000000001</v>
      </c>
      <c r="U641">
        <f t="array" ref="U641:V641">VLOOKUP(D641,TOURISM!$D$2:$F$2692,{2,3},FALSE)</f>
        <v>3376000000</v>
      </c>
      <c r="V641">
        <v>1797000000</v>
      </c>
      <c r="W641" s="12">
        <f t="array" ref="W641:AB641">VLOOKUP(D641,BUSINESS!$D$2:$J$2692,{2,3,4,5,6,7},FALSE)</f>
        <v>0</v>
      </c>
      <c r="X641" s="12">
        <v>0</v>
      </c>
      <c r="Y641" s="12">
        <v>0</v>
      </c>
      <c r="Z641" s="12">
        <v>0</v>
      </c>
      <c r="AA641" s="11">
        <v>0.23899999999999999</v>
      </c>
      <c r="AB641" s="11">
        <v>0.84299999999999997</v>
      </c>
    </row>
    <row r="642" spans="1:28" ht="15" x14ac:dyDescent="0.25">
      <c r="A642" s="7" t="s">
        <v>128</v>
      </c>
      <c r="B642" s="12" t="s">
        <v>75</v>
      </c>
      <c r="C642" s="19">
        <v>2003</v>
      </c>
      <c r="D642" s="9" t="str">
        <f t="shared" ref="D642:D705" si="20">CONCATENATE(A642,C642)</f>
        <v>Czech Republic-Europe2003</v>
      </c>
      <c r="E642" s="10">
        <v>95292530753</v>
      </c>
      <c r="F642" s="11">
        <v>7.0999999999999994E-2</v>
      </c>
      <c r="G642" s="11">
        <v>666</v>
      </c>
      <c r="H642" s="11">
        <v>5.8999999999999997E-2</v>
      </c>
      <c r="I642">
        <f t="array" ref="I642:J642">_xlfn.IFNA(VLOOKUP(D642,ENERGY!$D$2:$F$2692,{2,3},FALSE),0)</f>
        <v>42044</v>
      </c>
      <c r="J642">
        <v>108121</v>
      </c>
      <c r="K642">
        <f t="array" ref="K642:S642">VLOOKUP(D642,'HUMAN RESOURCES'!$D$2:$M$2692,{2,3,4,5,6,7,8,9,10},FALSE)</f>
        <v>8.9999999999999993E-3</v>
      </c>
      <c r="L642">
        <v>5.0000000000000001E-3</v>
      </c>
      <c r="M642">
        <v>79</v>
      </c>
      <c r="N642">
        <v>72</v>
      </c>
      <c r="O642">
        <v>0.154</v>
      </c>
      <c r="P642">
        <v>0.70699999999999996</v>
      </c>
      <c r="Q642">
        <v>0.13900000000000001</v>
      </c>
      <c r="R642">
        <v>10193998</v>
      </c>
      <c r="S642">
        <v>0.73699999999999999</v>
      </c>
      <c r="T642">
        <f t="shared" si="19"/>
        <v>0.26300000000000001</v>
      </c>
      <c r="U642">
        <f t="array" ref="U642:V642">VLOOKUP(D642,TOURISM!$D$2:$F$2692,{2,3},FALSE)</f>
        <v>4069000000</v>
      </c>
      <c r="V642">
        <v>2177000000</v>
      </c>
      <c r="W642" s="12">
        <f t="array" ref="W642:AB642">VLOOKUP(D642,BUSINESS!$D$2:$J$2692,{2,3,4,5,6,7},FALSE)</f>
        <v>0</v>
      </c>
      <c r="X642" s="12">
        <v>40</v>
      </c>
      <c r="Y642" s="12">
        <v>0</v>
      </c>
      <c r="Z642" s="12">
        <v>0</v>
      </c>
      <c r="AA642" s="11">
        <v>0.34300000000000003</v>
      </c>
      <c r="AB642" s="11">
        <v>0.95099999999999996</v>
      </c>
    </row>
    <row r="643" spans="1:28" ht="15" x14ac:dyDescent="0.25">
      <c r="A643" s="7" t="s">
        <v>128</v>
      </c>
      <c r="B643" s="12" t="s">
        <v>75</v>
      </c>
      <c r="C643" s="19">
        <v>2004</v>
      </c>
      <c r="D643" s="9" t="str">
        <f t="shared" si="20"/>
        <v>Czech Republic-Europe2004</v>
      </c>
      <c r="E643" s="10">
        <v>114000000000</v>
      </c>
      <c r="F643" s="11">
        <v>6.9000000000000006E-2</v>
      </c>
      <c r="G643" s="11">
        <v>771</v>
      </c>
      <c r="H643" s="11">
        <v>0.06</v>
      </c>
      <c r="I643">
        <f t="array" ref="I643:J643">_xlfn.IFNA(VLOOKUP(D643,ENERGY!$D$2:$F$2692,{2,3},FALSE),0)</f>
        <v>44870</v>
      </c>
      <c r="J643">
        <v>117014</v>
      </c>
      <c r="K643">
        <f t="array" ref="K643:S643">VLOOKUP(D643,'HUMAN RESOURCES'!$D$2:$M$2692,{2,3,4,5,6,7,8,9,10},FALSE)</f>
        <v>0.01</v>
      </c>
      <c r="L643">
        <v>5.0000000000000001E-3</v>
      </c>
      <c r="M643">
        <v>79</v>
      </c>
      <c r="N643">
        <v>73</v>
      </c>
      <c r="O643">
        <v>0.151</v>
      </c>
      <c r="P643">
        <v>0.70899999999999996</v>
      </c>
      <c r="Q643">
        <v>0.14000000000000001</v>
      </c>
      <c r="R643">
        <v>10197101</v>
      </c>
      <c r="S643">
        <v>0.73699999999999999</v>
      </c>
      <c r="T643">
        <f t="shared" ref="T643:T706" si="21">1-S643</f>
        <v>0.26300000000000001</v>
      </c>
      <c r="U643">
        <f t="array" ref="U643:V643">VLOOKUP(D643,TOURISM!$D$2:$F$2692,{2,3},FALSE)</f>
        <v>4931000000</v>
      </c>
      <c r="V643">
        <v>2682000000</v>
      </c>
      <c r="W643" s="12">
        <f t="array" ref="W643:AB643">VLOOKUP(D643,BUSINESS!$D$2:$J$2692,{2,3,4,5,6,7},FALSE)</f>
        <v>0</v>
      </c>
      <c r="X643" s="12">
        <v>40</v>
      </c>
      <c r="Y643" s="12">
        <v>0</v>
      </c>
      <c r="Z643" s="12">
        <v>0</v>
      </c>
      <c r="AA643" s="11">
        <v>0.35499999999999998</v>
      </c>
      <c r="AB643" s="11">
        <v>1.056</v>
      </c>
    </row>
    <row r="644" spans="1:28" ht="15" x14ac:dyDescent="0.25">
      <c r="A644" s="7" t="s">
        <v>128</v>
      </c>
      <c r="B644" s="12" t="s">
        <v>75</v>
      </c>
      <c r="C644" s="19">
        <v>2005</v>
      </c>
      <c r="D644" s="9" t="str">
        <f t="shared" si="20"/>
        <v>Czech Republic-Europe2005</v>
      </c>
      <c r="E644" s="10">
        <v>130000000000</v>
      </c>
      <c r="F644" s="11">
        <v>6.9000000000000006E-2</v>
      </c>
      <c r="G644" s="11">
        <v>882</v>
      </c>
      <c r="H644" s="11">
        <v>5.8000000000000003E-2</v>
      </c>
      <c r="I644">
        <f t="array" ref="I644:J644">_xlfn.IFNA(VLOOKUP(D644,ENERGY!$D$2:$F$2692,{2,3},FALSE),0)</f>
        <v>45511</v>
      </c>
      <c r="J644">
        <v>122709</v>
      </c>
      <c r="K644">
        <f t="array" ref="K644:S644">VLOOKUP(D644,'HUMAN RESOURCES'!$D$2:$M$2692,{2,3,4,5,6,7,8,9,10},FALSE)</f>
        <v>0.01</v>
      </c>
      <c r="L644">
        <v>4.0000000000000001E-3</v>
      </c>
      <c r="M644">
        <v>79</v>
      </c>
      <c r="N644">
        <v>73</v>
      </c>
      <c r="O644">
        <v>0.14799999999999999</v>
      </c>
      <c r="P644">
        <v>0.71099999999999997</v>
      </c>
      <c r="Q644">
        <v>0.14099999999999999</v>
      </c>
      <c r="R644">
        <v>10211216</v>
      </c>
      <c r="S644">
        <v>0.73599999999999999</v>
      </c>
      <c r="T644">
        <f t="shared" si="21"/>
        <v>0.26400000000000001</v>
      </c>
      <c r="U644">
        <f t="array" ref="U644:V644">VLOOKUP(D644,TOURISM!$D$2:$F$2692,{2,3},FALSE)</f>
        <v>5772000000</v>
      </c>
      <c r="V644">
        <v>2603000000</v>
      </c>
      <c r="W644" s="12">
        <f t="array" ref="W644:AB644">VLOOKUP(D644,BUSINESS!$D$2:$J$2692,{2,3,4,5,6,7},FALSE)</f>
        <v>0.48799999999999999</v>
      </c>
      <c r="X644" s="12">
        <v>40</v>
      </c>
      <c r="Y644" s="12">
        <v>0</v>
      </c>
      <c r="Z644" s="12">
        <v>930</v>
      </c>
      <c r="AA644" s="11">
        <v>0.35299999999999998</v>
      </c>
      <c r="AB644" s="11">
        <v>1.151</v>
      </c>
    </row>
    <row r="645" spans="1:28" ht="15" x14ac:dyDescent="0.25">
      <c r="A645" s="7" t="s">
        <v>128</v>
      </c>
      <c r="B645" s="12" t="s">
        <v>75</v>
      </c>
      <c r="C645" s="19">
        <v>2006</v>
      </c>
      <c r="D645" s="9" t="str">
        <f t="shared" si="20"/>
        <v>Czech Republic-Europe2006</v>
      </c>
      <c r="E645" s="10">
        <v>148000000000</v>
      </c>
      <c r="F645" s="11">
        <v>6.7000000000000004E-2</v>
      </c>
      <c r="G645" s="11">
        <v>969</v>
      </c>
      <c r="H645" s="11">
        <v>5.6000000000000001E-2</v>
      </c>
      <c r="I645">
        <f t="array" ref="I645:J645">_xlfn.IFNA(VLOOKUP(D645,ENERGY!$D$2:$F$2692,{2,3},FALSE),0)</f>
        <v>45845</v>
      </c>
      <c r="J645">
        <v>123948</v>
      </c>
      <c r="K645">
        <f t="array" ref="K645:S645">VLOOKUP(D645,'HUMAN RESOURCES'!$D$2:$M$2692,{2,3,4,5,6,7,8,9,10},FALSE)</f>
        <v>0.01</v>
      </c>
      <c r="L645">
        <v>4.0000000000000001E-3</v>
      </c>
      <c r="M645">
        <v>80</v>
      </c>
      <c r="N645">
        <v>74</v>
      </c>
      <c r="O645">
        <v>0.14499999999999999</v>
      </c>
      <c r="P645">
        <v>0.71199999999999997</v>
      </c>
      <c r="Q645">
        <v>0.14299999999999999</v>
      </c>
      <c r="R645">
        <v>10238905</v>
      </c>
      <c r="S645">
        <v>0.73499999999999999</v>
      </c>
      <c r="T645">
        <f t="shared" si="21"/>
        <v>0.26500000000000001</v>
      </c>
      <c r="U645">
        <f t="array" ref="U645:V645">VLOOKUP(D645,TOURISM!$D$2:$F$2692,{2,3},FALSE)</f>
        <v>6702000000</v>
      </c>
      <c r="V645">
        <v>2874000000</v>
      </c>
      <c r="W645" s="12">
        <f t="array" ref="W645:AB645">VLOOKUP(D645,BUSINESS!$D$2:$J$2692,{2,3,4,5,6,7},FALSE)</f>
        <v>0.48199999999999998</v>
      </c>
      <c r="X645" s="12">
        <v>24</v>
      </c>
      <c r="Y645" s="12">
        <v>0</v>
      </c>
      <c r="Z645" s="12">
        <v>930</v>
      </c>
      <c r="AA645" s="11">
        <v>0.47899999999999998</v>
      </c>
      <c r="AB645" s="11">
        <v>1.2070000000000001</v>
      </c>
    </row>
    <row r="646" spans="1:28" ht="15" x14ac:dyDescent="0.25">
      <c r="A646" s="7" t="s">
        <v>128</v>
      </c>
      <c r="B646" s="12" t="s">
        <v>75</v>
      </c>
      <c r="C646" s="19">
        <v>2007</v>
      </c>
      <c r="D646" s="9" t="str">
        <f t="shared" si="20"/>
        <v>Czech Republic-Europe2007</v>
      </c>
      <c r="E646" s="10">
        <v>180000000000</v>
      </c>
      <c r="F646" s="11">
        <v>6.5000000000000002E-2</v>
      </c>
      <c r="G646" s="11">
        <v>1144</v>
      </c>
      <c r="H646" s="11">
        <v>5.8000000000000003E-2</v>
      </c>
      <c r="I646">
        <f t="array" ref="I646:J646">_xlfn.IFNA(VLOOKUP(D646,ENERGY!$D$2:$F$2692,{2,3},FALSE),0)</f>
        <v>44941</v>
      </c>
      <c r="J646">
        <v>120736</v>
      </c>
      <c r="K646">
        <f t="array" ref="K646:S646">VLOOKUP(D646,'HUMAN RESOURCES'!$D$2:$M$2692,{2,3,4,5,6,7,8,9,10},FALSE)</f>
        <v>1.0999999999999999E-2</v>
      </c>
      <c r="L646">
        <v>4.0000000000000001E-3</v>
      </c>
      <c r="M646">
        <v>80</v>
      </c>
      <c r="N646">
        <v>74</v>
      </c>
      <c r="O646">
        <v>0.14299999999999999</v>
      </c>
      <c r="P646">
        <v>0.71199999999999997</v>
      </c>
      <c r="Q646">
        <v>0.14499999999999999</v>
      </c>
      <c r="R646">
        <v>10298828</v>
      </c>
      <c r="S646">
        <v>0.73499999999999999</v>
      </c>
      <c r="T646">
        <f t="shared" si="21"/>
        <v>0.26500000000000001</v>
      </c>
      <c r="U646">
        <f t="array" ref="U646:V646">VLOOKUP(D646,TOURISM!$D$2:$F$2692,{2,3},FALSE)</f>
        <v>7775000000</v>
      </c>
      <c r="V646">
        <v>3704000000</v>
      </c>
      <c r="W646" s="12">
        <f t="array" ref="W646:AB646">VLOOKUP(D646,BUSINESS!$D$2:$J$2692,{2,3,4,5,6,7},FALSE)</f>
        <v>0.47699999999999998</v>
      </c>
      <c r="X646" s="12">
        <v>17</v>
      </c>
      <c r="Y646" s="12">
        <v>0</v>
      </c>
      <c r="Z646" s="12">
        <v>808</v>
      </c>
      <c r="AA646" s="11">
        <v>0.51900000000000002</v>
      </c>
      <c r="AB646" s="11">
        <v>1.28</v>
      </c>
    </row>
    <row r="647" spans="1:28" ht="15" x14ac:dyDescent="0.25">
      <c r="A647" s="7" t="s">
        <v>128</v>
      </c>
      <c r="B647" s="12" t="s">
        <v>75</v>
      </c>
      <c r="C647" s="19">
        <v>2008</v>
      </c>
      <c r="D647" s="9" t="str">
        <f t="shared" si="20"/>
        <v>Czech Republic-Europe2008</v>
      </c>
      <c r="E647" s="10">
        <v>225000000000</v>
      </c>
      <c r="F647" s="11">
        <v>6.8000000000000005E-2</v>
      </c>
      <c r="G647" s="11">
        <v>1481</v>
      </c>
      <c r="H647" s="11">
        <v>6.3E-2</v>
      </c>
      <c r="I647">
        <f t="array" ref="I647:J647">_xlfn.IFNA(VLOOKUP(D647,ENERGY!$D$2:$F$2692,{2,3},FALSE),0)</f>
        <v>42535</v>
      </c>
      <c r="J647">
        <v>120193</v>
      </c>
      <c r="K647">
        <f t="array" ref="K647:S647">VLOOKUP(D647,'HUMAN RESOURCES'!$D$2:$M$2692,{2,3,4,5,6,7,8,9,10},FALSE)</f>
        <v>1.2E-2</v>
      </c>
      <c r="L647">
        <v>4.0000000000000001E-3</v>
      </c>
      <c r="M647">
        <v>80</v>
      </c>
      <c r="N647">
        <v>74</v>
      </c>
      <c r="O647">
        <v>0.14199999999999999</v>
      </c>
      <c r="P647">
        <v>0.71099999999999997</v>
      </c>
      <c r="Q647">
        <v>0.14699999999999999</v>
      </c>
      <c r="R647">
        <v>10384603</v>
      </c>
      <c r="S647">
        <v>0.73399999999999999</v>
      </c>
      <c r="T647">
        <f t="shared" si="21"/>
        <v>0.26600000000000001</v>
      </c>
      <c r="U647">
        <f t="array" ref="U647:V647">VLOOKUP(D647,TOURISM!$D$2:$F$2692,{2,3},FALSE)</f>
        <v>8871000000</v>
      </c>
      <c r="V647">
        <v>4797000000</v>
      </c>
      <c r="W647" s="12">
        <f t="array" ref="W647:AB647">VLOOKUP(D647,BUSINESS!$D$2:$J$2692,{2,3,4,5,6,7},FALSE)</f>
        <v>0.47699999999999998</v>
      </c>
      <c r="X647" s="12">
        <v>20</v>
      </c>
      <c r="Y647" s="12">
        <v>0</v>
      </c>
      <c r="Z647" s="12">
        <v>808</v>
      </c>
      <c r="AA647" s="11">
        <v>0.63</v>
      </c>
      <c r="AB647" s="11">
        <v>1.3240000000000001</v>
      </c>
    </row>
    <row r="648" spans="1:28" ht="15" x14ac:dyDescent="0.25">
      <c r="A648" s="7" t="s">
        <v>128</v>
      </c>
      <c r="B648" s="12" t="s">
        <v>75</v>
      </c>
      <c r="C648" s="19">
        <v>2009</v>
      </c>
      <c r="D648" s="9" t="str">
        <f t="shared" si="20"/>
        <v>Czech Republic-Europe2009</v>
      </c>
      <c r="E648" s="10">
        <v>197000000000</v>
      </c>
      <c r="F648" s="11">
        <v>0.08</v>
      </c>
      <c r="G648" s="11">
        <v>1498</v>
      </c>
      <c r="H648" s="11">
        <v>0.06</v>
      </c>
      <c r="I648">
        <f t="array" ref="I648:J648">_xlfn.IFNA(VLOOKUP(D648,ENERGY!$D$2:$F$2692,{2,3},FALSE),0)</f>
        <v>44415</v>
      </c>
      <c r="J648">
        <v>122379</v>
      </c>
      <c r="K648">
        <f t="array" ref="K648:S648">VLOOKUP(D648,'HUMAN RESOURCES'!$D$2:$M$2692,{2,3,4,5,6,7,8,9,10},FALSE)</f>
        <v>1.0999999999999999E-2</v>
      </c>
      <c r="L648">
        <v>4.0000000000000001E-3</v>
      </c>
      <c r="M648">
        <v>80</v>
      </c>
      <c r="N648">
        <v>74</v>
      </c>
      <c r="O648">
        <v>0.14199999999999999</v>
      </c>
      <c r="P648">
        <v>0.70799999999999996</v>
      </c>
      <c r="Q648">
        <v>0.15</v>
      </c>
      <c r="R648">
        <v>10443936</v>
      </c>
      <c r="S648">
        <v>0.73299999999999998</v>
      </c>
      <c r="T648">
        <f t="shared" si="21"/>
        <v>0.26700000000000002</v>
      </c>
      <c r="U648">
        <f t="array" ref="U648:V648">VLOOKUP(D648,TOURISM!$D$2:$F$2692,{2,3},FALSE)</f>
        <v>7936000000</v>
      </c>
      <c r="V648">
        <v>4158000000</v>
      </c>
      <c r="W648" s="12">
        <f t="array" ref="W648:AB648">VLOOKUP(D648,BUSINESS!$D$2:$J$2692,{2,3,4,5,6,7},FALSE)</f>
        <v>0.46400000000000002</v>
      </c>
      <c r="X648" s="12">
        <v>20</v>
      </c>
      <c r="Y648" s="12">
        <v>0</v>
      </c>
      <c r="Z648" s="12">
        <v>613</v>
      </c>
      <c r="AA648" s="11">
        <v>0.64400000000000002</v>
      </c>
      <c r="AB648" s="11">
        <v>1.246</v>
      </c>
    </row>
    <row r="649" spans="1:28" ht="15" x14ac:dyDescent="0.25">
      <c r="A649" s="7" t="s">
        <v>128</v>
      </c>
      <c r="B649" s="12" t="s">
        <v>75</v>
      </c>
      <c r="C649" s="19">
        <v>2010</v>
      </c>
      <c r="D649" s="9" t="str">
        <f t="shared" si="20"/>
        <v>Czech Republic-Europe2010</v>
      </c>
      <c r="E649" s="10">
        <v>198000000000</v>
      </c>
      <c r="F649" s="11">
        <v>7.3999999999999996E-2</v>
      </c>
      <c r="G649" s="11">
        <v>1404</v>
      </c>
      <c r="H649" s="11">
        <v>5.8999999999999997E-2</v>
      </c>
      <c r="I649">
        <f t="array" ref="I649:J649">_xlfn.IFNA(VLOOKUP(D649,ENERGY!$D$2:$F$2692,{2,3},FALSE),0)</f>
        <v>45904</v>
      </c>
      <c r="J649">
        <v>122764</v>
      </c>
      <c r="K649">
        <f t="array" ref="K649:S649">VLOOKUP(D649,'HUMAN RESOURCES'!$D$2:$M$2692,{2,3,4,5,6,7,8,9,10},FALSE)</f>
        <v>1.0999999999999999E-2</v>
      </c>
      <c r="L649">
        <v>3.0000000000000001E-3</v>
      </c>
      <c r="M649">
        <v>81</v>
      </c>
      <c r="N649">
        <v>74</v>
      </c>
      <c r="O649">
        <v>0.14199999999999999</v>
      </c>
      <c r="P649">
        <v>0.70399999999999996</v>
      </c>
      <c r="Q649">
        <v>0.154</v>
      </c>
      <c r="R649">
        <v>10474410</v>
      </c>
      <c r="S649">
        <v>0.73299999999999998</v>
      </c>
      <c r="T649">
        <f t="shared" si="21"/>
        <v>0.26700000000000002</v>
      </c>
      <c r="U649">
        <f t="array" ref="U649:V649">VLOOKUP(D649,TOURISM!$D$2:$F$2692,{2,3},FALSE)</f>
        <v>8017000000</v>
      </c>
      <c r="V649">
        <v>4166000000</v>
      </c>
      <c r="W649" s="12">
        <f t="array" ref="W649:AB649">VLOOKUP(D649,BUSINESS!$D$2:$J$2692,{2,3,4,5,6,7},FALSE)</f>
        <v>0.48</v>
      </c>
      <c r="X649" s="12">
        <v>20</v>
      </c>
      <c r="Y649" s="12">
        <v>0</v>
      </c>
      <c r="Z649" s="12">
        <v>557</v>
      </c>
      <c r="AA649" s="11">
        <v>0.68799999999999994</v>
      </c>
      <c r="AB649" s="11">
        <v>1.226</v>
      </c>
    </row>
    <row r="650" spans="1:28" ht="15" x14ac:dyDescent="0.25">
      <c r="A650" s="7" t="s">
        <v>128</v>
      </c>
      <c r="B650" s="12" t="s">
        <v>75</v>
      </c>
      <c r="C650" s="19">
        <v>2011</v>
      </c>
      <c r="D650" s="9" t="str">
        <f t="shared" si="20"/>
        <v>Czech Republic-Europe2011</v>
      </c>
      <c r="E650" s="10">
        <v>216000000000</v>
      </c>
      <c r="F650" s="11">
        <v>7.4999999999999997E-2</v>
      </c>
      <c r="G650" s="11">
        <v>1545</v>
      </c>
      <c r="H650" s="11">
        <v>5.7000000000000002E-2</v>
      </c>
      <c r="I650">
        <f t="array" ref="I650:J650">_xlfn.IFNA(VLOOKUP(D650,ENERGY!$D$2:$F$2692,{2,3},FALSE),0)</f>
        <v>0</v>
      </c>
      <c r="J650">
        <v>0</v>
      </c>
      <c r="K650">
        <f t="array" ref="K650:S650">VLOOKUP(D650,'HUMAN RESOURCES'!$D$2:$M$2692,{2,3,4,5,6,7,8,9,10},FALSE)</f>
        <v>0.01</v>
      </c>
      <c r="L650">
        <v>3.0000000000000001E-3</v>
      </c>
      <c r="M650">
        <v>81</v>
      </c>
      <c r="N650">
        <v>75</v>
      </c>
      <c r="O650">
        <v>0.14299999999999999</v>
      </c>
      <c r="P650">
        <v>0.69899999999999995</v>
      </c>
      <c r="Q650">
        <v>0.158</v>
      </c>
      <c r="R650">
        <v>10496088</v>
      </c>
      <c r="S650">
        <v>0.73199999999999998</v>
      </c>
      <c r="T650">
        <f t="shared" si="21"/>
        <v>0.26800000000000002</v>
      </c>
      <c r="U650">
        <f t="array" ref="U650:V650">VLOOKUP(D650,TOURISM!$D$2:$F$2692,{2,3},FALSE)</f>
        <v>8503000000</v>
      </c>
      <c r="V650">
        <v>4660000000</v>
      </c>
      <c r="W650" s="12">
        <f t="array" ref="W650:AB650">VLOOKUP(D650,BUSINESS!$D$2:$J$2692,{2,3,4,5,6,7},FALSE)</f>
        <v>0.48099999999999998</v>
      </c>
      <c r="X650" s="12">
        <v>20</v>
      </c>
      <c r="Y650" s="12">
        <v>0</v>
      </c>
      <c r="Z650" s="12">
        <v>557</v>
      </c>
      <c r="AA650" s="11">
        <v>0.70499999999999996</v>
      </c>
      <c r="AB650" s="11">
        <v>1.2410000000000001</v>
      </c>
    </row>
    <row r="651" spans="1:28" ht="15" x14ac:dyDescent="0.25">
      <c r="A651" s="7" t="s">
        <v>128</v>
      </c>
      <c r="B651" s="12" t="s">
        <v>75</v>
      </c>
      <c r="C651" s="19">
        <v>2012</v>
      </c>
      <c r="D651" s="9" t="str">
        <f t="shared" si="20"/>
        <v>Czech Republic-Europe2012</v>
      </c>
      <c r="E651" s="10">
        <v>196000000000</v>
      </c>
      <c r="F651" s="11">
        <v>7.6999999999999999E-2</v>
      </c>
      <c r="G651" s="11">
        <v>1432</v>
      </c>
      <c r="H651" s="11">
        <v>5.3999999999999999E-2</v>
      </c>
      <c r="I651">
        <f t="array" ref="I651:J651">_xlfn.IFNA(VLOOKUP(D651,ENERGY!$D$2:$F$2692,{2,3},FALSE),0)</f>
        <v>0</v>
      </c>
      <c r="J651">
        <v>0</v>
      </c>
      <c r="K651">
        <f t="array" ref="K651:S651">VLOOKUP(D651,'HUMAN RESOURCES'!$D$2:$M$2692,{2,3,4,5,6,7,8,9,10},FALSE)</f>
        <v>0.01</v>
      </c>
      <c r="L651">
        <v>3.0000000000000001E-3</v>
      </c>
      <c r="M651">
        <v>81</v>
      </c>
      <c r="N651">
        <v>75</v>
      </c>
      <c r="O651">
        <v>0.14599999999999999</v>
      </c>
      <c r="P651">
        <v>0.69199999999999995</v>
      </c>
      <c r="Q651">
        <v>0.16200000000000001</v>
      </c>
      <c r="R651">
        <v>10510785</v>
      </c>
      <c r="S651">
        <v>0.73099999999999998</v>
      </c>
      <c r="T651">
        <f t="shared" si="21"/>
        <v>0.26900000000000002</v>
      </c>
      <c r="U651">
        <f t="array" ref="U651:V651">VLOOKUP(D651,TOURISM!$D$2:$F$2692,{2,3},FALSE)</f>
        <v>7758000000</v>
      </c>
      <c r="V651">
        <v>4379000000</v>
      </c>
      <c r="W651" s="12">
        <f t="array" ref="W651:AB651">VLOOKUP(D651,BUSINESS!$D$2:$J$2692,{2,3,4,5,6,7},FALSE)</f>
        <v>0.48099999999999998</v>
      </c>
      <c r="X651" s="12">
        <v>20</v>
      </c>
      <c r="Y651" s="12">
        <v>68</v>
      </c>
      <c r="Z651" s="12">
        <v>413</v>
      </c>
      <c r="AA651" s="11">
        <v>0.73399999999999999</v>
      </c>
      <c r="AB651" s="11">
        <v>1.268</v>
      </c>
    </row>
    <row r="652" spans="1:28" ht="15" x14ac:dyDescent="0.25">
      <c r="A652" s="7" t="s">
        <v>129</v>
      </c>
      <c r="B652" s="12" t="s">
        <v>75</v>
      </c>
      <c r="C652" s="19">
        <v>2000</v>
      </c>
      <c r="D652" s="9" t="str">
        <f t="shared" si="20"/>
        <v>Denmark-Europe2000</v>
      </c>
      <c r="E652" s="10">
        <v>160000000000</v>
      </c>
      <c r="F652" s="11">
        <v>8.6999999999999994E-2</v>
      </c>
      <c r="G652" s="11">
        <v>2613</v>
      </c>
      <c r="H652" s="11">
        <v>8.1000000000000003E-2</v>
      </c>
      <c r="I652">
        <f t="array" ref="I652:J652">_xlfn.IFNA(VLOOKUP(D652,ENERGY!$D$2:$F$2692,{2,3},FALSE),0)</f>
        <v>17041</v>
      </c>
      <c r="J652">
        <v>0</v>
      </c>
      <c r="K652">
        <f t="array" ref="K652:S652">VLOOKUP(D652,'HUMAN RESOURCES'!$D$2:$M$2692,{2,3,4,5,6,7,8,9,10},FALSE)</f>
        <v>1.2999999999999999E-2</v>
      </c>
      <c r="L652">
        <v>5.0000000000000001E-3</v>
      </c>
      <c r="M652">
        <v>79</v>
      </c>
      <c r="N652">
        <v>74</v>
      </c>
      <c r="O652">
        <v>0.185</v>
      </c>
      <c r="P652">
        <v>0.66700000000000004</v>
      </c>
      <c r="Q652">
        <v>0.14899999999999999</v>
      </c>
      <c r="R652">
        <v>5339616</v>
      </c>
      <c r="S652">
        <v>0.85099999999999998</v>
      </c>
      <c r="T652">
        <f t="shared" si="21"/>
        <v>0.14900000000000002</v>
      </c>
      <c r="U652">
        <f t="array" ref="U652:V652">VLOOKUP(D652,TOURISM!$D$2:$F$2692,{2,3},FALSE)</f>
        <v>3671000000</v>
      </c>
      <c r="V652">
        <v>4669000000</v>
      </c>
      <c r="W652" s="12">
        <f t="array" ref="W652:AB652">VLOOKUP(D652,BUSINESS!$D$2:$J$2692,{2,3,4,5,6,7},FALSE)</f>
        <v>0</v>
      </c>
      <c r="X652" s="12">
        <v>0</v>
      </c>
      <c r="Y652" s="12">
        <v>0</v>
      </c>
      <c r="Z652" s="12">
        <v>0</v>
      </c>
      <c r="AA652" s="11">
        <v>0.39200000000000002</v>
      </c>
      <c r="AB652" s="11">
        <v>0.63</v>
      </c>
    </row>
    <row r="653" spans="1:28" ht="15" x14ac:dyDescent="0.25">
      <c r="A653" s="7" t="s">
        <v>129</v>
      </c>
      <c r="B653" s="12" t="s">
        <v>75</v>
      </c>
      <c r="C653" s="19">
        <v>2001</v>
      </c>
      <c r="D653" s="9" t="str">
        <f t="shared" si="20"/>
        <v>Denmark-Europe2001</v>
      </c>
      <c r="E653" s="10">
        <v>160000000000</v>
      </c>
      <c r="F653" s="11">
        <v>9.0999999999999998E-2</v>
      </c>
      <c r="G653" s="11">
        <v>2730</v>
      </c>
      <c r="H653" s="11">
        <v>8.2000000000000003E-2</v>
      </c>
      <c r="I653">
        <f t="array" ref="I653:J653">_xlfn.IFNA(VLOOKUP(D653,ENERGY!$D$2:$F$2692,{2,3},FALSE),0)</f>
        <v>17997</v>
      </c>
      <c r="J653">
        <v>0</v>
      </c>
      <c r="K653">
        <f t="array" ref="K653:S653">VLOOKUP(D653,'HUMAN RESOURCES'!$D$2:$M$2692,{2,3,4,5,6,7,8,9,10},FALSE)</f>
        <v>1.2E-2</v>
      </c>
      <c r="L653">
        <v>5.0000000000000001E-3</v>
      </c>
      <c r="M653">
        <v>79</v>
      </c>
      <c r="N653">
        <v>75</v>
      </c>
      <c r="O653">
        <v>0.186</v>
      </c>
      <c r="P653">
        <v>0.66500000000000004</v>
      </c>
      <c r="Q653">
        <v>0.14799999999999999</v>
      </c>
      <c r="R653">
        <v>5358783</v>
      </c>
      <c r="S653">
        <v>0.85199999999999998</v>
      </c>
      <c r="T653">
        <f t="shared" si="21"/>
        <v>0.14800000000000002</v>
      </c>
      <c r="U653">
        <f t="array" ref="U653:V653">VLOOKUP(D653,TOURISM!$D$2:$F$2692,{2,3},FALSE)</f>
        <v>4003000000</v>
      </c>
      <c r="V653">
        <v>4861000000</v>
      </c>
      <c r="W653" s="12">
        <f t="array" ref="W653:AB653">VLOOKUP(D653,BUSINESS!$D$2:$J$2692,{2,3,4,5,6,7},FALSE)</f>
        <v>0</v>
      </c>
      <c r="X653" s="12">
        <v>0</v>
      </c>
      <c r="Y653" s="12">
        <v>0</v>
      </c>
      <c r="Z653" s="12">
        <v>0</v>
      </c>
      <c r="AA653" s="11">
        <v>0.43</v>
      </c>
      <c r="AB653" s="11">
        <v>0.74</v>
      </c>
    </row>
    <row r="654" spans="1:28" ht="15" x14ac:dyDescent="0.25">
      <c r="A654" s="7" t="s">
        <v>129</v>
      </c>
      <c r="B654" s="12" t="s">
        <v>75</v>
      </c>
      <c r="C654" s="19">
        <v>2002</v>
      </c>
      <c r="D654" s="9" t="str">
        <f t="shared" si="20"/>
        <v>Denmark-Europe2002</v>
      </c>
      <c r="E654" s="10">
        <v>174000000000</v>
      </c>
      <c r="F654" s="11">
        <v>9.2999999999999999E-2</v>
      </c>
      <c r="G654" s="11">
        <v>3023</v>
      </c>
      <c r="H654" s="11">
        <v>7.0999999999999994E-2</v>
      </c>
      <c r="I654">
        <f t="array" ref="I654:J654">_xlfn.IFNA(VLOOKUP(D654,ENERGY!$D$2:$F$2692,{2,3},FALSE),0)</f>
        <v>19307</v>
      </c>
      <c r="J654">
        <v>46303</v>
      </c>
      <c r="K654">
        <f t="array" ref="K654:S654">VLOOKUP(D654,'HUMAN RESOURCES'!$D$2:$M$2692,{2,3,4,5,6,7,8,9,10},FALSE)</f>
        <v>1.2E-2</v>
      </c>
      <c r="L654">
        <v>4.0000000000000001E-3</v>
      </c>
      <c r="M654">
        <v>79</v>
      </c>
      <c r="N654">
        <v>75</v>
      </c>
      <c r="O654">
        <v>0.187</v>
      </c>
      <c r="P654">
        <v>0.66400000000000003</v>
      </c>
      <c r="Q654">
        <v>0.14899999999999999</v>
      </c>
      <c r="R654">
        <v>5375931</v>
      </c>
      <c r="S654">
        <v>0.85299999999999998</v>
      </c>
      <c r="T654">
        <f t="shared" si="21"/>
        <v>0.14700000000000002</v>
      </c>
      <c r="U654">
        <f t="array" ref="U654:V654">VLOOKUP(D654,TOURISM!$D$2:$F$2692,{2,3},FALSE)</f>
        <v>4791000000</v>
      </c>
      <c r="V654">
        <v>5838000000</v>
      </c>
      <c r="W654" s="12">
        <f t="array" ref="W654:AB654">VLOOKUP(D654,BUSINESS!$D$2:$J$2692,{2,3,4,5,6,7},FALSE)</f>
        <v>0</v>
      </c>
      <c r="X654" s="12">
        <v>0</v>
      </c>
      <c r="Y654" s="12">
        <v>0</v>
      </c>
      <c r="Z654" s="12">
        <v>0</v>
      </c>
      <c r="AA654" s="11">
        <v>0.64300000000000002</v>
      </c>
      <c r="AB654" s="11">
        <v>0.83399999999999996</v>
      </c>
    </row>
    <row r="655" spans="1:28" ht="15" x14ac:dyDescent="0.25">
      <c r="A655" s="7" t="s">
        <v>129</v>
      </c>
      <c r="B655" s="12" t="s">
        <v>75</v>
      </c>
      <c r="C655" s="19">
        <v>2003</v>
      </c>
      <c r="D655" s="9" t="str">
        <f t="shared" si="20"/>
        <v>Denmark-Europe2003</v>
      </c>
      <c r="E655" s="10">
        <v>213000000000</v>
      </c>
      <c r="F655" s="11">
        <v>9.5000000000000001E-2</v>
      </c>
      <c r="G655" s="11">
        <v>3756</v>
      </c>
      <c r="H655" s="12">
        <v>0</v>
      </c>
      <c r="I655">
        <f t="array" ref="I655:J655">_xlfn.IFNA(VLOOKUP(D655,ENERGY!$D$2:$F$2692,{2,3},FALSE),0)</f>
        <v>18358</v>
      </c>
      <c r="J655">
        <v>44503</v>
      </c>
      <c r="K655">
        <f t="array" ref="K655:S655">VLOOKUP(D655,'HUMAN RESOURCES'!$D$2:$M$2692,{2,3,4,5,6,7,8,9,10},FALSE)</f>
        <v>1.2E-2</v>
      </c>
      <c r="L655">
        <v>4.0000000000000001E-3</v>
      </c>
      <c r="M655">
        <v>80</v>
      </c>
      <c r="N655">
        <v>75</v>
      </c>
      <c r="O655">
        <v>0.188</v>
      </c>
      <c r="P655">
        <v>0.66300000000000003</v>
      </c>
      <c r="Q655">
        <v>0.14899999999999999</v>
      </c>
      <c r="R655">
        <v>5390574</v>
      </c>
      <c r="S655">
        <v>0.85399999999999998</v>
      </c>
      <c r="T655">
        <f t="shared" si="21"/>
        <v>0.14600000000000002</v>
      </c>
      <c r="U655">
        <f t="array" ref="U655:V655">VLOOKUP(D655,TOURISM!$D$2:$F$2692,{2,3},FALSE)</f>
        <v>5271000000</v>
      </c>
      <c r="V655">
        <v>6659000000</v>
      </c>
      <c r="W655" s="12">
        <f t="array" ref="W655:AB655">VLOOKUP(D655,BUSINESS!$D$2:$J$2692,{2,3,4,5,6,7},FALSE)</f>
        <v>0</v>
      </c>
      <c r="X655" s="12">
        <v>7</v>
      </c>
      <c r="Y655" s="12">
        <v>0</v>
      </c>
      <c r="Z655" s="12">
        <v>0</v>
      </c>
      <c r="AA655" s="11">
        <v>0.76300000000000001</v>
      </c>
      <c r="AB655" s="11">
        <v>0.88600000000000001</v>
      </c>
    </row>
    <row r="656" spans="1:28" ht="15" x14ac:dyDescent="0.25">
      <c r="A656" s="7" t="s">
        <v>129</v>
      </c>
      <c r="B656" s="12" t="s">
        <v>75</v>
      </c>
      <c r="C656" s="19">
        <v>2004</v>
      </c>
      <c r="D656" s="9" t="str">
        <f t="shared" si="20"/>
        <v>Denmark-Europe2004</v>
      </c>
      <c r="E656" s="10">
        <v>245000000000</v>
      </c>
      <c r="F656" s="11">
        <v>9.7000000000000003E-2</v>
      </c>
      <c r="G656" s="11">
        <v>4387</v>
      </c>
      <c r="H656" s="12">
        <v>0</v>
      </c>
      <c r="I656">
        <f t="array" ref="I656:J656">_xlfn.IFNA(VLOOKUP(D656,ENERGY!$D$2:$F$2692,{2,3},FALSE),0)</f>
        <v>19200</v>
      </c>
      <c r="J656">
        <v>46960</v>
      </c>
      <c r="K656">
        <f t="array" ref="K656:S656">VLOOKUP(D656,'HUMAN RESOURCES'!$D$2:$M$2692,{2,3,4,5,6,7,8,9,10},FALSE)</f>
        <v>1.2E-2</v>
      </c>
      <c r="L656">
        <v>4.0000000000000001E-3</v>
      </c>
      <c r="M656">
        <v>80</v>
      </c>
      <c r="N656">
        <v>75</v>
      </c>
      <c r="O656">
        <v>0.188</v>
      </c>
      <c r="P656">
        <v>0.66200000000000003</v>
      </c>
      <c r="Q656">
        <v>0.15</v>
      </c>
      <c r="R656">
        <v>5404523</v>
      </c>
      <c r="S656">
        <v>0.85599999999999998</v>
      </c>
      <c r="T656">
        <f t="shared" si="21"/>
        <v>0.14400000000000002</v>
      </c>
      <c r="U656">
        <f t="array" ref="U656:V656">VLOOKUP(D656,TOURISM!$D$2:$F$2692,{2,3},FALSE)</f>
        <v>5652000000</v>
      </c>
      <c r="V656">
        <v>7279000000</v>
      </c>
      <c r="W656" s="12">
        <f t="array" ref="W656:AB656">VLOOKUP(D656,BUSINESS!$D$2:$J$2692,{2,3,4,5,6,7},FALSE)</f>
        <v>0</v>
      </c>
      <c r="X656" s="12">
        <v>7</v>
      </c>
      <c r="Y656" s="12">
        <v>0</v>
      </c>
      <c r="Z656" s="12">
        <v>0</v>
      </c>
      <c r="AA656" s="11">
        <v>0.80900000000000005</v>
      </c>
      <c r="AB656" s="11">
        <v>0.95699999999999996</v>
      </c>
    </row>
    <row r="657" spans="1:28" ht="15" x14ac:dyDescent="0.25">
      <c r="A657" s="7" t="s">
        <v>129</v>
      </c>
      <c r="B657" s="12" t="s">
        <v>75</v>
      </c>
      <c r="C657" s="19">
        <v>2005</v>
      </c>
      <c r="D657" s="9" t="str">
        <f t="shared" si="20"/>
        <v>Denmark-Europe2005</v>
      </c>
      <c r="E657" s="10">
        <v>258000000000</v>
      </c>
      <c r="F657" s="11">
        <v>9.8000000000000004E-2</v>
      </c>
      <c r="G657" s="11">
        <v>4652</v>
      </c>
      <c r="H657" s="12">
        <v>0</v>
      </c>
      <c r="I657">
        <f t="array" ref="I657:J657">_xlfn.IFNA(VLOOKUP(D657,ENERGY!$D$2:$F$2692,{2,3},FALSE),0)</f>
        <v>19428</v>
      </c>
      <c r="J657">
        <v>50597</v>
      </c>
      <c r="K657">
        <f t="array" ref="K657:S657">VLOOKUP(D657,'HUMAN RESOURCES'!$D$2:$M$2692,{2,3,4,5,6,7,8,9,10},FALSE)</f>
        <v>1.2E-2</v>
      </c>
      <c r="L657">
        <v>4.0000000000000001E-3</v>
      </c>
      <c r="M657">
        <v>80</v>
      </c>
      <c r="N657">
        <v>76</v>
      </c>
      <c r="O657">
        <v>0.187</v>
      </c>
      <c r="P657">
        <v>0.66100000000000003</v>
      </c>
      <c r="Q657">
        <v>0.151</v>
      </c>
      <c r="R657">
        <v>5419432</v>
      </c>
      <c r="S657">
        <v>0.85899999999999999</v>
      </c>
      <c r="T657">
        <f t="shared" si="21"/>
        <v>0.14100000000000001</v>
      </c>
      <c r="U657">
        <f t="array" ref="U657:V657">VLOOKUP(D657,TOURISM!$D$2:$F$2692,{2,3},FALSE)</f>
        <v>5293000000</v>
      </c>
      <c r="V657">
        <v>6850000000</v>
      </c>
      <c r="W657" s="12">
        <f t="array" ref="W657:AB657">VLOOKUP(D657,BUSINESS!$D$2:$J$2692,{2,3,4,5,6,7},FALSE)</f>
        <v>0.33300000000000002</v>
      </c>
      <c r="X657" s="12">
        <v>6</v>
      </c>
      <c r="Y657" s="12">
        <v>0</v>
      </c>
      <c r="Z657" s="12">
        <v>135</v>
      </c>
      <c r="AA657" s="11">
        <v>0.82699999999999996</v>
      </c>
      <c r="AB657" s="11">
        <v>1.006</v>
      </c>
    </row>
    <row r="658" spans="1:28" ht="15" x14ac:dyDescent="0.25">
      <c r="A658" s="7" t="s">
        <v>129</v>
      </c>
      <c r="B658" s="12" t="s">
        <v>75</v>
      </c>
      <c r="C658" s="19">
        <v>2006</v>
      </c>
      <c r="D658" s="9" t="str">
        <f t="shared" si="20"/>
        <v>Denmark-Europe2006</v>
      </c>
      <c r="E658" s="10">
        <v>274000000000</v>
      </c>
      <c r="F658" s="11">
        <v>9.9000000000000005E-2</v>
      </c>
      <c r="G658" s="11">
        <v>5017</v>
      </c>
      <c r="H658" s="12">
        <v>0</v>
      </c>
      <c r="I658">
        <f t="array" ref="I658:J658">_xlfn.IFNA(VLOOKUP(D658,ENERGY!$D$2:$F$2692,{2,3},FALSE),0)</f>
        <v>19763</v>
      </c>
      <c r="J658">
        <v>50253</v>
      </c>
      <c r="K658">
        <f t="array" ref="K658:S658">VLOOKUP(D658,'HUMAN RESOURCES'!$D$2:$M$2692,{2,3,4,5,6,7,8,9,10},FALSE)</f>
        <v>1.2E-2</v>
      </c>
      <c r="L658">
        <v>4.0000000000000001E-3</v>
      </c>
      <c r="M658">
        <v>80</v>
      </c>
      <c r="N658">
        <v>76</v>
      </c>
      <c r="O658">
        <v>0.186</v>
      </c>
      <c r="P658">
        <v>0.66</v>
      </c>
      <c r="Q658">
        <v>0.154</v>
      </c>
      <c r="R658">
        <v>5437272</v>
      </c>
      <c r="S658">
        <v>0.86099999999999999</v>
      </c>
      <c r="T658">
        <f t="shared" si="21"/>
        <v>0.13900000000000001</v>
      </c>
      <c r="U658">
        <f t="array" ref="U658:V658">VLOOKUP(D658,TOURISM!$D$2:$F$2692,{2,3},FALSE)</f>
        <v>5562000000</v>
      </c>
      <c r="V658">
        <v>7486000000</v>
      </c>
      <c r="W658" s="12">
        <f t="array" ref="W658:AB658">VLOOKUP(D658,BUSINESS!$D$2:$J$2692,{2,3,4,5,6,7},FALSE)</f>
        <v>0.315</v>
      </c>
      <c r="X658" s="12">
        <v>6</v>
      </c>
      <c r="Y658" s="12">
        <v>0</v>
      </c>
      <c r="Z658" s="12">
        <v>135</v>
      </c>
      <c r="AA658" s="11">
        <v>0.86699999999999999</v>
      </c>
      <c r="AB658" s="11">
        <v>1.071</v>
      </c>
    </row>
    <row r="659" spans="1:28" ht="15" x14ac:dyDescent="0.25">
      <c r="A659" s="7" t="s">
        <v>129</v>
      </c>
      <c r="B659" s="12" t="s">
        <v>75</v>
      </c>
      <c r="C659" s="19">
        <v>2007</v>
      </c>
      <c r="D659" s="9" t="str">
        <f t="shared" si="20"/>
        <v>Denmark-Europe2007</v>
      </c>
      <c r="E659" s="10">
        <v>311000000000</v>
      </c>
      <c r="F659" s="11">
        <v>0.1</v>
      </c>
      <c r="G659" s="11">
        <v>5710</v>
      </c>
      <c r="H659" s="12">
        <v>0</v>
      </c>
      <c r="I659">
        <f t="array" ref="I659:J659">_xlfn.IFNA(VLOOKUP(D659,ENERGY!$D$2:$F$2692,{2,3},FALSE),0)</f>
        <v>18888</v>
      </c>
      <c r="J659">
        <v>47099</v>
      </c>
      <c r="K659">
        <f t="array" ref="K659:S659">VLOOKUP(D659,'HUMAN RESOURCES'!$D$2:$M$2692,{2,3,4,5,6,7,8,9,10},FALSE)</f>
        <v>1.2E-2</v>
      </c>
      <c r="L659">
        <v>4.0000000000000001E-3</v>
      </c>
      <c r="M659">
        <v>81</v>
      </c>
      <c r="N659">
        <v>76</v>
      </c>
      <c r="O659">
        <v>0.185</v>
      </c>
      <c r="P659">
        <v>0.65900000000000003</v>
      </c>
      <c r="Q659">
        <v>0.156</v>
      </c>
      <c r="R659">
        <v>5461438</v>
      </c>
      <c r="S659">
        <v>0.86299999999999999</v>
      </c>
      <c r="T659">
        <f t="shared" si="21"/>
        <v>0.13700000000000001</v>
      </c>
      <c r="U659">
        <f t="array" ref="U659:V659">VLOOKUP(D659,TOURISM!$D$2:$F$2692,{2,3},FALSE)</f>
        <v>5978000000</v>
      </c>
      <c r="V659">
        <v>8830000000</v>
      </c>
      <c r="W659" s="12">
        <f t="array" ref="W659:AB659">VLOOKUP(D659,BUSINESS!$D$2:$J$2692,{2,3,4,5,6,7},FALSE)</f>
        <v>0.32</v>
      </c>
      <c r="X659" s="12">
        <v>6</v>
      </c>
      <c r="Y659" s="12">
        <v>0</v>
      </c>
      <c r="Z659" s="12">
        <v>135</v>
      </c>
      <c r="AA659" s="11">
        <v>0.85</v>
      </c>
      <c r="AB659" s="11">
        <v>1.1539999999999999</v>
      </c>
    </row>
    <row r="660" spans="1:28" ht="15" x14ac:dyDescent="0.25">
      <c r="A660" s="7" t="s">
        <v>129</v>
      </c>
      <c r="B660" s="12" t="s">
        <v>75</v>
      </c>
      <c r="C660" s="19">
        <v>2008</v>
      </c>
      <c r="D660" s="9" t="str">
        <f t="shared" si="20"/>
        <v>Denmark-Europe2008</v>
      </c>
      <c r="E660" s="10">
        <v>344000000000</v>
      </c>
      <c r="F660" s="11">
        <v>0.10199999999999999</v>
      </c>
      <c r="G660" s="11">
        <v>6395</v>
      </c>
      <c r="H660" s="12">
        <v>0</v>
      </c>
      <c r="I660">
        <f t="array" ref="I660:J660">_xlfn.IFNA(VLOOKUP(D660,ENERGY!$D$2:$F$2692,{2,3},FALSE),0)</f>
        <v>19004</v>
      </c>
      <c r="J660">
        <v>49266</v>
      </c>
      <c r="K660">
        <f t="array" ref="K660:S660">VLOOKUP(D660,'HUMAN RESOURCES'!$D$2:$M$2692,{2,3,4,5,6,7,8,9,10},FALSE)</f>
        <v>1.2E-2</v>
      </c>
      <c r="L660">
        <v>4.0000000000000001E-3</v>
      </c>
      <c r="M660">
        <v>81</v>
      </c>
      <c r="N660">
        <v>76</v>
      </c>
      <c r="O660">
        <v>0.183</v>
      </c>
      <c r="P660">
        <v>0.65700000000000003</v>
      </c>
      <c r="Q660">
        <v>0.159</v>
      </c>
      <c r="R660">
        <v>5493621</v>
      </c>
      <c r="S660">
        <v>0.86499999999999999</v>
      </c>
      <c r="T660">
        <f t="shared" si="21"/>
        <v>0.13500000000000001</v>
      </c>
      <c r="U660">
        <f t="array" ref="U660:V660">VLOOKUP(D660,TOURISM!$D$2:$F$2692,{2,3},FALSE)</f>
        <v>6281000000</v>
      </c>
      <c r="V660">
        <v>9698000000</v>
      </c>
      <c r="W660" s="12">
        <f t="array" ref="W660:AB660">VLOOKUP(D660,BUSINESS!$D$2:$J$2692,{2,3,4,5,6,7},FALSE)</f>
        <v>0.29199999999999998</v>
      </c>
      <c r="X660" s="12">
        <v>6</v>
      </c>
      <c r="Y660" s="12">
        <v>0</v>
      </c>
      <c r="Z660" s="12">
        <v>135</v>
      </c>
      <c r="AA660" s="11">
        <v>0.85</v>
      </c>
      <c r="AB660" s="11">
        <v>1.1930000000000001</v>
      </c>
    </row>
    <row r="661" spans="1:28" ht="15" x14ac:dyDescent="0.25">
      <c r="A661" s="7" t="s">
        <v>129</v>
      </c>
      <c r="B661" s="12" t="s">
        <v>75</v>
      </c>
      <c r="C661" s="19">
        <v>2009</v>
      </c>
      <c r="D661" s="9" t="str">
        <f t="shared" si="20"/>
        <v>Denmark-Europe2009</v>
      </c>
      <c r="E661" s="10">
        <v>311000000000</v>
      </c>
      <c r="F661" s="11">
        <v>0.115</v>
      </c>
      <c r="G661" s="11">
        <v>6464</v>
      </c>
      <c r="H661" s="12">
        <v>0</v>
      </c>
      <c r="I661">
        <f t="array" ref="I661:J661">_xlfn.IFNA(VLOOKUP(D661,ENERGY!$D$2:$F$2692,{2,3},FALSE),0)</f>
        <v>20087</v>
      </c>
      <c r="J661">
        <v>55735</v>
      </c>
      <c r="K661">
        <f t="array" ref="K661:S661">VLOOKUP(D661,'HUMAN RESOURCES'!$D$2:$M$2692,{2,3,4,5,6,7,8,9,10},FALSE)</f>
        <v>1.0999999999999999E-2</v>
      </c>
      <c r="L661">
        <v>4.0000000000000001E-3</v>
      </c>
      <c r="M661">
        <v>81</v>
      </c>
      <c r="N661">
        <v>77</v>
      </c>
      <c r="O661">
        <v>0.18099999999999999</v>
      </c>
      <c r="P661">
        <v>0.65600000000000003</v>
      </c>
      <c r="Q661">
        <v>0.16300000000000001</v>
      </c>
      <c r="R661">
        <v>5523095</v>
      </c>
      <c r="S661">
        <v>0.86699999999999999</v>
      </c>
      <c r="T661">
        <f t="shared" si="21"/>
        <v>0.13300000000000001</v>
      </c>
      <c r="U661">
        <f t="array" ref="U661:V661">VLOOKUP(D661,TOURISM!$D$2:$F$2692,{2,3},FALSE)</f>
        <v>5617000000</v>
      </c>
      <c r="V661">
        <v>8968000000</v>
      </c>
      <c r="W661" s="12">
        <f t="array" ref="W661:AB661">VLOOKUP(D661,BUSINESS!$D$2:$J$2692,{2,3,4,5,6,7},FALSE)</f>
        <v>0.28199999999999997</v>
      </c>
      <c r="X661" s="12">
        <v>6</v>
      </c>
      <c r="Y661" s="12">
        <v>0</v>
      </c>
      <c r="Z661" s="12">
        <v>135</v>
      </c>
      <c r="AA661" s="11">
        <v>0.86799999999999999</v>
      </c>
      <c r="AB661" s="11">
        <v>1.2370000000000001</v>
      </c>
    </row>
    <row r="662" spans="1:28" ht="15" x14ac:dyDescent="0.25">
      <c r="A662" s="7" t="s">
        <v>129</v>
      </c>
      <c r="B662" s="12" t="s">
        <v>75</v>
      </c>
      <c r="C662" s="19">
        <v>2010</v>
      </c>
      <c r="D662" s="9" t="str">
        <f t="shared" si="20"/>
        <v>Denmark-Europe2010</v>
      </c>
      <c r="E662" s="10">
        <v>313000000000</v>
      </c>
      <c r="F662" s="11">
        <v>0.111</v>
      </c>
      <c r="G662" s="11">
        <v>6266</v>
      </c>
      <c r="H662" s="12">
        <v>0</v>
      </c>
      <c r="I662">
        <f t="array" ref="I662:J662">_xlfn.IFNA(VLOOKUP(D662,ENERGY!$D$2:$F$2692,{2,3},FALSE),0)</f>
        <v>20252</v>
      </c>
      <c r="J662">
        <v>55005</v>
      </c>
      <c r="K662">
        <f t="array" ref="K662:S662">VLOOKUP(D662,'HUMAN RESOURCES'!$D$2:$M$2692,{2,3,4,5,6,7,8,9,10},FALSE)</f>
        <v>1.0999999999999999E-2</v>
      </c>
      <c r="L662">
        <v>3.0000000000000001E-3</v>
      </c>
      <c r="M662">
        <v>81</v>
      </c>
      <c r="N662">
        <v>77</v>
      </c>
      <c r="O662">
        <v>0.18</v>
      </c>
      <c r="P662">
        <v>0.65400000000000003</v>
      </c>
      <c r="Q662">
        <v>0.16700000000000001</v>
      </c>
      <c r="R662">
        <v>5547683</v>
      </c>
      <c r="S662">
        <v>0.86799999999999999</v>
      </c>
      <c r="T662">
        <f t="shared" si="21"/>
        <v>0.13200000000000001</v>
      </c>
      <c r="U662">
        <f t="array" ref="U662:V662">VLOOKUP(D662,TOURISM!$D$2:$F$2692,{2,3},FALSE)</f>
        <v>5704000000</v>
      </c>
      <c r="V662">
        <v>9082000000</v>
      </c>
      <c r="W662" s="12">
        <f t="array" ref="W662:AB662">VLOOKUP(D662,BUSINESS!$D$2:$J$2692,{2,3,4,5,6,7},FALSE)</f>
        <v>0.28100000000000003</v>
      </c>
      <c r="X662" s="12">
        <v>6</v>
      </c>
      <c r="Y662" s="12">
        <v>0</v>
      </c>
      <c r="Z662" s="12">
        <v>135</v>
      </c>
      <c r="AA662" s="11">
        <v>0.88700000000000001</v>
      </c>
      <c r="AB662" s="11">
        <v>1.157</v>
      </c>
    </row>
    <row r="663" spans="1:28" ht="15" x14ac:dyDescent="0.25">
      <c r="A663" s="7" t="s">
        <v>129</v>
      </c>
      <c r="B663" s="12" t="s">
        <v>75</v>
      </c>
      <c r="C663" s="19">
        <v>2011</v>
      </c>
      <c r="D663" s="9" t="str">
        <f t="shared" si="20"/>
        <v>Denmark-Europe2011</v>
      </c>
      <c r="E663" s="10">
        <v>334000000000</v>
      </c>
      <c r="F663" s="11">
        <v>0.109</v>
      </c>
      <c r="G663" s="11">
        <v>6521</v>
      </c>
      <c r="H663" s="12">
        <v>0</v>
      </c>
      <c r="I663">
        <f t="array" ref="I663:J663">_xlfn.IFNA(VLOOKUP(D663,ENERGY!$D$2:$F$2692,{2,3},FALSE),0)</f>
        <v>0</v>
      </c>
      <c r="J663">
        <v>0</v>
      </c>
      <c r="K663">
        <f t="array" ref="K663:S663">VLOOKUP(D663,'HUMAN RESOURCES'!$D$2:$M$2692,{2,3,4,5,6,7,8,9,10},FALSE)</f>
        <v>1.0999999999999999E-2</v>
      </c>
      <c r="L663">
        <v>3.0000000000000001E-3</v>
      </c>
      <c r="M663">
        <v>82</v>
      </c>
      <c r="N663">
        <v>78</v>
      </c>
      <c r="O663">
        <v>0.17799999999999999</v>
      </c>
      <c r="P663">
        <v>0.65100000000000002</v>
      </c>
      <c r="Q663">
        <v>0.17100000000000001</v>
      </c>
      <c r="R663">
        <v>5570572</v>
      </c>
      <c r="S663">
        <v>0.87</v>
      </c>
      <c r="T663">
        <f t="shared" si="21"/>
        <v>0.13</v>
      </c>
      <c r="U663">
        <f t="array" ref="U663:V663">VLOOKUP(D663,TOURISM!$D$2:$F$2692,{2,3},FALSE)</f>
        <v>6366000000</v>
      </c>
      <c r="V663">
        <v>9840000000</v>
      </c>
      <c r="W663" s="12">
        <f t="array" ref="W663:AB663">VLOOKUP(D663,BUSINESS!$D$2:$J$2692,{2,3,4,5,6,7},FALSE)</f>
        <v>0.26400000000000001</v>
      </c>
      <c r="X663" s="12">
        <v>6</v>
      </c>
      <c r="Y663" s="12">
        <v>0</v>
      </c>
      <c r="Z663" s="12">
        <v>135</v>
      </c>
      <c r="AA663" s="11">
        <v>0.89800000000000002</v>
      </c>
      <c r="AB663" s="11">
        <v>1.2869999999999999</v>
      </c>
    </row>
    <row r="664" spans="1:28" ht="15" x14ac:dyDescent="0.25">
      <c r="A664" s="7" t="s">
        <v>129</v>
      </c>
      <c r="B664" s="12" t="s">
        <v>75</v>
      </c>
      <c r="C664" s="19">
        <v>2012</v>
      </c>
      <c r="D664" s="9" t="str">
        <f t="shared" si="20"/>
        <v>Denmark-Europe2012</v>
      </c>
      <c r="E664" s="10">
        <v>315000000000</v>
      </c>
      <c r="F664" s="11">
        <v>0.112</v>
      </c>
      <c r="G664" s="11">
        <v>6304</v>
      </c>
      <c r="H664" s="12">
        <v>0</v>
      </c>
      <c r="I664">
        <f t="array" ref="I664:J664">_xlfn.IFNA(VLOOKUP(D664,ENERGY!$D$2:$F$2692,{2,3},FALSE),0)</f>
        <v>0</v>
      </c>
      <c r="J664">
        <v>0</v>
      </c>
      <c r="K664">
        <f t="array" ref="K664:S664">VLOOKUP(D664,'HUMAN RESOURCES'!$D$2:$M$2692,{2,3,4,5,6,7,8,9,10},FALSE)</f>
        <v>0.01</v>
      </c>
      <c r="L664">
        <v>3.0000000000000001E-3</v>
      </c>
      <c r="M664">
        <v>82</v>
      </c>
      <c r="N664">
        <v>78</v>
      </c>
      <c r="O664">
        <v>0.17699999999999999</v>
      </c>
      <c r="P664">
        <v>0.64900000000000002</v>
      </c>
      <c r="Q664">
        <v>0.17499999999999999</v>
      </c>
      <c r="R664">
        <v>5591572</v>
      </c>
      <c r="S664">
        <v>0.871</v>
      </c>
      <c r="T664">
        <f t="shared" si="21"/>
        <v>0.129</v>
      </c>
      <c r="U664">
        <f t="array" ref="U664:V664">VLOOKUP(D664,TOURISM!$D$2:$F$2692,{2,3},FALSE)</f>
        <v>6135000000</v>
      </c>
      <c r="V664">
        <v>9600000000</v>
      </c>
      <c r="W664" s="12">
        <f t="array" ref="W664:AB664">VLOOKUP(D664,BUSINESS!$D$2:$J$2692,{2,3,4,5,6,7},FALSE)</f>
        <v>0.27</v>
      </c>
      <c r="X664" s="12">
        <v>6</v>
      </c>
      <c r="Y664" s="12">
        <v>5</v>
      </c>
      <c r="Z664" s="12">
        <v>130</v>
      </c>
      <c r="AA664" s="11">
        <v>0.92300000000000004</v>
      </c>
      <c r="AB664" s="11">
        <v>1.3029999999999999</v>
      </c>
    </row>
    <row r="665" spans="1:28" ht="15" x14ac:dyDescent="0.25">
      <c r="A665" s="7" t="s">
        <v>130</v>
      </c>
      <c r="B665" s="12" t="s">
        <v>77</v>
      </c>
      <c r="C665" s="19">
        <v>2000</v>
      </c>
      <c r="D665" s="9" t="str">
        <f t="shared" si="20"/>
        <v>Djibouti-Africa2000</v>
      </c>
      <c r="E665" s="10">
        <v>551230862</v>
      </c>
      <c r="F665" s="11">
        <v>5.8000000000000003E-2</v>
      </c>
      <c r="G665" s="11">
        <v>44</v>
      </c>
      <c r="H665" s="12">
        <v>0</v>
      </c>
      <c r="I665">
        <f t="array" ref="I665:J665">_xlfn.IFNA(VLOOKUP(D665,ENERGY!$D$2:$F$2692,{2,3},FALSE),0)</f>
        <v>0</v>
      </c>
      <c r="J665">
        <v>0</v>
      </c>
      <c r="K665">
        <f t="array" ref="K665:S665">VLOOKUP(D665,'HUMAN RESOURCES'!$D$2:$M$2692,{2,3,4,5,6,7,8,9,10},FALSE)</f>
        <v>0.03</v>
      </c>
      <c r="L665">
        <v>0.08</v>
      </c>
      <c r="M665">
        <v>59</v>
      </c>
      <c r="N665">
        <v>55</v>
      </c>
      <c r="O665">
        <v>0.41399999999999998</v>
      </c>
      <c r="P665">
        <v>0.55600000000000005</v>
      </c>
      <c r="Q665">
        <v>0.03</v>
      </c>
      <c r="R665">
        <v>722887</v>
      </c>
      <c r="S665">
        <v>0.76500000000000001</v>
      </c>
      <c r="T665">
        <f t="shared" si="21"/>
        <v>0.23499999999999999</v>
      </c>
      <c r="U665">
        <f t="array" ref="U665:V665">VLOOKUP(D665,TOURISM!$D$2:$F$2692,{2,3},FALSE)</f>
        <v>8100000</v>
      </c>
      <c r="V665">
        <v>14800000</v>
      </c>
      <c r="W665" s="12">
        <f t="array" ref="W665:AB665">VLOOKUP(D665,BUSINESS!$D$2:$J$2692,{2,3,4,5,6,7},FALSE)</f>
        <v>0</v>
      </c>
      <c r="X665" s="12">
        <v>0</v>
      </c>
      <c r="Y665" s="12">
        <v>0</v>
      </c>
      <c r="Z665" s="12">
        <v>0</v>
      </c>
      <c r="AA665" s="11">
        <v>2E-3</v>
      </c>
      <c r="AB665" s="11">
        <v>0</v>
      </c>
    </row>
    <row r="666" spans="1:28" ht="15" x14ac:dyDescent="0.25">
      <c r="A666" s="7" t="s">
        <v>130</v>
      </c>
      <c r="B666" s="12" t="s">
        <v>77</v>
      </c>
      <c r="C666" s="19">
        <v>2001</v>
      </c>
      <c r="D666" s="9" t="str">
        <f t="shared" si="20"/>
        <v>Djibouti-Africa2001</v>
      </c>
      <c r="E666" s="10">
        <v>572417441</v>
      </c>
      <c r="F666" s="11">
        <v>5.3999999999999999E-2</v>
      </c>
      <c r="G666" s="11">
        <v>41</v>
      </c>
      <c r="H666" s="11">
        <v>0.115</v>
      </c>
      <c r="I666">
        <f t="array" ref="I666:J666">_xlfn.IFNA(VLOOKUP(D666,ENERGY!$D$2:$F$2692,{2,3},FALSE),0)</f>
        <v>0</v>
      </c>
      <c r="J666">
        <v>0</v>
      </c>
      <c r="K666">
        <f t="array" ref="K666:S666">VLOOKUP(D666,'HUMAN RESOURCES'!$D$2:$M$2692,{2,3,4,5,6,7,8,9,10},FALSE)</f>
        <v>0.03</v>
      </c>
      <c r="L666">
        <v>7.8E-2</v>
      </c>
      <c r="M666">
        <v>59</v>
      </c>
      <c r="N666">
        <v>56</v>
      </c>
      <c r="O666">
        <v>0.40699999999999997</v>
      </c>
      <c r="P666">
        <v>0.56200000000000006</v>
      </c>
      <c r="Q666">
        <v>3.1E-2</v>
      </c>
      <c r="R666">
        <v>733732</v>
      </c>
      <c r="S666">
        <v>0.76600000000000001</v>
      </c>
      <c r="T666">
        <f t="shared" si="21"/>
        <v>0.23399999999999999</v>
      </c>
      <c r="U666">
        <f t="array" ref="U666:V666">VLOOKUP(D666,TOURISM!$D$2:$F$2692,{2,3},FALSE)</f>
        <v>8600000</v>
      </c>
      <c r="V666">
        <v>12900000</v>
      </c>
      <c r="W666" s="12">
        <f t="array" ref="W666:AB666">VLOOKUP(D666,BUSINESS!$D$2:$J$2692,{2,3,4,5,6,7},FALSE)</f>
        <v>0</v>
      </c>
      <c r="X666" s="12">
        <v>0</v>
      </c>
      <c r="Y666" s="12">
        <v>0</v>
      </c>
      <c r="Z666" s="12">
        <v>0</v>
      </c>
      <c r="AA666" s="11">
        <v>3.0000000000000001E-3</v>
      </c>
      <c r="AB666" s="11">
        <v>4.0000000000000001E-3</v>
      </c>
    </row>
    <row r="667" spans="1:28" ht="15" x14ac:dyDescent="0.25">
      <c r="A667" s="7" t="s">
        <v>130</v>
      </c>
      <c r="B667" s="12" t="s">
        <v>77</v>
      </c>
      <c r="C667" s="19">
        <v>2002</v>
      </c>
      <c r="D667" s="9" t="str">
        <f t="shared" si="20"/>
        <v>Djibouti-Africa2002</v>
      </c>
      <c r="E667" s="10">
        <v>591122040</v>
      </c>
      <c r="F667" s="11">
        <v>5.3999999999999999E-2</v>
      </c>
      <c r="G667" s="11">
        <v>42</v>
      </c>
      <c r="H667" s="11">
        <v>0.113</v>
      </c>
      <c r="I667">
        <f t="array" ref="I667:J667">_xlfn.IFNA(VLOOKUP(D667,ENERGY!$D$2:$F$2692,{2,3},FALSE),0)</f>
        <v>0</v>
      </c>
      <c r="J667">
        <v>539</v>
      </c>
      <c r="K667">
        <f t="array" ref="K667:S667">VLOOKUP(D667,'HUMAN RESOURCES'!$D$2:$M$2692,{2,3,4,5,6,7,8,9,10},FALSE)</f>
        <v>2.9000000000000001E-2</v>
      </c>
      <c r="L667">
        <v>7.5999999999999998E-2</v>
      </c>
      <c r="M667">
        <v>59</v>
      </c>
      <c r="N667">
        <v>56</v>
      </c>
      <c r="O667">
        <v>0.39800000000000002</v>
      </c>
      <c r="P667">
        <v>0.56999999999999995</v>
      </c>
      <c r="Q667">
        <v>3.2000000000000001E-2</v>
      </c>
      <c r="R667">
        <v>744434</v>
      </c>
      <c r="S667">
        <v>0.76600000000000001</v>
      </c>
      <c r="T667">
        <f t="shared" si="21"/>
        <v>0.23399999999999999</v>
      </c>
      <c r="U667">
        <f t="array" ref="U667:V667">VLOOKUP(D667,TOURISM!$D$2:$F$2692,{2,3},FALSE)</f>
        <v>8900000</v>
      </c>
      <c r="V667">
        <v>7700000</v>
      </c>
      <c r="W667" s="12">
        <f t="array" ref="W667:AB667">VLOOKUP(D667,BUSINESS!$D$2:$J$2692,{2,3,4,5,6,7},FALSE)</f>
        <v>0</v>
      </c>
      <c r="X667" s="12">
        <v>0</v>
      </c>
      <c r="Y667" s="12">
        <v>0</v>
      </c>
      <c r="Z667" s="12">
        <v>0</v>
      </c>
      <c r="AA667" s="11">
        <v>5.0000000000000001E-3</v>
      </c>
      <c r="AB667" s="11">
        <v>0.02</v>
      </c>
    </row>
    <row r="668" spans="1:28" ht="15" x14ac:dyDescent="0.25">
      <c r="A668" s="7" t="s">
        <v>130</v>
      </c>
      <c r="B668" s="12" t="s">
        <v>77</v>
      </c>
      <c r="C668" s="19">
        <v>2003</v>
      </c>
      <c r="D668" s="9" t="str">
        <f t="shared" si="20"/>
        <v>Djibouti-Africa2003</v>
      </c>
      <c r="E668" s="10">
        <v>622044666</v>
      </c>
      <c r="F668" s="11">
        <v>6.2E-2</v>
      </c>
      <c r="G668" s="11">
        <v>50</v>
      </c>
      <c r="H668" s="11">
        <v>0.113</v>
      </c>
      <c r="I668">
        <f t="array" ref="I668:J668">_xlfn.IFNA(VLOOKUP(D668,ENERGY!$D$2:$F$2692,{2,3},FALSE),0)</f>
        <v>0</v>
      </c>
      <c r="J668">
        <v>532</v>
      </c>
      <c r="K668">
        <f t="array" ref="K668:S668">VLOOKUP(D668,'HUMAN RESOURCES'!$D$2:$M$2692,{2,3,4,5,6,7,8,9,10},FALSE)</f>
        <v>2.9000000000000001E-2</v>
      </c>
      <c r="L668">
        <v>7.4999999999999997E-2</v>
      </c>
      <c r="M668">
        <v>59</v>
      </c>
      <c r="N668">
        <v>56</v>
      </c>
      <c r="O668">
        <v>0.39</v>
      </c>
      <c r="P668">
        <v>0.57799999999999996</v>
      </c>
      <c r="Q668">
        <v>3.2000000000000001E-2</v>
      </c>
      <c r="R668">
        <v>755085</v>
      </c>
      <c r="S668">
        <v>0.76700000000000002</v>
      </c>
      <c r="T668">
        <f t="shared" si="21"/>
        <v>0.23299999999999998</v>
      </c>
      <c r="U668">
        <f t="array" ref="U668:V668">VLOOKUP(D668,TOURISM!$D$2:$F$2692,{2,3},FALSE)</f>
        <v>6900000</v>
      </c>
      <c r="V668">
        <v>9900000</v>
      </c>
      <c r="W668" s="12">
        <f t="array" ref="W668:AB668">VLOOKUP(D668,BUSINESS!$D$2:$J$2692,{2,3,4,5,6,7},FALSE)</f>
        <v>0</v>
      </c>
      <c r="X668" s="12">
        <v>0</v>
      </c>
      <c r="Y668" s="12">
        <v>0</v>
      </c>
      <c r="Z668" s="12">
        <v>0</v>
      </c>
      <c r="AA668" s="11">
        <v>6.0000000000000001E-3</v>
      </c>
      <c r="AB668" s="11">
        <v>0.03</v>
      </c>
    </row>
    <row r="669" spans="1:28" ht="15" x14ac:dyDescent="0.25">
      <c r="A669" s="7" t="s">
        <v>130</v>
      </c>
      <c r="B669" s="12" t="s">
        <v>77</v>
      </c>
      <c r="C669" s="19">
        <v>2004</v>
      </c>
      <c r="D669" s="9" t="str">
        <f t="shared" si="20"/>
        <v>Djibouti-Africa2004</v>
      </c>
      <c r="E669" s="10">
        <v>666072102</v>
      </c>
      <c r="F669" s="11">
        <v>6.8000000000000005E-2</v>
      </c>
      <c r="G669" s="11">
        <v>57</v>
      </c>
      <c r="H669" s="11">
        <v>0.112</v>
      </c>
      <c r="I669">
        <f t="array" ref="I669:J669">_xlfn.IFNA(VLOOKUP(D669,ENERGY!$D$2:$F$2692,{2,3},FALSE),0)</f>
        <v>0</v>
      </c>
      <c r="J669">
        <v>524</v>
      </c>
      <c r="K669">
        <f t="array" ref="K669:S669">VLOOKUP(D669,'HUMAN RESOURCES'!$D$2:$M$2692,{2,3,4,5,6,7,8,9,10},FALSE)</f>
        <v>2.9000000000000001E-2</v>
      </c>
      <c r="L669">
        <v>7.2999999999999995E-2</v>
      </c>
      <c r="M669">
        <v>59</v>
      </c>
      <c r="N669">
        <v>56</v>
      </c>
      <c r="O669">
        <v>0.38100000000000001</v>
      </c>
      <c r="P669">
        <v>0.58599999999999997</v>
      </c>
      <c r="Q669">
        <v>3.3000000000000002E-2</v>
      </c>
      <c r="R669">
        <v>765776</v>
      </c>
      <c r="S669">
        <v>0.76700000000000002</v>
      </c>
      <c r="T669">
        <f t="shared" si="21"/>
        <v>0.23299999999999998</v>
      </c>
      <c r="U669">
        <f t="array" ref="U669:V669">VLOOKUP(D669,TOURISM!$D$2:$F$2692,{2,3},FALSE)</f>
        <v>6800000</v>
      </c>
      <c r="V669">
        <v>14000000</v>
      </c>
      <c r="W669" s="12">
        <f t="array" ref="W669:AB669">VLOOKUP(D669,BUSINESS!$D$2:$J$2692,{2,3,4,5,6,7},FALSE)</f>
        <v>0</v>
      </c>
      <c r="X669" s="12">
        <v>0</v>
      </c>
      <c r="Y669" s="12">
        <v>0</v>
      </c>
      <c r="Z669" s="12">
        <v>0</v>
      </c>
      <c r="AA669" s="11">
        <v>8.0000000000000002E-3</v>
      </c>
      <c r="AB669" s="11">
        <v>4.4999999999999998E-2</v>
      </c>
    </row>
    <row r="670" spans="1:28" ht="15" x14ac:dyDescent="0.25">
      <c r="A670" s="7" t="s">
        <v>130</v>
      </c>
      <c r="B670" s="12" t="s">
        <v>77</v>
      </c>
      <c r="C670" s="19">
        <v>2005</v>
      </c>
      <c r="D670" s="9" t="str">
        <f t="shared" si="20"/>
        <v>Djibouti-Africa2005</v>
      </c>
      <c r="E670" s="10">
        <v>708633195</v>
      </c>
      <c r="F670" s="11">
        <v>7.1999999999999995E-2</v>
      </c>
      <c r="G670" s="11">
        <v>63</v>
      </c>
      <c r="H670" s="11">
        <v>0.112</v>
      </c>
      <c r="I670">
        <f t="array" ref="I670:J670">_xlfn.IFNA(VLOOKUP(D670,ENERGY!$D$2:$F$2692,{2,3},FALSE),0)</f>
        <v>133</v>
      </c>
      <c r="J670">
        <v>458</v>
      </c>
      <c r="K670">
        <f t="array" ref="K670:S670">VLOOKUP(D670,'HUMAN RESOURCES'!$D$2:$M$2692,{2,3,4,5,6,7,8,9,10},FALSE)</f>
        <v>2.9000000000000001E-2</v>
      </c>
      <c r="L670">
        <v>7.0999999999999994E-2</v>
      </c>
      <c r="M670">
        <v>59</v>
      </c>
      <c r="N670">
        <v>57</v>
      </c>
      <c r="O670">
        <v>0.373</v>
      </c>
      <c r="P670">
        <v>0.59399999999999997</v>
      </c>
      <c r="Q670">
        <v>3.4000000000000002E-2</v>
      </c>
      <c r="R670">
        <v>776585</v>
      </c>
      <c r="S670">
        <v>0.76800000000000002</v>
      </c>
      <c r="T670">
        <f t="shared" si="21"/>
        <v>0.23199999999999998</v>
      </c>
      <c r="U670">
        <f t="array" ref="U670:V670">VLOOKUP(D670,TOURISM!$D$2:$F$2692,{2,3},FALSE)</f>
        <v>7100000</v>
      </c>
      <c r="V670">
        <v>14400000</v>
      </c>
      <c r="W670" s="12">
        <f t="array" ref="W670:AB670">VLOOKUP(D670,BUSINESS!$D$2:$J$2692,{2,3,4,5,6,7},FALSE)</f>
        <v>0.378</v>
      </c>
      <c r="X670" s="12">
        <v>37</v>
      </c>
      <c r="Y670" s="12">
        <v>0</v>
      </c>
      <c r="Z670" s="12">
        <v>66</v>
      </c>
      <c r="AA670" s="11">
        <v>0.01</v>
      </c>
      <c r="AB670" s="11">
        <v>5.7000000000000002E-2</v>
      </c>
    </row>
    <row r="671" spans="1:28" ht="15" x14ac:dyDescent="0.25">
      <c r="A671" s="7" t="s">
        <v>130</v>
      </c>
      <c r="B671" s="12" t="s">
        <v>77</v>
      </c>
      <c r="C671" s="19">
        <v>2006</v>
      </c>
      <c r="D671" s="9" t="str">
        <f t="shared" si="20"/>
        <v>Djibouti-Africa2006</v>
      </c>
      <c r="E671" s="10">
        <v>768873684</v>
      </c>
      <c r="F671" s="11">
        <v>7.0999999999999994E-2</v>
      </c>
      <c r="G671" s="11">
        <v>66</v>
      </c>
      <c r="H671" s="12">
        <v>0</v>
      </c>
      <c r="I671">
        <f t="array" ref="I671:J671">_xlfn.IFNA(VLOOKUP(D671,ENERGY!$D$2:$F$2692,{2,3},FALSE),0)</f>
        <v>143</v>
      </c>
      <c r="J671">
        <v>488</v>
      </c>
      <c r="K671">
        <f t="array" ref="K671:S671">VLOOKUP(D671,'HUMAN RESOURCES'!$D$2:$M$2692,{2,3,4,5,6,7,8,9,10},FALSE)</f>
        <v>2.9000000000000001E-2</v>
      </c>
      <c r="L671">
        <v>6.9000000000000006E-2</v>
      </c>
      <c r="M671">
        <v>60</v>
      </c>
      <c r="N671">
        <v>57</v>
      </c>
      <c r="O671">
        <v>0.36499999999999999</v>
      </c>
      <c r="P671">
        <v>0.60099999999999998</v>
      </c>
      <c r="Q671">
        <v>3.4000000000000002E-2</v>
      </c>
      <c r="R671">
        <v>787544</v>
      </c>
      <c r="S671">
        <v>0.76800000000000002</v>
      </c>
      <c r="T671">
        <f t="shared" si="21"/>
        <v>0.23199999999999998</v>
      </c>
      <c r="U671">
        <f t="array" ref="U671:V671">VLOOKUP(D671,TOURISM!$D$2:$F$2692,{2,3},FALSE)</f>
        <v>9800000</v>
      </c>
      <c r="V671">
        <v>15000000</v>
      </c>
      <c r="W671" s="12">
        <f t="array" ref="W671:AB671">VLOOKUP(D671,BUSINESS!$D$2:$J$2692,{2,3,4,5,6,7},FALSE)</f>
        <v>0.378</v>
      </c>
      <c r="X671" s="12">
        <v>37</v>
      </c>
      <c r="Y671" s="12">
        <v>0</v>
      </c>
      <c r="Z671" s="12">
        <v>66</v>
      </c>
      <c r="AA671" s="11">
        <v>1.2999999999999999E-2</v>
      </c>
      <c r="AB671" s="11">
        <v>5.7000000000000002E-2</v>
      </c>
    </row>
    <row r="672" spans="1:28" ht="15" x14ac:dyDescent="0.25">
      <c r="A672" s="7" t="s">
        <v>130</v>
      </c>
      <c r="B672" s="12" t="s">
        <v>77</v>
      </c>
      <c r="C672" s="19">
        <v>2007</v>
      </c>
      <c r="D672" s="9" t="str">
        <f t="shared" si="20"/>
        <v>Djibouti-Africa2007</v>
      </c>
      <c r="E672" s="10">
        <v>847918929</v>
      </c>
      <c r="F672" s="11">
        <v>7.6999999999999999E-2</v>
      </c>
      <c r="G672" s="11">
        <v>78</v>
      </c>
      <c r="H672" s="11">
        <v>0.112</v>
      </c>
      <c r="I672">
        <f t="array" ref="I672:J672">_xlfn.IFNA(VLOOKUP(D672,ENERGY!$D$2:$F$2692,{2,3},FALSE),0)</f>
        <v>139</v>
      </c>
      <c r="J672">
        <v>473</v>
      </c>
      <c r="K672">
        <f t="array" ref="K672:S672">VLOOKUP(D672,'HUMAN RESOURCES'!$D$2:$M$2692,{2,3,4,5,6,7,8,9,10},FALSE)</f>
        <v>2.9000000000000001E-2</v>
      </c>
      <c r="L672">
        <v>6.7000000000000004E-2</v>
      </c>
      <c r="M672">
        <v>60</v>
      </c>
      <c r="N672">
        <v>57</v>
      </c>
      <c r="O672">
        <v>0.35699999999999998</v>
      </c>
      <c r="P672">
        <v>0.60799999999999998</v>
      </c>
      <c r="Q672">
        <v>3.5000000000000003E-2</v>
      </c>
      <c r="R672">
        <v>798690</v>
      </c>
      <c r="S672">
        <v>0.76900000000000002</v>
      </c>
      <c r="T672">
        <f t="shared" si="21"/>
        <v>0.23099999999999998</v>
      </c>
      <c r="U672">
        <f t="array" ref="U672:V672">VLOOKUP(D672,TOURISM!$D$2:$F$2692,{2,3},FALSE)</f>
        <v>6800000</v>
      </c>
      <c r="V672">
        <v>14200000</v>
      </c>
      <c r="W672" s="12">
        <f t="array" ref="W672:AB672">VLOOKUP(D672,BUSINESS!$D$2:$J$2692,{2,3,4,5,6,7},FALSE)</f>
        <v>0.378</v>
      </c>
      <c r="X672" s="12">
        <v>37</v>
      </c>
      <c r="Y672" s="12">
        <v>0</v>
      </c>
      <c r="Z672" s="12">
        <v>66</v>
      </c>
      <c r="AA672" s="11">
        <v>1.6E-2</v>
      </c>
      <c r="AB672" s="11">
        <v>8.6999999999999994E-2</v>
      </c>
    </row>
    <row r="673" spans="1:28" ht="15" x14ac:dyDescent="0.25">
      <c r="A673" s="7" t="s">
        <v>130</v>
      </c>
      <c r="B673" s="12" t="s">
        <v>77</v>
      </c>
      <c r="C673" s="19">
        <v>2008</v>
      </c>
      <c r="D673" s="9" t="str">
        <f t="shared" si="20"/>
        <v>Djibouti-Africa2008</v>
      </c>
      <c r="E673" s="10">
        <v>999105339</v>
      </c>
      <c r="F673" s="11">
        <v>0.08</v>
      </c>
      <c r="G673" s="11">
        <v>92</v>
      </c>
      <c r="H673" s="11">
        <v>0.11600000000000001</v>
      </c>
      <c r="I673">
        <f t="array" ref="I673:J673">_xlfn.IFNA(VLOOKUP(D673,ENERGY!$D$2:$F$2692,{2,3},FALSE),0)</f>
        <v>0</v>
      </c>
      <c r="J673">
        <v>400</v>
      </c>
      <c r="K673">
        <f t="array" ref="K673:S673">VLOOKUP(D673,'HUMAN RESOURCES'!$D$2:$M$2692,{2,3,4,5,6,7,8,9,10},FALSE)</f>
        <v>2.9000000000000001E-2</v>
      </c>
      <c r="L673">
        <v>6.6000000000000003E-2</v>
      </c>
      <c r="M673">
        <v>61</v>
      </c>
      <c r="N673">
        <v>58</v>
      </c>
      <c r="O673">
        <v>0.35099999999999998</v>
      </c>
      <c r="P673">
        <v>0.61399999999999999</v>
      </c>
      <c r="Q673">
        <v>3.5000000000000003E-2</v>
      </c>
      <c r="R673">
        <v>810100</v>
      </c>
      <c r="S673">
        <v>0.76900000000000002</v>
      </c>
      <c r="T673">
        <f t="shared" si="21"/>
        <v>0.23099999999999998</v>
      </c>
      <c r="U673">
        <f t="array" ref="U673:V673">VLOOKUP(D673,TOURISM!$D$2:$F$2692,{2,3},FALSE)</f>
        <v>7800000</v>
      </c>
      <c r="V673">
        <v>15500000</v>
      </c>
      <c r="W673" s="12">
        <f t="array" ref="W673:AB673">VLOOKUP(D673,BUSINESS!$D$2:$J$2692,{2,3,4,5,6,7},FALSE)</f>
        <v>0.378</v>
      </c>
      <c r="X673" s="12">
        <v>37</v>
      </c>
      <c r="Y673" s="12">
        <v>0</v>
      </c>
      <c r="Z673" s="12">
        <v>66</v>
      </c>
      <c r="AA673" s="11">
        <v>2.3E-2</v>
      </c>
      <c r="AB673" s="11">
        <v>0.13900000000000001</v>
      </c>
    </row>
    <row r="674" spans="1:28" ht="15" x14ac:dyDescent="0.25">
      <c r="A674" s="7" t="s">
        <v>130</v>
      </c>
      <c r="B674" s="12" t="s">
        <v>77</v>
      </c>
      <c r="C674" s="19">
        <v>2009</v>
      </c>
      <c r="D674" s="9" t="str">
        <f t="shared" si="20"/>
        <v>Djibouti-Africa2009</v>
      </c>
      <c r="E674" s="10">
        <v>1198997305</v>
      </c>
      <c r="F674" s="11">
        <v>8.3000000000000004E-2</v>
      </c>
      <c r="G674" s="11">
        <v>100</v>
      </c>
      <c r="H674" s="11">
        <v>0.111</v>
      </c>
      <c r="I674">
        <f t="array" ref="I674:J674">_xlfn.IFNA(VLOOKUP(D674,ENERGY!$D$2:$F$2692,{2,3},FALSE),0)</f>
        <v>0</v>
      </c>
      <c r="J674">
        <v>407</v>
      </c>
      <c r="K674">
        <f t="array" ref="K674:S674">VLOOKUP(D674,'HUMAN RESOURCES'!$D$2:$M$2692,{2,3,4,5,6,7,8,9,10},FALSE)</f>
        <v>2.9000000000000001E-2</v>
      </c>
      <c r="L674">
        <v>6.4000000000000001E-2</v>
      </c>
      <c r="M674">
        <v>61</v>
      </c>
      <c r="N674">
        <v>58</v>
      </c>
      <c r="O674">
        <v>0.34499999999999997</v>
      </c>
      <c r="P674">
        <v>0.61799999999999999</v>
      </c>
      <c r="Q674">
        <v>3.5999999999999997E-2</v>
      </c>
      <c r="R674">
        <v>821865</v>
      </c>
      <c r="S674">
        <v>0.76900000000000002</v>
      </c>
      <c r="T674">
        <f t="shared" si="21"/>
        <v>0.23099999999999998</v>
      </c>
      <c r="U674">
        <f t="array" ref="U674:V674">VLOOKUP(D674,TOURISM!$D$2:$F$2692,{2,3},FALSE)</f>
        <v>16000000</v>
      </c>
      <c r="V674">
        <v>17500000</v>
      </c>
      <c r="W674" s="12">
        <f t="array" ref="W674:AB674">VLOOKUP(D674,BUSINESS!$D$2:$J$2692,{2,3,4,5,6,7},FALSE)</f>
        <v>0.378</v>
      </c>
      <c r="X674" s="12">
        <v>37</v>
      </c>
      <c r="Y674" s="12">
        <v>0</v>
      </c>
      <c r="Z674" s="12">
        <v>66</v>
      </c>
      <c r="AA674" s="11">
        <v>0.04</v>
      </c>
      <c r="AB674" s="11">
        <v>0.157</v>
      </c>
    </row>
    <row r="675" spans="1:28" ht="15" x14ac:dyDescent="0.25">
      <c r="A675" s="7" t="s">
        <v>130</v>
      </c>
      <c r="B675" s="12" t="s">
        <v>77</v>
      </c>
      <c r="C675" s="19">
        <v>2010</v>
      </c>
      <c r="D675" s="9" t="str">
        <f t="shared" si="20"/>
        <v>Djibouti-Africa2010</v>
      </c>
      <c r="E675" s="10">
        <v>1128611700</v>
      </c>
      <c r="F675" s="11">
        <v>8.7999999999999995E-2</v>
      </c>
      <c r="G675" s="11">
        <v>111</v>
      </c>
      <c r="H675" s="11">
        <v>0.10299999999999999</v>
      </c>
      <c r="I675">
        <f t="array" ref="I675:J675">_xlfn.IFNA(VLOOKUP(D675,ENERGY!$D$2:$F$2692,{2,3},FALSE),0)</f>
        <v>143</v>
      </c>
      <c r="J675">
        <v>488</v>
      </c>
      <c r="K675">
        <f t="array" ref="K675:S675">VLOOKUP(D675,'HUMAN RESOURCES'!$D$2:$M$2692,{2,3,4,5,6,7,8,9,10},FALSE)</f>
        <v>2.8000000000000001E-2</v>
      </c>
      <c r="L675">
        <v>6.2E-2</v>
      </c>
      <c r="M675">
        <v>62</v>
      </c>
      <c r="N675">
        <v>59</v>
      </c>
      <c r="O675">
        <v>0.34100000000000003</v>
      </c>
      <c r="P675">
        <v>0.622</v>
      </c>
      <c r="Q675">
        <v>3.6999999999999998E-2</v>
      </c>
      <c r="R675">
        <v>834036</v>
      </c>
      <c r="S675">
        <v>0.77</v>
      </c>
      <c r="T675">
        <f t="shared" si="21"/>
        <v>0.22999999999999998</v>
      </c>
      <c r="U675">
        <f t="array" ref="U675:V675">VLOOKUP(D675,TOURISM!$D$2:$F$2692,{2,3},FALSE)</f>
        <v>18000000</v>
      </c>
      <c r="V675">
        <v>20500000</v>
      </c>
      <c r="W675" s="12">
        <f t="array" ref="W675:AB675">VLOOKUP(D675,BUSINESS!$D$2:$J$2692,{2,3,4,5,6,7},FALSE)</f>
        <v>0.378</v>
      </c>
      <c r="X675" s="12">
        <v>37</v>
      </c>
      <c r="Y675" s="12">
        <v>0</v>
      </c>
      <c r="Z675" s="12">
        <v>90</v>
      </c>
      <c r="AA675" s="11">
        <v>6.5000000000000002E-2</v>
      </c>
      <c r="AB675" s="11">
        <v>0.19900000000000001</v>
      </c>
    </row>
    <row r="676" spans="1:28" ht="15" x14ac:dyDescent="0.25">
      <c r="A676" s="7" t="s">
        <v>130</v>
      </c>
      <c r="B676" s="12" t="s">
        <v>77</v>
      </c>
      <c r="C676" s="19">
        <v>2011</v>
      </c>
      <c r="D676" s="9" t="str">
        <f t="shared" si="20"/>
        <v>Djibouti-Africa2011</v>
      </c>
      <c r="E676" s="10">
        <v>1239144502</v>
      </c>
      <c r="F676" s="11">
        <v>8.6999999999999994E-2</v>
      </c>
      <c r="G676" s="11">
        <v>119</v>
      </c>
      <c r="H676" s="11">
        <v>0.106</v>
      </c>
      <c r="I676">
        <f t="array" ref="I676:J676">_xlfn.IFNA(VLOOKUP(D676,ENERGY!$D$2:$F$2692,{2,3},FALSE),0)</f>
        <v>0</v>
      </c>
      <c r="J676">
        <v>0</v>
      </c>
      <c r="K676">
        <f t="array" ref="K676:S676">VLOOKUP(D676,'HUMAN RESOURCES'!$D$2:$M$2692,{2,3,4,5,6,7,8,9,10},FALSE)</f>
        <v>2.8000000000000001E-2</v>
      </c>
      <c r="L676">
        <v>6.0999999999999999E-2</v>
      </c>
      <c r="M676">
        <v>62</v>
      </c>
      <c r="N676">
        <v>59</v>
      </c>
      <c r="O676">
        <v>0.33900000000000002</v>
      </c>
      <c r="P676">
        <v>0.623</v>
      </c>
      <c r="Q676">
        <v>3.7999999999999999E-2</v>
      </c>
      <c r="R676">
        <v>846646</v>
      </c>
      <c r="S676">
        <v>0.77100000000000002</v>
      </c>
      <c r="T676">
        <f t="shared" si="21"/>
        <v>0.22899999999999998</v>
      </c>
      <c r="U676">
        <f t="array" ref="U676:V676">VLOOKUP(D676,TOURISM!$D$2:$F$2692,{2,3},FALSE)</f>
        <v>19200000</v>
      </c>
      <c r="V676">
        <v>33500000</v>
      </c>
      <c r="W676" s="12">
        <f t="array" ref="W676:AB676">VLOOKUP(D676,BUSINESS!$D$2:$J$2692,{2,3,4,5,6,7},FALSE)</f>
        <v>0.378</v>
      </c>
      <c r="X676" s="12">
        <v>37</v>
      </c>
      <c r="Y676" s="12">
        <v>0</v>
      </c>
      <c r="Z676" s="12">
        <v>82</v>
      </c>
      <c r="AA676" s="11">
        <v>7.0000000000000007E-2</v>
      </c>
      <c r="AB676" s="11">
        <v>0.22800000000000001</v>
      </c>
    </row>
    <row r="677" spans="1:28" ht="15" x14ac:dyDescent="0.25">
      <c r="A677" s="7" t="s">
        <v>130</v>
      </c>
      <c r="B677" s="12" t="s">
        <v>77</v>
      </c>
      <c r="C677" s="19">
        <v>2012</v>
      </c>
      <c r="D677" s="9" t="str">
        <f t="shared" si="20"/>
        <v>Djibouti-Africa2012</v>
      </c>
      <c r="E677" s="10">
        <v>1353632942</v>
      </c>
      <c r="F677" s="11">
        <v>8.7999999999999995E-2</v>
      </c>
      <c r="G677" s="11">
        <v>129</v>
      </c>
      <c r="H677" s="12">
        <v>0</v>
      </c>
      <c r="I677">
        <f t="array" ref="I677:J677">_xlfn.IFNA(VLOOKUP(D677,ENERGY!$D$2:$F$2692,{2,3},FALSE),0)</f>
        <v>0</v>
      </c>
      <c r="J677">
        <v>0</v>
      </c>
      <c r="K677">
        <f t="array" ref="K677:S677">VLOOKUP(D677,'HUMAN RESOURCES'!$D$2:$M$2692,{2,3,4,5,6,7,8,9,10},FALSE)</f>
        <v>2.8000000000000001E-2</v>
      </c>
      <c r="L677">
        <v>5.8999999999999997E-2</v>
      </c>
      <c r="M677">
        <v>63</v>
      </c>
      <c r="N677">
        <v>60</v>
      </c>
      <c r="O677">
        <v>0.33700000000000002</v>
      </c>
      <c r="P677">
        <v>0.624</v>
      </c>
      <c r="Q677">
        <v>3.9E-2</v>
      </c>
      <c r="R677">
        <v>859652</v>
      </c>
      <c r="S677">
        <v>0.77100000000000002</v>
      </c>
      <c r="T677">
        <f t="shared" si="21"/>
        <v>0.22899999999999998</v>
      </c>
      <c r="U677">
        <f t="array" ref="U677:V677">VLOOKUP(D677,TOURISM!$D$2:$F$2692,{2,3},FALSE)</f>
        <v>20500000</v>
      </c>
      <c r="V677">
        <v>29600000</v>
      </c>
      <c r="W677" s="12">
        <f t="array" ref="W677:AB677">VLOOKUP(D677,BUSINESS!$D$2:$J$2692,{2,3,4,5,6,7},FALSE)</f>
        <v>0.378</v>
      </c>
      <c r="X677" s="12">
        <v>37</v>
      </c>
      <c r="Y677" s="12">
        <v>172</v>
      </c>
      <c r="Z677" s="12">
        <v>82</v>
      </c>
      <c r="AA677" s="11">
        <v>8.3000000000000004E-2</v>
      </c>
      <c r="AB677" s="11">
        <v>0.247</v>
      </c>
    </row>
    <row r="678" spans="1:28" ht="15" x14ac:dyDescent="0.25">
      <c r="A678" s="7" t="s">
        <v>132</v>
      </c>
      <c r="B678" s="12" t="s">
        <v>84</v>
      </c>
      <c r="C678" s="19">
        <v>2000</v>
      </c>
      <c r="D678" s="9" t="str">
        <f t="shared" si="20"/>
        <v>Dominican Republic-The Americas2000</v>
      </c>
      <c r="E678" s="10">
        <v>324463833</v>
      </c>
      <c r="F678" s="11">
        <v>0.05</v>
      </c>
      <c r="G678" s="11">
        <v>231</v>
      </c>
      <c r="H678" s="11">
        <v>0.26800000000000002</v>
      </c>
      <c r="I678">
        <f t="array" ref="I678:J678">_xlfn.IFNA(VLOOKUP(D678,ENERGY!$D$2:$F$2692,{2,3},FALSE),0)</f>
        <v>0</v>
      </c>
      <c r="J678">
        <v>0</v>
      </c>
      <c r="K678">
        <f t="array" ref="K678:S678">VLOOKUP(D678,'HUMAN RESOURCES'!$D$2:$M$2692,{2,3,4,5,6,7,8,9,10},FALSE)</f>
        <v>2.5000000000000001E-2</v>
      </c>
      <c r="L678">
        <v>3.3000000000000002E-2</v>
      </c>
      <c r="M678">
        <v>74</v>
      </c>
      <c r="N678">
        <v>68</v>
      </c>
      <c r="O678">
        <v>0.34899999999999998</v>
      </c>
      <c r="P678">
        <v>0.59899999999999998</v>
      </c>
      <c r="Q678">
        <v>5.0999999999999997E-2</v>
      </c>
      <c r="R678">
        <v>8663421</v>
      </c>
      <c r="S678">
        <v>0.61699999999999999</v>
      </c>
      <c r="T678">
        <f t="shared" si="21"/>
        <v>0.38300000000000001</v>
      </c>
      <c r="U678">
        <f t="array" ref="U678:V678">VLOOKUP(D678,TOURISM!$D$2:$F$2692,{2,3},FALSE)</f>
        <v>2860000000</v>
      </c>
      <c r="V678">
        <v>440000000</v>
      </c>
      <c r="W678" s="12">
        <f t="array" ref="W678:AB678">VLOOKUP(D678,BUSINESS!$D$2:$J$2692,{2,3,4,5,6,7},FALSE)</f>
        <v>0</v>
      </c>
      <c r="X678" s="12">
        <v>0</v>
      </c>
      <c r="Y678" s="12">
        <v>0</v>
      </c>
      <c r="Z678" s="12">
        <v>0</v>
      </c>
      <c r="AA678" s="11">
        <v>3.6999999999999998E-2</v>
      </c>
      <c r="AB678" s="11">
        <v>8.1000000000000003E-2</v>
      </c>
    </row>
    <row r="679" spans="1:28" ht="15" x14ac:dyDescent="0.25">
      <c r="A679" s="7" t="s">
        <v>132</v>
      </c>
      <c r="B679" s="12" t="s">
        <v>84</v>
      </c>
      <c r="C679" s="19">
        <v>2001</v>
      </c>
      <c r="D679" s="9" t="str">
        <f t="shared" si="20"/>
        <v>Dominican Republic-The Americas2001</v>
      </c>
      <c r="E679" s="10">
        <v>330949850</v>
      </c>
      <c r="F679" s="11">
        <v>0.05</v>
      </c>
      <c r="G679" s="11">
        <v>236</v>
      </c>
      <c r="H679" s="11">
        <v>0.24299999999999999</v>
      </c>
      <c r="I679">
        <f t="array" ref="I679:J679">_xlfn.IFNA(VLOOKUP(D679,ENERGY!$D$2:$F$2692,{2,3},FALSE),0)</f>
        <v>7382</v>
      </c>
      <c r="J679">
        <v>0</v>
      </c>
      <c r="K679">
        <f t="array" ref="K679:S679">VLOOKUP(D679,'HUMAN RESOURCES'!$D$2:$M$2692,{2,3,4,5,6,7,8,9,10},FALSE)</f>
        <v>2.5000000000000001E-2</v>
      </c>
      <c r="L679">
        <v>3.2000000000000001E-2</v>
      </c>
      <c r="M679">
        <v>74</v>
      </c>
      <c r="N679">
        <v>68</v>
      </c>
      <c r="O679">
        <v>0.34499999999999997</v>
      </c>
      <c r="P679">
        <v>0.60199999999999998</v>
      </c>
      <c r="Q679">
        <v>5.2999999999999999E-2</v>
      </c>
      <c r="R679">
        <v>8799298</v>
      </c>
      <c r="S679">
        <v>0.626</v>
      </c>
      <c r="T679">
        <f t="shared" si="21"/>
        <v>0.374</v>
      </c>
      <c r="U679">
        <f t="array" ref="U679:V679">VLOOKUP(D679,TOURISM!$D$2:$F$2692,{2,3},FALSE)</f>
        <v>2798000000</v>
      </c>
      <c r="V679">
        <v>425000000</v>
      </c>
      <c r="W679" s="12">
        <f t="array" ref="W679:AB679">VLOOKUP(D679,BUSINESS!$D$2:$J$2692,{2,3,4,5,6,7},FALSE)</f>
        <v>0</v>
      </c>
      <c r="X679" s="12">
        <v>0</v>
      </c>
      <c r="Y679" s="12">
        <v>0</v>
      </c>
      <c r="Z679" s="12">
        <v>0</v>
      </c>
      <c r="AA679" s="11">
        <v>4.3999999999999997E-2</v>
      </c>
      <c r="AB679" s="11">
        <v>0.14399999999999999</v>
      </c>
    </row>
    <row r="680" spans="1:28" ht="15" x14ac:dyDescent="0.25">
      <c r="A680" s="7" t="s">
        <v>132</v>
      </c>
      <c r="B680" s="12" t="s">
        <v>84</v>
      </c>
      <c r="C680" s="19">
        <v>2002</v>
      </c>
      <c r="D680" s="9" t="str">
        <f t="shared" si="20"/>
        <v>Dominican Republic-The Americas2002</v>
      </c>
      <c r="E680" s="10">
        <v>326998081</v>
      </c>
      <c r="F680" s="11">
        <v>5.0999999999999997E-2</v>
      </c>
      <c r="G680" s="11">
        <v>237</v>
      </c>
      <c r="H680" s="11">
        <v>0.26100000000000001</v>
      </c>
      <c r="I680">
        <f t="array" ref="I680:J680">_xlfn.IFNA(VLOOKUP(D680,ENERGY!$D$2:$F$2692,{2,3},FALSE),0)</f>
        <v>7178</v>
      </c>
      <c r="J680">
        <v>20964</v>
      </c>
      <c r="K680">
        <f t="array" ref="K680:S680">VLOOKUP(D680,'HUMAN RESOURCES'!$D$2:$M$2692,{2,3,4,5,6,7,8,9,10},FALSE)</f>
        <v>2.4E-2</v>
      </c>
      <c r="L680">
        <v>3.2000000000000001E-2</v>
      </c>
      <c r="M680">
        <v>74</v>
      </c>
      <c r="N680">
        <v>68</v>
      </c>
      <c r="O680">
        <v>0.34200000000000003</v>
      </c>
      <c r="P680">
        <v>0.60399999999999998</v>
      </c>
      <c r="Q680">
        <v>5.3999999999999999E-2</v>
      </c>
      <c r="R680">
        <v>8935261</v>
      </c>
      <c r="S680">
        <v>0.63400000000000001</v>
      </c>
      <c r="T680">
        <f t="shared" si="21"/>
        <v>0.36599999999999999</v>
      </c>
      <c r="U680">
        <f t="array" ref="U680:V680">VLOOKUP(D680,TOURISM!$D$2:$F$2692,{2,3},FALSE)</f>
        <v>2730000000</v>
      </c>
      <c r="V680">
        <v>429000000</v>
      </c>
      <c r="W680" s="12">
        <f t="array" ref="W680:AB680">VLOOKUP(D680,BUSINESS!$D$2:$J$2692,{2,3,4,5,6,7},FALSE)</f>
        <v>0</v>
      </c>
      <c r="X680" s="12">
        <v>0</v>
      </c>
      <c r="Y680" s="12">
        <v>0</v>
      </c>
      <c r="Z680" s="12">
        <v>0</v>
      </c>
      <c r="AA680" s="11">
        <v>6.8000000000000005E-2</v>
      </c>
      <c r="AB680" s="11">
        <v>0.19</v>
      </c>
    </row>
    <row r="681" spans="1:28" ht="15" x14ac:dyDescent="0.25">
      <c r="A681" s="7" t="s">
        <v>132</v>
      </c>
      <c r="B681" s="12" t="s">
        <v>84</v>
      </c>
      <c r="C681" s="19">
        <v>2003</v>
      </c>
      <c r="D681" s="9" t="str">
        <f t="shared" si="20"/>
        <v>Dominican Republic-The Americas2003</v>
      </c>
      <c r="E681" s="10">
        <v>340803913</v>
      </c>
      <c r="F681" s="11">
        <v>4.9000000000000002E-2</v>
      </c>
      <c r="G681" s="11">
        <v>240</v>
      </c>
      <c r="H681" s="11">
        <v>0.314</v>
      </c>
      <c r="I681">
        <f t="array" ref="I681:J681">_xlfn.IFNA(VLOOKUP(D681,ENERGY!$D$2:$F$2692,{2,3},FALSE),0)</f>
        <v>6941</v>
      </c>
      <c r="J681">
        <v>20323</v>
      </c>
      <c r="K681">
        <f t="array" ref="K681:S681">VLOOKUP(D681,'HUMAN RESOURCES'!$D$2:$M$2692,{2,3,4,5,6,7,8,9,10},FALSE)</f>
        <v>2.4E-2</v>
      </c>
      <c r="L681">
        <v>3.1E-2</v>
      </c>
      <c r="M681">
        <v>74</v>
      </c>
      <c r="N681">
        <v>68</v>
      </c>
      <c r="O681">
        <v>0.33800000000000002</v>
      </c>
      <c r="P681">
        <v>0.60699999999999998</v>
      </c>
      <c r="Q681">
        <v>5.5E-2</v>
      </c>
      <c r="R681">
        <v>9071318</v>
      </c>
      <c r="S681">
        <v>0.64600000000000002</v>
      </c>
      <c r="T681">
        <f t="shared" si="21"/>
        <v>0.35399999999999998</v>
      </c>
      <c r="U681">
        <f t="array" ref="U681:V681">VLOOKUP(D681,TOURISM!$D$2:$F$2692,{2,3},FALSE)</f>
        <v>3128000000</v>
      </c>
      <c r="V681">
        <v>408000000</v>
      </c>
      <c r="W681" s="12">
        <f t="array" ref="W681:AB681">VLOOKUP(D681,BUSINESS!$D$2:$J$2692,{2,3,4,5,6,7},FALSE)</f>
        <v>0</v>
      </c>
      <c r="X681" s="12">
        <v>77</v>
      </c>
      <c r="Y681" s="12">
        <v>0</v>
      </c>
      <c r="Z681" s="12">
        <v>0</v>
      </c>
      <c r="AA681" s="11">
        <v>7.9000000000000001E-2</v>
      </c>
      <c r="AB681" s="11">
        <v>0.23100000000000001</v>
      </c>
    </row>
    <row r="682" spans="1:28" ht="15" x14ac:dyDescent="0.25">
      <c r="A682" s="7" t="s">
        <v>132</v>
      </c>
      <c r="B682" s="12" t="s">
        <v>84</v>
      </c>
      <c r="C682" s="19">
        <v>2004</v>
      </c>
      <c r="D682" s="9" t="str">
        <f t="shared" si="20"/>
        <v>Dominican Republic-The Americas2004</v>
      </c>
      <c r="E682" s="10">
        <v>366976849</v>
      </c>
      <c r="F682" s="11">
        <v>4.7E-2</v>
      </c>
      <c r="G682" s="11">
        <v>243</v>
      </c>
      <c r="H682" s="11">
        <v>0.32600000000000001</v>
      </c>
      <c r="I682">
        <f t="array" ref="I682:J682">_xlfn.IFNA(VLOOKUP(D682,ENERGY!$D$2:$F$2692,{2,3},FALSE),0)</f>
        <v>7104</v>
      </c>
      <c r="J682">
        <v>21019</v>
      </c>
      <c r="K682">
        <f t="array" ref="K682:S682">VLOOKUP(D682,'HUMAN RESOURCES'!$D$2:$M$2692,{2,3,4,5,6,7,8,9,10},FALSE)</f>
        <v>2.4E-2</v>
      </c>
      <c r="L682">
        <v>0.03</v>
      </c>
      <c r="M682">
        <v>75</v>
      </c>
      <c r="N682">
        <v>68</v>
      </c>
      <c r="O682">
        <v>0.33400000000000002</v>
      </c>
      <c r="P682">
        <v>0.61</v>
      </c>
      <c r="Q682">
        <v>5.6000000000000001E-2</v>
      </c>
      <c r="R682">
        <v>9207389</v>
      </c>
      <c r="S682">
        <v>0.66</v>
      </c>
      <c r="T682">
        <f t="shared" si="21"/>
        <v>0.33999999999999997</v>
      </c>
      <c r="U682">
        <f t="array" ref="U682:V682">VLOOKUP(D682,TOURISM!$D$2:$F$2692,{2,3},FALSE)</f>
        <v>3152000000</v>
      </c>
      <c r="V682">
        <v>448000000</v>
      </c>
      <c r="W682" s="12">
        <f t="array" ref="W682:AB682">VLOOKUP(D682,BUSINESS!$D$2:$J$2692,{2,3,4,5,6,7},FALSE)</f>
        <v>0</v>
      </c>
      <c r="X682" s="12">
        <v>77</v>
      </c>
      <c r="Y682" s="12">
        <v>0</v>
      </c>
      <c r="Z682" s="12">
        <v>0</v>
      </c>
      <c r="AA682" s="11">
        <v>8.8999999999999996E-2</v>
      </c>
      <c r="AB682" s="11">
        <v>0.27500000000000002</v>
      </c>
    </row>
    <row r="683" spans="1:28" ht="15" x14ac:dyDescent="0.25">
      <c r="A683" s="7" t="s">
        <v>132</v>
      </c>
      <c r="B683" s="12" t="s">
        <v>84</v>
      </c>
      <c r="C683" s="19">
        <v>2005</v>
      </c>
      <c r="D683" s="9" t="str">
        <f t="shared" si="20"/>
        <v>Dominican Republic-The Americas2005</v>
      </c>
      <c r="E683" s="10">
        <v>361615918</v>
      </c>
      <c r="F683" s="11">
        <v>0.05</v>
      </c>
      <c r="G683" s="11">
        <v>255</v>
      </c>
      <c r="H683" s="11">
        <v>0.24099999999999999</v>
      </c>
      <c r="I683">
        <f t="array" ref="I683:J683">_xlfn.IFNA(VLOOKUP(D683,ENERGY!$D$2:$F$2692,{2,3},FALSE),0)</f>
        <v>6528</v>
      </c>
      <c r="J683">
        <v>18786</v>
      </c>
      <c r="K683">
        <f t="array" ref="K683:S683">VLOOKUP(D683,'HUMAN RESOURCES'!$D$2:$M$2692,{2,3,4,5,6,7,8,9,10},FALSE)</f>
        <v>2.4E-2</v>
      </c>
      <c r="L683">
        <v>2.9000000000000001E-2</v>
      </c>
      <c r="M683">
        <v>75</v>
      </c>
      <c r="N683">
        <v>69</v>
      </c>
      <c r="O683">
        <v>0.33100000000000002</v>
      </c>
      <c r="P683">
        <v>0.61299999999999999</v>
      </c>
      <c r="Q683">
        <v>5.7000000000000002E-2</v>
      </c>
      <c r="R683">
        <v>9343362</v>
      </c>
      <c r="S683">
        <v>0.67400000000000004</v>
      </c>
      <c r="T683">
        <f t="shared" si="21"/>
        <v>0.32599999999999996</v>
      </c>
      <c r="U683">
        <f t="array" ref="U683:V683">VLOOKUP(D683,TOURISM!$D$2:$F$2692,{2,3},FALSE)</f>
        <v>3518000000</v>
      </c>
      <c r="V683">
        <v>511000000</v>
      </c>
      <c r="W683" s="12">
        <f t="array" ref="W683:AB683">VLOOKUP(D683,BUSINESS!$D$2:$J$2692,{2,3,4,5,6,7},FALSE)</f>
        <v>0.35499999999999998</v>
      </c>
      <c r="X683" s="12">
        <v>74</v>
      </c>
      <c r="Y683" s="12">
        <v>0</v>
      </c>
      <c r="Z683" s="12">
        <v>232</v>
      </c>
      <c r="AA683" s="11">
        <v>0.115</v>
      </c>
      <c r="AB683" s="11">
        <v>0.38800000000000001</v>
      </c>
    </row>
    <row r="684" spans="1:28" ht="15" x14ac:dyDescent="0.25">
      <c r="A684" s="7" t="s">
        <v>132</v>
      </c>
      <c r="B684" s="12" t="s">
        <v>84</v>
      </c>
      <c r="C684" s="19">
        <v>2006</v>
      </c>
      <c r="D684" s="9" t="str">
        <f t="shared" si="20"/>
        <v>Dominican Republic-The Americas2006</v>
      </c>
      <c r="E684" s="10">
        <v>382299140</v>
      </c>
      <c r="F684" s="11">
        <v>0.05</v>
      </c>
      <c r="G684" s="11">
        <v>271</v>
      </c>
      <c r="H684" s="11">
        <v>0.19500000000000001</v>
      </c>
      <c r="I684">
        <f t="array" ref="I684:J684">_xlfn.IFNA(VLOOKUP(D684,ENERGY!$D$2:$F$2692,{2,3},FALSE),0)</f>
        <v>7058</v>
      </c>
      <c r="J684">
        <v>21430</v>
      </c>
      <c r="K684">
        <f t="array" ref="K684:S684">VLOOKUP(D684,'HUMAN RESOURCES'!$D$2:$M$2692,{2,3,4,5,6,7,8,9,10},FALSE)</f>
        <v>2.3E-2</v>
      </c>
      <c r="L684">
        <v>2.8000000000000001E-2</v>
      </c>
      <c r="M684">
        <v>75</v>
      </c>
      <c r="N684">
        <v>69</v>
      </c>
      <c r="O684">
        <v>0.32700000000000001</v>
      </c>
      <c r="P684">
        <v>0.61599999999999999</v>
      </c>
      <c r="Q684">
        <v>5.7000000000000002E-2</v>
      </c>
      <c r="R684">
        <v>9479269</v>
      </c>
      <c r="S684">
        <v>0.68700000000000006</v>
      </c>
      <c r="T684">
        <f t="shared" si="21"/>
        <v>0.31299999999999994</v>
      </c>
      <c r="U684">
        <f t="array" ref="U684:V684">VLOOKUP(D684,TOURISM!$D$2:$F$2692,{2,3},FALSE)</f>
        <v>3917000000</v>
      </c>
      <c r="V684">
        <v>495000000</v>
      </c>
      <c r="W684" s="12">
        <f t="array" ref="W684:AB684">VLOOKUP(D684,BUSINESS!$D$2:$J$2692,{2,3,4,5,6,7},FALSE)</f>
        <v>0.35799999999999998</v>
      </c>
      <c r="X684" s="12">
        <v>72</v>
      </c>
      <c r="Y684" s="12">
        <v>0</v>
      </c>
      <c r="Z684" s="12">
        <v>286</v>
      </c>
      <c r="AA684" s="11">
        <v>0.14799999999999999</v>
      </c>
      <c r="AB684" s="11">
        <v>0.48599999999999999</v>
      </c>
    </row>
    <row r="685" spans="1:28" ht="15" x14ac:dyDescent="0.25">
      <c r="A685" s="7" t="s">
        <v>132</v>
      </c>
      <c r="B685" s="12" t="s">
        <v>84</v>
      </c>
      <c r="C685" s="19">
        <v>2007</v>
      </c>
      <c r="D685" s="9" t="str">
        <f t="shared" si="20"/>
        <v>Dominican Republic-The Americas2007</v>
      </c>
      <c r="E685" s="10">
        <v>412592593</v>
      </c>
      <c r="F685" s="11">
        <v>5.0999999999999997E-2</v>
      </c>
      <c r="G685" s="11">
        <v>298</v>
      </c>
      <c r="H685" s="11">
        <v>0.158</v>
      </c>
      <c r="I685">
        <f t="array" ref="I685:J685">_xlfn.IFNA(VLOOKUP(D685,ENERGY!$D$2:$F$2692,{2,3},FALSE),0)</f>
        <v>6840</v>
      </c>
      <c r="J685">
        <v>19651</v>
      </c>
      <c r="K685">
        <f t="array" ref="K685:S685">VLOOKUP(D685,'HUMAN RESOURCES'!$D$2:$M$2692,{2,3,4,5,6,7,8,9,10},FALSE)</f>
        <v>2.3E-2</v>
      </c>
      <c r="L685">
        <v>2.8000000000000001E-2</v>
      </c>
      <c r="M685">
        <v>75</v>
      </c>
      <c r="N685">
        <v>69</v>
      </c>
      <c r="O685">
        <v>0.32300000000000001</v>
      </c>
      <c r="P685">
        <v>0.61899999999999999</v>
      </c>
      <c r="Q685">
        <v>5.8000000000000003E-2</v>
      </c>
      <c r="R685">
        <v>9615015</v>
      </c>
      <c r="S685">
        <v>0.7</v>
      </c>
      <c r="T685">
        <f t="shared" si="21"/>
        <v>0.30000000000000004</v>
      </c>
      <c r="U685">
        <f t="array" ref="U685:V685">VLOOKUP(D685,TOURISM!$D$2:$F$2692,{2,3},FALSE)</f>
        <v>4064000000</v>
      </c>
      <c r="V685">
        <v>531000000</v>
      </c>
      <c r="W685" s="12">
        <f t="array" ref="W685:AB685">VLOOKUP(D685,BUSINESS!$D$2:$J$2692,{2,3,4,5,6,7},FALSE)</f>
        <v>0.39500000000000002</v>
      </c>
      <c r="X685" s="12">
        <v>22</v>
      </c>
      <c r="Y685" s="12">
        <v>0</v>
      </c>
      <c r="Z685" s="12">
        <v>286</v>
      </c>
      <c r="AA685" s="11">
        <v>0.17699999999999999</v>
      </c>
      <c r="AB685" s="11">
        <v>0.57299999999999995</v>
      </c>
    </row>
    <row r="686" spans="1:28" ht="15" x14ac:dyDescent="0.25">
      <c r="A686" s="7" t="s">
        <v>132</v>
      </c>
      <c r="B686" s="12" t="s">
        <v>84</v>
      </c>
      <c r="C686" s="19">
        <v>2008</v>
      </c>
      <c r="D686" s="9" t="str">
        <f t="shared" si="20"/>
        <v>Dominican Republic-The Americas2008</v>
      </c>
      <c r="E686" s="10">
        <v>452222222</v>
      </c>
      <c r="F686" s="11">
        <v>4.9000000000000002E-2</v>
      </c>
      <c r="G686" s="11">
        <v>316</v>
      </c>
      <c r="H686" s="11">
        <v>0.19900000000000001</v>
      </c>
      <c r="I686">
        <f t="array" ref="I686:J686">_xlfn.IFNA(VLOOKUP(D686,ENERGY!$D$2:$F$2692,{2,3},FALSE),0)</f>
        <v>7476</v>
      </c>
      <c r="J686">
        <v>21500</v>
      </c>
      <c r="K686">
        <f t="array" ref="K686:S686">VLOOKUP(D686,'HUMAN RESOURCES'!$D$2:$M$2692,{2,3,4,5,6,7,8,9,10},FALSE)</f>
        <v>2.3E-2</v>
      </c>
      <c r="L686">
        <v>2.7E-2</v>
      </c>
      <c r="M686">
        <v>76</v>
      </c>
      <c r="N686">
        <v>69</v>
      </c>
      <c r="O686">
        <v>0.31900000000000001</v>
      </c>
      <c r="P686">
        <v>0.622</v>
      </c>
      <c r="Q686">
        <v>5.8999999999999997E-2</v>
      </c>
      <c r="R686">
        <v>9750195</v>
      </c>
      <c r="S686">
        <v>0.71299999999999997</v>
      </c>
      <c r="T686">
        <f t="shared" si="21"/>
        <v>0.28700000000000003</v>
      </c>
      <c r="U686">
        <f t="array" ref="U686:V686">VLOOKUP(D686,TOURISM!$D$2:$F$2692,{2,3},FALSE)</f>
        <v>4166000000</v>
      </c>
      <c r="V686">
        <v>532000000</v>
      </c>
      <c r="W686" s="12">
        <f t="array" ref="W686:AB686">VLOOKUP(D686,BUSINESS!$D$2:$J$2692,{2,3,4,5,6,7},FALSE)</f>
        <v>0.35199999999999998</v>
      </c>
      <c r="X686" s="12">
        <v>19</v>
      </c>
      <c r="Y686" s="12">
        <v>0</v>
      </c>
      <c r="Z686" s="12">
        <v>480</v>
      </c>
      <c r="AA686" s="11">
        <v>0.20799999999999999</v>
      </c>
      <c r="AB686" s="11">
        <v>0.74</v>
      </c>
    </row>
    <row r="687" spans="1:28" ht="15" x14ac:dyDescent="0.25">
      <c r="A687" s="7" t="s">
        <v>132</v>
      </c>
      <c r="B687" s="12" t="s">
        <v>84</v>
      </c>
      <c r="C687" s="19">
        <v>2009</v>
      </c>
      <c r="D687" s="9" t="str">
        <f t="shared" si="20"/>
        <v>Dominican Republic-The Americas2009</v>
      </c>
      <c r="E687" s="10">
        <v>482592593</v>
      </c>
      <c r="F687" s="11">
        <v>0.05</v>
      </c>
      <c r="G687" s="11">
        <v>342</v>
      </c>
      <c r="H687" s="11">
        <v>0.18099999999999999</v>
      </c>
      <c r="I687">
        <f t="array" ref="I687:J687">_xlfn.IFNA(VLOOKUP(D687,ENERGY!$D$2:$F$2692,{2,3},FALSE),0)</f>
        <v>7479</v>
      </c>
      <c r="J687">
        <v>21888</v>
      </c>
      <c r="K687">
        <f t="array" ref="K687:S687">VLOOKUP(D687,'HUMAN RESOURCES'!$D$2:$M$2692,{2,3,4,5,6,7,8,9,10},FALSE)</f>
        <v>2.1999999999999999E-2</v>
      </c>
      <c r="L687">
        <v>2.5999999999999999E-2</v>
      </c>
      <c r="M687">
        <v>76</v>
      </c>
      <c r="N687">
        <v>70</v>
      </c>
      <c r="O687">
        <v>0.315</v>
      </c>
      <c r="P687">
        <v>0.625</v>
      </c>
      <c r="Q687">
        <v>5.8999999999999997E-2</v>
      </c>
      <c r="R687">
        <v>9884265</v>
      </c>
      <c r="S687">
        <v>0.72499999999999998</v>
      </c>
      <c r="T687">
        <f t="shared" si="21"/>
        <v>0.27500000000000002</v>
      </c>
      <c r="U687">
        <f t="array" ref="U687:V687">VLOOKUP(D687,TOURISM!$D$2:$F$2692,{2,3},FALSE)</f>
        <v>4049000000</v>
      </c>
      <c r="V687">
        <v>523000000</v>
      </c>
      <c r="W687" s="12">
        <f t="array" ref="W687:AB687">VLOOKUP(D687,BUSINESS!$D$2:$J$2692,{2,3,4,5,6,7},FALSE)</f>
        <v>0.38400000000000001</v>
      </c>
      <c r="X687" s="12">
        <v>13</v>
      </c>
      <c r="Y687" s="12">
        <v>0</v>
      </c>
      <c r="Z687" s="12">
        <v>324</v>
      </c>
      <c r="AA687" s="11">
        <v>0.27700000000000002</v>
      </c>
      <c r="AB687" s="11">
        <v>0.873</v>
      </c>
    </row>
    <row r="688" spans="1:28" ht="15" x14ac:dyDescent="0.25">
      <c r="A688" s="7" t="s">
        <v>132</v>
      </c>
      <c r="B688" s="12" t="s">
        <v>84</v>
      </c>
      <c r="C688" s="19">
        <v>2010</v>
      </c>
      <c r="D688" s="9" t="str">
        <f t="shared" si="20"/>
        <v>Dominican Republic-The Americas2010</v>
      </c>
      <c r="E688" s="10">
        <v>475185185</v>
      </c>
      <c r="F688" s="11">
        <v>0.06</v>
      </c>
      <c r="G688" s="11">
        <v>400</v>
      </c>
      <c r="H688" s="11">
        <v>0.121</v>
      </c>
      <c r="I688">
        <f t="array" ref="I688:J688">_xlfn.IFNA(VLOOKUP(D688,ENERGY!$D$2:$F$2692,{2,3},FALSE),0)</f>
        <v>7068</v>
      </c>
      <c r="J688">
        <v>20693</v>
      </c>
      <c r="K688">
        <f t="array" ref="K688:S688">VLOOKUP(D688,'HUMAN RESOURCES'!$D$2:$M$2692,{2,3,4,5,6,7,8,9,10},FALSE)</f>
        <v>2.1999999999999999E-2</v>
      </c>
      <c r="L688">
        <v>2.5999999999999999E-2</v>
      </c>
      <c r="M688">
        <v>76</v>
      </c>
      <c r="N688">
        <v>70</v>
      </c>
      <c r="O688">
        <v>0.312</v>
      </c>
      <c r="P688">
        <v>0.628</v>
      </c>
      <c r="Q688">
        <v>0.06</v>
      </c>
      <c r="R688">
        <v>10016797</v>
      </c>
      <c r="S688">
        <v>0.73799999999999999</v>
      </c>
      <c r="T688">
        <f t="shared" si="21"/>
        <v>0.26200000000000001</v>
      </c>
      <c r="U688">
        <f t="array" ref="U688:V688">VLOOKUP(D688,TOURISM!$D$2:$F$2692,{2,3},FALSE)</f>
        <v>4209000000</v>
      </c>
      <c r="V688">
        <v>554000000</v>
      </c>
      <c r="W688" s="12">
        <f t="array" ref="W688:AB688">VLOOKUP(D688,BUSINESS!$D$2:$J$2692,{2,3,4,5,6,7},FALSE)</f>
        <v>0.40100000000000002</v>
      </c>
      <c r="X688" s="12">
        <v>19</v>
      </c>
      <c r="Y688" s="12">
        <v>0</v>
      </c>
      <c r="Z688" s="12">
        <v>324</v>
      </c>
      <c r="AA688" s="11">
        <v>0.314</v>
      </c>
      <c r="AB688" s="11">
        <v>0.88800000000000001</v>
      </c>
    </row>
    <row r="689" spans="1:28" ht="15" x14ac:dyDescent="0.25">
      <c r="A689" s="7" t="s">
        <v>132</v>
      </c>
      <c r="B689" s="12" t="s">
        <v>84</v>
      </c>
      <c r="C689" s="19">
        <v>2011</v>
      </c>
      <c r="D689" s="9" t="str">
        <f t="shared" si="20"/>
        <v>Dominican Republic-The Americas2011</v>
      </c>
      <c r="E689" s="10">
        <v>491481481</v>
      </c>
      <c r="F689" s="11">
        <v>0.06</v>
      </c>
      <c r="G689" s="11">
        <v>402</v>
      </c>
      <c r="H689" s="11">
        <v>0.156</v>
      </c>
      <c r="I689">
        <f t="array" ref="I689:J689">_xlfn.IFNA(VLOOKUP(D689,ENERGY!$D$2:$F$2692,{2,3},FALSE),0)</f>
        <v>0</v>
      </c>
      <c r="J689">
        <v>0</v>
      </c>
      <c r="K689">
        <f t="array" ref="K689:S689">VLOOKUP(D689,'HUMAN RESOURCES'!$D$2:$M$2692,{2,3,4,5,6,7,8,9,10},FALSE)</f>
        <v>2.1999999999999999E-2</v>
      </c>
      <c r="L689">
        <v>2.5000000000000001E-2</v>
      </c>
      <c r="M689">
        <v>76</v>
      </c>
      <c r="N689">
        <v>70</v>
      </c>
      <c r="O689">
        <v>0.308</v>
      </c>
      <c r="P689">
        <v>0.63100000000000001</v>
      </c>
      <c r="Q689">
        <v>6.0999999999999999E-2</v>
      </c>
      <c r="R689">
        <v>10147598</v>
      </c>
      <c r="S689">
        <v>0.749</v>
      </c>
      <c r="T689">
        <f t="shared" si="21"/>
        <v>0.251</v>
      </c>
      <c r="U689">
        <f t="array" ref="U689:V689">VLOOKUP(D689,TOURISM!$D$2:$F$2692,{2,3},FALSE)</f>
        <v>4436000000</v>
      </c>
      <c r="V689">
        <v>545000000</v>
      </c>
      <c r="W689" s="12">
        <f t="array" ref="W689:AB689">VLOOKUP(D689,BUSINESS!$D$2:$J$2692,{2,3,4,5,6,7},FALSE)</f>
        <v>0.41199999999999998</v>
      </c>
      <c r="X689" s="12">
        <v>19</v>
      </c>
      <c r="Y689" s="12">
        <v>0</v>
      </c>
      <c r="Z689" s="12">
        <v>324</v>
      </c>
      <c r="AA689" s="11">
        <v>0.38</v>
      </c>
      <c r="AB689" s="11">
        <v>0.86399999999999999</v>
      </c>
    </row>
    <row r="690" spans="1:28" ht="15" x14ac:dyDescent="0.25">
      <c r="A690" s="7" t="s">
        <v>132</v>
      </c>
      <c r="B690" s="12" t="s">
        <v>84</v>
      </c>
      <c r="C690" s="19">
        <v>2012</v>
      </c>
      <c r="D690" s="9" t="str">
        <f t="shared" si="20"/>
        <v>Dominican Republic-The Americas2012</v>
      </c>
      <c r="E690" s="10">
        <v>495555556</v>
      </c>
      <c r="F690" s="11">
        <v>5.8999999999999997E-2</v>
      </c>
      <c r="G690" s="11">
        <v>392</v>
      </c>
      <c r="H690" s="11">
        <v>0.155</v>
      </c>
      <c r="I690">
        <f t="array" ref="I690:J690">_xlfn.IFNA(VLOOKUP(D690,ENERGY!$D$2:$F$2692,{2,3},FALSE),0)</f>
        <v>0</v>
      </c>
      <c r="J690">
        <v>0</v>
      </c>
      <c r="K690">
        <f t="array" ref="K690:S690">VLOOKUP(D690,'HUMAN RESOURCES'!$D$2:$M$2692,{2,3,4,5,6,7,8,9,10},FALSE)</f>
        <v>2.1000000000000001E-2</v>
      </c>
      <c r="L690">
        <v>2.4E-2</v>
      </c>
      <c r="M690">
        <v>76</v>
      </c>
      <c r="N690">
        <v>70</v>
      </c>
      <c r="O690">
        <v>0.30499999999999999</v>
      </c>
      <c r="P690">
        <v>0.63300000000000001</v>
      </c>
      <c r="Q690">
        <v>6.2E-2</v>
      </c>
      <c r="R690">
        <v>10276621</v>
      </c>
      <c r="S690">
        <v>0.76</v>
      </c>
      <c r="T690">
        <f t="shared" si="21"/>
        <v>0.24</v>
      </c>
      <c r="U690">
        <f t="array" ref="U690:V690">VLOOKUP(D690,TOURISM!$D$2:$F$2692,{2,3},FALSE)</f>
        <v>4736000000</v>
      </c>
      <c r="V690">
        <v>545000000</v>
      </c>
      <c r="W690" s="12">
        <f t="array" ref="W690:AB690">VLOOKUP(D690,BUSINESS!$D$2:$J$2692,{2,3,4,5,6,7},FALSE)</f>
        <v>0.434</v>
      </c>
      <c r="X690" s="12">
        <v>19</v>
      </c>
      <c r="Y690" s="12">
        <v>112</v>
      </c>
      <c r="Z690" s="12">
        <v>324</v>
      </c>
      <c r="AA690" s="11">
        <v>0.41199999999999998</v>
      </c>
      <c r="AB690" s="11">
        <v>0.86899999999999999</v>
      </c>
    </row>
    <row r="691" spans="1:28" ht="15" x14ac:dyDescent="0.25">
      <c r="A691" s="7" t="s">
        <v>131</v>
      </c>
      <c r="B691" s="12" t="s">
        <v>84</v>
      </c>
      <c r="C691" s="19">
        <v>2000</v>
      </c>
      <c r="D691" s="9" t="str">
        <f t="shared" si="20"/>
        <v>Dominica-The Americas2000</v>
      </c>
      <c r="E691" s="10">
        <v>23996656676</v>
      </c>
      <c r="F691" s="11">
        <v>6.3E-2</v>
      </c>
      <c r="G691" s="11">
        <v>173</v>
      </c>
      <c r="H691" s="11">
        <v>0.11700000000000001</v>
      </c>
      <c r="I691">
        <f t="array" ref="I691:J691">_xlfn.IFNA(VLOOKUP(D691,ENERGY!$D$2:$F$2692,{2,3},FALSE),0)</f>
        <v>0</v>
      </c>
      <c r="J691">
        <v>0</v>
      </c>
      <c r="K691">
        <f t="array" ref="K691:S691">VLOOKUP(D691,'HUMAN RESOURCES'!$D$2:$M$2692,{2,3,4,5,6,7,8,9,10},FALSE)</f>
        <v>0</v>
      </c>
      <c r="L691">
        <v>1.4E-2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69679</v>
      </c>
      <c r="S691">
        <v>0.65300000000000002</v>
      </c>
      <c r="T691">
        <f t="shared" si="21"/>
        <v>0.34699999999999998</v>
      </c>
      <c r="U691">
        <f t="array" ref="U691:V691">VLOOKUP(D691,TOURISM!$D$2:$F$2692,{2,3},FALSE)</f>
        <v>48000000</v>
      </c>
      <c r="V691">
        <v>9000000</v>
      </c>
      <c r="W691" s="12">
        <f t="array" ref="W691:AB691">VLOOKUP(D691,BUSINESS!$D$2:$J$2692,{2,3,4,5,6,7},FALSE)</f>
        <v>0</v>
      </c>
      <c r="X691" s="12">
        <v>0</v>
      </c>
      <c r="Y691" s="12">
        <v>0</v>
      </c>
      <c r="Z691" s="12">
        <v>0</v>
      </c>
      <c r="AA691" s="11">
        <v>8.7999999999999995E-2</v>
      </c>
      <c r="AB691" s="11">
        <v>1.7000000000000001E-2</v>
      </c>
    </row>
    <row r="692" spans="1:28" ht="15" x14ac:dyDescent="0.25">
      <c r="A692" s="7" t="s">
        <v>131</v>
      </c>
      <c r="B692" s="12" t="s">
        <v>84</v>
      </c>
      <c r="C692" s="19">
        <v>2001</v>
      </c>
      <c r="D692" s="9" t="str">
        <f t="shared" si="20"/>
        <v>Dominica-The Americas2001</v>
      </c>
      <c r="E692" s="10">
        <v>24894907435</v>
      </c>
      <c r="F692" s="11">
        <v>6.2E-2</v>
      </c>
      <c r="G692" s="11">
        <v>173</v>
      </c>
      <c r="H692" s="11">
        <v>0.111</v>
      </c>
      <c r="I692">
        <f t="array" ref="I692:J692">_xlfn.IFNA(VLOOKUP(D692,ENERGY!$D$2:$F$2692,{2,3},FALSE),0)</f>
        <v>0</v>
      </c>
      <c r="J692">
        <v>0</v>
      </c>
      <c r="K692">
        <f t="array" ref="K692:S692">VLOOKUP(D692,'HUMAN RESOURCES'!$D$2:$M$2692,{2,3,4,5,6,7,8,9,10},FALSE)</f>
        <v>0</v>
      </c>
      <c r="L692">
        <v>1.2999999999999999E-2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69660</v>
      </c>
      <c r="S692">
        <v>0.65400000000000003</v>
      </c>
      <c r="T692">
        <f t="shared" si="21"/>
        <v>0.34599999999999997</v>
      </c>
      <c r="U692">
        <f t="array" ref="U692:V692">VLOOKUP(D692,TOURISM!$D$2:$F$2692,{2,3},FALSE)</f>
        <v>46000000</v>
      </c>
      <c r="V692">
        <v>9000000</v>
      </c>
      <c r="W692" s="12">
        <f t="array" ref="W692:AB692">VLOOKUP(D692,BUSINESS!$D$2:$J$2692,{2,3,4,5,6,7},FALSE)</f>
        <v>0</v>
      </c>
      <c r="X692" s="12">
        <v>0</v>
      </c>
      <c r="Y692" s="12">
        <v>0</v>
      </c>
      <c r="Z692" s="12">
        <v>0</v>
      </c>
      <c r="AA692" s="11">
        <v>0.13200000000000001</v>
      </c>
      <c r="AB692" s="11">
        <v>0.111</v>
      </c>
    </row>
    <row r="693" spans="1:28" ht="15" x14ac:dyDescent="0.25">
      <c r="A693" s="7" t="s">
        <v>131</v>
      </c>
      <c r="B693" s="12" t="s">
        <v>84</v>
      </c>
      <c r="C693" s="19">
        <v>2002</v>
      </c>
      <c r="D693" s="9" t="str">
        <f t="shared" si="20"/>
        <v>Dominica-The Americas2002</v>
      </c>
      <c r="E693" s="10">
        <v>26570402719</v>
      </c>
      <c r="F693" s="11">
        <v>6.3E-2</v>
      </c>
      <c r="G693" s="11">
        <v>176</v>
      </c>
      <c r="H693" s="11">
        <v>0.11</v>
      </c>
      <c r="I693">
        <f t="array" ref="I693:J693">_xlfn.IFNA(VLOOKUP(D693,ENERGY!$D$2:$F$2692,{2,3},FALSE),0)</f>
        <v>0</v>
      </c>
      <c r="J693">
        <v>136</v>
      </c>
      <c r="K693">
        <f t="array" ref="K693:S693">VLOOKUP(D693,'HUMAN RESOURCES'!$D$2:$M$2692,{2,3,4,5,6,7,8,9,10},FALSE)</f>
        <v>1.4999999999999999E-2</v>
      </c>
      <c r="L693">
        <v>1.2999999999999999E-2</v>
      </c>
      <c r="M693">
        <v>79</v>
      </c>
      <c r="N693">
        <v>75</v>
      </c>
      <c r="O693">
        <v>0</v>
      </c>
      <c r="P693">
        <v>0</v>
      </c>
      <c r="Q693">
        <v>0</v>
      </c>
      <c r="R693">
        <v>69806</v>
      </c>
      <c r="S693">
        <v>0.65700000000000003</v>
      </c>
      <c r="T693">
        <f t="shared" si="21"/>
        <v>0.34299999999999997</v>
      </c>
      <c r="U693">
        <f t="array" ref="U693:V693">VLOOKUP(D693,TOURISM!$D$2:$F$2692,{2,3},FALSE)</f>
        <v>46000000</v>
      </c>
      <c r="V693">
        <v>9000000</v>
      </c>
      <c r="W693" s="12">
        <f t="array" ref="W693:AB693">VLOOKUP(D693,BUSINESS!$D$2:$J$2692,{2,3,4,5,6,7},FALSE)</f>
        <v>0</v>
      </c>
      <c r="X693" s="12">
        <v>0</v>
      </c>
      <c r="Y693" s="12">
        <v>0</v>
      </c>
      <c r="Z693" s="12">
        <v>0</v>
      </c>
      <c r="AA693" s="11">
        <v>0.184</v>
      </c>
      <c r="AB693" s="11">
        <v>0.17399999999999999</v>
      </c>
    </row>
    <row r="694" spans="1:28" ht="15" x14ac:dyDescent="0.25">
      <c r="A694" s="7" t="s">
        <v>131</v>
      </c>
      <c r="B694" s="12" t="s">
        <v>84</v>
      </c>
      <c r="C694" s="19">
        <v>2003</v>
      </c>
      <c r="D694" s="9" t="str">
        <f t="shared" si="20"/>
        <v>Dominica-The Americas2003</v>
      </c>
      <c r="E694" s="10">
        <v>21268012747</v>
      </c>
      <c r="F694" s="11">
        <v>6.5000000000000002E-2</v>
      </c>
      <c r="G694" s="11">
        <v>143</v>
      </c>
      <c r="H694" s="11">
        <v>0.115</v>
      </c>
      <c r="I694">
        <f t="array" ref="I694:J694">_xlfn.IFNA(VLOOKUP(D694,ENERGY!$D$2:$F$2692,{2,3},FALSE),0)</f>
        <v>0</v>
      </c>
      <c r="J694">
        <v>128</v>
      </c>
      <c r="K694">
        <f t="array" ref="K694:S694">VLOOKUP(D694,'HUMAN RESOURCES'!$D$2:$M$2692,{2,3,4,5,6,7,8,9,10},FALSE)</f>
        <v>0</v>
      </c>
      <c r="L694">
        <v>1.2999999999999999E-2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70058</v>
      </c>
      <c r="S694">
        <v>0.66</v>
      </c>
      <c r="T694">
        <f t="shared" si="21"/>
        <v>0.33999999999999997</v>
      </c>
      <c r="U694">
        <f t="array" ref="U694:V694">VLOOKUP(D694,TOURISM!$D$2:$F$2692,{2,3},FALSE)</f>
        <v>52000000</v>
      </c>
      <c r="V694">
        <v>9000000</v>
      </c>
      <c r="W694" s="12">
        <f t="array" ref="W694:AB694">VLOOKUP(D694,BUSINESS!$D$2:$J$2692,{2,3,4,5,6,7},FALSE)</f>
        <v>0</v>
      </c>
      <c r="X694" s="12">
        <v>0</v>
      </c>
      <c r="Y694" s="12">
        <v>0</v>
      </c>
      <c r="Z694" s="12">
        <v>0</v>
      </c>
      <c r="AA694" s="11">
        <v>0.23599999999999999</v>
      </c>
      <c r="AB694" s="11">
        <v>0.34</v>
      </c>
    </row>
    <row r="695" spans="1:28" ht="15" x14ac:dyDescent="0.25">
      <c r="A695" s="7" t="s">
        <v>131</v>
      </c>
      <c r="B695" s="12" t="s">
        <v>84</v>
      </c>
      <c r="C695" s="19">
        <v>2004</v>
      </c>
      <c r="D695" s="9" t="str">
        <f t="shared" si="20"/>
        <v>Dominica-The Americas2004</v>
      </c>
      <c r="E695" s="10">
        <v>22163928097</v>
      </c>
      <c r="F695" s="11">
        <v>5.0999999999999997E-2</v>
      </c>
      <c r="G695" s="11">
        <v>120</v>
      </c>
      <c r="H695" s="11">
        <v>8.8999999999999996E-2</v>
      </c>
      <c r="I695">
        <f t="array" ref="I695:J695">_xlfn.IFNA(VLOOKUP(D695,ENERGY!$D$2:$F$2692,{2,3},FALSE),0)</f>
        <v>0</v>
      </c>
      <c r="J695">
        <v>128</v>
      </c>
      <c r="K695">
        <f t="array" ref="K695:S695">VLOOKUP(D695,'HUMAN RESOURCES'!$D$2:$M$2692,{2,3,4,5,6,7,8,9,10},FALSE)</f>
        <v>0</v>
      </c>
      <c r="L695">
        <v>1.2999999999999999E-2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70325</v>
      </c>
      <c r="S695">
        <v>0.66300000000000003</v>
      </c>
      <c r="T695">
        <f t="shared" si="21"/>
        <v>0.33699999999999997</v>
      </c>
      <c r="U695">
        <f t="array" ref="U695:V695">VLOOKUP(D695,TOURISM!$D$2:$F$2692,{2,3},FALSE)</f>
        <v>61000000</v>
      </c>
      <c r="V695">
        <v>9000000</v>
      </c>
      <c r="W695" s="12">
        <f t="array" ref="W695:AB695">VLOOKUP(D695,BUSINESS!$D$2:$J$2692,{2,3,4,5,6,7},FALSE)</f>
        <v>0</v>
      </c>
      <c r="X695" s="12">
        <v>0</v>
      </c>
      <c r="Y695" s="12">
        <v>0</v>
      </c>
      <c r="Z695" s="12">
        <v>0</v>
      </c>
      <c r="AA695" s="11">
        <v>0.30299999999999999</v>
      </c>
      <c r="AB695" s="11">
        <v>0.59499999999999997</v>
      </c>
    </row>
    <row r="696" spans="1:28" ht="15" x14ac:dyDescent="0.25">
      <c r="A696" s="7" t="s">
        <v>131</v>
      </c>
      <c r="B696" s="12" t="s">
        <v>84</v>
      </c>
      <c r="C696" s="19">
        <v>2005</v>
      </c>
      <c r="D696" s="9" t="str">
        <f t="shared" si="20"/>
        <v>Dominica-The Americas2005</v>
      </c>
      <c r="E696" s="10">
        <v>33969724872</v>
      </c>
      <c r="F696" s="11">
        <v>5.2999999999999999E-2</v>
      </c>
      <c r="G696" s="11">
        <v>188</v>
      </c>
      <c r="H696" s="11">
        <v>9.9000000000000005E-2</v>
      </c>
      <c r="I696">
        <f t="array" ref="I696:J696">_xlfn.IFNA(VLOOKUP(D696,ENERGY!$D$2:$F$2692,{2,3},FALSE),0)</f>
        <v>39</v>
      </c>
      <c r="J696">
        <v>110</v>
      </c>
      <c r="K696">
        <f t="array" ref="K696:S696">VLOOKUP(D696,'HUMAN RESOURCES'!$D$2:$M$2692,{2,3,4,5,6,7,8,9,10},FALSE)</f>
        <v>0</v>
      </c>
      <c r="L696">
        <v>1.2E-2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70542</v>
      </c>
      <c r="S696">
        <v>0.66600000000000004</v>
      </c>
      <c r="T696">
        <f t="shared" si="21"/>
        <v>0.33399999999999996</v>
      </c>
      <c r="U696">
        <f t="array" ref="U696:V696">VLOOKUP(D696,TOURISM!$D$2:$F$2692,{2,3},FALSE)</f>
        <v>57000000</v>
      </c>
      <c r="V696">
        <v>10000000</v>
      </c>
      <c r="W696" s="12">
        <f t="array" ref="W696:AB696">VLOOKUP(D696,BUSINESS!$D$2:$J$2692,{2,3,4,5,6,7},FALSE)</f>
        <v>0.37</v>
      </c>
      <c r="X696" s="12">
        <v>14</v>
      </c>
      <c r="Y696" s="12">
        <v>0</v>
      </c>
      <c r="Z696" s="12">
        <v>147</v>
      </c>
      <c r="AA696" s="11">
        <v>0.38500000000000001</v>
      </c>
      <c r="AB696" s="11">
        <v>0.73699999999999999</v>
      </c>
    </row>
    <row r="697" spans="1:28" ht="15" x14ac:dyDescent="0.25">
      <c r="A697" s="7" t="s">
        <v>131</v>
      </c>
      <c r="B697" s="12" t="s">
        <v>84</v>
      </c>
      <c r="C697" s="19">
        <v>2006</v>
      </c>
      <c r="D697" s="9" t="str">
        <f t="shared" si="20"/>
        <v>Dominica-The Americas2006</v>
      </c>
      <c r="E697" s="10">
        <v>35965041793</v>
      </c>
      <c r="F697" s="11">
        <v>5.1999999999999998E-2</v>
      </c>
      <c r="G697" s="11">
        <v>197</v>
      </c>
      <c r="H697" s="11">
        <v>9.5000000000000001E-2</v>
      </c>
      <c r="I697">
        <f t="array" ref="I697:J697">_xlfn.IFNA(VLOOKUP(D697,ENERGY!$D$2:$F$2692,{2,3},FALSE),0)</f>
        <v>43</v>
      </c>
      <c r="J697">
        <v>150</v>
      </c>
      <c r="K697">
        <f t="array" ref="K697:S697">VLOOKUP(D697,'HUMAN RESOURCES'!$D$2:$M$2692,{2,3,4,5,6,7,8,9,10},FALSE)</f>
        <v>1.4999999999999999E-2</v>
      </c>
      <c r="L697">
        <v>1.2E-2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70690</v>
      </c>
      <c r="S697">
        <v>0.66900000000000004</v>
      </c>
      <c r="T697">
        <f t="shared" si="21"/>
        <v>0.33099999999999996</v>
      </c>
      <c r="U697">
        <f t="array" ref="U697:V697">VLOOKUP(D697,TOURISM!$D$2:$F$2692,{2,3},FALSE)</f>
        <v>72000000</v>
      </c>
      <c r="V697">
        <v>10000000</v>
      </c>
      <c r="W697" s="12">
        <f t="array" ref="W697:AB697">VLOOKUP(D697,BUSINESS!$D$2:$J$2692,{2,3,4,5,6,7},FALSE)</f>
        <v>0.37</v>
      </c>
      <c r="X697" s="12">
        <v>14</v>
      </c>
      <c r="Y697" s="12">
        <v>0</v>
      </c>
      <c r="Z697" s="12">
        <v>147</v>
      </c>
      <c r="AA697" s="11">
        <v>0.39400000000000002</v>
      </c>
      <c r="AB697" s="11">
        <v>1.0109999999999999</v>
      </c>
    </row>
    <row r="698" spans="1:28" ht="15" x14ac:dyDescent="0.25">
      <c r="A698" s="7" t="s">
        <v>131</v>
      </c>
      <c r="B698" s="12" t="s">
        <v>84</v>
      </c>
      <c r="C698" s="19">
        <v>2007</v>
      </c>
      <c r="D698" s="9" t="str">
        <f t="shared" si="20"/>
        <v>Dominica-The Americas2007</v>
      </c>
      <c r="E698" s="10">
        <v>41320673508</v>
      </c>
      <c r="F698" s="11">
        <v>0.05</v>
      </c>
      <c r="G698" s="11">
        <v>212</v>
      </c>
      <c r="H698" s="11">
        <v>9.1999999999999998E-2</v>
      </c>
      <c r="I698">
        <f t="array" ref="I698:J698">_xlfn.IFNA(VLOOKUP(D698,ENERGY!$D$2:$F$2692,{2,3},FALSE),0)</f>
        <v>41</v>
      </c>
      <c r="J698">
        <v>114</v>
      </c>
      <c r="K698">
        <f t="array" ref="K698:S698">VLOOKUP(D698,'HUMAN RESOURCES'!$D$2:$M$2692,{2,3,4,5,6,7,8,9,10},FALSE)</f>
        <v>0</v>
      </c>
      <c r="L698">
        <v>1.2E-2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70795</v>
      </c>
      <c r="S698">
        <v>0.67200000000000004</v>
      </c>
      <c r="T698">
        <f t="shared" si="21"/>
        <v>0.32799999999999996</v>
      </c>
      <c r="U698">
        <f t="array" ref="U698:V698">VLOOKUP(D698,TOURISM!$D$2:$F$2692,{2,3},FALSE)</f>
        <v>74000000</v>
      </c>
      <c r="V698">
        <v>11000000</v>
      </c>
      <c r="W698" s="12">
        <f t="array" ref="W698:AB698">VLOOKUP(D698,BUSINESS!$D$2:$J$2692,{2,3,4,5,6,7},FALSE)</f>
        <v>0.37</v>
      </c>
      <c r="X698" s="12">
        <v>14</v>
      </c>
      <c r="Y698" s="12">
        <v>0</v>
      </c>
      <c r="Z698" s="12">
        <v>147</v>
      </c>
      <c r="AA698" s="11">
        <v>0.40300000000000002</v>
      </c>
      <c r="AB698" s="11">
        <v>1.2569999999999999</v>
      </c>
    </row>
    <row r="699" spans="1:28" ht="15" x14ac:dyDescent="0.25">
      <c r="A699" s="7" t="s">
        <v>131</v>
      </c>
      <c r="B699" s="12" t="s">
        <v>84</v>
      </c>
      <c r="C699" s="19">
        <v>2008</v>
      </c>
      <c r="D699" s="9" t="str">
        <f t="shared" si="20"/>
        <v>Dominica-The Americas2008</v>
      </c>
      <c r="E699" s="10">
        <v>45796187338</v>
      </c>
      <c r="F699" s="11">
        <v>5.2999999999999999E-2</v>
      </c>
      <c r="G699" s="11">
        <v>244</v>
      </c>
      <c r="H699" s="11">
        <v>9.0999999999999998E-2</v>
      </c>
      <c r="I699">
        <f t="array" ref="I699:J699">_xlfn.IFNA(VLOOKUP(D699,ENERGY!$D$2:$F$2692,{2,3},FALSE),0)</f>
        <v>0</v>
      </c>
      <c r="J699">
        <v>103</v>
      </c>
      <c r="K699">
        <f t="array" ref="K699:S699">VLOOKUP(D699,'HUMAN RESOURCES'!$D$2:$M$2692,{2,3,4,5,6,7,8,9,10},FALSE)</f>
        <v>0</v>
      </c>
      <c r="L699">
        <v>1.2E-2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70883</v>
      </c>
      <c r="S699">
        <v>0.67500000000000004</v>
      </c>
      <c r="T699">
        <f t="shared" si="21"/>
        <v>0.32499999999999996</v>
      </c>
      <c r="U699">
        <f t="array" ref="U699:V699">VLOOKUP(D699,TOURISM!$D$2:$F$2692,{2,3},FALSE)</f>
        <v>76000000</v>
      </c>
      <c r="V699">
        <v>11000000</v>
      </c>
      <c r="W699" s="12">
        <f t="array" ref="W699:AB699">VLOOKUP(D699,BUSINESS!$D$2:$J$2692,{2,3,4,5,6,7},FALSE)</f>
        <v>0.37</v>
      </c>
      <c r="X699" s="12">
        <v>13</v>
      </c>
      <c r="Y699" s="12">
        <v>0</v>
      </c>
      <c r="Z699" s="12">
        <v>117</v>
      </c>
      <c r="AA699" s="11">
        <v>0.41199999999999998</v>
      </c>
      <c r="AB699" s="11">
        <v>1.284</v>
      </c>
    </row>
    <row r="700" spans="1:28" ht="15" x14ac:dyDescent="0.25">
      <c r="A700" s="7" t="s">
        <v>131</v>
      </c>
      <c r="B700" s="12" t="s">
        <v>84</v>
      </c>
      <c r="C700" s="19">
        <v>2009</v>
      </c>
      <c r="D700" s="9" t="str">
        <f t="shared" si="20"/>
        <v>Dominica-The Americas2009</v>
      </c>
      <c r="E700" s="10">
        <v>46484962937</v>
      </c>
      <c r="F700" s="11">
        <v>5.3999999999999999E-2</v>
      </c>
      <c r="G700" s="11">
        <v>256</v>
      </c>
      <c r="H700" s="11">
        <v>0.1</v>
      </c>
      <c r="I700">
        <f t="array" ref="I700:J700">_xlfn.IFNA(VLOOKUP(D700,ENERGY!$D$2:$F$2692,{2,3},FALSE),0)</f>
        <v>0</v>
      </c>
      <c r="J700">
        <v>114</v>
      </c>
      <c r="K700">
        <f t="array" ref="K700:S700">VLOOKUP(D700,'HUMAN RESOURCES'!$D$2:$M$2692,{2,3,4,5,6,7,8,9,10},FALSE)</f>
        <v>0</v>
      </c>
      <c r="L700">
        <v>1.0999999999999999E-2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70996</v>
      </c>
      <c r="S700">
        <v>0.67800000000000005</v>
      </c>
      <c r="T700">
        <f t="shared" si="21"/>
        <v>0.32199999999999995</v>
      </c>
      <c r="U700">
        <f t="array" ref="U700:V700">VLOOKUP(D700,TOURISM!$D$2:$F$2692,{2,3},FALSE)</f>
        <v>79000000</v>
      </c>
      <c r="V700">
        <v>13000000</v>
      </c>
      <c r="W700" s="12">
        <f t="array" ref="W700:AB700">VLOOKUP(D700,BUSINESS!$D$2:$J$2692,{2,3,4,5,6,7},FALSE)</f>
        <v>0.37</v>
      </c>
      <c r="X700" s="12">
        <v>13</v>
      </c>
      <c r="Y700" s="12">
        <v>0</v>
      </c>
      <c r="Z700" s="12">
        <v>117</v>
      </c>
      <c r="AA700" s="11">
        <v>0.42</v>
      </c>
      <c r="AB700" s="11">
        <v>1.387</v>
      </c>
    </row>
    <row r="701" spans="1:28" ht="15" x14ac:dyDescent="0.25">
      <c r="A701" s="7" t="s">
        <v>131</v>
      </c>
      <c r="B701" s="12" t="s">
        <v>84</v>
      </c>
      <c r="C701" s="19">
        <v>2010</v>
      </c>
      <c r="D701" s="9" t="str">
        <f t="shared" si="20"/>
        <v>Dominica-The Americas2010</v>
      </c>
      <c r="E701" s="10">
        <v>50980167048</v>
      </c>
      <c r="F701" s="11">
        <v>5.5E-2</v>
      </c>
      <c r="G701" s="11">
        <v>278</v>
      </c>
      <c r="H701" s="11">
        <v>9.5000000000000001E-2</v>
      </c>
      <c r="I701">
        <f t="array" ref="I701:J701">_xlfn.IFNA(VLOOKUP(D701,ENERGY!$D$2:$F$2692,{2,3},FALSE),0)</f>
        <v>42</v>
      </c>
      <c r="J701">
        <v>110</v>
      </c>
      <c r="K701">
        <f t="array" ref="K701:S701">VLOOKUP(D701,'HUMAN RESOURCES'!$D$2:$M$2692,{2,3,4,5,6,7,8,9,10},FALSE)</f>
        <v>1.2999999999999999E-2</v>
      </c>
      <c r="L701">
        <v>1.0999999999999999E-2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71167</v>
      </c>
      <c r="S701">
        <v>0.68100000000000005</v>
      </c>
      <c r="T701">
        <f t="shared" si="21"/>
        <v>0.31899999999999995</v>
      </c>
      <c r="U701">
        <f t="array" ref="U701:V701">VLOOKUP(D701,TOURISM!$D$2:$F$2692,{2,3},FALSE)</f>
        <v>95000000</v>
      </c>
      <c r="V701">
        <v>13000000</v>
      </c>
      <c r="W701" s="12">
        <f t="array" ref="W701:AB701">VLOOKUP(D701,BUSINESS!$D$2:$J$2692,{2,3,4,5,6,7},FALSE)</f>
        <v>0.37</v>
      </c>
      <c r="X701" s="12">
        <v>13</v>
      </c>
      <c r="Y701" s="12">
        <v>0</v>
      </c>
      <c r="Z701" s="12">
        <v>117</v>
      </c>
      <c r="AA701" s="11">
        <v>0.47499999999999998</v>
      </c>
      <c r="AB701" s="11">
        <v>1.4830000000000001</v>
      </c>
    </row>
    <row r="702" spans="1:28" ht="15" x14ac:dyDescent="0.25">
      <c r="A702" s="7" t="s">
        <v>131</v>
      </c>
      <c r="B702" s="12" t="s">
        <v>84</v>
      </c>
      <c r="C702" s="19">
        <v>2011</v>
      </c>
      <c r="D702" s="9" t="str">
        <f t="shared" si="20"/>
        <v>Dominica-The Americas2011</v>
      </c>
      <c r="E702" s="10">
        <v>55433248935</v>
      </c>
      <c r="F702" s="11">
        <v>5.3999999999999999E-2</v>
      </c>
      <c r="G702" s="11">
        <v>293</v>
      </c>
      <c r="H702" s="11">
        <v>8.7999999999999995E-2</v>
      </c>
      <c r="I702">
        <f t="array" ref="I702:J702">_xlfn.IFNA(VLOOKUP(D702,ENERGY!$D$2:$F$2692,{2,3},FALSE),0)</f>
        <v>0</v>
      </c>
      <c r="J702">
        <v>0</v>
      </c>
      <c r="K702">
        <f t="array" ref="K702:S702">VLOOKUP(D702,'HUMAN RESOURCES'!$D$2:$M$2692,{2,3,4,5,6,7,8,9,10},FALSE)</f>
        <v>0</v>
      </c>
      <c r="L702">
        <v>1.0999999999999999E-2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71401</v>
      </c>
      <c r="S702">
        <v>0.68400000000000005</v>
      </c>
      <c r="T702">
        <f t="shared" si="21"/>
        <v>0.31599999999999995</v>
      </c>
      <c r="U702">
        <f t="array" ref="U702:V702">VLOOKUP(D702,TOURISM!$D$2:$F$2692,{2,3},FALSE)</f>
        <v>113000000</v>
      </c>
      <c r="V702">
        <v>12000000</v>
      </c>
      <c r="W702" s="12">
        <f t="array" ref="W702:AB702">VLOOKUP(D702,BUSINESS!$D$2:$J$2692,{2,3,4,5,6,7},FALSE)</f>
        <v>0.371</v>
      </c>
      <c r="X702" s="12">
        <v>12</v>
      </c>
      <c r="Y702" s="12">
        <v>0</v>
      </c>
      <c r="Z702" s="12">
        <v>117</v>
      </c>
      <c r="AA702" s="11">
        <v>0.51300000000000001</v>
      </c>
      <c r="AB702" s="11">
        <v>1.526</v>
      </c>
    </row>
    <row r="703" spans="1:28" ht="15" x14ac:dyDescent="0.25">
      <c r="A703" s="7" t="s">
        <v>131</v>
      </c>
      <c r="B703" s="12" t="s">
        <v>84</v>
      </c>
      <c r="C703" s="19">
        <v>2012</v>
      </c>
      <c r="D703" s="9" t="str">
        <f t="shared" si="20"/>
        <v>Dominica-The Americas2012</v>
      </c>
      <c r="E703" s="10">
        <v>58920504571</v>
      </c>
      <c r="F703" s="11">
        <v>5.3999999999999999E-2</v>
      </c>
      <c r="G703" s="11">
        <v>310</v>
      </c>
      <c r="H703" s="11">
        <v>0.09</v>
      </c>
      <c r="I703">
        <f t="array" ref="I703:J703">_xlfn.IFNA(VLOOKUP(D703,ENERGY!$D$2:$F$2692,{2,3},FALSE),0)</f>
        <v>0</v>
      </c>
      <c r="J703">
        <v>0</v>
      </c>
      <c r="K703">
        <f t="array" ref="K703:S703">VLOOKUP(D703,'HUMAN RESOURCES'!$D$2:$M$2692,{2,3,4,5,6,7,8,9,10},FALSE)</f>
        <v>0</v>
      </c>
      <c r="L703">
        <v>1.0999999999999999E-2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71684</v>
      </c>
      <c r="S703">
        <v>0.68700000000000006</v>
      </c>
      <c r="T703">
        <f t="shared" si="21"/>
        <v>0.31299999999999994</v>
      </c>
      <c r="U703">
        <f t="array" ref="U703:V703">VLOOKUP(D703,TOURISM!$D$2:$F$2692,{2,3},FALSE)</f>
        <v>110000000</v>
      </c>
      <c r="V703">
        <v>13000000</v>
      </c>
      <c r="W703" s="12">
        <f t="array" ref="W703:AB703">VLOOKUP(D703,BUSINESS!$D$2:$J$2692,{2,3,4,5,6,7},FALSE)</f>
        <v>0.371</v>
      </c>
      <c r="X703" s="12">
        <v>12</v>
      </c>
      <c r="Y703" s="12">
        <v>69</v>
      </c>
      <c r="Z703" s="12">
        <v>117</v>
      </c>
      <c r="AA703" s="11">
        <v>0.55200000000000005</v>
      </c>
      <c r="AB703" s="11">
        <v>1.5249999999999999</v>
      </c>
    </row>
    <row r="704" spans="1:28" ht="15" x14ac:dyDescent="0.25">
      <c r="A704" s="7" t="s">
        <v>133</v>
      </c>
      <c r="B704" s="12" t="s">
        <v>84</v>
      </c>
      <c r="C704" s="19">
        <v>2000</v>
      </c>
      <c r="D704" s="9" t="str">
        <f t="shared" si="20"/>
        <v>Ecuador-The Americas2000</v>
      </c>
      <c r="E704" s="10">
        <v>18327386416</v>
      </c>
      <c r="F704" s="11">
        <v>3.5999999999999997E-2</v>
      </c>
      <c r="G704" s="11">
        <v>53</v>
      </c>
      <c r="H704" s="11">
        <v>0.17100000000000001</v>
      </c>
      <c r="I704">
        <f t="array" ref="I704:J704">_xlfn.IFNA(VLOOKUP(D704,ENERGY!$D$2:$F$2692,{2,3},FALSE),0)</f>
        <v>0</v>
      </c>
      <c r="J704">
        <v>0</v>
      </c>
      <c r="K704">
        <f t="array" ref="K704:S704">VLOOKUP(D704,'HUMAN RESOURCES'!$D$2:$M$2692,{2,3,4,5,6,7,8,9,10},FALSE)</f>
        <v>2.5000000000000001E-2</v>
      </c>
      <c r="L704">
        <v>2.8000000000000001E-2</v>
      </c>
      <c r="M704">
        <v>76</v>
      </c>
      <c r="N704">
        <v>71</v>
      </c>
      <c r="O704">
        <v>0.34499999999999997</v>
      </c>
      <c r="P704">
        <v>0.60399999999999998</v>
      </c>
      <c r="Q704">
        <v>5.0999999999999997E-2</v>
      </c>
      <c r="R704">
        <v>12533087</v>
      </c>
      <c r="S704">
        <v>0.60299999999999998</v>
      </c>
      <c r="T704">
        <f t="shared" si="21"/>
        <v>0.39700000000000002</v>
      </c>
      <c r="U704">
        <f t="array" ref="U704:V704">VLOOKUP(D704,TOURISM!$D$2:$F$2692,{2,3},FALSE)</f>
        <v>451000000</v>
      </c>
      <c r="V704">
        <v>416000000</v>
      </c>
      <c r="W704" s="12">
        <f t="array" ref="W704:AB704">VLOOKUP(D704,BUSINESS!$D$2:$J$2692,{2,3,4,5,6,7},FALSE)</f>
        <v>0</v>
      </c>
      <c r="X704" s="12">
        <v>0</v>
      </c>
      <c r="Y704" s="12">
        <v>0</v>
      </c>
      <c r="Z704" s="12">
        <v>0</v>
      </c>
      <c r="AA704" s="11">
        <v>1.4999999999999999E-2</v>
      </c>
      <c r="AB704" s="11">
        <v>3.7999999999999999E-2</v>
      </c>
    </row>
    <row r="705" spans="1:28" ht="15" x14ac:dyDescent="0.25">
      <c r="A705" s="7" t="s">
        <v>133</v>
      </c>
      <c r="B705" s="12" t="s">
        <v>84</v>
      </c>
      <c r="C705" s="19">
        <v>2001</v>
      </c>
      <c r="D705" s="9" t="str">
        <f t="shared" si="20"/>
        <v>Ecuador-The Americas2001</v>
      </c>
      <c r="E705" s="10">
        <v>24468324000</v>
      </c>
      <c r="F705" s="11">
        <v>0.04</v>
      </c>
      <c r="G705" s="11">
        <v>77</v>
      </c>
      <c r="H705" s="11">
        <v>0.16200000000000001</v>
      </c>
      <c r="I705">
        <f t="array" ref="I705:J705">_xlfn.IFNA(VLOOKUP(D705,ENERGY!$D$2:$F$2692,{2,3},FALSE),0)</f>
        <v>12942</v>
      </c>
      <c r="J705">
        <v>0</v>
      </c>
      <c r="K705">
        <f t="array" ref="K705:S705">VLOOKUP(D705,'HUMAN RESOURCES'!$D$2:$M$2692,{2,3,4,5,6,7,8,9,10},FALSE)</f>
        <v>2.5000000000000001E-2</v>
      </c>
      <c r="L705">
        <v>2.7E-2</v>
      </c>
      <c r="M705">
        <v>77</v>
      </c>
      <c r="N705">
        <v>71</v>
      </c>
      <c r="O705">
        <v>0.34200000000000003</v>
      </c>
      <c r="P705">
        <v>0.60599999999999998</v>
      </c>
      <c r="Q705">
        <v>5.1999999999999998E-2</v>
      </c>
      <c r="R705">
        <v>12780869</v>
      </c>
      <c r="S705">
        <v>0.60799999999999998</v>
      </c>
      <c r="T705">
        <f t="shared" si="21"/>
        <v>0.39200000000000002</v>
      </c>
      <c r="U705">
        <f t="array" ref="U705:V705">VLOOKUP(D705,TOURISM!$D$2:$F$2692,{2,3},FALSE)</f>
        <v>438000000</v>
      </c>
      <c r="V705">
        <v>465000000</v>
      </c>
      <c r="W705" s="12">
        <f t="array" ref="W705:AB705">VLOOKUP(D705,BUSINESS!$D$2:$J$2692,{2,3,4,5,6,7},FALSE)</f>
        <v>0</v>
      </c>
      <c r="X705" s="12">
        <v>0</v>
      </c>
      <c r="Y705" s="12">
        <v>0</v>
      </c>
      <c r="Z705" s="12">
        <v>0</v>
      </c>
      <c r="AA705" s="11">
        <v>2.7E-2</v>
      </c>
      <c r="AB705" s="11">
        <v>6.7000000000000004E-2</v>
      </c>
    </row>
    <row r="706" spans="1:28" ht="15" x14ac:dyDescent="0.25">
      <c r="A706" s="7" t="s">
        <v>133</v>
      </c>
      <c r="B706" s="12" t="s">
        <v>84</v>
      </c>
      <c r="C706" s="19">
        <v>2002</v>
      </c>
      <c r="D706" s="9" t="str">
        <f t="shared" ref="D706:D769" si="22">CONCATENATE(A706,C706)</f>
        <v>Ecuador-The Americas2002</v>
      </c>
      <c r="E706" s="10">
        <v>28548945000</v>
      </c>
      <c r="F706" s="11">
        <v>4.8000000000000001E-2</v>
      </c>
      <c r="G706" s="11">
        <v>105</v>
      </c>
      <c r="H706" s="11">
        <v>0.158</v>
      </c>
      <c r="I706">
        <f t="array" ref="I706:J706">_xlfn.IFNA(VLOOKUP(D706,ENERGY!$D$2:$F$2692,{2,3},FALSE),0)</f>
        <v>12428</v>
      </c>
      <c r="J706">
        <v>32636</v>
      </c>
      <c r="K706">
        <f t="array" ref="K706:S706">VLOOKUP(D706,'HUMAN RESOURCES'!$D$2:$M$2692,{2,3,4,5,6,7,8,9,10},FALSE)</f>
        <v>2.5000000000000001E-2</v>
      </c>
      <c r="L706">
        <v>2.5999999999999999E-2</v>
      </c>
      <c r="M706">
        <v>77</v>
      </c>
      <c r="N706">
        <v>71</v>
      </c>
      <c r="O706">
        <v>0.33800000000000002</v>
      </c>
      <c r="P706">
        <v>0.60899999999999999</v>
      </c>
      <c r="Q706">
        <v>5.2999999999999999E-2</v>
      </c>
      <c r="R706">
        <v>13030041</v>
      </c>
      <c r="S706">
        <v>0.61099999999999999</v>
      </c>
      <c r="T706">
        <f t="shared" si="21"/>
        <v>0.38900000000000001</v>
      </c>
      <c r="U706">
        <f t="array" ref="U706:V706">VLOOKUP(D706,TOURISM!$D$2:$F$2692,{2,3},FALSE)</f>
        <v>449000000</v>
      </c>
      <c r="V706">
        <v>507000000</v>
      </c>
      <c r="W706" s="12">
        <f t="array" ref="W706:AB706">VLOOKUP(D706,BUSINESS!$D$2:$J$2692,{2,3,4,5,6,7},FALSE)</f>
        <v>0</v>
      </c>
      <c r="X706" s="12">
        <v>0</v>
      </c>
      <c r="Y706" s="12">
        <v>0</v>
      </c>
      <c r="Z706" s="12">
        <v>0</v>
      </c>
      <c r="AA706" s="11">
        <v>4.2999999999999997E-2</v>
      </c>
      <c r="AB706" s="11">
        <v>0.12</v>
      </c>
    </row>
    <row r="707" spans="1:28" ht="15" x14ac:dyDescent="0.25">
      <c r="A707" s="7" t="s">
        <v>133</v>
      </c>
      <c r="B707" s="12" t="s">
        <v>84</v>
      </c>
      <c r="C707" s="19">
        <v>2003</v>
      </c>
      <c r="D707" s="9" t="str">
        <f t="shared" si="22"/>
        <v>Ecuador-The Americas2003</v>
      </c>
      <c r="E707" s="10">
        <v>32432859000</v>
      </c>
      <c r="F707" s="11">
        <v>6.7000000000000004E-2</v>
      </c>
      <c r="G707" s="11">
        <v>164</v>
      </c>
      <c r="H707" s="11">
        <v>0.13600000000000001</v>
      </c>
      <c r="I707">
        <f t="array" ref="I707:J707">_xlfn.IFNA(VLOOKUP(D707,ENERGY!$D$2:$F$2692,{2,3},FALSE),0)</f>
        <v>12678</v>
      </c>
      <c r="J707">
        <v>30473</v>
      </c>
      <c r="K707">
        <f t="array" ref="K707:S707">VLOOKUP(D707,'HUMAN RESOURCES'!$D$2:$M$2692,{2,3,4,5,6,7,8,9,10},FALSE)</f>
        <v>2.4E-2</v>
      </c>
      <c r="L707">
        <v>2.5999999999999999E-2</v>
      </c>
      <c r="M707">
        <v>77</v>
      </c>
      <c r="N707">
        <v>71</v>
      </c>
      <c r="O707">
        <v>0.33400000000000002</v>
      </c>
      <c r="P707">
        <v>0.61199999999999999</v>
      </c>
      <c r="Q707">
        <v>5.3999999999999999E-2</v>
      </c>
      <c r="R707">
        <v>13279806</v>
      </c>
      <c r="S707">
        <v>0.61299999999999999</v>
      </c>
      <c r="T707">
        <f t="shared" ref="T707:T770" si="23">1-S707</f>
        <v>0.38700000000000001</v>
      </c>
      <c r="U707">
        <f t="array" ref="U707:V707">VLOOKUP(D707,TOURISM!$D$2:$F$2692,{2,3},FALSE)</f>
        <v>408000000</v>
      </c>
      <c r="V707">
        <v>500000000</v>
      </c>
      <c r="W707" s="12">
        <f t="array" ref="W707:AB707">VLOOKUP(D707,BUSINESS!$D$2:$J$2692,{2,3,4,5,6,7},FALSE)</f>
        <v>0</v>
      </c>
      <c r="X707" s="12">
        <v>92</v>
      </c>
      <c r="Y707" s="12">
        <v>0</v>
      </c>
      <c r="Z707" s="12">
        <v>0</v>
      </c>
      <c r="AA707" s="11">
        <v>4.4999999999999998E-2</v>
      </c>
      <c r="AB707" s="11">
        <v>0.18099999999999999</v>
      </c>
    </row>
    <row r="708" spans="1:28" ht="15" x14ac:dyDescent="0.25">
      <c r="A708" s="7" t="s">
        <v>133</v>
      </c>
      <c r="B708" s="12" t="s">
        <v>84</v>
      </c>
      <c r="C708" s="19">
        <v>2004</v>
      </c>
      <c r="D708" s="9" t="str">
        <f t="shared" si="22"/>
        <v>Ecuador-The Americas2004</v>
      </c>
      <c r="E708" s="10">
        <v>36591661000</v>
      </c>
      <c r="F708" s="11">
        <v>6.6000000000000003E-2</v>
      </c>
      <c r="G708" s="11">
        <v>178</v>
      </c>
      <c r="H708" s="11">
        <v>0.1</v>
      </c>
      <c r="I708">
        <f t="array" ref="I708:J708">_xlfn.IFNA(VLOOKUP(D708,ENERGY!$D$2:$F$2692,{2,3},FALSE),0)</f>
        <v>10973</v>
      </c>
      <c r="J708">
        <v>29670</v>
      </c>
      <c r="K708">
        <f t="array" ref="K708:S708">VLOOKUP(D708,'HUMAN RESOURCES'!$D$2:$M$2692,{2,3,4,5,6,7,8,9,10},FALSE)</f>
        <v>2.4E-2</v>
      </c>
      <c r="L708">
        <v>2.5000000000000001E-2</v>
      </c>
      <c r="M708">
        <v>77</v>
      </c>
      <c r="N708">
        <v>72</v>
      </c>
      <c r="O708">
        <v>0.33</v>
      </c>
      <c r="P708">
        <v>0.61499999999999999</v>
      </c>
      <c r="Q708">
        <v>5.5E-2</v>
      </c>
      <c r="R708">
        <v>13529091</v>
      </c>
      <c r="S708">
        <v>0.61499999999999999</v>
      </c>
      <c r="T708">
        <f t="shared" si="23"/>
        <v>0.38500000000000001</v>
      </c>
      <c r="U708">
        <f t="array" ref="U708:V708">VLOOKUP(D708,TOURISM!$D$2:$F$2692,{2,3},FALSE)</f>
        <v>464000000</v>
      </c>
      <c r="V708">
        <v>577000000</v>
      </c>
      <c r="W708" s="12">
        <f t="array" ref="W708:AB708">VLOOKUP(D708,BUSINESS!$D$2:$J$2692,{2,3,4,5,6,7},FALSE)</f>
        <v>0</v>
      </c>
      <c r="X708" s="12">
        <v>92</v>
      </c>
      <c r="Y708" s="12">
        <v>0</v>
      </c>
      <c r="Z708" s="12">
        <v>0</v>
      </c>
      <c r="AA708" s="11">
        <v>4.8000000000000001E-2</v>
      </c>
      <c r="AB708" s="11">
        <v>0.26200000000000001</v>
      </c>
    </row>
    <row r="709" spans="1:28" ht="15" x14ac:dyDescent="0.25">
      <c r="A709" s="7" t="s">
        <v>133</v>
      </c>
      <c r="B709" s="12" t="s">
        <v>84</v>
      </c>
      <c r="C709" s="19">
        <v>2005</v>
      </c>
      <c r="D709" s="9" t="str">
        <f t="shared" si="22"/>
        <v>Ecuador-The Americas2005</v>
      </c>
      <c r="E709" s="10">
        <v>41507085000</v>
      </c>
      <c r="F709" s="11">
        <v>6.3E-2</v>
      </c>
      <c r="G709" s="11">
        <v>190</v>
      </c>
      <c r="H709" s="11">
        <v>9.6000000000000002E-2</v>
      </c>
      <c r="I709">
        <f t="array" ref="I709:J709">_xlfn.IFNA(VLOOKUP(D709,ENERGY!$D$2:$F$2692,{2,3},FALSE),0)</f>
        <v>10278</v>
      </c>
      <c r="J709">
        <v>28658</v>
      </c>
      <c r="K709">
        <f t="array" ref="K709:S709">VLOOKUP(D709,'HUMAN RESOURCES'!$D$2:$M$2692,{2,3,4,5,6,7,8,9,10},FALSE)</f>
        <v>2.4E-2</v>
      </c>
      <c r="L709">
        <v>2.4E-2</v>
      </c>
      <c r="M709">
        <v>78</v>
      </c>
      <c r="N709">
        <v>72</v>
      </c>
      <c r="O709">
        <v>0.32700000000000001</v>
      </c>
      <c r="P709">
        <v>0.61699999999999999</v>
      </c>
      <c r="Q709">
        <v>5.6000000000000001E-2</v>
      </c>
      <c r="R709">
        <v>13777131</v>
      </c>
      <c r="S709">
        <v>0.61699999999999999</v>
      </c>
      <c r="T709">
        <f t="shared" si="23"/>
        <v>0.38300000000000001</v>
      </c>
      <c r="U709">
        <f t="array" ref="U709:V709">VLOOKUP(D709,TOURISM!$D$2:$F$2692,{2,3},FALSE)</f>
        <v>488000000</v>
      </c>
      <c r="V709">
        <v>644000000</v>
      </c>
      <c r="W709" s="12">
        <f t="array" ref="W709:AB709">VLOOKUP(D709,BUSINESS!$D$2:$J$2692,{2,3,4,5,6,7},FALSE)</f>
        <v>0.35299999999999998</v>
      </c>
      <c r="X709" s="12">
        <v>69</v>
      </c>
      <c r="Y709" s="12">
        <v>0</v>
      </c>
      <c r="Z709" s="12">
        <v>600</v>
      </c>
      <c r="AA709" s="11">
        <v>0.06</v>
      </c>
      <c r="AB709" s="11">
        <v>0.45300000000000001</v>
      </c>
    </row>
    <row r="710" spans="1:28" ht="15" x14ac:dyDescent="0.25">
      <c r="A710" s="7" t="s">
        <v>133</v>
      </c>
      <c r="B710" s="12" t="s">
        <v>84</v>
      </c>
      <c r="C710" s="19">
        <v>2006</v>
      </c>
      <c r="D710" s="9" t="str">
        <f t="shared" si="22"/>
        <v>Ecuador-The Americas2006</v>
      </c>
      <c r="E710" s="10">
        <v>46802044000</v>
      </c>
      <c r="F710" s="11">
        <v>6.5000000000000002E-2</v>
      </c>
      <c r="G710" s="11">
        <v>216</v>
      </c>
      <c r="H710" s="11">
        <v>9.8000000000000004E-2</v>
      </c>
      <c r="I710">
        <f t="array" ref="I710:J710">_xlfn.IFNA(VLOOKUP(D710,ENERGY!$D$2:$F$2692,{2,3},FALSE),0)</f>
        <v>11332</v>
      </c>
      <c r="J710">
        <v>30759</v>
      </c>
      <c r="K710">
        <f t="array" ref="K710:S710">VLOOKUP(D710,'HUMAN RESOURCES'!$D$2:$M$2692,{2,3,4,5,6,7,8,9,10},FALSE)</f>
        <v>2.3E-2</v>
      </c>
      <c r="L710">
        <v>2.3E-2</v>
      </c>
      <c r="M710">
        <v>78</v>
      </c>
      <c r="N710">
        <v>72</v>
      </c>
      <c r="O710">
        <v>0.32300000000000001</v>
      </c>
      <c r="P710">
        <v>0.62</v>
      </c>
      <c r="Q710">
        <v>5.7000000000000002E-2</v>
      </c>
      <c r="R710">
        <v>14023503</v>
      </c>
      <c r="S710">
        <v>0.61899999999999999</v>
      </c>
      <c r="T710">
        <f t="shared" si="23"/>
        <v>0.38100000000000001</v>
      </c>
      <c r="U710">
        <f t="array" ref="U710:V710">VLOOKUP(D710,TOURISM!$D$2:$F$2692,{2,3},FALSE)</f>
        <v>492000000</v>
      </c>
      <c r="V710">
        <v>706000000</v>
      </c>
      <c r="W710" s="12">
        <f t="array" ref="W710:AB710">VLOOKUP(D710,BUSINESS!$D$2:$J$2692,{2,3,4,5,6,7},FALSE)</f>
        <v>0.35299999999999998</v>
      </c>
      <c r="X710" s="12">
        <v>65</v>
      </c>
      <c r="Y710" s="12">
        <v>0</v>
      </c>
      <c r="Z710" s="12">
        <v>600</v>
      </c>
      <c r="AA710" s="11">
        <v>7.1999999999999995E-2</v>
      </c>
      <c r="AB710" s="11">
        <v>0.60499999999999998</v>
      </c>
    </row>
    <row r="711" spans="1:28" ht="15" x14ac:dyDescent="0.25">
      <c r="A711" s="7" t="s">
        <v>133</v>
      </c>
      <c r="B711" s="12" t="s">
        <v>84</v>
      </c>
      <c r="C711" s="19">
        <v>2007</v>
      </c>
      <c r="D711" s="9" t="str">
        <f t="shared" si="22"/>
        <v>Ecuador-The Americas2007</v>
      </c>
      <c r="E711" s="10">
        <v>51007777000</v>
      </c>
      <c r="F711" s="11">
        <v>6.7000000000000004E-2</v>
      </c>
      <c r="G711" s="11">
        <v>241</v>
      </c>
      <c r="H711" s="12">
        <v>0</v>
      </c>
      <c r="I711">
        <f t="array" ref="I711:J711">_xlfn.IFNA(VLOOKUP(D711,ENERGY!$D$2:$F$2692,{2,3},FALSE),0)</f>
        <v>11048</v>
      </c>
      <c r="J711">
        <v>29908</v>
      </c>
      <c r="K711">
        <f t="array" ref="K711:S711">VLOOKUP(D711,'HUMAN RESOURCES'!$D$2:$M$2692,{2,3,4,5,6,7,8,9,10},FALSE)</f>
        <v>2.3E-2</v>
      </c>
      <c r="L711">
        <v>2.3E-2</v>
      </c>
      <c r="M711">
        <v>78</v>
      </c>
      <c r="N711">
        <v>72</v>
      </c>
      <c r="O711">
        <v>0.32</v>
      </c>
      <c r="P711">
        <v>0.622</v>
      </c>
      <c r="Q711">
        <v>5.8000000000000003E-2</v>
      </c>
      <c r="R711">
        <v>14268397</v>
      </c>
      <c r="S711">
        <v>0.621</v>
      </c>
      <c r="T711">
        <f t="shared" si="23"/>
        <v>0.379</v>
      </c>
      <c r="U711">
        <f t="array" ref="U711:V711">VLOOKUP(D711,TOURISM!$D$2:$F$2692,{2,3},FALSE)</f>
        <v>626000000</v>
      </c>
      <c r="V711">
        <v>733000000</v>
      </c>
      <c r="W711" s="12">
        <f t="array" ref="W711:AB711">VLOOKUP(D711,BUSINESS!$D$2:$J$2692,{2,3,4,5,6,7},FALSE)</f>
        <v>0.35299999999999998</v>
      </c>
      <c r="X711" s="12">
        <v>65</v>
      </c>
      <c r="Y711" s="12">
        <v>0</v>
      </c>
      <c r="Z711" s="12">
        <v>600</v>
      </c>
      <c r="AA711" s="11">
        <v>0.108</v>
      </c>
      <c r="AB711" s="11">
        <v>0.69699999999999995</v>
      </c>
    </row>
    <row r="712" spans="1:28" ht="15" x14ac:dyDescent="0.25">
      <c r="A712" s="7" t="s">
        <v>133</v>
      </c>
      <c r="B712" s="12" t="s">
        <v>84</v>
      </c>
      <c r="C712" s="19">
        <v>2008</v>
      </c>
      <c r="D712" s="9" t="str">
        <f t="shared" si="22"/>
        <v>Ecuador-The Americas2008</v>
      </c>
      <c r="E712" s="10">
        <v>61762635000</v>
      </c>
      <c r="F712" s="11">
        <v>6.3E-2</v>
      </c>
      <c r="G712" s="11">
        <v>268</v>
      </c>
      <c r="H712" s="12">
        <v>0</v>
      </c>
      <c r="I712">
        <f t="array" ref="I712:J712">_xlfn.IFNA(VLOOKUP(D712,ENERGY!$D$2:$F$2692,{2,3},FALSE),0)</f>
        <v>9177</v>
      </c>
      <c r="J712">
        <v>24690</v>
      </c>
      <c r="K712">
        <f t="array" ref="K712:S712">VLOOKUP(D712,'HUMAN RESOURCES'!$D$2:$M$2692,{2,3,4,5,6,7,8,9,10},FALSE)</f>
        <v>2.1999999999999999E-2</v>
      </c>
      <c r="L712">
        <v>2.1999999999999999E-2</v>
      </c>
      <c r="M712">
        <v>78</v>
      </c>
      <c r="N712">
        <v>72</v>
      </c>
      <c r="O712">
        <v>0.316</v>
      </c>
      <c r="P712">
        <v>0.624</v>
      </c>
      <c r="Q712">
        <v>5.8999999999999997E-2</v>
      </c>
      <c r="R712">
        <v>14512402</v>
      </c>
      <c r="S712">
        <v>0.623</v>
      </c>
      <c r="T712">
        <f t="shared" si="23"/>
        <v>0.377</v>
      </c>
      <c r="U712">
        <f t="array" ref="U712:V712">VLOOKUP(D712,TOURISM!$D$2:$F$2692,{2,3},FALSE)</f>
        <v>745000000</v>
      </c>
      <c r="V712">
        <v>790000000</v>
      </c>
      <c r="W712" s="12">
        <f t="array" ref="W712:AB712">VLOOKUP(D712,BUSINESS!$D$2:$J$2692,{2,3,4,5,6,7},FALSE)</f>
        <v>0.34899999999999998</v>
      </c>
      <c r="X712" s="12">
        <v>65</v>
      </c>
      <c r="Y712" s="12">
        <v>0</v>
      </c>
      <c r="Z712" s="12">
        <v>600</v>
      </c>
      <c r="AA712" s="11">
        <v>0.188</v>
      </c>
      <c r="AB712" s="11">
        <v>0.80500000000000005</v>
      </c>
    </row>
    <row r="713" spans="1:28" ht="15" x14ac:dyDescent="0.25">
      <c r="A713" s="7" t="s">
        <v>133</v>
      </c>
      <c r="B713" s="12" t="s">
        <v>84</v>
      </c>
      <c r="C713" s="19">
        <v>2009</v>
      </c>
      <c r="D713" s="9" t="str">
        <f t="shared" si="22"/>
        <v>Ecuador-The Americas2009</v>
      </c>
      <c r="E713" s="10">
        <v>62519686000</v>
      </c>
      <c r="F713" s="11">
        <v>7.0999999999999994E-2</v>
      </c>
      <c r="G713" s="11">
        <v>302</v>
      </c>
      <c r="H713" s="12">
        <v>0</v>
      </c>
      <c r="I713">
        <f t="array" ref="I713:J713">_xlfn.IFNA(VLOOKUP(D713,ENERGY!$D$2:$F$2692,{2,3},FALSE),0)</f>
        <v>9712</v>
      </c>
      <c r="J713">
        <v>26523</v>
      </c>
      <c r="K713">
        <f t="array" ref="K713:S713">VLOOKUP(D713,'HUMAN RESOURCES'!$D$2:$M$2692,{2,3,4,5,6,7,8,9,10},FALSE)</f>
        <v>2.1999999999999999E-2</v>
      </c>
      <c r="L713">
        <v>2.1999999999999999E-2</v>
      </c>
      <c r="M713">
        <v>78</v>
      </c>
      <c r="N713">
        <v>73</v>
      </c>
      <c r="O713">
        <v>0.313</v>
      </c>
      <c r="P713">
        <v>0.627</v>
      </c>
      <c r="Q713">
        <v>6.0999999999999999E-2</v>
      </c>
      <c r="R713">
        <v>14756424</v>
      </c>
      <c r="S713">
        <v>0.625</v>
      </c>
      <c r="T713">
        <f t="shared" si="23"/>
        <v>0.375</v>
      </c>
      <c r="U713">
        <f t="array" ref="U713:V713">VLOOKUP(D713,TOURISM!$D$2:$F$2692,{2,3},FALSE)</f>
        <v>674000000</v>
      </c>
      <c r="V713">
        <v>806000000</v>
      </c>
      <c r="W713" s="12">
        <f t="array" ref="W713:AB713">VLOOKUP(D713,BUSINESS!$D$2:$J$2692,{2,3,4,5,6,7},FALSE)</f>
        <v>0.34899999999999998</v>
      </c>
      <c r="X713" s="12">
        <v>64</v>
      </c>
      <c r="Y713" s="12">
        <v>0</v>
      </c>
      <c r="Z713" s="12">
        <v>600</v>
      </c>
      <c r="AA713" s="11">
        <v>0.246</v>
      </c>
      <c r="AB713" s="11">
        <v>0.89700000000000002</v>
      </c>
    </row>
    <row r="714" spans="1:28" ht="15" x14ac:dyDescent="0.25">
      <c r="A714" s="7" t="s">
        <v>133</v>
      </c>
      <c r="B714" s="12" t="s">
        <v>84</v>
      </c>
      <c r="C714" s="19">
        <v>2010</v>
      </c>
      <c r="D714" s="9" t="str">
        <f t="shared" si="22"/>
        <v>Ecuador-The Americas2010</v>
      </c>
      <c r="E714" s="10">
        <v>67513698000</v>
      </c>
      <c r="F714" s="11">
        <v>7.1999999999999995E-2</v>
      </c>
      <c r="G714" s="11">
        <v>335</v>
      </c>
      <c r="H714" s="12">
        <v>0</v>
      </c>
      <c r="I714">
        <f t="array" ref="I714:J714">_xlfn.IFNA(VLOOKUP(D714,ENERGY!$D$2:$F$2692,{2,3},FALSE),0)</f>
        <v>10255</v>
      </c>
      <c r="J714">
        <v>29688</v>
      </c>
      <c r="K714">
        <f t="array" ref="K714:S714">VLOOKUP(D714,'HUMAN RESOURCES'!$D$2:$M$2692,{2,3,4,5,6,7,8,9,10},FALSE)</f>
        <v>2.1999999999999999E-2</v>
      </c>
      <c r="L714">
        <v>2.1000000000000001E-2</v>
      </c>
      <c r="M714">
        <v>79</v>
      </c>
      <c r="N714">
        <v>73</v>
      </c>
      <c r="O714">
        <v>0.31</v>
      </c>
      <c r="P714">
        <v>0.629</v>
      </c>
      <c r="Q714">
        <v>6.2E-2</v>
      </c>
      <c r="R714">
        <v>15001072</v>
      </c>
      <c r="S714">
        <v>0.627</v>
      </c>
      <c r="T714">
        <f t="shared" si="23"/>
        <v>0.373</v>
      </c>
      <c r="U714">
        <f t="array" ref="U714:V714">VLOOKUP(D714,TOURISM!$D$2:$F$2692,{2,3},FALSE)</f>
        <v>786000000</v>
      </c>
      <c r="V714">
        <v>863000000</v>
      </c>
      <c r="W714" s="12">
        <f t="array" ref="W714:AB714">VLOOKUP(D714,BUSINESS!$D$2:$J$2692,{2,3,4,5,6,7},FALSE)</f>
        <v>0.35299999999999998</v>
      </c>
      <c r="X714" s="12">
        <v>56</v>
      </c>
      <c r="Y714" s="12">
        <v>0</v>
      </c>
      <c r="Z714" s="12">
        <v>654</v>
      </c>
      <c r="AA714" s="11">
        <v>0.28999999999999998</v>
      </c>
      <c r="AB714" s="11">
        <v>0.98499999999999999</v>
      </c>
    </row>
    <row r="715" spans="1:28" ht="15" x14ac:dyDescent="0.25">
      <c r="A715" s="7" t="s">
        <v>133</v>
      </c>
      <c r="B715" s="12" t="s">
        <v>84</v>
      </c>
      <c r="C715" s="19">
        <v>2011</v>
      </c>
      <c r="D715" s="9" t="str">
        <f t="shared" si="22"/>
        <v>Ecuador-The Americas2011</v>
      </c>
      <c r="E715" s="10">
        <v>76769729000</v>
      </c>
      <c r="F715" s="11">
        <v>6.9000000000000006E-2</v>
      </c>
      <c r="G715" s="11">
        <v>362</v>
      </c>
      <c r="H715" s="12">
        <v>0</v>
      </c>
      <c r="I715">
        <f t="array" ref="I715:J715">_xlfn.IFNA(VLOOKUP(D715,ENERGY!$D$2:$F$2692,{2,3},FALSE),0)</f>
        <v>0</v>
      </c>
      <c r="J715">
        <v>0</v>
      </c>
      <c r="K715">
        <f t="array" ref="K715:S715">VLOOKUP(D715,'HUMAN RESOURCES'!$D$2:$M$2692,{2,3,4,5,6,7,8,9,10},FALSE)</f>
        <v>2.1000000000000001E-2</v>
      </c>
      <c r="L715">
        <v>0.02</v>
      </c>
      <c r="M715">
        <v>79</v>
      </c>
      <c r="N715">
        <v>73</v>
      </c>
      <c r="O715">
        <v>0.30599999999999999</v>
      </c>
      <c r="P715">
        <v>0.63100000000000001</v>
      </c>
      <c r="Q715">
        <v>6.3E-2</v>
      </c>
      <c r="R715">
        <v>15246481</v>
      </c>
      <c r="S715">
        <v>0.629</v>
      </c>
      <c r="T715">
        <f t="shared" si="23"/>
        <v>0.371</v>
      </c>
      <c r="U715">
        <f t="array" ref="U715:V715">VLOOKUP(D715,TOURISM!$D$2:$F$2692,{2,3},FALSE)</f>
        <v>849000000</v>
      </c>
      <c r="V715">
        <v>917000000</v>
      </c>
      <c r="W715" s="12">
        <f t="array" ref="W715:AB715">VLOOKUP(D715,BUSINESS!$D$2:$J$2692,{2,3,4,5,6,7},FALSE)</f>
        <v>0.35299999999999998</v>
      </c>
      <c r="X715" s="12">
        <v>56</v>
      </c>
      <c r="Y715" s="12">
        <v>0</v>
      </c>
      <c r="Z715" s="12">
        <v>654</v>
      </c>
      <c r="AA715" s="11">
        <v>0.314</v>
      </c>
      <c r="AB715" s="11">
        <v>1.006</v>
      </c>
    </row>
    <row r="716" spans="1:28" ht="15" x14ac:dyDescent="0.25">
      <c r="A716" s="7" t="s">
        <v>133</v>
      </c>
      <c r="B716" s="12" t="s">
        <v>84</v>
      </c>
      <c r="C716" s="19">
        <v>2012</v>
      </c>
      <c r="D716" s="9" t="str">
        <f t="shared" si="22"/>
        <v>Ecuador-The Americas2012</v>
      </c>
      <c r="E716" s="10">
        <v>84039856000</v>
      </c>
      <c r="F716" s="11">
        <v>6.4000000000000001E-2</v>
      </c>
      <c r="G716" s="11">
        <v>361</v>
      </c>
      <c r="H716" s="12">
        <v>0</v>
      </c>
      <c r="I716">
        <f t="array" ref="I716:J716">_xlfn.IFNA(VLOOKUP(D716,ENERGY!$D$2:$F$2692,{2,3},FALSE),0)</f>
        <v>0</v>
      </c>
      <c r="J716">
        <v>0</v>
      </c>
      <c r="K716">
        <f t="array" ref="K716:S716">VLOOKUP(D716,'HUMAN RESOURCES'!$D$2:$M$2692,{2,3,4,5,6,7,8,9,10},FALSE)</f>
        <v>2.1000000000000001E-2</v>
      </c>
      <c r="L716">
        <v>0.02</v>
      </c>
      <c r="M716">
        <v>79</v>
      </c>
      <c r="N716">
        <v>73</v>
      </c>
      <c r="O716">
        <v>0.30299999999999999</v>
      </c>
      <c r="P716">
        <v>0.63300000000000001</v>
      </c>
      <c r="Q716">
        <v>6.4000000000000001E-2</v>
      </c>
      <c r="R716">
        <v>15492264</v>
      </c>
      <c r="S716">
        <v>0.63100000000000001</v>
      </c>
      <c r="T716">
        <f t="shared" si="23"/>
        <v>0.36899999999999999</v>
      </c>
      <c r="U716">
        <f t="array" ref="U716:V716">VLOOKUP(D716,TOURISM!$D$2:$F$2692,{2,3},FALSE)</f>
        <v>1039000000</v>
      </c>
      <c r="V716">
        <v>944000000</v>
      </c>
      <c r="W716" s="12">
        <f t="array" ref="W716:AB716">VLOOKUP(D716,BUSINESS!$D$2:$J$2692,{2,3,4,5,6,7},FALSE)</f>
        <v>0.34599999999999997</v>
      </c>
      <c r="X716" s="12">
        <v>56</v>
      </c>
      <c r="Y716" s="12">
        <v>134</v>
      </c>
      <c r="Z716" s="12">
        <v>654</v>
      </c>
      <c r="AA716" s="11">
        <v>0.35099999999999998</v>
      </c>
      <c r="AB716" s="11">
        <v>1.0620000000000001</v>
      </c>
    </row>
    <row r="717" spans="1:28" ht="15" x14ac:dyDescent="0.25">
      <c r="A717" s="7" t="s">
        <v>134</v>
      </c>
      <c r="B717" s="12" t="s">
        <v>77</v>
      </c>
      <c r="C717" s="19">
        <v>2000</v>
      </c>
      <c r="D717" s="9" t="str">
        <f t="shared" si="22"/>
        <v>Egypt-Africa2000</v>
      </c>
      <c r="E717" s="10">
        <v>99838540997</v>
      </c>
      <c r="F717" s="11">
        <v>5.3999999999999999E-2</v>
      </c>
      <c r="G717" s="11">
        <v>79</v>
      </c>
      <c r="H717" s="11">
        <v>0.13200000000000001</v>
      </c>
      <c r="I717">
        <f t="array" ref="I717:J717">_xlfn.IFNA(VLOOKUP(D717,ENERGY!$D$2:$F$2692,{2,3},FALSE),0)</f>
        <v>0</v>
      </c>
      <c r="J717">
        <v>0</v>
      </c>
      <c r="K717">
        <f t="array" ref="K717:S717">VLOOKUP(D717,'HUMAN RESOURCES'!$D$2:$M$2692,{2,3,4,5,6,7,8,9,10},FALSE)</f>
        <v>2.5000000000000001E-2</v>
      </c>
      <c r="L717">
        <v>3.5999999999999997E-2</v>
      </c>
      <c r="M717">
        <v>71</v>
      </c>
      <c r="N717">
        <v>66</v>
      </c>
      <c r="O717">
        <v>0.35399999999999998</v>
      </c>
      <c r="P717">
        <v>0.59199999999999997</v>
      </c>
      <c r="Q717">
        <v>5.2999999999999999E-2</v>
      </c>
      <c r="R717">
        <v>66136590</v>
      </c>
      <c r="S717">
        <v>0.42799999999999999</v>
      </c>
      <c r="T717">
        <f t="shared" si="23"/>
        <v>0.57200000000000006</v>
      </c>
      <c r="U717">
        <f t="array" ref="U717:V717">VLOOKUP(D717,TOURISM!$D$2:$F$2692,{2,3},FALSE)</f>
        <v>4657000000</v>
      </c>
      <c r="V717">
        <v>1206000000</v>
      </c>
      <c r="W717" s="12">
        <f t="array" ref="W717:AB717">VLOOKUP(D717,BUSINESS!$D$2:$J$2692,{2,3,4,5,6,7},FALSE)</f>
        <v>0</v>
      </c>
      <c r="X717" s="12">
        <v>0</v>
      </c>
      <c r="Y717" s="12">
        <v>0</v>
      </c>
      <c r="Z717" s="12">
        <v>0</v>
      </c>
      <c r="AA717" s="11">
        <v>6.0000000000000001E-3</v>
      </c>
      <c r="AB717" s="11">
        <v>2.1000000000000001E-2</v>
      </c>
    </row>
    <row r="718" spans="1:28" ht="15" x14ac:dyDescent="0.25">
      <c r="A718" s="7" t="s">
        <v>134</v>
      </c>
      <c r="B718" s="12" t="s">
        <v>77</v>
      </c>
      <c r="C718" s="19">
        <v>2001</v>
      </c>
      <c r="D718" s="9" t="str">
        <f t="shared" si="22"/>
        <v>Egypt-Africa2001</v>
      </c>
      <c r="E718" s="10">
        <v>97632008051</v>
      </c>
      <c r="F718" s="11">
        <v>5.8000000000000003E-2</v>
      </c>
      <c r="G718" s="11">
        <v>76</v>
      </c>
      <c r="H718" s="11">
        <v>0.13300000000000001</v>
      </c>
      <c r="I718">
        <f t="array" ref="I718:J718">_xlfn.IFNA(VLOOKUP(D718,ENERGY!$D$2:$F$2692,{2,3},FALSE),0)</f>
        <v>77649</v>
      </c>
      <c r="J718">
        <v>0</v>
      </c>
      <c r="K718">
        <f t="array" ref="K718:S718">VLOOKUP(D718,'HUMAN RESOURCES'!$D$2:$M$2692,{2,3,4,5,6,7,8,9,10},FALSE)</f>
        <v>2.5000000000000001E-2</v>
      </c>
      <c r="L718">
        <v>3.4000000000000002E-2</v>
      </c>
      <c r="M718">
        <v>71</v>
      </c>
      <c r="N718">
        <v>66</v>
      </c>
      <c r="O718">
        <v>0.34799999999999998</v>
      </c>
      <c r="P718">
        <v>0.59799999999999998</v>
      </c>
      <c r="Q718">
        <v>5.3999999999999999E-2</v>
      </c>
      <c r="R718">
        <v>67204189</v>
      </c>
      <c r="S718">
        <v>0.42799999999999999</v>
      </c>
      <c r="T718">
        <f t="shared" si="23"/>
        <v>0.57200000000000006</v>
      </c>
      <c r="U718">
        <f t="array" ref="U718:V718">VLOOKUP(D718,TOURISM!$D$2:$F$2692,{2,3},FALSE)</f>
        <v>4119000000</v>
      </c>
      <c r="V718">
        <v>1248000000</v>
      </c>
      <c r="W718" s="12">
        <f t="array" ref="W718:AB718">VLOOKUP(D718,BUSINESS!$D$2:$J$2692,{2,3,4,5,6,7},FALSE)</f>
        <v>0</v>
      </c>
      <c r="X718" s="12">
        <v>0</v>
      </c>
      <c r="Y718" s="12">
        <v>0</v>
      </c>
      <c r="Z718" s="12">
        <v>0</v>
      </c>
      <c r="AA718" s="11">
        <v>8.0000000000000002E-3</v>
      </c>
      <c r="AB718" s="11">
        <v>4.2000000000000003E-2</v>
      </c>
    </row>
    <row r="719" spans="1:28" ht="15" x14ac:dyDescent="0.25">
      <c r="A719" s="7" t="s">
        <v>134</v>
      </c>
      <c r="B719" s="12" t="s">
        <v>77</v>
      </c>
      <c r="C719" s="19">
        <v>2002</v>
      </c>
      <c r="D719" s="9" t="str">
        <f t="shared" si="22"/>
        <v>Egypt-Africa2002</v>
      </c>
      <c r="E719" s="10">
        <v>87850680573</v>
      </c>
      <c r="F719" s="11">
        <v>6.0999999999999999E-2</v>
      </c>
      <c r="G719" s="11">
        <v>74</v>
      </c>
      <c r="H719" s="11">
        <v>0.13800000000000001</v>
      </c>
      <c r="I719">
        <f t="array" ref="I719:J719">_xlfn.IFNA(VLOOKUP(D719,ENERGY!$D$2:$F$2692,{2,3},FALSE),0)</f>
        <v>73575</v>
      </c>
      <c r="J719">
        <v>204776</v>
      </c>
      <c r="K719">
        <f t="array" ref="K719:S719">VLOOKUP(D719,'HUMAN RESOURCES'!$D$2:$M$2692,{2,3,4,5,6,7,8,9,10},FALSE)</f>
        <v>2.4E-2</v>
      </c>
      <c r="L719">
        <v>3.1E-2</v>
      </c>
      <c r="M719">
        <v>71</v>
      </c>
      <c r="N719">
        <v>67</v>
      </c>
      <c r="O719">
        <v>0.34200000000000003</v>
      </c>
      <c r="P719">
        <v>0.60399999999999998</v>
      </c>
      <c r="Q719">
        <v>5.3999999999999999E-2</v>
      </c>
      <c r="R719">
        <v>68302914</v>
      </c>
      <c r="S719">
        <v>0.42899999999999999</v>
      </c>
      <c r="T719">
        <f t="shared" si="23"/>
        <v>0.57099999999999995</v>
      </c>
      <c r="U719">
        <f t="array" ref="U719:V719">VLOOKUP(D719,TOURISM!$D$2:$F$2692,{2,3},FALSE)</f>
        <v>4133000000</v>
      </c>
      <c r="V719">
        <v>1309000000</v>
      </c>
      <c r="W719" s="12">
        <f t="array" ref="W719:AB719">VLOOKUP(D719,BUSINESS!$D$2:$J$2692,{2,3,4,5,6,7},FALSE)</f>
        <v>0</v>
      </c>
      <c r="X719" s="12">
        <v>0</v>
      </c>
      <c r="Y719" s="12">
        <v>0</v>
      </c>
      <c r="Z719" s="12">
        <v>0</v>
      </c>
      <c r="AA719" s="11">
        <v>2.7E-2</v>
      </c>
      <c r="AB719" s="11">
        <v>6.6000000000000003E-2</v>
      </c>
    </row>
    <row r="720" spans="1:28" ht="15" x14ac:dyDescent="0.25">
      <c r="A720" s="7" t="s">
        <v>134</v>
      </c>
      <c r="B720" s="12" t="s">
        <v>77</v>
      </c>
      <c r="C720" s="19">
        <v>2003</v>
      </c>
      <c r="D720" s="9" t="str">
        <f t="shared" si="22"/>
        <v>Egypt-Africa2003</v>
      </c>
      <c r="E720" s="10">
        <v>82923680622</v>
      </c>
      <c r="F720" s="11">
        <v>5.6000000000000001E-2</v>
      </c>
      <c r="G720" s="11">
        <v>56</v>
      </c>
      <c r="H720" s="11">
        <v>0.13500000000000001</v>
      </c>
      <c r="I720">
        <f t="array" ref="I720:J720">_xlfn.IFNA(VLOOKUP(D720,ENERGY!$D$2:$F$2692,{2,3},FALSE),0)</f>
        <v>71465</v>
      </c>
      <c r="J720">
        <v>197871</v>
      </c>
      <c r="K720">
        <f t="array" ref="K720:S720">VLOOKUP(D720,'HUMAN RESOURCES'!$D$2:$M$2692,{2,3,4,5,6,7,8,9,10},FALSE)</f>
        <v>2.4E-2</v>
      </c>
      <c r="L720">
        <v>2.9000000000000001E-2</v>
      </c>
      <c r="M720">
        <v>72</v>
      </c>
      <c r="N720">
        <v>67</v>
      </c>
      <c r="O720">
        <v>0.33500000000000002</v>
      </c>
      <c r="P720">
        <v>0.61</v>
      </c>
      <c r="Q720">
        <v>5.3999999999999999E-2</v>
      </c>
      <c r="R720">
        <v>69432477</v>
      </c>
      <c r="S720">
        <v>0.42899999999999999</v>
      </c>
      <c r="T720">
        <f t="shared" si="23"/>
        <v>0.57099999999999995</v>
      </c>
      <c r="U720">
        <f t="array" ref="U720:V720">VLOOKUP(D720,TOURISM!$D$2:$F$2692,{2,3},FALSE)</f>
        <v>4704000000</v>
      </c>
      <c r="V720">
        <v>1465000000</v>
      </c>
      <c r="W720" s="12">
        <f t="array" ref="W720:AB720">VLOOKUP(D720,BUSINESS!$D$2:$J$2692,{2,3,4,5,6,7},FALSE)</f>
        <v>0</v>
      </c>
      <c r="X720" s="12">
        <v>37</v>
      </c>
      <c r="Y720" s="12">
        <v>0</v>
      </c>
      <c r="Z720" s="12">
        <v>0</v>
      </c>
      <c r="AA720" s="11">
        <v>0.04</v>
      </c>
      <c r="AB720" s="11">
        <v>8.3000000000000004E-2</v>
      </c>
    </row>
    <row r="721" spans="1:28" ht="15" x14ac:dyDescent="0.25">
      <c r="A721" s="7" t="s">
        <v>134</v>
      </c>
      <c r="B721" s="12" t="s">
        <v>77</v>
      </c>
      <c r="C721" s="19">
        <v>2004</v>
      </c>
      <c r="D721" s="9" t="str">
        <f t="shared" si="22"/>
        <v>Egypt-Africa2004</v>
      </c>
      <c r="E721" s="10">
        <v>78845185709</v>
      </c>
      <c r="F721" s="11">
        <v>5.2999999999999999E-2</v>
      </c>
      <c r="G721" s="11">
        <v>57</v>
      </c>
      <c r="H721" s="11">
        <v>0.13400000000000001</v>
      </c>
      <c r="I721">
        <f t="array" ref="I721:J721">_xlfn.IFNA(VLOOKUP(D721,ENERGY!$D$2:$F$2692,{2,3},FALSE),0)</f>
        <v>72050</v>
      </c>
      <c r="J721">
        <v>196797</v>
      </c>
      <c r="K721">
        <f t="array" ref="K721:S721">VLOOKUP(D721,'HUMAN RESOURCES'!$D$2:$M$2692,{2,3,4,5,6,7,8,9,10},FALSE)</f>
        <v>2.4E-2</v>
      </c>
      <c r="L721">
        <v>2.7E-2</v>
      </c>
      <c r="M721">
        <v>72</v>
      </c>
      <c r="N721">
        <v>67</v>
      </c>
      <c r="O721">
        <v>0.33</v>
      </c>
      <c r="P721">
        <v>0.61599999999999999</v>
      </c>
      <c r="Q721">
        <v>5.3999999999999999E-2</v>
      </c>
      <c r="R721">
        <v>70591288</v>
      </c>
      <c r="S721">
        <v>0.43</v>
      </c>
      <c r="T721">
        <f t="shared" si="23"/>
        <v>0.57000000000000006</v>
      </c>
      <c r="U721">
        <f t="array" ref="U721:V721">VLOOKUP(D721,TOURISM!$D$2:$F$2692,{2,3},FALSE)</f>
        <v>6328000000</v>
      </c>
      <c r="V721">
        <v>1543000000</v>
      </c>
      <c r="W721" s="12">
        <f t="array" ref="W721:AB721">VLOOKUP(D721,BUSINESS!$D$2:$J$2692,{2,3,4,5,6,7},FALSE)</f>
        <v>0</v>
      </c>
      <c r="X721" s="12">
        <v>37</v>
      </c>
      <c r="Y721" s="12">
        <v>0</v>
      </c>
      <c r="Z721" s="12">
        <v>0</v>
      </c>
      <c r="AA721" s="11">
        <v>0.11899999999999999</v>
      </c>
      <c r="AB721" s="11">
        <v>0.108</v>
      </c>
    </row>
    <row r="722" spans="1:28" ht="15" x14ac:dyDescent="0.25">
      <c r="A722" s="7" t="s">
        <v>134</v>
      </c>
      <c r="B722" s="12" t="s">
        <v>77</v>
      </c>
      <c r="C722" s="19">
        <v>2005</v>
      </c>
      <c r="D722" s="9" t="str">
        <f t="shared" si="22"/>
        <v>Egypt-Africa2005</v>
      </c>
      <c r="E722" s="10">
        <v>89685724889</v>
      </c>
      <c r="F722" s="11">
        <v>5.0999999999999997E-2</v>
      </c>
      <c r="G722" s="11">
        <v>64</v>
      </c>
      <c r="H722" s="11">
        <v>0.13100000000000001</v>
      </c>
      <c r="I722">
        <f t="array" ref="I722:J722">_xlfn.IFNA(VLOOKUP(D722,ENERGY!$D$2:$F$2692,{2,3},FALSE),0)</f>
        <v>53536</v>
      </c>
      <c r="J722">
        <v>150912</v>
      </c>
      <c r="K722">
        <f t="array" ref="K722:S722">VLOOKUP(D722,'HUMAN RESOURCES'!$D$2:$M$2692,{2,3,4,5,6,7,8,9,10},FALSE)</f>
        <v>2.4E-2</v>
      </c>
      <c r="L722">
        <v>2.5999999999999999E-2</v>
      </c>
      <c r="M722">
        <v>72</v>
      </c>
      <c r="N722">
        <v>67</v>
      </c>
      <c r="O722">
        <v>0.32500000000000001</v>
      </c>
      <c r="P722">
        <v>0.62</v>
      </c>
      <c r="Q722">
        <v>5.5E-2</v>
      </c>
      <c r="R722">
        <v>71777678</v>
      </c>
      <c r="S722">
        <v>0.43</v>
      </c>
      <c r="T722">
        <f t="shared" si="23"/>
        <v>0.57000000000000006</v>
      </c>
      <c r="U722">
        <f t="array" ref="U722:V722">VLOOKUP(D722,TOURISM!$D$2:$F$2692,{2,3},FALSE)</f>
        <v>7206000000</v>
      </c>
      <c r="V722">
        <v>1932000000</v>
      </c>
      <c r="W722" s="12">
        <f t="array" ref="W722:AB722">VLOOKUP(D722,BUSINESS!$D$2:$J$2692,{2,3,4,5,6,7},FALSE)</f>
        <v>0.54300000000000004</v>
      </c>
      <c r="X722" s="12">
        <v>22</v>
      </c>
      <c r="Y722" s="12">
        <v>0</v>
      </c>
      <c r="Z722" s="12">
        <v>504</v>
      </c>
      <c r="AA722" s="11">
        <v>0.128</v>
      </c>
      <c r="AB722" s="11">
        <v>0.19</v>
      </c>
    </row>
    <row r="723" spans="1:28" ht="15" x14ac:dyDescent="0.25">
      <c r="A723" s="7" t="s">
        <v>134</v>
      </c>
      <c r="B723" s="12" t="s">
        <v>77</v>
      </c>
      <c r="C723" s="19">
        <v>2006</v>
      </c>
      <c r="D723" s="9" t="str">
        <f t="shared" si="22"/>
        <v>Egypt-Africa2006</v>
      </c>
      <c r="E723" s="10">
        <v>107000000000</v>
      </c>
      <c r="F723" s="11">
        <v>5.1999999999999998E-2</v>
      </c>
      <c r="G723" s="11">
        <v>75</v>
      </c>
      <c r="H723" s="11">
        <v>0.126</v>
      </c>
      <c r="I723">
        <f t="array" ref="I723:J723">_xlfn.IFNA(VLOOKUP(D723,ENERGY!$D$2:$F$2692,{2,3},FALSE),0)</f>
        <v>71189</v>
      </c>
      <c r="J723">
        <v>192382</v>
      </c>
      <c r="K723">
        <f t="array" ref="K723:S723">VLOOKUP(D723,'HUMAN RESOURCES'!$D$2:$M$2692,{2,3,4,5,6,7,8,9,10},FALSE)</f>
        <v>2.4E-2</v>
      </c>
      <c r="L723">
        <v>2.4E-2</v>
      </c>
      <c r="M723">
        <v>72</v>
      </c>
      <c r="N723">
        <v>67</v>
      </c>
      <c r="O723">
        <v>0.32200000000000001</v>
      </c>
      <c r="P723">
        <v>0.624</v>
      </c>
      <c r="Q723">
        <v>5.5E-2</v>
      </c>
      <c r="R723">
        <v>72990754</v>
      </c>
      <c r="S723">
        <v>0.43099999999999999</v>
      </c>
      <c r="T723">
        <f t="shared" si="23"/>
        <v>0.56899999999999995</v>
      </c>
      <c r="U723">
        <f t="array" ref="U723:V723">VLOOKUP(D723,TOURISM!$D$2:$F$2692,{2,3},FALSE)</f>
        <v>8133000000</v>
      </c>
      <c r="V723">
        <v>2156000000</v>
      </c>
      <c r="W723" s="12">
        <f t="array" ref="W723:AB723">VLOOKUP(D723,BUSINESS!$D$2:$J$2692,{2,3,4,5,6,7},FALSE)</f>
        <v>0.46400000000000002</v>
      </c>
      <c r="X723" s="12">
        <v>19</v>
      </c>
      <c r="Y723" s="12">
        <v>0</v>
      </c>
      <c r="Z723" s="12">
        <v>596</v>
      </c>
      <c r="AA723" s="11">
        <v>0.13700000000000001</v>
      </c>
      <c r="AB723" s="11">
        <v>0.247</v>
      </c>
    </row>
    <row r="724" spans="1:28" ht="15" x14ac:dyDescent="0.25">
      <c r="A724" s="7" t="s">
        <v>134</v>
      </c>
      <c r="B724" s="12" t="s">
        <v>77</v>
      </c>
      <c r="C724" s="19">
        <v>2007</v>
      </c>
      <c r="D724" s="9" t="str">
        <f t="shared" si="22"/>
        <v>Egypt-Africa2007</v>
      </c>
      <c r="E724" s="10">
        <v>130000000000</v>
      </c>
      <c r="F724" s="11">
        <v>4.9000000000000002E-2</v>
      </c>
      <c r="G724" s="11">
        <v>85</v>
      </c>
      <c r="H724" s="11">
        <v>0.125</v>
      </c>
      <c r="I724">
        <f t="array" ref="I724:J724">_xlfn.IFNA(VLOOKUP(D724,ENERGY!$D$2:$F$2692,{2,3},FALSE),0)</f>
        <v>62741</v>
      </c>
      <c r="J724">
        <v>167208</v>
      </c>
      <c r="K724">
        <f t="array" ref="K724:S724">VLOOKUP(D724,'HUMAN RESOURCES'!$D$2:$M$2692,{2,3,4,5,6,7,8,9,10},FALSE)</f>
        <v>2.4E-2</v>
      </c>
      <c r="L724">
        <v>2.3E-2</v>
      </c>
      <c r="M724">
        <v>72</v>
      </c>
      <c r="N724">
        <v>68</v>
      </c>
      <c r="O724">
        <v>0.31900000000000001</v>
      </c>
      <c r="P724">
        <v>0.626</v>
      </c>
      <c r="Q724">
        <v>5.3999999999999999E-2</v>
      </c>
      <c r="R724">
        <v>74229577</v>
      </c>
      <c r="S724">
        <v>0.43099999999999999</v>
      </c>
      <c r="T724">
        <f t="shared" si="23"/>
        <v>0.56899999999999995</v>
      </c>
      <c r="U724">
        <f t="array" ref="U724:V724">VLOOKUP(D724,TOURISM!$D$2:$F$2692,{2,3},FALSE)</f>
        <v>10327000000</v>
      </c>
      <c r="V724">
        <v>2886000000</v>
      </c>
      <c r="W724" s="12">
        <f t="array" ref="W724:AB724">VLOOKUP(D724,BUSINESS!$D$2:$J$2692,{2,3,4,5,6,7},FALSE)</f>
        <v>0.45100000000000001</v>
      </c>
      <c r="X724" s="12">
        <v>10</v>
      </c>
      <c r="Y724" s="12">
        <v>0</v>
      </c>
      <c r="Z724" s="12">
        <v>711</v>
      </c>
      <c r="AA724" s="11">
        <v>0.16</v>
      </c>
      <c r="AB724" s="11">
        <v>0.40500000000000003</v>
      </c>
    </row>
    <row r="725" spans="1:28" ht="15" x14ac:dyDescent="0.25">
      <c r="A725" s="7" t="s">
        <v>134</v>
      </c>
      <c r="B725" s="12" t="s">
        <v>77</v>
      </c>
      <c r="C725" s="19">
        <v>2008</v>
      </c>
      <c r="D725" s="9" t="str">
        <f t="shared" si="22"/>
        <v>Egypt-Africa2008</v>
      </c>
      <c r="E725" s="10">
        <v>163000000000</v>
      </c>
      <c r="F725" s="11">
        <v>4.8000000000000001E-2</v>
      </c>
      <c r="G725" s="11">
        <v>101</v>
      </c>
      <c r="H725" s="11">
        <v>0.123</v>
      </c>
      <c r="I725">
        <f t="array" ref="I725:J725">_xlfn.IFNA(VLOOKUP(D725,ENERGY!$D$2:$F$2692,{2,3},FALSE),0)</f>
        <v>47162</v>
      </c>
      <c r="J725">
        <v>127194</v>
      </c>
      <c r="K725">
        <f t="array" ref="K725:S725">VLOOKUP(D725,'HUMAN RESOURCES'!$D$2:$M$2692,{2,3,4,5,6,7,8,9,10},FALSE)</f>
        <v>2.4E-2</v>
      </c>
      <c r="L725">
        <v>2.1000000000000001E-2</v>
      </c>
      <c r="M725">
        <v>72</v>
      </c>
      <c r="N725">
        <v>68</v>
      </c>
      <c r="O725">
        <v>0.318</v>
      </c>
      <c r="P725">
        <v>0.628</v>
      </c>
      <c r="Q725">
        <v>5.3999999999999999E-2</v>
      </c>
      <c r="R725">
        <v>75491922</v>
      </c>
      <c r="S725">
        <v>0.43099999999999999</v>
      </c>
      <c r="T725">
        <f t="shared" si="23"/>
        <v>0.56899999999999995</v>
      </c>
      <c r="U725">
        <f t="array" ref="U725:V725">VLOOKUP(D725,TOURISM!$D$2:$F$2692,{2,3},FALSE)</f>
        <v>12104000000</v>
      </c>
      <c r="V725">
        <v>3390000000</v>
      </c>
      <c r="W725" s="12">
        <f t="array" ref="W725:AB725">VLOOKUP(D725,BUSINESS!$D$2:$J$2692,{2,3,4,5,6,7},FALSE)</f>
        <v>0.44</v>
      </c>
      <c r="X725" s="12">
        <v>8</v>
      </c>
      <c r="Y725" s="12">
        <v>0</v>
      </c>
      <c r="Z725" s="12">
        <v>711</v>
      </c>
      <c r="AA725" s="11">
        <v>0.18</v>
      </c>
      <c r="AB725" s="11">
        <v>0.54700000000000004</v>
      </c>
    </row>
    <row r="726" spans="1:28" ht="15" x14ac:dyDescent="0.25">
      <c r="A726" s="7" t="s">
        <v>134</v>
      </c>
      <c r="B726" s="12" t="s">
        <v>77</v>
      </c>
      <c r="C726" s="19">
        <v>2009</v>
      </c>
      <c r="D726" s="9" t="str">
        <f t="shared" si="22"/>
        <v>Egypt-Africa2009</v>
      </c>
      <c r="E726" s="10">
        <v>189000000000</v>
      </c>
      <c r="F726" s="11">
        <v>0.05</v>
      </c>
      <c r="G726" s="11">
        <v>118</v>
      </c>
      <c r="H726" s="11">
        <v>0.12</v>
      </c>
      <c r="I726">
        <f t="array" ref="I726:J726">_xlfn.IFNA(VLOOKUP(D726,ENERGY!$D$2:$F$2692,{2,3},FALSE),0)</f>
        <v>48971</v>
      </c>
      <c r="J726">
        <v>147963</v>
      </c>
      <c r="K726">
        <f t="array" ref="K726:S726">VLOOKUP(D726,'HUMAN RESOURCES'!$D$2:$M$2692,{2,3,4,5,6,7,8,9,10},FALSE)</f>
        <v>2.4E-2</v>
      </c>
      <c r="L726">
        <v>2.1000000000000001E-2</v>
      </c>
      <c r="M726">
        <v>73</v>
      </c>
      <c r="N726">
        <v>68</v>
      </c>
      <c r="O726">
        <v>0.316</v>
      </c>
      <c r="P726">
        <v>0.629</v>
      </c>
      <c r="Q726">
        <v>5.5E-2</v>
      </c>
      <c r="R726">
        <v>76775023</v>
      </c>
      <c r="S726">
        <v>0.43</v>
      </c>
      <c r="T726">
        <f t="shared" si="23"/>
        <v>0.57000000000000006</v>
      </c>
      <c r="U726">
        <f t="array" ref="U726:V726">VLOOKUP(D726,TOURISM!$D$2:$F$2692,{2,3},FALSE)</f>
        <v>11757000000</v>
      </c>
      <c r="V726">
        <v>2941000000</v>
      </c>
      <c r="W726" s="12">
        <f t="array" ref="W726:AB726">VLOOKUP(D726,BUSINESS!$D$2:$J$2692,{2,3,4,5,6,7},FALSE)</f>
        <v>0.43</v>
      </c>
      <c r="X726" s="12">
        <v>8</v>
      </c>
      <c r="Y726" s="12">
        <v>0</v>
      </c>
      <c r="Z726" s="12">
        <v>480</v>
      </c>
      <c r="AA726" s="11">
        <v>0.25700000000000001</v>
      </c>
      <c r="AB726" s="11">
        <v>0.72099999999999997</v>
      </c>
    </row>
    <row r="727" spans="1:28" ht="15" x14ac:dyDescent="0.25">
      <c r="A727" s="7" t="s">
        <v>134</v>
      </c>
      <c r="B727" s="12" t="s">
        <v>77</v>
      </c>
      <c r="C727" s="19">
        <v>2010</v>
      </c>
      <c r="D727" s="9" t="str">
        <f t="shared" si="22"/>
        <v>Egypt-Africa2010</v>
      </c>
      <c r="E727" s="10">
        <v>219000000000</v>
      </c>
      <c r="F727" s="11">
        <v>4.8000000000000001E-2</v>
      </c>
      <c r="G727" s="11">
        <v>126</v>
      </c>
      <c r="H727" s="11">
        <v>0.11</v>
      </c>
      <c r="I727">
        <f t="array" ref="I727:J727">_xlfn.IFNA(VLOOKUP(D727,ENERGY!$D$2:$F$2692,{2,3},FALSE),0)</f>
        <v>66269</v>
      </c>
      <c r="J727">
        <v>178616</v>
      </c>
      <c r="K727">
        <f t="array" ref="K727:S727">VLOOKUP(D727,'HUMAN RESOURCES'!$D$2:$M$2692,{2,3,4,5,6,7,8,9,10},FALSE)</f>
        <v>2.4E-2</v>
      </c>
      <c r="L727">
        <v>0.02</v>
      </c>
      <c r="M727">
        <v>73</v>
      </c>
      <c r="N727">
        <v>68</v>
      </c>
      <c r="O727">
        <v>0.315</v>
      </c>
      <c r="P727">
        <v>0.63</v>
      </c>
      <c r="Q727">
        <v>5.5E-2</v>
      </c>
      <c r="R727">
        <v>78075705</v>
      </c>
      <c r="S727">
        <v>0.43</v>
      </c>
      <c r="T727">
        <f t="shared" si="23"/>
        <v>0.57000000000000006</v>
      </c>
      <c r="U727">
        <f t="array" ref="U727:V727">VLOOKUP(D727,TOURISM!$D$2:$F$2692,{2,3},FALSE)</f>
        <v>13633000000</v>
      </c>
      <c r="V727">
        <v>2696000000</v>
      </c>
      <c r="W727" s="12">
        <f t="array" ref="W727:AB727">VLOOKUP(D727,BUSINESS!$D$2:$J$2692,{2,3,4,5,6,7},FALSE)</f>
        <v>0.42599999999999999</v>
      </c>
      <c r="X727" s="12">
        <v>8</v>
      </c>
      <c r="Y727" s="12">
        <v>0</v>
      </c>
      <c r="Z727" s="12">
        <v>433</v>
      </c>
      <c r="AA727" s="11">
        <v>0.314</v>
      </c>
      <c r="AB727" s="11">
        <v>0.90500000000000003</v>
      </c>
    </row>
    <row r="728" spans="1:28" ht="15" x14ac:dyDescent="0.25">
      <c r="A728" s="7" t="s">
        <v>134</v>
      </c>
      <c r="B728" s="12" t="s">
        <v>77</v>
      </c>
      <c r="C728" s="19">
        <v>2011</v>
      </c>
      <c r="D728" s="9" t="str">
        <f t="shared" si="22"/>
        <v>Egypt-Africa2011</v>
      </c>
      <c r="E728" s="10">
        <v>236000000000</v>
      </c>
      <c r="F728" s="11">
        <v>4.9000000000000002E-2</v>
      </c>
      <c r="G728" s="11">
        <v>137</v>
      </c>
      <c r="H728" s="11">
        <v>0.11</v>
      </c>
      <c r="I728">
        <f t="array" ref="I728:J728">_xlfn.IFNA(VLOOKUP(D728,ENERGY!$D$2:$F$2692,{2,3},FALSE),0)</f>
        <v>0</v>
      </c>
      <c r="J728">
        <v>0</v>
      </c>
      <c r="K728">
        <f t="array" ref="K728:S728">VLOOKUP(D728,'HUMAN RESOURCES'!$D$2:$M$2692,{2,3,4,5,6,7,8,9,10},FALSE)</f>
        <v>2.4E-2</v>
      </c>
      <c r="L728">
        <v>1.9E-2</v>
      </c>
      <c r="M728">
        <v>73</v>
      </c>
      <c r="N728">
        <v>68</v>
      </c>
      <c r="O728">
        <v>0.314</v>
      </c>
      <c r="P728">
        <v>0.63100000000000001</v>
      </c>
      <c r="Q728">
        <v>5.6000000000000001E-2</v>
      </c>
      <c r="R728">
        <v>79392466</v>
      </c>
      <c r="S728">
        <v>0.43</v>
      </c>
      <c r="T728">
        <f t="shared" si="23"/>
        <v>0.57000000000000006</v>
      </c>
      <c r="U728">
        <f t="array" ref="U728:V728">VLOOKUP(D728,TOURISM!$D$2:$F$2692,{2,3},FALSE)</f>
        <v>9333000000</v>
      </c>
      <c r="V728">
        <v>2575000000</v>
      </c>
      <c r="W728" s="12">
        <f t="array" ref="W728:AB728">VLOOKUP(D728,BUSINESS!$D$2:$J$2692,{2,3,4,5,6,7},FALSE)</f>
        <v>0.436</v>
      </c>
      <c r="X728" s="12">
        <v>8</v>
      </c>
      <c r="Y728" s="12">
        <v>0</v>
      </c>
      <c r="Z728" s="12">
        <v>433</v>
      </c>
      <c r="AA728" s="11">
        <v>0.39800000000000002</v>
      </c>
      <c r="AB728" s="11">
        <v>1.0509999999999999</v>
      </c>
    </row>
    <row r="729" spans="1:28" ht="15" x14ac:dyDescent="0.25">
      <c r="A729" s="7" t="s">
        <v>134</v>
      </c>
      <c r="B729" s="12" t="s">
        <v>77</v>
      </c>
      <c r="C729" s="19">
        <v>2012</v>
      </c>
      <c r="D729" s="9" t="str">
        <f t="shared" si="22"/>
        <v>Egypt-Africa2012</v>
      </c>
      <c r="E729" s="10">
        <v>263000000000</v>
      </c>
      <c r="F729" s="11">
        <v>0.05</v>
      </c>
      <c r="G729" s="11">
        <v>152</v>
      </c>
      <c r="H729" s="11">
        <v>0.12</v>
      </c>
      <c r="I729">
        <f t="array" ref="I729:J729">_xlfn.IFNA(VLOOKUP(D729,ENERGY!$D$2:$F$2692,{2,3},FALSE),0)</f>
        <v>0</v>
      </c>
      <c r="J729">
        <v>0</v>
      </c>
      <c r="K729">
        <f t="array" ref="K729:S729">VLOOKUP(D729,'HUMAN RESOURCES'!$D$2:$M$2692,{2,3,4,5,6,7,8,9,10},FALSE)</f>
        <v>2.4E-2</v>
      </c>
      <c r="L729">
        <v>1.9E-2</v>
      </c>
      <c r="M729">
        <v>73</v>
      </c>
      <c r="N729">
        <v>69</v>
      </c>
      <c r="O729">
        <v>0.312</v>
      </c>
      <c r="P729">
        <v>0.63100000000000001</v>
      </c>
      <c r="Q729">
        <v>5.6000000000000001E-2</v>
      </c>
      <c r="R729">
        <v>80721874</v>
      </c>
      <c r="S729">
        <v>0.43</v>
      </c>
      <c r="T729">
        <f t="shared" si="23"/>
        <v>0.57000000000000006</v>
      </c>
      <c r="U729">
        <f t="array" ref="U729:V729">VLOOKUP(D729,TOURISM!$D$2:$F$2692,{2,3},FALSE)</f>
        <v>10823000000</v>
      </c>
      <c r="V729">
        <v>3037000000</v>
      </c>
      <c r="W729" s="12">
        <f t="array" ref="W729:AB729">VLOOKUP(D729,BUSINESS!$D$2:$J$2692,{2,3,4,5,6,7},FALSE)</f>
        <v>0.42599999999999999</v>
      </c>
      <c r="X729" s="12">
        <v>8</v>
      </c>
      <c r="Y729" s="12">
        <v>127</v>
      </c>
      <c r="Z729" s="12">
        <v>392</v>
      </c>
      <c r="AA729" s="11">
        <v>0.44</v>
      </c>
      <c r="AB729" s="11">
        <v>1.1990000000000001</v>
      </c>
    </row>
    <row r="730" spans="1:28" ht="15" x14ac:dyDescent="0.25">
      <c r="A730" s="7" t="s">
        <v>135</v>
      </c>
      <c r="B730" s="12" t="s">
        <v>84</v>
      </c>
      <c r="C730" s="19">
        <v>2000</v>
      </c>
      <c r="D730" s="9" t="str">
        <f t="shared" si="22"/>
        <v>El Salvador-The Americas2000</v>
      </c>
      <c r="E730" s="10">
        <v>13134100000</v>
      </c>
      <c r="F730" s="11">
        <v>8.1000000000000003E-2</v>
      </c>
      <c r="G730" s="11">
        <v>179</v>
      </c>
      <c r="H730" s="11">
        <v>0.14000000000000001</v>
      </c>
      <c r="I730">
        <f t="array" ref="I730:J730">_xlfn.IFNA(VLOOKUP(D730,ENERGY!$D$2:$F$2692,{2,3},FALSE),0)</f>
        <v>0</v>
      </c>
      <c r="J730">
        <v>0</v>
      </c>
      <c r="K730">
        <f t="array" ref="K730:S730">VLOOKUP(D730,'HUMAN RESOURCES'!$D$2:$M$2692,{2,3,4,5,6,7,8,9,10},FALSE)</f>
        <v>2.5000000000000001E-2</v>
      </c>
      <c r="L730">
        <v>2.7E-2</v>
      </c>
      <c r="M730">
        <v>74</v>
      </c>
      <c r="N730">
        <v>65</v>
      </c>
      <c r="O730">
        <v>0.38300000000000001</v>
      </c>
      <c r="P730">
        <v>0.56200000000000006</v>
      </c>
      <c r="Q730">
        <v>5.5E-2</v>
      </c>
      <c r="R730">
        <v>5958794</v>
      </c>
      <c r="S730">
        <v>0.58899999999999997</v>
      </c>
      <c r="T730">
        <f t="shared" si="23"/>
        <v>0.41100000000000003</v>
      </c>
      <c r="U730">
        <f t="array" ref="U730:V730">VLOOKUP(D730,TOURISM!$D$2:$F$2692,{2,3},FALSE)</f>
        <v>437000000</v>
      </c>
      <c r="V730">
        <v>219000000</v>
      </c>
      <c r="W730" s="12">
        <f t="array" ref="W730:AB730">VLOOKUP(D730,BUSINESS!$D$2:$J$2692,{2,3,4,5,6,7},FALSE)</f>
        <v>0</v>
      </c>
      <c r="X730" s="12">
        <v>0</v>
      </c>
      <c r="Y730" s="12">
        <v>0</v>
      </c>
      <c r="Z730" s="12">
        <v>0</v>
      </c>
      <c r="AA730" s="11">
        <v>1.2E-2</v>
      </c>
      <c r="AB730" s="11">
        <v>0.125</v>
      </c>
    </row>
    <row r="731" spans="1:28" ht="15" x14ac:dyDescent="0.25">
      <c r="A731" s="7" t="s">
        <v>135</v>
      </c>
      <c r="B731" s="12" t="s">
        <v>84</v>
      </c>
      <c r="C731" s="19">
        <v>2001</v>
      </c>
      <c r="D731" s="9" t="str">
        <f t="shared" si="22"/>
        <v>El Salvador-The Americas2001</v>
      </c>
      <c r="E731" s="10">
        <v>13812700000</v>
      </c>
      <c r="F731" s="11">
        <v>0.08</v>
      </c>
      <c r="G731" s="11">
        <v>184</v>
      </c>
      <c r="H731" s="12">
        <v>0</v>
      </c>
      <c r="I731">
        <f t="array" ref="I731:J731">_xlfn.IFNA(VLOOKUP(D731,ENERGY!$D$2:$F$2692,{2,3},FALSE),0)</f>
        <v>4319</v>
      </c>
      <c r="J731">
        <v>0</v>
      </c>
      <c r="K731">
        <f t="array" ref="K731:S731">VLOOKUP(D731,'HUMAN RESOURCES'!$D$2:$M$2692,{2,3,4,5,6,7,8,9,10},FALSE)</f>
        <v>2.4E-2</v>
      </c>
      <c r="L731">
        <v>2.5000000000000001E-2</v>
      </c>
      <c r="M731">
        <v>75</v>
      </c>
      <c r="N731">
        <v>65</v>
      </c>
      <c r="O731">
        <v>0.379</v>
      </c>
      <c r="P731">
        <v>0.56399999999999995</v>
      </c>
      <c r="Q731">
        <v>5.7000000000000002E-2</v>
      </c>
      <c r="R731">
        <v>5985299</v>
      </c>
      <c r="S731">
        <v>0.59499999999999997</v>
      </c>
      <c r="T731">
        <f t="shared" si="23"/>
        <v>0.40500000000000003</v>
      </c>
      <c r="U731">
        <f t="array" ref="U731:V731">VLOOKUP(D731,TOURISM!$D$2:$F$2692,{2,3},FALSE)</f>
        <v>452000000</v>
      </c>
      <c r="V731">
        <v>247000000</v>
      </c>
      <c r="W731" s="12">
        <f t="array" ref="W731:AB731">VLOOKUP(D731,BUSINESS!$D$2:$J$2692,{2,3,4,5,6,7},FALSE)</f>
        <v>0</v>
      </c>
      <c r="X731" s="12">
        <v>0</v>
      </c>
      <c r="Y731" s="12">
        <v>0</v>
      </c>
      <c r="Z731" s="12">
        <v>0</v>
      </c>
      <c r="AA731" s="11">
        <v>1.4999999999999999E-2</v>
      </c>
      <c r="AB731" s="11">
        <v>0.14299999999999999</v>
      </c>
    </row>
    <row r="732" spans="1:28" ht="15" x14ac:dyDescent="0.25">
      <c r="A732" s="7" t="s">
        <v>135</v>
      </c>
      <c r="B732" s="12" t="s">
        <v>84</v>
      </c>
      <c r="C732" s="19">
        <v>2002</v>
      </c>
      <c r="D732" s="9" t="str">
        <f t="shared" si="22"/>
        <v>El Salvador-The Americas2002</v>
      </c>
      <c r="E732" s="10">
        <v>14306700000</v>
      </c>
      <c r="F732" s="11">
        <v>7.6999999999999999E-2</v>
      </c>
      <c r="G732" s="11">
        <v>184</v>
      </c>
      <c r="H732" s="12">
        <v>0</v>
      </c>
      <c r="I732">
        <f t="array" ref="I732:J732">_xlfn.IFNA(VLOOKUP(D732,ENERGY!$D$2:$F$2692,{2,3},FALSE),0)</f>
        <v>4210</v>
      </c>
      <c r="J732">
        <v>6249</v>
      </c>
      <c r="K732">
        <f t="array" ref="K732:S732">VLOOKUP(D732,'HUMAN RESOURCES'!$D$2:$M$2692,{2,3,4,5,6,7,8,9,10},FALSE)</f>
        <v>2.3E-2</v>
      </c>
      <c r="L732">
        <v>2.4E-2</v>
      </c>
      <c r="M732">
        <v>75</v>
      </c>
      <c r="N732">
        <v>65</v>
      </c>
      <c r="O732">
        <v>0.374</v>
      </c>
      <c r="P732">
        <v>0.56799999999999995</v>
      </c>
      <c r="Q732">
        <v>5.8000000000000003E-2</v>
      </c>
      <c r="R732">
        <v>6008308</v>
      </c>
      <c r="S732">
        <v>0.6</v>
      </c>
      <c r="T732">
        <f t="shared" si="23"/>
        <v>0.4</v>
      </c>
      <c r="U732">
        <f t="array" ref="U732:V732">VLOOKUP(D732,TOURISM!$D$2:$F$2692,{2,3},FALSE)</f>
        <v>521000000</v>
      </c>
      <c r="V732">
        <v>266000000</v>
      </c>
      <c r="W732" s="12">
        <f t="array" ref="W732:AB732">VLOOKUP(D732,BUSINESS!$D$2:$J$2692,{2,3,4,5,6,7},FALSE)</f>
        <v>0</v>
      </c>
      <c r="X732" s="12">
        <v>0</v>
      </c>
      <c r="Y732" s="12">
        <v>0</v>
      </c>
      <c r="Z732" s="12">
        <v>0</v>
      </c>
      <c r="AA732" s="11">
        <v>1.9E-2</v>
      </c>
      <c r="AB732" s="11">
        <v>0.14799999999999999</v>
      </c>
    </row>
    <row r="733" spans="1:28" ht="15" x14ac:dyDescent="0.25">
      <c r="A733" s="7" t="s">
        <v>135</v>
      </c>
      <c r="B733" s="12" t="s">
        <v>84</v>
      </c>
      <c r="C733" s="19">
        <v>2003</v>
      </c>
      <c r="D733" s="9" t="str">
        <f t="shared" si="22"/>
        <v>El Salvador-The Americas2003</v>
      </c>
      <c r="E733" s="10">
        <v>15046700000</v>
      </c>
      <c r="F733" s="11">
        <v>7.2999999999999995E-2</v>
      </c>
      <c r="G733" s="11">
        <v>182</v>
      </c>
      <c r="H733" s="12">
        <v>0</v>
      </c>
      <c r="I733">
        <f t="array" ref="I733:J733">_xlfn.IFNA(VLOOKUP(D733,ENERGY!$D$2:$F$2692,{2,3},FALSE),0)</f>
        <v>4214</v>
      </c>
      <c r="J733">
        <v>6476</v>
      </c>
      <c r="K733">
        <f t="array" ref="K733:S733">VLOOKUP(D733,'HUMAN RESOURCES'!$D$2:$M$2692,{2,3,4,5,6,7,8,9,10},FALSE)</f>
        <v>2.1999999999999999E-2</v>
      </c>
      <c r="L733">
        <v>2.3E-2</v>
      </c>
      <c r="M733">
        <v>75</v>
      </c>
      <c r="N733">
        <v>66</v>
      </c>
      <c r="O733">
        <v>0.36899999999999999</v>
      </c>
      <c r="P733">
        <v>0.57199999999999995</v>
      </c>
      <c r="Q733">
        <v>5.8999999999999997E-2</v>
      </c>
      <c r="R733">
        <v>6029366</v>
      </c>
      <c r="S733">
        <v>0.60599999999999998</v>
      </c>
      <c r="T733">
        <f t="shared" si="23"/>
        <v>0.39400000000000002</v>
      </c>
      <c r="U733">
        <f t="array" ref="U733:V733">VLOOKUP(D733,TOURISM!$D$2:$F$2692,{2,3},FALSE)</f>
        <v>664000000</v>
      </c>
      <c r="V733">
        <v>311000000</v>
      </c>
      <c r="W733" s="12">
        <f t="array" ref="W733:AB733">VLOOKUP(D733,BUSINESS!$D$2:$J$2692,{2,3,4,5,6,7},FALSE)</f>
        <v>0</v>
      </c>
      <c r="X733" s="12">
        <v>115</v>
      </c>
      <c r="Y733" s="12">
        <v>0</v>
      </c>
      <c r="Z733" s="12">
        <v>0</v>
      </c>
      <c r="AA733" s="11">
        <v>2.5000000000000001E-2</v>
      </c>
      <c r="AB733" s="11">
        <v>0.191</v>
      </c>
    </row>
    <row r="734" spans="1:28" ht="15" x14ac:dyDescent="0.25">
      <c r="A734" s="7" t="s">
        <v>135</v>
      </c>
      <c r="B734" s="12" t="s">
        <v>84</v>
      </c>
      <c r="C734" s="19">
        <v>2004</v>
      </c>
      <c r="D734" s="9" t="str">
        <f t="shared" si="22"/>
        <v>El Salvador-The Americas2004</v>
      </c>
      <c r="E734" s="10">
        <v>15798300000</v>
      </c>
      <c r="F734" s="11">
        <v>7.2999999999999995E-2</v>
      </c>
      <c r="G734" s="11">
        <v>191</v>
      </c>
      <c r="H734" s="12">
        <v>0</v>
      </c>
      <c r="I734">
        <f t="array" ref="I734:J734">_xlfn.IFNA(VLOOKUP(D734,ENERGY!$D$2:$F$2692,{2,3},FALSE),0)</f>
        <v>4499</v>
      </c>
      <c r="J734">
        <v>6546</v>
      </c>
      <c r="K734">
        <f t="array" ref="K734:S734">VLOOKUP(D734,'HUMAN RESOURCES'!$D$2:$M$2692,{2,3,4,5,6,7,8,9,10},FALSE)</f>
        <v>2.1000000000000001E-2</v>
      </c>
      <c r="L734">
        <v>2.1000000000000001E-2</v>
      </c>
      <c r="M734">
        <v>75</v>
      </c>
      <c r="N734">
        <v>66</v>
      </c>
      <c r="O734">
        <v>0.36299999999999999</v>
      </c>
      <c r="P734">
        <v>0.57599999999999996</v>
      </c>
      <c r="Q734">
        <v>6.0999999999999999E-2</v>
      </c>
      <c r="R734">
        <v>6050297</v>
      </c>
      <c r="S734">
        <v>0.61099999999999999</v>
      </c>
      <c r="T734">
        <f t="shared" si="23"/>
        <v>0.38900000000000001</v>
      </c>
      <c r="U734">
        <f t="array" ref="U734:V734">VLOOKUP(D734,TOURISM!$D$2:$F$2692,{2,3},FALSE)</f>
        <v>748000000</v>
      </c>
      <c r="V734">
        <v>373000000</v>
      </c>
      <c r="W734" s="12">
        <f t="array" ref="W734:AB734">VLOOKUP(D734,BUSINESS!$D$2:$J$2692,{2,3,4,5,6,7},FALSE)</f>
        <v>0</v>
      </c>
      <c r="X734" s="12">
        <v>115</v>
      </c>
      <c r="Y734" s="12">
        <v>0</v>
      </c>
      <c r="Z734" s="12">
        <v>0</v>
      </c>
      <c r="AA734" s="11">
        <v>3.2000000000000001E-2</v>
      </c>
      <c r="AB734" s="11">
        <v>0.30299999999999999</v>
      </c>
    </row>
    <row r="735" spans="1:28" ht="15" x14ac:dyDescent="0.25">
      <c r="A735" s="7" t="s">
        <v>135</v>
      </c>
      <c r="B735" s="12" t="s">
        <v>84</v>
      </c>
      <c r="C735" s="19">
        <v>2005</v>
      </c>
      <c r="D735" s="9" t="str">
        <f t="shared" si="22"/>
        <v>El Salvador-The Americas2005</v>
      </c>
      <c r="E735" s="10">
        <v>17093800000</v>
      </c>
      <c r="F735" s="11">
        <v>7.1999999999999995E-2</v>
      </c>
      <c r="G735" s="11">
        <v>202</v>
      </c>
      <c r="H735" s="12">
        <v>0</v>
      </c>
      <c r="I735">
        <f t="array" ref="I735:J735">_xlfn.IFNA(VLOOKUP(D735,ENERGY!$D$2:$F$2692,{2,3},FALSE),0)</f>
        <v>4382</v>
      </c>
      <c r="J735">
        <v>6366</v>
      </c>
      <c r="K735">
        <f t="array" ref="K735:S735">VLOOKUP(D735,'HUMAN RESOURCES'!$D$2:$M$2692,{2,3,4,5,6,7,8,9,10},FALSE)</f>
        <v>2.1000000000000001E-2</v>
      </c>
      <c r="L735">
        <v>0.02</v>
      </c>
      <c r="M735">
        <v>75</v>
      </c>
      <c r="N735">
        <v>66</v>
      </c>
      <c r="O735">
        <v>0.35699999999999998</v>
      </c>
      <c r="P735">
        <v>0.58099999999999996</v>
      </c>
      <c r="Q735">
        <v>6.2E-2</v>
      </c>
      <c r="R735">
        <v>6072538</v>
      </c>
      <c r="S735">
        <v>0.61599999999999999</v>
      </c>
      <c r="T735">
        <f t="shared" si="23"/>
        <v>0.38400000000000001</v>
      </c>
      <c r="U735">
        <f t="array" ref="U735:V735">VLOOKUP(D735,TOURISM!$D$2:$F$2692,{2,3},FALSE)</f>
        <v>656000000</v>
      </c>
      <c r="V735">
        <v>288000000</v>
      </c>
      <c r="W735" s="12">
        <f t="array" ref="W735:AB735">VLOOKUP(D735,BUSINESS!$D$2:$J$2692,{2,3,4,5,6,7},FALSE)</f>
        <v>0.34699999999999998</v>
      </c>
      <c r="X735" s="12">
        <v>40</v>
      </c>
      <c r="Y735" s="12">
        <v>0</v>
      </c>
      <c r="Z735" s="12">
        <v>320</v>
      </c>
      <c r="AA735" s="11">
        <v>4.2000000000000003E-2</v>
      </c>
      <c r="AB735" s="11">
        <v>0.39700000000000002</v>
      </c>
    </row>
    <row r="736" spans="1:28" ht="15" x14ac:dyDescent="0.25">
      <c r="A736" s="7" t="s">
        <v>135</v>
      </c>
      <c r="B736" s="12" t="s">
        <v>84</v>
      </c>
      <c r="C736" s="19">
        <v>2006</v>
      </c>
      <c r="D736" s="9" t="str">
        <f t="shared" si="22"/>
        <v>El Salvador-The Americas2006</v>
      </c>
      <c r="E736" s="10">
        <v>18550700000</v>
      </c>
      <c r="F736" s="11">
        <v>6.7000000000000004E-2</v>
      </c>
      <c r="G736" s="11">
        <v>203</v>
      </c>
      <c r="H736" s="12">
        <v>0</v>
      </c>
      <c r="I736">
        <f t="array" ref="I736:J736">_xlfn.IFNA(VLOOKUP(D736,ENERGY!$D$2:$F$2692,{2,3},FALSE),0)</f>
        <v>4479</v>
      </c>
      <c r="J736">
        <v>6898</v>
      </c>
      <c r="K736">
        <f t="array" ref="K736:S736">VLOOKUP(D736,'HUMAN RESOURCES'!$D$2:$M$2692,{2,3,4,5,6,7,8,9,10},FALSE)</f>
        <v>2.1000000000000001E-2</v>
      </c>
      <c r="L736">
        <v>1.9E-2</v>
      </c>
      <c r="M736">
        <v>76</v>
      </c>
      <c r="N736">
        <v>66</v>
      </c>
      <c r="O736">
        <v>0.35</v>
      </c>
      <c r="P736">
        <v>0.58599999999999997</v>
      </c>
      <c r="Q736">
        <v>6.4000000000000001E-2</v>
      </c>
      <c r="R736">
        <v>6096692</v>
      </c>
      <c r="S736">
        <v>0.622</v>
      </c>
      <c r="T736">
        <f t="shared" si="23"/>
        <v>0.378</v>
      </c>
      <c r="U736">
        <f t="array" ref="U736:V736">VLOOKUP(D736,TOURISM!$D$2:$F$2692,{2,3},FALSE)</f>
        <v>686000000</v>
      </c>
      <c r="V736">
        <v>307000000</v>
      </c>
      <c r="W736" s="12">
        <f t="array" ref="W736:AB736">VLOOKUP(D736,BUSINESS!$D$2:$J$2692,{2,3,4,5,6,7},FALSE)</f>
        <v>0.34699999999999998</v>
      </c>
      <c r="X736" s="12">
        <v>26</v>
      </c>
      <c r="Y736" s="12">
        <v>0</v>
      </c>
      <c r="Z736" s="12">
        <v>320</v>
      </c>
      <c r="AA736" s="11">
        <v>5.5E-2</v>
      </c>
      <c r="AB736" s="11">
        <v>0.63200000000000001</v>
      </c>
    </row>
    <row r="737" spans="1:28" ht="15" x14ac:dyDescent="0.25">
      <c r="A737" s="7" t="s">
        <v>135</v>
      </c>
      <c r="B737" s="12" t="s">
        <v>84</v>
      </c>
      <c r="C737" s="19">
        <v>2007</v>
      </c>
      <c r="D737" s="9" t="str">
        <f t="shared" si="22"/>
        <v>El Salvador-The Americas2007</v>
      </c>
      <c r="E737" s="10">
        <v>20104900000</v>
      </c>
      <c r="F737" s="11">
        <v>6.3E-2</v>
      </c>
      <c r="G737" s="11">
        <v>207</v>
      </c>
      <c r="H737" s="12">
        <v>0</v>
      </c>
      <c r="I737">
        <f t="array" ref="I737:J737">_xlfn.IFNA(VLOOKUP(D737,ENERGY!$D$2:$F$2692,{2,3},FALSE),0)</f>
        <v>4509</v>
      </c>
      <c r="J737">
        <v>6454</v>
      </c>
      <c r="K737">
        <f t="array" ref="K737:S737">VLOOKUP(D737,'HUMAN RESOURCES'!$D$2:$M$2692,{2,3,4,5,6,7,8,9,10},FALSE)</f>
        <v>2.1000000000000001E-2</v>
      </c>
      <c r="L737">
        <v>1.7999999999999999E-2</v>
      </c>
      <c r="M737">
        <v>76</v>
      </c>
      <c r="N737">
        <v>66</v>
      </c>
      <c r="O737">
        <v>0.34300000000000003</v>
      </c>
      <c r="P737">
        <v>0.59199999999999997</v>
      </c>
      <c r="Q737">
        <v>6.5000000000000002E-2</v>
      </c>
      <c r="R737">
        <v>6122952</v>
      </c>
      <c r="S737">
        <v>0.627</v>
      </c>
      <c r="T737">
        <f t="shared" si="23"/>
        <v>0.373</v>
      </c>
      <c r="U737">
        <f t="array" ref="U737:V737">VLOOKUP(D737,TOURISM!$D$2:$F$2692,{2,3},FALSE)</f>
        <v>793000000</v>
      </c>
      <c r="V737">
        <v>363000000</v>
      </c>
      <c r="W737" s="12">
        <f t="array" ref="W737:AB737">VLOOKUP(D737,BUSINESS!$D$2:$J$2692,{2,3,4,5,6,7},FALSE)</f>
        <v>0.34699999999999998</v>
      </c>
      <c r="X737" s="12">
        <v>22</v>
      </c>
      <c r="Y737" s="12">
        <v>0</v>
      </c>
      <c r="Z737" s="12">
        <v>320</v>
      </c>
      <c r="AA737" s="11">
        <v>6.0999999999999999E-2</v>
      </c>
      <c r="AB737" s="11">
        <v>1.002</v>
      </c>
    </row>
    <row r="738" spans="1:28" ht="15" x14ac:dyDescent="0.25">
      <c r="A738" s="7" t="s">
        <v>135</v>
      </c>
      <c r="B738" s="12" t="s">
        <v>84</v>
      </c>
      <c r="C738" s="19">
        <v>2008</v>
      </c>
      <c r="D738" s="9" t="str">
        <f t="shared" si="22"/>
        <v>El Salvador-The Americas2008</v>
      </c>
      <c r="E738" s="10">
        <v>21431000000</v>
      </c>
      <c r="F738" s="11">
        <v>6.2E-2</v>
      </c>
      <c r="G738" s="11">
        <v>216</v>
      </c>
      <c r="H738" s="12">
        <v>0</v>
      </c>
      <c r="I738">
        <f t="array" ref="I738:J738">_xlfn.IFNA(VLOOKUP(D738,ENERGY!$D$2:$F$2692,{2,3},FALSE),0)</f>
        <v>4232</v>
      </c>
      <c r="J738">
        <v>6040</v>
      </c>
      <c r="K738">
        <f t="array" ref="K738:S738">VLOOKUP(D738,'HUMAN RESOURCES'!$D$2:$M$2692,{2,3,4,5,6,7,8,9,10},FALSE)</f>
        <v>2.1000000000000001E-2</v>
      </c>
      <c r="L738">
        <v>1.7000000000000001E-2</v>
      </c>
      <c r="M738">
        <v>76</v>
      </c>
      <c r="N738">
        <v>67</v>
      </c>
      <c r="O738">
        <v>0.33600000000000002</v>
      </c>
      <c r="P738">
        <v>0.59799999999999998</v>
      </c>
      <c r="Q738">
        <v>6.6000000000000003E-2</v>
      </c>
      <c r="R738">
        <v>6151776</v>
      </c>
      <c r="S738">
        <v>0.63300000000000001</v>
      </c>
      <c r="T738">
        <f t="shared" si="23"/>
        <v>0.36699999999999999</v>
      </c>
      <c r="U738">
        <f t="array" ref="U738:V738">VLOOKUP(D738,TOURISM!$D$2:$F$2692,{2,3},FALSE)</f>
        <v>711000000</v>
      </c>
      <c r="V738">
        <v>326000000</v>
      </c>
      <c r="W738" s="12">
        <f t="array" ref="W738:AB738">VLOOKUP(D738,BUSINESS!$D$2:$J$2692,{2,3,4,5,6,7},FALSE)</f>
        <v>0.34699999999999998</v>
      </c>
      <c r="X738" s="12">
        <v>17</v>
      </c>
      <c r="Y738" s="12">
        <v>0</v>
      </c>
      <c r="Z738" s="12">
        <v>320</v>
      </c>
      <c r="AA738" s="11">
        <v>0.10100000000000001</v>
      </c>
      <c r="AB738" s="11">
        <v>1.1299999999999999</v>
      </c>
    </row>
    <row r="739" spans="1:28" ht="15" x14ac:dyDescent="0.25">
      <c r="A739" s="7" t="s">
        <v>135</v>
      </c>
      <c r="B739" s="12" t="s">
        <v>84</v>
      </c>
      <c r="C739" s="19">
        <v>2009</v>
      </c>
      <c r="D739" s="9" t="str">
        <f t="shared" si="22"/>
        <v>El Salvador-The Americas2009</v>
      </c>
      <c r="E739" s="10">
        <v>20661000000</v>
      </c>
      <c r="F739" s="11">
        <v>6.8000000000000005E-2</v>
      </c>
      <c r="G739" s="11">
        <v>228</v>
      </c>
      <c r="H739" s="12">
        <v>0</v>
      </c>
      <c r="I739">
        <f t="array" ref="I739:J739">_xlfn.IFNA(VLOOKUP(D739,ENERGY!$D$2:$F$2692,{2,3},FALSE),0)</f>
        <v>4418</v>
      </c>
      <c r="J739">
        <v>6553</v>
      </c>
      <c r="K739">
        <f t="array" ref="K739:S739">VLOOKUP(D739,'HUMAN RESOURCES'!$D$2:$M$2692,{2,3,4,5,6,7,8,9,10},FALSE)</f>
        <v>2.1000000000000001E-2</v>
      </c>
      <c r="L739">
        <v>1.6E-2</v>
      </c>
      <c r="M739">
        <v>76</v>
      </c>
      <c r="N739">
        <v>67</v>
      </c>
      <c r="O739">
        <v>0.32800000000000001</v>
      </c>
      <c r="P739">
        <v>0.60399999999999998</v>
      </c>
      <c r="Q739">
        <v>6.8000000000000005E-2</v>
      </c>
      <c r="R739">
        <v>6183484</v>
      </c>
      <c r="S739">
        <v>0.63800000000000001</v>
      </c>
      <c r="T739">
        <f t="shared" si="23"/>
        <v>0.36199999999999999</v>
      </c>
      <c r="U739">
        <f t="array" ref="U739:V739">VLOOKUP(D739,TOURISM!$D$2:$F$2692,{2,3},FALSE)</f>
        <v>549000000</v>
      </c>
      <c r="V739">
        <v>253000000</v>
      </c>
      <c r="W739" s="12">
        <f t="array" ref="W739:AB739">VLOOKUP(D739,BUSINESS!$D$2:$J$2692,{2,3,4,5,6,7},FALSE)</f>
        <v>0.34799999999999998</v>
      </c>
      <c r="X739" s="12">
        <v>17</v>
      </c>
      <c r="Y739" s="12">
        <v>0</v>
      </c>
      <c r="Z739" s="12">
        <v>320</v>
      </c>
      <c r="AA739" s="11">
        <v>0.121</v>
      </c>
      <c r="AB739" s="11">
        <v>1.224</v>
      </c>
    </row>
    <row r="740" spans="1:28" ht="15" x14ac:dyDescent="0.25">
      <c r="A740" s="7" t="s">
        <v>135</v>
      </c>
      <c r="B740" s="12" t="s">
        <v>84</v>
      </c>
      <c r="C740" s="19">
        <v>2010</v>
      </c>
      <c r="D740" s="9" t="str">
        <f t="shared" si="22"/>
        <v>El Salvador-The Americas2010</v>
      </c>
      <c r="E740" s="10">
        <v>21418300000</v>
      </c>
      <c r="F740" s="11">
        <v>6.9000000000000006E-2</v>
      </c>
      <c r="G740" s="11">
        <v>238</v>
      </c>
      <c r="H740" s="12">
        <v>0</v>
      </c>
      <c r="I740">
        <f t="array" ref="I740:J740">_xlfn.IFNA(VLOOKUP(D740,ENERGY!$D$2:$F$2692,{2,3},FALSE),0)</f>
        <v>4735</v>
      </c>
      <c r="J740">
        <v>6846</v>
      </c>
      <c r="K740">
        <f t="array" ref="K740:S740">VLOOKUP(D740,'HUMAN RESOURCES'!$D$2:$M$2692,{2,3,4,5,6,7,8,9,10},FALSE)</f>
        <v>0.02</v>
      </c>
      <c r="L740">
        <v>1.4999999999999999E-2</v>
      </c>
      <c r="M740">
        <v>76</v>
      </c>
      <c r="N740">
        <v>67</v>
      </c>
      <c r="O740">
        <v>0.32100000000000001</v>
      </c>
      <c r="P740">
        <v>0.61</v>
      </c>
      <c r="Q740">
        <v>6.9000000000000006E-2</v>
      </c>
      <c r="R740">
        <v>6218195</v>
      </c>
      <c r="S740">
        <v>0.64300000000000002</v>
      </c>
      <c r="T740">
        <f t="shared" si="23"/>
        <v>0.35699999999999998</v>
      </c>
      <c r="U740">
        <f t="array" ref="U740:V740">VLOOKUP(D740,TOURISM!$D$2:$F$2692,{2,3},FALSE)</f>
        <v>646000000</v>
      </c>
      <c r="V740">
        <v>280000000</v>
      </c>
      <c r="W740" s="12">
        <f t="array" ref="W740:AB740">VLOOKUP(D740,BUSINESS!$D$2:$J$2692,{2,3,4,5,6,7},FALSE)</f>
        <v>0.34799999999999998</v>
      </c>
      <c r="X740" s="12">
        <v>17</v>
      </c>
      <c r="Y740" s="12">
        <v>0</v>
      </c>
      <c r="Z740" s="12">
        <v>320</v>
      </c>
      <c r="AA740" s="11">
        <v>0.159</v>
      </c>
      <c r="AB740" s="11">
        <v>1.238</v>
      </c>
    </row>
    <row r="741" spans="1:28" ht="15" x14ac:dyDescent="0.25">
      <c r="A741" s="7" t="s">
        <v>135</v>
      </c>
      <c r="B741" s="12" t="s">
        <v>84</v>
      </c>
      <c r="C741" s="19">
        <v>2011</v>
      </c>
      <c r="D741" s="9" t="str">
        <f t="shared" si="22"/>
        <v>El Salvador-The Americas2011</v>
      </c>
      <c r="E741" s="10">
        <v>23139000000</v>
      </c>
      <c r="F741" s="11">
        <v>6.8000000000000005E-2</v>
      </c>
      <c r="G741" s="11">
        <v>252</v>
      </c>
      <c r="H741" s="12">
        <v>0</v>
      </c>
      <c r="I741">
        <f t="array" ref="I741:J741">_xlfn.IFNA(VLOOKUP(D741,ENERGY!$D$2:$F$2692,{2,3},FALSE),0)</f>
        <v>0</v>
      </c>
      <c r="J741">
        <v>0</v>
      </c>
      <c r="K741">
        <f t="array" ref="K741:S741">VLOOKUP(D741,'HUMAN RESOURCES'!$D$2:$M$2692,{2,3,4,5,6,7,8,9,10},FALSE)</f>
        <v>0.02</v>
      </c>
      <c r="L741">
        <v>1.4999999999999999E-2</v>
      </c>
      <c r="M741">
        <v>77</v>
      </c>
      <c r="N741">
        <v>67</v>
      </c>
      <c r="O741">
        <v>0.313</v>
      </c>
      <c r="P741">
        <v>0.61699999999999999</v>
      </c>
      <c r="Q741">
        <v>7.0000000000000007E-2</v>
      </c>
      <c r="R741">
        <v>6256242</v>
      </c>
      <c r="S741">
        <v>0.64800000000000002</v>
      </c>
      <c r="T741">
        <f t="shared" si="23"/>
        <v>0.35199999999999998</v>
      </c>
      <c r="U741">
        <f t="array" ref="U741:V741">VLOOKUP(D741,TOURISM!$D$2:$F$2692,{2,3},FALSE)</f>
        <v>729000000</v>
      </c>
      <c r="V741">
        <v>244000000</v>
      </c>
      <c r="W741" s="12">
        <f t="array" ref="W741:AB741">VLOOKUP(D741,BUSINESS!$D$2:$J$2692,{2,3,4,5,6,7},FALSE)</f>
        <v>0.34799999999999998</v>
      </c>
      <c r="X741" s="12">
        <v>17</v>
      </c>
      <c r="Y741" s="12">
        <v>0</v>
      </c>
      <c r="Z741" s="12">
        <v>320</v>
      </c>
      <c r="AA741" s="11">
        <v>0.189</v>
      </c>
      <c r="AB741" s="11">
        <v>1.329</v>
      </c>
    </row>
    <row r="742" spans="1:28" ht="15" x14ac:dyDescent="0.25">
      <c r="A742" s="7" t="s">
        <v>135</v>
      </c>
      <c r="B742" s="12" t="s">
        <v>84</v>
      </c>
      <c r="C742" s="19">
        <v>2012</v>
      </c>
      <c r="D742" s="9" t="str">
        <f t="shared" si="22"/>
        <v>El Salvador-The Americas2012</v>
      </c>
      <c r="E742" s="10">
        <v>23813600000</v>
      </c>
      <c r="F742" s="11">
        <v>6.7000000000000004E-2</v>
      </c>
      <c r="G742" s="11">
        <v>254</v>
      </c>
      <c r="H742" s="12">
        <v>0</v>
      </c>
      <c r="I742">
        <f t="array" ref="I742:J742">_xlfn.IFNA(VLOOKUP(D742,ENERGY!$D$2:$F$2692,{2,3},FALSE),0)</f>
        <v>0</v>
      </c>
      <c r="J742">
        <v>0</v>
      </c>
      <c r="K742">
        <f t="array" ref="K742:S742">VLOOKUP(D742,'HUMAN RESOURCES'!$D$2:$M$2692,{2,3,4,5,6,7,8,9,10},FALSE)</f>
        <v>0.02</v>
      </c>
      <c r="L742">
        <v>1.4E-2</v>
      </c>
      <c r="M742">
        <v>77</v>
      </c>
      <c r="N742">
        <v>68</v>
      </c>
      <c r="O742">
        <v>0.30599999999999999</v>
      </c>
      <c r="P742">
        <v>0.623</v>
      </c>
      <c r="Q742">
        <v>7.0999999999999994E-2</v>
      </c>
      <c r="R742">
        <v>6297394</v>
      </c>
      <c r="S742">
        <v>0.65300000000000002</v>
      </c>
      <c r="T742">
        <f t="shared" si="23"/>
        <v>0.34699999999999998</v>
      </c>
      <c r="U742">
        <f t="array" ref="U742:V742">VLOOKUP(D742,TOURISM!$D$2:$F$2692,{2,3},FALSE)</f>
        <v>894000000</v>
      </c>
      <c r="V742">
        <v>286000000</v>
      </c>
      <c r="W742" s="12">
        <f t="array" ref="W742:AB742">VLOOKUP(D742,BUSINESS!$D$2:$J$2692,{2,3,4,5,6,7},FALSE)</f>
        <v>0.34799999999999998</v>
      </c>
      <c r="X742" s="12">
        <v>17</v>
      </c>
      <c r="Y742" s="12">
        <v>115</v>
      </c>
      <c r="Z742" s="12">
        <v>320</v>
      </c>
      <c r="AA742" s="11">
        <v>0.20300000000000001</v>
      </c>
      <c r="AB742" s="11">
        <v>1.373</v>
      </c>
    </row>
    <row r="743" spans="1:28" ht="15" x14ac:dyDescent="0.25">
      <c r="A743" s="7" t="s">
        <v>136</v>
      </c>
      <c r="B743" s="12" t="s">
        <v>77</v>
      </c>
      <c r="C743" s="19">
        <v>2000</v>
      </c>
      <c r="D743" s="9" t="str">
        <f t="shared" si="22"/>
        <v>Equatorial Guinea-Africa2000</v>
      </c>
      <c r="E743" s="10">
        <v>1045998534</v>
      </c>
      <c r="F743" s="11">
        <v>2.4E-2</v>
      </c>
      <c r="G743" s="11">
        <v>57</v>
      </c>
      <c r="H743" s="11">
        <v>0.22</v>
      </c>
      <c r="I743">
        <f t="array" ref="I743:J743">_xlfn.IFNA(VLOOKUP(D743,ENERGY!$D$2:$F$2692,{2,3},FALSE),0)</f>
        <v>0</v>
      </c>
      <c r="J743">
        <v>0</v>
      </c>
      <c r="K743">
        <f t="array" ref="K743:S743">VLOOKUP(D743,'HUMAN RESOURCES'!$D$2:$M$2692,{2,3,4,5,6,7,8,9,10},FALSE)</f>
        <v>0.04</v>
      </c>
      <c r="L743">
        <v>9.9000000000000005E-2</v>
      </c>
      <c r="M743">
        <v>49</v>
      </c>
      <c r="N743">
        <v>46</v>
      </c>
      <c r="O743">
        <v>0.42599999999999999</v>
      </c>
      <c r="P743">
        <v>0.53700000000000003</v>
      </c>
      <c r="Q743">
        <v>3.6999999999999998E-2</v>
      </c>
      <c r="R743">
        <v>518179</v>
      </c>
      <c r="S743">
        <v>0.38800000000000001</v>
      </c>
      <c r="T743">
        <f t="shared" si="23"/>
        <v>0.61199999999999999</v>
      </c>
      <c r="U743">
        <f t="array" ref="U743:V743">VLOOKUP(D743,TOURISM!$D$2:$F$2692,{2,3},FALSE)</f>
        <v>5000000</v>
      </c>
      <c r="V743">
        <v>19000000</v>
      </c>
      <c r="W743" s="12">
        <f t="array" ref="W743:AB743">VLOOKUP(D743,BUSINESS!$D$2:$J$2692,{2,3,4,5,6,7},FALSE)</f>
        <v>0</v>
      </c>
      <c r="X743" s="12">
        <v>0</v>
      </c>
      <c r="Y743" s="12">
        <v>0</v>
      </c>
      <c r="Z743" s="12">
        <v>0</v>
      </c>
      <c r="AA743" s="11">
        <v>1E-3</v>
      </c>
      <c r="AB743" s="11">
        <v>0.01</v>
      </c>
    </row>
    <row r="744" spans="1:28" ht="15" x14ac:dyDescent="0.25">
      <c r="A744" s="7" t="s">
        <v>136</v>
      </c>
      <c r="B744" s="12" t="s">
        <v>77</v>
      </c>
      <c r="C744" s="19">
        <v>2001</v>
      </c>
      <c r="D744" s="9" t="str">
        <f t="shared" si="22"/>
        <v>Equatorial Guinea-Africa2001</v>
      </c>
      <c r="E744" s="10">
        <v>1461139008</v>
      </c>
      <c r="F744" s="11">
        <v>1.4999999999999999E-2</v>
      </c>
      <c r="G744" s="11">
        <v>50</v>
      </c>
      <c r="H744" s="11">
        <v>0.20699999999999999</v>
      </c>
      <c r="I744">
        <f t="array" ref="I744:J744">_xlfn.IFNA(VLOOKUP(D744,ENERGY!$D$2:$F$2692,{2,3},FALSE),0)</f>
        <v>0</v>
      </c>
      <c r="J744">
        <v>0</v>
      </c>
      <c r="K744">
        <f t="array" ref="K744:S744">VLOOKUP(D744,'HUMAN RESOURCES'!$D$2:$M$2692,{2,3,4,5,6,7,8,9,10},FALSE)</f>
        <v>3.9E-2</v>
      </c>
      <c r="L744">
        <v>9.6000000000000002E-2</v>
      </c>
      <c r="M744">
        <v>49</v>
      </c>
      <c r="N744">
        <v>47</v>
      </c>
      <c r="O744">
        <v>0.42299999999999999</v>
      </c>
      <c r="P744">
        <v>0.54100000000000004</v>
      </c>
      <c r="Q744">
        <v>3.5999999999999997E-2</v>
      </c>
      <c r="R744">
        <v>534592</v>
      </c>
      <c r="S744">
        <v>0.38800000000000001</v>
      </c>
      <c r="T744">
        <f t="shared" si="23"/>
        <v>0.61199999999999999</v>
      </c>
      <c r="U744">
        <f t="array" ref="U744:V744">VLOOKUP(D744,TOURISM!$D$2:$F$2692,{2,3},FALSE)</f>
        <v>14000000</v>
      </c>
      <c r="V744">
        <v>30000000</v>
      </c>
      <c r="W744" s="12">
        <f t="array" ref="W744:AB744">VLOOKUP(D744,BUSINESS!$D$2:$J$2692,{2,3,4,5,6,7},FALSE)</f>
        <v>0</v>
      </c>
      <c r="X744" s="12">
        <v>0</v>
      </c>
      <c r="Y744" s="12">
        <v>0</v>
      </c>
      <c r="Z744" s="12">
        <v>0</v>
      </c>
      <c r="AA744" s="11">
        <v>2E-3</v>
      </c>
      <c r="AB744" s="11">
        <v>2.8000000000000001E-2</v>
      </c>
    </row>
    <row r="745" spans="1:28" ht="15" x14ac:dyDescent="0.25">
      <c r="A745" s="7" t="s">
        <v>136</v>
      </c>
      <c r="B745" s="12" t="s">
        <v>77</v>
      </c>
      <c r="C745" s="19">
        <v>2002</v>
      </c>
      <c r="D745" s="9" t="str">
        <f t="shared" si="22"/>
        <v>Equatorial Guinea-Africa2002</v>
      </c>
      <c r="E745" s="10">
        <v>1806742733</v>
      </c>
      <c r="F745" s="11">
        <v>1.7999999999999999E-2</v>
      </c>
      <c r="G745" s="11">
        <v>71</v>
      </c>
      <c r="H745" s="11">
        <v>0.18</v>
      </c>
      <c r="I745">
        <f t="array" ref="I745:J745">_xlfn.IFNA(VLOOKUP(D745,ENERGY!$D$2:$F$2692,{2,3},FALSE),0)</f>
        <v>0</v>
      </c>
      <c r="J745">
        <v>4679</v>
      </c>
      <c r="K745">
        <f t="array" ref="K745:S745">VLOOKUP(D745,'HUMAN RESOURCES'!$D$2:$M$2692,{2,3,4,5,6,7,8,9,10},FALSE)</f>
        <v>3.9E-2</v>
      </c>
      <c r="L745">
        <v>9.4E-2</v>
      </c>
      <c r="M745">
        <v>49</v>
      </c>
      <c r="N745">
        <v>47</v>
      </c>
      <c r="O745">
        <v>0.41899999999999998</v>
      </c>
      <c r="P745">
        <v>0.54600000000000004</v>
      </c>
      <c r="Q745">
        <v>3.5000000000000003E-2</v>
      </c>
      <c r="R745">
        <v>551399</v>
      </c>
      <c r="S745">
        <v>0.38800000000000001</v>
      </c>
      <c r="T745">
        <f t="shared" si="23"/>
        <v>0.61199999999999999</v>
      </c>
      <c r="U745">
        <f t="array" ref="U745:V745">VLOOKUP(D745,TOURISM!$D$2:$F$2692,{2,3},FALSE)</f>
        <v>0</v>
      </c>
      <c r="V745">
        <v>0</v>
      </c>
      <c r="W745" s="12">
        <f t="array" ref="W745:AB745">VLOOKUP(D745,BUSINESS!$D$2:$J$2692,{2,3,4,5,6,7},FALSE)</f>
        <v>0</v>
      </c>
      <c r="X745" s="12">
        <v>0</v>
      </c>
      <c r="Y745" s="12">
        <v>0</v>
      </c>
      <c r="Z745" s="12">
        <v>0</v>
      </c>
      <c r="AA745" s="11">
        <v>3.0000000000000001E-3</v>
      </c>
      <c r="AB745" s="11">
        <v>5.8000000000000003E-2</v>
      </c>
    </row>
    <row r="746" spans="1:28" ht="15" x14ac:dyDescent="0.25">
      <c r="A746" s="7" t="s">
        <v>136</v>
      </c>
      <c r="B746" s="12" t="s">
        <v>77</v>
      </c>
      <c r="C746" s="19">
        <v>2003</v>
      </c>
      <c r="D746" s="9" t="str">
        <f t="shared" si="22"/>
        <v>Equatorial Guinea-Africa2003</v>
      </c>
      <c r="E746" s="10">
        <v>2484745876</v>
      </c>
      <c r="F746" s="11">
        <v>0.02</v>
      </c>
      <c r="G746" s="11">
        <v>101</v>
      </c>
      <c r="H746" s="11">
        <v>0.18</v>
      </c>
      <c r="I746">
        <f t="array" ref="I746:J746">_xlfn.IFNA(VLOOKUP(D746,ENERGY!$D$2:$F$2692,{2,3},FALSE),0)</f>
        <v>0</v>
      </c>
      <c r="J746">
        <v>4620</v>
      </c>
      <c r="K746">
        <f t="array" ref="K746:S746">VLOOKUP(D746,'HUMAN RESOURCES'!$D$2:$M$2692,{2,3,4,5,6,7,8,9,10},FALSE)</f>
        <v>3.7999999999999999E-2</v>
      </c>
      <c r="L746">
        <v>9.1999999999999998E-2</v>
      </c>
      <c r="M746">
        <v>49</v>
      </c>
      <c r="N746">
        <v>47</v>
      </c>
      <c r="O746">
        <v>0.41499999999999998</v>
      </c>
      <c r="P746">
        <v>0.55100000000000005</v>
      </c>
      <c r="Q746">
        <v>3.4000000000000002E-2</v>
      </c>
      <c r="R746">
        <v>568552</v>
      </c>
      <c r="S746">
        <v>0.38800000000000001</v>
      </c>
      <c r="T746">
        <f t="shared" si="23"/>
        <v>0.61199999999999999</v>
      </c>
      <c r="U746">
        <f t="array" ref="U746:V746">VLOOKUP(D746,TOURISM!$D$2:$F$2692,{2,3},FALSE)</f>
        <v>0</v>
      </c>
      <c r="V746">
        <v>0</v>
      </c>
      <c r="W746" s="12">
        <f t="array" ref="W746:AB746">VLOOKUP(D746,BUSINESS!$D$2:$J$2692,{2,3,4,5,6,7},FALSE)</f>
        <v>0</v>
      </c>
      <c r="X746" s="12">
        <v>0</v>
      </c>
      <c r="Y746" s="12">
        <v>0</v>
      </c>
      <c r="Z746" s="12">
        <v>0</v>
      </c>
      <c r="AA746" s="11">
        <v>5.0000000000000001E-3</v>
      </c>
      <c r="AB746" s="11">
        <v>7.2999999999999995E-2</v>
      </c>
    </row>
    <row r="747" spans="1:28" ht="15" x14ac:dyDescent="0.25">
      <c r="A747" s="7" t="s">
        <v>136</v>
      </c>
      <c r="B747" s="12" t="s">
        <v>77</v>
      </c>
      <c r="C747" s="19">
        <v>2004</v>
      </c>
      <c r="D747" s="9" t="str">
        <f t="shared" si="22"/>
        <v>Equatorial Guinea-Africa2004</v>
      </c>
      <c r="E747" s="10">
        <v>4410764261</v>
      </c>
      <c r="F747" s="11">
        <v>2.1000000000000001E-2</v>
      </c>
      <c r="G747" s="11">
        <v>191</v>
      </c>
      <c r="H747" s="11">
        <v>0.18</v>
      </c>
      <c r="I747">
        <f t="array" ref="I747:J747">_xlfn.IFNA(VLOOKUP(D747,ENERGY!$D$2:$F$2692,{2,3},FALSE),0)</f>
        <v>0</v>
      </c>
      <c r="J747">
        <v>4503</v>
      </c>
      <c r="K747">
        <f t="array" ref="K747:S747">VLOOKUP(D747,'HUMAN RESOURCES'!$D$2:$M$2692,{2,3,4,5,6,7,8,9,10},FALSE)</f>
        <v>3.7999999999999999E-2</v>
      </c>
      <c r="L747">
        <v>8.8999999999999996E-2</v>
      </c>
      <c r="M747">
        <v>50</v>
      </c>
      <c r="N747">
        <v>47</v>
      </c>
      <c r="O747">
        <v>0.41</v>
      </c>
      <c r="P747">
        <v>0.55700000000000005</v>
      </c>
      <c r="Q747">
        <v>3.3000000000000002E-2</v>
      </c>
      <c r="R747">
        <v>585983</v>
      </c>
      <c r="S747">
        <v>0.38800000000000001</v>
      </c>
      <c r="T747">
        <f t="shared" si="23"/>
        <v>0.61199999999999999</v>
      </c>
      <c r="U747">
        <f t="array" ref="U747:V747">VLOOKUP(D747,TOURISM!$D$2:$F$2692,{2,3},FALSE)</f>
        <v>0</v>
      </c>
      <c r="V747">
        <v>0</v>
      </c>
      <c r="W747" s="12">
        <f t="array" ref="W747:AB747">VLOOKUP(D747,BUSINESS!$D$2:$J$2692,{2,3,4,5,6,7},FALSE)</f>
        <v>0</v>
      </c>
      <c r="X747" s="12">
        <v>0</v>
      </c>
      <c r="Y747" s="12">
        <v>0</v>
      </c>
      <c r="Z747" s="12">
        <v>0</v>
      </c>
      <c r="AA747" s="11">
        <v>8.0000000000000002E-3</v>
      </c>
      <c r="AB747" s="11">
        <v>0.106</v>
      </c>
    </row>
    <row r="748" spans="1:28" ht="15" x14ac:dyDescent="0.25">
      <c r="A748" s="7" t="s">
        <v>136</v>
      </c>
      <c r="B748" s="12" t="s">
        <v>77</v>
      </c>
      <c r="C748" s="19">
        <v>2005</v>
      </c>
      <c r="D748" s="9" t="str">
        <f t="shared" si="22"/>
        <v>Equatorial Guinea-Africa2005</v>
      </c>
      <c r="E748" s="10">
        <v>6915849240</v>
      </c>
      <c r="F748" s="11">
        <v>1.6E-2</v>
      </c>
      <c r="G748" s="11">
        <v>220</v>
      </c>
      <c r="H748" s="11">
        <v>0.17699999999999999</v>
      </c>
      <c r="I748">
        <f t="array" ref="I748:J748">_xlfn.IFNA(VLOOKUP(D748,ENERGY!$D$2:$F$2692,{2,3},FALSE),0)</f>
        <v>762</v>
      </c>
      <c r="J748">
        <v>5218</v>
      </c>
      <c r="K748">
        <f t="array" ref="K748:S748">VLOOKUP(D748,'HUMAN RESOURCES'!$D$2:$M$2692,{2,3,4,5,6,7,8,9,10},FALSE)</f>
        <v>3.7999999999999999E-2</v>
      </c>
      <c r="L748">
        <v>8.6999999999999994E-2</v>
      </c>
      <c r="M748">
        <v>50</v>
      </c>
      <c r="N748">
        <v>48</v>
      </c>
      <c r="O748">
        <v>0.40600000000000003</v>
      </c>
      <c r="P748">
        <v>0.56100000000000005</v>
      </c>
      <c r="Q748">
        <v>3.2000000000000001E-2</v>
      </c>
      <c r="R748">
        <v>603648</v>
      </c>
      <c r="S748">
        <v>0.38900000000000001</v>
      </c>
      <c r="T748">
        <f t="shared" si="23"/>
        <v>0.61099999999999999</v>
      </c>
      <c r="U748">
        <f t="array" ref="U748:V748">VLOOKUP(D748,TOURISM!$D$2:$F$2692,{2,3},FALSE)</f>
        <v>0</v>
      </c>
      <c r="V748">
        <v>0</v>
      </c>
      <c r="W748" s="12">
        <f t="array" ref="W748:AB748">VLOOKUP(D748,BUSINESS!$D$2:$J$2692,{2,3,4,5,6,7},FALSE)</f>
        <v>0.441</v>
      </c>
      <c r="X748" s="12">
        <v>137</v>
      </c>
      <c r="Y748" s="12">
        <v>0</v>
      </c>
      <c r="Z748" s="12">
        <v>492</v>
      </c>
      <c r="AA748" s="11">
        <v>1.0999999999999999E-2</v>
      </c>
      <c r="AB748" s="11">
        <v>0.161</v>
      </c>
    </row>
    <row r="749" spans="1:28" ht="15" x14ac:dyDescent="0.25">
      <c r="A749" s="7" t="s">
        <v>136</v>
      </c>
      <c r="B749" s="12" t="s">
        <v>77</v>
      </c>
      <c r="C749" s="19">
        <v>2006</v>
      </c>
      <c r="D749" s="9" t="str">
        <f t="shared" si="22"/>
        <v>Equatorial Guinea-Africa2006</v>
      </c>
      <c r="E749" s="10">
        <v>8081982438</v>
      </c>
      <c r="F749" s="11">
        <v>2.3E-2</v>
      </c>
      <c r="G749" s="11">
        <v>287</v>
      </c>
      <c r="H749" s="11">
        <v>0.153</v>
      </c>
      <c r="I749">
        <f t="array" ref="I749:J749">_xlfn.IFNA(VLOOKUP(D749,ENERGY!$D$2:$F$2692,{2,3},FALSE),0)</f>
        <v>1759</v>
      </c>
      <c r="J749">
        <v>4796</v>
      </c>
      <c r="K749">
        <f t="array" ref="K749:S749">VLOOKUP(D749,'HUMAN RESOURCES'!$D$2:$M$2692,{2,3,4,5,6,7,8,9,10},FALSE)</f>
        <v>3.7999999999999999E-2</v>
      </c>
      <c r="L749">
        <v>8.5000000000000006E-2</v>
      </c>
      <c r="M749">
        <v>51</v>
      </c>
      <c r="N749">
        <v>48</v>
      </c>
      <c r="O749">
        <v>0.40300000000000002</v>
      </c>
      <c r="P749">
        <v>0.56599999999999995</v>
      </c>
      <c r="Q749">
        <v>3.2000000000000001E-2</v>
      </c>
      <c r="R749">
        <v>621517</v>
      </c>
      <c r="S749">
        <v>0.38900000000000001</v>
      </c>
      <c r="T749">
        <f t="shared" si="23"/>
        <v>0.61099999999999999</v>
      </c>
      <c r="U749">
        <f t="array" ref="U749:V749">VLOOKUP(D749,TOURISM!$D$2:$F$2692,{2,3},FALSE)</f>
        <v>0</v>
      </c>
      <c r="V749">
        <v>0</v>
      </c>
      <c r="W749" s="12">
        <f t="array" ref="W749:AB749">VLOOKUP(D749,BUSINESS!$D$2:$J$2692,{2,3,4,5,6,7},FALSE)</f>
        <v>0.441</v>
      </c>
      <c r="X749" s="12">
        <v>135</v>
      </c>
      <c r="Y749" s="12">
        <v>0</v>
      </c>
      <c r="Z749" s="12">
        <v>492</v>
      </c>
      <c r="AA749" s="11">
        <v>1.2999999999999999E-2</v>
      </c>
      <c r="AB749" s="11">
        <v>0.193</v>
      </c>
    </row>
    <row r="750" spans="1:28" ht="15" x14ac:dyDescent="0.25">
      <c r="A750" s="7" t="s">
        <v>136</v>
      </c>
      <c r="B750" s="12" t="s">
        <v>77</v>
      </c>
      <c r="C750" s="19">
        <v>2007</v>
      </c>
      <c r="D750" s="9" t="str">
        <f t="shared" si="22"/>
        <v>Equatorial Guinea-Africa2007</v>
      </c>
      <c r="E750" s="10">
        <v>10197937673</v>
      </c>
      <c r="F750" s="11">
        <v>2.4E-2</v>
      </c>
      <c r="G750" s="11">
        <v>380</v>
      </c>
      <c r="H750" s="11">
        <v>0.15</v>
      </c>
      <c r="I750">
        <f t="array" ref="I750:J750">_xlfn.IFNA(VLOOKUP(D750,ENERGY!$D$2:$F$2692,{2,3},FALSE),0)</f>
        <v>1249</v>
      </c>
      <c r="J750">
        <v>4712</v>
      </c>
      <c r="K750">
        <f t="array" ref="K750:S750">VLOOKUP(D750,'HUMAN RESOURCES'!$D$2:$M$2692,{2,3,4,5,6,7,8,9,10},FALSE)</f>
        <v>3.7999999999999999E-2</v>
      </c>
      <c r="L750">
        <v>8.2000000000000003E-2</v>
      </c>
      <c r="M750">
        <v>51</v>
      </c>
      <c r="N750">
        <v>49</v>
      </c>
      <c r="O750">
        <v>0.4</v>
      </c>
      <c r="P750">
        <v>0.56899999999999995</v>
      </c>
      <c r="Q750">
        <v>3.1E-2</v>
      </c>
      <c r="R750">
        <v>639618</v>
      </c>
      <c r="S750">
        <v>0.39</v>
      </c>
      <c r="T750">
        <f t="shared" si="23"/>
        <v>0.61</v>
      </c>
      <c r="U750">
        <f t="array" ref="U750:V750">VLOOKUP(D750,TOURISM!$D$2:$F$2692,{2,3},FALSE)</f>
        <v>0</v>
      </c>
      <c r="V750">
        <v>0</v>
      </c>
      <c r="W750" s="12">
        <f t="array" ref="W750:AB750">VLOOKUP(D750,BUSINESS!$D$2:$J$2692,{2,3,4,5,6,7},FALSE)</f>
        <v>0.441</v>
      </c>
      <c r="X750" s="12">
        <v>135</v>
      </c>
      <c r="Y750" s="12">
        <v>0</v>
      </c>
      <c r="Z750" s="12">
        <v>492</v>
      </c>
      <c r="AA750" s="11">
        <v>1.6E-2</v>
      </c>
      <c r="AB750" s="11">
        <v>0.23499999999999999</v>
      </c>
    </row>
    <row r="751" spans="1:28" ht="15" x14ac:dyDescent="0.25">
      <c r="A751" s="7" t="s">
        <v>136</v>
      </c>
      <c r="B751" s="12" t="s">
        <v>77</v>
      </c>
      <c r="C751" s="19">
        <v>2008</v>
      </c>
      <c r="D751" s="9" t="str">
        <f t="shared" si="22"/>
        <v>Equatorial Guinea-Africa2008</v>
      </c>
      <c r="E751" s="10">
        <v>15419096232</v>
      </c>
      <c r="F751" s="11">
        <v>3.4000000000000002E-2</v>
      </c>
      <c r="G751" s="11">
        <v>792</v>
      </c>
      <c r="H751" s="12">
        <v>0</v>
      </c>
      <c r="I751">
        <f t="array" ref="I751:J751">_xlfn.IFNA(VLOOKUP(D751,ENERGY!$D$2:$F$2692,{2,3},FALSE),0)</f>
        <v>0</v>
      </c>
      <c r="J751">
        <v>4980</v>
      </c>
      <c r="K751">
        <f t="array" ref="K751:S751">VLOOKUP(D751,'HUMAN RESOURCES'!$D$2:$M$2692,{2,3,4,5,6,7,8,9,10},FALSE)</f>
        <v>3.6999999999999998E-2</v>
      </c>
      <c r="L751">
        <v>0.08</v>
      </c>
      <c r="M751">
        <v>52</v>
      </c>
      <c r="N751">
        <v>49</v>
      </c>
      <c r="O751">
        <v>0.39700000000000002</v>
      </c>
      <c r="P751">
        <v>0.57199999999999995</v>
      </c>
      <c r="Q751">
        <v>0.03</v>
      </c>
      <c r="R751">
        <v>658025</v>
      </c>
      <c r="S751">
        <v>0.39</v>
      </c>
      <c r="T751">
        <f t="shared" si="23"/>
        <v>0.61</v>
      </c>
      <c r="U751">
        <f t="array" ref="U751:V751">VLOOKUP(D751,TOURISM!$D$2:$F$2692,{2,3},FALSE)</f>
        <v>0</v>
      </c>
      <c r="V751">
        <v>0</v>
      </c>
      <c r="W751" s="12">
        <f t="array" ref="W751:AB751">VLOOKUP(D751,BUSINESS!$D$2:$J$2692,{2,3,4,5,6,7},FALSE)</f>
        <v>0.441</v>
      </c>
      <c r="X751" s="12">
        <v>135</v>
      </c>
      <c r="Y751" s="12">
        <v>0</v>
      </c>
      <c r="Z751" s="12">
        <v>492</v>
      </c>
      <c r="AA751" s="11">
        <v>1.7999999999999999E-2</v>
      </c>
      <c r="AB751" s="11">
        <v>0.27400000000000002</v>
      </c>
    </row>
    <row r="752" spans="1:28" ht="15" x14ac:dyDescent="0.25">
      <c r="A752" s="7" t="s">
        <v>136</v>
      </c>
      <c r="B752" s="12" t="s">
        <v>77</v>
      </c>
      <c r="C752" s="19">
        <v>2009</v>
      </c>
      <c r="D752" s="9" t="str">
        <f t="shared" si="22"/>
        <v>Equatorial Guinea-Africa2009</v>
      </c>
      <c r="E752" s="10">
        <v>9380412630</v>
      </c>
      <c r="F752" s="11">
        <v>5.6000000000000001E-2</v>
      </c>
      <c r="G752" s="11">
        <v>861</v>
      </c>
      <c r="H752" s="12">
        <v>0</v>
      </c>
      <c r="I752">
        <f t="array" ref="I752:J752">_xlfn.IFNA(VLOOKUP(D752,ENERGY!$D$2:$F$2692,{2,3},FALSE),0)</f>
        <v>0</v>
      </c>
      <c r="J752">
        <v>6018</v>
      </c>
      <c r="K752">
        <f t="array" ref="K752:S752">VLOOKUP(D752,'HUMAN RESOURCES'!$D$2:$M$2692,{2,3,4,5,6,7,8,9,10},FALSE)</f>
        <v>3.6999999999999998E-2</v>
      </c>
      <c r="L752">
        <v>7.8E-2</v>
      </c>
      <c r="M752">
        <v>52</v>
      </c>
      <c r="N752">
        <v>50</v>
      </c>
      <c r="O752">
        <v>0.39500000000000002</v>
      </c>
      <c r="P752">
        <v>0.57499999999999996</v>
      </c>
      <c r="Q752">
        <v>0.03</v>
      </c>
      <c r="R752">
        <v>676851</v>
      </c>
      <c r="S752">
        <v>0.39100000000000001</v>
      </c>
      <c r="T752">
        <f t="shared" si="23"/>
        <v>0.60899999999999999</v>
      </c>
      <c r="U752">
        <f t="array" ref="U752:V752">VLOOKUP(D752,TOURISM!$D$2:$F$2692,{2,3},FALSE)</f>
        <v>0</v>
      </c>
      <c r="V752">
        <v>0</v>
      </c>
      <c r="W752" s="12">
        <f t="array" ref="W752:AB752">VLOOKUP(D752,BUSINESS!$D$2:$J$2692,{2,3,4,5,6,7},FALSE)</f>
        <v>0.441</v>
      </c>
      <c r="X752" s="12">
        <v>135</v>
      </c>
      <c r="Y752" s="12">
        <v>0</v>
      </c>
      <c r="Z752" s="12">
        <v>492</v>
      </c>
      <c r="AA752" s="11">
        <v>2.1000000000000001E-2</v>
      </c>
      <c r="AB752" s="11">
        <v>0.29499999999999998</v>
      </c>
    </row>
    <row r="753" spans="1:28" ht="15" x14ac:dyDescent="0.25">
      <c r="A753" s="7" t="s">
        <v>136</v>
      </c>
      <c r="B753" s="12" t="s">
        <v>77</v>
      </c>
      <c r="C753" s="19">
        <v>2010</v>
      </c>
      <c r="D753" s="9" t="str">
        <f t="shared" si="22"/>
        <v>Equatorial Guinea-Africa2010</v>
      </c>
      <c r="E753" s="10">
        <v>11586407487</v>
      </c>
      <c r="F753" s="11">
        <v>4.2999999999999997E-2</v>
      </c>
      <c r="G753" s="11">
        <v>757</v>
      </c>
      <c r="H753" s="12">
        <v>0</v>
      </c>
      <c r="I753">
        <f t="array" ref="I753:J753">_xlfn.IFNA(VLOOKUP(D753,ENERGY!$D$2:$F$2692,{2,3},FALSE),0)</f>
        <v>1503</v>
      </c>
      <c r="J753">
        <v>4752</v>
      </c>
      <c r="K753">
        <f t="array" ref="K753:S753">VLOOKUP(D753,'HUMAN RESOURCES'!$D$2:$M$2692,{2,3,4,5,6,7,8,9,10},FALSE)</f>
        <v>3.6999999999999998E-2</v>
      </c>
      <c r="L753">
        <v>7.5999999999999998E-2</v>
      </c>
      <c r="M753">
        <v>53</v>
      </c>
      <c r="N753">
        <v>50</v>
      </c>
      <c r="O753">
        <v>0.39300000000000002</v>
      </c>
      <c r="P753">
        <v>0.57799999999999996</v>
      </c>
      <c r="Q753">
        <v>2.9000000000000001E-2</v>
      </c>
      <c r="R753">
        <v>696167</v>
      </c>
      <c r="S753">
        <v>0.39200000000000002</v>
      </c>
      <c r="T753">
        <f t="shared" si="23"/>
        <v>0.60799999999999998</v>
      </c>
      <c r="U753">
        <f t="array" ref="U753:V753">VLOOKUP(D753,TOURISM!$D$2:$F$2692,{2,3},FALSE)</f>
        <v>0</v>
      </c>
      <c r="V753">
        <v>0</v>
      </c>
      <c r="W753" s="12">
        <f t="array" ref="W753:AB753">VLOOKUP(D753,BUSINESS!$D$2:$J$2692,{2,3,4,5,6,7},FALSE)</f>
        <v>0.441</v>
      </c>
      <c r="X753" s="12">
        <v>135</v>
      </c>
      <c r="Y753" s="12">
        <v>0</v>
      </c>
      <c r="Z753" s="12">
        <v>492</v>
      </c>
      <c r="AA753" s="11">
        <v>0.06</v>
      </c>
      <c r="AB753" s="11">
        <v>0.57399999999999995</v>
      </c>
    </row>
    <row r="754" spans="1:28" ht="15" x14ac:dyDescent="0.25">
      <c r="A754" s="7" t="s">
        <v>136</v>
      </c>
      <c r="B754" s="12" t="s">
        <v>77</v>
      </c>
      <c r="C754" s="19">
        <v>2011</v>
      </c>
      <c r="D754" s="9" t="str">
        <f t="shared" si="22"/>
        <v>Equatorial Guinea-Africa2011</v>
      </c>
      <c r="E754" s="10">
        <v>15715842151</v>
      </c>
      <c r="F754" s="11">
        <v>4.4999999999999998E-2</v>
      </c>
      <c r="G754" s="11">
        <v>1051</v>
      </c>
      <c r="H754" s="12">
        <v>0</v>
      </c>
      <c r="I754">
        <f t="array" ref="I754:J754">_xlfn.IFNA(VLOOKUP(D754,ENERGY!$D$2:$F$2692,{2,3},FALSE),0)</f>
        <v>0</v>
      </c>
      <c r="J754">
        <v>0</v>
      </c>
      <c r="K754">
        <f t="array" ref="K754:S754">VLOOKUP(D754,'HUMAN RESOURCES'!$D$2:$M$2692,{2,3,4,5,6,7,8,9,10},FALSE)</f>
        <v>3.5999999999999997E-2</v>
      </c>
      <c r="L754">
        <v>7.2999999999999995E-2</v>
      </c>
      <c r="M754">
        <v>54</v>
      </c>
      <c r="N754">
        <v>51</v>
      </c>
      <c r="O754">
        <v>0.39100000000000001</v>
      </c>
      <c r="P754">
        <v>0.57999999999999996</v>
      </c>
      <c r="Q754">
        <v>2.9000000000000001E-2</v>
      </c>
      <c r="R754">
        <v>715996</v>
      </c>
      <c r="S754">
        <v>0.39300000000000002</v>
      </c>
      <c r="T754">
        <f t="shared" si="23"/>
        <v>0.60699999999999998</v>
      </c>
      <c r="U754">
        <f t="array" ref="U754:V754">VLOOKUP(D754,TOURISM!$D$2:$F$2692,{2,3},FALSE)</f>
        <v>0</v>
      </c>
      <c r="V754">
        <v>0</v>
      </c>
      <c r="W754" s="12">
        <f t="array" ref="W754:AB754">VLOOKUP(D754,BUSINESS!$D$2:$J$2692,{2,3,4,5,6,7},FALSE)</f>
        <v>0.441</v>
      </c>
      <c r="X754" s="12">
        <v>135</v>
      </c>
      <c r="Y754" s="12">
        <v>0</v>
      </c>
      <c r="Z754" s="12">
        <v>492</v>
      </c>
      <c r="AA754" s="11">
        <v>0.115</v>
      </c>
      <c r="AB754" s="11">
        <v>0.66900000000000004</v>
      </c>
    </row>
    <row r="755" spans="1:28" ht="15" x14ac:dyDescent="0.25">
      <c r="A755" s="7" t="s">
        <v>136</v>
      </c>
      <c r="B755" s="12" t="s">
        <v>77</v>
      </c>
      <c r="C755" s="19">
        <v>2012</v>
      </c>
      <c r="D755" s="9" t="str">
        <f t="shared" si="22"/>
        <v>Equatorial Guinea-Africa2012</v>
      </c>
      <c r="E755" s="10">
        <v>16486743747</v>
      </c>
      <c r="F755" s="11">
        <v>4.7E-2</v>
      </c>
      <c r="G755" s="11">
        <v>1138</v>
      </c>
      <c r="H755" s="12">
        <v>0</v>
      </c>
      <c r="I755">
        <f t="array" ref="I755:J755">_xlfn.IFNA(VLOOKUP(D755,ENERGY!$D$2:$F$2692,{2,3},FALSE),0)</f>
        <v>0</v>
      </c>
      <c r="J755">
        <v>0</v>
      </c>
      <c r="K755">
        <f t="array" ref="K755:S755">VLOOKUP(D755,'HUMAN RESOURCES'!$D$2:$M$2692,{2,3,4,5,6,7,8,9,10},FALSE)</f>
        <v>3.5999999999999997E-2</v>
      </c>
      <c r="L755">
        <v>7.0999999999999994E-2</v>
      </c>
      <c r="M755">
        <v>54</v>
      </c>
      <c r="N755">
        <v>51</v>
      </c>
      <c r="O755">
        <v>0.39</v>
      </c>
      <c r="P755">
        <v>0.58199999999999996</v>
      </c>
      <c r="Q755">
        <v>2.8000000000000001E-2</v>
      </c>
      <c r="R755">
        <v>736296</v>
      </c>
      <c r="S755">
        <v>0.39500000000000002</v>
      </c>
      <c r="T755">
        <f t="shared" si="23"/>
        <v>0.60499999999999998</v>
      </c>
      <c r="U755">
        <f t="array" ref="U755:V755">VLOOKUP(D755,TOURISM!$D$2:$F$2692,{2,3},FALSE)</f>
        <v>0</v>
      </c>
      <c r="V755">
        <v>0</v>
      </c>
      <c r="W755" s="12">
        <f t="array" ref="W755:AB755">VLOOKUP(D755,BUSINESS!$D$2:$J$2692,{2,3,4,5,6,7},FALSE)</f>
        <v>0.441</v>
      </c>
      <c r="X755" s="12">
        <v>135</v>
      </c>
      <c r="Y755" s="12">
        <v>164</v>
      </c>
      <c r="Z755" s="12">
        <v>492</v>
      </c>
      <c r="AA755" s="11">
        <v>0.13900000000000001</v>
      </c>
      <c r="AB755" s="11">
        <v>0.68100000000000005</v>
      </c>
    </row>
    <row r="756" spans="1:28" ht="15" x14ac:dyDescent="0.25">
      <c r="A756" s="7" t="s">
        <v>137</v>
      </c>
      <c r="B756" s="12" t="s">
        <v>77</v>
      </c>
      <c r="C756" s="19">
        <v>2000</v>
      </c>
      <c r="D756" s="9" t="str">
        <f t="shared" si="22"/>
        <v>Eritrea-Africa2000</v>
      </c>
      <c r="E756" s="10">
        <v>706370812</v>
      </c>
      <c r="F756" s="11">
        <v>4.4999999999999998E-2</v>
      </c>
      <c r="G756" s="11">
        <v>7</v>
      </c>
      <c r="H756" s="12">
        <v>0</v>
      </c>
      <c r="I756">
        <f t="array" ref="I756:J756">_xlfn.IFNA(VLOOKUP(D756,ENERGY!$D$2:$F$2692,{2,3},FALSE),0)</f>
        <v>0</v>
      </c>
      <c r="J756">
        <v>0</v>
      </c>
      <c r="K756">
        <f t="array" ref="K756:S756">VLOOKUP(D756,'HUMAN RESOURCES'!$D$2:$M$2692,{2,3,4,5,6,7,8,9,10},FALSE)</f>
        <v>0.04</v>
      </c>
      <c r="L756">
        <v>5.8000000000000003E-2</v>
      </c>
      <c r="M756">
        <v>58</v>
      </c>
      <c r="N756">
        <v>54</v>
      </c>
      <c r="O756">
        <v>0.47</v>
      </c>
      <c r="P756">
        <v>0.51200000000000001</v>
      </c>
      <c r="Q756">
        <v>1.7999999999999999E-2</v>
      </c>
      <c r="R756">
        <v>3939348</v>
      </c>
      <c r="S756">
        <v>0.17599999999999999</v>
      </c>
      <c r="T756">
        <f t="shared" si="23"/>
        <v>0.82400000000000007</v>
      </c>
      <c r="U756">
        <f t="array" ref="U756:V756">VLOOKUP(D756,TOURISM!$D$2:$F$2692,{2,3},FALSE)</f>
        <v>36000000</v>
      </c>
      <c r="V756">
        <v>0</v>
      </c>
      <c r="W756" s="12">
        <f t="array" ref="W756:AB756">VLOOKUP(D756,BUSINESS!$D$2:$J$2692,{2,3,4,5,6,7},FALSE)</f>
        <v>0</v>
      </c>
      <c r="X756" s="12">
        <v>0</v>
      </c>
      <c r="Y756" s="12">
        <v>0</v>
      </c>
      <c r="Z756" s="12">
        <v>0</v>
      </c>
      <c r="AA756" s="11">
        <v>1E-3</v>
      </c>
      <c r="AB756" s="11">
        <v>0</v>
      </c>
    </row>
    <row r="757" spans="1:28" ht="15" x14ac:dyDescent="0.25">
      <c r="A757" s="7" t="s">
        <v>137</v>
      </c>
      <c r="B757" s="12" t="s">
        <v>77</v>
      </c>
      <c r="C757" s="19">
        <v>2001</v>
      </c>
      <c r="D757" s="9" t="str">
        <f t="shared" si="22"/>
        <v>Eritrea-Africa2001</v>
      </c>
      <c r="E757" s="10">
        <v>752368494</v>
      </c>
      <c r="F757" s="11">
        <v>3.9E-2</v>
      </c>
      <c r="G757" s="11">
        <v>7</v>
      </c>
      <c r="H757" s="12">
        <v>0</v>
      </c>
      <c r="I757">
        <f t="array" ref="I757:J757">_xlfn.IFNA(VLOOKUP(D757,ENERGY!$D$2:$F$2692,{2,3},FALSE),0)</f>
        <v>765</v>
      </c>
      <c r="J757">
        <v>0</v>
      </c>
      <c r="K757">
        <f t="array" ref="K757:S757">VLOOKUP(D757,'HUMAN RESOURCES'!$D$2:$M$2692,{2,3,4,5,6,7,8,9,10},FALSE)</f>
        <v>0.04</v>
      </c>
      <c r="L757">
        <v>5.6000000000000001E-2</v>
      </c>
      <c r="M757">
        <v>59</v>
      </c>
      <c r="N757">
        <v>54</v>
      </c>
      <c r="O757">
        <v>0.46200000000000002</v>
      </c>
      <c r="P757">
        <v>0.51900000000000002</v>
      </c>
      <c r="Q757">
        <v>1.9E-2</v>
      </c>
      <c r="R757">
        <v>4101609</v>
      </c>
      <c r="S757">
        <v>0.17799999999999999</v>
      </c>
      <c r="T757">
        <f t="shared" si="23"/>
        <v>0.82200000000000006</v>
      </c>
      <c r="U757">
        <f t="array" ref="U757:V757">VLOOKUP(D757,TOURISM!$D$2:$F$2692,{2,3},FALSE)</f>
        <v>74000000</v>
      </c>
      <c r="V757">
        <v>0</v>
      </c>
      <c r="W757" s="12">
        <f t="array" ref="W757:AB757">VLOOKUP(D757,BUSINESS!$D$2:$J$2692,{2,3,4,5,6,7},FALSE)</f>
        <v>0</v>
      </c>
      <c r="X757" s="12">
        <v>0</v>
      </c>
      <c r="Y757" s="12">
        <v>0</v>
      </c>
      <c r="Z757" s="12">
        <v>0</v>
      </c>
      <c r="AA757" s="11">
        <v>2E-3</v>
      </c>
      <c r="AB757" s="11">
        <v>0</v>
      </c>
    </row>
    <row r="758" spans="1:28" ht="15" x14ac:dyDescent="0.25">
      <c r="A758" s="7" t="s">
        <v>137</v>
      </c>
      <c r="B758" s="12" t="s">
        <v>77</v>
      </c>
      <c r="C758" s="19">
        <v>2002</v>
      </c>
      <c r="D758" s="9" t="str">
        <f t="shared" si="22"/>
        <v>Eritrea-Africa2002</v>
      </c>
      <c r="E758" s="10">
        <v>729321364</v>
      </c>
      <c r="F758" s="11">
        <v>0.04</v>
      </c>
      <c r="G758" s="11">
        <v>6</v>
      </c>
      <c r="H758" s="12">
        <v>0</v>
      </c>
      <c r="I758">
        <f t="array" ref="I758:J758">_xlfn.IFNA(VLOOKUP(D758,ENERGY!$D$2:$F$2692,{2,3},FALSE),0)</f>
        <v>745</v>
      </c>
      <c r="J758">
        <v>513</v>
      </c>
      <c r="K758">
        <f t="array" ref="K758:S758">VLOOKUP(D758,'HUMAN RESOURCES'!$D$2:$M$2692,{2,3,4,5,6,7,8,9,10},FALSE)</f>
        <v>0.04</v>
      </c>
      <c r="L758">
        <v>5.3999999999999999E-2</v>
      </c>
      <c r="M758">
        <v>59</v>
      </c>
      <c r="N758">
        <v>55</v>
      </c>
      <c r="O758">
        <v>0.45400000000000001</v>
      </c>
      <c r="P758">
        <v>0.52700000000000002</v>
      </c>
      <c r="Q758">
        <v>1.9E-2</v>
      </c>
      <c r="R758">
        <v>4281576</v>
      </c>
      <c r="S758">
        <v>0.18</v>
      </c>
      <c r="T758">
        <f t="shared" si="23"/>
        <v>0.82000000000000006</v>
      </c>
      <c r="U758">
        <f t="array" ref="U758:V758">VLOOKUP(D758,TOURISM!$D$2:$F$2692,{2,3},FALSE)</f>
        <v>73000000</v>
      </c>
      <c r="V758">
        <v>0</v>
      </c>
      <c r="W758" s="12">
        <f t="array" ref="W758:AB758">VLOOKUP(D758,BUSINESS!$D$2:$J$2692,{2,3,4,5,6,7},FALSE)</f>
        <v>0</v>
      </c>
      <c r="X758" s="12">
        <v>0</v>
      </c>
      <c r="Y758" s="12">
        <v>0</v>
      </c>
      <c r="Z758" s="12">
        <v>0</v>
      </c>
      <c r="AA758" s="11">
        <v>2E-3</v>
      </c>
      <c r="AB758" s="11">
        <v>0</v>
      </c>
    </row>
    <row r="759" spans="1:28" ht="15" x14ac:dyDescent="0.25">
      <c r="A759" s="7" t="s">
        <v>137</v>
      </c>
      <c r="B759" s="12" t="s">
        <v>77</v>
      </c>
      <c r="C759" s="19">
        <v>2003</v>
      </c>
      <c r="D759" s="9" t="str">
        <f t="shared" si="22"/>
        <v>Eritrea-Africa2003</v>
      </c>
      <c r="E759" s="10">
        <v>870247702</v>
      </c>
      <c r="F759" s="11">
        <v>3.2000000000000001E-2</v>
      </c>
      <c r="G759" s="11">
        <v>6</v>
      </c>
      <c r="H759" s="12">
        <v>0</v>
      </c>
      <c r="I759">
        <f t="array" ref="I759:J759">_xlfn.IFNA(VLOOKUP(D759,ENERGY!$D$2:$F$2692,{2,3},FALSE),0)</f>
        <v>726</v>
      </c>
      <c r="J759">
        <v>513</v>
      </c>
      <c r="K759">
        <f t="array" ref="K759:S759">VLOOKUP(D759,'HUMAN RESOURCES'!$D$2:$M$2692,{2,3,4,5,6,7,8,9,10},FALSE)</f>
        <v>0.04</v>
      </c>
      <c r="L759">
        <v>5.0999999999999997E-2</v>
      </c>
      <c r="M759">
        <v>60</v>
      </c>
      <c r="N759">
        <v>55</v>
      </c>
      <c r="O759">
        <v>0.44600000000000001</v>
      </c>
      <c r="P759">
        <v>0.53500000000000003</v>
      </c>
      <c r="Q759">
        <v>1.9E-2</v>
      </c>
      <c r="R759">
        <v>4472533</v>
      </c>
      <c r="S759">
        <v>0.183</v>
      </c>
      <c r="T759">
        <f t="shared" si="23"/>
        <v>0.81699999999999995</v>
      </c>
      <c r="U759">
        <f t="array" ref="U759:V759">VLOOKUP(D759,TOURISM!$D$2:$F$2692,{2,3},FALSE)</f>
        <v>74000000</v>
      </c>
      <c r="V759">
        <v>0</v>
      </c>
      <c r="W759" s="12">
        <f t="array" ref="W759:AB759">VLOOKUP(D759,BUSINESS!$D$2:$J$2692,{2,3,4,5,6,7},FALSE)</f>
        <v>0</v>
      </c>
      <c r="X759" s="12">
        <v>0</v>
      </c>
      <c r="Y759" s="12">
        <v>0</v>
      </c>
      <c r="Z759" s="12">
        <v>0</v>
      </c>
      <c r="AA759" s="11">
        <v>0</v>
      </c>
      <c r="AB759" s="11">
        <v>0</v>
      </c>
    </row>
    <row r="760" spans="1:28" ht="15" x14ac:dyDescent="0.25">
      <c r="A760" s="7" t="s">
        <v>137</v>
      </c>
      <c r="B760" s="12" t="s">
        <v>77</v>
      </c>
      <c r="C760" s="19">
        <v>2004</v>
      </c>
      <c r="D760" s="9" t="str">
        <f t="shared" si="22"/>
        <v>Eritrea-Africa2004</v>
      </c>
      <c r="E760" s="10">
        <v>1109054002</v>
      </c>
      <c r="F760" s="11">
        <v>2.9000000000000001E-2</v>
      </c>
      <c r="G760" s="11">
        <v>7</v>
      </c>
      <c r="H760" s="12">
        <v>0</v>
      </c>
      <c r="I760">
        <f t="array" ref="I760:J760">_xlfn.IFNA(VLOOKUP(D760,ENERGY!$D$2:$F$2692,{2,3},FALSE),0)</f>
        <v>677</v>
      </c>
      <c r="J760">
        <v>414</v>
      </c>
      <c r="K760">
        <f t="array" ref="K760:S760">VLOOKUP(D760,'HUMAN RESOURCES'!$D$2:$M$2692,{2,3,4,5,6,7,8,9,10},FALSE)</f>
        <v>0.04</v>
      </c>
      <c r="L760">
        <v>4.9000000000000002E-2</v>
      </c>
      <c r="M760">
        <v>60</v>
      </c>
      <c r="N760">
        <v>56</v>
      </c>
      <c r="O760">
        <v>0.44</v>
      </c>
      <c r="P760">
        <v>0.54100000000000004</v>
      </c>
      <c r="Q760">
        <v>1.9E-2</v>
      </c>
      <c r="R760">
        <v>4665522</v>
      </c>
      <c r="S760">
        <v>0.186</v>
      </c>
      <c r="T760">
        <f t="shared" si="23"/>
        <v>0.81400000000000006</v>
      </c>
      <c r="U760">
        <f t="array" ref="U760:V760">VLOOKUP(D760,TOURISM!$D$2:$F$2692,{2,3},FALSE)</f>
        <v>73000000</v>
      </c>
      <c r="V760">
        <v>0</v>
      </c>
      <c r="W760" s="12">
        <f t="array" ref="W760:AB760">VLOOKUP(D760,BUSINESS!$D$2:$J$2692,{2,3,4,5,6,7},FALSE)</f>
        <v>0</v>
      </c>
      <c r="X760" s="12">
        <v>91</v>
      </c>
      <c r="Y760" s="12">
        <v>0</v>
      </c>
      <c r="Z760" s="12">
        <v>0</v>
      </c>
      <c r="AA760" s="11">
        <v>0</v>
      </c>
      <c r="AB760" s="11">
        <v>4.0000000000000001E-3</v>
      </c>
    </row>
    <row r="761" spans="1:28" ht="15" x14ac:dyDescent="0.25">
      <c r="A761" s="7" t="s">
        <v>137</v>
      </c>
      <c r="B761" s="12" t="s">
        <v>77</v>
      </c>
      <c r="C761" s="19">
        <v>2005</v>
      </c>
      <c r="D761" s="9" t="str">
        <f t="shared" si="22"/>
        <v>Eritrea-Africa2005</v>
      </c>
      <c r="E761" s="10">
        <v>1098425900</v>
      </c>
      <c r="F761" s="11">
        <v>2.8000000000000001E-2</v>
      </c>
      <c r="G761" s="11">
        <v>6</v>
      </c>
      <c r="H761" s="12">
        <v>0</v>
      </c>
      <c r="I761">
        <f t="array" ref="I761:J761">_xlfn.IFNA(VLOOKUP(D761,ENERGY!$D$2:$F$2692,{2,3},FALSE),0)</f>
        <v>744</v>
      </c>
      <c r="J761">
        <v>770</v>
      </c>
      <c r="K761">
        <f t="array" ref="K761:S761">VLOOKUP(D761,'HUMAN RESOURCES'!$D$2:$M$2692,{2,3,4,5,6,7,8,9,10},FALSE)</f>
        <v>0.04</v>
      </c>
      <c r="L761">
        <v>4.7E-2</v>
      </c>
      <c r="M761">
        <v>61</v>
      </c>
      <c r="N761">
        <v>56</v>
      </c>
      <c r="O761">
        <v>0.435</v>
      </c>
      <c r="P761">
        <v>0.54500000000000004</v>
      </c>
      <c r="Q761">
        <v>0.02</v>
      </c>
      <c r="R761">
        <v>4854066</v>
      </c>
      <c r="S761">
        <v>0.189</v>
      </c>
      <c r="T761">
        <f t="shared" si="23"/>
        <v>0.81099999999999994</v>
      </c>
      <c r="U761">
        <f t="array" ref="U761:V761">VLOOKUP(D761,TOURISM!$D$2:$F$2692,{2,3},FALSE)</f>
        <v>66000000</v>
      </c>
      <c r="V761">
        <v>0</v>
      </c>
      <c r="W761" s="12">
        <f t="array" ref="W761:AB761">VLOOKUP(D761,BUSINESS!$D$2:$J$2692,{2,3,4,5,6,7},FALSE)</f>
        <v>0.84499999999999997</v>
      </c>
      <c r="X761" s="12">
        <v>76</v>
      </c>
      <c r="Y761" s="12">
        <v>0</v>
      </c>
      <c r="Z761" s="12">
        <v>216</v>
      </c>
      <c r="AA761" s="11">
        <v>0</v>
      </c>
      <c r="AB761" s="11">
        <v>8.0000000000000002E-3</v>
      </c>
    </row>
    <row r="762" spans="1:28" ht="15" x14ac:dyDescent="0.25">
      <c r="A762" s="7" t="s">
        <v>137</v>
      </c>
      <c r="B762" s="12" t="s">
        <v>77</v>
      </c>
      <c r="C762" s="19">
        <v>2006</v>
      </c>
      <c r="D762" s="9" t="str">
        <f t="shared" si="22"/>
        <v>Eritrea-Africa2006</v>
      </c>
      <c r="E762" s="10">
        <v>1211161880</v>
      </c>
      <c r="F762" s="11">
        <v>3.2000000000000001E-2</v>
      </c>
      <c r="G762" s="11">
        <v>8</v>
      </c>
      <c r="H762" s="12">
        <v>0</v>
      </c>
      <c r="I762">
        <f t="array" ref="I762:J762">_xlfn.IFNA(VLOOKUP(D762,ENERGY!$D$2:$F$2692,{2,3},FALSE),0)</f>
        <v>721</v>
      </c>
      <c r="J762">
        <v>579</v>
      </c>
      <c r="K762">
        <f t="array" ref="K762:S762">VLOOKUP(D762,'HUMAN RESOURCES'!$D$2:$M$2692,{2,3,4,5,6,7,8,9,10},FALSE)</f>
        <v>0.04</v>
      </c>
      <c r="L762">
        <v>4.5999999999999999E-2</v>
      </c>
      <c r="M762">
        <v>61</v>
      </c>
      <c r="N762">
        <v>57</v>
      </c>
      <c r="O762">
        <v>0.432</v>
      </c>
      <c r="P762">
        <v>0.54800000000000004</v>
      </c>
      <c r="Q762">
        <v>0.02</v>
      </c>
      <c r="R762">
        <v>5035036</v>
      </c>
      <c r="S762">
        <v>0.192</v>
      </c>
      <c r="T762">
        <f t="shared" si="23"/>
        <v>0.80800000000000005</v>
      </c>
      <c r="U762">
        <f t="array" ref="U762:V762">VLOOKUP(D762,TOURISM!$D$2:$F$2692,{2,3},FALSE)</f>
        <v>60000000</v>
      </c>
      <c r="V762">
        <v>0</v>
      </c>
      <c r="W762" s="12">
        <f t="array" ref="W762:AB762">VLOOKUP(D762,BUSINESS!$D$2:$J$2692,{2,3,4,5,6,7},FALSE)</f>
        <v>0.84499999999999997</v>
      </c>
      <c r="X762" s="12">
        <v>76</v>
      </c>
      <c r="Y762" s="12">
        <v>0</v>
      </c>
      <c r="Z762" s="12">
        <v>216</v>
      </c>
      <c r="AA762" s="11">
        <v>0</v>
      </c>
      <c r="AB762" s="11">
        <v>1.2E-2</v>
      </c>
    </row>
    <row r="763" spans="1:28" ht="15" x14ac:dyDescent="0.25">
      <c r="A763" s="7" t="s">
        <v>137</v>
      </c>
      <c r="B763" s="12" t="s">
        <v>77</v>
      </c>
      <c r="C763" s="19">
        <v>2007</v>
      </c>
      <c r="D763" s="9" t="str">
        <f t="shared" si="22"/>
        <v>Eritrea-Africa2007</v>
      </c>
      <c r="E763" s="10">
        <v>1317974493</v>
      </c>
      <c r="F763" s="11">
        <v>3.3000000000000002E-2</v>
      </c>
      <c r="G763" s="11">
        <v>8</v>
      </c>
      <c r="H763" s="12">
        <v>0</v>
      </c>
      <c r="I763">
        <f t="array" ref="I763:J763">_xlfn.IFNA(VLOOKUP(D763,ENERGY!$D$2:$F$2692,{2,3},FALSE),0)</f>
        <v>763</v>
      </c>
      <c r="J763">
        <v>766</v>
      </c>
      <c r="K763">
        <f t="array" ref="K763:S763">VLOOKUP(D763,'HUMAN RESOURCES'!$D$2:$M$2692,{2,3,4,5,6,7,8,9,10},FALSE)</f>
        <v>0.04</v>
      </c>
      <c r="L763">
        <v>4.3999999999999997E-2</v>
      </c>
      <c r="M763">
        <v>62</v>
      </c>
      <c r="N763">
        <v>57</v>
      </c>
      <c r="O763">
        <v>0.43099999999999999</v>
      </c>
      <c r="P763">
        <v>0.54900000000000004</v>
      </c>
      <c r="Q763">
        <v>0.02</v>
      </c>
      <c r="R763">
        <v>5209846</v>
      </c>
      <c r="S763">
        <v>0.19500000000000001</v>
      </c>
      <c r="T763">
        <f t="shared" si="23"/>
        <v>0.80499999999999994</v>
      </c>
      <c r="U763">
        <f t="array" ref="U763:V763">VLOOKUP(D763,TOURISM!$D$2:$F$2692,{2,3},FALSE)</f>
        <v>61000000</v>
      </c>
      <c r="V763">
        <v>0</v>
      </c>
      <c r="W763" s="12">
        <f t="array" ref="W763:AB763">VLOOKUP(D763,BUSINESS!$D$2:$J$2692,{2,3,4,5,6,7},FALSE)</f>
        <v>0.84499999999999997</v>
      </c>
      <c r="X763" s="12">
        <v>84</v>
      </c>
      <c r="Y763" s="12">
        <v>0</v>
      </c>
      <c r="Z763" s="12">
        <v>216</v>
      </c>
      <c r="AA763" s="11">
        <v>4.0000000000000001E-3</v>
      </c>
      <c r="AB763" s="11">
        <v>1.6E-2</v>
      </c>
    </row>
    <row r="764" spans="1:28" ht="15" x14ac:dyDescent="0.25">
      <c r="A764" s="7" t="s">
        <v>137</v>
      </c>
      <c r="B764" s="12" t="s">
        <v>77</v>
      </c>
      <c r="C764" s="19">
        <v>2008</v>
      </c>
      <c r="D764" s="9" t="str">
        <f t="shared" si="22"/>
        <v>Eritrea-Africa2008</v>
      </c>
      <c r="E764" s="10">
        <v>1380188800</v>
      </c>
      <c r="F764" s="11">
        <v>3.4000000000000002E-2</v>
      </c>
      <c r="G764" s="11">
        <v>9</v>
      </c>
      <c r="H764" s="12">
        <v>0</v>
      </c>
      <c r="I764">
        <f t="array" ref="I764:J764">_xlfn.IFNA(VLOOKUP(D764,ENERGY!$D$2:$F$2692,{2,3},FALSE),0)</f>
        <v>748</v>
      </c>
      <c r="J764">
        <v>605</v>
      </c>
      <c r="K764">
        <f t="array" ref="K764:S764">VLOOKUP(D764,'HUMAN RESOURCES'!$D$2:$M$2692,{2,3,4,5,6,7,8,9,10},FALSE)</f>
        <v>3.9E-2</v>
      </c>
      <c r="L764">
        <v>4.2000000000000003E-2</v>
      </c>
      <c r="M764">
        <v>63</v>
      </c>
      <c r="N764">
        <v>58</v>
      </c>
      <c r="O764">
        <v>0.43</v>
      </c>
      <c r="P764">
        <v>0.54900000000000004</v>
      </c>
      <c r="Q764">
        <v>0.02</v>
      </c>
      <c r="R764">
        <v>5382163</v>
      </c>
      <c r="S764">
        <v>0.19900000000000001</v>
      </c>
      <c r="T764">
        <f t="shared" si="23"/>
        <v>0.80099999999999993</v>
      </c>
      <c r="U764">
        <f t="array" ref="U764:V764">VLOOKUP(D764,TOURISM!$D$2:$F$2692,{2,3},FALSE)</f>
        <v>46000000</v>
      </c>
      <c r="V764">
        <v>0</v>
      </c>
      <c r="W764" s="12">
        <f t="array" ref="W764:AB764">VLOOKUP(D764,BUSINESS!$D$2:$J$2692,{2,3,4,5,6,7},FALSE)</f>
        <v>0.84499999999999997</v>
      </c>
      <c r="X764" s="12">
        <v>84</v>
      </c>
      <c r="Y764" s="12">
        <v>0</v>
      </c>
      <c r="Z764" s="12">
        <v>216</v>
      </c>
      <c r="AA764" s="11">
        <v>5.0000000000000001E-3</v>
      </c>
      <c r="AB764" s="11">
        <v>0.02</v>
      </c>
    </row>
    <row r="765" spans="1:28" ht="15" x14ac:dyDescent="0.25">
      <c r="A765" s="7" t="s">
        <v>137</v>
      </c>
      <c r="B765" s="12" t="s">
        <v>77</v>
      </c>
      <c r="C765" s="19">
        <v>2009</v>
      </c>
      <c r="D765" s="9" t="str">
        <f t="shared" si="22"/>
        <v>Eritrea-Africa2009</v>
      </c>
      <c r="E765" s="10">
        <v>1856695550</v>
      </c>
      <c r="F765" s="11">
        <v>3.1E-2</v>
      </c>
      <c r="G765" s="11">
        <v>10</v>
      </c>
      <c r="H765" s="12">
        <v>0</v>
      </c>
      <c r="I765">
        <f t="array" ref="I765:J765">_xlfn.IFNA(VLOOKUP(D765,ENERGY!$D$2:$F$2692,{2,3},FALSE),0)</f>
        <v>804</v>
      </c>
      <c r="J765">
        <v>726</v>
      </c>
      <c r="K765">
        <f t="array" ref="K765:S765">VLOOKUP(D765,'HUMAN RESOURCES'!$D$2:$M$2692,{2,3,4,5,6,7,8,9,10},FALSE)</f>
        <v>3.9E-2</v>
      </c>
      <c r="L765">
        <v>4.1000000000000002E-2</v>
      </c>
      <c r="M765">
        <v>63</v>
      </c>
      <c r="N765">
        <v>58</v>
      </c>
      <c r="O765">
        <v>0.43</v>
      </c>
      <c r="P765">
        <v>0.54900000000000004</v>
      </c>
      <c r="Q765">
        <v>2.1000000000000001E-2</v>
      </c>
      <c r="R765">
        <v>5557889</v>
      </c>
      <c r="S765">
        <v>0.20200000000000001</v>
      </c>
      <c r="T765">
        <f t="shared" si="23"/>
        <v>0.79800000000000004</v>
      </c>
      <c r="U765">
        <f t="array" ref="U765:V765">VLOOKUP(D765,TOURISM!$D$2:$F$2692,{2,3},FALSE)</f>
        <v>26000000</v>
      </c>
      <c r="V765">
        <v>0</v>
      </c>
      <c r="W765" s="12">
        <f t="array" ref="W765:AB765">VLOOKUP(D765,BUSINESS!$D$2:$J$2692,{2,3,4,5,6,7},FALSE)</f>
        <v>0.84499999999999997</v>
      </c>
      <c r="X765" s="12">
        <v>84</v>
      </c>
      <c r="Y765" s="12">
        <v>0</v>
      </c>
      <c r="Z765" s="12">
        <v>216</v>
      </c>
      <c r="AA765" s="11">
        <v>5.0000000000000001E-3</v>
      </c>
      <c r="AB765" s="11">
        <v>2.5000000000000001E-2</v>
      </c>
    </row>
    <row r="766" spans="1:28" ht="15" x14ac:dyDescent="0.25">
      <c r="A766" s="7" t="s">
        <v>137</v>
      </c>
      <c r="B766" s="12" t="s">
        <v>77</v>
      </c>
      <c r="C766" s="19">
        <v>2010</v>
      </c>
      <c r="D766" s="9" t="str">
        <f t="shared" si="22"/>
        <v>Eritrea-Africa2010</v>
      </c>
      <c r="E766" s="10">
        <v>2117039511</v>
      </c>
      <c r="F766" s="11">
        <v>3.2000000000000001E-2</v>
      </c>
      <c r="G766" s="11">
        <v>12</v>
      </c>
      <c r="H766" s="12">
        <v>0</v>
      </c>
      <c r="I766">
        <f t="array" ref="I766:J766">_xlfn.IFNA(VLOOKUP(D766,ENERGY!$D$2:$F$2692,{2,3},FALSE),0)</f>
        <v>697</v>
      </c>
      <c r="J766">
        <v>561</v>
      </c>
      <c r="K766">
        <f t="array" ref="K766:S766">VLOOKUP(D766,'HUMAN RESOURCES'!$D$2:$M$2692,{2,3,4,5,6,7,8,9,10},FALSE)</f>
        <v>3.7999999999999999E-2</v>
      </c>
      <c r="L766">
        <v>3.9E-2</v>
      </c>
      <c r="M766">
        <v>64</v>
      </c>
      <c r="N766">
        <v>59</v>
      </c>
      <c r="O766">
        <v>0.43</v>
      </c>
      <c r="P766">
        <v>0.54900000000000004</v>
      </c>
      <c r="Q766">
        <v>2.1000000000000001E-2</v>
      </c>
      <c r="R766">
        <v>5741159</v>
      </c>
      <c r="S766">
        <v>0.20599999999999999</v>
      </c>
      <c r="T766">
        <f t="shared" si="23"/>
        <v>0.79400000000000004</v>
      </c>
      <c r="U766">
        <f t="array" ref="U766:V766">VLOOKUP(D766,TOURISM!$D$2:$F$2692,{2,3},FALSE)</f>
        <v>0</v>
      </c>
      <c r="V766">
        <v>0</v>
      </c>
      <c r="W766" s="12">
        <f t="array" ref="W766:AB766">VLOOKUP(D766,BUSINESS!$D$2:$J$2692,{2,3,4,5,6,7},FALSE)</f>
        <v>0.84499999999999997</v>
      </c>
      <c r="X766" s="12">
        <v>84</v>
      </c>
      <c r="Y766" s="12">
        <v>0</v>
      </c>
      <c r="Z766" s="12">
        <v>216</v>
      </c>
      <c r="AA766" s="11">
        <v>6.0000000000000001E-3</v>
      </c>
      <c r="AB766" s="11">
        <v>3.2000000000000001E-2</v>
      </c>
    </row>
    <row r="767" spans="1:28" ht="15" x14ac:dyDescent="0.25">
      <c r="A767" s="7" t="s">
        <v>137</v>
      </c>
      <c r="B767" s="12" t="s">
        <v>77</v>
      </c>
      <c r="C767" s="19">
        <v>2011</v>
      </c>
      <c r="D767" s="9" t="str">
        <f t="shared" si="22"/>
        <v>Eritrea-Africa2011</v>
      </c>
      <c r="E767" s="10">
        <v>2607739837</v>
      </c>
      <c r="F767" s="11">
        <v>2.7E-2</v>
      </c>
      <c r="G767" s="11">
        <v>12</v>
      </c>
      <c r="H767" s="12">
        <v>0</v>
      </c>
      <c r="I767">
        <f t="array" ref="I767:J767">_xlfn.IFNA(VLOOKUP(D767,ENERGY!$D$2:$F$2692,{2,3},FALSE),0)</f>
        <v>0</v>
      </c>
      <c r="J767">
        <v>0</v>
      </c>
      <c r="K767">
        <f t="array" ref="K767:S767">VLOOKUP(D767,'HUMAN RESOURCES'!$D$2:$M$2692,{2,3,4,5,6,7,8,9,10},FALSE)</f>
        <v>3.7999999999999999E-2</v>
      </c>
      <c r="L767">
        <v>3.7999999999999999E-2</v>
      </c>
      <c r="M767">
        <v>64</v>
      </c>
      <c r="N767">
        <v>59</v>
      </c>
      <c r="O767">
        <v>0.43099999999999999</v>
      </c>
      <c r="P767">
        <v>0.54800000000000004</v>
      </c>
      <c r="Q767">
        <v>2.1999999999999999E-2</v>
      </c>
      <c r="R767">
        <v>5932852</v>
      </c>
      <c r="S767">
        <v>0.21</v>
      </c>
      <c r="T767">
        <f t="shared" si="23"/>
        <v>0.79</v>
      </c>
      <c r="U767">
        <f t="array" ref="U767:V767">VLOOKUP(D767,TOURISM!$D$2:$F$2692,{2,3},FALSE)</f>
        <v>0</v>
      </c>
      <c r="V767">
        <v>0</v>
      </c>
      <c r="W767" s="12">
        <f t="array" ref="W767:AB767">VLOOKUP(D767,BUSINESS!$D$2:$J$2692,{2,3,4,5,6,7},FALSE)</f>
        <v>0.84499999999999997</v>
      </c>
      <c r="X767" s="12">
        <v>84</v>
      </c>
      <c r="Y767" s="12">
        <v>0</v>
      </c>
      <c r="Z767" s="12">
        <v>216</v>
      </c>
      <c r="AA767" s="11">
        <v>7.0000000000000001E-3</v>
      </c>
      <c r="AB767" s="11">
        <v>4.1000000000000002E-2</v>
      </c>
    </row>
    <row r="768" spans="1:28" ht="15" x14ac:dyDescent="0.25">
      <c r="A768" s="7" t="s">
        <v>137</v>
      </c>
      <c r="B768" s="12" t="s">
        <v>77</v>
      </c>
      <c r="C768" s="19">
        <v>2012</v>
      </c>
      <c r="D768" s="9" t="str">
        <f t="shared" si="22"/>
        <v>Eritrea-Africa2012</v>
      </c>
      <c r="E768" s="10">
        <v>3091967480</v>
      </c>
      <c r="F768" s="11">
        <v>2.5999999999999999E-2</v>
      </c>
      <c r="G768" s="11">
        <v>15</v>
      </c>
      <c r="H768" s="12">
        <v>0</v>
      </c>
      <c r="I768">
        <f t="array" ref="I768:J768">_xlfn.IFNA(VLOOKUP(D768,ENERGY!$D$2:$F$2692,{2,3},FALSE),0)</f>
        <v>0</v>
      </c>
      <c r="J768">
        <v>0</v>
      </c>
      <c r="K768">
        <f t="array" ref="K768:S768">VLOOKUP(D768,'HUMAN RESOURCES'!$D$2:$M$2692,{2,3,4,5,6,7,8,9,10},FALSE)</f>
        <v>3.6999999999999998E-2</v>
      </c>
      <c r="L768">
        <v>3.6999999999999998E-2</v>
      </c>
      <c r="M768">
        <v>65</v>
      </c>
      <c r="N768">
        <v>60</v>
      </c>
      <c r="O768">
        <v>0.43099999999999999</v>
      </c>
      <c r="P768">
        <v>0.54700000000000004</v>
      </c>
      <c r="Q768">
        <v>2.1999999999999999E-2</v>
      </c>
      <c r="R768">
        <v>6130922</v>
      </c>
      <c r="S768">
        <v>0.214</v>
      </c>
      <c r="T768">
        <f t="shared" si="23"/>
        <v>0.78600000000000003</v>
      </c>
      <c r="U768">
        <f t="array" ref="U768:V768">VLOOKUP(D768,TOURISM!$D$2:$F$2692,{2,3},FALSE)</f>
        <v>0</v>
      </c>
      <c r="V768">
        <v>0</v>
      </c>
      <c r="W768" s="12">
        <f t="array" ref="W768:AB768">VLOOKUP(D768,BUSINESS!$D$2:$J$2692,{2,3,4,5,6,7},FALSE)</f>
        <v>0.84499999999999997</v>
      </c>
      <c r="X768" s="12">
        <v>84</v>
      </c>
      <c r="Y768" s="12">
        <v>185</v>
      </c>
      <c r="Z768" s="12">
        <v>216</v>
      </c>
      <c r="AA768" s="11">
        <v>8.0000000000000002E-3</v>
      </c>
      <c r="AB768" s="11">
        <v>0.05</v>
      </c>
    </row>
    <row r="769" spans="1:28" ht="15" x14ac:dyDescent="0.25">
      <c r="A769" s="7" t="s">
        <v>138</v>
      </c>
      <c r="B769" s="12" t="s">
        <v>75</v>
      </c>
      <c r="C769" s="19">
        <v>2000</v>
      </c>
      <c r="D769" s="9" t="str">
        <f t="shared" si="22"/>
        <v>Estonia-Europe2000</v>
      </c>
      <c r="E769" s="10">
        <v>5675697575</v>
      </c>
      <c r="F769" s="11">
        <v>5.2999999999999999E-2</v>
      </c>
      <c r="G769" s="11">
        <v>213</v>
      </c>
      <c r="H769" s="11">
        <v>7.3999999999999996E-2</v>
      </c>
      <c r="I769">
        <f t="array" ref="I769:J769">_xlfn.IFNA(VLOOKUP(D769,ENERGY!$D$2:$F$2692,{2,3},FALSE),0)</f>
        <v>5721</v>
      </c>
      <c r="J769">
        <v>0</v>
      </c>
      <c r="K769">
        <f t="array" ref="K769:S769">VLOOKUP(D769,'HUMAN RESOURCES'!$D$2:$M$2692,{2,3,4,5,6,7,8,9,10},FALSE)</f>
        <v>0.01</v>
      </c>
      <c r="L769">
        <v>8.9999999999999993E-3</v>
      </c>
      <c r="M769">
        <v>76</v>
      </c>
      <c r="N769">
        <v>65</v>
      </c>
      <c r="O769">
        <v>0.18</v>
      </c>
      <c r="P769">
        <v>0.66900000000000004</v>
      </c>
      <c r="Q769">
        <v>0.152</v>
      </c>
      <c r="R769">
        <v>1396985</v>
      </c>
      <c r="S769">
        <v>0.69399999999999995</v>
      </c>
      <c r="T769">
        <f t="shared" si="23"/>
        <v>0.30600000000000005</v>
      </c>
      <c r="U769">
        <f t="array" ref="U769:V769">VLOOKUP(D769,TOURISM!$D$2:$F$2692,{2,3},FALSE)</f>
        <v>657000000</v>
      </c>
      <c r="V769">
        <v>253000000</v>
      </c>
      <c r="W769" s="12">
        <f t="array" ref="W769:AB769">VLOOKUP(D769,BUSINESS!$D$2:$J$2692,{2,3,4,5,6,7},FALSE)</f>
        <v>0</v>
      </c>
      <c r="X769" s="12">
        <v>0</v>
      </c>
      <c r="Y769" s="12">
        <v>0</v>
      </c>
      <c r="Z769" s="12">
        <v>0</v>
      </c>
      <c r="AA769" s="11">
        <v>0.28599999999999998</v>
      </c>
      <c r="AB769" s="11">
        <v>0.40799999999999997</v>
      </c>
    </row>
    <row r="770" spans="1:28" ht="15" x14ac:dyDescent="0.25">
      <c r="A770" s="7" t="s">
        <v>138</v>
      </c>
      <c r="B770" s="12" t="s">
        <v>75</v>
      </c>
      <c r="C770" s="19">
        <v>2001</v>
      </c>
      <c r="D770" s="9" t="str">
        <f t="shared" ref="D770:D833" si="24">CONCATENATE(A770,C770)</f>
        <v>Estonia-Europe2001</v>
      </c>
      <c r="E770" s="10">
        <v>6240147810</v>
      </c>
      <c r="F770" s="11">
        <v>4.9000000000000002E-2</v>
      </c>
      <c r="G770" s="11">
        <v>218</v>
      </c>
      <c r="H770" s="11">
        <v>7.8E-2</v>
      </c>
      <c r="I770">
        <f t="array" ref="I770:J770">_xlfn.IFNA(VLOOKUP(D770,ENERGY!$D$2:$F$2692,{2,3},FALSE),0)</f>
        <v>5603</v>
      </c>
      <c r="J770">
        <v>0</v>
      </c>
      <c r="K770">
        <f t="array" ref="K770:S770">VLOOKUP(D770,'HUMAN RESOURCES'!$D$2:$M$2692,{2,3,4,5,6,7,8,9,10},FALSE)</f>
        <v>8.9999999999999993E-3</v>
      </c>
      <c r="L770">
        <v>8.0000000000000002E-3</v>
      </c>
      <c r="M770">
        <v>76</v>
      </c>
      <c r="N770">
        <v>65</v>
      </c>
      <c r="O770">
        <v>0.17399999999999999</v>
      </c>
      <c r="P770">
        <v>0.67100000000000004</v>
      </c>
      <c r="Q770">
        <v>0.155</v>
      </c>
      <c r="R770">
        <v>1388115</v>
      </c>
      <c r="S770">
        <v>0.69199999999999995</v>
      </c>
      <c r="T770">
        <f t="shared" si="23"/>
        <v>0.30800000000000005</v>
      </c>
      <c r="U770">
        <f t="array" ref="U770:V770">VLOOKUP(D770,TOURISM!$D$2:$F$2692,{2,3},FALSE)</f>
        <v>661000000</v>
      </c>
      <c r="V770">
        <v>253000000</v>
      </c>
      <c r="W770" s="12">
        <f t="array" ref="W770:AB770">VLOOKUP(D770,BUSINESS!$D$2:$J$2692,{2,3,4,5,6,7},FALSE)</f>
        <v>0</v>
      </c>
      <c r="X770" s="12">
        <v>0</v>
      </c>
      <c r="Y770" s="12">
        <v>0</v>
      </c>
      <c r="Z770" s="12">
        <v>0</v>
      </c>
      <c r="AA770" s="11">
        <v>0.315</v>
      </c>
      <c r="AB770" s="11">
        <v>0.48</v>
      </c>
    </row>
    <row r="771" spans="1:28" ht="15" x14ac:dyDescent="0.25">
      <c r="A771" s="7" t="s">
        <v>138</v>
      </c>
      <c r="B771" s="12" t="s">
        <v>75</v>
      </c>
      <c r="C771" s="19">
        <v>2002</v>
      </c>
      <c r="D771" s="9" t="str">
        <f t="shared" si="24"/>
        <v>Estonia-Europe2002</v>
      </c>
      <c r="E771" s="10">
        <v>7324390332</v>
      </c>
      <c r="F771" s="11">
        <v>4.8000000000000001E-2</v>
      </c>
      <c r="G771" s="11">
        <v>256</v>
      </c>
      <c r="H771" s="11">
        <v>6.7000000000000004E-2</v>
      </c>
      <c r="I771">
        <f t="array" ref="I771:J771">_xlfn.IFNA(VLOOKUP(D771,ENERGY!$D$2:$F$2692,{2,3},FALSE),0)</f>
        <v>5568</v>
      </c>
      <c r="J771">
        <v>18339</v>
      </c>
      <c r="K771">
        <f t="array" ref="K771:S771">VLOOKUP(D771,'HUMAN RESOURCES'!$D$2:$M$2692,{2,3,4,5,6,7,8,9,10},FALSE)</f>
        <v>0.01</v>
      </c>
      <c r="L771">
        <v>8.0000000000000002E-3</v>
      </c>
      <c r="M771">
        <v>77</v>
      </c>
      <c r="N771">
        <v>65</v>
      </c>
      <c r="O771">
        <v>0.16700000000000001</v>
      </c>
      <c r="P771">
        <v>0.67400000000000004</v>
      </c>
      <c r="Q771">
        <v>0.159</v>
      </c>
      <c r="R771">
        <v>1379350</v>
      </c>
      <c r="S771">
        <v>0.69099999999999995</v>
      </c>
      <c r="T771">
        <f t="shared" ref="T771:T834" si="25">1-S771</f>
        <v>0.30900000000000005</v>
      </c>
      <c r="U771">
        <f t="array" ref="U771:V771">VLOOKUP(D771,TOURISM!$D$2:$F$2692,{2,3},FALSE)</f>
        <v>737000000</v>
      </c>
      <c r="V771">
        <v>305000000</v>
      </c>
      <c r="W771" s="12">
        <f t="array" ref="W771:AB771">VLOOKUP(D771,BUSINESS!$D$2:$J$2692,{2,3,4,5,6,7},FALSE)</f>
        <v>0</v>
      </c>
      <c r="X771" s="12">
        <v>0</v>
      </c>
      <c r="Y771" s="12">
        <v>0</v>
      </c>
      <c r="Z771" s="12">
        <v>0</v>
      </c>
      <c r="AA771" s="11">
        <v>0.41499999999999998</v>
      </c>
      <c r="AB771" s="11">
        <v>0.65400000000000003</v>
      </c>
    </row>
    <row r="772" spans="1:28" ht="15" x14ac:dyDescent="0.25">
      <c r="A772" s="7" t="s">
        <v>138</v>
      </c>
      <c r="B772" s="12" t="s">
        <v>75</v>
      </c>
      <c r="C772" s="19">
        <v>2003</v>
      </c>
      <c r="D772" s="9" t="str">
        <f t="shared" si="24"/>
        <v>Estonia-Europe2003</v>
      </c>
      <c r="E772" s="10">
        <v>9845187817</v>
      </c>
      <c r="F772" s="11">
        <v>4.9000000000000002E-2</v>
      </c>
      <c r="G772" s="11">
        <v>352</v>
      </c>
      <c r="H772" s="11">
        <v>5.5E-2</v>
      </c>
      <c r="I772">
        <f t="array" ref="I772:J772">_xlfn.IFNA(VLOOKUP(D772,ENERGY!$D$2:$F$2692,{2,3},FALSE),0)</f>
        <v>4749</v>
      </c>
      <c r="J772">
        <v>14745</v>
      </c>
      <c r="K772">
        <f t="array" ref="K772:S772">VLOOKUP(D772,'HUMAN RESOURCES'!$D$2:$M$2692,{2,3,4,5,6,7,8,9,10},FALSE)</f>
        <v>0.01</v>
      </c>
      <c r="L772">
        <v>7.0000000000000001E-3</v>
      </c>
      <c r="M772">
        <v>77</v>
      </c>
      <c r="N772">
        <v>66</v>
      </c>
      <c r="O772">
        <v>0.161</v>
      </c>
      <c r="P772">
        <v>0.67600000000000005</v>
      </c>
      <c r="Q772">
        <v>0.16300000000000001</v>
      </c>
      <c r="R772">
        <v>1370720</v>
      </c>
      <c r="S772">
        <v>0.69</v>
      </c>
      <c r="T772">
        <f t="shared" si="25"/>
        <v>0.31000000000000005</v>
      </c>
      <c r="U772">
        <f t="array" ref="U772:V772">VLOOKUP(D772,TOURISM!$D$2:$F$2692,{2,3},FALSE)</f>
        <v>883000000</v>
      </c>
      <c r="V772">
        <v>404000000</v>
      </c>
      <c r="W772" s="12">
        <f t="array" ref="W772:AB772">VLOOKUP(D772,BUSINESS!$D$2:$J$2692,{2,3,4,5,6,7},FALSE)</f>
        <v>0</v>
      </c>
      <c r="X772" s="12">
        <v>72</v>
      </c>
      <c r="Y772" s="12">
        <v>0</v>
      </c>
      <c r="Z772" s="12">
        <v>0</v>
      </c>
      <c r="AA772" s="11">
        <v>0.45300000000000001</v>
      </c>
      <c r="AB772" s="11">
        <v>0.78400000000000003</v>
      </c>
    </row>
    <row r="773" spans="1:28" ht="15" x14ac:dyDescent="0.25">
      <c r="A773" s="7" t="s">
        <v>138</v>
      </c>
      <c r="B773" s="12" t="s">
        <v>75</v>
      </c>
      <c r="C773" s="19">
        <v>2004</v>
      </c>
      <c r="D773" s="9" t="str">
        <f t="shared" si="24"/>
        <v>Estonia-Europe2004</v>
      </c>
      <c r="E773" s="10">
        <v>12031396467</v>
      </c>
      <c r="F773" s="11">
        <v>5.0999999999999997E-2</v>
      </c>
      <c r="G773" s="11">
        <v>450</v>
      </c>
      <c r="H773" s="11">
        <v>5.7000000000000002E-2</v>
      </c>
      <c r="I773">
        <f t="array" ref="I773:J773">_xlfn.IFNA(VLOOKUP(D773,ENERGY!$D$2:$F$2692,{2,3},FALSE),0)</f>
        <v>5440</v>
      </c>
      <c r="J773">
        <v>17492</v>
      </c>
      <c r="K773">
        <f t="array" ref="K773:S773">VLOOKUP(D773,'HUMAN RESOURCES'!$D$2:$M$2692,{2,3,4,5,6,7,8,9,10},FALSE)</f>
        <v>0.01</v>
      </c>
      <c r="L773">
        <v>6.0000000000000001E-3</v>
      </c>
      <c r="M773">
        <v>78</v>
      </c>
      <c r="N773">
        <v>66</v>
      </c>
      <c r="O773">
        <v>0.156</v>
      </c>
      <c r="P773">
        <v>0.67800000000000005</v>
      </c>
      <c r="Q773">
        <v>0.16600000000000001</v>
      </c>
      <c r="R773">
        <v>1362550</v>
      </c>
      <c r="S773">
        <v>0.68899999999999995</v>
      </c>
      <c r="T773">
        <f t="shared" si="25"/>
        <v>0.31100000000000005</v>
      </c>
      <c r="U773">
        <f t="array" ref="U773:V773">VLOOKUP(D773,TOURISM!$D$2:$F$2692,{2,3},FALSE)</f>
        <v>1111000000</v>
      </c>
      <c r="V773">
        <v>486000000</v>
      </c>
      <c r="W773" s="12">
        <f t="array" ref="W773:AB773">VLOOKUP(D773,BUSINESS!$D$2:$J$2692,{2,3,4,5,6,7},FALSE)</f>
        <v>0</v>
      </c>
      <c r="X773" s="12">
        <v>72</v>
      </c>
      <c r="Y773" s="12">
        <v>0</v>
      </c>
      <c r="Z773" s="12">
        <v>0</v>
      </c>
      <c r="AA773" s="11">
        <v>0.53200000000000003</v>
      </c>
      <c r="AB773" s="11">
        <v>0.94299999999999995</v>
      </c>
    </row>
    <row r="774" spans="1:28" ht="15" x14ac:dyDescent="0.25">
      <c r="A774" s="7" t="s">
        <v>138</v>
      </c>
      <c r="B774" s="12" t="s">
        <v>75</v>
      </c>
      <c r="C774" s="19">
        <v>2005</v>
      </c>
      <c r="D774" s="9" t="str">
        <f t="shared" si="24"/>
        <v>Estonia-Europe2005</v>
      </c>
      <c r="E774" s="10">
        <v>13905561150</v>
      </c>
      <c r="F774" s="11">
        <v>0.05</v>
      </c>
      <c r="G774" s="11">
        <v>513</v>
      </c>
      <c r="H774" s="11">
        <v>4.9000000000000002E-2</v>
      </c>
      <c r="I774">
        <f t="array" ref="I774:J774">_xlfn.IFNA(VLOOKUP(D774,ENERGY!$D$2:$F$2692,{2,3},FALSE),0)</f>
        <v>5282</v>
      </c>
      <c r="J774">
        <v>17217</v>
      </c>
      <c r="K774">
        <f t="array" ref="K774:S774">VLOOKUP(D774,'HUMAN RESOURCES'!$D$2:$M$2692,{2,3,4,5,6,7,8,9,10},FALSE)</f>
        <v>1.0999999999999999E-2</v>
      </c>
      <c r="L774">
        <v>6.0000000000000001E-3</v>
      </c>
      <c r="M774">
        <v>78</v>
      </c>
      <c r="N774">
        <v>67</v>
      </c>
      <c r="O774">
        <v>0.153</v>
      </c>
      <c r="P774">
        <v>0.67900000000000005</v>
      </c>
      <c r="Q774">
        <v>0.16800000000000001</v>
      </c>
      <c r="R774">
        <v>1354775</v>
      </c>
      <c r="S774">
        <v>0.68700000000000006</v>
      </c>
      <c r="T774">
        <f t="shared" si="25"/>
        <v>0.31299999999999994</v>
      </c>
      <c r="U774">
        <f t="array" ref="U774:V774">VLOOKUP(D774,TOURISM!$D$2:$F$2692,{2,3},FALSE)</f>
        <v>1229000000</v>
      </c>
      <c r="V774">
        <v>530000000</v>
      </c>
      <c r="W774" s="12">
        <f t="array" ref="W774:AB774">VLOOKUP(D774,BUSINESS!$D$2:$J$2692,{2,3,4,5,6,7},FALSE)</f>
        <v>0.503</v>
      </c>
      <c r="X774" s="12">
        <v>35</v>
      </c>
      <c r="Y774" s="12">
        <v>0</v>
      </c>
      <c r="Z774" s="12">
        <v>81</v>
      </c>
      <c r="AA774" s="11">
        <v>0.61499999999999999</v>
      </c>
      <c r="AB774" s="11">
        <v>1.091</v>
      </c>
    </row>
    <row r="775" spans="1:28" ht="15" x14ac:dyDescent="0.25">
      <c r="A775" s="7" t="s">
        <v>138</v>
      </c>
      <c r="B775" s="12" t="s">
        <v>75</v>
      </c>
      <c r="C775" s="19">
        <v>2006</v>
      </c>
      <c r="D775" s="9" t="str">
        <f t="shared" si="24"/>
        <v>Estonia-Europe2006</v>
      </c>
      <c r="E775" s="10">
        <v>16798498860</v>
      </c>
      <c r="F775" s="11">
        <v>0.05</v>
      </c>
      <c r="G775" s="11">
        <v>620</v>
      </c>
      <c r="H775" s="11">
        <v>0.05</v>
      </c>
      <c r="I775">
        <f t="array" ref="I775:J775">_xlfn.IFNA(VLOOKUP(D775,ENERGY!$D$2:$F$2692,{2,3},FALSE),0)</f>
        <v>5624</v>
      </c>
      <c r="J775">
        <v>18845</v>
      </c>
      <c r="K775">
        <f t="array" ref="K775:S775">VLOOKUP(D775,'HUMAN RESOURCES'!$D$2:$M$2692,{2,3,4,5,6,7,8,9,10},FALSE)</f>
        <v>1.0999999999999999E-2</v>
      </c>
      <c r="L775">
        <v>5.0000000000000001E-3</v>
      </c>
      <c r="M775">
        <v>78</v>
      </c>
      <c r="N775">
        <v>67</v>
      </c>
      <c r="O775">
        <v>0.151</v>
      </c>
      <c r="P775">
        <v>0.67900000000000005</v>
      </c>
      <c r="Q775">
        <v>0.17</v>
      </c>
      <c r="R775">
        <v>1346810</v>
      </c>
      <c r="S775">
        <v>0.68600000000000005</v>
      </c>
      <c r="T775">
        <f t="shared" si="25"/>
        <v>0.31399999999999995</v>
      </c>
      <c r="U775">
        <f t="array" ref="U775:V775">VLOOKUP(D775,TOURISM!$D$2:$F$2692,{2,3},FALSE)</f>
        <v>1361000000</v>
      </c>
      <c r="V775">
        <v>706000000</v>
      </c>
      <c r="W775" s="12">
        <f t="array" ref="W775:AB775">VLOOKUP(D775,BUSINESS!$D$2:$J$2692,{2,3,4,5,6,7},FALSE)</f>
        <v>0.49099999999999999</v>
      </c>
      <c r="X775" s="12">
        <v>35</v>
      </c>
      <c r="Y775" s="12">
        <v>0</v>
      </c>
      <c r="Z775" s="12">
        <v>81</v>
      </c>
      <c r="AA775" s="11">
        <v>0.63500000000000001</v>
      </c>
      <c r="AB775" s="11">
        <v>1.258</v>
      </c>
    </row>
    <row r="776" spans="1:28" ht="15" x14ac:dyDescent="0.25">
      <c r="A776" s="7" t="s">
        <v>138</v>
      </c>
      <c r="B776" s="12" t="s">
        <v>75</v>
      </c>
      <c r="C776" s="19">
        <v>2007</v>
      </c>
      <c r="D776" s="9" t="str">
        <f t="shared" si="24"/>
        <v>Estonia-Europe2007</v>
      </c>
      <c r="E776" s="10">
        <v>21993674015</v>
      </c>
      <c r="F776" s="11">
        <v>5.0999999999999997E-2</v>
      </c>
      <c r="G776" s="11">
        <v>835</v>
      </c>
      <c r="H776" s="11">
        <v>6.5000000000000002E-2</v>
      </c>
      <c r="I776">
        <f t="array" ref="I776:J776">_xlfn.IFNA(VLOOKUP(D776,ENERGY!$D$2:$F$2692,{2,3},FALSE),0)</f>
        <v>5164</v>
      </c>
      <c r="J776">
        <v>16780</v>
      </c>
      <c r="K776">
        <f t="array" ref="K776:S776">VLOOKUP(D776,'HUMAN RESOURCES'!$D$2:$M$2692,{2,3,4,5,6,7,8,9,10},FALSE)</f>
        <v>1.2E-2</v>
      </c>
      <c r="L776">
        <v>5.0000000000000001E-3</v>
      </c>
      <c r="M776">
        <v>79</v>
      </c>
      <c r="N776">
        <v>67</v>
      </c>
      <c r="O776">
        <v>0.151</v>
      </c>
      <c r="P776">
        <v>0.67800000000000005</v>
      </c>
      <c r="Q776">
        <v>0.17199999999999999</v>
      </c>
      <c r="R776">
        <v>1340680</v>
      </c>
      <c r="S776">
        <v>0.68500000000000005</v>
      </c>
      <c r="T776">
        <f t="shared" si="25"/>
        <v>0.31499999999999995</v>
      </c>
      <c r="U776">
        <f t="array" ref="U776:V776">VLOOKUP(D776,TOURISM!$D$2:$F$2692,{2,3},FALSE)</f>
        <v>1416000000</v>
      </c>
      <c r="V776">
        <v>804000000</v>
      </c>
      <c r="W776" s="12">
        <f t="array" ref="W776:AB776">VLOOKUP(D776,BUSINESS!$D$2:$J$2692,{2,3,4,5,6,7},FALSE)</f>
        <v>0.48399999999999999</v>
      </c>
      <c r="X776" s="12">
        <v>7</v>
      </c>
      <c r="Y776" s="12">
        <v>0</v>
      </c>
      <c r="Z776" s="12">
        <v>81</v>
      </c>
      <c r="AA776" s="11">
        <v>0.66200000000000003</v>
      </c>
      <c r="AB776" s="11">
        <v>1.2809999999999999</v>
      </c>
    </row>
    <row r="777" spans="1:28" ht="15" x14ac:dyDescent="0.25">
      <c r="A777" s="7" t="s">
        <v>138</v>
      </c>
      <c r="B777" s="12" t="s">
        <v>75</v>
      </c>
      <c r="C777" s="19">
        <v>2008</v>
      </c>
      <c r="D777" s="9" t="str">
        <f t="shared" si="24"/>
        <v>Estonia-Europe2008</v>
      </c>
      <c r="E777" s="10">
        <v>23781549758</v>
      </c>
      <c r="F777" s="11">
        <v>0.06</v>
      </c>
      <c r="G777" s="11">
        <v>1060</v>
      </c>
      <c r="H777" s="11">
        <v>8.5000000000000006E-2</v>
      </c>
      <c r="I777">
        <f t="array" ref="I777:J777">_xlfn.IFNA(VLOOKUP(D777,ENERGY!$D$2:$F$2692,{2,3},FALSE),0)</f>
        <v>4713</v>
      </c>
      <c r="J777">
        <v>14936</v>
      </c>
      <c r="K777">
        <f t="array" ref="K777:S777">VLOOKUP(D777,'HUMAN RESOURCES'!$D$2:$M$2692,{2,3,4,5,6,7,8,9,10},FALSE)</f>
        <v>1.2E-2</v>
      </c>
      <c r="L777">
        <v>4.0000000000000001E-3</v>
      </c>
      <c r="M777">
        <v>79</v>
      </c>
      <c r="N777">
        <v>69</v>
      </c>
      <c r="O777">
        <v>0.151</v>
      </c>
      <c r="P777">
        <v>0.67600000000000005</v>
      </c>
      <c r="Q777">
        <v>0.17299999999999999</v>
      </c>
      <c r="R777">
        <v>1337090</v>
      </c>
      <c r="S777">
        <v>0.68400000000000005</v>
      </c>
      <c r="T777">
        <f t="shared" si="25"/>
        <v>0.31599999999999995</v>
      </c>
      <c r="U777">
        <f t="array" ref="U777:V777">VLOOKUP(D777,TOURISM!$D$2:$F$2692,{2,3},FALSE)</f>
        <v>1643000000</v>
      </c>
      <c r="V777">
        <v>939000000</v>
      </c>
      <c r="W777" s="12">
        <f t="array" ref="W777:AB777">VLOOKUP(D777,BUSINESS!$D$2:$J$2692,{2,3,4,5,6,7},FALSE)</f>
        <v>0.47899999999999998</v>
      </c>
      <c r="X777" s="12">
        <v>7</v>
      </c>
      <c r="Y777" s="12">
        <v>0</v>
      </c>
      <c r="Z777" s="12">
        <v>81</v>
      </c>
      <c r="AA777" s="11">
        <v>0.70599999999999996</v>
      </c>
      <c r="AB777" s="11">
        <v>1.242</v>
      </c>
    </row>
    <row r="778" spans="1:28" ht="15" x14ac:dyDescent="0.25">
      <c r="A778" s="7" t="s">
        <v>138</v>
      </c>
      <c r="B778" s="12" t="s">
        <v>75</v>
      </c>
      <c r="C778" s="19">
        <v>2009</v>
      </c>
      <c r="D778" s="9" t="str">
        <f t="shared" si="24"/>
        <v>Estonia-Europe2009</v>
      </c>
      <c r="E778" s="10">
        <v>19406617022</v>
      </c>
      <c r="F778" s="11">
        <v>6.8000000000000005E-2</v>
      </c>
      <c r="G778" s="11">
        <v>968</v>
      </c>
      <c r="H778" s="11">
        <v>9.4E-2</v>
      </c>
      <c r="I778">
        <f t="array" ref="I778:J778">_xlfn.IFNA(VLOOKUP(D778,ENERGY!$D$2:$F$2692,{2,3},FALSE),0)</f>
        <v>5188</v>
      </c>
      <c r="J778">
        <v>17052</v>
      </c>
      <c r="K778">
        <f t="array" ref="K778:S778">VLOOKUP(D778,'HUMAN RESOURCES'!$D$2:$M$2692,{2,3,4,5,6,7,8,9,10},FALSE)</f>
        <v>1.2E-2</v>
      </c>
      <c r="L778">
        <v>4.0000000000000001E-3</v>
      </c>
      <c r="M778">
        <v>80</v>
      </c>
      <c r="N778">
        <v>70</v>
      </c>
      <c r="O778">
        <v>0.153</v>
      </c>
      <c r="P778">
        <v>0.67400000000000004</v>
      </c>
      <c r="Q778">
        <v>0.17399999999999999</v>
      </c>
      <c r="R778">
        <v>1334515</v>
      </c>
      <c r="S778">
        <v>0.68200000000000005</v>
      </c>
      <c r="T778">
        <f t="shared" si="25"/>
        <v>0.31799999999999995</v>
      </c>
      <c r="U778">
        <f t="array" ref="U778:V778">VLOOKUP(D778,TOURISM!$D$2:$F$2692,{2,3},FALSE)</f>
        <v>1445000000</v>
      </c>
      <c r="V778">
        <v>696000000</v>
      </c>
      <c r="W778" s="12">
        <f t="array" ref="W778:AB778">VLOOKUP(D778,BUSINESS!$D$2:$J$2692,{2,3,4,5,6,7},FALSE)</f>
        <v>0.48099999999999998</v>
      </c>
      <c r="X778" s="12">
        <v>7</v>
      </c>
      <c r="Y778" s="12">
        <v>0</v>
      </c>
      <c r="Z778" s="12">
        <v>81</v>
      </c>
      <c r="AA778" s="11">
        <v>0.72499999999999998</v>
      </c>
      <c r="AB778" s="11">
        <v>1.2050000000000001</v>
      </c>
    </row>
    <row r="779" spans="1:28" ht="15" x14ac:dyDescent="0.25">
      <c r="A779" s="7" t="s">
        <v>138</v>
      </c>
      <c r="B779" s="12" t="s">
        <v>75</v>
      </c>
      <c r="C779" s="19">
        <v>2010</v>
      </c>
      <c r="D779" s="9" t="str">
        <f t="shared" si="24"/>
        <v>Estonia-Europe2010</v>
      </c>
      <c r="E779" s="10">
        <v>19033475893</v>
      </c>
      <c r="F779" s="11">
        <v>6.3E-2</v>
      </c>
      <c r="G779" s="11">
        <v>894</v>
      </c>
      <c r="H779" s="11">
        <v>7.8E-2</v>
      </c>
      <c r="I779">
        <f t="array" ref="I779:J779">_xlfn.IFNA(VLOOKUP(D779,ENERGY!$D$2:$F$2692,{2,3},FALSE),0)</f>
        <v>5038</v>
      </c>
      <c r="J779">
        <v>16190</v>
      </c>
      <c r="K779">
        <f t="array" ref="K779:S779">VLOOKUP(D779,'HUMAN RESOURCES'!$D$2:$M$2692,{2,3,4,5,6,7,8,9,10},FALSE)</f>
        <v>1.2E-2</v>
      </c>
      <c r="L779">
        <v>4.0000000000000001E-3</v>
      </c>
      <c r="M779">
        <v>81</v>
      </c>
      <c r="N779">
        <v>71</v>
      </c>
      <c r="O779">
        <v>0.154</v>
      </c>
      <c r="P779">
        <v>0.67100000000000004</v>
      </c>
      <c r="Q779">
        <v>0.17499999999999999</v>
      </c>
      <c r="R779">
        <v>1331475</v>
      </c>
      <c r="S779">
        <v>0.68100000000000005</v>
      </c>
      <c r="T779">
        <f t="shared" si="25"/>
        <v>0.31899999999999995</v>
      </c>
      <c r="U779">
        <f t="array" ref="U779:V779">VLOOKUP(D779,TOURISM!$D$2:$F$2692,{2,3},FALSE)</f>
        <v>1412000000</v>
      </c>
      <c r="V779">
        <v>723000000</v>
      </c>
      <c r="W779" s="12">
        <f t="array" ref="W779:AB779">VLOOKUP(D779,BUSINESS!$D$2:$J$2692,{2,3,4,5,6,7},FALSE)</f>
        <v>0.48599999999999999</v>
      </c>
      <c r="X779" s="12">
        <v>7</v>
      </c>
      <c r="Y779" s="12">
        <v>0</v>
      </c>
      <c r="Z779" s="12">
        <v>81</v>
      </c>
      <c r="AA779" s="11">
        <v>0.74099999999999999</v>
      </c>
      <c r="AB779" s="11">
        <v>1.2729999999999999</v>
      </c>
    </row>
    <row r="780" spans="1:28" ht="15" x14ac:dyDescent="0.25">
      <c r="A780" s="7" t="s">
        <v>138</v>
      </c>
      <c r="B780" s="12" t="s">
        <v>75</v>
      </c>
      <c r="C780" s="19">
        <v>2011</v>
      </c>
      <c r="D780" s="9" t="str">
        <f t="shared" si="24"/>
        <v>Estonia-Europe2011</v>
      </c>
      <c r="E780" s="10">
        <v>22542967739</v>
      </c>
      <c r="F780" s="11">
        <v>5.8000000000000003E-2</v>
      </c>
      <c r="G780" s="11">
        <v>928</v>
      </c>
      <c r="H780" s="11">
        <v>6.0999999999999999E-2</v>
      </c>
      <c r="I780">
        <f t="array" ref="I780:J780">_xlfn.IFNA(VLOOKUP(D780,ENERGY!$D$2:$F$2692,{2,3},FALSE),0)</f>
        <v>0</v>
      </c>
      <c r="J780">
        <v>0</v>
      </c>
      <c r="K780">
        <f t="array" ref="K780:S780">VLOOKUP(D780,'HUMAN RESOURCES'!$D$2:$M$2692,{2,3,4,5,6,7,8,9,10},FALSE)</f>
        <v>1.0999999999999999E-2</v>
      </c>
      <c r="L780">
        <v>3.0000000000000001E-3</v>
      </c>
      <c r="M780">
        <v>81</v>
      </c>
      <c r="N780">
        <v>71</v>
      </c>
      <c r="O780">
        <v>0.155</v>
      </c>
      <c r="P780">
        <v>0.66800000000000004</v>
      </c>
      <c r="Q780">
        <v>0.17599999999999999</v>
      </c>
      <c r="R780">
        <v>1327439</v>
      </c>
      <c r="S780">
        <v>0.68</v>
      </c>
      <c r="T780">
        <f t="shared" si="25"/>
        <v>0.31999999999999995</v>
      </c>
      <c r="U780">
        <f t="array" ref="U780:V780">VLOOKUP(D780,TOURISM!$D$2:$F$2692,{2,3},FALSE)</f>
        <v>1683000000</v>
      </c>
      <c r="V780">
        <v>939000000</v>
      </c>
      <c r="W780" s="12">
        <f t="array" ref="W780:AB780">VLOOKUP(D780,BUSINESS!$D$2:$J$2692,{2,3,4,5,6,7},FALSE)</f>
        <v>0.57599999999999996</v>
      </c>
      <c r="X780" s="12">
        <v>7</v>
      </c>
      <c r="Y780" s="12">
        <v>0</v>
      </c>
      <c r="Z780" s="12">
        <v>81</v>
      </c>
      <c r="AA780" s="11">
        <v>0.76500000000000001</v>
      </c>
      <c r="AB780" s="11">
        <v>1.4390000000000001</v>
      </c>
    </row>
    <row r="781" spans="1:28" ht="15" x14ac:dyDescent="0.25">
      <c r="A781" s="7" t="s">
        <v>138</v>
      </c>
      <c r="B781" s="12" t="s">
        <v>75</v>
      </c>
      <c r="C781" s="19">
        <v>2012</v>
      </c>
      <c r="D781" s="9" t="str">
        <f t="shared" si="24"/>
        <v>Estonia-Europe2012</v>
      </c>
      <c r="E781" s="10">
        <v>22376042498</v>
      </c>
      <c r="F781" s="11">
        <v>5.8999999999999997E-2</v>
      </c>
      <c r="G781" s="11">
        <v>1010</v>
      </c>
      <c r="H781" s="11">
        <v>5.7000000000000002E-2</v>
      </c>
      <c r="I781">
        <f t="array" ref="I781:J781">_xlfn.IFNA(VLOOKUP(D781,ENERGY!$D$2:$F$2692,{2,3},FALSE),0)</f>
        <v>0</v>
      </c>
      <c r="J781">
        <v>0</v>
      </c>
      <c r="K781">
        <f t="array" ref="K781:S781">VLOOKUP(D781,'HUMAN RESOURCES'!$D$2:$M$2692,{2,3,4,5,6,7,8,9,10},FALSE)</f>
        <v>1.0999999999999999E-2</v>
      </c>
      <c r="L781">
        <v>3.0000000000000001E-3</v>
      </c>
      <c r="M781">
        <v>82</v>
      </c>
      <c r="N781">
        <v>72</v>
      </c>
      <c r="O781">
        <v>0.157</v>
      </c>
      <c r="P781">
        <v>0.66500000000000004</v>
      </c>
      <c r="Q781">
        <v>0.17799999999999999</v>
      </c>
      <c r="R781">
        <v>1325016</v>
      </c>
      <c r="S781">
        <v>0.67800000000000005</v>
      </c>
      <c r="T781">
        <f t="shared" si="25"/>
        <v>0.32199999999999995</v>
      </c>
      <c r="U781">
        <f t="array" ref="U781:V781">VLOOKUP(D781,TOURISM!$D$2:$F$2692,{2,3},FALSE)</f>
        <v>1588000000</v>
      </c>
      <c r="V781">
        <v>958000000</v>
      </c>
      <c r="W781" s="12">
        <f t="array" ref="W781:AB781">VLOOKUP(D781,BUSINESS!$D$2:$J$2692,{2,3,4,5,6,7},FALSE)</f>
        <v>0.66400000000000003</v>
      </c>
      <c r="X781" s="12">
        <v>7</v>
      </c>
      <c r="Y781" s="12">
        <v>21</v>
      </c>
      <c r="Z781" s="12">
        <v>81</v>
      </c>
      <c r="AA781" s="11">
        <v>0.78400000000000003</v>
      </c>
      <c r="AB781" s="11">
        <v>1.6040000000000001</v>
      </c>
    </row>
    <row r="782" spans="1:28" ht="15" x14ac:dyDescent="0.25">
      <c r="A782" s="7" t="s">
        <v>139</v>
      </c>
      <c r="B782" s="12" t="s">
        <v>77</v>
      </c>
      <c r="C782" s="19">
        <v>2000</v>
      </c>
      <c r="D782" s="9" t="str">
        <f t="shared" si="24"/>
        <v>Ethiopia-Africa2000</v>
      </c>
      <c r="E782" s="10">
        <v>8091384891</v>
      </c>
      <c r="F782" s="11">
        <v>4.2999999999999997E-2</v>
      </c>
      <c r="G782" s="11">
        <v>5</v>
      </c>
      <c r="H782" s="11">
        <v>0.109</v>
      </c>
      <c r="I782">
        <f t="array" ref="I782:J782">_xlfn.IFNA(VLOOKUP(D782,ENERGY!$D$2:$F$2692,{2,3},FALSE),0)</f>
        <v>0</v>
      </c>
      <c r="J782">
        <v>0</v>
      </c>
      <c r="K782">
        <f t="array" ref="K782:S782">VLOOKUP(D782,'HUMAN RESOURCES'!$D$2:$M$2692,{2,3,4,5,6,7,8,9,10},FALSE)</f>
        <v>4.3999999999999997E-2</v>
      </c>
      <c r="L782">
        <v>0.09</v>
      </c>
      <c r="M782">
        <v>53</v>
      </c>
      <c r="N782">
        <v>51</v>
      </c>
      <c r="O782">
        <v>0.46600000000000003</v>
      </c>
      <c r="P782">
        <v>0.503</v>
      </c>
      <c r="Q782">
        <v>3.1E-2</v>
      </c>
      <c r="R782">
        <v>66024199</v>
      </c>
      <c r="S782">
        <v>0.14699999999999999</v>
      </c>
      <c r="T782">
        <f t="shared" si="25"/>
        <v>0.85299999999999998</v>
      </c>
      <c r="U782">
        <f t="array" ref="U782:V782">VLOOKUP(D782,TOURISM!$D$2:$F$2692,{2,3},FALSE)</f>
        <v>205000000</v>
      </c>
      <c r="V782">
        <v>80000000</v>
      </c>
      <c r="W782" s="12">
        <f t="array" ref="W782:AB782">VLOOKUP(D782,BUSINESS!$D$2:$J$2692,{2,3,4,5,6,7},FALSE)</f>
        <v>0</v>
      </c>
      <c r="X782" s="12">
        <v>0</v>
      </c>
      <c r="Y782" s="12">
        <v>0</v>
      </c>
      <c r="Z782" s="12">
        <v>0</v>
      </c>
      <c r="AA782" s="11">
        <v>0</v>
      </c>
      <c r="AB782" s="11">
        <v>0</v>
      </c>
    </row>
    <row r="783" spans="1:28" ht="15" x14ac:dyDescent="0.25">
      <c r="A783" s="7" t="s">
        <v>139</v>
      </c>
      <c r="B783" s="12" t="s">
        <v>77</v>
      </c>
      <c r="C783" s="19">
        <v>2001</v>
      </c>
      <c r="D783" s="9" t="str">
        <f t="shared" si="24"/>
        <v>Ethiopia-Africa2001</v>
      </c>
      <c r="E783" s="10">
        <v>8080496318</v>
      </c>
      <c r="F783" s="11">
        <v>4.7E-2</v>
      </c>
      <c r="G783" s="11">
        <v>6</v>
      </c>
      <c r="H783" s="11">
        <v>0.109</v>
      </c>
      <c r="I783">
        <f t="array" ref="I783:J783">_xlfn.IFNA(VLOOKUP(D783,ENERGY!$D$2:$F$2692,{2,3},FALSE),0)</f>
        <v>34064</v>
      </c>
      <c r="J783">
        <v>0</v>
      </c>
      <c r="K783">
        <f t="array" ref="K783:S783">VLOOKUP(D783,'HUMAN RESOURCES'!$D$2:$M$2692,{2,3,4,5,6,7,8,9,10},FALSE)</f>
        <v>4.2999999999999997E-2</v>
      </c>
      <c r="L783">
        <v>8.6999999999999994E-2</v>
      </c>
      <c r="M783">
        <v>54</v>
      </c>
      <c r="N783">
        <v>52</v>
      </c>
      <c r="O783">
        <v>0.46600000000000003</v>
      </c>
      <c r="P783">
        <v>0.504</v>
      </c>
      <c r="Q783">
        <v>3.1E-2</v>
      </c>
      <c r="R783">
        <v>67956866</v>
      </c>
      <c r="S783">
        <v>0.14899999999999999</v>
      </c>
      <c r="T783">
        <f t="shared" si="25"/>
        <v>0.85099999999999998</v>
      </c>
      <c r="U783">
        <f t="array" ref="U783:V783">VLOOKUP(D783,TOURISM!$D$2:$F$2692,{2,3},FALSE)</f>
        <v>218000000</v>
      </c>
      <c r="V783">
        <v>50000000</v>
      </c>
      <c r="W783" s="12">
        <f t="array" ref="W783:AB783">VLOOKUP(D783,BUSINESS!$D$2:$J$2692,{2,3,4,5,6,7},FALSE)</f>
        <v>0</v>
      </c>
      <c r="X783" s="12">
        <v>0</v>
      </c>
      <c r="Y783" s="12">
        <v>0</v>
      </c>
      <c r="Z783" s="12">
        <v>0</v>
      </c>
      <c r="AA783" s="11">
        <v>0</v>
      </c>
      <c r="AB783" s="11">
        <v>0</v>
      </c>
    </row>
    <row r="784" spans="1:28" ht="15" x14ac:dyDescent="0.25">
      <c r="A784" s="7" t="s">
        <v>139</v>
      </c>
      <c r="B784" s="12" t="s">
        <v>77</v>
      </c>
      <c r="C784" s="19">
        <v>2002</v>
      </c>
      <c r="D784" s="9" t="str">
        <f t="shared" si="24"/>
        <v>Ethiopia-Africa2002</v>
      </c>
      <c r="E784" s="10">
        <v>7707034813</v>
      </c>
      <c r="F784" s="11">
        <v>4.7E-2</v>
      </c>
      <c r="G784" s="11">
        <v>5</v>
      </c>
      <c r="H784" s="11">
        <v>8.6999999999999994E-2</v>
      </c>
      <c r="I784">
        <f t="array" ref="I784:J784">_xlfn.IFNA(VLOOKUP(D784,ENERGY!$D$2:$F$2692,{2,3},FALSE),0)</f>
        <v>33250</v>
      </c>
      <c r="J784">
        <v>6494</v>
      </c>
      <c r="K784">
        <f t="array" ref="K784:S784">VLOOKUP(D784,'HUMAN RESOURCES'!$D$2:$M$2692,{2,3,4,5,6,7,8,9,10},FALSE)</f>
        <v>4.2000000000000003E-2</v>
      </c>
      <c r="L784">
        <v>8.3000000000000004E-2</v>
      </c>
      <c r="M784">
        <v>55</v>
      </c>
      <c r="N784">
        <v>53</v>
      </c>
      <c r="O784">
        <v>0.46500000000000002</v>
      </c>
      <c r="P784">
        <v>0.504</v>
      </c>
      <c r="Q784">
        <v>3.1E-2</v>
      </c>
      <c r="R784">
        <v>69948344</v>
      </c>
      <c r="S784">
        <v>0.151</v>
      </c>
      <c r="T784">
        <f t="shared" si="25"/>
        <v>0.84899999999999998</v>
      </c>
      <c r="U784">
        <f t="array" ref="U784:V784">VLOOKUP(D784,TOURISM!$D$2:$F$2692,{2,3},FALSE)</f>
        <v>261000000</v>
      </c>
      <c r="V784">
        <v>55000000</v>
      </c>
      <c r="W784" s="12">
        <f t="array" ref="W784:AB784">VLOOKUP(D784,BUSINESS!$D$2:$J$2692,{2,3,4,5,6,7},FALSE)</f>
        <v>0</v>
      </c>
      <c r="X784" s="12">
        <v>0</v>
      </c>
      <c r="Y784" s="12">
        <v>0</v>
      </c>
      <c r="Z784" s="12">
        <v>0</v>
      </c>
      <c r="AA784" s="11">
        <v>1E-3</v>
      </c>
      <c r="AB784" s="11">
        <v>1E-3</v>
      </c>
    </row>
    <row r="785" spans="1:28" ht="15" x14ac:dyDescent="0.25">
      <c r="A785" s="7" t="s">
        <v>139</v>
      </c>
      <c r="B785" s="12" t="s">
        <v>77</v>
      </c>
      <c r="C785" s="19">
        <v>2003</v>
      </c>
      <c r="D785" s="9" t="str">
        <f t="shared" si="24"/>
        <v>Ethiopia-Africa2003</v>
      </c>
      <c r="E785" s="10">
        <v>8465744001</v>
      </c>
      <c r="F785" s="11">
        <v>4.9000000000000002E-2</v>
      </c>
      <c r="G785" s="11">
        <v>6</v>
      </c>
      <c r="H785" s="11">
        <v>7.0000000000000007E-2</v>
      </c>
      <c r="I785">
        <f t="array" ref="I785:J785">_xlfn.IFNA(VLOOKUP(D785,ENERGY!$D$2:$F$2692,{2,3},FALSE),0)</f>
        <v>32378</v>
      </c>
      <c r="J785">
        <v>6659</v>
      </c>
      <c r="K785">
        <f t="array" ref="K785:S785">VLOOKUP(D785,'HUMAN RESOURCES'!$D$2:$M$2692,{2,3,4,5,6,7,8,9,10},FALSE)</f>
        <v>4.1000000000000002E-2</v>
      </c>
      <c r="L785">
        <v>7.9000000000000001E-2</v>
      </c>
      <c r="M785">
        <v>55</v>
      </c>
      <c r="N785">
        <v>54</v>
      </c>
      <c r="O785">
        <v>0.46500000000000002</v>
      </c>
      <c r="P785">
        <v>0.504</v>
      </c>
      <c r="Q785">
        <v>3.1E-2</v>
      </c>
      <c r="R785">
        <v>71989666</v>
      </c>
      <c r="S785">
        <v>0.153</v>
      </c>
      <c r="T785">
        <f t="shared" si="25"/>
        <v>0.84699999999999998</v>
      </c>
      <c r="U785">
        <f t="array" ref="U785:V785">VLOOKUP(D785,TOURISM!$D$2:$F$2692,{2,3},FALSE)</f>
        <v>336000000</v>
      </c>
      <c r="V785">
        <v>63000000</v>
      </c>
      <c r="W785" s="12">
        <f t="array" ref="W785:AB785">VLOOKUP(D785,BUSINESS!$D$2:$J$2692,{2,3,4,5,6,7},FALSE)</f>
        <v>0</v>
      </c>
      <c r="X785" s="12">
        <v>46</v>
      </c>
      <c r="Y785" s="12">
        <v>0</v>
      </c>
      <c r="Z785" s="12">
        <v>0</v>
      </c>
      <c r="AA785" s="11">
        <v>1E-3</v>
      </c>
      <c r="AB785" s="11">
        <v>1E-3</v>
      </c>
    </row>
    <row r="786" spans="1:28" ht="15" x14ac:dyDescent="0.25">
      <c r="A786" s="7" t="s">
        <v>139</v>
      </c>
      <c r="B786" s="12" t="s">
        <v>77</v>
      </c>
      <c r="C786" s="19">
        <v>2004</v>
      </c>
      <c r="D786" s="9" t="str">
        <f t="shared" si="24"/>
        <v>Ethiopia-Africa2004</v>
      </c>
      <c r="E786" s="10">
        <v>9945571030</v>
      </c>
      <c r="F786" s="11">
        <v>4.2999999999999997E-2</v>
      </c>
      <c r="G786" s="11">
        <v>6</v>
      </c>
      <c r="H786" s="11">
        <v>7.0000000000000007E-2</v>
      </c>
      <c r="I786">
        <f t="array" ref="I786:J786">_xlfn.IFNA(VLOOKUP(D786,ENERGY!$D$2:$F$2692,{2,3},FALSE),0)</f>
        <v>31482</v>
      </c>
      <c r="J786">
        <v>6370</v>
      </c>
      <c r="K786">
        <f t="array" ref="K786:S786">VLOOKUP(D786,'HUMAN RESOURCES'!$D$2:$M$2692,{2,3,4,5,6,7,8,9,10},FALSE)</f>
        <v>0.04</v>
      </c>
      <c r="L786">
        <v>7.3999999999999996E-2</v>
      </c>
      <c r="M786">
        <v>56</v>
      </c>
      <c r="N786">
        <v>55</v>
      </c>
      <c r="O786">
        <v>0.46400000000000002</v>
      </c>
      <c r="P786">
        <v>0.505</v>
      </c>
      <c r="Q786">
        <v>3.1E-2</v>
      </c>
      <c r="R786">
        <v>74066147</v>
      </c>
      <c r="S786">
        <v>0.155</v>
      </c>
      <c r="T786">
        <f t="shared" si="25"/>
        <v>0.84499999999999997</v>
      </c>
      <c r="U786">
        <f t="array" ref="U786:V786">VLOOKUP(D786,TOURISM!$D$2:$F$2692,{2,3},FALSE)</f>
        <v>458000000</v>
      </c>
      <c r="V786">
        <v>59000000</v>
      </c>
      <c r="W786" s="12">
        <f t="array" ref="W786:AB786">VLOOKUP(D786,BUSINESS!$D$2:$J$2692,{2,3,4,5,6,7},FALSE)</f>
        <v>0</v>
      </c>
      <c r="X786" s="12">
        <v>34</v>
      </c>
      <c r="Y786" s="12">
        <v>0</v>
      </c>
      <c r="Z786" s="12">
        <v>0</v>
      </c>
      <c r="AA786" s="11">
        <v>2E-3</v>
      </c>
      <c r="AB786" s="11">
        <v>2E-3</v>
      </c>
    </row>
    <row r="787" spans="1:28" ht="15" x14ac:dyDescent="0.25">
      <c r="A787" s="7" t="s">
        <v>139</v>
      </c>
      <c r="B787" s="12" t="s">
        <v>77</v>
      </c>
      <c r="C787" s="19">
        <v>2005</v>
      </c>
      <c r="D787" s="9" t="str">
        <f t="shared" si="24"/>
        <v>Ethiopia-Africa2005</v>
      </c>
      <c r="E787" s="10">
        <v>12173919387</v>
      </c>
      <c r="F787" s="11">
        <v>4.1000000000000002E-2</v>
      </c>
      <c r="G787" s="11">
        <v>7</v>
      </c>
      <c r="H787" s="11">
        <v>7.0000000000000007E-2</v>
      </c>
      <c r="I787">
        <f t="array" ref="I787:J787">_xlfn.IFNA(VLOOKUP(D787,ENERGY!$D$2:$F$2692,{2,3},FALSE),0)</f>
        <v>28377</v>
      </c>
      <c r="J787">
        <v>5244</v>
      </c>
      <c r="K787">
        <f t="array" ref="K787:S787">VLOOKUP(D787,'HUMAN RESOURCES'!$D$2:$M$2692,{2,3,4,5,6,7,8,9,10},FALSE)</f>
        <v>3.9E-2</v>
      </c>
      <c r="L787">
        <v>7.0000000000000007E-2</v>
      </c>
      <c r="M787">
        <v>58</v>
      </c>
      <c r="N787">
        <v>56</v>
      </c>
      <c r="O787">
        <v>0.46200000000000002</v>
      </c>
      <c r="P787">
        <v>0.50700000000000001</v>
      </c>
      <c r="Q787">
        <v>3.1E-2</v>
      </c>
      <c r="R787">
        <v>76167240</v>
      </c>
      <c r="S787">
        <v>0.157</v>
      </c>
      <c r="T787">
        <f t="shared" si="25"/>
        <v>0.84299999999999997</v>
      </c>
      <c r="U787">
        <f t="array" ref="U787:V787">VLOOKUP(D787,TOURISM!$D$2:$F$2692,{2,3},FALSE)</f>
        <v>533000000</v>
      </c>
      <c r="V787">
        <v>77000000</v>
      </c>
      <c r="W787" s="12">
        <f t="array" ref="W787:AB787">VLOOKUP(D787,BUSINESS!$D$2:$J$2692,{2,3,4,5,6,7},FALSE)</f>
        <v>0.30299999999999999</v>
      </c>
      <c r="X787" s="12">
        <v>34</v>
      </c>
      <c r="Y787" s="12">
        <v>0</v>
      </c>
      <c r="Z787" s="12">
        <v>212</v>
      </c>
      <c r="AA787" s="11">
        <v>2E-3</v>
      </c>
      <c r="AB787" s="11">
        <v>5.0000000000000001E-3</v>
      </c>
    </row>
    <row r="788" spans="1:28" ht="15" x14ac:dyDescent="0.25">
      <c r="A788" s="7" t="s">
        <v>139</v>
      </c>
      <c r="B788" s="12" t="s">
        <v>77</v>
      </c>
      <c r="C788" s="19">
        <v>2006</v>
      </c>
      <c r="D788" s="9" t="str">
        <f t="shared" si="24"/>
        <v>Ethiopia-Africa2006</v>
      </c>
      <c r="E788" s="10">
        <v>15000803171</v>
      </c>
      <c r="F788" s="11">
        <v>4.2000000000000003E-2</v>
      </c>
      <c r="G788" s="11">
        <v>8</v>
      </c>
      <c r="H788" s="11">
        <v>7.0000000000000007E-2</v>
      </c>
      <c r="I788">
        <f t="array" ref="I788:J788">_xlfn.IFNA(VLOOKUP(D788,ENERGY!$D$2:$F$2692,{2,3},FALSE),0)</f>
        <v>30536</v>
      </c>
      <c r="J788">
        <v>5915</v>
      </c>
      <c r="K788">
        <f t="array" ref="K788:S788">VLOOKUP(D788,'HUMAN RESOURCES'!$D$2:$M$2692,{2,3,4,5,6,7,8,9,10},FALSE)</f>
        <v>3.7999999999999999E-2</v>
      </c>
      <c r="L788">
        <v>6.5000000000000002E-2</v>
      </c>
      <c r="M788">
        <v>59</v>
      </c>
      <c r="N788">
        <v>57</v>
      </c>
      <c r="O788">
        <v>0.46</v>
      </c>
      <c r="P788">
        <v>0.50900000000000001</v>
      </c>
      <c r="Q788">
        <v>3.1E-2</v>
      </c>
      <c r="R788">
        <v>78290649</v>
      </c>
      <c r="S788">
        <v>0.159</v>
      </c>
      <c r="T788">
        <f t="shared" si="25"/>
        <v>0.84099999999999997</v>
      </c>
      <c r="U788">
        <f t="array" ref="U788:V788">VLOOKUP(D788,TOURISM!$D$2:$F$2692,{2,3},FALSE)</f>
        <v>639000000</v>
      </c>
      <c r="V788">
        <v>97000000</v>
      </c>
      <c r="W788" s="12">
        <f t="array" ref="W788:AB788">VLOOKUP(D788,BUSINESS!$D$2:$J$2692,{2,3,4,5,6,7},FALSE)</f>
        <v>0.30299999999999999</v>
      </c>
      <c r="X788" s="12">
        <v>18</v>
      </c>
      <c r="Y788" s="12">
        <v>0</v>
      </c>
      <c r="Z788" s="12">
        <v>212</v>
      </c>
      <c r="AA788" s="11">
        <v>3.0000000000000001E-3</v>
      </c>
      <c r="AB788" s="11">
        <v>1.0999999999999999E-2</v>
      </c>
    </row>
    <row r="789" spans="1:28" ht="15" x14ac:dyDescent="0.25">
      <c r="A789" s="7" t="s">
        <v>139</v>
      </c>
      <c r="B789" s="12" t="s">
        <v>77</v>
      </c>
      <c r="C789" s="19">
        <v>2007</v>
      </c>
      <c r="D789" s="9" t="str">
        <f t="shared" si="24"/>
        <v>Ethiopia-Africa2007</v>
      </c>
      <c r="E789" s="10">
        <v>19346646117</v>
      </c>
      <c r="F789" s="11">
        <v>4.8000000000000001E-2</v>
      </c>
      <c r="G789" s="11">
        <v>11</v>
      </c>
      <c r="H789" s="11">
        <v>7.4999999999999997E-2</v>
      </c>
      <c r="I789">
        <f t="array" ref="I789:J789">_xlfn.IFNA(VLOOKUP(D789,ENERGY!$D$2:$F$2692,{2,3},FALSE),0)</f>
        <v>28935</v>
      </c>
      <c r="J789">
        <v>5053</v>
      </c>
      <c r="K789">
        <f t="array" ref="K789:S789">VLOOKUP(D789,'HUMAN RESOURCES'!$D$2:$M$2692,{2,3,4,5,6,7,8,9,10},FALSE)</f>
        <v>3.6999999999999998E-2</v>
      </c>
      <c r="L789">
        <v>6.0999999999999999E-2</v>
      </c>
      <c r="M789">
        <v>60</v>
      </c>
      <c r="N789">
        <v>58</v>
      </c>
      <c r="O789">
        <v>0.45700000000000002</v>
      </c>
      <c r="P789">
        <v>0.51100000000000001</v>
      </c>
      <c r="Q789">
        <v>3.2000000000000001E-2</v>
      </c>
      <c r="R789">
        <v>80440708</v>
      </c>
      <c r="S789">
        <v>0.161</v>
      </c>
      <c r="T789">
        <f t="shared" si="25"/>
        <v>0.83899999999999997</v>
      </c>
      <c r="U789">
        <f t="array" ref="U789:V789">VLOOKUP(D789,TOURISM!$D$2:$F$2692,{2,3},FALSE)</f>
        <v>790000000</v>
      </c>
      <c r="V789">
        <v>107000000</v>
      </c>
      <c r="W789" s="12">
        <f t="array" ref="W789:AB789">VLOOKUP(D789,BUSINESS!$D$2:$J$2692,{2,3,4,5,6,7},FALSE)</f>
        <v>0.30299999999999999</v>
      </c>
      <c r="X789" s="12">
        <v>18</v>
      </c>
      <c r="Y789" s="12">
        <v>0</v>
      </c>
      <c r="Z789" s="12">
        <v>198</v>
      </c>
      <c r="AA789" s="11">
        <v>4.0000000000000001E-3</v>
      </c>
      <c r="AB789" s="11">
        <v>1.4999999999999999E-2</v>
      </c>
    </row>
    <row r="790" spans="1:28" ht="15" x14ac:dyDescent="0.25">
      <c r="A790" s="7" t="s">
        <v>139</v>
      </c>
      <c r="B790" s="12" t="s">
        <v>77</v>
      </c>
      <c r="C790" s="19">
        <v>2008</v>
      </c>
      <c r="D790" s="9" t="str">
        <f t="shared" si="24"/>
        <v>Ethiopia-Africa2008</v>
      </c>
      <c r="E790" s="10">
        <v>26571320718</v>
      </c>
      <c r="F790" s="11">
        <v>4.2999999999999997E-2</v>
      </c>
      <c r="G790" s="11">
        <v>14</v>
      </c>
      <c r="H790" s="11">
        <v>0.08</v>
      </c>
      <c r="I790">
        <f t="array" ref="I790:J790">_xlfn.IFNA(VLOOKUP(D790,ENERGY!$D$2:$F$2692,{2,3},FALSE),0)</f>
        <v>26867</v>
      </c>
      <c r="J790">
        <v>4481</v>
      </c>
      <c r="K790">
        <f t="array" ref="K790:S790">VLOOKUP(D790,'HUMAN RESOURCES'!$D$2:$M$2692,{2,3,4,5,6,7,8,9,10},FALSE)</f>
        <v>3.5999999999999997E-2</v>
      </c>
      <c r="L790">
        <v>5.7000000000000002E-2</v>
      </c>
      <c r="M790">
        <v>61</v>
      </c>
      <c r="N790">
        <v>59</v>
      </c>
      <c r="O790">
        <v>0.45300000000000001</v>
      </c>
      <c r="P790">
        <v>0.51500000000000001</v>
      </c>
      <c r="Q790">
        <v>3.2000000000000001E-2</v>
      </c>
      <c r="R790">
        <v>82621190</v>
      </c>
      <c r="S790">
        <v>0.16500000000000001</v>
      </c>
      <c r="T790">
        <f t="shared" si="25"/>
        <v>0.83499999999999996</v>
      </c>
      <c r="U790">
        <f t="array" ref="U790:V790">VLOOKUP(D790,TOURISM!$D$2:$F$2692,{2,3},FALSE)</f>
        <v>1184000000</v>
      </c>
      <c r="V790">
        <v>156000000</v>
      </c>
      <c r="W790" s="12">
        <f t="array" ref="W790:AB790">VLOOKUP(D790,BUSINESS!$D$2:$J$2692,{2,3,4,5,6,7},FALSE)</f>
        <v>0.30299999999999999</v>
      </c>
      <c r="X790" s="12">
        <v>18</v>
      </c>
      <c r="Y790" s="12">
        <v>0</v>
      </c>
      <c r="Z790" s="12">
        <v>198</v>
      </c>
      <c r="AA790" s="11">
        <v>5.0000000000000001E-3</v>
      </c>
      <c r="AB790" s="11">
        <v>2.4E-2</v>
      </c>
    </row>
    <row r="791" spans="1:28" ht="15" x14ac:dyDescent="0.25">
      <c r="A791" s="7" t="s">
        <v>139</v>
      </c>
      <c r="B791" s="12" t="s">
        <v>77</v>
      </c>
      <c r="C791" s="19">
        <v>2009</v>
      </c>
      <c r="D791" s="9" t="str">
        <f t="shared" si="24"/>
        <v>Ethiopia-Africa2009</v>
      </c>
      <c r="E791" s="10">
        <v>31843357840</v>
      </c>
      <c r="F791" s="11">
        <v>4.4999999999999998E-2</v>
      </c>
      <c r="G791" s="11">
        <v>15</v>
      </c>
      <c r="H791" s="12">
        <v>0</v>
      </c>
      <c r="I791">
        <f t="array" ref="I791:J791">_xlfn.IFNA(VLOOKUP(D791,ENERGY!$D$2:$F$2692,{2,3},FALSE),0)</f>
        <v>27648</v>
      </c>
      <c r="J791">
        <v>4947</v>
      </c>
      <c r="K791">
        <f t="array" ref="K791:S791">VLOOKUP(D791,'HUMAN RESOURCES'!$D$2:$M$2692,{2,3,4,5,6,7,8,9,10},FALSE)</f>
        <v>3.5000000000000003E-2</v>
      </c>
      <c r="L791">
        <v>5.3999999999999999E-2</v>
      </c>
      <c r="M791">
        <v>62</v>
      </c>
      <c r="N791">
        <v>59</v>
      </c>
      <c r="O791">
        <v>0.44900000000000001</v>
      </c>
      <c r="P791">
        <v>0.51800000000000002</v>
      </c>
      <c r="Q791">
        <v>3.3000000000000002E-2</v>
      </c>
      <c r="R791">
        <v>84838032</v>
      </c>
      <c r="S791">
        <v>0.16900000000000001</v>
      </c>
      <c r="T791">
        <f t="shared" si="25"/>
        <v>0.83099999999999996</v>
      </c>
      <c r="U791">
        <f t="array" ref="U791:V791">VLOOKUP(D791,TOURISM!$D$2:$F$2692,{2,3},FALSE)</f>
        <v>1119000000</v>
      </c>
      <c r="V791">
        <v>139000000</v>
      </c>
      <c r="W791" s="12">
        <f t="array" ref="W791:AB791">VLOOKUP(D791,BUSINESS!$D$2:$J$2692,{2,3,4,5,6,7},FALSE)</f>
        <v>0.30299999999999999</v>
      </c>
      <c r="X791" s="12">
        <v>15</v>
      </c>
      <c r="Y791" s="12">
        <v>0</v>
      </c>
      <c r="Z791" s="12">
        <v>198</v>
      </c>
      <c r="AA791" s="11">
        <v>5.0000000000000001E-3</v>
      </c>
      <c r="AB791" s="11">
        <v>4.8000000000000001E-2</v>
      </c>
    </row>
    <row r="792" spans="1:28" ht="15" x14ac:dyDescent="0.25">
      <c r="A792" s="7" t="s">
        <v>139</v>
      </c>
      <c r="B792" s="12" t="s">
        <v>77</v>
      </c>
      <c r="C792" s="19">
        <v>2010</v>
      </c>
      <c r="D792" s="9" t="str">
        <f t="shared" si="24"/>
        <v>Ethiopia-Africa2010</v>
      </c>
      <c r="E792" s="10">
        <v>29385611867</v>
      </c>
      <c r="F792" s="11">
        <v>4.7E-2</v>
      </c>
      <c r="G792" s="11">
        <v>14</v>
      </c>
      <c r="H792" s="12">
        <v>0</v>
      </c>
      <c r="I792">
        <f t="array" ref="I792:J792">_xlfn.IFNA(VLOOKUP(D792,ENERGY!$D$2:$F$2692,{2,3},FALSE),0)</f>
        <v>29705</v>
      </c>
      <c r="J792">
        <v>5420</v>
      </c>
      <c r="K792">
        <f t="array" ref="K792:S792">VLOOKUP(D792,'HUMAN RESOURCES'!$D$2:$M$2692,{2,3,4,5,6,7,8,9,10},FALSE)</f>
        <v>3.5000000000000003E-2</v>
      </c>
      <c r="L792">
        <v>5.0999999999999997E-2</v>
      </c>
      <c r="M792">
        <v>63</v>
      </c>
      <c r="N792">
        <v>60</v>
      </c>
      <c r="O792">
        <v>0.44400000000000001</v>
      </c>
      <c r="P792">
        <v>0.52300000000000002</v>
      </c>
      <c r="Q792">
        <v>3.3000000000000002E-2</v>
      </c>
      <c r="R792">
        <v>87095281</v>
      </c>
      <c r="S792">
        <v>0.17299999999999999</v>
      </c>
      <c r="T792">
        <f t="shared" si="25"/>
        <v>0.82699999999999996</v>
      </c>
      <c r="U792">
        <f t="array" ref="U792:V792">VLOOKUP(D792,TOURISM!$D$2:$F$2692,{2,3},FALSE)</f>
        <v>1434000000</v>
      </c>
      <c r="V792">
        <v>143000000</v>
      </c>
      <c r="W792" s="12">
        <f t="array" ref="W792:AB792">VLOOKUP(D792,BUSINESS!$D$2:$J$2692,{2,3,4,5,6,7},FALSE)</f>
        <v>0.30299999999999999</v>
      </c>
      <c r="X792" s="12">
        <v>15</v>
      </c>
      <c r="Y792" s="12">
        <v>0</v>
      </c>
      <c r="Z792" s="12">
        <v>198</v>
      </c>
      <c r="AA792" s="11">
        <v>8.0000000000000002E-3</v>
      </c>
      <c r="AB792" s="11">
        <v>7.9000000000000001E-2</v>
      </c>
    </row>
    <row r="793" spans="1:28" ht="15" x14ac:dyDescent="0.25">
      <c r="A793" s="7" t="s">
        <v>139</v>
      </c>
      <c r="B793" s="12" t="s">
        <v>77</v>
      </c>
      <c r="C793" s="19">
        <v>2011</v>
      </c>
      <c r="D793" s="9" t="str">
        <f t="shared" si="24"/>
        <v>Ethiopia-Africa2011</v>
      </c>
      <c r="E793" s="10">
        <v>31367606700</v>
      </c>
      <c r="F793" s="11">
        <v>4.1000000000000002E-2</v>
      </c>
      <c r="G793" s="11">
        <v>14</v>
      </c>
      <c r="H793" s="12">
        <v>0</v>
      </c>
      <c r="I793">
        <f t="array" ref="I793:J793">_xlfn.IFNA(VLOOKUP(D793,ENERGY!$D$2:$F$2692,{2,3},FALSE),0)</f>
        <v>0</v>
      </c>
      <c r="J793">
        <v>0</v>
      </c>
      <c r="K793">
        <f t="array" ref="K793:S793">VLOOKUP(D793,'HUMAN RESOURCES'!$D$2:$M$2692,{2,3,4,5,6,7,8,9,10},FALSE)</f>
        <v>3.4000000000000002E-2</v>
      </c>
      <c r="L793">
        <v>4.8000000000000001E-2</v>
      </c>
      <c r="M793">
        <v>64</v>
      </c>
      <c r="N793">
        <v>61</v>
      </c>
      <c r="O793">
        <v>0.439</v>
      </c>
      <c r="P793">
        <v>0.52800000000000002</v>
      </c>
      <c r="Q793">
        <v>3.3000000000000002E-2</v>
      </c>
      <c r="R793">
        <v>89393063</v>
      </c>
      <c r="S793">
        <v>0.17699999999999999</v>
      </c>
      <c r="T793">
        <f t="shared" si="25"/>
        <v>0.82299999999999995</v>
      </c>
      <c r="U793">
        <f t="array" ref="U793:V793">VLOOKUP(D793,TOURISM!$D$2:$F$2692,{2,3},FALSE)</f>
        <v>1998000000</v>
      </c>
      <c r="V793">
        <v>170000000</v>
      </c>
      <c r="W793" s="12">
        <f t="array" ref="W793:AB793">VLOOKUP(D793,BUSINESS!$D$2:$J$2692,{2,3,4,5,6,7},FALSE)</f>
        <v>0.30299999999999999</v>
      </c>
      <c r="X793" s="12">
        <v>15</v>
      </c>
      <c r="Y793" s="12">
        <v>0</v>
      </c>
      <c r="Z793" s="12">
        <v>198</v>
      </c>
      <c r="AA793" s="11">
        <v>1.0999999999999999E-2</v>
      </c>
      <c r="AB793" s="11">
        <v>0.158</v>
      </c>
    </row>
    <row r="794" spans="1:28" ht="15" x14ac:dyDescent="0.25">
      <c r="A794" s="7" t="s">
        <v>139</v>
      </c>
      <c r="B794" s="12" t="s">
        <v>77</v>
      </c>
      <c r="C794" s="19">
        <v>2012</v>
      </c>
      <c r="D794" s="9" t="str">
        <f t="shared" si="24"/>
        <v>Ethiopia-Africa2012</v>
      </c>
      <c r="E794" s="10">
        <v>42805215879</v>
      </c>
      <c r="F794" s="11">
        <v>3.7999999999999999E-2</v>
      </c>
      <c r="G794" s="11">
        <v>18</v>
      </c>
      <c r="H794" s="12">
        <v>0</v>
      </c>
      <c r="I794">
        <f t="array" ref="I794:J794">_xlfn.IFNA(VLOOKUP(D794,ENERGY!$D$2:$F$2692,{2,3},FALSE),0)</f>
        <v>0</v>
      </c>
      <c r="J794">
        <v>0</v>
      </c>
      <c r="K794">
        <f t="array" ref="K794:S794">VLOOKUP(D794,'HUMAN RESOURCES'!$D$2:$M$2692,{2,3,4,5,6,7,8,9,10},FALSE)</f>
        <v>3.4000000000000002E-2</v>
      </c>
      <c r="L794">
        <v>4.5999999999999999E-2</v>
      </c>
      <c r="M794">
        <v>65</v>
      </c>
      <c r="N794">
        <v>61</v>
      </c>
      <c r="O794">
        <v>0.433</v>
      </c>
      <c r="P794">
        <v>0.53300000000000003</v>
      </c>
      <c r="Q794">
        <v>3.4000000000000002E-2</v>
      </c>
      <c r="R794">
        <v>91728849</v>
      </c>
      <c r="S794">
        <v>0.182</v>
      </c>
      <c r="T794">
        <f t="shared" si="25"/>
        <v>0.81800000000000006</v>
      </c>
      <c r="U794">
        <f t="array" ref="U794:V794">VLOOKUP(D794,TOURISM!$D$2:$F$2692,{2,3},FALSE)</f>
        <v>1980000000</v>
      </c>
      <c r="V794">
        <v>181000000</v>
      </c>
      <c r="W794" s="12">
        <f t="array" ref="W794:AB794">VLOOKUP(D794,BUSINESS!$D$2:$J$2692,{2,3,4,5,6,7},FALSE)</f>
        <v>0.32500000000000001</v>
      </c>
      <c r="X794" s="12">
        <v>15</v>
      </c>
      <c r="Y794" s="12">
        <v>124</v>
      </c>
      <c r="Z794" s="12">
        <v>306</v>
      </c>
      <c r="AA794" s="11">
        <v>1.4999999999999999E-2</v>
      </c>
      <c r="AB794" s="11">
        <v>0.224</v>
      </c>
    </row>
    <row r="795" spans="1:28" ht="15" x14ac:dyDescent="0.25">
      <c r="A795" s="7" t="s">
        <v>140</v>
      </c>
      <c r="B795" s="12" t="s">
        <v>75</v>
      </c>
      <c r="C795" s="19">
        <v>2000</v>
      </c>
      <c r="D795" s="9" t="str">
        <f t="shared" si="24"/>
        <v>Faeroe Islands-Europe2000</v>
      </c>
      <c r="E795" s="10">
        <v>1062339944</v>
      </c>
      <c r="F795" s="12">
        <v>0</v>
      </c>
      <c r="G795" s="12">
        <v>0</v>
      </c>
      <c r="H795" s="12">
        <v>0</v>
      </c>
      <c r="I795">
        <f t="array" ref="I795:J795">_xlfn.IFNA(VLOOKUP(D795,ENERGY!$D$2:$F$2692,{2,3},FALSE),0)</f>
        <v>0</v>
      </c>
      <c r="J795">
        <v>0</v>
      </c>
      <c r="K795">
        <f t="array" ref="K795:S795">VLOOKUP(D795,'HUMAN RESOURCES'!$D$2:$M$2692,{2,3,4,5,6,7,8,9,10},FALSE)</f>
        <v>0</v>
      </c>
      <c r="L795">
        <v>0</v>
      </c>
      <c r="M795">
        <v>82</v>
      </c>
      <c r="N795">
        <v>76</v>
      </c>
      <c r="O795">
        <v>0</v>
      </c>
      <c r="P795">
        <v>0</v>
      </c>
      <c r="Q795">
        <v>0</v>
      </c>
      <c r="R795">
        <v>46491</v>
      </c>
      <c r="S795">
        <v>0.36299999999999999</v>
      </c>
      <c r="T795">
        <f t="shared" si="25"/>
        <v>0.63700000000000001</v>
      </c>
      <c r="U795">
        <f t="array" ref="U795:V795">VLOOKUP(D795,TOURISM!$D$2:$F$2692,{2,3},FALSE)</f>
        <v>0</v>
      </c>
      <c r="V795">
        <v>0</v>
      </c>
      <c r="W795" s="12">
        <f t="array" ref="W795:AB795">VLOOKUP(D795,BUSINESS!$D$2:$J$2692,{2,3,4,5,6,7},FALSE)</f>
        <v>0</v>
      </c>
      <c r="X795" s="12">
        <v>0</v>
      </c>
      <c r="Y795" s="12">
        <v>0</v>
      </c>
      <c r="Z795" s="12">
        <v>0</v>
      </c>
      <c r="AA795" s="11">
        <v>0.32900000000000001</v>
      </c>
      <c r="AB795" s="11">
        <v>0.36499999999999999</v>
      </c>
    </row>
    <row r="796" spans="1:28" ht="15" x14ac:dyDescent="0.25">
      <c r="A796" s="7" t="s">
        <v>140</v>
      </c>
      <c r="B796" s="12" t="s">
        <v>75</v>
      </c>
      <c r="C796" s="19">
        <v>2001</v>
      </c>
      <c r="D796" s="9" t="str">
        <f t="shared" si="24"/>
        <v>Faeroe Islands-Europe2001</v>
      </c>
      <c r="E796" s="10">
        <v>1154899793</v>
      </c>
      <c r="F796" s="12">
        <v>0</v>
      </c>
      <c r="G796" s="12">
        <v>0</v>
      </c>
      <c r="H796" s="12">
        <v>0</v>
      </c>
      <c r="I796">
        <f t="array" ref="I796:J796">_xlfn.IFNA(VLOOKUP(D796,ENERGY!$D$2:$F$2692,{2,3},FALSE),0)</f>
        <v>0</v>
      </c>
      <c r="J796">
        <v>0</v>
      </c>
      <c r="K796">
        <f t="array" ref="K796:S796">VLOOKUP(D796,'HUMAN RESOURCES'!$D$2:$M$2692,{2,3,4,5,6,7,8,9,10},FALSE)</f>
        <v>0</v>
      </c>
      <c r="L796">
        <v>0</v>
      </c>
      <c r="M796">
        <v>82</v>
      </c>
      <c r="N796">
        <v>77</v>
      </c>
      <c r="O796">
        <v>0</v>
      </c>
      <c r="P796">
        <v>0</v>
      </c>
      <c r="Q796">
        <v>0</v>
      </c>
      <c r="R796">
        <v>47135</v>
      </c>
      <c r="S796">
        <v>0.372</v>
      </c>
      <c r="T796">
        <f t="shared" si="25"/>
        <v>0.628</v>
      </c>
      <c r="U796">
        <f t="array" ref="U796:V796">VLOOKUP(D796,TOURISM!$D$2:$F$2692,{2,3},FALSE)</f>
        <v>0</v>
      </c>
      <c r="V796">
        <v>0</v>
      </c>
      <c r="W796" s="12">
        <f t="array" ref="W796:AB796">VLOOKUP(D796,BUSINESS!$D$2:$J$2692,{2,3,4,5,6,7},FALSE)</f>
        <v>0</v>
      </c>
      <c r="X796" s="12">
        <v>0</v>
      </c>
      <c r="Y796" s="12">
        <v>0</v>
      </c>
      <c r="Z796" s="12">
        <v>0</v>
      </c>
      <c r="AA796" s="11">
        <v>0.432</v>
      </c>
      <c r="AB796" s="11">
        <v>0.52</v>
      </c>
    </row>
    <row r="797" spans="1:28" ht="15" x14ac:dyDescent="0.25">
      <c r="A797" s="7" t="s">
        <v>140</v>
      </c>
      <c r="B797" s="12" t="s">
        <v>75</v>
      </c>
      <c r="C797" s="19">
        <v>2002</v>
      </c>
      <c r="D797" s="9" t="str">
        <f t="shared" si="24"/>
        <v>Faeroe Islands-Europe2002</v>
      </c>
      <c r="E797" s="10">
        <v>1268445919</v>
      </c>
      <c r="F797" s="12">
        <v>0</v>
      </c>
      <c r="G797" s="12">
        <v>0</v>
      </c>
      <c r="H797" s="12">
        <v>0</v>
      </c>
      <c r="I797">
        <f t="array" ref="I797:J797">_xlfn.IFNA(VLOOKUP(D797,ENERGY!$D$2:$F$2692,{2,3},FALSE),0)</f>
        <v>0</v>
      </c>
      <c r="J797">
        <v>711</v>
      </c>
      <c r="K797">
        <f t="array" ref="K797:S797">VLOOKUP(D797,'HUMAN RESOURCES'!$D$2:$M$2692,{2,3,4,5,6,7,8,9,10},FALSE)</f>
        <v>0</v>
      </c>
      <c r="L797">
        <v>0</v>
      </c>
      <c r="M797">
        <v>82</v>
      </c>
      <c r="N797">
        <v>77</v>
      </c>
      <c r="O797">
        <v>0</v>
      </c>
      <c r="P797">
        <v>0</v>
      </c>
      <c r="Q797">
        <v>0</v>
      </c>
      <c r="R797">
        <v>47751</v>
      </c>
      <c r="S797">
        <v>0.38</v>
      </c>
      <c r="T797">
        <f t="shared" si="25"/>
        <v>0.62</v>
      </c>
      <c r="U797">
        <f t="array" ref="U797:V797">VLOOKUP(D797,TOURISM!$D$2:$F$2692,{2,3},FALSE)</f>
        <v>0</v>
      </c>
      <c r="V797">
        <v>0</v>
      </c>
      <c r="W797" s="12">
        <f t="array" ref="W797:AB797">VLOOKUP(D797,BUSINESS!$D$2:$J$2692,{2,3,4,5,6,7},FALSE)</f>
        <v>0</v>
      </c>
      <c r="X797" s="12">
        <v>0</v>
      </c>
      <c r="Y797" s="12">
        <v>0</v>
      </c>
      <c r="Z797" s="12">
        <v>0</v>
      </c>
      <c r="AA797" s="11">
        <v>0.53300000000000003</v>
      </c>
      <c r="AB797" s="11">
        <v>0.72699999999999998</v>
      </c>
    </row>
    <row r="798" spans="1:28" ht="15" x14ac:dyDescent="0.25">
      <c r="A798" s="7" t="s">
        <v>140</v>
      </c>
      <c r="B798" s="12" t="s">
        <v>75</v>
      </c>
      <c r="C798" s="19">
        <v>2003</v>
      </c>
      <c r="D798" s="9" t="str">
        <f t="shared" si="24"/>
        <v>Faeroe Islands-Europe2003</v>
      </c>
      <c r="E798" s="10">
        <v>1486861879</v>
      </c>
      <c r="F798" s="12">
        <v>0</v>
      </c>
      <c r="G798" s="12">
        <v>0</v>
      </c>
      <c r="H798" s="12">
        <v>0</v>
      </c>
      <c r="I798">
        <f t="array" ref="I798:J798">_xlfn.IFNA(VLOOKUP(D798,ENERGY!$D$2:$F$2692,{2,3},FALSE),0)</f>
        <v>0</v>
      </c>
      <c r="J798">
        <v>667</v>
      </c>
      <c r="K798">
        <f t="array" ref="K798:S798">VLOOKUP(D798,'HUMAN RESOURCES'!$D$2:$M$2692,{2,3,4,5,6,7,8,9,10},FALSE)</f>
        <v>0</v>
      </c>
      <c r="L798">
        <v>0</v>
      </c>
      <c r="M798">
        <v>82</v>
      </c>
      <c r="N798">
        <v>77</v>
      </c>
      <c r="O798">
        <v>0</v>
      </c>
      <c r="P798">
        <v>0</v>
      </c>
      <c r="Q798">
        <v>0</v>
      </c>
      <c r="R798">
        <v>48308</v>
      </c>
      <c r="S798">
        <v>0.38700000000000001</v>
      </c>
      <c r="T798">
        <f t="shared" si="25"/>
        <v>0.61299999999999999</v>
      </c>
      <c r="U798">
        <f t="array" ref="U798:V798">VLOOKUP(D798,TOURISM!$D$2:$F$2692,{2,3},FALSE)</f>
        <v>0</v>
      </c>
      <c r="V798">
        <v>0</v>
      </c>
      <c r="W798" s="12">
        <f t="array" ref="W798:AB798">VLOOKUP(D798,BUSINESS!$D$2:$J$2692,{2,3,4,5,6,7},FALSE)</f>
        <v>0</v>
      </c>
      <c r="X798" s="12">
        <v>0</v>
      </c>
      <c r="Y798" s="12">
        <v>0</v>
      </c>
      <c r="Z798" s="12">
        <v>0</v>
      </c>
      <c r="AA798" s="11">
        <v>0.58899999999999997</v>
      </c>
      <c r="AB798" s="11">
        <v>0.78700000000000003</v>
      </c>
    </row>
    <row r="799" spans="1:28" ht="15" x14ac:dyDescent="0.25">
      <c r="A799" s="7" t="s">
        <v>140</v>
      </c>
      <c r="B799" s="12" t="s">
        <v>75</v>
      </c>
      <c r="C799" s="19">
        <v>2004</v>
      </c>
      <c r="D799" s="9" t="str">
        <f t="shared" si="24"/>
        <v>Faeroe Islands-Europe2004</v>
      </c>
      <c r="E799" s="10">
        <v>1683997930</v>
      </c>
      <c r="F799" s="12">
        <v>0</v>
      </c>
      <c r="G799" s="12">
        <v>0</v>
      </c>
      <c r="H799" s="12">
        <v>0</v>
      </c>
      <c r="I799">
        <f t="array" ref="I799:J799">_xlfn.IFNA(VLOOKUP(D799,ENERGY!$D$2:$F$2692,{2,3},FALSE),0)</f>
        <v>0</v>
      </c>
      <c r="J799">
        <v>719</v>
      </c>
      <c r="K799">
        <f t="array" ref="K799:S799">VLOOKUP(D799,'HUMAN RESOURCES'!$D$2:$M$2692,{2,3,4,5,6,7,8,9,10},FALSE)</f>
        <v>0</v>
      </c>
      <c r="L799">
        <v>0</v>
      </c>
      <c r="M799">
        <v>82</v>
      </c>
      <c r="N799">
        <v>77</v>
      </c>
      <c r="O799">
        <v>0</v>
      </c>
      <c r="P799">
        <v>0</v>
      </c>
      <c r="Q799">
        <v>0</v>
      </c>
      <c r="R799">
        <v>48782</v>
      </c>
      <c r="S799">
        <v>0.39200000000000002</v>
      </c>
      <c r="T799">
        <f t="shared" si="25"/>
        <v>0.60799999999999998</v>
      </c>
      <c r="U799">
        <f t="array" ref="U799:V799">VLOOKUP(D799,TOURISM!$D$2:$F$2692,{2,3},FALSE)</f>
        <v>0</v>
      </c>
      <c r="V799">
        <v>0</v>
      </c>
      <c r="W799" s="12">
        <f t="array" ref="W799:AB799">VLOOKUP(D799,BUSINESS!$D$2:$J$2692,{2,3,4,5,6,7},FALSE)</f>
        <v>0</v>
      </c>
      <c r="X799" s="12">
        <v>0</v>
      </c>
      <c r="Y799" s="12">
        <v>0</v>
      </c>
      <c r="Z799" s="12">
        <v>0</v>
      </c>
      <c r="AA799" s="11">
        <v>0.66500000000000004</v>
      </c>
      <c r="AB799" s="11">
        <v>0.84699999999999998</v>
      </c>
    </row>
    <row r="800" spans="1:28" ht="15" x14ac:dyDescent="0.25">
      <c r="A800" s="7" t="s">
        <v>140</v>
      </c>
      <c r="B800" s="12" t="s">
        <v>75</v>
      </c>
      <c r="C800" s="19">
        <v>2005</v>
      </c>
      <c r="D800" s="9" t="str">
        <f t="shared" si="24"/>
        <v>Faeroe Islands-Europe2005</v>
      </c>
      <c r="E800" s="10">
        <v>1730894295</v>
      </c>
      <c r="F800" s="12">
        <v>0</v>
      </c>
      <c r="G800" s="12">
        <v>0</v>
      </c>
      <c r="H800" s="12">
        <v>0</v>
      </c>
      <c r="I800">
        <f t="array" ref="I800:J800">_xlfn.IFNA(VLOOKUP(D800,ENERGY!$D$2:$F$2692,{2,3},FALSE),0)</f>
        <v>0</v>
      </c>
      <c r="J800">
        <v>796</v>
      </c>
      <c r="K800">
        <f t="array" ref="K800:S800">VLOOKUP(D800,'HUMAN RESOURCES'!$D$2:$M$2692,{2,3,4,5,6,7,8,9,10},FALSE)</f>
        <v>0</v>
      </c>
      <c r="L800">
        <v>0</v>
      </c>
      <c r="M800">
        <v>82</v>
      </c>
      <c r="N800">
        <v>77</v>
      </c>
      <c r="O800">
        <v>0</v>
      </c>
      <c r="P800">
        <v>0</v>
      </c>
      <c r="Q800">
        <v>0</v>
      </c>
      <c r="R800">
        <v>49157</v>
      </c>
      <c r="S800">
        <v>0.39800000000000002</v>
      </c>
      <c r="T800">
        <f t="shared" si="25"/>
        <v>0.60199999999999998</v>
      </c>
      <c r="U800">
        <f t="array" ref="U800:V800">VLOOKUP(D800,TOURISM!$D$2:$F$2692,{2,3},FALSE)</f>
        <v>0</v>
      </c>
      <c r="V800">
        <v>0</v>
      </c>
      <c r="W800" s="12">
        <f t="array" ref="W800:AB800">VLOOKUP(D800,BUSINESS!$D$2:$J$2692,{2,3,4,5,6,7},FALSE)</f>
        <v>0</v>
      </c>
      <c r="X800" s="12">
        <v>0</v>
      </c>
      <c r="Y800" s="12">
        <v>0</v>
      </c>
      <c r="Z800" s="12">
        <v>0</v>
      </c>
      <c r="AA800" s="11">
        <v>0.67900000000000005</v>
      </c>
      <c r="AB800" s="11">
        <v>0.85499999999999998</v>
      </c>
    </row>
    <row r="801" spans="1:28" ht="15" x14ac:dyDescent="0.25">
      <c r="A801" s="7" t="s">
        <v>140</v>
      </c>
      <c r="B801" s="12" t="s">
        <v>75</v>
      </c>
      <c r="C801" s="19">
        <v>2006</v>
      </c>
      <c r="D801" s="9" t="str">
        <f t="shared" si="24"/>
        <v>Faeroe Islands-Europe2006</v>
      </c>
      <c r="E801" s="10">
        <v>1970135199</v>
      </c>
      <c r="F801" s="12">
        <v>0</v>
      </c>
      <c r="G801" s="12">
        <v>0</v>
      </c>
      <c r="H801" s="12">
        <v>0</v>
      </c>
      <c r="I801">
        <f t="array" ref="I801:J801">_xlfn.IFNA(VLOOKUP(D801,ENERGY!$D$2:$F$2692,{2,3},FALSE),0)</f>
        <v>0</v>
      </c>
      <c r="J801">
        <v>774</v>
      </c>
      <c r="K801">
        <f t="array" ref="K801:S801">VLOOKUP(D801,'HUMAN RESOURCES'!$D$2:$M$2692,{2,3,4,5,6,7,8,9,10},FALSE)</f>
        <v>0</v>
      </c>
      <c r="L801">
        <v>0</v>
      </c>
      <c r="M801">
        <v>82</v>
      </c>
      <c r="N801">
        <v>77</v>
      </c>
      <c r="O801">
        <v>0</v>
      </c>
      <c r="P801">
        <v>0</v>
      </c>
      <c r="Q801">
        <v>0</v>
      </c>
      <c r="R801">
        <v>49414</v>
      </c>
      <c r="S801">
        <v>0.40100000000000002</v>
      </c>
      <c r="T801">
        <f t="shared" si="25"/>
        <v>0.59899999999999998</v>
      </c>
      <c r="U801">
        <f t="array" ref="U801:V801">VLOOKUP(D801,TOURISM!$D$2:$F$2692,{2,3},FALSE)</f>
        <v>0</v>
      </c>
      <c r="V801">
        <v>0</v>
      </c>
      <c r="W801" s="12">
        <f t="array" ref="W801:AB801">VLOOKUP(D801,BUSINESS!$D$2:$J$2692,{2,3,4,5,6,7},FALSE)</f>
        <v>0</v>
      </c>
      <c r="X801" s="12">
        <v>0</v>
      </c>
      <c r="Y801" s="12">
        <v>0</v>
      </c>
      <c r="Z801" s="12">
        <v>0</v>
      </c>
      <c r="AA801" s="11">
        <v>0.69399999999999995</v>
      </c>
      <c r="AB801" s="11">
        <v>1.0109999999999999</v>
      </c>
    </row>
    <row r="802" spans="1:28" ht="15" x14ac:dyDescent="0.25">
      <c r="A802" s="7" t="s">
        <v>140</v>
      </c>
      <c r="B802" s="12" t="s">
        <v>75</v>
      </c>
      <c r="C802" s="19">
        <v>2007</v>
      </c>
      <c r="D802" s="9" t="str">
        <f t="shared" si="24"/>
        <v>Faeroe Islands-Europe2007</v>
      </c>
      <c r="E802" s="10">
        <v>2278229880</v>
      </c>
      <c r="F802" s="12">
        <v>0</v>
      </c>
      <c r="G802" s="12">
        <v>0</v>
      </c>
      <c r="H802" s="12">
        <v>0</v>
      </c>
      <c r="I802">
        <f t="array" ref="I802:J802">_xlfn.IFNA(VLOOKUP(D802,ENERGY!$D$2:$F$2692,{2,3},FALSE),0)</f>
        <v>0</v>
      </c>
      <c r="J802">
        <v>766</v>
      </c>
      <c r="K802">
        <f t="array" ref="K802:S802">VLOOKUP(D802,'HUMAN RESOURCES'!$D$2:$M$2692,{2,3,4,5,6,7,8,9,10},FALSE)</f>
        <v>1.4E-2</v>
      </c>
      <c r="L802">
        <v>0</v>
      </c>
      <c r="M802">
        <v>83</v>
      </c>
      <c r="N802">
        <v>78</v>
      </c>
      <c r="O802">
        <v>0</v>
      </c>
      <c r="P802">
        <v>0</v>
      </c>
      <c r="Q802">
        <v>0</v>
      </c>
      <c r="R802">
        <v>49554</v>
      </c>
      <c r="S802">
        <v>0.40300000000000002</v>
      </c>
      <c r="T802">
        <f t="shared" si="25"/>
        <v>0.59699999999999998</v>
      </c>
      <c r="U802">
        <f t="array" ref="U802:V802">VLOOKUP(D802,TOURISM!$D$2:$F$2692,{2,3},FALSE)</f>
        <v>0</v>
      </c>
      <c r="V802">
        <v>0</v>
      </c>
      <c r="W802" s="12">
        <f t="array" ref="W802:AB802">VLOOKUP(D802,BUSINESS!$D$2:$J$2692,{2,3,4,5,6,7},FALSE)</f>
        <v>0</v>
      </c>
      <c r="X802" s="12">
        <v>0</v>
      </c>
      <c r="Y802" s="12">
        <v>0</v>
      </c>
      <c r="Z802" s="12">
        <v>0</v>
      </c>
      <c r="AA802" s="11">
        <v>0.76</v>
      </c>
      <c r="AB802" s="11">
        <v>1.0529999999999999</v>
      </c>
    </row>
    <row r="803" spans="1:28" ht="15" x14ac:dyDescent="0.25">
      <c r="A803" s="7" t="s">
        <v>140</v>
      </c>
      <c r="B803" s="12" t="s">
        <v>75</v>
      </c>
      <c r="C803" s="19">
        <v>2008</v>
      </c>
      <c r="D803" s="9" t="str">
        <f t="shared" si="24"/>
        <v>Faeroe Islands-Europe2008</v>
      </c>
      <c r="E803" s="10">
        <v>2412859693</v>
      </c>
      <c r="F803" s="12">
        <v>0</v>
      </c>
      <c r="G803" s="12">
        <v>0</v>
      </c>
      <c r="H803" s="12">
        <v>0</v>
      </c>
      <c r="I803">
        <f t="array" ref="I803:J803">_xlfn.IFNA(VLOOKUP(D803,ENERGY!$D$2:$F$2692,{2,3},FALSE),0)</f>
        <v>0</v>
      </c>
      <c r="J803">
        <v>763</v>
      </c>
      <c r="K803">
        <f t="array" ref="K803:S803">VLOOKUP(D803,'HUMAN RESOURCES'!$D$2:$M$2692,{2,3,4,5,6,7,8,9,10},FALSE)</f>
        <v>0</v>
      </c>
      <c r="L803">
        <v>0</v>
      </c>
      <c r="M803">
        <v>83</v>
      </c>
      <c r="N803">
        <v>78</v>
      </c>
      <c r="O803">
        <v>0</v>
      </c>
      <c r="P803">
        <v>0</v>
      </c>
      <c r="Q803">
        <v>0</v>
      </c>
      <c r="R803">
        <v>49601</v>
      </c>
      <c r="S803">
        <v>0.40500000000000003</v>
      </c>
      <c r="T803">
        <f t="shared" si="25"/>
        <v>0.59499999999999997</v>
      </c>
      <c r="U803">
        <f t="array" ref="U803:V803">VLOOKUP(D803,TOURISM!$D$2:$F$2692,{2,3},FALSE)</f>
        <v>0</v>
      </c>
      <c r="V803">
        <v>0</v>
      </c>
      <c r="W803" s="12">
        <f t="array" ref="W803:AB803">VLOOKUP(D803,BUSINESS!$D$2:$J$2692,{2,3,4,5,6,7},FALSE)</f>
        <v>0</v>
      </c>
      <c r="X803" s="12">
        <v>0</v>
      </c>
      <c r="Y803" s="12">
        <v>0</v>
      </c>
      <c r="Z803" s="12">
        <v>0</v>
      </c>
      <c r="AA803" s="11">
        <v>0.75600000000000001</v>
      </c>
      <c r="AB803" s="11">
        <v>1.1060000000000001</v>
      </c>
    </row>
    <row r="804" spans="1:28" ht="15" x14ac:dyDescent="0.25">
      <c r="A804" s="7" t="s">
        <v>140</v>
      </c>
      <c r="B804" s="12" t="s">
        <v>75</v>
      </c>
      <c r="C804" s="19">
        <v>2009</v>
      </c>
      <c r="D804" s="9" t="str">
        <f t="shared" si="24"/>
        <v>Faeroe Islands-Europe2009</v>
      </c>
      <c r="E804" s="10">
        <v>2198138372</v>
      </c>
      <c r="F804" s="12">
        <v>0</v>
      </c>
      <c r="G804" s="12">
        <v>0</v>
      </c>
      <c r="H804" s="12">
        <v>0</v>
      </c>
      <c r="I804">
        <f t="array" ref="I804:J804">_xlfn.IFNA(VLOOKUP(D804,ENERGY!$D$2:$F$2692,{2,3},FALSE),0)</f>
        <v>0</v>
      </c>
      <c r="J804">
        <v>777</v>
      </c>
      <c r="K804">
        <f t="array" ref="K804:S804">VLOOKUP(D804,'HUMAN RESOURCES'!$D$2:$M$2692,{2,3,4,5,6,7,8,9,10},FALSE)</f>
        <v>0</v>
      </c>
      <c r="L804">
        <v>0</v>
      </c>
      <c r="M804">
        <v>84</v>
      </c>
      <c r="N804">
        <v>78</v>
      </c>
      <c r="O804">
        <v>0</v>
      </c>
      <c r="P804">
        <v>0</v>
      </c>
      <c r="Q804">
        <v>0</v>
      </c>
      <c r="R804">
        <v>49600</v>
      </c>
      <c r="S804">
        <v>0.40699999999999997</v>
      </c>
      <c r="T804">
        <f t="shared" si="25"/>
        <v>0.59299999999999997</v>
      </c>
      <c r="U804">
        <f t="array" ref="U804:V804">VLOOKUP(D804,TOURISM!$D$2:$F$2692,{2,3},FALSE)</f>
        <v>0</v>
      </c>
      <c r="V804">
        <v>0</v>
      </c>
      <c r="W804" s="12">
        <f t="array" ref="W804:AB804">VLOOKUP(D804,BUSINESS!$D$2:$J$2692,{2,3,4,5,6,7},FALSE)</f>
        <v>0</v>
      </c>
      <c r="X804" s="12">
        <v>0</v>
      </c>
      <c r="Y804" s="12">
        <v>0</v>
      </c>
      <c r="Z804" s="12">
        <v>0</v>
      </c>
      <c r="AA804" s="11">
        <v>0.752</v>
      </c>
      <c r="AB804" s="11">
        <v>1.149</v>
      </c>
    </row>
    <row r="805" spans="1:28" ht="15" x14ac:dyDescent="0.25">
      <c r="A805" s="7" t="s">
        <v>140</v>
      </c>
      <c r="B805" s="12" t="s">
        <v>75</v>
      </c>
      <c r="C805" s="19">
        <v>2010</v>
      </c>
      <c r="D805" s="9" t="str">
        <f t="shared" si="24"/>
        <v>Faeroe Islands-Europe2010</v>
      </c>
      <c r="E805" s="7">
        <v>2198138372</v>
      </c>
      <c r="F805" s="12">
        <v>0</v>
      </c>
      <c r="G805" s="12">
        <v>0</v>
      </c>
      <c r="H805" s="12">
        <v>0</v>
      </c>
      <c r="I805">
        <f t="array" ref="I805:J805">_xlfn.IFNA(VLOOKUP(D805,ENERGY!$D$2:$F$2692,{2,3},FALSE),0)</f>
        <v>0</v>
      </c>
      <c r="J805">
        <v>766</v>
      </c>
      <c r="K805">
        <f t="array" ref="K805:S805">VLOOKUP(D805,'HUMAN RESOURCES'!$D$2:$M$2692,{2,3,4,5,6,7,8,9,10},FALSE)</f>
        <v>0</v>
      </c>
      <c r="L805">
        <v>0</v>
      </c>
      <c r="M805">
        <v>84</v>
      </c>
      <c r="N805">
        <v>79</v>
      </c>
      <c r="O805">
        <v>0</v>
      </c>
      <c r="P805">
        <v>0</v>
      </c>
      <c r="Q805">
        <v>0</v>
      </c>
      <c r="R805">
        <v>49581</v>
      </c>
      <c r="S805">
        <v>0.40899999999999997</v>
      </c>
      <c r="T805">
        <f t="shared" si="25"/>
        <v>0.59099999999999997</v>
      </c>
      <c r="U805">
        <f t="array" ref="U805:V805">VLOOKUP(D805,TOURISM!$D$2:$F$2692,{2,3},FALSE)</f>
        <v>0</v>
      </c>
      <c r="V805">
        <v>0</v>
      </c>
      <c r="W805" s="12">
        <f t="array" ref="W805:AB805">VLOOKUP(D805,BUSINESS!$D$2:$J$2692,{2,3,4,5,6,7},FALSE)</f>
        <v>0</v>
      </c>
      <c r="X805" s="12">
        <v>0</v>
      </c>
      <c r="Y805" s="12">
        <v>0</v>
      </c>
      <c r="Z805" s="12">
        <v>0</v>
      </c>
      <c r="AA805" s="11">
        <v>0.752</v>
      </c>
      <c r="AB805" s="11">
        <v>1.1990000000000001</v>
      </c>
    </row>
    <row r="806" spans="1:28" ht="15" x14ac:dyDescent="0.25">
      <c r="A806" s="7" t="s">
        <v>140</v>
      </c>
      <c r="B806" s="12" t="s">
        <v>75</v>
      </c>
      <c r="C806" s="19">
        <v>2011</v>
      </c>
      <c r="D806" s="9" t="str">
        <f t="shared" si="24"/>
        <v>Faeroe Islands-Europe2011</v>
      </c>
      <c r="E806" s="7">
        <v>0</v>
      </c>
      <c r="F806" s="12">
        <v>0</v>
      </c>
      <c r="G806" s="12">
        <v>0</v>
      </c>
      <c r="H806" s="12">
        <v>0</v>
      </c>
      <c r="I806">
        <f t="array" ref="I806:J806">_xlfn.IFNA(VLOOKUP(D806,ENERGY!$D$2:$F$2692,{2,3},FALSE),0)</f>
        <v>0</v>
      </c>
      <c r="J806">
        <v>0</v>
      </c>
      <c r="K806">
        <f t="array" ref="K806:S806">VLOOKUP(D806,'HUMAN RESOURCES'!$D$2:$M$2692,{2,3,4,5,6,7,8,9,10},FALSE)</f>
        <v>1.2E-2</v>
      </c>
      <c r="L806">
        <v>0</v>
      </c>
      <c r="M806">
        <v>84</v>
      </c>
      <c r="N806">
        <v>79</v>
      </c>
      <c r="O806">
        <v>0</v>
      </c>
      <c r="P806">
        <v>0</v>
      </c>
      <c r="Q806">
        <v>0</v>
      </c>
      <c r="R806">
        <v>49551</v>
      </c>
      <c r="S806">
        <v>0.41099999999999998</v>
      </c>
      <c r="T806">
        <f t="shared" si="25"/>
        <v>0.58899999999999997</v>
      </c>
      <c r="U806">
        <f t="array" ref="U806:V806">VLOOKUP(D806,TOURISM!$D$2:$F$2692,{2,3},FALSE)</f>
        <v>0</v>
      </c>
      <c r="V806">
        <v>0</v>
      </c>
      <c r="W806" s="12">
        <f t="array" ref="W806:AB806">VLOOKUP(D806,BUSINESS!$D$2:$J$2692,{2,3,4,5,6,7},FALSE)</f>
        <v>0</v>
      </c>
      <c r="X806" s="12">
        <v>0</v>
      </c>
      <c r="Y806" s="12">
        <v>0</v>
      </c>
      <c r="Z806" s="12">
        <v>0</v>
      </c>
      <c r="AA806" s="11">
        <v>0.80700000000000005</v>
      </c>
      <c r="AB806" s="11">
        <v>1.18</v>
      </c>
    </row>
    <row r="807" spans="1:28" ht="15" x14ac:dyDescent="0.25">
      <c r="A807" s="7" t="s">
        <v>140</v>
      </c>
      <c r="B807" s="12" t="s">
        <v>75</v>
      </c>
      <c r="C807" s="19">
        <v>2012</v>
      </c>
      <c r="D807" s="9" t="str">
        <f t="shared" si="24"/>
        <v>Faeroe Islands-Europe2012</v>
      </c>
      <c r="E807" s="7">
        <v>0</v>
      </c>
      <c r="F807" s="12">
        <v>0</v>
      </c>
      <c r="G807" s="12">
        <v>0</v>
      </c>
      <c r="H807" s="12">
        <v>0</v>
      </c>
      <c r="I807">
        <f t="array" ref="I807:J807">_xlfn.IFNA(VLOOKUP(D807,ENERGY!$D$2:$F$2692,{2,3},FALSE),0)</f>
        <v>0</v>
      </c>
      <c r="J807">
        <v>0</v>
      </c>
      <c r="K807">
        <f t="array" ref="K807:S807">VLOOKUP(D807,'HUMAN RESOURCES'!$D$2:$M$2692,{2,3,4,5,6,7,8,9,10},FALSE)</f>
        <v>1.2999999999999999E-2</v>
      </c>
      <c r="L807">
        <v>0</v>
      </c>
      <c r="M807">
        <v>85</v>
      </c>
      <c r="N807">
        <v>80</v>
      </c>
      <c r="O807">
        <v>0</v>
      </c>
      <c r="P807">
        <v>0</v>
      </c>
      <c r="Q807">
        <v>0</v>
      </c>
      <c r="R807">
        <v>49506</v>
      </c>
      <c r="S807">
        <v>0.41299999999999998</v>
      </c>
      <c r="T807">
        <f t="shared" si="25"/>
        <v>0.58699999999999997</v>
      </c>
      <c r="U807">
        <f t="array" ref="U807:V807">VLOOKUP(D807,TOURISM!$D$2:$F$2692,{2,3},FALSE)</f>
        <v>0</v>
      </c>
      <c r="V807">
        <v>0</v>
      </c>
      <c r="W807" s="12">
        <f t="array" ref="W807:AB807">VLOOKUP(D807,BUSINESS!$D$2:$J$2692,{2,3,4,5,6,7},FALSE)</f>
        <v>0</v>
      </c>
      <c r="X807" s="12">
        <v>0</v>
      </c>
      <c r="Y807" s="12">
        <v>0</v>
      </c>
      <c r="Z807" s="12">
        <v>0</v>
      </c>
      <c r="AA807" s="11">
        <v>0.85299999999999998</v>
      </c>
      <c r="AB807" s="11">
        <v>1.1859999999999999</v>
      </c>
    </row>
    <row r="808" spans="1:28" ht="15" x14ac:dyDescent="0.25">
      <c r="A808" s="7" t="s">
        <v>141</v>
      </c>
      <c r="B808" s="12" t="s">
        <v>80</v>
      </c>
      <c r="C808" s="19">
        <v>2000</v>
      </c>
      <c r="D808" s="9" t="str">
        <f t="shared" si="24"/>
        <v>Fiji-Oceania2000</v>
      </c>
      <c r="E808" s="10">
        <v>1684109743</v>
      </c>
      <c r="F808" s="11">
        <v>3.9E-2</v>
      </c>
      <c r="G808" s="11">
        <v>80</v>
      </c>
      <c r="H808" s="11">
        <v>8.4000000000000005E-2</v>
      </c>
      <c r="I808">
        <f t="array" ref="I808:J808">_xlfn.IFNA(VLOOKUP(D808,ENERGY!$D$2:$F$2692,{2,3},FALSE),0)</f>
        <v>0</v>
      </c>
      <c r="J808">
        <v>0</v>
      </c>
      <c r="K808">
        <f t="array" ref="K808:S808">VLOOKUP(D808,'HUMAN RESOURCES'!$D$2:$M$2692,{2,3,4,5,6,7,8,9,10},FALSE)</f>
        <v>2.5000000000000001E-2</v>
      </c>
      <c r="L808">
        <v>2.1000000000000001E-2</v>
      </c>
      <c r="M808">
        <v>70</v>
      </c>
      <c r="N808">
        <v>65</v>
      </c>
      <c r="O808">
        <v>0.35099999999999998</v>
      </c>
      <c r="P808">
        <v>0.61499999999999999</v>
      </c>
      <c r="Q808">
        <v>3.4000000000000002E-2</v>
      </c>
      <c r="R808">
        <v>811647</v>
      </c>
      <c r="S808">
        <v>0.47899999999999998</v>
      </c>
      <c r="T808">
        <f t="shared" si="25"/>
        <v>0.52100000000000002</v>
      </c>
      <c r="U808">
        <f t="array" ref="U808:V808">VLOOKUP(D808,TOURISM!$D$2:$F$2692,{2,3},FALSE)</f>
        <v>291000000</v>
      </c>
      <c r="V808">
        <v>96000000</v>
      </c>
      <c r="W808" s="12">
        <f t="array" ref="W808:AB808">VLOOKUP(D808,BUSINESS!$D$2:$J$2692,{2,3,4,5,6,7},FALSE)</f>
        <v>0</v>
      </c>
      <c r="X808" s="12">
        <v>0</v>
      </c>
      <c r="Y808" s="12">
        <v>0</v>
      </c>
      <c r="Z808" s="12">
        <v>0</v>
      </c>
      <c r="AA808" s="11">
        <v>1.4999999999999999E-2</v>
      </c>
      <c r="AB808" s="11">
        <v>6.8000000000000005E-2</v>
      </c>
    </row>
    <row r="809" spans="1:28" ht="15" x14ac:dyDescent="0.25">
      <c r="A809" s="7" t="s">
        <v>141</v>
      </c>
      <c r="B809" s="12" t="s">
        <v>80</v>
      </c>
      <c r="C809" s="19">
        <v>2001</v>
      </c>
      <c r="D809" s="9" t="str">
        <f t="shared" si="24"/>
        <v>Fiji-Oceania2001</v>
      </c>
      <c r="E809" s="10">
        <v>1660102346</v>
      </c>
      <c r="F809" s="11">
        <v>3.3000000000000002E-2</v>
      </c>
      <c r="G809" s="11">
        <v>67</v>
      </c>
      <c r="H809" s="11">
        <v>8.3000000000000004E-2</v>
      </c>
      <c r="I809">
        <f t="array" ref="I809:J809">_xlfn.IFNA(VLOOKUP(D809,ENERGY!$D$2:$F$2692,{2,3},FALSE),0)</f>
        <v>0</v>
      </c>
      <c r="J809">
        <v>0</v>
      </c>
      <c r="K809">
        <f t="array" ref="K809:S809">VLOOKUP(D809,'HUMAN RESOURCES'!$D$2:$M$2692,{2,3,4,5,6,7,8,9,10},FALSE)</f>
        <v>2.4E-2</v>
      </c>
      <c r="L809">
        <v>0.02</v>
      </c>
      <c r="M809">
        <v>70</v>
      </c>
      <c r="N809">
        <v>65</v>
      </c>
      <c r="O809">
        <v>0.34300000000000003</v>
      </c>
      <c r="P809">
        <v>0.621</v>
      </c>
      <c r="Q809">
        <v>3.5999999999999997E-2</v>
      </c>
      <c r="R809">
        <v>814700</v>
      </c>
      <c r="S809">
        <v>0.48299999999999998</v>
      </c>
      <c r="T809">
        <f t="shared" si="25"/>
        <v>0.51700000000000002</v>
      </c>
      <c r="U809">
        <f t="array" ref="U809:V809">VLOOKUP(D809,TOURISM!$D$2:$F$2692,{2,3},FALSE)</f>
        <v>316000000</v>
      </c>
      <c r="V809">
        <v>84000000</v>
      </c>
      <c r="W809" s="12">
        <f t="array" ref="W809:AB809">VLOOKUP(D809,BUSINESS!$D$2:$J$2692,{2,3,4,5,6,7},FALSE)</f>
        <v>0</v>
      </c>
      <c r="X809" s="12">
        <v>0</v>
      </c>
      <c r="Y809" s="12">
        <v>0</v>
      </c>
      <c r="Z809" s="12">
        <v>0</v>
      </c>
      <c r="AA809" s="11">
        <v>1.9E-2</v>
      </c>
      <c r="AB809" s="11">
        <v>9.9000000000000005E-2</v>
      </c>
    </row>
    <row r="810" spans="1:28" ht="15" x14ac:dyDescent="0.25">
      <c r="A810" s="7" t="s">
        <v>141</v>
      </c>
      <c r="B810" s="12" t="s">
        <v>80</v>
      </c>
      <c r="C810" s="19">
        <v>2002</v>
      </c>
      <c r="D810" s="9" t="str">
        <f t="shared" si="24"/>
        <v>Fiji-Oceania2002</v>
      </c>
      <c r="E810" s="10">
        <v>1842691481</v>
      </c>
      <c r="F810" s="11">
        <v>3.5000000000000003E-2</v>
      </c>
      <c r="G810" s="11">
        <v>79</v>
      </c>
      <c r="H810" s="11">
        <v>8.1000000000000003E-2</v>
      </c>
      <c r="I810">
        <f t="array" ref="I810:J810">_xlfn.IFNA(VLOOKUP(D810,ENERGY!$D$2:$F$2692,{2,3},FALSE),0)</f>
        <v>0</v>
      </c>
      <c r="J810">
        <v>1291</v>
      </c>
      <c r="K810">
        <f t="array" ref="K810:S810">VLOOKUP(D810,'HUMAN RESOURCES'!$D$2:$M$2692,{2,3,4,5,6,7,8,9,10},FALSE)</f>
        <v>2.4E-2</v>
      </c>
      <c r="L810">
        <v>0.02</v>
      </c>
      <c r="M810">
        <v>71</v>
      </c>
      <c r="N810">
        <v>65</v>
      </c>
      <c r="O810">
        <v>0.33400000000000002</v>
      </c>
      <c r="P810">
        <v>0.629</v>
      </c>
      <c r="Q810">
        <v>3.6999999999999998E-2</v>
      </c>
      <c r="R810">
        <v>816237</v>
      </c>
      <c r="S810">
        <v>0.48699999999999999</v>
      </c>
      <c r="T810">
        <f t="shared" si="25"/>
        <v>0.51300000000000001</v>
      </c>
      <c r="U810">
        <f t="array" ref="U810:V810">VLOOKUP(D810,TOURISM!$D$2:$F$2692,{2,3},FALSE)</f>
        <v>384000000</v>
      </c>
      <c r="V810">
        <v>79000000</v>
      </c>
      <c r="W810" s="12">
        <f t="array" ref="W810:AB810">VLOOKUP(D810,BUSINESS!$D$2:$J$2692,{2,3,4,5,6,7},FALSE)</f>
        <v>0</v>
      </c>
      <c r="X810" s="12">
        <v>0</v>
      </c>
      <c r="Y810" s="12">
        <v>0</v>
      </c>
      <c r="Z810" s="12">
        <v>0</v>
      </c>
      <c r="AA810" s="11">
        <v>6.2E-2</v>
      </c>
      <c r="AB810" s="11">
        <v>0.11</v>
      </c>
    </row>
    <row r="811" spans="1:28" ht="15" x14ac:dyDescent="0.25">
      <c r="A811" s="7" t="s">
        <v>141</v>
      </c>
      <c r="B811" s="12" t="s">
        <v>80</v>
      </c>
      <c r="C811" s="19">
        <v>2003</v>
      </c>
      <c r="D811" s="9" t="str">
        <f t="shared" si="24"/>
        <v>Fiji-Oceania2003</v>
      </c>
      <c r="E811" s="10">
        <v>2315935753</v>
      </c>
      <c r="F811" s="11">
        <v>3.4000000000000002E-2</v>
      </c>
      <c r="G811" s="11">
        <v>95</v>
      </c>
      <c r="H811" s="11">
        <v>7.5999999999999998E-2</v>
      </c>
      <c r="I811">
        <f t="array" ref="I811:J811">_xlfn.IFNA(VLOOKUP(D811,ENERGY!$D$2:$F$2692,{2,3},FALSE),0)</f>
        <v>0</v>
      </c>
      <c r="J811">
        <v>847</v>
      </c>
      <c r="K811">
        <f t="array" ref="K811:S811">VLOOKUP(D811,'HUMAN RESOURCES'!$D$2:$M$2692,{2,3,4,5,6,7,8,9,10},FALSE)</f>
        <v>2.4E-2</v>
      </c>
      <c r="L811">
        <v>0.02</v>
      </c>
      <c r="M811">
        <v>71</v>
      </c>
      <c r="N811">
        <v>66</v>
      </c>
      <c r="O811">
        <v>0.32400000000000001</v>
      </c>
      <c r="P811">
        <v>0.63800000000000001</v>
      </c>
      <c r="Q811">
        <v>3.7999999999999999E-2</v>
      </c>
      <c r="R811">
        <v>817224</v>
      </c>
      <c r="S811">
        <v>0.49099999999999999</v>
      </c>
      <c r="T811">
        <f t="shared" si="25"/>
        <v>0.50900000000000001</v>
      </c>
      <c r="U811">
        <f t="array" ref="U811:V811">VLOOKUP(D811,TOURISM!$D$2:$F$2692,{2,3},FALSE)</f>
        <v>496000000</v>
      </c>
      <c r="V811">
        <v>88000000</v>
      </c>
      <c r="W811" s="12">
        <f t="array" ref="W811:AB811">VLOOKUP(D811,BUSINESS!$D$2:$J$2692,{2,3,4,5,6,7},FALSE)</f>
        <v>0</v>
      </c>
      <c r="X811" s="12">
        <v>45</v>
      </c>
      <c r="Y811" s="12">
        <v>0</v>
      </c>
      <c r="Z811" s="12">
        <v>0</v>
      </c>
      <c r="AA811" s="11">
        <v>6.7000000000000004E-2</v>
      </c>
      <c r="AB811" s="11">
        <v>0.13400000000000001</v>
      </c>
    </row>
    <row r="812" spans="1:28" ht="15" x14ac:dyDescent="0.25">
      <c r="A812" s="7" t="s">
        <v>141</v>
      </c>
      <c r="B812" s="12" t="s">
        <v>80</v>
      </c>
      <c r="C812" s="19">
        <v>2004</v>
      </c>
      <c r="D812" s="9" t="str">
        <f t="shared" si="24"/>
        <v>Fiji-Oceania2004</v>
      </c>
      <c r="E812" s="10">
        <v>2727507213</v>
      </c>
      <c r="F812" s="11">
        <v>3.5999999999999997E-2</v>
      </c>
      <c r="G812" s="11">
        <v>120</v>
      </c>
      <c r="H812" s="11">
        <v>7.1999999999999995E-2</v>
      </c>
      <c r="I812">
        <f t="array" ref="I812:J812">_xlfn.IFNA(VLOOKUP(D812,ENERGY!$D$2:$F$2692,{2,3},FALSE),0)</f>
        <v>0</v>
      </c>
      <c r="J812">
        <v>1078</v>
      </c>
      <c r="K812">
        <f t="array" ref="K812:S812">VLOOKUP(D812,'HUMAN RESOURCES'!$D$2:$M$2692,{2,3,4,5,6,7,8,9,10},FALSE)</f>
        <v>2.4E-2</v>
      </c>
      <c r="L812">
        <v>0.02</v>
      </c>
      <c r="M812">
        <v>71</v>
      </c>
      <c r="N812">
        <v>66</v>
      </c>
      <c r="O812">
        <v>0.314</v>
      </c>
      <c r="P812">
        <v>0.64600000000000002</v>
      </c>
      <c r="Q812">
        <v>0.04</v>
      </c>
      <c r="R812">
        <v>818995</v>
      </c>
      <c r="S812">
        <v>0.495</v>
      </c>
      <c r="T812">
        <f t="shared" si="25"/>
        <v>0.505</v>
      </c>
      <c r="U812">
        <f t="array" ref="U812:V812">VLOOKUP(D812,TOURISM!$D$2:$F$2692,{2,3},FALSE)</f>
        <v>588000000</v>
      </c>
      <c r="V812">
        <v>118000000</v>
      </c>
      <c r="W812" s="12">
        <f t="array" ref="W812:AB812">VLOOKUP(D812,BUSINESS!$D$2:$J$2692,{2,3,4,5,6,7},FALSE)</f>
        <v>0</v>
      </c>
      <c r="X812" s="12">
        <v>45</v>
      </c>
      <c r="Y812" s="12">
        <v>0</v>
      </c>
      <c r="Z812" s="12">
        <v>0</v>
      </c>
      <c r="AA812" s="11">
        <v>7.3999999999999996E-2</v>
      </c>
      <c r="AB812" s="11">
        <v>0.17399999999999999</v>
      </c>
    </row>
    <row r="813" spans="1:28" ht="15" x14ac:dyDescent="0.25">
      <c r="A813" s="7" t="s">
        <v>141</v>
      </c>
      <c r="B813" s="12" t="s">
        <v>80</v>
      </c>
      <c r="C813" s="19">
        <v>2005</v>
      </c>
      <c r="D813" s="9" t="str">
        <f t="shared" si="24"/>
        <v>Fiji-Oceania2005</v>
      </c>
      <c r="E813" s="10">
        <v>3006725015</v>
      </c>
      <c r="F813" s="11">
        <v>3.5999999999999997E-2</v>
      </c>
      <c r="G813" s="11">
        <v>132</v>
      </c>
      <c r="H813" s="11">
        <v>6.8000000000000005E-2</v>
      </c>
      <c r="I813">
        <f t="array" ref="I813:J813">_xlfn.IFNA(VLOOKUP(D813,ENERGY!$D$2:$F$2692,{2,3},FALSE),0)</f>
        <v>666</v>
      </c>
      <c r="J813">
        <v>1133</v>
      </c>
      <c r="K813">
        <f t="array" ref="K813:S813">VLOOKUP(D813,'HUMAN RESOURCES'!$D$2:$M$2692,{2,3,4,5,6,7,8,9,10},FALSE)</f>
        <v>2.3E-2</v>
      </c>
      <c r="L813">
        <v>0.02</v>
      </c>
      <c r="M813">
        <v>71</v>
      </c>
      <c r="N813">
        <v>66</v>
      </c>
      <c r="O813">
        <v>0.30599999999999999</v>
      </c>
      <c r="P813">
        <v>0.65300000000000002</v>
      </c>
      <c r="Q813">
        <v>4.1000000000000002E-2</v>
      </c>
      <c r="R813">
        <v>822484</v>
      </c>
      <c r="S813">
        <v>0.499</v>
      </c>
      <c r="T813">
        <f t="shared" si="25"/>
        <v>0.501</v>
      </c>
      <c r="U813">
        <f t="array" ref="U813:V813">VLOOKUP(D813,TOURISM!$D$2:$F$2692,{2,3},FALSE)</f>
        <v>722000000</v>
      </c>
      <c r="V813">
        <v>132000000</v>
      </c>
      <c r="W813" s="12">
        <f t="array" ref="W813:AB813">VLOOKUP(D813,BUSINESS!$D$2:$J$2692,{2,3,4,5,6,7},FALSE)</f>
        <v>0.41499999999999998</v>
      </c>
      <c r="X813" s="12">
        <v>46</v>
      </c>
      <c r="Y813" s="12">
        <v>0</v>
      </c>
      <c r="Z813" s="12">
        <v>140</v>
      </c>
      <c r="AA813" s="11">
        <v>8.5000000000000006E-2</v>
      </c>
      <c r="AB813" s="11">
        <v>0.249</v>
      </c>
    </row>
    <row r="814" spans="1:28" ht="15" x14ac:dyDescent="0.25">
      <c r="A814" s="7" t="s">
        <v>141</v>
      </c>
      <c r="B814" s="12" t="s">
        <v>80</v>
      </c>
      <c r="C814" s="19">
        <v>2006</v>
      </c>
      <c r="D814" s="9" t="str">
        <f t="shared" si="24"/>
        <v>Fiji-Oceania2006</v>
      </c>
      <c r="E814" s="10">
        <v>3103099942</v>
      </c>
      <c r="F814" s="11">
        <v>3.7999999999999999E-2</v>
      </c>
      <c r="G814" s="11">
        <v>144</v>
      </c>
      <c r="H814" s="11">
        <v>7.2999999999999995E-2</v>
      </c>
      <c r="I814">
        <f t="array" ref="I814:J814">_xlfn.IFNA(VLOOKUP(D814,ENERGY!$D$2:$F$2692,{2,3},FALSE),0)</f>
        <v>524</v>
      </c>
      <c r="J814">
        <v>1203</v>
      </c>
      <c r="K814">
        <f t="array" ref="K814:S814">VLOOKUP(D814,'HUMAN RESOURCES'!$D$2:$M$2692,{2,3,4,5,6,7,8,9,10},FALSE)</f>
        <v>2.3E-2</v>
      </c>
      <c r="L814">
        <v>0.02</v>
      </c>
      <c r="M814">
        <v>72</v>
      </c>
      <c r="N814">
        <v>66</v>
      </c>
      <c r="O814">
        <v>0.3</v>
      </c>
      <c r="P814">
        <v>0.65700000000000003</v>
      </c>
      <c r="Q814">
        <v>4.2000000000000003E-2</v>
      </c>
      <c r="R814">
        <v>828060</v>
      </c>
      <c r="S814">
        <v>0.503</v>
      </c>
      <c r="T814">
        <f t="shared" si="25"/>
        <v>0.497</v>
      </c>
      <c r="U814">
        <f t="array" ref="U814:V814">VLOOKUP(D814,TOURISM!$D$2:$F$2692,{2,3},FALSE)</f>
        <v>684000000</v>
      </c>
      <c r="V814">
        <v>123000000</v>
      </c>
      <c r="W814" s="12">
        <f t="array" ref="W814:AB814">VLOOKUP(D814,BUSINESS!$D$2:$J$2692,{2,3,4,5,6,7},FALSE)</f>
        <v>0.41499999999999998</v>
      </c>
      <c r="X814" s="12">
        <v>46</v>
      </c>
      <c r="Y814" s="12">
        <v>0</v>
      </c>
      <c r="Z814" s="12">
        <v>140</v>
      </c>
      <c r="AA814" s="11">
        <v>9.6000000000000002E-2</v>
      </c>
      <c r="AB814" s="11">
        <v>0.34399999999999997</v>
      </c>
    </row>
    <row r="815" spans="1:28" ht="15" x14ac:dyDescent="0.25">
      <c r="A815" s="7" t="s">
        <v>141</v>
      </c>
      <c r="B815" s="12" t="s">
        <v>80</v>
      </c>
      <c r="C815" s="19">
        <v>2007</v>
      </c>
      <c r="D815" s="9" t="str">
        <f t="shared" si="24"/>
        <v>Fiji-Oceania2007</v>
      </c>
      <c r="E815" s="10">
        <v>3405050612</v>
      </c>
      <c r="F815" s="11">
        <v>3.6999999999999998E-2</v>
      </c>
      <c r="G815" s="11">
        <v>152</v>
      </c>
      <c r="H815" s="11">
        <v>0.09</v>
      </c>
      <c r="I815">
        <f t="array" ref="I815:J815">_xlfn.IFNA(VLOOKUP(D815,ENERGY!$D$2:$F$2692,{2,3},FALSE),0)</f>
        <v>578</v>
      </c>
      <c r="J815">
        <v>1364</v>
      </c>
      <c r="K815">
        <f t="array" ref="K815:S815">VLOOKUP(D815,'HUMAN RESOURCES'!$D$2:$M$2692,{2,3,4,5,6,7,8,9,10},FALSE)</f>
        <v>2.3E-2</v>
      </c>
      <c r="L815">
        <v>0.02</v>
      </c>
      <c r="M815">
        <v>72</v>
      </c>
      <c r="N815">
        <v>66</v>
      </c>
      <c r="O815">
        <v>0.29599999999999999</v>
      </c>
      <c r="P815">
        <v>0.66</v>
      </c>
      <c r="Q815">
        <v>4.3999999999999997E-2</v>
      </c>
      <c r="R815">
        <v>835392</v>
      </c>
      <c r="S815">
        <v>0.50700000000000001</v>
      </c>
      <c r="T815">
        <f t="shared" si="25"/>
        <v>0.49299999999999999</v>
      </c>
      <c r="U815">
        <f t="array" ref="U815:V815">VLOOKUP(D815,TOURISM!$D$2:$F$2692,{2,3},FALSE)</f>
        <v>725000000</v>
      </c>
      <c r="V815">
        <v>130000000</v>
      </c>
      <c r="W815" s="12">
        <f t="array" ref="W815:AB815">VLOOKUP(D815,BUSINESS!$D$2:$J$2692,{2,3,4,5,6,7},FALSE)</f>
        <v>0.41499999999999998</v>
      </c>
      <c r="X815" s="12">
        <v>46</v>
      </c>
      <c r="Y815" s="12">
        <v>0</v>
      </c>
      <c r="Z815" s="12">
        <v>140</v>
      </c>
      <c r="AA815" s="11">
        <v>0.109</v>
      </c>
      <c r="AB815" s="11">
        <v>0.63400000000000001</v>
      </c>
    </row>
    <row r="816" spans="1:28" ht="15" x14ac:dyDescent="0.25">
      <c r="A816" s="7" t="s">
        <v>141</v>
      </c>
      <c r="B816" s="12" t="s">
        <v>80</v>
      </c>
      <c r="C816" s="19">
        <v>2008</v>
      </c>
      <c r="D816" s="9" t="str">
        <f t="shared" si="24"/>
        <v>Fiji-Oceania2008</v>
      </c>
      <c r="E816" s="10">
        <v>3629936625</v>
      </c>
      <c r="F816" s="11">
        <v>3.5999999999999997E-2</v>
      </c>
      <c r="G816" s="11">
        <v>154</v>
      </c>
      <c r="H816" s="11">
        <v>0.08</v>
      </c>
      <c r="I816">
        <f t="array" ref="I816:J816">_xlfn.IFNA(VLOOKUP(D816,ENERGY!$D$2:$F$2692,{2,3},FALSE),0)</f>
        <v>0</v>
      </c>
      <c r="J816">
        <v>0</v>
      </c>
      <c r="K816">
        <f t="array" ref="K816:S816">VLOOKUP(D816,'HUMAN RESOURCES'!$D$2:$M$2692,{2,3,4,5,6,7,8,9,10},FALSE)</f>
        <v>2.1999999999999999E-2</v>
      </c>
      <c r="L816">
        <v>0.02</v>
      </c>
      <c r="M816">
        <v>72</v>
      </c>
      <c r="N816">
        <v>66</v>
      </c>
      <c r="O816">
        <v>0.29399999999999998</v>
      </c>
      <c r="P816">
        <v>0.66100000000000003</v>
      </c>
      <c r="Q816">
        <v>4.4999999999999998E-2</v>
      </c>
      <c r="R816">
        <v>843851</v>
      </c>
      <c r="S816">
        <v>0.51100000000000001</v>
      </c>
      <c r="T816">
        <f t="shared" si="25"/>
        <v>0.48899999999999999</v>
      </c>
      <c r="U816">
        <f t="array" ref="U816:V816">VLOOKUP(D816,TOURISM!$D$2:$F$2692,{2,3},FALSE)</f>
        <v>938000000</v>
      </c>
      <c r="V816">
        <v>112000000</v>
      </c>
      <c r="W816" s="12">
        <f t="array" ref="W816:AB816">VLOOKUP(D816,BUSINESS!$D$2:$J$2692,{2,3,4,5,6,7},FALSE)</f>
        <v>0.41499999999999998</v>
      </c>
      <c r="X816" s="12">
        <v>46</v>
      </c>
      <c r="Y816" s="12">
        <v>0</v>
      </c>
      <c r="Z816" s="12">
        <v>140</v>
      </c>
      <c r="AA816" s="11">
        <v>0.13</v>
      </c>
      <c r="AB816" s="11">
        <v>0.71099999999999997</v>
      </c>
    </row>
    <row r="817" spans="1:28" ht="15" x14ac:dyDescent="0.25">
      <c r="A817" s="7" t="s">
        <v>141</v>
      </c>
      <c r="B817" s="12" t="s">
        <v>80</v>
      </c>
      <c r="C817" s="19">
        <v>2009</v>
      </c>
      <c r="D817" s="9" t="str">
        <f t="shared" si="24"/>
        <v>Fiji-Oceania2009</v>
      </c>
      <c r="E817" s="10">
        <v>2925499821</v>
      </c>
      <c r="F817" s="11">
        <v>4.2000000000000003E-2</v>
      </c>
      <c r="G817" s="11">
        <v>143</v>
      </c>
      <c r="H817" s="11">
        <v>7.9000000000000001E-2</v>
      </c>
      <c r="I817">
        <f t="array" ref="I817:J817">_xlfn.IFNA(VLOOKUP(D817,ENERGY!$D$2:$F$2692,{2,3},FALSE),0)</f>
        <v>0</v>
      </c>
      <c r="J817">
        <v>862</v>
      </c>
      <c r="K817">
        <f t="array" ref="K817:S817">VLOOKUP(D817,'HUMAN RESOURCES'!$D$2:$M$2692,{2,3,4,5,6,7,8,9,10},FALSE)</f>
        <v>2.1999999999999999E-2</v>
      </c>
      <c r="L817">
        <v>0.02</v>
      </c>
      <c r="M817">
        <v>72</v>
      </c>
      <c r="N817">
        <v>66</v>
      </c>
      <c r="O817">
        <v>0.29199999999999998</v>
      </c>
      <c r="P817">
        <v>0.66200000000000003</v>
      </c>
      <c r="Q817">
        <v>4.7E-2</v>
      </c>
      <c r="R817">
        <v>852479</v>
      </c>
      <c r="S817">
        <v>0.51400000000000001</v>
      </c>
      <c r="T817">
        <f t="shared" si="25"/>
        <v>0.48599999999999999</v>
      </c>
      <c r="U817">
        <f t="array" ref="U817:V817">VLOOKUP(D817,TOURISM!$D$2:$F$2692,{2,3},FALSE)</f>
        <v>724000000</v>
      </c>
      <c r="V817">
        <v>110000000</v>
      </c>
      <c r="W817" s="12">
        <f t="array" ref="W817:AB817">VLOOKUP(D817,BUSINESS!$D$2:$J$2692,{2,3,4,5,6,7},FALSE)</f>
        <v>0.41199999999999998</v>
      </c>
      <c r="X817" s="12">
        <v>46</v>
      </c>
      <c r="Y817" s="12">
        <v>0</v>
      </c>
      <c r="Z817" s="12">
        <v>150</v>
      </c>
      <c r="AA817" s="11">
        <v>0.17</v>
      </c>
      <c r="AB817" s="11">
        <v>0.751</v>
      </c>
    </row>
    <row r="818" spans="1:28" ht="15" x14ac:dyDescent="0.25">
      <c r="A818" s="7" t="s">
        <v>141</v>
      </c>
      <c r="B818" s="12" t="s">
        <v>80</v>
      </c>
      <c r="C818" s="19">
        <v>2010</v>
      </c>
      <c r="D818" s="9" t="str">
        <f t="shared" si="24"/>
        <v>Fiji-Oceania2010</v>
      </c>
      <c r="E818" s="10">
        <v>3225095136</v>
      </c>
      <c r="F818" s="11">
        <v>4.2000000000000003E-2</v>
      </c>
      <c r="G818" s="11">
        <v>154</v>
      </c>
      <c r="H818" s="11">
        <v>7.4999999999999997E-2</v>
      </c>
      <c r="I818">
        <f t="array" ref="I818:J818">_xlfn.IFNA(VLOOKUP(D818,ENERGY!$D$2:$F$2692,{2,3},FALSE),0)</f>
        <v>559</v>
      </c>
      <c r="J818">
        <v>1360</v>
      </c>
      <c r="K818">
        <f t="array" ref="K818:S818">VLOOKUP(D818,'HUMAN RESOURCES'!$D$2:$M$2692,{2,3,4,5,6,7,8,9,10},FALSE)</f>
        <v>2.1999999999999999E-2</v>
      </c>
      <c r="L818">
        <v>0.02</v>
      </c>
      <c r="M818">
        <v>72</v>
      </c>
      <c r="N818">
        <v>66</v>
      </c>
      <c r="O818">
        <v>0.28999999999999998</v>
      </c>
      <c r="P818">
        <v>0.66100000000000003</v>
      </c>
      <c r="Q818">
        <v>4.8000000000000001E-2</v>
      </c>
      <c r="R818">
        <v>860559</v>
      </c>
      <c r="S818">
        <v>0.51800000000000002</v>
      </c>
      <c r="T818">
        <f t="shared" si="25"/>
        <v>0.48199999999999998</v>
      </c>
      <c r="U818">
        <f t="array" ref="U818:V818">VLOOKUP(D818,TOURISM!$D$2:$F$2692,{2,3},FALSE)</f>
        <v>809000000</v>
      </c>
      <c r="V818">
        <v>100000000</v>
      </c>
      <c r="W818" s="12">
        <f t="array" ref="W818:AB818">VLOOKUP(D818,BUSINESS!$D$2:$J$2692,{2,3,4,5,6,7},FALSE)</f>
        <v>0.39300000000000002</v>
      </c>
      <c r="X818" s="12">
        <v>46</v>
      </c>
      <c r="Y818" s="12">
        <v>0</v>
      </c>
      <c r="Z818" s="12">
        <v>163</v>
      </c>
      <c r="AA818" s="11">
        <v>0.2</v>
      </c>
      <c r="AB818" s="11">
        <v>0.81100000000000005</v>
      </c>
    </row>
    <row r="819" spans="1:28" ht="15" x14ac:dyDescent="0.25">
      <c r="A819" s="7" t="s">
        <v>141</v>
      </c>
      <c r="B819" s="12" t="s">
        <v>80</v>
      </c>
      <c r="C819" s="19">
        <v>2011</v>
      </c>
      <c r="D819" s="9" t="str">
        <f t="shared" si="24"/>
        <v>Fiji-Oceania2011</v>
      </c>
      <c r="E819" s="10">
        <v>3753485389</v>
      </c>
      <c r="F819" s="11">
        <v>3.7999999999999999E-2</v>
      </c>
      <c r="G819" s="11">
        <v>167</v>
      </c>
      <c r="H819" s="11">
        <v>7.4999999999999997E-2</v>
      </c>
      <c r="I819">
        <f t="array" ref="I819:J819">_xlfn.IFNA(VLOOKUP(D819,ENERGY!$D$2:$F$2692,{2,3},FALSE),0)</f>
        <v>0</v>
      </c>
      <c r="J819">
        <v>0</v>
      </c>
      <c r="K819">
        <f t="array" ref="K819:S819">VLOOKUP(D819,'HUMAN RESOURCES'!$D$2:$M$2692,{2,3,4,5,6,7,8,9,10},FALSE)</f>
        <v>2.1000000000000001E-2</v>
      </c>
      <c r="L819">
        <v>0.02</v>
      </c>
      <c r="M819">
        <v>73</v>
      </c>
      <c r="N819">
        <v>67</v>
      </c>
      <c r="O819">
        <v>0.28899999999999998</v>
      </c>
      <c r="P819">
        <v>0.66100000000000003</v>
      </c>
      <c r="Q819">
        <v>0.05</v>
      </c>
      <c r="R819">
        <v>867921</v>
      </c>
      <c r="S819">
        <v>0.52200000000000002</v>
      </c>
      <c r="T819">
        <f t="shared" si="25"/>
        <v>0.47799999999999998</v>
      </c>
      <c r="U819">
        <f t="array" ref="U819:V819">VLOOKUP(D819,TOURISM!$D$2:$F$2692,{2,3},FALSE)</f>
        <v>933000000</v>
      </c>
      <c r="V819">
        <v>115000000</v>
      </c>
      <c r="W819" s="12">
        <f t="array" ref="W819:AB819">VLOOKUP(D819,BUSINESS!$D$2:$J$2692,{2,3,4,5,6,7},FALSE)</f>
        <v>0.38300000000000001</v>
      </c>
      <c r="X819" s="12">
        <v>45</v>
      </c>
      <c r="Y819" s="12">
        <v>0</v>
      </c>
      <c r="Z819" s="12">
        <v>163</v>
      </c>
      <c r="AA819" s="11">
        <v>0.28000000000000003</v>
      </c>
      <c r="AB819" s="11">
        <v>0.83799999999999997</v>
      </c>
    </row>
    <row r="820" spans="1:28" ht="15" x14ac:dyDescent="0.25">
      <c r="A820" s="7" t="s">
        <v>141</v>
      </c>
      <c r="B820" s="12" t="s">
        <v>80</v>
      </c>
      <c r="C820" s="19">
        <v>2012</v>
      </c>
      <c r="D820" s="9" t="str">
        <f t="shared" si="24"/>
        <v>Fiji-Oceania2012</v>
      </c>
      <c r="E820" s="10">
        <v>4035420973</v>
      </c>
      <c r="F820" s="11">
        <v>0.04</v>
      </c>
      <c r="G820" s="11">
        <v>177</v>
      </c>
      <c r="H820" s="11">
        <v>7.0000000000000007E-2</v>
      </c>
      <c r="I820">
        <f t="array" ref="I820:J820">_xlfn.IFNA(VLOOKUP(D820,ENERGY!$D$2:$F$2692,{2,3},FALSE),0)</f>
        <v>0</v>
      </c>
      <c r="J820">
        <v>0</v>
      </c>
      <c r="K820">
        <f t="array" ref="K820:S820">VLOOKUP(D820,'HUMAN RESOURCES'!$D$2:$M$2692,{2,3,4,5,6,7,8,9,10},FALSE)</f>
        <v>2.1000000000000001E-2</v>
      </c>
      <c r="L820">
        <v>0.02</v>
      </c>
      <c r="M820">
        <v>73</v>
      </c>
      <c r="N820">
        <v>67</v>
      </c>
      <c r="O820">
        <v>0.28899999999999998</v>
      </c>
      <c r="P820">
        <v>0.65900000000000003</v>
      </c>
      <c r="Q820">
        <v>5.1999999999999998E-2</v>
      </c>
      <c r="R820">
        <v>874742</v>
      </c>
      <c r="S820">
        <v>0.52600000000000002</v>
      </c>
      <c r="T820">
        <f t="shared" si="25"/>
        <v>0.47399999999999998</v>
      </c>
      <c r="U820">
        <f t="array" ref="U820:V820">VLOOKUP(D820,TOURISM!$D$2:$F$2692,{2,3},FALSE)</f>
        <v>987000000</v>
      </c>
      <c r="V820">
        <v>110000000</v>
      </c>
      <c r="W820" s="12">
        <f t="array" ref="W820:AB820">VLOOKUP(D820,BUSINESS!$D$2:$J$2692,{2,3,4,5,6,7},FALSE)</f>
        <v>0.376</v>
      </c>
      <c r="X820" s="12">
        <v>59</v>
      </c>
      <c r="Y820" s="12">
        <v>58</v>
      </c>
      <c r="Z820" s="12">
        <v>163</v>
      </c>
      <c r="AA820" s="11">
        <v>0.33700000000000002</v>
      </c>
      <c r="AB820" s="11">
        <v>0.98199999999999998</v>
      </c>
    </row>
    <row r="821" spans="1:28" ht="15" x14ac:dyDescent="0.25">
      <c r="A821" s="7" t="s">
        <v>142</v>
      </c>
      <c r="B821" s="12" t="s">
        <v>75</v>
      </c>
      <c r="C821" s="19">
        <v>2000</v>
      </c>
      <c r="D821" s="9" t="str">
        <f t="shared" si="24"/>
        <v>Finland-Europe2000</v>
      </c>
      <c r="E821" s="10">
        <v>122000000000</v>
      </c>
      <c r="F821" s="11">
        <v>7.1999999999999995E-2</v>
      </c>
      <c r="G821" s="11">
        <v>1700</v>
      </c>
      <c r="H821" s="11">
        <v>5.6000000000000001E-2</v>
      </c>
      <c r="I821">
        <f t="array" ref="I821:J821">_xlfn.IFNA(VLOOKUP(D821,ENERGY!$D$2:$F$2692,{2,3},FALSE),0)</f>
        <v>33475</v>
      </c>
      <c r="J821">
        <v>0</v>
      </c>
      <c r="K821">
        <f t="array" ref="K821:S821">VLOOKUP(D821,'HUMAN RESOURCES'!$D$2:$M$2692,{2,3,4,5,6,7,8,9,10},FALSE)</f>
        <v>1.0999999999999999E-2</v>
      </c>
      <c r="L821">
        <v>4.0000000000000001E-3</v>
      </c>
      <c r="M821">
        <v>81</v>
      </c>
      <c r="N821">
        <v>74</v>
      </c>
      <c r="O821">
        <v>0.182</v>
      </c>
      <c r="P821">
        <v>0.66900000000000004</v>
      </c>
      <c r="Q821">
        <v>0.14899999999999999</v>
      </c>
      <c r="R821">
        <v>5176209</v>
      </c>
      <c r="S821">
        <v>0.82199999999999995</v>
      </c>
      <c r="T821">
        <f t="shared" si="25"/>
        <v>0.17800000000000005</v>
      </c>
      <c r="U821">
        <f t="array" ref="U821:V821">VLOOKUP(D821,TOURISM!$D$2:$F$2692,{2,3},FALSE)</f>
        <v>2035000000</v>
      </c>
      <c r="V821">
        <v>2293000000</v>
      </c>
      <c r="W821" s="12">
        <f t="array" ref="W821:AB821">VLOOKUP(D821,BUSINESS!$D$2:$J$2692,{2,3,4,5,6,7},FALSE)</f>
        <v>0</v>
      </c>
      <c r="X821" s="12">
        <v>0</v>
      </c>
      <c r="Y821" s="12">
        <v>0</v>
      </c>
      <c r="Z821" s="12">
        <v>0</v>
      </c>
      <c r="AA821" s="11">
        <v>0.372</v>
      </c>
      <c r="AB821" s="11">
        <v>0.72</v>
      </c>
    </row>
    <row r="822" spans="1:28" ht="15" x14ac:dyDescent="0.25">
      <c r="A822" s="7" t="s">
        <v>142</v>
      </c>
      <c r="B822" s="12" t="s">
        <v>75</v>
      </c>
      <c r="C822" s="19">
        <v>2001</v>
      </c>
      <c r="D822" s="9" t="str">
        <f t="shared" si="24"/>
        <v>Finland-Europe2001</v>
      </c>
      <c r="E822" s="10">
        <v>125000000000</v>
      </c>
      <c r="F822" s="11">
        <v>7.3999999999999996E-2</v>
      </c>
      <c r="G822" s="11">
        <v>1786</v>
      </c>
      <c r="H822" s="11">
        <v>5.8000000000000003E-2</v>
      </c>
      <c r="I822">
        <f t="array" ref="I822:J822">_xlfn.IFNA(VLOOKUP(D822,ENERGY!$D$2:$F$2692,{2,3},FALSE),0)</f>
        <v>34749</v>
      </c>
      <c r="J822">
        <v>0</v>
      </c>
      <c r="K822">
        <f t="array" ref="K822:S822">VLOOKUP(D822,'HUMAN RESOURCES'!$D$2:$M$2692,{2,3,4,5,6,7,8,9,10},FALSE)</f>
        <v>1.0999999999999999E-2</v>
      </c>
      <c r="L822">
        <v>3.0000000000000001E-3</v>
      </c>
      <c r="M822">
        <v>82</v>
      </c>
      <c r="N822">
        <v>75</v>
      </c>
      <c r="O822">
        <v>0.18</v>
      </c>
      <c r="P822">
        <v>0.66900000000000004</v>
      </c>
      <c r="Q822">
        <v>0.151</v>
      </c>
      <c r="R822">
        <v>5188008</v>
      </c>
      <c r="S822">
        <v>0.82399999999999995</v>
      </c>
      <c r="T822">
        <f t="shared" si="25"/>
        <v>0.17600000000000005</v>
      </c>
      <c r="U822">
        <f t="array" ref="U822:V822">VLOOKUP(D822,TOURISM!$D$2:$F$2692,{2,3},FALSE)</f>
        <v>2065000000</v>
      </c>
      <c r="V822">
        <v>2442000000</v>
      </c>
      <c r="W822" s="12">
        <f t="array" ref="W822:AB822">VLOOKUP(D822,BUSINESS!$D$2:$J$2692,{2,3,4,5,6,7},FALSE)</f>
        <v>0</v>
      </c>
      <c r="X822" s="12">
        <v>0</v>
      </c>
      <c r="Y822" s="12">
        <v>0</v>
      </c>
      <c r="Z822" s="12">
        <v>0</v>
      </c>
      <c r="AA822" s="11">
        <v>0.43099999999999999</v>
      </c>
      <c r="AB822" s="11">
        <v>0.80500000000000005</v>
      </c>
    </row>
    <row r="823" spans="1:28" ht="15" x14ac:dyDescent="0.25">
      <c r="A823" s="7" t="s">
        <v>142</v>
      </c>
      <c r="B823" s="12" t="s">
        <v>75</v>
      </c>
      <c r="C823" s="19">
        <v>2002</v>
      </c>
      <c r="D823" s="9" t="str">
        <f t="shared" si="24"/>
        <v>Finland-Europe2002</v>
      </c>
      <c r="E823" s="10">
        <v>135000000000</v>
      </c>
      <c r="F823" s="11">
        <v>7.8E-2</v>
      </c>
      <c r="G823" s="11">
        <v>2032</v>
      </c>
      <c r="H823" s="11">
        <v>4.8000000000000001E-2</v>
      </c>
      <c r="I823">
        <f t="array" ref="I823:J823">_xlfn.IFNA(VLOOKUP(D823,ENERGY!$D$2:$F$2692,{2,3},FALSE),0)</f>
        <v>36429</v>
      </c>
      <c r="J823">
        <v>61844</v>
      </c>
      <c r="K823">
        <f t="array" ref="K823:S823">VLOOKUP(D823,'HUMAN RESOURCES'!$D$2:$M$2692,{2,3,4,5,6,7,8,9,10},FALSE)</f>
        <v>1.0999999999999999E-2</v>
      </c>
      <c r="L823">
        <v>3.0000000000000001E-3</v>
      </c>
      <c r="M823">
        <v>82</v>
      </c>
      <c r="N823">
        <v>75</v>
      </c>
      <c r="O823">
        <v>0.17799999999999999</v>
      </c>
      <c r="P823">
        <v>0.66900000000000004</v>
      </c>
      <c r="Q823">
        <v>0.153</v>
      </c>
      <c r="R823">
        <v>5200598</v>
      </c>
      <c r="S823">
        <v>0.82499999999999996</v>
      </c>
      <c r="T823">
        <f t="shared" si="25"/>
        <v>0.17500000000000004</v>
      </c>
      <c r="U823">
        <f t="array" ref="U823:V823">VLOOKUP(D823,TOURISM!$D$2:$F$2692,{2,3},FALSE)</f>
        <v>2235000000</v>
      </c>
      <c r="V823">
        <v>2438000000</v>
      </c>
      <c r="W823" s="12">
        <f t="array" ref="W823:AB823">VLOOKUP(D823,BUSINESS!$D$2:$J$2692,{2,3,4,5,6,7},FALSE)</f>
        <v>0</v>
      </c>
      <c r="X823" s="12">
        <v>0</v>
      </c>
      <c r="Y823" s="12">
        <v>0</v>
      </c>
      <c r="Z823" s="12">
        <v>0</v>
      </c>
      <c r="AA823" s="11">
        <v>0.624</v>
      </c>
      <c r="AB823" s="11">
        <v>0.86899999999999999</v>
      </c>
    </row>
    <row r="824" spans="1:28" ht="15" x14ac:dyDescent="0.25">
      <c r="A824" s="7" t="s">
        <v>142</v>
      </c>
      <c r="B824" s="12" t="s">
        <v>75</v>
      </c>
      <c r="C824" s="19">
        <v>2003</v>
      </c>
      <c r="D824" s="9" t="str">
        <f t="shared" si="24"/>
        <v>Finland-Europe2003</v>
      </c>
      <c r="E824" s="10">
        <v>164000000000</v>
      </c>
      <c r="F824" s="11">
        <v>8.2000000000000003E-2</v>
      </c>
      <c r="G824" s="11">
        <v>2572</v>
      </c>
      <c r="H824" s="11">
        <v>4.1000000000000002E-2</v>
      </c>
      <c r="I824">
        <f t="array" ref="I824:J824">_xlfn.IFNA(VLOOKUP(D824,ENERGY!$D$2:$F$2692,{2,3},FALSE),0)</f>
        <v>33259</v>
      </c>
      <c r="J824">
        <v>53168</v>
      </c>
      <c r="K824">
        <f t="array" ref="K824:S824">VLOOKUP(D824,'HUMAN RESOURCES'!$D$2:$M$2692,{2,3,4,5,6,7,8,9,10},FALSE)</f>
        <v>1.0999999999999999E-2</v>
      </c>
      <c r="L824">
        <v>3.0000000000000001E-3</v>
      </c>
      <c r="M824">
        <v>82</v>
      </c>
      <c r="N824">
        <v>75</v>
      </c>
      <c r="O824">
        <v>0.17699999999999999</v>
      </c>
      <c r="P824">
        <v>0.66800000000000004</v>
      </c>
      <c r="Q824">
        <v>0.155</v>
      </c>
      <c r="R824">
        <v>5213014</v>
      </c>
      <c r="S824">
        <v>0.82599999999999996</v>
      </c>
      <c r="T824">
        <f t="shared" si="25"/>
        <v>0.17400000000000004</v>
      </c>
      <c r="U824">
        <f t="array" ref="U824:V824">VLOOKUP(D824,TOURISM!$D$2:$F$2692,{2,3},FALSE)</f>
        <v>2676000000</v>
      </c>
      <c r="V824">
        <v>2954000000</v>
      </c>
      <c r="W824" s="12">
        <f t="array" ref="W824:AB824">VLOOKUP(D824,BUSINESS!$D$2:$J$2692,{2,3,4,5,6,7},FALSE)</f>
        <v>0</v>
      </c>
      <c r="X824" s="12">
        <v>31</v>
      </c>
      <c r="Y824" s="12">
        <v>0</v>
      </c>
      <c r="Z824" s="12">
        <v>0</v>
      </c>
      <c r="AA824" s="11">
        <v>0.69199999999999995</v>
      </c>
      <c r="AB824" s="11">
        <v>0.91100000000000003</v>
      </c>
    </row>
    <row r="825" spans="1:28" ht="15" x14ac:dyDescent="0.25">
      <c r="A825" s="7" t="s">
        <v>142</v>
      </c>
      <c r="B825" s="12" t="s">
        <v>75</v>
      </c>
      <c r="C825" s="19">
        <v>2004</v>
      </c>
      <c r="D825" s="9" t="str">
        <f t="shared" si="24"/>
        <v>Finland-Europe2004</v>
      </c>
      <c r="E825" s="10">
        <v>189000000000</v>
      </c>
      <c r="F825" s="11">
        <v>8.2000000000000003E-2</v>
      </c>
      <c r="G825" s="11">
        <v>2974</v>
      </c>
      <c r="H825" s="11">
        <v>3.6999999999999998E-2</v>
      </c>
      <c r="I825">
        <f t="array" ref="I825:J825">_xlfn.IFNA(VLOOKUP(D825,ENERGY!$D$2:$F$2692,{2,3},FALSE),0)</f>
        <v>35284</v>
      </c>
      <c r="J825">
        <v>56593</v>
      </c>
      <c r="K825">
        <f t="array" ref="K825:S825">VLOOKUP(D825,'HUMAN RESOURCES'!$D$2:$M$2692,{2,3,4,5,6,7,8,9,10},FALSE)</f>
        <v>1.0999999999999999E-2</v>
      </c>
      <c r="L825">
        <v>3.0000000000000001E-3</v>
      </c>
      <c r="M825">
        <v>82</v>
      </c>
      <c r="N825">
        <v>75</v>
      </c>
      <c r="O825">
        <v>0.17499999999999999</v>
      </c>
      <c r="P825">
        <v>0.66700000000000004</v>
      </c>
      <c r="Q825">
        <v>0.157</v>
      </c>
      <c r="R825">
        <v>5228172</v>
      </c>
      <c r="S825">
        <v>0.82799999999999996</v>
      </c>
      <c r="T825">
        <f t="shared" si="25"/>
        <v>0.17200000000000004</v>
      </c>
      <c r="U825">
        <f t="array" ref="U825:V825">VLOOKUP(D825,TOURISM!$D$2:$F$2692,{2,3},FALSE)</f>
        <v>2975000000</v>
      </c>
      <c r="V825">
        <v>3383000000</v>
      </c>
      <c r="W825" s="12">
        <f t="array" ref="W825:AB825">VLOOKUP(D825,BUSINESS!$D$2:$J$2692,{2,3,4,5,6,7},FALSE)</f>
        <v>0</v>
      </c>
      <c r="X825" s="12">
        <v>14</v>
      </c>
      <c r="Y825" s="12">
        <v>0</v>
      </c>
      <c r="Z825" s="12">
        <v>0</v>
      </c>
      <c r="AA825" s="11">
        <v>0.72399999999999998</v>
      </c>
      <c r="AB825" s="11">
        <v>0.95399999999999996</v>
      </c>
    </row>
    <row r="826" spans="1:28" ht="15" x14ac:dyDescent="0.25">
      <c r="A826" s="7" t="s">
        <v>142</v>
      </c>
      <c r="B826" s="12" t="s">
        <v>75</v>
      </c>
      <c r="C826" s="19">
        <v>2005</v>
      </c>
      <c r="D826" s="9" t="str">
        <f t="shared" si="24"/>
        <v>Finland-Europe2005</v>
      </c>
      <c r="E826" s="10">
        <v>196000000000</v>
      </c>
      <c r="F826" s="11">
        <v>8.4000000000000005E-2</v>
      </c>
      <c r="G826" s="11">
        <v>3151</v>
      </c>
      <c r="H826" s="12">
        <v>0</v>
      </c>
      <c r="I826">
        <f t="array" ref="I826:J826">_xlfn.IFNA(VLOOKUP(D826,ENERGY!$D$2:$F$2692,{2,3},FALSE),0)</f>
        <v>37120</v>
      </c>
      <c r="J826">
        <v>67091</v>
      </c>
      <c r="K826">
        <f t="array" ref="K826:S826">VLOOKUP(D826,'HUMAN RESOURCES'!$D$2:$M$2692,{2,3,4,5,6,7,8,9,10},FALSE)</f>
        <v>1.0999999999999999E-2</v>
      </c>
      <c r="L826">
        <v>3.0000000000000001E-3</v>
      </c>
      <c r="M826">
        <v>82</v>
      </c>
      <c r="N826">
        <v>76</v>
      </c>
      <c r="O826">
        <v>0.17399999999999999</v>
      </c>
      <c r="P826">
        <v>0.66700000000000004</v>
      </c>
      <c r="Q826">
        <v>0.159</v>
      </c>
      <c r="R826">
        <v>5246096</v>
      </c>
      <c r="S826">
        <v>0.82899999999999996</v>
      </c>
      <c r="T826">
        <f t="shared" si="25"/>
        <v>0.17100000000000004</v>
      </c>
      <c r="U826">
        <f t="array" ref="U826:V826">VLOOKUP(D826,TOURISM!$D$2:$F$2692,{2,3},FALSE)</f>
        <v>3069000000</v>
      </c>
      <c r="V826">
        <v>3622000000</v>
      </c>
      <c r="W826" s="12">
        <f t="array" ref="W826:AB826">VLOOKUP(D826,BUSINESS!$D$2:$J$2692,{2,3,4,5,6,7},FALSE)</f>
        <v>0.495</v>
      </c>
      <c r="X826" s="12">
        <v>14</v>
      </c>
      <c r="Y826" s="12">
        <v>0</v>
      </c>
      <c r="Z826" s="12">
        <v>269</v>
      </c>
      <c r="AA826" s="11">
        <v>0.745</v>
      </c>
      <c r="AB826" s="11">
        <v>1.0049999999999999</v>
      </c>
    </row>
    <row r="827" spans="1:28" ht="15" x14ac:dyDescent="0.25">
      <c r="A827" s="7" t="s">
        <v>142</v>
      </c>
      <c r="B827" s="12" t="s">
        <v>75</v>
      </c>
      <c r="C827" s="19">
        <v>2006</v>
      </c>
      <c r="D827" s="9" t="str">
        <f t="shared" si="24"/>
        <v>Finland-Europe2006</v>
      </c>
      <c r="E827" s="10">
        <v>208000000000</v>
      </c>
      <c r="F827" s="11">
        <v>8.3000000000000004E-2</v>
      </c>
      <c r="G827" s="11">
        <v>3302</v>
      </c>
      <c r="H827" s="12">
        <v>0</v>
      </c>
      <c r="I827">
        <f t="array" ref="I827:J827">_xlfn.IFNA(VLOOKUP(D827,ENERGY!$D$2:$F$2692,{2,3},FALSE),0)</f>
        <v>36803</v>
      </c>
      <c r="J827">
        <v>63982</v>
      </c>
      <c r="K827">
        <f t="array" ref="K827:S827">VLOOKUP(D827,'HUMAN RESOURCES'!$D$2:$M$2692,{2,3,4,5,6,7,8,9,10},FALSE)</f>
        <v>1.0999999999999999E-2</v>
      </c>
      <c r="L827">
        <v>3.0000000000000001E-3</v>
      </c>
      <c r="M827">
        <v>83</v>
      </c>
      <c r="N827">
        <v>76</v>
      </c>
      <c r="O827">
        <v>0.17199999999999999</v>
      </c>
      <c r="P827">
        <v>0.66700000000000004</v>
      </c>
      <c r="Q827">
        <v>0.161</v>
      </c>
      <c r="R827">
        <v>5266268</v>
      </c>
      <c r="S827">
        <v>0.83</v>
      </c>
      <c r="T827">
        <f t="shared" si="25"/>
        <v>0.17000000000000004</v>
      </c>
      <c r="U827">
        <f t="array" ref="U827:V827">VLOOKUP(D827,TOURISM!$D$2:$F$2692,{2,3},FALSE)</f>
        <v>3515000000</v>
      </c>
      <c r="V827">
        <v>4099000000</v>
      </c>
      <c r="W827" s="12">
        <f t="array" ref="W827:AB827">VLOOKUP(D827,BUSINESS!$D$2:$J$2692,{2,3,4,5,6,7},FALSE)</f>
        <v>0.47699999999999998</v>
      </c>
      <c r="X827" s="12">
        <v>14</v>
      </c>
      <c r="Y827" s="12">
        <v>0</v>
      </c>
      <c r="Z827" s="12">
        <v>269</v>
      </c>
      <c r="AA827" s="11">
        <v>0.79700000000000004</v>
      </c>
      <c r="AB827" s="11">
        <v>1.0760000000000001</v>
      </c>
    </row>
    <row r="828" spans="1:28" ht="15" x14ac:dyDescent="0.25">
      <c r="A828" s="7" t="s">
        <v>142</v>
      </c>
      <c r="B828" s="12" t="s">
        <v>75</v>
      </c>
      <c r="C828" s="19">
        <v>2007</v>
      </c>
      <c r="D828" s="9" t="str">
        <f t="shared" si="24"/>
        <v>Finland-Europe2007</v>
      </c>
      <c r="E828" s="10">
        <v>246000000000</v>
      </c>
      <c r="F828" s="11">
        <v>0.08</v>
      </c>
      <c r="G828" s="11">
        <v>3751</v>
      </c>
      <c r="H828" s="12">
        <v>0</v>
      </c>
      <c r="I828">
        <f t="array" ref="I828:J828">_xlfn.IFNA(VLOOKUP(D828,ENERGY!$D$2:$F$2692,{2,3},FALSE),0)</f>
        <v>34263</v>
      </c>
      <c r="J828">
        <v>54646</v>
      </c>
      <c r="K828">
        <f t="array" ref="K828:S828">VLOOKUP(D828,'HUMAN RESOURCES'!$D$2:$M$2692,{2,3,4,5,6,7,8,9,10},FALSE)</f>
        <v>1.0999999999999999E-2</v>
      </c>
      <c r="L828">
        <v>3.0000000000000001E-3</v>
      </c>
      <c r="M828">
        <v>83</v>
      </c>
      <c r="N828">
        <v>76</v>
      </c>
      <c r="O828">
        <v>0.17</v>
      </c>
      <c r="P828">
        <v>0.66800000000000004</v>
      </c>
      <c r="Q828">
        <v>0.16300000000000001</v>
      </c>
      <c r="R828">
        <v>5288720</v>
      </c>
      <c r="S828">
        <v>0.83199999999999996</v>
      </c>
      <c r="T828">
        <f t="shared" si="25"/>
        <v>0.16800000000000004</v>
      </c>
      <c r="U828">
        <f t="array" ref="U828:V828">VLOOKUP(D828,TOURISM!$D$2:$F$2692,{2,3},FALSE)</f>
        <v>4287000000</v>
      </c>
      <c r="V828">
        <v>4812000000</v>
      </c>
      <c r="W828" s="12">
        <f t="array" ref="W828:AB828">VLOOKUP(D828,BUSINESS!$D$2:$J$2692,{2,3,4,5,6,7},FALSE)</f>
        <v>0.47799999999999998</v>
      </c>
      <c r="X828" s="12">
        <v>14</v>
      </c>
      <c r="Y828" s="12">
        <v>0</v>
      </c>
      <c r="Z828" s="12">
        <v>269</v>
      </c>
      <c r="AA828" s="11">
        <v>0.80800000000000005</v>
      </c>
      <c r="AB828" s="11">
        <v>1.149</v>
      </c>
    </row>
    <row r="829" spans="1:28" ht="15" x14ac:dyDescent="0.25">
      <c r="A829" s="7" t="s">
        <v>142</v>
      </c>
      <c r="B829" s="12" t="s">
        <v>75</v>
      </c>
      <c r="C829" s="19">
        <v>2008</v>
      </c>
      <c r="D829" s="9" t="str">
        <f t="shared" si="24"/>
        <v>Finland-Europe2008</v>
      </c>
      <c r="E829" s="10">
        <v>272000000000</v>
      </c>
      <c r="F829" s="11">
        <v>8.3000000000000004E-2</v>
      </c>
      <c r="G829" s="11">
        <v>4262</v>
      </c>
      <c r="H829" s="12">
        <v>0</v>
      </c>
      <c r="I829">
        <f t="array" ref="I829:J829">_xlfn.IFNA(VLOOKUP(D829,ENERGY!$D$2:$F$2692,{2,3},FALSE),0)</f>
        <v>0</v>
      </c>
      <c r="J829">
        <v>0</v>
      </c>
      <c r="K829">
        <f t="array" ref="K829:S829">VLOOKUP(D829,'HUMAN RESOURCES'!$D$2:$M$2692,{2,3,4,5,6,7,8,9,10},FALSE)</f>
        <v>1.0999999999999999E-2</v>
      </c>
      <c r="L829">
        <v>3.0000000000000001E-3</v>
      </c>
      <c r="M829">
        <v>83</v>
      </c>
      <c r="N829">
        <v>76</v>
      </c>
      <c r="O829">
        <v>0.16800000000000001</v>
      </c>
      <c r="P829">
        <v>0.66800000000000004</v>
      </c>
      <c r="Q829">
        <v>0.16500000000000001</v>
      </c>
      <c r="R829">
        <v>5313399</v>
      </c>
      <c r="S829">
        <v>0.83299999999999996</v>
      </c>
      <c r="T829">
        <f t="shared" si="25"/>
        <v>0.16700000000000004</v>
      </c>
      <c r="U829">
        <f t="array" ref="U829:V829">VLOOKUP(D829,TOURISM!$D$2:$F$2692,{2,3},FALSE)</f>
        <v>4873000000</v>
      </c>
      <c r="V829">
        <v>5579000000</v>
      </c>
      <c r="W829" s="12">
        <f t="array" ref="W829:AB829">VLOOKUP(D829,BUSINESS!$D$2:$J$2692,{2,3,4,5,6,7},FALSE)</f>
        <v>0.47799999999999998</v>
      </c>
      <c r="X829" s="12">
        <v>14</v>
      </c>
      <c r="Y829" s="12">
        <v>0</v>
      </c>
      <c r="Z829" s="12">
        <v>269</v>
      </c>
      <c r="AA829" s="11">
        <v>0.83699999999999997</v>
      </c>
      <c r="AB829" s="11">
        <v>1.284</v>
      </c>
    </row>
    <row r="830" spans="1:28" ht="15" x14ac:dyDescent="0.25">
      <c r="A830" s="7" t="s">
        <v>142</v>
      </c>
      <c r="B830" s="12" t="s">
        <v>75</v>
      </c>
      <c r="C830" s="19">
        <v>2009</v>
      </c>
      <c r="D830" s="9" t="str">
        <f t="shared" si="24"/>
        <v>Finland-Europe2009</v>
      </c>
      <c r="E830" s="10">
        <v>239000000000</v>
      </c>
      <c r="F830" s="11">
        <v>9.1999999999999998E-2</v>
      </c>
      <c r="G830" s="11">
        <v>4121</v>
      </c>
      <c r="H830" s="12">
        <v>0</v>
      </c>
      <c r="I830">
        <f t="array" ref="I830:J830">_xlfn.IFNA(VLOOKUP(D830,ENERGY!$D$2:$F$2692,{2,3},FALSE),0)</f>
        <v>36747</v>
      </c>
      <c r="J830">
        <v>68888</v>
      </c>
      <c r="K830">
        <f t="array" ref="K830:S830">VLOOKUP(D830,'HUMAN RESOURCES'!$D$2:$M$2692,{2,3,4,5,6,7,8,9,10},FALSE)</f>
        <v>1.0999999999999999E-2</v>
      </c>
      <c r="L830">
        <v>3.0000000000000001E-3</v>
      </c>
      <c r="M830">
        <v>83</v>
      </c>
      <c r="N830">
        <v>77</v>
      </c>
      <c r="O830">
        <v>0.16600000000000001</v>
      </c>
      <c r="P830">
        <v>0.66600000000000004</v>
      </c>
      <c r="Q830">
        <v>0.16700000000000001</v>
      </c>
      <c r="R830">
        <v>5338871</v>
      </c>
      <c r="S830">
        <v>0.83399999999999996</v>
      </c>
      <c r="T830">
        <f t="shared" si="25"/>
        <v>0.16600000000000004</v>
      </c>
      <c r="U830">
        <f t="array" ref="U830:V830">VLOOKUP(D830,TOURISM!$D$2:$F$2692,{2,3},FALSE)</f>
        <v>4104000000</v>
      </c>
      <c r="V830">
        <v>5226000000</v>
      </c>
      <c r="W830" s="12">
        <f t="array" ref="W830:AB830">VLOOKUP(D830,BUSINESS!$D$2:$J$2692,{2,3,4,5,6,7},FALSE)</f>
        <v>0.47699999999999998</v>
      </c>
      <c r="X830" s="12">
        <v>14</v>
      </c>
      <c r="Y830" s="12">
        <v>0</v>
      </c>
      <c r="Z830" s="12">
        <v>243</v>
      </c>
      <c r="AA830" s="11">
        <v>0.82499999999999996</v>
      </c>
      <c r="AB830" s="11">
        <v>1.4410000000000001</v>
      </c>
    </row>
    <row r="831" spans="1:28" ht="15" x14ac:dyDescent="0.25">
      <c r="A831" s="7" t="s">
        <v>142</v>
      </c>
      <c r="B831" s="12" t="s">
        <v>75</v>
      </c>
      <c r="C831" s="19">
        <v>2010</v>
      </c>
      <c r="D831" s="9" t="str">
        <f t="shared" si="24"/>
        <v>Finland-Europe2010</v>
      </c>
      <c r="E831" s="10">
        <v>237000000000</v>
      </c>
      <c r="F831" s="11">
        <v>0.09</v>
      </c>
      <c r="G831" s="11">
        <v>3978</v>
      </c>
      <c r="H831" s="12">
        <v>0</v>
      </c>
      <c r="I831">
        <f t="array" ref="I831:J831">_xlfn.IFNA(VLOOKUP(D831,ENERGY!$D$2:$F$2692,{2,3},FALSE),0)</f>
        <v>37334</v>
      </c>
      <c r="J831">
        <v>66197</v>
      </c>
      <c r="K831">
        <f t="array" ref="K831:S831">VLOOKUP(D831,'HUMAN RESOURCES'!$D$2:$M$2692,{2,3,4,5,6,7,8,9,10},FALSE)</f>
        <v>1.0999999999999999E-2</v>
      </c>
      <c r="L831">
        <v>3.0000000000000001E-3</v>
      </c>
      <c r="M831">
        <v>83</v>
      </c>
      <c r="N831">
        <v>77</v>
      </c>
      <c r="O831">
        <v>0.16500000000000001</v>
      </c>
      <c r="P831">
        <v>0.66400000000000003</v>
      </c>
      <c r="Q831">
        <v>0.17100000000000001</v>
      </c>
      <c r="R831">
        <v>5363352</v>
      </c>
      <c r="S831">
        <v>0.83599999999999997</v>
      </c>
      <c r="T831">
        <f t="shared" si="25"/>
        <v>0.16400000000000003</v>
      </c>
      <c r="U831">
        <f t="array" ref="U831:V831">VLOOKUP(D831,TOURISM!$D$2:$F$2692,{2,3},FALSE)</f>
        <v>4510000000</v>
      </c>
      <c r="V831">
        <v>5267000000</v>
      </c>
      <c r="W831" s="12">
        <f t="array" ref="W831:AB831">VLOOKUP(D831,BUSINESS!$D$2:$J$2692,{2,3,4,5,6,7},FALSE)</f>
        <v>0.40799999999999997</v>
      </c>
      <c r="X831" s="12">
        <v>14</v>
      </c>
      <c r="Y831" s="12">
        <v>0</v>
      </c>
      <c r="Z831" s="12">
        <v>243</v>
      </c>
      <c r="AA831" s="11">
        <v>0.86899999999999999</v>
      </c>
      <c r="AB831" s="11">
        <v>1.5629999999999999</v>
      </c>
    </row>
    <row r="832" spans="1:28" ht="15" x14ac:dyDescent="0.25">
      <c r="A832" s="7" t="s">
        <v>142</v>
      </c>
      <c r="B832" s="12" t="s">
        <v>75</v>
      </c>
      <c r="C832" s="19">
        <v>2011</v>
      </c>
      <c r="D832" s="9" t="str">
        <f t="shared" si="24"/>
        <v>Finland-Europe2011</v>
      </c>
      <c r="E832" s="10">
        <v>262000000000</v>
      </c>
      <c r="F832" s="11">
        <v>0.09</v>
      </c>
      <c r="G832" s="11">
        <v>4411</v>
      </c>
      <c r="H832" s="12">
        <v>0</v>
      </c>
      <c r="I832">
        <f t="array" ref="I832:J832">_xlfn.IFNA(VLOOKUP(D832,ENERGY!$D$2:$F$2692,{2,3},FALSE),0)</f>
        <v>0</v>
      </c>
      <c r="J832">
        <v>0</v>
      </c>
      <c r="K832">
        <f t="array" ref="K832:S832">VLOOKUP(D832,'HUMAN RESOURCES'!$D$2:$M$2692,{2,3,4,5,6,7,8,9,10},FALSE)</f>
        <v>1.0999999999999999E-2</v>
      </c>
      <c r="L832">
        <v>2E-3</v>
      </c>
      <c r="M832">
        <v>84</v>
      </c>
      <c r="N832">
        <v>77</v>
      </c>
      <c r="O832">
        <v>0.16400000000000001</v>
      </c>
      <c r="P832">
        <v>0.65900000000000003</v>
      </c>
      <c r="Q832">
        <v>0.17699999999999999</v>
      </c>
      <c r="R832">
        <v>5388272</v>
      </c>
      <c r="S832">
        <v>0.83699999999999997</v>
      </c>
      <c r="T832">
        <f t="shared" si="25"/>
        <v>0.16300000000000003</v>
      </c>
      <c r="U832">
        <f t="array" ref="U832:V832">VLOOKUP(D832,TOURISM!$D$2:$F$2692,{2,3},FALSE)</f>
        <v>5591000000</v>
      </c>
      <c r="V832">
        <v>6009000000</v>
      </c>
      <c r="W832" s="12">
        <f t="array" ref="W832:AB832">VLOOKUP(D832,BUSINESS!$D$2:$J$2692,{2,3,4,5,6,7},FALSE)</f>
        <v>0.39</v>
      </c>
      <c r="X832" s="12">
        <v>14</v>
      </c>
      <c r="Y832" s="12">
        <v>0</v>
      </c>
      <c r="Z832" s="12">
        <v>93</v>
      </c>
      <c r="AA832" s="11">
        <v>0.88700000000000001</v>
      </c>
      <c r="AB832" s="11">
        <v>1.659</v>
      </c>
    </row>
    <row r="833" spans="1:28" ht="15" x14ac:dyDescent="0.25">
      <c r="A833" s="7" t="s">
        <v>142</v>
      </c>
      <c r="B833" s="12" t="s">
        <v>75</v>
      </c>
      <c r="C833" s="19">
        <v>2012</v>
      </c>
      <c r="D833" s="9" t="str">
        <f t="shared" si="24"/>
        <v>Finland-Europe2012</v>
      </c>
      <c r="E833" s="10">
        <v>247000000000</v>
      </c>
      <c r="F833" s="11">
        <v>9.0999999999999998E-2</v>
      </c>
      <c r="G833" s="11">
        <v>4232</v>
      </c>
      <c r="H833" s="12">
        <v>0</v>
      </c>
      <c r="I833">
        <f t="array" ref="I833:J833">_xlfn.IFNA(VLOOKUP(D833,ENERGY!$D$2:$F$2692,{2,3},FALSE),0)</f>
        <v>0</v>
      </c>
      <c r="J833">
        <v>0</v>
      </c>
      <c r="K833">
        <f t="array" ref="K833:S833">VLOOKUP(D833,'HUMAN RESOURCES'!$D$2:$M$2692,{2,3,4,5,6,7,8,9,10},FALSE)</f>
        <v>1.0999999999999999E-2</v>
      </c>
      <c r="L833">
        <v>2E-3</v>
      </c>
      <c r="M833">
        <v>84</v>
      </c>
      <c r="N833">
        <v>78</v>
      </c>
      <c r="O833">
        <v>0.16400000000000001</v>
      </c>
      <c r="P833">
        <v>0.65300000000000002</v>
      </c>
      <c r="Q833">
        <v>0.183</v>
      </c>
      <c r="R833">
        <v>5413971</v>
      </c>
      <c r="S833">
        <v>0.83799999999999997</v>
      </c>
      <c r="T833">
        <f t="shared" si="25"/>
        <v>0.16200000000000003</v>
      </c>
      <c r="U833">
        <f t="array" ref="U833:V833">VLOOKUP(D833,TOURISM!$D$2:$F$2692,{2,3},FALSE)</f>
        <v>5415000000</v>
      </c>
      <c r="V833">
        <v>5839000000</v>
      </c>
      <c r="W833" s="12">
        <f t="array" ref="W833:AB833">VLOOKUP(D833,BUSINESS!$D$2:$J$2692,{2,3,4,5,6,7},FALSE)</f>
        <v>0.40600000000000003</v>
      </c>
      <c r="X833" s="12">
        <v>14</v>
      </c>
      <c r="Y833" s="12">
        <v>12</v>
      </c>
      <c r="Z833" s="12">
        <v>93</v>
      </c>
      <c r="AA833" s="11">
        <v>0.89900000000000002</v>
      </c>
      <c r="AB833" s="11">
        <v>1.7230000000000001</v>
      </c>
    </row>
    <row r="834" spans="1:28" ht="15" x14ac:dyDescent="0.25">
      <c r="A834" s="7" t="s">
        <v>143</v>
      </c>
      <c r="B834" s="12" t="s">
        <v>75</v>
      </c>
      <c r="C834" s="19">
        <v>2000</v>
      </c>
      <c r="D834" s="9" t="str">
        <f t="shared" ref="D834:D897" si="26">CONCATENATE(A834,C834)</f>
        <v>France-Europe2000</v>
      </c>
      <c r="E834" s="10">
        <v>1330000000000</v>
      </c>
      <c r="F834" s="11">
        <v>0.10100000000000001</v>
      </c>
      <c r="G834" s="11">
        <v>2209</v>
      </c>
      <c r="H834" s="11">
        <v>6.7000000000000004E-2</v>
      </c>
      <c r="I834">
        <f t="array" ref="I834:J834">_xlfn.IFNA(VLOOKUP(D834,ENERGY!$D$2:$F$2692,{2,3},FALSE),0)</f>
        <v>251706</v>
      </c>
      <c r="J834">
        <v>0</v>
      </c>
      <c r="K834">
        <f t="array" ref="K834:S834">VLOOKUP(D834,'HUMAN RESOURCES'!$D$2:$M$2692,{2,3,4,5,6,7,8,9,10},FALSE)</f>
        <v>1.2999999999999999E-2</v>
      </c>
      <c r="L834">
        <v>4.0000000000000001E-3</v>
      </c>
      <c r="M834">
        <v>83</v>
      </c>
      <c r="N834">
        <v>75</v>
      </c>
      <c r="O834">
        <v>0.189</v>
      </c>
      <c r="P834">
        <v>0.65</v>
      </c>
      <c r="Q834">
        <v>0.16</v>
      </c>
      <c r="R834">
        <v>60911057</v>
      </c>
      <c r="S834">
        <v>0.75900000000000001</v>
      </c>
      <c r="T834">
        <f t="shared" si="25"/>
        <v>0.24099999999999999</v>
      </c>
      <c r="U834">
        <f t="array" ref="U834:V834">VLOOKUP(D834,TOURISM!$D$2:$F$2692,{2,3},FALSE)</f>
        <v>38534000000</v>
      </c>
      <c r="V834">
        <v>26703000000</v>
      </c>
      <c r="W834" s="12">
        <f t="array" ref="W834:AB834">VLOOKUP(D834,BUSINESS!$D$2:$J$2692,{2,3,4,5,6,7},FALSE)</f>
        <v>0</v>
      </c>
      <c r="X834" s="12">
        <v>0</v>
      </c>
      <c r="Y834" s="12">
        <v>0</v>
      </c>
      <c r="Z834" s="12">
        <v>0</v>
      </c>
      <c r="AA834" s="11">
        <v>0.14299999999999999</v>
      </c>
      <c r="AB834" s="11">
        <v>0.49099999999999999</v>
      </c>
    </row>
    <row r="835" spans="1:28" ht="15" x14ac:dyDescent="0.25">
      <c r="A835" s="7" t="s">
        <v>143</v>
      </c>
      <c r="B835" s="12" t="s">
        <v>75</v>
      </c>
      <c r="C835" s="19">
        <v>2001</v>
      </c>
      <c r="D835" s="9" t="str">
        <f t="shared" si="26"/>
        <v>France-Europe2001</v>
      </c>
      <c r="E835" s="10">
        <v>1340000000000</v>
      </c>
      <c r="F835" s="11">
        <v>0.10199999999999999</v>
      </c>
      <c r="G835" s="11">
        <v>2241</v>
      </c>
      <c r="H835" s="11">
        <v>7.0000000000000007E-2</v>
      </c>
      <c r="I835">
        <f t="array" ref="I835:J835">_xlfn.IFNA(VLOOKUP(D835,ENERGY!$D$2:$F$2692,{2,3},FALSE),0)</f>
        <v>252827</v>
      </c>
      <c r="J835">
        <v>0</v>
      </c>
      <c r="K835">
        <f t="array" ref="K835:S835">VLOOKUP(D835,'HUMAN RESOURCES'!$D$2:$M$2692,{2,3,4,5,6,7,8,9,10},FALSE)</f>
        <v>1.2999999999999999E-2</v>
      </c>
      <c r="L835">
        <v>4.0000000000000001E-3</v>
      </c>
      <c r="M835">
        <v>83</v>
      </c>
      <c r="N835">
        <v>76</v>
      </c>
      <c r="O835">
        <v>0.188</v>
      </c>
      <c r="P835">
        <v>0.65100000000000002</v>
      </c>
      <c r="Q835">
        <v>0.161</v>
      </c>
      <c r="R835">
        <v>61355725</v>
      </c>
      <c r="S835">
        <v>0.76100000000000001</v>
      </c>
      <c r="T835">
        <f t="shared" ref="T835:T898" si="27">1-S835</f>
        <v>0.23899999999999999</v>
      </c>
      <c r="U835">
        <f t="array" ref="U835:V835">VLOOKUP(D835,TOURISM!$D$2:$F$2692,{2,3},FALSE)</f>
        <v>38385000000</v>
      </c>
      <c r="V835">
        <v>26749000000</v>
      </c>
      <c r="W835" s="12">
        <f t="array" ref="W835:AB835">VLOOKUP(D835,BUSINESS!$D$2:$J$2692,{2,3,4,5,6,7},FALSE)</f>
        <v>0</v>
      </c>
      <c r="X835" s="12">
        <v>0</v>
      </c>
      <c r="Y835" s="12">
        <v>0</v>
      </c>
      <c r="Z835" s="12">
        <v>0</v>
      </c>
      <c r="AA835" s="11">
        <v>0.26300000000000001</v>
      </c>
      <c r="AB835" s="11">
        <v>0.621</v>
      </c>
    </row>
    <row r="836" spans="1:28" ht="15" x14ac:dyDescent="0.25">
      <c r="A836" s="7" t="s">
        <v>143</v>
      </c>
      <c r="B836" s="12" t="s">
        <v>75</v>
      </c>
      <c r="C836" s="19">
        <v>2002</v>
      </c>
      <c r="D836" s="9" t="str">
        <f t="shared" si="26"/>
        <v>France-Europe2002</v>
      </c>
      <c r="E836" s="10">
        <v>1450000000000</v>
      </c>
      <c r="F836" s="11">
        <v>0.106</v>
      </c>
      <c r="G836" s="11">
        <v>2497</v>
      </c>
      <c r="H836" s="11">
        <v>6.6000000000000003E-2</v>
      </c>
      <c r="I836">
        <f t="array" ref="I836:J836">_xlfn.IFNA(VLOOKUP(D836,ENERGY!$D$2:$F$2692,{2,3},FALSE),0)</f>
        <v>261157</v>
      </c>
      <c r="J836">
        <v>361273</v>
      </c>
      <c r="K836">
        <f t="array" ref="K836:S836">VLOOKUP(D836,'HUMAN RESOURCES'!$D$2:$M$2692,{2,3,4,5,6,7,8,9,10},FALSE)</f>
        <v>1.2999999999999999E-2</v>
      </c>
      <c r="L836">
        <v>4.0000000000000001E-3</v>
      </c>
      <c r="M836">
        <v>83</v>
      </c>
      <c r="N836">
        <v>76</v>
      </c>
      <c r="O836">
        <v>0.187</v>
      </c>
      <c r="P836">
        <v>0.65100000000000002</v>
      </c>
      <c r="Q836">
        <v>0.16200000000000001</v>
      </c>
      <c r="R836">
        <v>61803229</v>
      </c>
      <c r="S836">
        <v>0.76400000000000001</v>
      </c>
      <c r="T836">
        <f t="shared" si="27"/>
        <v>0.23599999999999999</v>
      </c>
      <c r="U836">
        <f t="array" ref="U836:V836">VLOOKUP(D836,TOURISM!$D$2:$F$2692,{2,3},FALSE)</f>
        <v>40537000000</v>
      </c>
      <c r="V836">
        <v>27808000000</v>
      </c>
      <c r="W836" s="12">
        <f t="array" ref="W836:AB836">VLOOKUP(D836,BUSINESS!$D$2:$J$2692,{2,3,4,5,6,7},FALSE)</f>
        <v>0</v>
      </c>
      <c r="X836" s="12">
        <v>0</v>
      </c>
      <c r="Y836" s="12">
        <v>0</v>
      </c>
      <c r="Z836" s="12">
        <v>0</v>
      </c>
      <c r="AA836" s="11">
        <v>0.30199999999999999</v>
      </c>
      <c r="AB836" s="11">
        <v>0.64300000000000002</v>
      </c>
    </row>
    <row r="837" spans="1:28" ht="15" x14ac:dyDescent="0.25">
      <c r="A837" s="7" t="s">
        <v>143</v>
      </c>
      <c r="B837" s="12" t="s">
        <v>75</v>
      </c>
      <c r="C837" s="19">
        <v>2003</v>
      </c>
      <c r="D837" s="9" t="str">
        <f t="shared" si="26"/>
        <v>France-Europe2003</v>
      </c>
      <c r="E837" s="10">
        <v>1790000000000</v>
      </c>
      <c r="F837" s="11">
        <v>0.108</v>
      </c>
      <c r="G837" s="11">
        <v>3137</v>
      </c>
      <c r="H837" s="11">
        <v>6.6000000000000003E-2</v>
      </c>
      <c r="I837">
        <f t="array" ref="I837:J837">_xlfn.IFNA(VLOOKUP(D837,ENERGY!$D$2:$F$2692,{2,3},FALSE),0)</f>
        <v>253469</v>
      </c>
      <c r="J837">
        <v>356924</v>
      </c>
      <c r="K837">
        <f t="array" ref="K837:S837">VLOOKUP(D837,'HUMAN RESOURCES'!$D$2:$M$2692,{2,3,4,5,6,7,8,9,10},FALSE)</f>
        <v>1.2999999999999999E-2</v>
      </c>
      <c r="L837">
        <v>4.0000000000000001E-3</v>
      </c>
      <c r="M837">
        <v>83</v>
      </c>
      <c r="N837">
        <v>76</v>
      </c>
      <c r="O837">
        <v>0.186</v>
      </c>
      <c r="P837">
        <v>0.65100000000000002</v>
      </c>
      <c r="Q837">
        <v>0.16300000000000001</v>
      </c>
      <c r="R837">
        <v>62242474</v>
      </c>
      <c r="S837">
        <v>0.76600000000000001</v>
      </c>
      <c r="T837">
        <f t="shared" si="27"/>
        <v>0.23399999999999999</v>
      </c>
      <c r="U837">
        <f t="array" ref="U837:V837">VLOOKUP(D837,TOURISM!$D$2:$F$2692,{2,3},FALSE)</f>
        <v>45990000000</v>
      </c>
      <c r="V837">
        <v>32618000000</v>
      </c>
      <c r="W837" s="12">
        <f t="array" ref="W837:AB837">VLOOKUP(D837,BUSINESS!$D$2:$J$2692,{2,3,4,5,6,7},FALSE)</f>
        <v>0</v>
      </c>
      <c r="X837" s="12">
        <v>41</v>
      </c>
      <c r="Y837" s="12">
        <v>0</v>
      </c>
      <c r="Z837" s="12">
        <v>0</v>
      </c>
      <c r="AA837" s="11">
        <v>0.36099999999999999</v>
      </c>
      <c r="AB837" s="11">
        <v>0.68899999999999995</v>
      </c>
    </row>
    <row r="838" spans="1:28" ht="15" x14ac:dyDescent="0.25">
      <c r="A838" s="7" t="s">
        <v>143</v>
      </c>
      <c r="B838" s="12" t="s">
        <v>75</v>
      </c>
      <c r="C838" s="19">
        <v>2004</v>
      </c>
      <c r="D838" s="9" t="str">
        <f t="shared" si="26"/>
        <v>France-Europe2004</v>
      </c>
      <c r="E838" s="10">
        <v>2060000000000</v>
      </c>
      <c r="F838" s="11">
        <v>0.11</v>
      </c>
      <c r="G838" s="11">
        <v>3620</v>
      </c>
      <c r="H838" s="11">
        <v>6.6000000000000003E-2</v>
      </c>
      <c r="I838">
        <f t="array" ref="I838:J838">_xlfn.IFNA(VLOOKUP(D838,ENERGY!$D$2:$F$2692,{2,3},FALSE),0)</f>
        <v>264803</v>
      </c>
      <c r="J838">
        <v>372564</v>
      </c>
      <c r="K838">
        <f t="array" ref="K838:S838">VLOOKUP(D838,'HUMAN RESOURCES'!$D$2:$M$2692,{2,3,4,5,6,7,8,9,10},FALSE)</f>
        <v>1.2999999999999999E-2</v>
      </c>
      <c r="L838">
        <v>4.0000000000000001E-3</v>
      </c>
      <c r="M838">
        <v>84</v>
      </c>
      <c r="N838">
        <v>77</v>
      </c>
      <c r="O838">
        <v>0.186</v>
      </c>
      <c r="P838">
        <v>0.65100000000000002</v>
      </c>
      <c r="Q838">
        <v>0.16400000000000001</v>
      </c>
      <c r="R838">
        <v>62702121</v>
      </c>
      <c r="S838">
        <v>0.76900000000000002</v>
      </c>
      <c r="T838">
        <f t="shared" si="27"/>
        <v>0.23099999999999998</v>
      </c>
      <c r="U838">
        <f t="array" ref="U838:V838">VLOOKUP(D838,TOURISM!$D$2:$F$2692,{2,3},FALSE)</f>
        <v>52108000000</v>
      </c>
      <c r="V838">
        <v>36029000000</v>
      </c>
      <c r="W838" s="12">
        <f t="array" ref="W838:AB838">VLOOKUP(D838,BUSINESS!$D$2:$J$2692,{2,3,4,5,6,7},FALSE)</f>
        <v>0</v>
      </c>
      <c r="X838" s="12">
        <v>7</v>
      </c>
      <c r="Y838" s="12">
        <v>0</v>
      </c>
      <c r="Z838" s="12">
        <v>0</v>
      </c>
      <c r="AA838" s="11">
        <v>0.39200000000000002</v>
      </c>
      <c r="AB838" s="11">
        <v>0.73</v>
      </c>
    </row>
    <row r="839" spans="1:28" ht="15" x14ac:dyDescent="0.25">
      <c r="A839" s="7" t="s">
        <v>143</v>
      </c>
      <c r="B839" s="12" t="s">
        <v>75</v>
      </c>
      <c r="C839" s="19">
        <v>2005</v>
      </c>
      <c r="D839" s="9" t="str">
        <f t="shared" si="26"/>
        <v>France-Europe2005</v>
      </c>
      <c r="E839" s="10">
        <v>2140000000000</v>
      </c>
      <c r="F839" s="11">
        <v>0.11</v>
      </c>
      <c r="G839" s="11">
        <v>3750</v>
      </c>
      <c r="H839" s="12">
        <v>0</v>
      </c>
      <c r="I839">
        <f t="array" ref="I839:J839">_xlfn.IFNA(VLOOKUP(D839,ENERGY!$D$2:$F$2692,{2,3},FALSE),0)</f>
        <v>269777</v>
      </c>
      <c r="J839">
        <v>390103</v>
      </c>
      <c r="K839">
        <f t="array" ref="K839:S839">VLOOKUP(D839,'HUMAN RESOURCES'!$D$2:$M$2692,{2,3,4,5,6,7,8,9,10},FALSE)</f>
        <v>1.2999999999999999E-2</v>
      </c>
      <c r="L839">
        <v>4.0000000000000001E-3</v>
      </c>
      <c r="M839">
        <v>84</v>
      </c>
      <c r="N839">
        <v>77</v>
      </c>
      <c r="O839">
        <v>0.185</v>
      </c>
      <c r="P839">
        <v>0.65100000000000002</v>
      </c>
      <c r="Q839">
        <v>0.16400000000000001</v>
      </c>
      <c r="R839">
        <v>63176246</v>
      </c>
      <c r="S839">
        <v>0.77100000000000002</v>
      </c>
      <c r="T839">
        <f t="shared" si="27"/>
        <v>0.22899999999999998</v>
      </c>
      <c r="U839">
        <f t="array" ref="U839:V839">VLOOKUP(D839,TOURISM!$D$2:$F$2692,{2,3},FALSE)</f>
        <v>51691000000</v>
      </c>
      <c r="V839">
        <v>38813000000</v>
      </c>
      <c r="W839" s="12">
        <f t="array" ref="W839:AB839">VLOOKUP(D839,BUSINESS!$D$2:$J$2692,{2,3,4,5,6,7},FALSE)</f>
        <v>0.65100000000000002</v>
      </c>
      <c r="X839" s="12">
        <v>7</v>
      </c>
      <c r="Y839" s="12">
        <v>0</v>
      </c>
      <c r="Z839" s="12">
        <v>132</v>
      </c>
      <c r="AA839" s="11">
        <v>0.42899999999999999</v>
      </c>
      <c r="AB839" s="11">
        <v>0.78300000000000003</v>
      </c>
    </row>
    <row r="840" spans="1:28" ht="15" x14ac:dyDescent="0.25">
      <c r="A840" s="7" t="s">
        <v>143</v>
      </c>
      <c r="B840" s="12" t="s">
        <v>75</v>
      </c>
      <c r="C840" s="19">
        <v>2006</v>
      </c>
      <c r="D840" s="9" t="str">
        <f t="shared" si="26"/>
        <v>France-Europe2006</v>
      </c>
      <c r="E840" s="10">
        <v>2260000000000</v>
      </c>
      <c r="F840" s="11">
        <v>0.11</v>
      </c>
      <c r="G840" s="11">
        <v>3907</v>
      </c>
      <c r="H840" s="12">
        <v>0</v>
      </c>
      <c r="I840">
        <f t="array" ref="I840:J840">_xlfn.IFNA(VLOOKUP(D840,ENERGY!$D$2:$F$2692,{2,3},FALSE),0)</f>
        <v>263542</v>
      </c>
      <c r="J840">
        <v>375882</v>
      </c>
      <c r="K840">
        <f t="array" ref="K840:S840">VLOOKUP(D840,'HUMAN RESOURCES'!$D$2:$M$2692,{2,3,4,5,6,7,8,9,10},FALSE)</f>
        <v>1.2999999999999999E-2</v>
      </c>
      <c r="L840">
        <v>4.0000000000000001E-3</v>
      </c>
      <c r="M840">
        <v>85</v>
      </c>
      <c r="N840">
        <v>77</v>
      </c>
      <c r="O840">
        <v>0.185</v>
      </c>
      <c r="P840">
        <v>0.65100000000000002</v>
      </c>
      <c r="Q840">
        <v>0.16500000000000001</v>
      </c>
      <c r="R840">
        <v>63617975</v>
      </c>
      <c r="S840">
        <v>0.77400000000000002</v>
      </c>
      <c r="T840">
        <f t="shared" si="27"/>
        <v>0.22599999999999998</v>
      </c>
      <c r="U840">
        <f t="array" ref="U840:V840">VLOOKUP(D840,TOURISM!$D$2:$F$2692,{2,3},FALSE)</f>
        <v>54450000000</v>
      </c>
      <c r="V840">
        <v>39331000000</v>
      </c>
      <c r="W840" s="12">
        <f t="array" ref="W840:AB840">VLOOKUP(D840,BUSINESS!$D$2:$J$2692,{2,3,4,5,6,7},FALSE)</f>
        <v>0.65</v>
      </c>
      <c r="X840" s="12">
        <v>7</v>
      </c>
      <c r="Y840" s="12">
        <v>0</v>
      </c>
      <c r="Z840" s="12">
        <v>132</v>
      </c>
      <c r="AA840" s="11">
        <v>0.46899999999999997</v>
      </c>
      <c r="AB840" s="11">
        <v>0.83499999999999996</v>
      </c>
    </row>
    <row r="841" spans="1:28" ht="15" x14ac:dyDescent="0.25">
      <c r="A841" s="7" t="s">
        <v>143</v>
      </c>
      <c r="B841" s="12" t="s">
        <v>75</v>
      </c>
      <c r="C841" s="19">
        <v>2007</v>
      </c>
      <c r="D841" s="9" t="str">
        <f t="shared" si="26"/>
        <v>France-Europe2007</v>
      </c>
      <c r="E841" s="10">
        <v>2580000000000</v>
      </c>
      <c r="F841" s="11">
        <v>0.109</v>
      </c>
      <c r="G841" s="11">
        <v>4413</v>
      </c>
      <c r="H841" s="12">
        <v>0</v>
      </c>
      <c r="I841">
        <f t="array" ref="I841:J841">_xlfn.IFNA(VLOOKUP(D841,ENERGY!$D$2:$F$2692,{2,3},FALSE),0)</f>
        <v>270660</v>
      </c>
      <c r="J841">
        <v>392072</v>
      </c>
      <c r="K841">
        <f t="array" ref="K841:S841">VLOOKUP(D841,'HUMAN RESOURCES'!$D$2:$M$2692,{2,3,4,5,6,7,8,9,10},FALSE)</f>
        <v>1.2999999999999999E-2</v>
      </c>
      <c r="L841">
        <v>4.0000000000000001E-3</v>
      </c>
      <c r="M841">
        <v>85</v>
      </c>
      <c r="N841">
        <v>78</v>
      </c>
      <c r="O841">
        <v>0.184</v>
      </c>
      <c r="P841">
        <v>0.65100000000000002</v>
      </c>
      <c r="Q841">
        <v>0.16500000000000001</v>
      </c>
      <c r="R841">
        <v>64012572</v>
      </c>
      <c r="S841">
        <v>0.77600000000000002</v>
      </c>
      <c r="T841">
        <f t="shared" si="27"/>
        <v>0.22399999999999998</v>
      </c>
      <c r="U841">
        <f t="array" ref="U841:V841">VLOOKUP(D841,TOURISM!$D$2:$F$2692,{2,3},FALSE)</f>
        <v>63701000000</v>
      </c>
      <c r="V841">
        <v>46029000000</v>
      </c>
      <c r="W841" s="12">
        <f t="array" ref="W841:AB841">VLOOKUP(D841,BUSINESS!$D$2:$J$2692,{2,3,4,5,6,7},FALSE)</f>
        <v>0.65</v>
      </c>
      <c r="X841" s="12">
        <v>7</v>
      </c>
      <c r="Y841" s="12">
        <v>0</v>
      </c>
      <c r="Z841" s="12">
        <v>132</v>
      </c>
      <c r="AA841" s="11">
        <v>0.66100000000000003</v>
      </c>
      <c r="AB841" s="11">
        <v>0.89</v>
      </c>
    </row>
    <row r="842" spans="1:28" ht="15" x14ac:dyDescent="0.25">
      <c r="A842" s="7" t="s">
        <v>143</v>
      </c>
      <c r="B842" s="12" t="s">
        <v>75</v>
      </c>
      <c r="C842" s="19">
        <v>2008</v>
      </c>
      <c r="D842" s="9" t="str">
        <f t="shared" si="26"/>
        <v>France-Europe2008</v>
      </c>
      <c r="E842" s="10">
        <v>2830000000000</v>
      </c>
      <c r="F842" s="11">
        <v>0.11</v>
      </c>
      <c r="G842" s="11">
        <v>4877</v>
      </c>
      <c r="H842" s="12">
        <v>0</v>
      </c>
      <c r="I842">
        <f t="array" ref="I842:J842">_xlfn.IFNA(VLOOKUP(D842,ENERGY!$D$2:$F$2692,{2,3},FALSE),0)</f>
        <v>0</v>
      </c>
      <c r="J842">
        <v>0</v>
      </c>
      <c r="K842">
        <f t="array" ref="K842:S842">VLOOKUP(D842,'HUMAN RESOURCES'!$D$2:$M$2692,{2,3,4,5,6,7,8,9,10},FALSE)</f>
        <v>1.2999999999999999E-2</v>
      </c>
      <c r="L842">
        <v>4.0000000000000001E-3</v>
      </c>
      <c r="M842">
        <v>85</v>
      </c>
      <c r="N842">
        <v>78</v>
      </c>
      <c r="O842">
        <v>0.184</v>
      </c>
      <c r="P842">
        <v>0.65100000000000002</v>
      </c>
      <c r="Q842">
        <v>0.16500000000000001</v>
      </c>
      <c r="R842">
        <v>64371099</v>
      </c>
      <c r="S842">
        <v>0.77900000000000003</v>
      </c>
      <c r="T842">
        <f t="shared" si="27"/>
        <v>0.22099999999999997</v>
      </c>
      <c r="U842">
        <f t="array" ref="U842:V842">VLOOKUP(D842,TOURISM!$D$2:$F$2692,{2,3},FALSE)</f>
        <v>67779000000</v>
      </c>
      <c r="V842">
        <v>50021000000</v>
      </c>
      <c r="W842" s="12">
        <f t="array" ref="W842:AB842">VLOOKUP(D842,BUSINESS!$D$2:$J$2692,{2,3,4,5,6,7},FALSE)</f>
        <v>0.64500000000000002</v>
      </c>
      <c r="X842" s="12">
        <v>7</v>
      </c>
      <c r="Y842" s="12">
        <v>0</v>
      </c>
      <c r="Z842" s="12">
        <v>132</v>
      </c>
      <c r="AA842" s="11">
        <v>0.70699999999999996</v>
      </c>
      <c r="AB842" s="11">
        <v>0.92700000000000005</v>
      </c>
    </row>
    <row r="843" spans="1:28" ht="15" x14ac:dyDescent="0.25">
      <c r="A843" s="7" t="s">
        <v>143</v>
      </c>
      <c r="B843" s="12" t="s">
        <v>75</v>
      </c>
      <c r="C843" s="19">
        <v>2009</v>
      </c>
      <c r="D843" s="9" t="str">
        <f t="shared" si="26"/>
        <v>France-Europe2009</v>
      </c>
      <c r="E843" s="10">
        <v>2620000000000</v>
      </c>
      <c r="F843" s="11">
        <v>0.11700000000000001</v>
      </c>
      <c r="G843" s="11">
        <v>4776</v>
      </c>
      <c r="H843" s="12">
        <v>0</v>
      </c>
      <c r="I843">
        <f t="array" ref="I843:J843">_xlfn.IFNA(VLOOKUP(D843,ENERGY!$D$2:$F$2692,{2,3},FALSE),0)</f>
        <v>265879</v>
      </c>
      <c r="J843">
        <v>387591</v>
      </c>
      <c r="K843">
        <f t="array" ref="K843:S843">VLOOKUP(D843,'HUMAN RESOURCES'!$D$2:$M$2692,{2,3,4,5,6,7,8,9,10},FALSE)</f>
        <v>1.2999999999999999E-2</v>
      </c>
      <c r="L843">
        <v>4.0000000000000001E-3</v>
      </c>
      <c r="M843">
        <v>85</v>
      </c>
      <c r="N843">
        <v>78</v>
      </c>
      <c r="O843">
        <v>0.184</v>
      </c>
      <c r="P843">
        <v>0.65</v>
      </c>
      <c r="Q843">
        <v>0.16600000000000001</v>
      </c>
      <c r="R843">
        <v>64702921</v>
      </c>
      <c r="S843">
        <v>0.78100000000000003</v>
      </c>
      <c r="T843">
        <f t="shared" si="27"/>
        <v>0.21899999999999997</v>
      </c>
      <c r="U843">
        <f t="array" ref="U843:V843">VLOOKUP(D843,TOURISM!$D$2:$F$2692,{2,3},FALSE)</f>
        <v>58857000000</v>
      </c>
      <c r="V843">
        <v>45806000000</v>
      </c>
      <c r="W843" s="12">
        <f t="array" ref="W843:AB843">VLOOKUP(D843,BUSINESS!$D$2:$J$2692,{2,3,4,5,6,7},FALSE)</f>
        <v>0.64800000000000002</v>
      </c>
      <c r="X843" s="12">
        <v>7</v>
      </c>
      <c r="Y843" s="12">
        <v>0</v>
      </c>
      <c r="Z843" s="12">
        <v>132</v>
      </c>
      <c r="AA843" s="11">
        <v>0.71599999999999997</v>
      </c>
      <c r="AB843" s="11">
        <v>0.92100000000000004</v>
      </c>
    </row>
    <row r="844" spans="1:28" ht="15" x14ac:dyDescent="0.25">
      <c r="A844" s="7" t="s">
        <v>143</v>
      </c>
      <c r="B844" s="12" t="s">
        <v>75</v>
      </c>
      <c r="C844" s="19">
        <v>2010</v>
      </c>
      <c r="D844" s="9" t="str">
        <f t="shared" si="26"/>
        <v>France-Europe2010</v>
      </c>
      <c r="E844" s="10">
        <v>2570000000000</v>
      </c>
      <c r="F844" s="11">
        <v>0.11700000000000001</v>
      </c>
      <c r="G844" s="11">
        <v>4634</v>
      </c>
      <c r="H844" s="12">
        <v>0</v>
      </c>
      <c r="I844">
        <f t="array" ref="I844:J844">_xlfn.IFNA(VLOOKUP(D844,ENERGY!$D$2:$F$2692,{2,3},FALSE),0)</f>
        <v>266793</v>
      </c>
      <c r="J844">
        <v>382582</v>
      </c>
      <c r="K844">
        <f t="array" ref="K844:S844">VLOOKUP(D844,'HUMAN RESOURCES'!$D$2:$M$2692,{2,3,4,5,6,7,8,9,10},FALSE)</f>
        <v>1.2999999999999999E-2</v>
      </c>
      <c r="L844">
        <v>4.0000000000000001E-3</v>
      </c>
      <c r="M844">
        <v>85</v>
      </c>
      <c r="N844">
        <v>78</v>
      </c>
      <c r="O844">
        <v>0.184</v>
      </c>
      <c r="P844">
        <v>0.64800000000000002</v>
      </c>
      <c r="Q844">
        <v>0.16800000000000001</v>
      </c>
      <c r="R844">
        <v>65023142</v>
      </c>
      <c r="S844">
        <v>0.78300000000000003</v>
      </c>
      <c r="T844">
        <f t="shared" si="27"/>
        <v>0.21699999999999997</v>
      </c>
      <c r="U844">
        <f t="array" ref="U844:V844">VLOOKUP(D844,TOURISM!$D$2:$F$2692,{2,3},FALSE)</f>
        <v>56139000000</v>
      </c>
      <c r="V844">
        <v>46157000000</v>
      </c>
      <c r="W844" s="12">
        <f t="array" ref="W844:AB844">VLOOKUP(D844,BUSINESS!$D$2:$J$2692,{2,3,4,5,6,7},FALSE)</f>
        <v>0.64800000000000002</v>
      </c>
      <c r="X844" s="12">
        <v>7</v>
      </c>
      <c r="Y844" s="12">
        <v>0</v>
      </c>
      <c r="Z844" s="12">
        <v>132</v>
      </c>
      <c r="AA844" s="11">
        <v>0.77300000000000002</v>
      </c>
      <c r="AB844" s="11">
        <v>0.91400000000000003</v>
      </c>
    </row>
    <row r="845" spans="1:28" ht="15" x14ac:dyDescent="0.25">
      <c r="A845" s="7" t="s">
        <v>143</v>
      </c>
      <c r="B845" s="12" t="s">
        <v>75</v>
      </c>
      <c r="C845" s="19">
        <v>2011</v>
      </c>
      <c r="D845" s="9" t="str">
        <f t="shared" si="26"/>
        <v>France-Europe2011</v>
      </c>
      <c r="E845" s="10">
        <v>2780000000000</v>
      </c>
      <c r="F845" s="11">
        <v>0.11600000000000001</v>
      </c>
      <c r="G845" s="11">
        <v>4968</v>
      </c>
      <c r="H845" s="12">
        <v>0</v>
      </c>
      <c r="I845">
        <f t="array" ref="I845:J845">_xlfn.IFNA(VLOOKUP(D845,ENERGY!$D$2:$F$2692,{2,3},FALSE),0)</f>
        <v>0</v>
      </c>
      <c r="J845">
        <v>0</v>
      </c>
      <c r="K845">
        <f t="array" ref="K845:S845">VLOOKUP(D845,'HUMAN RESOURCES'!$D$2:$M$2692,{2,3,4,5,6,7,8,9,10},FALSE)</f>
        <v>1.2999999999999999E-2</v>
      </c>
      <c r="L845">
        <v>4.0000000000000001E-3</v>
      </c>
      <c r="M845">
        <v>86</v>
      </c>
      <c r="N845">
        <v>79</v>
      </c>
      <c r="O845">
        <v>0.183</v>
      </c>
      <c r="P845">
        <v>0.64600000000000002</v>
      </c>
      <c r="Q845">
        <v>0.17100000000000001</v>
      </c>
      <c r="R845">
        <v>65343588</v>
      </c>
      <c r="S845">
        <v>0.78600000000000003</v>
      </c>
      <c r="T845">
        <f t="shared" si="27"/>
        <v>0.21399999999999997</v>
      </c>
      <c r="U845">
        <f t="array" ref="U845:V845">VLOOKUP(D845,TOURISM!$D$2:$F$2692,{2,3},FALSE)</f>
        <v>65959000000</v>
      </c>
      <c r="V845">
        <v>53914000000</v>
      </c>
      <c r="W845" s="12">
        <f t="array" ref="W845:AB845">VLOOKUP(D845,BUSINESS!$D$2:$J$2692,{2,3,4,5,6,7},FALSE)</f>
        <v>0.64700000000000002</v>
      </c>
      <c r="X845" s="12">
        <v>7</v>
      </c>
      <c r="Y845" s="12">
        <v>0</v>
      </c>
      <c r="Z845" s="12">
        <v>132</v>
      </c>
      <c r="AA845" s="11">
        <v>0.77800000000000002</v>
      </c>
      <c r="AB845" s="11">
        <v>0.94099999999999995</v>
      </c>
    </row>
    <row r="846" spans="1:28" ht="15" x14ac:dyDescent="0.25">
      <c r="A846" s="7" t="s">
        <v>143</v>
      </c>
      <c r="B846" s="12" t="s">
        <v>75</v>
      </c>
      <c r="C846" s="19">
        <v>2012</v>
      </c>
      <c r="D846" s="9" t="str">
        <f t="shared" si="26"/>
        <v>France-Europe2012</v>
      </c>
      <c r="E846" s="10">
        <v>2610000000000</v>
      </c>
      <c r="F846" s="11">
        <v>0.11700000000000001</v>
      </c>
      <c r="G846" s="11">
        <v>4690</v>
      </c>
      <c r="H846" s="12">
        <v>0</v>
      </c>
      <c r="I846">
        <f t="array" ref="I846:J846">_xlfn.IFNA(VLOOKUP(D846,ENERGY!$D$2:$F$2692,{2,3},FALSE),0)</f>
        <v>0</v>
      </c>
      <c r="J846">
        <v>0</v>
      </c>
      <c r="K846">
        <f t="array" ref="K846:S846">VLOOKUP(D846,'HUMAN RESOURCES'!$D$2:$M$2692,{2,3,4,5,6,7,8,9,10},FALSE)</f>
        <v>1.2999999999999999E-2</v>
      </c>
      <c r="L846">
        <v>4.0000000000000001E-3</v>
      </c>
      <c r="M846">
        <v>86</v>
      </c>
      <c r="N846">
        <v>79</v>
      </c>
      <c r="O846">
        <v>0.183</v>
      </c>
      <c r="P846">
        <v>0.64300000000000002</v>
      </c>
      <c r="Q846">
        <v>0.17499999999999999</v>
      </c>
      <c r="R846">
        <v>65676758</v>
      </c>
      <c r="S846">
        <v>0.78800000000000003</v>
      </c>
      <c r="T846">
        <f t="shared" si="27"/>
        <v>0.21199999999999997</v>
      </c>
      <c r="U846">
        <f t="array" ref="U846:V846">VLOOKUP(D846,TOURISM!$D$2:$F$2692,{2,3},FALSE)</f>
        <v>63530000000</v>
      </c>
      <c r="V846">
        <v>47159000000</v>
      </c>
      <c r="W846" s="12">
        <f t="array" ref="W846:AB846">VLOOKUP(D846,BUSINESS!$D$2:$J$2692,{2,3,4,5,6,7},FALSE)</f>
        <v>0.64700000000000002</v>
      </c>
      <c r="X846" s="12">
        <v>7</v>
      </c>
      <c r="Y846" s="12">
        <v>35</v>
      </c>
      <c r="Z846" s="12">
        <v>132</v>
      </c>
      <c r="AA846" s="11">
        <v>0.81399999999999995</v>
      </c>
      <c r="AB846" s="11">
        <v>0.97399999999999998</v>
      </c>
    </row>
    <row r="847" spans="1:28" ht="15" x14ac:dyDescent="0.25">
      <c r="A847" s="7" t="s">
        <v>144</v>
      </c>
      <c r="B847" s="12" t="s">
        <v>80</v>
      </c>
      <c r="C847" s="19">
        <v>2000</v>
      </c>
      <c r="D847" s="9" t="str">
        <f t="shared" si="26"/>
        <v>French Polynesia-Oceania2000</v>
      </c>
      <c r="E847" s="10">
        <v>3447543138</v>
      </c>
      <c r="F847" s="12">
        <v>0</v>
      </c>
      <c r="G847" s="12">
        <v>0</v>
      </c>
      <c r="H847" s="12">
        <v>0</v>
      </c>
      <c r="I847">
        <f t="array" ref="I847:J847">_xlfn.IFNA(VLOOKUP(D847,ENERGY!$D$2:$F$2692,{2,3},FALSE),0)</f>
        <v>0</v>
      </c>
      <c r="J847">
        <v>0</v>
      </c>
      <c r="K847">
        <f t="array" ref="K847:S847">VLOOKUP(D847,'HUMAN RESOURCES'!$D$2:$M$2692,{2,3,4,5,6,7,8,9,10},FALSE)</f>
        <v>0.02</v>
      </c>
      <c r="L847">
        <v>0</v>
      </c>
      <c r="M847">
        <v>75</v>
      </c>
      <c r="N847">
        <v>70</v>
      </c>
      <c r="O847">
        <v>0.318</v>
      </c>
      <c r="P847">
        <v>0.64</v>
      </c>
      <c r="Q847">
        <v>4.2999999999999997E-2</v>
      </c>
      <c r="R847">
        <v>237267</v>
      </c>
      <c r="S847">
        <v>0.56100000000000005</v>
      </c>
      <c r="T847">
        <f t="shared" si="27"/>
        <v>0.43899999999999995</v>
      </c>
      <c r="U847">
        <f t="array" ref="U847:V847">VLOOKUP(D847,TOURISM!$D$2:$F$2692,{2,3},FALSE)</f>
        <v>0</v>
      </c>
      <c r="V847">
        <v>0</v>
      </c>
      <c r="W847" s="12">
        <f t="array" ref="W847:AB847">VLOOKUP(D847,BUSINESS!$D$2:$J$2692,{2,3,4,5,6,7},FALSE)</f>
        <v>0</v>
      </c>
      <c r="X847" s="12">
        <v>0</v>
      </c>
      <c r="Y847" s="12">
        <v>0</v>
      </c>
      <c r="Z847" s="12">
        <v>0</v>
      </c>
      <c r="AA847" s="11">
        <v>6.4000000000000001E-2</v>
      </c>
      <c r="AB847" s="11">
        <v>0.16800000000000001</v>
      </c>
    </row>
    <row r="848" spans="1:28" ht="15" x14ac:dyDescent="0.25">
      <c r="A848" s="7" t="s">
        <v>144</v>
      </c>
      <c r="B848" s="12" t="s">
        <v>80</v>
      </c>
      <c r="C848" s="19">
        <v>2001</v>
      </c>
      <c r="D848" s="9" t="str">
        <f t="shared" si="26"/>
        <v>French Polynesia-Oceania2001</v>
      </c>
      <c r="E848" s="7">
        <v>3447543138</v>
      </c>
      <c r="F848" s="12">
        <v>0</v>
      </c>
      <c r="G848" s="12">
        <v>0</v>
      </c>
      <c r="H848" s="12">
        <v>0</v>
      </c>
      <c r="I848">
        <f t="array" ref="I848:J848">_xlfn.IFNA(VLOOKUP(D848,ENERGY!$D$2:$F$2692,{2,3},FALSE),0)</f>
        <v>0</v>
      </c>
      <c r="J848">
        <v>0</v>
      </c>
      <c r="K848">
        <f t="array" ref="K848:S848">VLOOKUP(D848,'HUMAN RESOURCES'!$D$2:$M$2692,{2,3,4,5,6,7,8,9,10},FALSE)</f>
        <v>0.02</v>
      </c>
      <c r="L848">
        <v>0</v>
      </c>
      <c r="M848">
        <v>76</v>
      </c>
      <c r="N848">
        <v>70</v>
      </c>
      <c r="O848">
        <v>0.31</v>
      </c>
      <c r="P848">
        <v>0.64500000000000002</v>
      </c>
      <c r="Q848">
        <v>4.3999999999999997E-2</v>
      </c>
      <c r="R848">
        <v>241276</v>
      </c>
      <c r="S848">
        <v>0.56000000000000005</v>
      </c>
      <c r="T848">
        <f t="shared" si="27"/>
        <v>0.43999999999999995</v>
      </c>
      <c r="U848">
        <f t="array" ref="U848:V848">VLOOKUP(D848,TOURISM!$D$2:$F$2692,{2,3},FALSE)</f>
        <v>0</v>
      </c>
      <c r="V848">
        <v>0</v>
      </c>
      <c r="W848" s="12">
        <f t="array" ref="W848:AB848">VLOOKUP(D848,BUSINESS!$D$2:$J$2692,{2,3,4,5,6,7},FALSE)</f>
        <v>0</v>
      </c>
      <c r="X848" s="12">
        <v>0</v>
      </c>
      <c r="Y848" s="12">
        <v>0</v>
      </c>
      <c r="Z848" s="12">
        <v>0</v>
      </c>
      <c r="AA848" s="11">
        <v>6.3E-2</v>
      </c>
      <c r="AB848" s="11">
        <v>0.27900000000000003</v>
      </c>
    </row>
    <row r="849" spans="1:28" ht="15" x14ac:dyDescent="0.25">
      <c r="A849" s="7" t="s">
        <v>144</v>
      </c>
      <c r="B849" s="12" t="s">
        <v>80</v>
      </c>
      <c r="C849" s="19">
        <v>2002</v>
      </c>
      <c r="D849" s="9" t="str">
        <f t="shared" si="26"/>
        <v>French Polynesia-Oceania2002</v>
      </c>
      <c r="E849" s="7">
        <v>0</v>
      </c>
      <c r="F849" s="12">
        <v>0</v>
      </c>
      <c r="G849" s="12">
        <v>0</v>
      </c>
      <c r="H849" s="12">
        <v>0</v>
      </c>
      <c r="I849">
        <f t="array" ref="I849:J849">_xlfn.IFNA(VLOOKUP(D849,ENERGY!$D$2:$F$2692,{2,3},FALSE),0)</f>
        <v>0</v>
      </c>
      <c r="J849">
        <v>884</v>
      </c>
      <c r="K849">
        <f t="array" ref="K849:S849">VLOOKUP(D849,'HUMAN RESOURCES'!$D$2:$M$2692,{2,3,4,5,6,7,8,9,10},FALSE)</f>
        <v>1.9E-2</v>
      </c>
      <c r="L849">
        <v>0</v>
      </c>
      <c r="M849">
        <v>76</v>
      </c>
      <c r="N849">
        <v>70</v>
      </c>
      <c r="O849">
        <v>0.30299999999999999</v>
      </c>
      <c r="P849">
        <v>0.65200000000000002</v>
      </c>
      <c r="Q849">
        <v>4.4999999999999998E-2</v>
      </c>
      <c r="R849">
        <v>245032</v>
      </c>
      <c r="S849">
        <v>0.55900000000000005</v>
      </c>
      <c r="T849">
        <f t="shared" si="27"/>
        <v>0.44099999999999995</v>
      </c>
      <c r="U849">
        <f t="array" ref="U849:V849">VLOOKUP(D849,TOURISM!$D$2:$F$2692,{2,3},FALSE)</f>
        <v>471000000</v>
      </c>
      <c r="V849">
        <v>264000000</v>
      </c>
      <c r="W849" s="12">
        <f t="array" ref="W849:AB849">VLOOKUP(D849,BUSINESS!$D$2:$J$2692,{2,3,4,5,6,7},FALSE)</f>
        <v>0</v>
      </c>
      <c r="X849" s="12">
        <v>0</v>
      </c>
      <c r="Y849" s="12">
        <v>0</v>
      </c>
      <c r="Z849" s="12">
        <v>0</v>
      </c>
      <c r="AA849" s="11">
        <v>8.2000000000000003E-2</v>
      </c>
      <c r="AB849" s="11">
        <v>0.21299999999999999</v>
      </c>
    </row>
    <row r="850" spans="1:28" ht="15" x14ac:dyDescent="0.25">
      <c r="A850" s="7" t="s">
        <v>144</v>
      </c>
      <c r="B850" s="12" t="s">
        <v>80</v>
      </c>
      <c r="C850" s="19">
        <v>2003</v>
      </c>
      <c r="D850" s="9" t="str">
        <f t="shared" si="26"/>
        <v>French Polynesia-Oceania2003</v>
      </c>
      <c r="E850" s="7">
        <v>0</v>
      </c>
      <c r="F850" s="12">
        <v>0</v>
      </c>
      <c r="G850" s="12">
        <v>0</v>
      </c>
      <c r="H850" s="12">
        <v>0</v>
      </c>
      <c r="I850">
        <f t="array" ref="I850:J850">_xlfn.IFNA(VLOOKUP(D850,ENERGY!$D$2:$F$2692,{2,3},FALSE),0)</f>
        <v>0</v>
      </c>
      <c r="J850">
        <v>873</v>
      </c>
      <c r="K850">
        <f t="array" ref="K850:S850">VLOOKUP(D850,'HUMAN RESOURCES'!$D$2:$M$2692,{2,3,4,5,6,7,8,9,10},FALSE)</f>
        <v>1.9E-2</v>
      </c>
      <c r="L850">
        <v>0</v>
      </c>
      <c r="M850">
        <v>76</v>
      </c>
      <c r="N850">
        <v>71</v>
      </c>
      <c r="O850">
        <v>0.29399999999999998</v>
      </c>
      <c r="P850">
        <v>0.65900000000000003</v>
      </c>
      <c r="Q850">
        <v>4.5999999999999999E-2</v>
      </c>
      <c r="R850">
        <v>248536</v>
      </c>
      <c r="S850">
        <v>0.56000000000000005</v>
      </c>
      <c r="T850">
        <f t="shared" si="27"/>
        <v>0.43999999999999995</v>
      </c>
      <c r="U850">
        <f t="array" ref="U850:V850">VLOOKUP(D850,TOURISM!$D$2:$F$2692,{2,3},FALSE)</f>
        <v>651000000</v>
      </c>
      <c r="V850">
        <v>335000000</v>
      </c>
      <c r="W850" s="12">
        <f t="array" ref="W850:AB850">VLOOKUP(D850,BUSINESS!$D$2:$J$2692,{2,3,4,5,6,7},FALSE)</f>
        <v>0</v>
      </c>
      <c r="X850" s="12">
        <v>0</v>
      </c>
      <c r="Y850" s="12">
        <v>0</v>
      </c>
      <c r="Z850" s="12">
        <v>0</v>
      </c>
      <c r="AA850" s="11">
        <v>0.14099999999999999</v>
      </c>
      <c r="AB850" s="11">
        <v>0.24199999999999999</v>
      </c>
    </row>
    <row r="851" spans="1:28" ht="15" x14ac:dyDescent="0.25">
      <c r="A851" s="7" t="s">
        <v>144</v>
      </c>
      <c r="B851" s="12" t="s">
        <v>80</v>
      </c>
      <c r="C851" s="19">
        <v>2004</v>
      </c>
      <c r="D851" s="9" t="str">
        <f t="shared" si="26"/>
        <v>French Polynesia-Oceania2004</v>
      </c>
      <c r="E851" s="7">
        <v>0</v>
      </c>
      <c r="F851" s="12">
        <v>0</v>
      </c>
      <c r="G851" s="12">
        <v>0</v>
      </c>
      <c r="H851" s="12">
        <v>0</v>
      </c>
      <c r="I851">
        <f t="array" ref="I851:J851">_xlfn.IFNA(VLOOKUP(D851,ENERGY!$D$2:$F$2692,{2,3},FALSE),0)</f>
        <v>0</v>
      </c>
      <c r="J851">
        <v>869</v>
      </c>
      <c r="K851">
        <f t="array" ref="K851:S851">VLOOKUP(D851,'HUMAN RESOURCES'!$D$2:$M$2692,{2,3,4,5,6,7,8,9,10},FALSE)</f>
        <v>1.9E-2</v>
      </c>
      <c r="L851">
        <v>0</v>
      </c>
      <c r="M851">
        <v>77</v>
      </c>
      <c r="N851">
        <v>71</v>
      </c>
      <c r="O851">
        <v>0.28599999999999998</v>
      </c>
      <c r="P851">
        <v>0.66600000000000004</v>
      </c>
      <c r="Q851">
        <v>4.8000000000000001E-2</v>
      </c>
      <c r="R851">
        <v>251811</v>
      </c>
      <c r="S851">
        <v>0.56200000000000006</v>
      </c>
      <c r="T851">
        <f t="shared" si="27"/>
        <v>0.43799999999999994</v>
      </c>
      <c r="U851">
        <f t="array" ref="U851:V851">VLOOKUP(D851,TOURISM!$D$2:$F$2692,{2,3},FALSE)</f>
        <v>737000000</v>
      </c>
      <c r="V851">
        <v>425000000</v>
      </c>
      <c r="W851" s="12">
        <f t="array" ref="W851:AB851">VLOOKUP(D851,BUSINESS!$D$2:$J$2692,{2,3,4,5,6,7},FALSE)</f>
        <v>0</v>
      </c>
      <c r="X851" s="12">
        <v>0</v>
      </c>
      <c r="Y851" s="12">
        <v>0</v>
      </c>
      <c r="Z851" s="12">
        <v>0</v>
      </c>
      <c r="AA851" s="11">
        <v>0.17899999999999999</v>
      </c>
      <c r="AB851" s="11">
        <v>0.38100000000000001</v>
      </c>
    </row>
    <row r="852" spans="1:28" ht="15" x14ac:dyDescent="0.25">
      <c r="A852" s="7" t="s">
        <v>144</v>
      </c>
      <c r="B852" s="12" t="s">
        <v>80</v>
      </c>
      <c r="C852" s="19">
        <v>2005</v>
      </c>
      <c r="D852" s="9" t="str">
        <f t="shared" si="26"/>
        <v>French Polynesia-Oceania2005</v>
      </c>
      <c r="E852" s="7">
        <v>0</v>
      </c>
      <c r="F852" s="12">
        <v>0</v>
      </c>
      <c r="G852" s="12">
        <v>0</v>
      </c>
      <c r="H852" s="12">
        <v>0</v>
      </c>
      <c r="I852">
        <f t="array" ref="I852:J852">_xlfn.IFNA(VLOOKUP(D852,ENERGY!$D$2:$F$2692,{2,3},FALSE),0)</f>
        <v>0</v>
      </c>
      <c r="J852">
        <v>788</v>
      </c>
      <c r="K852">
        <f t="array" ref="K852:S852">VLOOKUP(D852,'HUMAN RESOURCES'!$D$2:$M$2692,{2,3,4,5,6,7,8,9,10},FALSE)</f>
        <v>1.7999999999999999E-2</v>
      </c>
      <c r="L852">
        <v>0</v>
      </c>
      <c r="M852">
        <v>77</v>
      </c>
      <c r="N852">
        <v>72</v>
      </c>
      <c r="O852">
        <v>0.27700000000000002</v>
      </c>
      <c r="P852">
        <v>0.67200000000000004</v>
      </c>
      <c r="Q852">
        <v>0.05</v>
      </c>
      <c r="R852">
        <v>254884</v>
      </c>
      <c r="S852">
        <v>0.56399999999999995</v>
      </c>
      <c r="T852">
        <f t="shared" si="27"/>
        <v>0.43600000000000005</v>
      </c>
      <c r="U852">
        <f t="array" ref="U852:V852">VLOOKUP(D852,TOURISM!$D$2:$F$2692,{2,3},FALSE)</f>
        <v>759000000</v>
      </c>
      <c r="V852">
        <v>430000000</v>
      </c>
      <c r="W852" s="12">
        <f t="array" ref="W852:AB852">VLOOKUP(D852,BUSINESS!$D$2:$J$2692,{2,3,4,5,6,7},FALSE)</f>
        <v>0</v>
      </c>
      <c r="X852" s="12">
        <v>0</v>
      </c>
      <c r="Y852" s="12">
        <v>0</v>
      </c>
      <c r="Z852" s="12">
        <v>0</v>
      </c>
      <c r="AA852" s="11">
        <v>0.215</v>
      </c>
      <c r="AB852" s="11">
        <v>0.47099999999999997</v>
      </c>
    </row>
    <row r="853" spans="1:28" ht="15" x14ac:dyDescent="0.25">
      <c r="A853" s="7" t="s">
        <v>144</v>
      </c>
      <c r="B853" s="12" t="s">
        <v>80</v>
      </c>
      <c r="C853" s="19">
        <v>2006</v>
      </c>
      <c r="D853" s="9" t="str">
        <f t="shared" si="26"/>
        <v>French Polynesia-Oceania2006</v>
      </c>
      <c r="E853" s="7">
        <v>0</v>
      </c>
      <c r="F853" s="12">
        <v>0</v>
      </c>
      <c r="G853" s="12">
        <v>0</v>
      </c>
      <c r="H853" s="12">
        <v>0</v>
      </c>
      <c r="I853">
        <f t="array" ref="I853:J853">_xlfn.IFNA(VLOOKUP(D853,ENERGY!$D$2:$F$2692,{2,3},FALSE),0)</f>
        <v>0</v>
      </c>
      <c r="J853">
        <v>843</v>
      </c>
      <c r="K853">
        <f t="array" ref="K853:S853">VLOOKUP(D853,'HUMAN RESOURCES'!$D$2:$M$2692,{2,3,4,5,6,7,8,9,10},FALSE)</f>
        <v>1.7999999999999999E-2</v>
      </c>
      <c r="L853">
        <v>0</v>
      </c>
      <c r="M853">
        <v>77</v>
      </c>
      <c r="N853">
        <v>72</v>
      </c>
      <c r="O853">
        <v>0.26900000000000002</v>
      </c>
      <c r="P853">
        <v>0.67800000000000005</v>
      </c>
      <c r="Q853">
        <v>5.2999999999999999E-2</v>
      </c>
      <c r="R853">
        <v>257731</v>
      </c>
      <c r="S853">
        <v>0.56599999999999995</v>
      </c>
      <c r="T853">
        <f t="shared" si="27"/>
        <v>0.43400000000000005</v>
      </c>
      <c r="U853">
        <f t="array" ref="U853:V853">VLOOKUP(D853,TOURISM!$D$2:$F$2692,{2,3},FALSE)</f>
        <v>463000000</v>
      </c>
      <c r="V853">
        <v>122000000</v>
      </c>
      <c r="W853" s="12">
        <f t="array" ref="W853:AB853">VLOOKUP(D853,BUSINESS!$D$2:$J$2692,{2,3,4,5,6,7},FALSE)</f>
        <v>0</v>
      </c>
      <c r="X853" s="12">
        <v>0</v>
      </c>
      <c r="Y853" s="12">
        <v>0</v>
      </c>
      <c r="Z853" s="12">
        <v>0</v>
      </c>
      <c r="AA853" s="11">
        <v>0.251</v>
      </c>
      <c r="AB853" s="11">
        <v>0.59</v>
      </c>
    </row>
    <row r="854" spans="1:28" ht="15" x14ac:dyDescent="0.25">
      <c r="A854" s="7" t="s">
        <v>144</v>
      </c>
      <c r="B854" s="12" t="s">
        <v>80</v>
      </c>
      <c r="C854" s="19">
        <v>2007</v>
      </c>
      <c r="D854" s="9" t="str">
        <f t="shared" si="26"/>
        <v>French Polynesia-Oceania2007</v>
      </c>
      <c r="E854" s="7">
        <v>0</v>
      </c>
      <c r="F854" s="12">
        <v>0</v>
      </c>
      <c r="G854" s="12">
        <v>0</v>
      </c>
      <c r="H854" s="12">
        <v>0</v>
      </c>
      <c r="I854">
        <f t="array" ref="I854:J854">_xlfn.IFNA(VLOOKUP(D854,ENERGY!$D$2:$F$2692,{2,3},FALSE),0)</f>
        <v>0</v>
      </c>
      <c r="J854">
        <v>851</v>
      </c>
      <c r="K854">
        <f t="array" ref="K854:S854">VLOOKUP(D854,'HUMAN RESOURCES'!$D$2:$M$2692,{2,3,4,5,6,7,8,9,10},FALSE)</f>
        <v>1.7999999999999999E-2</v>
      </c>
      <c r="L854">
        <v>0</v>
      </c>
      <c r="M854">
        <v>77</v>
      </c>
      <c r="N854">
        <v>73</v>
      </c>
      <c r="O854">
        <v>0.26</v>
      </c>
      <c r="P854">
        <v>0.68300000000000005</v>
      </c>
      <c r="Q854">
        <v>5.7000000000000002E-2</v>
      </c>
      <c r="R854">
        <v>260361</v>
      </c>
      <c r="S854">
        <v>0.56799999999999995</v>
      </c>
      <c r="T854">
        <f t="shared" si="27"/>
        <v>0.43200000000000005</v>
      </c>
      <c r="U854">
        <f t="array" ref="U854:V854">VLOOKUP(D854,TOURISM!$D$2:$F$2692,{2,3},FALSE)</f>
        <v>537000000</v>
      </c>
      <c r="V854">
        <v>153000000</v>
      </c>
      <c r="W854" s="12">
        <f t="array" ref="W854:AB854">VLOOKUP(D854,BUSINESS!$D$2:$J$2692,{2,3,4,5,6,7},FALSE)</f>
        <v>0</v>
      </c>
      <c r="X854" s="12">
        <v>0</v>
      </c>
      <c r="Y854" s="12">
        <v>0</v>
      </c>
      <c r="Z854" s="12">
        <v>0</v>
      </c>
      <c r="AA854" s="11">
        <v>0.28599999999999998</v>
      </c>
      <c r="AB854" s="11">
        <v>0.67200000000000004</v>
      </c>
    </row>
    <row r="855" spans="1:28" ht="15" x14ac:dyDescent="0.25">
      <c r="A855" s="7" t="s">
        <v>144</v>
      </c>
      <c r="B855" s="12" t="s">
        <v>80</v>
      </c>
      <c r="C855" s="19">
        <v>2008</v>
      </c>
      <c r="D855" s="9" t="str">
        <f t="shared" si="26"/>
        <v>French Polynesia-Oceania2008</v>
      </c>
      <c r="E855" s="7">
        <v>0</v>
      </c>
      <c r="F855" s="12">
        <v>0</v>
      </c>
      <c r="G855" s="12">
        <v>0</v>
      </c>
      <c r="H855" s="12">
        <v>0</v>
      </c>
      <c r="I855">
        <f t="array" ref="I855:J855">_xlfn.IFNA(VLOOKUP(D855,ENERGY!$D$2:$F$2692,{2,3},FALSE),0)</f>
        <v>0</v>
      </c>
      <c r="J855">
        <v>0</v>
      </c>
      <c r="K855">
        <f t="array" ref="K855:S855">VLOOKUP(D855,'HUMAN RESOURCES'!$D$2:$M$2692,{2,3,4,5,6,7,8,9,10},FALSE)</f>
        <v>1.7000000000000001E-2</v>
      </c>
      <c r="L855">
        <v>0</v>
      </c>
      <c r="M855">
        <v>78</v>
      </c>
      <c r="N855">
        <v>73</v>
      </c>
      <c r="O855">
        <v>0.251</v>
      </c>
      <c r="P855">
        <v>0.68799999999999994</v>
      </c>
      <c r="Q855">
        <v>6.0999999999999999E-2</v>
      </c>
      <c r="R855">
        <v>262877</v>
      </c>
      <c r="S855">
        <v>0.56699999999999995</v>
      </c>
      <c r="T855">
        <f t="shared" si="27"/>
        <v>0.43300000000000005</v>
      </c>
      <c r="U855">
        <f t="array" ref="U855:V855">VLOOKUP(D855,TOURISM!$D$2:$F$2692,{2,3},FALSE)</f>
        <v>522000000</v>
      </c>
      <c r="V855">
        <v>159000000</v>
      </c>
      <c r="W855" s="12">
        <f t="array" ref="W855:AB855">VLOOKUP(D855,BUSINESS!$D$2:$J$2692,{2,3,4,5,6,7},FALSE)</f>
        <v>0</v>
      </c>
      <c r="X855" s="12">
        <v>0</v>
      </c>
      <c r="Y855" s="12">
        <v>0</v>
      </c>
      <c r="Z855" s="12">
        <v>0</v>
      </c>
      <c r="AA855" s="11">
        <v>0.33900000000000002</v>
      </c>
      <c r="AB855" s="11">
        <v>0.71199999999999997</v>
      </c>
    </row>
    <row r="856" spans="1:28" ht="15" x14ac:dyDescent="0.25">
      <c r="A856" s="7" t="s">
        <v>144</v>
      </c>
      <c r="B856" s="12" t="s">
        <v>80</v>
      </c>
      <c r="C856" s="19">
        <v>2009</v>
      </c>
      <c r="D856" s="9" t="str">
        <f t="shared" si="26"/>
        <v>French Polynesia-Oceania2009</v>
      </c>
      <c r="E856" s="7">
        <v>0</v>
      </c>
      <c r="F856" s="12">
        <v>0</v>
      </c>
      <c r="G856" s="12">
        <v>0</v>
      </c>
      <c r="H856" s="12">
        <v>0</v>
      </c>
      <c r="I856">
        <f t="array" ref="I856:J856">_xlfn.IFNA(VLOOKUP(D856,ENERGY!$D$2:$F$2692,{2,3},FALSE),0)</f>
        <v>0</v>
      </c>
      <c r="J856">
        <v>799</v>
      </c>
      <c r="K856">
        <f t="array" ref="K856:S856">VLOOKUP(D856,'HUMAN RESOURCES'!$D$2:$M$2692,{2,3,4,5,6,7,8,9,10},FALSE)</f>
        <v>1.7000000000000001E-2</v>
      </c>
      <c r="L856">
        <v>0</v>
      </c>
      <c r="M856">
        <v>78</v>
      </c>
      <c r="N856">
        <v>73</v>
      </c>
      <c r="O856">
        <v>0.24399999999999999</v>
      </c>
      <c r="P856">
        <v>0.69199999999999995</v>
      </c>
      <c r="Q856">
        <v>6.5000000000000002E-2</v>
      </c>
      <c r="R856">
        <v>265412</v>
      </c>
      <c r="S856">
        <v>0.56599999999999995</v>
      </c>
      <c r="T856">
        <f t="shared" si="27"/>
        <v>0.43400000000000005</v>
      </c>
      <c r="U856">
        <f t="array" ref="U856:V856">VLOOKUP(D856,TOURISM!$D$2:$F$2692,{2,3},FALSE)</f>
        <v>440000000</v>
      </c>
      <c r="V856">
        <v>164000000</v>
      </c>
      <c r="W856" s="12">
        <f t="array" ref="W856:AB856">VLOOKUP(D856,BUSINESS!$D$2:$J$2692,{2,3,4,5,6,7},FALSE)</f>
        <v>0</v>
      </c>
      <c r="X856" s="12">
        <v>0</v>
      </c>
      <c r="Y856" s="12">
        <v>0</v>
      </c>
      <c r="Z856" s="12">
        <v>0</v>
      </c>
      <c r="AA856" s="11">
        <v>0.44600000000000001</v>
      </c>
      <c r="AB856" s="11">
        <v>0.78500000000000003</v>
      </c>
    </row>
    <row r="857" spans="1:28" ht="15" x14ac:dyDescent="0.25">
      <c r="A857" s="7" t="s">
        <v>144</v>
      </c>
      <c r="B857" s="12" t="s">
        <v>80</v>
      </c>
      <c r="C857" s="19">
        <v>2010</v>
      </c>
      <c r="D857" s="9" t="str">
        <f t="shared" si="26"/>
        <v>French Polynesia-Oceania2010</v>
      </c>
      <c r="E857" s="7">
        <v>0</v>
      </c>
      <c r="F857" s="12">
        <v>0</v>
      </c>
      <c r="G857" s="12">
        <v>0</v>
      </c>
      <c r="H857" s="12">
        <v>0</v>
      </c>
      <c r="I857">
        <f t="array" ref="I857:J857">_xlfn.IFNA(VLOOKUP(D857,ENERGY!$D$2:$F$2692,{2,3},FALSE),0)</f>
        <v>0</v>
      </c>
      <c r="J857">
        <v>851</v>
      </c>
      <c r="K857">
        <f t="array" ref="K857:S857">VLOOKUP(D857,'HUMAN RESOURCES'!$D$2:$M$2692,{2,3,4,5,6,7,8,9,10},FALSE)</f>
        <v>1.7000000000000001E-2</v>
      </c>
      <c r="L857">
        <v>0</v>
      </c>
      <c r="M857">
        <v>78</v>
      </c>
      <c r="N857">
        <v>73</v>
      </c>
      <c r="O857">
        <v>0.23799999999999999</v>
      </c>
      <c r="P857">
        <v>0.69499999999999995</v>
      </c>
      <c r="Q857">
        <v>6.8000000000000005E-2</v>
      </c>
      <c r="R857">
        <v>268065</v>
      </c>
      <c r="S857">
        <v>0.56499999999999995</v>
      </c>
      <c r="T857">
        <f t="shared" si="27"/>
        <v>0.43500000000000005</v>
      </c>
      <c r="U857">
        <f t="array" ref="U857:V857">VLOOKUP(D857,TOURISM!$D$2:$F$2692,{2,3},FALSE)</f>
        <v>405000000</v>
      </c>
      <c r="V857">
        <v>160000000</v>
      </c>
      <c r="W857" s="12">
        <f t="array" ref="W857:AB857">VLOOKUP(D857,BUSINESS!$D$2:$J$2692,{2,3,4,5,6,7},FALSE)</f>
        <v>0</v>
      </c>
      <c r="X857" s="12">
        <v>0</v>
      </c>
      <c r="Y857" s="12">
        <v>0</v>
      </c>
      <c r="Z857" s="12">
        <v>0</v>
      </c>
      <c r="AA857" s="11">
        <v>0.49</v>
      </c>
      <c r="AB857" s="11">
        <v>0.80500000000000005</v>
      </c>
    </row>
    <row r="858" spans="1:28" ht="15" x14ac:dyDescent="0.25">
      <c r="A858" s="7" t="s">
        <v>144</v>
      </c>
      <c r="B858" s="12" t="s">
        <v>80</v>
      </c>
      <c r="C858" s="19">
        <v>2011</v>
      </c>
      <c r="D858" s="9" t="str">
        <f t="shared" si="26"/>
        <v>French Polynesia-Oceania2011</v>
      </c>
      <c r="E858" s="7">
        <v>0</v>
      </c>
      <c r="F858" s="12">
        <v>0</v>
      </c>
      <c r="G858" s="12">
        <v>0</v>
      </c>
      <c r="H858" s="12">
        <v>0</v>
      </c>
      <c r="I858">
        <f t="array" ref="I858:J858">_xlfn.IFNA(VLOOKUP(D858,ENERGY!$D$2:$F$2692,{2,3},FALSE),0)</f>
        <v>0</v>
      </c>
      <c r="J858">
        <v>0</v>
      </c>
      <c r="K858">
        <f t="array" ref="K858:S858">VLOOKUP(D858,'HUMAN RESOURCES'!$D$2:$M$2692,{2,3,4,5,6,7,8,9,10},FALSE)</f>
        <v>1.7000000000000001E-2</v>
      </c>
      <c r="L858">
        <v>0</v>
      </c>
      <c r="M858">
        <v>78</v>
      </c>
      <c r="N858">
        <v>74</v>
      </c>
      <c r="O858">
        <v>0.23300000000000001</v>
      </c>
      <c r="P858">
        <v>0.69799999999999995</v>
      </c>
      <c r="Q858">
        <v>7.0000000000000007E-2</v>
      </c>
      <c r="R858">
        <v>270874</v>
      </c>
      <c r="S858">
        <v>0.56299999999999994</v>
      </c>
      <c r="T858">
        <f t="shared" si="27"/>
        <v>0.43700000000000006</v>
      </c>
      <c r="U858">
        <f t="array" ref="U858:V858">VLOOKUP(D858,TOURISM!$D$2:$F$2692,{2,3},FALSE)</f>
        <v>384000000</v>
      </c>
      <c r="V858">
        <v>168000000</v>
      </c>
      <c r="W858" s="12">
        <f t="array" ref="W858:AB858">VLOOKUP(D858,BUSINESS!$D$2:$J$2692,{2,3,4,5,6,7},FALSE)</f>
        <v>0</v>
      </c>
      <c r="X858" s="12">
        <v>0</v>
      </c>
      <c r="Y858" s="12">
        <v>0</v>
      </c>
      <c r="Z858" s="12">
        <v>0</v>
      </c>
      <c r="AA858" s="11">
        <v>0.49</v>
      </c>
      <c r="AB858" s="11">
        <v>0.82299999999999995</v>
      </c>
    </row>
    <row r="859" spans="1:28" ht="15" x14ac:dyDescent="0.25">
      <c r="A859" s="7" t="s">
        <v>144</v>
      </c>
      <c r="B859" s="12" t="s">
        <v>80</v>
      </c>
      <c r="C859" s="19">
        <v>2012</v>
      </c>
      <c r="D859" s="9" t="str">
        <f t="shared" si="26"/>
        <v>French Polynesia-Oceania2012</v>
      </c>
      <c r="E859" s="7">
        <v>0</v>
      </c>
      <c r="F859" s="12">
        <v>0</v>
      </c>
      <c r="G859" s="12">
        <v>0</v>
      </c>
      <c r="H859" s="12">
        <v>0</v>
      </c>
      <c r="I859">
        <f t="array" ref="I859:J859">_xlfn.IFNA(VLOOKUP(D859,ENERGY!$D$2:$F$2692,{2,3},FALSE),0)</f>
        <v>0</v>
      </c>
      <c r="J859">
        <v>0</v>
      </c>
      <c r="K859">
        <f t="array" ref="K859:S859">VLOOKUP(D859,'HUMAN RESOURCES'!$D$2:$M$2692,{2,3,4,5,6,7,8,9,10},FALSE)</f>
        <v>1.7000000000000001E-2</v>
      </c>
      <c r="L859">
        <v>0</v>
      </c>
      <c r="M859">
        <v>78</v>
      </c>
      <c r="N859">
        <v>74</v>
      </c>
      <c r="O859">
        <v>0.22900000000000001</v>
      </c>
      <c r="P859">
        <v>0.7</v>
      </c>
      <c r="Q859">
        <v>7.0999999999999994E-2</v>
      </c>
      <c r="R859">
        <v>273814</v>
      </c>
      <c r="S859">
        <v>0.56200000000000006</v>
      </c>
      <c r="T859">
        <f t="shared" si="27"/>
        <v>0.43799999999999994</v>
      </c>
      <c r="U859">
        <f t="array" ref="U859:V859">VLOOKUP(D859,TOURISM!$D$2:$F$2692,{2,3},FALSE)</f>
        <v>0</v>
      </c>
      <c r="V859">
        <v>0</v>
      </c>
      <c r="W859" s="12">
        <f t="array" ref="W859:AB859">VLOOKUP(D859,BUSINESS!$D$2:$J$2692,{2,3,4,5,6,7},FALSE)</f>
        <v>0</v>
      </c>
      <c r="X859" s="12">
        <v>0</v>
      </c>
      <c r="Y859" s="12">
        <v>0</v>
      </c>
      <c r="Z859" s="12">
        <v>0</v>
      </c>
      <c r="AA859" s="11">
        <v>0.52900000000000003</v>
      </c>
      <c r="AB859" s="11">
        <v>0.82499999999999996</v>
      </c>
    </row>
    <row r="860" spans="1:28" ht="15" x14ac:dyDescent="0.25">
      <c r="A860" s="7" t="s">
        <v>145</v>
      </c>
      <c r="B860" s="12" t="s">
        <v>77</v>
      </c>
      <c r="C860" s="19">
        <v>2000</v>
      </c>
      <c r="D860" s="9" t="str">
        <f t="shared" si="26"/>
        <v>Gabon-Africa2000</v>
      </c>
      <c r="E860" s="10">
        <v>5067865503</v>
      </c>
      <c r="F860" s="11">
        <v>2.9000000000000001E-2</v>
      </c>
      <c r="G860" s="11">
        <v>118</v>
      </c>
      <c r="H860" s="11">
        <v>0.22</v>
      </c>
      <c r="I860">
        <f t="array" ref="I860:J860">_xlfn.IFNA(VLOOKUP(D860,ENERGY!$D$2:$F$2692,{2,3},FALSE),0)</f>
        <v>0</v>
      </c>
      <c r="J860">
        <v>0</v>
      </c>
      <c r="K860">
        <f t="array" ref="K860:S860">VLOOKUP(D860,'HUMAN RESOURCES'!$D$2:$M$2692,{2,3,4,5,6,7,8,9,10},FALSE)</f>
        <v>3.4000000000000002E-2</v>
      </c>
      <c r="L860">
        <v>5.6000000000000001E-2</v>
      </c>
      <c r="M860">
        <v>61</v>
      </c>
      <c r="N860">
        <v>59</v>
      </c>
      <c r="O860">
        <v>0.40600000000000003</v>
      </c>
      <c r="P860">
        <v>0.53500000000000003</v>
      </c>
      <c r="Q860">
        <v>5.8999999999999997E-2</v>
      </c>
      <c r="R860">
        <v>1225527</v>
      </c>
      <c r="S860">
        <v>0.80100000000000005</v>
      </c>
      <c r="T860">
        <f t="shared" si="27"/>
        <v>0.19899999999999995</v>
      </c>
      <c r="U860">
        <f t="array" ref="U860:V860">VLOOKUP(D860,TOURISM!$D$2:$F$2692,{2,3},FALSE)</f>
        <v>99000000</v>
      </c>
      <c r="V860">
        <v>183000000</v>
      </c>
      <c r="W860" s="12">
        <f t="array" ref="W860:AB860">VLOOKUP(D860,BUSINESS!$D$2:$J$2692,{2,3,4,5,6,7},FALSE)</f>
        <v>0</v>
      </c>
      <c r="X860" s="12">
        <v>0</v>
      </c>
      <c r="Y860" s="12">
        <v>0</v>
      </c>
      <c r="Z860" s="12">
        <v>0</v>
      </c>
      <c r="AA860" s="11">
        <v>1.2E-2</v>
      </c>
      <c r="AB860" s="11">
        <v>9.8000000000000004E-2</v>
      </c>
    </row>
    <row r="861" spans="1:28" ht="15" x14ac:dyDescent="0.25">
      <c r="A861" s="7" t="s">
        <v>145</v>
      </c>
      <c r="B861" s="12" t="s">
        <v>77</v>
      </c>
      <c r="C861" s="19">
        <v>2001</v>
      </c>
      <c r="D861" s="9" t="str">
        <f t="shared" si="26"/>
        <v>Gabon-Africa2001</v>
      </c>
      <c r="E861" s="10">
        <v>4712849280</v>
      </c>
      <c r="F861" s="11">
        <v>3.3000000000000002E-2</v>
      </c>
      <c r="G861" s="11">
        <v>125</v>
      </c>
      <c r="H861" s="11">
        <v>0.20699999999999999</v>
      </c>
      <c r="I861">
        <f t="array" ref="I861:J861">_xlfn.IFNA(VLOOKUP(D861,ENERGY!$D$2:$F$2692,{2,3},FALSE),0)</f>
        <v>1997</v>
      </c>
      <c r="J861">
        <v>0</v>
      </c>
      <c r="K861">
        <f t="array" ref="K861:S861">VLOOKUP(D861,'HUMAN RESOURCES'!$D$2:$M$2692,{2,3,4,5,6,7,8,9,10},FALSE)</f>
        <v>3.4000000000000002E-2</v>
      </c>
      <c r="L861">
        <v>5.5E-2</v>
      </c>
      <c r="M861">
        <v>61</v>
      </c>
      <c r="N861">
        <v>58</v>
      </c>
      <c r="O861">
        <v>0.40400000000000003</v>
      </c>
      <c r="P861">
        <v>0.53800000000000003</v>
      </c>
      <c r="Q861">
        <v>5.8000000000000003E-2</v>
      </c>
      <c r="R861">
        <v>1255299</v>
      </c>
      <c r="S861">
        <v>0.80900000000000005</v>
      </c>
      <c r="T861">
        <f t="shared" si="27"/>
        <v>0.19099999999999995</v>
      </c>
      <c r="U861">
        <f t="array" ref="U861:V861">VLOOKUP(D861,TOURISM!$D$2:$F$2692,{2,3},FALSE)</f>
        <v>46000000</v>
      </c>
      <c r="V861">
        <v>256000000</v>
      </c>
      <c r="W861" s="12">
        <f t="array" ref="W861:AB861">VLOOKUP(D861,BUSINESS!$D$2:$J$2692,{2,3,4,5,6,7},FALSE)</f>
        <v>0</v>
      </c>
      <c r="X861" s="12">
        <v>0</v>
      </c>
      <c r="Y861" s="12">
        <v>0</v>
      </c>
      <c r="Z861" s="12">
        <v>0</v>
      </c>
      <c r="AA861" s="11">
        <v>1.2999999999999999E-2</v>
      </c>
      <c r="AB861" s="11">
        <v>0.11899999999999999</v>
      </c>
    </row>
    <row r="862" spans="1:28" ht="15" x14ac:dyDescent="0.25">
      <c r="A862" s="7" t="s">
        <v>145</v>
      </c>
      <c r="B862" s="12" t="s">
        <v>77</v>
      </c>
      <c r="C862" s="19">
        <v>2002</v>
      </c>
      <c r="D862" s="9" t="str">
        <f t="shared" si="26"/>
        <v>Gabon-Africa2002</v>
      </c>
      <c r="E862" s="10">
        <v>4931503836</v>
      </c>
      <c r="F862" s="11">
        <v>3.6999999999999998E-2</v>
      </c>
      <c r="G862" s="11">
        <v>142</v>
      </c>
      <c r="H862" s="11">
        <v>0.18</v>
      </c>
      <c r="I862">
        <f t="array" ref="I862:J862">_xlfn.IFNA(VLOOKUP(D862,ENERGY!$D$2:$F$2692,{2,3},FALSE),0)</f>
        <v>1984</v>
      </c>
      <c r="J862">
        <v>2574</v>
      </c>
      <c r="K862">
        <f t="array" ref="K862:S862">VLOOKUP(D862,'HUMAN RESOURCES'!$D$2:$M$2692,{2,3,4,5,6,7,8,9,10},FALSE)</f>
        <v>3.3000000000000002E-2</v>
      </c>
      <c r="L862">
        <v>5.3999999999999999E-2</v>
      </c>
      <c r="M862">
        <v>61</v>
      </c>
      <c r="N862">
        <v>58</v>
      </c>
      <c r="O862">
        <v>0.40200000000000002</v>
      </c>
      <c r="P862">
        <v>0.54</v>
      </c>
      <c r="Q862">
        <v>5.8000000000000003E-2</v>
      </c>
      <c r="R862">
        <v>1285318</v>
      </c>
      <c r="S862">
        <v>0.81599999999999995</v>
      </c>
      <c r="T862">
        <f t="shared" si="27"/>
        <v>0.18400000000000005</v>
      </c>
      <c r="U862">
        <f t="array" ref="U862:V862">VLOOKUP(D862,TOURISM!$D$2:$F$2692,{2,3},FALSE)</f>
        <v>77000000</v>
      </c>
      <c r="V862">
        <v>234000000</v>
      </c>
      <c r="W862" s="12">
        <f t="array" ref="W862:AB862">VLOOKUP(D862,BUSINESS!$D$2:$J$2692,{2,3,4,5,6,7},FALSE)</f>
        <v>0</v>
      </c>
      <c r="X862" s="12">
        <v>0</v>
      </c>
      <c r="Y862" s="12">
        <v>0</v>
      </c>
      <c r="Z862" s="12">
        <v>0</v>
      </c>
      <c r="AA862" s="11">
        <v>1.9E-2</v>
      </c>
      <c r="AB862" s="11">
        <v>0.217</v>
      </c>
    </row>
    <row r="863" spans="1:28" ht="15" x14ac:dyDescent="0.25">
      <c r="A863" s="7" t="s">
        <v>145</v>
      </c>
      <c r="B863" s="12" t="s">
        <v>77</v>
      </c>
      <c r="C863" s="19">
        <v>2003</v>
      </c>
      <c r="D863" s="9" t="str">
        <f t="shared" si="26"/>
        <v>Gabon-Africa2003</v>
      </c>
      <c r="E863" s="10">
        <v>6054883172</v>
      </c>
      <c r="F863" s="11">
        <v>3.7999999999999999E-2</v>
      </c>
      <c r="G863" s="11">
        <v>174</v>
      </c>
      <c r="H863" s="11">
        <v>0.18</v>
      </c>
      <c r="I863">
        <f t="array" ref="I863:J863">_xlfn.IFNA(VLOOKUP(D863,ENERGY!$D$2:$F$2692,{2,3},FALSE),0)</f>
        <v>1925</v>
      </c>
      <c r="J863">
        <v>81</v>
      </c>
      <c r="K863">
        <f t="array" ref="K863:S863">VLOOKUP(D863,'HUMAN RESOURCES'!$D$2:$M$2692,{2,3,4,5,6,7,8,9,10},FALSE)</f>
        <v>3.3000000000000002E-2</v>
      </c>
      <c r="L863">
        <v>5.2999999999999999E-2</v>
      </c>
      <c r="M863">
        <v>61</v>
      </c>
      <c r="N863">
        <v>58</v>
      </c>
      <c r="O863">
        <v>0.39900000000000002</v>
      </c>
      <c r="P863">
        <v>0.54300000000000004</v>
      </c>
      <c r="Q863">
        <v>5.7000000000000002E-2</v>
      </c>
      <c r="R863">
        <v>1315820</v>
      </c>
      <c r="S863">
        <v>0.82199999999999995</v>
      </c>
      <c r="T863">
        <f t="shared" si="27"/>
        <v>0.17800000000000005</v>
      </c>
      <c r="U863">
        <f t="array" ref="U863:V863">VLOOKUP(D863,TOURISM!$D$2:$F$2692,{2,3},FALSE)</f>
        <v>84000000</v>
      </c>
      <c r="V863">
        <v>239000000</v>
      </c>
      <c r="W863" s="12">
        <f t="array" ref="W863:AB863">VLOOKUP(D863,BUSINESS!$D$2:$J$2692,{2,3,4,5,6,7},FALSE)</f>
        <v>0</v>
      </c>
      <c r="X863" s="12">
        <v>0</v>
      </c>
      <c r="Y863" s="12">
        <v>0</v>
      </c>
      <c r="Z863" s="12">
        <v>0</v>
      </c>
      <c r="AA863" s="11">
        <v>2.7E-2</v>
      </c>
      <c r="AB863" s="11">
        <v>0.22800000000000001</v>
      </c>
    </row>
    <row r="864" spans="1:28" ht="15" x14ac:dyDescent="0.25">
      <c r="A864" s="7" t="s">
        <v>145</v>
      </c>
      <c r="B864" s="12" t="s">
        <v>77</v>
      </c>
      <c r="C864" s="19">
        <v>2004</v>
      </c>
      <c r="D864" s="9" t="str">
        <f t="shared" si="26"/>
        <v>Gabon-Africa2004</v>
      </c>
      <c r="E864" s="10">
        <v>7178135606</v>
      </c>
      <c r="F864" s="11">
        <v>3.4000000000000002E-2</v>
      </c>
      <c r="G864" s="11">
        <v>180</v>
      </c>
      <c r="H864" s="11">
        <v>0.18</v>
      </c>
      <c r="I864">
        <f t="array" ref="I864:J864">_xlfn.IFNA(VLOOKUP(D864,ENERGY!$D$2:$F$2692,{2,3},FALSE),0)</f>
        <v>1880</v>
      </c>
      <c r="J864">
        <v>1566</v>
      </c>
      <c r="K864">
        <f t="array" ref="K864:S864">VLOOKUP(D864,'HUMAN RESOURCES'!$D$2:$M$2692,{2,3,4,5,6,7,8,9,10},FALSE)</f>
        <v>3.3000000000000002E-2</v>
      </c>
      <c r="L864">
        <v>5.1999999999999998E-2</v>
      </c>
      <c r="M864">
        <v>61</v>
      </c>
      <c r="N864">
        <v>59</v>
      </c>
      <c r="O864">
        <v>0.39700000000000002</v>
      </c>
      <c r="P864">
        <v>0.54600000000000004</v>
      </c>
      <c r="Q864">
        <v>5.7000000000000002E-2</v>
      </c>
      <c r="R864">
        <v>1347125</v>
      </c>
      <c r="S864">
        <v>0.82799999999999996</v>
      </c>
      <c r="T864">
        <f t="shared" si="27"/>
        <v>0.17200000000000004</v>
      </c>
      <c r="U864">
        <f t="array" ref="U864:V864">VLOOKUP(D864,TOURISM!$D$2:$F$2692,{2,3},FALSE)</f>
        <v>74000000</v>
      </c>
      <c r="V864">
        <v>275000000</v>
      </c>
      <c r="W864" s="12">
        <f t="array" ref="W864:AB864">VLOOKUP(D864,BUSINESS!$D$2:$J$2692,{2,3,4,5,6,7},FALSE)</f>
        <v>0</v>
      </c>
      <c r="X864" s="12">
        <v>0</v>
      </c>
      <c r="Y864" s="12">
        <v>0</v>
      </c>
      <c r="Z864" s="12">
        <v>0</v>
      </c>
      <c r="AA864" s="11">
        <v>0.03</v>
      </c>
      <c r="AB864" s="11">
        <v>0.36299999999999999</v>
      </c>
    </row>
    <row r="865" spans="1:28" ht="15" x14ac:dyDescent="0.25">
      <c r="A865" s="7" t="s">
        <v>145</v>
      </c>
      <c r="B865" s="12" t="s">
        <v>77</v>
      </c>
      <c r="C865" s="19">
        <v>2005</v>
      </c>
      <c r="D865" s="9" t="str">
        <f t="shared" si="26"/>
        <v>Gabon-Africa2005</v>
      </c>
      <c r="E865" s="10">
        <v>8665736618</v>
      </c>
      <c r="F865" s="11">
        <v>0.03</v>
      </c>
      <c r="G865" s="11">
        <v>187</v>
      </c>
      <c r="H865" s="11">
        <v>0.17699999999999999</v>
      </c>
      <c r="I865">
        <f t="array" ref="I865:J865">_xlfn.IFNA(VLOOKUP(D865,ENERGY!$D$2:$F$2692,{2,3},FALSE),0)</f>
        <v>1629</v>
      </c>
      <c r="J865">
        <v>1767</v>
      </c>
      <c r="K865">
        <f t="array" ref="K865:S865">VLOOKUP(D865,'HUMAN RESOURCES'!$D$2:$M$2692,{2,3,4,5,6,7,8,9,10},FALSE)</f>
        <v>3.3000000000000002E-2</v>
      </c>
      <c r="L865">
        <v>0.05</v>
      </c>
      <c r="M865">
        <v>61</v>
      </c>
      <c r="N865">
        <v>59</v>
      </c>
      <c r="O865">
        <v>0.39500000000000002</v>
      </c>
      <c r="P865">
        <v>0.54900000000000004</v>
      </c>
      <c r="Q865">
        <v>5.6000000000000001E-2</v>
      </c>
      <c r="R865">
        <v>1379465</v>
      </c>
      <c r="S865">
        <v>0.83399999999999996</v>
      </c>
      <c r="T865">
        <f t="shared" si="27"/>
        <v>0.16600000000000004</v>
      </c>
      <c r="U865">
        <f t="array" ref="U865:V865">VLOOKUP(D865,TOURISM!$D$2:$F$2692,{2,3},FALSE)</f>
        <v>13000000</v>
      </c>
      <c r="V865">
        <v>346000000</v>
      </c>
      <c r="W865" s="12">
        <f t="array" ref="W865:AB865">VLOOKUP(D865,BUSINESS!$D$2:$J$2692,{2,3,4,5,6,7},FALSE)</f>
        <v>0.45100000000000001</v>
      </c>
      <c r="X865" s="12">
        <v>57</v>
      </c>
      <c r="Y865" s="12">
        <v>0</v>
      </c>
      <c r="Z865" s="12">
        <v>488</v>
      </c>
      <c r="AA865" s="11">
        <v>4.9000000000000002E-2</v>
      </c>
      <c r="AB865" s="11">
        <v>0.53400000000000003</v>
      </c>
    </row>
    <row r="866" spans="1:28" ht="15" x14ac:dyDescent="0.25">
      <c r="A866" s="7" t="s">
        <v>145</v>
      </c>
      <c r="B866" s="12" t="s">
        <v>77</v>
      </c>
      <c r="C866" s="19">
        <v>2006</v>
      </c>
      <c r="D866" s="9" t="str">
        <f t="shared" si="26"/>
        <v>Gabon-Africa2006</v>
      </c>
      <c r="E866" s="10">
        <v>9545982814</v>
      </c>
      <c r="F866" s="11">
        <v>3.2000000000000001E-2</v>
      </c>
      <c r="G866" s="11">
        <v>216</v>
      </c>
      <c r="H866" s="11">
        <v>0.153</v>
      </c>
      <c r="I866">
        <f t="array" ref="I866:J866">_xlfn.IFNA(VLOOKUP(D866,ENERGY!$D$2:$F$2692,{2,3},FALSE),0)</f>
        <v>1832</v>
      </c>
      <c r="J866">
        <v>2332</v>
      </c>
      <c r="K866">
        <f t="array" ref="K866:S866">VLOOKUP(D866,'HUMAN RESOURCES'!$D$2:$M$2692,{2,3,4,5,6,7,8,9,10},FALSE)</f>
        <v>3.3000000000000002E-2</v>
      </c>
      <c r="L866">
        <v>4.9000000000000002E-2</v>
      </c>
      <c r="M866">
        <v>61</v>
      </c>
      <c r="N866">
        <v>59</v>
      </c>
      <c r="O866">
        <v>0.39300000000000002</v>
      </c>
      <c r="P866">
        <v>0.55100000000000005</v>
      </c>
      <c r="Q866">
        <v>5.6000000000000001E-2</v>
      </c>
      <c r="R866">
        <v>1412907</v>
      </c>
      <c r="S866">
        <v>0.84</v>
      </c>
      <c r="T866">
        <f t="shared" si="27"/>
        <v>0.16000000000000003</v>
      </c>
      <c r="U866">
        <f t="array" ref="U866:V866">VLOOKUP(D866,TOURISM!$D$2:$F$2692,{2,3},FALSE)</f>
        <v>0</v>
      </c>
      <c r="V866">
        <v>0</v>
      </c>
      <c r="W866" s="12">
        <f t="array" ref="W866:AB866">VLOOKUP(D866,BUSINESS!$D$2:$J$2692,{2,3,4,5,6,7},FALSE)</f>
        <v>0.44700000000000001</v>
      </c>
      <c r="X866" s="12">
        <v>57</v>
      </c>
      <c r="Y866" s="12">
        <v>0</v>
      </c>
      <c r="Z866" s="12">
        <v>488</v>
      </c>
      <c r="AA866" s="11">
        <v>5.5E-2</v>
      </c>
      <c r="AB866" s="11">
        <v>0.63600000000000001</v>
      </c>
    </row>
    <row r="867" spans="1:28" ht="15" x14ac:dyDescent="0.25">
      <c r="A867" s="7" t="s">
        <v>145</v>
      </c>
      <c r="B867" s="12" t="s">
        <v>77</v>
      </c>
      <c r="C867" s="19">
        <v>2007</v>
      </c>
      <c r="D867" s="9" t="str">
        <f t="shared" si="26"/>
        <v>Gabon-Africa2007</v>
      </c>
      <c r="E867" s="10">
        <v>11570860872</v>
      </c>
      <c r="F867" s="11">
        <v>3.3000000000000002E-2</v>
      </c>
      <c r="G867" s="11">
        <v>262</v>
      </c>
      <c r="H867" s="11">
        <v>0.15</v>
      </c>
      <c r="I867">
        <f t="array" ref="I867:J867">_xlfn.IFNA(VLOOKUP(D867,ENERGY!$D$2:$F$2692,{2,3},FALSE),0)</f>
        <v>1718</v>
      </c>
      <c r="J867">
        <v>2087</v>
      </c>
      <c r="K867">
        <f t="array" ref="K867:S867">VLOOKUP(D867,'HUMAN RESOURCES'!$D$2:$M$2692,{2,3,4,5,6,7,8,9,10},FALSE)</f>
        <v>3.3000000000000002E-2</v>
      </c>
      <c r="L867">
        <v>4.8000000000000001E-2</v>
      </c>
      <c r="M867">
        <v>62</v>
      </c>
      <c r="N867">
        <v>60</v>
      </c>
      <c r="O867">
        <v>0.39100000000000001</v>
      </c>
      <c r="P867">
        <v>0.55400000000000005</v>
      </c>
      <c r="Q867">
        <v>5.5E-2</v>
      </c>
      <c r="R867">
        <v>1447388</v>
      </c>
      <c r="S867">
        <v>0.84399999999999997</v>
      </c>
      <c r="T867">
        <f t="shared" si="27"/>
        <v>0.15600000000000003</v>
      </c>
      <c r="U867">
        <f t="array" ref="U867:V867">VLOOKUP(D867,TOURISM!$D$2:$F$2692,{2,3},FALSE)</f>
        <v>0</v>
      </c>
      <c r="V867">
        <v>0</v>
      </c>
      <c r="W867" s="12">
        <f t="array" ref="W867:AB867">VLOOKUP(D867,BUSINESS!$D$2:$J$2692,{2,3,4,5,6,7},FALSE)</f>
        <v>0.44700000000000001</v>
      </c>
      <c r="X867" s="12">
        <v>57</v>
      </c>
      <c r="Y867" s="12">
        <v>0</v>
      </c>
      <c r="Z867" s="12">
        <v>488</v>
      </c>
      <c r="AA867" s="11">
        <v>5.8000000000000003E-2</v>
      </c>
      <c r="AB867" s="11">
        <v>0.80800000000000005</v>
      </c>
    </row>
    <row r="868" spans="1:28" ht="15" x14ac:dyDescent="0.25">
      <c r="A868" s="7" t="s">
        <v>145</v>
      </c>
      <c r="B868" s="12" t="s">
        <v>77</v>
      </c>
      <c r="C868" s="19">
        <v>2008</v>
      </c>
      <c r="D868" s="9" t="str">
        <f t="shared" si="26"/>
        <v>Gabon-Africa2008</v>
      </c>
      <c r="E868" s="10">
        <v>15685389827</v>
      </c>
      <c r="F868" s="11">
        <v>2.7E-2</v>
      </c>
      <c r="G868" s="11">
        <v>283</v>
      </c>
      <c r="H868" s="12">
        <v>0</v>
      </c>
      <c r="I868">
        <f t="array" ref="I868:J868">_xlfn.IFNA(VLOOKUP(D868,ENERGY!$D$2:$F$2692,{2,3},FALSE),0)</f>
        <v>0</v>
      </c>
      <c r="J868">
        <v>0</v>
      </c>
      <c r="K868">
        <f t="array" ref="K868:S868">VLOOKUP(D868,'HUMAN RESOURCES'!$D$2:$M$2692,{2,3,4,5,6,7,8,9,10},FALSE)</f>
        <v>3.3000000000000002E-2</v>
      </c>
      <c r="L868">
        <v>4.5999999999999999E-2</v>
      </c>
      <c r="M868">
        <v>62</v>
      </c>
      <c r="N868">
        <v>60</v>
      </c>
      <c r="O868">
        <v>0.38900000000000001</v>
      </c>
      <c r="P868">
        <v>0.55600000000000005</v>
      </c>
      <c r="Q868">
        <v>5.5E-2</v>
      </c>
      <c r="R868">
        <v>1482843</v>
      </c>
      <c r="S868">
        <v>0.84899999999999998</v>
      </c>
      <c r="T868">
        <f t="shared" si="27"/>
        <v>0.15100000000000002</v>
      </c>
      <c r="U868">
        <f t="array" ref="U868:V868">VLOOKUP(D868,TOURISM!$D$2:$F$2692,{2,3},FALSE)</f>
        <v>0</v>
      </c>
      <c r="V868">
        <v>0</v>
      </c>
      <c r="W868" s="12">
        <f t="array" ref="W868:AB868">VLOOKUP(D868,BUSINESS!$D$2:$J$2692,{2,3,4,5,6,7},FALSE)</f>
        <v>0.44700000000000001</v>
      </c>
      <c r="X868" s="12">
        <v>57</v>
      </c>
      <c r="Y868" s="12">
        <v>0</v>
      </c>
      <c r="Z868" s="12">
        <v>488</v>
      </c>
      <c r="AA868" s="11">
        <v>6.2E-2</v>
      </c>
      <c r="AB868" s="11">
        <v>0.877</v>
      </c>
    </row>
    <row r="869" spans="1:28" ht="15" x14ac:dyDescent="0.25">
      <c r="A869" s="7" t="s">
        <v>145</v>
      </c>
      <c r="B869" s="12" t="s">
        <v>77</v>
      </c>
      <c r="C869" s="19">
        <v>2009</v>
      </c>
      <c r="D869" s="9" t="str">
        <f t="shared" si="26"/>
        <v>Gabon-Africa2009</v>
      </c>
      <c r="E869" s="10">
        <v>12031268402</v>
      </c>
      <c r="F869" s="11">
        <v>3.6999999999999998E-2</v>
      </c>
      <c r="G869" s="11">
        <v>291</v>
      </c>
      <c r="H869" s="12">
        <v>0</v>
      </c>
      <c r="I869">
        <f t="array" ref="I869:J869">_xlfn.IFNA(VLOOKUP(D869,ENERGY!$D$2:$F$2692,{2,3},FALSE),0)</f>
        <v>1593</v>
      </c>
      <c r="J869">
        <v>1335</v>
      </c>
      <c r="K869">
        <f t="array" ref="K869:S869">VLOOKUP(D869,'HUMAN RESOURCES'!$D$2:$M$2692,{2,3,4,5,6,7,8,9,10},FALSE)</f>
        <v>3.3000000000000002E-2</v>
      </c>
      <c r="L869">
        <v>4.4999999999999998E-2</v>
      </c>
      <c r="M869">
        <v>63</v>
      </c>
      <c r="N869">
        <v>61</v>
      </c>
      <c r="O869">
        <v>0.38800000000000001</v>
      </c>
      <c r="P869">
        <v>0.55900000000000005</v>
      </c>
      <c r="Q869">
        <v>5.3999999999999999E-2</v>
      </c>
      <c r="R869">
        <v>1519155</v>
      </c>
      <c r="S869">
        <v>0.85299999999999998</v>
      </c>
      <c r="T869">
        <f t="shared" si="27"/>
        <v>0.14700000000000002</v>
      </c>
      <c r="U869">
        <f t="array" ref="U869:V869">VLOOKUP(D869,TOURISM!$D$2:$F$2692,{2,3},FALSE)</f>
        <v>0</v>
      </c>
      <c r="V869">
        <v>0</v>
      </c>
      <c r="W869" s="12">
        <f t="array" ref="W869:AB869">VLOOKUP(D869,BUSINESS!$D$2:$J$2692,{2,3,4,5,6,7},FALSE)</f>
        <v>0.44700000000000001</v>
      </c>
      <c r="X869" s="12">
        <v>57</v>
      </c>
      <c r="Y869" s="12">
        <v>0</v>
      </c>
      <c r="Z869" s="12">
        <v>488</v>
      </c>
      <c r="AA869" s="11">
        <v>6.7000000000000004E-2</v>
      </c>
      <c r="AB869" s="11">
        <v>0.95399999999999996</v>
      </c>
    </row>
    <row r="870" spans="1:28" ht="15" x14ac:dyDescent="0.25">
      <c r="A870" s="7" t="s">
        <v>145</v>
      </c>
      <c r="B870" s="12" t="s">
        <v>77</v>
      </c>
      <c r="C870" s="19">
        <v>2010</v>
      </c>
      <c r="D870" s="9" t="str">
        <f t="shared" si="26"/>
        <v>Gabon-Africa2010</v>
      </c>
      <c r="E870" s="10">
        <v>14569527125</v>
      </c>
      <c r="F870" s="11">
        <v>3.5000000000000003E-2</v>
      </c>
      <c r="G870" s="11">
        <v>322</v>
      </c>
      <c r="H870" s="12">
        <v>0</v>
      </c>
      <c r="I870">
        <f t="array" ref="I870:J870">_xlfn.IFNA(VLOOKUP(D870,ENERGY!$D$2:$F$2692,{2,3},FALSE),0)</f>
        <v>1768</v>
      </c>
      <c r="J870">
        <v>1977</v>
      </c>
      <c r="K870">
        <f t="array" ref="K870:S870">VLOOKUP(D870,'HUMAN RESOURCES'!$D$2:$M$2692,{2,3,4,5,6,7,8,9,10},FALSE)</f>
        <v>3.3000000000000002E-2</v>
      </c>
      <c r="L870">
        <v>4.2999999999999997E-2</v>
      </c>
      <c r="M870">
        <v>63</v>
      </c>
      <c r="N870">
        <v>61</v>
      </c>
      <c r="O870">
        <v>0.38600000000000001</v>
      </c>
      <c r="P870">
        <v>0.56000000000000005</v>
      </c>
      <c r="Q870">
        <v>5.2999999999999999E-2</v>
      </c>
      <c r="R870">
        <v>1556222</v>
      </c>
      <c r="S870">
        <v>0.85699999999999998</v>
      </c>
      <c r="T870">
        <f t="shared" si="27"/>
        <v>0.14300000000000002</v>
      </c>
      <c r="U870">
        <f t="array" ref="U870:V870">VLOOKUP(D870,TOURISM!$D$2:$F$2692,{2,3},FALSE)</f>
        <v>0</v>
      </c>
      <c r="V870">
        <v>0</v>
      </c>
      <c r="W870" s="12">
        <f t="array" ref="W870:AB870">VLOOKUP(D870,BUSINESS!$D$2:$J$2692,{2,3,4,5,6,7},FALSE)</f>
        <v>0.435</v>
      </c>
      <c r="X870" s="12">
        <v>57</v>
      </c>
      <c r="Y870" s="12">
        <v>0</v>
      </c>
      <c r="Z870" s="12">
        <v>488</v>
      </c>
      <c r="AA870" s="11">
        <v>7.1999999999999995E-2</v>
      </c>
      <c r="AB870" s="11">
        <v>1.0349999999999999</v>
      </c>
    </row>
    <row r="871" spans="1:28" ht="15" x14ac:dyDescent="0.25">
      <c r="A871" s="7" t="s">
        <v>145</v>
      </c>
      <c r="B871" s="12" t="s">
        <v>77</v>
      </c>
      <c r="C871" s="19">
        <v>2011</v>
      </c>
      <c r="D871" s="9" t="str">
        <f t="shared" si="26"/>
        <v>Gabon-Africa2011</v>
      </c>
      <c r="E871" s="10">
        <v>18796191833</v>
      </c>
      <c r="F871" s="11">
        <v>3.4000000000000002E-2</v>
      </c>
      <c r="G871" s="11">
        <v>401</v>
      </c>
      <c r="H871" s="12">
        <v>0</v>
      </c>
      <c r="I871">
        <f t="array" ref="I871:J871">_xlfn.IFNA(VLOOKUP(D871,ENERGY!$D$2:$F$2692,{2,3},FALSE),0)</f>
        <v>0</v>
      </c>
      <c r="J871">
        <v>0</v>
      </c>
      <c r="K871">
        <f t="array" ref="K871:S871">VLOOKUP(D871,'HUMAN RESOURCES'!$D$2:$M$2692,{2,3,4,5,6,7,8,9,10},FALSE)</f>
        <v>3.2000000000000001E-2</v>
      </c>
      <c r="L871">
        <v>4.2000000000000003E-2</v>
      </c>
      <c r="M871">
        <v>64</v>
      </c>
      <c r="N871">
        <v>62</v>
      </c>
      <c r="O871">
        <v>0.38500000000000001</v>
      </c>
      <c r="P871">
        <v>0.56200000000000006</v>
      </c>
      <c r="Q871">
        <v>5.2999999999999999E-2</v>
      </c>
      <c r="R871">
        <v>1594034</v>
      </c>
      <c r="S871">
        <v>0.86</v>
      </c>
      <c r="T871">
        <f t="shared" si="27"/>
        <v>0.14000000000000001</v>
      </c>
      <c r="U871">
        <f t="array" ref="U871:V871">VLOOKUP(D871,TOURISM!$D$2:$F$2692,{2,3},FALSE)</f>
        <v>0</v>
      </c>
      <c r="V871">
        <v>0</v>
      </c>
      <c r="W871" s="12">
        <f t="array" ref="W871:AB871">VLOOKUP(D871,BUSINESS!$D$2:$J$2692,{2,3,4,5,6,7},FALSE)</f>
        <v>0.435</v>
      </c>
      <c r="X871" s="12">
        <v>57</v>
      </c>
      <c r="Y871" s="12">
        <v>0</v>
      </c>
      <c r="Z871" s="12">
        <v>488</v>
      </c>
      <c r="AA871" s="11">
        <v>0.08</v>
      </c>
      <c r="AB871" s="11">
        <v>1.4870000000000001</v>
      </c>
    </row>
    <row r="872" spans="1:28" ht="15" x14ac:dyDescent="0.25">
      <c r="A872" s="7" t="s">
        <v>145</v>
      </c>
      <c r="B872" s="12" t="s">
        <v>77</v>
      </c>
      <c r="C872" s="19">
        <v>2012</v>
      </c>
      <c r="D872" s="9" t="str">
        <f t="shared" si="26"/>
        <v>Gabon-Africa2012</v>
      </c>
      <c r="E872" s="10">
        <v>17843815459</v>
      </c>
      <c r="F872" s="11">
        <v>3.5000000000000003E-2</v>
      </c>
      <c r="G872" s="11">
        <v>397</v>
      </c>
      <c r="H872" s="12">
        <v>0</v>
      </c>
      <c r="I872">
        <f t="array" ref="I872:J872">_xlfn.IFNA(VLOOKUP(D872,ENERGY!$D$2:$F$2692,{2,3},FALSE),0)</f>
        <v>0</v>
      </c>
      <c r="J872">
        <v>0</v>
      </c>
      <c r="K872">
        <f t="array" ref="K872:S872">VLOOKUP(D872,'HUMAN RESOURCES'!$D$2:$M$2692,{2,3,4,5,6,7,8,9,10},FALSE)</f>
        <v>3.2000000000000001E-2</v>
      </c>
      <c r="L872">
        <v>0.04</v>
      </c>
      <c r="M872">
        <v>64</v>
      </c>
      <c r="N872">
        <v>62</v>
      </c>
      <c r="O872">
        <v>0.38500000000000001</v>
      </c>
      <c r="P872">
        <v>0.56299999999999994</v>
      </c>
      <c r="Q872">
        <v>5.1999999999999998E-2</v>
      </c>
      <c r="R872">
        <v>1632572</v>
      </c>
      <c r="S872">
        <v>0.86399999999999999</v>
      </c>
      <c r="T872">
        <f t="shared" si="27"/>
        <v>0.13600000000000001</v>
      </c>
      <c r="U872">
        <f t="array" ref="U872:V872">VLOOKUP(D872,TOURISM!$D$2:$F$2692,{2,3},FALSE)</f>
        <v>0</v>
      </c>
      <c r="V872">
        <v>0</v>
      </c>
      <c r="W872" s="12">
        <f t="array" ref="W872:AB872">VLOOKUP(D872,BUSINESS!$D$2:$J$2692,{2,3,4,5,6,7},FALSE)</f>
        <v>0.435</v>
      </c>
      <c r="X872" s="12">
        <v>57</v>
      </c>
      <c r="Y872" s="12">
        <v>169</v>
      </c>
      <c r="Z872" s="12">
        <v>488</v>
      </c>
      <c r="AA872" s="11">
        <v>8.5999999999999993E-2</v>
      </c>
      <c r="AB872" s="11">
        <v>1.7949999999999999</v>
      </c>
    </row>
    <row r="873" spans="1:28" ht="15" x14ac:dyDescent="0.25">
      <c r="A873" s="7" t="s">
        <v>146</v>
      </c>
      <c r="B873" s="12" t="s">
        <v>77</v>
      </c>
      <c r="C873" s="19">
        <v>2000</v>
      </c>
      <c r="D873" s="9" t="str">
        <f t="shared" si="26"/>
        <v>Gambia, The-Africa2000</v>
      </c>
      <c r="E873" s="10">
        <v>782913866</v>
      </c>
      <c r="F873" s="11">
        <v>4.4999999999999998E-2</v>
      </c>
      <c r="G873" s="11">
        <v>29</v>
      </c>
      <c r="H873" s="11">
        <v>0.24</v>
      </c>
      <c r="I873">
        <f t="array" ref="I873:J873">_xlfn.IFNA(VLOOKUP(D873,ENERGY!$D$2:$F$2692,{2,3},FALSE),0)</f>
        <v>0</v>
      </c>
      <c r="J873">
        <v>0</v>
      </c>
      <c r="K873">
        <f t="array" ref="K873:S873">VLOOKUP(D873,'HUMAN RESOURCES'!$D$2:$M$2692,{2,3,4,5,6,7,8,9,10},FALSE)</f>
        <v>4.4999999999999998E-2</v>
      </c>
      <c r="L873">
        <v>6.3E-2</v>
      </c>
      <c r="M873">
        <v>56</v>
      </c>
      <c r="N873">
        <v>54</v>
      </c>
      <c r="O873">
        <v>0.45900000000000002</v>
      </c>
      <c r="P873">
        <v>0.51400000000000001</v>
      </c>
      <c r="Q873">
        <v>2.7E-2</v>
      </c>
      <c r="R873">
        <v>1228863</v>
      </c>
      <c r="S873">
        <v>0.47899999999999998</v>
      </c>
      <c r="T873">
        <f t="shared" si="27"/>
        <v>0.52100000000000002</v>
      </c>
      <c r="U873">
        <f t="array" ref="U873:V873">VLOOKUP(D873,TOURISM!$D$2:$F$2692,{2,3},FALSE)</f>
        <v>0</v>
      </c>
      <c r="V873">
        <v>0</v>
      </c>
      <c r="W873" s="12">
        <f t="array" ref="W873:AB873">VLOOKUP(D873,BUSINESS!$D$2:$J$2692,{2,3,4,5,6,7},FALSE)</f>
        <v>0</v>
      </c>
      <c r="X873" s="12">
        <v>0</v>
      </c>
      <c r="Y873" s="12">
        <v>0</v>
      </c>
      <c r="Z873" s="12">
        <v>0</v>
      </c>
      <c r="AA873" s="11">
        <v>8.9999999999999993E-3</v>
      </c>
      <c r="AB873" s="11">
        <v>5.0000000000000001E-3</v>
      </c>
    </row>
    <row r="874" spans="1:28" ht="15" x14ac:dyDescent="0.25">
      <c r="A874" s="7" t="s">
        <v>146</v>
      </c>
      <c r="B874" s="12" t="s">
        <v>77</v>
      </c>
      <c r="C874" s="19">
        <v>2001</v>
      </c>
      <c r="D874" s="9" t="str">
        <f t="shared" si="26"/>
        <v>Gambia, The-Africa2001</v>
      </c>
      <c r="E874" s="10">
        <v>687410629</v>
      </c>
      <c r="F874" s="11">
        <v>4.5999999999999999E-2</v>
      </c>
      <c r="G874" s="11">
        <v>25</v>
      </c>
      <c r="H874" s="11">
        <v>0.24</v>
      </c>
      <c r="I874">
        <f t="array" ref="I874:J874">_xlfn.IFNA(VLOOKUP(D874,ENERGY!$D$2:$F$2692,{2,3},FALSE),0)</f>
        <v>0</v>
      </c>
      <c r="J874">
        <v>0</v>
      </c>
      <c r="K874">
        <f t="array" ref="K874:S874">VLOOKUP(D874,'HUMAN RESOURCES'!$D$2:$M$2692,{2,3,4,5,6,7,8,9,10},FALSE)</f>
        <v>4.4999999999999998E-2</v>
      </c>
      <c r="L874">
        <v>6.2E-2</v>
      </c>
      <c r="M874">
        <v>57</v>
      </c>
      <c r="N874">
        <v>54</v>
      </c>
      <c r="O874">
        <v>0.45900000000000002</v>
      </c>
      <c r="P874">
        <v>0.51500000000000001</v>
      </c>
      <c r="Q874">
        <v>2.7E-2</v>
      </c>
      <c r="R874">
        <v>1266691</v>
      </c>
      <c r="S874">
        <v>0.48799999999999999</v>
      </c>
      <c r="T874">
        <f t="shared" si="27"/>
        <v>0.51200000000000001</v>
      </c>
      <c r="U874">
        <f t="array" ref="U874:V874">VLOOKUP(D874,TOURISM!$D$2:$F$2692,{2,3},FALSE)</f>
        <v>0</v>
      </c>
      <c r="V874">
        <v>0</v>
      </c>
      <c r="W874" s="12">
        <f t="array" ref="W874:AB874">VLOOKUP(D874,BUSINESS!$D$2:$J$2692,{2,3,4,5,6,7},FALSE)</f>
        <v>0</v>
      </c>
      <c r="X874" s="12">
        <v>0</v>
      </c>
      <c r="Y874" s="12">
        <v>0</v>
      </c>
      <c r="Z874" s="12">
        <v>0</v>
      </c>
      <c r="AA874" s="11">
        <v>1.2999999999999999E-2</v>
      </c>
      <c r="AB874" s="11">
        <v>4.2999999999999997E-2</v>
      </c>
    </row>
    <row r="875" spans="1:28" ht="15" x14ac:dyDescent="0.25">
      <c r="A875" s="7" t="s">
        <v>146</v>
      </c>
      <c r="B875" s="12" t="s">
        <v>77</v>
      </c>
      <c r="C875" s="19">
        <v>2002</v>
      </c>
      <c r="D875" s="9" t="str">
        <f t="shared" si="26"/>
        <v>Gambia, The-Africa2002</v>
      </c>
      <c r="E875" s="10">
        <v>578235310</v>
      </c>
      <c r="F875" s="11">
        <v>3.7999999999999999E-2</v>
      </c>
      <c r="G875" s="11">
        <v>17</v>
      </c>
      <c r="H875" s="11">
        <v>0.24</v>
      </c>
      <c r="I875">
        <f t="array" ref="I875:J875">_xlfn.IFNA(VLOOKUP(D875,ENERGY!$D$2:$F$2692,{2,3},FALSE),0)</f>
        <v>0</v>
      </c>
      <c r="J875">
        <v>473</v>
      </c>
      <c r="K875">
        <f t="array" ref="K875:S875">VLOOKUP(D875,'HUMAN RESOURCES'!$D$2:$M$2692,{2,3,4,5,6,7,8,9,10},FALSE)</f>
        <v>4.4999999999999998E-2</v>
      </c>
      <c r="L875">
        <v>6.0999999999999999E-2</v>
      </c>
      <c r="M875">
        <v>57</v>
      </c>
      <c r="N875">
        <v>55</v>
      </c>
      <c r="O875">
        <v>0.45900000000000002</v>
      </c>
      <c r="P875">
        <v>0.51500000000000001</v>
      </c>
      <c r="Q875">
        <v>2.5999999999999999E-2</v>
      </c>
      <c r="R875">
        <v>1306667</v>
      </c>
      <c r="S875">
        <v>0.497</v>
      </c>
      <c r="T875">
        <f t="shared" si="27"/>
        <v>0.503</v>
      </c>
      <c r="U875">
        <f t="array" ref="U875:V875">VLOOKUP(D875,TOURISM!$D$2:$F$2692,{2,3},FALSE)</f>
        <v>0</v>
      </c>
      <c r="V875">
        <v>0</v>
      </c>
      <c r="W875" s="12">
        <f t="array" ref="W875:AB875">VLOOKUP(D875,BUSINESS!$D$2:$J$2692,{2,3,4,5,6,7},FALSE)</f>
        <v>0</v>
      </c>
      <c r="X875" s="12">
        <v>0</v>
      </c>
      <c r="Y875" s="12">
        <v>0</v>
      </c>
      <c r="Z875" s="12">
        <v>0</v>
      </c>
      <c r="AA875" s="11">
        <v>1.7999999999999999E-2</v>
      </c>
      <c r="AB875" s="11">
        <v>7.6999999999999999E-2</v>
      </c>
    </row>
    <row r="876" spans="1:28" ht="15" x14ac:dyDescent="0.25">
      <c r="A876" s="7" t="s">
        <v>146</v>
      </c>
      <c r="B876" s="12" t="s">
        <v>77</v>
      </c>
      <c r="C876" s="19">
        <v>2003</v>
      </c>
      <c r="D876" s="9" t="str">
        <f t="shared" si="26"/>
        <v>Gambia, The-Africa2003</v>
      </c>
      <c r="E876" s="10">
        <v>487038678</v>
      </c>
      <c r="F876" s="11">
        <v>4.2000000000000003E-2</v>
      </c>
      <c r="G876" s="11">
        <v>15</v>
      </c>
      <c r="H876" s="11">
        <v>0.29299999999999998</v>
      </c>
      <c r="I876">
        <f t="array" ref="I876:J876">_xlfn.IFNA(VLOOKUP(D876,ENERGY!$D$2:$F$2692,{2,3},FALSE),0)</f>
        <v>0</v>
      </c>
      <c r="J876">
        <v>436</v>
      </c>
      <c r="K876">
        <f t="array" ref="K876:S876">VLOOKUP(D876,'HUMAN RESOURCES'!$D$2:$M$2692,{2,3,4,5,6,7,8,9,10},FALSE)</f>
        <v>4.4999999999999998E-2</v>
      </c>
      <c r="L876">
        <v>5.8999999999999997E-2</v>
      </c>
      <c r="M876">
        <v>57</v>
      </c>
      <c r="N876">
        <v>55</v>
      </c>
      <c r="O876">
        <v>0.45900000000000002</v>
      </c>
      <c r="P876">
        <v>0.51500000000000001</v>
      </c>
      <c r="Q876">
        <v>2.5999999999999999E-2</v>
      </c>
      <c r="R876">
        <v>1348548</v>
      </c>
      <c r="S876">
        <v>0.50600000000000001</v>
      </c>
      <c r="T876">
        <f t="shared" si="27"/>
        <v>0.49399999999999999</v>
      </c>
      <c r="U876">
        <f t="array" ref="U876:V876">VLOOKUP(D876,TOURISM!$D$2:$F$2692,{2,3},FALSE)</f>
        <v>58000000</v>
      </c>
      <c r="V876">
        <v>8000000</v>
      </c>
      <c r="W876" s="12">
        <f t="array" ref="W876:AB876">VLOOKUP(D876,BUSINESS!$D$2:$J$2692,{2,3,4,5,6,7},FALSE)</f>
        <v>0</v>
      </c>
      <c r="X876" s="12">
        <v>0</v>
      </c>
      <c r="Y876" s="12">
        <v>0</v>
      </c>
      <c r="Z876" s="12">
        <v>0</v>
      </c>
      <c r="AA876" s="11">
        <v>2.4E-2</v>
      </c>
      <c r="AB876" s="11">
        <v>0.111</v>
      </c>
    </row>
    <row r="877" spans="1:28" ht="15" x14ac:dyDescent="0.25">
      <c r="A877" s="7" t="s">
        <v>146</v>
      </c>
      <c r="B877" s="12" t="s">
        <v>77</v>
      </c>
      <c r="C877" s="19">
        <v>2004</v>
      </c>
      <c r="D877" s="9" t="str">
        <f t="shared" si="26"/>
        <v>Gambia, The-Africa2004</v>
      </c>
      <c r="E877" s="10">
        <v>578785601</v>
      </c>
      <c r="F877" s="11">
        <v>4.3999999999999997E-2</v>
      </c>
      <c r="G877" s="11">
        <v>18</v>
      </c>
      <c r="H877" s="11">
        <v>0.36499999999999999</v>
      </c>
      <c r="I877">
        <f t="array" ref="I877:J877">_xlfn.IFNA(VLOOKUP(D877,ENERGY!$D$2:$F$2692,{2,3},FALSE),0)</f>
        <v>0</v>
      </c>
      <c r="J877">
        <v>411</v>
      </c>
      <c r="K877">
        <f t="array" ref="K877:S877">VLOOKUP(D877,'HUMAN RESOURCES'!$D$2:$M$2692,{2,3,4,5,6,7,8,9,10},FALSE)</f>
        <v>4.3999999999999997E-2</v>
      </c>
      <c r="L877">
        <v>5.8000000000000003E-2</v>
      </c>
      <c r="M877">
        <v>58</v>
      </c>
      <c r="N877">
        <v>55</v>
      </c>
      <c r="O877">
        <v>0.46</v>
      </c>
      <c r="P877">
        <v>0.51500000000000001</v>
      </c>
      <c r="Q877">
        <v>2.5999999999999999E-2</v>
      </c>
      <c r="R877">
        <v>1391934</v>
      </c>
      <c r="S877">
        <v>0.51500000000000001</v>
      </c>
      <c r="T877">
        <f t="shared" si="27"/>
        <v>0.48499999999999999</v>
      </c>
      <c r="U877">
        <f t="array" ref="U877:V877">VLOOKUP(D877,TOURISM!$D$2:$F$2692,{2,3},FALSE)</f>
        <v>51000000</v>
      </c>
      <c r="V877">
        <v>6000000</v>
      </c>
      <c r="W877" s="12">
        <f t="array" ref="W877:AB877">VLOOKUP(D877,BUSINESS!$D$2:$J$2692,{2,3,4,5,6,7},FALSE)</f>
        <v>0</v>
      </c>
      <c r="X877" s="12">
        <v>0</v>
      </c>
      <c r="Y877" s="12">
        <v>0</v>
      </c>
      <c r="Z877" s="12">
        <v>0</v>
      </c>
      <c r="AA877" s="11">
        <v>3.3000000000000002E-2</v>
      </c>
      <c r="AB877" s="11">
        <v>0.126</v>
      </c>
    </row>
    <row r="878" spans="1:28" ht="15" x14ac:dyDescent="0.25">
      <c r="A878" s="7" t="s">
        <v>146</v>
      </c>
      <c r="B878" s="12" t="s">
        <v>77</v>
      </c>
      <c r="C878" s="19">
        <v>2005</v>
      </c>
      <c r="D878" s="9" t="str">
        <f t="shared" si="26"/>
        <v>Gambia, The-Africa2005</v>
      </c>
      <c r="E878" s="10">
        <v>624173996</v>
      </c>
      <c r="F878" s="11">
        <v>4.4999999999999998E-2</v>
      </c>
      <c r="G878" s="11">
        <v>20</v>
      </c>
      <c r="H878" s="11">
        <v>0.34899999999999998</v>
      </c>
      <c r="I878">
        <f t="array" ref="I878:J878">_xlfn.IFNA(VLOOKUP(D878,ENERGY!$D$2:$F$2692,{2,3},FALSE),0)</f>
        <v>108</v>
      </c>
      <c r="J878">
        <v>323</v>
      </c>
      <c r="K878">
        <f t="array" ref="K878:S878">VLOOKUP(D878,'HUMAN RESOURCES'!$D$2:$M$2692,{2,3,4,5,6,7,8,9,10},FALSE)</f>
        <v>4.3999999999999997E-2</v>
      </c>
      <c r="L878">
        <v>5.7000000000000002E-2</v>
      </c>
      <c r="M878">
        <v>58</v>
      </c>
      <c r="N878">
        <v>56</v>
      </c>
      <c r="O878">
        <v>0.46</v>
      </c>
      <c r="P878">
        <v>0.51500000000000001</v>
      </c>
      <c r="Q878">
        <v>2.5000000000000001E-2</v>
      </c>
      <c r="R878">
        <v>1436549</v>
      </c>
      <c r="S878">
        <v>0.52300000000000002</v>
      </c>
      <c r="T878">
        <f t="shared" si="27"/>
        <v>0.47699999999999998</v>
      </c>
      <c r="U878">
        <f t="array" ref="U878:V878">VLOOKUP(D878,TOURISM!$D$2:$F$2692,{2,3},FALSE)</f>
        <v>59000000</v>
      </c>
      <c r="V878">
        <v>7000000</v>
      </c>
      <c r="W878" s="12">
        <f t="array" ref="W878:AB878">VLOOKUP(D878,BUSINESS!$D$2:$J$2692,{2,3,4,5,6,7},FALSE)</f>
        <v>2.86</v>
      </c>
      <c r="X878" s="12">
        <v>27</v>
      </c>
      <c r="Y878" s="12">
        <v>0</v>
      </c>
      <c r="Z878" s="12">
        <v>376</v>
      </c>
      <c r="AA878" s="11">
        <v>3.7999999999999999E-2</v>
      </c>
      <c r="AB878" s="11">
        <v>0.17199999999999999</v>
      </c>
    </row>
    <row r="879" spans="1:28" ht="15" x14ac:dyDescent="0.25">
      <c r="A879" s="7" t="s">
        <v>146</v>
      </c>
      <c r="B879" s="12" t="s">
        <v>77</v>
      </c>
      <c r="C879" s="19">
        <v>2006</v>
      </c>
      <c r="D879" s="9" t="str">
        <f t="shared" si="26"/>
        <v>Gambia, The-Africa2006</v>
      </c>
      <c r="E879" s="10">
        <v>655068112</v>
      </c>
      <c r="F879" s="11">
        <v>4.7E-2</v>
      </c>
      <c r="G879" s="11">
        <v>21</v>
      </c>
      <c r="H879" s="11">
        <v>0.29799999999999999</v>
      </c>
      <c r="I879">
        <f t="array" ref="I879:J879">_xlfn.IFNA(VLOOKUP(D879,ENERGY!$D$2:$F$2692,{2,3},FALSE),0)</f>
        <v>133</v>
      </c>
      <c r="J879">
        <v>396</v>
      </c>
      <c r="K879">
        <f t="array" ref="K879:S879">VLOOKUP(D879,'HUMAN RESOURCES'!$D$2:$M$2692,{2,3,4,5,6,7,8,9,10},FALSE)</f>
        <v>4.3999999999999997E-2</v>
      </c>
      <c r="L879">
        <v>5.6000000000000001E-2</v>
      </c>
      <c r="M879">
        <v>58</v>
      </c>
      <c r="N879">
        <v>56</v>
      </c>
      <c r="O879">
        <v>0.46</v>
      </c>
      <c r="P879">
        <v>0.51500000000000001</v>
      </c>
      <c r="Q879">
        <v>2.5000000000000001E-2</v>
      </c>
      <c r="R879">
        <v>1482324</v>
      </c>
      <c r="S879">
        <v>0.53200000000000003</v>
      </c>
      <c r="T879">
        <f t="shared" si="27"/>
        <v>0.46799999999999997</v>
      </c>
      <c r="U879">
        <f t="array" ref="U879:V879">VLOOKUP(D879,TOURISM!$D$2:$F$2692,{2,3},FALSE)</f>
        <v>69000000</v>
      </c>
      <c r="V879">
        <v>8000000</v>
      </c>
      <c r="W879" s="12">
        <f t="array" ref="W879:AB879">VLOOKUP(D879,BUSINESS!$D$2:$J$2692,{2,3,4,5,6,7},FALSE)</f>
        <v>2.9209999999999998</v>
      </c>
      <c r="X879" s="12">
        <v>27</v>
      </c>
      <c r="Y879" s="12">
        <v>0</v>
      </c>
      <c r="Z879" s="12">
        <v>376</v>
      </c>
      <c r="AA879" s="11">
        <v>5.1999999999999998E-2</v>
      </c>
      <c r="AB879" s="11">
        <v>0.27300000000000002</v>
      </c>
    </row>
    <row r="880" spans="1:28" ht="15" x14ac:dyDescent="0.25">
      <c r="A880" s="7" t="s">
        <v>146</v>
      </c>
      <c r="B880" s="12" t="s">
        <v>77</v>
      </c>
      <c r="C880" s="19">
        <v>2007</v>
      </c>
      <c r="D880" s="9" t="str">
        <f t="shared" si="26"/>
        <v>Gambia, The-Africa2007</v>
      </c>
      <c r="E880" s="10">
        <v>798869805</v>
      </c>
      <c r="F880" s="11">
        <v>4.1000000000000002E-2</v>
      </c>
      <c r="G880" s="11">
        <v>21</v>
      </c>
      <c r="H880" s="11">
        <v>0.27900000000000003</v>
      </c>
      <c r="I880">
        <f t="array" ref="I880:J880">_xlfn.IFNA(VLOOKUP(D880,ENERGY!$D$2:$F$2692,{2,3},FALSE),0)</f>
        <v>108</v>
      </c>
      <c r="J880">
        <v>323</v>
      </c>
      <c r="K880">
        <f t="array" ref="K880:S880">VLOOKUP(D880,'HUMAN RESOURCES'!$D$2:$M$2692,{2,3,4,5,6,7,8,9,10},FALSE)</f>
        <v>4.3999999999999997E-2</v>
      </c>
      <c r="L880">
        <v>5.5E-2</v>
      </c>
      <c r="M880">
        <v>59</v>
      </c>
      <c r="N880">
        <v>56</v>
      </c>
      <c r="O880">
        <v>0.46</v>
      </c>
      <c r="P880">
        <v>0.51400000000000001</v>
      </c>
      <c r="Q880">
        <v>2.5000000000000001E-2</v>
      </c>
      <c r="R880">
        <v>1529406</v>
      </c>
      <c r="S880">
        <v>0.54</v>
      </c>
      <c r="T880">
        <f t="shared" si="27"/>
        <v>0.45999999999999996</v>
      </c>
      <c r="U880">
        <f t="array" ref="U880:V880">VLOOKUP(D880,TOURISM!$D$2:$F$2692,{2,3},FALSE)</f>
        <v>87000000</v>
      </c>
      <c r="V880">
        <v>8000000</v>
      </c>
      <c r="W880" s="12">
        <f t="array" ref="W880:AB880">VLOOKUP(D880,BUSINESS!$D$2:$J$2692,{2,3,4,5,6,7},FALSE)</f>
        <v>2.9209999999999998</v>
      </c>
      <c r="X880" s="12">
        <v>32</v>
      </c>
      <c r="Y880" s="12">
        <v>0</v>
      </c>
      <c r="Z880" s="12">
        <v>376</v>
      </c>
      <c r="AA880" s="11">
        <v>6.2E-2</v>
      </c>
      <c r="AB880" s="11">
        <v>0.52300000000000002</v>
      </c>
    </row>
    <row r="881" spans="1:28" ht="15" x14ac:dyDescent="0.25">
      <c r="A881" s="7" t="s">
        <v>146</v>
      </c>
      <c r="B881" s="12" t="s">
        <v>77</v>
      </c>
      <c r="C881" s="19">
        <v>2008</v>
      </c>
      <c r="D881" s="9" t="str">
        <f t="shared" si="26"/>
        <v>Gambia, The-Africa2008</v>
      </c>
      <c r="E881" s="10">
        <v>965771303</v>
      </c>
      <c r="F881" s="11">
        <v>4.1000000000000002E-2</v>
      </c>
      <c r="G881" s="11">
        <v>25</v>
      </c>
      <c r="H881" s="11">
        <v>0.27</v>
      </c>
      <c r="I881">
        <f t="array" ref="I881:J881">_xlfn.IFNA(VLOOKUP(D881,ENERGY!$D$2:$F$2692,{2,3},FALSE),0)</f>
        <v>0</v>
      </c>
      <c r="J881">
        <v>0</v>
      </c>
      <c r="K881">
        <f t="array" ref="K881:S881">VLOOKUP(D881,'HUMAN RESOURCES'!$D$2:$M$2692,{2,3,4,5,6,7,8,9,10},FALSE)</f>
        <v>4.3999999999999997E-2</v>
      </c>
      <c r="L881">
        <v>5.3999999999999999E-2</v>
      </c>
      <c r="M881">
        <v>59</v>
      </c>
      <c r="N881">
        <v>56</v>
      </c>
      <c r="O881">
        <v>0.46</v>
      </c>
      <c r="P881">
        <v>0.51400000000000001</v>
      </c>
      <c r="Q881">
        <v>2.5000000000000001E-2</v>
      </c>
      <c r="R881">
        <v>1577984</v>
      </c>
      <c r="S881">
        <v>0.54800000000000004</v>
      </c>
      <c r="T881">
        <f t="shared" si="27"/>
        <v>0.45199999999999996</v>
      </c>
      <c r="U881">
        <f t="array" ref="U881:V881">VLOOKUP(D881,TOURISM!$D$2:$F$2692,{2,3},FALSE)</f>
        <v>80000000</v>
      </c>
      <c r="V881">
        <v>8000000</v>
      </c>
      <c r="W881" s="12">
        <f t="array" ref="W881:AB881">VLOOKUP(D881,BUSINESS!$D$2:$J$2692,{2,3,4,5,6,7},FALSE)</f>
        <v>2.9209999999999998</v>
      </c>
      <c r="X881" s="12">
        <v>27</v>
      </c>
      <c r="Y881" s="12">
        <v>0</v>
      </c>
      <c r="Z881" s="12">
        <v>376</v>
      </c>
      <c r="AA881" s="11">
        <v>6.9000000000000006E-2</v>
      </c>
      <c r="AB881" s="11">
        <v>0.73899999999999999</v>
      </c>
    </row>
    <row r="882" spans="1:28" ht="15" x14ac:dyDescent="0.25">
      <c r="A882" s="7" t="s">
        <v>146</v>
      </c>
      <c r="B882" s="12" t="s">
        <v>77</v>
      </c>
      <c r="C882" s="19">
        <v>2009</v>
      </c>
      <c r="D882" s="9" t="str">
        <f t="shared" si="26"/>
        <v>Gambia, The-Africa2009</v>
      </c>
      <c r="E882" s="10">
        <v>900629373</v>
      </c>
      <c r="F882" s="11">
        <v>4.4999999999999998E-2</v>
      </c>
      <c r="G882" s="11">
        <v>25</v>
      </c>
      <c r="H882" s="11">
        <v>0.27</v>
      </c>
      <c r="I882">
        <f t="array" ref="I882:J882">_xlfn.IFNA(VLOOKUP(D882,ENERGY!$D$2:$F$2692,{2,3},FALSE),0)</f>
        <v>0</v>
      </c>
      <c r="J882">
        <v>315</v>
      </c>
      <c r="K882">
        <f t="array" ref="K882:S882">VLOOKUP(D882,'HUMAN RESOURCES'!$D$2:$M$2692,{2,3,4,5,6,7,8,9,10},FALSE)</f>
        <v>4.2999999999999997E-2</v>
      </c>
      <c r="L882">
        <v>5.2999999999999999E-2</v>
      </c>
      <c r="M882">
        <v>59</v>
      </c>
      <c r="N882">
        <v>57</v>
      </c>
      <c r="O882">
        <v>0.46</v>
      </c>
      <c r="P882">
        <v>0.51500000000000001</v>
      </c>
      <c r="Q882">
        <v>2.5000000000000001E-2</v>
      </c>
      <c r="R882">
        <v>1628332</v>
      </c>
      <c r="S882">
        <v>0.55600000000000005</v>
      </c>
      <c r="T882">
        <f t="shared" si="27"/>
        <v>0.44399999999999995</v>
      </c>
      <c r="U882">
        <f t="array" ref="U882:V882">VLOOKUP(D882,TOURISM!$D$2:$F$2692,{2,3},FALSE)</f>
        <v>64000000</v>
      </c>
      <c r="V882">
        <v>9000000</v>
      </c>
      <c r="W882" s="12">
        <f t="array" ref="W882:AB882">VLOOKUP(D882,BUSINESS!$D$2:$J$2692,{2,3,4,5,6,7},FALSE)</f>
        <v>2.9209999999999998</v>
      </c>
      <c r="X882" s="12">
        <v>27</v>
      </c>
      <c r="Y882" s="12">
        <v>0</v>
      </c>
      <c r="Z882" s="12">
        <v>376</v>
      </c>
      <c r="AA882" s="11">
        <v>7.5999999999999998E-2</v>
      </c>
      <c r="AB882" s="11">
        <v>0.80600000000000005</v>
      </c>
    </row>
    <row r="883" spans="1:28" ht="15" x14ac:dyDescent="0.25">
      <c r="A883" s="7" t="s">
        <v>146</v>
      </c>
      <c r="B883" s="12" t="s">
        <v>77</v>
      </c>
      <c r="C883" s="19">
        <v>2010</v>
      </c>
      <c r="D883" s="9" t="str">
        <f t="shared" si="26"/>
        <v>Gambia, The-Africa2010</v>
      </c>
      <c r="E883" s="10">
        <v>951805801</v>
      </c>
      <c r="F883" s="11">
        <v>4.7E-2</v>
      </c>
      <c r="G883" s="11">
        <v>27</v>
      </c>
      <c r="H883" s="11">
        <v>0.27</v>
      </c>
      <c r="I883">
        <f t="array" ref="I883:J883">_xlfn.IFNA(VLOOKUP(D883,ENERGY!$D$2:$F$2692,{2,3},FALSE),0)</f>
        <v>114</v>
      </c>
      <c r="J883">
        <v>337</v>
      </c>
      <c r="K883">
        <f t="array" ref="K883:S883">VLOOKUP(D883,'HUMAN RESOURCES'!$D$2:$M$2692,{2,3,4,5,6,7,8,9,10},FALSE)</f>
        <v>4.2999999999999997E-2</v>
      </c>
      <c r="L883">
        <v>5.1999999999999998E-2</v>
      </c>
      <c r="M883">
        <v>59</v>
      </c>
      <c r="N883">
        <v>57</v>
      </c>
      <c r="O883">
        <v>0.46</v>
      </c>
      <c r="P883">
        <v>0.51500000000000001</v>
      </c>
      <c r="Q883">
        <v>2.5000000000000001E-2</v>
      </c>
      <c r="R883">
        <v>1680640</v>
      </c>
      <c r="S883">
        <v>0.56299999999999994</v>
      </c>
      <c r="T883">
        <f t="shared" si="27"/>
        <v>0.43700000000000006</v>
      </c>
      <c r="U883">
        <f t="array" ref="U883:V883">VLOOKUP(D883,TOURISM!$D$2:$F$2692,{2,3},FALSE)</f>
        <v>80000000</v>
      </c>
      <c r="V883">
        <v>11000000</v>
      </c>
      <c r="W883" s="12">
        <f t="array" ref="W883:AB883">VLOOKUP(D883,BUSINESS!$D$2:$J$2692,{2,3,4,5,6,7},FALSE)</f>
        <v>2.9209999999999998</v>
      </c>
      <c r="X883" s="12">
        <v>27</v>
      </c>
      <c r="Y883" s="12">
        <v>0</v>
      </c>
      <c r="Z883" s="12">
        <v>376</v>
      </c>
      <c r="AA883" s="11">
        <v>9.1999999999999998E-2</v>
      </c>
      <c r="AB883" s="11">
        <v>0.88</v>
      </c>
    </row>
    <row r="884" spans="1:28" ht="15" x14ac:dyDescent="0.25">
      <c r="A884" s="7" t="s">
        <v>146</v>
      </c>
      <c r="B884" s="12" t="s">
        <v>77</v>
      </c>
      <c r="C884" s="19">
        <v>2011</v>
      </c>
      <c r="D884" s="9" t="str">
        <f t="shared" si="26"/>
        <v>Gambia, The-Africa2011</v>
      </c>
      <c r="E884" s="10">
        <v>898282866</v>
      </c>
      <c r="F884" s="11">
        <v>4.7E-2</v>
      </c>
      <c r="G884" s="11">
        <v>24</v>
      </c>
      <c r="H884" s="11">
        <v>0.28000000000000003</v>
      </c>
      <c r="I884">
        <f t="array" ref="I884:J884">_xlfn.IFNA(VLOOKUP(D884,ENERGY!$D$2:$F$2692,{2,3},FALSE),0)</f>
        <v>0</v>
      </c>
      <c r="J884">
        <v>0</v>
      </c>
      <c r="K884">
        <f t="array" ref="K884:S884">VLOOKUP(D884,'HUMAN RESOURCES'!$D$2:$M$2692,{2,3,4,5,6,7,8,9,10},FALSE)</f>
        <v>4.2999999999999997E-2</v>
      </c>
      <c r="L884">
        <v>5.0999999999999997E-2</v>
      </c>
      <c r="M884">
        <v>60</v>
      </c>
      <c r="N884">
        <v>57</v>
      </c>
      <c r="O884">
        <v>0.45900000000000002</v>
      </c>
      <c r="P884">
        <v>0.51600000000000001</v>
      </c>
      <c r="Q884">
        <v>2.5000000000000001E-2</v>
      </c>
      <c r="R884">
        <v>1734966</v>
      </c>
      <c r="S884">
        <v>0.56999999999999995</v>
      </c>
      <c r="T884">
        <f t="shared" si="27"/>
        <v>0.43000000000000005</v>
      </c>
      <c r="U884">
        <f t="array" ref="U884:V884">VLOOKUP(D884,TOURISM!$D$2:$F$2692,{2,3},FALSE)</f>
        <v>92000000</v>
      </c>
      <c r="V884">
        <v>11000000</v>
      </c>
      <c r="W884" s="12">
        <f t="array" ref="W884:AB884">VLOOKUP(D884,BUSINESS!$D$2:$J$2692,{2,3,4,5,6,7},FALSE)</f>
        <v>2.8319999999999999</v>
      </c>
      <c r="X884" s="12">
        <v>27</v>
      </c>
      <c r="Y884" s="12">
        <v>0</v>
      </c>
      <c r="Z884" s="12">
        <v>376</v>
      </c>
      <c r="AA884" s="11">
        <v>0.109</v>
      </c>
      <c r="AB884" s="11">
        <v>0.80800000000000005</v>
      </c>
    </row>
    <row r="885" spans="1:28" ht="15" x14ac:dyDescent="0.25">
      <c r="A885" s="7" t="s">
        <v>146</v>
      </c>
      <c r="B885" s="12" t="s">
        <v>77</v>
      </c>
      <c r="C885" s="19">
        <v>2012</v>
      </c>
      <c r="D885" s="9" t="str">
        <f t="shared" si="26"/>
        <v>Gambia, The-Africa2012</v>
      </c>
      <c r="E885" s="10">
        <v>914109100</v>
      </c>
      <c r="F885" s="11">
        <v>0.05</v>
      </c>
      <c r="G885" s="11">
        <v>26</v>
      </c>
      <c r="H885" s="11">
        <v>0.28000000000000003</v>
      </c>
      <c r="I885">
        <f t="array" ref="I885:J885">_xlfn.IFNA(VLOOKUP(D885,ENERGY!$D$2:$F$2692,{2,3},FALSE),0)</f>
        <v>0</v>
      </c>
      <c r="J885">
        <v>0</v>
      </c>
      <c r="K885">
        <f t="array" ref="K885:S885">VLOOKUP(D885,'HUMAN RESOURCES'!$D$2:$M$2692,{2,3,4,5,6,7,8,9,10},FALSE)</f>
        <v>4.2999999999999997E-2</v>
      </c>
      <c r="L885">
        <v>0.05</v>
      </c>
      <c r="M885">
        <v>60</v>
      </c>
      <c r="N885">
        <v>57</v>
      </c>
      <c r="O885">
        <v>0.45900000000000002</v>
      </c>
      <c r="P885">
        <v>0.51700000000000002</v>
      </c>
      <c r="Q885">
        <v>2.4E-2</v>
      </c>
      <c r="R885">
        <v>1791225</v>
      </c>
      <c r="S885">
        <v>0.57699999999999996</v>
      </c>
      <c r="T885">
        <f t="shared" si="27"/>
        <v>0.42300000000000004</v>
      </c>
      <c r="U885">
        <f t="array" ref="U885:V885">VLOOKUP(D885,TOURISM!$D$2:$F$2692,{2,3},FALSE)</f>
        <v>99000000</v>
      </c>
      <c r="V885">
        <v>8000000</v>
      </c>
      <c r="W885" s="12">
        <f t="array" ref="W885:AB885">VLOOKUP(D885,BUSINESS!$D$2:$J$2692,{2,3,4,5,6,7},FALSE)</f>
        <v>2.8319999999999999</v>
      </c>
      <c r="X885" s="12">
        <v>27</v>
      </c>
      <c r="Y885" s="12">
        <v>148</v>
      </c>
      <c r="Z885" s="12">
        <v>376</v>
      </c>
      <c r="AA885" s="11">
        <v>0.124</v>
      </c>
      <c r="AB885" s="11">
        <v>0.85199999999999998</v>
      </c>
    </row>
    <row r="886" spans="1:28" ht="15" x14ac:dyDescent="0.25">
      <c r="A886" s="7" t="s">
        <v>147</v>
      </c>
      <c r="B886" s="12" t="s">
        <v>61</v>
      </c>
      <c r="C886" s="19">
        <v>2000</v>
      </c>
      <c r="D886" s="9" t="str">
        <f t="shared" si="26"/>
        <v>Georgia-Asia2000</v>
      </c>
      <c r="E886" s="10">
        <v>3057453461</v>
      </c>
      <c r="F886" s="11">
        <v>6.9000000000000006E-2</v>
      </c>
      <c r="G886" s="11">
        <v>45</v>
      </c>
      <c r="H886" s="11">
        <v>0.247</v>
      </c>
      <c r="I886">
        <f t="array" ref="I886:J886">_xlfn.IFNA(VLOOKUP(D886,ENERGY!$D$2:$F$2692,{2,3},FALSE),0)</f>
        <v>0</v>
      </c>
      <c r="J886">
        <v>0</v>
      </c>
      <c r="K886">
        <f t="array" ref="K886:S886">VLOOKUP(D886,'HUMAN RESOURCES'!$D$2:$M$2692,{2,3,4,5,6,7,8,9,10},FALSE)</f>
        <v>1.2E-2</v>
      </c>
      <c r="L886">
        <v>3.1E-2</v>
      </c>
      <c r="M886">
        <v>75</v>
      </c>
      <c r="N886">
        <v>68</v>
      </c>
      <c r="O886">
        <v>0.219</v>
      </c>
      <c r="P886">
        <v>0.65600000000000003</v>
      </c>
      <c r="Q886">
        <v>0.125</v>
      </c>
      <c r="R886">
        <v>4418300</v>
      </c>
      <c r="S886">
        <v>0.52600000000000002</v>
      </c>
      <c r="T886">
        <f t="shared" si="27"/>
        <v>0.47399999999999998</v>
      </c>
      <c r="U886">
        <f t="array" ref="U886:V886">VLOOKUP(D886,TOURISM!$D$2:$F$2692,{2,3},FALSE)</f>
        <v>107000000</v>
      </c>
      <c r="V886">
        <v>129000000</v>
      </c>
      <c r="W886" s="12">
        <f t="array" ref="W886:AB886">VLOOKUP(D886,BUSINESS!$D$2:$J$2692,{2,3,4,5,6,7},FALSE)</f>
        <v>0</v>
      </c>
      <c r="X886" s="12">
        <v>0</v>
      </c>
      <c r="Y886" s="12">
        <v>0</v>
      </c>
      <c r="Z886" s="12">
        <v>0</v>
      </c>
      <c r="AA886" s="11">
        <v>5.0000000000000001E-3</v>
      </c>
      <c r="AB886" s="11">
        <v>4.1000000000000002E-2</v>
      </c>
    </row>
    <row r="887" spans="1:28" ht="15" x14ac:dyDescent="0.25">
      <c r="A887" s="7" t="s">
        <v>147</v>
      </c>
      <c r="B887" s="12" t="s">
        <v>61</v>
      </c>
      <c r="C887" s="19">
        <v>2001</v>
      </c>
      <c r="D887" s="9" t="str">
        <f t="shared" si="26"/>
        <v>Georgia-Asia2001</v>
      </c>
      <c r="E887" s="10">
        <v>3219487823</v>
      </c>
      <c r="F887" s="11">
        <v>7.8E-2</v>
      </c>
      <c r="G887" s="11">
        <v>54</v>
      </c>
      <c r="H887" s="11">
        <v>0.223</v>
      </c>
      <c r="I887">
        <f t="array" ref="I887:J887">_xlfn.IFNA(VLOOKUP(D887,ENERGY!$D$2:$F$2692,{2,3},FALSE),0)</f>
        <v>3543</v>
      </c>
      <c r="J887">
        <v>0</v>
      </c>
      <c r="K887">
        <f t="array" ref="K887:S887">VLOOKUP(D887,'HUMAN RESOURCES'!$D$2:$M$2692,{2,3,4,5,6,7,8,9,10},FALSE)</f>
        <v>1.2E-2</v>
      </c>
      <c r="L887">
        <v>2.9000000000000001E-2</v>
      </c>
      <c r="M887">
        <v>76</v>
      </c>
      <c r="N887">
        <v>68</v>
      </c>
      <c r="O887">
        <v>0.21199999999999999</v>
      </c>
      <c r="P887">
        <v>0.65900000000000003</v>
      </c>
      <c r="Q887">
        <v>0.129</v>
      </c>
      <c r="R887">
        <v>4386400</v>
      </c>
      <c r="S887">
        <v>0.52400000000000002</v>
      </c>
      <c r="T887">
        <f t="shared" si="27"/>
        <v>0.47599999999999998</v>
      </c>
      <c r="U887">
        <f t="array" ref="U887:V887">VLOOKUP(D887,TOURISM!$D$2:$F$2692,{2,3},FALSE)</f>
        <v>136000000</v>
      </c>
      <c r="V887">
        <v>136000000</v>
      </c>
      <c r="W887" s="12">
        <f t="array" ref="W887:AB887">VLOOKUP(D887,BUSINESS!$D$2:$J$2692,{2,3,4,5,6,7},FALSE)</f>
        <v>0</v>
      </c>
      <c r="X887" s="12">
        <v>0</v>
      </c>
      <c r="Y887" s="12">
        <v>0</v>
      </c>
      <c r="Z887" s="12">
        <v>0</v>
      </c>
      <c r="AA887" s="11">
        <v>0.01</v>
      </c>
      <c r="AB887" s="11">
        <v>6.4000000000000001E-2</v>
      </c>
    </row>
    <row r="888" spans="1:28" ht="15" x14ac:dyDescent="0.25">
      <c r="A888" s="7" t="s">
        <v>147</v>
      </c>
      <c r="B888" s="12" t="s">
        <v>61</v>
      </c>
      <c r="C888" s="19">
        <v>2002</v>
      </c>
      <c r="D888" s="9" t="str">
        <f t="shared" si="26"/>
        <v>Georgia-Asia2002</v>
      </c>
      <c r="E888" s="10">
        <v>3395778661</v>
      </c>
      <c r="F888" s="11">
        <v>8.6999999999999994E-2</v>
      </c>
      <c r="G888" s="11">
        <v>64</v>
      </c>
      <c r="H888" s="11">
        <v>0.23599999999999999</v>
      </c>
      <c r="I888">
        <f t="array" ref="I888:J888">_xlfn.IFNA(VLOOKUP(D888,ENERGY!$D$2:$F$2692,{2,3},FALSE),0)</f>
        <v>3122</v>
      </c>
      <c r="J888">
        <v>6241</v>
      </c>
      <c r="K888">
        <f t="array" ref="K888:S888">VLOOKUP(D888,'HUMAN RESOURCES'!$D$2:$M$2692,{2,3,4,5,6,7,8,9,10},FALSE)</f>
        <v>1.2E-2</v>
      </c>
      <c r="L888">
        <v>2.8000000000000001E-2</v>
      </c>
      <c r="M888">
        <v>76</v>
      </c>
      <c r="N888">
        <v>69</v>
      </c>
      <c r="O888">
        <v>0.20499999999999999</v>
      </c>
      <c r="P888">
        <v>0.66100000000000003</v>
      </c>
      <c r="Q888">
        <v>0.13400000000000001</v>
      </c>
      <c r="R888">
        <v>4357000</v>
      </c>
      <c r="S888">
        <v>0.52300000000000002</v>
      </c>
      <c r="T888">
        <f t="shared" si="27"/>
        <v>0.47699999999999998</v>
      </c>
      <c r="U888">
        <f t="array" ref="U888:V888">VLOOKUP(D888,TOURISM!$D$2:$F$2692,{2,3},FALSE)</f>
        <v>144000000</v>
      </c>
      <c r="V888">
        <v>189000000</v>
      </c>
      <c r="W888" s="12">
        <f t="array" ref="W888:AB888">VLOOKUP(D888,BUSINESS!$D$2:$J$2692,{2,3,4,5,6,7},FALSE)</f>
        <v>0</v>
      </c>
      <c r="X888" s="12">
        <v>0</v>
      </c>
      <c r="Y888" s="12">
        <v>0</v>
      </c>
      <c r="Z888" s="12">
        <v>0</v>
      </c>
      <c r="AA888" s="11">
        <v>1.6E-2</v>
      </c>
      <c r="AB888" s="11">
        <v>0.109</v>
      </c>
    </row>
    <row r="889" spans="1:28" ht="15" x14ac:dyDescent="0.25">
      <c r="A889" s="7" t="s">
        <v>147</v>
      </c>
      <c r="B889" s="12" t="s">
        <v>61</v>
      </c>
      <c r="C889" s="19">
        <v>2003</v>
      </c>
      <c r="D889" s="9" t="str">
        <f t="shared" si="26"/>
        <v>Georgia-Asia2003</v>
      </c>
      <c r="E889" s="10">
        <v>3991374540</v>
      </c>
      <c r="F889" s="11">
        <v>8.5000000000000006E-2</v>
      </c>
      <c r="G889" s="11">
        <v>74</v>
      </c>
      <c r="H889" s="11">
        <v>0.23799999999999999</v>
      </c>
      <c r="I889">
        <f t="array" ref="I889:J889">_xlfn.IFNA(VLOOKUP(D889,ENERGY!$D$2:$F$2692,{2,3},FALSE),0)</f>
        <v>3096</v>
      </c>
      <c r="J889">
        <v>6058</v>
      </c>
      <c r="K889">
        <f t="array" ref="K889:S889">VLOOKUP(D889,'HUMAN RESOURCES'!$D$2:$M$2692,{2,3,4,5,6,7,8,9,10},FALSE)</f>
        <v>1.2E-2</v>
      </c>
      <c r="L889">
        <v>2.5999999999999999E-2</v>
      </c>
      <c r="M889">
        <v>76</v>
      </c>
      <c r="N889">
        <v>69</v>
      </c>
      <c r="O889">
        <v>0.19700000000000001</v>
      </c>
      <c r="P889">
        <v>0.66400000000000003</v>
      </c>
      <c r="Q889">
        <v>0.13900000000000001</v>
      </c>
      <c r="R889">
        <v>4328900</v>
      </c>
      <c r="S889">
        <v>0.52400000000000002</v>
      </c>
      <c r="T889">
        <f t="shared" si="27"/>
        <v>0.47599999999999998</v>
      </c>
      <c r="U889">
        <f t="array" ref="U889:V889">VLOOKUP(D889,TOURISM!$D$2:$F$2692,{2,3},FALSE)</f>
        <v>172000000</v>
      </c>
      <c r="V889">
        <v>170000000</v>
      </c>
      <c r="W889" s="12">
        <f t="array" ref="W889:AB889">VLOOKUP(D889,BUSINESS!$D$2:$J$2692,{2,3,4,5,6,7},FALSE)</f>
        <v>0</v>
      </c>
      <c r="X889" s="12">
        <v>25</v>
      </c>
      <c r="Y889" s="12">
        <v>0</v>
      </c>
      <c r="Z889" s="12">
        <v>0</v>
      </c>
      <c r="AA889" s="11">
        <v>2.5999999999999999E-2</v>
      </c>
      <c r="AB889" s="11">
        <v>0.156</v>
      </c>
    </row>
    <row r="890" spans="1:28" ht="15" x14ac:dyDescent="0.25">
      <c r="A890" s="7" t="s">
        <v>147</v>
      </c>
      <c r="B890" s="12" t="s">
        <v>61</v>
      </c>
      <c r="C890" s="19">
        <v>2004</v>
      </c>
      <c r="D890" s="9" t="str">
        <f t="shared" si="26"/>
        <v>Georgia-Asia2004</v>
      </c>
      <c r="E890" s="10">
        <v>5125273877</v>
      </c>
      <c r="F890" s="11">
        <v>8.5000000000000006E-2</v>
      </c>
      <c r="G890" s="11">
        <v>97</v>
      </c>
      <c r="H890" s="11">
        <v>0.221</v>
      </c>
      <c r="I890">
        <f t="array" ref="I890:J890">_xlfn.IFNA(VLOOKUP(D890,ENERGY!$D$2:$F$2692,{2,3},FALSE),0)</f>
        <v>3005</v>
      </c>
      <c r="J890">
        <v>6238</v>
      </c>
      <c r="K890">
        <f t="array" ref="K890:S890">VLOOKUP(D890,'HUMAN RESOURCES'!$D$2:$M$2692,{2,3,4,5,6,7,8,9,10},FALSE)</f>
        <v>1.2E-2</v>
      </c>
      <c r="L890">
        <v>2.4E-2</v>
      </c>
      <c r="M890">
        <v>76</v>
      </c>
      <c r="N890">
        <v>69</v>
      </c>
      <c r="O890">
        <v>0.19</v>
      </c>
      <c r="P890">
        <v>0.66700000000000004</v>
      </c>
      <c r="Q890">
        <v>0.14299999999999999</v>
      </c>
      <c r="R890">
        <v>4318300</v>
      </c>
      <c r="S890">
        <v>0.52400000000000002</v>
      </c>
      <c r="T890">
        <f t="shared" si="27"/>
        <v>0.47599999999999998</v>
      </c>
      <c r="U890">
        <f t="array" ref="U890:V890">VLOOKUP(D890,TOURISM!$D$2:$F$2692,{2,3},FALSE)</f>
        <v>209000000</v>
      </c>
      <c r="V890">
        <v>196000000</v>
      </c>
      <c r="W890" s="12">
        <f t="array" ref="W890:AB890">VLOOKUP(D890,BUSINESS!$D$2:$J$2692,{2,3,4,5,6,7},FALSE)</f>
        <v>0</v>
      </c>
      <c r="X890" s="12">
        <v>25</v>
      </c>
      <c r="Y890" s="12">
        <v>0</v>
      </c>
      <c r="Z890" s="12">
        <v>0</v>
      </c>
      <c r="AA890" s="11">
        <v>3.9E-2</v>
      </c>
      <c r="AB890" s="11">
        <v>0.186</v>
      </c>
    </row>
    <row r="891" spans="1:28" ht="15" x14ac:dyDescent="0.25">
      <c r="A891" s="7" t="s">
        <v>147</v>
      </c>
      <c r="B891" s="12" t="s">
        <v>61</v>
      </c>
      <c r="C891" s="19">
        <v>2005</v>
      </c>
      <c r="D891" s="9" t="str">
        <f t="shared" si="26"/>
        <v>Georgia-Asia2005</v>
      </c>
      <c r="E891" s="10">
        <v>6411147323</v>
      </c>
      <c r="F891" s="11">
        <v>8.5999999999999993E-2</v>
      </c>
      <c r="G891" s="11">
        <v>123</v>
      </c>
      <c r="H891" s="11">
        <v>0.17599999999999999</v>
      </c>
      <c r="I891">
        <f t="array" ref="I891:J891">_xlfn.IFNA(VLOOKUP(D891,ENERGY!$D$2:$F$2692,{2,3},FALSE),0)</f>
        <v>2781</v>
      </c>
      <c r="J891">
        <v>4323</v>
      </c>
      <c r="K891">
        <f t="array" ref="K891:S891">VLOOKUP(D891,'HUMAN RESOURCES'!$D$2:$M$2692,{2,3,4,5,6,7,8,9,10},FALSE)</f>
        <v>1.2999999999999999E-2</v>
      </c>
      <c r="L891">
        <v>2.1999999999999999E-2</v>
      </c>
      <c r="M891">
        <v>77</v>
      </c>
      <c r="N891">
        <v>69</v>
      </c>
      <c r="O891">
        <v>0.184</v>
      </c>
      <c r="P891">
        <v>0.67</v>
      </c>
      <c r="Q891">
        <v>0.14599999999999999</v>
      </c>
      <c r="R891">
        <v>4361400</v>
      </c>
      <c r="S891">
        <v>0.52500000000000002</v>
      </c>
      <c r="T891">
        <f t="shared" si="27"/>
        <v>0.47499999999999998</v>
      </c>
      <c r="U891">
        <f t="array" ref="U891:V891">VLOOKUP(D891,TOURISM!$D$2:$F$2692,{2,3},FALSE)</f>
        <v>287000000</v>
      </c>
      <c r="V891">
        <v>237000000</v>
      </c>
      <c r="W891" s="12">
        <f t="array" ref="W891:AB891">VLOOKUP(D891,BUSINESS!$D$2:$J$2692,{2,3,4,5,6,7},FALSE)</f>
        <v>0.56999999999999995</v>
      </c>
      <c r="X891" s="12">
        <v>21</v>
      </c>
      <c r="Y891" s="12">
        <v>0</v>
      </c>
      <c r="Z891" s="12">
        <v>448</v>
      </c>
      <c r="AA891" s="11">
        <v>6.0999999999999999E-2</v>
      </c>
      <c r="AB891" s="11">
        <v>0.26200000000000001</v>
      </c>
    </row>
    <row r="892" spans="1:28" ht="15" x14ac:dyDescent="0.25">
      <c r="A892" s="7" t="s">
        <v>147</v>
      </c>
      <c r="B892" s="12" t="s">
        <v>61</v>
      </c>
      <c r="C892" s="19">
        <v>2006</v>
      </c>
      <c r="D892" s="9" t="str">
        <f t="shared" si="26"/>
        <v>Georgia-Asia2006</v>
      </c>
      <c r="E892" s="10">
        <v>7761900179</v>
      </c>
      <c r="F892" s="11">
        <v>8.4000000000000005E-2</v>
      </c>
      <c r="G892" s="11">
        <v>146</v>
      </c>
      <c r="H892" s="11">
        <v>0.17100000000000001</v>
      </c>
      <c r="I892">
        <f t="array" ref="I892:J892">_xlfn.IFNA(VLOOKUP(D892,ENERGY!$D$2:$F$2692,{2,3},FALSE),0)</f>
        <v>3341</v>
      </c>
      <c r="J892">
        <v>6190</v>
      </c>
      <c r="K892">
        <f t="array" ref="K892:S892">VLOOKUP(D892,'HUMAN RESOURCES'!$D$2:$M$2692,{2,3,4,5,6,7,8,9,10},FALSE)</f>
        <v>1.2999999999999999E-2</v>
      </c>
      <c r="L892">
        <v>0.02</v>
      </c>
      <c r="M892">
        <v>77</v>
      </c>
      <c r="N892">
        <v>70</v>
      </c>
      <c r="O892">
        <v>0.17899999999999999</v>
      </c>
      <c r="P892">
        <v>0.67400000000000004</v>
      </c>
      <c r="Q892">
        <v>0.14699999999999999</v>
      </c>
      <c r="R892">
        <v>4398000</v>
      </c>
      <c r="S892">
        <v>0.52500000000000002</v>
      </c>
      <c r="T892">
        <f t="shared" si="27"/>
        <v>0.47499999999999998</v>
      </c>
      <c r="U892">
        <f t="array" ref="U892:V892">VLOOKUP(D892,TOURISM!$D$2:$F$2692,{2,3},FALSE)</f>
        <v>361000000</v>
      </c>
      <c r="V892">
        <v>257000000</v>
      </c>
      <c r="W892" s="12">
        <f t="array" ref="W892:AB892">VLOOKUP(D892,BUSINESS!$D$2:$J$2692,{2,3,4,5,6,7},FALSE)</f>
        <v>0.38600000000000001</v>
      </c>
      <c r="X892" s="12">
        <v>16</v>
      </c>
      <c r="Y892" s="12">
        <v>0</v>
      </c>
      <c r="Z892" s="12">
        <v>387</v>
      </c>
      <c r="AA892" s="11">
        <v>7.4999999999999997E-2</v>
      </c>
      <c r="AB892" s="11">
        <v>0.38300000000000001</v>
      </c>
    </row>
    <row r="893" spans="1:28" ht="15" x14ac:dyDescent="0.25">
      <c r="A893" s="7" t="s">
        <v>147</v>
      </c>
      <c r="B893" s="12" t="s">
        <v>61</v>
      </c>
      <c r="C893" s="19">
        <v>2007</v>
      </c>
      <c r="D893" s="9" t="str">
        <f t="shared" si="26"/>
        <v>Georgia-Asia2007</v>
      </c>
      <c r="E893" s="10">
        <v>10172260738</v>
      </c>
      <c r="F893" s="11">
        <v>8.2000000000000003E-2</v>
      </c>
      <c r="G893" s="11">
        <v>188</v>
      </c>
      <c r="H893" s="11">
        <v>0.17100000000000001</v>
      </c>
      <c r="I893">
        <f t="array" ref="I893:J893">_xlfn.IFNA(VLOOKUP(D893,ENERGY!$D$2:$F$2692,{2,3},FALSE),0)</f>
        <v>2841</v>
      </c>
      <c r="J893">
        <v>5068</v>
      </c>
      <c r="K893">
        <f t="array" ref="K893:S893">VLOOKUP(D893,'HUMAN RESOURCES'!$D$2:$M$2692,{2,3,4,5,6,7,8,9,10},FALSE)</f>
        <v>1.2999999999999999E-2</v>
      </c>
      <c r="L893">
        <v>1.9E-2</v>
      </c>
      <c r="M893">
        <v>77</v>
      </c>
      <c r="N893">
        <v>70</v>
      </c>
      <c r="O893">
        <v>0.17599999999999999</v>
      </c>
      <c r="P893">
        <v>0.67800000000000005</v>
      </c>
      <c r="Q893">
        <v>0.14599999999999999</v>
      </c>
      <c r="R893">
        <v>4388400</v>
      </c>
      <c r="S893">
        <v>0.52600000000000002</v>
      </c>
      <c r="T893">
        <f t="shared" si="27"/>
        <v>0.47399999999999998</v>
      </c>
      <c r="U893">
        <f t="array" ref="U893:V893">VLOOKUP(D893,TOURISM!$D$2:$F$2692,{2,3},FALSE)</f>
        <v>440000000</v>
      </c>
      <c r="V893">
        <v>277000000</v>
      </c>
      <c r="W893" s="12">
        <f t="array" ref="W893:AB893">VLOOKUP(D893,BUSINESS!$D$2:$J$2692,{2,3,4,5,6,7},FALSE)</f>
        <v>0.38600000000000001</v>
      </c>
      <c r="X893" s="12">
        <v>11</v>
      </c>
      <c r="Y893" s="12">
        <v>0</v>
      </c>
      <c r="Z893" s="12">
        <v>387</v>
      </c>
      <c r="AA893" s="11">
        <v>8.3000000000000004E-2</v>
      </c>
      <c r="AB893" s="11">
        <v>0.58699999999999997</v>
      </c>
    </row>
    <row r="894" spans="1:28" ht="15" x14ac:dyDescent="0.25">
      <c r="A894" s="7" t="s">
        <v>147</v>
      </c>
      <c r="B894" s="12" t="s">
        <v>61</v>
      </c>
      <c r="C894" s="19">
        <v>2008</v>
      </c>
      <c r="D894" s="9" t="str">
        <f t="shared" si="26"/>
        <v>Georgia-Asia2008</v>
      </c>
      <c r="E894" s="10">
        <v>12799337250</v>
      </c>
      <c r="F894" s="11">
        <v>0.09</v>
      </c>
      <c r="G894" s="11">
        <v>261</v>
      </c>
      <c r="H894" s="11">
        <v>0.18</v>
      </c>
      <c r="I894">
        <f t="array" ref="I894:J894">_xlfn.IFNA(VLOOKUP(D894,ENERGY!$D$2:$F$2692,{2,3},FALSE),0)</f>
        <v>0</v>
      </c>
      <c r="J894">
        <v>0</v>
      </c>
      <c r="K894">
        <f t="array" ref="K894:S894">VLOOKUP(D894,'HUMAN RESOURCES'!$D$2:$M$2692,{2,3,4,5,6,7,8,9,10},FALSE)</f>
        <v>1.4E-2</v>
      </c>
      <c r="L894">
        <v>1.7000000000000001E-2</v>
      </c>
      <c r="M894">
        <v>77</v>
      </c>
      <c r="N894">
        <v>70</v>
      </c>
      <c r="O894">
        <v>0.17399999999999999</v>
      </c>
      <c r="P894">
        <v>0.68200000000000005</v>
      </c>
      <c r="Q894">
        <v>0.14499999999999999</v>
      </c>
      <c r="R894">
        <v>4383800</v>
      </c>
      <c r="S894">
        <v>0.52600000000000002</v>
      </c>
      <c r="T894">
        <f t="shared" si="27"/>
        <v>0.47399999999999998</v>
      </c>
      <c r="U894">
        <f t="array" ref="U894:V894">VLOOKUP(D894,TOURISM!$D$2:$F$2692,{2,3},FALSE)</f>
        <v>505000000</v>
      </c>
      <c r="V894">
        <v>337000000</v>
      </c>
      <c r="W894" s="12">
        <f t="array" ref="W894:AB894">VLOOKUP(D894,BUSINESS!$D$2:$J$2692,{2,3,4,5,6,7},FALSE)</f>
        <v>0.38600000000000001</v>
      </c>
      <c r="X894" s="12">
        <v>3</v>
      </c>
      <c r="Y894" s="12">
        <v>0</v>
      </c>
      <c r="Z894" s="12">
        <v>387</v>
      </c>
      <c r="AA894" s="11">
        <v>0.1</v>
      </c>
      <c r="AB894" s="11">
        <v>0.624</v>
      </c>
    </row>
    <row r="895" spans="1:28" ht="15" x14ac:dyDescent="0.25">
      <c r="A895" s="7" t="s">
        <v>147</v>
      </c>
      <c r="B895" s="12" t="s">
        <v>61</v>
      </c>
      <c r="C895" s="19">
        <v>2009</v>
      </c>
      <c r="D895" s="9" t="str">
        <f t="shared" si="26"/>
        <v>Georgia-Asia2009</v>
      </c>
      <c r="E895" s="10">
        <v>10766836277</v>
      </c>
      <c r="F895" s="11">
        <v>0.10199999999999999</v>
      </c>
      <c r="G895" s="11">
        <v>249</v>
      </c>
      <c r="H895" s="11">
        <v>0.17899999999999999</v>
      </c>
      <c r="I895">
        <f t="array" ref="I895:J895">_xlfn.IFNA(VLOOKUP(D895,ENERGY!$D$2:$F$2692,{2,3},FALSE),0)</f>
        <v>2705</v>
      </c>
      <c r="J895">
        <v>3773</v>
      </c>
      <c r="K895">
        <f t="array" ref="K895:S895">VLOOKUP(D895,'HUMAN RESOURCES'!$D$2:$M$2692,{2,3,4,5,6,7,8,9,10},FALSE)</f>
        <v>1.4E-2</v>
      </c>
      <c r="L895">
        <v>1.6E-2</v>
      </c>
      <c r="M895">
        <v>77</v>
      </c>
      <c r="N895">
        <v>70</v>
      </c>
      <c r="O895">
        <v>0.17299999999999999</v>
      </c>
      <c r="P895">
        <v>0.68400000000000005</v>
      </c>
      <c r="Q895">
        <v>0.14299999999999999</v>
      </c>
      <c r="R895">
        <v>4410900</v>
      </c>
      <c r="S895">
        <v>0.52700000000000002</v>
      </c>
      <c r="T895">
        <f t="shared" si="27"/>
        <v>0.47299999999999998</v>
      </c>
      <c r="U895">
        <f t="array" ref="U895:V895">VLOOKUP(D895,TOURISM!$D$2:$F$2692,{2,3},FALSE)</f>
        <v>537000000</v>
      </c>
      <c r="V895">
        <v>311000000</v>
      </c>
      <c r="W895" s="12">
        <f t="array" ref="W895:AB895">VLOOKUP(D895,BUSINESS!$D$2:$J$2692,{2,3,4,5,6,7},FALSE)</f>
        <v>0.153</v>
      </c>
      <c r="X895" s="12">
        <v>3</v>
      </c>
      <c r="Y895" s="12">
        <v>0</v>
      </c>
      <c r="Z895" s="12">
        <v>387</v>
      </c>
      <c r="AA895" s="11">
        <v>0.20100000000000001</v>
      </c>
      <c r="AB895" s="11">
        <v>0.64500000000000002</v>
      </c>
    </row>
    <row r="896" spans="1:28" ht="15" x14ac:dyDescent="0.25">
      <c r="A896" s="7" t="s">
        <v>147</v>
      </c>
      <c r="B896" s="12" t="s">
        <v>61</v>
      </c>
      <c r="C896" s="19">
        <v>2010</v>
      </c>
      <c r="D896" s="9" t="str">
        <f t="shared" si="26"/>
        <v>Georgia-Asia2010</v>
      </c>
      <c r="E896" s="10">
        <v>11638536862</v>
      </c>
      <c r="F896" s="11">
        <v>0.10100000000000001</v>
      </c>
      <c r="G896" s="11">
        <v>267</v>
      </c>
      <c r="H896" s="11">
        <v>0.158</v>
      </c>
      <c r="I896">
        <f t="array" ref="I896:J896">_xlfn.IFNA(VLOOKUP(D896,ENERGY!$D$2:$F$2692,{2,3},FALSE),0)</f>
        <v>3032</v>
      </c>
      <c r="J896">
        <v>6150</v>
      </c>
      <c r="K896">
        <f t="array" ref="K896:S896">VLOOKUP(D896,'HUMAN RESOURCES'!$D$2:$M$2692,{2,3,4,5,6,7,8,9,10},FALSE)</f>
        <v>1.4E-2</v>
      </c>
      <c r="L896">
        <v>1.4999999999999999E-2</v>
      </c>
      <c r="M896">
        <v>77</v>
      </c>
      <c r="N896">
        <v>70</v>
      </c>
      <c r="O896">
        <v>0.17299999999999999</v>
      </c>
      <c r="P896">
        <v>0.68500000000000005</v>
      </c>
      <c r="Q896">
        <v>0.14199999999999999</v>
      </c>
      <c r="R896">
        <v>4452800</v>
      </c>
      <c r="S896">
        <v>0.52900000000000003</v>
      </c>
      <c r="T896">
        <f t="shared" si="27"/>
        <v>0.47099999999999997</v>
      </c>
      <c r="U896">
        <f t="array" ref="U896:V896">VLOOKUP(D896,TOURISM!$D$2:$F$2692,{2,3},FALSE)</f>
        <v>737000000</v>
      </c>
      <c r="V896">
        <v>329000000</v>
      </c>
      <c r="W896" s="12">
        <f t="array" ref="W896:AB896">VLOOKUP(D896,BUSINESS!$D$2:$J$2692,{2,3,4,5,6,7},FALSE)</f>
        <v>0.153</v>
      </c>
      <c r="X896" s="12">
        <v>3</v>
      </c>
      <c r="Y896" s="12">
        <v>0</v>
      </c>
      <c r="Z896" s="12">
        <v>387</v>
      </c>
      <c r="AA896" s="11">
        <v>0.26900000000000002</v>
      </c>
      <c r="AB896" s="11">
        <v>0.90600000000000003</v>
      </c>
    </row>
    <row r="897" spans="1:28" ht="15" x14ac:dyDescent="0.25">
      <c r="A897" s="7" t="s">
        <v>147</v>
      </c>
      <c r="B897" s="12" t="s">
        <v>61</v>
      </c>
      <c r="C897" s="19">
        <v>2011</v>
      </c>
      <c r="D897" s="9" t="str">
        <f t="shared" si="26"/>
        <v>Georgia-Asia2011</v>
      </c>
      <c r="E897" s="10">
        <v>14434619972</v>
      </c>
      <c r="F897" s="11">
        <v>9.4E-2</v>
      </c>
      <c r="G897" s="11">
        <v>310</v>
      </c>
      <c r="H897" s="11">
        <v>0.15</v>
      </c>
      <c r="I897">
        <f t="array" ref="I897:J897">_xlfn.IFNA(VLOOKUP(D897,ENERGY!$D$2:$F$2692,{2,3},FALSE),0)</f>
        <v>0</v>
      </c>
      <c r="J897">
        <v>0</v>
      </c>
      <c r="K897">
        <f t="array" ref="K897:S897">VLOOKUP(D897,'HUMAN RESOURCES'!$D$2:$M$2692,{2,3,4,5,6,7,8,9,10},FALSE)</f>
        <v>1.4E-2</v>
      </c>
      <c r="L897">
        <v>1.4E-2</v>
      </c>
      <c r="M897">
        <v>78</v>
      </c>
      <c r="N897">
        <v>70</v>
      </c>
      <c r="O897">
        <v>0.17399999999999999</v>
      </c>
      <c r="P897">
        <v>0.68400000000000005</v>
      </c>
      <c r="Q897">
        <v>0.14199999999999999</v>
      </c>
      <c r="R897">
        <v>4483350</v>
      </c>
      <c r="S897">
        <v>0.53</v>
      </c>
      <c r="T897">
        <f t="shared" si="27"/>
        <v>0.47</v>
      </c>
      <c r="U897">
        <f t="array" ref="U897:V897">VLOOKUP(D897,TOURISM!$D$2:$F$2692,{2,3},FALSE)</f>
        <v>1069000000</v>
      </c>
      <c r="V897">
        <v>384000000</v>
      </c>
      <c r="W897" s="12">
        <f t="array" ref="W897:AB897">VLOOKUP(D897,BUSINESS!$D$2:$J$2692,{2,3,4,5,6,7},FALSE)</f>
        <v>0.16500000000000001</v>
      </c>
      <c r="X897" s="12">
        <v>2</v>
      </c>
      <c r="Y897" s="12">
        <v>0</v>
      </c>
      <c r="Z897" s="12">
        <v>387</v>
      </c>
      <c r="AA897" s="11">
        <v>0.315</v>
      </c>
      <c r="AB897" s="11">
        <v>1.0129999999999999</v>
      </c>
    </row>
    <row r="898" spans="1:28" ht="15" x14ac:dyDescent="0.25">
      <c r="A898" s="7" t="s">
        <v>147</v>
      </c>
      <c r="B898" s="12" t="s">
        <v>61</v>
      </c>
      <c r="C898" s="19">
        <v>2012</v>
      </c>
      <c r="D898" s="9" t="str">
        <f t="shared" ref="D898:D961" si="28">CONCATENATE(A898,C898)</f>
        <v>Georgia-Asia2012</v>
      </c>
      <c r="E898" s="10">
        <v>15846484588</v>
      </c>
      <c r="F898" s="11">
        <v>9.1999999999999998E-2</v>
      </c>
      <c r="G898" s="11">
        <v>333</v>
      </c>
      <c r="H898" s="11">
        <v>0.14799999999999999</v>
      </c>
      <c r="I898">
        <f t="array" ref="I898:J898">_xlfn.IFNA(VLOOKUP(D898,ENERGY!$D$2:$F$2692,{2,3},FALSE),0)</f>
        <v>0</v>
      </c>
      <c r="J898">
        <v>0</v>
      </c>
      <c r="K898">
        <f t="array" ref="K898:S898">VLOOKUP(D898,'HUMAN RESOURCES'!$D$2:$M$2692,{2,3,4,5,6,7,8,9,10},FALSE)</f>
        <v>1.4E-2</v>
      </c>
      <c r="L898">
        <v>1.2999999999999999E-2</v>
      </c>
      <c r="M898">
        <v>78</v>
      </c>
      <c r="N898">
        <v>70</v>
      </c>
      <c r="O898">
        <v>0.17599999999999999</v>
      </c>
      <c r="P898">
        <v>0.68100000000000005</v>
      </c>
      <c r="Q898">
        <v>0.14299999999999999</v>
      </c>
      <c r="R898">
        <v>4490700</v>
      </c>
      <c r="S898">
        <v>0.53200000000000003</v>
      </c>
      <c r="T898">
        <f t="shared" si="27"/>
        <v>0.46799999999999997</v>
      </c>
      <c r="U898">
        <f t="array" ref="U898:V898">VLOOKUP(D898,TOURISM!$D$2:$F$2692,{2,3},FALSE)</f>
        <v>1565000000</v>
      </c>
      <c r="V898">
        <v>471000000</v>
      </c>
      <c r="W898" s="12">
        <f t="array" ref="W898:AB898">VLOOKUP(D898,BUSINESS!$D$2:$J$2692,{2,3,4,5,6,7},FALSE)</f>
        <v>0.16500000000000001</v>
      </c>
      <c r="X898" s="12">
        <v>2</v>
      </c>
      <c r="Y898" s="12">
        <v>9</v>
      </c>
      <c r="Z898" s="12">
        <v>280</v>
      </c>
      <c r="AA898" s="11">
        <v>0.36899999999999999</v>
      </c>
      <c r="AB898" s="11">
        <v>1.0780000000000001</v>
      </c>
    </row>
    <row r="899" spans="1:28" ht="15" x14ac:dyDescent="0.25">
      <c r="A899" s="7" t="s">
        <v>148</v>
      </c>
      <c r="B899" s="12" t="s">
        <v>75</v>
      </c>
      <c r="C899" s="19">
        <v>2000</v>
      </c>
      <c r="D899" s="9" t="str">
        <f t="shared" si="28"/>
        <v>Germany-Europe2000</v>
      </c>
      <c r="E899" s="10">
        <v>1890000000000</v>
      </c>
      <c r="F899" s="11">
        <v>0.104</v>
      </c>
      <c r="G899" s="11">
        <v>2387</v>
      </c>
      <c r="H899" s="11">
        <v>9.6000000000000002E-2</v>
      </c>
      <c r="I899">
        <f t="array" ref="I899:J899">_xlfn.IFNA(VLOOKUP(D899,ENERGY!$D$2:$F$2692,{2,3},FALSE),0)</f>
        <v>307381</v>
      </c>
      <c r="J899">
        <v>0</v>
      </c>
      <c r="K899">
        <f t="array" ref="K899:S899">VLOOKUP(D899,'HUMAN RESOURCES'!$D$2:$M$2692,{2,3,4,5,6,7,8,9,10},FALSE)</f>
        <v>8.9999999999999993E-3</v>
      </c>
      <c r="L899">
        <v>4.0000000000000001E-3</v>
      </c>
      <c r="M899">
        <v>81</v>
      </c>
      <c r="N899">
        <v>75</v>
      </c>
      <c r="O899">
        <v>0.156</v>
      </c>
      <c r="P899">
        <v>0.68100000000000005</v>
      </c>
      <c r="Q899">
        <v>0.16300000000000001</v>
      </c>
      <c r="R899">
        <v>82211508</v>
      </c>
      <c r="S899">
        <v>0.73099999999999998</v>
      </c>
      <c r="T899">
        <f t="shared" ref="T899:T962" si="29">1-S899</f>
        <v>0.26900000000000002</v>
      </c>
      <c r="U899">
        <f t="array" ref="U899:V899">VLOOKUP(D899,TOURISM!$D$2:$F$2692,{2,3},FALSE)</f>
        <v>24943000000</v>
      </c>
      <c r="V899">
        <v>57601000000</v>
      </c>
      <c r="W899" s="12">
        <f t="array" ref="W899:AB899">VLOOKUP(D899,BUSINESS!$D$2:$J$2692,{2,3,4,5,6,7},FALSE)</f>
        <v>0</v>
      </c>
      <c r="X899" s="12">
        <v>0</v>
      </c>
      <c r="Y899" s="12">
        <v>0</v>
      </c>
      <c r="Z899" s="12">
        <v>0</v>
      </c>
      <c r="AA899" s="11">
        <v>0.30199999999999999</v>
      </c>
      <c r="AB899" s="11">
        <v>0.57699999999999996</v>
      </c>
    </row>
    <row r="900" spans="1:28" ht="15" x14ac:dyDescent="0.25">
      <c r="A900" s="7" t="s">
        <v>148</v>
      </c>
      <c r="B900" s="12" t="s">
        <v>75</v>
      </c>
      <c r="C900" s="19">
        <v>2001</v>
      </c>
      <c r="D900" s="9" t="str">
        <f t="shared" si="28"/>
        <v>Germany-Europe2001</v>
      </c>
      <c r="E900" s="10">
        <v>1880000000000</v>
      </c>
      <c r="F900" s="11">
        <v>0.105</v>
      </c>
      <c r="G900" s="11">
        <v>2402</v>
      </c>
      <c r="H900" s="11">
        <v>0.1</v>
      </c>
      <c r="I900">
        <f t="array" ref="I900:J900">_xlfn.IFNA(VLOOKUP(D900,ENERGY!$D$2:$F$2692,{2,3},FALSE),0)</f>
        <v>311770</v>
      </c>
      <c r="J900">
        <v>0</v>
      </c>
      <c r="K900">
        <f t="array" ref="K900:S900">VLOOKUP(D900,'HUMAN RESOURCES'!$D$2:$M$2692,{2,3,4,5,6,7,8,9,10},FALSE)</f>
        <v>8.9999999999999993E-3</v>
      </c>
      <c r="L900">
        <v>4.0000000000000001E-3</v>
      </c>
      <c r="M900">
        <v>81</v>
      </c>
      <c r="N900">
        <v>76</v>
      </c>
      <c r="O900">
        <v>0.154</v>
      </c>
      <c r="P900">
        <v>0.67900000000000005</v>
      </c>
      <c r="Q900">
        <v>0.16800000000000001</v>
      </c>
      <c r="R900">
        <v>82349925</v>
      </c>
      <c r="S900">
        <v>0.73099999999999998</v>
      </c>
      <c r="T900">
        <f t="shared" si="29"/>
        <v>0.26900000000000002</v>
      </c>
      <c r="U900">
        <f t="array" ref="U900:V900">VLOOKUP(D900,TOURISM!$D$2:$F$2692,{2,3},FALSE)</f>
        <v>24175000000</v>
      </c>
      <c r="V900">
        <v>56529000000</v>
      </c>
      <c r="W900" s="12">
        <f t="array" ref="W900:AB900">VLOOKUP(D900,BUSINESS!$D$2:$J$2692,{2,3,4,5,6,7},FALSE)</f>
        <v>0</v>
      </c>
      <c r="X900" s="12">
        <v>0</v>
      </c>
      <c r="Y900" s="12">
        <v>0</v>
      </c>
      <c r="Z900" s="12">
        <v>0</v>
      </c>
      <c r="AA900" s="11">
        <v>0.317</v>
      </c>
      <c r="AB900" s="11">
        <v>0.67100000000000004</v>
      </c>
    </row>
    <row r="901" spans="1:28" ht="15" x14ac:dyDescent="0.25">
      <c r="A901" s="7" t="s">
        <v>148</v>
      </c>
      <c r="B901" s="12" t="s">
        <v>75</v>
      </c>
      <c r="C901" s="19">
        <v>2002</v>
      </c>
      <c r="D901" s="9" t="str">
        <f t="shared" si="28"/>
        <v>Germany-Europe2002</v>
      </c>
      <c r="E901" s="10">
        <v>2010000000000</v>
      </c>
      <c r="F901" s="11">
        <v>0.107</v>
      </c>
      <c r="G901" s="11">
        <v>2610</v>
      </c>
      <c r="H901" s="11">
        <v>9.7000000000000003E-2</v>
      </c>
      <c r="I901">
        <f t="array" ref="I901:J901">_xlfn.IFNA(VLOOKUP(D901,ENERGY!$D$2:$F$2692,{2,3},FALSE),0)</f>
        <v>329769</v>
      </c>
      <c r="J901">
        <v>745384</v>
      </c>
      <c r="K901">
        <f t="array" ref="K901:S901">VLOOKUP(D901,'HUMAN RESOURCES'!$D$2:$M$2692,{2,3,4,5,6,7,8,9,10},FALSE)</f>
        <v>8.9999999999999993E-3</v>
      </c>
      <c r="L901">
        <v>4.0000000000000001E-3</v>
      </c>
      <c r="M901">
        <v>81</v>
      </c>
      <c r="N901">
        <v>75</v>
      </c>
      <c r="O901">
        <v>0.151</v>
      </c>
      <c r="P901">
        <v>0.67600000000000005</v>
      </c>
      <c r="Q901">
        <v>0.17299999999999999</v>
      </c>
      <c r="R901">
        <v>82488495</v>
      </c>
      <c r="S901">
        <v>0.73199999999999998</v>
      </c>
      <c r="T901">
        <f t="shared" si="29"/>
        <v>0.26800000000000002</v>
      </c>
      <c r="U901">
        <f t="array" ref="U901:V901">VLOOKUP(D901,TOURISM!$D$2:$F$2692,{2,3},FALSE)</f>
        <v>26690000000</v>
      </c>
      <c r="V901">
        <v>59496000000</v>
      </c>
      <c r="W901" s="12">
        <f t="array" ref="W901:AB901">VLOOKUP(D901,BUSINESS!$D$2:$J$2692,{2,3,4,5,6,7},FALSE)</f>
        <v>0</v>
      </c>
      <c r="X901" s="12">
        <v>0</v>
      </c>
      <c r="Y901" s="12">
        <v>0</v>
      </c>
      <c r="Z901" s="12">
        <v>0</v>
      </c>
      <c r="AA901" s="11">
        <v>0.48799999999999999</v>
      </c>
      <c r="AB901" s="11">
        <v>0.70699999999999996</v>
      </c>
    </row>
    <row r="902" spans="1:28" ht="15" x14ac:dyDescent="0.25">
      <c r="A902" s="7" t="s">
        <v>148</v>
      </c>
      <c r="B902" s="12" t="s">
        <v>75</v>
      </c>
      <c r="C902" s="19">
        <v>2003</v>
      </c>
      <c r="D902" s="9" t="str">
        <f t="shared" si="28"/>
        <v>Germany-Europe2003</v>
      </c>
      <c r="E902" s="10">
        <v>2420000000000</v>
      </c>
      <c r="F902" s="11">
        <v>0.109</v>
      </c>
      <c r="G902" s="11">
        <v>3206</v>
      </c>
      <c r="H902" s="12">
        <v>0</v>
      </c>
      <c r="I902">
        <f t="array" ref="I902:J902">_xlfn.IFNA(VLOOKUP(D902,ENERGY!$D$2:$F$2692,{2,3},FALSE),0)</f>
        <v>313249</v>
      </c>
      <c r="J902">
        <v>732249</v>
      </c>
      <c r="K902">
        <f t="array" ref="K902:S902">VLOOKUP(D902,'HUMAN RESOURCES'!$D$2:$M$2692,{2,3,4,5,6,7,8,9,10},FALSE)</f>
        <v>8.9999999999999993E-3</v>
      </c>
      <c r="L902">
        <v>4.0000000000000001E-3</v>
      </c>
      <c r="M902">
        <v>81</v>
      </c>
      <c r="N902">
        <v>76</v>
      </c>
      <c r="O902">
        <v>0.14799999999999999</v>
      </c>
      <c r="P902">
        <v>0.67300000000000004</v>
      </c>
      <c r="Q902">
        <v>0.17899999999999999</v>
      </c>
      <c r="R902">
        <v>82534176</v>
      </c>
      <c r="S902">
        <v>0.73199999999999998</v>
      </c>
      <c r="T902">
        <f t="shared" si="29"/>
        <v>0.26800000000000002</v>
      </c>
      <c r="U902">
        <f t="array" ref="U902:V902">VLOOKUP(D902,TOURISM!$D$2:$F$2692,{2,3},FALSE)</f>
        <v>30104000000</v>
      </c>
      <c r="V902">
        <v>73203000000</v>
      </c>
      <c r="W902" s="12">
        <f t="array" ref="W902:AB902">VLOOKUP(D902,BUSINESS!$D$2:$J$2692,{2,3,4,5,6,7},FALSE)</f>
        <v>0</v>
      </c>
      <c r="X902" s="12">
        <v>45</v>
      </c>
      <c r="Y902" s="12">
        <v>0</v>
      </c>
      <c r="Z902" s="12">
        <v>0</v>
      </c>
      <c r="AA902" s="11">
        <v>0.55900000000000005</v>
      </c>
      <c r="AB902" s="11">
        <v>0.77300000000000002</v>
      </c>
    </row>
    <row r="903" spans="1:28" ht="15" x14ac:dyDescent="0.25">
      <c r="A903" s="7" t="s">
        <v>148</v>
      </c>
      <c r="B903" s="12" t="s">
        <v>75</v>
      </c>
      <c r="C903" s="19">
        <v>2004</v>
      </c>
      <c r="D903" s="9" t="str">
        <f t="shared" si="28"/>
        <v>Germany-Europe2004</v>
      </c>
      <c r="E903" s="10">
        <v>2730000000000</v>
      </c>
      <c r="F903" s="11">
        <v>0.107</v>
      </c>
      <c r="G903" s="11">
        <v>3524</v>
      </c>
      <c r="H903" s="12">
        <v>0</v>
      </c>
      <c r="I903">
        <f t="array" ref="I903:J903">_xlfn.IFNA(VLOOKUP(D903,ENERGY!$D$2:$F$2692,{2,3},FALSE),0)</f>
        <v>334634</v>
      </c>
      <c r="J903">
        <v>783359</v>
      </c>
      <c r="K903">
        <f t="array" ref="K903:S903">VLOOKUP(D903,'HUMAN RESOURCES'!$D$2:$M$2692,{2,3,4,5,6,7,8,9,10},FALSE)</f>
        <v>8.9999999999999993E-3</v>
      </c>
      <c r="L903">
        <v>4.0000000000000001E-3</v>
      </c>
      <c r="M903">
        <v>82</v>
      </c>
      <c r="N903">
        <v>76</v>
      </c>
      <c r="O903">
        <v>0.14599999999999999</v>
      </c>
      <c r="P903">
        <v>0.67</v>
      </c>
      <c r="Q903">
        <v>0.184</v>
      </c>
      <c r="R903">
        <v>82516260</v>
      </c>
      <c r="S903">
        <v>0.73299999999999998</v>
      </c>
      <c r="T903">
        <f t="shared" si="29"/>
        <v>0.26700000000000002</v>
      </c>
      <c r="U903">
        <f t="array" ref="U903:V903">VLOOKUP(D903,TOURISM!$D$2:$F$2692,{2,3},FALSE)</f>
        <v>36390000000</v>
      </c>
      <c r="V903">
        <v>80624000000</v>
      </c>
      <c r="W903" s="12">
        <f t="array" ref="W903:AB903">VLOOKUP(D903,BUSINESS!$D$2:$J$2692,{2,3,4,5,6,7},FALSE)</f>
        <v>0</v>
      </c>
      <c r="X903" s="12">
        <v>45</v>
      </c>
      <c r="Y903" s="12">
        <v>0</v>
      </c>
      <c r="Z903" s="12">
        <v>0</v>
      </c>
      <c r="AA903" s="11">
        <v>0.64700000000000002</v>
      </c>
      <c r="AB903" s="11">
        <v>0.85099999999999998</v>
      </c>
    </row>
    <row r="904" spans="1:28" ht="15" x14ac:dyDescent="0.25">
      <c r="A904" s="7" t="s">
        <v>148</v>
      </c>
      <c r="B904" s="12" t="s">
        <v>75</v>
      </c>
      <c r="C904" s="19">
        <v>2005</v>
      </c>
      <c r="D904" s="9" t="str">
        <f t="shared" si="28"/>
        <v>Germany-Europe2005</v>
      </c>
      <c r="E904" s="10">
        <v>2770000000000</v>
      </c>
      <c r="F904" s="11">
        <v>0.108</v>
      </c>
      <c r="G904" s="11">
        <v>3624</v>
      </c>
      <c r="H904" s="12">
        <v>0</v>
      </c>
      <c r="I904">
        <f t="array" ref="I904:J904">_xlfn.IFNA(VLOOKUP(D904,ENERGY!$D$2:$F$2692,{2,3},FALSE),0)</f>
        <v>340676</v>
      </c>
      <c r="J904">
        <v>825896</v>
      </c>
      <c r="K904">
        <f t="array" ref="K904:S904">VLOOKUP(D904,'HUMAN RESOURCES'!$D$2:$M$2692,{2,3,4,5,6,7,8,9,10},FALSE)</f>
        <v>8.0000000000000002E-3</v>
      </c>
      <c r="L904">
        <v>4.0000000000000001E-3</v>
      </c>
      <c r="M904">
        <v>82</v>
      </c>
      <c r="N904">
        <v>76</v>
      </c>
      <c r="O904">
        <v>0.14299999999999999</v>
      </c>
      <c r="P904">
        <v>0.66700000000000004</v>
      </c>
      <c r="Q904">
        <v>0.189</v>
      </c>
      <c r="R904">
        <v>82469422</v>
      </c>
      <c r="S904">
        <v>0.73399999999999999</v>
      </c>
      <c r="T904">
        <f t="shared" si="29"/>
        <v>0.26600000000000001</v>
      </c>
      <c r="U904">
        <f t="array" ref="U904:V904">VLOOKUP(D904,TOURISM!$D$2:$F$2692,{2,3},FALSE)</f>
        <v>40531000000</v>
      </c>
      <c r="V904">
        <v>84838000000</v>
      </c>
      <c r="W904" s="12">
        <f t="array" ref="W904:AB904">VLOOKUP(D904,BUSINESS!$D$2:$J$2692,{2,3,4,5,6,7},FALSE)</f>
        <v>0.47699999999999998</v>
      </c>
      <c r="X904" s="12">
        <v>45</v>
      </c>
      <c r="Y904" s="12">
        <v>0</v>
      </c>
      <c r="Z904" s="12">
        <v>196</v>
      </c>
      <c r="AA904" s="11">
        <v>0.68700000000000006</v>
      </c>
      <c r="AB904" s="11">
        <v>0.94599999999999995</v>
      </c>
    </row>
    <row r="905" spans="1:28" ht="15" x14ac:dyDescent="0.25">
      <c r="A905" s="7" t="s">
        <v>148</v>
      </c>
      <c r="B905" s="12" t="s">
        <v>75</v>
      </c>
      <c r="C905" s="19">
        <v>2006</v>
      </c>
      <c r="D905" s="9" t="str">
        <f t="shared" si="28"/>
        <v>Germany-Europe2006</v>
      </c>
      <c r="E905" s="10">
        <v>2900000000000</v>
      </c>
      <c r="F905" s="11">
        <v>0.106</v>
      </c>
      <c r="G905" s="11">
        <v>3746</v>
      </c>
      <c r="H905" s="12">
        <v>0</v>
      </c>
      <c r="I905">
        <f t="array" ref="I905:J905">_xlfn.IFNA(VLOOKUP(D905,ENERGY!$D$2:$F$2692,{2,3},FALSE),0)</f>
        <v>330719</v>
      </c>
      <c r="J905">
        <v>784016</v>
      </c>
      <c r="K905">
        <f t="array" ref="K905:S905">VLOOKUP(D905,'HUMAN RESOURCES'!$D$2:$M$2692,{2,3,4,5,6,7,8,9,10},FALSE)</f>
        <v>8.0000000000000002E-3</v>
      </c>
      <c r="L905">
        <v>4.0000000000000001E-3</v>
      </c>
      <c r="M905">
        <v>82</v>
      </c>
      <c r="N905">
        <v>76</v>
      </c>
      <c r="O905">
        <v>0.14099999999999999</v>
      </c>
      <c r="P905">
        <v>0.66500000000000004</v>
      </c>
      <c r="Q905">
        <v>0.19400000000000001</v>
      </c>
      <c r="R905">
        <v>82376451</v>
      </c>
      <c r="S905">
        <v>0.73499999999999999</v>
      </c>
      <c r="T905">
        <f t="shared" si="29"/>
        <v>0.26500000000000001</v>
      </c>
      <c r="U905">
        <f t="array" ref="U905:V905">VLOOKUP(D905,TOURISM!$D$2:$F$2692,{2,3},FALSE)</f>
        <v>45538000000</v>
      </c>
      <c r="V905">
        <v>85974000000</v>
      </c>
      <c r="W905" s="12">
        <f t="array" ref="W905:AB905">VLOOKUP(D905,BUSINESS!$D$2:$J$2692,{2,3,4,5,6,7},FALSE)</f>
        <v>0.47399999999999998</v>
      </c>
      <c r="X905" s="12">
        <v>24</v>
      </c>
      <c r="Y905" s="12">
        <v>0</v>
      </c>
      <c r="Z905" s="12">
        <v>196</v>
      </c>
      <c r="AA905" s="11">
        <v>0.72199999999999998</v>
      </c>
      <c r="AB905" s="11">
        <v>1.0229999999999999</v>
      </c>
    </row>
    <row r="906" spans="1:28" ht="15" x14ac:dyDescent="0.25">
      <c r="A906" s="7" t="s">
        <v>148</v>
      </c>
      <c r="B906" s="12" t="s">
        <v>75</v>
      </c>
      <c r="C906" s="19">
        <v>2007</v>
      </c>
      <c r="D906" s="9" t="str">
        <f t="shared" si="28"/>
        <v>Germany-Europe2007</v>
      </c>
      <c r="E906" s="10">
        <v>3320000000000</v>
      </c>
      <c r="F906" s="11">
        <v>0.105</v>
      </c>
      <c r="G906" s="11">
        <v>4231</v>
      </c>
      <c r="H906" s="12">
        <v>0</v>
      </c>
      <c r="I906">
        <f t="array" ref="I906:J906">_xlfn.IFNA(VLOOKUP(D906,ENERGY!$D$2:$F$2692,{2,3},FALSE),0)</f>
        <v>335185</v>
      </c>
      <c r="J906">
        <v>806703</v>
      </c>
      <c r="K906">
        <f t="array" ref="K906:S906">VLOOKUP(D906,'HUMAN RESOURCES'!$D$2:$M$2692,{2,3,4,5,6,7,8,9,10},FALSE)</f>
        <v>8.0000000000000002E-3</v>
      </c>
      <c r="L906">
        <v>4.0000000000000001E-3</v>
      </c>
      <c r="M906">
        <v>82</v>
      </c>
      <c r="N906">
        <v>77</v>
      </c>
      <c r="O906">
        <v>0.13900000000000001</v>
      </c>
      <c r="P906">
        <v>0.66200000000000003</v>
      </c>
      <c r="Q906">
        <v>0.19800000000000001</v>
      </c>
      <c r="R906">
        <v>82266372</v>
      </c>
      <c r="S906">
        <v>0.73699999999999999</v>
      </c>
      <c r="T906">
        <f t="shared" si="29"/>
        <v>0.26300000000000001</v>
      </c>
      <c r="U906">
        <f t="array" ref="U906:V906">VLOOKUP(D906,TOURISM!$D$2:$F$2692,{2,3},FALSE)</f>
        <v>49332000000</v>
      </c>
      <c r="V906">
        <v>96549000000</v>
      </c>
      <c r="W906" s="12">
        <f t="array" ref="W906:AB906">VLOOKUP(D906,BUSINESS!$D$2:$J$2692,{2,3,4,5,6,7},FALSE)</f>
        <v>0.49</v>
      </c>
      <c r="X906" s="12">
        <v>18</v>
      </c>
      <c r="Y906" s="12">
        <v>0</v>
      </c>
      <c r="Z906" s="12">
        <v>196</v>
      </c>
      <c r="AA906" s="11">
        <v>0.752</v>
      </c>
      <c r="AB906" s="11">
        <v>1.151</v>
      </c>
    </row>
    <row r="907" spans="1:28" ht="15" x14ac:dyDescent="0.25">
      <c r="A907" s="7" t="s">
        <v>148</v>
      </c>
      <c r="B907" s="12" t="s">
        <v>75</v>
      </c>
      <c r="C907" s="19">
        <v>2008</v>
      </c>
      <c r="D907" s="9" t="str">
        <f t="shared" si="28"/>
        <v>Germany-Europe2008</v>
      </c>
      <c r="E907" s="10">
        <v>3620000000000</v>
      </c>
      <c r="F907" s="11">
        <v>0.107</v>
      </c>
      <c r="G907" s="11">
        <v>4718</v>
      </c>
      <c r="H907" s="12">
        <v>0</v>
      </c>
      <c r="I907">
        <f t="array" ref="I907:J907">_xlfn.IFNA(VLOOKUP(D907,ENERGY!$D$2:$F$2692,{2,3},FALSE),0)</f>
        <v>0</v>
      </c>
      <c r="J907">
        <v>0</v>
      </c>
      <c r="K907">
        <f t="array" ref="K907:S907">VLOOKUP(D907,'HUMAN RESOURCES'!$D$2:$M$2692,{2,3,4,5,6,7,8,9,10},FALSE)</f>
        <v>8.0000000000000002E-3</v>
      </c>
      <c r="L907">
        <v>4.0000000000000001E-3</v>
      </c>
      <c r="M907">
        <v>82</v>
      </c>
      <c r="N907">
        <v>77</v>
      </c>
      <c r="O907">
        <v>0.13700000000000001</v>
      </c>
      <c r="P907">
        <v>0.66</v>
      </c>
      <c r="Q907">
        <v>0.20200000000000001</v>
      </c>
      <c r="R907">
        <v>82110097</v>
      </c>
      <c r="S907">
        <v>0.73899999999999999</v>
      </c>
      <c r="T907">
        <f t="shared" si="29"/>
        <v>0.26100000000000001</v>
      </c>
      <c r="U907">
        <f t="array" ref="U907:V907">VLOOKUP(D907,TOURISM!$D$2:$F$2692,{2,3},FALSE)</f>
        <v>53398000000</v>
      </c>
      <c r="V907">
        <v>0</v>
      </c>
      <c r="W907" s="12">
        <f t="array" ref="W907:AB907">VLOOKUP(D907,BUSINESS!$D$2:$J$2692,{2,3,4,5,6,7},FALSE)</f>
        <v>0.49399999999999999</v>
      </c>
      <c r="X907" s="12">
        <v>18</v>
      </c>
      <c r="Y907" s="12">
        <v>0</v>
      </c>
      <c r="Z907" s="12">
        <v>196</v>
      </c>
      <c r="AA907" s="11">
        <v>0.78</v>
      </c>
      <c r="AB907" s="11">
        <v>1.266</v>
      </c>
    </row>
    <row r="908" spans="1:28" ht="15" x14ac:dyDescent="0.25">
      <c r="A908" s="7" t="s">
        <v>148</v>
      </c>
      <c r="B908" s="12" t="s">
        <v>75</v>
      </c>
      <c r="C908" s="19">
        <v>2009</v>
      </c>
      <c r="D908" s="9" t="str">
        <f t="shared" si="28"/>
        <v>Germany-Europe2009</v>
      </c>
      <c r="E908" s="10">
        <v>3300000000000</v>
      </c>
      <c r="F908" s="11">
        <v>0.11799999999999999</v>
      </c>
      <c r="G908" s="11">
        <v>4727</v>
      </c>
      <c r="H908" s="12">
        <v>0</v>
      </c>
      <c r="I908">
        <f t="array" ref="I908:J908">_xlfn.IFNA(VLOOKUP(D908,ENERGY!$D$2:$F$2692,{2,3},FALSE),0)</f>
        <v>338070</v>
      </c>
      <c r="J908">
        <v>833406</v>
      </c>
      <c r="K908">
        <f t="array" ref="K908:S908">VLOOKUP(D908,'HUMAN RESOURCES'!$D$2:$M$2692,{2,3,4,5,6,7,8,9,10},FALSE)</f>
        <v>8.0000000000000002E-3</v>
      </c>
      <c r="L908">
        <v>4.0000000000000001E-3</v>
      </c>
      <c r="M908">
        <v>83</v>
      </c>
      <c r="N908">
        <v>77</v>
      </c>
      <c r="O908">
        <v>0.13600000000000001</v>
      </c>
      <c r="P908">
        <v>0.65900000000000003</v>
      </c>
      <c r="Q908">
        <v>0.20599999999999999</v>
      </c>
      <c r="R908">
        <v>81902307</v>
      </c>
      <c r="S908">
        <v>0.74099999999999999</v>
      </c>
      <c r="T908">
        <f t="shared" si="29"/>
        <v>0.25900000000000001</v>
      </c>
      <c r="U908">
        <f t="array" ref="U908:V908">VLOOKUP(D908,TOURISM!$D$2:$F$2692,{2,3},FALSE)</f>
        <v>47466000000</v>
      </c>
      <c r="V908">
        <v>93112000000</v>
      </c>
      <c r="W908" s="12">
        <f t="array" ref="W908:AB908">VLOOKUP(D908,BUSINESS!$D$2:$J$2692,{2,3,4,5,6,7},FALSE)</f>
        <v>0.439</v>
      </c>
      <c r="X908" s="12">
        <v>18</v>
      </c>
      <c r="Y908" s="12">
        <v>0</v>
      </c>
      <c r="Z908" s="12">
        <v>196</v>
      </c>
      <c r="AA908" s="11">
        <v>0.79</v>
      </c>
      <c r="AB908" s="11">
        <v>1.262</v>
      </c>
    </row>
    <row r="909" spans="1:28" ht="15" x14ac:dyDescent="0.25">
      <c r="A909" s="7" t="s">
        <v>148</v>
      </c>
      <c r="B909" s="12" t="s">
        <v>75</v>
      </c>
      <c r="C909" s="19">
        <v>2010</v>
      </c>
      <c r="D909" s="9" t="str">
        <f t="shared" si="28"/>
        <v>Germany-Europe2010</v>
      </c>
      <c r="E909" s="10">
        <v>3300000000000</v>
      </c>
      <c r="F909" s="11">
        <v>0.115</v>
      </c>
      <c r="G909" s="11">
        <v>4668</v>
      </c>
      <c r="H909" s="12">
        <v>0</v>
      </c>
      <c r="I909">
        <f t="array" ref="I909:J909">_xlfn.IFNA(VLOOKUP(D909,ENERGY!$D$2:$F$2692,{2,3},FALSE),0)</f>
        <v>340492</v>
      </c>
      <c r="J909">
        <v>808860</v>
      </c>
      <c r="K909">
        <f t="array" ref="K909:S909">VLOOKUP(D909,'HUMAN RESOURCES'!$D$2:$M$2692,{2,3,4,5,6,7,8,9,10},FALSE)</f>
        <v>8.0000000000000002E-3</v>
      </c>
      <c r="L909">
        <v>4.0000000000000001E-3</v>
      </c>
      <c r="M909">
        <v>83</v>
      </c>
      <c r="N909">
        <v>78</v>
      </c>
      <c r="O909">
        <v>0.13400000000000001</v>
      </c>
      <c r="P909">
        <v>0.65800000000000003</v>
      </c>
      <c r="Q909">
        <v>0.20799999999999999</v>
      </c>
      <c r="R909">
        <v>81776930</v>
      </c>
      <c r="S909">
        <v>0.74299999999999999</v>
      </c>
      <c r="T909">
        <f t="shared" si="29"/>
        <v>0.25700000000000001</v>
      </c>
      <c r="U909">
        <f t="array" ref="U909:V909">VLOOKUP(D909,TOURISM!$D$2:$F$2692,{2,3},FALSE)</f>
        <v>49108000000</v>
      </c>
      <c r="V909">
        <v>91166000000</v>
      </c>
      <c r="W909" s="12">
        <f t="array" ref="W909:AB909">VLOOKUP(D909,BUSINESS!$D$2:$J$2692,{2,3,4,5,6,7},FALSE)</f>
        <v>0.47</v>
      </c>
      <c r="X909" s="12">
        <v>15</v>
      </c>
      <c r="Y909" s="12">
        <v>0</v>
      </c>
      <c r="Z909" s="12">
        <v>215</v>
      </c>
      <c r="AA909" s="11">
        <v>0.82</v>
      </c>
      <c r="AB909" s="11">
        <v>1.0649999999999999</v>
      </c>
    </row>
    <row r="910" spans="1:28" ht="15" x14ac:dyDescent="0.25">
      <c r="A910" s="7" t="s">
        <v>148</v>
      </c>
      <c r="B910" s="12" t="s">
        <v>75</v>
      </c>
      <c r="C910" s="19">
        <v>2011</v>
      </c>
      <c r="D910" s="9" t="str">
        <f t="shared" si="28"/>
        <v>Germany-Europe2011</v>
      </c>
      <c r="E910" s="10">
        <v>3630000000000</v>
      </c>
      <c r="F910" s="11">
        <v>0.113</v>
      </c>
      <c r="G910" s="11">
        <v>4996</v>
      </c>
      <c r="H910" s="12">
        <v>0</v>
      </c>
      <c r="I910">
        <f t="array" ref="I910:J910">_xlfn.IFNA(VLOOKUP(D910,ENERGY!$D$2:$F$2692,{2,3},FALSE),0)</f>
        <v>0</v>
      </c>
      <c r="J910">
        <v>0</v>
      </c>
      <c r="K910">
        <f t="array" ref="K910:S910">VLOOKUP(D910,'HUMAN RESOURCES'!$D$2:$M$2692,{2,3,4,5,6,7,8,9,10},FALSE)</f>
        <v>8.0000000000000002E-3</v>
      </c>
      <c r="L910">
        <v>3.0000000000000001E-3</v>
      </c>
      <c r="M910">
        <v>83</v>
      </c>
      <c r="N910">
        <v>78</v>
      </c>
      <c r="O910">
        <v>0.13300000000000001</v>
      </c>
      <c r="P910">
        <v>0.65700000000000003</v>
      </c>
      <c r="Q910">
        <v>0.21</v>
      </c>
      <c r="R910">
        <v>81797673</v>
      </c>
      <c r="S910">
        <v>0.745</v>
      </c>
      <c r="T910">
        <f t="shared" si="29"/>
        <v>0.255</v>
      </c>
      <c r="U910">
        <f t="array" ref="U910:V910">VLOOKUP(D910,TOURISM!$D$2:$F$2692,{2,3},FALSE)</f>
        <v>53399000000</v>
      </c>
      <c r="V910">
        <v>0</v>
      </c>
      <c r="W910" s="12">
        <f t="array" ref="W910:AB910">VLOOKUP(D910,BUSINESS!$D$2:$J$2692,{2,3,4,5,6,7},FALSE)</f>
        <v>0.45600000000000002</v>
      </c>
      <c r="X910" s="12">
        <v>15</v>
      </c>
      <c r="Y910" s="12">
        <v>0</v>
      </c>
      <c r="Z910" s="12">
        <v>221</v>
      </c>
      <c r="AA910" s="11">
        <v>0.81299999999999994</v>
      </c>
      <c r="AB910" s="11">
        <v>1.097</v>
      </c>
    </row>
    <row r="911" spans="1:28" ht="15" x14ac:dyDescent="0.25">
      <c r="A911" s="7" t="s">
        <v>148</v>
      </c>
      <c r="B911" s="12" t="s">
        <v>75</v>
      </c>
      <c r="C911" s="19">
        <v>2012</v>
      </c>
      <c r="D911" s="9" t="str">
        <f t="shared" si="28"/>
        <v>Germany-Europe2012</v>
      </c>
      <c r="E911" s="10">
        <v>3430000000000</v>
      </c>
      <c r="F911" s="11">
        <v>0.113</v>
      </c>
      <c r="G911" s="11">
        <v>4683</v>
      </c>
      <c r="H911" s="12">
        <v>0</v>
      </c>
      <c r="I911">
        <f t="array" ref="I911:J911">_xlfn.IFNA(VLOOKUP(D911,ENERGY!$D$2:$F$2692,{2,3},FALSE),0)</f>
        <v>0</v>
      </c>
      <c r="J911">
        <v>0</v>
      </c>
      <c r="K911">
        <f t="array" ref="K911:S911">VLOOKUP(D911,'HUMAN RESOURCES'!$D$2:$M$2692,{2,3,4,5,6,7,8,9,10},FALSE)</f>
        <v>8.0000000000000002E-3</v>
      </c>
      <c r="L911">
        <v>3.0000000000000001E-3</v>
      </c>
      <c r="M911">
        <v>83</v>
      </c>
      <c r="N911">
        <v>79</v>
      </c>
      <c r="O911">
        <v>0.13200000000000001</v>
      </c>
      <c r="P911">
        <v>0.65700000000000003</v>
      </c>
      <c r="Q911">
        <v>0.21099999999999999</v>
      </c>
      <c r="R911">
        <v>80425823</v>
      </c>
      <c r="S911">
        <v>0.747</v>
      </c>
      <c r="T911">
        <f t="shared" si="29"/>
        <v>0.253</v>
      </c>
      <c r="U911">
        <f t="array" ref="U911:V911">VLOOKUP(D911,TOURISM!$D$2:$F$2692,{2,3},FALSE)</f>
        <v>51581000000</v>
      </c>
      <c r="V911">
        <v>96361000000</v>
      </c>
      <c r="W911" s="12">
        <f t="array" ref="W911:AB911">VLOOKUP(D911,BUSINESS!$D$2:$J$2692,{2,3,4,5,6,7},FALSE)</f>
        <v>0.45900000000000002</v>
      </c>
      <c r="X911" s="12">
        <v>15</v>
      </c>
      <c r="Y911" s="12">
        <v>19</v>
      </c>
      <c r="Z911" s="12">
        <v>207</v>
      </c>
      <c r="AA911" s="11">
        <v>0.82299999999999995</v>
      </c>
      <c r="AB911" s="11">
        <v>1.1160000000000001</v>
      </c>
    </row>
    <row r="912" spans="1:28" ht="15" x14ac:dyDescent="0.25">
      <c r="A912" s="7" t="s">
        <v>149</v>
      </c>
      <c r="B912" s="12" t="s">
        <v>77</v>
      </c>
      <c r="C912" s="19">
        <v>2000</v>
      </c>
      <c r="D912" s="9" t="str">
        <f t="shared" si="28"/>
        <v>Ghana-Africa2000</v>
      </c>
      <c r="E912" s="10">
        <v>4982849054</v>
      </c>
      <c r="F912" s="11">
        <v>4.8000000000000001E-2</v>
      </c>
      <c r="G912" s="11">
        <v>13</v>
      </c>
      <c r="H912" s="12">
        <v>0</v>
      </c>
      <c r="I912">
        <f t="array" ref="I912:J912">_xlfn.IFNA(VLOOKUP(D912,ENERGY!$D$2:$F$2692,{2,3},FALSE),0)</f>
        <v>0</v>
      </c>
      <c r="J912">
        <v>0</v>
      </c>
      <c r="K912">
        <f t="array" ref="K912:S912">VLOOKUP(D912,'HUMAN RESOURCES'!$D$2:$M$2692,{2,3,4,5,6,7,8,9,10},FALSE)</f>
        <v>3.5000000000000003E-2</v>
      </c>
      <c r="L912">
        <v>6.5000000000000002E-2</v>
      </c>
      <c r="M912">
        <v>58</v>
      </c>
      <c r="N912">
        <v>56</v>
      </c>
      <c r="O912">
        <v>0.41399999999999998</v>
      </c>
      <c r="P912">
        <v>0.55600000000000005</v>
      </c>
      <c r="Q912">
        <v>0.03</v>
      </c>
      <c r="R912">
        <v>18825034</v>
      </c>
      <c r="S912">
        <v>0.439</v>
      </c>
      <c r="T912">
        <f t="shared" si="29"/>
        <v>0.56099999999999994</v>
      </c>
      <c r="U912">
        <f t="array" ref="U912:V912">VLOOKUP(D912,TOURISM!$D$2:$F$2692,{2,3},FALSE)</f>
        <v>357000000</v>
      </c>
      <c r="V912">
        <v>162000000</v>
      </c>
      <c r="W912" s="12">
        <f t="array" ref="W912:AB912">VLOOKUP(D912,BUSINESS!$D$2:$J$2692,{2,3,4,5,6,7},FALSE)</f>
        <v>0</v>
      </c>
      <c r="X912" s="12">
        <v>0</v>
      </c>
      <c r="Y912" s="12">
        <v>0</v>
      </c>
      <c r="Z912" s="12">
        <v>0</v>
      </c>
      <c r="AA912" s="11">
        <v>2E-3</v>
      </c>
      <c r="AB912" s="11">
        <v>7.0000000000000001E-3</v>
      </c>
    </row>
    <row r="913" spans="1:28" ht="15" x14ac:dyDescent="0.25">
      <c r="A913" s="7" t="s">
        <v>149</v>
      </c>
      <c r="B913" s="12" t="s">
        <v>77</v>
      </c>
      <c r="C913" s="19">
        <v>2001</v>
      </c>
      <c r="D913" s="9" t="str">
        <f t="shared" si="28"/>
        <v>Ghana-Africa2001</v>
      </c>
      <c r="E913" s="10">
        <v>5314871684</v>
      </c>
      <c r="F913" s="11">
        <v>5.6000000000000001E-2</v>
      </c>
      <c r="G913" s="11">
        <v>15</v>
      </c>
      <c r="H913" s="12">
        <v>0</v>
      </c>
      <c r="I913">
        <f t="array" ref="I913:J913">_xlfn.IFNA(VLOOKUP(D913,ENERGY!$D$2:$F$2692,{2,3},FALSE),0)</f>
        <v>10550</v>
      </c>
      <c r="J913">
        <v>0</v>
      </c>
      <c r="K913">
        <f t="array" ref="K913:S913">VLOOKUP(D913,'HUMAN RESOURCES'!$D$2:$M$2692,{2,3,4,5,6,7,8,9,10},FALSE)</f>
        <v>3.4000000000000002E-2</v>
      </c>
      <c r="L913">
        <v>6.3E-2</v>
      </c>
      <c r="M913">
        <v>58</v>
      </c>
      <c r="N913">
        <v>56</v>
      </c>
      <c r="O913">
        <v>0.41199999999999998</v>
      </c>
      <c r="P913">
        <v>0.55700000000000005</v>
      </c>
      <c r="Q913">
        <v>3.1E-2</v>
      </c>
      <c r="R913">
        <v>19293392</v>
      </c>
      <c r="S913">
        <v>0.44600000000000001</v>
      </c>
      <c r="T913">
        <f t="shared" si="29"/>
        <v>0.55400000000000005</v>
      </c>
      <c r="U913">
        <f t="array" ref="U913:V913">VLOOKUP(D913,TOURISM!$D$2:$F$2692,{2,3},FALSE)</f>
        <v>374000000</v>
      </c>
      <c r="V913">
        <v>165000000</v>
      </c>
      <c r="W913" s="12">
        <f t="array" ref="W913:AB913">VLOOKUP(D913,BUSINESS!$D$2:$J$2692,{2,3,4,5,6,7},FALSE)</f>
        <v>0</v>
      </c>
      <c r="X913" s="12">
        <v>0</v>
      </c>
      <c r="Y913" s="12">
        <v>0</v>
      </c>
      <c r="Z913" s="12">
        <v>0</v>
      </c>
      <c r="AA913" s="11">
        <v>2E-3</v>
      </c>
      <c r="AB913" s="11">
        <v>1.2999999999999999E-2</v>
      </c>
    </row>
    <row r="914" spans="1:28" ht="15" x14ac:dyDescent="0.25">
      <c r="A914" s="7" t="s">
        <v>149</v>
      </c>
      <c r="B914" s="12" t="s">
        <v>77</v>
      </c>
      <c r="C914" s="19">
        <v>2002</v>
      </c>
      <c r="D914" s="9" t="str">
        <f t="shared" si="28"/>
        <v>Ghana-Africa2002</v>
      </c>
      <c r="E914" s="10">
        <v>6166197192</v>
      </c>
      <c r="F914" s="11">
        <v>4.8000000000000001E-2</v>
      </c>
      <c r="G914" s="11">
        <v>15</v>
      </c>
      <c r="H914" s="12">
        <v>0</v>
      </c>
      <c r="I914">
        <f t="array" ref="I914:J914">_xlfn.IFNA(VLOOKUP(D914,ENERGY!$D$2:$F$2692,{2,3},FALSE),0)</f>
        <v>10011</v>
      </c>
      <c r="J914">
        <v>8999</v>
      </c>
      <c r="K914">
        <f t="array" ref="K914:S914">VLOOKUP(D914,'HUMAN RESOURCES'!$D$2:$M$2692,{2,3,4,5,6,7,8,9,10},FALSE)</f>
        <v>3.4000000000000002E-2</v>
      </c>
      <c r="L914">
        <v>6.2E-2</v>
      </c>
      <c r="M914">
        <v>58</v>
      </c>
      <c r="N914">
        <v>57</v>
      </c>
      <c r="O914">
        <v>0.40899999999999997</v>
      </c>
      <c r="P914">
        <v>0.55900000000000005</v>
      </c>
      <c r="Q914">
        <v>3.2000000000000001E-2</v>
      </c>
      <c r="R914">
        <v>19786307</v>
      </c>
      <c r="S914">
        <v>0.45300000000000001</v>
      </c>
      <c r="T914">
        <f t="shared" si="29"/>
        <v>0.54699999999999993</v>
      </c>
      <c r="U914">
        <f t="array" ref="U914:V914">VLOOKUP(D914,TOURISM!$D$2:$F$2692,{2,3},FALSE)</f>
        <v>383000000</v>
      </c>
      <c r="V914">
        <v>184000000</v>
      </c>
      <c r="W914" s="12">
        <f t="array" ref="W914:AB914">VLOOKUP(D914,BUSINESS!$D$2:$J$2692,{2,3,4,5,6,7},FALSE)</f>
        <v>0</v>
      </c>
      <c r="X914" s="12">
        <v>0</v>
      </c>
      <c r="Y914" s="12">
        <v>0</v>
      </c>
      <c r="Z914" s="12">
        <v>0</v>
      </c>
      <c r="AA914" s="11">
        <v>8.0000000000000002E-3</v>
      </c>
      <c r="AB914" s="11">
        <v>0.02</v>
      </c>
    </row>
    <row r="915" spans="1:28" ht="15" x14ac:dyDescent="0.25">
      <c r="A915" s="7" t="s">
        <v>149</v>
      </c>
      <c r="B915" s="12" t="s">
        <v>77</v>
      </c>
      <c r="C915" s="19">
        <v>2003</v>
      </c>
      <c r="D915" s="9" t="str">
        <f t="shared" si="28"/>
        <v>Ghana-Africa2003</v>
      </c>
      <c r="E915" s="10">
        <v>7632720680</v>
      </c>
      <c r="F915" s="11">
        <v>4.8000000000000001E-2</v>
      </c>
      <c r="G915" s="11">
        <v>18</v>
      </c>
      <c r="H915" s="12">
        <v>0</v>
      </c>
      <c r="I915">
        <f t="array" ref="I915:J915">_xlfn.IFNA(VLOOKUP(D915,ENERGY!$D$2:$F$2692,{2,3},FALSE),0)</f>
        <v>9320</v>
      </c>
      <c r="J915">
        <v>7444</v>
      </c>
      <c r="K915">
        <f t="array" ref="K915:S915">VLOOKUP(D915,'HUMAN RESOURCES'!$D$2:$M$2692,{2,3,4,5,6,7,8,9,10},FALSE)</f>
        <v>3.4000000000000002E-2</v>
      </c>
      <c r="L915">
        <v>0.06</v>
      </c>
      <c r="M915">
        <v>59</v>
      </c>
      <c r="N915">
        <v>57</v>
      </c>
      <c r="O915">
        <v>0.40699999999999997</v>
      </c>
      <c r="P915">
        <v>0.56100000000000005</v>
      </c>
      <c r="Q915">
        <v>3.2000000000000001E-2</v>
      </c>
      <c r="R915">
        <v>20301686</v>
      </c>
      <c r="S915">
        <v>0.46</v>
      </c>
      <c r="T915">
        <f t="shared" si="29"/>
        <v>0.54</v>
      </c>
      <c r="U915">
        <f t="array" ref="U915:V915">VLOOKUP(D915,TOURISM!$D$2:$F$2692,{2,3},FALSE)</f>
        <v>441000000</v>
      </c>
      <c r="V915">
        <v>216000000</v>
      </c>
      <c r="W915" s="12">
        <f t="array" ref="W915:AB915">VLOOKUP(D915,BUSINESS!$D$2:$J$2692,{2,3,4,5,6,7},FALSE)</f>
        <v>0</v>
      </c>
      <c r="X915" s="12">
        <v>22</v>
      </c>
      <c r="Y915" s="12">
        <v>0</v>
      </c>
      <c r="Z915" s="12">
        <v>0</v>
      </c>
      <c r="AA915" s="11">
        <v>1.2E-2</v>
      </c>
      <c r="AB915" s="11">
        <v>3.9E-2</v>
      </c>
    </row>
    <row r="916" spans="1:28" ht="15" x14ac:dyDescent="0.25">
      <c r="A916" s="7" t="s">
        <v>149</v>
      </c>
      <c r="B916" s="12" t="s">
        <v>77</v>
      </c>
      <c r="C916" s="19">
        <v>2004</v>
      </c>
      <c r="D916" s="9" t="str">
        <f t="shared" si="28"/>
        <v>Ghana-Africa2004</v>
      </c>
      <c r="E916" s="10">
        <v>8881419348</v>
      </c>
      <c r="F916" s="11">
        <v>6.0999999999999999E-2</v>
      </c>
      <c r="G916" s="11">
        <v>26</v>
      </c>
      <c r="H916" s="12">
        <v>0</v>
      </c>
      <c r="I916">
        <f t="array" ref="I916:J916">_xlfn.IFNA(VLOOKUP(D916,ENERGY!$D$2:$F$2692,{2,3},FALSE),0)</f>
        <v>8958</v>
      </c>
      <c r="J916">
        <v>8529</v>
      </c>
      <c r="K916">
        <f t="array" ref="K916:S916">VLOOKUP(D916,'HUMAN RESOURCES'!$D$2:$M$2692,{2,3,4,5,6,7,8,9,10},FALSE)</f>
        <v>3.4000000000000002E-2</v>
      </c>
      <c r="L916">
        <v>5.8999999999999997E-2</v>
      </c>
      <c r="M916">
        <v>59</v>
      </c>
      <c r="N916">
        <v>57</v>
      </c>
      <c r="O916">
        <v>0.40400000000000003</v>
      </c>
      <c r="P916">
        <v>0.56200000000000006</v>
      </c>
      <c r="Q916">
        <v>3.3000000000000002E-2</v>
      </c>
      <c r="R916">
        <v>20835514</v>
      </c>
      <c r="S916">
        <v>0.46600000000000003</v>
      </c>
      <c r="T916">
        <f t="shared" si="29"/>
        <v>0.53400000000000003</v>
      </c>
      <c r="U916">
        <f t="array" ref="U916:V916">VLOOKUP(D916,TOURISM!$D$2:$F$2692,{2,3},FALSE)</f>
        <v>495000000</v>
      </c>
      <c r="V916">
        <v>270000000</v>
      </c>
      <c r="W916" s="12">
        <f t="array" ref="W916:AB916">VLOOKUP(D916,BUSINESS!$D$2:$J$2692,{2,3,4,5,6,7},FALSE)</f>
        <v>0</v>
      </c>
      <c r="X916" s="12">
        <v>22</v>
      </c>
      <c r="Y916" s="12">
        <v>0</v>
      </c>
      <c r="Z916" s="12">
        <v>0</v>
      </c>
      <c r="AA916" s="11">
        <v>1.7000000000000001E-2</v>
      </c>
      <c r="AB916" s="11">
        <v>8.1000000000000003E-2</v>
      </c>
    </row>
    <row r="917" spans="1:28" ht="15" x14ac:dyDescent="0.25">
      <c r="A917" s="7" t="s">
        <v>149</v>
      </c>
      <c r="B917" s="12" t="s">
        <v>77</v>
      </c>
      <c r="C917" s="19">
        <v>2005</v>
      </c>
      <c r="D917" s="9" t="str">
        <f t="shared" si="28"/>
        <v>Ghana-Africa2005</v>
      </c>
      <c r="E917" s="10">
        <v>10731883141</v>
      </c>
      <c r="F917" s="11">
        <v>7.0000000000000007E-2</v>
      </c>
      <c r="G917" s="11">
        <v>35</v>
      </c>
      <c r="H917" s="12">
        <v>0</v>
      </c>
      <c r="I917">
        <f t="array" ref="I917:J917">_xlfn.IFNA(VLOOKUP(D917,ENERGY!$D$2:$F$2692,{2,3},FALSE),0)</f>
        <v>8267</v>
      </c>
      <c r="J917">
        <v>7349</v>
      </c>
      <c r="K917">
        <f t="array" ref="K917:S917">VLOOKUP(D917,'HUMAN RESOURCES'!$D$2:$M$2692,{2,3,4,5,6,7,8,9,10},FALSE)</f>
        <v>3.4000000000000002E-2</v>
      </c>
      <c r="L917">
        <v>5.8000000000000003E-2</v>
      </c>
      <c r="M917">
        <v>60</v>
      </c>
      <c r="N917">
        <v>58</v>
      </c>
      <c r="O917">
        <v>0.40200000000000002</v>
      </c>
      <c r="P917">
        <v>0.56399999999999995</v>
      </c>
      <c r="Q917">
        <v>3.4000000000000002E-2</v>
      </c>
      <c r="R917">
        <v>21384034</v>
      </c>
      <c r="S917">
        <v>0.47299999999999998</v>
      </c>
      <c r="T917">
        <f t="shared" si="29"/>
        <v>0.52700000000000002</v>
      </c>
      <c r="U917">
        <f t="array" ref="U917:V917">VLOOKUP(D917,TOURISM!$D$2:$F$2692,{2,3},FALSE)</f>
        <v>867000000</v>
      </c>
      <c r="V917">
        <v>472000000</v>
      </c>
      <c r="W917" s="12">
        <f t="array" ref="W917:AB917">VLOOKUP(D917,BUSINESS!$D$2:$J$2692,{2,3,4,5,6,7},FALSE)</f>
        <v>0.39800000000000002</v>
      </c>
      <c r="X917" s="12">
        <v>18</v>
      </c>
      <c r="Y917" s="12">
        <v>0</v>
      </c>
      <c r="Z917" s="12">
        <v>304</v>
      </c>
      <c r="AA917" s="11">
        <v>1.7999999999999999E-2</v>
      </c>
      <c r="AB917" s="11">
        <v>0.13400000000000001</v>
      </c>
    </row>
    <row r="918" spans="1:28" ht="15" x14ac:dyDescent="0.25">
      <c r="A918" s="7" t="s">
        <v>149</v>
      </c>
      <c r="B918" s="12" t="s">
        <v>77</v>
      </c>
      <c r="C918" s="19">
        <v>2006</v>
      </c>
      <c r="D918" s="9" t="str">
        <f t="shared" si="28"/>
        <v>Ghana-Africa2006</v>
      </c>
      <c r="E918" s="10">
        <v>20410239313</v>
      </c>
      <c r="F918" s="11">
        <v>5.3999999999999999E-2</v>
      </c>
      <c r="G918" s="11">
        <v>48</v>
      </c>
      <c r="H918" s="12">
        <v>0</v>
      </c>
      <c r="I918">
        <f t="array" ref="I918:J918">_xlfn.IFNA(VLOOKUP(D918,ENERGY!$D$2:$F$2692,{2,3},FALSE),0)</f>
        <v>9064</v>
      </c>
      <c r="J918">
        <v>9578</v>
      </c>
      <c r="K918">
        <f t="array" ref="K918:S918">VLOOKUP(D918,'HUMAN RESOURCES'!$D$2:$M$2692,{2,3,4,5,6,7,8,9,10},FALSE)</f>
        <v>3.4000000000000002E-2</v>
      </c>
      <c r="L918">
        <v>5.7000000000000002E-2</v>
      </c>
      <c r="M918">
        <v>60</v>
      </c>
      <c r="N918">
        <v>58</v>
      </c>
      <c r="O918">
        <v>0.39900000000000002</v>
      </c>
      <c r="P918">
        <v>0.56599999999999995</v>
      </c>
      <c r="Q918">
        <v>3.4000000000000002E-2</v>
      </c>
      <c r="R918">
        <v>21947779</v>
      </c>
      <c r="S918">
        <v>0.48</v>
      </c>
      <c r="T918">
        <f t="shared" si="29"/>
        <v>0.52</v>
      </c>
      <c r="U918">
        <f t="array" ref="U918:V918">VLOOKUP(D918,TOURISM!$D$2:$F$2692,{2,3},FALSE)</f>
        <v>910000000</v>
      </c>
      <c r="V918">
        <v>575000000</v>
      </c>
      <c r="W918" s="12">
        <f t="array" ref="W918:AB918">VLOOKUP(D918,BUSINESS!$D$2:$J$2692,{2,3,4,5,6,7},FALSE)</f>
        <v>0.35899999999999999</v>
      </c>
      <c r="X918" s="12">
        <v>18</v>
      </c>
      <c r="Y918" s="12">
        <v>0</v>
      </c>
      <c r="Z918" s="12">
        <v>304</v>
      </c>
      <c r="AA918" s="11">
        <v>2.7E-2</v>
      </c>
      <c r="AB918" s="11">
        <v>0.23699999999999999</v>
      </c>
    </row>
    <row r="919" spans="1:28" ht="15" x14ac:dyDescent="0.25">
      <c r="A919" s="7" t="s">
        <v>149</v>
      </c>
      <c r="B919" s="12" t="s">
        <v>77</v>
      </c>
      <c r="C919" s="19">
        <v>2007</v>
      </c>
      <c r="D919" s="9" t="str">
        <f t="shared" si="28"/>
        <v>Ghana-Africa2007</v>
      </c>
      <c r="E919" s="10">
        <v>24757608488</v>
      </c>
      <c r="F919" s="11">
        <v>0.06</v>
      </c>
      <c r="G919" s="11">
        <v>66</v>
      </c>
      <c r="H919" s="12">
        <v>0</v>
      </c>
      <c r="I919">
        <f t="array" ref="I919:J919">_xlfn.IFNA(VLOOKUP(D919,ENERGY!$D$2:$F$2692,{2,3},FALSE),0)</f>
        <v>8229</v>
      </c>
      <c r="J919">
        <v>6956</v>
      </c>
      <c r="K919">
        <f t="array" ref="K919:S919">VLOOKUP(D919,'HUMAN RESOURCES'!$D$2:$M$2692,{2,3,4,5,6,7,8,9,10},FALSE)</f>
        <v>3.3000000000000002E-2</v>
      </c>
      <c r="L919">
        <v>5.7000000000000002E-2</v>
      </c>
      <c r="M919">
        <v>61</v>
      </c>
      <c r="N919">
        <v>59</v>
      </c>
      <c r="O919">
        <v>0.39700000000000002</v>
      </c>
      <c r="P919">
        <v>0.56799999999999995</v>
      </c>
      <c r="Q919">
        <v>3.5000000000000003E-2</v>
      </c>
      <c r="R919">
        <v>22525659</v>
      </c>
      <c r="S919">
        <v>0.48699999999999999</v>
      </c>
      <c r="T919">
        <f t="shared" si="29"/>
        <v>0.51300000000000001</v>
      </c>
      <c r="U919">
        <f t="array" ref="U919:V919">VLOOKUP(D919,TOURISM!$D$2:$F$2692,{2,3},FALSE)</f>
        <v>990000000</v>
      </c>
      <c r="V919">
        <v>816000000</v>
      </c>
      <c r="W919" s="12">
        <f t="array" ref="W919:AB919">VLOOKUP(D919,BUSINESS!$D$2:$J$2692,{2,3,4,5,6,7},FALSE)</f>
        <v>0.32700000000000001</v>
      </c>
      <c r="X919" s="12">
        <v>15</v>
      </c>
      <c r="Y919" s="12">
        <v>0</v>
      </c>
      <c r="Z919" s="12">
        <v>304</v>
      </c>
      <c r="AA919" s="11">
        <v>3.9E-2</v>
      </c>
      <c r="AB919" s="11">
        <v>0.33800000000000002</v>
      </c>
    </row>
    <row r="920" spans="1:28" ht="15" x14ac:dyDescent="0.25">
      <c r="A920" s="7" t="s">
        <v>149</v>
      </c>
      <c r="B920" s="12" t="s">
        <v>77</v>
      </c>
      <c r="C920" s="19">
        <v>2008</v>
      </c>
      <c r="D920" s="9" t="str">
        <f t="shared" si="28"/>
        <v>Ghana-Africa2008</v>
      </c>
      <c r="E920" s="10">
        <v>28528016511</v>
      </c>
      <c r="F920" s="11">
        <v>5.6000000000000001E-2</v>
      </c>
      <c r="G920" s="11">
        <v>69</v>
      </c>
      <c r="H920" s="12">
        <v>0</v>
      </c>
      <c r="I920">
        <f t="array" ref="I920:J920">_xlfn.IFNA(VLOOKUP(D920,ENERGY!$D$2:$F$2692,{2,3},FALSE),0)</f>
        <v>0</v>
      </c>
      <c r="J920">
        <v>0</v>
      </c>
      <c r="K920">
        <f t="array" ref="K920:S920">VLOOKUP(D920,'HUMAN RESOURCES'!$D$2:$M$2692,{2,3,4,5,6,7,8,9,10},FALSE)</f>
        <v>3.3000000000000002E-2</v>
      </c>
      <c r="L920">
        <v>5.6000000000000001E-2</v>
      </c>
      <c r="M920">
        <v>61</v>
      </c>
      <c r="N920">
        <v>59</v>
      </c>
      <c r="O920">
        <v>0.39400000000000002</v>
      </c>
      <c r="P920">
        <v>0.57099999999999995</v>
      </c>
      <c r="Q920">
        <v>3.5000000000000003E-2</v>
      </c>
      <c r="R920">
        <v>23110139</v>
      </c>
      <c r="S920">
        <v>0.49399999999999999</v>
      </c>
      <c r="T920">
        <f t="shared" si="29"/>
        <v>0.50600000000000001</v>
      </c>
      <c r="U920">
        <f t="array" ref="U920:V920">VLOOKUP(D920,TOURISM!$D$2:$F$2692,{2,3},FALSE)</f>
        <v>970000000</v>
      </c>
      <c r="V920">
        <v>870000000</v>
      </c>
      <c r="W920" s="12">
        <f t="array" ref="W920:AB920">VLOOKUP(D920,BUSINESS!$D$2:$J$2692,{2,3,4,5,6,7},FALSE)</f>
        <v>0.32500000000000001</v>
      </c>
      <c r="X920" s="12">
        <v>13</v>
      </c>
      <c r="Y920" s="12">
        <v>0</v>
      </c>
      <c r="Z920" s="12">
        <v>224</v>
      </c>
      <c r="AA920" s="11">
        <v>4.2999999999999997E-2</v>
      </c>
      <c r="AB920" s="11">
        <v>0.501</v>
      </c>
    </row>
    <row r="921" spans="1:28" ht="15" x14ac:dyDescent="0.25">
      <c r="A921" s="7" t="s">
        <v>149</v>
      </c>
      <c r="B921" s="12" t="s">
        <v>77</v>
      </c>
      <c r="C921" s="19">
        <v>2009</v>
      </c>
      <c r="D921" s="9" t="str">
        <f t="shared" si="28"/>
        <v>Ghana-Africa2009</v>
      </c>
      <c r="E921" s="10">
        <v>25978563316</v>
      </c>
      <c r="F921" s="11">
        <v>5.0999999999999997E-2</v>
      </c>
      <c r="G921" s="11">
        <v>56</v>
      </c>
      <c r="H921" s="12">
        <v>0</v>
      </c>
      <c r="I921">
        <f t="array" ref="I921:J921">_xlfn.IFNA(VLOOKUP(D921,ENERGY!$D$2:$F$2692,{2,3},FALSE),0)</f>
        <v>8226</v>
      </c>
      <c r="J921">
        <v>7631</v>
      </c>
      <c r="K921">
        <f t="array" ref="K921:S921">VLOOKUP(D921,'HUMAN RESOURCES'!$D$2:$M$2692,{2,3,4,5,6,7,8,9,10},FALSE)</f>
        <v>3.3000000000000002E-2</v>
      </c>
      <c r="L921">
        <v>5.6000000000000001E-2</v>
      </c>
      <c r="M921">
        <v>61</v>
      </c>
      <c r="N921">
        <v>59</v>
      </c>
      <c r="O921">
        <v>0.39200000000000002</v>
      </c>
      <c r="P921">
        <v>0.57299999999999995</v>
      </c>
      <c r="Q921">
        <v>3.5000000000000003E-2</v>
      </c>
      <c r="R921">
        <v>23691533</v>
      </c>
      <c r="S921">
        <v>0.5</v>
      </c>
      <c r="T921">
        <f t="shared" si="29"/>
        <v>0.5</v>
      </c>
      <c r="U921">
        <f t="array" ref="U921:V921">VLOOKUP(D921,TOURISM!$D$2:$F$2692,{2,3},FALSE)</f>
        <v>849000000</v>
      </c>
      <c r="V921">
        <v>948000000</v>
      </c>
      <c r="W921" s="12">
        <f t="array" ref="W921:AB921">VLOOKUP(D921,BUSINESS!$D$2:$J$2692,{2,3,4,5,6,7},FALSE)</f>
        <v>0.32500000000000001</v>
      </c>
      <c r="X921" s="12">
        <v>12</v>
      </c>
      <c r="Y921" s="12">
        <v>0</v>
      </c>
      <c r="Z921" s="12">
        <v>224</v>
      </c>
      <c r="AA921" s="11">
        <v>5.3999999999999999E-2</v>
      </c>
      <c r="AB921" s="11">
        <v>0.63800000000000001</v>
      </c>
    </row>
    <row r="922" spans="1:28" ht="15" x14ac:dyDescent="0.25">
      <c r="A922" s="7" t="s">
        <v>149</v>
      </c>
      <c r="B922" s="12" t="s">
        <v>77</v>
      </c>
      <c r="C922" s="19">
        <v>2010</v>
      </c>
      <c r="D922" s="9" t="str">
        <f t="shared" si="28"/>
        <v>Ghana-Africa2010</v>
      </c>
      <c r="E922" s="10">
        <v>32174210793</v>
      </c>
      <c r="F922" s="11">
        <v>5.2999999999999999E-2</v>
      </c>
      <c r="G922" s="11">
        <v>70</v>
      </c>
      <c r="H922" s="12">
        <v>0</v>
      </c>
      <c r="I922">
        <f t="array" ref="I922:J922">_xlfn.IFNA(VLOOKUP(D922,ENERGY!$D$2:$F$2692,{2,3},FALSE),0)</f>
        <v>9062</v>
      </c>
      <c r="J922">
        <v>9289</v>
      </c>
      <c r="K922">
        <f t="array" ref="K922:S922">VLOOKUP(D922,'HUMAN RESOURCES'!$D$2:$M$2692,{2,3,4,5,6,7,8,9,10},FALSE)</f>
        <v>3.2000000000000001E-2</v>
      </c>
      <c r="L922">
        <v>5.5E-2</v>
      </c>
      <c r="M922">
        <v>62</v>
      </c>
      <c r="N922">
        <v>60</v>
      </c>
      <c r="O922">
        <v>0.39</v>
      </c>
      <c r="P922">
        <v>0.57499999999999996</v>
      </c>
      <c r="Q922">
        <v>3.5000000000000003E-2</v>
      </c>
      <c r="R922">
        <v>24262901</v>
      </c>
      <c r="S922">
        <v>0.50700000000000001</v>
      </c>
      <c r="T922">
        <f t="shared" si="29"/>
        <v>0.49299999999999999</v>
      </c>
      <c r="U922">
        <f t="array" ref="U922:V922">VLOOKUP(D922,TOURISM!$D$2:$F$2692,{2,3},FALSE)</f>
        <v>706000000</v>
      </c>
      <c r="V922">
        <v>882000000</v>
      </c>
      <c r="W922" s="12">
        <f t="array" ref="W922:AB922">VLOOKUP(D922,BUSINESS!$D$2:$J$2692,{2,3,4,5,6,7},FALSE)</f>
        <v>0.32500000000000001</v>
      </c>
      <c r="X922" s="12">
        <v>12</v>
      </c>
      <c r="Y922" s="12">
        <v>0</v>
      </c>
      <c r="Z922" s="12">
        <v>224</v>
      </c>
      <c r="AA922" s="11">
        <v>7.8E-2</v>
      </c>
      <c r="AB922" s="11">
        <v>0.71899999999999997</v>
      </c>
    </row>
    <row r="923" spans="1:28" ht="15" x14ac:dyDescent="0.25">
      <c r="A923" s="7" t="s">
        <v>149</v>
      </c>
      <c r="B923" s="12" t="s">
        <v>77</v>
      </c>
      <c r="C923" s="19">
        <v>2011</v>
      </c>
      <c r="D923" s="9" t="str">
        <f t="shared" si="28"/>
        <v>Ghana-Africa2011</v>
      </c>
      <c r="E923" s="10">
        <v>39564970070</v>
      </c>
      <c r="F923" s="11">
        <v>5.2999999999999999E-2</v>
      </c>
      <c r="G923" s="11">
        <v>83</v>
      </c>
      <c r="H923" s="12">
        <v>0</v>
      </c>
      <c r="I923">
        <f t="array" ref="I923:J923">_xlfn.IFNA(VLOOKUP(D923,ENERGY!$D$2:$F$2692,{2,3},FALSE),0)</f>
        <v>0</v>
      </c>
      <c r="J923">
        <v>0</v>
      </c>
      <c r="K923">
        <f t="array" ref="K923:S923">VLOOKUP(D923,'HUMAN RESOURCES'!$D$2:$M$2692,{2,3,4,5,6,7,8,9,10},FALSE)</f>
        <v>3.2000000000000001E-2</v>
      </c>
      <c r="L923">
        <v>5.3999999999999999E-2</v>
      </c>
      <c r="M923">
        <v>62</v>
      </c>
      <c r="N923">
        <v>60</v>
      </c>
      <c r="O923">
        <v>0.38800000000000001</v>
      </c>
      <c r="P923">
        <v>0.57699999999999996</v>
      </c>
      <c r="Q923">
        <v>3.5000000000000003E-2</v>
      </c>
      <c r="R923">
        <v>24820706</v>
      </c>
      <c r="S923">
        <v>0.51400000000000001</v>
      </c>
      <c r="T923">
        <f t="shared" si="29"/>
        <v>0.48599999999999999</v>
      </c>
      <c r="U923">
        <f t="array" ref="U923:V923">VLOOKUP(D923,TOURISM!$D$2:$F$2692,{2,3},FALSE)</f>
        <v>797000000</v>
      </c>
      <c r="V923">
        <v>1026000000</v>
      </c>
      <c r="W923" s="12">
        <f t="array" ref="W923:AB923">VLOOKUP(D923,BUSINESS!$D$2:$J$2692,{2,3,4,5,6,7},FALSE)</f>
        <v>0.33400000000000002</v>
      </c>
      <c r="X923" s="12">
        <v>12</v>
      </c>
      <c r="Y923" s="12">
        <v>0</v>
      </c>
      <c r="Z923" s="12">
        <v>224</v>
      </c>
      <c r="AA923" s="11">
        <v>0.14099999999999999</v>
      </c>
      <c r="AB923" s="11">
        <v>0.85299999999999998</v>
      </c>
    </row>
    <row r="924" spans="1:28" ht="15" x14ac:dyDescent="0.25">
      <c r="A924" s="7" t="s">
        <v>149</v>
      </c>
      <c r="B924" s="12" t="s">
        <v>77</v>
      </c>
      <c r="C924" s="19">
        <v>2012</v>
      </c>
      <c r="D924" s="9" t="str">
        <f t="shared" si="28"/>
        <v>Ghana-Africa2012</v>
      </c>
      <c r="E924" s="10">
        <v>41740897827</v>
      </c>
      <c r="F924" s="11">
        <v>5.1999999999999998E-2</v>
      </c>
      <c r="G924" s="11">
        <v>83</v>
      </c>
      <c r="H924" s="12">
        <v>0</v>
      </c>
      <c r="I924">
        <f t="array" ref="I924:J924">_xlfn.IFNA(VLOOKUP(D924,ENERGY!$D$2:$F$2692,{2,3},FALSE),0)</f>
        <v>0</v>
      </c>
      <c r="J924">
        <v>0</v>
      </c>
      <c r="K924">
        <f t="array" ref="K924:S924">VLOOKUP(D924,'HUMAN RESOURCES'!$D$2:$M$2692,{2,3,4,5,6,7,8,9,10},FALSE)</f>
        <v>3.1E-2</v>
      </c>
      <c r="L924">
        <v>5.2999999999999999E-2</v>
      </c>
      <c r="M924">
        <v>62</v>
      </c>
      <c r="N924">
        <v>60</v>
      </c>
      <c r="O924">
        <v>0.38600000000000001</v>
      </c>
      <c r="P924">
        <v>0.57899999999999996</v>
      </c>
      <c r="Q924">
        <v>3.5000000000000003E-2</v>
      </c>
      <c r="R924">
        <v>25366462</v>
      </c>
      <c r="S924">
        <v>0.52100000000000002</v>
      </c>
      <c r="T924">
        <f t="shared" si="29"/>
        <v>0.47899999999999998</v>
      </c>
      <c r="U924">
        <f t="array" ref="U924:V924">VLOOKUP(D924,TOURISM!$D$2:$F$2692,{2,3},FALSE)</f>
        <v>1154000000</v>
      </c>
      <c r="V924">
        <v>979000000</v>
      </c>
      <c r="W924" s="12">
        <f t="array" ref="W924:AB924">VLOOKUP(D924,BUSINESS!$D$2:$J$2692,{2,3,4,5,6,7},FALSE)</f>
        <v>0.33400000000000002</v>
      </c>
      <c r="X924" s="12">
        <v>12</v>
      </c>
      <c r="Y924" s="12">
        <v>62</v>
      </c>
      <c r="Z924" s="12">
        <v>224</v>
      </c>
      <c r="AA924" s="11">
        <v>0.123</v>
      </c>
      <c r="AB924" s="11">
        <v>1.01</v>
      </c>
    </row>
    <row r="925" spans="1:28" ht="15" x14ac:dyDescent="0.25">
      <c r="A925" s="7" t="s">
        <v>150</v>
      </c>
      <c r="B925" s="12" t="s">
        <v>75</v>
      </c>
      <c r="C925" s="19">
        <v>2000</v>
      </c>
      <c r="D925" s="9" t="str">
        <f t="shared" si="28"/>
        <v>Greece-Europe2000</v>
      </c>
      <c r="E925" s="10">
        <v>124000000000</v>
      </c>
      <c r="F925" s="11">
        <v>7.9000000000000001E-2</v>
      </c>
      <c r="G925" s="11">
        <v>918</v>
      </c>
      <c r="H925" s="11">
        <v>0.123</v>
      </c>
      <c r="I925">
        <f t="array" ref="I925:J925">_xlfn.IFNA(VLOOKUP(D925,ENERGY!$D$2:$F$2692,{2,3},FALSE),0)</f>
        <v>25991</v>
      </c>
      <c r="J925">
        <v>0</v>
      </c>
      <c r="K925">
        <f t="array" ref="K925:S925">VLOOKUP(D925,'HUMAN RESOURCES'!$D$2:$M$2692,{2,3,4,5,6,7,8,9,10},FALSE)</f>
        <v>0.01</v>
      </c>
      <c r="L925">
        <v>7.0000000000000001E-3</v>
      </c>
      <c r="M925">
        <v>81</v>
      </c>
      <c r="N925">
        <v>75</v>
      </c>
      <c r="O925">
        <v>0.152</v>
      </c>
      <c r="P925">
        <v>0.68</v>
      </c>
      <c r="Q925">
        <v>0.16800000000000001</v>
      </c>
      <c r="R925">
        <v>10917482</v>
      </c>
      <c r="S925">
        <v>0.72699999999999998</v>
      </c>
      <c r="T925">
        <f t="shared" si="29"/>
        <v>0.27300000000000002</v>
      </c>
      <c r="U925">
        <f t="array" ref="U925:V925">VLOOKUP(D925,TOURISM!$D$2:$F$2692,{2,3},FALSE)</f>
        <v>9262000000</v>
      </c>
      <c r="V925">
        <v>4564000000</v>
      </c>
      <c r="W925" s="12">
        <f t="array" ref="W925:AB925">VLOOKUP(D925,BUSINESS!$D$2:$J$2692,{2,3,4,5,6,7},FALSE)</f>
        <v>0</v>
      </c>
      <c r="X925" s="12">
        <v>0</v>
      </c>
      <c r="Y925" s="12">
        <v>0</v>
      </c>
      <c r="Z925" s="12">
        <v>0</v>
      </c>
      <c r="AA925" s="11">
        <v>9.0999999999999998E-2</v>
      </c>
      <c r="AB925" s="11">
        <v>0.54</v>
      </c>
    </row>
    <row r="926" spans="1:28" ht="15" x14ac:dyDescent="0.25">
      <c r="A926" s="7" t="s">
        <v>150</v>
      </c>
      <c r="B926" s="12" t="s">
        <v>75</v>
      </c>
      <c r="C926" s="19">
        <v>2001</v>
      </c>
      <c r="D926" s="9" t="str">
        <f t="shared" si="28"/>
        <v>Greece-Europe2001</v>
      </c>
      <c r="E926" s="10">
        <v>130000000000</v>
      </c>
      <c r="F926" s="11">
        <v>8.7999999999999995E-2</v>
      </c>
      <c r="G926" s="11">
        <v>1055</v>
      </c>
      <c r="H926" s="11">
        <v>8.5999999999999993E-2</v>
      </c>
      <c r="I926">
        <f t="array" ref="I926:J926">_xlfn.IFNA(VLOOKUP(D926,ENERGY!$D$2:$F$2692,{2,3},FALSE),0)</f>
        <v>26723</v>
      </c>
      <c r="J926">
        <v>0</v>
      </c>
      <c r="K926">
        <f t="array" ref="K926:S926">VLOOKUP(D926,'HUMAN RESOURCES'!$D$2:$M$2692,{2,3,4,5,6,7,8,9,10},FALSE)</f>
        <v>8.9999999999999993E-3</v>
      </c>
      <c r="L926">
        <v>6.0000000000000001E-3</v>
      </c>
      <c r="M926">
        <v>81</v>
      </c>
      <c r="N926">
        <v>76</v>
      </c>
      <c r="O926">
        <v>0.15</v>
      </c>
      <c r="P926">
        <v>0.67800000000000005</v>
      </c>
      <c r="Q926">
        <v>0.17199999999999999</v>
      </c>
      <c r="R926">
        <v>10951764</v>
      </c>
      <c r="S926">
        <v>0.72899999999999998</v>
      </c>
      <c r="T926">
        <f t="shared" si="29"/>
        <v>0.27100000000000002</v>
      </c>
      <c r="U926">
        <f t="array" ref="U926:V926">VLOOKUP(D926,TOURISM!$D$2:$F$2692,{2,3},FALSE)</f>
        <v>9216000000</v>
      </c>
      <c r="V926">
        <v>4189000000</v>
      </c>
      <c r="W926" s="12">
        <f t="array" ref="W926:AB926">VLOOKUP(D926,BUSINESS!$D$2:$J$2692,{2,3,4,5,6,7},FALSE)</f>
        <v>0</v>
      </c>
      <c r="X926" s="12">
        <v>0</v>
      </c>
      <c r="Y926" s="12">
        <v>0</v>
      </c>
      <c r="Z926" s="12">
        <v>0</v>
      </c>
      <c r="AA926" s="11">
        <v>0.109</v>
      </c>
      <c r="AB926" s="11">
        <v>0.72299999999999998</v>
      </c>
    </row>
    <row r="927" spans="1:28" ht="15" x14ac:dyDescent="0.25">
      <c r="A927" s="7" t="s">
        <v>150</v>
      </c>
      <c r="B927" s="12" t="s">
        <v>75</v>
      </c>
      <c r="C927" s="19">
        <v>2002</v>
      </c>
      <c r="D927" s="9" t="str">
        <f t="shared" si="28"/>
        <v>Greece-Europe2002</v>
      </c>
      <c r="E927" s="10">
        <v>146000000000</v>
      </c>
      <c r="F927" s="11">
        <v>9.0999999999999998E-2</v>
      </c>
      <c r="G927" s="11">
        <v>1223</v>
      </c>
      <c r="H927" s="11">
        <v>7.3999999999999996E-2</v>
      </c>
      <c r="I927">
        <f t="array" ref="I927:J927">_xlfn.IFNA(VLOOKUP(D927,ENERGY!$D$2:$F$2692,{2,3},FALSE),0)</f>
        <v>27615</v>
      </c>
      <c r="J927">
        <v>86717</v>
      </c>
      <c r="K927">
        <f t="array" ref="K927:S927">VLOOKUP(D927,'HUMAN RESOURCES'!$D$2:$M$2692,{2,3,4,5,6,7,8,9,10},FALSE)</f>
        <v>8.9999999999999993E-3</v>
      </c>
      <c r="L927">
        <v>6.0000000000000001E-3</v>
      </c>
      <c r="M927">
        <v>81</v>
      </c>
      <c r="N927">
        <v>76</v>
      </c>
      <c r="O927">
        <v>0.14799999999999999</v>
      </c>
      <c r="P927">
        <v>0.67600000000000005</v>
      </c>
      <c r="Q927">
        <v>0.17599999999999999</v>
      </c>
      <c r="R927">
        <v>10983723</v>
      </c>
      <c r="S927">
        <v>0.73299999999999998</v>
      </c>
      <c r="T927">
        <f t="shared" si="29"/>
        <v>0.26700000000000002</v>
      </c>
      <c r="U927">
        <f t="array" ref="U927:V927">VLOOKUP(D927,TOURISM!$D$2:$F$2692,{2,3},FALSE)</f>
        <v>10005000000</v>
      </c>
      <c r="V927">
        <v>2453000000</v>
      </c>
      <c r="W927" s="12">
        <f t="array" ref="W927:AB927">VLOOKUP(D927,BUSINESS!$D$2:$J$2692,{2,3,4,5,6,7},FALSE)</f>
        <v>0</v>
      </c>
      <c r="X927" s="12">
        <v>0</v>
      </c>
      <c r="Y927" s="12">
        <v>0</v>
      </c>
      <c r="Z927" s="12">
        <v>0</v>
      </c>
      <c r="AA927" s="11">
        <v>0.14699999999999999</v>
      </c>
      <c r="AB927" s="11">
        <v>0.84499999999999997</v>
      </c>
    </row>
    <row r="928" spans="1:28" ht="15" x14ac:dyDescent="0.25">
      <c r="A928" s="7" t="s">
        <v>150</v>
      </c>
      <c r="B928" s="12" t="s">
        <v>75</v>
      </c>
      <c r="C928" s="19">
        <v>2003</v>
      </c>
      <c r="D928" s="9" t="str">
        <f t="shared" si="28"/>
        <v>Greece-Europe2003</v>
      </c>
      <c r="E928" s="10">
        <v>193000000000</v>
      </c>
      <c r="F928" s="11">
        <v>8.8999999999999996E-2</v>
      </c>
      <c r="G928" s="11">
        <v>1579</v>
      </c>
      <c r="H928" s="11">
        <v>6.8000000000000005E-2</v>
      </c>
      <c r="I928">
        <f t="array" ref="I928:J928">_xlfn.IFNA(VLOOKUP(D928,ENERGY!$D$2:$F$2692,{2,3},FALSE),0)</f>
        <v>29436</v>
      </c>
      <c r="J928">
        <v>94902</v>
      </c>
      <c r="K928">
        <f t="array" ref="K928:S928">VLOOKUP(D928,'HUMAN RESOURCES'!$D$2:$M$2692,{2,3,4,5,6,7,8,9,10},FALSE)</f>
        <v>0.01</v>
      </c>
      <c r="L928">
        <v>6.0000000000000001E-3</v>
      </c>
      <c r="M928">
        <v>81</v>
      </c>
      <c r="N928">
        <v>77</v>
      </c>
      <c r="O928">
        <v>0.14599999999999999</v>
      </c>
      <c r="P928">
        <v>0.67400000000000004</v>
      </c>
      <c r="Q928">
        <v>0.18</v>
      </c>
      <c r="R928">
        <v>11018324</v>
      </c>
      <c r="S928">
        <v>0.73699999999999999</v>
      </c>
      <c r="T928">
        <f t="shared" si="29"/>
        <v>0.26300000000000001</v>
      </c>
      <c r="U928">
        <f t="array" ref="U928:V928">VLOOKUP(D928,TOURISM!$D$2:$F$2692,{2,3},FALSE)</f>
        <v>10842000000</v>
      </c>
      <c r="V928">
        <v>2439000000</v>
      </c>
      <c r="W928" s="12">
        <f t="array" ref="W928:AB928">VLOOKUP(D928,BUSINESS!$D$2:$J$2692,{2,3,4,5,6,7},FALSE)</f>
        <v>0</v>
      </c>
      <c r="X928" s="12">
        <v>38</v>
      </c>
      <c r="Y928" s="12">
        <v>0</v>
      </c>
      <c r="Z928" s="12">
        <v>0</v>
      </c>
      <c r="AA928" s="11">
        <v>0.17799999999999999</v>
      </c>
      <c r="AB928" s="11">
        <v>0.81</v>
      </c>
    </row>
    <row r="929" spans="1:28" ht="15" x14ac:dyDescent="0.25">
      <c r="A929" s="7" t="s">
        <v>150</v>
      </c>
      <c r="B929" s="12" t="s">
        <v>75</v>
      </c>
      <c r="C929" s="19">
        <v>2004</v>
      </c>
      <c r="D929" s="9" t="str">
        <f t="shared" si="28"/>
        <v>Greece-Europe2004</v>
      </c>
      <c r="E929" s="10">
        <v>228000000000</v>
      </c>
      <c r="F929" s="11">
        <v>8.6999999999999994E-2</v>
      </c>
      <c r="G929" s="11">
        <v>1809</v>
      </c>
      <c r="H929" s="12">
        <v>0</v>
      </c>
      <c r="I929">
        <f t="array" ref="I929:J929">_xlfn.IFNA(VLOOKUP(D929,ENERGY!$D$2:$F$2692,{2,3},FALSE),0)</f>
        <v>30419</v>
      </c>
      <c r="J929">
        <v>97810</v>
      </c>
      <c r="K929">
        <f t="array" ref="K929:S929">VLOOKUP(D929,'HUMAN RESOURCES'!$D$2:$M$2692,{2,3,4,5,6,7,8,9,10},FALSE)</f>
        <v>0.01</v>
      </c>
      <c r="L929">
        <v>5.0000000000000001E-3</v>
      </c>
      <c r="M929">
        <v>82</v>
      </c>
      <c r="N929">
        <v>77</v>
      </c>
      <c r="O929">
        <v>0.14499999999999999</v>
      </c>
      <c r="P929">
        <v>0.67200000000000004</v>
      </c>
      <c r="Q929">
        <v>0.183</v>
      </c>
      <c r="R929">
        <v>11055729</v>
      </c>
      <c r="S929">
        <v>0.74099999999999999</v>
      </c>
      <c r="T929">
        <f t="shared" si="29"/>
        <v>0.25900000000000001</v>
      </c>
      <c r="U929">
        <f t="array" ref="U929:V929">VLOOKUP(D929,TOURISM!$D$2:$F$2692,{2,3},FALSE)</f>
        <v>12809000000</v>
      </c>
      <c r="V929">
        <v>2880000000</v>
      </c>
      <c r="W929" s="12">
        <f t="array" ref="W929:AB929">VLOOKUP(D929,BUSINESS!$D$2:$J$2692,{2,3,4,5,6,7},FALSE)</f>
        <v>0</v>
      </c>
      <c r="X929" s="12">
        <v>38</v>
      </c>
      <c r="Y929" s="12">
        <v>0</v>
      </c>
      <c r="Z929" s="12">
        <v>0</v>
      </c>
      <c r="AA929" s="11">
        <v>0.214</v>
      </c>
      <c r="AB929" s="11">
        <v>0.84499999999999997</v>
      </c>
    </row>
    <row r="930" spans="1:28" ht="15" x14ac:dyDescent="0.25">
      <c r="A930" s="7" t="s">
        <v>150</v>
      </c>
      <c r="B930" s="12" t="s">
        <v>75</v>
      </c>
      <c r="C930" s="19">
        <v>2005</v>
      </c>
      <c r="D930" s="9" t="str">
        <f t="shared" si="28"/>
        <v>Greece-Europe2005</v>
      </c>
      <c r="E930" s="10">
        <v>240000000000</v>
      </c>
      <c r="F930" s="11">
        <v>9.7000000000000003E-2</v>
      </c>
      <c r="G930" s="11">
        <v>2093</v>
      </c>
      <c r="H930" s="12">
        <v>0</v>
      </c>
      <c r="I930">
        <f t="array" ref="I930:J930">_xlfn.IFNA(VLOOKUP(D930,ENERGY!$D$2:$F$2692,{2,3},FALSE),0)</f>
        <v>29707</v>
      </c>
      <c r="J930">
        <v>97150</v>
      </c>
      <c r="K930">
        <f t="array" ref="K930:S930">VLOOKUP(D930,'HUMAN RESOURCES'!$D$2:$M$2692,{2,3,4,5,6,7,8,9,10},FALSE)</f>
        <v>0.01</v>
      </c>
      <c r="L930">
        <v>5.0000000000000001E-3</v>
      </c>
      <c r="M930">
        <v>82</v>
      </c>
      <c r="N930">
        <v>77</v>
      </c>
      <c r="O930">
        <v>0.14399999999999999</v>
      </c>
      <c r="P930">
        <v>0.67100000000000004</v>
      </c>
      <c r="Q930">
        <v>0.186</v>
      </c>
      <c r="R930">
        <v>11092913</v>
      </c>
      <c r="S930">
        <v>0.745</v>
      </c>
      <c r="T930">
        <f t="shared" si="29"/>
        <v>0.255</v>
      </c>
      <c r="U930">
        <f t="array" ref="U930:V930">VLOOKUP(D930,TOURISM!$D$2:$F$2692,{2,3},FALSE)</f>
        <v>13453000000</v>
      </c>
      <c r="V930">
        <v>3045000000</v>
      </c>
      <c r="W930" s="12">
        <f t="array" ref="W930:AB930">VLOOKUP(D930,BUSINESS!$D$2:$J$2692,{2,3,4,5,6,7},FALSE)</f>
        <v>0.54</v>
      </c>
      <c r="X930" s="12">
        <v>38</v>
      </c>
      <c r="Y930" s="12">
        <v>0</v>
      </c>
      <c r="Z930" s="12">
        <v>264</v>
      </c>
      <c r="AA930" s="11">
        <v>0.24</v>
      </c>
      <c r="AB930" s="11">
        <v>0.92900000000000005</v>
      </c>
    </row>
    <row r="931" spans="1:28" ht="15" x14ac:dyDescent="0.25">
      <c r="A931" s="7" t="s">
        <v>150</v>
      </c>
      <c r="B931" s="12" t="s">
        <v>75</v>
      </c>
      <c r="C931" s="19">
        <v>2006</v>
      </c>
      <c r="D931" s="9" t="str">
        <f t="shared" si="28"/>
        <v>Greece-Europe2006</v>
      </c>
      <c r="E931" s="10">
        <v>262000000000</v>
      </c>
      <c r="F931" s="11">
        <v>9.7000000000000003E-2</v>
      </c>
      <c r="G931" s="11">
        <v>2293</v>
      </c>
      <c r="H931" s="12">
        <v>0</v>
      </c>
      <c r="I931">
        <f t="array" ref="I931:J931">_xlfn.IFNA(VLOOKUP(D931,ENERGY!$D$2:$F$2692,{2,3},FALSE),0)</f>
        <v>0</v>
      </c>
      <c r="J931">
        <v>0</v>
      </c>
      <c r="K931">
        <f t="array" ref="K931:S931">VLOOKUP(D931,'HUMAN RESOURCES'!$D$2:$M$2692,{2,3,4,5,6,7,8,9,10},FALSE)</f>
        <v>0.01</v>
      </c>
      <c r="L931">
        <v>5.0000000000000001E-3</v>
      </c>
      <c r="M931">
        <v>82</v>
      </c>
      <c r="N931">
        <v>77</v>
      </c>
      <c r="O931">
        <v>0.14399999999999999</v>
      </c>
      <c r="P931">
        <v>0.66900000000000004</v>
      </c>
      <c r="Q931">
        <v>0.187</v>
      </c>
      <c r="R931">
        <v>11127947</v>
      </c>
      <c r="S931">
        <v>0.748</v>
      </c>
      <c r="T931">
        <f t="shared" si="29"/>
        <v>0.252</v>
      </c>
      <c r="U931">
        <f t="array" ref="U931:V931">VLOOKUP(D931,TOURISM!$D$2:$F$2692,{2,3},FALSE)</f>
        <v>14495000000</v>
      </c>
      <c r="V931">
        <v>3004000000</v>
      </c>
      <c r="W931" s="12">
        <f t="array" ref="W931:AB931">VLOOKUP(D931,BUSINESS!$D$2:$J$2692,{2,3,4,5,6,7},FALSE)</f>
        <v>0.495</v>
      </c>
      <c r="X931" s="12">
        <v>38</v>
      </c>
      <c r="Y931" s="12">
        <v>0</v>
      </c>
      <c r="Z931" s="12">
        <v>264</v>
      </c>
      <c r="AA931" s="11">
        <v>0.32300000000000001</v>
      </c>
      <c r="AB931" s="11">
        <v>0.99299999999999999</v>
      </c>
    </row>
    <row r="932" spans="1:28" ht="15" x14ac:dyDescent="0.25">
      <c r="A932" s="7" t="s">
        <v>150</v>
      </c>
      <c r="B932" s="12" t="s">
        <v>75</v>
      </c>
      <c r="C932" s="19">
        <v>2007</v>
      </c>
      <c r="D932" s="9" t="str">
        <f t="shared" si="28"/>
        <v>Greece-Europe2007</v>
      </c>
      <c r="E932" s="10">
        <v>305000000000</v>
      </c>
      <c r="F932" s="11">
        <v>9.8000000000000004E-2</v>
      </c>
      <c r="G932" s="11">
        <v>2682</v>
      </c>
      <c r="H932" s="12">
        <v>0</v>
      </c>
      <c r="I932">
        <f t="array" ref="I932:J932">_xlfn.IFNA(VLOOKUP(D932,ENERGY!$D$2:$F$2692,{2,3},FALSE),0)</f>
        <v>30217</v>
      </c>
      <c r="J932">
        <v>98246</v>
      </c>
      <c r="K932">
        <f t="array" ref="K932:S932">VLOOKUP(D932,'HUMAN RESOURCES'!$D$2:$M$2692,{2,3,4,5,6,7,8,9,10},FALSE)</f>
        <v>0.01</v>
      </c>
      <c r="L932">
        <v>4.0000000000000001E-3</v>
      </c>
      <c r="M932">
        <v>82</v>
      </c>
      <c r="N932">
        <v>77</v>
      </c>
      <c r="O932">
        <v>0.14399999999999999</v>
      </c>
      <c r="P932">
        <v>0.66800000000000004</v>
      </c>
      <c r="Q932">
        <v>0.188</v>
      </c>
      <c r="R932">
        <v>11163002</v>
      </c>
      <c r="S932">
        <v>0.752</v>
      </c>
      <c r="T932">
        <f t="shared" si="29"/>
        <v>0.248</v>
      </c>
      <c r="U932">
        <f t="array" ref="U932:V932">VLOOKUP(D932,TOURISM!$D$2:$F$2692,{2,3},FALSE)</f>
        <v>15687000000</v>
      </c>
      <c r="V932">
        <v>3430000000</v>
      </c>
      <c r="W932" s="12">
        <f t="array" ref="W932:AB932">VLOOKUP(D932,BUSINESS!$D$2:$J$2692,{2,3,4,5,6,7},FALSE)</f>
        <v>0.48899999999999999</v>
      </c>
      <c r="X932" s="12">
        <v>38</v>
      </c>
      <c r="Y932" s="12">
        <v>0</v>
      </c>
      <c r="Z932" s="12">
        <v>264</v>
      </c>
      <c r="AA932" s="11">
        <v>0.35899999999999999</v>
      </c>
      <c r="AB932" s="11">
        <v>1.111</v>
      </c>
    </row>
    <row r="933" spans="1:28" ht="15" x14ac:dyDescent="0.25">
      <c r="A933" s="7" t="s">
        <v>150</v>
      </c>
      <c r="B933" s="12" t="s">
        <v>75</v>
      </c>
      <c r="C933" s="19">
        <v>2008</v>
      </c>
      <c r="D933" s="9" t="str">
        <f t="shared" si="28"/>
        <v>Greece-Europe2008</v>
      </c>
      <c r="E933" s="10">
        <v>342000000000</v>
      </c>
      <c r="F933" s="11">
        <v>0.10100000000000001</v>
      </c>
      <c r="G933" s="11">
        <v>3085</v>
      </c>
      <c r="H933" s="12">
        <v>0</v>
      </c>
      <c r="I933">
        <f t="array" ref="I933:J933">_xlfn.IFNA(VLOOKUP(D933,ENERGY!$D$2:$F$2692,{2,3},FALSE),0)</f>
        <v>0</v>
      </c>
      <c r="J933">
        <v>0</v>
      </c>
      <c r="K933">
        <f t="array" ref="K933:S933">VLOOKUP(D933,'HUMAN RESOURCES'!$D$2:$M$2692,{2,3,4,5,6,7,8,9,10},FALSE)</f>
        <v>1.0999999999999999E-2</v>
      </c>
      <c r="L933">
        <v>4.0000000000000001E-3</v>
      </c>
      <c r="M933">
        <v>83</v>
      </c>
      <c r="N933">
        <v>78</v>
      </c>
      <c r="O933">
        <v>0.14399999999999999</v>
      </c>
      <c r="P933">
        <v>0.66800000000000004</v>
      </c>
      <c r="Q933">
        <v>0.188</v>
      </c>
      <c r="R933">
        <v>11186439</v>
      </c>
      <c r="S933">
        <v>0.75600000000000001</v>
      </c>
      <c r="T933">
        <f t="shared" si="29"/>
        <v>0.24399999999999999</v>
      </c>
      <c r="U933">
        <f t="array" ref="U933:V933">VLOOKUP(D933,TOURISM!$D$2:$F$2692,{2,3},FALSE)</f>
        <v>17586000000</v>
      </c>
      <c r="V933">
        <v>3946000000</v>
      </c>
      <c r="W933" s="12">
        <f t="array" ref="W933:AB933">VLOOKUP(D933,BUSINESS!$D$2:$J$2692,{2,3,4,5,6,7},FALSE)</f>
        <v>0.46700000000000003</v>
      </c>
      <c r="X933" s="12">
        <v>19</v>
      </c>
      <c r="Y933" s="12">
        <v>0</v>
      </c>
      <c r="Z933" s="12">
        <v>224</v>
      </c>
      <c r="AA933" s="11">
        <v>0.38200000000000001</v>
      </c>
      <c r="AB933" s="11">
        <v>1.2450000000000001</v>
      </c>
    </row>
    <row r="934" spans="1:28" ht="15" x14ac:dyDescent="0.25">
      <c r="A934" s="7" t="s">
        <v>150</v>
      </c>
      <c r="B934" s="12" t="s">
        <v>75</v>
      </c>
      <c r="C934" s="19">
        <v>2009</v>
      </c>
      <c r="D934" s="9" t="str">
        <f t="shared" si="28"/>
        <v>Greece-Europe2009</v>
      </c>
      <c r="E934" s="10">
        <v>321000000000</v>
      </c>
      <c r="F934" s="11">
        <v>0.1</v>
      </c>
      <c r="G934" s="11">
        <v>2861</v>
      </c>
      <c r="H934" s="12">
        <v>0</v>
      </c>
      <c r="I934">
        <f t="array" ref="I934:J934">_xlfn.IFNA(VLOOKUP(D934,ENERGY!$D$2:$F$2692,{2,3},FALSE),0)</f>
        <v>29141</v>
      </c>
      <c r="J934">
        <v>95738</v>
      </c>
      <c r="K934">
        <f t="array" ref="K934:S934">VLOOKUP(D934,'HUMAN RESOURCES'!$D$2:$M$2692,{2,3,4,5,6,7,8,9,10},FALSE)</f>
        <v>1.0999999999999999E-2</v>
      </c>
      <c r="L934">
        <v>4.0000000000000001E-3</v>
      </c>
      <c r="M934">
        <v>83</v>
      </c>
      <c r="N934">
        <v>78</v>
      </c>
      <c r="O934">
        <v>0.14499999999999999</v>
      </c>
      <c r="P934">
        <v>0.66700000000000004</v>
      </c>
      <c r="Q934">
        <v>0.189</v>
      </c>
      <c r="R934">
        <v>11187085</v>
      </c>
      <c r="S934">
        <v>0.75900000000000001</v>
      </c>
      <c r="T934">
        <f t="shared" si="29"/>
        <v>0.24099999999999999</v>
      </c>
      <c r="U934">
        <f t="array" ref="U934:V934">VLOOKUP(D934,TOURISM!$D$2:$F$2692,{2,3},FALSE)</f>
        <v>14796000000</v>
      </c>
      <c r="V934">
        <v>3401000000</v>
      </c>
      <c r="W934" s="12">
        <f t="array" ref="W934:AB934">VLOOKUP(D934,BUSINESS!$D$2:$J$2692,{2,3,4,5,6,7},FALSE)</f>
        <v>0.46700000000000003</v>
      </c>
      <c r="X934" s="12">
        <v>19</v>
      </c>
      <c r="Y934" s="12">
        <v>0</v>
      </c>
      <c r="Z934" s="12">
        <v>224</v>
      </c>
      <c r="AA934" s="11">
        <v>0.42399999999999999</v>
      </c>
      <c r="AB934" s="11">
        <v>1.198</v>
      </c>
    </row>
    <row r="935" spans="1:28" ht="15" x14ac:dyDescent="0.25">
      <c r="A935" s="7" t="s">
        <v>150</v>
      </c>
      <c r="B935" s="12" t="s">
        <v>75</v>
      </c>
      <c r="C935" s="19">
        <v>2010</v>
      </c>
      <c r="D935" s="9" t="str">
        <f t="shared" si="28"/>
        <v>Greece-Europe2010</v>
      </c>
      <c r="E935" s="10">
        <v>294000000000</v>
      </c>
      <c r="F935" s="11">
        <v>9.4E-2</v>
      </c>
      <c r="G935" s="11">
        <v>2442</v>
      </c>
      <c r="H935" s="12">
        <v>0</v>
      </c>
      <c r="I935">
        <f t="array" ref="I935:J935">_xlfn.IFNA(VLOOKUP(D935,ENERGY!$D$2:$F$2692,{2,3},FALSE),0)</f>
        <v>30223</v>
      </c>
      <c r="J935">
        <v>97286</v>
      </c>
      <c r="K935">
        <f t="array" ref="K935:S935">VLOOKUP(D935,'HUMAN RESOURCES'!$D$2:$M$2692,{2,3,4,5,6,7,8,9,10},FALSE)</f>
        <v>0.01</v>
      </c>
      <c r="L935">
        <v>4.0000000000000001E-3</v>
      </c>
      <c r="M935">
        <v>83</v>
      </c>
      <c r="N935">
        <v>78</v>
      </c>
      <c r="O935">
        <v>0.14499999999999999</v>
      </c>
      <c r="P935">
        <v>0.66500000000000004</v>
      </c>
      <c r="Q935">
        <v>0.19</v>
      </c>
      <c r="R935">
        <v>11153454</v>
      </c>
      <c r="S935">
        <v>0.76300000000000001</v>
      </c>
      <c r="T935">
        <f t="shared" si="29"/>
        <v>0.23699999999999999</v>
      </c>
      <c r="U935">
        <f t="array" ref="U935:V935">VLOOKUP(D935,TOURISM!$D$2:$F$2692,{2,3},FALSE)</f>
        <v>12579000000</v>
      </c>
      <c r="V935">
        <v>2874000000</v>
      </c>
      <c r="W935" s="12">
        <f t="array" ref="W935:AB935">VLOOKUP(D935,BUSINESS!$D$2:$J$2692,{2,3,4,5,6,7},FALSE)</f>
        <v>0.46700000000000003</v>
      </c>
      <c r="X935" s="12">
        <v>19</v>
      </c>
      <c r="Y935" s="12">
        <v>0</v>
      </c>
      <c r="Z935" s="12">
        <v>224</v>
      </c>
      <c r="AA935" s="11">
        <v>0.44400000000000001</v>
      </c>
      <c r="AB935" s="11">
        <v>1.1060000000000001</v>
      </c>
    </row>
    <row r="936" spans="1:28" ht="15" x14ac:dyDescent="0.25">
      <c r="A936" s="7" t="s">
        <v>150</v>
      </c>
      <c r="B936" s="12" t="s">
        <v>75</v>
      </c>
      <c r="C936" s="19">
        <v>2011</v>
      </c>
      <c r="D936" s="9" t="str">
        <f t="shared" si="28"/>
        <v>Greece-Europe2011</v>
      </c>
      <c r="E936" s="10">
        <v>290000000000</v>
      </c>
      <c r="F936" s="11">
        <v>0.09</v>
      </c>
      <c r="G936" s="11">
        <v>2304</v>
      </c>
      <c r="H936" s="12">
        <v>0</v>
      </c>
      <c r="I936">
        <f t="array" ref="I936:J936">_xlfn.IFNA(VLOOKUP(D936,ENERGY!$D$2:$F$2692,{2,3},FALSE),0)</f>
        <v>0</v>
      </c>
      <c r="J936">
        <v>0</v>
      </c>
      <c r="K936">
        <f t="array" ref="K936:S936">VLOOKUP(D936,'HUMAN RESOURCES'!$D$2:$M$2692,{2,3,4,5,6,7,8,9,10},FALSE)</f>
        <v>0.01</v>
      </c>
      <c r="L936">
        <v>4.0000000000000001E-3</v>
      </c>
      <c r="M936">
        <v>84</v>
      </c>
      <c r="N936">
        <v>78</v>
      </c>
      <c r="O936">
        <v>0.14599999999999999</v>
      </c>
      <c r="P936">
        <v>0.66300000000000003</v>
      </c>
      <c r="Q936">
        <v>0.192</v>
      </c>
      <c r="R936">
        <v>11123213</v>
      </c>
      <c r="S936">
        <v>0.76600000000000001</v>
      </c>
      <c r="T936">
        <f t="shared" si="29"/>
        <v>0.23399999999999999</v>
      </c>
      <c r="U936">
        <f t="array" ref="U936:V936">VLOOKUP(D936,TOURISM!$D$2:$F$2692,{2,3},FALSE)</f>
        <v>14984000000</v>
      </c>
      <c r="V936">
        <v>3197000000</v>
      </c>
      <c r="W936" s="12">
        <f t="array" ref="W936:AB936">VLOOKUP(D936,BUSINESS!$D$2:$J$2692,{2,3,4,5,6,7},FALSE)</f>
        <v>0.45900000000000002</v>
      </c>
      <c r="X936" s="12">
        <v>11</v>
      </c>
      <c r="Y936" s="12">
        <v>0</v>
      </c>
      <c r="Z936" s="12">
        <v>224</v>
      </c>
      <c r="AA936" s="11">
        <v>0.51600000000000001</v>
      </c>
      <c r="AB936" s="11">
        <v>1.091</v>
      </c>
    </row>
    <row r="937" spans="1:28" ht="15" x14ac:dyDescent="0.25">
      <c r="A937" s="7" t="s">
        <v>150</v>
      </c>
      <c r="B937" s="12" t="s">
        <v>75</v>
      </c>
      <c r="C937" s="19">
        <v>2012</v>
      </c>
      <c r="D937" s="9" t="str">
        <f t="shared" si="28"/>
        <v>Greece-Europe2012</v>
      </c>
      <c r="E937" s="10">
        <v>248000000000</v>
      </c>
      <c r="F937" s="11">
        <v>9.2999999999999999E-2</v>
      </c>
      <c r="G937" s="11">
        <v>2044</v>
      </c>
      <c r="H937" s="12">
        <v>0</v>
      </c>
      <c r="I937">
        <f t="array" ref="I937:J937">_xlfn.IFNA(VLOOKUP(D937,ENERGY!$D$2:$F$2692,{2,3},FALSE),0)</f>
        <v>0</v>
      </c>
      <c r="J937">
        <v>0</v>
      </c>
      <c r="K937">
        <f t="array" ref="K937:S937">VLOOKUP(D937,'HUMAN RESOURCES'!$D$2:$M$2692,{2,3,4,5,6,7,8,9,10},FALSE)</f>
        <v>8.9999999999999993E-3</v>
      </c>
      <c r="L937">
        <v>4.0000000000000001E-3</v>
      </c>
      <c r="M937">
        <v>83</v>
      </c>
      <c r="N937">
        <v>78</v>
      </c>
      <c r="O937">
        <v>0.14599999999999999</v>
      </c>
      <c r="P937">
        <v>0.66</v>
      </c>
      <c r="Q937">
        <v>0.19400000000000001</v>
      </c>
      <c r="R937">
        <v>11092771</v>
      </c>
      <c r="S937">
        <v>0.77</v>
      </c>
      <c r="T937">
        <f t="shared" si="29"/>
        <v>0.22999999999999998</v>
      </c>
      <c r="U937">
        <f t="array" ref="U937:V937">VLOOKUP(D937,TOURISM!$D$2:$F$2692,{2,3},FALSE)</f>
        <v>13313000000</v>
      </c>
      <c r="V937">
        <v>2392000000</v>
      </c>
      <c r="W937" s="12">
        <f t="array" ref="W937:AB937">VLOOKUP(D937,BUSINESS!$D$2:$J$2692,{2,3,4,5,6,7},FALSE)</f>
        <v>0.441</v>
      </c>
      <c r="X937" s="12">
        <v>12</v>
      </c>
      <c r="Y937" s="12">
        <v>89</v>
      </c>
      <c r="Z937" s="12">
        <v>202</v>
      </c>
      <c r="AA937" s="11">
        <v>0.55100000000000005</v>
      </c>
      <c r="AB937" s="11">
        <v>1.2010000000000001</v>
      </c>
    </row>
    <row r="938" spans="1:28" ht="15" x14ac:dyDescent="0.25">
      <c r="A938" s="7" t="s">
        <v>151</v>
      </c>
      <c r="B938" s="12" t="s">
        <v>84</v>
      </c>
      <c r="C938" s="19">
        <v>2000</v>
      </c>
      <c r="D938" s="9" t="str">
        <f t="shared" si="28"/>
        <v>Greenland-The Americas2000</v>
      </c>
      <c r="E938" s="10">
        <v>1068024994</v>
      </c>
      <c r="F938" s="12">
        <v>0</v>
      </c>
      <c r="G938" s="12">
        <v>0</v>
      </c>
      <c r="H938" s="12">
        <v>0</v>
      </c>
      <c r="I938">
        <f t="array" ref="I938:J938">_xlfn.IFNA(VLOOKUP(D938,ENERGY!$D$2:$F$2692,{2,3},FALSE),0)</f>
        <v>0</v>
      </c>
      <c r="J938">
        <v>0</v>
      </c>
      <c r="K938">
        <f t="array" ref="K938:S938">VLOOKUP(D938,'HUMAN RESOURCES'!$D$2:$M$2692,{2,3,4,5,6,7,8,9,10},FALSE)</f>
        <v>1.6E-2</v>
      </c>
      <c r="L938">
        <v>0</v>
      </c>
      <c r="M938">
        <v>70</v>
      </c>
      <c r="N938">
        <v>64</v>
      </c>
      <c r="O938">
        <v>0</v>
      </c>
      <c r="P938">
        <v>0</v>
      </c>
      <c r="Q938">
        <v>0</v>
      </c>
      <c r="R938">
        <v>56200</v>
      </c>
      <c r="S938">
        <v>0.81599999999999995</v>
      </c>
      <c r="T938">
        <f t="shared" si="29"/>
        <v>0.18400000000000005</v>
      </c>
      <c r="U938">
        <f t="array" ref="U938:V938">VLOOKUP(D938,TOURISM!$D$2:$F$2692,{2,3},FALSE)</f>
        <v>0</v>
      </c>
      <c r="V938">
        <v>0</v>
      </c>
      <c r="W938" s="12">
        <f t="array" ref="W938:AB938">VLOOKUP(D938,BUSINESS!$D$2:$J$2692,{2,3,4,5,6,7},FALSE)</f>
        <v>0</v>
      </c>
      <c r="X938" s="12">
        <v>0</v>
      </c>
      <c r="Y938" s="12">
        <v>0</v>
      </c>
      <c r="Z938" s="12">
        <v>0</v>
      </c>
      <c r="AA938" s="11">
        <v>0.317</v>
      </c>
      <c r="AB938" s="11">
        <v>0.26900000000000002</v>
      </c>
    </row>
    <row r="939" spans="1:28" ht="15" x14ac:dyDescent="0.25">
      <c r="A939" s="7" t="s">
        <v>151</v>
      </c>
      <c r="B939" s="12" t="s">
        <v>84</v>
      </c>
      <c r="C939" s="19">
        <v>2001</v>
      </c>
      <c r="D939" s="9" t="str">
        <f t="shared" si="28"/>
        <v>Greenland-The Americas2001</v>
      </c>
      <c r="E939" s="10">
        <v>1086170639</v>
      </c>
      <c r="F939" s="12">
        <v>0</v>
      </c>
      <c r="G939" s="12">
        <v>0</v>
      </c>
      <c r="H939" s="12">
        <v>0</v>
      </c>
      <c r="I939">
        <f t="array" ref="I939:J939">_xlfn.IFNA(VLOOKUP(D939,ENERGY!$D$2:$F$2692,{2,3},FALSE),0)</f>
        <v>0</v>
      </c>
      <c r="J939">
        <v>0</v>
      </c>
      <c r="K939">
        <f t="array" ref="K939:S939">VLOOKUP(D939,'HUMAN RESOURCES'!$D$2:$M$2692,{2,3,4,5,6,7,8,9,10},FALSE)</f>
        <v>1.7000000000000001E-2</v>
      </c>
      <c r="L939">
        <v>0</v>
      </c>
      <c r="M939">
        <v>70</v>
      </c>
      <c r="N939">
        <v>65</v>
      </c>
      <c r="O939">
        <v>0</v>
      </c>
      <c r="P939">
        <v>0</v>
      </c>
      <c r="Q939">
        <v>0</v>
      </c>
      <c r="R939">
        <v>56350</v>
      </c>
      <c r="S939">
        <v>0.81799999999999995</v>
      </c>
      <c r="T939">
        <f t="shared" si="29"/>
        <v>0.18200000000000005</v>
      </c>
      <c r="U939">
        <f t="array" ref="U939:V939">VLOOKUP(D939,TOURISM!$D$2:$F$2692,{2,3},FALSE)</f>
        <v>0</v>
      </c>
      <c r="V939">
        <v>0</v>
      </c>
      <c r="W939" s="12">
        <f t="array" ref="W939:AB939">VLOOKUP(D939,BUSINESS!$D$2:$J$2692,{2,3,4,5,6,7},FALSE)</f>
        <v>0</v>
      </c>
      <c r="X939" s="12">
        <v>0</v>
      </c>
      <c r="Y939" s="12">
        <v>0</v>
      </c>
      <c r="Z939" s="12">
        <v>0</v>
      </c>
      <c r="AA939" s="11">
        <v>0.35499999999999998</v>
      </c>
      <c r="AB939" s="11">
        <v>0.28199999999999997</v>
      </c>
    </row>
    <row r="940" spans="1:28" ht="15" x14ac:dyDescent="0.25">
      <c r="A940" s="7" t="s">
        <v>151</v>
      </c>
      <c r="B940" s="12" t="s">
        <v>84</v>
      </c>
      <c r="C940" s="19">
        <v>2002</v>
      </c>
      <c r="D940" s="9" t="str">
        <f t="shared" si="28"/>
        <v>Greenland-The Americas2002</v>
      </c>
      <c r="E940" s="10">
        <v>1169136691</v>
      </c>
      <c r="F940" s="12">
        <v>0</v>
      </c>
      <c r="G940" s="12">
        <v>0</v>
      </c>
      <c r="H940" s="12">
        <v>0</v>
      </c>
      <c r="I940">
        <f t="array" ref="I940:J940">_xlfn.IFNA(VLOOKUP(D940,ENERGY!$D$2:$F$2692,{2,3},FALSE),0)</f>
        <v>0</v>
      </c>
      <c r="J940">
        <v>634</v>
      </c>
      <c r="K940">
        <f t="array" ref="K940:S940">VLOOKUP(D940,'HUMAN RESOURCES'!$D$2:$M$2692,{2,3,4,5,6,7,8,9,10},FALSE)</f>
        <v>1.7000000000000001E-2</v>
      </c>
      <c r="L940">
        <v>0</v>
      </c>
      <c r="M940">
        <v>71</v>
      </c>
      <c r="N940">
        <v>65</v>
      </c>
      <c r="O940">
        <v>0</v>
      </c>
      <c r="P940">
        <v>0</v>
      </c>
      <c r="Q940">
        <v>0</v>
      </c>
      <c r="R940">
        <v>56609</v>
      </c>
      <c r="S940">
        <v>0.82099999999999995</v>
      </c>
      <c r="T940">
        <f t="shared" si="29"/>
        <v>0.17900000000000005</v>
      </c>
      <c r="U940">
        <f t="array" ref="U940:V940">VLOOKUP(D940,TOURISM!$D$2:$F$2692,{2,3},FALSE)</f>
        <v>0</v>
      </c>
      <c r="V940">
        <v>0</v>
      </c>
      <c r="W940" s="12">
        <f t="array" ref="W940:AB940">VLOOKUP(D940,BUSINESS!$D$2:$J$2692,{2,3,4,5,6,7},FALSE)</f>
        <v>0</v>
      </c>
      <c r="X940" s="12">
        <v>0</v>
      </c>
      <c r="Y940" s="12">
        <v>0</v>
      </c>
      <c r="Z940" s="12">
        <v>0</v>
      </c>
      <c r="AA940" s="11">
        <v>0.442</v>
      </c>
      <c r="AB940" s="11">
        <v>0.35199999999999998</v>
      </c>
    </row>
    <row r="941" spans="1:28" ht="15" x14ac:dyDescent="0.25">
      <c r="A941" s="7" t="s">
        <v>151</v>
      </c>
      <c r="B941" s="12" t="s">
        <v>84</v>
      </c>
      <c r="C941" s="19">
        <v>2003</v>
      </c>
      <c r="D941" s="9" t="str">
        <f t="shared" si="28"/>
        <v>Greenland-The Americas2003</v>
      </c>
      <c r="E941" s="10">
        <v>1426452030</v>
      </c>
      <c r="F941" s="12">
        <v>0</v>
      </c>
      <c r="G941" s="12">
        <v>0</v>
      </c>
      <c r="H941" s="12">
        <v>0</v>
      </c>
      <c r="I941">
        <f t="array" ref="I941:J941">_xlfn.IFNA(VLOOKUP(D941,ENERGY!$D$2:$F$2692,{2,3},FALSE),0)</f>
        <v>0</v>
      </c>
      <c r="J941">
        <v>557</v>
      </c>
      <c r="K941">
        <f t="array" ref="K941:S941">VLOOKUP(D941,'HUMAN RESOURCES'!$D$2:$M$2692,{2,3,4,5,6,7,8,9,10},FALSE)</f>
        <v>1.6E-2</v>
      </c>
      <c r="L941">
        <v>0</v>
      </c>
      <c r="M941">
        <v>71</v>
      </c>
      <c r="N941">
        <v>66</v>
      </c>
      <c r="O941">
        <v>0</v>
      </c>
      <c r="P941">
        <v>0</v>
      </c>
      <c r="Q941">
        <v>0</v>
      </c>
      <c r="R941">
        <v>56765</v>
      </c>
      <c r="S941">
        <v>0.82299999999999995</v>
      </c>
      <c r="T941">
        <f t="shared" si="29"/>
        <v>0.17700000000000005</v>
      </c>
      <c r="U941">
        <f t="array" ref="U941:V941">VLOOKUP(D941,TOURISM!$D$2:$F$2692,{2,3},FALSE)</f>
        <v>0</v>
      </c>
      <c r="V941">
        <v>0</v>
      </c>
      <c r="W941" s="12">
        <f t="array" ref="W941:AB941">VLOOKUP(D941,BUSINESS!$D$2:$J$2692,{2,3,4,5,6,7},FALSE)</f>
        <v>0</v>
      </c>
      <c r="X941" s="12">
        <v>0</v>
      </c>
      <c r="Y941" s="12">
        <v>0</v>
      </c>
      <c r="Z941" s="12">
        <v>0</v>
      </c>
      <c r="AA941" s="11">
        <v>0.54500000000000004</v>
      </c>
      <c r="AB941" s="11">
        <v>0.52400000000000002</v>
      </c>
    </row>
    <row r="942" spans="1:28" ht="15" x14ac:dyDescent="0.25">
      <c r="A942" s="7" t="s">
        <v>151</v>
      </c>
      <c r="B942" s="12" t="s">
        <v>84</v>
      </c>
      <c r="C942" s="19">
        <v>2004</v>
      </c>
      <c r="D942" s="9" t="str">
        <f t="shared" si="28"/>
        <v>Greenland-The Americas2004</v>
      </c>
      <c r="E942" s="10">
        <v>1644951892</v>
      </c>
      <c r="F942" s="12">
        <v>0</v>
      </c>
      <c r="G942" s="12">
        <v>0</v>
      </c>
      <c r="H942" s="12">
        <v>0</v>
      </c>
      <c r="I942">
        <f t="array" ref="I942:J942">_xlfn.IFNA(VLOOKUP(D942,ENERGY!$D$2:$F$2692,{2,3},FALSE),0)</f>
        <v>0</v>
      </c>
      <c r="J942">
        <v>638</v>
      </c>
      <c r="K942">
        <f t="array" ref="K942:S942">VLOOKUP(D942,'HUMAN RESOURCES'!$D$2:$M$2692,{2,3,4,5,6,7,8,9,10},FALSE)</f>
        <v>1.6E-2</v>
      </c>
      <c r="L942">
        <v>0</v>
      </c>
      <c r="M942">
        <v>72</v>
      </c>
      <c r="N942">
        <v>66</v>
      </c>
      <c r="O942">
        <v>0</v>
      </c>
      <c r="P942">
        <v>0</v>
      </c>
      <c r="Q942">
        <v>0</v>
      </c>
      <c r="R942">
        <v>56911</v>
      </c>
      <c r="S942">
        <v>0.82599999999999996</v>
      </c>
      <c r="T942">
        <f t="shared" si="29"/>
        <v>0.17400000000000004</v>
      </c>
      <c r="U942">
        <f t="array" ref="U942:V942">VLOOKUP(D942,TOURISM!$D$2:$F$2692,{2,3},FALSE)</f>
        <v>0</v>
      </c>
      <c r="V942">
        <v>0</v>
      </c>
      <c r="W942" s="12">
        <f t="array" ref="W942:AB942">VLOOKUP(D942,BUSINESS!$D$2:$J$2692,{2,3,4,5,6,7},FALSE)</f>
        <v>0</v>
      </c>
      <c r="X942" s="12">
        <v>0</v>
      </c>
      <c r="Y942" s="12">
        <v>0</v>
      </c>
      <c r="Z942" s="12">
        <v>0</v>
      </c>
      <c r="AA942" s="11">
        <v>0.56100000000000005</v>
      </c>
      <c r="AB942" s="11">
        <v>0.68600000000000005</v>
      </c>
    </row>
    <row r="943" spans="1:28" ht="15" x14ac:dyDescent="0.25">
      <c r="A943" s="7" t="s">
        <v>151</v>
      </c>
      <c r="B943" s="12" t="s">
        <v>84</v>
      </c>
      <c r="C943" s="19">
        <v>2005</v>
      </c>
      <c r="D943" s="9" t="str">
        <f t="shared" si="28"/>
        <v>Greenland-The Americas2005</v>
      </c>
      <c r="E943" s="10">
        <v>1702543477</v>
      </c>
      <c r="F943" s="12">
        <v>0</v>
      </c>
      <c r="G943" s="12">
        <v>0</v>
      </c>
      <c r="H943" s="12">
        <v>0</v>
      </c>
      <c r="I943">
        <f t="array" ref="I943:J943">_xlfn.IFNA(VLOOKUP(D943,ENERGY!$D$2:$F$2692,{2,3},FALSE),0)</f>
        <v>0</v>
      </c>
      <c r="J943">
        <v>583</v>
      </c>
      <c r="K943">
        <f t="array" ref="K943:S943">VLOOKUP(D943,'HUMAN RESOURCES'!$D$2:$M$2692,{2,3,4,5,6,7,8,9,10},FALSE)</f>
        <v>1.6E-2</v>
      </c>
      <c r="L943">
        <v>0</v>
      </c>
      <c r="M943">
        <v>72</v>
      </c>
      <c r="N943">
        <v>67</v>
      </c>
      <c r="O943">
        <v>0</v>
      </c>
      <c r="P943">
        <v>0</v>
      </c>
      <c r="Q943">
        <v>0</v>
      </c>
      <c r="R943">
        <v>56935</v>
      </c>
      <c r="S943">
        <v>0.82899999999999996</v>
      </c>
      <c r="T943">
        <f t="shared" si="29"/>
        <v>0.17100000000000004</v>
      </c>
      <c r="U943">
        <f t="array" ref="U943:V943">VLOOKUP(D943,TOURISM!$D$2:$F$2692,{2,3},FALSE)</f>
        <v>0</v>
      </c>
      <c r="V943">
        <v>0</v>
      </c>
      <c r="W943" s="12">
        <f t="array" ref="W943:AB943">VLOOKUP(D943,BUSINESS!$D$2:$J$2692,{2,3,4,5,6,7},FALSE)</f>
        <v>0</v>
      </c>
      <c r="X943" s="12">
        <v>0</v>
      </c>
      <c r="Y943" s="12">
        <v>0</v>
      </c>
      <c r="Z943" s="12">
        <v>0</v>
      </c>
      <c r="AA943" s="11">
        <v>0.57699999999999996</v>
      </c>
      <c r="AB943" s="11">
        <v>0.81599999999999995</v>
      </c>
    </row>
    <row r="944" spans="1:28" ht="15" x14ac:dyDescent="0.25">
      <c r="A944" s="7" t="s">
        <v>151</v>
      </c>
      <c r="B944" s="12" t="s">
        <v>84</v>
      </c>
      <c r="C944" s="19">
        <v>2006</v>
      </c>
      <c r="D944" s="9" t="str">
        <f t="shared" si="28"/>
        <v>Greenland-The Americas2006</v>
      </c>
      <c r="E944" s="10">
        <v>1738432116</v>
      </c>
      <c r="F944" s="12">
        <v>0</v>
      </c>
      <c r="G944" s="12">
        <v>0</v>
      </c>
      <c r="H944" s="12">
        <v>0</v>
      </c>
      <c r="I944">
        <f t="array" ref="I944:J944">_xlfn.IFNA(VLOOKUP(D944,ENERGY!$D$2:$F$2692,{2,3},FALSE),0)</f>
        <v>0</v>
      </c>
      <c r="J944">
        <v>0</v>
      </c>
      <c r="K944">
        <f t="array" ref="K944:S944">VLOOKUP(D944,'HUMAN RESOURCES'!$D$2:$M$2692,{2,3,4,5,6,7,8,9,10},FALSE)</f>
        <v>1.4999999999999999E-2</v>
      </c>
      <c r="L944">
        <v>0</v>
      </c>
      <c r="M944">
        <v>72</v>
      </c>
      <c r="N944">
        <v>67</v>
      </c>
      <c r="O944">
        <v>0</v>
      </c>
      <c r="P944">
        <v>0</v>
      </c>
      <c r="Q944">
        <v>0</v>
      </c>
      <c r="R944">
        <v>56774</v>
      </c>
      <c r="S944">
        <v>0.83199999999999996</v>
      </c>
      <c r="T944">
        <f t="shared" si="29"/>
        <v>0.16800000000000004</v>
      </c>
      <c r="U944">
        <f t="array" ref="U944:V944">VLOOKUP(D944,TOURISM!$D$2:$F$2692,{2,3},FALSE)</f>
        <v>0</v>
      </c>
      <c r="V944">
        <v>0</v>
      </c>
      <c r="W944" s="12">
        <f t="array" ref="W944:AB944">VLOOKUP(D944,BUSINESS!$D$2:$J$2692,{2,3,4,5,6,7},FALSE)</f>
        <v>0</v>
      </c>
      <c r="X944" s="12">
        <v>0</v>
      </c>
      <c r="Y944" s="12">
        <v>0</v>
      </c>
      <c r="Z944" s="12">
        <v>0</v>
      </c>
      <c r="AA944" s="11">
        <v>0.59399999999999997</v>
      </c>
      <c r="AB944" s="11">
        <v>0.94699999999999995</v>
      </c>
    </row>
    <row r="945" spans="1:28" ht="15" x14ac:dyDescent="0.25">
      <c r="A945" s="7" t="s">
        <v>151</v>
      </c>
      <c r="B945" s="12" t="s">
        <v>84</v>
      </c>
      <c r="C945" s="19">
        <v>2007</v>
      </c>
      <c r="D945" s="9" t="str">
        <f t="shared" si="28"/>
        <v>Greenland-The Americas2007</v>
      </c>
      <c r="E945" s="10">
        <v>2121759848</v>
      </c>
      <c r="F945" s="12">
        <v>0</v>
      </c>
      <c r="G945" s="12">
        <v>0</v>
      </c>
      <c r="H945" s="12">
        <v>0</v>
      </c>
      <c r="I945">
        <f t="array" ref="I945:J945">_xlfn.IFNA(VLOOKUP(D945,ENERGY!$D$2:$F$2692,{2,3},FALSE),0)</f>
        <v>0</v>
      </c>
      <c r="J945">
        <v>616</v>
      </c>
      <c r="K945">
        <f t="array" ref="K945:S945">VLOOKUP(D945,'HUMAN RESOURCES'!$D$2:$M$2692,{2,3,4,5,6,7,8,9,10},FALSE)</f>
        <v>1.4999999999999999E-2</v>
      </c>
      <c r="L945">
        <v>0</v>
      </c>
      <c r="M945">
        <v>72</v>
      </c>
      <c r="N945">
        <v>68</v>
      </c>
      <c r="O945">
        <v>0</v>
      </c>
      <c r="P945">
        <v>0</v>
      </c>
      <c r="Q945">
        <v>0</v>
      </c>
      <c r="R945">
        <v>56555</v>
      </c>
      <c r="S945">
        <v>0.83499999999999996</v>
      </c>
      <c r="T945">
        <f t="shared" si="29"/>
        <v>0.16500000000000004</v>
      </c>
      <c r="U945">
        <f t="array" ref="U945:V945">VLOOKUP(D945,TOURISM!$D$2:$F$2692,{2,3},FALSE)</f>
        <v>0</v>
      </c>
      <c r="V945">
        <v>0</v>
      </c>
      <c r="W945" s="12">
        <f t="array" ref="W945:AB945">VLOOKUP(D945,BUSINESS!$D$2:$J$2692,{2,3,4,5,6,7},FALSE)</f>
        <v>0</v>
      </c>
      <c r="X945" s="12">
        <v>0</v>
      </c>
      <c r="Y945" s="12">
        <v>0</v>
      </c>
      <c r="Z945" s="12">
        <v>0</v>
      </c>
      <c r="AA945" s="11">
        <v>0.61099999999999999</v>
      </c>
      <c r="AB945" s="11">
        <v>1.169</v>
      </c>
    </row>
    <row r="946" spans="1:28" ht="15" x14ac:dyDescent="0.25">
      <c r="A946" s="7" t="s">
        <v>151</v>
      </c>
      <c r="B946" s="12" t="s">
        <v>84</v>
      </c>
      <c r="C946" s="19">
        <v>2008</v>
      </c>
      <c r="D946" s="9" t="str">
        <f t="shared" si="28"/>
        <v>Greenland-The Americas2008</v>
      </c>
      <c r="E946" s="10">
        <v>1739579594</v>
      </c>
      <c r="F946" s="12">
        <v>0</v>
      </c>
      <c r="G946" s="12">
        <v>0</v>
      </c>
      <c r="H946" s="12">
        <v>0</v>
      </c>
      <c r="I946">
        <f t="array" ref="I946:J946">_xlfn.IFNA(VLOOKUP(D946,ENERGY!$D$2:$F$2692,{2,3},FALSE),0)</f>
        <v>0</v>
      </c>
      <c r="J946">
        <v>0</v>
      </c>
      <c r="K946">
        <f t="array" ref="K946:S946">VLOOKUP(D946,'HUMAN RESOURCES'!$D$2:$M$2692,{2,3,4,5,6,7,8,9,10},FALSE)</f>
        <v>1.4999999999999999E-2</v>
      </c>
      <c r="L946">
        <v>0</v>
      </c>
      <c r="M946">
        <v>73</v>
      </c>
      <c r="N946">
        <v>68</v>
      </c>
      <c r="O946">
        <v>0</v>
      </c>
      <c r="P946">
        <v>0</v>
      </c>
      <c r="Q946">
        <v>0</v>
      </c>
      <c r="R946">
        <v>56328</v>
      </c>
      <c r="S946">
        <v>0.83799999999999997</v>
      </c>
      <c r="T946">
        <f t="shared" si="29"/>
        <v>0.16200000000000003</v>
      </c>
      <c r="U946">
        <f t="array" ref="U946:V946">VLOOKUP(D946,TOURISM!$D$2:$F$2692,{2,3},FALSE)</f>
        <v>0</v>
      </c>
      <c r="V946">
        <v>0</v>
      </c>
      <c r="W946" s="12">
        <f t="array" ref="W946:AB946">VLOOKUP(D946,BUSINESS!$D$2:$J$2692,{2,3,4,5,6,7},FALSE)</f>
        <v>0</v>
      </c>
      <c r="X946" s="12">
        <v>0</v>
      </c>
      <c r="Y946" s="12">
        <v>0</v>
      </c>
      <c r="Z946" s="12">
        <v>0</v>
      </c>
      <c r="AA946" s="11">
        <v>0.628</v>
      </c>
      <c r="AB946" s="11">
        <v>0.98499999999999999</v>
      </c>
    </row>
    <row r="947" spans="1:28" ht="15" x14ac:dyDescent="0.25">
      <c r="A947" s="7" t="s">
        <v>151</v>
      </c>
      <c r="B947" s="12" t="s">
        <v>84</v>
      </c>
      <c r="C947" s="19">
        <v>2009</v>
      </c>
      <c r="D947" s="9" t="str">
        <f t="shared" si="28"/>
        <v>Greenland-The Americas2009</v>
      </c>
      <c r="E947" s="10">
        <v>1267711816</v>
      </c>
      <c r="F947" s="12">
        <v>0</v>
      </c>
      <c r="G947" s="12">
        <v>0</v>
      </c>
      <c r="H947" s="12">
        <v>0</v>
      </c>
      <c r="I947">
        <f t="array" ref="I947:J947">_xlfn.IFNA(VLOOKUP(D947,ENERGY!$D$2:$F$2692,{2,3},FALSE),0)</f>
        <v>0</v>
      </c>
      <c r="J947">
        <v>532</v>
      </c>
      <c r="K947">
        <f t="array" ref="K947:S947">VLOOKUP(D947,'HUMAN RESOURCES'!$D$2:$M$2692,{2,3,4,5,6,7,8,9,10},FALSE)</f>
        <v>1.6E-2</v>
      </c>
      <c r="L947">
        <v>0</v>
      </c>
      <c r="M947">
        <v>73</v>
      </c>
      <c r="N947">
        <v>68</v>
      </c>
      <c r="O947">
        <v>0</v>
      </c>
      <c r="P947">
        <v>0</v>
      </c>
      <c r="Q947">
        <v>0</v>
      </c>
      <c r="R947">
        <v>56323</v>
      </c>
      <c r="S947">
        <v>0.84099999999999997</v>
      </c>
      <c r="T947">
        <f t="shared" si="29"/>
        <v>0.15900000000000003</v>
      </c>
      <c r="U947">
        <f t="array" ref="U947:V947">VLOOKUP(D947,TOURISM!$D$2:$F$2692,{2,3},FALSE)</f>
        <v>0</v>
      </c>
      <c r="V947">
        <v>0</v>
      </c>
      <c r="W947" s="12">
        <f t="array" ref="W947:AB947">VLOOKUP(D947,BUSINESS!$D$2:$J$2692,{2,3,4,5,6,7},FALSE)</f>
        <v>0</v>
      </c>
      <c r="X947" s="12">
        <v>0</v>
      </c>
      <c r="Y947" s="12">
        <v>0</v>
      </c>
      <c r="Z947" s="12">
        <v>0</v>
      </c>
      <c r="AA947" s="11">
        <v>0.628</v>
      </c>
      <c r="AB947" s="11">
        <v>0.94499999999999995</v>
      </c>
    </row>
    <row r="948" spans="1:28" ht="15" x14ac:dyDescent="0.25">
      <c r="A948" s="7" t="s">
        <v>151</v>
      </c>
      <c r="B948" s="12" t="s">
        <v>84</v>
      </c>
      <c r="C948" s="19">
        <v>2010</v>
      </c>
      <c r="D948" s="9" t="str">
        <f t="shared" si="28"/>
        <v>Greenland-The Americas2010</v>
      </c>
      <c r="E948" s="7">
        <v>1267711816</v>
      </c>
      <c r="F948" s="12">
        <v>0</v>
      </c>
      <c r="G948" s="12">
        <v>0</v>
      </c>
      <c r="H948" s="12">
        <v>0</v>
      </c>
      <c r="I948">
        <f t="array" ref="I948:J948">_xlfn.IFNA(VLOOKUP(D948,ENERGY!$D$2:$F$2692,{2,3},FALSE),0)</f>
        <v>0</v>
      </c>
      <c r="J948">
        <v>627</v>
      </c>
      <c r="K948">
        <f t="array" ref="K948:S948">VLOOKUP(D948,'HUMAN RESOURCES'!$D$2:$M$2692,{2,3,4,5,6,7,8,9,10},FALSE)</f>
        <v>1.4999999999999999E-2</v>
      </c>
      <c r="L948">
        <v>0</v>
      </c>
      <c r="M948">
        <v>73</v>
      </c>
      <c r="N948">
        <v>69</v>
      </c>
      <c r="O948">
        <v>0</v>
      </c>
      <c r="P948">
        <v>0</v>
      </c>
      <c r="Q948">
        <v>0</v>
      </c>
      <c r="R948">
        <v>56905</v>
      </c>
      <c r="S948">
        <v>0.84399999999999997</v>
      </c>
      <c r="T948">
        <f t="shared" si="29"/>
        <v>0.15600000000000003</v>
      </c>
      <c r="U948">
        <f t="array" ref="U948:V948">VLOOKUP(D948,TOURISM!$D$2:$F$2692,{2,3},FALSE)</f>
        <v>0</v>
      </c>
      <c r="V948">
        <v>0</v>
      </c>
      <c r="W948" s="12">
        <f t="array" ref="W948:AB948">VLOOKUP(D948,BUSINESS!$D$2:$J$2692,{2,3,4,5,6,7},FALSE)</f>
        <v>0</v>
      </c>
      <c r="X948" s="12">
        <v>0</v>
      </c>
      <c r="Y948" s="12">
        <v>0</v>
      </c>
      <c r="Z948" s="12">
        <v>0</v>
      </c>
      <c r="AA948" s="11">
        <v>0.63</v>
      </c>
      <c r="AB948" s="11">
        <v>1.014</v>
      </c>
    </row>
    <row r="949" spans="1:28" ht="15" x14ac:dyDescent="0.25">
      <c r="A949" s="7" t="s">
        <v>151</v>
      </c>
      <c r="B949" s="12" t="s">
        <v>84</v>
      </c>
      <c r="C949" s="19">
        <v>2011</v>
      </c>
      <c r="D949" s="9" t="str">
        <f t="shared" si="28"/>
        <v>Greenland-The Americas2011</v>
      </c>
      <c r="E949" s="7">
        <v>0</v>
      </c>
      <c r="F949" s="12">
        <v>0</v>
      </c>
      <c r="G949" s="12">
        <v>0</v>
      </c>
      <c r="H949" s="12">
        <v>0</v>
      </c>
      <c r="I949">
        <f t="array" ref="I949:J949">_xlfn.IFNA(VLOOKUP(D949,ENERGY!$D$2:$F$2692,{2,3},FALSE),0)</f>
        <v>0</v>
      </c>
      <c r="J949">
        <v>0</v>
      </c>
      <c r="K949">
        <f t="array" ref="K949:S949">VLOOKUP(D949,'HUMAN RESOURCES'!$D$2:$M$2692,{2,3,4,5,6,7,8,9,10},FALSE)</f>
        <v>1.4E-2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56890</v>
      </c>
      <c r="S949">
        <v>0.84799999999999998</v>
      </c>
      <c r="T949">
        <f t="shared" si="29"/>
        <v>0.15200000000000002</v>
      </c>
      <c r="U949">
        <f t="array" ref="U949:V949">VLOOKUP(D949,TOURISM!$D$2:$F$2692,{2,3},FALSE)</f>
        <v>0</v>
      </c>
      <c r="V949">
        <v>0</v>
      </c>
      <c r="W949" s="12">
        <f t="array" ref="W949:AB949">VLOOKUP(D949,BUSINESS!$D$2:$J$2692,{2,3,4,5,6,7},FALSE)</f>
        <v>0</v>
      </c>
      <c r="X949" s="12">
        <v>0</v>
      </c>
      <c r="Y949" s="12">
        <v>0</v>
      </c>
      <c r="Z949" s="12">
        <v>0</v>
      </c>
      <c r="AA949" s="11">
        <v>0.64</v>
      </c>
      <c r="AB949" s="11">
        <v>1.0369999999999999</v>
      </c>
    </row>
    <row r="950" spans="1:28" ht="15" x14ac:dyDescent="0.25">
      <c r="A950" s="7" t="s">
        <v>151</v>
      </c>
      <c r="B950" s="12" t="s">
        <v>84</v>
      </c>
      <c r="C950" s="19">
        <v>2012</v>
      </c>
      <c r="D950" s="9" t="str">
        <f t="shared" si="28"/>
        <v>Greenland-The Americas2012</v>
      </c>
      <c r="E950" s="7">
        <v>0</v>
      </c>
      <c r="F950" s="12">
        <v>0</v>
      </c>
      <c r="G950" s="12">
        <v>0</v>
      </c>
      <c r="H950" s="12">
        <v>0</v>
      </c>
      <c r="I950">
        <f t="array" ref="I950:J950">_xlfn.IFNA(VLOOKUP(D950,ENERGY!$D$2:$F$2692,{2,3},FALSE),0)</f>
        <v>0</v>
      </c>
      <c r="J950">
        <v>0</v>
      </c>
      <c r="K950">
        <f t="array" ref="K950:S950">VLOOKUP(D950,'HUMAN RESOURCES'!$D$2:$M$2692,{2,3,4,5,6,7,8,9,10},FALSE)</f>
        <v>1.4E-2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56810</v>
      </c>
      <c r="S950">
        <v>0.85199999999999998</v>
      </c>
      <c r="T950">
        <f t="shared" si="29"/>
        <v>0.14800000000000002</v>
      </c>
      <c r="U950">
        <f t="array" ref="U950:V950">VLOOKUP(D950,TOURISM!$D$2:$F$2692,{2,3},FALSE)</f>
        <v>0</v>
      </c>
      <c r="V950">
        <v>0</v>
      </c>
      <c r="W950" s="12">
        <f t="array" ref="W950:AB950">VLOOKUP(D950,BUSINESS!$D$2:$J$2692,{2,3,4,5,6,7},FALSE)</f>
        <v>0</v>
      </c>
      <c r="X950" s="12">
        <v>0</v>
      </c>
      <c r="Y950" s="12">
        <v>0</v>
      </c>
      <c r="Z950" s="12">
        <v>0</v>
      </c>
      <c r="AA950" s="11">
        <v>0.64900000000000002</v>
      </c>
      <c r="AB950" s="11">
        <v>1.0469999999999999</v>
      </c>
    </row>
    <row r="951" spans="1:28" ht="15" x14ac:dyDescent="0.25">
      <c r="A951" s="7" t="s">
        <v>152</v>
      </c>
      <c r="B951" s="12" t="s">
        <v>84</v>
      </c>
      <c r="C951" s="19">
        <v>2000</v>
      </c>
      <c r="D951" s="9" t="str">
        <f t="shared" si="28"/>
        <v>Grenada-The Americas2000</v>
      </c>
      <c r="E951" s="10">
        <v>523256355</v>
      </c>
      <c r="F951" s="11">
        <v>6.6000000000000003E-2</v>
      </c>
      <c r="G951" s="11">
        <v>339</v>
      </c>
      <c r="H951" s="11">
        <v>0.11600000000000001</v>
      </c>
      <c r="I951">
        <f t="array" ref="I951:J951">_xlfn.IFNA(VLOOKUP(D951,ENERGY!$D$2:$F$2692,{2,3},FALSE),0)</f>
        <v>0</v>
      </c>
      <c r="J951">
        <v>0</v>
      </c>
      <c r="K951">
        <f t="array" ref="K951:S951">VLOOKUP(D951,'HUMAN RESOURCES'!$D$2:$M$2692,{2,3,4,5,6,7,8,9,10},FALSE)</f>
        <v>1.9E-2</v>
      </c>
      <c r="L951">
        <v>1.4E-2</v>
      </c>
      <c r="M951">
        <v>73</v>
      </c>
      <c r="N951">
        <v>68</v>
      </c>
      <c r="O951">
        <v>0.35</v>
      </c>
      <c r="P951">
        <v>0.57199999999999995</v>
      </c>
      <c r="Q951">
        <v>7.8E-2</v>
      </c>
      <c r="R951">
        <v>101620</v>
      </c>
      <c r="S951">
        <v>0.35899999999999999</v>
      </c>
      <c r="T951">
        <f t="shared" si="29"/>
        <v>0.64100000000000001</v>
      </c>
      <c r="U951">
        <f t="array" ref="U951:V951">VLOOKUP(D951,TOURISM!$D$2:$F$2692,{2,3},FALSE)</f>
        <v>93000000</v>
      </c>
      <c r="V951">
        <v>8000000</v>
      </c>
      <c r="W951" s="12">
        <f t="array" ref="W951:AB951">VLOOKUP(D951,BUSINESS!$D$2:$J$2692,{2,3,4,5,6,7},FALSE)</f>
        <v>0</v>
      </c>
      <c r="X951" s="12">
        <v>0</v>
      </c>
      <c r="Y951" s="12">
        <v>0</v>
      </c>
      <c r="Z951" s="12">
        <v>0</v>
      </c>
      <c r="AA951" s="11">
        <v>4.1000000000000002E-2</v>
      </c>
      <c r="AB951" s="11">
        <v>4.2000000000000003E-2</v>
      </c>
    </row>
    <row r="952" spans="1:28" ht="15" x14ac:dyDescent="0.25">
      <c r="A952" s="7" t="s">
        <v>152</v>
      </c>
      <c r="B952" s="12" t="s">
        <v>84</v>
      </c>
      <c r="C952" s="19">
        <v>2001</v>
      </c>
      <c r="D952" s="9" t="str">
        <f t="shared" si="28"/>
        <v>Grenada-The Americas2001</v>
      </c>
      <c r="E952" s="10">
        <v>523279846</v>
      </c>
      <c r="F952" s="11">
        <v>7.5999999999999998E-2</v>
      </c>
      <c r="G952" s="11">
        <v>392</v>
      </c>
      <c r="H952" s="11">
        <v>0.10199999999999999</v>
      </c>
      <c r="I952">
        <f t="array" ref="I952:J952">_xlfn.IFNA(VLOOKUP(D952,ENERGY!$D$2:$F$2692,{2,3},FALSE),0)</f>
        <v>0</v>
      </c>
      <c r="J952">
        <v>0</v>
      </c>
      <c r="K952">
        <f t="array" ref="K952:S952">VLOOKUP(D952,'HUMAN RESOURCES'!$D$2:$M$2692,{2,3,4,5,6,7,8,9,10},FALSE)</f>
        <v>1.9E-2</v>
      </c>
      <c r="L952">
        <v>1.2999999999999999E-2</v>
      </c>
      <c r="M952">
        <v>73</v>
      </c>
      <c r="N952">
        <v>68</v>
      </c>
      <c r="O952">
        <v>0.34100000000000003</v>
      </c>
      <c r="P952">
        <v>0.58199999999999996</v>
      </c>
      <c r="Q952">
        <v>7.6999999999999999E-2</v>
      </c>
      <c r="R952">
        <v>101849</v>
      </c>
      <c r="S952">
        <v>0.36099999999999999</v>
      </c>
      <c r="T952">
        <f t="shared" si="29"/>
        <v>0.63900000000000001</v>
      </c>
      <c r="U952">
        <f t="array" ref="U952:V952">VLOOKUP(D952,TOURISM!$D$2:$F$2692,{2,3},FALSE)</f>
        <v>83000000</v>
      </c>
      <c r="V952">
        <v>8000000</v>
      </c>
      <c r="W952" s="12">
        <f t="array" ref="W952:AB952">VLOOKUP(D952,BUSINESS!$D$2:$J$2692,{2,3,4,5,6,7},FALSE)</f>
        <v>0</v>
      </c>
      <c r="X952" s="12">
        <v>0</v>
      </c>
      <c r="Y952" s="12">
        <v>0</v>
      </c>
      <c r="Z952" s="12">
        <v>0</v>
      </c>
      <c r="AA952" s="11">
        <v>5.0999999999999997E-2</v>
      </c>
      <c r="AB952" s="11">
        <v>6.3E-2</v>
      </c>
    </row>
    <row r="953" spans="1:28" ht="15" x14ac:dyDescent="0.25">
      <c r="A953" s="7" t="s">
        <v>152</v>
      </c>
      <c r="B953" s="12" t="s">
        <v>84</v>
      </c>
      <c r="C953" s="19">
        <v>2002</v>
      </c>
      <c r="D953" s="9" t="str">
        <f t="shared" si="28"/>
        <v>Grenada-The Americas2002</v>
      </c>
      <c r="E953" s="10">
        <v>544381962</v>
      </c>
      <c r="F953" s="11">
        <v>6.6000000000000003E-2</v>
      </c>
      <c r="G953" s="11">
        <v>353</v>
      </c>
      <c r="H953" s="11">
        <v>0.113</v>
      </c>
      <c r="I953">
        <f t="array" ref="I953:J953">_xlfn.IFNA(VLOOKUP(D953,ENERGY!$D$2:$F$2692,{2,3},FALSE),0)</f>
        <v>0</v>
      </c>
      <c r="J953">
        <v>260</v>
      </c>
      <c r="K953">
        <f t="array" ref="K953:S953">VLOOKUP(D953,'HUMAN RESOURCES'!$D$2:$M$2692,{2,3,4,5,6,7,8,9,10},FALSE)</f>
        <v>1.9E-2</v>
      </c>
      <c r="L953">
        <v>1.2999999999999999E-2</v>
      </c>
      <c r="M953">
        <v>73</v>
      </c>
      <c r="N953">
        <v>68</v>
      </c>
      <c r="O953">
        <v>0.33</v>
      </c>
      <c r="P953">
        <v>0.59199999999999997</v>
      </c>
      <c r="Q953">
        <v>7.6999999999999999E-2</v>
      </c>
      <c r="R953">
        <v>102099</v>
      </c>
      <c r="S953">
        <v>0.36099999999999999</v>
      </c>
      <c r="T953">
        <f t="shared" si="29"/>
        <v>0.63900000000000001</v>
      </c>
      <c r="U953">
        <f t="array" ref="U953:V953">VLOOKUP(D953,TOURISM!$D$2:$F$2692,{2,3},FALSE)</f>
        <v>91000000</v>
      </c>
      <c r="V953">
        <v>8000000</v>
      </c>
      <c r="W953" s="12">
        <f t="array" ref="W953:AB953">VLOOKUP(D953,BUSINESS!$D$2:$J$2692,{2,3,4,5,6,7},FALSE)</f>
        <v>0</v>
      </c>
      <c r="X953" s="12">
        <v>0</v>
      </c>
      <c r="Y953" s="12">
        <v>0</v>
      </c>
      <c r="Z953" s="12">
        <v>0</v>
      </c>
      <c r="AA953" s="11">
        <v>0.14799999999999999</v>
      </c>
      <c r="AB953" s="11">
        <v>7.3999999999999996E-2</v>
      </c>
    </row>
    <row r="954" spans="1:28" ht="15" x14ac:dyDescent="0.25">
      <c r="A954" s="7" t="s">
        <v>152</v>
      </c>
      <c r="B954" s="12" t="s">
        <v>84</v>
      </c>
      <c r="C954" s="19">
        <v>2003</v>
      </c>
      <c r="D954" s="9" t="str">
        <f t="shared" si="28"/>
        <v>Grenada-The Americas2003</v>
      </c>
      <c r="E954" s="10">
        <v>596339089</v>
      </c>
      <c r="F954" s="11">
        <v>6.2E-2</v>
      </c>
      <c r="G954" s="11">
        <v>359</v>
      </c>
      <c r="H954" s="11">
        <v>0.12</v>
      </c>
      <c r="I954">
        <f t="array" ref="I954:J954">_xlfn.IFNA(VLOOKUP(D954,ENERGY!$D$2:$F$2692,{2,3},FALSE),0)</f>
        <v>0</v>
      </c>
      <c r="J954">
        <v>253</v>
      </c>
      <c r="K954">
        <f t="array" ref="K954:S954">VLOOKUP(D954,'HUMAN RESOURCES'!$D$2:$M$2692,{2,3,4,5,6,7,8,9,10},FALSE)</f>
        <v>1.9E-2</v>
      </c>
      <c r="L954">
        <v>1.2999999999999999E-2</v>
      </c>
      <c r="M954">
        <v>73</v>
      </c>
      <c r="N954">
        <v>69</v>
      </c>
      <c r="O954">
        <v>0.31900000000000001</v>
      </c>
      <c r="P954">
        <v>0.60299999999999998</v>
      </c>
      <c r="Q954">
        <v>7.6999999999999999E-2</v>
      </c>
      <c r="R954">
        <v>102369</v>
      </c>
      <c r="S954">
        <v>0.36</v>
      </c>
      <c r="T954">
        <f t="shared" si="29"/>
        <v>0.64</v>
      </c>
      <c r="U954">
        <f t="array" ref="U954:V954">VLOOKUP(D954,TOURISM!$D$2:$F$2692,{2,3},FALSE)</f>
        <v>104000000</v>
      </c>
      <c r="V954">
        <v>8000000</v>
      </c>
      <c r="W954" s="12">
        <f t="array" ref="W954:AB954">VLOOKUP(D954,BUSINESS!$D$2:$J$2692,{2,3,4,5,6,7},FALSE)</f>
        <v>0</v>
      </c>
      <c r="X954" s="12">
        <v>0</v>
      </c>
      <c r="Y954" s="12">
        <v>0</v>
      </c>
      <c r="Z954" s="12">
        <v>0</v>
      </c>
      <c r="AA954" s="11">
        <v>0.186</v>
      </c>
      <c r="AB954" s="11">
        <v>0.41299999999999998</v>
      </c>
    </row>
    <row r="955" spans="1:28" ht="15" x14ac:dyDescent="0.25">
      <c r="A955" s="7" t="s">
        <v>152</v>
      </c>
      <c r="B955" s="12" t="s">
        <v>84</v>
      </c>
      <c r="C955" s="19">
        <v>2004</v>
      </c>
      <c r="D955" s="9" t="str">
        <f t="shared" si="28"/>
        <v>Grenada-The Americas2004</v>
      </c>
      <c r="E955" s="10">
        <v>600014341</v>
      </c>
      <c r="F955" s="11">
        <v>5.8000000000000003E-2</v>
      </c>
      <c r="G955" s="11">
        <v>342</v>
      </c>
      <c r="H955" s="11">
        <v>0.10199999999999999</v>
      </c>
      <c r="I955">
        <f t="array" ref="I955:J955">_xlfn.IFNA(VLOOKUP(D955,ENERGY!$D$2:$F$2692,{2,3},FALSE),0)</f>
        <v>0</v>
      </c>
      <c r="J955">
        <v>260</v>
      </c>
      <c r="K955">
        <f t="array" ref="K955:S955">VLOOKUP(D955,'HUMAN RESOURCES'!$D$2:$M$2692,{2,3,4,5,6,7,8,9,10},FALSE)</f>
        <v>1.9E-2</v>
      </c>
      <c r="L955">
        <v>1.2999999999999999E-2</v>
      </c>
      <c r="M955">
        <v>74</v>
      </c>
      <c r="N955">
        <v>69</v>
      </c>
      <c r="O955">
        <v>0.309</v>
      </c>
      <c r="P955">
        <v>0.61399999999999999</v>
      </c>
      <c r="Q955">
        <v>7.6999999999999999E-2</v>
      </c>
      <c r="R955">
        <v>102655</v>
      </c>
      <c r="S955">
        <v>0.36</v>
      </c>
      <c r="T955">
        <f t="shared" si="29"/>
        <v>0.64</v>
      </c>
      <c r="U955">
        <f t="array" ref="U955:V955">VLOOKUP(D955,TOURISM!$D$2:$F$2692,{2,3},FALSE)</f>
        <v>86000000</v>
      </c>
      <c r="V955">
        <v>9000000</v>
      </c>
      <c r="W955" s="12">
        <f t="array" ref="W955:AB955">VLOOKUP(D955,BUSINESS!$D$2:$J$2692,{2,3,4,5,6,7},FALSE)</f>
        <v>0</v>
      </c>
      <c r="X955" s="12">
        <v>0</v>
      </c>
      <c r="Y955" s="12">
        <v>0</v>
      </c>
      <c r="Z955" s="12">
        <v>0</v>
      </c>
      <c r="AA955" s="11">
        <v>0.19600000000000001</v>
      </c>
      <c r="AB955" s="11">
        <v>0.42199999999999999</v>
      </c>
    </row>
    <row r="956" spans="1:28" ht="15" x14ac:dyDescent="0.25">
      <c r="A956" s="7" t="s">
        <v>152</v>
      </c>
      <c r="B956" s="12" t="s">
        <v>84</v>
      </c>
      <c r="C956" s="19">
        <v>2005</v>
      </c>
      <c r="D956" s="9" t="str">
        <f t="shared" si="28"/>
        <v>Grenada-The Americas2005</v>
      </c>
      <c r="E956" s="10">
        <v>700431791</v>
      </c>
      <c r="F956" s="11">
        <v>6.0999999999999999E-2</v>
      </c>
      <c r="G956" s="11">
        <v>412</v>
      </c>
      <c r="H956" s="11">
        <v>0.10100000000000001</v>
      </c>
      <c r="I956">
        <f t="array" ref="I956:J956">_xlfn.IFNA(VLOOKUP(D956,ENERGY!$D$2:$F$2692,{2,3},FALSE),0)</f>
        <v>74</v>
      </c>
      <c r="J956">
        <v>205</v>
      </c>
      <c r="K956">
        <f t="array" ref="K956:S956">VLOOKUP(D956,'HUMAN RESOURCES'!$D$2:$M$2692,{2,3,4,5,6,7,8,9,10},FALSE)</f>
        <v>1.9E-2</v>
      </c>
      <c r="L956">
        <v>1.2999999999999999E-2</v>
      </c>
      <c r="M956">
        <v>74</v>
      </c>
      <c r="N956">
        <v>69</v>
      </c>
      <c r="O956">
        <v>0.3</v>
      </c>
      <c r="P956">
        <v>0.623</v>
      </c>
      <c r="Q956">
        <v>7.6999999999999999E-2</v>
      </c>
      <c r="R956">
        <v>102951</v>
      </c>
      <c r="S956">
        <v>0.35899999999999999</v>
      </c>
      <c r="T956">
        <f t="shared" si="29"/>
        <v>0.64100000000000001</v>
      </c>
      <c r="U956">
        <f t="array" ref="U956:V956">VLOOKUP(D956,TOURISM!$D$2:$F$2692,{2,3},FALSE)</f>
        <v>71000000</v>
      </c>
      <c r="V956">
        <v>10000000</v>
      </c>
      <c r="W956" s="12">
        <f t="array" ref="W956:AB956">VLOOKUP(D956,BUSINESS!$D$2:$J$2692,{2,3,4,5,6,7},FALSE)</f>
        <v>0.45300000000000001</v>
      </c>
      <c r="X956" s="12">
        <v>20</v>
      </c>
      <c r="Y956" s="12">
        <v>0</v>
      </c>
      <c r="Z956" s="12">
        <v>140</v>
      </c>
      <c r="AA956" s="11">
        <v>0.20499999999999999</v>
      </c>
      <c r="AB956" s="11">
        <v>0.45500000000000002</v>
      </c>
    </row>
    <row r="957" spans="1:28" ht="15" x14ac:dyDescent="0.25">
      <c r="A957" s="7" t="s">
        <v>152</v>
      </c>
      <c r="B957" s="12" t="s">
        <v>84</v>
      </c>
      <c r="C957" s="19">
        <v>2006</v>
      </c>
      <c r="D957" s="9" t="str">
        <f t="shared" si="28"/>
        <v>Grenada-The Americas2006</v>
      </c>
      <c r="E957" s="10">
        <v>704762536</v>
      </c>
      <c r="F957" s="11">
        <v>6.4000000000000001E-2</v>
      </c>
      <c r="G957" s="11">
        <v>435</v>
      </c>
      <c r="H957" s="11">
        <v>9.9000000000000005E-2</v>
      </c>
      <c r="I957">
        <f t="array" ref="I957:J957">_xlfn.IFNA(VLOOKUP(D957,ENERGY!$D$2:$F$2692,{2,3},FALSE),0)</f>
        <v>0</v>
      </c>
      <c r="J957">
        <v>0</v>
      </c>
      <c r="K957">
        <f t="array" ref="K957:S957">VLOOKUP(D957,'HUMAN RESOURCES'!$D$2:$M$2692,{2,3,4,5,6,7,8,9,10},FALSE)</f>
        <v>1.9E-2</v>
      </c>
      <c r="L957">
        <v>1.2999999999999999E-2</v>
      </c>
      <c r="M957">
        <v>74</v>
      </c>
      <c r="N957">
        <v>69</v>
      </c>
      <c r="O957">
        <v>0.29299999999999998</v>
      </c>
      <c r="P957">
        <v>0.63100000000000001</v>
      </c>
      <c r="Q957">
        <v>7.5999999999999998E-2</v>
      </c>
      <c r="R957">
        <v>103260</v>
      </c>
      <c r="S957">
        <v>0.35899999999999999</v>
      </c>
      <c r="T957">
        <f t="shared" si="29"/>
        <v>0.64100000000000001</v>
      </c>
      <c r="U957">
        <f t="array" ref="U957:V957">VLOOKUP(D957,TOURISM!$D$2:$F$2692,{2,3},FALSE)</f>
        <v>94000000</v>
      </c>
      <c r="V957">
        <v>16000000</v>
      </c>
      <c r="W957" s="12">
        <f t="array" ref="W957:AB957">VLOOKUP(D957,BUSINESS!$D$2:$J$2692,{2,3,4,5,6,7},FALSE)</f>
        <v>0.45300000000000001</v>
      </c>
      <c r="X957" s="12">
        <v>20</v>
      </c>
      <c r="Y957" s="12">
        <v>0</v>
      </c>
      <c r="Z957" s="12">
        <v>140</v>
      </c>
      <c r="AA957" s="11">
        <v>0.214</v>
      </c>
      <c r="AB957" s="11">
        <v>0.44700000000000001</v>
      </c>
    </row>
    <row r="958" spans="1:28" ht="15" x14ac:dyDescent="0.25">
      <c r="A958" s="7" t="s">
        <v>152</v>
      </c>
      <c r="B958" s="12" t="s">
        <v>84</v>
      </c>
      <c r="C958" s="19">
        <v>2007</v>
      </c>
      <c r="D958" s="9" t="str">
        <f t="shared" si="28"/>
        <v>Grenada-The Americas2007</v>
      </c>
      <c r="E958" s="10">
        <v>758888875</v>
      </c>
      <c r="F958" s="11">
        <v>6.0999999999999999E-2</v>
      </c>
      <c r="G958" s="11">
        <v>448</v>
      </c>
      <c r="H958" s="11">
        <v>9.8000000000000004E-2</v>
      </c>
      <c r="I958">
        <f t="array" ref="I958:J958">_xlfn.IFNA(VLOOKUP(D958,ENERGY!$D$2:$F$2692,{2,3},FALSE),0)</f>
        <v>81</v>
      </c>
      <c r="J958">
        <v>238</v>
      </c>
      <c r="K958">
        <f t="array" ref="K958:S958">VLOOKUP(D958,'HUMAN RESOURCES'!$D$2:$M$2692,{2,3,4,5,6,7,8,9,10},FALSE)</f>
        <v>1.9E-2</v>
      </c>
      <c r="L958">
        <v>1.2E-2</v>
      </c>
      <c r="M958">
        <v>74</v>
      </c>
      <c r="N958">
        <v>69</v>
      </c>
      <c r="O958">
        <v>0.28699999999999998</v>
      </c>
      <c r="P958">
        <v>0.63800000000000001</v>
      </c>
      <c r="Q958">
        <v>7.4999999999999997E-2</v>
      </c>
      <c r="R958">
        <v>103586</v>
      </c>
      <c r="S958">
        <v>0.35799999999999998</v>
      </c>
      <c r="T958">
        <f t="shared" si="29"/>
        <v>0.64200000000000002</v>
      </c>
      <c r="U958">
        <f t="array" ref="U958:V958">VLOOKUP(D958,TOURISM!$D$2:$F$2692,{2,3},FALSE)</f>
        <v>129000000</v>
      </c>
      <c r="V958">
        <v>16000000</v>
      </c>
      <c r="W958" s="12">
        <f t="array" ref="W958:AB958">VLOOKUP(D958,BUSINESS!$D$2:$J$2692,{2,3,4,5,6,7},FALSE)</f>
        <v>0.45300000000000001</v>
      </c>
      <c r="X958" s="12">
        <v>20</v>
      </c>
      <c r="Y958" s="12">
        <v>0</v>
      </c>
      <c r="Z958" s="12">
        <v>140</v>
      </c>
      <c r="AA958" s="11">
        <v>0.223</v>
      </c>
      <c r="AB958" s="11">
        <v>0.496</v>
      </c>
    </row>
    <row r="959" spans="1:28" ht="15" x14ac:dyDescent="0.25">
      <c r="A959" s="7" t="s">
        <v>152</v>
      </c>
      <c r="B959" s="12" t="s">
        <v>84</v>
      </c>
      <c r="C959" s="19">
        <v>2008</v>
      </c>
      <c r="D959" s="9" t="str">
        <f t="shared" si="28"/>
        <v>Grenada-The Americas2008</v>
      </c>
      <c r="E959" s="10">
        <v>825925911</v>
      </c>
      <c r="F959" s="11">
        <v>0.06</v>
      </c>
      <c r="G959" s="11">
        <v>474</v>
      </c>
      <c r="H959" s="11">
        <v>9.5000000000000001E-2</v>
      </c>
      <c r="I959">
        <f t="array" ref="I959:J959">_xlfn.IFNA(VLOOKUP(D959,ENERGY!$D$2:$F$2692,{2,3},FALSE),0)</f>
        <v>0</v>
      </c>
      <c r="J959">
        <v>0</v>
      </c>
      <c r="K959">
        <f t="array" ref="K959:S959">VLOOKUP(D959,'HUMAN RESOURCES'!$D$2:$M$2692,{2,3,4,5,6,7,8,9,10},FALSE)</f>
        <v>1.9E-2</v>
      </c>
      <c r="L959">
        <v>1.2E-2</v>
      </c>
      <c r="M959">
        <v>74</v>
      </c>
      <c r="N959">
        <v>70</v>
      </c>
      <c r="O959">
        <v>0.28199999999999997</v>
      </c>
      <c r="P959">
        <v>0.64300000000000002</v>
      </c>
      <c r="Q959">
        <v>7.3999999999999996E-2</v>
      </c>
      <c r="R959">
        <v>103932</v>
      </c>
      <c r="S959">
        <v>0.35799999999999998</v>
      </c>
      <c r="T959">
        <f t="shared" si="29"/>
        <v>0.64200000000000002</v>
      </c>
      <c r="U959">
        <f t="array" ref="U959:V959">VLOOKUP(D959,TOURISM!$D$2:$F$2692,{2,3},FALSE)</f>
        <v>127000000</v>
      </c>
      <c r="V959">
        <v>11000000</v>
      </c>
      <c r="W959" s="12">
        <f t="array" ref="W959:AB959">VLOOKUP(D959,BUSINESS!$D$2:$J$2692,{2,3,4,5,6,7},FALSE)</f>
        <v>0.45300000000000001</v>
      </c>
      <c r="X959" s="12">
        <v>20</v>
      </c>
      <c r="Y959" s="12">
        <v>0</v>
      </c>
      <c r="Z959" s="12">
        <v>140</v>
      </c>
      <c r="AA959" s="11">
        <v>0.23200000000000001</v>
      </c>
      <c r="AB959" s="11">
        <v>0.57799999999999996</v>
      </c>
    </row>
    <row r="960" spans="1:28" ht="15" x14ac:dyDescent="0.25">
      <c r="A960" s="7" t="s">
        <v>152</v>
      </c>
      <c r="B960" s="12" t="s">
        <v>84</v>
      </c>
      <c r="C960" s="19">
        <v>2009</v>
      </c>
      <c r="D960" s="9" t="str">
        <f t="shared" si="28"/>
        <v>Grenada-The Americas2009</v>
      </c>
      <c r="E960" s="10">
        <v>771481468</v>
      </c>
      <c r="F960" s="11">
        <v>6.2E-2</v>
      </c>
      <c r="G960" s="11">
        <v>462</v>
      </c>
      <c r="H960" s="11">
        <v>0.11</v>
      </c>
      <c r="I960">
        <f t="array" ref="I960:J960">_xlfn.IFNA(VLOOKUP(D960,ENERGY!$D$2:$F$2692,{2,3},FALSE),0)</f>
        <v>0</v>
      </c>
      <c r="J960">
        <v>205</v>
      </c>
      <c r="K960">
        <f t="array" ref="K960:S960">VLOOKUP(D960,'HUMAN RESOURCES'!$D$2:$M$2692,{2,3,4,5,6,7,8,9,10},FALSE)</f>
        <v>1.9E-2</v>
      </c>
      <c r="L960">
        <v>1.2E-2</v>
      </c>
      <c r="M960">
        <v>75</v>
      </c>
      <c r="N960">
        <v>70</v>
      </c>
      <c r="O960">
        <v>0.27900000000000003</v>
      </c>
      <c r="P960">
        <v>0.64800000000000002</v>
      </c>
      <c r="Q960">
        <v>7.2999999999999995E-2</v>
      </c>
      <c r="R960">
        <v>104296</v>
      </c>
      <c r="S960">
        <v>0.35699999999999998</v>
      </c>
      <c r="T960">
        <f t="shared" si="29"/>
        <v>0.64300000000000002</v>
      </c>
      <c r="U960">
        <f t="array" ref="U960:V960">VLOOKUP(D960,TOURISM!$D$2:$F$2692,{2,3},FALSE)</f>
        <v>112000000</v>
      </c>
      <c r="V960">
        <v>10000000</v>
      </c>
      <c r="W960" s="12">
        <f t="array" ref="W960:AB960">VLOOKUP(D960,BUSINESS!$D$2:$J$2692,{2,3,4,5,6,7},FALSE)</f>
        <v>0.45300000000000001</v>
      </c>
      <c r="X960" s="12">
        <v>20</v>
      </c>
      <c r="Y960" s="12">
        <v>0</v>
      </c>
      <c r="Z960" s="12">
        <v>140</v>
      </c>
      <c r="AA960" s="11">
        <v>0.24099999999999999</v>
      </c>
      <c r="AB960" s="11">
        <v>1.097</v>
      </c>
    </row>
    <row r="961" spans="1:28" ht="15" x14ac:dyDescent="0.25">
      <c r="A961" s="7" t="s">
        <v>152</v>
      </c>
      <c r="B961" s="12" t="s">
        <v>84</v>
      </c>
      <c r="C961" s="19">
        <v>2010</v>
      </c>
      <c r="D961" s="9" t="str">
        <f t="shared" si="28"/>
        <v>Grenada-The Americas2010</v>
      </c>
      <c r="E961" s="10">
        <v>771111097</v>
      </c>
      <c r="F961" s="11">
        <v>0.06</v>
      </c>
      <c r="G961" s="11">
        <v>438</v>
      </c>
      <c r="H961" s="11">
        <v>0.106</v>
      </c>
      <c r="I961">
        <f t="array" ref="I961:J961">_xlfn.IFNA(VLOOKUP(D961,ENERGY!$D$2:$F$2692,{2,3},FALSE),0)</f>
        <v>81</v>
      </c>
      <c r="J961">
        <v>231</v>
      </c>
      <c r="K961">
        <f t="array" ref="K961:S961">VLOOKUP(D961,'HUMAN RESOURCES'!$D$2:$M$2692,{2,3,4,5,6,7,8,9,10},FALSE)</f>
        <v>1.9E-2</v>
      </c>
      <c r="L961">
        <v>1.2E-2</v>
      </c>
      <c r="M961">
        <v>75</v>
      </c>
      <c r="N961">
        <v>70</v>
      </c>
      <c r="O961">
        <v>0.27500000000000002</v>
      </c>
      <c r="P961">
        <v>0.65200000000000002</v>
      </c>
      <c r="Q961">
        <v>7.1999999999999995E-2</v>
      </c>
      <c r="R961">
        <v>104677</v>
      </c>
      <c r="S961">
        <v>0.35699999999999998</v>
      </c>
      <c r="T961">
        <f t="shared" si="29"/>
        <v>0.64300000000000002</v>
      </c>
      <c r="U961">
        <f t="array" ref="U961:V961">VLOOKUP(D961,TOURISM!$D$2:$F$2692,{2,3},FALSE)</f>
        <v>112000000</v>
      </c>
      <c r="V961">
        <v>10000000</v>
      </c>
      <c r="W961" s="12">
        <f t="array" ref="W961:AB961">VLOOKUP(D961,BUSINESS!$D$2:$J$2692,{2,3,4,5,6,7},FALSE)</f>
        <v>0.45300000000000001</v>
      </c>
      <c r="X961" s="12">
        <v>15</v>
      </c>
      <c r="Y961" s="12">
        <v>0</v>
      </c>
      <c r="Z961" s="12">
        <v>140</v>
      </c>
      <c r="AA961" s="11">
        <v>0.27</v>
      </c>
      <c r="AB961" s="11">
        <v>1.165</v>
      </c>
    </row>
    <row r="962" spans="1:28" ht="15" x14ac:dyDescent="0.25">
      <c r="A962" s="7" t="s">
        <v>152</v>
      </c>
      <c r="B962" s="12" t="s">
        <v>84</v>
      </c>
      <c r="C962" s="19">
        <v>2011</v>
      </c>
      <c r="D962" s="9" t="str">
        <f t="shared" ref="D962:D1025" si="30">CONCATENATE(A962,C962)</f>
        <v>Grenada-The Americas2011</v>
      </c>
      <c r="E962" s="10">
        <v>778518505</v>
      </c>
      <c r="F962" s="11">
        <v>6.5000000000000002E-2</v>
      </c>
      <c r="G962" s="11">
        <v>481</v>
      </c>
      <c r="H962" s="11">
        <v>0.107</v>
      </c>
      <c r="I962">
        <f t="array" ref="I962:J962">_xlfn.IFNA(VLOOKUP(D962,ENERGY!$D$2:$F$2692,{2,3},FALSE),0)</f>
        <v>0</v>
      </c>
      <c r="J962">
        <v>0</v>
      </c>
      <c r="K962">
        <f t="array" ref="K962:S962">VLOOKUP(D962,'HUMAN RESOURCES'!$D$2:$M$2692,{2,3,4,5,6,7,8,9,10},FALSE)</f>
        <v>1.9E-2</v>
      </c>
      <c r="L962">
        <v>1.0999999999999999E-2</v>
      </c>
      <c r="M962">
        <v>75</v>
      </c>
      <c r="N962">
        <v>70</v>
      </c>
      <c r="O962">
        <v>0.27200000000000002</v>
      </c>
      <c r="P962">
        <v>0.65600000000000003</v>
      </c>
      <c r="Q962">
        <v>7.1999999999999995E-2</v>
      </c>
      <c r="R962">
        <v>105074</v>
      </c>
      <c r="S962">
        <v>0.35599999999999998</v>
      </c>
      <c r="T962">
        <f t="shared" si="29"/>
        <v>0.64400000000000002</v>
      </c>
      <c r="U962">
        <f t="array" ref="U962:V962">VLOOKUP(D962,TOURISM!$D$2:$F$2692,{2,3},FALSE)</f>
        <v>117000000</v>
      </c>
      <c r="V962">
        <v>10000000</v>
      </c>
      <c r="W962" s="12">
        <f t="array" ref="W962:AB962">VLOOKUP(D962,BUSINESS!$D$2:$J$2692,{2,3,4,5,6,7},FALSE)</f>
        <v>0.45300000000000001</v>
      </c>
      <c r="X962" s="12">
        <v>15</v>
      </c>
      <c r="Y962" s="12">
        <v>0</v>
      </c>
      <c r="Z962" s="12">
        <v>140</v>
      </c>
      <c r="AA962" s="11">
        <v>0.3</v>
      </c>
      <c r="AB962" s="11">
        <v>1.1499999999999999</v>
      </c>
    </row>
    <row r="963" spans="1:28" ht="15" x14ac:dyDescent="0.25">
      <c r="A963" s="7" t="s">
        <v>152</v>
      </c>
      <c r="B963" s="12" t="s">
        <v>84</v>
      </c>
      <c r="C963" s="19">
        <v>2012</v>
      </c>
      <c r="D963" s="9" t="str">
        <f t="shared" si="30"/>
        <v>Grenada-The Americas2012</v>
      </c>
      <c r="E963" s="10">
        <v>801481467</v>
      </c>
      <c r="F963" s="11">
        <v>6.4000000000000001E-2</v>
      </c>
      <c r="G963" s="11">
        <v>478</v>
      </c>
      <c r="H963" s="11">
        <v>9.7000000000000003E-2</v>
      </c>
      <c r="I963">
        <f t="array" ref="I963:J963">_xlfn.IFNA(VLOOKUP(D963,ENERGY!$D$2:$F$2692,{2,3},FALSE),0)</f>
        <v>0</v>
      </c>
      <c r="J963">
        <v>0</v>
      </c>
      <c r="K963">
        <f t="array" ref="K963:S963">VLOOKUP(D963,'HUMAN RESOURCES'!$D$2:$M$2692,{2,3,4,5,6,7,8,9,10},FALSE)</f>
        <v>1.9E-2</v>
      </c>
      <c r="L963">
        <v>1.0999999999999999E-2</v>
      </c>
      <c r="M963">
        <v>75</v>
      </c>
      <c r="N963">
        <v>70</v>
      </c>
      <c r="O963">
        <v>0.27</v>
      </c>
      <c r="P963">
        <v>0.65900000000000003</v>
      </c>
      <c r="Q963">
        <v>7.0999999999999994E-2</v>
      </c>
      <c r="R963">
        <v>105483</v>
      </c>
      <c r="S963">
        <v>0.35599999999999998</v>
      </c>
      <c r="T963">
        <f t="shared" ref="T963:T1026" si="31">1-S963</f>
        <v>0.64400000000000002</v>
      </c>
      <c r="U963">
        <f t="array" ref="U963:V963">VLOOKUP(D963,TOURISM!$D$2:$F$2692,{2,3},FALSE)</f>
        <v>110000000</v>
      </c>
      <c r="V963">
        <v>10000000</v>
      </c>
      <c r="W963" s="12">
        <f t="array" ref="W963:AB963">VLOOKUP(D963,BUSINESS!$D$2:$J$2692,{2,3,4,5,6,7},FALSE)</f>
        <v>0.45300000000000001</v>
      </c>
      <c r="X963" s="12">
        <v>15</v>
      </c>
      <c r="Y963" s="12">
        <v>102</v>
      </c>
      <c r="Z963" s="12">
        <v>140</v>
      </c>
      <c r="AA963" s="11">
        <v>0.32</v>
      </c>
      <c r="AB963" s="11">
        <v>1.232</v>
      </c>
    </row>
    <row r="964" spans="1:28" ht="15" x14ac:dyDescent="0.25">
      <c r="A964" s="7" t="s">
        <v>153</v>
      </c>
      <c r="B964" s="12" t="s">
        <v>80</v>
      </c>
      <c r="C964" s="19">
        <v>2000</v>
      </c>
      <c r="D964" s="9" t="str">
        <f t="shared" si="30"/>
        <v>Guam-Oceania2000</v>
      </c>
      <c r="E964" s="7">
        <v>0</v>
      </c>
      <c r="F964" s="12">
        <v>0</v>
      </c>
      <c r="G964" s="12">
        <v>0</v>
      </c>
      <c r="H964" s="12">
        <v>0</v>
      </c>
      <c r="I964">
        <f t="array" ref="I964:J964">_xlfn.IFNA(VLOOKUP(D964,ENERGY!$D$2:$F$2692,{2,3},FALSE),0)</f>
        <v>0</v>
      </c>
      <c r="J964">
        <v>0</v>
      </c>
      <c r="K964">
        <f t="array" ref="K964:S964">VLOOKUP(D964,'HUMAN RESOURCES'!$D$2:$M$2692,{2,3,4,5,6,7,8,9,10},FALSE)</f>
        <v>2.1999999999999999E-2</v>
      </c>
      <c r="L964">
        <v>0</v>
      </c>
      <c r="M964">
        <v>78</v>
      </c>
      <c r="N964">
        <v>73</v>
      </c>
      <c r="O964">
        <v>0.30499999999999999</v>
      </c>
      <c r="P964">
        <v>0.64200000000000002</v>
      </c>
      <c r="Q964">
        <v>5.3999999999999999E-2</v>
      </c>
      <c r="R964">
        <v>155328</v>
      </c>
      <c r="S964">
        <v>0.93100000000000005</v>
      </c>
      <c r="T964">
        <f t="shared" si="31"/>
        <v>6.899999999999995E-2</v>
      </c>
      <c r="U964">
        <f t="array" ref="U964:V964">VLOOKUP(D964,TOURISM!$D$2:$F$2692,{2,3},FALSE)</f>
        <v>0</v>
      </c>
      <c r="V964">
        <v>0</v>
      </c>
      <c r="W964" s="12">
        <f t="array" ref="W964:AB964">VLOOKUP(D964,BUSINESS!$D$2:$J$2692,{2,3,4,5,6,7},FALSE)</f>
        <v>0</v>
      </c>
      <c r="X964" s="12">
        <v>0</v>
      </c>
      <c r="Y964" s="12">
        <v>0</v>
      </c>
      <c r="Z964" s="12">
        <v>0</v>
      </c>
      <c r="AA964" s="11">
        <v>0.161</v>
      </c>
      <c r="AB964" s="11">
        <v>0.17499999999999999</v>
      </c>
    </row>
    <row r="965" spans="1:28" ht="15" x14ac:dyDescent="0.25">
      <c r="A965" s="7" t="s">
        <v>153</v>
      </c>
      <c r="B965" s="12" t="s">
        <v>80</v>
      </c>
      <c r="C965" s="19">
        <v>2001</v>
      </c>
      <c r="D965" s="9" t="str">
        <f t="shared" si="30"/>
        <v>Guam-Oceania2001</v>
      </c>
      <c r="E965" s="7">
        <v>0</v>
      </c>
      <c r="F965" s="12">
        <v>0</v>
      </c>
      <c r="G965" s="12">
        <v>0</v>
      </c>
      <c r="H965" s="12">
        <v>0</v>
      </c>
      <c r="I965">
        <f t="array" ref="I965:J965">_xlfn.IFNA(VLOOKUP(D965,ENERGY!$D$2:$F$2692,{2,3},FALSE),0)</f>
        <v>0</v>
      </c>
      <c r="J965">
        <v>0</v>
      </c>
      <c r="K965">
        <f t="array" ref="K965:S965">VLOOKUP(D965,'HUMAN RESOURCES'!$D$2:$M$2692,{2,3,4,5,6,7,8,9,10},FALSE)</f>
        <v>2.1000000000000001E-2</v>
      </c>
      <c r="L965">
        <v>0</v>
      </c>
      <c r="M965">
        <v>78</v>
      </c>
      <c r="N965">
        <v>73</v>
      </c>
      <c r="O965">
        <v>0.30299999999999999</v>
      </c>
      <c r="P965">
        <v>0.64100000000000001</v>
      </c>
      <c r="Q965">
        <v>5.5E-2</v>
      </c>
      <c r="R965">
        <v>156417</v>
      </c>
      <c r="S965">
        <v>0.93200000000000005</v>
      </c>
      <c r="T965">
        <f t="shared" si="31"/>
        <v>6.7999999999999949E-2</v>
      </c>
      <c r="U965">
        <f t="array" ref="U965:V965">VLOOKUP(D965,TOURISM!$D$2:$F$2692,{2,3},FALSE)</f>
        <v>0</v>
      </c>
      <c r="V965">
        <v>0</v>
      </c>
      <c r="W965" s="12">
        <f t="array" ref="W965:AB965">VLOOKUP(D965,BUSINESS!$D$2:$J$2692,{2,3,4,5,6,7},FALSE)</f>
        <v>0</v>
      </c>
      <c r="X965" s="12">
        <v>0</v>
      </c>
      <c r="Y965" s="12">
        <v>0</v>
      </c>
      <c r="Z965" s="12">
        <v>0</v>
      </c>
      <c r="AA965" s="11">
        <v>0.254</v>
      </c>
      <c r="AB965" s="11">
        <v>0.20799999999999999</v>
      </c>
    </row>
    <row r="966" spans="1:28" ht="15" x14ac:dyDescent="0.25">
      <c r="A966" s="7" t="s">
        <v>153</v>
      </c>
      <c r="B966" s="12" t="s">
        <v>80</v>
      </c>
      <c r="C966" s="19">
        <v>2002</v>
      </c>
      <c r="D966" s="9" t="str">
        <f t="shared" si="30"/>
        <v>Guam-Oceania2002</v>
      </c>
      <c r="E966" s="7">
        <v>0</v>
      </c>
      <c r="F966" s="12">
        <v>0</v>
      </c>
      <c r="G966" s="12">
        <v>0</v>
      </c>
      <c r="H966" s="12">
        <v>0</v>
      </c>
      <c r="I966">
        <f t="array" ref="I966:J966">_xlfn.IFNA(VLOOKUP(D966,ENERGY!$D$2:$F$2692,{2,3},FALSE),0)</f>
        <v>0</v>
      </c>
      <c r="J966">
        <v>0</v>
      </c>
      <c r="K966">
        <f t="array" ref="K966:S966">VLOOKUP(D966,'HUMAN RESOURCES'!$D$2:$M$2692,{2,3,4,5,6,7,8,9,10},FALSE)</f>
        <v>2.1000000000000001E-2</v>
      </c>
      <c r="L966">
        <v>0</v>
      </c>
      <c r="M966">
        <v>78</v>
      </c>
      <c r="N966">
        <v>73</v>
      </c>
      <c r="O966">
        <v>0.30199999999999999</v>
      </c>
      <c r="P966">
        <v>0.64100000000000001</v>
      </c>
      <c r="Q966">
        <v>5.8000000000000003E-2</v>
      </c>
      <c r="R966">
        <v>157241</v>
      </c>
      <c r="S966">
        <v>0.93300000000000005</v>
      </c>
      <c r="T966">
        <f t="shared" si="31"/>
        <v>6.6999999999999948E-2</v>
      </c>
      <c r="U966">
        <f t="array" ref="U966:V966">VLOOKUP(D966,TOURISM!$D$2:$F$2692,{2,3},FALSE)</f>
        <v>0</v>
      </c>
      <c r="V966">
        <v>0</v>
      </c>
      <c r="W966" s="12">
        <f t="array" ref="W966:AB966">VLOOKUP(D966,BUSINESS!$D$2:$J$2692,{2,3,4,5,6,7},FALSE)</f>
        <v>0</v>
      </c>
      <c r="X966" s="12">
        <v>0</v>
      </c>
      <c r="Y966" s="12">
        <v>0</v>
      </c>
      <c r="Z966" s="12">
        <v>0</v>
      </c>
      <c r="AA966" s="11">
        <v>0.312</v>
      </c>
      <c r="AB966" s="11">
        <v>0.44800000000000001</v>
      </c>
    </row>
    <row r="967" spans="1:28" ht="15" x14ac:dyDescent="0.25">
      <c r="A967" s="7" t="s">
        <v>153</v>
      </c>
      <c r="B967" s="12" t="s">
        <v>80</v>
      </c>
      <c r="C967" s="19">
        <v>2003</v>
      </c>
      <c r="D967" s="9" t="str">
        <f t="shared" si="30"/>
        <v>Guam-Oceania2003</v>
      </c>
      <c r="E967" s="7">
        <v>0</v>
      </c>
      <c r="F967" s="12">
        <v>0</v>
      </c>
      <c r="G967" s="12">
        <v>0</v>
      </c>
      <c r="H967" s="12">
        <v>0</v>
      </c>
      <c r="I967">
        <f t="array" ref="I967:J967">_xlfn.IFNA(VLOOKUP(D967,ENERGY!$D$2:$F$2692,{2,3},FALSE),0)</f>
        <v>0</v>
      </c>
      <c r="J967">
        <v>0</v>
      </c>
      <c r="K967">
        <f t="array" ref="K967:S967">VLOOKUP(D967,'HUMAN RESOURCES'!$D$2:$M$2692,{2,3,4,5,6,7,8,9,10},FALSE)</f>
        <v>0.02</v>
      </c>
      <c r="L967">
        <v>0</v>
      </c>
      <c r="M967">
        <v>79</v>
      </c>
      <c r="N967">
        <v>74</v>
      </c>
      <c r="O967">
        <v>0.3</v>
      </c>
      <c r="P967">
        <v>0.64</v>
      </c>
      <c r="Q967">
        <v>0.06</v>
      </c>
      <c r="R967">
        <v>157823</v>
      </c>
      <c r="S967">
        <v>0.93400000000000005</v>
      </c>
      <c r="T967">
        <f t="shared" si="31"/>
        <v>6.5999999999999948E-2</v>
      </c>
      <c r="U967">
        <f t="array" ref="U967:V967">VLOOKUP(D967,TOURISM!$D$2:$F$2692,{2,3},FALSE)</f>
        <v>0</v>
      </c>
      <c r="V967">
        <v>0</v>
      </c>
      <c r="W967" s="12">
        <f t="array" ref="W967:AB967">VLOOKUP(D967,BUSINESS!$D$2:$J$2692,{2,3,4,5,6,7},FALSE)</f>
        <v>0</v>
      </c>
      <c r="X967" s="12">
        <v>0</v>
      </c>
      <c r="Y967" s="12">
        <v>0</v>
      </c>
      <c r="Z967" s="12">
        <v>0</v>
      </c>
      <c r="AA967" s="11">
        <v>0.33700000000000002</v>
      </c>
      <c r="AB967" s="11">
        <v>0.50600000000000001</v>
      </c>
    </row>
    <row r="968" spans="1:28" ht="15" x14ac:dyDescent="0.25">
      <c r="A968" s="7" t="s">
        <v>153</v>
      </c>
      <c r="B968" s="12" t="s">
        <v>80</v>
      </c>
      <c r="C968" s="19">
        <v>2004</v>
      </c>
      <c r="D968" s="9" t="str">
        <f t="shared" si="30"/>
        <v>Guam-Oceania2004</v>
      </c>
      <c r="E968" s="7">
        <v>0</v>
      </c>
      <c r="F968" s="12">
        <v>0</v>
      </c>
      <c r="G968" s="12">
        <v>0</v>
      </c>
      <c r="H968" s="12">
        <v>0</v>
      </c>
      <c r="I968">
        <f t="array" ref="I968:J968">_xlfn.IFNA(VLOOKUP(D968,ENERGY!$D$2:$F$2692,{2,3},FALSE),0)</f>
        <v>0</v>
      </c>
      <c r="J968">
        <v>0</v>
      </c>
      <c r="K968">
        <f t="array" ref="K968:S968">VLOOKUP(D968,'HUMAN RESOURCES'!$D$2:$M$2692,{2,3,4,5,6,7,8,9,10},FALSE)</f>
        <v>0.02</v>
      </c>
      <c r="L968">
        <v>0</v>
      </c>
      <c r="M968">
        <v>79</v>
      </c>
      <c r="N968">
        <v>74</v>
      </c>
      <c r="O968">
        <v>0.29799999999999999</v>
      </c>
      <c r="P968">
        <v>0.64</v>
      </c>
      <c r="Q968">
        <v>6.2E-2</v>
      </c>
      <c r="R968">
        <v>158194</v>
      </c>
      <c r="S968">
        <v>0.93500000000000005</v>
      </c>
      <c r="T968">
        <f t="shared" si="31"/>
        <v>6.4999999999999947E-2</v>
      </c>
      <c r="U968">
        <f t="array" ref="U968:V968">VLOOKUP(D968,TOURISM!$D$2:$F$2692,{2,3},FALSE)</f>
        <v>0</v>
      </c>
      <c r="V968">
        <v>0</v>
      </c>
      <c r="W968" s="12">
        <f t="array" ref="W968:AB968">VLOOKUP(D968,BUSINESS!$D$2:$J$2692,{2,3,4,5,6,7},FALSE)</f>
        <v>0</v>
      </c>
      <c r="X968" s="12">
        <v>0</v>
      </c>
      <c r="Y968" s="12">
        <v>0</v>
      </c>
      <c r="Z968" s="12">
        <v>0</v>
      </c>
      <c r="AA968" s="11">
        <v>0.36199999999999999</v>
      </c>
      <c r="AB968" s="11">
        <v>0.61899999999999999</v>
      </c>
    </row>
    <row r="969" spans="1:28" ht="15" x14ac:dyDescent="0.25">
      <c r="A969" s="7" t="s">
        <v>153</v>
      </c>
      <c r="B969" s="12" t="s">
        <v>80</v>
      </c>
      <c r="C969" s="19">
        <v>2005</v>
      </c>
      <c r="D969" s="9" t="str">
        <f t="shared" si="30"/>
        <v>Guam-Oceania2005</v>
      </c>
      <c r="E969" s="7">
        <v>0</v>
      </c>
      <c r="F969" s="12">
        <v>0</v>
      </c>
      <c r="G969" s="12">
        <v>0</v>
      </c>
      <c r="H969" s="12">
        <v>0</v>
      </c>
      <c r="I969">
        <f t="array" ref="I969:J969">_xlfn.IFNA(VLOOKUP(D969,ENERGY!$D$2:$F$2692,{2,3},FALSE),0)</f>
        <v>0</v>
      </c>
      <c r="J969">
        <v>0</v>
      </c>
      <c r="K969">
        <f t="array" ref="K969:S969">VLOOKUP(D969,'HUMAN RESOURCES'!$D$2:$M$2692,{2,3,4,5,6,7,8,9,10},FALSE)</f>
        <v>1.9E-2</v>
      </c>
      <c r="L969">
        <v>0</v>
      </c>
      <c r="M969">
        <v>79</v>
      </c>
      <c r="N969">
        <v>74</v>
      </c>
      <c r="O969">
        <v>0.29499999999999998</v>
      </c>
      <c r="P969">
        <v>0.64100000000000001</v>
      </c>
      <c r="Q969">
        <v>6.4000000000000001E-2</v>
      </c>
      <c r="R969">
        <v>158401</v>
      </c>
      <c r="S969">
        <v>0.93600000000000005</v>
      </c>
      <c r="T969">
        <f t="shared" si="31"/>
        <v>6.3999999999999946E-2</v>
      </c>
      <c r="U969">
        <f t="array" ref="U969:V969">VLOOKUP(D969,TOURISM!$D$2:$F$2692,{2,3},FALSE)</f>
        <v>0</v>
      </c>
      <c r="V969">
        <v>0</v>
      </c>
      <c r="W969" s="12">
        <f t="array" ref="W969:AB969">VLOOKUP(D969,BUSINESS!$D$2:$J$2692,{2,3,4,5,6,7},FALSE)</f>
        <v>0</v>
      </c>
      <c r="X969" s="12">
        <v>0</v>
      </c>
      <c r="Y969" s="12">
        <v>0</v>
      </c>
      <c r="Z969" s="12">
        <v>0</v>
      </c>
      <c r="AA969" s="11">
        <v>0.38600000000000001</v>
      </c>
      <c r="AB969" s="11">
        <v>0</v>
      </c>
    </row>
    <row r="970" spans="1:28" ht="15" x14ac:dyDescent="0.25">
      <c r="A970" s="7" t="s">
        <v>153</v>
      </c>
      <c r="B970" s="12" t="s">
        <v>80</v>
      </c>
      <c r="C970" s="19">
        <v>2006</v>
      </c>
      <c r="D970" s="9" t="str">
        <f t="shared" si="30"/>
        <v>Guam-Oceania2006</v>
      </c>
      <c r="E970" s="7">
        <v>0</v>
      </c>
      <c r="F970" s="12">
        <v>0</v>
      </c>
      <c r="G970" s="12">
        <v>0</v>
      </c>
      <c r="H970" s="12">
        <v>0</v>
      </c>
      <c r="I970">
        <f t="array" ref="I970:J970">_xlfn.IFNA(VLOOKUP(D970,ENERGY!$D$2:$F$2692,{2,3},FALSE),0)</f>
        <v>0</v>
      </c>
      <c r="J970">
        <v>0</v>
      </c>
      <c r="K970">
        <f t="array" ref="K970:S970">VLOOKUP(D970,'HUMAN RESOURCES'!$D$2:$M$2692,{2,3,4,5,6,7,8,9,10},FALSE)</f>
        <v>1.9E-2</v>
      </c>
      <c r="L970">
        <v>0</v>
      </c>
      <c r="M970">
        <v>80</v>
      </c>
      <c r="N970">
        <v>74</v>
      </c>
      <c r="O970">
        <v>0.29199999999999998</v>
      </c>
      <c r="P970">
        <v>0.64200000000000002</v>
      </c>
      <c r="Q970">
        <v>6.6000000000000003E-2</v>
      </c>
      <c r="R970">
        <v>158429</v>
      </c>
      <c r="S970">
        <v>0.93700000000000006</v>
      </c>
      <c r="T970">
        <f t="shared" si="31"/>
        <v>6.2999999999999945E-2</v>
      </c>
      <c r="U970">
        <f t="array" ref="U970:V970">VLOOKUP(D970,TOURISM!$D$2:$F$2692,{2,3},FALSE)</f>
        <v>0</v>
      </c>
      <c r="V970">
        <v>0</v>
      </c>
      <c r="W970" s="12">
        <f t="array" ref="W970:AB970">VLOOKUP(D970,BUSINESS!$D$2:$J$2692,{2,3,4,5,6,7},FALSE)</f>
        <v>0</v>
      </c>
      <c r="X970" s="12">
        <v>0</v>
      </c>
      <c r="Y970" s="12">
        <v>0</v>
      </c>
      <c r="Z970" s="12">
        <v>0</v>
      </c>
      <c r="AA970" s="11">
        <v>0.439</v>
      </c>
      <c r="AB970" s="11">
        <v>0</v>
      </c>
    </row>
    <row r="971" spans="1:28" ht="15" x14ac:dyDescent="0.25">
      <c r="A971" s="7" t="s">
        <v>153</v>
      </c>
      <c r="B971" s="12" t="s">
        <v>80</v>
      </c>
      <c r="C971" s="19">
        <v>2007</v>
      </c>
      <c r="D971" s="9" t="str">
        <f t="shared" si="30"/>
        <v>Guam-Oceania2007</v>
      </c>
      <c r="E971" s="7">
        <v>0</v>
      </c>
      <c r="F971" s="12">
        <v>0</v>
      </c>
      <c r="G971" s="12">
        <v>0</v>
      </c>
      <c r="H971" s="12">
        <v>0</v>
      </c>
      <c r="I971">
        <f t="array" ref="I971:J971">_xlfn.IFNA(VLOOKUP(D971,ENERGY!$D$2:$F$2692,{2,3},FALSE),0)</f>
        <v>0</v>
      </c>
      <c r="J971">
        <v>0</v>
      </c>
      <c r="K971">
        <f t="array" ref="K971:S971">VLOOKUP(D971,'HUMAN RESOURCES'!$D$2:$M$2692,{2,3,4,5,6,7,8,9,10},FALSE)</f>
        <v>1.9E-2</v>
      </c>
      <c r="L971">
        <v>0</v>
      </c>
      <c r="M971">
        <v>80</v>
      </c>
      <c r="N971">
        <v>75</v>
      </c>
      <c r="O971">
        <v>0.28799999999999998</v>
      </c>
      <c r="P971">
        <v>0.64500000000000002</v>
      </c>
      <c r="Q971">
        <v>6.7000000000000004E-2</v>
      </c>
      <c r="R971">
        <v>158331</v>
      </c>
      <c r="S971">
        <v>0.93799999999999994</v>
      </c>
      <c r="T971">
        <f t="shared" si="31"/>
        <v>6.2000000000000055E-2</v>
      </c>
      <c r="U971">
        <f t="array" ref="U971:V971">VLOOKUP(D971,TOURISM!$D$2:$F$2692,{2,3},FALSE)</f>
        <v>0</v>
      </c>
      <c r="V971">
        <v>0</v>
      </c>
      <c r="W971" s="12">
        <f t="array" ref="W971:AB971">VLOOKUP(D971,BUSINESS!$D$2:$J$2692,{2,3,4,5,6,7},FALSE)</f>
        <v>0</v>
      </c>
      <c r="X971" s="12">
        <v>0</v>
      </c>
      <c r="Y971" s="12">
        <v>0</v>
      </c>
      <c r="Z971" s="12">
        <v>0</v>
      </c>
      <c r="AA971" s="11">
        <v>0.46200000000000002</v>
      </c>
      <c r="AB971" s="11">
        <v>0</v>
      </c>
    </row>
    <row r="972" spans="1:28" ht="15" x14ac:dyDescent="0.25">
      <c r="A972" s="7" t="s">
        <v>153</v>
      </c>
      <c r="B972" s="12" t="s">
        <v>80</v>
      </c>
      <c r="C972" s="19">
        <v>2008</v>
      </c>
      <c r="D972" s="9" t="str">
        <f t="shared" si="30"/>
        <v>Guam-Oceania2008</v>
      </c>
      <c r="E972" s="7">
        <v>0</v>
      </c>
      <c r="F972" s="12">
        <v>0</v>
      </c>
      <c r="G972" s="12">
        <v>0</v>
      </c>
      <c r="H972" s="12">
        <v>0</v>
      </c>
      <c r="I972">
        <f t="array" ref="I972:J972">_xlfn.IFNA(VLOOKUP(D972,ENERGY!$D$2:$F$2692,{2,3},FALSE),0)</f>
        <v>0</v>
      </c>
      <c r="J972">
        <v>0</v>
      </c>
      <c r="K972">
        <f t="array" ref="K972:S972">VLOOKUP(D972,'HUMAN RESOURCES'!$D$2:$M$2692,{2,3,4,5,6,7,8,9,10},FALSE)</f>
        <v>1.7999999999999999E-2</v>
      </c>
      <c r="L972">
        <v>0</v>
      </c>
      <c r="M972">
        <v>80</v>
      </c>
      <c r="N972">
        <v>75</v>
      </c>
      <c r="O972">
        <v>0.28399999999999997</v>
      </c>
      <c r="P972">
        <v>0.64700000000000002</v>
      </c>
      <c r="Q972">
        <v>6.9000000000000006E-2</v>
      </c>
      <c r="R972">
        <v>158310</v>
      </c>
      <c r="S972">
        <v>0.93899999999999995</v>
      </c>
      <c r="T972">
        <f t="shared" si="31"/>
        <v>6.1000000000000054E-2</v>
      </c>
      <c r="U972">
        <f t="array" ref="U972:V972">VLOOKUP(D972,TOURISM!$D$2:$F$2692,{2,3},FALSE)</f>
        <v>0</v>
      </c>
      <c r="V972">
        <v>0</v>
      </c>
      <c r="W972" s="12">
        <f t="array" ref="W972:AB972">VLOOKUP(D972,BUSINESS!$D$2:$J$2692,{2,3,4,5,6,7},FALSE)</f>
        <v>0</v>
      </c>
      <c r="X972" s="12">
        <v>0</v>
      </c>
      <c r="Y972" s="12">
        <v>0</v>
      </c>
      <c r="Z972" s="12">
        <v>0</v>
      </c>
      <c r="AA972" s="11">
        <v>0.48399999999999999</v>
      </c>
      <c r="AB972" s="11">
        <v>0</v>
      </c>
    </row>
    <row r="973" spans="1:28" ht="15" x14ac:dyDescent="0.25">
      <c r="A973" s="7" t="s">
        <v>153</v>
      </c>
      <c r="B973" s="12" t="s">
        <v>80</v>
      </c>
      <c r="C973" s="19">
        <v>2009</v>
      </c>
      <c r="D973" s="9" t="str">
        <f t="shared" si="30"/>
        <v>Guam-Oceania2009</v>
      </c>
      <c r="E973" s="7">
        <v>0</v>
      </c>
      <c r="F973" s="12">
        <v>0</v>
      </c>
      <c r="G973" s="12">
        <v>0</v>
      </c>
      <c r="H973" s="12">
        <v>0</v>
      </c>
      <c r="I973">
        <f t="array" ref="I973:J973">_xlfn.IFNA(VLOOKUP(D973,ENERGY!$D$2:$F$2692,{2,3},FALSE),0)</f>
        <v>0</v>
      </c>
      <c r="J973">
        <v>0</v>
      </c>
      <c r="K973">
        <f t="array" ref="K973:S973">VLOOKUP(D973,'HUMAN RESOURCES'!$D$2:$M$2692,{2,3,4,5,6,7,8,9,10},FALSE)</f>
        <v>1.7999999999999999E-2</v>
      </c>
      <c r="L973">
        <v>0</v>
      </c>
      <c r="M973">
        <v>81</v>
      </c>
      <c r="N973">
        <v>75</v>
      </c>
      <c r="O973">
        <v>0.27900000000000003</v>
      </c>
      <c r="P973">
        <v>0.65</v>
      </c>
      <c r="Q973">
        <v>7.0999999999999994E-2</v>
      </c>
      <c r="R973">
        <v>158621</v>
      </c>
      <c r="S973">
        <v>0.94</v>
      </c>
      <c r="T973">
        <f t="shared" si="31"/>
        <v>6.0000000000000053E-2</v>
      </c>
      <c r="U973">
        <f t="array" ref="U973:V973">VLOOKUP(D973,TOURISM!$D$2:$F$2692,{2,3},FALSE)</f>
        <v>0</v>
      </c>
      <c r="V973">
        <v>0</v>
      </c>
      <c r="W973" s="12">
        <f t="array" ref="W973:AB973">VLOOKUP(D973,BUSINESS!$D$2:$J$2692,{2,3,4,5,6,7},FALSE)</f>
        <v>0</v>
      </c>
      <c r="X973" s="12">
        <v>0</v>
      </c>
      <c r="Y973" s="12">
        <v>0</v>
      </c>
      <c r="Z973" s="12">
        <v>0</v>
      </c>
      <c r="AA973" s="11">
        <v>0.50600000000000001</v>
      </c>
      <c r="AB973" s="11">
        <v>0</v>
      </c>
    </row>
    <row r="974" spans="1:28" ht="15" x14ac:dyDescent="0.25">
      <c r="A974" s="7" t="s">
        <v>153</v>
      </c>
      <c r="B974" s="12" t="s">
        <v>80</v>
      </c>
      <c r="C974" s="19">
        <v>2010</v>
      </c>
      <c r="D974" s="9" t="str">
        <f t="shared" si="30"/>
        <v>Guam-Oceania2010</v>
      </c>
      <c r="E974" s="7">
        <v>0</v>
      </c>
      <c r="F974" s="12">
        <v>0</v>
      </c>
      <c r="G974" s="12">
        <v>0</v>
      </c>
      <c r="H974" s="12">
        <v>0</v>
      </c>
      <c r="I974">
        <f t="array" ref="I974:J974">_xlfn.IFNA(VLOOKUP(D974,ENERGY!$D$2:$F$2692,{2,3},FALSE),0)</f>
        <v>0</v>
      </c>
      <c r="J974">
        <v>0</v>
      </c>
      <c r="K974">
        <f t="array" ref="K974:S974">VLOOKUP(D974,'HUMAN RESOURCES'!$D$2:$M$2692,{2,3,4,5,6,7,8,9,10},FALSE)</f>
        <v>1.7999999999999999E-2</v>
      </c>
      <c r="L974">
        <v>0</v>
      </c>
      <c r="M974">
        <v>81</v>
      </c>
      <c r="N974">
        <v>75</v>
      </c>
      <c r="O974">
        <v>0.27500000000000002</v>
      </c>
      <c r="P974">
        <v>0.65200000000000002</v>
      </c>
      <c r="Q974">
        <v>7.2999999999999995E-2</v>
      </c>
      <c r="R974">
        <v>159440</v>
      </c>
      <c r="S974">
        <v>0.94099999999999995</v>
      </c>
      <c r="T974">
        <f t="shared" si="31"/>
        <v>5.9000000000000052E-2</v>
      </c>
      <c r="U974">
        <f t="array" ref="U974:V974">VLOOKUP(D974,TOURISM!$D$2:$F$2692,{2,3},FALSE)</f>
        <v>0</v>
      </c>
      <c r="V974">
        <v>0</v>
      </c>
      <c r="W974" s="12">
        <f t="array" ref="W974:AB974">VLOOKUP(D974,BUSINESS!$D$2:$J$2692,{2,3,4,5,6,7},FALSE)</f>
        <v>0</v>
      </c>
      <c r="X974" s="12">
        <v>0</v>
      </c>
      <c r="Y974" s="12">
        <v>0</v>
      </c>
      <c r="Z974" s="12">
        <v>0</v>
      </c>
      <c r="AA974" s="11">
        <v>0.54</v>
      </c>
      <c r="AB974" s="11">
        <v>0</v>
      </c>
    </row>
    <row r="975" spans="1:28" ht="15" x14ac:dyDescent="0.25">
      <c r="A975" s="7" t="s">
        <v>153</v>
      </c>
      <c r="B975" s="12" t="s">
        <v>80</v>
      </c>
      <c r="C975" s="19">
        <v>2011</v>
      </c>
      <c r="D975" s="9" t="str">
        <f t="shared" si="30"/>
        <v>Guam-Oceania2011</v>
      </c>
      <c r="E975" s="7">
        <v>0</v>
      </c>
      <c r="F975" s="12">
        <v>0</v>
      </c>
      <c r="G975" s="12">
        <v>0</v>
      </c>
      <c r="H975" s="12">
        <v>0</v>
      </c>
      <c r="I975">
        <f t="array" ref="I975:J975">_xlfn.IFNA(VLOOKUP(D975,ENERGY!$D$2:$F$2692,{2,3},FALSE),0)</f>
        <v>0</v>
      </c>
      <c r="J975">
        <v>0</v>
      </c>
      <c r="K975">
        <f t="array" ref="K975:S975">VLOOKUP(D975,'HUMAN RESOURCES'!$D$2:$M$2692,{2,3,4,5,6,7,8,9,10},FALSE)</f>
        <v>1.7999999999999999E-2</v>
      </c>
      <c r="L975">
        <v>0</v>
      </c>
      <c r="M975">
        <v>81</v>
      </c>
      <c r="N975">
        <v>76</v>
      </c>
      <c r="O975">
        <v>0.27100000000000002</v>
      </c>
      <c r="P975">
        <v>0.65400000000000003</v>
      </c>
      <c r="Q975">
        <v>7.4999999999999997E-2</v>
      </c>
      <c r="R975">
        <v>160858</v>
      </c>
      <c r="S975">
        <v>0.94199999999999995</v>
      </c>
      <c r="T975">
        <f t="shared" si="31"/>
        <v>5.8000000000000052E-2</v>
      </c>
      <c r="U975">
        <f t="array" ref="U975:V975">VLOOKUP(D975,TOURISM!$D$2:$F$2692,{2,3},FALSE)</f>
        <v>0</v>
      </c>
      <c r="V975">
        <v>0</v>
      </c>
      <c r="W975" s="12">
        <f t="array" ref="W975:AB975">VLOOKUP(D975,BUSINESS!$D$2:$J$2692,{2,3,4,5,6,7},FALSE)</f>
        <v>0</v>
      </c>
      <c r="X975" s="12">
        <v>0</v>
      </c>
      <c r="Y975" s="12">
        <v>0</v>
      </c>
      <c r="Z975" s="12">
        <v>0</v>
      </c>
      <c r="AA975" s="11">
        <v>0.57699999999999996</v>
      </c>
      <c r="AB975" s="11">
        <v>0</v>
      </c>
    </row>
    <row r="976" spans="1:28" ht="15" x14ac:dyDescent="0.25">
      <c r="A976" s="7" t="s">
        <v>153</v>
      </c>
      <c r="B976" s="12" t="s">
        <v>80</v>
      </c>
      <c r="C976" s="19">
        <v>2012</v>
      </c>
      <c r="D976" s="9" t="str">
        <f t="shared" si="30"/>
        <v>Guam-Oceania2012</v>
      </c>
      <c r="E976" s="7">
        <v>0</v>
      </c>
      <c r="F976" s="12">
        <v>0</v>
      </c>
      <c r="G976" s="12">
        <v>0</v>
      </c>
      <c r="H976" s="12">
        <v>0</v>
      </c>
      <c r="I976">
        <f t="array" ref="I976:J976">_xlfn.IFNA(VLOOKUP(D976,ENERGY!$D$2:$F$2692,{2,3},FALSE),0)</f>
        <v>0</v>
      </c>
      <c r="J976">
        <v>0</v>
      </c>
      <c r="K976">
        <f t="array" ref="K976:S976">VLOOKUP(D976,'HUMAN RESOURCES'!$D$2:$M$2692,{2,3,4,5,6,7,8,9,10},FALSE)</f>
        <v>1.7000000000000001E-2</v>
      </c>
      <c r="L976">
        <v>0</v>
      </c>
      <c r="M976">
        <v>81</v>
      </c>
      <c r="N976">
        <v>76</v>
      </c>
      <c r="O976">
        <v>0.26600000000000001</v>
      </c>
      <c r="P976">
        <v>0.65600000000000003</v>
      </c>
      <c r="Q976">
        <v>7.8E-2</v>
      </c>
      <c r="R976">
        <v>162810</v>
      </c>
      <c r="S976">
        <v>0.94299999999999995</v>
      </c>
      <c r="T976">
        <f t="shared" si="31"/>
        <v>5.7000000000000051E-2</v>
      </c>
      <c r="U976">
        <f t="array" ref="U976:V976">VLOOKUP(D976,TOURISM!$D$2:$F$2692,{2,3},FALSE)</f>
        <v>0</v>
      </c>
      <c r="V976">
        <v>0</v>
      </c>
      <c r="W976" s="12">
        <f t="array" ref="W976:AB976">VLOOKUP(D976,BUSINESS!$D$2:$J$2692,{2,3,4,5,6,7},FALSE)</f>
        <v>0</v>
      </c>
      <c r="X976" s="12">
        <v>0</v>
      </c>
      <c r="Y976" s="12">
        <v>0</v>
      </c>
      <c r="Z976" s="12">
        <v>0</v>
      </c>
      <c r="AA976" s="11">
        <v>0.61499999999999999</v>
      </c>
      <c r="AB976" s="11">
        <v>0</v>
      </c>
    </row>
    <row r="977" spans="1:28" ht="15" x14ac:dyDescent="0.25">
      <c r="A977" s="7" t="s">
        <v>154</v>
      </c>
      <c r="B977" s="12" t="s">
        <v>84</v>
      </c>
      <c r="C977" s="19">
        <v>2000</v>
      </c>
      <c r="D977" s="9" t="str">
        <f t="shared" si="30"/>
        <v>Guatemala-The Americas2000</v>
      </c>
      <c r="E977" s="10">
        <v>19290566570</v>
      </c>
      <c r="F977" s="11">
        <v>5.6000000000000001E-2</v>
      </c>
      <c r="G977" s="11">
        <v>96</v>
      </c>
      <c r="H977" s="11">
        <v>0.20899999999999999</v>
      </c>
      <c r="I977">
        <f t="array" ref="I977:J977">_xlfn.IFNA(VLOOKUP(D977,ENERGY!$D$2:$F$2692,{2,3},FALSE),0)</f>
        <v>0</v>
      </c>
      <c r="J977">
        <v>0</v>
      </c>
      <c r="K977">
        <f t="array" ref="K977:S977">VLOOKUP(D977,'HUMAN RESOURCES'!$D$2:$M$2692,{2,3,4,5,6,7,8,9,10},FALSE)</f>
        <v>3.6999999999999998E-2</v>
      </c>
      <c r="L977">
        <v>0.04</v>
      </c>
      <c r="M977">
        <v>71</v>
      </c>
      <c r="N977">
        <v>64</v>
      </c>
      <c r="O977">
        <v>0.441</v>
      </c>
      <c r="P977">
        <v>0.51900000000000002</v>
      </c>
      <c r="Q977">
        <v>0.04</v>
      </c>
      <c r="R977">
        <v>11204183</v>
      </c>
      <c r="S977">
        <v>0.45100000000000001</v>
      </c>
      <c r="T977">
        <f t="shared" si="31"/>
        <v>0.54899999999999993</v>
      </c>
      <c r="U977">
        <f t="array" ref="U977:V977">VLOOKUP(D977,TOURISM!$D$2:$F$2692,{2,3},FALSE)</f>
        <v>498000000</v>
      </c>
      <c r="V977">
        <v>216000000</v>
      </c>
      <c r="W977" s="12">
        <f t="array" ref="W977:AB977">VLOOKUP(D977,BUSINESS!$D$2:$J$2692,{2,3,4,5,6,7},FALSE)</f>
        <v>0</v>
      </c>
      <c r="X977" s="12">
        <v>0</v>
      </c>
      <c r="Y977" s="12">
        <v>0</v>
      </c>
      <c r="Z977" s="12">
        <v>0</v>
      </c>
      <c r="AA977" s="11">
        <v>7.0000000000000001E-3</v>
      </c>
      <c r="AB977" s="11">
        <v>7.5999999999999998E-2</v>
      </c>
    </row>
    <row r="978" spans="1:28" ht="15" x14ac:dyDescent="0.25">
      <c r="A978" s="7" t="s">
        <v>154</v>
      </c>
      <c r="B978" s="12" t="s">
        <v>84</v>
      </c>
      <c r="C978" s="19">
        <v>2001</v>
      </c>
      <c r="D978" s="9" t="str">
        <f t="shared" si="30"/>
        <v>Guatemala-The Americas2001</v>
      </c>
      <c r="E978" s="10">
        <v>18702820735</v>
      </c>
      <c r="F978" s="11">
        <v>6.4000000000000001E-2</v>
      </c>
      <c r="G978" s="11">
        <v>105</v>
      </c>
      <c r="H978" s="11">
        <v>0.19</v>
      </c>
      <c r="I978">
        <f t="array" ref="I978:J978">_xlfn.IFNA(VLOOKUP(D978,ENERGY!$D$2:$F$2692,{2,3},FALSE),0)</f>
        <v>10163</v>
      </c>
      <c r="J978">
        <v>0</v>
      </c>
      <c r="K978">
        <f t="array" ref="K978:S978">VLOOKUP(D978,'HUMAN RESOURCES'!$D$2:$M$2692,{2,3,4,5,6,7,8,9,10},FALSE)</f>
        <v>3.5999999999999997E-2</v>
      </c>
      <c r="L978">
        <v>3.9E-2</v>
      </c>
      <c r="M978">
        <v>72</v>
      </c>
      <c r="N978">
        <v>65</v>
      </c>
      <c r="O978">
        <v>0.439</v>
      </c>
      <c r="P978">
        <v>0.52</v>
      </c>
      <c r="Q978">
        <v>4.1000000000000002E-2</v>
      </c>
      <c r="R978">
        <v>11478984</v>
      </c>
      <c r="S978">
        <v>0.45500000000000002</v>
      </c>
      <c r="T978">
        <f t="shared" si="31"/>
        <v>0.54499999999999993</v>
      </c>
      <c r="U978">
        <f t="array" ref="U978:V978">VLOOKUP(D978,TOURISM!$D$2:$F$2692,{2,3},FALSE)</f>
        <v>588000000</v>
      </c>
      <c r="V978">
        <v>266000000</v>
      </c>
      <c r="W978" s="12">
        <f t="array" ref="W978:AB978">VLOOKUP(D978,BUSINESS!$D$2:$J$2692,{2,3,4,5,6,7},FALSE)</f>
        <v>0</v>
      </c>
      <c r="X978" s="12">
        <v>0</v>
      </c>
      <c r="Y978" s="12">
        <v>0</v>
      </c>
      <c r="Z978" s="12">
        <v>0</v>
      </c>
      <c r="AA978" s="11">
        <v>1.7000000000000001E-2</v>
      </c>
      <c r="AB978" s="11">
        <v>0.1</v>
      </c>
    </row>
    <row r="979" spans="1:28" ht="15" x14ac:dyDescent="0.25">
      <c r="A979" s="7" t="s">
        <v>154</v>
      </c>
      <c r="B979" s="12" t="s">
        <v>84</v>
      </c>
      <c r="C979" s="19">
        <v>2002</v>
      </c>
      <c r="D979" s="9" t="str">
        <f t="shared" si="30"/>
        <v>Guatemala-The Americas2002</v>
      </c>
      <c r="E979" s="10">
        <v>20776536920</v>
      </c>
      <c r="F979" s="11">
        <v>6.2E-2</v>
      </c>
      <c r="G979" s="11">
        <v>110</v>
      </c>
      <c r="H979" s="11">
        <v>0.16900000000000001</v>
      </c>
      <c r="I979">
        <f t="array" ref="I979:J979">_xlfn.IFNA(VLOOKUP(D979,ENERGY!$D$2:$F$2692,{2,3},FALSE),0)</f>
        <v>10251</v>
      </c>
      <c r="J979">
        <v>11118</v>
      </c>
      <c r="K979">
        <f t="array" ref="K979:S979">VLOOKUP(D979,'HUMAN RESOURCES'!$D$2:$M$2692,{2,3,4,5,6,7,8,9,10},FALSE)</f>
        <v>3.5999999999999997E-2</v>
      </c>
      <c r="L979">
        <v>3.6999999999999998E-2</v>
      </c>
      <c r="M979">
        <v>72</v>
      </c>
      <c r="N979">
        <v>65</v>
      </c>
      <c r="O979">
        <v>0.438</v>
      </c>
      <c r="P979">
        <v>0.52100000000000002</v>
      </c>
      <c r="Q979">
        <v>4.2000000000000003E-2</v>
      </c>
      <c r="R979">
        <v>11765738</v>
      </c>
      <c r="S979">
        <v>0.45900000000000002</v>
      </c>
      <c r="T979">
        <f t="shared" si="31"/>
        <v>0.54099999999999993</v>
      </c>
      <c r="U979">
        <f t="array" ref="U979:V979">VLOOKUP(D979,TOURISM!$D$2:$F$2692,{2,3},FALSE)</f>
        <v>647000000</v>
      </c>
      <c r="V979">
        <v>329000000</v>
      </c>
      <c r="W979" s="12">
        <f t="array" ref="W979:AB979">VLOOKUP(D979,BUSINESS!$D$2:$J$2692,{2,3,4,5,6,7},FALSE)</f>
        <v>0</v>
      </c>
      <c r="X979" s="12">
        <v>0</v>
      </c>
      <c r="Y979" s="12">
        <v>0</v>
      </c>
      <c r="Z979" s="12">
        <v>0</v>
      </c>
      <c r="AA979" s="11">
        <v>3.4000000000000002E-2</v>
      </c>
      <c r="AB979" s="11">
        <v>0.13400000000000001</v>
      </c>
    </row>
    <row r="980" spans="1:28" ht="15" x14ac:dyDescent="0.25">
      <c r="A980" s="7" t="s">
        <v>154</v>
      </c>
      <c r="B980" s="12" t="s">
        <v>84</v>
      </c>
      <c r="C980" s="19">
        <v>2003</v>
      </c>
      <c r="D980" s="9" t="str">
        <f t="shared" si="30"/>
        <v>Guatemala-The Americas2003</v>
      </c>
      <c r="E980" s="10">
        <v>21917565500</v>
      </c>
      <c r="F980" s="11">
        <v>6.4000000000000001E-2</v>
      </c>
      <c r="G980" s="11">
        <v>116</v>
      </c>
      <c r="H980" s="11">
        <v>0.15</v>
      </c>
      <c r="I980">
        <f t="array" ref="I980:J980">_xlfn.IFNA(VLOOKUP(D980,ENERGY!$D$2:$F$2692,{2,3},FALSE),0)</f>
        <v>9318</v>
      </c>
      <c r="J980">
        <v>11844</v>
      </c>
      <c r="K980">
        <f t="array" ref="K980:S980">VLOOKUP(D980,'HUMAN RESOURCES'!$D$2:$M$2692,{2,3,4,5,6,7,8,9,10},FALSE)</f>
        <v>3.5000000000000003E-2</v>
      </c>
      <c r="L980">
        <v>3.5999999999999997E-2</v>
      </c>
      <c r="M980">
        <v>73</v>
      </c>
      <c r="N980">
        <v>66</v>
      </c>
      <c r="O980">
        <v>0.436</v>
      </c>
      <c r="P980">
        <v>0.52200000000000002</v>
      </c>
      <c r="Q980">
        <v>4.2000000000000003E-2</v>
      </c>
      <c r="R980">
        <v>12062835</v>
      </c>
      <c r="S980">
        <v>0.46300000000000002</v>
      </c>
      <c r="T980">
        <f t="shared" si="31"/>
        <v>0.53699999999999992</v>
      </c>
      <c r="U980">
        <f t="array" ref="U980:V980">VLOOKUP(D980,TOURISM!$D$2:$F$2692,{2,3},FALSE)</f>
        <v>646000000</v>
      </c>
      <c r="V980">
        <v>373000000</v>
      </c>
      <c r="W980" s="12">
        <f t="array" ref="W980:AB980">VLOOKUP(D980,BUSINESS!$D$2:$J$2692,{2,3,4,5,6,7},FALSE)</f>
        <v>0</v>
      </c>
      <c r="X980" s="12">
        <v>39</v>
      </c>
      <c r="Y980" s="12">
        <v>0</v>
      </c>
      <c r="Z980" s="12">
        <v>0</v>
      </c>
      <c r="AA980" s="11">
        <v>4.4999999999999998E-2</v>
      </c>
      <c r="AB980" s="11">
        <v>0.16900000000000001</v>
      </c>
    </row>
    <row r="981" spans="1:28" ht="15" x14ac:dyDescent="0.25">
      <c r="A981" s="7" t="s">
        <v>154</v>
      </c>
      <c r="B981" s="12" t="s">
        <v>84</v>
      </c>
      <c r="C981" s="19">
        <v>2004</v>
      </c>
      <c r="D981" s="9" t="str">
        <f t="shared" si="30"/>
        <v>Guatemala-The Americas2004</v>
      </c>
      <c r="E981" s="10">
        <v>23965280312</v>
      </c>
      <c r="F981" s="11">
        <v>6.4000000000000001E-2</v>
      </c>
      <c r="G981" s="11">
        <v>124</v>
      </c>
      <c r="H981" s="11">
        <v>0.13800000000000001</v>
      </c>
      <c r="I981">
        <f t="array" ref="I981:J981">_xlfn.IFNA(VLOOKUP(D981,ENERGY!$D$2:$F$2692,{2,3},FALSE),0)</f>
        <v>8157</v>
      </c>
      <c r="J981">
        <v>11441</v>
      </c>
      <c r="K981">
        <f t="array" ref="K981:S981">VLOOKUP(D981,'HUMAN RESOURCES'!$D$2:$M$2692,{2,3,4,5,6,7,8,9,10},FALSE)</f>
        <v>3.5000000000000003E-2</v>
      </c>
      <c r="L981">
        <v>3.5000000000000003E-2</v>
      </c>
      <c r="M981">
        <v>73</v>
      </c>
      <c r="N981">
        <v>66</v>
      </c>
      <c r="O981">
        <v>0.434</v>
      </c>
      <c r="P981">
        <v>0.52400000000000002</v>
      </c>
      <c r="Q981">
        <v>4.2999999999999997E-2</v>
      </c>
      <c r="R981">
        <v>12367800</v>
      </c>
      <c r="S981">
        <v>0.46800000000000003</v>
      </c>
      <c r="T981">
        <f t="shared" si="31"/>
        <v>0.53200000000000003</v>
      </c>
      <c r="U981">
        <f t="array" ref="U981:V981">VLOOKUP(D981,TOURISM!$D$2:$F$2692,{2,3},FALSE)</f>
        <v>630000000</v>
      </c>
      <c r="V981">
        <v>488000000</v>
      </c>
      <c r="W981" s="12">
        <f t="array" ref="W981:AB981">VLOOKUP(D981,BUSINESS!$D$2:$J$2692,{2,3,4,5,6,7},FALSE)</f>
        <v>0</v>
      </c>
      <c r="X981" s="12">
        <v>39</v>
      </c>
      <c r="Y981" s="12">
        <v>0</v>
      </c>
      <c r="Z981" s="12">
        <v>0</v>
      </c>
      <c r="AA981" s="11">
        <v>5.0999999999999997E-2</v>
      </c>
      <c r="AB981" s="11">
        <v>0.25600000000000001</v>
      </c>
    </row>
    <row r="982" spans="1:28" ht="15" x14ac:dyDescent="0.25">
      <c r="A982" s="7" t="s">
        <v>154</v>
      </c>
      <c r="B982" s="12" t="s">
        <v>84</v>
      </c>
      <c r="C982" s="19">
        <v>2005</v>
      </c>
      <c r="D982" s="9" t="str">
        <f t="shared" si="30"/>
        <v>Guatemala-The Americas2005</v>
      </c>
      <c r="E982" s="10">
        <v>27211230374</v>
      </c>
      <c r="F982" s="11">
        <v>6.5000000000000002E-2</v>
      </c>
      <c r="G982" s="11">
        <v>138</v>
      </c>
      <c r="H982" s="11">
        <v>0.13</v>
      </c>
      <c r="I982">
        <f t="array" ref="I982:J982">_xlfn.IFNA(VLOOKUP(D982,ENERGY!$D$2:$F$2692,{2,3},FALSE),0)</f>
        <v>7785</v>
      </c>
      <c r="J982">
        <v>11621</v>
      </c>
      <c r="K982">
        <f t="array" ref="K982:S982">VLOOKUP(D982,'HUMAN RESOURCES'!$D$2:$M$2692,{2,3,4,5,6,7,8,9,10},FALSE)</f>
        <v>3.5000000000000003E-2</v>
      </c>
      <c r="L982">
        <v>3.3000000000000002E-2</v>
      </c>
      <c r="M982">
        <v>73</v>
      </c>
      <c r="N982">
        <v>66</v>
      </c>
      <c r="O982">
        <v>0.432</v>
      </c>
      <c r="P982">
        <v>0.52600000000000002</v>
      </c>
      <c r="Q982">
        <v>4.2999999999999997E-2</v>
      </c>
      <c r="R982">
        <v>12678919</v>
      </c>
      <c r="S982">
        <v>0.47199999999999998</v>
      </c>
      <c r="T982">
        <f t="shared" si="31"/>
        <v>0.52800000000000002</v>
      </c>
      <c r="U982">
        <f t="array" ref="U982:V982">VLOOKUP(D982,TOURISM!$D$2:$F$2692,{2,3},FALSE)</f>
        <v>791000000</v>
      </c>
      <c r="V982">
        <v>532000000</v>
      </c>
      <c r="W982" s="12">
        <f t="array" ref="W982:AB982">VLOOKUP(D982,BUSINESS!$D$2:$J$2692,{2,3,4,5,6,7},FALSE)</f>
        <v>0.38700000000000001</v>
      </c>
      <c r="X982" s="12">
        <v>39</v>
      </c>
      <c r="Y982" s="12">
        <v>0</v>
      </c>
      <c r="Z982" s="12">
        <v>344</v>
      </c>
      <c r="AA982" s="11">
        <v>5.7000000000000002E-2</v>
      </c>
      <c r="AB982" s="11">
        <v>0.35599999999999998</v>
      </c>
    </row>
    <row r="983" spans="1:28" ht="15" x14ac:dyDescent="0.25">
      <c r="A983" s="7" t="s">
        <v>154</v>
      </c>
      <c r="B983" s="12" t="s">
        <v>84</v>
      </c>
      <c r="C983" s="19">
        <v>2006</v>
      </c>
      <c r="D983" s="9" t="str">
        <f t="shared" si="30"/>
        <v>Guatemala-The Americas2006</v>
      </c>
      <c r="E983" s="10">
        <v>30231130543</v>
      </c>
      <c r="F983" s="11">
        <v>7.2999999999999995E-2</v>
      </c>
      <c r="G983" s="11">
        <v>171</v>
      </c>
      <c r="H983" s="11">
        <v>0.128</v>
      </c>
      <c r="I983">
        <f t="array" ref="I983:J983">_xlfn.IFNA(VLOOKUP(D983,ENERGY!$D$2:$F$2692,{2,3},FALSE),0)</f>
        <v>0</v>
      </c>
      <c r="J983">
        <v>0</v>
      </c>
      <c r="K983">
        <f t="array" ref="K983:S983">VLOOKUP(D983,'HUMAN RESOURCES'!$D$2:$M$2692,{2,3,4,5,6,7,8,9,10},FALSE)</f>
        <v>3.4000000000000002E-2</v>
      </c>
      <c r="L983">
        <v>3.2000000000000001E-2</v>
      </c>
      <c r="M983">
        <v>73</v>
      </c>
      <c r="N983">
        <v>66</v>
      </c>
      <c r="O983">
        <v>0.42899999999999999</v>
      </c>
      <c r="P983">
        <v>0.52800000000000002</v>
      </c>
      <c r="Q983">
        <v>4.2999999999999997E-2</v>
      </c>
      <c r="R983">
        <v>12995374</v>
      </c>
      <c r="S983">
        <v>0.47599999999999998</v>
      </c>
      <c r="T983">
        <f t="shared" si="31"/>
        <v>0.52400000000000002</v>
      </c>
      <c r="U983">
        <f t="array" ref="U983:V983">VLOOKUP(D983,TOURISM!$D$2:$F$2692,{2,3},FALSE)</f>
        <v>919000000</v>
      </c>
      <c r="V983">
        <v>655000000</v>
      </c>
      <c r="W983" s="12">
        <f t="array" ref="W983:AB983">VLOOKUP(D983,BUSINESS!$D$2:$J$2692,{2,3,4,5,6,7},FALSE)</f>
        <v>0.38700000000000001</v>
      </c>
      <c r="X983" s="12">
        <v>30</v>
      </c>
      <c r="Y983" s="12">
        <v>0</v>
      </c>
      <c r="Z983" s="12">
        <v>344</v>
      </c>
      <c r="AA983" s="11">
        <v>6.5000000000000002E-2</v>
      </c>
      <c r="AB983" s="11">
        <v>0.55200000000000005</v>
      </c>
    </row>
    <row r="984" spans="1:28" ht="15" x14ac:dyDescent="0.25">
      <c r="A984" s="7" t="s">
        <v>154</v>
      </c>
      <c r="B984" s="12" t="s">
        <v>84</v>
      </c>
      <c r="C984" s="19">
        <v>2007</v>
      </c>
      <c r="D984" s="9" t="str">
        <f t="shared" si="30"/>
        <v>Guatemala-The Americas2007</v>
      </c>
      <c r="E984" s="10">
        <v>34113106486</v>
      </c>
      <c r="F984" s="11">
        <v>7.1999999999999995E-2</v>
      </c>
      <c r="G984" s="11">
        <v>184</v>
      </c>
      <c r="H984" s="11">
        <v>0.128</v>
      </c>
      <c r="I984">
        <f t="array" ref="I984:J984">_xlfn.IFNA(VLOOKUP(D984,ENERGY!$D$2:$F$2692,{2,3},FALSE),0)</f>
        <v>8528</v>
      </c>
      <c r="J984">
        <v>12636</v>
      </c>
      <c r="K984">
        <f t="array" ref="K984:S984">VLOOKUP(D984,'HUMAN RESOURCES'!$D$2:$M$2692,{2,3,4,5,6,7,8,9,10},FALSE)</f>
        <v>3.4000000000000002E-2</v>
      </c>
      <c r="L984">
        <v>3.1E-2</v>
      </c>
      <c r="M984">
        <v>74</v>
      </c>
      <c r="N984">
        <v>67</v>
      </c>
      <c r="O984">
        <v>0.42599999999999999</v>
      </c>
      <c r="P984">
        <v>0.53100000000000003</v>
      </c>
      <c r="Q984">
        <v>4.2999999999999997E-2</v>
      </c>
      <c r="R984">
        <v>13317931</v>
      </c>
      <c r="S984">
        <v>0.48</v>
      </c>
      <c r="T984">
        <f t="shared" si="31"/>
        <v>0.52</v>
      </c>
      <c r="U984">
        <f t="array" ref="U984:V984">VLOOKUP(D984,TOURISM!$D$2:$F$2692,{2,3},FALSE)</f>
        <v>1055000000</v>
      </c>
      <c r="V984">
        <v>737000000</v>
      </c>
      <c r="W984" s="12">
        <f t="array" ref="W984:AB984">VLOOKUP(D984,BUSINESS!$D$2:$J$2692,{2,3,4,5,6,7},FALSE)</f>
        <v>0.36499999999999999</v>
      </c>
      <c r="X984" s="12">
        <v>34</v>
      </c>
      <c r="Y984" s="12">
        <v>0</v>
      </c>
      <c r="Z984" s="12">
        <v>344</v>
      </c>
      <c r="AA984" s="11">
        <v>7.2999999999999995E-2</v>
      </c>
      <c r="AB984" s="11">
        <v>0.89300000000000002</v>
      </c>
    </row>
    <row r="985" spans="1:28" ht="15" x14ac:dyDescent="0.25">
      <c r="A985" s="7" t="s">
        <v>154</v>
      </c>
      <c r="B985" s="12" t="s">
        <v>84</v>
      </c>
      <c r="C985" s="19">
        <v>2008</v>
      </c>
      <c r="D985" s="9" t="str">
        <f t="shared" si="30"/>
        <v>Guatemala-The Americas2008</v>
      </c>
      <c r="E985" s="10">
        <v>39136441799</v>
      </c>
      <c r="F985" s="11">
        <v>6.9000000000000006E-2</v>
      </c>
      <c r="G985" s="11">
        <v>199</v>
      </c>
      <c r="H985" s="11">
        <v>0.13400000000000001</v>
      </c>
      <c r="I985">
        <f t="array" ref="I985:J985">_xlfn.IFNA(VLOOKUP(D985,ENERGY!$D$2:$F$2692,{2,3},FALSE),0)</f>
        <v>0</v>
      </c>
      <c r="J985">
        <v>0</v>
      </c>
      <c r="K985">
        <f t="array" ref="K985:S985">VLOOKUP(D985,'HUMAN RESOURCES'!$D$2:$M$2692,{2,3,4,5,6,7,8,9,10},FALSE)</f>
        <v>3.3000000000000002E-2</v>
      </c>
      <c r="L985">
        <v>0.03</v>
      </c>
      <c r="M985">
        <v>74</v>
      </c>
      <c r="N985">
        <v>67</v>
      </c>
      <c r="O985">
        <v>0.42199999999999999</v>
      </c>
      <c r="P985">
        <v>0.53400000000000003</v>
      </c>
      <c r="Q985">
        <v>4.3999999999999997E-2</v>
      </c>
      <c r="R985">
        <v>13648307</v>
      </c>
      <c r="S985">
        <v>0.48399999999999999</v>
      </c>
      <c r="T985">
        <f t="shared" si="31"/>
        <v>0.51600000000000001</v>
      </c>
      <c r="U985">
        <f t="array" ref="U985:V985">VLOOKUP(D985,TOURISM!$D$2:$F$2692,{2,3},FALSE)</f>
        <v>1068000000</v>
      </c>
      <c r="V985">
        <v>741000000</v>
      </c>
      <c r="W985" s="12">
        <f t="array" ref="W985:AB985">VLOOKUP(D985,BUSINESS!$D$2:$J$2692,{2,3,4,5,6,7},FALSE)</f>
        <v>0.40899999999999997</v>
      </c>
      <c r="X985" s="12">
        <v>34</v>
      </c>
      <c r="Y985" s="12">
        <v>0</v>
      </c>
      <c r="Z985" s="12">
        <v>344</v>
      </c>
      <c r="AA985" s="11">
        <v>8.3000000000000004E-2</v>
      </c>
      <c r="AB985" s="11">
        <v>1.095</v>
      </c>
    </row>
    <row r="986" spans="1:28" ht="15" x14ac:dyDescent="0.25">
      <c r="A986" s="7" t="s">
        <v>154</v>
      </c>
      <c r="B986" s="12" t="s">
        <v>84</v>
      </c>
      <c r="C986" s="19">
        <v>2009</v>
      </c>
      <c r="D986" s="9" t="str">
        <f t="shared" si="30"/>
        <v>Guatemala-The Americas2009</v>
      </c>
      <c r="E986" s="10">
        <v>37733606156</v>
      </c>
      <c r="F986" s="11">
        <v>7.0999999999999994E-2</v>
      </c>
      <c r="G986" s="11">
        <v>190</v>
      </c>
      <c r="H986" s="11">
        <v>0.13800000000000001</v>
      </c>
      <c r="I986">
        <f t="array" ref="I986:J986">_xlfn.IFNA(VLOOKUP(D986,ENERGY!$D$2:$F$2692,{2,3},FALSE),0)</f>
        <v>0</v>
      </c>
      <c r="J986">
        <v>0</v>
      </c>
      <c r="K986">
        <f t="array" ref="K986:S986">VLOOKUP(D986,'HUMAN RESOURCES'!$D$2:$M$2692,{2,3,4,5,6,7,8,9,10},FALSE)</f>
        <v>3.3000000000000002E-2</v>
      </c>
      <c r="L986">
        <v>2.9000000000000001E-2</v>
      </c>
      <c r="M986">
        <v>74</v>
      </c>
      <c r="N986">
        <v>67</v>
      </c>
      <c r="O986">
        <v>0.41899999999999998</v>
      </c>
      <c r="P986">
        <v>0.53700000000000003</v>
      </c>
      <c r="Q986">
        <v>4.3999999999999997E-2</v>
      </c>
      <c r="R986">
        <v>13988988</v>
      </c>
      <c r="S986">
        <v>0.48899999999999999</v>
      </c>
      <c r="T986">
        <f t="shared" si="31"/>
        <v>0.51100000000000001</v>
      </c>
      <c r="U986">
        <f t="array" ref="U986:V986">VLOOKUP(D986,TOURISM!$D$2:$F$2692,{2,3},FALSE)</f>
        <v>1179000000</v>
      </c>
      <c r="V986">
        <v>862000000</v>
      </c>
      <c r="W986" s="12">
        <f t="array" ref="W986:AB986">VLOOKUP(D986,BUSINESS!$D$2:$J$2692,{2,3,4,5,6,7},FALSE)</f>
        <v>0.40899999999999997</v>
      </c>
      <c r="X986" s="12">
        <v>37</v>
      </c>
      <c r="Y986" s="12">
        <v>0</v>
      </c>
      <c r="Z986" s="12">
        <v>344</v>
      </c>
      <c r="AA986" s="11">
        <v>9.2999999999999999E-2</v>
      </c>
      <c r="AB986" s="11">
        <v>1.2370000000000001</v>
      </c>
    </row>
    <row r="987" spans="1:28" ht="15" x14ac:dyDescent="0.25">
      <c r="A987" s="7" t="s">
        <v>154</v>
      </c>
      <c r="B987" s="12" t="s">
        <v>84</v>
      </c>
      <c r="C987" s="19">
        <v>2010</v>
      </c>
      <c r="D987" s="9" t="str">
        <f t="shared" si="30"/>
        <v>Guatemala-The Americas2010</v>
      </c>
      <c r="E987" s="10">
        <v>41338007893</v>
      </c>
      <c r="F987" s="11">
        <v>6.9000000000000006E-2</v>
      </c>
      <c r="G987" s="11">
        <v>198</v>
      </c>
      <c r="H987" s="11">
        <v>0.13300000000000001</v>
      </c>
      <c r="I987">
        <f t="array" ref="I987:J987">_xlfn.IFNA(VLOOKUP(D987,ENERGY!$D$2:$F$2692,{2,3},FALSE),0)</f>
        <v>7940</v>
      </c>
      <c r="J987">
        <v>12526</v>
      </c>
      <c r="K987">
        <f t="array" ref="K987:S987">VLOOKUP(D987,'HUMAN RESOURCES'!$D$2:$M$2692,{2,3,4,5,6,7,8,9,10},FALSE)</f>
        <v>3.2000000000000001E-2</v>
      </c>
      <c r="L987">
        <v>2.8000000000000001E-2</v>
      </c>
      <c r="M987">
        <v>75</v>
      </c>
      <c r="N987">
        <v>68</v>
      </c>
      <c r="O987">
        <v>0.41499999999999998</v>
      </c>
      <c r="P987">
        <v>0.54100000000000004</v>
      </c>
      <c r="Q987">
        <v>4.3999999999999997E-2</v>
      </c>
      <c r="R987">
        <v>14341576</v>
      </c>
      <c r="S987">
        <v>0.49299999999999999</v>
      </c>
      <c r="T987">
        <f t="shared" si="31"/>
        <v>0.50700000000000001</v>
      </c>
      <c r="U987">
        <f t="array" ref="U987:V987">VLOOKUP(D987,TOURISM!$D$2:$F$2692,{2,3},FALSE)</f>
        <v>1379000000</v>
      </c>
      <c r="V987">
        <v>1002000000</v>
      </c>
      <c r="W987" s="12">
        <f t="array" ref="W987:AB987">VLOOKUP(D987,BUSINESS!$D$2:$J$2692,{2,3,4,5,6,7},FALSE)</f>
        <v>0.40899999999999997</v>
      </c>
      <c r="X987" s="12">
        <v>37</v>
      </c>
      <c r="Y987" s="12">
        <v>0</v>
      </c>
      <c r="Z987" s="12">
        <v>344</v>
      </c>
      <c r="AA987" s="11">
        <v>0.105</v>
      </c>
      <c r="AB987" s="11">
        <v>1.26</v>
      </c>
    </row>
    <row r="988" spans="1:28" ht="15" x14ac:dyDescent="0.25">
      <c r="A988" s="7" t="s">
        <v>154</v>
      </c>
      <c r="B988" s="12" t="s">
        <v>84</v>
      </c>
      <c r="C988" s="19">
        <v>2011</v>
      </c>
      <c r="D988" s="9" t="str">
        <f t="shared" si="30"/>
        <v>Guatemala-The Americas2011</v>
      </c>
      <c r="E988" s="10">
        <v>47654789735</v>
      </c>
      <c r="F988" s="11">
        <v>6.7000000000000004E-2</v>
      </c>
      <c r="G988" s="11">
        <v>215</v>
      </c>
      <c r="H988" s="11">
        <v>0.13400000000000001</v>
      </c>
      <c r="I988">
        <f t="array" ref="I988:J988">_xlfn.IFNA(VLOOKUP(D988,ENERGY!$D$2:$F$2692,{2,3},FALSE),0)</f>
        <v>0</v>
      </c>
      <c r="J988">
        <v>0</v>
      </c>
      <c r="K988">
        <f t="array" ref="K988:S988">VLOOKUP(D988,'HUMAN RESOURCES'!$D$2:$M$2692,{2,3,4,5,6,7,8,9,10},FALSE)</f>
        <v>3.2000000000000001E-2</v>
      </c>
      <c r="L988">
        <v>2.8000000000000001E-2</v>
      </c>
      <c r="M988">
        <v>75</v>
      </c>
      <c r="N988">
        <v>68</v>
      </c>
      <c r="O988">
        <v>0.41199999999999998</v>
      </c>
      <c r="P988">
        <v>0.54400000000000004</v>
      </c>
      <c r="Q988">
        <v>4.4999999999999998E-2</v>
      </c>
      <c r="R988">
        <v>14706578</v>
      </c>
      <c r="S988">
        <v>0.498</v>
      </c>
      <c r="T988">
        <f t="shared" si="31"/>
        <v>0.502</v>
      </c>
      <c r="U988">
        <f t="array" ref="U988:V988">VLOOKUP(D988,TOURISM!$D$2:$F$2692,{2,3},FALSE)</f>
        <v>1350000000</v>
      </c>
      <c r="V988">
        <v>935000000</v>
      </c>
      <c r="W988" s="12">
        <f t="array" ref="W988:AB988">VLOOKUP(D988,BUSINESS!$D$2:$J$2692,{2,3,4,5,6,7},FALSE)</f>
        <v>0.40899999999999997</v>
      </c>
      <c r="X988" s="12">
        <v>37</v>
      </c>
      <c r="Y988" s="12">
        <v>0</v>
      </c>
      <c r="Z988" s="12">
        <v>344</v>
      </c>
      <c r="AA988" s="11">
        <v>0.123</v>
      </c>
      <c r="AB988" s="11">
        <v>1.325</v>
      </c>
    </row>
    <row r="989" spans="1:28" ht="15" x14ac:dyDescent="0.25">
      <c r="A989" s="7" t="s">
        <v>154</v>
      </c>
      <c r="B989" s="12" t="s">
        <v>84</v>
      </c>
      <c r="C989" s="19">
        <v>2012</v>
      </c>
      <c r="D989" s="9" t="str">
        <f t="shared" si="30"/>
        <v>Guatemala-The Americas2012</v>
      </c>
      <c r="E989" s="10">
        <v>50388454861</v>
      </c>
      <c r="F989" s="11">
        <v>6.7000000000000004E-2</v>
      </c>
      <c r="G989" s="11">
        <v>226</v>
      </c>
      <c r="H989" s="11">
        <v>0.13500000000000001</v>
      </c>
      <c r="I989">
        <f t="array" ref="I989:J989">_xlfn.IFNA(VLOOKUP(D989,ENERGY!$D$2:$F$2692,{2,3},FALSE),0)</f>
        <v>0</v>
      </c>
      <c r="J989">
        <v>0</v>
      </c>
      <c r="K989">
        <f t="array" ref="K989:S989">VLOOKUP(D989,'HUMAN RESOURCES'!$D$2:$M$2692,{2,3,4,5,6,7,8,9,10},FALSE)</f>
        <v>3.1E-2</v>
      </c>
      <c r="L989">
        <v>2.7E-2</v>
      </c>
      <c r="M989">
        <v>75</v>
      </c>
      <c r="N989">
        <v>68</v>
      </c>
      <c r="O989">
        <v>0.40799999999999997</v>
      </c>
      <c r="P989">
        <v>0.54700000000000004</v>
      </c>
      <c r="Q989">
        <v>4.4999999999999998E-2</v>
      </c>
      <c r="R989">
        <v>15082831</v>
      </c>
      <c r="S989">
        <v>0.502</v>
      </c>
      <c r="T989">
        <f t="shared" si="31"/>
        <v>0.498</v>
      </c>
      <c r="U989">
        <f t="array" ref="U989:V989">VLOOKUP(D989,TOURISM!$D$2:$F$2692,{2,3},FALSE)</f>
        <v>1419000000</v>
      </c>
      <c r="V989">
        <v>914000000</v>
      </c>
      <c r="W989" s="12">
        <f t="array" ref="W989:AB989">VLOOKUP(D989,BUSINESS!$D$2:$J$2692,{2,3,4,5,6,7},FALSE)</f>
        <v>0.40899999999999997</v>
      </c>
      <c r="X989" s="12">
        <v>40</v>
      </c>
      <c r="Y989" s="12">
        <v>93</v>
      </c>
      <c r="Z989" s="12">
        <v>332</v>
      </c>
      <c r="AA989" s="11">
        <v>0.16</v>
      </c>
      <c r="AB989" s="11">
        <v>1.3779999999999999</v>
      </c>
    </row>
    <row r="990" spans="1:28" ht="15" x14ac:dyDescent="0.25">
      <c r="A990" s="7" t="s">
        <v>155</v>
      </c>
      <c r="B990" s="12" t="s">
        <v>77</v>
      </c>
      <c r="C990" s="19">
        <v>2000</v>
      </c>
      <c r="D990" s="9" t="str">
        <f t="shared" si="30"/>
        <v>Guinea-Africa2000</v>
      </c>
      <c r="E990" s="10">
        <v>2995360969</v>
      </c>
      <c r="F990" s="11">
        <v>5.6000000000000001E-2</v>
      </c>
      <c r="G990" s="11">
        <v>19</v>
      </c>
      <c r="H990" s="11">
        <v>0.19400000000000001</v>
      </c>
      <c r="I990">
        <f t="array" ref="I990:J990">_xlfn.IFNA(VLOOKUP(D990,ENERGY!$D$2:$F$2692,{2,3},FALSE),0)</f>
        <v>0</v>
      </c>
      <c r="J990">
        <v>0</v>
      </c>
      <c r="K990">
        <f t="array" ref="K990:S990">VLOOKUP(D990,'HUMAN RESOURCES'!$D$2:$M$2692,{2,3,4,5,6,7,8,9,10},FALSE)</f>
        <v>4.2000000000000003E-2</v>
      </c>
      <c r="L990">
        <v>0.10299999999999999</v>
      </c>
      <c r="M990">
        <v>51</v>
      </c>
      <c r="N990">
        <v>51</v>
      </c>
      <c r="O990">
        <v>0.44</v>
      </c>
      <c r="P990">
        <v>0.52500000000000002</v>
      </c>
      <c r="Q990">
        <v>3.4000000000000002E-2</v>
      </c>
      <c r="R990">
        <v>8746128</v>
      </c>
      <c r="S990">
        <v>0.31</v>
      </c>
      <c r="T990">
        <f t="shared" si="31"/>
        <v>0.69</v>
      </c>
      <c r="U990">
        <f t="array" ref="U990:V990">VLOOKUP(D990,TOURISM!$D$2:$F$2692,{2,3},FALSE)</f>
        <v>7800000</v>
      </c>
      <c r="V990">
        <v>13000000</v>
      </c>
      <c r="W990" s="12">
        <f t="array" ref="W990:AB990">VLOOKUP(D990,BUSINESS!$D$2:$J$2692,{2,3,4,5,6,7},FALSE)</f>
        <v>0</v>
      </c>
      <c r="X990" s="12">
        <v>0</v>
      </c>
      <c r="Y990" s="12">
        <v>0</v>
      </c>
      <c r="Z990" s="12">
        <v>0</v>
      </c>
      <c r="AA990" s="11">
        <v>1E-3</v>
      </c>
      <c r="AB990" s="11">
        <v>5.0000000000000001E-3</v>
      </c>
    </row>
    <row r="991" spans="1:28" ht="15" x14ac:dyDescent="0.25">
      <c r="A991" s="7" t="s">
        <v>155</v>
      </c>
      <c r="B991" s="12" t="s">
        <v>77</v>
      </c>
      <c r="C991" s="19">
        <v>2001</v>
      </c>
      <c r="D991" s="9" t="str">
        <f t="shared" si="30"/>
        <v>Guinea-Africa2001</v>
      </c>
      <c r="E991" s="10">
        <v>2833442750</v>
      </c>
      <c r="F991" s="11">
        <v>5.8999999999999997E-2</v>
      </c>
      <c r="G991" s="11">
        <v>19</v>
      </c>
      <c r="H991" s="12">
        <v>0</v>
      </c>
      <c r="I991">
        <f t="array" ref="I991:J991">_xlfn.IFNA(VLOOKUP(D991,ENERGY!$D$2:$F$2692,{2,3},FALSE),0)</f>
        <v>0</v>
      </c>
      <c r="J991">
        <v>0</v>
      </c>
      <c r="K991">
        <f t="array" ref="K991:S991">VLOOKUP(D991,'HUMAN RESOURCES'!$D$2:$M$2692,{2,3,4,5,6,7,8,9,10},FALSE)</f>
        <v>4.2000000000000003E-2</v>
      </c>
      <c r="L991">
        <v>9.9000000000000005E-2</v>
      </c>
      <c r="M991">
        <v>51</v>
      </c>
      <c r="N991">
        <v>51</v>
      </c>
      <c r="O991">
        <v>0.44</v>
      </c>
      <c r="P991">
        <v>0.52600000000000002</v>
      </c>
      <c r="Q991">
        <v>3.4000000000000002E-2</v>
      </c>
      <c r="R991">
        <v>8895353</v>
      </c>
      <c r="S991">
        <v>0.314</v>
      </c>
      <c r="T991">
        <f t="shared" si="31"/>
        <v>0.68599999999999994</v>
      </c>
      <c r="U991">
        <f t="array" ref="U991:V991">VLOOKUP(D991,TOURISM!$D$2:$F$2692,{2,3},FALSE)</f>
        <v>8200000</v>
      </c>
      <c r="V991">
        <v>26000000</v>
      </c>
      <c r="W991" s="12">
        <f t="array" ref="W991:AB991">VLOOKUP(D991,BUSINESS!$D$2:$J$2692,{2,3,4,5,6,7},FALSE)</f>
        <v>0</v>
      </c>
      <c r="X991" s="12">
        <v>0</v>
      </c>
      <c r="Y991" s="12">
        <v>0</v>
      </c>
      <c r="Z991" s="12">
        <v>0</v>
      </c>
      <c r="AA991" s="11">
        <v>2E-3</v>
      </c>
      <c r="AB991" s="11">
        <v>6.0000000000000001E-3</v>
      </c>
    </row>
    <row r="992" spans="1:28" ht="15" x14ac:dyDescent="0.25">
      <c r="A992" s="7" t="s">
        <v>155</v>
      </c>
      <c r="B992" s="12" t="s">
        <v>77</v>
      </c>
      <c r="C992" s="19">
        <v>2002</v>
      </c>
      <c r="D992" s="9" t="str">
        <f t="shared" si="30"/>
        <v>Guinea-Africa2002</v>
      </c>
      <c r="E992" s="10">
        <v>2949637039</v>
      </c>
      <c r="F992" s="11">
        <v>6.0999999999999999E-2</v>
      </c>
      <c r="G992" s="11">
        <v>20</v>
      </c>
      <c r="H992" s="12">
        <v>0</v>
      </c>
      <c r="I992">
        <f t="array" ref="I992:J992">_xlfn.IFNA(VLOOKUP(D992,ENERGY!$D$2:$F$2692,{2,3},FALSE),0)</f>
        <v>0</v>
      </c>
      <c r="J992">
        <v>1236</v>
      </c>
      <c r="K992">
        <f t="array" ref="K992:S992">VLOOKUP(D992,'HUMAN RESOURCES'!$D$2:$M$2692,{2,3,4,5,6,7,8,9,10},FALSE)</f>
        <v>4.1000000000000002E-2</v>
      </c>
      <c r="L992">
        <v>9.5000000000000001E-2</v>
      </c>
      <c r="M992">
        <v>51</v>
      </c>
      <c r="N992">
        <v>51</v>
      </c>
      <c r="O992">
        <v>0.439</v>
      </c>
      <c r="P992">
        <v>0.52700000000000002</v>
      </c>
      <c r="Q992">
        <v>3.4000000000000002E-2</v>
      </c>
      <c r="R992">
        <v>9045748</v>
      </c>
      <c r="S992">
        <v>0.317</v>
      </c>
      <c r="T992">
        <f t="shared" si="31"/>
        <v>0.68300000000000005</v>
      </c>
      <c r="U992">
        <f t="array" ref="U992:V992">VLOOKUP(D992,TOURISM!$D$2:$F$2692,{2,3},FALSE)</f>
        <v>0</v>
      </c>
      <c r="V992">
        <v>38000000</v>
      </c>
      <c r="W992" s="12">
        <f t="array" ref="W992:AB992">VLOOKUP(D992,BUSINESS!$D$2:$J$2692,{2,3,4,5,6,7},FALSE)</f>
        <v>0</v>
      </c>
      <c r="X992" s="12">
        <v>0</v>
      </c>
      <c r="Y992" s="12">
        <v>0</v>
      </c>
      <c r="Z992" s="12">
        <v>0</v>
      </c>
      <c r="AA992" s="11">
        <v>4.0000000000000001E-3</v>
      </c>
      <c r="AB992" s="11">
        <v>0.01</v>
      </c>
    </row>
    <row r="993" spans="1:28" ht="15" x14ac:dyDescent="0.25">
      <c r="A993" s="7" t="s">
        <v>155</v>
      </c>
      <c r="B993" s="12" t="s">
        <v>77</v>
      </c>
      <c r="C993" s="19">
        <v>2003</v>
      </c>
      <c r="D993" s="9" t="str">
        <f t="shared" si="30"/>
        <v>Guinea-Africa2003</v>
      </c>
      <c r="E993" s="10">
        <v>3446442219</v>
      </c>
      <c r="F993" s="11">
        <v>4.9000000000000002E-2</v>
      </c>
      <c r="G993" s="11">
        <v>18</v>
      </c>
      <c r="H993" s="12">
        <v>0</v>
      </c>
      <c r="I993">
        <f t="array" ref="I993:J993">_xlfn.IFNA(VLOOKUP(D993,ENERGY!$D$2:$F$2692,{2,3},FALSE),0)</f>
        <v>0</v>
      </c>
      <c r="J993">
        <v>1228</v>
      </c>
      <c r="K993">
        <f t="array" ref="K993:S993">VLOOKUP(D993,'HUMAN RESOURCES'!$D$2:$M$2692,{2,3,4,5,6,7,8,9,10},FALSE)</f>
        <v>4.1000000000000002E-2</v>
      </c>
      <c r="L993">
        <v>9.1999999999999998E-2</v>
      </c>
      <c r="M993">
        <v>52</v>
      </c>
      <c r="N993">
        <v>52</v>
      </c>
      <c r="O993">
        <v>0.438</v>
      </c>
      <c r="P993">
        <v>0.52900000000000003</v>
      </c>
      <c r="Q993">
        <v>3.3000000000000002E-2</v>
      </c>
      <c r="R993">
        <v>9204581</v>
      </c>
      <c r="S993">
        <v>0.32100000000000001</v>
      </c>
      <c r="T993">
        <f t="shared" si="31"/>
        <v>0.67900000000000005</v>
      </c>
      <c r="U993">
        <f t="array" ref="U993:V993">VLOOKUP(D993,TOURISM!$D$2:$F$2692,{2,3},FALSE)</f>
        <v>0</v>
      </c>
      <c r="V993">
        <v>36000000</v>
      </c>
      <c r="W993" s="12">
        <f t="array" ref="W993:AB993">VLOOKUP(D993,BUSINESS!$D$2:$J$2692,{2,3,4,5,6,7},FALSE)</f>
        <v>0</v>
      </c>
      <c r="X993" s="12">
        <v>40</v>
      </c>
      <c r="Y993" s="12">
        <v>0</v>
      </c>
      <c r="Z993" s="12">
        <v>0</v>
      </c>
      <c r="AA993" s="11">
        <v>5.0000000000000001E-3</v>
      </c>
      <c r="AB993" s="11">
        <v>1.2E-2</v>
      </c>
    </row>
    <row r="994" spans="1:28" ht="15" x14ac:dyDescent="0.25">
      <c r="A994" s="7" t="s">
        <v>155</v>
      </c>
      <c r="B994" s="12" t="s">
        <v>77</v>
      </c>
      <c r="C994" s="19">
        <v>2004</v>
      </c>
      <c r="D994" s="9" t="str">
        <f t="shared" si="30"/>
        <v>Guinea-Africa2004</v>
      </c>
      <c r="E994" s="10">
        <v>3666349049</v>
      </c>
      <c r="F994" s="11">
        <v>5.2999999999999999E-2</v>
      </c>
      <c r="G994" s="11">
        <v>20</v>
      </c>
      <c r="H994" s="12">
        <v>0</v>
      </c>
      <c r="I994">
        <f t="array" ref="I994:J994">_xlfn.IFNA(VLOOKUP(D994,ENERGY!$D$2:$F$2692,{2,3},FALSE),0)</f>
        <v>0</v>
      </c>
      <c r="J994">
        <v>1214</v>
      </c>
      <c r="K994">
        <f t="array" ref="K994:S994">VLOOKUP(D994,'HUMAN RESOURCES'!$D$2:$M$2692,{2,3,4,5,6,7,8,9,10},FALSE)</f>
        <v>0.04</v>
      </c>
      <c r="L994">
        <v>8.7999999999999995E-2</v>
      </c>
      <c r="M994">
        <v>52</v>
      </c>
      <c r="N994">
        <v>52</v>
      </c>
      <c r="O994">
        <v>0.437</v>
      </c>
      <c r="P994">
        <v>0.53</v>
      </c>
      <c r="Q994">
        <v>3.3000000000000002E-2</v>
      </c>
      <c r="R994">
        <v>9379621</v>
      </c>
      <c r="S994">
        <v>0.32400000000000001</v>
      </c>
      <c r="T994">
        <f t="shared" si="31"/>
        <v>0.67599999999999993</v>
      </c>
      <c r="U994">
        <f t="array" ref="U994:V994">VLOOKUP(D994,TOURISM!$D$2:$F$2692,{2,3},FALSE)</f>
        <v>0</v>
      </c>
      <c r="V994">
        <v>29000000</v>
      </c>
      <c r="W994" s="12">
        <f t="array" ref="W994:AB994">VLOOKUP(D994,BUSINESS!$D$2:$J$2692,{2,3,4,5,6,7},FALSE)</f>
        <v>0</v>
      </c>
      <c r="X994" s="12">
        <v>40</v>
      </c>
      <c r="Y994" s="12">
        <v>0</v>
      </c>
      <c r="Z994" s="12">
        <v>0</v>
      </c>
      <c r="AA994" s="11">
        <v>5.0000000000000001E-3</v>
      </c>
      <c r="AB994" s="11">
        <v>1.7000000000000001E-2</v>
      </c>
    </row>
    <row r="995" spans="1:28" ht="15" x14ac:dyDescent="0.25">
      <c r="A995" s="7" t="s">
        <v>155</v>
      </c>
      <c r="B995" s="12" t="s">
        <v>77</v>
      </c>
      <c r="C995" s="19">
        <v>2005</v>
      </c>
      <c r="D995" s="9" t="str">
        <f t="shared" si="30"/>
        <v>Guinea-Africa2005</v>
      </c>
      <c r="E995" s="10">
        <v>2937072009</v>
      </c>
      <c r="F995" s="11">
        <v>5.2999999999999999E-2</v>
      </c>
      <c r="G995" s="11">
        <v>16</v>
      </c>
      <c r="H995" s="12">
        <v>0</v>
      </c>
      <c r="I995">
        <f t="array" ref="I995:J995">_xlfn.IFNA(VLOOKUP(D995,ENERGY!$D$2:$F$2692,{2,3},FALSE),0)</f>
        <v>0</v>
      </c>
      <c r="J995">
        <v>1342</v>
      </c>
      <c r="K995">
        <f t="array" ref="K995:S995">VLOOKUP(D995,'HUMAN RESOURCES'!$D$2:$M$2692,{2,3,4,5,6,7,8,9,10},FALSE)</f>
        <v>0.04</v>
      </c>
      <c r="L995">
        <v>8.5000000000000006E-2</v>
      </c>
      <c r="M995">
        <v>53</v>
      </c>
      <c r="N995">
        <v>52</v>
      </c>
      <c r="O995">
        <v>0.436</v>
      </c>
      <c r="P995">
        <v>0.53100000000000003</v>
      </c>
      <c r="Q995">
        <v>3.2000000000000001E-2</v>
      </c>
      <c r="R995">
        <v>9576331</v>
      </c>
      <c r="S995">
        <v>0.32800000000000001</v>
      </c>
      <c r="T995">
        <f t="shared" si="31"/>
        <v>0.67199999999999993</v>
      </c>
      <c r="U995">
        <f t="array" ref="U995:V995">VLOOKUP(D995,TOURISM!$D$2:$F$2692,{2,3},FALSE)</f>
        <v>0</v>
      </c>
      <c r="V995">
        <v>38000000</v>
      </c>
      <c r="W995" s="12">
        <f t="array" ref="W995:AB995">VLOOKUP(D995,BUSINESS!$D$2:$J$2692,{2,3,4,5,6,7},FALSE)</f>
        <v>0.80700000000000005</v>
      </c>
      <c r="X995" s="12">
        <v>40</v>
      </c>
      <c r="Y995" s="12">
        <v>0</v>
      </c>
      <c r="Z995" s="12">
        <v>416</v>
      </c>
      <c r="AA995" s="11">
        <v>5.0000000000000001E-3</v>
      </c>
      <c r="AB995" s="11">
        <v>0.02</v>
      </c>
    </row>
    <row r="996" spans="1:28" ht="15" x14ac:dyDescent="0.25">
      <c r="A996" s="7" t="s">
        <v>155</v>
      </c>
      <c r="B996" s="12" t="s">
        <v>77</v>
      </c>
      <c r="C996" s="19">
        <v>2006</v>
      </c>
      <c r="D996" s="9" t="str">
        <f t="shared" si="30"/>
        <v>Guinea-Africa2006</v>
      </c>
      <c r="E996" s="10">
        <v>2821346684</v>
      </c>
      <c r="F996" s="11">
        <v>5.5E-2</v>
      </c>
      <c r="G996" s="11">
        <v>16</v>
      </c>
      <c r="H996" s="12">
        <v>0</v>
      </c>
      <c r="I996">
        <f t="array" ref="I996:J996">_xlfn.IFNA(VLOOKUP(D996,ENERGY!$D$2:$F$2692,{2,3},FALSE),0)</f>
        <v>0</v>
      </c>
      <c r="J996">
        <v>0</v>
      </c>
      <c r="K996">
        <f t="array" ref="K996:S996">VLOOKUP(D996,'HUMAN RESOURCES'!$D$2:$M$2692,{2,3,4,5,6,7,8,9,10},FALSE)</f>
        <v>0.04</v>
      </c>
      <c r="L996">
        <v>8.2000000000000003E-2</v>
      </c>
      <c r="M996">
        <v>54</v>
      </c>
      <c r="N996">
        <v>53</v>
      </c>
      <c r="O996">
        <v>0.435</v>
      </c>
      <c r="P996">
        <v>0.53300000000000003</v>
      </c>
      <c r="Q996">
        <v>3.2000000000000001E-2</v>
      </c>
      <c r="R996">
        <v>9798963</v>
      </c>
      <c r="S996">
        <v>0.33200000000000002</v>
      </c>
      <c r="T996">
        <f t="shared" si="31"/>
        <v>0.66799999999999993</v>
      </c>
      <c r="U996">
        <f t="array" ref="U996:V996">VLOOKUP(D996,TOURISM!$D$2:$F$2692,{2,3},FALSE)</f>
        <v>0</v>
      </c>
      <c r="V996">
        <v>41000000</v>
      </c>
      <c r="W996" s="12">
        <f t="array" ref="W996:AB996">VLOOKUP(D996,BUSINESS!$D$2:$J$2692,{2,3,4,5,6,7},FALSE)</f>
        <v>0.80700000000000005</v>
      </c>
      <c r="X996" s="12">
        <v>40</v>
      </c>
      <c r="Y996" s="12">
        <v>0</v>
      </c>
      <c r="Z996" s="12">
        <v>416</v>
      </c>
      <c r="AA996" s="11">
        <v>6.0000000000000001E-3</v>
      </c>
      <c r="AB996" s="11">
        <v>0</v>
      </c>
    </row>
    <row r="997" spans="1:28" ht="15" x14ac:dyDescent="0.25">
      <c r="A997" s="7" t="s">
        <v>155</v>
      </c>
      <c r="B997" s="12" t="s">
        <v>77</v>
      </c>
      <c r="C997" s="19">
        <v>2007</v>
      </c>
      <c r="D997" s="9" t="str">
        <f t="shared" si="30"/>
        <v>Guinea-Africa2007</v>
      </c>
      <c r="E997" s="10">
        <v>4134173271</v>
      </c>
      <c r="F997" s="11">
        <v>6.3E-2</v>
      </c>
      <c r="G997" s="11">
        <v>26</v>
      </c>
      <c r="H997" s="12">
        <v>0</v>
      </c>
      <c r="I997">
        <f t="array" ref="I997:J997">_xlfn.IFNA(VLOOKUP(D997,ENERGY!$D$2:$F$2692,{2,3},FALSE),0)</f>
        <v>0</v>
      </c>
      <c r="J997">
        <v>1210</v>
      </c>
      <c r="K997">
        <f t="array" ref="K997:S997">VLOOKUP(D997,'HUMAN RESOURCES'!$D$2:$M$2692,{2,3,4,5,6,7,8,9,10},FALSE)</f>
        <v>3.9E-2</v>
      </c>
      <c r="L997">
        <v>7.9000000000000001E-2</v>
      </c>
      <c r="M997">
        <v>55</v>
      </c>
      <c r="N997">
        <v>53</v>
      </c>
      <c r="O997">
        <v>0.433</v>
      </c>
      <c r="P997">
        <v>0.53400000000000003</v>
      </c>
      <c r="Q997">
        <v>3.2000000000000001E-2</v>
      </c>
      <c r="R997">
        <v>10046967</v>
      </c>
      <c r="S997">
        <v>0.33600000000000002</v>
      </c>
      <c r="T997">
        <f t="shared" si="31"/>
        <v>0.66399999999999992</v>
      </c>
      <c r="U997">
        <f t="array" ref="U997:V997">VLOOKUP(D997,TOURISM!$D$2:$F$2692,{2,3},FALSE)</f>
        <v>1100000</v>
      </c>
      <c r="V997">
        <v>96000000</v>
      </c>
      <c r="W997" s="12">
        <f t="array" ref="W997:AB997">VLOOKUP(D997,BUSINESS!$D$2:$J$2692,{2,3,4,5,6,7},FALSE)</f>
        <v>0.80700000000000005</v>
      </c>
      <c r="X997" s="12">
        <v>40</v>
      </c>
      <c r="Y997" s="12">
        <v>0</v>
      </c>
      <c r="Z997" s="12">
        <v>416</v>
      </c>
      <c r="AA997" s="11">
        <v>8.0000000000000002E-3</v>
      </c>
      <c r="AB997" s="11">
        <v>0.19900000000000001</v>
      </c>
    </row>
    <row r="998" spans="1:28" ht="15" x14ac:dyDescent="0.25">
      <c r="A998" s="7" t="s">
        <v>155</v>
      </c>
      <c r="B998" s="12" t="s">
        <v>77</v>
      </c>
      <c r="C998" s="19">
        <v>2008</v>
      </c>
      <c r="D998" s="9" t="str">
        <f t="shared" si="30"/>
        <v>Guinea-Africa2008</v>
      </c>
      <c r="E998" s="10">
        <v>4515824643</v>
      </c>
      <c r="F998" s="11">
        <v>0.06</v>
      </c>
      <c r="G998" s="11">
        <v>26</v>
      </c>
      <c r="H998" s="12">
        <v>0</v>
      </c>
      <c r="I998">
        <f t="array" ref="I998:J998">_xlfn.IFNA(VLOOKUP(D998,ENERGY!$D$2:$F$2692,{2,3},FALSE),0)</f>
        <v>0</v>
      </c>
      <c r="J998">
        <v>0</v>
      </c>
      <c r="K998">
        <f t="array" ref="K998:S998">VLOOKUP(D998,'HUMAN RESOURCES'!$D$2:$M$2692,{2,3,4,5,6,7,8,9,10},FALSE)</f>
        <v>3.9E-2</v>
      </c>
      <c r="L998">
        <v>7.6999999999999999E-2</v>
      </c>
      <c r="M998">
        <v>55</v>
      </c>
      <c r="N998">
        <v>54</v>
      </c>
      <c r="O998">
        <v>0.432</v>
      </c>
      <c r="P998">
        <v>0.53600000000000003</v>
      </c>
      <c r="Q998">
        <v>3.2000000000000001E-2</v>
      </c>
      <c r="R998">
        <v>10314678</v>
      </c>
      <c r="S998">
        <v>0.34</v>
      </c>
      <c r="T998">
        <f t="shared" si="31"/>
        <v>0.65999999999999992</v>
      </c>
      <c r="U998">
        <f t="array" ref="U998:V998">VLOOKUP(D998,TOURISM!$D$2:$F$2692,{2,3},FALSE)</f>
        <v>2400000</v>
      </c>
      <c r="V998">
        <v>30000000</v>
      </c>
      <c r="W998" s="12">
        <f t="array" ref="W998:AB998">VLOOKUP(D998,BUSINESS!$D$2:$J$2692,{2,3,4,5,6,7},FALSE)</f>
        <v>0.80700000000000005</v>
      </c>
      <c r="X998" s="12">
        <v>40</v>
      </c>
      <c r="Y998" s="12">
        <v>0</v>
      </c>
      <c r="Z998" s="12">
        <v>416</v>
      </c>
      <c r="AA998" s="11">
        <v>8.9999999999999993E-3</v>
      </c>
      <c r="AB998" s="11">
        <v>0.26700000000000002</v>
      </c>
    </row>
    <row r="999" spans="1:28" ht="15" x14ac:dyDescent="0.25">
      <c r="A999" s="7" t="s">
        <v>155</v>
      </c>
      <c r="B999" s="12" t="s">
        <v>77</v>
      </c>
      <c r="C999" s="19">
        <v>2009</v>
      </c>
      <c r="D999" s="9" t="str">
        <f t="shared" si="30"/>
        <v>Guinea-Africa2009</v>
      </c>
      <c r="E999" s="10">
        <v>4609923720</v>
      </c>
      <c r="F999" s="11">
        <v>6.3E-2</v>
      </c>
      <c r="G999" s="11">
        <v>28</v>
      </c>
      <c r="H999" s="12">
        <v>0</v>
      </c>
      <c r="I999">
        <f t="array" ref="I999:J999">_xlfn.IFNA(VLOOKUP(D999,ENERGY!$D$2:$F$2692,{2,3},FALSE),0)</f>
        <v>0</v>
      </c>
      <c r="J999">
        <v>0</v>
      </c>
      <c r="K999">
        <f t="array" ref="K999:S999">VLOOKUP(D999,'HUMAN RESOURCES'!$D$2:$M$2692,{2,3,4,5,6,7,8,9,10},FALSE)</f>
        <v>3.9E-2</v>
      </c>
      <c r="L999">
        <v>7.3999999999999996E-2</v>
      </c>
      <c r="M999">
        <v>56</v>
      </c>
      <c r="N999">
        <v>54</v>
      </c>
      <c r="O999">
        <v>0.43</v>
      </c>
      <c r="P999">
        <v>0.53800000000000003</v>
      </c>
      <c r="Q999">
        <v>3.2000000000000001E-2</v>
      </c>
      <c r="R999">
        <v>10593248</v>
      </c>
      <c r="S999">
        <v>0.34399999999999997</v>
      </c>
      <c r="T999">
        <f t="shared" si="31"/>
        <v>0.65600000000000003</v>
      </c>
      <c r="U999">
        <f t="array" ref="U999:V999">VLOOKUP(D999,TOURISM!$D$2:$F$2692,{2,3},FALSE)</f>
        <v>4900000</v>
      </c>
      <c r="V999">
        <v>28000000</v>
      </c>
      <c r="W999" s="12">
        <f t="array" ref="W999:AB999">VLOOKUP(D999,BUSINESS!$D$2:$J$2692,{2,3,4,5,6,7},FALSE)</f>
        <v>0.80700000000000005</v>
      </c>
      <c r="X999" s="12">
        <v>40</v>
      </c>
      <c r="Y999" s="12">
        <v>0</v>
      </c>
      <c r="Z999" s="12">
        <v>416</v>
      </c>
      <c r="AA999" s="11">
        <v>8.9999999999999993E-3</v>
      </c>
      <c r="AB999" s="11">
        <v>0.32900000000000001</v>
      </c>
    </row>
    <row r="1000" spans="1:28" ht="15" x14ac:dyDescent="0.25">
      <c r="A1000" s="7" t="s">
        <v>155</v>
      </c>
      <c r="B1000" s="12" t="s">
        <v>77</v>
      </c>
      <c r="C1000" s="19">
        <v>2010</v>
      </c>
      <c r="D1000" s="9" t="str">
        <f t="shared" si="30"/>
        <v>Guinea-Africa2010</v>
      </c>
      <c r="E1000" s="10">
        <v>4735956476</v>
      </c>
      <c r="F1000" s="11">
        <v>6.2E-2</v>
      </c>
      <c r="G1000" s="11">
        <v>27</v>
      </c>
      <c r="H1000" s="12">
        <v>0</v>
      </c>
      <c r="I1000">
        <f t="array" ref="I1000:J1000">_xlfn.IFNA(VLOOKUP(D1000,ENERGY!$D$2:$F$2692,{2,3},FALSE),0)</f>
        <v>0</v>
      </c>
      <c r="J1000">
        <v>1342</v>
      </c>
      <c r="K1000">
        <f t="array" ref="K1000:S1000">VLOOKUP(D1000,'HUMAN RESOURCES'!$D$2:$M$2692,{2,3,4,5,6,7,8,9,10},FALSE)</f>
        <v>3.7999999999999999E-2</v>
      </c>
      <c r="L1000">
        <v>7.0999999999999994E-2</v>
      </c>
      <c r="M1000">
        <v>56</v>
      </c>
      <c r="N1000">
        <v>55</v>
      </c>
      <c r="O1000">
        <v>0.42799999999999999</v>
      </c>
      <c r="P1000">
        <v>0.54</v>
      </c>
      <c r="Q1000">
        <v>3.2000000000000001E-2</v>
      </c>
      <c r="R1000">
        <v>10876033</v>
      </c>
      <c r="S1000">
        <v>0.34899999999999998</v>
      </c>
      <c r="T1000">
        <f t="shared" si="31"/>
        <v>0.65100000000000002</v>
      </c>
      <c r="U1000">
        <f t="array" ref="U1000:V1000">VLOOKUP(D1000,TOURISM!$D$2:$F$2692,{2,3},FALSE)</f>
        <v>2000000</v>
      </c>
      <c r="V1000">
        <v>17000000</v>
      </c>
      <c r="W1000" s="12">
        <f t="array" ref="W1000:AB1000">VLOOKUP(D1000,BUSINESS!$D$2:$J$2692,{2,3,4,5,6,7},FALSE)</f>
        <v>0.879</v>
      </c>
      <c r="X1000" s="12">
        <v>40</v>
      </c>
      <c r="Y1000" s="12">
        <v>0</v>
      </c>
      <c r="Z1000" s="12">
        <v>416</v>
      </c>
      <c r="AA1000" s="11">
        <v>0.01</v>
      </c>
      <c r="AB1000" s="11">
        <v>0.36799999999999999</v>
      </c>
    </row>
    <row r="1001" spans="1:28" ht="15" x14ac:dyDescent="0.25">
      <c r="A1001" s="7" t="s">
        <v>155</v>
      </c>
      <c r="B1001" s="12" t="s">
        <v>77</v>
      </c>
      <c r="C1001" s="19">
        <v>2011</v>
      </c>
      <c r="D1001" s="9" t="str">
        <f t="shared" si="30"/>
        <v>Guinea-Africa2011</v>
      </c>
      <c r="E1001" s="10">
        <v>5067360041</v>
      </c>
      <c r="F1001" s="11">
        <v>0.06</v>
      </c>
      <c r="G1001" s="11">
        <v>27</v>
      </c>
      <c r="H1001" s="12">
        <v>0</v>
      </c>
      <c r="I1001">
        <f t="array" ref="I1001:J1001">_xlfn.IFNA(VLOOKUP(D1001,ENERGY!$D$2:$F$2692,{2,3},FALSE),0)</f>
        <v>0</v>
      </c>
      <c r="J1001">
        <v>1181</v>
      </c>
      <c r="K1001">
        <f t="array" ref="K1001:S1001">VLOOKUP(D1001,'HUMAN RESOURCES'!$D$2:$M$2692,{2,3,4,5,6,7,8,9,10},FALSE)</f>
        <v>3.7999999999999999E-2</v>
      </c>
      <c r="L1001">
        <v>6.9000000000000006E-2</v>
      </c>
      <c r="M1001">
        <v>56</v>
      </c>
      <c r="N1001">
        <v>55</v>
      </c>
      <c r="O1001">
        <v>0.42699999999999999</v>
      </c>
      <c r="P1001">
        <v>0.54200000000000004</v>
      </c>
      <c r="Q1001">
        <v>3.1E-2</v>
      </c>
      <c r="R1001">
        <v>11161530</v>
      </c>
      <c r="S1001">
        <v>0.35299999999999998</v>
      </c>
      <c r="T1001">
        <f t="shared" si="31"/>
        <v>0.64700000000000002</v>
      </c>
      <c r="U1001">
        <f t="array" ref="U1001:V1001">VLOOKUP(D1001,TOURISM!$D$2:$F$2692,{2,3},FALSE)</f>
        <v>2100000</v>
      </c>
      <c r="V1001">
        <v>49000000</v>
      </c>
      <c r="W1001" s="12">
        <f t="array" ref="W1001:AB1001">VLOOKUP(D1001,BUSINESS!$D$2:$J$2692,{2,3,4,5,6,7},FALSE)</f>
        <v>0.91200000000000003</v>
      </c>
      <c r="X1001" s="12">
        <v>40</v>
      </c>
      <c r="Y1001" s="12">
        <v>0</v>
      </c>
      <c r="Z1001" s="12">
        <v>416</v>
      </c>
      <c r="AA1001" s="11">
        <v>1.2999999999999999E-2</v>
      </c>
      <c r="AB1001" s="11">
        <v>0.435</v>
      </c>
    </row>
    <row r="1002" spans="1:28" ht="15" x14ac:dyDescent="0.25">
      <c r="A1002" s="7" t="s">
        <v>155</v>
      </c>
      <c r="B1002" s="12" t="s">
        <v>77</v>
      </c>
      <c r="C1002" s="19">
        <v>2012</v>
      </c>
      <c r="D1002" s="9" t="str">
        <f t="shared" si="30"/>
        <v>Guinea-Africa2012</v>
      </c>
      <c r="E1002" s="10">
        <v>5651088170</v>
      </c>
      <c r="F1002" s="11">
        <v>6.3E-2</v>
      </c>
      <c r="G1002" s="11">
        <v>32</v>
      </c>
      <c r="H1002" s="12">
        <v>0</v>
      </c>
      <c r="I1002">
        <f t="array" ref="I1002:J1002">_xlfn.IFNA(VLOOKUP(D1002,ENERGY!$D$2:$F$2692,{2,3},FALSE),0)</f>
        <v>0</v>
      </c>
      <c r="J1002">
        <v>0</v>
      </c>
      <c r="K1002">
        <f t="array" ref="K1002:S1002">VLOOKUP(D1002,'HUMAN RESOURCES'!$D$2:$M$2692,{2,3,4,5,6,7,8,9,10},FALSE)</f>
        <v>3.6999999999999998E-2</v>
      </c>
      <c r="L1002">
        <v>6.7000000000000004E-2</v>
      </c>
      <c r="M1002">
        <v>57</v>
      </c>
      <c r="N1002">
        <v>55</v>
      </c>
      <c r="O1002">
        <v>0.42499999999999999</v>
      </c>
      <c r="P1002">
        <v>0.54400000000000004</v>
      </c>
      <c r="Q1002">
        <v>3.1E-2</v>
      </c>
      <c r="R1002">
        <v>11451273</v>
      </c>
      <c r="S1002">
        <v>0.35699999999999998</v>
      </c>
      <c r="T1002">
        <f t="shared" si="31"/>
        <v>0.64300000000000002</v>
      </c>
      <c r="U1002">
        <f t="array" ref="U1002:V1002">VLOOKUP(D1002,TOURISM!$D$2:$F$2692,{2,3},FALSE)</f>
        <v>1700000</v>
      </c>
      <c r="V1002">
        <v>41000000</v>
      </c>
      <c r="W1002" s="12">
        <f t="array" ref="W1002:AB1002">VLOOKUP(D1002,BUSINESS!$D$2:$J$2692,{2,3,4,5,6,7},FALSE)</f>
        <v>0.91200000000000003</v>
      </c>
      <c r="X1002" s="12">
        <v>35</v>
      </c>
      <c r="Y1002" s="12">
        <v>179</v>
      </c>
      <c r="Z1002" s="12">
        <v>416</v>
      </c>
      <c r="AA1002" s="11">
        <v>1.4999999999999999E-2</v>
      </c>
      <c r="AB1002" s="11">
        <v>0.48799999999999999</v>
      </c>
    </row>
    <row r="1003" spans="1:28" ht="15" x14ac:dyDescent="0.25">
      <c r="A1003" s="7" t="s">
        <v>156</v>
      </c>
      <c r="B1003" s="12" t="s">
        <v>77</v>
      </c>
      <c r="C1003" s="19">
        <v>2000</v>
      </c>
      <c r="D1003" s="9" t="str">
        <f t="shared" si="30"/>
        <v>Guinea-Bissau-Africa2000</v>
      </c>
      <c r="E1003" s="10">
        <v>361858968</v>
      </c>
      <c r="F1003" s="11">
        <v>4.9000000000000002E-2</v>
      </c>
      <c r="G1003" s="11">
        <v>16</v>
      </c>
      <c r="H1003" s="12">
        <v>0</v>
      </c>
      <c r="I1003">
        <f t="array" ref="I1003:J1003">_xlfn.IFNA(VLOOKUP(D1003,ENERGY!$D$2:$F$2692,{2,3},FALSE),0)</f>
        <v>0</v>
      </c>
      <c r="J1003">
        <v>0</v>
      </c>
      <c r="K1003">
        <f t="array" ref="K1003:S1003">VLOOKUP(D1003,'HUMAN RESOURCES'!$D$2:$M$2692,{2,3,4,5,6,7,8,9,10},FALSE)</f>
        <v>4.2000000000000003E-2</v>
      </c>
      <c r="L1003">
        <v>0.109</v>
      </c>
      <c r="M1003">
        <v>53</v>
      </c>
      <c r="N1003">
        <v>50</v>
      </c>
      <c r="O1003">
        <v>0.435</v>
      </c>
      <c r="P1003">
        <v>0.53400000000000003</v>
      </c>
      <c r="Q1003">
        <v>3.1E-2</v>
      </c>
      <c r="R1003">
        <v>1273312</v>
      </c>
      <c r="S1003">
        <v>0.36699999999999999</v>
      </c>
      <c r="T1003">
        <f t="shared" si="31"/>
        <v>0.63300000000000001</v>
      </c>
      <c r="U1003">
        <f t="array" ref="U1003:V1003">VLOOKUP(D1003,TOURISM!$D$2:$F$2692,{2,3},FALSE)</f>
        <v>0</v>
      </c>
      <c r="V1003">
        <v>0</v>
      </c>
      <c r="W1003" s="12">
        <f t="array" ref="W1003:AB1003">VLOOKUP(D1003,BUSINESS!$D$2:$J$2692,{2,3,4,5,6,7},FALSE)</f>
        <v>0</v>
      </c>
      <c r="X1003" s="12">
        <v>0</v>
      </c>
      <c r="Y1003" s="12">
        <v>0</v>
      </c>
      <c r="Z1003" s="12">
        <v>0</v>
      </c>
      <c r="AA1003" s="11">
        <v>2E-3</v>
      </c>
      <c r="AB1003" s="11">
        <v>0</v>
      </c>
    </row>
    <row r="1004" spans="1:28" ht="15" x14ac:dyDescent="0.25">
      <c r="A1004" s="7" t="s">
        <v>156</v>
      </c>
      <c r="B1004" s="12" t="s">
        <v>77</v>
      </c>
      <c r="C1004" s="19">
        <v>2001</v>
      </c>
      <c r="D1004" s="9" t="str">
        <f t="shared" si="30"/>
        <v>Guinea-Bissau-Africa2001</v>
      </c>
      <c r="E1004" s="10">
        <v>384270400</v>
      </c>
      <c r="F1004" s="11">
        <v>0.05</v>
      </c>
      <c r="G1004" s="11">
        <v>15</v>
      </c>
      <c r="H1004" s="12">
        <v>0</v>
      </c>
      <c r="I1004">
        <f t="array" ref="I1004:J1004">_xlfn.IFNA(VLOOKUP(D1004,ENERGY!$D$2:$F$2692,{2,3},FALSE),0)</f>
        <v>0</v>
      </c>
      <c r="J1004">
        <v>0</v>
      </c>
      <c r="K1004">
        <f t="array" ref="K1004:S1004">VLOOKUP(D1004,'HUMAN RESOURCES'!$D$2:$M$2692,{2,3,4,5,6,7,8,9,10},FALSE)</f>
        <v>4.1000000000000002E-2</v>
      </c>
      <c r="L1004">
        <v>0.106</v>
      </c>
      <c r="M1004">
        <v>53</v>
      </c>
      <c r="N1004">
        <v>51</v>
      </c>
      <c r="O1004">
        <v>0.434</v>
      </c>
      <c r="P1004">
        <v>0.53500000000000003</v>
      </c>
      <c r="Q1004">
        <v>3.1E-2</v>
      </c>
      <c r="R1004">
        <v>1301748</v>
      </c>
      <c r="S1004">
        <v>0.375</v>
      </c>
      <c r="T1004">
        <f t="shared" si="31"/>
        <v>0.625</v>
      </c>
      <c r="U1004">
        <f t="array" ref="U1004:V1004">VLOOKUP(D1004,TOURISM!$D$2:$F$2692,{2,3},FALSE)</f>
        <v>2700000</v>
      </c>
      <c r="V1004">
        <v>5500000</v>
      </c>
      <c r="W1004" s="12">
        <f t="array" ref="W1004:AB1004">VLOOKUP(D1004,BUSINESS!$D$2:$J$2692,{2,3,4,5,6,7},FALSE)</f>
        <v>0</v>
      </c>
      <c r="X1004" s="12">
        <v>0</v>
      </c>
      <c r="Y1004" s="12">
        <v>0</v>
      </c>
      <c r="Z1004" s="12">
        <v>0</v>
      </c>
      <c r="AA1004" s="11">
        <v>3.0000000000000001E-3</v>
      </c>
      <c r="AB1004" s="11">
        <v>0</v>
      </c>
    </row>
    <row r="1005" spans="1:28" ht="15" x14ac:dyDescent="0.25">
      <c r="A1005" s="7" t="s">
        <v>156</v>
      </c>
      <c r="B1005" s="12" t="s">
        <v>77</v>
      </c>
      <c r="C1005" s="19">
        <v>2002</v>
      </c>
      <c r="D1005" s="9" t="str">
        <f t="shared" si="30"/>
        <v>Guinea-Bissau-Africa2002</v>
      </c>
      <c r="E1005" s="10">
        <v>406669723</v>
      </c>
      <c r="F1005" s="11">
        <v>5.8000000000000003E-2</v>
      </c>
      <c r="G1005" s="11">
        <v>17</v>
      </c>
      <c r="H1005" s="12">
        <v>0</v>
      </c>
      <c r="I1005">
        <f t="array" ref="I1005:J1005">_xlfn.IFNA(VLOOKUP(D1005,ENERGY!$D$2:$F$2692,{2,3},FALSE),0)</f>
        <v>0</v>
      </c>
      <c r="J1005">
        <v>238</v>
      </c>
      <c r="K1005">
        <f t="array" ref="K1005:S1005">VLOOKUP(D1005,'HUMAN RESOURCES'!$D$2:$M$2692,{2,3,4,5,6,7,8,9,10},FALSE)</f>
        <v>4.1000000000000002E-2</v>
      </c>
      <c r="L1005">
        <v>0.104</v>
      </c>
      <c r="M1005">
        <v>53</v>
      </c>
      <c r="N1005">
        <v>51</v>
      </c>
      <c r="O1005">
        <v>0.433</v>
      </c>
      <c r="P1005">
        <v>0.53700000000000003</v>
      </c>
      <c r="Q1005">
        <v>0.03</v>
      </c>
      <c r="R1005">
        <v>1330849</v>
      </c>
      <c r="S1005">
        <v>0.38300000000000001</v>
      </c>
      <c r="T1005">
        <f t="shared" si="31"/>
        <v>0.61699999999999999</v>
      </c>
      <c r="U1005">
        <f t="array" ref="U1005:V1005">VLOOKUP(D1005,TOURISM!$D$2:$F$2692,{2,3},FALSE)</f>
        <v>2300000</v>
      </c>
      <c r="V1005">
        <v>10200000</v>
      </c>
      <c r="W1005" s="12">
        <f t="array" ref="W1005:AB1005">VLOOKUP(D1005,BUSINESS!$D$2:$J$2692,{2,3,4,5,6,7},FALSE)</f>
        <v>0</v>
      </c>
      <c r="X1005" s="12">
        <v>0</v>
      </c>
      <c r="Y1005" s="12">
        <v>0</v>
      </c>
      <c r="Z1005" s="12">
        <v>0</v>
      </c>
      <c r="AA1005" s="11">
        <v>0.01</v>
      </c>
      <c r="AB1005" s="11">
        <v>0</v>
      </c>
    </row>
    <row r="1006" spans="1:28" ht="15" x14ac:dyDescent="0.25">
      <c r="A1006" s="7" t="s">
        <v>156</v>
      </c>
      <c r="B1006" s="12" t="s">
        <v>77</v>
      </c>
      <c r="C1006" s="19">
        <v>2003</v>
      </c>
      <c r="D1006" s="9" t="str">
        <f t="shared" si="30"/>
        <v>Guinea-Bissau-Africa2003</v>
      </c>
      <c r="E1006" s="10">
        <v>465414408</v>
      </c>
      <c r="F1006" s="11">
        <v>5.8000000000000003E-2</v>
      </c>
      <c r="G1006" s="11">
        <v>20</v>
      </c>
      <c r="H1006" s="12">
        <v>0</v>
      </c>
      <c r="I1006">
        <f t="array" ref="I1006:J1006">_xlfn.IFNA(VLOOKUP(D1006,ENERGY!$D$2:$F$2692,{2,3},FALSE),0)</f>
        <v>0</v>
      </c>
      <c r="J1006">
        <v>235</v>
      </c>
      <c r="K1006">
        <f t="array" ref="K1006:S1006">VLOOKUP(D1006,'HUMAN RESOURCES'!$D$2:$M$2692,{2,3,4,5,6,7,8,9,10},FALSE)</f>
        <v>4.1000000000000002E-2</v>
      </c>
      <c r="L1006">
        <v>0.10100000000000001</v>
      </c>
      <c r="M1006">
        <v>53</v>
      </c>
      <c r="N1006">
        <v>51</v>
      </c>
      <c r="O1006">
        <v>0.43099999999999999</v>
      </c>
      <c r="P1006">
        <v>0.53900000000000003</v>
      </c>
      <c r="Q1006">
        <v>0.03</v>
      </c>
      <c r="R1006">
        <v>1360559</v>
      </c>
      <c r="S1006">
        <v>0.39200000000000002</v>
      </c>
      <c r="T1006">
        <f t="shared" si="31"/>
        <v>0.60799999999999998</v>
      </c>
      <c r="U1006">
        <f t="array" ref="U1006:V1006">VLOOKUP(D1006,TOURISM!$D$2:$F$2692,{2,3},FALSE)</f>
        <v>2400000</v>
      </c>
      <c r="V1006">
        <v>21300000</v>
      </c>
      <c r="W1006" s="12">
        <f t="array" ref="W1006:AB1006">VLOOKUP(D1006,BUSINESS!$D$2:$J$2692,{2,3,4,5,6,7},FALSE)</f>
        <v>0</v>
      </c>
      <c r="X1006" s="12">
        <v>0</v>
      </c>
      <c r="Y1006" s="12">
        <v>0</v>
      </c>
      <c r="Z1006" s="12">
        <v>0</v>
      </c>
      <c r="AA1006" s="11">
        <v>1.4E-2</v>
      </c>
      <c r="AB1006" s="11">
        <v>1E-3</v>
      </c>
    </row>
    <row r="1007" spans="1:28" ht="15" x14ac:dyDescent="0.25">
      <c r="A1007" s="7" t="s">
        <v>156</v>
      </c>
      <c r="B1007" s="12" t="s">
        <v>77</v>
      </c>
      <c r="C1007" s="19">
        <v>2004</v>
      </c>
      <c r="D1007" s="9" t="str">
        <f t="shared" si="30"/>
        <v>Guinea-Bissau-Africa2004</v>
      </c>
      <c r="E1007" s="10">
        <v>522651788</v>
      </c>
      <c r="F1007" s="11">
        <v>5.2999999999999999E-2</v>
      </c>
      <c r="G1007" s="11">
        <v>20</v>
      </c>
      <c r="H1007" s="12">
        <v>0</v>
      </c>
      <c r="I1007">
        <f t="array" ref="I1007:J1007">_xlfn.IFNA(VLOOKUP(D1007,ENERGY!$D$2:$F$2692,{2,3},FALSE),0)</f>
        <v>0</v>
      </c>
      <c r="J1007">
        <v>227</v>
      </c>
      <c r="K1007">
        <f t="array" ref="K1007:S1007">VLOOKUP(D1007,'HUMAN RESOURCES'!$D$2:$M$2692,{2,3,4,5,6,7,8,9,10},FALSE)</f>
        <v>0.04</v>
      </c>
      <c r="L1007">
        <v>9.9000000000000005E-2</v>
      </c>
      <c r="M1007">
        <v>53</v>
      </c>
      <c r="N1007">
        <v>51</v>
      </c>
      <c r="O1007">
        <v>0.43</v>
      </c>
      <c r="P1007">
        <v>0.54</v>
      </c>
      <c r="Q1007">
        <v>2.9000000000000001E-2</v>
      </c>
      <c r="R1007">
        <v>1390791</v>
      </c>
      <c r="S1007">
        <v>0.4</v>
      </c>
      <c r="T1007">
        <f t="shared" si="31"/>
        <v>0.6</v>
      </c>
      <c r="U1007">
        <f t="array" ref="U1007:V1007">VLOOKUP(D1007,TOURISM!$D$2:$F$2692,{2,3},FALSE)</f>
        <v>2200000</v>
      </c>
      <c r="V1007">
        <v>22300000</v>
      </c>
      <c r="W1007" s="12">
        <f t="array" ref="W1007:AB1007">VLOOKUP(D1007,BUSINESS!$D$2:$J$2692,{2,3,4,5,6,7},FALSE)</f>
        <v>0</v>
      </c>
      <c r="X1007" s="12">
        <v>0</v>
      </c>
      <c r="Y1007" s="12">
        <v>0</v>
      </c>
      <c r="Z1007" s="12">
        <v>0</v>
      </c>
      <c r="AA1007" s="11">
        <v>1.7999999999999999E-2</v>
      </c>
      <c r="AB1007" s="11">
        <v>2.8000000000000001E-2</v>
      </c>
    </row>
    <row r="1008" spans="1:28" ht="15" x14ac:dyDescent="0.25">
      <c r="A1008" s="7" t="s">
        <v>156</v>
      </c>
      <c r="B1008" s="12" t="s">
        <v>77</v>
      </c>
      <c r="C1008" s="19">
        <v>2005</v>
      </c>
      <c r="D1008" s="9" t="str">
        <f t="shared" si="30"/>
        <v>Guinea-Bissau-Africa2005</v>
      </c>
      <c r="E1008" s="10">
        <v>572853554</v>
      </c>
      <c r="F1008" s="11">
        <v>5.7000000000000002E-2</v>
      </c>
      <c r="G1008" s="11">
        <v>24</v>
      </c>
      <c r="H1008" s="12">
        <v>0</v>
      </c>
      <c r="I1008">
        <f t="array" ref="I1008:J1008">_xlfn.IFNA(VLOOKUP(D1008,ENERGY!$D$2:$F$2692,{2,3},FALSE),0)</f>
        <v>86</v>
      </c>
      <c r="J1008">
        <v>202</v>
      </c>
      <c r="K1008">
        <f t="array" ref="K1008:S1008">VLOOKUP(D1008,'HUMAN RESOURCES'!$D$2:$M$2692,{2,3,4,5,6,7,8,9,10},FALSE)</f>
        <v>0.04</v>
      </c>
      <c r="L1008">
        <v>9.6000000000000002E-2</v>
      </c>
      <c r="M1008">
        <v>53</v>
      </c>
      <c r="N1008">
        <v>51</v>
      </c>
      <c r="O1008">
        <v>0.42899999999999999</v>
      </c>
      <c r="P1008">
        <v>0.54200000000000004</v>
      </c>
      <c r="Q1008">
        <v>2.9000000000000001E-2</v>
      </c>
      <c r="R1008">
        <v>1421515</v>
      </c>
      <c r="S1008">
        <v>0.40899999999999997</v>
      </c>
      <c r="T1008">
        <f t="shared" si="31"/>
        <v>0.59099999999999997</v>
      </c>
      <c r="U1008">
        <f t="array" ref="U1008:V1008">VLOOKUP(D1008,TOURISM!$D$2:$F$2692,{2,3},FALSE)</f>
        <v>1600000</v>
      </c>
      <c r="V1008">
        <v>18900000</v>
      </c>
      <c r="W1008" s="12">
        <f t="array" ref="W1008:AB1008">VLOOKUP(D1008,BUSINESS!$D$2:$J$2692,{2,3,4,5,6,7},FALSE)</f>
        <v>0.54200000000000004</v>
      </c>
      <c r="X1008" s="12">
        <v>259</v>
      </c>
      <c r="Y1008" s="12">
        <v>0</v>
      </c>
      <c r="Z1008" s="12">
        <v>208</v>
      </c>
      <c r="AA1008" s="11">
        <v>1.9E-2</v>
      </c>
      <c r="AB1008" s="11">
        <v>7.0000000000000007E-2</v>
      </c>
    </row>
    <row r="1009" spans="1:28" ht="15" x14ac:dyDescent="0.25">
      <c r="A1009" s="7" t="s">
        <v>156</v>
      </c>
      <c r="B1009" s="12" t="s">
        <v>77</v>
      </c>
      <c r="C1009" s="19">
        <v>2006</v>
      </c>
      <c r="D1009" s="9" t="str">
        <f t="shared" si="30"/>
        <v>Guinea-Bissau-Africa2006</v>
      </c>
      <c r="E1009" s="10">
        <v>578517349</v>
      </c>
      <c r="F1009" s="11">
        <v>5.8999999999999997E-2</v>
      </c>
      <c r="G1009" s="11">
        <v>24</v>
      </c>
      <c r="H1009" s="12">
        <v>0</v>
      </c>
      <c r="I1009">
        <f t="array" ref="I1009:J1009">_xlfn.IFNA(VLOOKUP(D1009,ENERGY!$D$2:$F$2692,{2,3},FALSE),0)</f>
        <v>0</v>
      </c>
      <c r="J1009">
        <v>0</v>
      </c>
      <c r="K1009">
        <f t="array" ref="K1009:S1009">VLOOKUP(D1009,'HUMAN RESOURCES'!$D$2:$M$2692,{2,3,4,5,6,7,8,9,10},FALSE)</f>
        <v>0.04</v>
      </c>
      <c r="L1009">
        <v>9.4E-2</v>
      </c>
      <c r="M1009">
        <v>54</v>
      </c>
      <c r="N1009">
        <v>52</v>
      </c>
      <c r="O1009">
        <v>0.42699999999999999</v>
      </c>
      <c r="P1009">
        <v>0.54400000000000004</v>
      </c>
      <c r="Q1009">
        <v>2.9000000000000001E-2</v>
      </c>
      <c r="R1009">
        <v>1452659</v>
      </c>
      <c r="S1009">
        <v>0.41699999999999998</v>
      </c>
      <c r="T1009">
        <f t="shared" si="31"/>
        <v>0.58299999999999996</v>
      </c>
      <c r="U1009">
        <f t="array" ref="U1009:V1009">VLOOKUP(D1009,TOURISM!$D$2:$F$2692,{2,3},FALSE)</f>
        <v>2800000</v>
      </c>
      <c r="V1009">
        <v>17800000</v>
      </c>
      <c r="W1009" s="12">
        <f t="array" ref="W1009:AB1009">VLOOKUP(D1009,BUSINESS!$D$2:$J$2692,{2,3,4,5,6,7},FALSE)</f>
        <v>0.45900000000000002</v>
      </c>
      <c r="X1009" s="12">
        <v>259</v>
      </c>
      <c r="Y1009" s="12">
        <v>0</v>
      </c>
      <c r="Z1009" s="12">
        <v>208</v>
      </c>
      <c r="AA1009" s="11">
        <v>2.1000000000000001E-2</v>
      </c>
      <c r="AB1009" s="11">
        <v>0.108</v>
      </c>
    </row>
    <row r="1010" spans="1:28" ht="15" x14ac:dyDescent="0.25">
      <c r="A1010" s="7" t="s">
        <v>156</v>
      </c>
      <c r="B1010" s="12" t="s">
        <v>77</v>
      </c>
      <c r="C1010" s="19">
        <v>2007</v>
      </c>
      <c r="D1010" s="9" t="str">
        <f t="shared" si="30"/>
        <v>Guinea-Bissau-Africa2007</v>
      </c>
      <c r="E1010" s="10">
        <v>690721769</v>
      </c>
      <c r="F1010" s="11">
        <v>6.0999999999999999E-2</v>
      </c>
      <c r="G1010" s="11">
        <v>29</v>
      </c>
      <c r="H1010" s="12">
        <v>0</v>
      </c>
      <c r="I1010">
        <f t="array" ref="I1010:J1010">_xlfn.IFNA(VLOOKUP(D1010,ENERGY!$D$2:$F$2692,{2,3},FALSE),0)</f>
        <v>95</v>
      </c>
      <c r="J1010">
        <v>231</v>
      </c>
      <c r="K1010">
        <f t="array" ref="K1010:S1010">VLOOKUP(D1010,'HUMAN RESOURCES'!$D$2:$M$2692,{2,3,4,5,6,7,8,9,10},FALSE)</f>
        <v>0.04</v>
      </c>
      <c r="L1010">
        <v>9.0999999999999998E-2</v>
      </c>
      <c r="M1010">
        <v>54</v>
      </c>
      <c r="N1010">
        <v>52</v>
      </c>
      <c r="O1010">
        <v>0.42499999999999999</v>
      </c>
      <c r="P1010">
        <v>0.54600000000000004</v>
      </c>
      <c r="Q1010">
        <v>2.9000000000000001E-2</v>
      </c>
      <c r="R1010">
        <v>1484337</v>
      </c>
      <c r="S1010">
        <v>0.42599999999999999</v>
      </c>
      <c r="T1010">
        <f t="shared" si="31"/>
        <v>0.57400000000000007</v>
      </c>
      <c r="U1010">
        <f t="array" ref="U1010:V1010">VLOOKUP(D1010,TOURISM!$D$2:$F$2692,{2,3},FALSE)</f>
        <v>28400000</v>
      </c>
      <c r="V1010">
        <v>40700000</v>
      </c>
      <c r="W1010" s="12">
        <f t="array" ref="W1010:AB1010">VLOOKUP(D1010,BUSINESS!$D$2:$J$2692,{2,3,4,5,6,7},FALSE)</f>
        <v>0.45900000000000002</v>
      </c>
      <c r="X1010" s="12">
        <v>259</v>
      </c>
      <c r="Y1010" s="12">
        <v>0</v>
      </c>
      <c r="Z1010" s="12">
        <v>208</v>
      </c>
      <c r="AA1010" s="11">
        <v>2.1999999999999999E-2</v>
      </c>
      <c r="AB1010" s="11">
        <v>0.2</v>
      </c>
    </row>
    <row r="1011" spans="1:28" ht="15" x14ac:dyDescent="0.25">
      <c r="A1011" s="7" t="s">
        <v>156</v>
      </c>
      <c r="B1011" s="12" t="s">
        <v>77</v>
      </c>
      <c r="C1011" s="19">
        <v>2008</v>
      </c>
      <c r="D1011" s="9" t="str">
        <f t="shared" si="30"/>
        <v>Guinea-Bissau-Africa2008</v>
      </c>
      <c r="E1011" s="10">
        <v>842890956</v>
      </c>
      <c r="F1011" s="11">
        <v>0.06</v>
      </c>
      <c r="G1011" s="11">
        <v>34</v>
      </c>
      <c r="H1011" s="12">
        <v>0</v>
      </c>
      <c r="I1011">
        <f t="array" ref="I1011:J1011">_xlfn.IFNA(VLOOKUP(D1011,ENERGY!$D$2:$F$2692,{2,3},FALSE),0)</f>
        <v>87</v>
      </c>
      <c r="J1011">
        <v>213</v>
      </c>
      <c r="K1011">
        <f t="array" ref="K1011:S1011">VLOOKUP(D1011,'HUMAN RESOURCES'!$D$2:$M$2692,{2,3,4,5,6,7,8,9,10},FALSE)</f>
        <v>3.9E-2</v>
      </c>
      <c r="L1011">
        <v>8.8999999999999996E-2</v>
      </c>
      <c r="M1011">
        <v>55</v>
      </c>
      <c r="N1011">
        <v>52</v>
      </c>
      <c r="O1011">
        <v>0.42299999999999999</v>
      </c>
      <c r="P1011">
        <v>0.54800000000000004</v>
      </c>
      <c r="Q1011">
        <v>2.9000000000000001E-2</v>
      </c>
      <c r="R1011">
        <v>1516920</v>
      </c>
      <c r="S1011">
        <v>0.435</v>
      </c>
      <c r="T1011">
        <f t="shared" si="31"/>
        <v>0.56499999999999995</v>
      </c>
      <c r="U1011">
        <f t="array" ref="U1011:V1011">VLOOKUP(D1011,TOURISM!$D$2:$F$2692,{2,3},FALSE)</f>
        <v>38200000</v>
      </c>
      <c r="V1011">
        <v>46100000</v>
      </c>
      <c r="W1011" s="12">
        <f t="array" ref="W1011:AB1011">VLOOKUP(D1011,BUSINESS!$D$2:$J$2692,{2,3,4,5,6,7},FALSE)</f>
        <v>0.45900000000000002</v>
      </c>
      <c r="X1011" s="12">
        <v>259</v>
      </c>
      <c r="Y1011" s="12">
        <v>0</v>
      </c>
      <c r="Z1011" s="12">
        <v>208</v>
      </c>
      <c r="AA1011" s="11">
        <v>2.4E-2</v>
      </c>
      <c r="AB1011" s="11">
        <v>0.33</v>
      </c>
    </row>
    <row r="1012" spans="1:28" ht="15" x14ac:dyDescent="0.25">
      <c r="A1012" s="7" t="s">
        <v>156</v>
      </c>
      <c r="B1012" s="12" t="s">
        <v>77</v>
      </c>
      <c r="C1012" s="19">
        <v>2009</v>
      </c>
      <c r="D1012" s="9" t="str">
        <f t="shared" si="30"/>
        <v>Guinea-Bissau-Africa2009</v>
      </c>
      <c r="E1012" s="10">
        <v>832530157</v>
      </c>
      <c r="F1012" s="11">
        <v>6.8000000000000005E-2</v>
      </c>
      <c r="G1012" s="11">
        <v>36</v>
      </c>
      <c r="H1012" s="12">
        <v>0</v>
      </c>
      <c r="I1012">
        <f t="array" ref="I1012:J1012">_xlfn.IFNA(VLOOKUP(D1012,ENERGY!$D$2:$F$2692,{2,3},FALSE),0)</f>
        <v>0</v>
      </c>
      <c r="J1012">
        <v>0</v>
      </c>
      <c r="K1012">
        <f t="array" ref="K1012:S1012">VLOOKUP(D1012,'HUMAN RESOURCES'!$D$2:$M$2692,{2,3,4,5,6,7,8,9,10},FALSE)</f>
        <v>3.9E-2</v>
      </c>
      <c r="L1012">
        <v>8.6999999999999994E-2</v>
      </c>
      <c r="M1012">
        <v>55</v>
      </c>
      <c r="N1012">
        <v>52</v>
      </c>
      <c r="O1012">
        <v>0.42099999999999999</v>
      </c>
      <c r="P1012">
        <v>0.55000000000000004</v>
      </c>
      <c r="Q1012">
        <v>0.03</v>
      </c>
      <c r="R1012">
        <v>1550905</v>
      </c>
      <c r="S1012">
        <v>0.443</v>
      </c>
      <c r="T1012">
        <f t="shared" si="31"/>
        <v>0.55699999999999994</v>
      </c>
      <c r="U1012">
        <f t="array" ref="U1012:V1012">VLOOKUP(D1012,TOURISM!$D$2:$F$2692,{2,3},FALSE)</f>
        <v>12000000</v>
      </c>
      <c r="V1012">
        <v>26000000</v>
      </c>
      <c r="W1012" s="12">
        <f t="array" ref="W1012:AB1012">VLOOKUP(D1012,BUSINESS!$D$2:$J$2692,{2,3,4,5,6,7},FALSE)</f>
        <v>0.45900000000000002</v>
      </c>
      <c r="X1012" s="12">
        <v>216</v>
      </c>
      <c r="Y1012" s="12">
        <v>0</v>
      </c>
      <c r="Z1012" s="12">
        <v>208</v>
      </c>
      <c r="AA1012" s="11">
        <v>2.3E-2</v>
      </c>
      <c r="AB1012" s="11">
        <v>0.36099999999999999</v>
      </c>
    </row>
    <row r="1013" spans="1:28" ht="15" x14ac:dyDescent="0.25">
      <c r="A1013" s="7" t="s">
        <v>156</v>
      </c>
      <c r="B1013" s="12" t="s">
        <v>77</v>
      </c>
      <c r="C1013" s="19">
        <v>2010</v>
      </c>
      <c r="D1013" s="9" t="str">
        <f t="shared" si="30"/>
        <v>Guinea-Bissau-Africa2010</v>
      </c>
      <c r="E1013" s="10">
        <v>835390893</v>
      </c>
      <c r="F1013" s="11">
        <v>7.0999999999999994E-2</v>
      </c>
      <c r="G1013" s="11">
        <v>38</v>
      </c>
      <c r="H1013" s="12">
        <v>0</v>
      </c>
      <c r="I1013">
        <f t="array" ref="I1013:J1013">_xlfn.IFNA(VLOOKUP(D1013,ENERGY!$D$2:$F$2692,{2,3},FALSE),0)</f>
        <v>0</v>
      </c>
      <c r="J1013">
        <v>194</v>
      </c>
      <c r="K1013">
        <f t="array" ref="K1013:S1013">VLOOKUP(D1013,'HUMAN RESOURCES'!$D$2:$M$2692,{2,3,4,5,6,7,8,9,10},FALSE)</f>
        <v>3.9E-2</v>
      </c>
      <c r="L1013">
        <v>8.5000000000000006E-2</v>
      </c>
      <c r="M1013">
        <v>55</v>
      </c>
      <c r="N1013">
        <v>52</v>
      </c>
      <c r="O1013">
        <v>0.41899999999999998</v>
      </c>
      <c r="P1013">
        <v>0.55100000000000005</v>
      </c>
      <c r="Q1013">
        <v>0.03</v>
      </c>
      <c r="R1013">
        <v>1586624</v>
      </c>
      <c r="S1013">
        <v>0.45200000000000001</v>
      </c>
      <c r="T1013">
        <f t="shared" si="31"/>
        <v>0.54800000000000004</v>
      </c>
      <c r="U1013">
        <f t="array" ref="U1013:V1013">VLOOKUP(D1013,TOURISM!$D$2:$F$2692,{2,3},FALSE)</f>
        <v>13600000</v>
      </c>
      <c r="V1013">
        <v>29500000</v>
      </c>
      <c r="W1013" s="12">
        <f t="array" ref="W1013:AB1013">VLOOKUP(D1013,BUSINESS!$D$2:$J$2692,{2,3,4,5,6,7},FALSE)</f>
        <v>0.45900000000000002</v>
      </c>
      <c r="X1013" s="12">
        <v>216</v>
      </c>
      <c r="Y1013" s="12">
        <v>0</v>
      </c>
      <c r="Z1013" s="12">
        <v>208</v>
      </c>
      <c r="AA1013" s="11">
        <v>2.5000000000000001E-2</v>
      </c>
      <c r="AB1013" s="11">
        <v>0.42699999999999999</v>
      </c>
    </row>
    <row r="1014" spans="1:28" ht="15" x14ac:dyDescent="0.25">
      <c r="A1014" s="7" t="s">
        <v>156</v>
      </c>
      <c r="B1014" s="12" t="s">
        <v>77</v>
      </c>
      <c r="C1014" s="19">
        <v>2011</v>
      </c>
      <c r="D1014" s="9" t="str">
        <f t="shared" si="30"/>
        <v>Guinea-Bissau-Africa2011</v>
      </c>
      <c r="E1014" s="10">
        <v>967762549</v>
      </c>
      <c r="F1014" s="11">
        <v>6.3E-2</v>
      </c>
      <c r="G1014" s="11">
        <v>35</v>
      </c>
      <c r="H1014" s="12">
        <v>0</v>
      </c>
      <c r="I1014">
        <f t="array" ref="I1014:J1014">_xlfn.IFNA(VLOOKUP(D1014,ENERGY!$D$2:$F$2692,{2,3},FALSE),0)</f>
        <v>90</v>
      </c>
      <c r="J1014">
        <v>216</v>
      </c>
      <c r="K1014">
        <f t="array" ref="K1014:S1014">VLOOKUP(D1014,'HUMAN RESOURCES'!$D$2:$M$2692,{2,3,4,5,6,7,8,9,10},FALSE)</f>
        <v>3.7999999999999999E-2</v>
      </c>
      <c r="L1014">
        <v>8.2000000000000003E-2</v>
      </c>
      <c r="M1014">
        <v>55</v>
      </c>
      <c r="N1014">
        <v>52</v>
      </c>
      <c r="O1014">
        <v>0.41699999999999998</v>
      </c>
      <c r="P1014">
        <v>0.55300000000000005</v>
      </c>
      <c r="Q1014">
        <v>2.9000000000000001E-2</v>
      </c>
      <c r="R1014">
        <v>1624228</v>
      </c>
      <c r="S1014">
        <v>0.46100000000000002</v>
      </c>
      <c r="T1014">
        <f t="shared" si="31"/>
        <v>0.53899999999999992</v>
      </c>
      <c r="U1014">
        <f t="array" ref="U1014:V1014">VLOOKUP(D1014,TOURISM!$D$2:$F$2692,{2,3},FALSE)</f>
        <v>0</v>
      </c>
      <c r="V1014">
        <v>0</v>
      </c>
      <c r="W1014" s="12">
        <f t="array" ref="W1014:AB1014">VLOOKUP(D1014,BUSINESS!$D$2:$J$2692,{2,3,4,5,6,7},FALSE)</f>
        <v>0.45900000000000002</v>
      </c>
      <c r="X1014" s="12">
        <v>9</v>
      </c>
      <c r="Y1014" s="12">
        <v>0</v>
      </c>
      <c r="Z1014" s="12">
        <v>208</v>
      </c>
      <c r="AA1014" s="11">
        <v>2.7E-2</v>
      </c>
      <c r="AB1014" s="11">
        <v>0.45100000000000001</v>
      </c>
    </row>
    <row r="1015" spans="1:28" ht="15" x14ac:dyDescent="0.25">
      <c r="A1015" s="7" t="s">
        <v>156</v>
      </c>
      <c r="B1015" s="12" t="s">
        <v>77</v>
      </c>
      <c r="C1015" s="19">
        <v>2012</v>
      </c>
      <c r="D1015" s="9" t="str">
        <f t="shared" si="30"/>
        <v>Guinea-Bissau-Africa2012</v>
      </c>
      <c r="E1015" s="10">
        <v>822320638</v>
      </c>
      <c r="F1015" s="11">
        <v>5.8999999999999997E-2</v>
      </c>
      <c r="G1015" s="11">
        <v>30</v>
      </c>
      <c r="H1015" s="12">
        <v>0</v>
      </c>
      <c r="I1015">
        <f t="array" ref="I1015:J1015">_xlfn.IFNA(VLOOKUP(D1015,ENERGY!$D$2:$F$2692,{2,3},FALSE),0)</f>
        <v>0</v>
      </c>
      <c r="J1015">
        <v>0</v>
      </c>
      <c r="K1015">
        <f t="array" ref="K1015:S1015">VLOOKUP(D1015,'HUMAN RESOURCES'!$D$2:$M$2692,{2,3,4,5,6,7,8,9,10},FALSE)</f>
        <v>3.7999999999999999E-2</v>
      </c>
      <c r="L1015">
        <v>0.08</v>
      </c>
      <c r="M1015">
        <v>56</v>
      </c>
      <c r="N1015">
        <v>53</v>
      </c>
      <c r="O1015">
        <v>0.41599999999999998</v>
      </c>
      <c r="P1015">
        <v>0.55500000000000005</v>
      </c>
      <c r="Q1015">
        <v>2.9000000000000001E-2</v>
      </c>
      <c r="R1015">
        <v>1663558</v>
      </c>
      <c r="S1015">
        <v>0.46899999999999997</v>
      </c>
      <c r="T1015">
        <f t="shared" si="31"/>
        <v>0.53100000000000003</v>
      </c>
      <c r="U1015">
        <f t="array" ref="U1015:V1015">VLOOKUP(D1015,TOURISM!$D$2:$F$2692,{2,3},FALSE)</f>
        <v>0</v>
      </c>
      <c r="V1015">
        <v>0</v>
      </c>
      <c r="W1015" s="12">
        <f t="array" ref="W1015:AB1015">VLOOKUP(D1015,BUSINESS!$D$2:$J$2692,{2,3,4,5,6,7},FALSE)</f>
        <v>0.45900000000000002</v>
      </c>
      <c r="X1015" s="12">
        <v>9</v>
      </c>
      <c r="Y1015" s="12">
        <v>181</v>
      </c>
      <c r="Z1015" s="12">
        <v>208</v>
      </c>
      <c r="AA1015" s="11">
        <v>2.9000000000000001E-2</v>
      </c>
      <c r="AB1015" s="11">
        <v>0.63100000000000001</v>
      </c>
    </row>
    <row r="1016" spans="1:28" ht="15" x14ac:dyDescent="0.25">
      <c r="A1016" s="7" t="s">
        <v>157</v>
      </c>
      <c r="B1016" s="12" t="s">
        <v>84</v>
      </c>
      <c r="C1016" s="19">
        <v>2000</v>
      </c>
      <c r="D1016" s="9" t="str">
        <f t="shared" si="30"/>
        <v>Guyana-The Americas2000</v>
      </c>
      <c r="E1016" s="10">
        <v>712667925</v>
      </c>
      <c r="F1016" s="11">
        <v>5.8000000000000003E-2</v>
      </c>
      <c r="G1016" s="11">
        <v>56</v>
      </c>
      <c r="H1016" s="11">
        <v>0.17299999999999999</v>
      </c>
      <c r="I1016">
        <f t="array" ref="I1016:J1016">_xlfn.IFNA(VLOOKUP(D1016,ENERGY!$D$2:$F$2692,{2,3},FALSE),0)</f>
        <v>0</v>
      </c>
      <c r="J1016">
        <v>0</v>
      </c>
      <c r="K1016">
        <f t="array" ref="K1016:S1016">VLOOKUP(D1016,'HUMAN RESOURCES'!$D$2:$M$2692,{2,3,4,5,6,7,8,9,10},FALSE)</f>
        <v>2.1999999999999999E-2</v>
      </c>
      <c r="L1016">
        <v>3.9E-2</v>
      </c>
      <c r="M1016">
        <v>67</v>
      </c>
      <c r="N1016">
        <v>60</v>
      </c>
      <c r="O1016">
        <v>0.35399999999999998</v>
      </c>
      <c r="P1016">
        <v>0.60199999999999998</v>
      </c>
      <c r="Q1016">
        <v>4.4999999999999998E-2</v>
      </c>
      <c r="R1016">
        <v>744471</v>
      </c>
      <c r="S1016">
        <v>0.28699999999999998</v>
      </c>
      <c r="T1016">
        <f t="shared" si="31"/>
        <v>0.71300000000000008</v>
      </c>
      <c r="U1016">
        <f t="array" ref="U1016:V1016">VLOOKUP(D1016,TOURISM!$D$2:$F$2692,{2,3},FALSE)</f>
        <v>80000000</v>
      </c>
      <c r="V1016">
        <v>77000000</v>
      </c>
      <c r="W1016" s="12">
        <f t="array" ref="W1016:AB1016">VLOOKUP(D1016,BUSINESS!$D$2:$J$2692,{2,3,4,5,6,7},FALSE)</f>
        <v>0</v>
      </c>
      <c r="X1016" s="12">
        <v>0</v>
      </c>
      <c r="Y1016" s="12">
        <v>0</v>
      </c>
      <c r="Z1016" s="12">
        <v>0</v>
      </c>
      <c r="AA1016" s="11">
        <v>6.6000000000000003E-2</v>
      </c>
      <c r="AB1016" s="11">
        <v>5.3999999999999999E-2</v>
      </c>
    </row>
    <row r="1017" spans="1:28" ht="15" x14ac:dyDescent="0.25">
      <c r="A1017" s="7" t="s">
        <v>157</v>
      </c>
      <c r="B1017" s="12" t="s">
        <v>84</v>
      </c>
      <c r="C1017" s="19">
        <v>2001</v>
      </c>
      <c r="D1017" s="9" t="str">
        <f t="shared" si="30"/>
        <v>Guyana-The Americas2001</v>
      </c>
      <c r="E1017" s="10">
        <v>696281469</v>
      </c>
      <c r="F1017" s="11">
        <v>5.8000000000000003E-2</v>
      </c>
      <c r="G1017" s="11">
        <v>54</v>
      </c>
      <c r="H1017" s="11">
        <v>0.17</v>
      </c>
      <c r="I1017">
        <f t="array" ref="I1017:J1017">_xlfn.IFNA(VLOOKUP(D1017,ENERGY!$D$2:$F$2692,{2,3},FALSE),0)</f>
        <v>0</v>
      </c>
      <c r="J1017">
        <v>0</v>
      </c>
      <c r="K1017">
        <f t="array" ref="K1017:S1017">VLOOKUP(D1017,'HUMAN RESOURCES'!$D$2:$M$2692,{2,3,4,5,6,7,8,9,10},FALSE)</f>
        <v>2.1999999999999999E-2</v>
      </c>
      <c r="L1017">
        <v>3.7999999999999999E-2</v>
      </c>
      <c r="M1017">
        <v>67</v>
      </c>
      <c r="N1017">
        <v>60</v>
      </c>
      <c r="O1017">
        <v>0.35599999999999998</v>
      </c>
      <c r="P1017">
        <v>0.60099999999999998</v>
      </c>
      <c r="Q1017">
        <v>4.3999999999999997E-2</v>
      </c>
      <c r="R1017">
        <v>747657</v>
      </c>
      <c r="S1017">
        <v>0.28599999999999998</v>
      </c>
      <c r="T1017">
        <f t="shared" si="31"/>
        <v>0.71399999999999997</v>
      </c>
      <c r="U1017">
        <f t="array" ref="U1017:V1017">VLOOKUP(D1017,TOURISM!$D$2:$F$2692,{2,3},FALSE)</f>
        <v>65000000</v>
      </c>
      <c r="V1017">
        <v>62000000</v>
      </c>
      <c r="W1017" s="12">
        <f t="array" ref="W1017:AB1017">VLOOKUP(D1017,BUSINESS!$D$2:$J$2692,{2,3,4,5,6,7},FALSE)</f>
        <v>0</v>
      </c>
      <c r="X1017" s="12">
        <v>0</v>
      </c>
      <c r="Y1017" s="12">
        <v>0</v>
      </c>
      <c r="Z1017" s="12">
        <v>0</v>
      </c>
      <c r="AA1017" s="11">
        <v>0.13200000000000001</v>
      </c>
      <c r="AB1017" s="11">
        <v>0.10100000000000001</v>
      </c>
    </row>
    <row r="1018" spans="1:28" ht="15" x14ac:dyDescent="0.25">
      <c r="A1018" s="7" t="s">
        <v>157</v>
      </c>
      <c r="B1018" s="12" t="s">
        <v>84</v>
      </c>
      <c r="C1018" s="19">
        <v>2002</v>
      </c>
      <c r="D1018" s="9" t="str">
        <f t="shared" si="30"/>
        <v>Guyana-The Americas2002</v>
      </c>
      <c r="E1018" s="10">
        <v>722460912</v>
      </c>
      <c r="F1018" s="11">
        <v>5.8000000000000003E-2</v>
      </c>
      <c r="G1018" s="11">
        <v>56</v>
      </c>
      <c r="H1018" s="11">
        <v>0.16300000000000001</v>
      </c>
      <c r="I1018">
        <f t="array" ref="I1018:J1018">_xlfn.IFNA(VLOOKUP(D1018,ENERGY!$D$2:$F$2692,{2,3},FALSE),0)</f>
        <v>0</v>
      </c>
      <c r="J1018">
        <v>1701</v>
      </c>
      <c r="K1018">
        <f t="array" ref="K1018:S1018">VLOOKUP(D1018,'HUMAN RESOURCES'!$D$2:$M$2692,{2,3,4,5,6,7,8,9,10},FALSE)</f>
        <v>2.1999999999999999E-2</v>
      </c>
      <c r="L1018">
        <v>3.6999999999999998E-2</v>
      </c>
      <c r="M1018">
        <v>67</v>
      </c>
      <c r="N1018">
        <v>60</v>
      </c>
      <c r="O1018">
        <v>0.35799999999999998</v>
      </c>
      <c r="P1018">
        <v>0.6</v>
      </c>
      <c r="Q1018">
        <v>4.2000000000000003E-2</v>
      </c>
      <c r="R1018">
        <v>750629</v>
      </c>
      <c r="S1018">
        <v>0.28499999999999998</v>
      </c>
      <c r="T1018">
        <f t="shared" si="31"/>
        <v>0.71500000000000008</v>
      </c>
      <c r="U1018">
        <f t="array" ref="U1018:V1018">VLOOKUP(D1018,TOURISM!$D$2:$F$2692,{2,3},FALSE)</f>
        <v>53000000</v>
      </c>
      <c r="V1018">
        <v>44000000</v>
      </c>
      <c r="W1018" s="12">
        <f t="array" ref="W1018:AB1018">VLOOKUP(D1018,BUSINESS!$D$2:$J$2692,{2,3,4,5,6,7},FALSE)</f>
        <v>0</v>
      </c>
      <c r="X1018" s="12">
        <v>0</v>
      </c>
      <c r="Y1018" s="12">
        <v>0</v>
      </c>
      <c r="Z1018" s="12">
        <v>0</v>
      </c>
      <c r="AA1018" s="11">
        <v>0</v>
      </c>
      <c r="AB1018" s="11">
        <v>0.106</v>
      </c>
    </row>
    <row r="1019" spans="1:28" ht="15" x14ac:dyDescent="0.25">
      <c r="A1019" s="7" t="s">
        <v>157</v>
      </c>
      <c r="B1019" s="12" t="s">
        <v>84</v>
      </c>
      <c r="C1019" s="19">
        <v>2003</v>
      </c>
      <c r="D1019" s="9" t="str">
        <f t="shared" si="30"/>
        <v>Guyana-The Americas2003</v>
      </c>
      <c r="E1019" s="10">
        <v>741929343</v>
      </c>
      <c r="F1019" s="11">
        <v>5.6000000000000001E-2</v>
      </c>
      <c r="G1019" s="11">
        <v>55</v>
      </c>
      <c r="H1019" s="11">
        <v>0.15</v>
      </c>
      <c r="I1019">
        <f t="array" ref="I1019:J1019">_xlfn.IFNA(VLOOKUP(D1019,ENERGY!$D$2:$F$2692,{2,3},FALSE),0)</f>
        <v>0</v>
      </c>
      <c r="J1019">
        <v>1555</v>
      </c>
      <c r="K1019">
        <f t="array" ref="K1019:S1019">VLOOKUP(D1019,'HUMAN RESOURCES'!$D$2:$M$2692,{2,3,4,5,6,7,8,9,10},FALSE)</f>
        <v>2.1999999999999999E-2</v>
      </c>
      <c r="L1019">
        <v>3.6999999999999998E-2</v>
      </c>
      <c r="M1019">
        <v>68</v>
      </c>
      <c r="N1019">
        <v>61</v>
      </c>
      <c r="O1019">
        <v>0.36</v>
      </c>
      <c r="P1019">
        <v>0.59899999999999998</v>
      </c>
      <c r="Q1019">
        <v>4.1000000000000002E-2</v>
      </c>
      <c r="R1019">
        <v>753612</v>
      </c>
      <c r="S1019">
        <v>0.28399999999999997</v>
      </c>
      <c r="T1019">
        <f t="shared" si="31"/>
        <v>0.71599999999999997</v>
      </c>
      <c r="U1019">
        <f t="array" ref="U1019:V1019">VLOOKUP(D1019,TOURISM!$D$2:$F$2692,{2,3},FALSE)</f>
        <v>28000000</v>
      </c>
      <c r="V1019">
        <v>30000000</v>
      </c>
      <c r="W1019" s="12">
        <f t="array" ref="W1019:AB1019">VLOOKUP(D1019,BUSINESS!$D$2:$J$2692,{2,3,4,5,6,7},FALSE)</f>
        <v>0</v>
      </c>
      <c r="X1019" s="12">
        <v>0</v>
      </c>
      <c r="Y1019" s="12">
        <v>0</v>
      </c>
      <c r="Z1019" s="12">
        <v>0</v>
      </c>
      <c r="AA1019" s="11">
        <v>0</v>
      </c>
      <c r="AB1019" s="11">
        <v>0.183</v>
      </c>
    </row>
    <row r="1020" spans="1:28" ht="15" x14ac:dyDescent="0.25">
      <c r="A1020" s="7" t="s">
        <v>157</v>
      </c>
      <c r="B1020" s="12" t="s">
        <v>84</v>
      </c>
      <c r="C1020" s="19">
        <v>2004</v>
      </c>
      <c r="D1020" s="9" t="str">
        <f t="shared" si="30"/>
        <v>Guyana-The Americas2004</v>
      </c>
      <c r="E1020" s="10">
        <v>785918770</v>
      </c>
      <c r="F1020" s="11">
        <v>5.2999999999999999E-2</v>
      </c>
      <c r="G1020" s="11">
        <v>55</v>
      </c>
      <c r="H1020" s="11">
        <v>0.14499999999999999</v>
      </c>
      <c r="I1020">
        <f t="array" ref="I1020:J1020">_xlfn.IFNA(VLOOKUP(D1020,ENERGY!$D$2:$F$2692,{2,3},FALSE),0)</f>
        <v>0</v>
      </c>
      <c r="J1020">
        <v>1558</v>
      </c>
      <c r="K1020">
        <f t="array" ref="K1020:S1020">VLOOKUP(D1020,'HUMAN RESOURCES'!$D$2:$M$2692,{2,3,4,5,6,7,8,9,10},FALSE)</f>
        <v>2.1999999999999999E-2</v>
      </c>
      <c r="L1020">
        <v>3.5999999999999997E-2</v>
      </c>
      <c r="M1020">
        <v>68</v>
      </c>
      <c r="N1020">
        <v>61</v>
      </c>
      <c r="O1020">
        <v>0.36299999999999999</v>
      </c>
      <c r="P1020">
        <v>0.59799999999999998</v>
      </c>
      <c r="Q1020">
        <v>3.9E-2</v>
      </c>
      <c r="R1020">
        <v>756939</v>
      </c>
      <c r="S1020">
        <v>0.28399999999999997</v>
      </c>
      <c r="T1020">
        <f t="shared" si="31"/>
        <v>0.71599999999999997</v>
      </c>
      <c r="U1020">
        <f t="array" ref="U1020:V1020">VLOOKUP(D1020,TOURISM!$D$2:$F$2692,{2,3},FALSE)</f>
        <v>27000000</v>
      </c>
      <c r="V1020">
        <v>30000000</v>
      </c>
      <c r="W1020" s="12">
        <f t="array" ref="W1020:AB1020">VLOOKUP(D1020,BUSINESS!$D$2:$J$2692,{2,3,4,5,6,7},FALSE)</f>
        <v>0</v>
      </c>
      <c r="X1020" s="12">
        <v>46</v>
      </c>
      <c r="Y1020" s="12">
        <v>0</v>
      </c>
      <c r="Z1020" s="12">
        <v>0</v>
      </c>
      <c r="AA1020" s="11">
        <v>0</v>
      </c>
      <c r="AB1020" s="11">
        <v>0.22700000000000001</v>
      </c>
    </row>
    <row r="1021" spans="1:28" ht="15" x14ac:dyDescent="0.25">
      <c r="A1021" s="7" t="s">
        <v>157</v>
      </c>
      <c r="B1021" s="12" t="s">
        <v>84</v>
      </c>
      <c r="C1021" s="19">
        <v>2005</v>
      </c>
      <c r="D1021" s="9" t="str">
        <f t="shared" si="30"/>
        <v>Guyana-The Americas2005</v>
      </c>
      <c r="E1021" s="10">
        <v>824880550</v>
      </c>
      <c r="F1021" s="11">
        <v>5.2999999999999999E-2</v>
      </c>
      <c r="G1021" s="11">
        <v>58</v>
      </c>
      <c r="H1021" s="11">
        <v>0.14499999999999999</v>
      </c>
      <c r="I1021">
        <f t="array" ref="I1021:J1021">_xlfn.IFNA(VLOOKUP(D1021,ENERGY!$D$2:$F$2692,{2,3},FALSE),0)</f>
        <v>479</v>
      </c>
      <c r="J1021">
        <v>1628</v>
      </c>
      <c r="K1021">
        <f t="array" ref="K1021:S1021">VLOOKUP(D1021,'HUMAN RESOURCES'!$D$2:$M$2692,{2,3,4,5,6,7,8,9,10},FALSE)</f>
        <v>2.1999999999999999E-2</v>
      </c>
      <c r="L1021">
        <v>3.5999999999999997E-2</v>
      </c>
      <c r="M1021">
        <v>68</v>
      </c>
      <c r="N1021">
        <v>62</v>
      </c>
      <c r="O1021">
        <v>0.36599999999999999</v>
      </c>
      <c r="P1021">
        <v>0.59599999999999997</v>
      </c>
      <c r="Q1021">
        <v>3.7999999999999999E-2</v>
      </c>
      <c r="R1021">
        <v>760834</v>
      </c>
      <c r="S1021">
        <v>0.28299999999999997</v>
      </c>
      <c r="T1021">
        <f t="shared" si="31"/>
        <v>0.71700000000000008</v>
      </c>
      <c r="U1021">
        <f t="array" ref="U1021:V1021">VLOOKUP(D1021,TOURISM!$D$2:$F$2692,{2,3},FALSE)</f>
        <v>35000000</v>
      </c>
      <c r="V1021">
        <v>40000000</v>
      </c>
      <c r="W1021" s="12">
        <f t="array" ref="W1021:AB1021">VLOOKUP(D1021,BUSINESS!$D$2:$J$2692,{2,3,4,5,6,7},FALSE)</f>
        <v>0.39</v>
      </c>
      <c r="X1021" s="12">
        <v>42</v>
      </c>
      <c r="Y1021" s="12">
        <v>0</v>
      </c>
      <c r="Z1021" s="12">
        <v>288</v>
      </c>
      <c r="AA1021" s="11">
        <v>0</v>
      </c>
      <c r="AB1021" s="11">
        <v>0.37</v>
      </c>
    </row>
    <row r="1022" spans="1:28" ht="15" x14ac:dyDescent="0.25">
      <c r="A1022" s="7" t="s">
        <v>157</v>
      </c>
      <c r="B1022" s="12" t="s">
        <v>84</v>
      </c>
      <c r="C1022" s="19">
        <v>2006</v>
      </c>
      <c r="D1022" s="9" t="str">
        <f t="shared" si="30"/>
        <v>Guyana-The Americas2006</v>
      </c>
      <c r="E1022" s="10">
        <v>1458449058</v>
      </c>
      <c r="F1022" s="11">
        <v>4.1000000000000002E-2</v>
      </c>
      <c r="G1022" s="11">
        <v>79</v>
      </c>
      <c r="H1022" s="11">
        <v>0.14499999999999999</v>
      </c>
      <c r="I1022">
        <f t="array" ref="I1022:J1022">_xlfn.IFNA(VLOOKUP(D1022,ENERGY!$D$2:$F$2692,{2,3},FALSE),0)</f>
        <v>0</v>
      </c>
      <c r="J1022">
        <v>0</v>
      </c>
      <c r="K1022">
        <f t="array" ref="K1022:S1022">VLOOKUP(D1022,'HUMAN RESOURCES'!$D$2:$M$2692,{2,3,4,5,6,7,8,9,10},FALSE)</f>
        <v>2.1999999999999999E-2</v>
      </c>
      <c r="L1022">
        <v>3.5000000000000003E-2</v>
      </c>
      <c r="M1022">
        <v>68</v>
      </c>
      <c r="N1022">
        <v>62</v>
      </c>
      <c r="O1022">
        <v>0.36899999999999999</v>
      </c>
      <c r="P1022">
        <v>0.59399999999999997</v>
      </c>
      <c r="Q1022">
        <v>3.6999999999999998E-2</v>
      </c>
      <c r="R1022">
        <v>765367</v>
      </c>
      <c r="S1022">
        <v>0.28299999999999997</v>
      </c>
      <c r="T1022">
        <f t="shared" si="31"/>
        <v>0.71700000000000008</v>
      </c>
      <c r="U1022">
        <f t="array" ref="U1022:V1022">VLOOKUP(D1022,TOURISM!$D$2:$F$2692,{2,3},FALSE)</f>
        <v>37000000</v>
      </c>
      <c r="V1022">
        <v>49000000</v>
      </c>
      <c r="W1022" s="12">
        <f t="array" ref="W1022:AB1022">VLOOKUP(D1022,BUSINESS!$D$2:$J$2692,{2,3,4,5,6,7},FALSE)</f>
        <v>0.39</v>
      </c>
      <c r="X1022" s="12">
        <v>41</v>
      </c>
      <c r="Y1022" s="12">
        <v>0</v>
      </c>
      <c r="Z1022" s="12">
        <v>288</v>
      </c>
      <c r="AA1022" s="11">
        <v>0</v>
      </c>
      <c r="AB1022" s="11">
        <v>0.52300000000000002</v>
      </c>
    </row>
    <row r="1023" spans="1:28" ht="15" x14ac:dyDescent="0.25">
      <c r="A1023" s="7" t="s">
        <v>157</v>
      </c>
      <c r="B1023" s="12" t="s">
        <v>84</v>
      </c>
      <c r="C1023" s="19">
        <v>2007</v>
      </c>
      <c r="D1023" s="9" t="str">
        <f t="shared" si="30"/>
        <v>Guyana-The Americas2007</v>
      </c>
      <c r="E1023" s="10">
        <v>1740334782</v>
      </c>
      <c r="F1023" s="11">
        <v>3.9E-2</v>
      </c>
      <c r="G1023" s="11">
        <v>89</v>
      </c>
      <c r="H1023" s="11">
        <v>0.14599999999999999</v>
      </c>
      <c r="I1023">
        <f t="array" ref="I1023:J1023">_xlfn.IFNA(VLOOKUP(D1023,ENERGY!$D$2:$F$2692,{2,3},FALSE),0)</f>
        <v>500</v>
      </c>
      <c r="J1023">
        <v>1566</v>
      </c>
      <c r="K1023">
        <f t="array" ref="K1023:S1023">VLOOKUP(D1023,'HUMAN RESOURCES'!$D$2:$M$2692,{2,3,4,5,6,7,8,9,10},FALSE)</f>
        <v>2.1999999999999999E-2</v>
      </c>
      <c r="L1023">
        <v>3.4000000000000002E-2</v>
      </c>
      <c r="M1023">
        <v>68</v>
      </c>
      <c r="N1023">
        <v>62</v>
      </c>
      <c r="O1023">
        <v>0.372</v>
      </c>
      <c r="P1023">
        <v>0.59199999999999997</v>
      </c>
      <c r="Q1023">
        <v>3.5000000000000003E-2</v>
      </c>
      <c r="R1023">
        <v>770407</v>
      </c>
      <c r="S1023">
        <v>0.28199999999999997</v>
      </c>
      <c r="T1023">
        <f t="shared" si="31"/>
        <v>0.71799999999999997</v>
      </c>
      <c r="U1023">
        <f t="array" ref="U1023:V1023">VLOOKUP(D1023,TOURISM!$D$2:$F$2692,{2,3},FALSE)</f>
        <v>50000000</v>
      </c>
      <c r="V1023">
        <v>58000000</v>
      </c>
      <c r="W1023" s="12">
        <f t="array" ref="W1023:AB1023">VLOOKUP(D1023,BUSINESS!$D$2:$J$2692,{2,3,4,5,6,7},FALSE)</f>
        <v>0.39</v>
      </c>
      <c r="X1023" s="12">
        <v>37</v>
      </c>
      <c r="Y1023" s="12">
        <v>0</v>
      </c>
      <c r="Z1023" s="12">
        <v>288</v>
      </c>
      <c r="AA1023" s="11">
        <v>0.13800000000000001</v>
      </c>
      <c r="AB1023" s="11">
        <v>0.69899999999999995</v>
      </c>
    </row>
    <row r="1024" spans="1:28" ht="15" x14ac:dyDescent="0.25">
      <c r="A1024" s="7" t="s">
        <v>157</v>
      </c>
      <c r="B1024" s="12" t="s">
        <v>84</v>
      </c>
      <c r="C1024" s="19">
        <v>2008</v>
      </c>
      <c r="D1024" s="9" t="str">
        <f t="shared" si="30"/>
        <v>Guyana-The Americas2008</v>
      </c>
      <c r="E1024" s="10">
        <v>1922598121</v>
      </c>
      <c r="F1024" s="11">
        <v>6.6000000000000003E-2</v>
      </c>
      <c r="G1024" s="11">
        <v>165</v>
      </c>
      <c r="H1024" s="11">
        <v>0.14599999999999999</v>
      </c>
      <c r="I1024">
        <f t="array" ref="I1024:J1024">_xlfn.IFNA(VLOOKUP(D1024,ENERGY!$D$2:$F$2692,{2,3},FALSE),0)</f>
        <v>495</v>
      </c>
      <c r="J1024">
        <v>1434</v>
      </c>
      <c r="K1024">
        <f t="array" ref="K1024:S1024">VLOOKUP(D1024,'HUMAN RESOURCES'!$D$2:$M$2692,{2,3,4,5,6,7,8,9,10},FALSE)</f>
        <v>2.1999999999999999E-2</v>
      </c>
      <c r="L1024">
        <v>3.4000000000000002E-2</v>
      </c>
      <c r="M1024">
        <v>68</v>
      </c>
      <c r="N1024">
        <v>63</v>
      </c>
      <c r="O1024">
        <v>0.375</v>
      </c>
      <c r="P1024">
        <v>0.59099999999999997</v>
      </c>
      <c r="Q1024">
        <v>3.4000000000000002E-2</v>
      </c>
      <c r="R1024">
        <v>775739</v>
      </c>
      <c r="S1024">
        <v>0.28199999999999997</v>
      </c>
      <c r="T1024">
        <f t="shared" si="31"/>
        <v>0.71799999999999997</v>
      </c>
      <c r="U1024">
        <f t="array" ref="U1024:V1024">VLOOKUP(D1024,TOURISM!$D$2:$F$2692,{2,3},FALSE)</f>
        <v>59000000</v>
      </c>
      <c r="V1024">
        <v>52000000</v>
      </c>
      <c r="W1024" s="12">
        <f t="array" ref="W1024:AB1024">VLOOKUP(D1024,BUSINESS!$D$2:$J$2692,{2,3,4,5,6,7},FALSE)</f>
        <v>0.39</v>
      </c>
      <c r="X1024" s="12">
        <v>39</v>
      </c>
      <c r="Y1024" s="12">
        <v>0</v>
      </c>
      <c r="Z1024" s="12">
        <v>288</v>
      </c>
      <c r="AA1024" s="11">
        <v>0.182</v>
      </c>
      <c r="AB1024" s="11">
        <v>0.57699999999999996</v>
      </c>
    </row>
    <row r="1025" spans="1:28" ht="15" x14ac:dyDescent="0.25">
      <c r="A1025" s="7" t="s">
        <v>157</v>
      </c>
      <c r="B1025" s="12" t="s">
        <v>84</v>
      </c>
      <c r="C1025" s="19">
        <v>2009</v>
      </c>
      <c r="D1025" s="9" t="str">
        <f t="shared" si="30"/>
        <v>Guyana-The Americas2009</v>
      </c>
      <c r="E1025" s="10">
        <v>2025565089</v>
      </c>
      <c r="F1025" s="11">
        <v>6.4000000000000001E-2</v>
      </c>
      <c r="G1025" s="11">
        <v>165</v>
      </c>
      <c r="H1025" s="11">
        <v>0.14499999999999999</v>
      </c>
      <c r="I1025">
        <f t="array" ref="I1025:J1025">_xlfn.IFNA(VLOOKUP(D1025,ENERGY!$D$2:$F$2692,{2,3},FALSE),0)</f>
        <v>0</v>
      </c>
      <c r="J1025">
        <v>0</v>
      </c>
      <c r="K1025">
        <f t="array" ref="K1025:S1025">VLOOKUP(D1025,'HUMAN RESOURCES'!$D$2:$M$2692,{2,3,4,5,6,7,8,9,10},FALSE)</f>
        <v>2.1999999999999999E-2</v>
      </c>
      <c r="L1025">
        <v>3.3000000000000002E-2</v>
      </c>
      <c r="M1025">
        <v>68</v>
      </c>
      <c r="N1025">
        <v>63</v>
      </c>
      <c r="O1025">
        <v>0.376</v>
      </c>
      <c r="P1025">
        <v>0.59099999999999997</v>
      </c>
      <c r="Q1025">
        <v>3.3000000000000002E-2</v>
      </c>
      <c r="R1025">
        <v>781055</v>
      </c>
      <c r="S1025">
        <v>0.28199999999999997</v>
      </c>
      <c r="T1025">
        <f t="shared" si="31"/>
        <v>0.71799999999999997</v>
      </c>
      <c r="U1025">
        <f t="array" ref="U1025:V1025">VLOOKUP(D1025,TOURISM!$D$2:$F$2692,{2,3},FALSE)</f>
        <v>35000000</v>
      </c>
      <c r="V1025">
        <v>52000000</v>
      </c>
      <c r="W1025" s="12">
        <f t="array" ref="W1025:AB1025">VLOOKUP(D1025,BUSINESS!$D$2:$J$2692,{2,3,4,5,6,7},FALSE)</f>
        <v>0.38800000000000001</v>
      </c>
      <c r="X1025" s="12">
        <v>30</v>
      </c>
      <c r="Y1025" s="12">
        <v>0</v>
      </c>
      <c r="Z1025" s="12">
        <v>288</v>
      </c>
      <c r="AA1025" s="11">
        <v>0.23899999999999999</v>
      </c>
      <c r="AB1025" s="11">
        <v>0.625</v>
      </c>
    </row>
    <row r="1026" spans="1:28" ht="15" x14ac:dyDescent="0.25">
      <c r="A1026" s="7" t="s">
        <v>157</v>
      </c>
      <c r="B1026" s="12" t="s">
        <v>84</v>
      </c>
      <c r="C1026" s="19">
        <v>2010</v>
      </c>
      <c r="D1026" s="9" t="str">
        <f t="shared" ref="D1026:D1089" si="32">CONCATENATE(A1026,C1026)</f>
        <v>Guyana-The Americas2010</v>
      </c>
      <c r="E1026" s="10">
        <v>2259288396</v>
      </c>
      <c r="F1026" s="11">
        <v>6.6000000000000003E-2</v>
      </c>
      <c r="G1026" s="11">
        <v>188</v>
      </c>
      <c r="H1026" s="11">
        <v>0.14499999999999999</v>
      </c>
      <c r="I1026">
        <f t="array" ref="I1026:J1026">_xlfn.IFNA(VLOOKUP(D1026,ENERGY!$D$2:$F$2692,{2,3},FALSE),0)</f>
        <v>0</v>
      </c>
      <c r="J1026">
        <v>1566</v>
      </c>
      <c r="K1026">
        <f t="array" ref="K1026:S1026">VLOOKUP(D1026,'HUMAN RESOURCES'!$D$2:$M$2692,{2,3,4,5,6,7,8,9,10},FALSE)</f>
        <v>2.1999999999999999E-2</v>
      </c>
      <c r="L1026">
        <v>3.2000000000000001E-2</v>
      </c>
      <c r="M1026">
        <v>68</v>
      </c>
      <c r="N1026">
        <v>63</v>
      </c>
      <c r="O1026">
        <v>0.376</v>
      </c>
      <c r="P1026">
        <v>0.59199999999999997</v>
      </c>
      <c r="Q1026">
        <v>3.3000000000000002E-2</v>
      </c>
      <c r="R1026">
        <v>786126</v>
      </c>
      <c r="S1026">
        <v>0.28199999999999997</v>
      </c>
      <c r="T1026">
        <f t="shared" si="31"/>
        <v>0.71799999999999997</v>
      </c>
      <c r="U1026">
        <f t="array" ref="U1026:V1026">VLOOKUP(D1026,TOURISM!$D$2:$F$2692,{2,3},FALSE)</f>
        <v>80000000</v>
      </c>
      <c r="V1026">
        <v>73000000</v>
      </c>
      <c r="W1026" s="12">
        <f t="array" ref="W1026:AB1026">VLOOKUP(D1026,BUSINESS!$D$2:$J$2692,{2,3,4,5,6,7},FALSE)</f>
        <v>0.38800000000000001</v>
      </c>
      <c r="X1026" s="12">
        <v>24</v>
      </c>
      <c r="Y1026" s="12">
        <v>0</v>
      </c>
      <c r="Z1026" s="12">
        <v>288</v>
      </c>
      <c r="AA1026" s="11">
        <v>0.29899999999999999</v>
      </c>
      <c r="AB1026" s="11">
        <v>0.71299999999999997</v>
      </c>
    </row>
    <row r="1027" spans="1:28" ht="15" x14ac:dyDescent="0.25">
      <c r="A1027" s="7" t="s">
        <v>157</v>
      </c>
      <c r="B1027" s="12" t="s">
        <v>84</v>
      </c>
      <c r="C1027" s="19">
        <v>2011</v>
      </c>
      <c r="D1027" s="9" t="str">
        <f t="shared" si="32"/>
        <v>Guyana-The Americas2011</v>
      </c>
      <c r="E1027" s="10">
        <v>2576602497</v>
      </c>
      <c r="F1027" s="11">
        <v>6.8000000000000005E-2</v>
      </c>
      <c r="G1027" s="11">
        <v>221</v>
      </c>
      <c r="H1027" s="11">
        <v>0.14499999999999999</v>
      </c>
      <c r="I1027">
        <f t="array" ref="I1027:J1027">_xlfn.IFNA(VLOOKUP(D1027,ENERGY!$D$2:$F$2692,{2,3},FALSE),0)</f>
        <v>500</v>
      </c>
      <c r="J1027">
        <v>1291</v>
      </c>
      <c r="K1027">
        <f t="array" ref="K1027:S1027">VLOOKUP(D1027,'HUMAN RESOURCES'!$D$2:$M$2692,{2,3,4,5,6,7,8,9,10},FALSE)</f>
        <v>2.1000000000000001E-2</v>
      </c>
      <c r="L1027">
        <v>3.2000000000000001E-2</v>
      </c>
      <c r="M1027">
        <v>69</v>
      </c>
      <c r="N1027">
        <v>63</v>
      </c>
      <c r="O1027">
        <v>0.373</v>
      </c>
      <c r="P1027">
        <v>0.59499999999999997</v>
      </c>
      <c r="Q1027">
        <v>3.3000000000000002E-2</v>
      </c>
      <c r="R1027">
        <v>790882</v>
      </c>
      <c r="S1027">
        <v>0.28299999999999997</v>
      </c>
      <c r="T1027">
        <f t="shared" ref="T1027:T1090" si="33">1-S1027</f>
        <v>0.71700000000000008</v>
      </c>
      <c r="U1027">
        <f t="array" ref="U1027:V1027">VLOOKUP(D1027,TOURISM!$D$2:$F$2692,{2,3},FALSE)</f>
        <v>95000000</v>
      </c>
      <c r="V1027">
        <v>79000000</v>
      </c>
      <c r="W1027" s="12">
        <f t="array" ref="W1027:AB1027">VLOOKUP(D1027,BUSINESS!$D$2:$J$2692,{2,3,4,5,6,7},FALSE)</f>
        <v>0.35899999999999999</v>
      </c>
      <c r="X1027" s="12">
        <v>20</v>
      </c>
      <c r="Y1027" s="12">
        <v>0</v>
      </c>
      <c r="Z1027" s="12">
        <v>263</v>
      </c>
      <c r="AA1027" s="11">
        <v>0.31</v>
      </c>
      <c r="AB1027" s="11">
        <v>0.66900000000000004</v>
      </c>
    </row>
    <row r="1028" spans="1:28" ht="15" x14ac:dyDescent="0.25">
      <c r="A1028" s="7" t="s">
        <v>157</v>
      </c>
      <c r="B1028" s="12" t="s">
        <v>84</v>
      </c>
      <c r="C1028" s="19">
        <v>2012</v>
      </c>
      <c r="D1028" s="9" t="str">
        <f t="shared" si="32"/>
        <v>Guyana-The Americas2012</v>
      </c>
      <c r="E1028" s="10">
        <v>2851154076</v>
      </c>
      <c r="F1028" s="11">
        <v>6.6000000000000003E-2</v>
      </c>
      <c r="G1028" s="11">
        <v>235</v>
      </c>
      <c r="H1028" s="11">
        <v>0.13900000000000001</v>
      </c>
      <c r="I1028">
        <f t="array" ref="I1028:J1028">_xlfn.IFNA(VLOOKUP(D1028,ENERGY!$D$2:$F$2692,{2,3},FALSE),0)</f>
        <v>0</v>
      </c>
      <c r="J1028">
        <v>0</v>
      </c>
      <c r="K1028">
        <f t="array" ref="K1028:S1028">VLOOKUP(D1028,'HUMAN RESOURCES'!$D$2:$M$2692,{2,3,4,5,6,7,8,9,10},FALSE)</f>
        <v>2.1000000000000001E-2</v>
      </c>
      <c r="L1028">
        <v>3.1E-2</v>
      </c>
      <c r="M1028">
        <v>69</v>
      </c>
      <c r="N1028">
        <v>63</v>
      </c>
      <c r="O1028">
        <v>0.36799999999999999</v>
      </c>
      <c r="P1028">
        <v>0.59899999999999998</v>
      </c>
      <c r="Q1028">
        <v>3.3000000000000002E-2</v>
      </c>
      <c r="R1028">
        <v>795369</v>
      </c>
      <c r="S1028">
        <v>0.28299999999999997</v>
      </c>
      <c r="T1028">
        <f t="shared" si="33"/>
        <v>0.71700000000000008</v>
      </c>
      <c r="U1028">
        <f t="array" ref="U1028:V1028">VLOOKUP(D1028,TOURISM!$D$2:$F$2692,{2,3},FALSE)</f>
        <v>64000000</v>
      </c>
      <c r="V1028">
        <v>82000000</v>
      </c>
      <c r="W1028" s="12">
        <f t="array" ref="W1028:AB1028">VLOOKUP(D1028,BUSINESS!$D$2:$J$2692,{2,3,4,5,6,7},FALSE)</f>
        <v>0.35899999999999999</v>
      </c>
      <c r="X1028" s="12">
        <v>20</v>
      </c>
      <c r="Y1028" s="12">
        <v>113</v>
      </c>
      <c r="Z1028" s="12">
        <v>263</v>
      </c>
      <c r="AA1028" s="11">
        <v>0.33</v>
      </c>
      <c r="AB1028" s="11">
        <v>0.68799999999999994</v>
      </c>
    </row>
    <row r="1029" spans="1:28" ht="15" x14ac:dyDescent="0.25">
      <c r="A1029" s="7" t="s">
        <v>158</v>
      </c>
      <c r="B1029" s="12" t="s">
        <v>84</v>
      </c>
      <c r="C1029" s="19">
        <v>2000</v>
      </c>
      <c r="D1029" s="9" t="str">
        <f t="shared" si="32"/>
        <v>Haiti-The Americas2000</v>
      </c>
      <c r="E1029" s="10">
        <v>3664503846</v>
      </c>
      <c r="F1029" s="11">
        <v>6.0999999999999999E-2</v>
      </c>
      <c r="G1029" s="11">
        <v>26</v>
      </c>
      <c r="H1029" s="11">
        <v>0.314</v>
      </c>
      <c r="I1029">
        <f t="array" ref="I1029:J1029">_xlfn.IFNA(VLOOKUP(D1029,ENERGY!$D$2:$F$2692,{2,3},FALSE),0)</f>
        <v>0</v>
      </c>
      <c r="J1029">
        <v>0</v>
      </c>
      <c r="K1029">
        <f t="array" ref="K1029:S1029">VLOOKUP(D1029,'HUMAN RESOURCES'!$D$2:$M$2692,{2,3,4,5,6,7,8,9,10},FALSE)</f>
        <v>3.1E-2</v>
      </c>
      <c r="L1029">
        <v>7.4999999999999997E-2</v>
      </c>
      <c r="M1029">
        <v>59</v>
      </c>
      <c r="N1029">
        <v>56</v>
      </c>
      <c r="O1029">
        <v>0.40300000000000002</v>
      </c>
      <c r="P1029">
        <v>0.55700000000000005</v>
      </c>
      <c r="Q1029">
        <v>0.04</v>
      </c>
      <c r="R1029">
        <v>8578234</v>
      </c>
      <c r="S1029">
        <v>0.35599999999999998</v>
      </c>
      <c r="T1029">
        <f t="shared" si="33"/>
        <v>0.64400000000000002</v>
      </c>
      <c r="U1029">
        <f t="array" ref="U1029:V1029">VLOOKUP(D1029,TOURISM!$D$2:$F$2692,{2,3},FALSE)</f>
        <v>128000000</v>
      </c>
      <c r="V1029">
        <v>173000000</v>
      </c>
      <c r="W1029" s="12">
        <f t="array" ref="W1029:AB1029">VLOOKUP(D1029,BUSINESS!$D$2:$J$2692,{2,3,4,5,6,7},FALSE)</f>
        <v>0</v>
      </c>
      <c r="X1029" s="12">
        <v>0</v>
      </c>
      <c r="Y1029" s="12">
        <v>0</v>
      </c>
      <c r="Z1029" s="12">
        <v>0</v>
      </c>
      <c r="AA1029" s="11">
        <v>2E-3</v>
      </c>
      <c r="AB1029" s="11">
        <v>6.0000000000000001E-3</v>
      </c>
    </row>
    <row r="1030" spans="1:28" ht="15" x14ac:dyDescent="0.25">
      <c r="A1030" s="7" t="s">
        <v>158</v>
      </c>
      <c r="B1030" s="12" t="s">
        <v>84</v>
      </c>
      <c r="C1030" s="19">
        <v>2001</v>
      </c>
      <c r="D1030" s="9" t="str">
        <f t="shared" si="32"/>
        <v>Haiti-The Americas2001</v>
      </c>
      <c r="E1030" s="10">
        <v>3507981946</v>
      </c>
      <c r="F1030" s="11">
        <v>5.6000000000000001E-2</v>
      </c>
      <c r="G1030" s="11">
        <v>23</v>
      </c>
      <c r="H1030" s="11">
        <v>0.34</v>
      </c>
      <c r="I1030">
        <f t="array" ref="I1030:J1030">_xlfn.IFNA(VLOOKUP(D1030,ENERGY!$D$2:$F$2692,{2,3},FALSE),0)</f>
        <v>3211</v>
      </c>
      <c r="J1030">
        <v>0</v>
      </c>
      <c r="K1030">
        <f t="array" ref="K1030:S1030">VLOOKUP(D1030,'HUMAN RESOURCES'!$D$2:$M$2692,{2,3,4,5,6,7,8,9,10},FALSE)</f>
        <v>3.1E-2</v>
      </c>
      <c r="L1030">
        <v>7.2999999999999995E-2</v>
      </c>
      <c r="M1030">
        <v>59</v>
      </c>
      <c r="N1030">
        <v>56</v>
      </c>
      <c r="O1030">
        <v>0.39800000000000002</v>
      </c>
      <c r="P1030">
        <v>0.56100000000000005</v>
      </c>
      <c r="Q1030">
        <v>0.04</v>
      </c>
      <c r="R1030">
        <v>8720247</v>
      </c>
      <c r="S1030">
        <v>0.373</v>
      </c>
      <c r="T1030">
        <f t="shared" si="33"/>
        <v>0.627</v>
      </c>
      <c r="U1030">
        <f t="array" ref="U1030:V1030">VLOOKUP(D1030,TOURISM!$D$2:$F$2692,{2,3},FALSE)</f>
        <v>105000000</v>
      </c>
      <c r="V1030">
        <v>168000000</v>
      </c>
      <c r="W1030" s="12">
        <f t="array" ref="W1030:AB1030">VLOOKUP(D1030,BUSINESS!$D$2:$J$2692,{2,3,4,5,6,7},FALSE)</f>
        <v>0</v>
      </c>
      <c r="X1030" s="12">
        <v>0</v>
      </c>
      <c r="Y1030" s="12">
        <v>0</v>
      </c>
      <c r="Z1030" s="12">
        <v>0</v>
      </c>
      <c r="AA1030" s="11">
        <v>3.0000000000000001E-3</v>
      </c>
      <c r="AB1030" s="11">
        <v>0.01</v>
      </c>
    </row>
    <row r="1031" spans="1:28" ht="15" x14ac:dyDescent="0.25">
      <c r="A1031" s="7" t="s">
        <v>158</v>
      </c>
      <c r="B1031" s="12" t="s">
        <v>84</v>
      </c>
      <c r="C1031" s="19">
        <v>2002</v>
      </c>
      <c r="D1031" s="9" t="str">
        <f t="shared" si="32"/>
        <v>Haiti-The Americas2002</v>
      </c>
      <c r="E1031" s="10">
        <v>3214632479</v>
      </c>
      <c r="F1031" s="11">
        <v>5.5E-2</v>
      </c>
      <c r="G1031" s="11">
        <v>20</v>
      </c>
      <c r="H1031" s="11">
        <v>0.34200000000000003</v>
      </c>
      <c r="I1031">
        <f t="array" ref="I1031:J1031">_xlfn.IFNA(VLOOKUP(D1031,ENERGY!$D$2:$F$2692,{2,3},FALSE),0)</f>
        <v>2409</v>
      </c>
      <c r="J1031">
        <v>2120</v>
      </c>
      <c r="K1031">
        <f t="array" ref="K1031:S1031">VLOOKUP(D1031,'HUMAN RESOURCES'!$D$2:$M$2692,{2,3,4,5,6,7,8,9,10},FALSE)</f>
        <v>0.03</v>
      </c>
      <c r="L1031">
        <v>7.0999999999999994E-2</v>
      </c>
      <c r="M1031">
        <v>60</v>
      </c>
      <c r="N1031">
        <v>56</v>
      </c>
      <c r="O1031">
        <v>0.39400000000000002</v>
      </c>
      <c r="P1031">
        <v>0.56599999999999995</v>
      </c>
      <c r="Q1031">
        <v>0.04</v>
      </c>
      <c r="R1031">
        <v>8859635</v>
      </c>
      <c r="S1031">
        <v>0.38900000000000001</v>
      </c>
      <c r="T1031">
        <f t="shared" si="33"/>
        <v>0.61099999999999999</v>
      </c>
      <c r="U1031">
        <f t="array" ref="U1031:V1031">VLOOKUP(D1031,TOURISM!$D$2:$F$2692,{2,3},FALSE)</f>
        <v>108000000</v>
      </c>
      <c r="V1031">
        <v>172000000</v>
      </c>
      <c r="W1031" s="12">
        <f t="array" ref="W1031:AB1031">VLOOKUP(D1031,BUSINESS!$D$2:$J$2692,{2,3,4,5,6,7},FALSE)</f>
        <v>0</v>
      </c>
      <c r="X1031" s="12">
        <v>0</v>
      </c>
      <c r="Y1031" s="12">
        <v>0</v>
      </c>
      <c r="Z1031" s="12">
        <v>0</v>
      </c>
      <c r="AA1031" s="11">
        <v>8.9999999999999993E-3</v>
      </c>
      <c r="AB1031" s="11">
        <v>1.6E-2</v>
      </c>
    </row>
    <row r="1032" spans="1:28" ht="15" x14ac:dyDescent="0.25">
      <c r="A1032" s="7" t="s">
        <v>158</v>
      </c>
      <c r="B1032" s="12" t="s">
        <v>84</v>
      </c>
      <c r="C1032" s="19">
        <v>2003</v>
      </c>
      <c r="D1032" s="9" t="str">
        <f t="shared" si="32"/>
        <v>Haiti-The Americas2003</v>
      </c>
      <c r="E1032" s="10">
        <v>2826481072</v>
      </c>
      <c r="F1032" s="11">
        <v>5.2999999999999999E-2</v>
      </c>
      <c r="G1032" s="11">
        <v>17</v>
      </c>
      <c r="H1032" s="11">
        <v>0.442</v>
      </c>
      <c r="I1032">
        <f t="array" ref="I1032:J1032">_xlfn.IFNA(VLOOKUP(D1032,ENERGY!$D$2:$F$2692,{2,3},FALSE),0)</f>
        <v>2732</v>
      </c>
      <c r="J1032">
        <v>2263</v>
      </c>
      <c r="K1032">
        <f t="array" ref="K1032:S1032">VLOOKUP(D1032,'HUMAN RESOURCES'!$D$2:$M$2692,{2,3,4,5,6,7,8,9,10},FALSE)</f>
        <v>0.03</v>
      </c>
      <c r="L1032">
        <v>6.9000000000000006E-2</v>
      </c>
      <c r="M1032">
        <v>60</v>
      </c>
      <c r="N1032">
        <v>57</v>
      </c>
      <c r="O1032">
        <v>0.38900000000000001</v>
      </c>
      <c r="P1032">
        <v>0.56999999999999995</v>
      </c>
      <c r="Q1032">
        <v>4.1000000000000002E-2</v>
      </c>
      <c r="R1032">
        <v>8996229</v>
      </c>
      <c r="S1032">
        <v>0.40600000000000003</v>
      </c>
      <c r="T1032">
        <f t="shared" si="33"/>
        <v>0.59399999999999997</v>
      </c>
      <c r="U1032">
        <f t="array" ref="U1032:V1032">VLOOKUP(D1032,TOURISM!$D$2:$F$2692,{2,3},FALSE)</f>
        <v>96000000</v>
      </c>
      <c r="V1032">
        <v>202000000</v>
      </c>
      <c r="W1032" s="12">
        <f t="array" ref="W1032:AB1032">VLOOKUP(D1032,BUSINESS!$D$2:$J$2692,{2,3,4,5,6,7},FALSE)</f>
        <v>0</v>
      </c>
      <c r="X1032" s="12">
        <v>202</v>
      </c>
      <c r="Y1032" s="12">
        <v>0</v>
      </c>
      <c r="Z1032" s="12">
        <v>0</v>
      </c>
      <c r="AA1032" s="11">
        <v>1.6E-2</v>
      </c>
      <c r="AB1032" s="11">
        <v>3.5999999999999997E-2</v>
      </c>
    </row>
    <row r="1033" spans="1:28" ht="15" x14ac:dyDescent="0.25">
      <c r="A1033" s="7" t="s">
        <v>158</v>
      </c>
      <c r="B1033" s="12" t="s">
        <v>84</v>
      </c>
      <c r="C1033" s="19">
        <v>2004</v>
      </c>
      <c r="D1033" s="9" t="str">
        <f t="shared" si="32"/>
        <v>Haiti-The Americas2004</v>
      </c>
      <c r="E1033" s="10">
        <v>3660483886</v>
      </c>
      <c r="F1033" s="11">
        <v>5.6000000000000001E-2</v>
      </c>
      <c r="G1033" s="11">
        <v>22</v>
      </c>
      <c r="H1033" s="11">
        <v>0.48</v>
      </c>
      <c r="I1033">
        <f t="array" ref="I1033:J1033">_xlfn.IFNA(VLOOKUP(D1033,ENERGY!$D$2:$F$2692,{2,3},FALSE),0)</f>
        <v>2927</v>
      </c>
      <c r="J1033">
        <v>2428</v>
      </c>
      <c r="K1033">
        <f t="array" ref="K1033:S1033">VLOOKUP(D1033,'HUMAN RESOURCES'!$D$2:$M$2692,{2,3,4,5,6,7,8,9,10},FALSE)</f>
        <v>2.9000000000000001E-2</v>
      </c>
      <c r="L1033">
        <v>6.7000000000000004E-2</v>
      </c>
      <c r="M1033">
        <v>61</v>
      </c>
      <c r="N1033">
        <v>57</v>
      </c>
      <c r="O1033">
        <v>0.38500000000000001</v>
      </c>
      <c r="P1033">
        <v>0.57399999999999995</v>
      </c>
      <c r="Q1033">
        <v>4.1000000000000002E-2</v>
      </c>
      <c r="R1033">
        <v>9129933</v>
      </c>
      <c r="S1033">
        <v>0.42399999999999999</v>
      </c>
      <c r="T1033">
        <f t="shared" si="33"/>
        <v>0.57600000000000007</v>
      </c>
      <c r="U1033">
        <f t="array" ref="U1033:V1033">VLOOKUP(D1033,TOURISM!$D$2:$F$2692,{2,3},FALSE)</f>
        <v>93000000</v>
      </c>
      <c r="V1033">
        <v>206000000</v>
      </c>
      <c r="W1033" s="12">
        <f t="array" ref="W1033:AB1033">VLOOKUP(D1033,BUSINESS!$D$2:$J$2692,{2,3,4,5,6,7},FALSE)</f>
        <v>0</v>
      </c>
      <c r="X1033" s="12">
        <v>202</v>
      </c>
      <c r="Y1033" s="12">
        <v>0</v>
      </c>
      <c r="Z1033" s="12">
        <v>0</v>
      </c>
      <c r="AA1033" s="11">
        <v>5.3999999999999999E-2</v>
      </c>
      <c r="AB1033" s="11">
        <v>4.3999999999999997E-2</v>
      </c>
    </row>
    <row r="1034" spans="1:28" ht="15" x14ac:dyDescent="0.25">
      <c r="A1034" s="7" t="s">
        <v>158</v>
      </c>
      <c r="B1034" s="12" t="s">
        <v>84</v>
      </c>
      <c r="C1034" s="19">
        <v>2005</v>
      </c>
      <c r="D1034" s="9" t="str">
        <f t="shared" si="32"/>
        <v>Haiti-The Americas2005</v>
      </c>
      <c r="E1034" s="10">
        <v>4154289832</v>
      </c>
      <c r="F1034" s="11">
        <v>4.3999999999999997E-2</v>
      </c>
      <c r="G1034" s="11">
        <v>20</v>
      </c>
      <c r="H1034" s="11">
        <v>0.41</v>
      </c>
      <c r="I1034">
        <f t="array" ref="I1034:J1034">_xlfn.IFNA(VLOOKUP(D1034,ENERGY!$D$2:$F$2692,{2,3},FALSE),0)</f>
        <v>2288</v>
      </c>
      <c r="J1034">
        <v>1988</v>
      </c>
      <c r="K1034">
        <f t="array" ref="K1034:S1034">VLOOKUP(D1034,'HUMAN RESOURCES'!$D$2:$M$2692,{2,3,4,5,6,7,8,9,10},FALSE)</f>
        <v>2.9000000000000001E-2</v>
      </c>
      <c r="L1034">
        <v>6.6000000000000003E-2</v>
      </c>
      <c r="M1034">
        <v>61</v>
      </c>
      <c r="N1034">
        <v>58</v>
      </c>
      <c r="O1034">
        <v>0.38100000000000001</v>
      </c>
      <c r="P1034">
        <v>0.57799999999999996</v>
      </c>
      <c r="Q1034">
        <v>4.2000000000000003E-2</v>
      </c>
      <c r="R1034">
        <v>9260879</v>
      </c>
      <c r="S1034">
        <v>0.441</v>
      </c>
      <c r="T1034">
        <f t="shared" si="33"/>
        <v>0.55899999999999994</v>
      </c>
      <c r="U1034">
        <f t="array" ref="U1034:V1034">VLOOKUP(D1034,TOURISM!$D$2:$F$2692,{2,3},FALSE)</f>
        <v>80000000</v>
      </c>
      <c r="V1034">
        <v>174000000</v>
      </c>
      <c r="W1034" s="12">
        <f t="array" ref="W1034:AB1034">VLOOKUP(D1034,BUSINESS!$D$2:$J$2692,{2,3,4,5,6,7},FALSE)</f>
        <v>0.40400000000000003</v>
      </c>
      <c r="X1034" s="12">
        <v>202</v>
      </c>
      <c r="Y1034" s="12">
        <v>0</v>
      </c>
      <c r="Z1034" s="12">
        <v>184</v>
      </c>
      <c r="AA1034" s="11">
        <v>6.4000000000000001E-2</v>
      </c>
      <c r="AB1034" s="11">
        <v>5.3999999999999999E-2</v>
      </c>
    </row>
    <row r="1035" spans="1:28" ht="15" x14ac:dyDescent="0.25">
      <c r="A1035" s="7" t="s">
        <v>158</v>
      </c>
      <c r="B1035" s="12" t="s">
        <v>84</v>
      </c>
      <c r="C1035" s="19">
        <v>2006</v>
      </c>
      <c r="D1035" s="9" t="str">
        <f t="shared" si="32"/>
        <v>Haiti-The Americas2006</v>
      </c>
      <c r="E1035" s="10">
        <v>4879738636</v>
      </c>
      <c r="F1035" s="11">
        <v>5.7000000000000002E-2</v>
      </c>
      <c r="G1035" s="11">
        <v>30</v>
      </c>
      <c r="H1035" s="11">
        <v>0.26400000000000001</v>
      </c>
      <c r="I1035">
        <f t="array" ref="I1035:J1035">_xlfn.IFNA(VLOOKUP(D1035,ENERGY!$D$2:$F$2692,{2,3},FALSE),0)</f>
        <v>0</v>
      </c>
      <c r="J1035">
        <v>0</v>
      </c>
      <c r="K1035">
        <f t="array" ref="K1035:S1035">VLOOKUP(D1035,'HUMAN RESOURCES'!$D$2:$M$2692,{2,3,4,5,6,7,8,9,10},FALSE)</f>
        <v>2.8000000000000001E-2</v>
      </c>
      <c r="L1035">
        <v>6.4000000000000001E-2</v>
      </c>
      <c r="M1035">
        <v>62</v>
      </c>
      <c r="N1035">
        <v>58</v>
      </c>
      <c r="O1035">
        <v>0.377</v>
      </c>
      <c r="P1035">
        <v>0.58099999999999996</v>
      </c>
      <c r="Q1035">
        <v>4.2000000000000003E-2</v>
      </c>
      <c r="R1035">
        <v>9388642</v>
      </c>
      <c r="S1035">
        <v>0.45800000000000002</v>
      </c>
      <c r="T1035">
        <f t="shared" si="33"/>
        <v>0.54200000000000004</v>
      </c>
      <c r="U1035">
        <f t="array" ref="U1035:V1035">VLOOKUP(D1035,TOURISM!$D$2:$F$2692,{2,3},FALSE)</f>
        <v>126000000</v>
      </c>
      <c r="V1035">
        <v>239000000</v>
      </c>
      <c r="W1035" s="12">
        <f t="array" ref="W1035:AB1035">VLOOKUP(D1035,BUSINESS!$D$2:$J$2692,{2,3,4,5,6,7},FALSE)</f>
        <v>0.40400000000000003</v>
      </c>
      <c r="X1035" s="12">
        <v>202</v>
      </c>
      <c r="Y1035" s="12">
        <v>0</v>
      </c>
      <c r="Z1035" s="12">
        <v>184</v>
      </c>
      <c r="AA1035" s="11">
        <v>6.8000000000000005E-2</v>
      </c>
      <c r="AB1035" s="11">
        <v>0.128</v>
      </c>
    </row>
    <row r="1036" spans="1:28" ht="15" x14ac:dyDescent="0.25">
      <c r="A1036" s="7" t="s">
        <v>158</v>
      </c>
      <c r="B1036" s="12" t="s">
        <v>84</v>
      </c>
      <c r="C1036" s="19">
        <v>2007</v>
      </c>
      <c r="D1036" s="9" t="str">
        <f t="shared" si="32"/>
        <v>Haiti-The Americas2007</v>
      </c>
      <c r="E1036" s="10">
        <v>5885325590</v>
      </c>
      <c r="F1036" s="11">
        <v>5.3999999999999999E-2</v>
      </c>
      <c r="G1036" s="11">
        <v>34</v>
      </c>
      <c r="H1036" s="11">
        <v>0.23100000000000001</v>
      </c>
      <c r="I1036">
        <f t="array" ref="I1036:J1036">_xlfn.IFNA(VLOOKUP(D1036,ENERGY!$D$2:$F$2692,{2,3},FALSE),0)</f>
        <v>2509</v>
      </c>
      <c r="J1036">
        <v>2391</v>
      </c>
      <c r="K1036">
        <f t="array" ref="K1036:S1036">VLOOKUP(D1036,'HUMAN RESOURCES'!$D$2:$M$2692,{2,3,4,5,6,7,8,9,10},FALSE)</f>
        <v>2.8000000000000001E-2</v>
      </c>
      <c r="L1036">
        <v>6.3E-2</v>
      </c>
      <c r="M1036">
        <v>62</v>
      </c>
      <c r="N1036">
        <v>59</v>
      </c>
      <c r="O1036">
        <v>0.373</v>
      </c>
      <c r="P1036">
        <v>0.58399999999999996</v>
      </c>
      <c r="Q1036">
        <v>4.2999999999999997E-2</v>
      </c>
      <c r="R1036">
        <v>9513714</v>
      </c>
      <c r="S1036">
        <v>0.47399999999999998</v>
      </c>
      <c r="T1036">
        <f t="shared" si="33"/>
        <v>0.52600000000000002</v>
      </c>
      <c r="U1036">
        <f t="array" ref="U1036:V1036">VLOOKUP(D1036,TOURISM!$D$2:$F$2692,{2,3},FALSE)</f>
        <v>190000000</v>
      </c>
      <c r="V1036">
        <v>331000000</v>
      </c>
      <c r="W1036" s="12">
        <f t="array" ref="W1036:AB1036">VLOOKUP(D1036,BUSINESS!$D$2:$J$2692,{2,3,4,5,6,7},FALSE)</f>
        <v>0.40400000000000003</v>
      </c>
      <c r="X1036" s="12">
        <v>202</v>
      </c>
      <c r="Y1036" s="12">
        <v>0</v>
      </c>
      <c r="Z1036" s="12">
        <v>184</v>
      </c>
      <c r="AA1036" s="11">
        <v>7.1999999999999995E-2</v>
      </c>
      <c r="AB1036" s="11">
        <v>0.26300000000000001</v>
      </c>
    </row>
    <row r="1037" spans="1:28" ht="15" x14ac:dyDescent="0.25">
      <c r="A1037" s="7" t="s">
        <v>158</v>
      </c>
      <c r="B1037" s="12" t="s">
        <v>84</v>
      </c>
      <c r="C1037" s="19">
        <v>2008</v>
      </c>
      <c r="D1037" s="9" t="str">
        <f t="shared" si="32"/>
        <v>Haiti-The Americas2008</v>
      </c>
      <c r="E1037" s="10">
        <v>6548530572</v>
      </c>
      <c r="F1037" s="11">
        <v>5.5E-2</v>
      </c>
      <c r="G1037" s="11">
        <v>36</v>
      </c>
      <c r="H1037" s="11">
        <v>0.17799999999999999</v>
      </c>
      <c r="I1037">
        <f t="array" ref="I1037:J1037">_xlfn.IFNA(VLOOKUP(D1037,ENERGY!$D$2:$F$2692,{2,3},FALSE),0)</f>
        <v>2585</v>
      </c>
      <c r="J1037">
        <v>2076</v>
      </c>
      <c r="K1037">
        <f t="array" ref="K1037:S1037">VLOOKUP(D1037,'HUMAN RESOURCES'!$D$2:$M$2692,{2,3,4,5,6,7,8,9,10},FALSE)</f>
        <v>2.7E-2</v>
      </c>
      <c r="L1037">
        <v>6.0999999999999999E-2</v>
      </c>
      <c r="M1037">
        <v>63</v>
      </c>
      <c r="N1037">
        <v>59</v>
      </c>
      <c r="O1037">
        <v>0.36899999999999999</v>
      </c>
      <c r="P1037">
        <v>0.58699999999999997</v>
      </c>
      <c r="Q1037">
        <v>4.3999999999999997E-2</v>
      </c>
      <c r="R1037">
        <v>9638255</v>
      </c>
      <c r="S1037">
        <v>0.49</v>
      </c>
      <c r="T1037">
        <f t="shared" si="33"/>
        <v>0.51</v>
      </c>
      <c r="U1037">
        <f t="array" ref="U1037:V1037">VLOOKUP(D1037,TOURISM!$D$2:$F$2692,{2,3},FALSE)</f>
        <v>276000000</v>
      </c>
      <c r="V1037">
        <v>383000000</v>
      </c>
      <c r="W1037" s="12">
        <f t="array" ref="W1037:AB1037">VLOOKUP(D1037,BUSINESS!$D$2:$J$2692,{2,3,4,5,6,7},FALSE)</f>
        <v>0.40400000000000003</v>
      </c>
      <c r="X1037" s="12">
        <v>195</v>
      </c>
      <c r="Y1037" s="12">
        <v>0</v>
      </c>
      <c r="Z1037" s="12">
        <v>184</v>
      </c>
      <c r="AA1037" s="11">
        <v>7.5999999999999998E-2</v>
      </c>
      <c r="AB1037" s="11">
        <v>0.33200000000000002</v>
      </c>
    </row>
    <row r="1038" spans="1:28" ht="15" x14ac:dyDescent="0.25">
      <c r="A1038" s="7" t="s">
        <v>158</v>
      </c>
      <c r="B1038" s="12" t="s">
        <v>84</v>
      </c>
      <c r="C1038" s="19">
        <v>2009</v>
      </c>
      <c r="D1038" s="9" t="str">
        <f t="shared" si="32"/>
        <v>Haiti-The Americas2009</v>
      </c>
      <c r="E1038" s="10">
        <v>6584649419</v>
      </c>
      <c r="F1038" s="11">
        <v>6.5000000000000002E-2</v>
      </c>
      <c r="G1038" s="11">
        <v>43</v>
      </c>
      <c r="H1038" s="11">
        <v>0.17299999999999999</v>
      </c>
      <c r="I1038">
        <f t="array" ref="I1038:J1038">_xlfn.IFNA(VLOOKUP(D1038,ENERGY!$D$2:$F$2692,{2,3},FALSE),0)</f>
        <v>0</v>
      </c>
      <c r="J1038">
        <v>0</v>
      </c>
      <c r="K1038">
        <f t="array" ref="K1038:S1038">VLOOKUP(D1038,'HUMAN RESOURCES'!$D$2:$M$2692,{2,3,4,5,6,7,8,9,10},FALSE)</f>
        <v>2.7E-2</v>
      </c>
      <c r="L1038">
        <v>0.06</v>
      </c>
      <c r="M1038">
        <v>63</v>
      </c>
      <c r="N1038">
        <v>60</v>
      </c>
      <c r="O1038">
        <v>0.36499999999999999</v>
      </c>
      <c r="P1038">
        <v>0.59</v>
      </c>
      <c r="Q1038">
        <v>4.3999999999999997E-2</v>
      </c>
      <c r="R1038">
        <v>9765153</v>
      </c>
      <c r="S1038">
        <v>0.505</v>
      </c>
      <c r="T1038">
        <f t="shared" si="33"/>
        <v>0.495</v>
      </c>
      <c r="U1038">
        <f t="array" ref="U1038:V1038">VLOOKUP(D1038,TOURISM!$D$2:$F$2692,{2,3},FALSE)</f>
        <v>312000000</v>
      </c>
      <c r="V1038">
        <v>433000000</v>
      </c>
      <c r="W1038" s="12">
        <f t="array" ref="W1038:AB1038">VLOOKUP(D1038,BUSINESS!$D$2:$J$2692,{2,3,4,5,6,7},FALSE)</f>
        <v>0.40400000000000003</v>
      </c>
      <c r="X1038" s="12">
        <v>195</v>
      </c>
      <c r="Y1038" s="12">
        <v>0</v>
      </c>
      <c r="Z1038" s="12">
        <v>184</v>
      </c>
      <c r="AA1038" s="11">
        <v>8.1000000000000003E-2</v>
      </c>
      <c r="AB1038" s="11">
        <v>0.374</v>
      </c>
    </row>
    <row r="1039" spans="1:28" ht="15" x14ac:dyDescent="0.25">
      <c r="A1039" s="7" t="s">
        <v>158</v>
      </c>
      <c r="B1039" s="12" t="s">
        <v>84</v>
      </c>
      <c r="C1039" s="19">
        <v>2010</v>
      </c>
      <c r="D1039" s="9" t="str">
        <f t="shared" si="32"/>
        <v>Haiti-The Americas2010</v>
      </c>
      <c r="E1039" s="10">
        <v>6622541529</v>
      </c>
      <c r="F1039" s="11">
        <v>6.7000000000000004E-2</v>
      </c>
      <c r="G1039" s="11">
        <v>45</v>
      </c>
      <c r="H1039" s="11">
        <v>0.17499999999999999</v>
      </c>
      <c r="I1039">
        <f t="array" ref="I1039:J1039">_xlfn.IFNA(VLOOKUP(D1039,ENERGY!$D$2:$F$2692,{2,3},FALSE),0)</f>
        <v>2218</v>
      </c>
      <c r="J1039">
        <v>1734</v>
      </c>
      <c r="K1039">
        <f t="array" ref="K1039:S1039">VLOOKUP(D1039,'HUMAN RESOURCES'!$D$2:$M$2692,{2,3,4,5,6,7,8,9,10},FALSE)</f>
        <v>2.7E-2</v>
      </c>
      <c r="L1039">
        <v>7.2999999999999995E-2</v>
      </c>
      <c r="M1039">
        <v>64</v>
      </c>
      <c r="N1039">
        <v>60</v>
      </c>
      <c r="O1039">
        <v>0.36199999999999999</v>
      </c>
      <c r="P1039">
        <v>0.59399999999999997</v>
      </c>
      <c r="Q1039">
        <v>4.4999999999999998E-2</v>
      </c>
      <c r="R1039">
        <v>9896400</v>
      </c>
      <c r="S1039">
        <v>0.52</v>
      </c>
      <c r="T1039">
        <f t="shared" si="33"/>
        <v>0.48</v>
      </c>
      <c r="U1039">
        <f t="array" ref="U1039:V1039">VLOOKUP(D1039,TOURISM!$D$2:$F$2692,{2,3},FALSE)</f>
        <v>169000000</v>
      </c>
      <c r="V1039">
        <v>431000000</v>
      </c>
      <c r="W1039" s="12">
        <f t="array" ref="W1039:AB1039">VLOOKUP(D1039,BUSINESS!$D$2:$J$2692,{2,3,4,5,6,7},FALSE)</f>
        <v>0.40400000000000003</v>
      </c>
      <c r="X1039" s="12">
        <v>105</v>
      </c>
      <c r="Y1039" s="12">
        <v>0</v>
      </c>
      <c r="Z1039" s="12">
        <v>184</v>
      </c>
      <c r="AA1039" s="11">
        <v>8.4000000000000005E-2</v>
      </c>
      <c r="AB1039" s="11">
        <v>0.40400000000000003</v>
      </c>
    </row>
    <row r="1040" spans="1:28" ht="15" x14ac:dyDescent="0.25">
      <c r="A1040" s="7" t="s">
        <v>158</v>
      </c>
      <c r="B1040" s="12" t="s">
        <v>84</v>
      </c>
      <c r="C1040" s="19">
        <v>2011</v>
      </c>
      <c r="D1040" s="9" t="str">
        <f t="shared" si="32"/>
        <v>Haiti-The Americas2011</v>
      </c>
      <c r="E1040" s="10">
        <v>7516834160</v>
      </c>
      <c r="F1040" s="11">
        <v>8.5000000000000006E-2</v>
      </c>
      <c r="G1040" s="11">
        <v>62</v>
      </c>
      <c r="H1040" s="11">
        <v>0.11600000000000001</v>
      </c>
      <c r="I1040">
        <f t="array" ref="I1040:J1040">_xlfn.IFNA(VLOOKUP(D1040,ENERGY!$D$2:$F$2692,{2,3},FALSE),0)</f>
        <v>2645</v>
      </c>
      <c r="J1040">
        <v>2112</v>
      </c>
      <c r="K1040">
        <f t="array" ref="K1040:S1040">VLOOKUP(D1040,'HUMAN RESOURCES'!$D$2:$M$2692,{2,3,4,5,6,7,8,9,10},FALSE)</f>
        <v>2.5999999999999999E-2</v>
      </c>
      <c r="L1040">
        <v>5.7000000000000002E-2</v>
      </c>
      <c r="M1040">
        <v>64</v>
      </c>
      <c r="N1040">
        <v>61</v>
      </c>
      <c r="O1040">
        <v>0.35799999999999998</v>
      </c>
      <c r="P1040">
        <v>0.59799999999999998</v>
      </c>
      <c r="Q1040">
        <v>4.4999999999999998E-2</v>
      </c>
      <c r="R1040">
        <v>10032864</v>
      </c>
      <c r="S1040">
        <v>0.53500000000000003</v>
      </c>
      <c r="T1040">
        <f t="shared" si="33"/>
        <v>0.46499999999999997</v>
      </c>
      <c r="U1040">
        <f t="array" ref="U1040:V1040">VLOOKUP(D1040,TOURISM!$D$2:$F$2692,{2,3},FALSE)</f>
        <v>162000000</v>
      </c>
      <c r="V1040">
        <v>458000000</v>
      </c>
      <c r="W1040" s="12">
        <f t="array" ref="W1040:AB1040">VLOOKUP(D1040,BUSINESS!$D$2:$J$2692,{2,3,4,5,6,7},FALSE)</f>
        <v>0.40400000000000003</v>
      </c>
      <c r="X1040" s="12">
        <v>105</v>
      </c>
      <c r="Y1040" s="12">
        <v>0</v>
      </c>
      <c r="Z1040" s="12">
        <v>184</v>
      </c>
      <c r="AA1040" s="11">
        <v>0.09</v>
      </c>
      <c r="AB1040" s="11">
        <v>0.41899999999999998</v>
      </c>
    </row>
    <row r="1041" spans="1:28" ht="15" x14ac:dyDescent="0.25">
      <c r="A1041" s="7" t="s">
        <v>158</v>
      </c>
      <c r="B1041" s="12" t="s">
        <v>84</v>
      </c>
      <c r="C1041" s="19">
        <v>2012</v>
      </c>
      <c r="D1041" s="9" t="str">
        <f t="shared" si="32"/>
        <v>Haiti-The Americas2012</v>
      </c>
      <c r="E1041" s="10">
        <v>7890216508</v>
      </c>
      <c r="F1041" s="11">
        <v>6.4000000000000001E-2</v>
      </c>
      <c r="G1041" s="11">
        <v>53</v>
      </c>
      <c r="H1041" s="11">
        <v>8.8999999999999996E-2</v>
      </c>
      <c r="I1041">
        <f t="array" ref="I1041:J1041">_xlfn.IFNA(VLOOKUP(D1041,ENERGY!$D$2:$F$2692,{2,3},FALSE),0)</f>
        <v>0</v>
      </c>
      <c r="J1041">
        <v>0</v>
      </c>
      <c r="K1041">
        <f t="array" ref="K1041:S1041">VLOOKUP(D1041,'HUMAN RESOURCES'!$D$2:$M$2692,{2,3,4,5,6,7,8,9,10},FALSE)</f>
        <v>2.5999999999999999E-2</v>
      </c>
      <c r="L1041">
        <v>5.6000000000000001E-2</v>
      </c>
      <c r="M1041">
        <v>65</v>
      </c>
      <c r="N1041">
        <v>61</v>
      </c>
      <c r="O1041">
        <v>0.35399999999999998</v>
      </c>
      <c r="P1041">
        <v>0.60099999999999998</v>
      </c>
      <c r="Q1041">
        <v>4.4999999999999998E-2</v>
      </c>
      <c r="R1041">
        <v>10173775</v>
      </c>
      <c r="S1041">
        <v>0.54800000000000004</v>
      </c>
      <c r="T1041">
        <f t="shared" si="33"/>
        <v>0.45199999999999996</v>
      </c>
      <c r="U1041">
        <f t="array" ref="U1041:V1041">VLOOKUP(D1041,TOURISM!$D$2:$F$2692,{2,3},FALSE)</f>
        <v>170000000</v>
      </c>
      <c r="V1041">
        <v>474000000</v>
      </c>
      <c r="W1041" s="12">
        <f t="array" ref="W1041:AB1041">VLOOKUP(D1041,BUSINESS!$D$2:$J$2692,{2,3,4,5,6,7},FALSE)</f>
        <v>0.40400000000000003</v>
      </c>
      <c r="X1041" s="12">
        <v>105</v>
      </c>
      <c r="Y1041" s="12">
        <v>177</v>
      </c>
      <c r="Z1041" s="12">
        <v>184</v>
      </c>
      <c r="AA1041" s="11">
        <v>9.8000000000000004E-2</v>
      </c>
      <c r="AB1041" s="11">
        <v>0.59899999999999998</v>
      </c>
    </row>
    <row r="1042" spans="1:28" ht="15" x14ac:dyDescent="0.25">
      <c r="A1042" s="7" t="s">
        <v>159</v>
      </c>
      <c r="B1042" s="12" t="s">
        <v>84</v>
      </c>
      <c r="C1042" s="19">
        <v>2000</v>
      </c>
      <c r="D1042" s="9" t="str">
        <f t="shared" si="32"/>
        <v>Honduras-The Americas2000</v>
      </c>
      <c r="E1042" s="10">
        <v>7105529647</v>
      </c>
      <c r="F1042" s="11">
        <v>6.6000000000000003E-2</v>
      </c>
      <c r="G1042" s="11">
        <v>76</v>
      </c>
      <c r="H1042" s="11">
        <v>0.26800000000000002</v>
      </c>
      <c r="I1042">
        <f t="array" ref="I1042:J1042">_xlfn.IFNA(VLOOKUP(D1042,ENERGY!$D$2:$F$2692,{2,3},FALSE),0)</f>
        <v>0</v>
      </c>
      <c r="J1042">
        <v>0</v>
      </c>
      <c r="K1042">
        <f t="array" ref="K1042:S1042">VLOOKUP(D1042,'HUMAN RESOURCES'!$D$2:$M$2692,{2,3,4,5,6,7,8,9,10},FALSE)</f>
        <v>3.2000000000000001E-2</v>
      </c>
      <c r="L1042">
        <v>3.1E-2</v>
      </c>
      <c r="M1042">
        <v>73</v>
      </c>
      <c r="N1042">
        <v>68</v>
      </c>
      <c r="O1042">
        <v>0.42399999999999999</v>
      </c>
      <c r="P1042">
        <v>0.53700000000000003</v>
      </c>
      <c r="Q1042">
        <v>3.9E-2</v>
      </c>
      <c r="R1042">
        <v>6235561</v>
      </c>
      <c r="S1042">
        <v>0.45500000000000002</v>
      </c>
      <c r="T1042">
        <f t="shared" si="33"/>
        <v>0.54499999999999993</v>
      </c>
      <c r="U1042">
        <f t="array" ref="U1042:V1042">VLOOKUP(D1042,TOURISM!$D$2:$F$2692,{2,3},FALSE)</f>
        <v>263000000</v>
      </c>
      <c r="V1042">
        <v>198000000</v>
      </c>
      <c r="W1042" s="12">
        <f t="array" ref="W1042:AB1042">VLOOKUP(D1042,BUSINESS!$D$2:$J$2692,{2,3,4,5,6,7},FALSE)</f>
        <v>0</v>
      </c>
      <c r="X1042" s="12">
        <v>0</v>
      </c>
      <c r="Y1042" s="12">
        <v>0</v>
      </c>
      <c r="Z1042" s="12">
        <v>0</v>
      </c>
      <c r="AA1042" s="11">
        <v>1.2E-2</v>
      </c>
      <c r="AB1042" s="11">
        <v>2.5000000000000001E-2</v>
      </c>
    </row>
    <row r="1043" spans="1:28" ht="15" x14ac:dyDescent="0.25">
      <c r="A1043" s="7" t="s">
        <v>159</v>
      </c>
      <c r="B1043" s="12" t="s">
        <v>84</v>
      </c>
      <c r="C1043" s="19">
        <v>2001</v>
      </c>
      <c r="D1043" s="9" t="str">
        <f t="shared" si="32"/>
        <v>Honduras-The Americas2001</v>
      </c>
      <c r="E1043" s="10">
        <v>7566517572</v>
      </c>
      <c r="F1043" s="11">
        <v>6.9000000000000006E-2</v>
      </c>
      <c r="G1043" s="11">
        <v>83</v>
      </c>
      <c r="H1043" s="11">
        <v>0.23799999999999999</v>
      </c>
      <c r="I1043">
        <f t="array" ref="I1043:J1043">_xlfn.IFNA(VLOOKUP(D1043,ENERGY!$D$2:$F$2692,{2,3},FALSE),0)</f>
        <v>4740</v>
      </c>
      <c r="J1043">
        <v>0</v>
      </c>
      <c r="K1043">
        <f t="array" ref="K1043:S1043">VLOOKUP(D1043,'HUMAN RESOURCES'!$D$2:$M$2692,{2,3,4,5,6,7,8,9,10},FALSE)</f>
        <v>3.1E-2</v>
      </c>
      <c r="L1043">
        <v>0.03</v>
      </c>
      <c r="M1043">
        <v>73</v>
      </c>
      <c r="N1043">
        <v>68</v>
      </c>
      <c r="O1043">
        <v>0.41899999999999998</v>
      </c>
      <c r="P1043">
        <v>0.54100000000000004</v>
      </c>
      <c r="Q1043">
        <v>0.04</v>
      </c>
      <c r="R1043">
        <v>6365040</v>
      </c>
      <c r="S1043">
        <v>0.46</v>
      </c>
      <c r="T1043">
        <f t="shared" si="33"/>
        <v>0.54</v>
      </c>
      <c r="U1043">
        <f t="array" ref="U1043:V1043">VLOOKUP(D1043,TOURISM!$D$2:$F$2692,{2,3},FALSE)</f>
        <v>260000000</v>
      </c>
      <c r="V1043">
        <v>205000000</v>
      </c>
      <c r="W1043" s="12">
        <f t="array" ref="W1043:AB1043">VLOOKUP(D1043,BUSINESS!$D$2:$J$2692,{2,3,4,5,6,7},FALSE)</f>
        <v>0</v>
      </c>
      <c r="X1043" s="12">
        <v>0</v>
      </c>
      <c r="Y1043" s="12">
        <v>0</v>
      </c>
      <c r="Z1043" s="12">
        <v>0</v>
      </c>
      <c r="AA1043" s="11">
        <v>1.4E-2</v>
      </c>
      <c r="AB1043" s="11">
        <v>3.6999999999999998E-2</v>
      </c>
    </row>
    <row r="1044" spans="1:28" ht="15" x14ac:dyDescent="0.25">
      <c r="A1044" s="7" t="s">
        <v>159</v>
      </c>
      <c r="B1044" s="12" t="s">
        <v>84</v>
      </c>
      <c r="C1044" s="19">
        <v>2002</v>
      </c>
      <c r="D1044" s="9" t="str">
        <f t="shared" si="32"/>
        <v>Honduras-The Americas2002</v>
      </c>
      <c r="E1044" s="10">
        <v>7776459964</v>
      </c>
      <c r="F1044" s="11">
        <v>7.2999999999999995E-2</v>
      </c>
      <c r="G1044" s="11">
        <v>88</v>
      </c>
      <c r="H1044" s="11">
        <v>0.22700000000000001</v>
      </c>
      <c r="I1044">
        <f t="array" ref="I1044:J1044">_xlfn.IFNA(VLOOKUP(D1044,ENERGY!$D$2:$F$2692,{2,3},FALSE),0)</f>
        <v>4567</v>
      </c>
      <c r="J1044">
        <v>8108</v>
      </c>
      <c r="K1044">
        <f t="array" ref="K1044:S1044">VLOOKUP(D1044,'HUMAN RESOURCES'!$D$2:$M$2692,{2,3,4,5,6,7,8,9,10},FALSE)</f>
        <v>0.03</v>
      </c>
      <c r="L1044">
        <v>2.9000000000000001E-2</v>
      </c>
      <c r="M1044">
        <v>73</v>
      </c>
      <c r="N1044">
        <v>69</v>
      </c>
      <c r="O1044">
        <v>0.41399999999999998</v>
      </c>
      <c r="P1044">
        <v>0.54500000000000004</v>
      </c>
      <c r="Q1044">
        <v>0.04</v>
      </c>
      <c r="R1044">
        <v>6495801</v>
      </c>
      <c r="S1044">
        <v>0.46600000000000003</v>
      </c>
      <c r="T1044">
        <f t="shared" si="33"/>
        <v>0.53400000000000003</v>
      </c>
      <c r="U1044">
        <f t="array" ref="U1044:V1044">VLOOKUP(D1044,TOURISM!$D$2:$F$2692,{2,3},FALSE)</f>
        <v>305000000</v>
      </c>
      <c r="V1044">
        <v>221000000</v>
      </c>
      <c r="W1044" s="12">
        <f t="array" ref="W1044:AB1044">VLOOKUP(D1044,BUSINESS!$D$2:$J$2692,{2,3,4,5,6,7},FALSE)</f>
        <v>0</v>
      </c>
      <c r="X1044" s="12">
        <v>0</v>
      </c>
      <c r="Y1044" s="12">
        <v>0</v>
      </c>
      <c r="Z1044" s="12">
        <v>0</v>
      </c>
      <c r="AA1044" s="11">
        <v>2.5999999999999999E-2</v>
      </c>
      <c r="AB1044" s="11">
        <v>0.05</v>
      </c>
    </row>
    <row r="1045" spans="1:28" ht="15" x14ac:dyDescent="0.25">
      <c r="A1045" s="7" t="s">
        <v>159</v>
      </c>
      <c r="B1045" s="12" t="s">
        <v>84</v>
      </c>
      <c r="C1045" s="19">
        <v>2003</v>
      </c>
      <c r="D1045" s="9" t="str">
        <f t="shared" si="32"/>
        <v>Honduras-The Americas2003</v>
      </c>
      <c r="E1045" s="10">
        <v>8140294080</v>
      </c>
      <c r="F1045" s="11">
        <v>8.3000000000000004E-2</v>
      </c>
      <c r="G1045" s="11">
        <v>103</v>
      </c>
      <c r="H1045" s="11">
        <v>0.20799999999999999</v>
      </c>
      <c r="I1045">
        <f t="array" ref="I1045:J1045">_xlfn.IFNA(VLOOKUP(D1045,ENERGY!$D$2:$F$2692,{2,3},FALSE),0)</f>
        <v>4453</v>
      </c>
      <c r="J1045">
        <v>7866</v>
      </c>
      <c r="K1045">
        <f t="array" ref="K1045:S1045">VLOOKUP(D1045,'HUMAN RESOURCES'!$D$2:$M$2692,{2,3,4,5,6,7,8,9,10},FALSE)</f>
        <v>0.03</v>
      </c>
      <c r="L1045">
        <v>2.8000000000000001E-2</v>
      </c>
      <c r="M1045">
        <v>74</v>
      </c>
      <c r="N1045">
        <v>69</v>
      </c>
      <c r="O1045">
        <v>0.40899999999999997</v>
      </c>
      <c r="P1045">
        <v>0.55000000000000004</v>
      </c>
      <c r="Q1045">
        <v>4.1000000000000002E-2</v>
      </c>
      <c r="R1045">
        <v>6628171</v>
      </c>
      <c r="S1045">
        <v>0.47199999999999998</v>
      </c>
      <c r="T1045">
        <f t="shared" si="33"/>
        <v>0.52800000000000002</v>
      </c>
      <c r="U1045">
        <f t="array" ref="U1045:V1045">VLOOKUP(D1045,TOURISM!$D$2:$F$2692,{2,3},FALSE)</f>
        <v>372000000</v>
      </c>
      <c r="V1045">
        <v>274000000</v>
      </c>
      <c r="W1045" s="12">
        <f t="array" ref="W1045:AB1045">VLOOKUP(D1045,BUSINESS!$D$2:$J$2692,{2,3,4,5,6,7},FALSE)</f>
        <v>0</v>
      </c>
      <c r="X1045" s="12">
        <v>62</v>
      </c>
      <c r="Y1045" s="12">
        <v>0</v>
      </c>
      <c r="Z1045" s="12">
        <v>0</v>
      </c>
      <c r="AA1045" s="11">
        <v>4.8000000000000001E-2</v>
      </c>
      <c r="AB1045" s="11">
        <v>5.7000000000000002E-2</v>
      </c>
    </row>
    <row r="1046" spans="1:28" ht="15" x14ac:dyDescent="0.25">
      <c r="A1046" s="7" t="s">
        <v>159</v>
      </c>
      <c r="B1046" s="12" t="s">
        <v>84</v>
      </c>
      <c r="C1046" s="19">
        <v>2004</v>
      </c>
      <c r="D1046" s="9" t="str">
        <f t="shared" si="32"/>
        <v>Honduras-The Americas2004</v>
      </c>
      <c r="E1046" s="10">
        <v>8772197585</v>
      </c>
      <c r="F1046" s="11">
        <v>7.9000000000000001E-2</v>
      </c>
      <c r="G1046" s="11">
        <v>103</v>
      </c>
      <c r="H1046" s="11">
        <v>0.19900000000000001</v>
      </c>
      <c r="I1046">
        <f t="array" ref="I1046:J1046">_xlfn.IFNA(VLOOKUP(D1046,ENERGY!$D$2:$F$2692,{2,3},FALSE),0)</f>
        <v>4648</v>
      </c>
      <c r="J1046">
        <v>8672</v>
      </c>
      <c r="K1046">
        <f t="array" ref="K1046:S1046">VLOOKUP(D1046,'HUMAN RESOURCES'!$D$2:$M$2692,{2,3,4,5,6,7,8,9,10},FALSE)</f>
        <v>2.9000000000000001E-2</v>
      </c>
      <c r="L1046">
        <v>2.7E-2</v>
      </c>
      <c r="M1046">
        <v>74</v>
      </c>
      <c r="N1046">
        <v>69</v>
      </c>
      <c r="O1046">
        <v>0.40400000000000003</v>
      </c>
      <c r="P1046">
        <v>0.55500000000000005</v>
      </c>
      <c r="Q1046">
        <v>4.1000000000000002E-2</v>
      </c>
      <c r="R1046">
        <v>6762426</v>
      </c>
      <c r="S1046">
        <v>0.47899999999999998</v>
      </c>
      <c r="T1046">
        <f t="shared" si="33"/>
        <v>0.52100000000000002</v>
      </c>
      <c r="U1046">
        <f t="array" ref="U1046:V1046">VLOOKUP(D1046,TOURISM!$D$2:$F$2692,{2,3},FALSE)</f>
        <v>420000000</v>
      </c>
      <c r="V1046">
        <v>300000000</v>
      </c>
      <c r="W1046" s="12">
        <f t="array" ref="W1046:AB1046">VLOOKUP(D1046,BUSINESS!$D$2:$J$2692,{2,3,4,5,6,7},FALSE)</f>
        <v>0</v>
      </c>
      <c r="X1046" s="12">
        <v>62</v>
      </c>
      <c r="Y1046" s="12">
        <v>0</v>
      </c>
      <c r="Z1046" s="12">
        <v>0</v>
      </c>
      <c r="AA1046" s="11">
        <v>5.6000000000000001E-2</v>
      </c>
      <c r="AB1046" s="11">
        <v>0.105</v>
      </c>
    </row>
    <row r="1047" spans="1:28" ht="15" x14ac:dyDescent="0.25">
      <c r="A1047" s="7" t="s">
        <v>159</v>
      </c>
      <c r="B1047" s="12" t="s">
        <v>84</v>
      </c>
      <c r="C1047" s="19">
        <v>2005</v>
      </c>
      <c r="D1047" s="9" t="str">
        <f t="shared" si="32"/>
        <v>Honduras-The Americas2005</v>
      </c>
      <c r="E1047" s="10">
        <v>9672006169</v>
      </c>
      <c r="F1047" s="11">
        <v>7.6999999999999999E-2</v>
      </c>
      <c r="G1047" s="11">
        <v>109</v>
      </c>
      <c r="H1047" s="11">
        <v>0.188</v>
      </c>
      <c r="I1047">
        <f t="array" ref="I1047:J1047">_xlfn.IFNA(VLOOKUP(D1047,ENERGY!$D$2:$F$2692,{2,3},FALSE),0)</f>
        <v>3853</v>
      </c>
      <c r="J1047">
        <v>7367</v>
      </c>
      <c r="K1047">
        <f t="array" ref="K1047:S1047">VLOOKUP(D1047,'HUMAN RESOURCES'!$D$2:$M$2692,{2,3,4,5,6,7,8,9,10},FALSE)</f>
        <v>2.9000000000000001E-2</v>
      </c>
      <c r="L1047">
        <v>2.5999999999999999E-2</v>
      </c>
      <c r="M1047">
        <v>74</v>
      </c>
      <c r="N1047">
        <v>69</v>
      </c>
      <c r="O1047">
        <v>0.39800000000000002</v>
      </c>
      <c r="P1047">
        <v>0.56000000000000005</v>
      </c>
      <c r="Q1047">
        <v>4.1000000000000002E-2</v>
      </c>
      <c r="R1047">
        <v>6898825</v>
      </c>
      <c r="S1047">
        <v>0.48499999999999999</v>
      </c>
      <c r="T1047">
        <f t="shared" si="33"/>
        <v>0.51500000000000001</v>
      </c>
      <c r="U1047">
        <f t="array" ref="U1047:V1047">VLOOKUP(D1047,TOURISM!$D$2:$F$2692,{2,3},FALSE)</f>
        <v>465000000</v>
      </c>
      <c r="V1047">
        <v>321000000</v>
      </c>
      <c r="W1047" s="12">
        <f t="array" ref="W1047:AB1047">VLOOKUP(D1047,BUSINESS!$D$2:$J$2692,{2,3,4,5,6,7},FALSE)</f>
        <v>0.44</v>
      </c>
      <c r="X1047" s="12">
        <v>62</v>
      </c>
      <c r="Y1047" s="12">
        <v>0</v>
      </c>
      <c r="Z1047" s="12">
        <v>424</v>
      </c>
      <c r="AA1047" s="11">
        <v>6.5000000000000002E-2</v>
      </c>
      <c r="AB1047" s="11">
        <v>0.186</v>
      </c>
    </row>
    <row r="1048" spans="1:28" ht="15" x14ac:dyDescent="0.25">
      <c r="A1048" s="7" t="s">
        <v>159</v>
      </c>
      <c r="B1048" s="12" t="s">
        <v>84</v>
      </c>
      <c r="C1048" s="19">
        <v>2006</v>
      </c>
      <c r="D1048" s="9" t="str">
        <f t="shared" si="32"/>
        <v>Honduras-The Americas2006</v>
      </c>
      <c r="E1048" s="10">
        <v>10841723354</v>
      </c>
      <c r="F1048" s="11">
        <v>7.5999999999999998E-2</v>
      </c>
      <c r="G1048" s="11">
        <v>118</v>
      </c>
      <c r="H1048" s="11">
        <v>0.17399999999999999</v>
      </c>
      <c r="I1048">
        <f t="array" ref="I1048:J1048">_xlfn.IFNA(VLOOKUP(D1048,ENERGY!$D$2:$F$2692,{2,3},FALSE),0)</f>
        <v>0</v>
      </c>
      <c r="J1048">
        <v>0</v>
      </c>
      <c r="K1048">
        <f t="array" ref="K1048:S1048">VLOOKUP(D1048,'HUMAN RESOURCES'!$D$2:$M$2692,{2,3,4,5,6,7,8,9,10},FALSE)</f>
        <v>2.8000000000000001E-2</v>
      </c>
      <c r="L1048">
        <v>2.5000000000000001E-2</v>
      </c>
      <c r="M1048">
        <v>74</v>
      </c>
      <c r="N1048">
        <v>69</v>
      </c>
      <c r="O1048">
        <v>0.39200000000000002</v>
      </c>
      <c r="P1048">
        <v>0.56599999999999995</v>
      </c>
      <c r="Q1048">
        <v>4.2000000000000003E-2</v>
      </c>
      <c r="R1048">
        <v>7037428</v>
      </c>
      <c r="S1048">
        <v>0.49199999999999999</v>
      </c>
      <c r="T1048">
        <f t="shared" si="33"/>
        <v>0.50800000000000001</v>
      </c>
      <c r="U1048">
        <f t="array" ref="U1048:V1048">VLOOKUP(D1048,TOURISM!$D$2:$F$2692,{2,3},FALSE)</f>
        <v>516000000</v>
      </c>
      <c r="V1048">
        <v>425000000</v>
      </c>
      <c r="W1048" s="12">
        <f t="array" ref="W1048:AB1048">VLOOKUP(D1048,BUSINESS!$D$2:$J$2692,{2,3,4,5,6,7},FALSE)</f>
        <v>0.44</v>
      </c>
      <c r="X1048" s="12">
        <v>44</v>
      </c>
      <c r="Y1048" s="12">
        <v>0</v>
      </c>
      <c r="Z1048" s="12">
        <v>424</v>
      </c>
      <c r="AA1048" s="11">
        <v>7.8E-2</v>
      </c>
      <c r="AB1048" s="11">
        <v>0.318</v>
      </c>
    </row>
    <row r="1049" spans="1:28" ht="15" x14ac:dyDescent="0.25">
      <c r="A1049" s="7" t="s">
        <v>159</v>
      </c>
      <c r="B1049" s="12" t="s">
        <v>84</v>
      </c>
      <c r="C1049" s="19">
        <v>2007</v>
      </c>
      <c r="D1049" s="9" t="str">
        <f t="shared" si="32"/>
        <v>Honduras-The Americas2007</v>
      </c>
      <c r="E1049" s="10">
        <v>12275491273</v>
      </c>
      <c r="F1049" s="11">
        <v>7.9000000000000001E-2</v>
      </c>
      <c r="G1049" s="11">
        <v>136</v>
      </c>
      <c r="H1049" s="11">
        <v>0.16600000000000001</v>
      </c>
      <c r="I1049">
        <f t="array" ref="I1049:J1049">_xlfn.IFNA(VLOOKUP(D1049,ENERGY!$D$2:$F$2692,{2,3},FALSE),0)</f>
        <v>4692</v>
      </c>
      <c r="J1049">
        <v>8779</v>
      </c>
      <c r="K1049">
        <f t="array" ref="K1049:S1049">VLOOKUP(D1049,'HUMAN RESOURCES'!$D$2:$M$2692,{2,3,4,5,6,7,8,9,10},FALSE)</f>
        <v>2.8000000000000001E-2</v>
      </c>
      <c r="L1049">
        <v>2.4E-2</v>
      </c>
      <c r="M1049">
        <v>74</v>
      </c>
      <c r="N1049">
        <v>70</v>
      </c>
      <c r="O1049">
        <v>0.38600000000000001</v>
      </c>
      <c r="P1049">
        <v>0.57199999999999995</v>
      </c>
      <c r="Q1049">
        <v>4.2000000000000003E-2</v>
      </c>
      <c r="R1049">
        <v>7178436</v>
      </c>
      <c r="S1049">
        <v>0.498</v>
      </c>
      <c r="T1049">
        <f t="shared" si="33"/>
        <v>0.502</v>
      </c>
      <c r="U1049">
        <f t="array" ref="U1049:V1049">VLOOKUP(D1049,TOURISM!$D$2:$F$2692,{2,3},FALSE)</f>
        <v>547000000</v>
      </c>
      <c r="V1049">
        <v>309000000</v>
      </c>
      <c r="W1049" s="12">
        <f t="array" ref="W1049:AB1049">VLOOKUP(D1049,BUSINESS!$D$2:$J$2692,{2,3,4,5,6,7},FALSE)</f>
        <v>0.44</v>
      </c>
      <c r="X1049" s="12">
        <v>21</v>
      </c>
      <c r="Y1049" s="12">
        <v>0</v>
      </c>
      <c r="Z1049" s="12">
        <v>424</v>
      </c>
      <c r="AA1049" s="11">
        <v>9.4E-2</v>
      </c>
      <c r="AB1049" s="11">
        <v>0.58299999999999996</v>
      </c>
    </row>
    <row r="1050" spans="1:28" ht="15" x14ac:dyDescent="0.25">
      <c r="A1050" s="7" t="s">
        <v>159</v>
      </c>
      <c r="B1050" s="12" t="s">
        <v>84</v>
      </c>
      <c r="C1050" s="19">
        <v>2008</v>
      </c>
      <c r="D1050" s="9" t="str">
        <f t="shared" si="32"/>
        <v>Honduras-The Americas2008</v>
      </c>
      <c r="E1050" s="10">
        <v>13789720387</v>
      </c>
      <c r="F1050" s="11">
        <v>8.4000000000000005E-2</v>
      </c>
      <c r="G1050" s="11">
        <v>159</v>
      </c>
      <c r="H1050" s="11">
        <v>0.17899999999999999</v>
      </c>
      <c r="I1050">
        <f t="array" ref="I1050:J1050">_xlfn.IFNA(VLOOKUP(D1050,ENERGY!$D$2:$F$2692,{2,3},FALSE),0)</f>
        <v>3997</v>
      </c>
      <c r="J1050">
        <v>7554</v>
      </c>
      <c r="K1050">
        <f t="array" ref="K1050:S1050">VLOOKUP(D1050,'HUMAN RESOURCES'!$D$2:$M$2692,{2,3,4,5,6,7,8,9,10},FALSE)</f>
        <v>2.8000000000000001E-2</v>
      </c>
      <c r="L1050">
        <v>2.3E-2</v>
      </c>
      <c r="M1050">
        <v>75</v>
      </c>
      <c r="N1050">
        <v>70</v>
      </c>
      <c r="O1050">
        <v>0.38</v>
      </c>
      <c r="P1050">
        <v>0.57799999999999996</v>
      </c>
      <c r="Q1050">
        <v>4.2000000000000003E-2</v>
      </c>
      <c r="R1050">
        <v>7322368</v>
      </c>
      <c r="S1050">
        <v>0.504</v>
      </c>
      <c r="T1050">
        <f t="shared" si="33"/>
        <v>0.496</v>
      </c>
      <c r="U1050">
        <f t="array" ref="U1050:V1050">VLOOKUP(D1050,TOURISM!$D$2:$F$2692,{2,3},FALSE)</f>
        <v>620000000</v>
      </c>
      <c r="V1050">
        <v>385000000</v>
      </c>
      <c r="W1050" s="12">
        <f t="array" ref="W1050:AB1050">VLOOKUP(D1050,BUSINESS!$D$2:$J$2692,{2,3,4,5,6,7},FALSE)</f>
        <v>0.441</v>
      </c>
      <c r="X1050" s="12">
        <v>20</v>
      </c>
      <c r="Y1050" s="12">
        <v>0</v>
      </c>
      <c r="Z1050" s="12">
        <v>224</v>
      </c>
      <c r="AA1050" s="11">
        <v>9.6000000000000002E-2</v>
      </c>
      <c r="AB1050" s="11">
        <v>0.84799999999999998</v>
      </c>
    </row>
    <row r="1051" spans="1:28" ht="15" x14ac:dyDescent="0.25">
      <c r="A1051" s="7" t="s">
        <v>159</v>
      </c>
      <c r="B1051" s="12" t="s">
        <v>84</v>
      </c>
      <c r="C1051" s="19">
        <v>2009</v>
      </c>
      <c r="D1051" s="9" t="str">
        <f t="shared" si="32"/>
        <v>Honduras-The Americas2009</v>
      </c>
      <c r="E1051" s="10">
        <v>14587485644</v>
      </c>
      <c r="F1051" s="11">
        <v>9.0999999999999998E-2</v>
      </c>
      <c r="G1051" s="11">
        <v>173</v>
      </c>
      <c r="H1051" s="11">
        <v>0.19400000000000001</v>
      </c>
      <c r="I1051">
        <f t="array" ref="I1051:J1051">_xlfn.IFNA(VLOOKUP(D1051,ENERGY!$D$2:$F$2692,{2,3},FALSE),0)</f>
        <v>0</v>
      </c>
      <c r="J1051">
        <v>0</v>
      </c>
      <c r="K1051">
        <f t="array" ref="K1051:S1051">VLOOKUP(D1051,'HUMAN RESOURCES'!$D$2:$M$2692,{2,3,4,5,6,7,8,9,10},FALSE)</f>
        <v>2.7E-2</v>
      </c>
      <c r="L1051">
        <v>2.1999999999999999E-2</v>
      </c>
      <c r="M1051">
        <v>75</v>
      </c>
      <c r="N1051">
        <v>70</v>
      </c>
      <c r="O1051">
        <v>0.374</v>
      </c>
      <c r="P1051">
        <v>0.58399999999999996</v>
      </c>
      <c r="Q1051">
        <v>4.2999999999999997E-2</v>
      </c>
      <c r="R1051">
        <v>7469844</v>
      </c>
      <c r="S1051">
        <v>0.51100000000000001</v>
      </c>
      <c r="T1051">
        <f t="shared" si="33"/>
        <v>0.48899999999999999</v>
      </c>
      <c r="U1051">
        <f t="array" ref="U1051:V1051">VLOOKUP(D1051,TOURISM!$D$2:$F$2692,{2,3},FALSE)</f>
        <v>616000000</v>
      </c>
      <c r="V1051">
        <v>361000000</v>
      </c>
      <c r="W1051" s="12">
        <f t="array" ref="W1051:AB1051">VLOOKUP(D1051,BUSINESS!$D$2:$J$2692,{2,3,4,5,6,7},FALSE)</f>
        <v>0.441</v>
      </c>
      <c r="X1051" s="12">
        <v>14</v>
      </c>
      <c r="Y1051" s="12">
        <v>0</v>
      </c>
      <c r="Z1051" s="12">
        <v>224</v>
      </c>
      <c r="AA1051" s="11">
        <v>9.8000000000000004E-2</v>
      </c>
      <c r="AB1051" s="11">
        <v>1.123</v>
      </c>
    </row>
    <row r="1052" spans="1:28" ht="15" x14ac:dyDescent="0.25">
      <c r="A1052" s="7" t="s">
        <v>159</v>
      </c>
      <c r="B1052" s="12" t="s">
        <v>84</v>
      </c>
      <c r="C1052" s="19">
        <v>2010</v>
      </c>
      <c r="D1052" s="9" t="str">
        <f t="shared" si="32"/>
        <v>Honduras-The Americas2010</v>
      </c>
      <c r="E1052" s="10">
        <v>15839344592</v>
      </c>
      <c r="F1052" s="11">
        <v>8.6999999999999994E-2</v>
      </c>
      <c r="G1052" s="11">
        <v>176</v>
      </c>
      <c r="H1052" s="11">
        <v>0.189</v>
      </c>
      <c r="I1052">
        <f t="array" ref="I1052:J1052">_xlfn.IFNA(VLOOKUP(D1052,ENERGY!$D$2:$F$2692,{2,3},FALSE),0)</f>
        <v>3647</v>
      </c>
      <c r="J1052">
        <v>6769</v>
      </c>
      <c r="K1052">
        <f t="array" ref="K1052:S1052">VLOOKUP(D1052,'HUMAN RESOURCES'!$D$2:$M$2692,{2,3,4,5,6,7,8,9,10},FALSE)</f>
        <v>2.7E-2</v>
      </c>
      <c r="L1052">
        <v>2.1000000000000001E-2</v>
      </c>
      <c r="M1052">
        <v>75</v>
      </c>
      <c r="N1052">
        <v>70</v>
      </c>
      <c r="O1052">
        <v>0.36799999999999999</v>
      </c>
      <c r="P1052">
        <v>0.58899999999999997</v>
      </c>
      <c r="Q1052">
        <v>4.2999999999999997E-2</v>
      </c>
      <c r="R1052">
        <v>7621204</v>
      </c>
      <c r="S1052">
        <v>0.51700000000000002</v>
      </c>
      <c r="T1052">
        <f t="shared" si="33"/>
        <v>0.48299999999999998</v>
      </c>
      <c r="U1052">
        <f t="array" ref="U1052:V1052">VLOOKUP(D1052,TOURISM!$D$2:$F$2692,{2,3},FALSE)</f>
        <v>627000000</v>
      </c>
      <c r="V1052">
        <v>406000000</v>
      </c>
      <c r="W1052" s="12">
        <f t="array" ref="W1052:AB1052">VLOOKUP(D1052,BUSINESS!$D$2:$J$2692,{2,3,4,5,6,7},FALSE)</f>
        <v>0.441</v>
      </c>
      <c r="X1052" s="12">
        <v>14</v>
      </c>
      <c r="Y1052" s="12">
        <v>0</v>
      </c>
      <c r="Z1052" s="12">
        <v>224</v>
      </c>
      <c r="AA1052" s="11">
        <v>0.111</v>
      </c>
      <c r="AB1052" s="11">
        <v>1.2470000000000001</v>
      </c>
    </row>
    <row r="1053" spans="1:28" ht="15" x14ac:dyDescent="0.25">
      <c r="A1053" s="7" t="s">
        <v>159</v>
      </c>
      <c r="B1053" s="12" t="s">
        <v>84</v>
      </c>
      <c r="C1053" s="19">
        <v>2011</v>
      </c>
      <c r="D1053" s="9" t="str">
        <f t="shared" si="32"/>
        <v>Honduras-The Americas2011</v>
      </c>
      <c r="E1053" s="10">
        <v>17710325578</v>
      </c>
      <c r="F1053" s="11">
        <v>8.4000000000000005E-2</v>
      </c>
      <c r="G1053" s="11">
        <v>187</v>
      </c>
      <c r="H1053" s="11">
        <v>0.186</v>
      </c>
      <c r="I1053">
        <f t="array" ref="I1053:J1053">_xlfn.IFNA(VLOOKUP(D1053,ENERGY!$D$2:$F$2692,{2,3},FALSE),0)</f>
        <v>3993</v>
      </c>
      <c r="J1053">
        <v>7008</v>
      </c>
      <c r="K1053">
        <f t="array" ref="K1053:S1053">VLOOKUP(D1053,'HUMAN RESOURCES'!$D$2:$M$2692,{2,3,4,5,6,7,8,9,10},FALSE)</f>
        <v>2.5999999999999999E-2</v>
      </c>
      <c r="L1053">
        <v>0.02</v>
      </c>
      <c r="M1053">
        <v>76</v>
      </c>
      <c r="N1053">
        <v>71</v>
      </c>
      <c r="O1053">
        <v>0.36199999999999999</v>
      </c>
      <c r="P1053">
        <v>0.59399999999999997</v>
      </c>
      <c r="Q1053">
        <v>4.2999999999999997E-2</v>
      </c>
      <c r="R1053">
        <v>7776669</v>
      </c>
      <c r="S1053">
        <v>0.52300000000000002</v>
      </c>
      <c r="T1053">
        <f t="shared" si="33"/>
        <v>0.47699999999999998</v>
      </c>
      <c r="U1053">
        <f t="array" ref="U1053:V1053">VLOOKUP(D1053,TOURISM!$D$2:$F$2692,{2,3},FALSE)</f>
        <v>642000000</v>
      </c>
      <c r="V1053">
        <v>446000000</v>
      </c>
      <c r="W1053" s="12">
        <f t="array" ref="W1053:AB1053">VLOOKUP(D1053,BUSINESS!$D$2:$J$2692,{2,3,4,5,6,7},FALSE)</f>
        <v>0.436</v>
      </c>
      <c r="X1053" s="12">
        <v>14</v>
      </c>
      <c r="Y1053" s="12">
        <v>0</v>
      </c>
      <c r="Z1053" s="12">
        <v>224</v>
      </c>
      <c r="AA1053" s="11">
        <v>0.159</v>
      </c>
      <c r="AB1053" s="11">
        <v>1.0369999999999999</v>
      </c>
    </row>
    <row r="1054" spans="1:28" ht="15" x14ac:dyDescent="0.25">
      <c r="A1054" s="7" t="s">
        <v>159</v>
      </c>
      <c r="B1054" s="12" t="s">
        <v>84</v>
      </c>
      <c r="C1054" s="19">
        <v>2012</v>
      </c>
      <c r="D1054" s="9" t="str">
        <f t="shared" si="32"/>
        <v>Honduras-The Americas2012</v>
      </c>
      <c r="E1054" s="10">
        <v>18564264545</v>
      </c>
      <c r="F1054" s="11">
        <v>8.5999999999999993E-2</v>
      </c>
      <c r="G1054" s="11">
        <v>195</v>
      </c>
      <c r="H1054" s="11">
        <v>0.185</v>
      </c>
      <c r="I1054">
        <f t="array" ref="I1054:J1054">_xlfn.IFNA(VLOOKUP(D1054,ENERGY!$D$2:$F$2692,{2,3},FALSE),0)</f>
        <v>0</v>
      </c>
      <c r="J1054">
        <v>0</v>
      </c>
      <c r="K1054">
        <f t="array" ref="K1054:S1054">VLOOKUP(D1054,'HUMAN RESOURCES'!$D$2:$M$2692,{2,3,4,5,6,7,8,9,10},FALSE)</f>
        <v>2.5999999999999999E-2</v>
      </c>
      <c r="L1054">
        <v>0.02</v>
      </c>
      <c r="M1054">
        <v>76</v>
      </c>
      <c r="N1054">
        <v>71</v>
      </c>
      <c r="O1054">
        <v>0.35699999999999998</v>
      </c>
      <c r="P1054">
        <v>0.59899999999999998</v>
      </c>
      <c r="Q1054">
        <v>4.3999999999999997E-2</v>
      </c>
      <c r="R1054">
        <v>7935846</v>
      </c>
      <c r="S1054">
        <v>0.52900000000000003</v>
      </c>
      <c r="T1054">
        <f t="shared" si="33"/>
        <v>0.47099999999999997</v>
      </c>
      <c r="U1054">
        <f t="array" ref="U1054:V1054">VLOOKUP(D1054,TOURISM!$D$2:$F$2692,{2,3},FALSE)</f>
        <v>666000000</v>
      </c>
      <c r="V1054">
        <v>464000000</v>
      </c>
      <c r="W1054" s="12">
        <f t="array" ref="W1054:AB1054">VLOOKUP(D1054,BUSINESS!$D$2:$J$2692,{2,3,4,5,6,7},FALSE)</f>
        <v>0.4</v>
      </c>
      <c r="X1054" s="12">
        <v>14</v>
      </c>
      <c r="Y1054" s="12">
        <v>125</v>
      </c>
      <c r="Z1054" s="12">
        <v>224</v>
      </c>
      <c r="AA1054" s="11">
        <v>0.18099999999999999</v>
      </c>
      <c r="AB1054" s="11">
        <v>0.92900000000000005</v>
      </c>
    </row>
    <row r="1055" spans="1:28" ht="15" x14ac:dyDescent="0.25">
      <c r="A1055" s="7" t="s">
        <v>160</v>
      </c>
      <c r="B1055" s="12" t="s">
        <v>61</v>
      </c>
      <c r="C1055" s="19">
        <v>2000</v>
      </c>
      <c r="D1055" s="9" t="str">
        <f t="shared" si="32"/>
        <v>Hong Kong SAR-Asia2000</v>
      </c>
      <c r="E1055" s="10">
        <v>172000000000</v>
      </c>
      <c r="F1055" s="12">
        <v>0</v>
      </c>
      <c r="G1055" s="12">
        <v>0</v>
      </c>
      <c r="H1055" s="11">
        <v>9.5000000000000001E-2</v>
      </c>
      <c r="I1055">
        <f t="array" ref="I1055:J1055">_xlfn.IFNA(VLOOKUP(D1055,ENERGY!$D$2:$F$2692,{2,3},FALSE),0)</f>
        <v>0</v>
      </c>
      <c r="J1055">
        <v>0</v>
      </c>
      <c r="K1055">
        <f t="array" ref="K1055:S1055">VLOOKUP(D1055,'HUMAN RESOURCES'!$D$2:$M$2692,{2,3,4,5,6,7,8,9,10},FALSE)</f>
        <v>8.0000000000000002E-3</v>
      </c>
      <c r="L1055">
        <v>0</v>
      </c>
      <c r="M1055">
        <v>84</v>
      </c>
      <c r="N1055">
        <v>78</v>
      </c>
      <c r="O1055">
        <v>0.17299999999999999</v>
      </c>
      <c r="P1055">
        <v>0.71699999999999997</v>
      </c>
      <c r="Q1055">
        <v>0.11</v>
      </c>
      <c r="R1055">
        <v>6665000</v>
      </c>
      <c r="S1055">
        <v>1</v>
      </c>
      <c r="T1055">
        <f t="shared" si="33"/>
        <v>0</v>
      </c>
      <c r="U1055">
        <f t="array" ref="U1055:V1055">VLOOKUP(D1055,TOURISM!$D$2:$F$2692,{2,3},FALSE)</f>
        <v>8198000000</v>
      </c>
      <c r="V1055">
        <v>12502000000</v>
      </c>
      <c r="W1055" s="12">
        <f t="array" ref="W1055:AB1055">VLOOKUP(D1055,BUSINESS!$D$2:$J$2692,{2,3,4,5,6,7},FALSE)</f>
        <v>0</v>
      </c>
      <c r="X1055" s="12">
        <v>0</v>
      </c>
      <c r="Y1055" s="12">
        <v>0</v>
      </c>
      <c r="Z1055" s="12">
        <v>0</v>
      </c>
      <c r="AA1055" s="11">
        <v>0.27800000000000002</v>
      </c>
      <c r="AB1055" s="11">
        <v>0.79700000000000004</v>
      </c>
    </row>
    <row r="1056" spans="1:28" ht="15" x14ac:dyDescent="0.25">
      <c r="A1056" s="7" t="s">
        <v>160</v>
      </c>
      <c r="B1056" s="12" t="s">
        <v>61</v>
      </c>
      <c r="C1056" s="19">
        <v>2001</v>
      </c>
      <c r="D1056" s="9" t="str">
        <f t="shared" si="32"/>
        <v>Hong Kong SAR-Asia2001</v>
      </c>
      <c r="E1056" s="10">
        <v>169000000000</v>
      </c>
      <c r="F1056" s="12">
        <v>0</v>
      </c>
      <c r="G1056" s="12">
        <v>0</v>
      </c>
      <c r="H1056" s="11">
        <v>5.0999999999999997E-2</v>
      </c>
      <c r="I1056">
        <f t="array" ref="I1056:J1056">_xlfn.IFNA(VLOOKUP(D1056,ENERGY!$D$2:$F$2692,{2,3},FALSE),0)</f>
        <v>14894</v>
      </c>
      <c r="J1056">
        <v>0</v>
      </c>
      <c r="K1056">
        <f t="array" ref="K1056:S1056">VLOOKUP(D1056,'HUMAN RESOURCES'!$D$2:$M$2692,{2,3,4,5,6,7,8,9,10},FALSE)</f>
        <v>7.0000000000000001E-3</v>
      </c>
      <c r="L1056">
        <v>0</v>
      </c>
      <c r="M1056">
        <v>85</v>
      </c>
      <c r="N1056">
        <v>78</v>
      </c>
      <c r="O1056">
        <v>0.16700000000000001</v>
      </c>
      <c r="P1056">
        <v>0.72</v>
      </c>
      <c r="Q1056">
        <v>0.112</v>
      </c>
      <c r="R1056">
        <v>6714300</v>
      </c>
      <c r="S1056">
        <v>1</v>
      </c>
      <c r="T1056">
        <f t="shared" si="33"/>
        <v>0</v>
      </c>
      <c r="U1056">
        <f t="array" ref="U1056:V1056">VLOOKUP(D1056,TOURISM!$D$2:$F$2692,{2,3},FALSE)</f>
        <v>7923000000</v>
      </c>
      <c r="V1056">
        <v>12317000000</v>
      </c>
      <c r="W1056" s="12">
        <f t="array" ref="W1056:AB1056">VLOOKUP(D1056,BUSINESS!$D$2:$J$2692,{2,3,4,5,6,7},FALSE)</f>
        <v>0</v>
      </c>
      <c r="X1056" s="12">
        <v>0</v>
      </c>
      <c r="Y1056" s="12">
        <v>0</v>
      </c>
      <c r="Z1056" s="12">
        <v>0</v>
      </c>
      <c r="AA1056" s="11">
        <v>0.38700000000000001</v>
      </c>
      <c r="AB1056" s="11">
        <v>0.83799999999999997</v>
      </c>
    </row>
    <row r="1057" spans="1:28" ht="15" x14ac:dyDescent="0.25">
      <c r="A1057" s="7" t="s">
        <v>160</v>
      </c>
      <c r="B1057" s="12" t="s">
        <v>61</v>
      </c>
      <c r="C1057" s="19">
        <v>2002</v>
      </c>
      <c r="D1057" s="9" t="str">
        <f t="shared" si="32"/>
        <v>Hong Kong SAR-Asia2002</v>
      </c>
      <c r="E1057" s="10">
        <v>166000000000</v>
      </c>
      <c r="F1057" s="12">
        <v>0</v>
      </c>
      <c r="G1057" s="12">
        <v>0</v>
      </c>
      <c r="H1057" s="11">
        <v>0.05</v>
      </c>
      <c r="I1057">
        <f t="array" ref="I1057:J1057">_xlfn.IFNA(VLOOKUP(D1057,ENERGY!$D$2:$F$2692,{2,3},FALSE),0)</f>
        <v>13838</v>
      </c>
      <c r="J1057">
        <v>36289</v>
      </c>
      <c r="K1057">
        <f t="array" ref="K1057:S1057">VLOOKUP(D1057,'HUMAN RESOURCES'!$D$2:$M$2692,{2,3,4,5,6,7,8,9,10},FALSE)</f>
        <v>7.0000000000000001E-3</v>
      </c>
      <c r="L1057">
        <v>0</v>
      </c>
      <c r="M1057">
        <v>85</v>
      </c>
      <c r="N1057">
        <v>79</v>
      </c>
      <c r="O1057">
        <v>0.161</v>
      </c>
      <c r="P1057">
        <v>0.72399999999999998</v>
      </c>
      <c r="Q1057">
        <v>0.115</v>
      </c>
      <c r="R1057">
        <v>6744100</v>
      </c>
      <c r="S1057">
        <v>1</v>
      </c>
      <c r="T1057">
        <f t="shared" si="33"/>
        <v>0</v>
      </c>
      <c r="U1057">
        <f t="array" ref="U1057:V1057">VLOOKUP(D1057,TOURISM!$D$2:$F$2692,{2,3},FALSE)</f>
        <v>9849000000</v>
      </c>
      <c r="V1057">
        <v>12418000000</v>
      </c>
      <c r="W1057" s="12">
        <f t="array" ref="W1057:AB1057">VLOOKUP(D1057,BUSINESS!$D$2:$J$2692,{2,3,4,5,6,7},FALSE)</f>
        <v>0</v>
      </c>
      <c r="X1057" s="12">
        <v>0</v>
      </c>
      <c r="Y1057" s="12">
        <v>0</v>
      </c>
      <c r="Z1057" s="12">
        <v>0</v>
      </c>
      <c r="AA1057" s="11">
        <v>0.43099999999999999</v>
      </c>
      <c r="AB1057" s="11">
        <v>0.92500000000000004</v>
      </c>
    </row>
    <row r="1058" spans="1:28" ht="15" x14ac:dyDescent="0.25">
      <c r="A1058" s="7" t="s">
        <v>160</v>
      </c>
      <c r="B1058" s="12" t="s">
        <v>61</v>
      </c>
      <c r="C1058" s="19">
        <v>2003</v>
      </c>
      <c r="D1058" s="9" t="str">
        <f t="shared" si="32"/>
        <v>Hong Kong SAR-Asia2003</v>
      </c>
      <c r="E1058" s="10">
        <v>161000000000</v>
      </c>
      <c r="F1058" s="12">
        <v>0</v>
      </c>
      <c r="G1058" s="12">
        <v>0</v>
      </c>
      <c r="H1058" s="11">
        <v>0.05</v>
      </c>
      <c r="I1058">
        <f t="array" ref="I1058:J1058">_xlfn.IFNA(VLOOKUP(D1058,ENERGY!$D$2:$F$2692,{2,3},FALSE),0)</f>
        <v>14933</v>
      </c>
      <c r="J1058">
        <v>36996</v>
      </c>
      <c r="K1058">
        <f t="array" ref="K1058:S1058">VLOOKUP(D1058,'HUMAN RESOURCES'!$D$2:$M$2692,{2,3,4,5,6,7,8,9,10},FALSE)</f>
        <v>7.0000000000000001E-3</v>
      </c>
      <c r="L1058">
        <v>0</v>
      </c>
      <c r="M1058">
        <v>84</v>
      </c>
      <c r="N1058">
        <v>79</v>
      </c>
      <c r="O1058">
        <v>0.155</v>
      </c>
      <c r="P1058">
        <v>0.72799999999999998</v>
      </c>
      <c r="Q1058">
        <v>0.11700000000000001</v>
      </c>
      <c r="R1058">
        <v>6730800</v>
      </c>
      <c r="S1058">
        <v>1</v>
      </c>
      <c r="T1058">
        <f t="shared" si="33"/>
        <v>0</v>
      </c>
      <c r="U1058">
        <f t="array" ref="U1058:V1058">VLOOKUP(D1058,TOURISM!$D$2:$F$2692,{2,3},FALSE)</f>
        <v>9004000000</v>
      </c>
      <c r="V1058">
        <v>11447000000</v>
      </c>
      <c r="W1058" s="12">
        <f t="array" ref="W1058:AB1058">VLOOKUP(D1058,BUSINESS!$D$2:$J$2692,{2,3,4,5,6,7},FALSE)</f>
        <v>0</v>
      </c>
      <c r="X1058" s="12">
        <v>11</v>
      </c>
      <c r="Y1058" s="12">
        <v>0</v>
      </c>
      <c r="Z1058" s="12">
        <v>0</v>
      </c>
      <c r="AA1058" s="11">
        <v>0.52200000000000002</v>
      </c>
      <c r="AB1058" s="11">
        <v>1.0640000000000001</v>
      </c>
    </row>
    <row r="1059" spans="1:28" ht="15" x14ac:dyDescent="0.25">
      <c r="A1059" s="7" t="s">
        <v>160</v>
      </c>
      <c r="B1059" s="12" t="s">
        <v>61</v>
      </c>
      <c r="C1059" s="19">
        <v>2004</v>
      </c>
      <c r="D1059" s="9" t="str">
        <f t="shared" si="32"/>
        <v>Hong Kong SAR-Asia2004</v>
      </c>
      <c r="E1059" s="10">
        <v>169000000000</v>
      </c>
      <c r="F1059" s="12">
        <v>0</v>
      </c>
      <c r="G1059" s="12">
        <v>0</v>
      </c>
      <c r="H1059" s="11">
        <v>0.05</v>
      </c>
      <c r="I1059">
        <f t="array" ref="I1059:J1059">_xlfn.IFNA(VLOOKUP(D1059,ENERGY!$D$2:$F$2692,{2,3},FALSE),0)</f>
        <v>14139</v>
      </c>
      <c r="J1059">
        <v>38573</v>
      </c>
      <c r="K1059">
        <f t="array" ref="K1059:S1059">VLOOKUP(D1059,'HUMAN RESOURCES'!$D$2:$M$2692,{2,3,4,5,6,7,8,9,10},FALSE)</f>
        <v>7.0000000000000001E-3</v>
      </c>
      <c r="L1059">
        <v>0</v>
      </c>
      <c r="M1059">
        <v>85</v>
      </c>
      <c r="N1059">
        <v>79</v>
      </c>
      <c r="O1059">
        <v>0.14799999999999999</v>
      </c>
      <c r="P1059">
        <v>0.73199999999999998</v>
      </c>
      <c r="Q1059">
        <v>0.11899999999999999</v>
      </c>
      <c r="R1059">
        <v>6783500</v>
      </c>
      <c r="S1059">
        <v>1</v>
      </c>
      <c r="T1059">
        <f t="shared" si="33"/>
        <v>0</v>
      </c>
      <c r="U1059">
        <f t="array" ref="U1059:V1059">VLOOKUP(D1059,TOURISM!$D$2:$F$2692,{2,3},FALSE)</f>
        <v>11874000000</v>
      </c>
      <c r="V1059">
        <v>13270000000</v>
      </c>
      <c r="W1059" s="12">
        <f t="array" ref="W1059:AB1059">VLOOKUP(D1059,BUSINESS!$D$2:$J$2692,{2,3,4,5,6,7},FALSE)</f>
        <v>0</v>
      </c>
      <c r="X1059" s="12">
        <v>11</v>
      </c>
      <c r="Y1059" s="12">
        <v>0</v>
      </c>
      <c r="Z1059" s="12">
        <v>0</v>
      </c>
      <c r="AA1059" s="11">
        <v>0.56399999999999995</v>
      </c>
      <c r="AB1059" s="11">
        <v>1.1910000000000001</v>
      </c>
    </row>
    <row r="1060" spans="1:28" ht="15" x14ac:dyDescent="0.25">
      <c r="A1060" s="7" t="s">
        <v>160</v>
      </c>
      <c r="B1060" s="12" t="s">
        <v>61</v>
      </c>
      <c r="C1060" s="19">
        <v>2005</v>
      </c>
      <c r="D1060" s="9" t="str">
        <f t="shared" si="32"/>
        <v>Hong Kong SAR-Asia2005</v>
      </c>
      <c r="E1060" s="10">
        <v>182000000000</v>
      </c>
      <c r="F1060" s="12">
        <v>0</v>
      </c>
      <c r="G1060" s="12">
        <v>0</v>
      </c>
      <c r="H1060" s="11">
        <v>7.8E-2</v>
      </c>
      <c r="I1060">
        <f t="array" ref="I1060:J1060">_xlfn.IFNA(VLOOKUP(D1060,ENERGY!$D$2:$F$2692,{2,3},FALSE),0)</f>
        <v>12808</v>
      </c>
      <c r="J1060">
        <v>38415</v>
      </c>
      <c r="K1060">
        <f t="array" ref="K1060:S1060">VLOOKUP(D1060,'HUMAN RESOURCES'!$D$2:$M$2692,{2,3,4,5,6,7,8,9,10},FALSE)</f>
        <v>8.0000000000000002E-3</v>
      </c>
      <c r="L1060">
        <v>0</v>
      </c>
      <c r="M1060">
        <v>85</v>
      </c>
      <c r="N1060">
        <v>79</v>
      </c>
      <c r="O1060">
        <v>0.14199999999999999</v>
      </c>
      <c r="P1060">
        <v>0.73599999999999999</v>
      </c>
      <c r="Q1060">
        <v>0.121</v>
      </c>
      <c r="R1060">
        <v>6813200</v>
      </c>
      <c r="S1060">
        <v>1</v>
      </c>
      <c r="T1060">
        <f t="shared" si="33"/>
        <v>0</v>
      </c>
      <c r="U1060">
        <f t="array" ref="U1060:V1060">VLOOKUP(D1060,TOURISM!$D$2:$F$2692,{2,3},FALSE)</f>
        <v>13588000000</v>
      </c>
      <c r="V1060">
        <v>13305000000</v>
      </c>
      <c r="W1060" s="12">
        <f t="array" ref="W1060:AB1060">VLOOKUP(D1060,BUSINESS!$D$2:$J$2692,{2,3,4,5,6,7},FALSE)</f>
        <v>0.24099999999999999</v>
      </c>
      <c r="X1060" s="12">
        <v>11</v>
      </c>
      <c r="Y1060" s="12">
        <v>0</v>
      </c>
      <c r="Z1060" s="12">
        <v>80</v>
      </c>
      <c r="AA1060" s="11">
        <v>0.56899999999999995</v>
      </c>
      <c r="AB1060" s="11">
        <v>1.2390000000000001</v>
      </c>
    </row>
    <row r="1061" spans="1:28" ht="15" x14ac:dyDescent="0.25">
      <c r="A1061" s="7" t="s">
        <v>160</v>
      </c>
      <c r="B1061" s="12" t="s">
        <v>61</v>
      </c>
      <c r="C1061" s="19">
        <v>2006</v>
      </c>
      <c r="D1061" s="9" t="str">
        <f t="shared" si="32"/>
        <v>Hong Kong SAR-Asia2006</v>
      </c>
      <c r="E1061" s="10">
        <v>194000000000</v>
      </c>
      <c r="F1061" s="12">
        <v>0</v>
      </c>
      <c r="G1061" s="12">
        <v>0</v>
      </c>
      <c r="H1061" s="11">
        <v>7.8E-2</v>
      </c>
      <c r="I1061">
        <f t="array" ref="I1061:J1061">_xlfn.IFNA(VLOOKUP(D1061,ENERGY!$D$2:$F$2692,{2,3},FALSE),0)</f>
        <v>0</v>
      </c>
      <c r="J1061">
        <v>0</v>
      </c>
      <c r="K1061">
        <f t="array" ref="K1061:S1061">VLOOKUP(D1061,'HUMAN RESOURCES'!$D$2:$M$2692,{2,3,4,5,6,7,8,9,10},FALSE)</f>
        <v>0.01</v>
      </c>
      <c r="L1061">
        <v>0</v>
      </c>
      <c r="M1061">
        <v>86</v>
      </c>
      <c r="N1061">
        <v>79</v>
      </c>
      <c r="O1061">
        <v>0.13700000000000001</v>
      </c>
      <c r="P1061">
        <v>0.74</v>
      </c>
      <c r="Q1061">
        <v>0.123</v>
      </c>
      <c r="R1061">
        <v>6857100</v>
      </c>
      <c r="S1061">
        <v>1</v>
      </c>
      <c r="T1061">
        <f t="shared" si="33"/>
        <v>0</v>
      </c>
      <c r="U1061">
        <f t="array" ref="U1061:V1061">VLOOKUP(D1061,TOURISM!$D$2:$F$2692,{2,3},FALSE)</f>
        <v>15541000000</v>
      </c>
      <c r="V1061">
        <v>14044000000</v>
      </c>
      <c r="W1061" s="12">
        <f t="array" ref="W1061:AB1061">VLOOKUP(D1061,BUSINESS!$D$2:$J$2692,{2,3,4,5,6,7},FALSE)</f>
        <v>0.24099999999999999</v>
      </c>
      <c r="X1061" s="12">
        <v>11</v>
      </c>
      <c r="Y1061" s="12">
        <v>0</v>
      </c>
      <c r="Z1061" s="12">
        <v>80</v>
      </c>
      <c r="AA1061" s="11">
        <v>0.60799999999999998</v>
      </c>
      <c r="AB1061" s="11">
        <v>1.367</v>
      </c>
    </row>
    <row r="1062" spans="1:28" ht="15" x14ac:dyDescent="0.25">
      <c r="A1062" s="7" t="s">
        <v>160</v>
      </c>
      <c r="B1062" s="12" t="s">
        <v>61</v>
      </c>
      <c r="C1062" s="19">
        <v>2007</v>
      </c>
      <c r="D1062" s="9" t="str">
        <f t="shared" si="32"/>
        <v>Hong Kong SAR-Asia2007</v>
      </c>
      <c r="E1062" s="10">
        <v>212000000000</v>
      </c>
      <c r="F1062" s="12">
        <v>0</v>
      </c>
      <c r="G1062" s="12">
        <v>0</v>
      </c>
      <c r="H1062" s="11">
        <v>6.8000000000000005E-2</v>
      </c>
      <c r="I1062">
        <f t="array" ref="I1062:J1062">_xlfn.IFNA(VLOOKUP(D1062,ENERGY!$D$2:$F$2692,{2,3},FALSE),0)</f>
        <v>14338</v>
      </c>
      <c r="J1062">
        <v>39963</v>
      </c>
      <c r="K1062">
        <f t="array" ref="K1062:S1062">VLOOKUP(D1062,'HUMAN RESOURCES'!$D$2:$M$2692,{2,3,4,5,6,7,8,9,10},FALSE)</f>
        <v>0.01</v>
      </c>
      <c r="L1062">
        <v>0</v>
      </c>
      <c r="M1062">
        <v>85</v>
      </c>
      <c r="N1062">
        <v>79</v>
      </c>
      <c r="O1062">
        <v>0.13200000000000001</v>
      </c>
      <c r="P1062">
        <v>0.74399999999999999</v>
      </c>
      <c r="Q1062">
        <v>0.124</v>
      </c>
      <c r="R1062">
        <v>6916300</v>
      </c>
      <c r="S1062">
        <v>1</v>
      </c>
      <c r="T1062">
        <f t="shared" si="33"/>
        <v>0</v>
      </c>
      <c r="U1062">
        <f t="array" ref="U1062:V1062">VLOOKUP(D1062,TOURISM!$D$2:$F$2692,{2,3},FALSE)</f>
        <v>18237000000</v>
      </c>
      <c r="V1062">
        <v>15042000000</v>
      </c>
      <c r="W1062" s="12">
        <f t="array" ref="W1062:AB1062">VLOOKUP(D1062,BUSINESS!$D$2:$J$2692,{2,3,4,5,6,7},FALSE)</f>
        <v>0.24099999999999999</v>
      </c>
      <c r="X1062" s="12">
        <v>11</v>
      </c>
      <c r="Y1062" s="12">
        <v>0</v>
      </c>
      <c r="Z1062" s="12">
        <v>80</v>
      </c>
      <c r="AA1062" s="11">
        <v>0.64800000000000002</v>
      </c>
      <c r="AB1062" s="11">
        <v>1.55</v>
      </c>
    </row>
    <row r="1063" spans="1:28" ht="15" x14ac:dyDescent="0.25">
      <c r="A1063" s="7" t="s">
        <v>160</v>
      </c>
      <c r="B1063" s="12" t="s">
        <v>61</v>
      </c>
      <c r="C1063" s="19">
        <v>2008</v>
      </c>
      <c r="D1063" s="9" t="str">
        <f t="shared" si="32"/>
        <v>Hong Kong SAR-Asia2008</v>
      </c>
      <c r="E1063" s="10">
        <v>219000000000</v>
      </c>
      <c r="F1063" s="12">
        <v>0</v>
      </c>
      <c r="G1063" s="12">
        <v>0</v>
      </c>
      <c r="H1063" s="11">
        <v>0.05</v>
      </c>
      <c r="I1063">
        <f t="array" ref="I1063:J1063">_xlfn.IFNA(VLOOKUP(D1063,ENERGY!$D$2:$F$2692,{2,3},FALSE),0)</f>
        <v>12664</v>
      </c>
      <c r="J1063">
        <v>40546</v>
      </c>
      <c r="K1063">
        <f t="array" ref="K1063:S1063">VLOOKUP(D1063,'HUMAN RESOURCES'!$D$2:$M$2692,{2,3,4,5,6,7,8,9,10},FALSE)</f>
        <v>1.0999999999999999E-2</v>
      </c>
      <c r="L1063">
        <v>0</v>
      </c>
      <c r="M1063">
        <v>86</v>
      </c>
      <c r="N1063">
        <v>79</v>
      </c>
      <c r="O1063">
        <v>0.128</v>
      </c>
      <c r="P1063">
        <v>0.747</v>
      </c>
      <c r="Q1063">
        <v>0.125</v>
      </c>
      <c r="R1063">
        <v>6957800</v>
      </c>
      <c r="S1063">
        <v>1</v>
      </c>
      <c r="T1063">
        <f t="shared" si="33"/>
        <v>0</v>
      </c>
      <c r="U1063">
        <f t="array" ref="U1063:V1063">VLOOKUP(D1063,TOURISM!$D$2:$F$2692,{2,3},FALSE)</f>
        <v>20236000000</v>
      </c>
      <c r="V1063">
        <v>16095000000</v>
      </c>
      <c r="W1063" s="12">
        <f t="array" ref="W1063:AB1063">VLOOKUP(D1063,BUSINESS!$D$2:$J$2692,{2,3,4,5,6,7},FALSE)</f>
        <v>0.24099999999999999</v>
      </c>
      <c r="X1063" s="12">
        <v>11</v>
      </c>
      <c r="Y1063" s="12">
        <v>0</v>
      </c>
      <c r="Z1063" s="12">
        <v>80</v>
      </c>
      <c r="AA1063" s="11">
        <v>0.66700000000000004</v>
      </c>
      <c r="AB1063" s="11">
        <v>1.6619999999999999</v>
      </c>
    </row>
    <row r="1064" spans="1:28" ht="15" x14ac:dyDescent="0.25">
      <c r="A1064" s="7" t="s">
        <v>160</v>
      </c>
      <c r="B1064" s="12" t="s">
        <v>61</v>
      </c>
      <c r="C1064" s="19">
        <v>2009</v>
      </c>
      <c r="D1064" s="9" t="str">
        <f t="shared" si="32"/>
        <v>Hong Kong SAR-Asia2009</v>
      </c>
      <c r="E1064" s="10">
        <v>214000000000</v>
      </c>
      <c r="F1064" s="12">
        <v>0</v>
      </c>
      <c r="G1064" s="12">
        <v>0</v>
      </c>
      <c r="H1064" s="11">
        <v>0.05</v>
      </c>
      <c r="I1064">
        <f t="array" ref="I1064:J1064">_xlfn.IFNA(VLOOKUP(D1064,ENERGY!$D$2:$F$2692,{2,3},FALSE),0)</f>
        <v>0</v>
      </c>
      <c r="J1064">
        <v>0</v>
      </c>
      <c r="K1064">
        <f t="array" ref="K1064:S1064">VLOOKUP(D1064,'HUMAN RESOURCES'!$D$2:$M$2692,{2,3,4,5,6,7,8,9,10},FALSE)</f>
        <v>1.2E-2</v>
      </c>
      <c r="L1064">
        <v>0</v>
      </c>
      <c r="M1064">
        <v>86</v>
      </c>
      <c r="N1064">
        <v>80</v>
      </c>
      <c r="O1064">
        <v>0.124</v>
      </c>
      <c r="P1064">
        <v>0.749</v>
      </c>
      <c r="Q1064">
        <v>0.127</v>
      </c>
      <c r="R1064">
        <v>6972800</v>
      </c>
      <c r="S1064">
        <v>1</v>
      </c>
      <c r="T1064">
        <f t="shared" si="33"/>
        <v>0</v>
      </c>
      <c r="U1064">
        <f t="array" ref="U1064:V1064">VLOOKUP(D1064,TOURISM!$D$2:$F$2692,{2,3},FALSE)</f>
        <v>20291000000</v>
      </c>
      <c r="V1064">
        <v>15669000000</v>
      </c>
      <c r="W1064" s="12">
        <f t="array" ref="W1064:AB1064">VLOOKUP(D1064,BUSINESS!$D$2:$J$2692,{2,3,4,5,6,7},FALSE)</f>
        <v>0.23</v>
      </c>
      <c r="X1064" s="12">
        <v>6</v>
      </c>
      <c r="Y1064" s="12">
        <v>0</v>
      </c>
      <c r="Z1064" s="12">
        <v>80</v>
      </c>
      <c r="AA1064" s="11">
        <v>0.69399999999999995</v>
      </c>
      <c r="AB1064" s="11">
        <v>1.798</v>
      </c>
    </row>
    <row r="1065" spans="1:28" ht="15" x14ac:dyDescent="0.25">
      <c r="A1065" s="7" t="s">
        <v>160</v>
      </c>
      <c r="B1065" s="12" t="s">
        <v>61</v>
      </c>
      <c r="C1065" s="19">
        <v>2010</v>
      </c>
      <c r="D1065" s="9" t="str">
        <f t="shared" si="32"/>
        <v>Hong Kong SAR-Asia2010</v>
      </c>
      <c r="E1065" s="10">
        <v>229000000000</v>
      </c>
      <c r="F1065" s="12">
        <v>0</v>
      </c>
      <c r="G1065" s="12">
        <v>0</v>
      </c>
      <c r="H1065" s="11">
        <v>0.05</v>
      </c>
      <c r="I1065">
        <f t="array" ref="I1065:J1065">_xlfn.IFNA(VLOOKUP(D1065,ENERGY!$D$2:$F$2692,{2,3},FALSE),0)</f>
        <v>13608</v>
      </c>
      <c r="J1065">
        <v>40066</v>
      </c>
      <c r="K1065">
        <f t="array" ref="K1065:S1065">VLOOKUP(D1065,'HUMAN RESOURCES'!$D$2:$M$2692,{2,3,4,5,6,7,8,9,10},FALSE)</f>
        <v>1.2999999999999999E-2</v>
      </c>
      <c r="L1065">
        <v>0</v>
      </c>
      <c r="M1065">
        <v>86</v>
      </c>
      <c r="N1065">
        <v>80</v>
      </c>
      <c r="O1065">
        <v>0.121</v>
      </c>
      <c r="P1065">
        <v>0.75</v>
      </c>
      <c r="Q1065">
        <v>0.129</v>
      </c>
      <c r="R1065">
        <v>7024200</v>
      </c>
      <c r="S1065">
        <v>1</v>
      </c>
      <c r="T1065">
        <f t="shared" si="33"/>
        <v>0</v>
      </c>
      <c r="U1065">
        <f t="array" ref="U1065:V1065">VLOOKUP(D1065,TOURISM!$D$2:$F$2692,{2,3},FALSE)</f>
        <v>27208000000</v>
      </c>
      <c r="V1065">
        <v>17503000000</v>
      </c>
      <c r="W1065" s="12">
        <f t="array" ref="W1065:AB1065">VLOOKUP(D1065,BUSINESS!$D$2:$J$2692,{2,3,4,5,6,7},FALSE)</f>
        <v>0.23</v>
      </c>
      <c r="X1065" s="12">
        <v>6</v>
      </c>
      <c r="Y1065" s="12">
        <v>0</v>
      </c>
      <c r="Z1065" s="12">
        <v>80</v>
      </c>
      <c r="AA1065" s="11">
        <v>0.72</v>
      </c>
      <c r="AB1065" s="11">
        <v>1.9570000000000001</v>
      </c>
    </row>
    <row r="1066" spans="1:28" ht="15" x14ac:dyDescent="0.25">
      <c r="A1066" s="7" t="s">
        <v>160</v>
      </c>
      <c r="B1066" s="12" t="s">
        <v>61</v>
      </c>
      <c r="C1066" s="19">
        <v>2011</v>
      </c>
      <c r="D1066" s="9" t="str">
        <f t="shared" si="32"/>
        <v>Hong Kong SAR-Asia2011</v>
      </c>
      <c r="E1066" s="10">
        <v>249000000000</v>
      </c>
      <c r="F1066" s="12">
        <v>0</v>
      </c>
      <c r="G1066" s="12">
        <v>0</v>
      </c>
      <c r="H1066" s="11">
        <v>0.05</v>
      </c>
      <c r="I1066">
        <f t="array" ref="I1066:J1066">_xlfn.IFNA(VLOOKUP(D1066,ENERGY!$D$2:$F$2692,{2,3},FALSE),0)</f>
        <v>13330</v>
      </c>
      <c r="J1066">
        <v>38555</v>
      </c>
      <c r="K1066">
        <f t="array" ref="K1066:S1066">VLOOKUP(D1066,'HUMAN RESOURCES'!$D$2:$M$2692,{2,3,4,5,6,7,8,9,10},FALSE)</f>
        <v>1.4E-2</v>
      </c>
      <c r="L1066">
        <v>0</v>
      </c>
      <c r="M1066">
        <v>87</v>
      </c>
      <c r="N1066">
        <v>80</v>
      </c>
      <c r="O1066">
        <v>0.11899999999999999</v>
      </c>
      <c r="P1066">
        <v>0.749</v>
      </c>
      <c r="Q1066">
        <v>0.13200000000000001</v>
      </c>
      <c r="R1066">
        <v>7071600</v>
      </c>
      <c r="S1066">
        <v>1</v>
      </c>
      <c r="T1066">
        <f t="shared" si="33"/>
        <v>0</v>
      </c>
      <c r="U1066">
        <f t="array" ref="U1066:V1066">VLOOKUP(D1066,TOURISM!$D$2:$F$2692,{2,3},FALSE)</f>
        <v>33169000000</v>
      </c>
      <c r="V1066">
        <v>19172000000</v>
      </c>
      <c r="W1066" s="12">
        <f t="array" ref="W1066:AB1066">VLOOKUP(D1066,BUSINESS!$D$2:$J$2692,{2,3,4,5,6,7},FALSE)</f>
        <v>0.23</v>
      </c>
      <c r="X1066" s="12">
        <v>3</v>
      </c>
      <c r="Y1066" s="12">
        <v>0</v>
      </c>
      <c r="Z1066" s="12">
        <v>80</v>
      </c>
      <c r="AA1066" s="11">
        <v>0.72199999999999998</v>
      </c>
      <c r="AB1066" s="11">
        <v>2.1549999999999998</v>
      </c>
    </row>
    <row r="1067" spans="1:28" ht="15" x14ac:dyDescent="0.25">
      <c r="A1067" s="7" t="s">
        <v>160</v>
      </c>
      <c r="B1067" s="12" t="s">
        <v>61</v>
      </c>
      <c r="C1067" s="19">
        <v>2012</v>
      </c>
      <c r="D1067" s="9" t="str">
        <f t="shared" si="32"/>
        <v>Hong Kong SAR-Asia2012</v>
      </c>
      <c r="E1067" s="10">
        <v>263000000000</v>
      </c>
      <c r="F1067" s="12">
        <v>0</v>
      </c>
      <c r="G1067" s="12">
        <v>0</v>
      </c>
      <c r="H1067" s="11">
        <v>0.05</v>
      </c>
      <c r="I1067">
        <f t="array" ref="I1067:J1067">_xlfn.IFNA(VLOOKUP(D1067,ENERGY!$D$2:$F$2692,{2,3},FALSE),0)</f>
        <v>0</v>
      </c>
      <c r="J1067">
        <v>0</v>
      </c>
      <c r="K1067">
        <f t="array" ref="K1067:S1067">VLOOKUP(D1067,'HUMAN RESOURCES'!$D$2:$M$2692,{2,3,4,5,6,7,8,9,10},FALSE)</f>
        <v>1.2999999999999999E-2</v>
      </c>
      <c r="L1067">
        <v>0</v>
      </c>
      <c r="M1067">
        <v>86</v>
      </c>
      <c r="N1067">
        <v>81</v>
      </c>
      <c r="O1067">
        <v>0.11799999999999999</v>
      </c>
      <c r="P1067">
        <v>0.747</v>
      </c>
      <c r="Q1067">
        <v>0.13600000000000001</v>
      </c>
      <c r="R1067">
        <v>7154600</v>
      </c>
      <c r="S1067">
        <v>1</v>
      </c>
      <c r="T1067">
        <f t="shared" si="33"/>
        <v>0</v>
      </c>
      <c r="U1067">
        <f t="array" ref="U1067:V1067">VLOOKUP(D1067,TOURISM!$D$2:$F$2692,{2,3},FALSE)</f>
        <v>38021000000</v>
      </c>
      <c r="V1067">
        <v>20246000000</v>
      </c>
      <c r="W1067" s="12">
        <f t="array" ref="W1067:AB1067">VLOOKUP(D1067,BUSINESS!$D$2:$J$2692,{2,3,4,5,6,7},FALSE)</f>
        <v>0.23</v>
      </c>
      <c r="X1067" s="12">
        <v>3</v>
      </c>
      <c r="Y1067" s="12">
        <v>2</v>
      </c>
      <c r="Z1067" s="12">
        <v>78</v>
      </c>
      <c r="AA1067" s="11">
        <v>0.72899999999999998</v>
      </c>
      <c r="AB1067" s="11">
        <v>2.2919999999999998</v>
      </c>
    </row>
    <row r="1068" spans="1:28" ht="15" x14ac:dyDescent="0.25">
      <c r="A1068" s="7" t="s">
        <v>161</v>
      </c>
      <c r="B1068" s="12" t="s">
        <v>75</v>
      </c>
      <c r="C1068" s="19">
        <v>2000</v>
      </c>
      <c r="D1068" s="9" t="str">
        <f t="shared" si="32"/>
        <v>Hungary-Europe2000</v>
      </c>
      <c r="E1068" s="10">
        <v>46385589534</v>
      </c>
      <c r="F1068" s="11">
        <v>7.1999999999999995E-2</v>
      </c>
      <c r="G1068" s="11">
        <v>326</v>
      </c>
      <c r="H1068" s="11">
        <v>0.126</v>
      </c>
      <c r="I1068">
        <f t="array" ref="I1068:J1068">_xlfn.IFNA(VLOOKUP(D1068,ENERGY!$D$2:$F$2692,{2,3},FALSE),0)</f>
        <v>23499</v>
      </c>
      <c r="J1068">
        <v>0</v>
      </c>
      <c r="K1068">
        <f t="array" ref="K1068:S1068">VLOOKUP(D1068,'HUMAN RESOURCES'!$D$2:$M$2692,{2,3,4,5,6,7,8,9,10},FALSE)</f>
        <v>0.01</v>
      </c>
      <c r="L1068">
        <v>0.01</v>
      </c>
      <c r="M1068">
        <v>76</v>
      </c>
      <c r="N1068">
        <v>67</v>
      </c>
      <c r="O1068">
        <v>0.16800000000000001</v>
      </c>
      <c r="P1068">
        <v>0.68</v>
      </c>
      <c r="Q1068">
        <v>0.151</v>
      </c>
      <c r="R1068">
        <v>10210971</v>
      </c>
      <c r="S1068">
        <v>0.64600000000000002</v>
      </c>
      <c r="T1068">
        <f t="shared" si="33"/>
        <v>0.35399999999999998</v>
      </c>
      <c r="U1068">
        <f t="array" ref="U1068:V1068">VLOOKUP(D1068,TOURISM!$D$2:$F$2692,{2,3},FALSE)</f>
        <v>3809000000</v>
      </c>
      <c r="V1068">
        <v>1722000000</v>
      </c>
      <c r="W1068" s="12">
        <f t="array" ref="W1068:AB1068">VLOOKUP(D1068,BUSINESS!$D$2:$J$2692,{2,3,4,5,6,7},FALSE)</f>
        <v>0</v>
      </c>
      <c r="X1068" s="12">
        <v>0</v>
      </c>
      <c r="Y1068" s="12">
        <v>0</v>
      </c>
      <c r="Z1068" s="12">
        <v>0</v>
      </c>
      <c r="AA1068" s="11">
        <v>7.0000000000000007E-2</v>
      </c>
      <c r="AB1068" s="11">
        <v>0.30099999999999999</v>
      </c>
    </row>
    <row r="1069" spans="1:28" ht="15" x14ac:dyDescent="0.25">
      <c r="A1069" s="7" t="s">
        <v>161</v>
      </c>
      <c r="B1069" s="12" t="s">
        <v>75</v>
      </c>
      <c r="C1069" s="19">
        <v>2001</v>
      </c>
      <c r="D1069" s="9" t="str">
        <f t="shared" si="32"/>
        <v>Hungary-Europe2001</v>
      </c>
      <c r="E1069" s="10">
        <v>52720966883</v>
      </c>
      <c r="F1069" s="11">
        <v>7.1999999999999995E-2</v>
      </c>
      <c r="G1069" s="11">
        <v>374</v>
      </c>
      <c r="H1069" s="11">
        <v>0.121</v>
      </c>
      <c r="I1069">
        <f t="array" ref="I1069:J1069">_xlfn.IFNA(VLOOKUP(D1069,ENERGY!$D$2:$F$2692,{2,3},FALSE),0)</f>
        <v>24964</v>
      </c>
      <c r="J1069">
        <v>0</v>
      </c>
      <c r="K1069">
        <f t="array" ref="K1069:S1069">VLOOKUP(D1069,'HUMAN RESOURCES'!$D$2:$M$2692,{2,3,4,5,6,7,8,9,10},FALSE)</f>
        <v>0.01</v>
      </c>
      <c r="L1069">
        <v>8.9999999999999993E-3</v>
      </c>
      <c r="M1069">
        <v>77</v>
      </c>
      <c r="N1069">
        <v>68</v>
      </c>
      <c r="O1069">
        <v>0.16600000000000001</v>
      </c>
      <c r="P1069">
        <v>0.68200000000000005</v>
      </c>
      <c r="Q1069">
        <v>0.153</v>
      </c>
      <c r="R1069">
        <v>10187576</v>
      </c>
      <c r="S1069">
        <v>0.64700000000000002</v>
      </c>
      <c r="T1069">
        <f t="shared" si="33"/>
        <v>0.35299999999999998</v>
      </c>
      <c r="U1069">
        <f t="array" ref="U1069:V1069">VLOOKUP(D1069,TOURISM!$D$2:$F$2692,{2,3},FALSE)</f>
        <v>4191000000</v>
      </c>
      <c r="V1069">
        <v>1887000000</v>
      </c>
      <c r="W1069" s="12">
        <f t="array" ref="W1069:AB1069">VLOOKUP(D1069,BUSINESS!$D$2:$J$2692,{2,3,4,5,6,7},FALSE)</f>
        <v>0</v>
      </c>
      <c r="X1069" s="12">
        <v>0</v>
      </c>
      <c r="Y1069" s="12">
        <v>0</v>
      </c>
      <c r="Z1069" s="12">
        <v>0</v>
      </c>
      <c r="AA1069" s="11">
        <v>0.14499999999999999</v>
      </c>
      <c r="AB1069" s="11">
        <v>0.48699999999999999</v>
      </c>
    </row>
    <row r="1070" spans="1:28" ht="15" x14ac:dyDescent="0.25">
      <c r="A1070" s="7" t="s">
        <v>161</v>
      </c>
      <c r="B1070" s="12" t="s">
        <v>75</v>
      </c>
      <c r="C1070" s="19">
        <v>2002</v>
      </c>
      <c r="D1070" s="9" t="str">
        <f t="shared" si="32"/>
        <v>Hungary-Europe2002</v>
      </c>
      <c r="E1070" s="10">
        <v>66389489264</v>
      </c>
      <c r="F1070" s="11">
        <v>7.5999999999999998E-2</v>
      </c>
      <c r="G1070" s="11">
        <v>495</v>
      </c>
      <c r="H1070" s="11">
        <v>0.10199999999999999</v>
      </c>
      <c r="I1070">
        <f t="array" ref="I1070:J1070">_xlfn.IFNA(VLOOKUP(D1070,ENERGY!$D$2:$F$2692,{2,3},FALSE),0)</f>
        <v>25667</v>
      </c>
      <c r="J1070">
        <v>50583</v>
      </c>
      <c r="K1070">
        <f t="array" ref="K1070:S1070">VLOOKUP(D1070,'HUMAN RESOURCES'!$D$2:$M$2692,{2,3,4,5,6,7,8,9,10},FALSE)</f>
        <v>0.01</v>
      </c>
      <c r="L1070">
        <v>8.9999999999999993E-3</v>
      </c>
      <c r="M1070">
        <v>77</v>
      </c>
      <c r="N1070">
        <v>68</v>
      </c>
      <c r="O1070">
        <v>0.16300000000000001</v>
      </c>
      <c r="P1070">
        <v>0.68300000000000005</v>
      </c>
      <c r="Q1070">
        <v>0.154</v>
      </c>
      <c r="R1070">
        <v>10158608</v>
      </c>
      <c r="S1070">
        <v>0.65100000000000002</v>
      </c>
      <c r="T1070">
        <f t="shared" si="33"/>
        <v>0.34899999999999998</v>
      </c>
      <c r="U1070">
        <f t="array" ref="U1070:V1070">VLOOKUP(D1070,TOURISM!$D$2:$F$2692,{2,3},FALSE)</f>
        <v>3774000000</v>
      </c>
      <c r="V1070">
        <v>2211000000</v>
      </c>
      <c r="W1070" s="12">
        <f t="array" ref="W1070:AB1070">VLOOKUP(D1070,BUSINESS!$D$2:$J$2692,{2,3,4,5,6,7},FALSE)</f>
        <v>0</v>
      </c>
      <c r="X1070" s="12">
        <v>0</v>
      </c>
      <c r="Y1070" s="12">
        <v>0</v>
      </c>
      <c r="Z1070" s="12">
        <v>0</v>
      </c>
      <c r="AA1070" s="11">
        <v>0.16700000000000001</v>
      </c>
      <c r="AB1070" s="11">
        <v>0.67700000000000005</v>
      </c>
    </row>
    <row r="1071" spans="1:28" ht="15" x14ac:dyDescent="0.25">
      <c r="A1071" s="7" t="s">
        <v>161</v>
      </c>
      <c r="B1071" s="12" t="s">
        <v>75</v>
      </c>
      <c r="C1071" s="19">
        <v>2003</v>
      </c>
      <c r="D1071" s="9" t="str">
        <f t="shared" si="32"/>
        <v>Hungary-Europe2003</v>
      </c>
      <c r="E1071" s="10">
        <v>83538373061</v>
      </c>
      <c r="F1071" s="11">
        <v>8.5999999999999993E-2</v>
      </c>
      <c r="G1071" s="11">
        <v>706</v>
      </c>
      <c r="H1071" s="11">
        <v>9.6000000000000002E-2</v>
      </c>
      <c r="I1071">
        <f t="array" ref="I1071:J1071">_xlfn.IFNA(VLOOKUP(D1071,ENERGY!$D$2:$F$2692,{2,3},FALSE),0)</f>
        <v>24859</v>
      </c>
      <c r="J1071">
        <v>48676</v>
      </c>
      <c r="K1071">
        <f t="array" ref="K1071:S1071">VLOOKUP(D1071,'HUMAN RESOURCES'!$D$2:$M$2692,{2,3,4,5,6,7,8,9,10},FALSE)</f>
        <v>8.9999999999999993E-3</v>
      </c>
      <c r="L1071">
        <v>8.0000000000000002E-3</v>
      </c>
      <c r="M1071">
        <v>77</v>
      </c>
      <c r="N1071">
        <v>68</v>
      </c>
      <c r="O1071">
        <v>0.16</v>
      </c>
      <c r="P1071">
        <v>0.68500000000000005</v>
      </c>
      <c r="Q1071">
        <v>0.155</v>
      </c>
      <c r="R1071">
        <v>10129552</v>
      </c>
      <c r="S1071">
        <v>0.65500000000000003</v>
      </c>
      <c r="T1071">
        <f t="shared" si="33"/>
        <v>0.34499999999999997</v>
      </c>
      <c r="U1071">
        <f t="array" ref="U1071:V1071">VLOOKUP(D1071,TOURISM!$D$2:$F$2692,{2,3},FALSE)</f>
        <v>4119000000</v>
      </c>
      <c r="V1071">
        <v>2700000000</v>
      </c>
      <c r="W1071" s="12">
        <f t="array" ref="W1071:AB1071">VLOOKUP(D1071,BUSINESS!$D$2:$J$2692,{2,3,4,5,6,7},FALSE)</f>
        <v>0</v>
      </c>
      <c r="X1071" s="12">
        <v>52</v>
      </c>
      <c r="Y1071" s="12">
        <v>0</v>
      </c>
      <c r="Z1071" s="12">
        <v>0</v>
      </c>
      <c r="AA1071" s="11">
        <v>0.216</v>
      </c>
      <c r="AB1071" s="11">
        <v>0.78300000000000003</v>
      </c>
    </row>
    <row r="1072" spans="1:28" ht="15" x14ac:dyDescent="0.25">
      <c r="A1072" s="7" t="s">
        <v>161</v>
      </c>
      <c r="B1072" s="12" t="s">
        <v>75</v>
      </c>
      <c r="C1072" s="19">
        <v>2004</v>
      </c>
      <c r="D1072" s="9" t="str">
        <f t="shared" si="32"/>
        <v>Hungary-Europe2004</v>
      </c>
      <c r="E1072" s="10">
        <v>102000000000</v>
      </c>
      <c r="F1072" s="11">
        <v>8.2000000000000003E-2</v>
      </c>
      <c r="G1072" s="11">
        <v>828</v>
      </c>
      <c r="H1072" s="11">
        <v>0.128</v>
      </c>
      <c r="I1072">
        <f t="array" ref="I1072:J1072">_xlfn.IFNA(VLOOKUP(D1072,ENERGY!$D$2:$F$2692,{2,3},FALSE),0)</f>
        <v>26458</v>
      </c>
      <c r="J1072">
        <v>54657</v>
      </c>
      <c r="K1072">
        <f t="array" ref="K1072:S1072">VLOOKUP(D1072,'HUMAN RESOURCES'!$D$2:$M$2692,{2,3,4,5,6,7,8,9,10},FALSE)</f>
        <v>8.9999999999999993E-3</v>
      </c>
      <c r="L1072">
        <v>8.0000000000000002E-3</v>
      </c>
      <c r="M1072">
        <v>77</v>
      </c>
      <c r="N1072">
        <v>69</v>
      </c>
      <c r="O1072">
        <v>0.158</v>
      </c>
      <c r="P1072">
        <v>0.68700000000000006</v>
      </c>
      <c r="Q1072">
        <v>0.156</v>
      </c>
      <c r="R1072">
        <v>10107146</v>
      </c>
      <c r="S1072">
        <v>0.65900000000000003</v>
      </c>
      <c r="T1072">
        <f t="shared" si="33"/>
        <v>0.34099999999999997</v>
      </c>
      <c r="U1072">
        <f t="array" ref="U1072:V1072">VLOOKUP(D1072,TOURISM!$D$2:$F$2692,{2,3},FALSE)</f>
        <v>4009000000</v>
      </c>
      <c r="V1072">
        <v>2482000000</v>
      </c>
      <c r="W1072" s="12">
        <f t="array" ref="W1072:AB1072">VLOOKUP(D1072,BUSINESS!$D$2:$J$2692,{2,3,4,5,6,7},FALSE)</f>
        <v>0</v>
      </c>
      <c r="X1072" s="12">
        <v>52</v>
      </c>
      <c r="Y1072" s="12">
        <v>0</v>
      </c>
      <c r="Z1072" s="12">
        <v>0</v>
      </c>
      <c r="AA1072" s="11">
        <v>0.27700000000000002</v>
      </c>
      <c r="AB1072" s="11">
        <v>0.86299999999999999</v>
      </c>
    </row>
    <row r="1073" spans="1:28" ht="15" x14ac:dyDescent="0.25">
      <c r="A1073" s="7" t="s">
        <v>161</v>
      </c>
      <c r="B1073" s="12" t="s">
        <v>75</v>
      </c>
      <c r="C1073" s="19">
        <v>2005</v>
      </c>
      <c r="D1073" s="9" t="str">
        <f t="shared" si="32"/>
        <v>Hungary-Europe2005</v>
      </c>
      <c r="E1073" s="10">
        <v>110000000000</v>
      </c>
      <c r="F1073" s="11">
        <v>8.4000000000000005E-2</v>
      </c>
      <c r="G1073" s="11">
        <v>923</v>
      </c>
      <c r="H1073" s="11">
        <v>8.5000000000000006E-2</v>
      </c>
      <c r="I1073">
        <f t="array" ref="I1073:J1073">_xlfn.IFNA(VLOOKUP(D1073,ENERGY!$D$2:$F$2692,{2,3},FALSE),0)</f>
        <v>26157</v>
      </c>
      <c r="J1073">
        <v>57352</v>
      </c>
      <c r="K1073">
        <f t="array" ref="K1073:S1073">VLOOKUP(D1073,'HUMAN RESOURCES'!$D$2:$M$2692,{2,3,4,5,6,7,8,9,10},FALSE)</f>
        <v>0.01</v>
      </c>
      <c r="L1073">
        <v>7.0000000000000001E-3</v>
      </c>
      <c r="M1073">
        <v>77</v>
      </c>
      <c r="N1073">
        <v>69</v>
      </c>
      <c r="O1073">
        <v>0.155</v>
      </c>
      <c r="P1073">
        <v>0.68799999999999994</v>
      </c>
      <c r="Q1073">
        <v>0.157</v>
      </c>
      <c r="R1073">
        <v>10087065</v>
      </c>
      <c r="S1073">
        <v>0.66400000000000003</v>
      </c>
      <c r="T1073">
        <f t="shared" si="33"/>
        <v>0.33599999999999997</v>
      </c>
      <c r="U1073">
        <f t="array" ref="U1073:V1073">VLOOKUP(D1073,TOURISM!$D$2:$F$2692,{2,3},FALSE)</f>
        <v>4761000000</v>
      </c>
      <c r="V1073">
        <v>2721000000</v>
      </c>
      <c r="W1073" s="12">
        <f t="array" ref="W1073:AB1073">VLOOKUP(D1073,BUSINESS!$D$2:$J$2692,{2,3,4,5,6,7},FALSE)</f>
        <v>0.56599999999999995</v>
      </c>
      <c r="X1073" s="12">
        <v>38</v>
      </c>
      <c r="Y1073" s="12">
        <v>0</v>
      </c>
      <c r="Z1073" s="12">
        <v>340</v>
      </c>
      <c r="AA1073" s="11">
        <v>0.39</v>
      </c>
      <c r="AB1073" s="11">
        <v>0.92300000000000004</v>
      </c>
    </row>
    <row r="1074" spans="1:28" ht="15" x14ac:dyDescent="0.25">
      <c r="A1074" s="7" t="s">
        <v>161</v>
      </c>
      <c r="B1074" s="12" t="s">
        <v>75</v>
      </c>
      <c r="C1074" s="19">
        <v>2006</v>
      </c>
      <c r="D1074" s="9" t="str">
        <f t="shared" si="32"/>
        <v>Hungary-Europe2006</v>
      </c>
      <c r="E1074" s="10">
        <v>113000000000</v>
      </c>
      <c r="F1074" s="11">
        <v>8.3000000000000004E-2</v>
      </c>
      <c r="G1074" s="11">
        <v>922</v>
      </c>
      <c r="H1074" s="11">
        <v>8.1000000000000003E-2</v>
      </c>
      <c r="I1074">
        <f t="array" ref="I1074:J1074">_xlfn.IFNA(VLOOKUP(D1074,ENERGY!$D$2:$F$2692,{2,3},FALSE),0)</f>
        <v>0</v>
      </c>
      <c r="J1074">
        <v>0</v>
      </c>
      <c r="K1074">
        <f t="array" ref="K1074:S1074">VLOOKUP(D1074,'HUMAN RESOURCES'!$D$2:$M$2692,{2,3,4,5,6,7,8,9,10},FALSE)</f>
        <v>0.01</v>
      </c>
      <c r="L1074">
        <v>7.0000000000000001E-3</v>
      </c>
      <c r="M1074">
        <v>77</v>
      </c>
      <c r="N1074">
        <v>69</v>
      </c>
      <c r="O1074">
        <v>0.153</v>
      </c>
      <c r="P1074">
        <v>0.68799999999999994</v>
      </c>
      <c r="Q1074">
        <v>0.159</v>
      </c>
      <c r="R1074">
        <v>10071370</v>
      </c>
      <c r="S1074">
        <v>0.66900000000000004</v>
      </c>
      <c r="T1074">
        <f t="shared" si="33"/>
        <v>0.33099999999999996</v>
      </c>
      <c r="U1074">
        <f t="array" ref="U1074:V1074">VLOOKUP(D1074,TOURISM!$D$2:$F$2692,{2,3},FALSE)</f>
        <v>4998000000</v>
      </c>
      <c r="V1074">
        <v>2319000000</v>
      </c>
      <c r="W1074" s="12">
        <f t="array" ref="W1074:AB1074">VLOOKUP(D1074,BUSINESS!$D$2:$J$2692,{2,3,4,5,6,7},FALSE)</f>
        <v>0.55700000000000005</v>
      </c>
      <c r="X1074" s="12">
        <v>38</v>
      </c>
      <c r="Y1074" s="12">
        <v>0</v>
      </c>
      <c r="Z1074" s="12">
        <v>340</v>
      </c>
      <c r="AA1074" s="11">
        <v>0.47099999999999997</v>
      </c>
      <c r="AB1074" s="11">
        <v>0.98899999999999999</v>
      </c>
    </row>
    <row r="1075" spans="1:28" ht="15" x14ac:dyDescent="0.25">
      <c r="A1075" s="7" t="s">
        <v>161</v>
      </c>
      <c r="B1075" s="12" t="s">
        <v>75</v>
      </c>
      <c r="C1075" s="19">
        <v>2007</v>
      </c>
      <c r="D1075" s="9" t="str">
        <f t="shared" si="32"/>
        <v>Hungary-Europe2007</v>
      </c>
      <c r="E1075" s="10">
        <v>136000000000</v>
      </c>
      <c r="F1075" s="11">
        <v>7.6999999999999999E-2</v>
      </c>
      <c r="G1075" s="11">
        <v>1038</v>
      </c>
      <c r="H1075" s="11">
        <v>9.0999999999999998E-2</v>
      </c>
      <c r="I1075">
        <f t="array" ref="I1075:J1075">_xlfn.IFNA(VLOOKUP(D1075,ENERGY!$D$2:$F$2692,{2,3},FALSE),0)</f>
        <v>26729</v>
      </c>
      <c r="J1075">
        <v>55859</v>
      </c>
      <c r="K1075">
        <f t="array" ref="K1075:S1075">VLOOKUP(D1075,'HUMAN RESOURCES'!$D$2:$M$2692,{2,3,4,5,6,7,8,9,10},FALSE)</f>
        <v>0.01</v>
      </c>
      <c r="L1075">
        <v>7.0000000000000001E-3</v>
      </c>
      <c r="M1075">
        <v>77</v>
      </c>
      <c r="N1075">
        <v>69</v>
      </c>
      <c r="O1075">
        <v>0.151</v>
      </c>
      <c r="P1075">
        <v>0.68899999999999995</v>
      </c>
      <c r="Q1075">
        <v>0.161</v>
      </c>
      <c r="R1075">
        <v>10055780</v>
      </c>
      <c r="S1075">
        <v>0.67400000000000004</v>
      </c>
      <c r="T1075">
        <f t="shared" si="33"/>
        <v>0.32599999999999996</v>
      </c>
      <c r="U1075">
        <f t="array" ref="U1075:V1075">VLOOKUP(D1075,TOURISM!$D$2:$F$2692,{2,3},FALSE)</f>
        <v>5628000000</v>
      </c>
      <c r="V1075">
        <v>3088000000</v>
      </c>
      <c r="W1075" s="12">
        <f t="array" ref="W1075:AB1075">VLOOKUP(D1075,BUSINESS!$D$2:$J$2692,{2,3,4,5,6,7},FALSE)</f>
        <v>0.55300000000000005</v>
      </c>
      <c r="X1075" s="12">
        <v>16</v>
      </c>
      <c r="Y1075" s="12">
        <v>0</v>
      </c>
      <c r="Z1075" s="12">
        <v>340</v>
      </c>
      <c r="AA1075" s="11">
        <v>0.53300000000000003</v>
      </c>
      <c r="AB1075" s="11">
        <v>1.0960000000000001</v>
      </c>
    </row>
    <row r="1076" spans="1:28" ht="15" x14ac:dyDescent="0.25">
      <c r="A1076" s="7" t="s">
        <v>161</v>
      </c>
      <c r="B1076" s="12" t="s">
        <v>75</v>
      </c>
      <c r="C1076" s="19">
        <v>2008</v>
      </c>
      <c r="D1076" s="9" t="str">
        <f t="shared" si="32"/>
        <v>Hungary-Europe2008</v>
      </c>
      <c r="E1076" s="10">
        <v>154000000000</v>
      </c>
      <c r="F1076" s="11">
        <v>7.4999999999999997E-2</v>
      </c>
      <c r="G1076" s="11">
        <v>1146</v>
      </c>
      <c r="H1076" s="11">
        <v>0.10199999999999999</v>
      </c>
      <c r="I1076">
        <f t="array" ref="I1076:J1076">_xlfn.IFNA(VLOOKUP(D1076,ENERGY!$D$2:$F$2692,{2,3},FALSE),0)</f>
        <v>27583</v>
      </c>
      <c r="J1076">
        <v>57917</v>
      </c>
      <c r="K1076">
        <f t="array" ref="K1076:S1076">VLOOKUP(D1076,'HUMAN RESOURCES'!$D$2:$M$2692,{2,3,4,5,6,7,8,9,10},FALSE)</f>
        <v>0.01</v>
      </c>
      <c r="L1076">
        <v>6.0000000000000001E-3</v>
      </c>
      <c r="M1076">
        <v>78</v>
      </c>
      <c r="N1076">
        <v>70</v>
      </c>
      <c r="O1076">
        <v>0.14899999999999999</v>
      </c>
      <c r="P1076">
        <v>0.68799999999999994</v>
      </c>
      <c r="Q1076">
        <v>0.16300000000000001</v>
      </c>
      <c r="R1076">
        <v>10038188</v>
      </c>
      <c r="S1076">
        <v>0.67900000000000005</v>
      </c>
      <c r="T1076">
        <f t="shared" si="33"/>
        <v>0.32099999999999995</v>
      </c>
      <c r="U1076">
        <f t="array" ref="U1076:V1076">VLOOKUP(D1076,TOURISM!$D$2:$F$2692,{2,3},FALSE)</f>
        <v>7113000000</v>
      </c>
      <c r="V1076">
        <v>3833000000</v>
      </c>
      <c r="W1076" s="12">
        <f t="array" ref="W1076:AB1076">VLOOKUP(D1076,BUSINESS!$D$2:$J$2692,{2,3,4,5,6,7},FALSE)</f>
        <v>0.56599999999999995</v>
      </c>
      <c r="X1076" s="12">
        <v>5</v>
      </c>
      <c r="Y1076" s="12">
        <v>0</v>
      </c>
      <c r="Z1076" s="12">
        <v>330</v>
      </c>
      <c r="AA1076" s="11">
        <v>0.61</v>
      </c>
      <c r="AB1076" s="11">
        <v>1.2170000000000001</v>
      </c>
    </row>
    <row r="1077" spans="1:28" ht="15" x14ac:dyDescent="0.25">
      <c r="A1077" s="7" t="s">
        <v>161</v>
      </c>
      <c r="B1077" s="12" t="s">
        <v>75</v>
      </c>
      <c r="C1077" s="19">
        <v>2009</v>
      </c>
      <c r="D1077" s="9" t="str">
        <f t="shared" si="32"/>
        <v>Hungary-Europe2009</v>
      </c>
      <c r="E1077" s="10">
        <v>127000000000</v>
      </c>
      <c r="F1077" s="11">
        <v>7.6999999999999999E-2</v>
      </c>
      <c r="G1077" s="11">
        <v>977</v>
      </c>
      <c r="H1077" s="11">
        <v>0.11</v>
      </c>
      <c r="I1077">
        <f t="array" ref="I1077:J1077">_xlfn.IFNA(VLOOKUP(D1077,ENERGY!$D$2:$F$2692,{2,3},FALSE),0)</f>
        <v>0</v>
      </c>
      <c r="J1077">
        <v>0</v>
      </c>
      <c r="K1077">
        <f t="array" ref="K1077:S1077">VLOOKUP(D1077,'HUMAN RESOURCES'!$D$2:$M$2692,{2,3,4,5,6,7,8,9,10},FALSE)</f>
        <v>0.01</v>
      </c>
      <c r="L1077">
        <v>6.0000000000000001E-3</v>
      </c>
      <c r="M1077">
        <v>78</v>
      </c>
      <c r="N1077">
        <v>70</v>
      </c>
      <c r="O1077">
        <v>0.14699999999999999</v>
      </c>
      <c r="P1077">
        <v>0.68700000000000006</v>
      </c>
      <c r="Q1077">
        <v>0.16500000000000001</v>
      </c>
      <c r="R1077">
        <v>10022650</v>
      </c>
      <c r="S1077">
        <v>0.68400000000000005</v>
      </c>
      <c r="T1077">
        <f t="shared" si="33"/>
        <v>0.31599999999999995</v>
      </c>
      <c r="U1077">
        <f t="array" ref="U1077:V1077">VLOOKUP(D1077,TOURISM!$D$2:$F$2692,{2,3},FALSE)</f>
        <v>6740000000</v>
      </c>
      <c r="V1077">
        <v>3233000000</v>
      </c>
      <c r="W1077" s="12">
        <f t="array" ref="W1077:AB1077">VLOOKUP(D1077,BUSINESS!$D$2:$J$2692,{2,3,4,5,6,7},FALSE)</f>
        <v>0.56599999999999995</v>
      </c>
      <c r="X1077" s="12">
        <v>4</v>
      </c>
      <c r="Y1077" s="12">
        <v>0</v>
      </c>
      <c r="Z1077" s="12">
        <v>330</v>
      </c>
      <c r="AA1077" s="11">
        <v>0.62</v>
      </c>
      <c r="AB1077" s="11">
        <v>1.1759999999999999</v>
      </c>
    </row>
    <row r="1078" spans="1:28" ht="15" x14ac:dyDescent="0.25">
      <c r="A1078" s="7" t="s">
        <v>161</v>
      </c>
      <c r="B1078" s="12" t="s">
        <v>75</v>
      </c>
      <c r="C1078" s="19">
        <v>2010</v>
      </c>
      <c r="D1078" s="9" t="str">
        <f t="shared" si="32"/>
        <v>Hungary-Europe2010</v>
      </c>
      <c r="E1078" s="10">
        <v>128000000000</v>
      </c>
      <c r="F1078" s="11">
        <v>0.08</v>
      </c>
      <c r="G1078" s="11">
        <v>1026</v>
      </c>
      <c r="H1078" s="11">
        <v>7.5999999999999998E-2</v>
      </c>
      <c r="I1078">
        <f t="array" ref="I1078:J1078">_xlfn.IFNA(VLOOKUP(D1078,ENERGY!$D$2:$F$2692,{2,3},FALSE),0)</f>
        <v>26136</v>
      </c>
      <c r="J1078">
        <v>59072</v>
      </c>
      <c r="K1078">
        <f t="array" ref="K1078:S1078">VLOOKUP(D1078,'HUMAN RESOURCES'!$D$2:$M$2692,{2,3,4,5,6,7,8,9,10},FALSE)</f>
        <v>8.9999999999999993E-3</v>
      </c>
      <c r="L1078">
        <v>6.0000000000000001E-3</v>
      </c>
      <c r="M1078">
        <v>78</v>
      </c>
      <c r="N1078">
        <v>71</v>
      </c>
      <c r="O1078">
        <v>0.14599999999999999</v>
      </c>
      <c r="P1078">
        <v>0.68600000000000005</v>
      </c>
      <c r="Q1078">
        <v>0.16700000000000001</v>
      </c>
      <c r="R1078">
        <v>10000023</v>
      </c>
      <c r="S1078">
        <v>0.68899999999999995</v>
      </c>
      <c r="T1078">
        <f t="shared" si="33"/>
        <v>0.31100000000000005</v>
      </c>
      <c r="U1078">
        <f t="array" ref="U1078:V1078">VLOOKUP(D1078,TOURISM!$D$2:$F$2692,{2,3},FALSE)</f>
        <v>6338000000</v>
      </c>
      <c r="V1078">
        <v>2879000000</v>
      </c>
      <c r="W1078" s="12">
        <f t="array" ref="W1078:AB1078">VLOOKUP(D1078,BUSINESS!$D$2:$J$2692,{2,3,4,5,6,7},FALSE)</f>
        <v>0.54600000000000004</v>
      </c>
      <c r="X1078" s="12">
        <v>4</v>
      </c>
      <c r="Y1078" s="12">
        <v>0</v>
      </c>
      <c r="Z1078" s="12">
        <v>277</v>
      </c>
      <c r="AA1078" s="11">
        <v>0.65</v>
      </c>
      <c r="AB1078" s="11">
        <v>1.1990000000000001</v>
      </c>
    </row>
    <row r="1079" spans="1:28" ht="15" x14ac:dyDescent="0.25">
      <c r="A1079" s="7" t="s">
        <v>161</v>
      </c>
      <c r="B1079" s="12" t="s">
        <v>75</v>
      </c>
      <c r="C1079" s="19">
        <v>2011</v>
      </c>
      <c r="D1079" s="9" t="str">
        <f t="shared" si="32"/>
        <v>Hungary-Europe2011</v>
      </c>
      <c r="E1079" s="10">
        <v>137000000000</v>
      </c>
      <c r="F1079" s="11">
        <v>7.9000000000000001E-2</v>
      </c>
      <c r="G1079" s="11">
        <v>1096</v>
      </c>
      <c r="H1079" s="11">
        <v>8.3000000000000004E-2</v>
      </c>
      <c r="I1079">
        <f t="array" ref="I1079:J1079">_xlfn.IFNA(VLOOKUP(D1079,ENERGY!$D$2:$F$2692,{2,3},FALSE),0)</f>
        <v>27330</v>
      </c>
      <c r="J1079">
        <v>57235</v>
      </c>
      <c r="K1079">
        <f t="array" ref="K1079:S1079">VLOOKUP(D1079,'HUMAN RESOURCES'!$D$2:$M$2692,{2,3,4,5,6,7,8,9,10},FALSE)</f>
        <v>8.9999999999999993E-3</v>
      </c>
      <c r="L1079">
        <v>6.0000000000000001E-3</v>
      </c>
      <c r="M1079">
        <v>79</v>
      </c>
      <c r="N1079">
        <v>71</v>
      </c>
      <c r="O1079">
        <v>0.14599999999999999</v>
      </c>
      <c r="P1079">
        <v>0.68500000000000005</v>
      </c>
      <c r="Q1079">
        <v>0.16900000000000001</v>
      </c>
      <c r="R1079">
        <v>9971727</v>
      </c>
      <c r="S1079">
        <v>0.69299999999999995</v>
      </c>
      <c r="T1079">
        <f t="shared" si="33"/>
        <v>0.30700000000000005</v>
      </c>
      <c r="U1079">
        <f t="array" ref="U1079:V1079">VLOOKUP(D1079,TOURISM!$D$2:$F$2692,{2,3},FALSE)</f>
        <v>6929000000</v>
      </c>
      <c r="V1079">
        <v>3028000000</v>
      </c>
      <c r="W1079" s="12">
        <f t="array" ref="W1079:AB1079">VLOOKUP(D1079,BUSINESS!$D$2:$J$2692,{2,3,4,5,6,7},FALSE)</f>
        <v>0.52</v>
      </c>
      <c r="X1079" s="12">
        <v>4</v>
      </c>
      <c r="Y1079" s="12">
        <v>0</v>
      </c>
      <c r="Z1079" s="12">
        <v>277</v>
      </c>
      <c r="AA1079" s="11">
        <v>0.68</v>
      </c>
      <c r="AB1079" s="11">
        <v>1.169</v>
      </c>
    </row>
    <row r="1080" spans="1:28" ht="15" x14ac:dyDescent="0.25">
      <c r="A1080" s="7" t="s">
        <v>161</v>
      </c>
      <c r="B1080" s="12" t="s">
        <v>75</v>
      </c>
      <c r="C1080" s="19">
        <v>2012</v>
      </c>
      <c r="D1080" s="9" t="str">
        <f t="shared" si="32"/>
        <v>Hungary-Europe2012</v>
      </c>
      <c r="E1080" s="10">
        <v>125000000000</v>
      </c>
      <c r="F1080" s="11">
        <v>7.8E-2</v>
      </c>
      <c r="G1080" s="11">
        <v>987</v>
      </c>
      <c r="H1080" s="11">
        <v>0.09</v>
      </c>
      <c r="I1080">
        <f t="array" ref="I1080:J1080">_xlfn.IFNA(VLOOKUP(D1080,ENERGY!$D$2:$F$2692,{2,3},FALSE),0)</f>
        <v>0</v>
      </c>
      <c r="J1080">
        <v>0</v>
      </c>
      <c r="K1080">
        <f t="array" ref="K1080:S1080">VLOOKUP(D1080,'HUMAN RESOURCES'!$D$2:$M$2692,{2,3,4,5,6,7,8,9,10},FALSE)</f>
        <v>8.9999999999999993E-3</v>
      </c>
      <c r="L1080">
        <v>5.0000000000000001E-3</v>
      </c>
      <c r="M1080">
        <v>79</v>
      </c>
      <c r="N1080">
        <v>72</v>
      </c>
      <c r="O1080">
        <v>0.14599999999999999</v>
      </c>
      <c r="P1080">
        <v>0.68300000000000005</v>
      </c>
      <c r="Q1080">
        <v>0.17</v>
      </c>
      <c r="R1080">
        <v>9920362</v>
      </c>
      <c r="S1080">
        <v>0.69799999999999995</v>
      </c>
      <c r="T1080">
        <f t="shared" si="33"/>
        <v>0.30200000000000005</v>
      </c>
      <c r="U1080">
        <f t="array" ref="U1080:V1080">VLOOKUP(D1080,TOURISM!$D$2:$F$2692,{2,3},FALSE)</f>
        <v>5923000000</v>
      </c>
      <c r="V1080">
        <v>2514000000</v>
      </c>
      <c r="W1080" s="12">
        <f t="array" ref="W1080:AB1080">VLOOKUP(D1080,BUSINESS!$D$2:$J$2692,{2,3,4,5,6,7},FALSE)</f>
        <v>0.495</v>
      </c>
      <c r="X1080" s="12">
        <v>5</v>
      </c>
      <c r="Y1080" s="12">
        <v>52</v>
      </c>
      <c r="Z1080" s="12">
        <v>277</v>
      </c>
      <c r="AA1080" s="11">
        <v>0.70599999999999996</v>
      </c>
      <c r="AB1080" s="11">
        <v>1.161</v>
      </c>
    </row>
    <row r="1081" spans="1:28" ht="15" x14ac:dyDescent="0.25">
      <c r="A1081" s="7" t="s">
        <v>162</v>
      </c>
      <c r="B1081" s="12" t="s">
        <v>75</v>
      </c>
      <c r="C1081" s="19">
        <v>2000</v>
      </c>
      <c r="D1081" s="9" t="str">
        <f t="shared" si="32"/>
        <v>Iceland-Europe2000</v>
      </c>
      <c r="E1081" s="10">
        <v>8697298234</v>
      </c>
      <c r="F1081" s="11">
        <v>9.5000000000000001E-2</v>
      </c>
      <c r="G1081" s="11">
        <v>2961</v>
      </c>
      <c r="H1081" s="11">
        <v>0.16800000000000001</v>
      </c>
      <c r="I1081">
        <f t="array" ref="I1081:J1081">_xlfn.IFNA(VLOOKUP(D1081,ENERGY!$D$2:$F$2692,{2,3},FALSE),0)</f>
        <v>6021</v>
      </c>
      <c r="J1081">
        <v>0</v>
      </c>
      <c r="K1081">
        <f t="array" ref="K1081:S1081">VLOOKUP(D1081,'HUMAN RESOURCES'!$D$2:$M$2692,{2,3,4,5,6,7,8,9,10},FALSE)</f>
        <v>1.4E-2</v>
      </c>
      <c r="L1081">
        <v>3.0000000000000001E-3</v>
      </c>
      <c r="M1081">
        <v>82</v>
      </c>
      <c r="N1081">
        <v>78</v>
      </c>
      <c r="O1081">
        <v>0.23300000000000001</v>
      </c>
      <c r="P1081">
        <v>0.65100000000000002</v>
      </c>
      <c r="Q1081">
        <v>0.11600000000000001</v>
      </c>
      <c r="R1081">
        <v>281205</v>
      </c>
      <c r="S1081">
        <v>0.92400000000000004</v>
      </c>
      <c r="T1081">
        <f t="shared" si="33"/>
        <v>7.5999999999999956E-2</v>
      </c>
      <c r="U1081">
        <f t="array" ref="U1081:V1081">VLOOKUP(D1081,TOURISM!$D$2:$F$2692,{2,3},FALSE)</f>
        <v>386000000</v>
      </c>
      <c r="V1081">
        <v>471000000</v>
      </c>
      <c r="W1081" s="12">
        <f t="array" ref="W1081:AB1081">VLOOKUP(D1081,BUSINESS!$D$2:$J$2692,{2,3,4,5,6,7},FALSE)</f>
        <v>0</v>
      </c>
      <c r="X1081" s="12">
        <v>0</v>
      </c>
      <c r="Y1081" s="12">
        <v>0</v>
      </c>
      <c r="Z1081" s="12">
        <v>0</v>
      </c>
      <c r="AA1081" s="11">
        <v>0.44500000000000001</v>
      </c>
      <c r="AB1081" s="11">
        <v>0.76400000000000001</v>
      </c>
    </row>
    <row r="1082" spans="1:28" ht="15" x14ac:dyDescent="0.25">
      <c r="A1082" s="7" t="s">
        <v>162</v>
      </c>
      <c r="B1082" s="12" t="s">
        <v>75</v>
      </c>
      <c r="C1082" s="19">
        <v>2001</v>
      </c>
      <c r="D1082" s="9" t="str">
        <f t="shared" si="32"/>
        <v>Iceland-Europe2001</v>
      </c>
      <c r="E1082" s="10">
        <v>7922983043</v>
      </c>
      <c r="F1082" s="11">
        <v>9.2999999999999999E-2</v>
      </c>
      <c r="G1082" s="11">
        <v>2612</v>
      </c>
      <c r="H1082" s="11">
        <v>0.18</v>
      </c>
      <c r="I1082">
        <f t="array" ref="I1082:J1082">_xlfn.IFNA(VLOOKUP(D1082,ENERGY!$D$2:$F$2692,{2,3},FALSE),0)</f>
        <v>5731</v>
      </c>
      <c r="J1082">
        <v>0</v>
      </c>
      <c r="K1082">
        <f t="array" ref="K1082:S1082">VLOOKUP(D1082,'HUMAN RESOURCES'!$D$2:$M$2692,{2,3,4,5,6,7,8,9,10},FALSE)</f>
        <v>1.4E-2</v>
      </c>
      <c r="L1082">
        <v>3.0000000000000001E-3</v>
      </c>
      <c r="M1082">
        <v>83</v>
      </c>
      <c r="N1082">
        <v>78</v>
      </c>
      <c r="O1082">
        <v>0.23</v>
      </c>
      <c r="P1082">
        <v>0.65300000000000002</v>
      </c>
      <c r="Q1082">
        <v>0.11600000000000001</v>
      </c>
      <c r="R1082">
        <v>284968</v>
      </c>
      <c r="S1082">
        <v>0.92500000000000004</v>
      </c>
      <c r="T1082">
        <f t="shared" si="33"/>
        <v>7.4999999999999956E-2</v>
      </c>
      <c r="U1082">
        <f t="array" ref="U1082:V1082">VLOOKUP(D1082,TOURISM!$D$2:$F$2692,{2,3},FALSE)</f>
        <v>383000000</v>
      </c>
      <c r="V1082">
        <v>372000000</v>
      </c>
      <c r="W1082" s="12">
        <f t="array" ref="W1082:AB1082">VLOOKUP(D1082,BUSINESS!$D$2:$J$2692,{2,3,4,5,6,7},FALSE)</f>
        <v>0</v>
      </c>
      <c r="X1082" s="12">
        <v>0</v>
      </c>
      <c r="Y1082" s="12">
        <v>0</v>
      </c>
      <c r="Z1082" s="12">
        <v>0</v>
      </c>
      <c r="AA1082" s="11">
        <v>0.49399999999999999</v>
      </c>
      <c r="AB1082" s="11">
        <v>0.874</v>
      </c>
    </row>
    <row r="1083" spans="1:28" ht="15" x14ac:dyDescent="0.25">
      <c r="A1083" s="7" t="s">
        <v>162</v>
      </c>
      <c r="B1083" s="12" t="s">
        <v>75</v>
      </c>
      <c r="C1083" s="19">
        <v>2002</v>
      </c>
      <c r="D1083" s="9" t="str">
        <f t="shared" si="32"/>
        <v>Iceland-Europe2002</v>
      </c>
      <c r="E1083" s="10">
        <v>8907207933</v>
      </c>
      <c r="F1083" s="11">
        <v>0.10199999999999999</v>
      </c>
      <c r="G1083" s="11">
        <v>3156</v>
      </c>
      <c r="H1083" s="11">
        <v>0.154</v>
      </c>
      <c r="I1083">
        <f t="array" ref="I1083:J1083">_xlfn.IFNA(VLOOKUP(D1083,ENERGY!$D$2:$F$2692,{2,3},FALSE),0)</f>
        <v>5369</v>
      </c>
      <c r="J1083">
        <v>1962</v>
      </c>
      <c r="K1083">
        <f t="array" ref="K1083:S1083">VLOOKUP(D1083,'HUMAN RESOURCES'!$D$2:$M$2692,{2,3,4,5,6,7,8,9,10},FALSE)</f>
        <v>1.4E-2</v>
      </c>
      <c r="L1083">
        <v>3.0000000000000001E-3</v>
      </c>
      <c r="M1083">
        <v>83</v>
      </c>
      <c r="N1083">
        <v>79</v>
      </c>
      <c r="O1083">
        <v>0.22800000000000001</v>
      </c>
      <c r="P1083">
        <v>0.65600000000000003</v>
      </c>
      <c r="Q1083">
        <v>0.11700000000000001</v>
      </c>
      <c r="R1083">
        <v>287523</v>
      </c>
      <c r="S1083">
        <v>0.92700000000000005</v>
      </c>
      <c r="T1083">
        <f t="shared" si="33"/>
        <v>7.2999999999999954E-2</v>
      </c>
      <c r="U1083">
        <f t="array" ref="U1083:V1083">VLOOKUP(D1083,TOURISM!$D$2:$F$2692,{2,3},FALSE)</f>
        <v>415000000</v>
      </c>
      <c r="V1083">
        <v>373000000</v>
      </c>
      <c r="W1083" s="12">
        <f t="array" ref="W1083:AB1083">VLOOKUP(D1083,BUSINESS!$D$2:$J$2692,{2,3,4,5,6,7},FALSE)</f>
        <v>0</v>
      </c>
      <c r="X1083" s="12">
        <v>0</v>
      </c>
      <c r="Y1083" s="12">
        <v>0</v>
      </c>
      <c r="Z1083" s="12">
        <v>0</v>
      </c>
      <c r="AA1083" s="11">
        <v>0.79100000000000004</v>
      </c>
      <c r="AB1083" s="11">
        <v>0.90800000000000003</v>
      </c>
    </row>
    <row r="1084" spans="1:28" ht="15" x14ac:dyDescent="0.25">
      <c r="A1084" s="7" t="s">
        <v>162</v>
      </c>
      <c r="B1084" s="12" t="s">
        <v>75</v>
      </c>
      <c r="C1084" s="19">
        <v>2003</v>
      </c>
      <c r="D1084" s="9" t="str">
        <f t="shared" si="32"/>
        <v>Iceland-Europe2003</v>
      </c>
      <c r="E1084" s="10">
        <v>10969898924</v>
      </c>
      <c r="F1084" s="11">
        <v>0.106</v>
      </c>
      <c r="G1084" s="11">
        <v>4020</v>
      </c>
      <c r="H1084" s="11">
        <v>0.12</v>
      </c>
      <c r="I1084">
        <f t="array" ref="I1084:J1084">_xlfn.IFNA(VLOOKUP(D1084,ENERGY!$D$2:$F$2692,{2,3},FALSE),0)</f>
        <v>5384</v>
      </c>
      <c r="J1084">
        <v>2054</v>
      </c>
      <c r="K1084">
        <f t="array" ref="K1084:S1084">VLOOKUP(D1084,'HUMAN RESOURCES'!$D$2:$M$2692,{2,3,4,5,6,7,8,9,10},FALSE)</f>
        <v>1.4E-2</v>
      </c>
      <c r="L1084">
        <v>3.0000000000000001E-3</v>
      </c>
      <c r="M1084">
        <v>83</v>
      </c>
      <c r="N1084">
        <v>80</v>
      </c>
      <c r="O1084">
        <v>0.22500000000000001</v>
      </c>
      <c r="P1084">
        <v>0.65800000000000003</v>
      </c>
      <c r="Q1084">
        <v>0.11700000000000001</v>
      </c>
      <c r="R1084">
        <v>289521</v>
      </c>
      <c r="S1084">
        <v>0.92800000000000005</v>
      </c>
      <c r="T1084">
        <f t="shared" si="33"/>
        <v>7.1999999999999953E-2</v>
      </c>
      <c r="U1084">
        <f t="array" ref="U1084:V1084">VLOOKUP(D1084,TOURISM!$D$2:$F$2692,{2,3},FALSE)</f>
        <v>486000000</v>
      </c>
      <c r="V1084">
        <v>524000000</v>
      </c>
      <c r="W1084" s="12">
        <f t="array" ref="W1084:AB1084">VLOOKUP(D1084,BUSINESS!$D$2:$J$2692,{2,3,4,5,6,7},FALSE)</f>
        <v>0</v>
      </c>
      <c r="X1084" s="12">
        <v>0</v>
      </c>
      <c r="Y1084" s="12">
        <v>0</v>
      </c>
      <c r="Z1084" s="12">
        <v>0</v>
      </c>
      <c r="AA1084" s="11">
        <v>0.83099999999999996</v>
      </c>
      <c r="AB1084" s="11">
        <v>0.96499999999999997</v>
      </c>
    </row>
    <row r="1085" spans="1:28" ht="15" x14ac:dyDescent="0.25">
      <c r="A1085" s="7" t="s">
        <v>162</v>
      </c>
      <c r="B1085" s="12" t="s">
        <v>75</v>
      </c>
      <c r="C1085" s="19">
        <v>2004</v>
      </c>
      <c r="D1085" s="9" t="str">
        <f t="shared" si="32"/>
        <v>Iceland-Europe2004</v>
      </c>
      <c r="E1085" s="10">
        <v>13251434311</v>
      </c>
      <c r="F1085" s="11">
        <v>0.1</v>
      </c>
      <c r="G1085" s="11">
        <v>4567</v>
      </c>
      <c r="H1085" s="11">
        <v>0.12</v>
      </c>
      <c r="I1085">
        <f t="array" ref="I1085:J1085">_xlfn.IFNA(VLOOKUP(D1085,ENERGY!$D$2:$F$2692,{2,3},FALSE),0)</f>
        <v>5354</v>
      </c>
      <c r="J1085">
        <v>2120</v>
      </c>
      <c r="K1085">
        <f t="array" ref="K1085:S1085">VLOOKUP(D1085,'HUMAN RESOURCES'!$D$2:$M$2692,{2,3,4,5,6,7,8,9,10},FALSE)</f>
        <v>1.4999999999999999E-2</v>
      </c>
      <c r="L1085">
        <v>3.0000000000000001E-3</v>
      </c>
      <c r="M1085">
        <v>83</v>
      </c>
      <c r="N1085">
        <v>79</v>
      </c>
      <c r="O1085">
        <v>0.223</v>
      </c>
      <c r="P1085">
        <v>0.66</v>
      </c>
      <c r="Q1085">
        <v>0.11700000000000001</v>
      </c>
      <c r="R1085">
        <v>292074</v>
      </c>
      <c r="S1085">
        <v>0.92900000000000005</v>
      </c>
      <c r="T1085">
        <f t="shared" si="33"/>
        <v>7.0999999999999952E-2</v>
      </c>
      <c r="U1085">
        <f t="array" ref="U1085:V1085">VLOOKUP(D1085,TOURISM!$D$2:$F$2692,{2,3},FALSE)</f>
        <v>558000000</v>
      </c>
      <c r="V1085">
        <v>699000000</v>
      </c>
      <c r="W1085" s="12">
        <f t="array" ref="W1085:AB1085">VLOOKUP(D1085,BUSINESS!$D$2:$J$2692,{2,3,4,5,6,7},FALSE)</f>
        <v>0</v>
      </c>
      <c r="X1085" s="12">
        <v>5</v>
      </c>
      <c r="Y1085" s="12">
        <v>0</v>
      </c>
      <c r="Z1085" s="12">
        <v>0</v>
      </c>
      <c r="AA1085" s="11">
        <v>0.83899999999999997</v>
      </c>
      <c r="AB1085" s="11">
        <v>0.98899999999999999</v>
      </c>
    </row>
    <row r="1086" spans="1:28" ht="15" x14ac:dyDescent="0.25">
      <c r="A1086" s="7" t="s">
        <v>162</v>
      </c>
      <c r="B1086" s="12" t="s">
        <v>75</v>
      </c>
      <c r="C1086" s="19">
        <v>2005</v>
      </c>
      <c r="D1086" s="9" t="str">
        <f t="shared" si="32"/>
        <v>Iceland-Europe2005</v>
      </c>
      <c r="E1086" s="10">
        <v>16286331747</v>
      </c>
      <c r="F1086" s="11">
        <v>9.6000000000000002E-2</v>
      </c>
      <c r="G1086" s="11">
        <v>5329</v>
      </c>
      <c r="H1086" s="11">
        <v>0.14799999999999999</v>
      </c>
      <c r="I1086">
        <f t="array" ref="I1086:J1086">_xlfn.IFNA(VLOOKUP(D1086,ENERGY!$D$2:$F$2692,{2,3},FALSE),0)</f>
        <v>3368</v>
      </c>
      <c r="J1086">
        <v>2233</v>
      </c>
      <c r="K1086">
        <f t="array" ref="K1086:S1086">VLOOKUP(D1086,'HUMAN RESOURCES'!$D$2:$M$2692,{2,3,4,5,6,7,8,9,10},FALSE)</f>
        <v>1.4E-2</v>
      </c>
      <c r="L1086">
        <v>2E-3</v>
      </c>
      <c r="M1086">
        <v>84</v>
      </c>
      <c r="N1086">
        <v>80</v>
      </c>
      <c r="O1086">
        <v>0.221</v>
      </c>
      <c r="P1086">
        <v>0.66200000000000003</v>
      </c>
      <c r="Q1086">
        <v>0.11700000000000001</v>
      </c>
      <c r="R1086">
        <v>296734</v>
      </c>
      <c r="S1086">
        <v>0.93</v>
      </c>
      <c r="T1086">
        <f t="shared" si="33"/>
        <v>6.9999999999999951E-2</v>
      </c>
      <c r="U1086">
        <f t="array" ref="U1086:V1086">VLOOKUP(D1086,TOURISM!$D$2:$F$2692,{2,3},FALSE)</f>
        <v>635000000</v>
      </c>
      <c r="V1086">
        <v>991000000</v>
      </c>
      <c r="W1086" s="12">
        <f t="array" ref="W1086:AB1086">VLOOKUP(D1086,BUSINESS!$D$2:$J$2692,{2,3,4,5,6,7},FALSE)</f>
        <v>0.26400000000000001</v>
      </c>
      <c r="X1086" s="12">
        <v>5</v>
      </c>
      <c r="Y1086" s="12">
        <v>0</v>
      </c>
      <c r="Z1086" s="12">
        <v>140</v>
      </c>
      <c r="AA1086" s="11">
        <v>0.87</v>
      </c>
      <c r="AB1086" s="11">
        <v>0.95399999999999996</v>
      </c>
    </row>
    <row r="1087" spans="1:28" ht="15" x14ac:dyDescent="0.25">
      <c r="A1087" s="7" t="s">
        <v>162</v>
      </c>
      <c r="B1087" s="12" t="s">
        <v>75</v>
      </c>
      <c r="C1087" s="19">
        <v>2006</v>
      </c>
      <c r="D1087" s="9" t="str">
        <f t="shared" si="32"/>
        <v>Iceland-Europe2006</v>
      </c>
      <c r="E1087" s="10">
        <v>16651492784</v>
      </c>
      <c r="F1087" s="11">
        <v>9.4E-2</v>
      </c>
      <c r="G1087" s="11">
        <v>5205</v>
      </c>
      <c r="H1087" s="11">
        <v>0.17899999999999999</v>
      </c>
      <c r="I1087">
        <f t="array" ref="I1087:J1087">_xlfn.IFNA(VLOOKUP(D1087,ENERGY!$D$2:$F$2692,{2,3},FALSE),0)</f>
        <v>0</v>
      </c>
      <c r="J1087">
        <v>0</v>
      </c>
      <c r="K1087">
        <f t="array" ref="K1087:S1087">VLOOKUP(D1087,'HUMAN RESOURCES'!$D$2:$M$2692,{2,3,4,5,6,7,8,9,10},FALSE)</f>
        <v>1.4999999999999999E-2</v>
      </c>
      <c r="L1087">
        <v>2E-3</v>
      </c>
      <c r="M1087">
        <v>83</v>
      </c>
      <c r="N1087">
        <v>80</v>
      </c>
      <c r="O1087">
        <v>0.218</v>
      </c>
      <c r="P1087">
        <v>0.66400000000000003</v>
      </c>
      <c r="Q1087">
        <v>0.11799999999999999</v>
      </c>
      <c r="R1087">
        <v>303782</v>
      </c>
      <c r="S1087">
        <v>0.93200000000000005</v>
      </c>
      <c r="T1087">
        <f t="shared" si="33"/>
        <v>6.7999999999999949E-2</v>
      </c>
      <c r="U1087">
        <f t="array" ref="U1087:V1087">VLOOKUP(D1087,TOURISM!$D$2:$F$2692,{2,3},FALSE)</f>
        <v>702000000</v>
      </c>
      <c r="V1087">
        <v>1084000000</v>
      </c>
      <c r="W1087" s="12">
        <f t="array" ref="W1087:AB1087">VLOOKUP(D1087,BUSINESS!$D$2:$J$2692,{2,3,4,5,6,7},FALSE)</f>
        <v>0.26500000000000001</v>
      </c>
      <c r="X1087" s="12">
        <v>5</v>
      </c>
      <c r="Y1087" s="12">
        <v>0</v>
      </c>
      <c r="Z1087" s="12">
        <v>140</v>
      </c>
      <c r="AA1087" s="11">
        <v>0.89500000000000002</v>
      </c>
      <c r="AB1087" s="11">
        <v>1.004</v>
      </c>
    </row>
    <row r="1088" spans="1:28" ht="15" x14ac:dyDescent="0.25">
      <c r="A1088" s="7" t="s">
        <v>162</v>
      </c>
      <c r="B1088" s="12" t="s">
        <v>75</v>
      </c>
      <c r="C1088" s="19">
        <v>2007</v>
      </c>
      <c r="D1088" s="9" t="str">
        <f t="shared" si="32"/>
        <v>Iceland-Europe2007</v>
      </c>
      <c r="E1088" s="10">
        <v>20428232684</v>
      </c>
      <c r="F1088" s="11">
        <v>9.2999999999999999E-2</v>
      </c>
      <c r="G1088" s="11">
        <v>6182</v>
      </c>
      <c r="H1088" s="11">
        <v>0.193</v>
      </c>
      <c r="I1088">
        <f t="array" ref="I1088:J1088">_xlfn.IFNA(VLOOKUP(D1088,ENERGY!$D$2:$F$2692,{2,3},FALSE),0)</f>
        <v>4836</v>
      </c>
      <c r="J1088">
        <v>2310</v>
      </c>
      <c r="K1088">
        <f t="array" ref="K1088:S1088">VLOOKUP(D1088,'HUMAN RESOURCES'!$D$2:$M$2692,{2,3,4,5,6,7,8,9,10},FALSE)</f>
        <v>1.4999999999999999E-2</v>
      </c>
      <c r="L1088">
        <v>2E-3</v>
      </c>
      <c r="M1088">
        <v>83</v>
      </c>
      <c r="N1088">
        <v>80</v>
      </c>
      <c r="O1088">
        <v>0.215</v>
      </c>
      <c r="P1088">
        <v>0.66600000000000004</v>
      </c>
      <c r="Q1088">
        <v>0.11799999999999999</v>
      </c>
      <c r="R1088">
        <v>311566</v>
      </c>
      <c r="S1088">
        <v>0.93300000000000005</v>
      </c>
      <c r="T1088">
        <f t="shared" si="33"/>
        <v>6.6999999999999948E-2</v>
      </c>
      <c r="U1088">
        <f t="array" ref="U1088:V1088">VLOOKUP(D1088,TOURISM!$D$2:$F$2692,{2,3},FALSE)</f>
        <v>848000000</v>
      </c>
      <c r="V1088">
        <v>1336000000</v>
      </c>
      <c r="W1088" s="12">
        <f t="array" ref="W1088:AB1088">VLOOKUP(D1088,BUSINESS!$D$2:$J$2692,{2,3,4,5,6,7},FALSE)</f>
        <v>0.26200000000000001</v>
      </c>
      <c r="X1088" s="12">
        <v>5</v>
      </c>
      <c r="Y1088" s="12">
        <v>0</v>
      </c>
      <c r="Z1088" s="12">
        <v>140</v>
      </c>
      <c r="AA1088" s="11">
        <v>0.90600000000000003</v>
      </c>
      <c r="AB1088" s="11">
        <v>1.069</v>
      </c>
    </row>
    <row r="1089" spans="1:28" ht="15" x14ac:dyDescent="0.25">
      <c r="A1089" s="7" t="s">
        <v>162</v>
      </c>
      <c r="B1089" s="12" t="s">
        <v>75</v>
      </c>
      <c r="C1089" s="19">
        <v>2008</v>
      </c>
      <c r="D1089" s="9" t="str">
        <f t="shared" si="32"/>
        <v>Iceland-Europe2008</v>
      </c>
      <c r="E1089" s="10">
        <v>16832076487</v>
      </c>
      <c r="F1089" s="11">
        <v>9.2999999999999999E-2</v>
      </c>
      <c r="G1089" s="11">
        <v>4959</v>
      </c>
      <c r="H1089" s="11">
        <v>0.20100000000000001</v>
      </c>
      <c r="I1089">
        <f t="array" ref="I1089:J1089">_xlfn.IFNA(VLOOKUP(D1089,ENERGY!$D$2:$F$2692,{2,3},FALSE),0)</f>
        <v>3480</v>
      </c>
      <c r="J1089">
        <v>2204</v>
      </c>
      <c r="K1089">
        <f t="array" ref="K1089:S1089">VLOOKUP(D1089,'HUMAN RESOURCES'!$D$2:$M$2692,{2,3,4,5,6,7,8,9,10},FALSE)</f>
        <v>1.4999999999999999E-2</v>
      </c>
      <c r="L1089">
        <v>2E-3</v>
      </c>
      <c r="M1089">
        <v>83</v>
      </c>
      <c r="N1089">
        <v>80</v>
      </c>
      <c r="O1089">
        <v>0.21299999999999999</v>
      </c>
      <c r="P1089">
        <v>0.66800000000000004</v>
      </c>
      <c r="Q1089">
        <v>0.11899999999999999</v>
      </c>
      <c r="R1089">
        <v>317414</v>
      </c>
      <c r="S1089">
        <v>0.93400000000000005</v>
      </c>
      <c r="T1089">
        <f t="shared" si="33"/>
        <v>6.5999999999999948E-2</v>
      </c>
      <c r="U1089">
        <f t="array" ref="U1089:V1089">VLOOKUP(D1089,TOURISM!$D$2:$F$2692,{2,3},FALSE)</f>
        <v>881000000</v>
      </c>
      <c r="V1089">
        <v>1103000000</v>
      </c>
      <c r="W1089" s="12">
        <f t="array" ref="W1089:AB1089">VLOOKUP(D1089,BUSINESS!$D$2:$J$2692,{2,3,4,5,6,7},FALSE)</f>
        <v>0.25800000000000001</v>
      </c>
      <c r="X1089" s="12">
        <v>5</v>
      </c>
      <c r="Y1089" s="12">
        <v>0</v>
      </c>
      <c r="Z1089" s="12">
        <v>140</v>
      </c>
      <c r="AA1089" s="11">
        <v>0.91</v>
      </c>
      <c r="AB1089" s="11">
        <v>1.089</v>
      </c>
    </row>
    <row r="1090" spans="1:28" ht="15" x14ac:dyDescent="0.25">
      <c r="A1090" s="7" t="s">
        <v>162</v>
      </c>
      <c r="B1090" s="12" t="s">
        <v>75</v>
      </c>
      <c r="C1090" s="19">
        <v>2009</v>
      </c>
      <c r="D1090" s="9" t="str">
        <f t="shared" ref="D1090:D1153" si="34">CONCATENATE(A1090,C1090)</f>
        <v>Iceland-Europe2009</v>
      </c>
      <c r="E1090" s="10">
        <v>12115441517</v>
      </c>
      <c r="F1090" s="11">
        <v>9.7000000000000003E-2</v>
      </c>
      <c r="G1090" s="11">
        <v>3696</v>
      </c>
      <c r="H1090" s="11">
        <v>0.19</v>
      </c>
      <c r="I1090">
        <f t="array" ref="I1090:J1090">_xlfn.IFNA(VLOOKUP(D1090,ENERGY!$D$2:$F$2692,{2,3},FALSE),0)</f>
        <v>0</v>
      </c>
      <c r="J1090">
        <v>0</v>
      </c>
      <c r="K1090">
        <f t="array" ref="K1090:S1090">VLOOKUP(D1090,'HUMAN RESOURCES'!$D$2:$M$2692,{2,3,4,5,6,7,8,9,10},FALSE)</f>
        <v>1.6E-2</v>
      </c>
      <c r="L1090">
        <v>2E-3</v>
      </c>
      <c r="M1090">
        <v>84</v>
      </c>
      <c r="N1090">
        <v>80</v>
      </c>
      <c r="O1090">
        <v>0.21099999999999999</v>
      </c>
      <c r="P1090">
        <v>0.66900000000000004</v>
      </c>
      <c r="Q1090">
        <v>0.12</v>
      </c>
      <c r="R1090">
        <v>318499</v>
      </c>
      <c r="S1090">
        <v>0.93500000000000005</v>
      </c>
      <c r="T1090">
        <f t="shared" si="33"/>
        <v>6.4999999999999947E-2</v>
      </c>
      <c r="U1090">
        <f t="array" ref="U1090:V1090">VLOOKUP(D1090,TOURISM!$D$2:$F$2692,{2,3},FALSE)</f>
        <v>550000000</v>
      </c>
      <c r="V1090">
        <v>534000000</v>
      </c>
      <c r="W1090" s="12">
        <f t="array" ref="W1090:AB1090">VLOOKUP(D1090,BUSINESS!$D$2:$J$2692,{2,3,4,5,6,7},FALSE)</f>
        <v>0.24299999999999999</v>
      </c>
      <c r="X1090" s="12">
        <v>5</v>
      </c>
      <c r="Y1090" s="12">
        <v>0</v>
      </c>
      <c r="Z1090" s="12">
        <v>140</v>
      </c>
      <c r="AA1090" s="11">
        <v>0.93</v>
      </c>
      <c r="AB1090" s="11">
        <v>1.083</v>
      </c>
    </row>
    <row r="1091" spans="1:28" ht="15" x14ac:dyDescent="0.25">
      <c r="A1091" s="7" t="s">
        <v>162</v>
      </c>
      <c r="B1091" s="12" t="s">
        <v>75</v>
      </c>
      <c r="C1091" s="19">
        <v>2010</v>
      </c>
      <c r="D1091" s="9" t="str">
        <f t="shared" si="34"/>
        <v>Iceland-Europe2010</v>
      </c>
      <c r="E1091" s="10">
        <v>12564705489</v>
      </c>
      <c r="F1091" s="11">
        <v>9.4E-2</v>
      </c>
      <c r="G1091" s="11">
        <v>3730</v>
      </c>
      <c r="H1091" s="11">
        <v>0.10299999999999999</v>
      </c>
      <c r="I1091">
        <f t="array" ref="I1091:J1091">_xlfn.IFNA(VLOOKUP(D1091,ENERGY!$D$2:$F$2692,{2,3},FALSE),0)</f>
        <v>3273</v>
      </c>
      <c r="J1091">
        <v>2167</v>
      </c>
      <c r="K1091">
        <f t="array" ref="K1091:S1091">VLOOKUP(D1091,'HUMAN RESOURCES'!$D$2:$M$2692,{2,3,4,5,6,7,8,9,10},FALSE)</f>
        <v>1.4999999999999999E-2</v>
      </c>
      <c r="L1091">
        <v>2E-3</v>
      </c>
      <c r="M1091">
        <v>84</v>
      </c>
      <c r="N1091">
        <v>80</v>
      </c>
      <c r="O1091">
        <v>0.20899999999999999</v>
      </c>
      <c r="P1091">
        <v>0.66900000000000004</v>
      </c>
      <c r="Q1091">
        <v>0.121</v>
      </c>
      <c r="R1091">
        <v>318041</v>
      </c>
      <c r="S1091">
        <v>0.93600000000000005</v>
      </c>
      <c r="T1091">
        <f t="shared" ref="T1091:T1154" si="35">1-S1091</f>
        <v>6.3999999999999946E-2</v>
      </c>
      <c r="U1091">
        <f t="array" ref="U1091:V1091">VLOOKUP(D1091,TOURISM!$D$2:$F$2692,{2,3},FALSE)</f>
        <v>562000000</v>
      </c>
      <c r="V1091">
        <v>599000000</v>
      </c>
      <c r="W1091" s="12">
        <f t="array" ref="W1091:AB1091">VLOOKUP(D1091,BUSINESS!$D$2:$J$2692,{2,3,4,5,6,7},FALSE)</f>
        <v>0.26100000000000001</v>
      </c>
      <c r="X1091" s="12">
        <v>5</v>
      </c>
      <c r="Y1091" s="12">
        <v>0</v>
      </c>
      <c r="Z1091" s="12">
        <v>140</v>
      </c>
      <c r="AA1091" s="11">
        <v>0.93400000000000005</v>
      </c>
      <c r="AB1091" s="11">
        <v>1.0720000000000001</v>
      </c>
    </row>
    <row r="1092" spans="1:28" ht="15" x14ac:dyDescent="0.25">
      <c r="A1092" s="7" t="s">
        <v>162</v>
      </c>
      <c r="B1092" s="12" t="s">
        <v>75</v>
      </c>
      <c r="C1092" s="19">
        <v>2011</v>
      </c>
      <c r="D1092" s="9" t="str">
        <f t="shared" si="34"/>
        <v>Iceland-Europe2011</v>
      </c>
      <c r="E1092" s="10">
        <v>14042801904</v>
      </c>
      <c r="F1092" s="11">
        <v>9.1999999999999998E-2</v>
      </c>
      <c r="G1092" s="11">
        <v>4051</v>
      </c>
      <c r="H1092" s="11">
        <v>7.6999999999999999E-2</v>
      </c>
      <c r="I1092">
        <f t="array" ref="I1092:J1092">_xlfn.IFNA(VLOOKUP(D1092,ENERGY!$D$2:$F$2692,{2,3},FALSE),0)</f>
        <v>4159</v>
      </c>
      <c r="J1092">
        <v>2277</v>
      </c>
      <c r="K1092">
        <f t="array" ref="K1092:S1092">VLOOKUP(D1092,'HUMAN RESOURCES'!$D$2:$M$2692,{2,3,4,5,6,7,8,9,10},FALSE)</f>
        <v>1.4E-2</v>
      </c>
      <c r="L1092">
        <v>2E-3</v>
      </c>
      <c r="M1092">
        <v>84</v>
      </c>
      <c r="N1092">
        <v>81</v>
      </c>
      <c r="O1092">
        <v>0.20799999999999999</v>
      </c>
      <c r="P1092">
        <v>0.66900000000000004</v>
      </c>
      <c r="Q1092">
        <v>0.123</v>
      </c>
      <c r="R1092">
        <v>319014</v>
      </c>
      <c r="S1092">
        <v>0.93700000000000006</v>
      </c>
      <c r="T1092">
        <f t="shared" si="35"/>
        <v>6.2999999999999945E-2</v>
      </c>
      <c r="U1092">
        <f t="array" ref="U1092:V1092">VLOOKUP(D1092,TOURISM!$D$2:$F$2692,{2,3},FALSE)</f>
        <v>751000000</v>
      </c>
      <c r="V1092">
        <v>740000000</v>
      </c>
      <c r="W1092" s="12">
        <f t="array" ref="W1092:AB1092">VLOOKUP(D1092,BUSINESS!$D$2:$J$2692,{2,3,4,5,6,7},FALSE)</f>
        <v>0.29599999999999999</v>
      </c>
      <c r="X1092" s="12">
        <v>5</v>
      </c>
      <c r="Y1092" s="12">
        <v>0</v>
      </c>
      <c r="Z1092" s="12">
        <v>140</v>
      </c>
      <c r="AA1092" s="11">
        <v>0.94799999999999995</v>
      </c>
      <c r="AB1092" s="11">
        <v>1.0680000000000001</v>
      </c>
    </row>
    <row r="1093" spans="1:28" ht="15" x14ac:dyDescent="0.25">
      <c r="A1093" s="7" t="s">
        <v>162</v>
      </c>
      <c r="B1093" s="12" t="s">
        <v>75</v>
      </c>
      <c r="C1093" s="19">
        <v>2012</v>
      </c>
      <c r="D1093" s="9" t="str">
        <f t="shared" si="34"/>
        <v>Iceland-Europe2012</v>
      </c>
      <c r="E1093" s="10">
        <v>13586213061</v>
      </c>
      <c r="F1093" s="11">
        <v>9.0999999999999998E-2</v>
      </c>
      <c r="G1093" s="11">
        <v>3872</v>
      </c>
      <c r="H1093" s="11">
        <v>8.3000000000000004E-2</v>
      </c>
      <c r="I1093">
        <f t="array" ref="I1093:J1093">_xlfn.IFNA(VLOOKUP(D1093,ENERGY!$D$2:$F$2692,{2,3},FALSE),0)</f>
        <v>0</v>
      </c>
      <c r="J1093">
        <v>0</v>
      </c>
      <c r="K1093">
        <f t="array" ref="K1093:S1093">VLOOKUP(D1093,'HUMAN RESOURCES'!$D$2:$M$2692,{2,3,4,5,6,7,8,9,10},FALSE)</f>
        <v>1.4E-2</v>
      </c>
      <c r="L1093">
        <v>2E-3</v>
      </c>
      <c r="M1093">
        <v>84</v>
      </c>
      <c r="N1093">
        <v>82</v>
      </c>
      <c r="O1093">
        <v>0.20699999999999999</v>
      </c>
      <c r="P1093">
        <v>0.66700000000000004</v>
      </c>
      <c r="Q1093">
        <v>0.126</v>
      </c>
      <c r="R1093">
        <v>320716</v>
      </c>
      <c r="S1093">
        <v>0.93799999999999994</v>
      </c>
      <c r="T1093">
        <f t="shared" si="35"/>
        <v>6.2000000000000055E-2</v>
      </c>
      <c r="U1093">
        <f t="array" ref="U1093:V1093">VLOOKUP(D1093,TOURISM!$D$2:$F$2692,{2,3},FALSE)</f>
        <v>865000000</v>
      </c>
      <c r="V1093">
        <v>780000000</v>
      </c>
      <c r="W1093" s="12">
        <f t="array" ref="W1093:AB1093">VLOOKUP(D1093,BUSINESS!$D$2:$J$2692,{2,3,4,5,6,7},FALSE)</f>
        <v>0.30599999999999999</v>
      </c>
      <c r="X1093" s="12">
        <v>5</v>
      </c>
      <c r="Y1093" s="12">
        <v>13</v>
      </c>
      <c r="Z1093" s="12">
        <v>140</v>
      </c>
      <c r="AA1093" s="11">
        <v>0.96199999999999997</v>
      </c>
      <c r="AB1093" s="11">
        <v>1.081</v>
      </c>
    </row>
    <row r="1094" spans="1:28" ht="15" x14ac:dyDescent="0.25">
      <c r="A1094" s="7" t="s">
        <v>163</v>
      </c>
      <c r="B1094" s="12" t="s">
        <v>61</v>
      </c>
      <c r="C1094" s="19">
        <v>2000</v>
      </c>
      <c r="D1094" s="9" t="str">
        <f t="shared" si="34"/>
        <v>India-Asia2000</v>
      </c>
      <c r="E1094" s="10">
        <v>477000000000</v>
      </c>
      <c r="F1094" s="11">
        <v>4.2999999999999997E-2</v>
      </c>
      <c r="G1094" s="11">
        <v>20</v>
      </c>
      <c r="H1094" s="11">
        <v>0.123</v>
      </c>
      <c r="I1094">
        <f t="array" ref="I1094:J1094">_xlfn.IFNA(VLOOKUP(D1094,ENERGY!$D$2:$F$2692,{2,3},FALSE),0)</f>
        <v>0</v>
      </c>
      <c r="J1094">
        <v>0</v>
      </c>
      <c r="K1094">
        <f t="array" ref="K1094:S1094">VLOOKUP(D1094,'HUMAN RESOURCES'!$D$2:$M$2692,{2,3,4,5,6,7,8,9,10},FALSE)</f>
        <v>2.5999999999999999E-2</v>
      </c>
      <c r="L1094">
        <v>6.7000000000000004E-2</v>
      </c>
      <c r="M1094">
        <v>63</v>
      </c>
      <c r="N1094">
        <v>61</v>
      </c>
      <c r="O1094">
        <v>0.34200000000000003</v>
      </c>
      <c r="P1094">
        <v>0.61399999999999999</v>
      </c>
      <c r="Q1094">
        <v>4.3999999999999997E-2</v>
      </c>
      <c r="R1094">
        <v>1042261758</v>
      </c>
      <c r="S1094">
        <v>0.27700000000000002</v>
      </c>
      <c r="T1094">
        <f t="shared" si="35"/>
        <v>0.72299999999999998</v>
      </c>
      <c r="U1094">
        <f t="array" ref="U1094:V1094">VLOOKUP(D1094,TOURISM!$D$2:$F$2692,{2,3},FALSE)</f>
        <v>3598000000</v>
      </c>
      <c r="V1094">
        <v>3686000000</v>
      </c>
      <c r="W1094" s="12">
        <f t="array" ref="W1094:AB1094">VLOOKUP(D1094,BUSINESS!$D$2:$J$2692,{2,3,4,5,6,7},FALSE)</f>
        <v>0</v>
      </c>
      <c r="X1094" s="12">
        <v>0</v>
      </c>
      <c r="Y1094" s="12">
        <v>0</v>
      </c>
      <c r="Z1094" s="12">
        <v>0</v>
      </c>
      <c r="AA1094" s="11">
        <v>5.0000000000000001E-3</v>
      </c>
      <c r="AB1094" s="11">
        <v>3.0000000000000001E-3</v>
      </c>
    </row>
    <row r="1095" spans="1:28" ht="15" x14ac:dyDescent="0.25">
      <c r="A1095" s="7" t="s">
        <v>163</v>
      </c>
      <c r="B1095" s="12" t="s">
        <v>61</v>
      </c>
      <c r="C1095" s="19">
        <v>2001</v>
      </c>
      <c r="D1095" s="9" t="str">
        <f t="shared" si="34"/>
        <v>India-Asia2001</v>
      </c>
      <c r="E1095" s="10">
        <v>494000000000</v>
      </c>
      <c r="F1095" s="11">
        <v>4.4999999999999998E-2</v>
      </c>
      <c r="G1095" s="11">
        <v>21</v>
      </c>
      <c r="H1095" s="11">
        <v>0.121</v>
      </c>
      <c r="I1095">
        <f t="array" ref="I1095:J1095">_xlfn.IFNA(VLOOKUP(D1095,ENERGY!$D$2:$F$2692,{2,3},FALSE),0)</f>
        <v>749447</v>
      </c>
      <c r="J1095">
        <v>0</v>
      </c>
      <c r="K1095">
        <f t="array" ref="K1095:S1095">VLOOKUP(D1095,'HUMAN RESOURCES'!$D$2:$M$2692,{2,3,4,5,6,7,8,9,10},FALSE)</f>
        <v>2.5000000000000001E-2</v>
      </c>
      <c r="L1095">
        <v>6.4000000000000001E-2</v>
      </c>
      <c r="M1095">
        <v>64</v>
      </c>
      <c r="N1095">
        <v>61</v>
      </c>
      <c r="O1095">
        <v>0.33800000000000002</v>
      </c>
      <c r="P1095">
        <v>0.61699999999999999</v>
      </c>
      <c r="Q1095">
        <v>4.3999999999999997E-2</v>
      </c>
      <c r="R1095">
        <v>1059500888</v>
      </c>
      <c r="S1095">
        <v>0.27900000000000003</v>
      </c>
      <c r="T1095">
        <f t="shared" si="35"/>
        <v>0.72099999999999997</v>
      </c>
      <c r="U1095">
        <f t="array" ref="U1095:V1095">VLOOKUP(D1095,TOURISM!$D$2:$F$2692,{2,3},FALSE)</f>
        <v>3342000000</v>
      </c>
      <c r="V1095">
        <v>4367000000</v>
      </c>
      <c r="W1095" s="12">
        <f t="array" ref="W1095:AB1095">VLOOKUP(D1095,BUSINESS!$D$2:$J$2692,{2,3,4,5,6,7},FALSE)</f>
        <v>0</v>
      </c>
      <c r="X1095" s="12">
        <v>0</v>
      </c>
      <c r="Y1095" s="12">
        <v>0</v>
      </c>
      <c r="Z1095" s="12">
        <v>0</v>
      </c>
      <c r="AA1095" s="11">
        <v>7.0000000000000001E-3</v>
      </c>
      <c r="AB1095" s="11">
        <v>6.0000000000000001E-3</v>
      </c>
    </row>
    <row r="1096" spans="1:28" ht="15" x14ac:dyDescent="0.25">
      <c r="A1096" s="7" t="s">
        <v>163</v>
      </c>
      <c r="B1096" s="12" t="s">
        <v>61</v>
      </c>
      <c r="C1096" s="19">
        <v>2002</v>
      </c>
      <c r="D1096" s="9" t="str">
        <f t="shared" si="34"/>
        <v>India-Asia2002</v>
      </c>
      <c r="E1096" s="10">
        <v>524000000000</v>
      </c>
      <c r="F1096" s="11">
        <v>4.3999999999999997E-2</v>
      </c>
      <c r="G1096" s="11">
        <v>21</v>
      </c>
      <c r="H1096" s="11">
        <v>0.11899999999999999</v>
      </c>
      <c r="I1096">
        <f t="array" ref="I1096:J1096">_xlfn.IFNA(VLOOKUP(D1096,ENERGY!$D$2:$F$2692,{2,3},FALSE),0)</f>
        <v>723743</v>
      </c>
      <c r="J1096">
        <v>2008823</v>
      </c>
      <c r="K1096">
        <f t="array" ref="K1096:S1096">VLOOKUP(D1096,'HUMAN RESOURCES'!$D$2:$M$2692,{2,3,4,5,6,7,8,9,10},FALSE)</f>
        <v>2.5000000000000001E-2</v>
      </c>
      <c r="L1096">
        <v>6.2E-2</v>
      </c>
      <c r="M1096">
        <v>64</v>
      </c>
      <c r="N1096">
        <v>62</v>
      </c>
      <c r="O1096">
        <v>0.33400000000000002</v>
      </c>
      <c r="P1096">
        <v>0.621</v>
      </c>
      <c r="Q1096">
        <v>4.4999999999999998E-2</v>
      </c>
      <c r="R1096">
        <v>1076705723</v>
      </c>
      <c r="S1096">
        <v>0.28199999999999997</v>
      </c>
      <c r="T1096">
        <f t="shared" si="35"/>
        <v>0.71799999999999997</v>
      </c>
      <c r="U1096">
        <f t="array" ref="U1096:V1096">VLOOKUP(D1096,TOURISM!$D$2:$F$2692,{2,3},FALSE)</f>
        <v>3300000000</v>
      </c>
      <c r="V1096">
        <v>4350000000</v>
      </c>
      <c r="W1096" s="12">
        <f t="array" ref="W1096:AB1096">VLOOKUP(D1096,BUSINESS!$D$2:$J$2692,{2,3,4,5,6,7},FALSE)</f>
        <v>0</v>
      </c>
      <c r="X1096" s="12">
        <v>0</v>
      </c>
      <c r="Y1096" s="12">
        <v>0</v>
      </c>
      <c r="Z1096" s="12">
        <v>0</v>
      </c>
      <c r="AA1096" s="11">
        <v>1.4999999999999999E-2</v>
      </c>
      <c r="AB1096" s="11">
        <v>1.2E-2</v>
      </c>
    </row>
    <row r="1097" spans="1:28" ht="15" x14ac:dyDescent="0.25">
      <c r="A1097" s="7" t="s">
        <v>163</v>
      </c>
      <c r="B1097" s="12" t="s">
        <v>61</v>
      </c>
      <c r="C1097" s="19">
        <v>2003</v>
      </c>
      <c r="D1097" s="9" t="str">
        <f t="shared" si="34"/>
        <v>India-Asia2003</v>
      </c>
      <c r="E1097" s="10">
        <v>618000000000</v>
      </c>
      <c r="F1097" s="11">
        <v>4.2999999999999997E-2</v>
      </c>
      <c r="G1097" s="11">
        <v>24</v>
      </c>
      <c r="H1097" s="11">
        <v>0.115</v>
      </c>
      <c r="I1097">
        <f t="array" ref="I1097:J1097">_xlfn.IFNA(VLOOKUP(D1097,ENERGY!$D$2:$F$2692,{2,3},FALSE),0)</f>
        <v>698360</v>
      </c>
      <c r="J1097">
        <v>1982263</v>
      </c>
      <c r="K1097">
        <f t="array" ref="K1097:S1097">VLOOKUP(D1097,'HUMAN RESOURCES'!$D$2:$M$2692,{2,3,4,5,6,7,8,9,10},FALSE)</f>
        <v>2.4E-2</v>
      </c>
      <c r="L1097">
        <v>0.06</v>
      </c>
      <c r="M1097">
        <v>65</v>
      </c>
      <c r="N1097">
        <v>62</v>
      </c>
      <c r="O1097">
        <v>0.33</v>
      </c>
      <c r="P1097">
        <v>0.624</v>
      </c>
      <c r="Q1097">
        <v>4.5999999999999999E-2</v>
      </c>
      <c r="R1097">
        <v>1093786762</v>
      </c>
      <c r="S1097">
        <v>0.28599999999999998</v>
      </c>
      <c r="T1097">
        <f t="shared" si="35"/>
        <v>0.71399999999999997</v>
      </c>
      <c r="U1097">
        <f t="array" ref="U1097:V1097">VLOOKUP(D1097,TOURISM!$D$2:$F$2692,{2,3},FALSE)</f>
        <v>4560000000</v>
      </c>
      <c r="V1097">
        <v>4385000000</v>
      </c>
      <c r="W1097" s="12">
        <f t="array" ref="W1097:AB1097">VLOOKUP(D1097,BUSINESS!$D$2:$J$2692,{2,3,4,5,6,7},FALSE)</f>
        <v>0</v>
      </c>
      <c r="X1097" s="12">
        <v>89</v>
      </c>
      <c r="Y1097" s="12">
        <v>0</v>
      </c>
      <c r="Z1097" s="12">
        <v>0</v>
      </c>
      <c r="AA1097" s="11">
        <v>1.7000000000000001E-2</v>
      </c>
      <c r="AB1097" s="11">
        <v>3.1E-2</v>
      </c>
    </row>
    <row r="1098" spans="1:28" ht="15" x14ac:dyDescent="0.25">
      <c r="A1098" s="7" t="s">
        <v>163</v>
      </c>
      <c r="B1098" s="12" t="s">
        <v>61</v>
      </c>
      <c r="C1098" s="19">
        <v>2004</v>
      </c>
      <c r="D1098" s="9" t="str">
        <f t="shared" si="34"/>
        <v>India-Asia2004</v>
      </c>
      <c r="E1098" s="10">
        <v>722000000000</v>
      </c>
      <c r="F1098" s="11">
        <v>4.4999999999999998E-2</v>
      </c>
      <c r="G1098" s="11">
        <v>29</v>
      </c>
      <c r="H1098" s="11">
        <v>0.109</v>
      </c>
      <c r="I1098">
        <f t="array" ref="I1098:J1098">_xlfn.IFNA(VLOOKUP(D1098,ENERGY!$D$2:$F$2692,{2,3},FALSE),0)</f>
        <v>632956</v>
      </c>
      <c r="J1098">
        <v>1811289</v>
      </c>
      <c r="K1098">
        <f t="array" ref="K1098:S1098">VLOOKUP(D1098,'HUMAN RESOURCES'!$D$2:$M$2692,{2,3,4,5,6,7,8,9,10},FALSE)</f>
        <v>2.4E-2</v>
      </c>
      <c r="L1098">
        <v>5.8000000000000003E-2</v>
      </c>
      <c r="M1098">
        <v>65</v>
      </c>
      <c r="N1098">
        <v>62</v>
      </c>
      <c r="O1098">
        <v>0.32600000000000001</v>
      </c>
      <c r="P1098">
        <v>0.627</v>
      </c>
      <c r="Q1098">
        <v>4.5999999999999999E-2</v>
      </c>
      <c r="R1098">
        <v>1110626108</v>
      </c>
      <c r="S1098">
        <v>0.28899999999999998</v>
      </c>
      <c r="T1098">
        <f t="shared" si="35"/>
        <v>0.71100000000000008</v>
      </c>
      <c r="U1098">
        <f t="array" ref="U1098:V1098">VLOOKUP(D1098,TOURISM!$D$2:$F$2692,{2,3},FALSE)</f>
        <v>6307000000</v>
      </c>
      <c r="V1098">
        <v>5783000000</v>
      </c>
      <c r="W1098" s="12">
        <f t="array" ref="W1098:AB1098">VLOOKUP(D1098,BUSINESS!$D$2:$J$2692,{2,3,4,5,6,7},FALSE)</f>
        <v>0</v>
      </c>
      <c r="X1098" s="12">
        <v>89</v>
      </c>
      <c r="Y1098" s="12">
        <v>0</v>
      </c>
      <c r="Z1098" s="12">
        <v>0</v>
      </c>
      <c r="AA1098" s="11">
        <v>0.02</v>
      </c>
      <c r="AB1098" s="11">
        <v>4.7E-2</v>
      </c>
    </row>
    <row r="1099" spans="1:28" ht="15" x14ac:dyDescent="0.25">
      <c r="A1099" s="7" t="s">
        <v>163</v>
      </c>
      <c r="B1099" s="12" t="s">
        <v>61</v>
      </c>
      <c r="C1099" s="19">
        <v>2005</v>
      </c>
      <c r="D1099" s="9" t="str">
        <f t="shared" si="34"/>
        <v>India-Asia2005</v>
      </c>
      <c r="E1099" s="10">
        <v>834000000000</v>
      </c>
      <c r="F1099" s="11">
        <v>4.2000000000000003E-2</v>
      </c>
      <c r="G1099" s="11">
        <v>32</v>
      </c>
      <c r="H1099" s="11">
        <v>0.108</v>
      </c>
      <c r="I1099">
        <f t="array" ref="I1099:J1099">_xlfn.IFNA(VLOOKUP(D1099,ENERGY!$D$2:$F$2692,{2,3},FALSE),0)</f>
        <v>519165</v>
      </c>
      <c r="J1099">
        <v>1348525</v>
      </c>
      <c r="K1099">
        <f t="array" ref="K1099:S1099">VLOOKUP(D1099,'HUMAN RESOURCES'!$D$2:$M$2692,{2,3,4,5,6,7,8,9,10},FALSE)</f>
        <v>2.3E-2</v>
      </c>
      <c r="L1099">
        <v>5.6000000000000001E-2</v>
      </c>
      <c r="M1099">
        <v>66</v>
      </c>
      <c r="N1099">
        <v>63</v>
      </c>
      <c r="O1099">
        <v>0.32200000000000001</v>
      </c>
      <c r="P1099">
        <v>0.63100000000000001</v>
      </c>
      <c r="Q1099">
        <v>4.7E-2</v>
      </c>
      <c r="R1099">
        <v>1127143548</v>
      </c>
      <c r="S1099">
        <v>0.29199999999999998</v>
      </c>
      <c r="T1099">
        <f t="shared" si="35"/>
        <v>0.70799999999999996</v>
      </c>
      <c r="U1099">
        <f t="array" ref="U1099:V1099">VLOOKUP(D1099,TOURISM!$D$2:$F$2692,{2,3},FALSE)</f>
        <v>7659000000</v>
      </c>
      <c r="V1099">
        <v>8277000000</v>
      </c>
      <c r="W1099" s="12">
        <f t="array" ref="W1099:AB1099">VLOOKUP(D1099,BUSINESS!$D$2:$J$2692,{2,3,4,5,6,7},FALSE)</f>
        <v>0.66600000000000004</v>
      </c>
      <c r="X1099" s="12">
        <v>71</v>
      </c>
      <c r="Y1099" s="12">
        <v>0</v>
      </c>
      <c r="Z1099" s="12">
        <v>264</v>
      </c>
      <c r="AA1099" s="11">
        <v>2.4E-2</v>
      </c>
      <c r="AB1099" s="11">
        <v>0.08</v>
      </c>
    </row>
    <row r="1100" spans="1:28" ht="15" x14ac:dyDescent="0.25">
      <c r="A1100" s="7" t="s">
        <v>163</v>
      </c>
      <c r="B1100" s="12" t="s">
        <v>61</v>
      </c>
      <c r="C1100" s="19">
        <v>2006</v>
      </c>
      <c r="D1100" s="9" t="str">
        <f t="shared" si="34"/>
        <v>India-Asia2006</v>
      </c>
      <c r="E1100" s="10">
        <v>949000000000</v>
      </c>
      <c r="F1100" s="11">
        <v>0.04</v>
      </c>
      <c r="G1100" s="11">
        <v>33</v>
      </c>
      <c r="H1100" s="11">
        <v>0.112</v>
      </c>
      <c r="I1100">
        <f t="array" ref="I1100:J1100">_xlfn.IFNA(VLOOKUP(D1100,ENERGY!$D$2:$F$2692,{2,3},FALSE),0)</f>
        <v>0</v>
      </c>
      <c r="J1100">
        <v>0</v>
      </c>
      <c r="K1100">
        <f t="array" ref="K1100:S1100">VLOOKUP(D1100,'HUMAN RESOURCES'!$D$2:$M$2692,{2,3,4,5,6,7,8,9,10},FALSE)</f>
        <v>2.3E-2</v>
      </c>
      <c r="L1100">
        <v>5.3999999999999999E-2</v>
      </c>
      <c r="M1100">
        <v>66</v>
      </c>
      <c r="N1100">
        <v>63</v>
      </c>
      <c r="O1100">
        <v>0.318</v>
      </c>
      <c r="P1100">
        <v>0.63400000000000001</v>
      </c>
      <c r="Q1100">
        <v>4.8000000000000001E-2</v>
      </c>
      <c r="R1100">
        <v>1143289350</v>
      </c>
      <c r="S1100">
        <v>0.29599999999999999</v>
      </c>
      <c r="T1100">
        <f t="shared" si="35"/>
        <v>0.70399999999999996</v>
      </c>
      <c r="U1100">
        <f t="array" ref="U1100:V1100">VLOOKUP(D1100,TOURISM!$D$2:$F$2692,{2,3},FALSE)</f>
        <v>8915000000</v>
      </c>
      <c r="V1100">
        <v>8738000000</v>
      </c>
      <c r="W1100" s="12">
        <f t="array" ref="W1100:AB1100">VLOOKUP(D1100,BUSINESS!$D$2:$J$2692,{2,3,4,5,6,7},FALSE)</f>
        <v>0.74</v>
      </c>
      <c r="X1100" s="12">
        <v>35</v>
      </c>
      <c r="Y1100" s="12">
        <v>0</v>
      </c>
      <c r="Z1100" s="12">
        <v>264</v>
      </c>
      <c r="AA1100" s="11">
        <v>2.8000000000000001E-2</v>
      </c>
      <c r="AB1100" s="11">
        <v>0.14499999999999999</v>
      </c>
    </row>
    <row r="1101" spans="1:28" ht="15" x14ac:dyDescent="0.25">
      <c r="A1101" s="7" t="s">
        <v>163</v>
      </c>
      <c r="B1101" s="12" t="s">
        <v>61</v>
      </c>
      <c r="C1101" s="19">
        <v>2007</v>
      </c>
      <c r="D1101" s="9" t="str">
        <f t="shared" si="34"/>
        <v>India-Asia2007</v>
      </c>
      <c r="E1101" s="10">
        <v>1240000000000</v>
      </c>
      <c r="F1101" s="11">
        <v>3.9E-2</v>
      </c>
      <c r="G1101" s="11">
        <v>40</v>
      </c>
      <c r="H1101" s="11">
        <v>0.13</v>
      </c>
      <c r="I1101">
        <f t="array" ref="I1101:J1101">_xlfn.IFNA(VLOOKUP(D1101,ENERGY!$D$2:$F$2692,{2,3},FALSE),0)</f>
        <v>604659</v>
      </c>
      <c r="J1101">
        <v>1611404</v>
      </c>
      <c r="K1101">
        <f t="array" ref="K1101:S1101">VLOOKUP(D1101,'HUMAN RESOURCES'!$D$2:$M$2692,{2,3,4,5,6,7,8,9,10},FALSE)</f>
        <v>2.1999999999999999E-2</v>
      </c>
      <c r="L1101">
        <v>5.1999999999999998E-2</v>
      </c>
      <c r="M1101">
        <v>66</v>
      </c>
      <c r="N1101">
        <v>63</v>
      </c>
      <c r="O1101">
        <v>0.314</v>
      </c>
      <c r="P1101">
        <v>0.63800000000000001</v>
      </c>
      <c r="Q1101">
        <v>4.9000000000000002E-2</v>
      </c>
      <c r="R1101">
        <v>1159095250</v>
      </c>
      <c r="S1101">
        <v>0.29899999999999999</v>
      </c>
      <c r="T1101">
        <f t="shared" si="35"/>
        <v>0.70100000000000007</v>
      </c>
      <c r="U1101">
        <f t="array" ref="U1101:V1101">VLOOKUP(D1101,TOURISM!$D$2:$F$2692,{2,3},FALSE)</f>
        <v>11234000000</v>
      </c>
      <c r="V1101">
        <v>10690000000</v>
      </c>
      <c r="W1101" s="12">
        <f t="array" ref="W1101:AB1101">VLOOKUP(D1101,BUSINESS!$D$2:$J$2692,{2,3,4,5,6,7},FALSE)</f>
        <v>0.72699999999999998</v>
      </c>
      <c r="X1101" s="12">
        <v>33</v>
      </c>
      <c r="Y1101" s="12">
        <v>0</v>
      </c>
      <c r="Z1101" s="12">
        <v>271</v>
      </c>
      <c r="AA1101" s="11">
        <v>0.04</v>
      </c>
      <c r="AB1101" s="11">
        <v>0.20200000000000001</v>
      </c>
    </row>
    <row r="1102" spans="1:28" ht="15" x14ac:dyDescent="0.25">
      <c r="A1102" s="7" t="s">
        <v>163</v>
      </c>
      <c r="B1102" s="12" t="s">
        <v>61</v>
      </c>
      <c r="C1102" s="19">
        <v>2008</v>
      </c>
      <c r="D1102" s="9" t="str">
        <f t="shared" si="34"/>
        <v>India-Asia2008</v>
      </c>
      <c r="E1102" s="10">
        <v>1220000000000</v>
      </c>
      <c r="F1102" s="11">
        <v>3.9E-2</v>
      </c>
      <c r="G1102" s="11">
        <v>43</v>
      </c>
      <c r="H1102" s="11">
        <v>0.13300000000000001</v>
      </c>
      <c r="I1102">
        <f t="array" ref="I1102:J1102">_xlfn.IFNA(VLOOKUP(D1102,ENERGY!$D$2:$F$2692,{2,3},FALSE),0)</f>
        <v>539388</v>
      </c>
      <c r="J1102">
        <v>1411128</v>
      </c>
      <c r="K1102">
        <f t="array" ref="K1102:S1102">VLOOKUP(D1102,'HUMAN RESOURCES'!$D$2:$M$2692,{2,3,4,5,6,7,8,9,10},FALSE)</f>
        <v>2.1999999999999999E-2</v>
      </c>
      <c r="L1102">
        <v>0.05</v>
      </c>
      <c r="M1102">
        <v>67</v>
      </c>
      <c r="N1102">
        <v>63</v>
      </c>
      <c r="O1102">
        <v>0.31</v>
      </c>
      <c r="P1102">
        <v>0.64100000000000001</v>
      </c>
      <c r="Q1102">
        <v>4.9000000000000002E-2</v>
      </c>
      <c r="R1102">
        <v>1174662334</v>
      </c>
      <c r="S1102">
        <v>0.30199999999999999</v>
      </c>
      <c r="T1102">
        <f t="shared" si="35"/>
        <v>0.69799999999999995</v>
      </c>
      <c r="U1102">
        <f t="array" ref="U1102:V1102">VLOOKUP(D1102,TOURISM!$D$2:$F$2692,{2,3},FALSE)</f>
        <v>12462000000</v>
      </c>
      <c r="V1102">
        <v>12083000000</v>
      </c>
      <c r="W1102" s="12">
        <f t="array" ref="W1102:AB1102">VLOOKUP(D1102,BUSINESS!$D$2:$J$2692,{2,3,4,5,6,7},FALSE)</f>
        <v>0.70299999999999996</v>
      </c>
      <c r="X1102" s="12">
        <v>30</v>
      </c>
      <c r="Y1102" s="12">
        <v>0</v>
      </c>
      <c r="Z1102" s="12">
        <v>271</v>
      </c>
      <c r="AA1102" s="11">
        <v>4.3999999999999997E-2</v>
      </c>
      <c r="AB1102" s="11">
        <v>0.29499999999999998</v>
      </c>
    </row>
    <row r="1103" spans="1:28" ht="15" x14ac:dyDescent="0.25">
      <c r="A1103" s="7" t="s">
        <v>163</v>
      </c>
      <c r="B1103" s="12" t="s">
        <v>61</v>
      </c>
      <c r="C1103" s="19">
        <v>2009</v>
      </c>
      <c r="D1103" s="9" t="str">
        <f t="shared" si="34"/>
        <v>India-Asia2009</v>
      </c>
      <c r="E1103" s="10">
        <v>1370000000000</v>
      </c>
      <c r="F1103" s="11">
        <v>3.9E-2</v>
      </c>
      <c r="G1103" s="11">
        <v>44</v>
      </c>
      <c r="H1103" s="11">
        <v>0.122</v>
      </c>
      <c r="I1103">
        <f t="array" ref="I1103:J1103">_xlfn.IFNA(VLOOKUP(D1103,ENERGY!$D$2:$F$2692,{2,3},FALSE),0)</f>
        <v>0</v>
      </c>
      <c r="J1103">
        <v>0</v>
      </c>
      <c r="K1103">
        <f t="array" ref="K1103:S1103">VLOOKUP(D1103,'HUMAN RESOURCES'!$D$2:$M$2692,{2,3,4,5,6,7,8,9,10},FALSE)</f>
        <v>2.1999999999999999E-2</v>
      </c>
      <c r="L1103">
        <v>4.8000000000000001E-2</v>
      </c>
      <c r="M1103">
        <v>67</v>
      </c>
      <c r="N1103">
        <v>64</v>
      </c>
      <c r="O1103">
        <v>0.30599999999999999</v>
      </c>
      <c r="P1103">
        <v>0.64400000000000002</v>
      </c>
      <c r="Q1103">
        <v>0.05</v>
      </c>
      <c r="R1103">
        <v>1190138069</v>
      </c>
      <c r="S1103">
        <v>0.30599999999999999</v>
      </c>
      <c r="T1103">
        <f t="shared" si="35"/>
        <v>0.69399999999999995</v>
      </c>
      <c r="U1103">
        <f t="array" ref="U1103:V1103">VLOOKUP(D1103,TOURISM!$D$2:$F$2692,{2,3},FALSE)</f>
        <v>11136000000</v>
      </c>
      <c r="V1103">
        <v>9310000000</v>
      </c>
      <c r="W1103" s="12">
        <f t="array" ref="W1103:AB1103">VLOOKUP(D1103,BUSINESS!$D$2:$J$2692,{2,3,4,5,6,7},FALSE)</f>
        <v>0.66</v>
      </c>
      <c r="X1103" s="12">
        <v>30</v>
      </c>
      <c r="Y1103" s="12">
        <v>0</v>
      </c>
      <c r="Z1103" s="12">
        <v>271</v>
      </c>
      <c r="AA1103" s="11">
        <v>5.0999999999999997E-2</v>
      </c>
      <c r="AB1103" s="11">
        <v>0.441</v>
      </c>
    </row>
    <row r="1104" spans="1:28" ht="15" x14ac:dyDescent="0.25">
      <c r="A1104" s="7" t="s">
        <v>163</v>
      </c>
      <c r="B1104" s="12" t="s">
        <v>61</v>
      </c>
      <c r="C1104" s="19">
        <v>2010</v>
      </c>
      <c r="D1104" s="9" t="str">
        <f t="shared" si="34"/>
        <v>India-Asia2010</v>
      </c>
      <c r="E1104" s="10">
        <v>1710000000000</v>
      </c>
      <c r="F1104" s="11">
        <v>3.6999999999999998E-2</v>
      </c>
      <c r="G1104" s="11">
        <v>52</v>
      </c>
      <c r="H1104" s="11">
        <v>8.3000000000000004E-2</v>
      </c>
      <c r="I1104">
        <f t="array" ref="I1104:J1104">_xlfn.IFNA(VLOOKUP(D1104,ENERGY!$D$2:$F$2692,{2,3},FALSE),0)</f>
        <v>489507</v>
      </c>
      <c r="J1104">
        <v>1281914</v>
      </c>
      <c r="K1104">
        <f t="array" ref="K1104:S1104">VLOOKUP(D1104,'HUMAN RESOURCES'!$D$2:$M$2692,{2,3,4,5,6,7,8,9,10},FALSE)</f>
        <v>2.1000000000000001E-2</v>
      </c>
      <c r="L1104">
        <v>4.5999999999999999E-2</v>
      </c>
      <c r="M1104">
        <v>67</v>
      </c>
      <c r="N1104">
        <v>64</v>
      </c>
      <c r="O1104">
        <v>0.30199999999999999</v>
      </c>
      <c r="P1104">
        <v>0.64800000000000002</v>
      </c>
      <c r="Q1104">
        <v>5.0999999999999997E-2</v>
      </c>
      <c r="R1104">
        <v>1205624648</v>
      </c>
      <c r="S1104">
        <v>0.309</v>
      </c>
      <c r="T1104">
        <f t="shared" si="35"/>
        <v>0.69100000000000006</v>
      </c>
      <c r="U1104">
        <f t="array" ref="U1104:V1104">VLOOKUP(D1104,TOURISM!$D$2:$F$2692,{2,3},FALSE)</f>
        <v>14490000000</v>
      </c>
      <c r="V1104">
        <v>10490000000</v>
      </c>
      <c r="W1104" s="12">
        <f t="array" ref="W1104:AB1104">VLOOKUP(D1104,BUSINESS!$D$2:$J$2692,{2,3,4,5,6,7},FALSE)</f>
        <v>0.64900000000000002</v>
      </c>
      <c r="X1104" s="12">
        <v>29</v>
      </c>
      <c r="Y1104" s="12">
        <v>0</v>
      </c>
      <c r="Z1104" s="12">
        <v>258</v>
      </c>
      <c r="AA1104" s="11">
        <v>7.4999999999999997E-2</v>
      </c>
      <c r="AB1104" s="11">
        <v>0.624</v>
      </c>
    </row>
    <row r="1105" spans="1:28" ht="15" x14ac:dyDescent="0.25">
      <c r="A1105" s="7" t="s">
        <v>163</v>
      </c>
      <c r="B1105" s="12" t="s">
        <v>61</v>
      </c>
      <c r="C1105" s="19">
        <v>2011</v>
      </c>
      <c r="D1105" s="9" t="str">
        <f t="shared" si="34"/>
        <v>India-Asia2011</v>
      </c>
      <c r="E1105" s="10">
        <v>1880000000000</v>
      </c>
      <c r="F1105" s="11">
        <v>3.9E-2</v>
      </c>
      <c r="G1105" s="11">
        <v>62</v>
      </c>
      <c r="H1105" s="11">
        <v>0.10199999999999999</v>
      </c>
      <c r="I1105">
        <f t="array" ref="I1105:J1105">_xlfn.IFNA(VLOOKUP(D1105,ENERGY!$D$2:$F$2692,{2,3},FALSE),0)</f>
        <v>567182</v>
      </c>
      <c r="J1105">
        <v>1504365</v>
      </c>
      <c r="K1105">
        <f t="array" ref="K1105:S1105">VLOOKUP(D1105,'HUMAN RESOURCES'!$D$2:$M$2692,{2,3,4,5,6,7,8,9,10},FALSE)</f>
        <v>2.1000000000000001E-2</v>
      </c>
      <c r="L1105">
        <v>4.4999999999999998E-2</v>
      </c>
      <c r="M1105">
        <v>68</v>
      </c>
      <c r="N1105">
        <v>64</v>
      </c>
      <c r="O1105">
        <v>0.29799999999999999</v>
      </c>
      <c r="P1105">
        <v>0.65100000000000002</v>
      </c>
      <c r="Q1105">
        <v>5.0999999999999997E-2</v>
      </c>
      <c r="R1105">
        <v>1221156319</v>
      </c>
      <c r="S1105">
        <v>0.313</v>
      </c>
      <c r="T1105">
        <f t="shared" si="35"/>
        <v>0.68700000000000006</v>
      </c>
      <c r="U1105">
        <f t="array" ref="U1105:V1105">VLOOKUP(D1105,TOURISM!$D$2:$F$2692,{2,3},FALSE)</f>
        <v>17708000000</v>
      </c>
      <c r="V1105">
        <v>13699000000</v>
      </c>
      <c r="W1105" s="12">
        <f t="array" ref="W1105:AB1105">VLOOKUP(D1105,BUSINESS!$D$2:$J$2692,{2,3,4,5,6,7},FALSE)</f>
        <v>0.629</v>
      </c>
      <c r="X1105" s="12">
        <v>29</v>
      </c>
      <c r="Y1105" s="12">
        <v>0</v>
      </c>
      <c r="Z1105" s="12">
        <v>254</v>
      </c>
      <c r="AA1105" s="11">
        <v>0.10100000000000001</v>
      </c>
      <c r="AB1105" s="11">
        <v>0.73199999999999998</v>
      </c>
    </row>
    <row r="1106" spans="1:28" ht="15" x14ac:dyDescent="0.25">
      <c r="A1106" s="7" t="s">
        <v>163</v>
      </c>
      <c r="B1106" s="12" t="s">
        <v>61</v>
      </c>
      <c r="C1106" s="19">
        <v>2012</v>
      </c>
      <c r="D1106" s="9" t="str">
        <f t="shared" si="34"/>
        <v>India-Asia2012</v>
      </c>
      <c r="E1106" s="10">
        <v>1860000000000</v>
      </c>
      <c r="F1106" s="11">
        <v>0.04</v>
      </c>
      <c r="G1106" s="11">
        <v>61</v>
      </c>
      <c r="H1106" s="11">
        <v>0.106</v>
      </c>
      <c r="I1106">
        <f t="array" ref="I1106:J1106">_xlfn.IFNA(VLOOKUP(D1106,ENERGY!$D$2:$F$2692,{2,3},FALSE),0)</f>
        <v>0</v>
      </c>
      <c r="J1106">
        <v>0</v>
      </c>
      <c r="K1106">
        <f t="array" ref="K1106:S1106">VLOOKUP(D1106,'HUMAN RESOURCES'!$D$2:$M$2692,{2,3,4,5,6,7,8,9,10},FALSE)</f>
        <v>2.1000000000000001E-2</v>
      </c>
      <c r="L1106">
        <v>4.2999999999999997E-2</v>
      </c>
      <c r="M1106">
        <v>68</v>
      </c>
      <c r="N1106">
        <v>65</v>
      </c>
      <c r="O1106">
        <v>0.29399999999999998</v>
      </c>
      <c r="P1106">
        <v>0.65400000000000003</v>
      </c>
      <c r="Q1106">
        <v>5.1999999999999998E-2</v>
      </c>
      <c r="R1106">
        <v>1236686732</v>
      </c>
      <c r="S1106">
        <v>0.316</v>
      </c>
      <c r="T1106">
        <f t="shared" si="35"/>
        <v>0.68399999999999994</v>
      </c>
      <c r="U1106">
        <f t="array" ref="U1106:V1106">VLOOKUP(D1106,TOURISM!$D$2:$F$2692,{2,3},FALSE)</f>
        <v>18340000000</v>
      </c>
      <c r="V1106">
        <v>14107000000</v>
      </c>
      <c r="W1106" s="12">
        <f t="array" ref="W1106:AB1106">VLOOKUP(D1106,BUSINESS!$D$2:$J$2692,{2,3,4,5,6,7},FALSE)</f>
        <v>0.628</v>
      </c>
      <c r="X1106" s="12">
        <v>27</v>
      </c>
      <c r="Y1106" s="12">
        <v>131</v>
      </c>
      <c r="Z1106" s="12">
        <v>243</v>
      </c>
      <c r="AA1106" s="11">
        <v>0.126</v>
      </c>
      <c r="AB1106" s="11">
        <v>0.69899999999999995</v>
      </c>
    </row>
    <row r="1107" spans="1:28" ht="15" x14ac:dyDescent="0.25">
      <c r="A1107" s="7" t="s">
        <v>164</v>
      </c>
      <c r="B1107" s="12" t="s">
        <v>61</v>
      </c>
      <c r="C1107" s="19">
        <v>2000</v>
      </c>
      <c r="D1107" s="9" t="str">
        <f t="shared" si="34"/>
        <v>Indonesia-Asia2000</v>
      </c>
      <c r="E1107" s="10">
        <v>165000000000</v>
      </c>
      <c r="F1107" s="11">
        <v>0.02</v>
      </c>
      <c r="G1107" s="11">
        <v>15</v>
      </c>
      <c r="H1107" s="11">
        <v>0.185</v>
      </c>
      <c r="I1107">
        <f t="array" ref="I1107:J1107">_xlfn.IFNA(VLOOKUP(D1107,ENERGY!$D$2:$F$2692,{2,3},FALSE),0)</f>
        <v>0</v>
      </c>
      <c r="J1107">
        <v>0</v>
      </c>
      <c r="K1107">
        <f t="array" ref="K1107:S1107">VLOOKUP(D1107,'HUMAN RESOURCES'!$D$2:$M$2692,{2,3,4,5,6,7,8,9,10},FALSE)</f>
        <v>2.1999999999999999E-2</v>
      </c>
      <c r="L1107">
        <v>4.1000000000000002E-2</v>
      </c>
      <c r="M1107">
        <v>69</v>
      </c>
      <c r="N1107">
        <v>65</v>
      </c>
      <c r="O1107">
        <v>0.307</v>
      </c>
      <c r="P1107">
        <v>0.64700000000000002</v>
      </c>
      <c r="Q1107">
        <v>4.7E-2</v>
      </c>
      <c r="R1107">
        <v>208938698</v>
      </c>
      <c r="S1107">
        <v>0.42</v>
      </c>
      <c r="T1107">
        <f t="shared" si="35"/>
        <v>0.58000000000000007</v>
      </c>
      <c r="U1107">
        <f t="array" ref="U1107:V1107">VLOOKUP(D1107,TOURISM!$D$2:$F$2692,{2,3},FALSE)</f>
        <v>4975000000</v>
      </c>
      <c r="V1107">
        <v>3197000000</v>
      </c>
      <c r="W1107" s="12">
        <f t="array" ref="W1107:AB1107">VLOOKUP(D1107,BUSINESS!$D$2:$J$2692,{2,3,4,5,6,7},FALSE)</f>
        <v>0</v>
      </c>
      <c r="X1107" s="12">
        <v>0</v>
      </c>
      <c r="Y1107" s="12">
        <v>0</v>
      </c>
      <c r="Z1107" s="12">
        <v>0</v>
      </c>
      <c r="AA1107" s="11">
        <v>8.9999999999999993E-3</v>
      </c>
      <c r="AB1107" s="11">
        <v>1.7999999999999999E-2</v>
      </c>
    </row>
    <row r="1108" spans="1:28" ht="15" x14ac:dyDescent="0.25">
      <c r="A1108" s="7" t="s">
        <v>164</v>
      </c>
      <c r="B1108" s="12" t="s">
        <v>61</v>
      </c>
      <c r="C1108" s="19">
        <v>2001</v>
      </c>
      <c r="D1108" s="9" t="str">
        <f t="shared" si="34"/>
        <v>Indonesia-Asia2001</v>
      </c>
      <c r="E1108" s="10">
        <v>160000000000</v>
      </c>
      <c r="F1108" s="11">
        <v>2.1999999999999999E-2</v>
      </c>
      <c r="G1108" s="11">
        <v>17</v>
      </c>
      <c r="H1108" s="11">
        <v>0.185</v>
      </c>
      <c r="I1108">
        <f t="array" ref="I1108:J1108">_xlfn.IFNA(VLOOKUP(D1108,ENERGY!$D$2:$F$2692,{2,3},FALSE),0)</f>
        <v>209009</v>
      </c>
      <c r="J1108">
        <v>0</v>
      </c>
      <c r="K1108">
        <f t="array" ref="K1108:S1108">VLOOKUP(D1108,'HUMAN RESOURCES'!$D$2:$M$2692,{2,3,4,5,6,7,8,9,10},FALSE)</f>
        <v>2.1000000000000001E-2</v>
      </c>
      <c r="L1108">
        <v>3.9E-2</v>
      </c>
      <c r="M1108">
        <v>70</v>
      </c>
      <c r="N1108">
        <v>66</v>
      </c>
      <c r="O1108">
        <v>0.30399999999999999</v>
      </c>
      <c r="P1108">
        <v>0.64900000000000002</v>
      </c>
      <c r="Q1108">
        <v>4.7E-2</v>
      </c>
      <c r="R1108">
        <v>211970371</v>
      </c>
      <c r="S1108">
        <v>0.42799999999999999</v>
      </c>
      <c r="T1108">
        <f t="shared" si="35"/>
        <v>0.57200000000000006</v>
      </c>
      <c r="U1108">
        <f t="array" ref="U1108:V1108">VLOOKUP(D1108,TOURISM!$D$2:$F$2692,{2,3},FALSE)</f>
        <v>5277000000</v>
      </c>
      <c r="V1108">
        <v>3406000000</v>
      </c>
      <c r="W1108" s="12">
        <f t="array" ref="W1108:AB1108">VLOOKUP(D1108,BUSINESS!$D$2:$J$2692,{2,3,4,5,6,7},FALSE)</f>
        <v>0</v>
      </c>
      <c r="X1108" s="12">
        <v>0</v>
      </c>
      <c r="Y1108" s="12">
        <v>0</v>
      </c>
      <c r="Z1108" s="12">
        <v>0</v>
      </c>
      <c r="AA1108" s="11">
        <v>0.02</v>
      </c>
      <c r="AB1108" s="11">
        <v>3.1E-2</v>
      </c>
    </row>
    <row r="1109" spans="1:28" ht="15" x14ac:dyDescent="0.25">
      <c r="A1109" s="7" t="s">
        <v>164</v>
      </c>
      <c r="B1109" s="12" t="s">
        <v>61</v>
      </c>
      <c r="C1109" s="19">
        <v>2002</v>
      </c>
      <c r="D1109" s="9" t="str">
        <f t="shared" si="34"/>
        <v>Indonesia-Asia2002</v>
      </c>
      <c r="E1109" s="10">
        <v>196000000000</v>
      </c>
      <c r="F1109" s="11">
        <v>2.1999999999999999E-2</v>
      </c>
      <c r="G1109" s="11">
        <v>20</v>
      </c>
      <c r="H1109" s="11">
        <v>0.189</v>
      </c>
      <c r="I1109">
        <f t="array" ref="I1109:J1109">_xlfn.IFNA(VLOOKUP(D1109,ENERGY!$D$2:$F$2692,{2,3},FALSE),0)</f>
        <v>211296</v>
      </c>
      <c r="J1109">
        <v>433989</v>
      </c>
      <c r="K1109">
        <f t="array" ref="K1109:S1109">VLOOKUP(D1109,'HUMAN RESOURCES'!$D$2:$M$2692,{2,3,4,5,6,7,8,9,10},FALSE)</f>
        <v>2.1000000000000001E-2</v>
      </c>
      <c r="L1109">
        <v>3.7999999999999999E-2</v>
      </c>
      <c r="M1109">
        <v>70</v>
      </c>
      <c r="N1109">
        <v>66</v>
      </c>
      <c r="O1109">
        <v>0.30199999999999999</v>
      </c>
      <c r="P1109">
        <v>0.65100000000000002</v>
      </c>
      <c r="Q1109">
        <v>4.8000000000000001E-2</v>
      </c>
      <c r="R1109">
        <v>215038285</v>
      </c>
      <c r="S1109">
        <v>0.436</v>
      </c>
      <c r="T1109">
        <f t="shared" si="35"/>
        <v>0.56400000000000006</v>
      </c>
      <c r="U1109">
        <f t="array" ref="U1109:V1109">VLOOKUP(D1109,TOURISM!$D$2:$F$2692,{2,3},FALSE)</f>
        <v>5797000000</v>
      </c>
      <c r="V1109">
        <v>5042000000</v>
      </c>
      <c r="W1109" s="12">
        <f t="array" ref="W1109:AB1109">VLOOKUP(D1109,BUSINESS!$D$2:$J$2692,{2,3,4,5,6,7},FALSE)</f>
        <v>0</v>
      </c>
      <c r="X1109" s="12">
        <v>0</v>
      </c>
      <c r="Y1109" s="12">
        <v>0</v>
      </c>
      <c r="Z1109" s="12">
        <v>0</v>
      </c>
      <c r="AA1109" s="11">
        <v>2.1000000000000001E-2</v>
      </c>
      <c r="AB1109" s="11">
        <v>5.3999999999999999E-2</v>
      </c>
    </row>
    <row r="1110" spans="1:28" ht="15" x14ac:dyDescent="0.25">
      <c r="A1110" s="7" t="s">
        <v>164</v>
      </c>
      <c r="B1110" s="12" t="s">
        <v>61</v>
      </c>
      <c r="C1110" s="19">
        <v>2003</v>
      </c>
      <c r="D1110" s="9" t="str">
        <f t="shared" si="34"/>
        <v>Indonesia-Asia2003</v>
      </c>
      <c r="E1110" s="10">
        <v>235000000000</v>
      </c>
      <c r="F1110" s="11">
        <v>2.5000000000000001E-2</v>
      </c>
      <c r="G1110" s="11">
        <v>27</v>
      </c>
      <c r="H1110" s="11">
        <v>0.16900000000000001</v>
      </c>
      <c r="I1110">
        <f t="array" ref="I1110:J1110">_xlfn.IFNA(VLOOKUP(D1110,ENERGY!$D$2:$F$2692,{2,3},FALSE),0)</f>
        <v>199782</v>
      </c>
      <c r="J1110">
        <v>453106</v>
      </c>
      <c r="K1110">
        <f t="array" ref="K1110:S1110">VLOOKUP(D1110,'HUMAN RESOURCES'!$D$2:$M$2692,{2,3,4,5,6,7,8,9,10},FALSE)</f>
        <v>2.1000000000000001E-2</v>
      </c>
      <c r="L1110">
        <v>3.5999999999999997E-2</v>
      </c>
      <c r="M1110">
        <v>70</v>
      </c>
      <c r="N1110">
        <v>66</v>
      </c>
      <c r="O1110">
        <v>0.30099999999999999</v>
      </c>
      <c r="P1110">
        <v>0.65100000000000002</v>
      </c>
      <c r="Q1110">
        <v>4.8000000000000001E-2</v>
      </c>
      <c r="R1110">
        <v>218145617</v>
      </c>
      <c r="S1110">
        <v>0.44400000000000001</v>
      </c>
      <c r="T1110">
        <f t="shared" si="35"/>
        <v>0.55600000000000005</v>
      </c>
      <c r="U1110">
        <f t="array" ref="U1110:V1110">VLOOKUP(D1110,TOURISM!$D$2:$F$2692,{2,3},FALSE)</f>
        <v>4461000000</v>
      </c>
      <c r="V1110">
        <v>4427000000</v>
      </c>
      <c r="W1110" s="12">
        <f t="array" ref="W1110:AB1110">VLOOKUP(D1110,BUSINESS!$D$2:$J$2692,{2,3,4,5,6,7},FALSE)</f>
        <v>0</v>
      </c>
      <c r="X1110" s="12">
        <v>168</v>
      </c>
      <c r="Y1110" s="12">
        <v>0</v>
      </c>
      <c r="Z1110" s="12">
        <v>0</v>
      </c>
      <c r="AA1110" s="11">
        <v>2.4E-2</v>
      </c>
      <c r="AB1110" s="11">
        <v>8.5000000000000006E-2</v>
      </c>
    </row>
    <row r="1111" spans="1:28" ht="15" x14ac:dyDescent="0.25">
      <c r="A1111" s="7" t="s">
        <v>164</v>
      </c>
      <c r="B1111" s="12" t="s">
        <v>61</v>
      </c>
      <c r="C1111" s="19">
        <v>2004</v>
      </c>
      <c r="D1111" s="9" t="str">
        <f t="shared" si="34"/>
        <v>Indonesia-Asia2004</v>
      </c>
      <c r="E1111" s="10">
        <v>257000000000</v>
      </c>
      <c r="F1111" s="11">
        <v>2.4E-2</v>
      </c>
      <c r="G1111" s="11">
        <v>27</v>
      </c>
      <c r="H1111" s="11">
        <v>0.14099999999999999</v>
      </c>
      <c r="I1111">
        <f t="array" ref="I1111:J1111">_xlfn.IFNA(VLOOKUP(D1111,ENERGY!$D$2:$F$2692,{2,3},FALSE),0)</f>
        <v>186605</v>
      </c>
      <c r="J1111">
        <v>412387</v>
      </c>
      <c r="K1111">
        <f t="array" ref="K1111:S1111">VLOOKUP(D1111,'HUMAN RESOURCES'!$D$2:$M$2692,{2,3,4,5,6,7,8,9,10},FALSE)</f>
        <v>2.1000000000000001E-2</v>
      </c>
      <c r="L1111">
        <v>3.5000000000000003E-2</v>
      </c>
      <c r="M1111">
        <v>71</v>
      </c>
      <c r="N1111">
        <v>67</v>
      </c>
      <c r="O1111">
        <v>0.3</v>
      </c>
      <c r="P1111">
        <v>0.65100000000000002</v>
      </c>
      <c r="Q1111">
        <v>4.8000000000000001E-2</v>
      </c>
      <c r="R1111">
        <v>221293797</v>
      </c>
      <c r="S1111">
        <v>0.45100000000000001</v>
      </c>
      <c r="T1111">
        <f t="shared" si="35"/>
        <v>0.54899999999999993</v>
      </c>
      <c r="U1111">
        <f t="array" ref="U1111:V1111">VLOOKUP(D1111,TOURISM!$D$2:$F$2692,{2,3},FALSE)</f>
        <v>5226000000</v>
      </c>
      <c r="V1111">
        <v>4569000000</v>
      </c>
      <c r="W1111" s="12">
        <f t="array" ref="W1111:AB1111">VLOOKUP(D1111,BUSINESS!$D$2:$J$2692,{2,3,4,5,6,7},FALSE)</f>
        <v>0</v>
      </c>
      <c r="X1111" s="12">
        <v>151</v>
      </c>
      <c r="Y1111" s="12">
        <v>0</v>
      </c>
      <c r="Z1111" s="12">
        <v>0</v>
      </c>
      <c r="AA1111" s="11">
        <v>2.5999999999999999E-2</v>
      </c>
      <c r="AB1111" s="11">
        <v>0.13700000000000001</v>
      </c>
    </row>
    <row r="1112" spans="1:28" ht="15" x14ac:dyDescent="0.25">
      <c r="A1112" s="7" t="s">
        <v>164</v>
      </c>
      <c r="B1112" s="12" t="s">
        <v>61</v>
      </c>
      <c r="C1112" s="19">
        <v>2005</v>
      </c>
      <c r="D1112" s="9" t="str">
        <f t="shared" si="34"/>
        <v>Indonesia-Asia2005</v>
      </c>
      <c r="E1112" s="10">
        <v>286000000000</v>
      </c>
      <c r="F1112" s="11">
        <v>2.8000000000000001E-2</v>
      </c>
      <c r="G1112" s="11">
        <v>36</v>
      </c>
      <c r="H1112" s="11">
        <v>0.14099999999999999</v>
      </c>
      <c r="I1112">
        <f t="array" ref="I1112:J1112">_xlfn.IFNA(VLOOKUP(D1112,ENERGY!$D$2:$F$2692,{2,3},FALSE),0)</f>
        <v>176238</v>
      </c>
      <c r="J1112">
        <v>337635</v>
      </c>
      <c r="K1112">
        <f t="array" ref="K1112:S1112">VLOOKUP(D1112,'HUMAN RESOURCES'!$D$2:$M$2692,{2,3,4,5,6,7,8,9,10},FALSE)</f>
        <v>2.1000000000000001E-2</v>
      </c>
      <c r="L1112">
        <v>3.3000000000000002E-2</v>
      </c>
      <c r="M1112">
        <v>71</v>
      </c>
      <c r="N1112">
        <v>67</v>
      </c>
      <c r="O1112">
        <v>0.3</v>
      </c>
      <c r="P1112">
        <v>0.65100000000000002</v>
      </c>
      <c r="Q1112">
        <v>4.9000000000000002E-2</v>
      </c>
      <c r="R1112">
        <v>224480901</v>
      </c>
      <c r="S1112">
        <v>0.45900000000000002</v>
      </c>
      <c r="T1112">
        <f t="shared" si="35"/>
        <v>0.54099999999999993</v>
      </c>
      <c r="U1112">
        <f t="array" ref="U1112:V1112">VLOOKUP(D1112,TOURISM!$D$2:$F$2692,{2,3},FALSE)</f>
        <v>5094000000</v>
      </c>
      <c r="V1112">
        <v>4740000000</v>
      </c>
      <c r="W1112" s="12">
        <f t="array" ref="W1112:AB1112">VLOOKUP(D1112,BUSINESS!$D$2:$J$2692,{2,3,4,5,6,7},FALSE)</f>
        <v>0.375</v>
      </c>
      <c r="X1112" s="12">
        <v>151</v>
      </c>
      <c r="Y1112" s="12">
        <v>0</v>
      </c>
      <c r="Z1112" s="12">
        <v>560</v>
      </c>
      <c r="AA1112" s="11">
        <v>3.5999999999999997E-2</v>
      </c>
      <c r="AB1112" s="11">
        <v>0.20899999999999999</v>
      </c>
    </row>
    <row r="1113" spans="1:28" ht="15" x14ac:dyDescent="0.25">
      <c r="A1113" s="7" t="s">
        <v>164</v>
      </c>
      <c r="B1113" s="12" t="s">
        <v>61</v>
      </c>
      <c r="C1113" s="19">
        <v>2006</v>
      </c>
      <c r="D1113" s="9" t="str">
        <f t="shared" si="34"/>
        <v>Indonesia-Asia2006</v>
      </c>
      <c r="E1113" s="10">
        <v>365000000000</v>
      </c>
      <c r="F1113" s="11">
        <v>2.9000000000000001E-2</v>
      </c>
      <c r="G1113" s="11">
        <v>47</v>
      </c>
      <c r="H1113" s="11">
        <v>0.16</v>
      </c>
      <c r="I1113">
        <f t="array" ref="I1113:J1113">_xlfn.IFNA(VLOOKUP(D1113,ENERGY!$D$2:$F$2692,{2,3},FALSE),0)</f>
        <v>0</v>
      </c>
      <c r="J1113">
        <v>0</v>
      </c>
      <c r="K1113">
        <f t="array" ref="K1113:S1113">VLOOKUP(D1113,'HUMAN RESOURCES'!$D$2:$M$2692,{2,3,4,5,6,7,8,9,10},FALSE)</f>
        <v>2.1000000000000001E-2</v>
      </c>
      <c r="L1113">
        <v>3.2000000000000001E-2</v>
      </c>
      <c r="M1113">
        <v>71</v>
      </c>
      <c r="N1113">
        <v>67</v>
      </c>
      <c r="O1113">
        <v>0.3</v>
      </c>
      <c r="P1113">
        <v>0.65100000000000002</v>
      </c>
      <c r="Q1113">
        <v>4.9000000000000002E-2</v>
      </c>
      <c r="R1113">
        <v>227709821</v>
      </c>
      <c r="S1113">
        <v>0.46700000000000003</v>
      </c>
      <c r="T1113">
        <f t="shared" si="35"/>
        <v>0.53299999999999992</v>
      </c>
      <c r="U1113">
        <f t="array" ref="U1113:V1113">VLOOKUP(D1113,TOURISM!$D$2:$F$2692,{2,3},FALSE)</f>
        <v>4890000000</v>
      </c>
      <c r="V1113">
        <v>5458000000</v>
      </c>
      <c r="W1113" s="12">
        <f t="array" ref="W1113:AB1113">VLOOKUP(D1113,BUSINESS!$D$2:$J$2692,{2,3,4,5,6,7},FALSE)</f>
        <v>0.375</v>
      </c>
      <c r="X1113" s="12">
        <v>97</v>
      </c>
      <c r="Y1113" s="12">
        <v>0</v>
      </c>
      <c r="Z1113" s="12">
        <v>576</v>
      </c>
      <c r="AA1113" s="11">
        <v>4.8000000000000001E-2</v>
      </c>
      <c r="AB1113" s="11">
        <v>0.28000000000000003</v>
      </c>
    </row>
    <row r="1114" spans="1:28" ht="15" x14ac:dyDescent="0.25">
      <c r="A1114" s="7" t="s">
        <v>164</v>
      </c>
      <c r="B1114" s="12" t="s">
        <v>61</v>
      </c>
      <c r="C1114" s="19">
        <v>2007</v>
      </c>
      <c r="D1114" s="9" t="str">
        <f t="shared" si="34"/>
        <v>Indonesia-Asia2007</v>
      </c>
      <c r="E1114" s="10">
        <v>432000000000</v>
      </c>
      <c r="F1114" s="11">
        <v>3.1E-2</v>
      </c>
      <c r="G1114" s="11">
        <v>58</v>
      </c>
      <c r="H1114" s="11">
        <v>0.13900000000000001</v>
      </c>
      <c r="I1114">
        <f t="array" ref="I1114:J1114">_xlfn.IFNA(VLOOKUP(D1114,ENERGY!$D$2:$F$2692,{2,3},FALSE),0)</f>
        <v>182885</v>
      </c>
      <c r="J1114">
        <v>375545</v>
      </c>
      <c r="K1114">
        <f t="array" ref="K1114:S1114">VLOOKUP(D1114,'HUMAN RESOURCES'!$D$2:$M$2692,{2,3,4,5,6,7,8,9,10},FALSE)</f>
        <v>2.1000000000000001E-2</v>
      </c>
      <c r="L1114">
        <v>3.1E-2</v>
      </c>
      <c r="M1114">
        <v>71</v>
      </c>
      <c r="N1114">
        <v>67</v>
      </c>
      <c r="O1114">
        <v>0.3</v>
      </c>
      <c r="P1114">
        <v>0.65100000000000002</v>
      </c>
      <c r="Q1114">
        <v>4.9000000000000002E-2</v>
      </c>
      <c r="R1114">
        <v>230972808</v>
      </c>
      <c r="S1114">
        <v>0.47499999999999998</v>
      </c>
      <c r="T1114">
        <f t="shared" si="35"/>
        <v>0.52500000000000002</v>
      </c>
      <c r="U1114">
        <f t="array" ref="U1114:V1114">VLOOKUP(D1114,TOURISM!$D$2:$F$2692,{2,3},FALSE)</f>
        <v>5831000000</v>
      </c>
      <c r="V1114">
        <v>6578000000</v>
      </c>
      <c r="W1114" s="12">
        <f t="array" ref="W1114:AB1114">VLOOKUP(D1114,BUSINESS!$D$2:$J$2692,{2,3,4,5,6,7},FALSE)</f>
        <v>0.375</v>
      </c>
      <c r="X1114" s="12">
        <v>105</v>
      </c>
      <c r="Y1114" s="12">
        <v>0</v>
      </c>
      <c r="Z1114" s="12">
        <v>266</v>
      </c>
      <c r="AA1114" s="11">
        <v>5.8000000000000003E-2</v>
      </c>
      <c r="AB1114" s="11">
        <v>0.40400000000000003</v>
      </c>
    </row>
    <row r="1115" spans="1:28" ht="15" x14ac:dyDescent="0.25">
      <c r="A1115" s="7" t="s">
        <v>164</v>
      </c>
      <c r="B1115" s="12" t="s">
        <v>61</v>
      </c>
      <c r="C1115" s="19">
        <v>2008</v>
      </c>
      <c r="D1115" s="9" t="str">
        <f t="shared" si="34"/>
        <v>Indonesia-Asia2008</v>
      </c>
      <c r="E1115" s="10">
        <v>510000000000</v>
      </c>
      <c r="F1115" s="11">
        <v>2.8000000000000001E-2</v>
      </c>
      <c r="G1115" s="11">
        <v>61</v>
      </c>
      <c r="H1115" s="11">
        <v>0.13600000000000001</v>
      </c>
      <c r="I1115">
        <f t="array" ref="I1115:J1115">_xlfn.IFNA(VLOOKUP(D1115,ENERGY!$D$2:$F$2692,{2,3},FALSE),0)</f>
        <v>179461</v>
      </c>
      <c r="J1115">
        <v>341992</v>
      </c>
      <c r="K1115">
        <f t="array" ref="K1115:S1115">VLOOKUP(D1115,'HUMAN RESOURCES'!$D$2:$M$2692,{2,3,4,5,6,7,8,9,10},FALSE)</f>
        <v>2.1000000000000001E-2</v>
      </c>
      <c r="L1115">
        <v>0.03</v>
      </c>
      <c r="M1115">
        <v>72</v>
      </c>
      <c r="N1115">
        <v>68</v>
      </c>
      <c r="O1115">
        <v>0.3</v>
      </c>
      <c r="P1115">
        <v>0.65</v>
      </c>
      <c r="Q1115">
        <v>4.9000000000000002E-2</v>
      </c>
      <c r="R1115">
        <v>234243489</v>
      </c>
      <c r="S1115">
        <v>0.48299999999999998</v>
      </c>
      <c r="T1115">
        <f t="shared" si="35"/>
        <v>0.51700000000000002</v>
      </c>
      <c r="U1115">
        <f t="array" ref="U1115:V1115">VLOOKUP(D1115,TOURISM!$D$2:$F$2692,{2,3},FALSE)</f>
        <v>8150000000</v>
      </c>
      <c r="V1115">
        <v>8801000000</v>
      </c>
      <c r="W1115" s="12">
        <f t="array" ref="W1115:AB1115">VLOOKUP(D1115,BUSINESS!$D$2:$J$2692,{2,3,4,5,6,7},FALSE)</f>
        <v>0.375</v>
      </c>
      <c r="X1115" s="12">
        <v>77</v>
      </c>
      <c r="Y1115" s="12">
        <v>0</v>
      </c>
      <c r="Z1115" s="12">
        <v>266</v>
      </c>
      <c r="AA1115" s="11">
        <v>7.9000000000000001E-2</v>
      </c>
      <c r="AB1115" s="11">
        <v>0.6</v>
      </c>
    </row>
    <row r="1116" spans="1:28" ht="15" x14ac:dyDescent="0.25">
      <c r="A1116" s="7" t="s">
        <v>164</v>
      </c>
      <c r="B1116" s="12" t="s">
        <v>61</v>
      </c>
      <c r="C1116" s="19">
        <v>2009</v>
      </c>
      <c r="D1116" s="9" t="str">
        <f t="shared" si="34"/>
        <v>Indonesia-Asia2009</v>
      </c>
      <c r="E1116" s="10">
        <v>540000000000</v>
      </c>
      <c r="F1116" s="11">
        <v>2.8000000000000001E-2</v>
      </c>
      <c r="G1116" s="11">
        <v>64</v>
      </c>
      <c r="H1116" s="11">
        <v>0.14499999999999999</v>
      </c>
      <c r="I1116">
        <f t="array" ref="I1116:J1116">_xlfn.IFNA(VLOOKUP(D1116,ENERGY!$D$2:$F$2692,{2,3},FALSE),0)</f>
        <v>0</v>
      </c>
      <c r="J1116">
        <v>0</v>
      </c>
      <c r="K1116">
        <f t="array" ref="K1116:S1116">VLOOKUP(D1116,'HUMAN RESOURCES'!$D$2:$M$2692,{2,3,4,5,6,7,8,9,10},FALSE)</f>
        <v>0.02</v>
      </c>
      <c r="L1116">
        <v>2.9000000000000001E-2</v>
      </c>
      <c r="M1116">
        <v>72</v>
      </c>
      <c r="N1116">
        <v>68</v>
      </c>
      <c r="O1116">
        <v>0.3</v>
      </c>
      <c r="P1116">
        <v>0.65100000000000002</v>
      </c>
      <c r="Q1116">
        <v>0.05</v>
      </c>
      <c r="R1116">
        <v>237486894</v>
      </c>
      <c r="S1116">
        <v>0.49099999999999999</v>
      </c>
      <c r="T1116">
        <f t="shared" si="35"/>
        <v>0.50900000000000001</v>
      </c>
      <c r="U1116">
        <f t="array" ref="U1116:V1116">VLOOKUP(D1116,TOURISM!$D$2:$F$2692,{2,3},FALSE)</f>
        <v>6053000000</v>
      </c>
      <c r="V1116">
        <v>6908000000</v>
      </c>
      <c r="W1116" s="12">
        <f t="array" ref="W1116:AB1116">VLOOKUP(D1116,BUSINESS!$D$2:$J$2692,{2,3,4,5,6,7},FALSE)</f>
        <v>0.378</v>
      </c>
      <c r="X1116" s="12">
        <v>63</v>
      </c>
      <c r="Y1116" s="12">
        <v>0</v>
      </c>
      <c r="Z1116" s="12">
        <v>266</v>
      </c>
      <c r="AA1116" s="11">
        <v>6.9000000000000006E-2</v>
      </c>
      <c r="AB1116" s="11">
        <v>0.68899999999999995</v>
      </c>
    </row>
    <row r="1117" spans="1:28" ht="15" x14ac:dyDescent="0.25">
      <c r="A1117" s="7" t="s">
        <v>164</v>
      </c>
      <c r="B1117" s="12" t="s">
        <v>61</v>
      </c>
      <c r="C1117" s="19">
        <v>2010</v>
      </c>
      <c r="D1117" s="9" t="str">
        <f t="shared" si="34"/>
        <v>Indonesia-Asia2010</v>
      </c>
      <c r="E1117" s="10">
        <v>709000000000</v>
      </c>
      <c r="F1117" s="11">
        <v>2.9000000000000001E-2</v>
      </c>
      <c r="G1117" s="11">
        <v>86</v>
      </c>
      <c r="H1117" s="11">
        <v>0.13300000000000001</v>
      </c>
      <c r="I1117">
        <f t="array" ref="I1117:J1117">_xlfn.IFNA(VLOOKUP(D1117,ENERGY!$D$2:$F$2692,{2,3},FALSE),0)</f>
        <v>165366</v>
      </c>
      <c r="J1117">
        <v>316792</v>
      </c>
      <c r="K1117">
        <f t="array" ref="K1117:S1117">VLOOKUP(D1117,'HUMAN RESOURCES'!$D$2:$M$2692,{2,3,4,5,6,7,8,9,10},FALSE)</f>
        <v>0.02</v>
      </c>
      <c r="L1117">
        <v>2.7E-2</v>
      </c>
      <c r="M1117">
        <v>72</v>
      </c>
      <c r="N1117">
        <v>68</v>
      </c>
      <c r="O1117">
        <v>0.29799999999999999</v>
      </c>
      <c r="P1117">
        <v>0.65200000000000002</v>
      </c>
      <c r="Q1117">
        <v>0.05</v>
      </c>
      <c r="R1117">
        <v>240676485</v>
      </c>
      <c r="S1117">
        <v>0.499</v>
      </c>
      <c r="T1117">
        <f t="shared" si="35"/>
        <v>0.501</v>
      </c>
      <c r="U1117">
        <f t="array" ref="U1117:V1117">VLOOKUP(D1117,TOURISM!$D$2:$F$2692,{2,3},FALSE)</f>
        <v>7618000000</v>
      </c>
      <c r="V1117">
        <v>8432000000</v>
      </c>
      <c r="W1117" s="12">
        <f t="array" ref="W1117:AB1117">VLOOKUP(D1117,BUSINESS!$D$2:$J$2692,{2,3,4,5,6,7},FALSE)</f>
        <v>0.32200000000000001</v>
      </c>
      <c r="X1117" s="12">
        <v>50</v>
      </c>
      <c r="Y1117" s="12">
        <v>0</v>
      </c>
      <c r="Z1117" s="12">
        <v>266</v>
      </c>
      <c r="AA1117" s="11">
        <v>0.109</v>
      </c>
      <c r="AB1117" s="11">
        <v>0.878</v>
      </c>
    </row>
    <row r="1118" spans="1:28" ht="15" x14ac:dyDescent="0.25">
      <c r="A1118" s="7" t="s">
        <v>164</v>
      </c>
      <c r="B1118" s="12" t="s">
        <v>61</v>
      </c>
      <c r="C1118" s="19">
        <v>2011</v>
      </c>
      <c r="D1118" s="9" t="str">
        <f t="shared" si="34"/>
        <v>Indonesia-Asia2011</v>
      </c>
      <c r="E1118" s="10">
        <v>846000000000</v>
      </c>
      <c r="F1118" s="11">
        <v>2.9000000000000001E-2</v>
      </c>
      <c r="G1118" s="11">
        <v>99</v>
      </c>
      <c r="H1118" s="11">
        <v>0.124</v>
      </c>
      <c r="I1118">
        <f t="array" ref="I1118:J1118">_xlfn.IFNA(VLOOKUP(D1118,ENERGY!$D$2:$F$2692,{2,3},FALSE),0)</f>
        <v>183726</v>
      </c>
      <c r="J1118">
        <v>345120</v>
      </c>
      <c r="K1118">
        <f t="array" ref="K1118:S1118">VLOOKUP(D1118,'HUMAN RESOURCES'!$D$2:$M$2692,{2,3,4,5,6,7,8,9,10},FALSE)</f>
        <v>0.02</v>
      </c>
      <c r="L1118">
        <v>2.5999999999999999E-2</v>
      </c>
      <c r="M1118">
        <v>72</v>
      </c>
      <c r="N1118">
        <v>68</v>
      </c>
      <c r="O1118">
        <v>0.29599999999999999</v>
      </c>
      <c r="P1118">
        <v>0.65300000000000002</v>
      </c>
      <c r="Q1118">
        <v>5.0999999999999997E-2</v>
      </c>
      <c r="R1118">
        <v>243801639</v>
      </c>
      <c r="S1118">
        <v>0.50700000000000001</v>
      </c>
      <c r="T1118">
        <f t="shared" si="35"/>
        <v>0.49299999999999999</v>
      </c>
      <c r="U1118">
        <f t="array" ref="U1118:V1118">VLOOKUP(D1118,TOURISM!$D$2:$F$2692,{2,3},FALSE)</f>
        <v>9038000000</v>
      </c>
      <c r="V1118">
        <v>8653000000</v>
      </c>
      <c r="W1118" s="12">
        <f t="array" ref="W1118:AB1118">VLOOKUP(D1118,BUSINESS!$D$2:$J$2692,{2,3,4,5,6,7},FALSE)</f>
        <v>0.32200000000000001</v>
      </c>
      <c r="X1118" s="12">
        <v>48</v>
      </c>
      <c r="Y1118" s="12">
        <v>0</v>
      </c>
      <c r="Z1118" s="12">
        <v>266</v>
      </c>
      <c r="AA1118" s="11">
        <v>0.111</v>
      </c>
      <c r="AB1118" s="11">
        <v>1.0249999999999999</v>
      </c>
    </row>
    <row r="1119" spans="1:28" ht="15" x14ac:dyDescent="0.25">
      <c r="A1119" s="7" t="s">
        <v>164</v>
      </c>
      <c r="B1119" s="12" t="s">
        <v>61</v>
      </c>
      <c r="C1119" s="19">
        <v>2012</v>
      </c>
      <c r="D1119" s="9" t="str">
        <f t="shared" si="34"/>
        <v>Indonesia-Asia2012</v>
      </c>
      <c r="E1119" s="10">
        <v>877000000000</v>
      </c>
      <c r="F1119" s="11">
        <v>0.03</v>
      </c>
      <c r="G1119" s="11">
        <v>108</v>
      </c>
      <c r="H1119" s="11">
        <v>0.11799999999999999</v>
      </c>
      <c r="I1119">
        <f t="array" ref="I1119:J1119">_xlfn.IFNA(VLOOKUP(D1119,ENERGY!$D$2:$F$2692,{2,3},FALSE),0)</f>
        <v>0</v>
      </c>
      <c r="J1119">
        <v>0</v>
      </c>
      <c r="K1119">
        <f t="array" ref="K1119:S1119">VLOOKUP(D1119,'HUMAN RESOURCES'!$D$2:$M$2692,{2,3,4,5,6,7,8,9,10},FALSE)</f>
        <v>1.9E-2</v>
      </c>
      <c r="L1119">
        <v>2.5000000000000001E-2</v>
      </c>
      <c r="M1119">
        <v>73</v>
      </c>
      <c r="N1119">
        <v>69</v>
      </c>
      <c r="O1119">
        <v>0.29299999999999998</v>
      </c>
      <c r="P1119">
        <v>0.65600000000000003</v>
      </c>
      <c r="Q1119">
        <v>5.0999999999999997E-2</v>
      </c>
      <c r="R1119">
        <v>246864191</v>
      </c>
      <c r="S1119">
        <v>0.51500000000000001</v>
      </c>
      <c r="T1119">
        <f t="shared" si="35"/>
        <v>0.48499999999999999</v>
      </c>
      <c r="U1119">
        <f t="array" ref="U1119:V1119">VLOOKUP(D1119,TOURISM!$D$2:$F$2692,{2,3},FALSE)</f>
        <v>9463000000</v>
      </c>
      <c r="V1119">
        <v>9498000000</v>
      </c>
      <c r="W1119" s="12">
        <f t="array" ref="W1119:AB1119">VLOOKUP(D1119,BUSINESS!$D$2:$J$2692,{2,3,4,5,6,7},FALSE)</f>
        <v>0.32200000000000001</v>
      </c>
      <c r="X1119" s="12">
        <v>48</v>
      </c>
      <c r="Y1119" s="12">
        <v>116</v>
      </c>
      <c r="Z1119" s="12">
        <v>259</v>
      </c>
      <c r="AA1119" s="11">
        <v>0.14699999999999999</v>
      </c>
      <c r="AB1119" s="11">
        <v>1.1419999999999999</v>
      </c>
    </row>
    <row r="1120" spans="1:28" ht="15" x14ac:dyDescent="0.25">
      <c r="A1120" s="7" t="s">
        <v>165</v>
      </c>
      <c r="B1120" s="12" t="s">
        <v>93</v>
      </c>
      <c r="C1120" s="19">
        <v>2000</v>
      </c>
      <c r="D1120" s="9" t="str">
        <f t="shared" si="34"/>
        <v>Iran-Middle East2000</v>
      </c>
      <c r="E1120" s="10">
        <v>101000000000</v>
      </c>
      <c r="F1120" s="11">
        <v>4.5999999999999999E-2</v>
      </c>
      <c r="G1120" s="11">
        <v>231</v>
      </c>
      <c r="H1120" s="12">
        <v>0</v>
      </c>
      <c r="I1120">
        <f t="array" ref="I1120:J1120">_xlfn.IFNA(VLOOKUP(D1120,ENERGY!$D$2:$F$2692,{2,3},FALSE),0)</f>
        <v>0</v>
      </c>
      <c r="J1120">
        <v>0</v>
      </c>
      <c r="K1120">
        <f t="array" ref="K1120:S1120">VLOOKUP(D1120,'HUMAN RESOURCES'!$D$2:$M$2692,{2,3,4,5,6,7,8,9,10},FALSE)</f>
        <v>1.9E-2</v>
      </c>
      <c r="L1120">
        <v>2.9000000000000001E-2</v>
      </c>
      <c r="M1120">
        <v>71</v>
      </c>
      <c r="N1120">
        <v>69</v>
      </c>
      <c r="O1120">
        <v>0.34699999999999998</v>
      </c>
      <c r="P1120">
        <v>0.61099999999999999</v>
      </c>
      <c r="Q1120">
        <v>4.2000000000000003E-2</v>
      </c>
      <c r="R1120">
        <v>65911052</v>
      </c>
      <c r="S1120">
        <v>0.64</v>
      </c>
      <c r="T1120">
        <f t="shared" si="35"/>
        <v>0.36</v>
      </c>
      <c r="U1120">
        <f t="array" ref="U1120:V1120">VLOOKUP(D1120,TOURISM!$D$2:$F$2692,{2,3},FALSE)</f>
        <v>677000000</v>
      </c>
      <c r="V1120">
        <v>671000000</v>
      </c>
      <c r="W1120" s="12">
        <f t="array" ref="W1120:AB1120">VLOOKUP(D1120,BUSINESS!$D$2:$J$2692,{2,3,4,5,6,7},FALSE)</f>
        <v>0</v>
      </c>
      <c r="X1120" s="12">
        <v>0</v>
      </c>
      <c r="Y1120" s="12">
        <v>0</v>
      </c>
      <c r="Z1120" s="12">
        <v>0</v>
      </c>
      <c r="AA1120" s="11">
        <v>8.9999999999999993E-3</v>
      </c>
      <c r="AB1120" s="11">
        <v>1.4999999999999999E-2</v>
      </c>
    </row>
    <row r="1121" spans="1:28" ht="15" x14ac:dyDescent="0.25">
      <c r="A1121" s="7" t="s">
        <v>165</v>
      </c>
      <c r="B1121" s="12" t="s">
        <v>93</v>
      </c>
      <c r="C1121" s="19">
        <v>2001</v>
      </c>
      <c r="D1121" s="9" t="str">
        <f t="shared" si="34"/>
        <v>Iran-Middle East2001</v>
      </c>
      <c r="E1121" s="10">
        <v>115000000000</v>
      </c>
      <c r="F1121" s="11">
        <v>5.0999999999999997E-2</v>
      </c>
      <c r="G1121" s="11">
        <v>294</v>
      </c>
      <c r="H1121" s="12">
        <v>0</v>
      </c>
      <c r="I1121">
        <f t="array" ref="I1121:J1121">_xlfn.IFNA(VLOOKUP(D1121,ENERGY!$D$2:$F$2692,{2,3},FALSE),0)</f>
        <v>212145</v>
      </c>
      <c r="J1121">
        <v>0</v>
      </c>
      <c r="K1121">
        <f t="array" ref="K1121:S1121">VLOOKUP(D1121,'HUMAN RESOURCES'!$D$2:$M$2692,{2,3,4,5,6,7,8,9,10},FALSE)</f>
        <v>1.7999999999999999E-2</v>
      </c>
      <c r="L1121">
        <v>2.7E-2</v>
      </c>
      <c r="M1121">
        <v>71</v>
      </c>
      <c r="N1121">
        <v>69</v>
      </c>
      <c r="O1121">
        <v>0.32800000000000001</v>
      </c>
      <c r="P1121">
        <v>0.629</v>
      </c>
      <c r="Q1121">
        <v>4.2999999999999997E-2</v>
      </c>
      <c r="R1121">
        <v>66857624</v>
      </c>
      <c r="S1121">
        <v>0.64800000000000002</v>
      </c>
      <c r="T1121">
        <f t="shared" si="35"/>
        <v>0.35199999999999998</v>
      </c>
      <c r="U1121">
        <f t="array" ref="U1121:V1121">VLOOKUP(D1121,TOURISM!$D$2:$F$2692,{2,3},FALSE)</f>
        <v>1122000000</v>
      </c>
      <c r="V1121">
        <v>714000000</v>
      </c>
      <c r="W1121" s="12">
        <f t="array" ref="W1121:AB1121">VLOOKUP(D1121,BUSINESS!$D$2:$J$2692,{2,3,4,5,6,7},FALSE)</f>
        <v>0</v>
      </c>
      <c r="X1121" s="12">
        <v>0</v>
      </c>
      <c r="Y1121" s="12">
        <v>0</v>
      </c>
      <c r="Z1121" s="12">
        <v>0</v>
      </c>
      <c r="AA1121" s="11">
        <v>1.4999999999999999E-2</v>
      </c>
      <c r="AB1121" s="11">
        <v>3.1E-2</v>
      </c>
    </row>
    <row r="1122" spans="1:28" ht="15" x14ac:dyDescent="0.25">
      <c r="A1122" s="7" t="s">
        <v>165</v>
      </c>
      <c r="B1122" s="12" t="s">
        <v>93</v>
      </c>
      <c r="C1122" s="19">
        <v>2002</v>
      </c>
      <c r="D1122" s="9" t="str">
        <f t="shared" si="34"/>
        <v>Iran-Middle East2002</v>
      </c>
      <c r="E1122" s="10">
        <v>116000000000</v>
      </c>
      <c r="F1122" s="11">
        <v>5.0999999999999997E-2</v>
      </c>
      <c r="G1122" s="11">
        <v>102</v>
      </c>
      <c r="H1122" s="12">
        <v>0</v>
      </c>
      <c r="I1122">
        <f t="array" ref="I1122:J1122">_xlfn.IFNA(VLOOKUP(D1122,ENERGY!$D$2:$F$2692,{2,3},FALSE),0)</f>
        <v>210678</v>
      </c>
      <c r="J1122">
        <v>571612</v>
      </c>
      <c r="K1122">
        <f t="array" ref="K1122:S1122">VLOOKUP(D1122,'HUMAN RESOURCES'!$D$2:$M$2692,{2,3,4,5,6,7,8,9,10},FALSE)</f>
        <v>1.7999999999999999E-2</v>
      </c>
      <c r="L1122">
        <v>2.5999999999999999E-2</v>
      </c>
      <c r="M1122">
        <v>72</v>
      </c>
      <c r="N1122">
        <v>69</v>
      </c>
      <c r="O1122">
        <v>0.308</v>
      </c>
      <c r="P1122">
        <v>0.64700000000000002</v>
      </c>
      <c r="Q1122">
        <v>4.4999999999999998E-2</v>
      </c>
      <c r="R1122">
        <v>67727274</v>
      </c>
      <c r="S1122">
        <v>0.65500000000000003</v>
      </c>
      <c r="T1122">
        <f t="shared" si="35"/>
        <v>0.34499999999999997</v>
      </c>
      <c r="U1122">
        <f t="array" ref="U1122:V1122">VLOOKUP(D1122,TOURISM!$D$2:$F$2692,{2,3},FALSE)</f>
        <v>1607000000</v>
      </c>
      <c r="V1122">
        <v>3990000000</v>
      </c>
      <c r="W1122" s="12">
        <f t="array" ref="W1122:AB1122">VLOOKUP(D1122,BUSINESS!$D$2:$J$2692,{2,3,4,5,6,7},FALSE)</f>
        <v>0</v>
      </c>
      <c r="X1122" s="12">
        <v>0</v>
      </c>
      <c r="Y1122" s="12">
        <v>0</v>
      </c>
      <c r="Z1122" s="12">
        <v>0</v>
      </c>
      <c r="AA1122" s="11">
        <v>4.5999999999999999E-2</v>
      </c>
      <c r="AB1122" s="11">
        <v>3.4000000000000002E-2</v>
      </c>
    </row>
    <row r="1123" spans="1:28" ht="15" x14ac:dyDescent="0.25">
      <c r="A1123" s="7" t="s">
        <v>165</v>
      </c>
      <c r="B1123" s="12" t="s">
        <v>93</v>
      </c>
      <c r="C1123" s="19">
        <v>2003</v>
      </c>
      <c r="D1123" s="9" t="str">
        <f t="shared" si="34"/>
        <v>Iran-Middle East2003</v>
      </c>
      <c r="E1123" s="10">
        <v>135000000000</v>
      </c>
      <c r="F1123" s="11">
        <v>4.7E-2</v>
      </c>
      <c r="G1123" s="11">
        <v>97</v>
      </c>
      <c r="H1123" s="12">
        <v>0</v>
      </c>
      <c r="I1123">
        <f t="array" ref="I1123:J1123">_xlfn.IFNA(VLOOKUP(D1123,ENERGY!$D$2:$F$2692,{2,3},FALSE),0)</f>
        <v>213423</v>
      </c>
      <c r="J1123">
        <v>577483</v>
      </c>
      <c r="K1123">
        <f t="array" ref="K1123:S1123">VLOOKUP(D1123,'HUMAN RESOURCES'!$D$2:$M$2692,{2,3,4,5,6,7,8,9,10},FALSE)</f>
        <v>1.7999999999999999E-2</v>
      </c>
      <c r="L1123">
        <v>2.4E-2</v>
      </c>
      <c r="M1123">
        <v>72</v>
      </c>
      <c r="N1123">
        <v>70</v>
      </c>
      <c r="O1123">
        <v>0.28899999999999998</v>
      </c>
      <c r="P1123">
        <v>0.66400000000000003</v>
      </c>
      <c r="Q1123">
        <v>4.7E-2</v>
      </c>
      <c r="R1123">
        <v>68543171</v>
      </c>
      <c r="S1123">
        <v>0.66200000000000003</v>
      </c>
      <c r="T1123">
        <f t="shared" si="35"/>
        <v>0.33799999999999997</v>
      </c>
      <c r="U1123">
        <f t="array" ref="U1123:V1123">VLOOKUP(D1123,TOURISM!$D$2:$F$2692,{2,3},FALSE)</f>
        <v>1266000000</v>
      </c>
      <c r="V1123">
        <v>4120000000</v>
      </c>
      <c r="W1123" s="12">
        <f t="array" ref="W1123:AB1123">VLOOKUP(D1123,BUSINESS!$D$2:$J$2692,{2,3,4,5,6,7},FALSE)</f>
        <v>0</v>
      </c>
      <c r="X1123" s="12">
        <v>29</v>
      </c>
      <c r="Y1123" s="12">
        <v>0</v>
      </c>
      <c r="Z1123" s="12">
        <v>0</v>
      </c>
      <c r="AA1123" s="11">
        <v>6.9000000000000006E-2</v>
      </c>
      <c r="AB1123" s="11">
        <v>0.05</v>
      </c>
    </row>
    <row r="1124" spans="1:28" ht="15" x14ac:dyDescent="0.25">
      <c r="A1124" s="7" t="s">
        <v>165</v>
      </c>
      <c r="B1124" s="12" t="s">
        <v>93</v>
      </c>
      <c r="C1124" s="19">
        <v>2004</v>
      </c>
      <c r="D1124" s="9" t="str">
        <f t="shared" si="34"/>
        <v>Iran-Middle East2004</v>
      </c>
      <c r="E1124" s="10">
        <v>163000000000</v>
      </c>
      <c r="F1124" s="11">
        <v>4.7E-2</v>
      </c>
      <c r="G1124" s="11">
        <v>117</v>
      </c>
      <c r="H1124" s="11">
        <v>0.16700000000000001</v>
      </c>
      <c r="I1124">
        <f t="array" ref="I1124:J1124">_xlfn.IFNA(VLOOKUP(D1124,ENERGY!$D$2:$F$2692,{2,3},FALSE),0)</f>
        <v>204312</v>
      </c>
      <c r="J1124">
        <v>570574</v>
      </c>
      <c r="K1124">
        <f t="array" ref="K1124:S1124">VLOOKUP(D1124,'HUMAN RESOURCES'!$D$2:$M$2692,{2,3,4,5,6,7,8,9,10},FALSE)</f>
        <v>1.7999999999999999E-2</v>
      </c>
      <c r="L1124">
        <v>2.3E-2</v>
      </c>
      <c r="M1124">
        <v>73</v>
      </c>
      <c r="N1124">
        <v>70</v>
      </c>
      <c r="O1124">
        <v>0.27200000000000002</v>
      </c>
      <c r="P1124">
        <v>0.68</v>
      </c>
      <c r="Q1124">
        <v>4.8000000000000001E-2</v>
      </c>
      <c r="R1124">
        <v>69342126</v>
      </c>
      <c r="S1124">
        <v>0.66900000000000004</v>
      </c>
      <c r="T1124">
        <f t="shared" si="35"/>
        <v>0.33099999999999996</v>
      </c>
      <c r="U1124">
        <f t="array" ref="U1124:V1124">VLOOKUP(D1124,TOURISM!$D$2:$F$2692,{2,3},FALSE)</f>
        <v>1305000000</v>
      </c>
      <c r="V1124">
        <v>4402000000</v>
      </c>
      <c r="W1124" s="12">
        <f t="array" ref="W1124:AB1124">VLOOKUP(D1124,BUSINESS!$D$2:$J$2692,{2,3,4,5,6,7},FALSE)</f>
        <v>0</v>
      </c>
      <c r="X1124" s="12">
        <v>29</v>
      </c>
      <c r="Y1124" s="12">
        <v>0</v>
      </c>
      <c r="Z1124" s="12">
        <v>0</v>
      </c>
      <c r="AA1124" s="11">
        <v>7.4999999999999997E-2</v>
      </c>
      <c r="AB1124" s="11">
        <v>7.2999999999999995E-2</v>
      </c>
    </row>
    <row r="1125" spans="1:28" ht="15" x14ac:dyDescent="0.25">
      <c r="A1125" s="7" t="s">
        <v>165</v>
      </c>
      <c r="B1125" s="12" t="s">
        <v>93</v>
      </c>
      <c r="C1125" s="19">
        <v>2005</v>
      </c>
      <c r="D1125" s="9" t="str">
        <f t="shared" si="34"/>
        <v>Iran-Middle East2005</v>
      </c>
      <c r="E1125" s="10">
        <v>192000000000</v>
      </c>
      <c r="F1125" s="11">
        <v>5.2999999999999999E-2</v>
      </c>
      <c r="G1125" s="11">
        <v>156</v>
      </c>
      <c r="H1125" s="11">
        <v>0.16</v>
      </c>
      <c r="I1125">
        <f t="array" ref="I1125:J1125">_xlfn.IFNA(VLOOKUP(D1125,ENERGY!$D$2:$F$2692,{2,3},FALSE),0)</f>
        <v>155548</v>
      </c>
      <c r="J1125">
        <v>447480</v>
      </c>
      <c r="K1125">
        <f t="array" ref="K1125:S1125">VLOOKUP(D1125,'HUMAN RESOURCES'!$D$2:$M$2692,{2,3,4,5,6,7,8,9,10},FALSE)</f>
        <v>1.7999999999999999E-2</v>
      </c>
      <c r="L1125">
        <v>2.1999999999999999E-2</v>
      </c>
      <c r="M1125">
        <v>73</v>
      </c>
      <c r="N1125">
        <v>70</v>
      </c>
      <c r="O1125">
        <v>0.25800000000000001</v>
      </c>
      <c r="P1125">
        <v>0.69299999999999995</v>
      </c>
      <c r="Q1125">
        <v>4.9000000000000002E-2</v>
      </c>
      <c r="R1125">
        <v>70152384</v>
      </c>
      <c r="S1125">
        <v>0.67600000000000005</v>
      </c>
      <c r="T1125">
        <f t="shared" si="35"/>
        <v>0.32399999999999995</v>
      </c>
      <c r="U1125">
        <f t="array" ref="U1125:V1125">VLOOKUP(D1125,TOURISM!$D$2:$F$2692,{2,3},FALSE)</f>
        <v>1025000000</v>
      </c>
      <c r="V1125">
        <v>4112000000</v>
      </c>
      <c r="W1125" s="12">
        <f t="array" ref="W1125:AB1125">VLOOKUP(D1125,BUSINESS!$D$2:$J$2692,{2,3,4,5,6,7},FALSE)</f>
        <v>0.442</v>
      </c>
      <c r="X1125" s="12">
        <v>28</v>
      </c>
      <c r="Y1125" s="12">
        <v>0</v>
      </c>
      <c r="Z1125" s="12">
        <v>344</v>
      </c>
      <c r="AA1125" s="11">
        <v>8.1000000000000003E-2</v>
      </c>
      <c r="AB1125" s="11">
        <v>0.121</v>
      </c>
    </row>
    <row r="1126" spans="1:28" ht="15" x14ac:dyDescent="0.25">
      <c r="A1126" s="7" t="s">
        <v>165</v>
      </c>
      <c r="B1126" s="12" t="s">
        <v>93</v>
      </c>
      <c r="C1126" s="19">
        <v>2006</v>
      </c>
      <c r="D1126" s="9" t="str">
        <f t="shared" si="34"/>
        <v>Iran-Middle East2006</v>
      </c>
      <c r="E1126" s="10">
        <v>223000000000</v>
      </c>
      <c r="F1126" s="11">
        <v>5.0999999999999997E-2</v>
      </c>
      <c r="G1126" s="11">
        <v>174</v>
      </c>
      <c r="H1126" s="11">
        <v>0.14000000000000001</v>
      </c>
      <c r="I1126">
        <f t="array" ref="I1126:J1126">_xlfn.IFNA(VLOOKUP(D1126,ENERGY!$D$2:$F$2692,{2,3},FALSE),0)</f>
        <v>0</v>
      </c>
      <c r="J1126">
        <v>0</v>
      </c>
      <c r="K1126">
        <f t="array" ref="K1126:S1126">VLOOKUP(D1126,'HUMAN RESOURCES'!$D$2:$M$2692,{2,3,4,5,6,7,8,9,10},FALSE)</f>
        <v>1.7999999999999999E-2</v>
      </c>
      <c r="L1126">
        <v>2.1000000000000001E-2</v>
      </c>
      <c r="M1126">
        <v>74</v>
      </c>
      <c r="N1126">
        <v>70</v>
      </c>
      <c r="O1126">
        <v>0.249</v>
      </c>
      <c r="P1126">
        <v>0.70099999999999996</v>
      </c>
      <c r="Q1126">
        <v>0.05</v>
      </c>
      <c r="R1126">
        <v>70976584</v>
      </c>
      <c r="S1126">
        <v>0.68200000000000005</v>
      </c>
      <c r="T1126">
        <f t="shared" si="35"/>
        <v>0.31799999999999995</v>
      </c>
      <c r="U1126">
        <f t="array" ref="U1126:V1126">VLOOKUP(D1126,TOURISM!$D$2:$F$2692,{2,3},FALSE)</f>
        <v>1464000000</v>
      </c>
      <c r="V1126">
        <v>5066000000</v>
      </c>
      <c r="W1126" s="12">
        <f t="array" ref="W1126:AB1126">VLOOKUP(D1126,BUSINESS!$D$2:$J$2692,{2,3,4,5,6,7},FALSE)</f>
        <v>0.442</v>
      </c>
      <c r="X1126" s="12">
        <v>28</v>
      </c>
      <c r="Y1126" s="12">
        <v>0</v>
      </c>
      <c r="Z1126" s="12">
        <v>344</v>
      </c>
      <c r="AA1126" s="11">
        <v>8.7999999999999995E-2</v>
      </c>
      <c r="AB1126" s="11">
        <v>0.217</v>
      </c>
    </row>
    <row r="1127" spans="1:28" ht="15" x14ac:dyDescent="0.25">
      <c r="A1127" s="7" t="s">
        <v>165</v>
      </c>
      <c r="B1127" s="12" t="s">
        <v>93</v>
      </c>
      <c r="C1127" s="19">
        <v>2007</v>
      </c>
      <c r="D1127" s="9" t="str">
        <f t="shared" si="34"/>
        <v>Iran-Middle East2007</v>
      </c>
      <c r="E1127" s="10">
        <v>286000000000</v>
      </c>
      <c r="F1127" s="11">
        <v>5.0999999999999997E-2</v>
      </c>
      <c r="G1127" s="11">
        <v>220</v>
      </c>
      <c r="H1127" s="11">
        <v>0.12</v>
      </c>
      <c r="I1127">
        <f t="array" ref="I1127:J1127">_xlfn.IFNA(VLOOKUP(D1127,ENERGY!$D$2:$F$2692,{2,3},FALSE),0)</f>
        <v>190620</v>
      </c>
      <c r="J1127">
        <v>539790</v>
      </c>
      <c r="K1127">
        <f t="array" ref="K1127:S1127">VLOOKUP(D1127,'HUMAN RESOURCES'!$D$2:$M$2692,{2,3,4,5,6,7,8,9,10},FALSE)</f>
        <v>1.9E-2</v>
      </c>
      <c r="L1127">
        <v>1.9E-2</v>
      </c>
      <c r="M1127">
        <v>74</v>
      </c>
      <c r="N1127">
        <v>70</v>
      </c>
      <c r="O1127">
        <v>0.24199999999999999</v>
      </c>
      <c r="P1127">
        <v>0.70699999999999996</v>
      </c>
      <c r="Q1127">
        <v>5.0999999999999997E-2</v>
      </c>
      <c r="R1127">
        <v>71809219</v>
      </c>
      <c r="S1127">
        <v>0.68899999999999995</v>
      </c>
      <c r="T1127">
        <f t="shared" si="35"/>
        <v>0.31100000000000005</v>
      </c>
      <c r="U1127">
        <f t="array" ref="U1127:V1127">VLOOKUP(D1127,TOURISM!$D$2:$F$2692,{2,3},FALSE)</f>
        <v>1950000000</v>
      </c>
      <c r="V1127">
        <v>7335000000</v>
      </c>
      <c r="W1127" s="12">
        <f t="array" ref="W1127:AB1127">VLOOKUP(D1127,BUSINESS!$D$2:$J$2692,{2,3,4,5,6,7},FALSE)</f>
        <v>0.442</v>
      </c>
      <c r="X1127" s="12">
        <v>28</v>
      </c>
      <c r="Y1127" s="12">
        <v>0</v>
      </c>
      <c r="Z1127" s="12">
        <v>344</v>
      </c>
      <c r="AA1127" s="11">
        <v>9.5000000000000001E-2</v>
      </c>
      <c r="AB1127" s="11">
        <v>0.41499999999999998</v>
      </c>
    </row>
    <row r="1128" spans="1:28" ht="15" x14ac:dyDescent="0.25">
      <c r="A1128" s="7" t="s">
        <v>165</v>
      </c>
      <c r="B1128" s="12" t="s">
        <v>93</v>
      </c>
      <c r="C1128" s="19">
        <v>2008</v>
      </c>
      <c r="D1128" s="9" t="str">
        <f t="shared" si="34"/>
        <v>Iran-Middle East2008</v>
      </c>
      <c r="E1128" s="10">
        <v>356000000000</v>
      </c>
      <c r="F1128" s="11">
        <v>6.4000000000000001E-2</v>
      </c>
      <c r="G1128" s="11">
        <v>313</v>
      </c>
      <c r="H1128" s="11">
        <v>0.12</v>
      </c>
      <c r="I1128">
        <f t="array" ref="I1128:J1128">_xlfn.IFNA(VLOOKUP(D1128,ENERGY!$D$2:$F$2692,{2,3},FALSE),0)</f>
        <v>172442</v>
      </c>
      <c r="J1128">
        <v>469328</v>
      </c>
      <c r="K1128">
        <f t="array" ref="K1128:S1128">VLOOKUP(D1128,'HUMAN RESOURCES'!$D$2:$M$2692,{2,3,4,5,6,7,8,9,10},FALSE)</f>
        <v>1.9E-2</v>
      </c>
      <c r="L1128">
        <v>1.7999999999999999E-2</v>
      </c>
      <c r="M1128">
        <v>74</v>
      </c>
      <c r="N1128">
        <v>71</v>
      </c>
      <c r="O1128">
        <v>0.23899999999999999</v>
      </c>
      <c r="P1128">
        <v>0.71</v>
      </c>
      <c r="Q1128">
        <v>5.0999999999999997E-2</v>
      </c>
      <c r="R1128">
        <v>72660887</v>
      </c>
      <c r="S1128">
        <v>0.69499999999999995</v>
      </c>
      <c r="T1128">
        <f t="shared" si="35"/>
        <v>0.30500000000000005</v>
      </c>
      <c r="U1128">
        <f t="array" ref="U1128:V1128">VLOOKUP(D1128,TOURISM!$D$2:$F$2692,{2,3},FALSE)</f>
        <v>1978000000</v>
      </c>
      <c r="V1128">
        <v>8270000000</v>
      </c>
      <c r="W1128" s="12">
        <f t="array" ref="W1128:AB1128">VLOOKUP(D1128,BUSINESS!$D$2:$J$2692,{2,3,4,5,6,7},FALSE)</f>
        <v>0.442</v>
      </c>
      <c r="X1128" s="12">
        <v>28</v>
      </c>
      <c r="Y1128" s="12">
        <v>0</v>
      </c>
      <c r="Z1128" s="12">
        <v>344</v>
      </c>
      <c r="AA1128" s="11">
        <v>0.10199999999999999</v>
      </c>
      <c r="AB1128" s="11">
        <v>0.59199999999999997</v>
      </c>
    </row>
    <row r="1129" spans="1:28" ht="15" x14ac:dyDescent="0.25">
      <c r="A1129" s="7" t="s">
        <v>165</v>
      </c>
      <c r="B1129" s="12" t="s">
        <v>93</v>
      </c>
      <c r="C1129" s="19">
        <v>2009</v>
      </c>
      <c r="D1129" s="9" t="str">
        <f t="shared" si="34"/>
        <v>Iran-Middle East2009</v>
      </c>
      <c r="E1129" s="10">
        <v>363000000000</v>
      </c>
      <c r="F1129" s="11">
        <v>7.1999999999999995E-2</v>
      </c>
      <c r="G1129" s="11">
        <v>357</v>
      </c>
      <c r="H1129" s="11">
        <v>0.12</v>
      </c>
      <c r="I1129">
        <f t="array" ref="I1129:J1129">_xlfn.IFNA(VLOOKUP(D1129,ENERGY!$D$2:$F$2692,{2,3},FALSE),0)</f>
        <v>0</v>
      </c>
      <c r="J1129">
        <v>0</v>
      </c>
      <c r="K1129">
        <f t="array" ref="K1129:S1129">VLOOKUP(D1129,'HUMAN RESOURCES'!$D$2:$M$2692,{2,3,4,5,6,7,8,9,10},FALSE)</f>
        <v>1.9E-2</v>
      </c>
      <c r="L1129">
        <v>1.7000000000000001E-2</v>
      </c>
      <c r="M1129">
        <v>75</v>
      </c>
      <c r="N1129">
        <v>71</v>
      </c>
      <c r="O1129">
        <v>0.23699999999999999</v>
      </c>
      <c r="P1129">
        <v>0.71199999999999997</v>
      </c>
      <c r="Q1129">
        <v>5.0999999999999997E-2</v>
      </c>
      <c r="R1129">
        <v>73542954</v>
      </c>
      <c r="S1129">
        <v>0.7</v>
      </c>
      <c r="T1129">
        <f t="shared" si="35"/>
        <v>0.30000000000000004</v>
      </c>
      <c r="U1129">
        <f t="array" ref="U1129:V1129">VLOOKUP(D1129,TOURISM!$D$2:$F$2692,{2,3},FALSE)</f>
        <v>2259000000</v>
      </c>
      <c r="V1129">
        <v>8503000000</v>
      </c>
      <c r="W1129" s="12">
        <f t="array" ref="W1129:AB1129">VLOOKUP(D1129,BUSINESS!$D$2:$J$2692,{2,3,4,5,6,7},FALSE)</f>
        <v>0.442</v>
      </c>
      <c r="X1129" s="12">
        <v>9</v>
      </c>
      <c r="Y1129" s="12">
        <v>0</v>
      </c>
      <c r="Z1129" s="12">
        <v>344</v>
      </c>
      <c r="AA1129" s="11">
        <v>0.111</v>
      </c>
      <c r="AB1129" s="11">
        <v>0.71499999999999997</v>
      </c>
    </row>
    <row r="1130" spans="1:28" ht="15" x14ac:dyDescent="0.25">
      <c r="A1130" s="7" t="s">
        <v>165</v>
      </c>
      <c r="B1130" s="12" t="s">
        <v>93</v>
      </c>
      <c r="C1130" s="19">
        <v>2010</v>
      </c>
      <c r="D1130" s="9" t="str">
        <f t="shared" si="34"/>
        <v>Iran-Middle East2010</v>
      </c>
      <c r="E1130" s="10">
        <v>423000000000</v>
      </c>
      <c r="F1130" s="11">
        <v>7.2999999999999995E-2</v>
      </c>
      <c r="G1130" s="11">
        <v>416</v>
      </c>
      <c r="H1130" s="11">
        <v>0.12</v>
      </c>
      <c r="I1130">
        <f t="array" ref="I1130:J1130">_xlfn.IFNA(VLOOKUP(D1130,ENERGY!$D$2:$F$2692,{2,3},FALSE),0)</f>
        <v>142649</v>
      </c>
      <c r="J1130">
        <v>418859</v>
      </c>
      <c r="K1130">
        <f t="array" ref="K1130:S1130">VLOOKUP(D1130,'HUMAN RESOURCES'!$D$2:$M$2692,{2,3,4,5,6,7,8,9,10},FALSE)</f>
        <v>1.9E-2</v>
      </c>
      <c r="L1130">
        <v>1.6E-2</v>
      </c>
      <c r="M1130">
        <v>75</v>
      </c>
      <c r="N1130">
        <v>71</v>
      </c>
      <c r="O1130">
        <v>0.23599999999999999</v>
      </c>
      <c r="P1130">
        <v>0.71199999999999997</v>
      </c>
      <c r="Q1130">
        <v>5.1999999999999998E-2</v>
      </c>
      <c r="R1130">
        <v>74462314</v>
      </c>
      <c r="S1130">
        <v>0.70599999999999996</v>
      </c>
      <c r="T1130">
        <f t="shared" si="35"/>
        <v>0.29400000000000004</v>
      </c>
      <c r="U1130">
        <f t="array" ref="U1130:V1130">VLOOKUP(D1130,TOURISM!$D$2:$F$2692,{2,3},FALSE)</f>
        <v>2631000000</v>
      </c>
      <c r="V1130">
        <v>10570000000</v>
      </c>
      <c r="W1130" s="12">
        <f t="array" ref="W1130:AB1130">VLOOKUP(D1130,BUSINESS!$D$2:$J$2692,{2,3,4,5,6,7},FALSE)</f>
        <v>0.441</v>
      </c>
      <c r="X1130" s="12">
        <v>11</v>
      </c>
      <c r="Y1130" s="12">
        <v>0</v>
      </c>
      <c r="Z1130" s="12">
        <v>344</v>
      </c>
      <c r="AA1130" s="11">
        <v>0.14699999999999999</v>
      </c>
      <c r="AB1130" s="11">
        <v>0.72599999999999998</v>
      </c>
    </row>
    <row r="1131" spans="1:28" ht="15" x14ac:dyDescent="0.25">
      <c r="A1131" s="7" t="s">
        <v>165</v>
      </c>
      <c r="B1131" s="12" t="s">
        <v>93</v>
      </c>
      <c r="C1131" s="19">
        <v>2011</v>
      </c>
      <c r="D1131" s="9" t="str">
        <f t="shared" si="34"/>
        <v>Iran-Middle East2011</v>
      </c>
      <c r="E1131" s="10">
        <v>528000000000</v>
      </c>
      <c r="F1131" s="11">
        <v>6.8000000000000005E-2</v>
      </c>
      <c r="G1131" s="11">
        <v>483</v>
      </c>
      <c r="H1131" s="11">
        <v>0.11</v>
      </c>
      <c r="I1131">
        <f t="array" ref="I1131:J1131">_xlfn.IFNA(VLOOKUP(D1131,ENERGY!$D$2:$F$2692,{2,3},FALSE),0)</f>
        <v>180242</v>
      </c>
      <c r="J1131">
        <v>509889</v>
      </c>
      <c r="K1131">
        <f t="array" ref="K1131:S1131">VLOOKUP(D1131,'HUMAN RESOURCES'!$D$2:$M$2692,{2,3,4,5,6,7,8,9,10},FALSE)</f>
        <v>1.9E-2</v>
      </c>
      <c r="L1131">
        <v>1.6E-2</v>
      </c>
      <c r="M1131">
        <v>75</v>
      </c>
      <c r="N1131">
        <v>72</v>
      </c>
      <c r="O1131">
        <v>0.23599999999999999</v>
      </c>
      <c r="P1131">
        <v>0.71199999999999997</v>
      </c>
      <c r="Q1131">
        <v>5.1999999999999998E-2</v>
      </c>
      <c r="R1131">
        <v>75424285</v>
      </c>
      <c r="S1131">
        <v>0.71199999999999997</v>
      </c>
      <c r="T1131">
        <f t="shared" si="35"/>
        <v>0.28800000000000003</v>
      </c>
      <c r="U1131">
        <f t="array" ref="U1131:V1131">VLOOKUP(D1131,TOURISM!$D$2:$F$2692,{2,3},FALSE)</f>
        <v>2574000000</v>
      </c>
      <c r="V1131">
        <v>10881000000</v>
      </c>
      <c r="W1131" s="12">
        <f t="array" ref="W1131:AB1131">VLOOKUP(D1131,BUSINESS!$D$2:$J$2692,{2,3,4,5,6,7},FALSE)</f>
        <v>0.441</v>
      </c>
      <c r="X1131" s="12">
        <v>11</v>
      </c>
      <c r="Y1131" s="12">
        <v>0</v>
      </c>
      <c r="Z1131" s="12">
        <v>344</v>
      </c>
      <c r="AA1131" s="11">
        <v>0.21</v>
      </c>
      <c r="AB1131" s="11">
        <v>0.74299999999999999</v>
      </c>
    </row>
    <row r="1132" spans="1:28" ht="15" x14ac:dyDescent="0.25">
      <c r="A1132" s="7" t="s">
        <v>165</v>
      </c>
      <c r="B1132" s="12" t="s">
        <v>93</v>
      </c>
      <c r="C1132" s="19">
        <v>2012</v>
      </c>
      <c r="D1132" s="9" t="str">
        <f t="shared" si="34"/>
        <v>Iran-Middle East2012</v>
      </c>
      <c r="E1132" s="10">
        <v>503000000000</v>
      </c>
      <c r="F1132" s="11">
        <v>6.7000000000000004E-2</v>
      </c>
      <c r="G1132" s="11">
        <v>490</v>
      </c>
      <c r="H1132" s="11">
        <v>0.11</v>
      </c>
      <c r="I1132">
        <f t="array" ref="I1132:J1132">_xlfn.IFNA(VLOOKUP(D1132,ENERGY!$D$2:$F$2692,{2,3},FALSE),0)</f>
        <v>0</v>
      </c>
      <c r="J1132">
        <v>0</v>
      </c>
      <c r="K1132">
        <f t="array" ref="K1132:S1132">VLOOKUP(D1132,'HUMAN RESOURCES'!$D$2:$M$2692,{2,3,4,5,6,7,8,9,10},FALSE)</f>
        <v>1.9E-2</v>
      </c>
      <c r="L1132">
        <v>1.4999999999999999E-2</v>
      </c>
      <c r="M1132">
        <v>76</v>
      </c>
      <c r="N1132">
        <v>72</v>
      </c>
      <c r="O1132">
        <v>0.23699999999999999</v>
      </c>
      <c r="P1132">
        <v>0.71099999999999997</v>
      </c>
      <c r="Q1132">
        <v>5.1999999999999998E-2</v>
      </c>
      <c r="R1132">
        <v>76424443</v>
      </c>
      <c r="S1132">
        <v>0.71799999999999997</v>
      </c>
      <c r="T1132">
        <f t="shared" si="35"/>
        <v>0.28200000000000003</v>
      </c>
      <c r="U1132">
        <f t="array" ref="U1132:V1132">VLOOKUP(D1132,TOURISM!$D$2:$F$2692,{2,3},FALSE)</f>
        <v>0</v>
      </c>
      <c r="V1132">
        <v>0</v>
      </c>
      <c r="W1132" s="12">
        <f t="array" ref="W1132:AB1132">VLOOKUP(D1132,BUSINESS!$D$2:$J$2692,{2,3,4,5,6,7},FALSE)</f>
        <v>0.441</v>
      </c>
      <c r="X1132" s="12">
        <v>16</v>
      </c>
      <c r="Y1132" s="12">
        <v>152</v>
      </c>
      <c r="Z1132" s="12">
        <v>344</v>
      </c>
      <c r="AA1132" s="11">
        <v>0.27500000000000002</v>
      </c>
      <c r="AB1132" s="11">
        <v>0.76100000000000001</v>
      </c>
    </row>
    <row r="1133" spans="1:28" ht="15" x14ac:dyDescent="0.25">
      <c r="A1133" s="7" t="s">
        <v>166</v>
      </c>
      <c r="B1133" s="12" t="s">
        <v>93</v>
      </c>
      <c r="C1133" s="19">
        <v>2000</v>
      </c>
      <c r="D1133" s="9" t="str">
        <f t="shared" si="34"/>
        <v>Iraq-Middle East2000</v>
      </c>
      <c r="E1133" s="7">
        <v>0</v>
      </c>
      <c r="F1133" s="11">
        <v>8.0000000000000002E-3</v>
      </c>
      <c r="G1133" s="11">
        <v>7</v>
      </c>
      <c r="H1133" s="12">
        <v>0</v>
      </c>
      <c r="I1133">
        <f t="array" ref="I1133:J1133">_xlfn.IFNA(VLOOKUP(D1133,ENERGY!$D$2:$F$2692,{2,3},FALSE),0)</f>
        <v>0</v>
      </c>
      <c r="J1133">
        <v>0</v>
      </c>
      <c r="K1133">
        <f t="array" ref="K1133:S1133">VLOOKUP(D1133,'HUMAN RESOURCES'!$D$2:$M$2692,{2,3,4,5,6,7,8,9,10},FALSE)</f>
        <v>3.5999999999999997E-2</v>
      </c>
      <c r="L1133">
        <v>3.5999999999999997E-2</v>
      </c>
      <c r="M1133">
        <v>73</v>
      </c>
      <c r="N1133">
        <v>69</v>
      </c>
      <c r="O1133">
        <v>0.42799999999999999</v>
      </c>
      <c r="P1133">
        <v>0.53700000000000003</v>
      </c>
      <c r="Q1133">
        <v>3.5000000000000003E-2</v>
      </c>
      <c r="R1133">
        <v>23801156</v>
      </c>
      <c r="S1133">
        <v>0.68500000000000005</v>
      </c>
      <c r="T1133">
        <f t="shared" si="35"/>
        <v>0.31499999999999995</v>
      </c>
      <c r="U1133">
        <f t="array" ref="U1133:V1133">VLOOKUP(D1133,TOURISM!$D$2:$F$2692,{2,3},FALSE)</f>
        <v>2000000</v>
      </c>
      <c r="V1133">
        <v>9000000</v>
      </c>
      <c r="W1133" s="12">
        <f t="array" ref="W1133:AB1133">VLOOKUP(D1133,BUSINESS!$D$2:$J$2692,{2,3,4,5,6,7},FALSE)</f>
        <v>0</v>
      </c>
      <c r="X1133" s="12">
        <v>0</v>
      </c>
      <c r="Y1133" s="12">
        <v>0</v>
      </c>
      <c r="Z1133" s="12">
        <v>0</v>
      </c>
      <c r="AA1133" s="11">
        <v>0</v>
      </c>
      <c r="AB1133" s="11">
        <v>0</v>
      </c>
    </row>
    <row r="1134" spans="1:28" ht="15" x14ac:dyDescent="0.25">
      <c r="A1134" s="7" t="s">
        <v>166</v>
      </c>
      <c r="B1134" s="12" t="s">
        <v>93</v>
      </c>
      <c r="C1134" s="19">
        <v>2001</v>
      </c>
      <c r="D1134" s="9" t="str">
        <f t="shared" si="34"/>
        <v>Iraq-Middle East2001</v>
      </c>
      <c r="E1134" s="7">
        <v>0</v>
      </c>
      <c r="F1134" s="11">
        <v>1.0999999999999999E-2</v>
      </c>
      <c r="G1134" s="11">
        <v>8</v>
      </c>
      <c r="H1134" s="12">
        <v>0</v>
      </c>
      <c r="I1134">
        <f t="array" ref="I1134:J1134">_xlfn.IFNA(VLOOKUP(D1134,ENERGY!$D$2:$F$2692,{2,3},FALSE),0)</f>
        <v>40220</v>
      </c>
      <c r="J1134">
        <v>0</v>
      </c>
      <c r="K1134">
        <f t="array" ref="K1134:S1134">VLOOKUP(D1134,'HUMAN RESOURCES'!$D$2:$M$2692,{2,3,4,5,6,7,8,9,10},FALSE)</f>
        <v>3.5999999999999997E-2</v>
      </c>
      <c r="L1134">
        <v>3.5000000000000003E-2</v>
      </c>
      <c r="M1134">
        <v>73</v>
      </c>
      <c r="N1134">
        <v>69</v>
      </c>
      <c r="O1134">
        <v>0.42599999999999999</v>
      </c>
      <c r="P1134">
        <v>0.53900000000000003</v>
      </c>
      <c r="Q1134">
        <v>3.5000000000000003E-2</v>
      </c>
      <c r="R1134">
        <v>24516842</v>
      </c>
      <c r="S1134">
        <v>0.68600000000000005</v>
      </c>
      <c r="T1134">
        <f t="shared" si="35"/>
        <v>0.31399999999999995</v>
      </c>
      <c r="U1134">
        <f t="array" ref="U1134:V1134">VLOOKUP(D1134,TOURISM!$D$2:$F$2692,{2,3},FALSE)</f>
        <v>15000000</v>
      </c>
      <c r="V1134">
        <v>31000000</v>
      </c>
      <c r="W1134" s="12">
        <f t="array" ref="W1134:AB1134">VLOOKUP(D1134,BUSINESS!$D$2:$J$2692,{2,3,4,5,6,7},FALSE)</f>
        <v>0</v>
      </c>
      <c r="X1134" s="12">
        <v>0</v>
      </c>
      <c r="Y1134" s="12">
        <v>0</v>
      </c>
      <c r="Z1134" s="12">
        <v>0</v>
      </c>
      <c r="AA1134" s="11">
        <v>1E-3</v>
      </c>
      <c r="AB1134" s="11">
        <v>0</v>
      </c>
    </row>
    <row r="1135" spans="1:28" ht="15" x14ac:dyDescent="0.25">
      <c r="A1135" s="7" t="s">
        <v>166</v>
      </c>
      <c r="B1135" s="12" t="s">
        <v>93</v>
      </c>
      <c r="C1135" s="19">
        <v>2002</v>
      </c>
      <c r="D1135" s="9" t="str">
        <f t="shared" si="34"/>
        <v>Iraq-Middle East2002</v>
      </c>
      <c r="E1135" s="7">
        <v>0</v>
      </c>
      <c r="F1135" s="11">
        <v>1.4E-2</v>
      </c>
      <c r="G1135" s="11">
        <v>9</v>
      </c>
      <c r="H1135" s="12">
        <v>0</v>
      </c>
      <c r="I1135">
        <f t="array" ref="I1135:J1135">_xlfn.IFNA(VLOOKUP(D1135,ENERGY!$D$2:$F$2692,{2,3},FALSE),0)</f>
        <v>37845</v>
      </c>
      <c r="J1135">
        <v>114667</v>
      </c>
      <c r="K1135">
        <f t="array" ref="K1135:S1135">VLOOKUP(D1135,'HUMAN RESOURCES'!$D$2:$M$2692,{2,3,4,5,6,7,8,9,10},FALSE)</f>
        <v>3.5000000000000003E-2</v>
      </c>
      <c r="L1135">
        <v>3.5000000000000003E-2</v>
      </c>
      <c r="M1135">
        <v>73</v>
      </c>
      <c r="N1135">
        <v>68</v>
      </c>
      <c r="O1135">
        <v>0.42399999999999999</v>
      </c>
      <c r="P1135">
        <v>0.54100000000000004</v>
      </c>
      <c r="Q1135">
        <v>3.5000000000000003E-2</v>
      </c>
      <c r="R1135">
        <v>25238267</v>
      </c>
      <c r="S1135">
        <v>0.68600000000000005</v>
      </c>
      <c r="T1135">
        <f t="shared" si="35"/>
        <v>0.31399999999999995</v>
      </c>
      <c r="U1135">
        <f t="array" ref="U1135:V1135">VLOOKUP(D1135,TOURISM!$D$2:$F$2692,{2,3},FALSE)</f>
        <v>45000000</v>
      </c>
      <c r="V1135">
        <v>26000000</v>
      </c>
      <c r="W1135" s="12">
        <f t="array" ref="W1135:AB1135">VLOOKUP(D1135,BUSINESS!$D$2:$J$2692,{2,3,4,5,6,7},FALSE)</f>
        <v>0</v>
      </c>
      <c r="X1135" s="12">
        <v>0</v>
      </c>
      <c r="Y1135" s="12">
        <v>0</v>
      </c>
      <c r="Z1135" s="12">
        <v>0</v>
      </c>
      <c r="AA1135" s="11">
        <v>5.0000000000000001E-3</v>
      </c>
      <c r="AB1135" s="11">
        <v>1E-3</v>
      </c>
    </row>
    <row r="1136" spans="1:28" ht="15" x14ac:dyDescent="0.25">
      <c r="A1136" s="7" t="s">
        <v>166</v>
      </c>
      <c r="B1136" s="12" t="s">
        <v>93</v>
      </c>
      <c r="C1136" s="19">
        <v>2003</v>
      </c>
      <c r="D1136" s="9" t="str">
        <f t="shared" si="34"/>
        <v>Iraq-Middle East2003</v>
      </c>
      <c r="E1136" s="7">
        <v>0</v>
      </c>
      <c r="F1136" s="11">
        <v>4.3999999999999997E-2</v>
      </c>
      <c r="G1136" s="11">
        <v>16</v>
      </c>
      <c r="H1136" s="12">
        <v>0</v>
      </c>
      <c r="I1136">
        <f t="array" ref="I1136:J1136">_xlfn.IFNA(VLOOKUP(D1136,ENERGY!$D$2:$F$2692,{2,3},FALSE),0)</f>
        <v>32846</v>
      </c>
      <c r="J1136">
        <v>106651</v>
      </c>
      <c r="K1136">
        <f t="array" ref="K1136:S1136">VLOOKUP(D1136,'HUMAN RESOURCES'!$D$2:$M$2692,{2,3,4,5,6,7,8,9,10},FALSE)</f>
        <v>3.5000000000000003E-2</v>
      </c>
      <c r="L1136">
        <v>3.4000000000000002E-2</v>
      </c>
      <c r="M1136">
        <v>73</v>
      </c>
      <c r="N1136">
        <v>68</v>
      </c>
      <c r="O1136">
        <v>0.42199999999999999</v>
      </c>
      <c r="P1136">
        <v>0.54300000000000004</v>
      </c>
      <c r="Q1136">
        <v>3.5000000000000003E-2</v>
      </c>
      <c r="R1136">
        <v>25959531</v>
      </c>
      <c r="S1136">
        <v>0.68700000000000006</v>
      </c>
      <c r="T1136">
        <f t="shared" si="35"/>
        <v>0.31299999999999994</v>
      </c>
      <c r="U1136">
        <f t="array" ref="U1136:V1136">VLOOKUP(D1136,TOURISM!$D$2:$F$2692,{2,3},FALSE)</f>
        <v>0</v>
      </c>
      <c r="V1136">
        <v>0</v>
      </c>
      <c r="W1136" s="12">
        <f t="array" ref="W1136:AB1136">VLOOKUP(D1136,BUSINESS!$D$2:$J$2692,{2,3,4,5,6,7},FALSE)</f>
        <v>0</v>
      </c>
      <c r="X1136" s="12">
        <v>0</v>
      </c>
      <c r="Y1136" s="12">
        <v>0</v>
      </c>
      <c r="Z1136" s="12">
        <v>0</v>
      </c>
      <c r="AA1136" s="11">
        <v>6.0000000000000001E-3</v>
      </c>
      <c r="AB1136" s="11">
        <v>3.0000000000000001E-3</v>
      </c>
    </row>
    <row r="1137" spans="1:28" ht="15" x14ac:dyDescent="0.25">
      <c r="A1137" s="7" t="s">
        <v>166</v>
      </c>
      <c r="B1137" s="12" t="s">
        <v>93</v>
      </c>
      <c r="C1137" s="19">
        <v>2004</v>
      </c>
      <c r="D1137" s="9" t="str">
        <f t="shared" si="34"/>
        <v>Iraq-Middle East2004</v>
      </c>
      <c r="E1137" s="10">
        <v>36627901762</v>
      </c>
      <c r="F1137" s="11">
        <v>5.6000000000000001E-2</v>
      </c>
      <c r="G1137" s="11">
        <v>55</v>
      </c>
      <c r="H1137" s="11">
        <v>0.129</v>
      </c>
      <c r="I1137">
        <f t="array" ref="I1137:J1137">_xlfn.IFNA(VLOOKUP(D1137,ENERGY!$D$2:$F$2692,{2,3},FALSE),0)</f>
        <v>28806</v>
      </c>
      <c r="J1137">
        <v>94444</v>
      </c>
      <c r="K1137">
        <f t="array" ref="K1137:S1137">VLOOKUP(D1137,'HUMAN RESOURCES'!$D$2:$M$2692,{2,3,4,5,6,7,8,9,10},FALSE)</f>
        <v>3.5000000000000003E-2</v>
      </c>
      <c r="L1137">
        <v>3.4000000000000002E-2</v>
      </c>
      <c r="M1137">
        <v>72</v>
      </c>
      <c r="N1137">
        <v>67</v>
      </c>
      <c r="O1137">
        <v>0.42099999999999999</v>
      </c>
      <c r="P1137">
        <v>0.54500000000000004</v>
      </c>
      <c r="Q1137">
        <v>3.5000000000000003E-2</v>
      </c>
      <c r="R1137">
        <v>26673536</v>
      </c>
      <c r="S1137">
        <v>0.68700000000000006</v>
      </c>
      <c r="T1137">
        <f t="shared" si="35"/>
        <v>0.31299999999999994</v>
      </c>
      <c r="U1137">
        <f t="array" ref="U1137:V1137">VLOOKUP(D1137,TOURISM!$D$2:$F$2692,{2,3},FALSE)</f>
        <v>0</v>
      </c>
      <c r="V1137">
        <v>0</v>
      </c>
      <c r="W1137" s="12">
        <f t="array" ref="W1137:AB1137">VLOOKUP(D1137,BUSINESS!$D$2:$J$2692,{2,3,4,5,6,7},FALSE)</f>
        <v>0</v>
      </c>
      <c r="X1137" s="12">
        <v>77</v>
      </c>
      <c r="Y1137" s="12">
        <v>0</v>
      </c>
      <c r="Z1137" s="12">
        <v>0</v>
      </c>
      <c r="AA1137" s="11">
        <v>8.9999999999999993E-3</v>
      </c>
      <c r="AB1137" s="11">
        <v>2.1999999999999999E-2</v>
      </c>
    </row>
    <row r="1138" spans="1:28" ht="15" x14ac:dyDescent="0.25">
      <c r="A1138" s="7" t="s">
        <v>166</v>
      </c>
      <c r="B1138" s="12" t="s">
        <v>93</v>
      </c>
      <c r="C1138" s="19">
        <v>2005</v>
      </c>
      <c r="D1138" s="9" t="str">
        <f t="shared" si="34"/>
        <v>Iraq-Middle East2005</v>
      </c>
      <c r="E1138" s="10">
        <v>49954890353</v>
      </c>
      <c r="F1138" s="11">
        <v>4.1000000000000002E-2</v>
      </c>
      <c r="G1138" s="11">
        <v>55</v>
      </c>
      <c r="H1138" s="11">
        <v>0.13700000000000001</v>
      </c>
      <c r="I1138">
        <f t="array" ref="I1138:J1138">_xlfn.IFNA(VLOOKUP(D1138,ENERGY!$D$2:$F$2692,{2,3},FALSE),0)</f>
        <v>26901</v>
      </c>
      <c r="J1138">
        <v>114084</v>
      </c>
      <c r="K1138">
        <f t="array" ref="K1138:S1138">VLOOKUP(D1138,'HUMAN RESOURCES'!$D$2:$M$2692,{2,3,4,5,6,7,8,9,10},FALSE)</f>
        <v>3.4000000000000002E-2</v>
      </c>
      <c r="L1138">
        <v>3.3000000000000002E-2</v>
      </c>
      <c r="M1138">
        <v>72</v>
      </c>
      <c r="N1138">
        <v>67</v>
      </c>
      <c r="O1138">
        <v>0.41899999999999998</v>
      </c>
      <c r="P1138">
        <v>0.54600000000000004</v>
      </c>
      <c r="Q1138">
        <v>3.5000000000000003E-2</v>
      </c>
      <c r="R1138">
        <v>27377045</v>
      </c>
      <c r="S1138">
        <v>0.68799999999999994</v>
      </c>
      <c r="T1138">
        <f t="shared" si="35"/>
        <v>0.31200000000000006</v>
      </c>
      <c r="U1138">
        <f t="array" ref="U1138:V1138">VLOOKUP(D1138,TOURISM!$D$2:$F$2692,{2,3},FALSE)</f>
        <v>186000000</v>
      </c>
      <c r="V1138">
        <v>627000000</v>
      </c>
      <c r="W1138" s="12">
        <f t="array" ref="W1138:AB1138">VLOOKUP(D1138,BUSINESS!$D$2:$J$2692,{2,3,4,5,6,7},FALSE)</f>
        <v>0.24199999999999999</v>
      </c>
      <c r="X1138" s="12">
        <v>32</v>
      </c>
      <c r="Y1138" s="12">
        <v>0</v>
      </c>
      <c r="Z1138" s="12">
        <v>312</v>
      </c>
      <c r="AA1138" s="11">
        <v>8.9999999999999993E-3</v>
      </c>
      <c r="AB1138" s="11">
        <v>5.6000000000000001E-2</v>
      </c>
    </row>
    <row r="1139" spans="1:28" ht="15" x14ac:dyDescent="0.25">
      <c r="A1139" s="7" t="s">
        <v>166</v>
      </c>
      <c r="B1139" s="12" t="s">
        <v>93</v>
      </c>
      <c r="C1139" s="19">
        <v>2006</v>
      </c>
      <c r="D1139" s="9" t="str">
        <f t="shared" si="34"/>
        <v>Iraq-Middle East2006</v>
      </c>
      <c r="E1139" s="10">
        <v>65141035028</v>
      </c>
      <c r="F1139" s="11">
        <v>0.03</v>
      </c>
      <c r="G1139" s="11">
        <v>58</v>
      </c>
      <c r="H1139" s="11">
        <v>0.14499999999999999</v>
      </c>
      <c r="I1139">
        <f t="array" ref="I1139:J1139">_xlfn.IFNA(VLOOKUP(D1139,ENERGY!$D$2:$F$2692,{2,3},FALSE),0)</f>
        <v>0</v>
      </c>
      <c r="J1139">
        <v>0</v>
      </c>
      <c r="K1139">
        <f t="array" ref="K1139:S1139">VLOOKUP(D1139,'HUMAN RESOURCES'!$D$2:$M$2692,{2,3,4,5,6,7,8,9,10},FALSE)</f>
        <v>3.4000000000000002E-2</v>
      </c>
      <c r="L1139">
        <v>3.3000000000000002E-2</v>
      </c>
      <c r="M1139">
        <v>72</v>
      </c>
      <c r="N1139">
        <v>66</v>
      </c>
      <c r="O1139">
        <v>0.41799999999999998</v>
      </c>
      <c r="P1139">
        <v>0.54700000000000004</v>
      </c>
      <c r="Q1139">
        <v>3.4000000000000002E-2</v>
      </c>
      <c r="R1139">
        <v>28064095</v>
      </c>
      <c r="S1139">
        <v>0.68799999999999994</v>
      </c>
      <c r="T1139">
        <f t="shared" si="35"/>
        <v>0.31200000000000006</v>
      </c>
      <c r="U1139">
        <f t="array" ref="U1139:V1139">VLOOKUP(D1139,TOURISM!$D$2:$F$2692,{2,3},FALSE)</f>
        <v>170000000</v>
      </c>
      <c r="V1139">
        <v>526000000</v>
      </c>
      <c r="W1139" s="12">
        <f t="array" ref="W1139:AB1139">VLOOKUP(D1139,BUSINESS!$D$2:$J$2692,{2,3,4,5,6,7},FALSE)</f>
        <v>0.27800000000000002</v>
      </c>
      <c r="X1139" s="12">
        <v>32</v>
      </c>
      <c r="Y1139" s="12">
        <v>0</v>
      </c>
      <c r="Z1139" s="12">
        <v>312</v>
      </c>
      <c r="AA1139" s="11">
        <v>0.01</v>
      </c>
      <c r="AB1139" s="11">
        <v>0.33300000000000002</v>
      </c>
    </row>
    <row r="1140" spans="1:28" ht="15" x14ac:dyDescent="0.25">
      <c r="A1140" s="7" t="s">
        <v>166</v>
      </c>
      <c r="B1140" s="12" t="s">
        <v>93</v>
      </c>
      <c r="C1140" s="19">
        <v>2007</v>
      </c>
      <c r="D1140" s="9" t="str">
        <f t="shared" si="34"/>
        <v>Iraq-Middle East2007</v>
      </c>
      <c r="E1140" s="10">
        <v>88837727881</v>
      </c>
      <c r="F1140" s="11">
        <v>3.6999999999999998E-2</v>
      </c>
      <c r="G1140" s="11">
        <v>95</v>
      </c>
      <c r="H1140" s="11">
        <v>0.19500000000000001</v>
      </c>
      <c r="I1140">
        <f t="array" ref="I1140:J1140">_xlfn.IFNA(VLOOKUP(D1140,ENERGY!$D$2:$F$2692,{2,3},FALSE),0)</f>
        <v>23696</v>
      </c>
      <c r="J1140">
        <v>62834</v>
      </c>
      <c r="K1140">
        <f t="array" ref="K1140:S1140">VLOOKUP(D1140,'HUMAN RESOURCES'!$D$2:$M$2692,{2,3,4,5,6,7,8,9,10},FALSE)</f>
        <v>3.4000000000000002E-2</v>
      </c>
      <c r="L1140">
        <v>3.2000000000000001E-2</v>
      </c>
      <c r="M1140">
        <v>72</v>
      </c>
      <c r="N1140">
        <v>66</v>
      </c>
      <c r="O1140">
        <v>0.41699999999999998</v>
      </c>
      <c r="P1140">
        <v>0.54800000000000004</v>
      </c>
      <c r="Q1140">
        <v>3.4000000000000002E-2</v>
      </c>
      <c r="R1140">
        <v>28740630</v>
      </c>
      <c r="S1140">
        <v>0.68899999999999995</v>
      </c>
      <c r="T1140">
        <f t="shared" si="35"/>
        <v>0.31100000000000005</v>
      </c>
      <c r="U1140">
        <f t="array" ref="U1140:V1140">VLOOKUP(D1140,TOURISM!$D$2:$F$2692,{2,3},FALSE)</f>
        <v>555000000</v>
      </c>
      <c r="V1140">
        <v>705000000</v>
      </c>
      <c r="W1140" s="12">
        <f t="array" ref="W1140:AB1140">VLOOKUP(D1140,BUSINESS!$D$2:$J$2692,{2,3,4,5,6,7},FALSE)</f>
        <v>0.27800000000000002</v>
      </c>
      <c r="X1140" s="12">
        <v>32</v>
      </c>
      <c r="Y1140" s="12">
        <v>0</v>
      </c>
      <c r="Z1140" s="12">
        <v>312</v>
      </c>
      <c r="AA1140" s="11">
        <v>8.9999999999999993E-3</v>
      </c>
      <c r="AB1140" s="11">
        <v>0.48799999999999999</v>
      </c>
    </row>
    <row r="1141" spans="1:28" ht="15" x14ac:dyDescent="0.25">
      <c r="A1141" s="7" t="s">
        <v>166</v>
      </c>
      <c r="B1141" s="12" t="s">
        <v>93</v>
      </c>
      <c r="C1141" s="19">
        <v>2008</v>
      </c>
      <c r="D1141" s="9" t="str">
        <f t="shared" si="34"/>
        <v>Iraq-Middle East2008</v>
      </c>
      <c r="E1141" s="10">
        <v>132000000000</v>
      </c>
      <c r="F1141" s="11">
        <v>3.9E-2</v>
      </c>
      <c r="G1141" s="11">
        <v>142</v>
      </c>
      <c r="H1141" s="11">
        <v>0.19500000000000001</v>
      </c>
      <c r="I1141">
        <f t="array" ref="I1141:J1141">_xlfn.IFNA(VLOOKUP(D1141,ENERGY!$D$2:$F$2692,{2,3},FALSE),0)</f>
        <v>26866</v>
      </c>
      <c r="J1141">
        <v>114770</v>
      </c>
      <c r="K1141">
        <f t="array" ref="K1141:S1141">VLOOKUP(D1141,'HUMAN RESOURCES'!$D$2:$M$2692,{2,3,4,5,6,7,8,9,10},FALSE)</f>
        <v>3.3000000000000002E-2</v>
      </c>
      <c r="L1141">
        <v>3.1E-2</v>
      </c>
      <c r="M1141">
        <v>72</v>
      </c>
      <c r="N1141">
        <v>65</v>
      </c>
      <c r="O1141">
        <v>0.41599999999999998</v>
      </c>
      <c r="P1141">
        <v>0.54900000000000004</v>
      </c>
      <c r="Q1141">
        <v>3.4000000000000002E-2</v>
      </c>
      <c r="R1141">
        <v>29429829</v>
      </c>
      <c r="S1141">
        <v>0.68899999999999995</v>
      </c>
      <c r="T1141">
        <f t="shared" si="35"/>
        <v>0.31100000000000005</v>
      </c>
      <c r="U1141">
        <f t="array" ref="U1141:V1141">VLOOKUP(D1141,TOURISM!$D$2:$F$2692,{2,3},FALSE)</f>
        <v>867000000</v>
      </c>
      <c r="V1141">
        <v>813000000</v>
      </c>
      <c r="W1141" s="12">
        <f t="array" ref="W1141:AB1141">VLOOKUP(D1141,BUSINESS!$D$2:$J$2692,{2,3,4,5,6,7},FALSE)</f>
        <v>0.27800000000000002</v>
      </c>
      <c r="X1141" s="12">
        <v>32</v>
      </c>
      <c r="Y1141" s="12">
        <v>0</v>
      </c>
      <c r="Z1141" s="12">
        <v>312</v>
      </c>
      <c r="AA1141" s="11">
        <v>0.01</v>
      </c>
      <c r="AB1141" s="11">
        <v>0.59599999999999997</v>
      </c>
    </row>
    <row r="1142" spans="1:28" ht="15" x14ac:dyDescent="0.25">
      <c r="A1142" s="7" t="s">
        <v>166</v>
      </c>
      <c r="B1142" s="12" t="s">
        <v>93</v>
      </c>
      <c r="C1142" s="19">
        <v>2009</v>
      </c>
      <c r="D1142" s="9" t="str">
        <f t="shared" si="34"/>
        <v>Iraq-Middle East2009</v>
      </c>
      <c r="E1142" s="10">
        <v>112000000000</v>
      </c>
      <c r="F1142" s="11">
        <v>4.5999999999999999E-2</v>
      </c>
      <c r="G1142" s="11">
        <v>143</v>
      </c>
      <c r="H1142" s="11">
        <v>0.156</v>
      </c>
      <c r="I1142">
        <f t="array" ref="I1142:J1142">_xlfn.IFNA(VLOOKUP(D1142,ENERGY!$D$2:$F$2692,{2,3},FALSE),0)</f>
        <v>0</v>
      </c>
      <c r="J1142">
        <v>0</v>
      </c>
      <c r="K1142">
        <f t="array" ref="K1142:S1142">VLOOKUP(D1142,'HUMAN RESOURCES'!$D$2:$M$2692,{2,3,4,5,6,7,8,9,10},FALSE)</f>
        <v>3.3000000000000002E-2</v>
      </c>
      <c r="L1142">
        <v>3.1E-2</v>
      </c>
      <c r="M1142">
        <v>72</v>
      </c>
      <c r="N1142">
        <v>65</v>
      </c>
      <c r="O1142">
        <v>0.41499999999999998</v>
      </c>
      <c r="P1142">
        <v>0.55100000000000005</v>
      </c>
      <c r="Q1142">
        <v>3.4000000000000002E-2</v>
      </c>
      <c r="R1142">
        <v>30163199</v>
      </c>
      <c r="S1142">
        <v>0.69</v>
      </c>
      <c r="T1142">
        <f t="shared" si="35"/>
        <v>0.31000000000000005</v>
      </c>
      <c r="U1142">
        <f t="array" ref="U1142:V1142">VLOOKUP(D1142,TOURISM!$D$2:$F$2692,{2,3},FALSE)</f>
        <v>1432000000</v>
      </c>
      <c r="V1142">
        <v>1221000000</v>
      </c>
      <c r="W1142" s="12">
        <f t="array" ref="W1142:AB1142">VLOOKUP(D1142,BUSINESS!$D$2:$J$2692,{2,3,4,5,6,7},FALSE)</f>
        <v>0.27800000000000002</v>
      </c>
      <c r="X1142" s="12">
        <v>32</v>
      </c>
      <c r="Y1142" s="12">
        <v>0</v>
      </c>
      <c r="Z1142" s="12">
        <v>312</v>
      </c>
      <c r="AA1142" s="11">
        <v>1.0999999999999999E-2</v>
      </c>
      <c r="AB1142" s="11">
        <v>0.66700000000000004</v>
      </c>
    </row>
    <row r="1143" spans="1:28" ht="15" x14ac:dyDescent="0.25">
      <c r="A1143" s="7" t="s">
        <v>166</v>
      </c>
      <c r="B1143" s="12" t="s">
        <v>93</v>
      </c>
      <c r="C1143" s="19">
        <v>2010</v>
      </c>
      <c r="D1143" s="9" t="str">
        <f t="shared" si="34"/>
        <v>Iraq-Middle East2010</v>
      </c>
      <c r="E1143" s="10">
        <v>143000000000</v>
      </c>
      <c r="F1143" s="11">
        <v>3.1E-2</v>
      </c>
      <c r="G1143" s="11">
        <v>141</v>
      </c>
      <c r="H1143" s="11">
        <v>0.13300000000000001</v>
      </c>
      <c r="I1143">
        <f t="array" ref="I1143:J1143">_xlfn.IFNA(VLOOKUP(D1143,ENERGY!$D$2:$F$2692,{2,3},FALSE),0)</f>
        <v>27086</v>
      </c>
      <c r="J1143">
        <v>91118</v>
      </c>
      <c r="K1143">
        <f t="array" ref="K1143:S1143">VLOOKUP(D1143,'HUMAN RESOURCES'!$D$2:$M$2692,{2,3,4,5,6,7,8,9,10},FALSE)</f>
        <v>3.2000000000000001E-2</v>
      </c>
      <c r="L1143">
        <v>0.03</v>
      </c>
      <c r="M1143">
        <v>73</v>
      </c>
      <c r="N1143">
        <v>65</v>
      </c>
      <c r="O1143">
        <v>0.41199999999999998</v>
      </c>
      <c r="P1143">
        <v>0.55400000000000005</v>
      </c>
      <c r="Q1143">
        <v>3.4000000000000002E-2</v>
      </c>
      <c r="R1143">
        <v>30962380</v>
      </c>
      <c r="S1143">
        <v>0.69</v>
      </c>
      <c r="T1143">
        <f t="shared" si="35"/>
        <v>0.31000000000000005</v>
      </c>
      <c r="U1143">
        <f t="array" ref="U1143:V1143">VLOOKUP(D1143,TOURISM!$D$2:$F$2692,{2,3},FALSE)</f>
        <v>1736000000</v>
      </c>
      <c r="V1143">
        <v>1675000000</v>
      </c>
      <c r="W1143" s="12">
        <f t="array" ref="W1143:AB1143">VLOOKUP(D1143,BUSINESS!$D$2:$J$2692,{2,3,4,5,6,7},FALSE)</f>
        <v>0.27800000000000002</v>
      </c>
      <c r="X1143" s="12">
        <v>32</v>
      </c>
      <c r="Y1143" s="12">
        <v>0</v>
      </c>
      <c r="Z1143" s="12">
        <v>312</v>
      </c>
      <c r="AA1143" s="11">
        <v>2.5000000000000001E-2</v>
      </c>
      <c r="AB1143" s="11">
        <v>0.751</v>
      </c>
    </row>
    <row r="1144" spans="1:28" ht="15" x14ac:dyDescent="0.25">
      <c r="A1144" s="7" t="s">
        <v>166</v>
      </c>
      <c r="B1144" s="12" t="s">
        <v>93</v>
      </c>
      <c r="C1144" s="19">
        <v>2011</v>
      </c>
      <c r="D1144" s="9" t="str">
        <f t="shared" si="34"/>
        <v>Iraq-Middle East2011</v>
      </c>
      <c r="E1144" s="10">
        <v>191000000000</v>
      </c>
      <c r="F1144" s="11">
        <v>2.7E-2</v>
      </c>
      <c r="G1144" s="11">
        <v>160</v>
      </c>
      <c r="H1144" s="11">
        <v>0.13600000000000001</v>
      </c>
      <c r="I1144">
        <f t="array" ref="I1144:J1144">_xlfn.IFNA(VLOOKUP(D1144,ENERGY!$D$2:$F$2692,{2,3},FALSE),0)</f>
        <v>21503</v>
      </c>
      <c r="J1144">
        <v>99544</v>
      </c>
      <c r="K1144">
        <f t="array" ref="K1144:S1144">VLOOKUP(D1144,'HUMAN RESOURCES'!$D$2:$M$2692,{2,3,4,5,6,7,8,9,10},FALSE)</f>
        <v>3.2000000000000001E-2</v>
      </c>
      <c r="L1144">
        <v>2.9000000000000001E-2</v>
      </c>
      <c r="M1144">
        <v>73</v>
      </c>
      <c r="N1144">
        <v>65</v>
      </c>
      <c r="O1144">
        <v>0.40899999999999997</v>
      </c>
      <c r="P1144">
        <v>0.55800000000000005</v>
      </c>
      <c r="Q1144">
        <v>3.3000000000000002E-2</v>
      </c>
      <c r="R1144">
        <v>31760020</v>
      </c>
      <c r="S1144">
        <v>0.69099999999999995</v>
      </c>
      <c r="T1144">
        <f t="shared" si="35"/>
        <v>0.30900000000000005</v>
      </c>
      <c r="U1144">
        <f t="array" ref="U1144:V1144">VLOOKUP(D1144,TOURISM!$D$2:$F$2692,{2,3},FALSE)</f>
        <v>1557000000</v>
      </c>
      <c r="V1144">
        <v>1879000000</v>
      </c>
      <c r="W1144" s="12">
        <f t="array" ref="W1144:AB1144">VLOOKUP(D1144,BUSINESS!$D$2:$J$2692,{2,3,4,5,6,7},FALSE)</f>
        <v>0.27800000000000002</v>
      </c>
      <c r="X1144" s="12">
        <v>32</v>
      </c>
      <c r="Y1144" s="12">
        <v>0</v>
      </c>
      <c r="Z1144" s="12">
        <v>312</v>
      </c>
      <c r="AA1144" s="11">
        <v>0.05</v>
      </c>
      <c r="AB1144" s="11">
        <v>0.80200000000000005</v>
      </c>
    </row>
    <row r="1145" spans="1:28" ht="15" x14ac:dyDescent="0.25">
      <c r="A1145" s="7" t="s">
        <v>166</v>
      </c>
      <c r="B1145" s="12" t="s">
        <v>93</v>
      </c>
      <c r="C1145" s="19">
        <v>2012</v>
      </c>
      <c r="D1145" s="9" t="str">
        <f t="shared" si="34"/>
        <v>Iraq-Middle East2012</v>
      </c>
      <c r="E1145" s="10">
        <v>216000000000</v>
      </c>
      <c r="F1145" s="11">
        <v>3.5999999999999997E-2</v>
      </c>
      <c r="G1145" s="11">
        <v>226</v>
      </c>
      <c r="H1145" s="11">
        <v>0.13</v>
      </c>
      <c r="I1145">
        <f t="array" ref="I1145:J1145">_xlfn.IFNA(VLOOKUP(D1145,ENERGY!$D$2:$F$2692,{2,3},FALSE),0)</f>
        <v>0</v>
      </c>
      <c r="J1145">
        <v>0</v>
      </c>
      <c r="K1145">
        <f t="array" ref="K1145:S1145">VLOOKUP(D1145,'HUMAN RESOURCES'!$D$2:$M$2692,{2,3,4,5,6,7,8,9,10},FALSE)</f>
        <v>3.1E-2</v>
      </c>
      <c r="L1145">
        <v>2.9000000000000001E-2</v>
      </c>
      <c r="M1145">
        <v>73</v>
      </c>
      <c r="N1145">
        <v>66</v>
      </c>
      <c r="O1145">
        <v>0.40500000000000003</v>
      </c>
      <c r="P1145">
        <v>0.56200000000000006</v>
      </c>
      <c r="Q1145">
        <v>3.3000000000000002E-2</v>
      </c>
      <c r="R1145">
        <v>32578209</v>
      </c>
      <c r="S1145">
        <v>0.69199999999999995</v>
      </c>
      <c r="T1145">
        <f t="shared" si="35"/>
        <v>0.30800000000000005</v>
      </c>
      <c r="U1145">
        <f t="array" ref="U1145:V1145">VLOOKUP(D1145,TOURISM!$D$2:$F$2692,{2,3},FALSE)</f>
        <v>1640000000</v>
      </c>
      <c r="V1145">
        <v>2363000000</v>
      </c>
      <c r="W1145" s="12">
        <f t="array" ref="W1145:AB1145">VLOOKUP(D1145,BUSINESS!$D$2:$J$2692,{2,3,4,5,6,7},FALSE)</f>
        <v>0.27800000000000002</v>
      </c>
      <c r="X1145" s="12">
        <v>29</v>
      </c>
      <c r="Y1145" s="12">
        <v>155</v>
      </c>
      <c r="Z1145" s="12">
        <v>312</v>
      </c>
      <c r="AA1145" s="11">
        <v>7.0999999999999994E-2</v>
      </c>
      <c r="AB1145" s="11">
        <v>0.81599999999999995</v>
      </c>
    </row>
    <row r="1146" spans="1:28" ht="15" x14ac:dyDescent="0.25">
      <c r="A1146" s="7" t="s">
        <v>167</v>
      </c>
      <c r="B1146" s="12" t="s">
        <v>75</v>
      </c>
      <c r="C1146" s="19">
        <v>2000</v>
      </c>
      <c r="D1146" s="9" t="str">
        <f t="shared" si="34"/>
        <v>Ireland-Europe2000</v>
      </c>
      <c r="E1146" s="10">
        <v>97331522066</v>
      </c>
      <c r="F1146" s="11">
        <v>6.0999999999999999E-2</v>
      </c>
      <c r="G1146" s="11">
        <v>1572</v>
      </c>
      <c r="H1146" s="11">
        <v>4.8000000000000001E-2</v>
      </c>
      <c r="I1146">
        <f t="array" ref="I1146:J1146">_xlfn.IFNA(VLOOKUP(D1146,ENERGY!$D$2:$F$2692,{2,3},FALSE),0)</f>
        <v>13350</v>
      </c>
      <c r="J1146">
        <v>0</v>
      </c>
      <c r="K1146">
        <f t="array" ref="K1146:S1146">VLOOKUP(D1146,'HUMAN RESOURCES'!$D$2:$M$2692,{2,3,4,5,6,7,8,9,10},FALSE)</f>
        <v>1.4E-2</v>
      </c>
      <c r="L1146">
        <v>6.0000000000000001E-3</v>
      </c>
      <c r="M1146">
        <v>79</v>
      </c>
      <c r="N1146">
        <v>74</v>
      </c>
      <c r="O1146">
        <v>0.218</v>
      </c>
      <c r="P1146">
        <v>0.67</v>
      </c>
      <c r="Q1146">
        <v>0.112</v>
      </c>
      <c r="R1146">
        <v>3805174</v>
      </c>
      <c r="S1146">
        <v>0.59099999999999997</v>
      </c>
      <c r="T1146">
        <f t="shared" si="35"/>
        <v>0.40900000000000003</v>
      </c>
      <c r="U1146">
        <f t="array" ref="U1146:V1146">VLOOKUP(D1146,TOURISM!$D$2:$F$2692,{2,3},FALSE)</f>
        <v>3517000000</v>
      </c>
      <c r="V1146">
        <v>2626000000</v>
      </c>
      <c r="W1146" s="12">
        <f t="array" ref="W1146:AB1146">VLOOKUP(D1146,BUSINESS!$D$2:$J$2692,{2,3,4,5,6,7},FALSE)</f>
        <v>0</v>
      </c>
      <c r="X1146" s="12">
        <v>0</v>
      </c>
      <c r="Y1146" s="12">
        <v>0</v>
      </c>
      <c r="Z1146" s="12">
        <v>0</v>
      </c>
      <c r="AA1146" s="11">
        <v>0.17899999999999999</v>
      </c>
      <c r="AB1146" s="11">
        <v>0.64700000000000002</v>
      </c>
    </row>
    <row r="1147" spans="1:28" ht="15" x14ac:dyDescent="0.25">
      <c r="A1147" s="7" t="s">
        <v>167</v>
      </c>
      <c r="B1147" s="12" t="s">
        <v>75</v>
      </c>
      <c r="C1147" s="19">
        <v>2001</v>
      </c>
      <c r="D1147" s="9" t="str">
        <f t="shared" si="34"/>
        <v>Ireland-Europe2001</v>
      </c>
      <c r="E1147" s="10">
        <v>105000000000</v>
      </c>
      <c r="F1147" s="11">
        <v>6.7000000000000004E-2</v>
      </c>
      <c r="G1147" s="11">
        <v>1848</v>
      </c>
      <c r="H1147" s="11">
        <v>4.8000000000000001E-2</v>
      </c>
      <c r="I1147">
        <f t="array" ref="I1147:J1147">_xlfn.IFNA(VLOOKUP(D1147,ENERGY!$D$2:$F$2692,{2,3},FALSE),0)</f>
        <v>13216</v>
      </c>
      <c r="J1147">
        <v>0</v>
      </c>
      <c r="K1147">
        <f t="array" ref="K1147:S1147">VLOOKUP(D1147,'HUMAN RESOURCES'!$D$2:$M$2692,{2,3,4,5,6,7,8,9,10},FALSE)</f>
        <v>1.4999999999999999E-2</v>
      </c>
      <c r="L1147">
        <v>6.0000000000000001E-3</v>
      </c>
      <c r="M1147">
        <v>80</v>
      </c>
      <c r="N1147">
        <v>75</v>
      </c>
      <c r="O1147">
        <v>0.214</v>
      </c>
      <c r="P1147">
        <v>0.67400000000000004</v>
      </c>
      <c r="Q1147">
        <v>0.112</v>
      </c>
      <c r="R1147">
        <v>3866243</v>
      </c>
      <c r="S1147">
        <v>0.59399999999999997</v>
      </c>
      <c r="T1147">
        <f t="shared" si="35"/>
        <v>0.40600000000000003</v>
      </c>
      <c r="U1147">
        <f t="array" ref="U1147:V1147">VLOOKUP(D1147,TOURISM!$D$2:$F$2692,{2,3},FALSE)</f>
        <v>3789000000</v>
      </c>
      <c r="V1147">
        <v>2956000000</v>
      </c>
      <c r="W1147" s="12">
        <f t="array" ref="W1147:AB1147">VLOOKUP(D1147,BUSINESS!$D$2:$J$2692,{2,3,4,5,6,7},FALSE)</f>
        <v>0</v>
      </c>
      <c r="X1147" s="12">
        <v>0</v>
      </c>
      <c r="Y1147" s="12">
        <v>0</v>
      </c>
      <c r="Z1147" s="12">
        <v>0</v>
      </c>
      <c r="AA1147" s="11">
        <v>0.23100000000000001</v>
      </c>
      <c r="AB1147" s="11">
        <v>0.76800000000000002</v>
      </c>
    </row>
    <row r="1148" spans="1:28" ht="15" x14ac:dyDescent="0.25">
      <c r="A1148" s="7" t="s">
        <v>167</v>
      </c>
      <c r="B1148" s="12" t="s">
        <v>75</v>
      </c>
      <c r="C1148" s="19">
        <v>2002</v>
      </c>
      <c r="D1148" s="9" t="str">
        <f t="shared" si="34"/>
        <v>Ireland-Europe2002</v>
      </c>
      <c r="E1148" s="10">
        <v>123000000000</v>
      </c>
      <c r="F1148" s="11">
        <v>7.0000000000000007E-2</v>
      </c>
      <c r="G1148" s="11">
        <v>2221</v>
      </c>
      <c r="H1148" s="11">
        <v>3.7999999999999999E-2</v>
      </c>
      <c r="I1148">
        <f t="array" ref="I1148:J1148">_xlfn.IFNA(VLOOKUP(D1148,ENERGY!$D$2:$F$2692,{2,3},FALSE),0)</f>
        <v>14219</v>
      </c>
      <c r="J1148">
        <v>40000</v>
      </c>
      <c r="K1148">
        <f t="array" ref="K1148:S1148">VLOOKUP(D1148,'HUMAN RESOURCES'!$D$2:$M$2692,{2,3,4,5,6,7,8,9,10},FALSE)</f>
        <v>1.4999999999999999E-2</v>
      </c>
      <c r="L1148">
        <v>5.0000000000000001E-3</v>
      </c>
      <c r="M1148">
        <v>80</v>
      </c>
      <c r="N1148">
        <v>75</v>
      </c>
      <c r="O1148">
        <v>0.21099999999999999</v>
      </c>
      <c r="P1148">
        <v>0.67800000000000005</v>
      </c>
      <c r="Q1148">
        <v>0.111</v>
      </c>
      <c r="R1148">
        <v>3931947</v>
      </c>
      <c r="S1148">
        <v>0.59599999999999997</v>
      </c>
      <c r="T1148">
        <f t="shared" si="35"/>
        <v>0.40400000000000003</v>
      </c>
      <c r="U1148">
        <f t="array" ref="U1148:V1148">VLOOKUP(D1148,TOURISM!$D$2:$F$2692,{2,3},FALSE)</f>
        <v>4228000000</v>
      </c>
      <c r="V1148">
        <v>3835000000</v>
      </c>
      <c r="W1148" s="12">
        <f t="array" ref="W1148:AB1148">VLOOKUP(D1148,BUSINESS!$D$2:$J$2692,{2,3,4,5,6,7},FALSE)</f>
        <v>0</v>
      </c>
      <c r="X1148" s="12">
        <v>0</v>
      </c>
      <c r="Y1148" s="12">
        <v>0</v>
      </c>
      <c r="Z1148" s="12">
        <v>0</v>
      </c>
      <c r="AA1148" s="11">
        <v>0.25900000000000001</v>
      </c>
      <c r="AB1148" s="11">
        <v>0.76200000000000001</v>
      </c>
    </row>
    <row r="1149" spans="1:28" ht="15" x14ac:dyDescent="0.25">
      <c r="A1149" s="7" t="s">
        <v>167</v>
      </c>
      <c r="B1149" s="12" t="s">
        <v>75</v>
      </c>
      <c r="C1149" s="19">
        <v>2003</v>
      </c>
      <c r="D1149" s="9" t="str">
        <f t="shared" si="34"/>
        <v>Ireland-Europe2003</v>
      </c>
      <c r="E1149" s="10">
        <v>159000000000</v>
      </c>
      <c r="F1149" s="11">
        <v>7.2999999999999995E-2</v>
      </c>
      <c r="G1149" s="11">
        <v>2918</v>
      </c>
      <c r="H1149" s="11">
        <v>2.8000000000000001E-2</v>
      </c>
      <c r="I1149">
        <f t="array" ref="I1149:J1149">_xlfn.IFNA(VLOOKUP(D1149,ENERGY!$D$2:$F$2692,{2,3},FALSE),0)</f>
        <v>14364</v>
      </c>
      <c r="J1149">
        <v>40623</v>
      </c>
      <c r="K1149">
        <f t="array" ref="K1149:S1149">VLOOKUP(D1149,'HUMAN RESOURCES'!$D$2:$M$2692,{2,3,4,5,6,7,8,9,10},FALSE)</f>
        <v>1.4999999999999999E-2</v>
      </c>
      <c r="L1149">
        <v>5.0000000000000001E-3</v>
      </c>
      <c r="M1149">
        <v>81</v>
      </c>
      <c r="N1149">
        <v>76</v>
      </c>
      <c r="O1149">
        <v>0.20799999999999999</v>
      </c>
      <c r="P1149">
        <v>0.68100000000000005</v>
      </c>
      <c r="Q1149">
        <v>0.111</v>
      </c>
      <c r="R1149">
        <v>3996521</v>
      </c>
      <c r="S1149">
        <v>0.59899999999999998</v>
      </c>
      <c r="T1149">
        <f t="shared" si="35"/>
        <v>0.40100000000000002</v>
      </c>
      <c r="U1149">
        <f t="array" ref="U1149:V1149">VLOOKUP(D1149,TOURISM!$D$2:$F$2692,{2,3},FALSE)</f>
        <v>5206000000</v>
      </c>
      <c r="V1149">
        <v>4832000000</v>
      </c>
      <c r="W1149" s="12">
        <f t="array" ref="W1149:AB1149">VLOOKUP(D1149,BUSINESS!$D$2:$J$2692,{2,3,4,5,6,7},FALSE)</f>
        <v>0</v>
      </c>
      <c r="X1149" s="12">
        <v>18</v>
      </c>
      <c r="Y1149" s="12">
        <v>0</v>
      </c>
      <c r="Z1149" s="12">
        <v>0</v>
      </c>
      <c r="AA1149" s="11">
        <v>0.34300000000000003</v>
      </c>
      <c r="AB1149" s="11">
        <v>0.873</v>
      </c>
    </row>
    <row r="1150" spans="1:28" ht="15" x14ac:dyDescent="0.25">
      <c r="A1150" s="7" t="s">
        <v>167</v>
      </c>
      <c r="B1150" s="12" t="s">
        <v>75</v>
      </c>
      <c r="C1150" s="19">
        <v>2004</v>
      </c>
      <c r="D1150" s="9" t="str">
        <f t="shared" si="34"/>
        <v>Ireland-Europe2004</v>
      </c>
      <c r="E1150" s="10">
        <v>186000000000</v>
      </c>
      <c r="F1150" s="11">
        <v>7.4999999999999997E-2</v>
      </c>
      <c r="G1150" s="11">
        <v>3487</v>
      </c>
      <c r="H1150" s="11">
        <v>2.5999999999999999E-2</v>
      </c>
      <c r="I1150">
        <f t="array" ref="I1150:J1150">_xlfn.IFNA(VLOOKUP(D1150,ENERGY!$D$2:$F$2692,{2,3},FALSE),0)</f>
        <v>14903</v>
      </c>
      <c r="J1150">
        <v>43021</v>
      </c>
      <c r="K1150">
        <f t="array" ref="K1150:S1150">VLOOKUP(D1150,'HUMAN RESOURCES'!$D$2:$M$2692,{2,3,4,5,6,7,8,9,10},FALSE)</f>
        <v>1.4999999999999999E-2</v>
      </c>
      <c r="L1150">
        <v>5.0000000000000001E-3</v>
      </c>
      <c r="M1150">
        <v>81</v>
      </c>
      <c r="N1150">
        <v>76</v>
      </c>
      <c r="O1150">
        <v>0.20599999999999999</v>
      </c>
      <c r="P1150">
        <v>0.68300000000000005</v>
      </c>
      <c r="Q1150">
        <v>0.111</v>
      </c>
      <c r="R1150">
        <v>4070262</v>
      </c>
      <c r="S1150">
        <v>0.60199999999999998</v>
      </c>
      <c r="T1150">
        <f t="shared" si="35"/>
        <v>0.39800000000000002</v>
      </c>
      <c r="U1150">
        <f t="array" ref="U1150:V1150">VLOOKUP(D1150,TOURISM!$D$2:$F$2692,{2,3},FALSE)</f>
        <v>6075000000</v>
      </c>
      <c r="V1150">
        <v>5291000000</v>
      </c>
      <c r="W1150" s="12">
        <f t="array" ref="W1150:AB1150">VLOOKUP(D1150,BUSINESS!$D$2:$J$2692,{2,3,4,5,6,7},FALSE)</f>
        <v>0</v>
      </c>
      <c r="X1150" s="12">
        <v>18</v>
      </c>
      <c r="Y1150" s="12">
        <v>0</v>
      </c>
      <c r="Z1150" s="12">
        <v>0</v>
      </c>
      <c r="AA1150" s="11">
        <v>0.37</v>
      </c>
      <c r="AB1150" s="11">
        <v>0.94499999999999995</v>
      </c>
    </row>
    <row r="1151" spans="1:28" ht="15" x14ac:dyDescent="0.25">
      <c r="A1151" s="7" t="s">
        <v>167</v>
      </c>
      <c r="B1151" s="12" t="s">
        <v>75</v>
      </c>
      <c r="C1151" s="19">
        <v>2005</v>
      </c>
      <c r="D1151" s="9" t="str">
        <f t="shared" si="34"/>
        <v>Ireland-Europe2005</v>
      </c>
      <c r="E1151" s="10">
        <v>203000000000</v>
      </c>
      <c r="F1151" s="11">
        <v>7.5999999999999998E-2</v>
      </c>
      <c r="G1151" s="11">
        <v>3734</v>
      </c>
      <c r="H1151" s="11">
        <v>2.5999999999999999E-2</v>
      </c>
      <c r="I1151">
        <f t="array" ref="I1151:J1151">_xlfn.IFNA(VLOOKUP(D1151,ENERGY!$D$2:$F$2692,{2,3},FALSE),0)</f>
        <v>14432</v>
      </c>
      <c r="J1151">
        <v>44151</v>
      </c>
      <c r="K1151">
        <f t="array" ref="K1151:S1151">VLOOKUP(D1151,'HUMAN RESOURCES'!$D$2:$M$2692,{2,3,4,5,6,7,8,9,10},FALSE)</f>
        <v>1.4999999999999999E-2</v>
      </c>
      <c r="L1151">
        <v>4.0000000000000001E-3</v>
      </c>
      <c r="M1151">
        <v>81</v>
      </c>
      <c r="N1151">
        <v>77</v>
      </c>
      <c r="O1151">
        <v>0.20599999999999999</v>
      </c>
      <c r="P1151">
        <v>0.68400000000000005</v>
      </c>
      <c r="Q1151">
        <v>0.111</v>
      </c>
      <c r="R1151">
        <v>4159914</v>
      </c>
      <c r="S1151">
        <v>0.60499999999999998</v>
      </c>
      <c r="T1151">
        <f t="shared" si="35"/>
        <v>0.39500000000000002</v>
      </c>
      <c r="U1151">
        <f t="array" ref="U1151:V1151">VLOOKUP(D1151,TOURISM!$D$2:$F$2692,{2,3},FALSE)</f>
        <v>6780000000</v>
      </c>
      <c r="V1151">
        <v>6186000000</v>
      </c>
      <c r="W1151" s="12">
        <f t="array" ref="W1151:AB1151">VLOOKUP(D1151,BUSINESS!$D$2:$J$2692,{2,3,4,5,6,7},FALSE)</f>
        <v>0.253</v>
      </c>
      <c r="X1151" s="12">
        <v>18</v>
      </c>
      <c r="Y1151" s="12">
        <v>0</v>
      </c>
      <c r="Z1151" s="12">
        <v>76</v>
      </c>
      <c r="AA1151" s="11">
        <v>0.41599999999999998</v>
      </c>
      <c r="AB1151" s="11">
        <v>1.0269999999999999</v>
      </c>
    </row>
    <row r="1152" spans="1:28" ht="15" x14ac:dyDescent="0.25">
      <c r="A1152" s="7" t="s">
        <v>167</v>
      </c>
      <c r="B1152" s="12" t="s">
        <v>75</v>
      </c>
      <c r="C1152" s="19">
        <v>2006</v>
      </c>
      <c r="D1152" s="9" t="str">
        <f t="shared" si="34"/>
        <v>Ireland-Europe2006</v>
      </c>
      <c r="E1152" s="10">
        <v>223000000000</v>
      </c>
      <c r="F1152" s="11">
        <v>7.4999999999999997E-2</v>
      </c>
      <c r="G1152" s="11">
        <v>3982</v>
      </c>
      <c r="H1152" s="12">
        <v>0</v>
      </c>
      <c r="I1152">
        <f t="array" ref="I1152:J1152">_xlfn.IFNA(VLOOKUP(D1152,ENERGY!$D$2:$F$2692,{2,3},FALSE),0)</f>
        <v>14269</v>
      </c>
      <c r="J1152">
        <v>43956</v>
      </c>
      <c r="K1152">
        <f t="array" ref="K1152:S1152">VLOOKUP(D1152,'HUMAN RESOURCES'!$D$2:$M$2692,{2,3,4,5,6,7,8,9,10},FALSE)</f>
        <v>1.4999999999999999E-2</v>
      </c>
      <c r="L1152">
        <v>4.0000000000000001E-3</v>
      </c>
      <c r="M1152">
        <v>82</v>
      </c>
      <c r="N1152">
        <v>77</v>
      </c>
      <c r="O1152">
        <v>0.20599999999999999</v>
      </c>
      <c r="P1152">
        <v>0.68300000000000005</v>
      </c>
      <c r="Q1152">
        <v>0.111</v>
      </c>
      <c r="R1152">
        <v>4274137</v>
      </c>
      <c r="S1152">
        <v>0.60799999999999998</v>
      </c>
      <c r="T1152">
        <f t="shared" si="35"/>
        <v>0.39200000000000002</v>
      </c>
      <c r="U1152">
        <f t="array" ref="U1152:V1152">VLOOKUP(D1152,TOURISM!$D$2:$F$2692,{2,3},FALSE)</f>
        <v>7664000000</v>
      </c>
      <c r="V1152">
        <v>6978000000</v>
      </c>
      <c r="W1152" s="12">
        <f t="array" ref="W1152:AB1152">VLOOKUP(D1152,BUSINESS!$D$2:$J$2692,{2,3,4,5,6,7},FALSE)</f>
        <v>0.253</v>
      </c>
      <c r="X1152" s="12">
        <v>13</v>
      </c>
      <c r="Y1152" s="12">
        <v>0</v>
      </c>
      <c r="Z1152" s="12">
        <v>76</v>
      </c>
      <c r="AA1152" s="11">
        <v>0.54800000000000004</v>
      </c>
      <c r="AB1152" s="11">
        <v>1.1100000000000001</v>
      </c>
    </row>
    <row r="1153" spans="1:28" ht="15" x14ac:dyDescent="0.25">
      <c r="A1153" s="7" t="s">
        <v>167</v>
      </c>
      <c r="B1153" s="12" t="s">
        <v>75</v>
      </c>
      <c r="C1153" s="19">
        <v>2007</v>
      </c>
      <c r="D1153" s="9" t="str">
        <f t="shared" si="34"/>
        <v>Ireland-Europe2007</v>
      </c>
      <c r="E1153" s="10">
        <v>260000000000</v>
      </c>
      <c r="F1153" s="11">
        <v>7.9000000000000001E-2</v>
      </c>
      <c r="G1153" s="11">
        <v>4733</v>
      </c>
      <c r="H1153" s="12">
        <v>0</v>
      </c>
      <c r="I1153">
        <f t="array" ref="I1153:J1153">_xlfn.IFNA(VLOOKUP(D1153,ENERGY!$D$2:$F$2692,{2,3},FALSE),0)</f>
        <v>15120</v>
      </c>
      <c r="J1153">
        <v>44583</v>
      </c>
      <c r="K1153">
        <f t="array" ref="K1153:S1153">VLOOKUP(D1153,'HUMAN RESOURCES'!$D$2:$M$2692,{2,3,4,5,6,7,8,9,10},FALSE)</f>
        <v>1.6E-2</v>
      </c>
      <c r="L1153">
        <v>4.0000000000000001E-3</v>
      </c>
      <c r="M1153">
        <v>82</v>
      </c>
      <c r="N1153">
        <v>77</v>
      </c>
      <c r="O1153">
        <v>0.20799999999999999</v>
      </c>
      <c r="P1153">
        <v>0.68100000000000005</v>
      </c>
      <c r="Q1153">
        <v>0.111</v>
      </c>
      <c r="R1153">
        <v>4398942</v>
      </c>
      <c r="S1153">
        <v>0.61</v>
      </c>
      <c r="T1153">
        <f t="shared" si="35"/>
        <v>0.39</v>
      </c>
      <c r="U1153">
        <f t="array" ref="U1153:V1153">VLOOKUP(D1153,TOURISM!$D$2:$F$2692,{2,3},FALSE)</f>
        <v>9263000000</v>
      </c>
      <c r="V1153">
        <v>8785000000</v>
      </c>
      <c r="W1153" s="12">
        <f t="array" ref="W1153:AB1153">VLOOKUP(D1153,BUSINESS!$D$2:$J$2692,{2,3,4,5,6,7},FALSE)</f>
        <v>0.253</v>
      </c>
      <c r="X1153" s="12">
        <v>13</v>
      </c>
      <c r="Y1153" s="12">
        <v>0</v>
      </c>
      <c r="Z1153" s="12">
        <v>76</v>
      </c>
      <c r="AA1153" s="11">
        <v>0.61199999999999999</v>
      </c>
      <c r="AB1153" s="11">
        <v>1.159</v>
      </c>
    </row>
    <row r="1154" spans="1:28" ht="15" x14ac:dyDescent="0.25">
      <c r="A1154" s="7" t="s">
        <v>167</v>
      </c>
      <c r="B1154" s="12" t="s">
        <v>75</v>
      </c>
      <c r="C1154" s="19">
        <v>2008</v>
      </c>
      <c r="D1154" s="9" t="str">
        <f t="shared" ref="D1154:D1217" si="36">CONCATENATE(A1154,C1154)</f>
        <v>Ireland-Europe2008</v>
      </c>
      <c r="E1154" s="10">
        <v>264000000000</v>
      </c>
      <c r="F1154" s="11">
        <v>9.0999999999999998E-2</v>
      </c>
      <c r="G1154" s="11">
        <v>5393</v>
      </c>
      <c r="H1154" s="12">
        <v>0</v>
      </c>
      <c r="I1154">
        <f t="array" ref="I1154:J1154">_xlfn.IFNA(VLOOKUP(D1154,ENERGY!$D$2:$F$2692,{2,3},FALSE),0)</f>
        <v>14330</v>
      </c>
      <c r="J1154">
        <v>43535</v>
      </c>
      <c r="K1154">
        <f t="array" ref="K1154:S1154">VLOOKUP(D1154,'HUMAN RESOURCES'!$D$2:$M$2692,{2,3,4,5,6,7,8,9,10},FALSE)</f>
        <v>1.7000000000000001E-2</v>
      </c>
      <c r="L1154">
        <v>4.0000000000000001E-3</v>
      </c>
      <c r="M1154">
        <v>82</v>
      </c>
      <c r="N1154">
        <v>78</v>
      </c>
      <c r="O1154">
        <v>0.21</v>
      </c>
      <c r="P1154">
        <v>0.67900000000000005</v>
      </c>
      <c r="Q1154">
        <v>0.111</v>
      </c>
      <c r="R1154">
        <v>4489544</v>
      </c>
      <c r="S1154">
        <v>0.61299999999999999</v>
      </c>
      <c r="T1154">
        <f t="shared" si="35"/>
        <v>0.38700000000000001</v>
      </c>
      <c r="U1154">
        <f t="array" ref="U1154:V1154">VLOOKUP(D1154,TOURISM!$D$2:$F$2692,{2,3},FALSE)</f>
        <v>9967000000</v>
      </c>
      <c r="V1154">
        <v>10539000000</v>
      </c>
      <c r="W1154" s="12">
        <f t="array" ref="W1154:AB1154">VLOOKUP(D1154,BUSINESS!$D$2:$J$2692,{2,3,4,5,6,7},FALSE)</f>
        <v>0.254</v>
      </c>
      <c r="X1154" s="12">
        <v>13</v>
      </c>
      <c r="Y1154" s="12">
        <v>0</v>
      </c>
      <c r="Z1154" s="12">
        <v>76</v>
      </c>
      <c r="AA1154" s="11">
        <v>0.65300000000000002</v>
      </c>
      <c r="AB1154" s="11">
        <v>1.1599999999999999</v>
      </c>
    </row>
    <row r="1155" spans="1:28" ht="15" x14ac:dyDescent="0.25">
      <c r="A1155" s="7" t="s">
        <v>167</v>
      </c>
      <c r="B1155" s="12" t="s">
        <v>75</v>
      </c>
      <c r="C1155" s="19">
        <v>2009</v>
      </c>
      <c r="D1155" s="9" t="str">
        <f t="shared" si="36"/>
        <v>Ireland-Europe2009</v>
      </c>
      <c r="E1155" s="10">
        <v>225000000000</v>
      </c>
      <c r="F1155" s="11">
        <v>0.1</v>
      </c>
      <c r="G1155" s="11">
        <v>5040</v>
      </c>
      <c r="H1155" s="12">
        <v>0</v>
      </c>
      <c r="I1155">
        <f t="array" ref="I1155:J1155">_xlfn.IFNA(VLOOKUP(D1155,ENERGY!$D$2:$F$2692,{2,3},FALSE),0)</f>
        <v>0</v>
      </c>
      <c r="J1155">
        <v>0</v>
      </c>
      <c r="K1155">
        <f t="array" ref="K1155:S1155">VLOOKUP(D1155,'HUMAN RESOURCES'!$D$2:$M$2692,{2,3,4,5,6,7,8,9,10},FALSE)</f>
        <v>1.7000000000000001E-2</v>
      </c>
      <c r="L1155">
        <v>4.0000000000000001E-3</v>
      </c>
      <c r="M1155">
        <v>83</v>
      </c>
      <c r="N1155">
        <v>78</v>
      </c>
      <c r="O1155">
        <v>0.21199999999999999</v>
      </c>
      <c r="P1155">
        <v>0.67600000000000005</v>
      </c>
      <c r="Q1155">
        <v>0.112</v>
      </c>
      <c r="R1155">
        <v>4535375</v>
      </c>
      <c r="S1155">
        <v>0.61599999999999999</v>
      </c>
      <c r="T1155">
        <f t="shared" ref="T1155:T1218" si="37">1-S1155</f>
        <v>0.38400000000000001</v>
      </c>
      <c r="U1155">
        <f t="array" ref="U1155:V1155">VLOOKUP(D1155,TOURISM!$D$2:$F$2692,{2,3},FALSE)</f>
        <v>8458000000</v>
      </c>
      <c r="V1155">
        <v>7934000000</v>
      </c>
      <c r="W1155" s="12">
        <f t="array" ref="W1155:AB1155">VLOOKUP(D1155,BUSINESS!$D$2:$J$2692,{2,3,4,5,6,7},FALSE)</f>
        <v>0.255</v>
      </c>
      <c r="X1155" s="12">
        <v>13</v>
      </c>
      <c r="Y1155" s="12">
        <v>0</v>
      </c>
      <c r="Z1155" s="12">
        <v>76</v>
      </c>
      <c r="AA1155" s="11">
        <v>0.67400000000000004</v>
      </c>
      <c r="AB1155" s="11">
        <v>1.0669999999999999</v>
      </c>
    </row>
    <row r="1156" spans="1:28" ht="15" x14ac:dyDescent="0.25">
      <c r="A1156" s="7" t="s">
        <v>167</v>
      </c>
      <c r="B1156" s="12" t="s">
        <v>75</v>
      </c>
      <c r="C1156" s="19">
        <v>2010</v>
      </c>
      <c r="D1156" s="9" t="str">
        <f t="shared" si="36"/>
        <v>Ireland-Europe2010</v>
      </c>
      <c r="E1156" s="10">
        <v>209000000000</v>
      </c>
      <c r="F1156" s="11">
        <v>9.2999999999999999E-2</v>
      </c>
      <c r="G1156" s="11">
        <v>4320</v>
      </c>
      <c r="H1156" s="12">
        <v>0</v>
      </c>
      <c r="I1156">
        <f t="array" ref="I1156:J1156">_xlfn.IFNA(VLOOKUP(D1156,ENERGY!$D$2:$F$2692,{2,3},FALSE),0)</f>
        <v>14061</v>
      </c>
      <c r="J1156">
        <v>43337</v>
      </c>
      <c r="K1156">
        <f t="array" ref="K1156:S1156">VLOOKUP(D1156,'HUMAN RESOURCES'!$D$2:$M$2692,{2,3,4,5,6,7,8,9,10},FALSE)</f>
        <v>1.7000000000000001E-2</v>
      </c>
      <c r="L1156">
        <v>4.0000000000000001E-3</v>
      </c>
      <c r="M1156">
        <v>83</v>
      </c>
      <c r="N1156">
        <v>79</v>
      </c>
      <c r="O1156">
        <v>0.21299999999999999</v>
      </c>
      <c r="P1156">
        <v>0.67300000000000004</v>
      </c>
      <c r="Q1156">
        <v>0.113</v>
      </c>
      <c r="R1156">
        <v>4560155</v>
      </c>
      <c r="S1156">
        <v>0.61799999999999999</v>
      </c>
      <c r="T1156">
        <f t="shared" si="37"/>
        <v>0.38200000000000001</v>
      </c>
      <c r="U1156">
        <f t="array" ref="U1156:V1156">VLOOKUP(D1156,TOURISM!$D$2:$F$2692,{2,3},FALSE)</f>
        <v>8187000000</v>
      </c>
      <c r="V1156">
        <v>7178000000</v>
      </c>
      <c r="W1156" s="12">
        <f t="array" ref="W1156:AB1156">VLOOKUP(D1156,BUSINESS!$D$2:$J$2692,{2,3,4,5,6,7},FALSE)</f>
        <v>0.253</v>
      </c>
      <c r="X1156" s="12">
        <v>13</v>
      </c>
      <c r="Y1156" s="12">
        <v>0</v>
      </c>
      <c r="Z1156" s="12">
        <v>76</v>
      </c>
      <c r="AA1156" s="11">
        <v>0.69899999999999995</v>
      </c>
      <c r="AB1156" s="11">
        <v>1.052</v>
      </c>
    </row>
    <row r="1157" spans="1:28" ht="15" x14ac:dyDescent="0.25">
      <c r="A1157" s="7" t="s">
        <v>167</v>
      </c>
      <c r="B1157" s="12" t="s">
        <v>75</v>
      </c>
      <c r="C1157" s="19">
        <v>2011</v>
      </c>
      <c r="D1157" s="9" t="str">
        <f t="shared" si="36"/>
        <v>Ireland-Europe2011</v>
      </c>
      <c r="E1157" s="10">
        <v>226000000000</v>
      </c>
      <c r="F1157" s="11">
        <v>8.7999999999999995E-2</v>
      </c>
      <c r="G1157" s="11">
        <v>4306</v>
      </c>
      <c r="H1157" s="12">
        <v>0</v>
      </c>
      <c r="I1157">
        <f t="array" ref="I1157:J1157">_xlfn.IFNA(VLOOKUP(D1157,ENERGY!$D$2:$F$2692,{2,3},FALSE),0)</f>
        <v>14607</v>
      </c>
      <c r="J1157">
        <v>43458</v>
      </c>
      <c r="K1157">
        <f t="array" ref="K1157:S1157">VLOOKUP(D1157,'HUMAN RESOURCES'!$D$2:$M$2692,{2,3,4,5,6,7,8,9,10},FALSE)</f>
        <v>1.6E-2</v>
      </c>
      <c r="L1157">
        <v>3.0000000000000001E-3</v>
      </c>
      <c r="M1157">
        <v>83</v>
      </c>
      <c r="N1157">
        <v>79</v>
      </c>
      <c r="O1157">
        <v>0.215</v>
      </c>
      <c r="P1157">
        <v>0.67</v>
      </c>
      <c r="Q1157">
        <v>0.115</v>
      </c>
      <c r="R1157">
        <v>4576794</v>
      </c>
      <c r="S1157">
        <v>0.621</v>
      </c>
      <c r="T1157">
        <f t="shared" si="37"/>
        <v>0.379</v>
      </c>
      <c r="U1157">
        <f t="array" ref="U1157:V1157">VLOOKUP(D1157,TOURISM!$D$2:$F$2692,{2,3},FALSE)</f>
        <v>9526000000</v>
      </c>
      <c r="V1157">
        <v>6837000000</v>
      </c>
      <c r="W1157" s="12">
        <f t="array" ref="W1157:AB1157">VLOOKUP(D1157,BUSINESS!$D$2:$J$2692,{2,3,4,5,6,7},FALSE)</f>
        <v>0.254</v>
      </c>
      <c r="X1157" s="12">
        <v>13</v>
      </c>
      <c r="Y1157" s="12">
        <v>0</v>
      </c>
      <c r="Z1157" s="12">
        <v>76</v>
      </c>
      <c r="AA1157" s="11">
        <v>0.749</v>
      </c>
      <c r="AB1157" s="11">
        <v>1.085</v>
      </c>
    </row>
    <row r="1158" spans="1:28" ht="15" x14ac:dyDescent="0.25">
      <c r="A1158" s="7" t="s">
        <v>167</v>
      </c>
      <c r="B1158" s="12" t="s">
        <v>75</v>
      </c>
      <c r="C1158" s="19">
        <v>2012</v>
      </c>
      <c r="D1158" s="9" t="str">
        <f t="shared" si="36"/>
        <v>Ireland-Europe2012</v>
      </c>
      <c r="E1158" s="10">
        <v>211000000000</v>
      </c>
      <c r="F1158" s="11">
        <v>8.1000000000000003E-2</v>
      </c>
      <c r="G1158" s="11">
        <v>3708</v>
      </c>
      <c r="H1158" s="12">
        <v>0</v>
      </c>
      <c r="I1158">
        <f t="array" ref="I1158:J1158">_xlfn.IFNA(VLOOKUP(D1158,ENERGY!$D$2:$F$2692,{2,3},FALSE),0)</f>
        <v>0</v>
      </c>
      <c r="J1158">
        <v>0</v>
      </c>
      <c r="K1158">
        <f t="array" ref="K1158:S1158">VLOOKUP(D1158,'HUMAN RESOURCES'!$D$2:$M$2692,{2,3,4,5,6,7,8,9,10},FALSE)</f>
        <v>1.6E-2</v>
      </c>
      <c r="L1158">
        <v>3.0000000000000001E-3</v>
      </c>
      <c r="M1158">
        <v>83</v>
      </c>
      <c r="N1158">
        <v>79</v>
      </c>
      <c r="O1158">
        <v>0.215</v>
      </c>
      <c r="P1158">
        <v>0.66700000000000004</v>
      </c>
      <c r="Q1158">
        <v>0.11799999999999999</v>
      </c>
      <c r="R1158">
        <v>4586897</v>
      </c>
      <c r="S1158">
        <v>0.624</v>
      </c>
      <c r="T1158">
        <f t="shared" si="37"/>
        <v>0.376</v>
      </c>
      <c r="U1158">
        <f t="array" ref="U1158:V1158">VLOOKUP(D1158,TOURISM!$D$2:$F$2692,{2,3},FALSE)</f>
        <v>9064000000</v>
      </c>
      <c r="V1158">
        <v>6001000000</v>
      </c>
      <c r="W1158" s="12">
        <f t="array" ref="W1158:AB1158">VLOOKUP(D1158,BUSINESS!$D$2:$J$2692,{2,3,4,5,6,7},FALSE)</f>
        <v>0.255</v>
      </c>
      <c r="X1158" s="12">
        <v>10</v>
      </c>
      <c r="Y1158" s="12">
        <v>15</v>
      </c>
      <c r="Z1158" s="12">
        <v>80</v>
      </c>
      <c r="AA1158" s="11">
        <v>0.76900000000000002</v>
      </c>
      <c r="AB1158" s="11">
        <v>1.0720000000000001</v>
      </c>
    </row>
    <row r="1159" spans="1:28" ht="15" x14ac:dyDescent="0.25">
      <c r="A1159" s="7" t="s">
        <v>168</v>
      </c>
      <c r="B1159" s="12" t="s">
        <v>75</v>
      </c>
      <c r="C1159" s="19">
        <v>2000</v>
      </c>
      <c r="D1159" s="9" t="str">
        <f t="shared" si="36"/>
        <v>Isle of Man-Europe2000</v>
      </c>
      <c r="E1159" s="10">
        <v>1563667800</v>
      </c>
      <c r="F1159" s="12">
        <v>0</v>
      </c>
      <c r="G1159" s="12">
        <v>0</v>
      </c>
      <c r="H1159" s="12">
        <v>0</v>
      </c>
      <c r="I1159">
        <f t="array" ref="I1159:J1159">_xlfn.IFNA(VLOOKUP(D1159,ENERGY!$D$2:$F$2692,{2,3},FALSE),0)</f>
        <v>0</v>
      </c>
      <c r="J1159">
        <v>0</v>
      </c>
      <c r="K1159">
        <f t="array" ref="K1159:S1159">VLOOKUP(D1159,'HUMAN RESOURCES'!$D$2:$M$2692,{2,3,4,5,6,7,8,9,10},FALSE)</f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76806</v>
      </c>
      <c r="S1159">
        <v>0.51800000000000002</v>
      </c>
      <c r="T1159">
        <f t="shared" si="37"/>
        <v>0.48199999999999998</v>
      </c>
      <c r="U1159">
        <f t="array" ref="U1159:V1159">VLOOKUP(D1159,TOURISM!$D$2:$F$2692,{2,3},FALSE)</f>
        <v>0</v>
      </c>
      <c r="V1159">
        <v>0</v>
      </c>
      <c r="W1159" s="12">
        <f t="array" ref="W1159:AB1159">VLOOKUP(D1159,BUSINESS!$D$2:$J$2692,{2,3,4,5,6,7},FALSE)</f>
        <v>0</v>
      </c>
      <c r="X1159" s="12">
        <v>0</v>
      </c>
      <c r="Y1159" s="12">
        <v>0</v>
      </c>
      <c r="Z1159" s="12">
        <v>0</v>
      </c>
      <c r="AA1159" s="11">
        <v>0</v>
      </c>
      <c r="AB1159" s="11">
        <v>0</v>
      </c>
    </row>
    <row r="1160" spans="1:28" ht="15" x14ac:dyDescent="0.25">
      <c r="A1160" s="7" t="s">
        <v>168</v>
      </c>
      <c r="B1160" s="12" t="s">
        <v>75</v>
      </c>
      <c r="C1160" s="19">
        <v>2001</v>
      </c>
      <c r="D1160" s="9" t="str">
        <f t="shared" si="36"/>
        <v>Isle of Man-Europe2001</v>
      </c>
      <c r="E1160" s="10">
        <v>1614595291</v>
      </c>
      <c r="F1160" s="12">
        <v>0</v>
      </c>
      <c r="G1160" s="12">
        <v>0</v>
      </c>
      <c r="H1160" s="12">
        <v>0</v>
      </c>
      <c r="I1160">
        <f t="array" ref="I1160:J1160">_xlfn.IFNA(VLOOKUP(D1160,ENERGY!$D$2:$F$2692,{2,3},FALSE),0)</f>
        <v>0</v>
      </c>
      <c r="J1160">
        <v>0</v>
      </c>
      <c r="K1160">
        <f t="array" ref="K1160:S1160">VLOOKUP(D1160,'HUMAN RESOURCES'!$D$2:$M$2692,{2,3,4,5,6,7,8,9,10},FALSE)</f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77616</v>
      </c>
      <c r="S1160">
        <v>0.51800000000000002</v>
      </c>
      <c r="T1160">
        <f t="shared" si="37"/>
        <v>0.48199999999999998</v>
      </c>
      <c r="U1160">
        <f t="array" ref="U1160:V1160">VLOOKUP(D1160,TOURISM!$D$2:$F$2692,{2,3},FALSE)</f>
        <v>0</v>
      </c>
      <c r="V1160">
        <v>0</v>
      </c>
      <c r="W1160" s="12">
        <f t="array" ref="W1160:AB1160">VLOOKUP(D1160,BUSINESS!$D$2:$J$2692,{2,3,4,5,6,7},FALSE)</f>
        <v>0</v>
      </c>
      <c r="X1160" s="12">
        <v>0</v>
      </c>
      <c r="Y1160" s="12">
        <v>0</v>
      </c>
      <c r="Z1160" s="12">
        <v>0</v>
      </c>
      <c r="AA1160" s="11">
        <v>0</v>
      </c>
      <c r="AB1160" s="11">
        <v>0</v>
      </c>
    </row>
    <row r="1161" spans="1:28" ht="15" x14ac:dyDescent="0.25">
      <c r="A1161" s="7" t="s">
        <v>168</v>
      </c>
      <c r="B1161" s="12" t="s">
        <v>75</v>
      </c>
      <c r="C1161" s="19">
        <v>2002</v>
      </c>
      <c r="D1161" s="9" t="str">
        <f t="shared" si="36"/>
        <v>Isle of Man-Europe2002</v>
      </c>
      <c r="E1161" s="10">
        <v>1897606791</v>
      </c>
      <c r="F1161" s="12">
        <v>0</v>
      </c>
      <c r="G1161" s="12">
        <v>0</v>
      </c>
      <c r="H1161" s="12">
        <v>0</v>
      </c>
      <c r="I1161">
        <f t="array" ref="I1161:J1161">_xlfn.IFNA(VLOOKUP(D1161,ENERGY!$D$2:$F$2692,{2,3},FALSE),0)</f>
        <v>0</v>
      </c>
      <c r="J1161">
        <v>0</v>
      </c>
      <c r="K1161">
        <f t="array" ref="K1161:S1161">VLOOKUP(D1161,'HUMAN RESOURCES'!$D$2:$M$2692,{2,3,4,5,6,7,8,9,10},FALSE)</f>
        <v>1.0999999999999999E-2</v>
      </c>
      <c r="L1161">
        <v>0</v>
      </c>
      <c r="M1161">
        <v>82</v>
      </c>
      <c r="N1161">
        <v>75</v>
      </c>
      <c r="O1161">
        <v>0</v>
      </c>
      <c r="P1161">
        <v>0</v>
      </c>
      <c r="Q1161">
        <v>0</v>
      </c>
      <c r="R1161">
        <v>78338</v>
      </c>
      <c r="S1161">
        <v>0.51900000000000002</v>
      </c>
      <c r="T1161">
        <f t="shared" si="37"/>
        <v>0.48099999999999998</v>
      </c>
      <c r="U1161">
        <f t="array" ref="U1161:V1161">VLOOKUP(D1161,TOURISM!$D$2:$F$2692,{2,3},FALSE)</f>
        <v>0</v>
      </c>
      <c r="V1161">
        <v>0</v>
      </c>
      <c r="W1161" s="12">
        <f t="array" ref="W1161:AB1161">VLOOKUP(D1161,BUSINESS!$D$2:$J$2692,{2,3,4,5,6,7},FALSE)</f>
        <v>0</v>
      </c>
      <c r="X1161" s="12">
        <v>0</v>
      </c>
      <c r="Y1161" s="12">
        <v>0</v>
      </c>
      <c r="Z1161" s="12">
        <v>0</v>
      </c>
      <c r="AA1161" s="11">
        <v>0</v>
      </c>
      <c r="AB1161" s="11">
        <v>0</v>
      </c>
    </row>
    <row r="1162" spans="1:28" ht="15" x14ac:dyDescent="0.25">
      <c r="A1162" s="7" t="s">
        <v>168</v>
      </c>
      <c r="B1162" s="12" t="s">
        <v>75</v>
      </c>
      <c r="C1162" s="19">
        <v>2003</v>
      </c>
      <c r="D1162" s="9" t="str">
        <f t="shared" si="36"/>
        <v>Isle of Man-Europe2003</v>
      </c>
      <c r="E1162" s="10">
        <v>2264911807</v>
      </c>
      <c r="F1162" s="12">
        <v>0</v>
      </c>
      <c r="G1162" s="12">
        <v>0</v>
      </c>
      <c r="H1162" s="12">
        <v>0</v>
      </c>
      <c r="I1162">
        <f t="array" ref="I1162:J1162">_xlfn.IFNA(VLOOKUP(D1162,ENERGY!$D$2:$F$2692,{2,3},FALSE),0)</f>
        <v>0</v>
      </c>
      <c r="J1162">
        <v>0</v>
      </c>
      <c r="K1162">
        <f t="array" ref="K1162:S1162">VLOOKUP(D1162,'HUMAN RESOURCES'!$D$2:$M$2692,{2,3,4,5,6,7,8,9,10},FALSE)</f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79001</v>
      </c>
      <c r="S1162">
        <v>0.51900000000000002</v>
      </c>
      <c r="T1162">
        <f t="shared" si="37"/>
        <v>0.48099999999999998</v>
      </c>
      <c r="U1162">
        <f t="array" ref="U1162:V1162">VLOOKUP(D1162,TOURISM!$D$2:$F$2692,{2,3},FALSE)</f>
        <v>0</v>
      </c>
      <c r="V1162">
        <v>0</v>
      </c>
      <c r="W1162" s="12">
        <f t="array" ref="W1162:AB1162">VLOOKUP(D1162,BUSINESS!$D$2:$J$2692,{2,3,4,5,6,7},FALSE)</f>
        <v>0</v>
      </c>
      <c r="X1162" s="12">
        <v>0</v>
      </c>
      <c r="Y1162" s="12">
        <v>0</v>
      </c>
      <c r="Z1162" s="12">
        <v>0</v>
      </c>
      <c r="AA1162" s="11">
        <v>0</v>
      </c>
      <c r="AB1162" s="11">
        <v>0</v>
      </c>
    </row>
    <row r="1163" spans="1:28" ht="15" x14ac:dyDescent="0.25">
      <c r="A1163" s="7" t="s">
        <v>168</v>
      </c>
      <c r="B1163" s="12" t="s">
        <v>75</v>
      </c>
      <c r="C1163" s="19">
        <v>2004</v>
      </c>
      <c r="D1163" s="9" t="str">
        <f t="shared" si="36"/>
        <v>Isle of Man-Europe2004</v>
      </c>
      <c r="E1163" s="10">
        <v>2758117365</v>
      </c>
      <c r="F1163" s="12">
        <v>0</v>
      </c>
      <c r="G1163" s="12">
        <v>0</v>
      </c>
      <c r="H1163" s="12">
        <v>0</v>
      </c>
      <c r="I1163">
        <f t="array" ref="I1163:J1163">_xlfn.IFNA(VLOOKUP(D1163,ENERGY!$D$2:$F$2692,{2,3},FALSE),0)</f>
        <v>0</v>
      </c>
      <c r="J1163">
        <v>0</v>
      </c>
      <c r="K1163">
        <f t="array" ref="K1163:S1163">VLOOKUP(D1163,'HUMAN RESOURCES'!$D$2:$M$2692,{2,3,4,5,6,7,8,9,10},FALSE)</f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79658</v>
      </c>
      <c r="S1163">
        <v>0.51900000000000002</v>
      </c>
      <c r="T1163">
        <f t="shared" si="37"/>
        <v>0.48099999999999998</v>
      </c>
      <c r="U1163">
        <f t="array" ref="U1163:V1163">VLOOKUP(D1163,TOURISM!$D$2:$F$2692,{2,3},FALSE)</f>
        <v>0</v>
      </c>
      <c r="V1163">
        <v>0</v>
      </c>
      <c r="W1163" s="12">
        <f t="array" ref="W1163:AB1163">VLOOKUP(D1163,BUSINESS!$D$2:$J$2692,{2,3,4,5,6,7},FALSE)</f>
        <v>0</v>
      </c>
      <c r="X1163" s="12">
        <v>0</v>
      </c>
      <c r="Y1163" s="12">
        <v>0</v>
      </c>
      <c r="Z1163" s="12">
        <v>0</v>
      </c>
      <c r="AA1163" s="11">
        <v>0</v>
      </c>
      <c r="AB1163" s="11">
        <v>0</v>
      </c>
    </row>
    <row r="1164" spans="1:28" ht="15" x14ac:dyDescent="0.25">
      <c r="A1164" s="7" t="s">
        <v>168</v>
      </c>
      <c r="B1164" s="12" t="s">
        <v>75</v>
      </c>
      <c r="C1164" s="19">
        <v>2005</v>
      </c>
      <c r="D1164" s="9" t="str">
        <f t="shared" si="36"/>
        <v>Isle of Man-Europe2005</v>
      </c>
      <c r="E1164" s="10">
        <v>2915710378</v>
      </c>
      <c r="F1164" s="12">
        <v>0</v>
      </c>
      <c r="G1164" s="12">
        <v>0</v>
      </c>
      <c r="H1164" s="12">
        <v>0</v>
      </c>
      <c r="I1164">
        <f t="array" ref="I1164:J1164">_xlfn.IFNA(VLOOKUP(D1164,ENERGY!$D$2:$F$2692,{2,3},FALSE),0)</f>
        <v>0</v>
      </c>
      <c r="J1164">
        <v>0</v>
      </c>
      <c r="K1164">
        <f t="array" ref="K1164:S1164">VLOOKUP(D1164,'HUMAN RESOURCES'!$D$2:$M$2692,{2,3,4,5,6,7,8,9,10},FALSE)</f>
        <v>1.0999999999999999E-2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80345</v>
      </c>
      <c r="S1164">
        <v>0.51900000000000002</v>
      </c>
      <c r="T1164">
        <f t="shared" si="37"/>
        <v>0.48099999999999998</v>
      </c>
      <c r="U1164">
        <f t="array" ref="U1164:V1164">VLOOKUP(D1164,TOURISM!$D$2:$F$2692,{2,3},FALSE)</f>
        <v>0</v>
      </c>
      <c r="V1164">
        <v>0</v>
      </c>
      <c r="W1164" s="12">
        <f t="array" ref="W1164:AB1164">VLOOKUP(D1164,BUSINESS!$D$2:$J$2692,{2,3,4,5,6,7},FALSE)</f>
        <v>0</v>
      </c>
      <c r="X1164" s="12">
        <v>0</v>
      </c>
      <c r="Y1164" s="12">
        <v>0</v>
      </c>
      <c r="Z1164" s="12">
        <v>0</v>
      </c>
      <c r="AA1164" s="11">
        <v>0</v>
      </c>
      <c r="AB1164" s="11">
        <v>0</v>
      </c>
    </row>
    <row r="1165" spans="1:28" ht="15" x14ac:dyDescent="0.25">
      <c r="A1165" s="7" t="s">
        <v>168</v>
      </c>
      <c r="B1165" s="12" t="s">
        <v>75</v>
      </c>
      <c r="C1165" s="19">
        <v>2006</v>
      </c>
      <c r="D1165" s="9" t="str">
        <f t="shared" si="36"/>
        <v>Isle of Man-Europe2006</v>
      </c>
      <c r="E1165" s="10">
        <v>3437450712</v>
      </c>
      <c r="F1165" s="12">
        <v>0</v>
      </c>
      <c r="G1165" s="12">
        <v>0</v>
      </c>
      <c r="H1165" s="12">
        <v>0</v>
      </c>
      <c r="I1165">
        <f t="array" ref="I1165:J1165">_xlfn.IFNA(VLOOKUP(D1165,ENERGY!$D$2:$F$2692,{2,3},FALSE),0)</f>
        <v>0</v>
      </c>
      <c r="J1165">
        <v>0</v>
      </c>
      <c r="K1165">
        <f t="array" ref="K1165:S1165">VLOOKUP(D1165,'HUMAN RESOURCES'!$D$2:$M$2692,{2,3,4,5,6,7,8,9,10},FALSE)</f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81068</v>
      </c>
      <c r="S1165">
        <v>0.51900000000000002</v>
      </c>
      <c r="T1165">
        <f t="shared" si="37"/>
        <v>0.48099999999999998</v>
      </c>
      <c r="U1165">
        <f t="array" ref="U1165:V1165">VLOOKUP(D1165,TOURISM!$D$2:$F$2692,{2,3},FALSE)</f>
        <v>0</v>
      </c>
      <c r="V1165">
        <v>0</v>
      </c>
      <c r="W1165" s="12">
        <f t="array" ref="W1165:AB1165">VLOOKUP(D1165,BUSINESS!$D$2:$J$2692,{2,3,4,5,6,7},FALSE)</f>
        <v>0</v>
      </c>
      <c r="X1165" s="12">
        <v>0</v>
      </c>
      <c r="Y1165" s="12">
        <v>0</v>
      </c>
      <c r="Z1165" s="12">
        <v>0</v>
      </c>
      <c r="AA1165" s="11">
        <v>0</v>
      </c>
      <c r="AB1165" s="11">
        <v>0</v>
      </c>
    </row>
    <row r="1166" spans="1:28" ht="15" x14ac:dyDescent="0.25">
      <c r="A1166" s="7" t="s">
        <v>168</v>
      </c>
      <c r="B1166" s="12" t="s">
        <v>75</v>
      </c>
      <c r="C1166" s="19">
        <v>2007</v>
      </c>
      <c r="D1166" s="9" t="str">
        <f t="shared" si="36"/>
        <v>Isle of Man-Europe2007</v>
      </c>
      <c r="E1166" s="10">
        <v>4075664785</v>
      </c>
      <c r="F1166" s="12">
        <v>0</v>
      </c>
      <c r="G1166" s="12">
        <v>0</v>
      </c>
      <c r="H1166" s="12">
        <v>0</v>
      </c>
      <c r="I1166">
        <f t="array" ref="I1166:J1166">_xlfn.IFNA(VLOOKUP(D1166,ENERGY!$D$2:$F$2692,{2,3},FALSE),0)</f>
        <v>0</v>
      </c>
      <c r="J1166">
        <v>0</v>
      </c>
      <c r="K1166">
        <f t="array" ref="K1166:S1166">VLOOKUP(D1166,'HUMAN RESOURCES'!$D$2:$M$2692,{2,3,4,5,6,7,8,9,10},FALSE)</f>
        <v>1.0999999999999999E-2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81812</v>
      </c>
      <c r="S1166">
        <v>0.51900000000000002</v>
      </c>
      <c r="T1166">
        <f t="shared" si="37"/>
        <v>0.48099999999999998</v>
      </c>
      <c r="U1166">
        <f t="array" ref="U1166:V1166">VLOOKUP(D1166,TOURISM!$D$2:$F$2692,{2,3},FALSE)</f>
        <v>0</v>
      </c>
      <c r="V1166">
        <v>0</v>
      </c>
      <c r="W1166" s="12">
        <f t="array" ref="W1166:AB1166">VLOOKUP(D1166,BUSINESS!$D$2:$J$2692,{2,3,4,5,6,7},FALSE)</f>
        <v>0</v>
      </c>
      <c r="X1166" s="12">
        <v>0</v>
      </c>
      <c r="Y1166" s="12">
        <v>0</v>
      </c>
      <c r="Z1166" s="12">
        <v>0</v>
      </c>
      <c r="AA1166" s="11">
        <v>0</v>
      </c>
      <c r="AB1166" s="11">
        <v>0</v>
      </c>
    </row>
    <row r="1167" spans="1:28" ht="15" x14ac:dyDescent="0.25">
      <c r="A1167" s="7" t="s">
        <v>168</v>
      </c>
      <c r="B1167" s="12" t="s">
        <v>75</v>
      </c>
      <c r="C1167" s="19">
        <v>2008</v>
      </c>
      <c r="D1167" s="9" t="str">
        <f t="shared" si="36"/>
        <v>Isle of Man-Europe2008</v>
      </c>
      <c r="E1167" s="7">
        <v>4075664785</v>
      </c>
      <c r="F1167" s="12">
        <v>0</v>
      </c>
      <c r="G1167" s="12">
        <v>0</v>
      </c>
      <c r="H1167" s="12">
        <v>0</v>
      </c>
      <c r="I1167">
        <f t="array" ref="I1167:J1167">_xlfn.IFNA(VLOOKUP(D1167,ENERGY!$D$2:$F$2692,{2,3},FALSE),0)</f>
        <v>0</v>
      </c>
      <c r="J1167">
        <v>0</v>
      </c>
      <c r="K1167">
        <f t="array" ref="K1167:S1167">VLOOKUP(D1167,'HUMAN RESOURCES'!$D$2:$M$2692,{2,3,4,5,6,7,8,9,10},FALSE)</f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82561</v>
      </c>
      <c r="S1167">
        <v>0.52</v>
      </c>
      <c r="T1167">
        <f t="shared" si="37"/>
        <v>0.48</v>
      </c>
      <c r="U1167">
        <f t="array" ref="U1167:V1167">VLOOKUP(D1167,TOURISM!$D$2:$F$2692,{2,3},FALSE)</f>
        <v>0</v>
      </c>
      <c r="V1167">
        <v>0</v>
      </c>
      <c r="W1167" s="12">
        <f t="array" ref="W1167:AB1167">VLOOKUP(D1167,BUSINESS!$D$2:$J$2692,{2,3,4,5,6,7},FALSE)</f>
        <v>0</v>
      </c>
      <c r="X1167" s="12">
        <v>0</v>
      </c>
      <c r="Y1167" s="12">
        <v>0</v>
      </c>
      <c r="Z1167" s="12">
        <v>0</v>
      </c>
      <c r="AA1167" s="11">
        <v>0</v>
      </c>
      <c r="AB1167" s="11">
        <v>0</v>
      </c>
    </row>
    <row r="1168" spans="1:28" ht="15" x14ac:dyDescent="0.25">
      <c r="A1168" s="7" t="s">
        <v>168</v>
      </c>
      <c r="B1168" s="12" t="s">
        <v>75</v>
      </c>
      <c r="C1168" s="19">
        <v>2009</v>
      </c>
      <c r="D1168" s="9" t="str">
        <f t="shared" si="36"/>
        <v>Isle of Man-Europe2009</v>
      </c>
      <c r="E1168" s="7">
        <v>0</v>
      </c>
      <c r="F1168" s="12">
        <v>0</v>
      </c>
      <c r="G1168" s="12">
        <v>0</v>
      </c>
      <c r="H1168" s="12">
        <v>0</v>
      </c>
      <c r="I1168">
        <f t="array" ref="I1168:J1168">_xlfn.IFNA(VLOOKUP(D1168,ENERGY!$D$2:$F$2692,{2,3},FALSE),0)</f>
        <v>0</v>
      </c>
      <c r="J1168">
        <v>0</v>
      </c>
      <c r="K1168">
        <f t="array" ref="K1168:S1168">VLOOKUP(D1168,'HUMAN RESOURCES'!$D$2:$M$2692,{2,3,4,5,6,7,8,9,10},FALSE)</f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83293</v>
      </c>
      <c r="S1168">
        <v>0.52</v>
      </c>
      <c r="T1168">
        <f t="shared" si="37"/>
        <v>0.48</v>
      </c>
      <c r="U1168">
        <f t="array" ref="U1168:V1168">VLOOKUP(D1168,TOURISM!$D$2:$F$2692,{2,3},FALSE)</f>
        <v>0</v>
      </c>
      <c r="V1168">
        <v>0</v>
      </c>
      <c r="W1168" s="12">
        <f t="array" ref="W1168:AB1168">VLOOKUP(D1168,BUSINESS!$D$2:$J$2692,{2,3,4,5,6,7},FALSE)</f>
        <v>0</v>
      </c>
      <c r="X1168" s="12">
        <v>0</v>
      </c>
      <c r="Y1168" s="12">
        <v>0</v>
      </c>
      <c r="Z1168" s="12">
        <v>0</v>
      </c>
      <c r="AA1168" s="11">
        <v>0</v>
      </c>
      <c r="AB1168" s="11">
        <v>0</v>
      </c>
    </row>
    <row r="1169" spans="1:28" ht="15" x14ac:dyDescent="0.25">
      <c r="A1169" s="7" t="s">
        <v>168</v>
      </c>
      <c r="B1169" s="12" t="s">
        <v>75</v>
      </c>
      <c r="C1169" s="19">
        <v>2010</v>
      </c>
      <c r="D1169" s="9" t="str">
        <f t="shared" si="36"/>
        <v>Isle of Man-Europe2010</v>
      </c>
      <c r="E1169" s="7">
        <v>0</v>
      </c>
      <c r="F1169" s="12">
        <v>0</v>
      </c>
      <c r="G1169" s="12">
        <v>0</v>
      </c>
      <c r="H1169" s="12">
        <v>0</v>
      </c>
      <c r="I1169">
        <f t="array" ref="I1169:J1169">_xlfn.IFNA(VLOOKUP(D1169,ENERGY!$D$2:$F$2692,{2,3},FALSE),0)</f>
        <v>0</v>
      </c>
      <c r="J1169">
        <v>0</v>
      </c>
      <c r="K1169">
        <f t="array" ref="K1169:S1169">VLOOKUP(D1169,'HUMAN RESOURCES'!$D$2:$M$2692,{2,3,4,5,6,7,8,9,10},FALSE)</f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83992</v>
      </c>
      <c r="S1169">
        <v>0.52</v>
      </c>
      <c r="T1169">
        <f t="shared" si="37"/>
        <v>0.48</v>
      </c>
      <c r="U1169">
        <f t="array" ref="U1169:V1169">VLOOKUP(D1169,TOURISM!$D$2:$F$2692,{2,3},FALSE)</f>
        <v>0</v>
      </c>
      <c r="V1169">
        <v>0</v>
      </c>
      <c r="W1169" s="12">
        <f t="array" ref="W1169:AB1169">VLOOKUP(D1169,BUSINESS!$D$2:$J$2692,{2,3,4,5,6,7},FALSE)</f>
        <v>0</v>
      </c>
      <c r="X1169" s="12">
        <v>0</v>
      </c>
      <c r="Y1169" s="12">
        <v>0</v>
      </c>
      <c r="Z1169" s="12">
        <v>0</v>
      </c>
      <c r="AA1169" s="11">
        <v>0</v>
      </c>
      <c r="AB1169" s="11">
        <v>0</v>
      </c>
    </row>
    <row r="1170" spans="1:28" ht="15" x14ac:dyDescent="0.25">
      <c r="A1170" s="7" t="s">
        <v>168</v>
      </c>
      <c r="B1170" s="12" t="s">
        <v>75</v>
      </c>
      <c r="C1170" s="19">
        <v>2011</v>
      </c>
      <c r="D1170" s="9" t="str">
        <f t="shared" si="36"/>
        <v>Isle of Man-Europe2011</v>
      </c>
      <c r="E1170" s="7">
        <v>0</v>
      </c>
      <c r="F1170" s="12">
        <v>0</v>
      </c>
      <c r="G1170" s="12">
        <v>0</v>
      </c>
      <c r="H1170" s="12">
        <v>0</v>
      </c>
      <c r="I1170">
        <f t="array" ref="I1170:J1170">_xlfn.IFNA(VLOOKUP(D1170,ENERGY!$D$2:$F$2692,{2,3},FALSE),0)</f>
        <v>0</v>
      </c>
      <c r="J1170">
        <v>0</v>
      </c>
      <c r="K1170">
        <f t="array" ref="K1170:S1170">VLOOKUP(D1170,'HUMAN RESOURCES'!$D$2:$M$2692,{2,3,4,5,6,7,8,9,10},FALSE)</f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84654</v>
      </c>
      <c r="S1170">
        <v>0.52</v>
      </c>
      <c r="T1170">
        <f t="shared" si="37"/>
        <v>0.48</v>
      </c>
      <c r="U1170">
        <f t="array" ref="U1170:V1170">VLOOKUP(D1170,TOURISM!$D$2:$F$2692,{2,3},FALSE)</f>
        <v>0</v>
      </c>
      <c r="V1170">
        <v>0</v>
      </c>
      <c r="W1170" s="12">
        <f t="array" ref="W1170:AB1170">VLOOKUP(D1170,BUSINESS!$D$2:$J$2692,{2,3,4,5,6,7},FALSE)</f>
        <v>0</v>
      </c>
      <c r="X1170" s="12">
        <v>0</v>
      </c>
      <c r="Y1170" s="12">
        <v>0</v>
      </c>
      <c r="Z1170" s="12">
        <v>0</v>
      </c>
      <c r="AA1170" s="11">
        <v>0</v>
      </c>
      <c r="AB1170" s="11">
        <v>0</v>
      </c>
    </row>
    <row r="1171" spans="1:28" ht="15" x14ac:dyDescent="0.25">
      <c r="A1171" s="7" t="s">
        <v>168</v>
      </c>
      <c r="B1171" s="12" t="s">
        <v>75</v>
      </c>
      <c r="C1171" s="19">
        <v>2012</v>
      </c>
      <c r="D1171" s="9" t="str">
        <f t="shared" si="36"/>
        <v>Isle of Man-Europe2012</v>
      </c>
      <c r="E1171" s="7">
        <v>0</v>
      </c>
      <c r="F1171" s="12">
        <v>0</v>
      </c>
      <c r="G1171" s="12">
        <v>0</v>
      </c>
      <c r="H1171" s="12">
        <v>0</v>
      </c>
      <c r="I1171">
        <f t="array" ref="I1171:J1171">_xlfn.IFNA(VLOOKUP(D1171,ENERGY!$D$2:$F$2692,{2,3},FALSE),0)</f>
        <v>0</v>
      </c>
      <c r="J1171">
        <v>0</v>
      </c>
      <c r="K1171">
        <f t="array" ref="K1171:S1171">VLOOKUP(D1171,'HUMAN RESOURCES'!$D$2:$M$2692,{2,3,4,5,6,7,8,9,10},FALSE)</f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85284</v>
      </c>
      <c r="S1171">
        <v>0.52</v>
      </c>
      <c r="T1171">
        <f t="shared" si="37"/>
        <v>0.48</v>
      </c>
      <c r="U1171">
        <f t="array" ref="U1171:V1171">VLOOKUP(D1171,TOURISM!$D$2:$F$2692,{2,3},FALSE)</f>
        <v>0</v>
      </c>
      <c r="V1171">
        <v>0</v>
      </c>
      <c r="W1171" s="12">
        <f t="array" ref="W1171:AB1171">VLOOKUP(D1171,BUSINESS!$D$2:$J$2692,{2,3,4,5,6,7},FALSE)</f>
        <v>0</v>
      </c>
      <c r="X1171" s="12">
        <v>0</v>
      </c>
      <c r="Y1171" s="12">
        <v>0</v>
      </c>
      <c r="Z1171" s="12">
        <v>0</v>
      </c>
      <c r="AA1171" s="11">
        <v>0</v>
      </c>
      <c r="AB1171" s="11">
        <v>0</v>
      </c>
    </row>
    <row r="1172" spans="1:28" ht="15" x14ac:dyDescent="0.25">
      <c r="A1172" s="7" t="s">
        <v>169</v>
      </c>
      <c r="B1172" s="12" t="s">
        <v>93</v>
      </c>
      <c r="C1172" s="19">
        <v>2000</v>
      </c>
      <c r="D1172" s="9" t="str">
        <f t="shared" si="36"/>
        <v>Israel-Middle East2000</v>
      </c>
      <c r="E1172" s="10">
        <v>125000000000</v>
      </c>
      <c r="F1172" s="11">
        <v>7.3999999999999996E-2</v>
      </c>
      <c r="G1172" s="11">
        <v>1454</v>
      </c>
      <c r="H1172" s="11">
        <v>0.128</v>
      </c>
      <c r="I1172">
        <f t="array" ref="I1172:J1172">_xlfn.IFNA(VLOOKUP(D1172,ENERGY!$D$2:$F$2692,{2,3},FALSE),0)</f>
        <v>24079</v>
      </c>
      <c r="J1172">
        <v>0</v>
      </c>
      <c r="K1172">
        <f t="array" ref="K1172:S1172">VLOOKUP(D1172,'HUMAN RESOURCES'!$D$2:$M$2692,{2,3,4,5,6,7,8,9,10},FALSE)</f>
        <v>2.1999999999999999E-2</v>
      </c>
      <c r="L1172">
        <v>6.0000000000000001E-3</v>
      </c>
      <c r="M1172">
        <v>81</v>
      </c>
      <c r="N1172">
        <v>77</v>
      </c>
      <c r="O1172">
        <v>0.28100000000000003</v>
      </c>
      <c r="P1172">
        <v>0.61899999999999999</v>
      </c>
      <c r="Q1172">
        <v>0.1</v>
      </c>
      <c r="R1172">
        <v>6289000</v>
      </c>
      <c r="S1172">
        <v>0.91200000000000003</v>
      </c>
      <c r="T1172">
        <f t="shared" si="37"/>
        <v>8.7999999999999967E-2</v>
      </c>
      <c r="U1172">
        <f t="array" ref="U1172:V1172">VLOOKUP(D1172,TOURISM!$D$2:$F$2692,{2,3},FALSE)</f>
        <v>4611000000</v>
      </c>
      <c r="V1172">
        <v>3733000000</v>
      </c>
      <c r="W1172" s="12">
        <f t="array" ref="W1172:AB1172">VLOOKUP(D1172,BUSINESS!$D$2:$J$2692,{2,3,4,5,6,7},FALSE)</f>
        <v>0</v>
      </c>
      <c r="X1172" s="12">
        <v>0</v>
      </c>
      <c r="Y1172" s="12">
        <v>0</v>
      </c>
      <c r="Z1172" s="12">
        <v>0</v>
      </c>
      <c r="AA1172" s="11">
        <v>0.20899999999999999</v>
      </c>
      <c r="AB1172" s="11">
        <v>0.73199999999999998</v>
      </c>
    </row>
    <row r="1173" spans="1:28" ht="15" x14ac:dyDescent="0.25">
      <c r="A1173" s="7" t="s">
        <v>169</v>
      </c>
      <c r="B1173" s="12" t="s">
        <v>93</v>
      </c>
      <c r="C1173" s="19">
        <v>2001</v>
      </c>
      <c r="D1173" s="9" t="str">
        <f t="shared" si="36"/>
        <v>Israel-Middle East2001</v>
      </c>
      <c r="E1173" s="10">
        <v>123000000000</v>
      </c>
      <c r="F1173" s="11">
        <v>7.9000000000000001E-2</v>
      </c>
      <c r="G1173" s="11">
        <v>1499</v>
      </c>
      <c r="H1173" s="11">
        <v>0.1</v>
      </c>
      <c r="I1173">
        <f t="array" ref="I1173:J1173">_xlfn.IFNA(VLOOKUP(D1173,ENERGY!$D$2:$F$2692,{2,3},FALSE),0)</f>
        <v>23254</v>
      </c>
      <c r="J1173">
        <v>0</v>
      </c>
      <c r="K1173">
        <f t="array" ref="K1173:S1173">VLOOKUP(D1173,'HUMAN RESOURCES'!$D$2:$M$2692,{2,3,4,5,6,7,8,9,10},FALSE)</f>
        <v>2.1000000000000001E-2</v>
      </c>
      <c r="L1173">
        <v>5.0000000000000001E-3</v>
      </c>
      <c r="M1173">
        <v>81</v>
      </c>
      <c r="N1173">
        <v>78</v>
      </c>
      <c r="O1173">
        <v>0.28000000000000003</v>
      </c>
      <c r="P1173">
        <v>0.61899999999999999</v>
      </c>
      <c r="Q1173">
        <v>0.1</v>
      </c>
      <c r="R1173">
        <v>6439000</v>
      </c>
      <c r="S1173">
        <v>0.91300000000000003</v>
      </c>
      <c r="T1173">
        <f t="shared" si="37"/>
        <v>8.6999999999999966E-2</v>
      </c>
      <c r="U1173">
        <f t="array" ref="U1173:V1173">VLOOKUP(D1173,TOURISM!$D$2:$F$2692,{2,3},FALSE)</f>
        <v>2854000000</v>
      </c>
      <c r="V1173">
        <v>3887000000</v>
      </c>
      <c r="W1173" s="12">
        <f t="array" ref="W1173:AB1173">VLOOKUP(D1173,BUSINESS!$D$2:$J$2692,{2,3,4,5,6,7},FALSE)</f>
        <v>0</v>
      </c>
      <c r="X1173" s="12">
        <v>0</v>
      </c>
      <c r="Y1173" s="12">
        <v>0</v>
      </c>
      <c r="Z1173" s="12">
        <v>0</v>
      </c>
      <c r="AA1173" s="11">
        <v>0.17399999999999999</v>
      </c>
      <c r="AB1173" s="11">
        <v>0.89700000000000002</v>
      </c>
    </row>
    <row r="1174" spans="1:28" ht="15" x14ac:dyDescent="0.25">
      <c r="A1174" s="7" t="s">
        <v>169</v>
      </c>
      <c r="B1174" s="12" t="s">
        <v>93</v>
      </c>
      <c r="C1174" s="19">
        <v>2002</v>
      </c>
      <c r="D1174" s="9" t="str">
        <f t="shared" si="36"/>
        <v>Israel-Middle East2002</v>
      </c>
      <c r="E1174" s="10">
        <v>113000000000</v>
      </c>
      <c r="F1174" s="11">
        <v>7.8E-2</v>
      </c>
      <c r="G1174" s="11">
        <v>1334</v>
      </c>
      <c r="H1174" s="11">
        <v>9.9000000000000005E-2</v>
      </c>
      <c r="I1174">
        <f t="array" ref="I1174:J1174">_xlfn.IFNA(VLOOKUP(D1174,ENERGY!$D$2:$F$2692,{2,3},FALSE),0)</f>
        <v>23195</v>
      </c>
      <c r="J1174">
        <v>70656</v>
      </c>
      <c r="K1174">
        <f t="array" ref="K1174:S1174">VLOOKUP(D1174,'HUMAN RESOURCES'!$D$2:$M$2692,{2,3,4,5,6,7,8,9,10},FALSE)</f>
        <v>2.1000000000000001E-2</v>
      </c>
      <c r="L1174">
        <v>5.0000000000000001E-3</v>
      </c>
      <c r="M1174">
        <v>82</v>
      </c>
      <c r="N1174">
        <v>78</v>
      </c>
      <c r="O1174">
        <v>0.28000000000000003</v>
      </c>
      <c r="P1174">
        <v>0.62</v>
      </c>
      <c r="Q1174">
        <v>0.1</v>
      </c>
      <c r="R1174">
        <v>6570000</v>
      </c>
      <c r="S1174">
        <v>0.91300000000000003</v>
      </c>
      <c r="T1174">
        <f t="shared" si="37"/>
        <v>8.6999999999999966E-2</v>
      </c>
      <c r="U1174">
        <f t="array" ref="U1174:V1174">VLOOKUP(D1174,TOURISM!$D$2:$F$2692,{2,3},FALSE)</f>
        <v>2426000000</v>
      </c>
      <c r="V1174">
        <v>3322000000</v>
      </c>
      <c r="W1174" s="12">
        <f t="array" ref="W1174:AB1174">VLOOKUP(D1174,BUSINESS!$D$2:$J$2692,{2,3,4,5,6,7},FALSE)</f>
        <v>0</v>
      </c>
      <c r="X1174" s="12">
        <v>0</v>
      </c>
      <c r="Y1174" s="12">
        <v>0</v>
      </c>
      <c r="Z1174" s="12">
        <v>0</v>
      </c>
      <c r="AA1174" s="11">
        <v>0.17799999999999999</v>
      </c>
      <c r="AB1174" s="11">
        <v>1.01</v>
      </c>
    </row>
    <row r="1175" spans="1:28" ht="15" x14ac:dyDescent="0.25">
      <c r="A1175" s="7" t="s">
        <v>169</v>
      </c>
      <c r="B1175" s="12" t="s">
        <v>93</v>
      </c>
      <c r="C1175" s="19">
        <v>2003</v>
      </c>
      <c r="D1175" s="9" t="str">
        <f t="shared" si="36"/>
        <v>Israel-Middle East2003</v>
      </c>
      <c r="E1175" s="10">
        <v>119000000000</v>
      </c>
      <c r="F1175" s="11">
        <v>7.6999999999999999E-2</v>
      </c>
      <c r="G1175" s="11">
        <v>1364</v>
      </c>
      <c r="H1175" s="11">
        <v>0.106</v>
      </c>
      <c r="I1175">
        <f t="array" ref="I1175:J1175">_xlfn.IFNA(VLOOKUP(D1175,ENERGY!$D$2:$F$2692,{2,3},FALSE),0)</f>
        <v>21463</v>
      </c>
      <c r="J1175">
        <v>67029</v>
      </c>
      <c r="K1175">
        <f t="array" ref="K1175:S1175">VLOOKUP(D1175,'HUMAN RESOURCES'!$D$2:$M$2692,{2,3,4,5,6,7,8,9,10},FALSE)</f>
        <v>2.1999999999999999E-2</v>
      </c>
      <c r="L1175">
        <v>5.0000000000000001E-3</v>
      </c>
      <c r="M1175">
        <v>82</v>
      </c>
      <c r="N1175">
        <v>78</v>
      </c>
      <c r="O1175">
        <v>0.28000000000000003</v>
      </c>
      <c r="P1175">
        <v>0.62</v>
      </c>
      <c r="Q1175">
        <v>0.1</v>
      </c>
      <c r="R1175">
        <v>6689700</v>
      </c>
      <c r="S1175">
        <v>0.91400000000000003</v>
      </c>
      <c r="T1175">
        <f t="shared" si="37"/>
        <v>8.5999999999999965E-2</v>
      </c>
      <c r="U1175">
        <f t="array" ref="U1175:V1175">VLOOKUP(D1175,TOURISM!$D$2:$F$2692,{2,3},FALSE)</f>
        <v>2473000000</v>
      </c>
      <c r="V1175">
        <v>3341000000</v>
      </c>
      <c r="W1175" s="12">
        <f t="array" ref="W1175:AB1175">VLOOKUP(D1175,BUSINESS!$D$2:$J$2692,{2,3,4,5,6,7},FALSE)</f>
        <v>0</v>
      </c>
      <c r="X1175" s="12">
        <v>20</v>
      </c>
      <c r="Y1175" s="12">
        <v>0</v>
      </c>
      <c r="Z1175" s="12">
        <v>0</v>
      </c>
      <c r="AA1175" s="11">
        <v>0.19600000000000001</v>
      </c>
      <c r="AB1175" s="11">
        <v>1.042</v>
      </c>
    </row>
    <row r="1176" spans="1:28" ht="15" x14ac:dyDescent="0.25">
      <c r="A1176" s="7" t="s">
        <v>169</v>
      </c>
      <c r="B1176" s="12" t="s">
        <v>93</v>
      </c>
      <c r="C1176" s="19">
        <v>2004</v>
      </c>
      <c r="D1176" s="9" t="str">
        <f t="shared" si="36"/>
        <v>Israel-Middle East2004</v>
      </c>
      <c r="E1176" s="10">
        <v>127000000000</v>
      </c>
      <c r="F1176" s="11">
        <v>7.5999999999999998E-2</v>
      </c>
      <c r="G1176" s="11">
        <v>1410</v>
      </c>
      <c r="H1176" s="11">
        <v>7.4999999999999997E-2</v>
      </c>
      <c r="I1176">
        <f t="array" ref="I1176:J1176">_xlfn.IFNA(VLOOKUP(D1176,ENERGY!$D$2:$F$2692,{2,3},FALSE),0)</f>
        <v>22868</v>
      </c>
      <c r="J1176">
        <v>70938</v>
      </c>
      <c r="K1176">
        <f t="array" ref="K1176:S1176">VLOOKUP(D1176,'HUMAN RESOURCES'!$D$2:$M$2692,{2,3,4,5,6,7,8,9,10},FALSE)</f>
        <v>2.1000000000000001E-2</v>
      </c>
      <c r="L1176">
        <v>5.0000000000000001E-3</v>
      </c>
      <c r="M1176">
        <v>82</v>
      </c>
      <c r="N1176">
        <v>78</v>
      </c>
      <c r="O1176">
        <v>0.27900000000000003</v>
      </c>
      <c r="P1176">
        <v>0.621</v>
      </c>
      <c r="Q1176">
        <v>0.1</v>
      </c>
      <c r="R1176">
        <v>6809000</v>
      </c>
      <c r="S1176">
        <v>0.91500000000000004</v>
      </c>
      <c r="T1176">
        <f t="shared" si="37"/>
        <v>8.4999999999999964E-2</v>
      </c>
      <c r="U1176">
        <f t="array" ref="U1176:V1176">VLOOKUP(D1176,TOURISM!$D$2:$F$2692,{2,3},FALSE)</f>
        <v>2908000000</v>
      </c>
      <c r="V1176">
        <v>3663000000</v>
      </c>
      <c r="W1176" s="12">
        <f t="array" ref="W1176:AB1176">VLOOKUP(D1176,BUSINESS!$D$2:$J$2692,{2,3,4,5,6,7},FALSE)</f>
        <v>0</v>
      </c>
      <c r="X1176" s="12">
        <v>20</v>
      </c>
      <c r="Y1176" s="12">
        <v>0</v>
      </c>
      <c r="Z1176" s="12">
        <v>0</v>
      </c>
      <c r="AA1176" s="11">
        <v>0.22800000000000001</v>
      </c>
      <c r="AB1176" s="11">
        <v>1.117</v>
      </c>
    </row>
    <row r="1177" spans="1:28" ht="15" x14ac:dyDescent="0.25">
      <c r="A1177" s="7" t="s">
        <v>169</v>
      </c>
      <c r="B1177" s="12" t="s">
        <v>93</v>
      </c>
      <c r="C1177" s="19">
        <v>2005</v>
      </c>
      <c r="D1177" s="9" t="str">
        <f t="shared" si="36"/>
        <v>Israel-Middle East2005</v>
      </c>
      <c r="E1177" s="10">
        <v>134000000000</v>
      </c>
      <c r="F1177" s="11">
        <v>7.6999999999999999E-2</v>
      </c>
      <c r="G1177" s="11">
        <v>1480</v>
      </c>
      <c r="H1177" s="11">
        <v>6.8000000000000005E-2</v>
      </c>
      <c r="I1177">
        <f t="array" ref="I1177:J1177">_xlfn.IFNA(VLOOKUP(D1177,ENERGY!$D$2:$F$2692,{2,3},FALSE),0)</f>
        <v>19143</v>
      </c>
      <c r="J1177">
        <v>65749</v>
      </c>
      <c r="K1177">
        <f t="array" ref="K1177:S1177">VLOOKUP(D1177,'HUMAN RESOURCES'!$D$2:$M$2692,{2,3,4,5,6,7,8,9,10},FALSE)</f>
        <v>2.1000000000000001E-2</v>
      </c>
      <c r="L1177">
        <v>5.0000000000000001E-3</v>
      </c>
      <c r="M1177">
        <v>82</v>
      </c>
      <c r="N1177">
        <v>78</v>
      </c>
      <c r="O1177">
        <v>0.27900000000000003</v>
      </c>
      <c r="P1177">
        <v>0.621</v>
      </c>
      <c r="Q1177">
        <v>0.1</v>
      </c>
      <c r="R1177">
        <v>6930100</v>
      </c>
      <c r="S1177">
        <v>0.91500000000000004</v>
      </c>
      <c r="T1177">
        <f t="shared" si="37"/>
        <v>8.4999999999999964E-2</v>
      </c>
      <c r="U1177">
        <f t="array" ref="U1177:V1177">VLOOKUP(D1177,TOURISM!$D$2:$F$2692,{2,3},FALSE)</f>
        <v>3427000000</v>
      </c>
      <c r="V1177">
        <v>3780000000</v>
      </c>
      <c r="W1177" s="12">
        <f t="array" ref="W1177:AB1177">VLOOKUP(D1177,BUSINESS!$D$2:$J$2692,{2,3,4,5,6,7},FALSE)</f>
        <v>0.39100000000000001</v>
      </c>
      <c r="X1177" s="12">
        <v>20</v>
      </c>
      <c r="Y1177" s="12">
        <v>0</v>
      </c>
      <c r="Z1177" s="12">
        <v>230</v>
      </c>
      <c r="AA1177" s="11">
        <v>0.252</v>
      </c>
      <c r="AB1177" s="11">
        <v>1.175</v>
      </c>
    </row>
    <row r="1178" spans="1:28" ht="15" x14ac:dyDescent="0.25">
      <c r="A1178" s="7" t="s">
        <v>169</v>
      </c>
      <c r="B1178" s="12" t="s">
        <v>93</v>
      </c>
      <c r="C1178" s="19">
        <v>2006</v>
      </c>
      <c r="D1178" s="9" t="str">
        <f t="shared" si="36"/>
        <v>Israel-Middle East2006</v>
      </c>
      <c r="E1178" s="10">
        <v>151000000000</v>
      </c>
      <c r="F1178" s="11">
        <v>7.3999999999999996E-2</v>
      </c>
      <c r="G1178" s="11">
        <v>1524</v>
      </c>
      <c r="H1178" s="11">
        <v>8.1000000000000003E-2</v>
      </c>
      <c r="I1178">
        <f t="array" ref="I1178:J1178">_xlfn.IFNA(VLOOKUP(D1178,ENERGY!$D$2:$F$2692,{2,3},FALSE),0)</f>
        <v>19241</v>
      </c>
      <c r="J1178">
        <v>63201</v>
      </c>
      <c r="K1178">
        <f t="array" ref="K1178:S1178">VLOOKUP(D1178,'HUMAN RESOURCES'!$D$2:$M$2692,{2,3,4,5,6,7,8,9,10},FALSE)</f>
        <v>2.1000000000000001E-2</v>
      </c>
      <c r="L1178">
        <v>4.0000000000000001E-3</v>
      </c>
      <c r="M1178">
        <v>83</v>
      </c>
      <c r="N1178">
        <v>88</v>
      </c>
      <c r="O1178">
        <v>0.27700000000000002</v>
      </c>
      <c r="P1178">
        <v>0.622</v>
      </c>
      <c r="Q1178">
        <v>0.10100000000000001</v>
      </c>
      <c r="R1178">
        <v>7053700</v>
      </c>
      <c r="S1178">
        <v>0.91600000000000004</v>
      </c>
      <c r="T1178">
        <f t="shared" si="37"/>
        <v>8.3999999999999964E-2</v>
      </c>
      <c r="U1178">
        <f t="array" ref="U1178:V1178">VLOOKUP(D1178,TOURISM!$D$2:$F$2692,{2,3},FALSE)</f>
        <v>3802000000</v>
      </c>
      <c r="V1178">
        <v>4085000000</v>
      </c>
      <c r="W1178" s="12">
        <f t="array" ref="W1178:AB1178">VLOOKUP(D1178,BUSINESS!$D$2:$J$2692,{2,3,4,5,6,7},FALSE)</f>
        <v>0.38200000000000001</v>
      </c>
      <c r="X1178" s="12">
        <v>20</v>
      </c>
      <c r="Y1178" s="12">
        <v>0</v>
      </c>
      <c r="Z1178" s="12">
        <v>230</v>
      </c>
      <c r="AA1178" s="11">
        <v>0.27900000000000003</v>
      </c>
      <c r="AB1178" s="11">
        <v>1.2430000000000001</v>
      </c>
    </row>
    <row r="1179" spans="1:28" ht="15" x14ac:dyDescent="0.25">
      <c r="A1179" s="7" t="s">
        <v>169</v>
      </c>
      <c r="B1179" s="12" t="s">
        <v>93</v>
      </c>
      <c r="C1179" s="19">
        <v>2007</v>
      </c>
      <c r="D1179" s="9" t="str">
        <f t="shared" si="36"/>
        <v>Israel-Middle East2007</v>
      </c>
      <c r="E1179" s="10">
        <v>175000000000</v>
      </c>
      <c r="F1179" s="11">
        <v>7.4999999999999997E-2</v>
      </c>
      <c r="G1179" s="11">
        <v>1730</v>
      </c>
      <c r="H1179" s="11">
        <v>6.9000000000000006E-2</v>
      </c>
      <c r="I1179">
        <f t="array" ref="I1179:J1179">_xlfn.IFNA(VLOOKUP(D1179,ENERGY!$D$2:$F$2692,{2,3},FALSE),0)</f>
        <v>20700</v>
      </c>
      <c r="J1179">
        <v>66424</v>
      </c>
      <c r="K1179">
        <f t="array" ref="K1179:S1179">VLOOKUP(D1179,'HUMAN RESOURCES'!$D$2:$M$2692,{2,3,4,5,6,7,8,9,10},FALSE)</f>
        <v>2.1000000000000001E-2</v>
      </c>
      <c r="L1179">
        <v>4.0000000000000001E-3</v>
      </c>
      <c r="M1179">
        <v>82</v>
      </c>
      <c r="N1179">
        <v>88</v>
      </c>
      <c r="O1179">
        <v>0.27500000000000002</v>
      </c>
      <c r="P1179">
        <v>0.623</v>
      </c>
      <c r="Q1179">
        <v>0.10199999999999999</v>
      </c>
      <c r="R1179">
        <v>7180100</v>
      </c>
      <c r="S1179">
        <v>0.91600000000000004</v>
      </c>
      <c r="T1179">
        <f t="shared" si="37"/>
        <v>8.3999999999999964E-2</v>
      </c>
      <c r="U1179">
        <f t="array" ref="U1179:V1179">VLOOKUP(D1179,TOURISM!$D$2:$F$2692,{2,3},FALSE)</f>
        <v>4405000000</v>
      </c>
      <c r="V1179">
        <v>4669000000</v>
      </c>
      <c r="W1179" s="12">
        <f t="array" ref="W1179:AB1179">VLOOKUP(D1179,BUSINESS!$D$2:$J$2692,{2,3,4,5,6,7},FALSE)</f>
        <v>0.35199999999999998</v>
      </c>
      <c r="X1179" s="12">
        <v>20</v>
      </c>
      <c r="Y1179" s="12">
        <v>0</v>
      </c>
      <c r="Z1179" s="12">
        <v>230</v>
      </c>
      <c r="AA1179" s="11">
        <v>0.48099999999999998</v>
      </c>
      <c r="AB1179" s="11">
        <v>1.2849999999999999</v>
      </c>
    </row>
    <row r="1180" spans="1:28" ht="15" x14ac:dyDescent="0.25">
      <c r="A1180" s="7" t="s">
        <v>169</v>
      </c>
      <c r="B1180" s="12" t="s">
        <v>93</v>
      </c>
      <c r="C1180" s="19">
        <v>2008</v>
      </c>
      <c r="D1180" s="9" t="str">
        <f t="shared" si="36"/>
        <v>Israel-Middle East2008</v>
      </c>
      <c r="E1180" s="10">
        <v>213000000000</v>
      </c>
      <c r="F1180" s="11">
        <v>7.5999999999999998E-2</v>
      </c>
      <c r="G1180" s="11">
        <v>2076</v>
      </c>
      <c r="H1180" s="11">
        <v>6.6000000000000003E-2</v>
      </c>
      <c r="I1180">
        <f t="array" ref="I1180:J1180">_xlfn.IFNA(VLOOKUP(D1180,ENERGY!$D$2:$F$2692,{2,3},FALSE),0)</f>
        <v>18478</v>
      </c>
      <c r="J1180">
        <v>60245</v>
      </c>
      <c r="K1180">
        <f t="array" ref="K1180:S1180">VLOOKUP(D1180,'HUMAN RESOURCES'!$D$2:$M$2692,{2,3,4,5,6,7,8,9,10},FALSE)</f>
        <v>2.1999999999999999E-2</v>
      </c>
      <c r="L1180">
        <v>4.0000000000000001E-3</v>
      </c>
      <c r="M1180">
        <v>83</v>
      </c>
      <c r="N1180">
        <v>79</v>
      </c>
      <c r="O1180">
        <v>0.27400000000000002</v>
      </c>
      <c r="P1180">
        <v>0.624</v>
      </c>
      <c r="Q1180">
        <v>0.10299999999999999</v>
      </c>
      <c r="R1180">
        <v>7308800</v>
      </c>
      <c r="S1180">
        <v>0.91700000000000004</v>
      </c>
      <c r="T1180">
        <f t="shared" si="37"/>
        <v>8.2999999999999963E-2</v>
      </c>
      <c r="U1180">
        <f t="array" ref="U1180:V1180">VLOOKUP(D1180,TOURISM!$D$2:$F$2692,{2,3},FALSE)</f>
        <v>5509000000</v>
      </c>
      <c r="V1180">
        <v>4693000000</v>
      </c>
      <c r="W1180" s="12">
        <f t="array" ref="W1180:AB1180">VLOOKUP(D1180,BUSINESS!$D$2:$J$2692,{2,3,4,5,6,7},FALSE)</f>
        <v>0.33</v>
      </c>
      <c r="X1180" s="12">
        <v>20</v>
      </c>
      <c r="Y1180" s="12">
        <v>0</v>
      </c>
      <c r="Z1180" s="12">
        <v>230</v>
      </c>
      <c r="AA1180" s="11">
        <v>0.59399999999999997</v>
      </c>
      <c r="AB1180" s="11">
        <v>1.264</v>
      </c>
    </row>
    <row r="1181" spans="1:28" ht="15" x14ac:dyDescent="0.25">
      <c r="A1181" s="7" t="s">
        <v>169</v>
      </c>
      <c r="B1181" s="12" t="s">
        <v>93</v>
      </c>
      <c r="C1181" s="19">
        <v>2009</v>
      </c>
      <c r="D1181" s="9" t="str">
        <f t="shared" si="36"/>
        <v>Israel-Middle East2009</v>
      </c>
      <c r="E1181" s="10">
        <v>206000000000</v>
      </c>
      <c r="F1181" s="11">
        <v>7.5999999999999998E-2</v>
      </c>
      <c r="G1181" s="11">
        <v>1973</v>
      </c>
      <c r="H1181" s="11">
        <v>4.2000000000000003E-2</v>
      </c>
      <c r="I1181">
        <f t="array" ref="I1181:J1181">_xlfn.IFNA(VLOOKUP(D1181,ENERGY!$D$2:$F$2692,{2,3},FALSE),0)</f>
        <v>0</v>
      </c>
      <c r="J1181">
        <v>0</v>
      </c>
      <c r="K1181">
        <f t="array" ref="K1181:S1181">VLOOKUP(D1181,'HUMAN RESOURCES'!$D$2:$M$2692,{2,3,4,5,6,7,8,9,10},FALSE)</f>
        <v>2.1999999999999999E-2</v>
      </c>
      <c r="L1181">
        <v>4.0000000000000001E-3</v>
      </c>
      <c r="M1181">
        <v>83</v>
      </c>
      <c r="N1181">
        <v>80</v>
      </c>
      <c r="O1181">
        <v>0.27200000000000002</v>
      </c>
      <c r="P1181">
        <v>0.624</v>
      </c>
      <c r="Q1181">
        <v>0.104</v>
      </c>
      <c r="R1181">
        <v>7485600</v>
      </c>
      <c r="S1181">
        <v>0.91800000000000004</v>
      </c>
      <c r="T1181">
        <f t="shared" si="37"/>
        <v>8.1999999999999962E-2</v>
      </c>
      <c r="U1181">
        <f t="array" ref="U1181:V1181">VLOOKUP(D1181,TOURISM!$D$2:$F$2692,{2,3},FALSE)</f>
        <v>5067000000</v>
      </c>
      <c r="V1181">
        <v>4241000000</v>
      </c>
      <c r="W1181" s="12">
        <f t="array" ref="W1181:AB1181">VLOOKUP(D1181,BUSINESS!$D$2:$J$2692,{2,3,4,5,6,7},FALSE)</f>
        <v>0.31900000000000001</v>
      </c>
      <c r="X1181" s="12">
        <v>20</v>
      </c>
      <c r="Y1181" s="12">
        <v>0</v>
      </c>
      <c r="Z1181" s="12">
        <v>230</v>
      </c>
      <c r="AA1181" s="11">
        <v>0.63100000000000001</v>
      </c>
      <c r="AB1181" s="11">
        <v>1.24</v>
      </c>
    </row>
    <row r="1182" spans="1:28" ht="15" x14ac:dyDescent="0.25">
      <c r="A1182" s="7" t="s">
        <v>169</v>
      </c>
      <c r="B1182" s="12" t="s">
        <v>93</v>
      </c>
      <c r="C1182" s="19">
        <v>2010</v>
      </c>
      <c r="D1182" s="9" t="str">
        <f t="shared" si="36"/>
        <v>Israel-Middle East2010</v>
      </c>
      <c r="E1182" s="10">
        <v>232000000000</v>
      </c>
      <c r="F1182" s="11">
        <v>7.5999999999999998E-2</v>
      </c>
      <c r="G1182" s="11">
        <v>2165</v>
      </c>
      <c r="H1182" s="11">
        <v>0.05</v>
      </c>
      <c r="I1182">
        <f t="array" ref="I1182:J1182">_xlfn.IFNA(VLOOKUP(D1182,ENERGY!$D$2:$F$2692,{2,3},FALSE),0)</f>
        <v>19730</v>
      </c>
      <c r="J1182">
        <v>65122</v>
      </c>
      <c r="K1182">
        <f t="array" ref="K1182:S1182">VLOOKUP(D1182,'HUMAN RESOURCES'!$D$2:$M$2692,{2,3,4,5,6,7,8,9,10},FALSE)</f>
        <v>2.1999999999999999E-2</v>
      </c>
      <c r="L1182">
        <v>4.0000000000000001E-3</v>
      </c>
      <c r="M1182">
        <v>84</v>
      </c>
      <c r="N1182">
        <v>80</v>
      </c>
      <c r="O1182">
        <v>0.27200000000000002</v>
      </c>
      <c r="P1182">
        <v>0.623</v>
      </c>
      <c r="Q1182">
        <v>0.104</v>
      </c>
      <c r="R1182">
        <v>7623600</v>
      </c>
      <c r="S1182">
        <v>0.91800000000000004</v>
      </c>
      <c r="T1182">
        <f t="shared" si="37"/>
        <v>8.1999999999999962E-2</v>
      </c>
      <c r="U1182">
        <f t="array" ref="U1182:V1182">VLOOKUP(D1182,TOURISM!$D$2:$F$2692,{2,3},FALSE)</f>
        <v>5824000000</v>
      </c>
      <c r="V1182">
        <v>4725000000</v>
      </c>
      <c r="W1182" s="12">
        <f t="array" ref="W1182:AB1182">VLOOKUP(D1182,BUSINESS!$D$2:$J$2692,{2,3,4,5,6,7},FALSE)</f>
        <v>0.311</v>
      </c>
      <c r="X1182" s="12">
        <v>20</v>
      </c>
      <c r="Y1182" s="12">
        <v>0</v>
      </c>
      <c r="Z1182" s="12">
        <v>235</v>
      </c>
      <c r="AA1182" s="11">
        <v>0.67500000000000004</v>
      </c>
      <c r="AB1182" s="11">
        <v>1.228</v>
      </c>
    </row>
    <row r="1183" spans="1:28" ht="15" x14ac:dyDescent="0.25">
      <c r="A1183" s="7" t="s">
        <v>169</v>
      </c>
      <c r="B1183" s="12" t="s">
        <v>93</v>
      </c>
      <c r="C1183" s="19">
        <v>2011</v>
      </c>
      <c r="D1183" s="9" t="str">
        <f t="shared" si="36"/>
        <v>Israel-Middle East2011</v>
      </c>
      <c r="E1183" s="10">
        <v>258000000000</v>
      </c>
      <c r="F1183" s="11">
        <v>7.5999999999999998E-2</v>
      </c>
      <c r="G1183" s="11">
        <v>2373</v>
      </c>
      <c r="H1183" s="11">
        <v>0.06</v>
      </c>
      <c r="I1183">
        <f t="array" ref="I1183:J1183">_xlfn.IFNA(VLOOKUP(D1183,ENERGY!$D$2:$F$2692,{2,3},FALSE),0)</f>
        <v>20380</v>
      </c>
      <c r="J1183">
        <v>65977</v>
      </c>
      <c r="K1183">
        <f t="array" ref="K1183:S1183">VLOOKUP(D1183,'HUMAN RESOURCES'!$D$2:$M$2692,{2,3,4,5,6,7,8,9,10},FALSE)</f>
        <v>2.1000000000000001E-2</v>
      </c>
      <c r="L1183">
        <v>3.0000000000000001E-3</v>
      </c>
      <c r="M1183">
        <v>84</v>
      </c>
      <c r="N1183">
        <v>80</v>
      </c>
      <c r="O1183">
        <v>0.27300000000000002</v>
      </c>
      <c r="P1183">
        <v>0.622</v>
      </c>
      <c r="Q1183">
        <v>0.105</v>
      </c>
      <c r="R1183">
        <v>7765800</v>
      </c>
      <c r="S1183">
        <v>0.91900000000000004</v>
      </c>
      <c r="T1183">
        <f t="shared" si="37"/>
        <v>8.0999999999999961E-2</v>
      </c>
      <c r="U1183">
        <f t="array" ref="U1183:V1183">VLOOKUP(D1183,TOURISM!$D$2:$F$2692,{2,3},FALSE)</f>
        <v>6029000000</v>
      </c>
      <c r="V1183">
        <v>4937000000</v>
      </c>
      <c r="W1183" s="12">
        <f t="array" ref="W1183:AB1183">VLOOKUP(D1183,BUSINESS!$D$2:$J$2692,{2,3,4,5,6,7},FALSE)</f>
        <v>0.30199999999999999</v>
      </c>
      <c r="X1183" s="12">
        <v>20</v>
      </c>
      <c r="Y1183" s="12">
        <v>0</v>
      </c>
      <c r="Z1183" s="12">
        <v>235</v>
      </c>
      <c r="AA1183" s="11">
        <v>0.68899999999999995</v>
      </c>
      <c r="AB1183" s="11">
        <v>1.22</v>
      </c>
    </row>
    <row r="1184" spans="1:28" ht="15" x14ac:dyDescent="0.25">
      <c r="A1184" s="7" t="s">
        <v>169</v>
      </c>
      <c r="B1184" s="12" t="s">
        <v>93</v>
      </c>
      <c r="C1184" s="19">
        <v>2012</v>
      </c>
      <c r="D1184" s="9" t="str">
        <f t="shared" si="36"/>
        <v>Israel-Middle East2012</v>
      </c>
      <c r="E1184" s="10">
        <v>258000000000</v>
      </c>
      <c r="F1184" s="11">
        <v>7.4999999999999997E-2</v>
      </c>
      <c r="G1184" s="11">
        <v>2289</v>
      </c>
      <c r="H1184" s="11">
        <v>5.6000000000000001E-2</v>
      </c>
      <c r="I1184">
        <f t="array" ref="I1184:J1184">_xlfn.IFNA(VLOOKUP(D1184,ENERGY!$D$2:$F$2692,{2,3},FALSE),0)</f>
        <v>0</v>
      </c>
      <c r="J1184">
        <v>0</v>
      </c>
      <c r="K1184">
        <f t="array" ref="K1184:S1184">VLOOKUP(D1184,'HUMAN RESOURCES'!$D$2:$M$2692,{2,3,4,5,6,7,8,9,10},FALSE)</f>
        <v>2.1999999999999999E-2</v>
      </c>
      <c r="L1184">
        <v>3.0000000000000001E-3</v>
      </c>
      <c r="M1184">
        <v>84</v>
      </c>
      <c r="N1184">
        <v>80</v>
      </c>
      <c r="O1184">
        <v>0.27500000000000002</v>
      </c>
      <c r="P1184">
        <v>0.61899999999999999</v>
      </c>
      <c r="Q1184">
        <v>0.105</v>
      </c>
      <c r="R1184">
        <v>7910500</v>
      </c>
      <c r="S1184">
        <v>0.91900000000000004</v>
      </c>
      <c r="T1184">
        <f t="shared" si="37"/>
        <v>8.0999999999999961E-2</v>
      </c>
      <c r="U1184">
        <f t="array" ref="U1184:V1184">VLOOKUP(D1184,TOURISM!$D$2:$F$2692,{2,3},FALSE)</f>
        <v>6225000000</v>
      </c>
      <c r="V1184">
        <v>4851000000</v>
      </c>
      <c r="W1184" s="12">
        <f t="array" ref="W1184:AB1184">VLOOKUP(D1184,BUSINESS!$D$2:$J$2692,{2,3,4,5,6,7},FALSE)</f>
        <v>0.28999999999999998</v>
      </c>
      <c r="X1184" s="12">
        <v>21</v>
      </c>
      <c r="Y1184" s="12">
        <v>33</v>
      </c>
      <c r="Z1184" s="12">
        <v>235</v>
      </c>
      <c r="AA1184" s="11">
        <v>0.70799999999999996</v>
      </c>
      <c r="AB1184" s="11">
        <v>1.2070000000000001</v>
      </c>
    </row>
    <row r="1185" spans="1:28" ht="15" x14ac:dyDescent="0.25">
      <c r="A1185" s="7" t="s">
        <v>170</v>
      </c>
      <c r="B1185" s="12" t="s">
        <v>75</v>
      </c>
      <c r="C1185" s="19">
        <v>2000</v>
      </c>
      <c r="D1185" s="9" t="str">
        <f t="shared" si="36"/>
        <v>Italy-Europe2000</v>
      </c>
      <c r="E1185" s="10">
        <v>1100000000000</v>
      </c>
      <c r="F1185" s="11">
        <v>7.9000000000000001E-2</v>
      </c>
      <c r="G1185" s="11">
        <v>1527</v>
      </c>
      <c r="H1185" s="11">
        <v>7.0000000000000007E-2</v>
      </c>
      <c r="I1185">
        <f t="array" ref="I1185:J1185">_xlfn.IFNA(VLOOKUP(D1185,ENERGY!$D$2:$F$2692,{2,3},FALSE),0)</f>
        <v>158616</v>
      </c>
      <c r="J1185">
        <v>0</v>
      </c>
      <c r="K1185">
        <f t="array" ref="K1185:S1185">VLOOKUP(D1185,'HUMAN RESOURCES'!$D$2:$M$2692,{2,3,4,5,6,7,8,9,10},FALSE)</f>
        <v>0.01</v>
      </c>
      <c r="L1185">
        <v>5.0000000000000001E-3</v>
      </c>
      <c r="M1185">
        <v>83</v>
      </c>
      <c r="N1185">
        <v>77</v>
      </c>
      <c r="O1185">
        <v>0.14299999999999999</v>
      </c>
      <c r="P1185">
        <v>0.67400000000000004</v>
      </c>
      <c r="Q1185">
        <v>0.183</v>
      </c>
      <c r="R1185">
        <v>56942108</v>
      </c>
      <c r="S1185">
        <v>0.67200000000000004</v>
      </c>
      <c r="T1185">
        <f t="shared" si="37"/>
        <v>0.32799999999999996</v>
      </c>
      <c r="U1185">
        <f t="array" ref="U1185:V1185">VLOOKUP(D1185,TOURISM!$D$2:$F$2692,{2,3},FALSE)</f>
        <v>28706000000</v>
      </c>
      <c r="V1185">
        <v>18169000000</v>
      </c>
      <c r="W1185" s="12">
        <f t="array" ref="W1185:AB1185">VLOOKUP(D1185,BUSINESS!$D$2:$J$2692,{2,3,4,5,6,7},FALSE)</f>
        <v>0</v>
      </c>
      <c r="X1185" s="12">
        <v>0</v>
      </c>
      <c r="Y1185" s="12">
        <v>0</v>
      </c>
      <c r="Z1185" s="12">
        <v>0</v>
      </c>
      <c r="AA1185" s="11">
        <v>0.23100000000000001</v>
      </c>
      <c r="AB1185" s="11">
        <v>0.74099999999999999</v>
      </c>
    </row>
    <row r="1186" spans="1:28" ht="15" x14ac:dyDescent="0.25">
      <c r="A1186" s="7" t="s">
        <v>170</v>
      </c>
      <c r="B1186" s="12" t="s">
        <v>75</v>
      </c>
      <c r="C1186" s="19">
        <v>2001</v>
      </c>
      <c r="D1186" s="9" t="str">
        <f t="shared" si="36"/>
        <v>Italy-Europe2001</v>
      </c>
      <c r="E1186" s="10">
        <v>1120000000000</v>
      </c>
      <c r="F1186" s="11">
        <v>8.1000000000000003E-2</v>
      </c>
      <c r="G1186" s="11">
        <v>1590</v>
      </c>
      <c r="H1186" s="11">
        <v>7.2999999999999995E-2</v>
      </c>
      <c r="I1186">
        <f t="array" ref="I1186:J1186">_xlfn.IFNA(VLOOKUP(D1186,ENERGY!$D$2:$F$2692,{2,3},FALSE),0)</f>
        <v>167416</v>
      </c>
      <c r="J1186">
        <v>0</v>
      </c>
      <c r="K1186">
        <f t="array" ref="K1186:S1186">VLOOKUP(D1186,'HUMAN RESOURCES'!$D$2:$M$2692,{2,3,4,5,6,7,8,9,10},FALSE)</f>
        <v>8.9999999999999993E-3</v>
      </c>
      <c r="L1186">
        <v>4.0000000000000001E-3</v>
      </c>
      <c r="M1186">
        <v>83</v>
      </c>
      <c r="N1186">
        <v>77</v>
      </c>
      <c r="O1186">
        <v>0.14299999999999999</v>
      </c>
      <c r="P1186">
        <v>0.67200000000000004</v>
      </c>
      <c r="Q1186">
        <v>0.186</v>
      </c>
      <c r="R1186">
        <v>56974100</v>
      </c>
      <c r="S1186">
        <v>0.67300000000000004</v>
      </c>
      <c r="T1186">
        <f t="shared" si="37"/>
        <v>0.32699999999999996</v>
      </c>
      <c r="U1186">
        <f t="array" ref="U1186:V1186">VLOOKUP(D1186,TOURISM!$D$2:$F$2692,{2,3},FALSE)</f>
        <v>26916000000</v>
      </c>
      <c r="V1186">
        <v>16997000000</v>
      </c>
      <c r="W1186" s="12">
        <f t="array" ref="W1186:AB1186">VLOOKUP(D1186,BUSINESS!$D$2:$J$2692,{2,3,4,5,6,7},FALSE)</f>
        <v>0</v>
      </c>
      <c r="X1186" s="12">
        <v>0</v>
      </c>
      <c r="Y1186" s="12">
        <v>0</v>
      </c>
      <c r="Z1186" s="12">
        <v>0</v>
      </c>
      <c r="AA1186" s="11">
        <v>0.27200000000000002</v>
      </c>
      <c r="AB1186" s="11">
        <v>0.89600000000000002</v>
      </c>
    </row>
    <row r="1187" spans="1:28" ht="15" x14ac:dyDescent="0.25">
      <c r="A1187" s="7" t="s">
        <v>170</v>
      </c>
      <c r="B1187" s="12" t="s">
        <v>75</v>
      </c>
      <c r="C1187" s="19">
        <v>2002</v>
      </c>
      <c r="D1187" s="9" t="str">
        <f t="shared" si="36"/>
        <v>Italy-Europe2002</v>
      </c>
      <c r="E1187" s="10">
        <v>1230000000000</v>
      </c>
      <c r="F1187" s="11">
        <v>8.2000000000000003E-2</v>
      </c>
      <c r="G1187" s="11">
        <v>1761</v>
      </c>
      <c r="H1187" s="11">
        <v>6.5000000000000002E-2</v>
      </c>
      <c r="I1187">
        <f t="array" ref="I1187:J1187">_xlfn.IFNA(VLOOKUP(D1187,ENERGY!$D$2:$F$2692,{2,3},FALSE),0)</f>
        <v>170239</v>
      </c>
      <c r="J1187">
        <v>406307</v>
      </c>
      <c r="K1187">
        <f t="array" ref="K1187:S1187">VLOOKUP(D1187,'HUMAN RESOURCES'!$D$2:$M$2692,{2,3,4,5,6,7,8,9,10},FALSE)</f>
        <v>8.9999999999999993E-3</v>
      </c>
      <c r="L1187">
        <v>4.0000000000000001E-3</v>
      </c>
      <c r="M1187">
        <v>83</v>
      </c>
      <c r="N1187">
        <v>77</v>
      </c>
      <c r="O1187">
        <v>0.14199999999999999</v>
      </c>
      <c r="P1187">
        <v>0.66900000000000004</v>
      </c>
      <c r="Q1187">
        <v>0.189</v>
      </c>
      <c r="R1187">
        <v>57059007</v>
      </c>
      <c r="S1187">
        <v>0.67400000000000004</v>
      </c>
      <c r="T1187">
        <f t="shared" si="37"/>
        <v>0.32599999999999996</v>
      </c>
      <c r="U1187">
        <f t="array" ref="U1187:V1187">VLOOKUP(D1187,TOURISM!$D$2:$F$2692,{2,3},FALSE)</f>
        <v>28192000000</v>
      </c>
      <c r="V1187">
        <v>19636000000</v>
      </c>
      <c r="W1187" s="12">
        <f t="array" ref="W1187:AB1187">VLOOKUP(D1187,BUSINESS!$D$2:$J$2692,{2,3,4,5,6,7},FALSE)</f>
        <v>0</v>
      </c>
      <c r="X1187" s="12">
        <v>0</v>
      </c>
      <c r="Y1187" s="12">
        <v>0</v>
      </c>
      <c r="Z1187" s="12">
        <v>0</v>
      </c>
      <c r="AA1187" s="11">
        <v>0.28000000000000003</v>
      </c>
      <c r="AB1187" s="11">
        <v>0.94299999999999995</v>
      </c>
    </row>
    <row r="1188" spans="1:28" ht="15" x14ac:dyDescent="0.25">
      <c r="A1188" s="7" t="s">
        <v>170</v>
      </c>
      <c r="B1188" s="12" t="s">
        <v>75</v>
      </c>
      <c r="C1188" s="19">
        <v>2003</v>
      </c>
      <c r="D1188" s="9" t="str">
        <f t="shared" si="36"/>
        <v>Italy-Europe2003</v>
      </c>
      <c r="E1188" s="10">
        <v>1510000000000</v>
      </c>
      <c r="F1188" s="11">
        <v>8.2000000000000003E-2</v>
      </c>
      <c r="G1188" s="11">
        <v>2157</v>
      </c>
      <c r="H1188" s="11">
        <v>5.8000000000000003E-2</v>
      </c>
      <c r="I1188">
        <f t="array" ref="I1188:J1188">_xlfn.IFNA(VLOOKUP(D1188,ENERGY!$D$2:$F$2692,{2,3},FALSE),0)</f>
        <v>164858</v>
      </c>
      <c r="J1188">
        <v>401592</v>
      </c>
      <c r="K1188">
        <f t="array" ref="K1188:S1188">VLOOKUP(D1188,'HUMAN RESOURCES'!$D$2:$M$2692,{2,3,4,5,6,7,8,9,10},FALSE)</f>
        <v>8.9999999999999993E-3</v>
      </c>
      <c r="L1188">
        <v>4.0000000000000001E-3</v>
      </c>
      <c r="M1188">
        <v>83</v>
      </c>
      <c r="N1188">
        <v>77</v>
      </c>
      <c r="O1188">
        <v>0.14199999999999999</v>
      </c>
      <c r="P1188">
        <v>0.66700000000000004</v>
      </c>
      <c r="Q1188">
        <v>0.192</v>
      </c>
      <c r="R1188">
        <v>57313203</v>
      </c>
      <c r="S1188">
        <v>0.67500000000000004</v>
      </c>
      <c r="T1188">
        <f t="shared" si="37"/>
        <v>0.32499999999999996</v>
      </c>
      <c r="U1188">
        <f t="array" ref="U1188:V1188">VLOOKUP(D1188,TOURISM!$D$2:$F$2692,{2,3},FALSE)</f>
        <v>32591000000</v>
      </c>
      <c r="V1188">
        <v>23731000000</v>
      </c>
      <c r="W1188" s="12">
        <f t="array" ref="W1188:AB1188">VLOOKUP(D1188,BUSINESS!$D$2:$J$2692,{2,3,4,5,6,7},FALSE)</f>
        <v>0</v>
      </c>
      <c r="X1188" s="12">
        <v>23</v>
      </c>
      <c r="Y1188" s="12">
        <v>0</v>
      </c>
      <c r="Z1188" s="12">
        <v>0</v>
      </c>
      <c r="AA1188" s="11">
        <v>0.28999999999999998</v>
      </c>
      <c r="AB1188" s="11">
        <v>0.98099999999999998</v>
      </c>
    </row>
    <row r="1189" spans="1:28" ht="15" x14ac:dyDescent="0.25">
      <c r="A1189" s="7" t="s">
        <v>170</v>
      </c>
      <c r="B1189" s="12" t="s">
        <v>75</v>
      </c>
      <c r="C1189" s="19">
        <v>2004</v>
      </c>
      <c r="D1189" s="9" t="str">
        <f t="shared" si="36"/>
        <v>Italy-Europe2004</v>
      </c>
      <c r="E1189" s="10">
        <v>1740000000000</v>
      </c>
      <c r="F1189" s="11">
        <v>8.5000000000000006E-2</v>
      </c>
      <c r="G1189" s="11">
        <v>2549</v>
      </c>
      <c r="H1189" s="11">
        <v>5.5E-2</v>
      </c>
      <c r="I1189">
        <f t="array" ref="I1189:J1189">_xlfn.IFNA(VLOOKUP(D1189,ENERGY!$D$2:$F$2692,{2,3},FALSE),0)</f>
        <v>176004</v>
      </c>
      <c r="J1189">
        <v>447187</v>
      </c>
      <c r="K1189">
        <f t="array" ref="K1189:S1189">VLOOKUP(D1189,'HUMAN RESOURCES'!$D$2:$M$2692,{2,3,4,5,6,7,8,9,10},FALSE)</f>
        <v>0.01</v>
      </c>
      <c r="L1189">
        <v>4.0000000000000001E-3</v>
      </c>
      <c r="M1189">
        <v>84</v>
      </c>
      <c r="N1189">
        <v>78</v>
      </c>
      <c r="O1189">
        <v>0.14099999999999999</v>
      </c>
      <c r="P1189">
        <v>0.66500000000000004</v>
      </c>
      <c r="Q1189">
        <v>0.19400000000000001</v>
      </c>
      <c r="R1189">
        <v>57685327</v>
      </c>
      <c r="S1189">
        <v>0.67600000000000005</v>
      </c>
      <c r="T1189">
        <f t="shared" si="37"/>
        <v>0.32399999999999995</v>
      </c>
      <c r="U1189">
        <f t="array" ref="U1189:V1189">VLOOKUP(D1189,TOURISM!$D$2:$F$2692,{2,3},FALSE)</f>
        <v>37870000000</v>
      </c>
      <c r="V1189">
        <v>24064000000</v>
      </c>
      <c r="W1189" s="12">
        <f t="array" ref="W1189:AB1189">VLOOKUP(D1189,BUSINESS!$D$2:$J$2692,{2,3,4,5,6,7},FALSE)</f>
        <v>0</v>
      </c>
      <c r="X1189" s="12">
        <v>13</v>
      </c>
      <c r="Y1189" s="12">
        <v>0</v>
      </c>
      <c r="Z1189" s="12">
        <v>0</v>
      </c>
      <c r="AA1189" s="11">
        <v>0.33200000000000002</v>
      </c>
      <c r="AB1189" s="11">
        <v>1.077</v>
      </c>
    </row>
    <row r="1190" spans="1:28" ht="15" x14ac:dyDescent="0.25">
      <c r="A1190" s="7" t="s">
        <v>170</v>
      </c>
      <c r="B1190" s="12" t="s">
        <v>75</v>
      </c>
      <c r="C1190" s="19">
        <v>2005</v>
      </c>
      <c r="D1190" s="9" t="str">
        <f t="shared" si="36"/>
        <v>Italy-Europe2005</v>
      </c>
      <c r="E1190" s="10">
        <v>1790000000000</v>
      </c>
      <c r="F1190" s="11">
        <v>8.6999999999999994E-2</v>
      </c>
      <c r="G1190" s="11">
        <v>2672</v>
      </c>
      <c r="H1190" s="11">
        <v>5.2999999999999999E-2</v>
      </c>
      <c r="I1190">
        <f t="array" ref="I1190:J1190">_xlfn.IFNA(VLOOKUP(D1190,ENERGY!$D$2:$F$2692,{2,3},FALSE),0)</f>
        <v>172142</v>
      </c>
      <c r="J1190">
        <v>450348</v>
      </c>
      <c r="K1190">
        <f t="array" ref="K1190:S1190">VLOOKUP(D1190,'HUMAN RESOURCES'!$D$2:$M$2692,{2,3,4,5,6,7,8,9,10},FALSE)</f>
        <v>0.01</v>
      </c>
      <c r="L1190">
        <v>4.0000000000000001E-3</v>
      </c>
      <c r="M1190">
        <v>84</v>
      </c>
      <c r="N1190">
        <v>78</v>
      </c>
      <c r="O1190">
        <v>0.14099999999999999</v>
      </c>
      <c r="P1190">
        <v>0.66300000000000003</v>
      </c>
      <c r="Q1190">
        <v>0.19600000000000001</v>
      </c>
      <c r="R1190">
        <v>57969484</v>
      </c>
      <c r="S1190">
        <v>0.67700000000000005</v>
      </c>
      <c r="T1190">
        <f t="shared" si="37"/>
        <v>0.32299999999999995</v>
      </c>
      <c r="U1190">
        <f t="array" ref="U1190:V1190">VLOOKUP(D1190,TOURISM!$D$2:$F$2692,{2,3},FALSE)</f>
        <v>38374000000</v>
      </c>
      <c r="V1190">
        <v>26774000000</v>
      </c>
      <c r="W1190" s="12">
        <f t="array" ref="W1190:AB1190">VLOOKUP(D1190,BUSINESS!$D$2:$J$2692,{2,3,4,5,6,7},FALSE)</f>
        <v>0.76800000000000002</v>
      </c>
      <c r="X1190" s="12">
        <v>13</v>
      </c>
      <c r="Y1190" s="12">
        <v>0</v>
      </c>
      <c r="Z1190" s="12">
        <v>340</v>
      </c>
      <c r="AA1190" s="11">
        <v>0.35</v>
      </c>
      <c r="AB1190" s="11">
        <v>1.2190000000000001</v>
      </c>
    </row>
    <row r="1191" spans="1:28" ht="15" x14ac:dyDescent="0.25">
      <c r="A1191" s="7" t="s">
        <v>170</v>
      </c>
      <c r="B1191" s="12" t="s">
        <v>75</v>
      </c>
      <c r="C1191" s="19">
        <v>2006</v>
      </c>
      <c r="D1191" s="9" t="str">
        <f t="shared" si="36"/>
        <v>Italy-Europe2006</v>
      </c>
      <c r="E1191" s="10">
        <v>1870000000000</v>
      </c>
      <c r="F1191" s="11">
        <v>8.7999999999999995E-2</v>
      </c>
      <c r="G1191" s="11">
        <v>2818</v>
      </c>
      <c r="H1191" s="11">
        <v>5.6000000000000001E-2</v>
      </c>
      <c r="I1191">
        <f t="array" ref="I1191:J1191">_xlfn.IFNA(VLOOKUP(D1191,ENERGY!$D$2:$F$2692,{2,3},FALSE),0)</f>
        <v>181990</v>
      </c>
      <c r="J1191">
        <v>472768</v>
      </c>
      <c r="K1191">
        <f t="array" ref="K1191:S1191">VLOOKUP(D1191,'HUMAN RESOURCES'!$D$2:$M$2692,{2,3,4,5,6,7,8,9,10},FALSE)</f>
        <v>0.01</v>
      </c>
      <c r="L1191">
        <v>4.0000000000000001E-3</v>
      </c>
      <c r="M1191">
        <v>84</v>
      </c>
      <c r="N1191">
        <v>79</v>
      </c>
      <c r="O1191">
        <v>0.14099999999999999</v>
      </c>
      <c r="P1191">
        <v>0.66100000000000003</v>
      </c>
      <c r="Q1191">
        <v>0.19800000000000001</v>
      </c>
      <c r="R1191">
        <v>58143979</v>
      </c>
      <c r="S1191">
        <v>0.67900000000000005</v>
      </c>
      <c r="T1191">
        <f t="shared" si="37"/>
        <v>0.32099999999999995</v>
      </c>
      <c r="U1191">
        <f t="array" ref="U1191:V1191">VLOOKUP(D1191,TOURISM!$D$2:$F$2692,{2,3},FALSE)</f>
        <v>41644000000</v>
      </c>
      <c r="V1191">
        <v>27437000000</v>
      </c>
      <c r="W1191" s="12">
        <f t="array" ref="W1191:AB1191">VLOOKUP(D1191,BUSINESS!$D$2:$J$2692,{2,3,4,5,6,7},FALSE)</f>
        <v>0.754</v>
      </c>
      <c r="X1191" s="12">
        <v>13</v>
      </c>
      <c r="Y1191" s="12">
        <v>0</v>
      </c>
      <c r="Z1191" s="12">
        <v>340</v>
      </c>
      <c r="AA1191" s="11">
        <v>0.38</v>
      </c>
      <c r="AB1191" s="11">
        <v>1.361</v>
      </c>
    </row>
    <row r="1192" spans="1:28" ht="15" x14ac:dyDescent="0.25">
      <c r="A1192" s="7" t="s">
        <v>170</v>
      </c>
      <c r="B1192" s="12" t="s">
        <v>75</v>
      </c>
      <c r="C1192" s="19">
        <v>2007</v>
      </c>
      <c r="D1192" s="9" t="str">
        <f t="shared" si="36"/>
        <v>Italy-Europe2007</v>
      </c>
      <c r="E1192" s="10">
        <v>2130000000000</v>
      </c>
      <c r="F1192" s="11">
        <v>8.5000000000000006E-2</v>
      </c>
      <c r="G1192" s="11">
        <v>3058</v>
      </c>
      <c r="H1192" s="11">
        <v>6.3E-2</v>
      </c>
      <c r="I1192">
        <f t="array" ref="I1192:J1192">_xlfn.IFNA(VLOOKUP(D1192,ENERGY!$D$2:$F$2692,{2,3},FALSE),0)</f>
        <v>179599</v>
      </c>
      <c r="J1192">
        <v>462676</v>
      </c>
      <c r="K1192">
        <f t="array" ref="K1192:S1192">VLOOKUP(D1192,'HUMAN RESOURCES'!$D$2:$M$2692,{2,3,4,5,6,7,8,9,10},FALSE)</f>
        <v>0.01</v>
      </c>
      <c r="L1192">
        <v>4.0000000000000001E-3</v>
      </c>
      <c r="M1192">
        <v>84</v>
      </c>
      <c r="N1192">
        <v>79</v>
      </c>
      <c r="O1192">
        <v>0.14099999999999999</v>
      </c>
      <c r="P1192">
        <v>0.66</v>
      </c>
      <c r="Q1192">
        <v>0.19900000000000001</v>
      </c>
      <c r="R1192">
        <v>58438310</v>
      </c>
      <c r="S1192">
        <v>0.68</v>
      </c>
      <c r="T1192">
        <f t="shared" si="37"/>
        <v>0.31999999999999995</v>
      </c>
      <c r="U1192">
        <f t="array" ref="U1192:V1192">VLOOKUP(D1192,TOURISM!$D$2:$F$2692,{2,3},FALSE)</f>
        <v>46144000000</v>
      </c>
      <c r="V1192">
        <v>32754000000</v>
      </c>
      <c r="W1192" s="12">
        <f t="array" ref="W1192:AB1192">VLOOKUP(D1192,BUSINESS!$D$2:$J$2692,{2,3,4,5,6,7},FALSE)</f>
        <v>0.754</v>
      </c>
      <c r="X1192" s="12">
        <v>13</v>
      </c>
      <c r="Y1192" s="12">
        <v>0</v>
      </c>
      <c r="Z1192" s="12">
        <v>340</v>
      </c>
      <c r="AA1192" s="11">
        <v>0.40799999999999997</v>
      </c>
      <c r="AB1192" s="11">
        <v>1.51</v>
      </c>
    </row>
    <row r="1193" spans="1:28" ht="15" x14ac:dyDescent="0.25">
      <c r="A1193" s="7" t="s">
        <v>170</v>
      </c>
      <c r="B1193" s="12" t="s">
        <v>75</v>
      </c>
      <c r="C1193" s="19">
        <v>2008</v>
      </c>
      <c r="D1193" s="9" t="str">
        <f t="shared" si="36"/>
        <v>Italy-Europe2008</v>
      </c>
      <c r="E1193" s="10">
        <v>2310000000000</v>
      </c>
      <c r="F1193" s="11">
        <v>8.8999999999999996E-2</v>
      </c>
      <c r="G1193" s="11">
        <v>3441</v>
      </c>
      <c r="H1193" s="11">
        <v>6.8000000000000005E-2</v>
      </c>
      <c r="I1193">
        <f t="array" ref="I1193:J1193">_xlfn.IFNA(VLOOKUP(D1193,ENERGY!$D$2:$F$2692,{2,3},FALSE),0)</f>
        <v>183873</v>
      </c>
      <c r="J1193">
        <v>473380</v>
      </c>
      <c r="K1193">
        <f t="array" ref="K1193:S1193">VLOOKUP(D1193,'HUMAN RESOURCES'!$D$2:$M$2692,{2,3,4,5,6,7,8,9,10},FALSE)</f>
        <v>0.01</v>
      </c>
      <c r="L1193">
        <v>4.0000000000000001E-3</v>
      </c>
      <c r="M1193">
        <v>85</v>
      </c>
      <c r="N1193">
        <v>79</v>
      </c>
      <c r="O1193">
        <v>0.14000000000000001</v>
      </c>
      <c r="P1193">
        <v>0.66</v>
      </c>
      <c r="Q1193">
        <v>0.2</v>
      </c>
      <c r="R1193">
        <v>58826731</v>
      </c>
      <c r="S1193">
        <v>0.68100000000000005</v>
      </c>
      <c r="T1193">
        <f t="shared" si="37"/>
        <v>0.31899999999999995</v>
      </c>
      <c r="U1193">
        <f t="array" ref="U1193:V1193">VLOOKUP(D1193,TOURISM!$D$2:$F$2692,{2,3},FALSE)</f>
        <v>48757000000</v>
      </c>
      <c r="V1193">
        <v>37807000000</v>
      </c>
      <c r="W1193" s="12">
        <f t="array" ref="W1193:AB1193">VLOOKUP(D1193,BUSINESS!$D$2:$J$2692,{2,3,4,5,6,7},FALSE)</f>
        <v>0.72499999999999998</v>
      </c>
      <c r="X1193" s="12">
        <v>10</v>
      </c>
      <c r="Y1193" s="12">
        <v>0</v>
      </c>
      <c r="Z1193" s="12">
        <v>314</v>
      </c>
      <c r="AA1193" s="11">
        <v>0.44500000000000001</v>
      </c>
      <c r="AB1193" s="11">
        <v>1.5089999999999999</v>
      </c>
    </row>
    <row r="1194" spans="1:28" ht="15" x14ac:dyDescent="0.25">
      <c r="A1194" s="7" t="s">
        <v>170</v>
      </c>
      <c r="B1194" s="12" t="s">
        <v>75</v>
      </c>
      <c r="C1194" s="19">
        <v>2009</v>
      </c>
      <c r="D1194" s="9" t="str">
        <f t="shared" si="36"/>
        <v>Italy-Europe2009</v>
      </c>
      <c r="E1194" s="10">
        <v>2110000000000</v>
      </c>
      <c r="F1194" s="11">
        <v>9.4E-2</v>
      </c>
      <c r="G1194" s="11">
        <v>3306</v>
      </c>
      <c r="H1194" s="11">
        <v>4.8000000000000001E-2</v>
      </c>
      <c r="I1194">
        <f t="array" ref="I1194:J1194">_xlfn.IFNA(VLOOKUP(D1194,ENERGY!$D$2:$F$2692,{2,3},FALSE),0)</f>
        <v>0</v>
      </c>
      <c r="J1194">
        <v>0</v>
      </c>
      <c r="K1194">
        <f t="array" ref="K1194:S1194">VLOOKUP(D1194,'HUMAN RESOURCES'!$D$2:$M$2692,{2,3,4,5,6,7,8,9,10},FALSE)</f>
        <v>0.01</v>
      </c>
      <c r="L1194">
        <v>4.0000000000000001E-3</v>
      </c>
      <c r="M1194">
        <v>85</v>
      </c>
      <c r="N1194">
        <v>79</v>
      </c>
      <c r="O1194">
        <v>0.14000000000000001</v>
      </c>
      <c r="P1194">
        <v>0.65800000000000003</v>
      </c>
      <c r="Q1194">
        <v>0.20100000000000001</v>
      </c>
      <c r="R1194">
        <v>59095365</v>
      </c>
      <c r="S1194">
        <v>0.68200000000000005</v>
      </c>
      <c r="T1194">
        <f t="shared" si="37"/>
        <v>0.31799999999999995</v>
      </c>
      <c r="U1194">
        <f t="array" ref="U1194:V1194">VLOOKUP(D1194,TOURISM!$D$2:$F$2692,{2,3},FALSE)</f>
        <v>41938000000</v>
      </c>
      <c r="V1194">
        <v>34399000000</v>
      </c>
      <c r="W1194" s="12">
        <f t="array" ref="W1194:AB1194">VLOOKUP(D1194,BUSINESS!$D$2:$J$2692,{2,3,4,5,6,7},FALSE)</f>
        <v>0.67700000000000005</v>
      </c>
      <c r="X1194" s="12">
        <v>10</v>
      </c>
      <c r="Y1194" s="12">
        <v>0</v>
      </c>
      <c r="Z1194" s="12">
        <v>314</v>
      </c>
      <c r="AA1194" s="11">
        <v>0.48799999999999999</v>
      </c>
      <c r="AB1194" s="11">
        <v>1.4950000000000001</v>
      </c>
    </row>
    <row r="1195" spans="1:28" ht="15" x14ac:dyDescent="0.25">
      <c r="A1195" s="7" t="s">
        <v>170</v>
      </c>
      <c r="B1195" s="12" t="s">
        <v>75</v>
      </c>
      <c r="C1195" s="19">
        <v>2010</v>
      </c>
      <c r="D1195" s="9" t="str">
        <f t="shared" si="36"/>
        <v>Italy-Europe2010</v>
      </c>
      <c r="E1195" s="10">
        <v>2060000000000</v>
      </c>
      <c r="F1195" s="11">
        <v>9.4E-2</v>
      </c>
      <c r="G1195" s="11">
        <v>3205</v>
      </c>
      <c r="H1195" s="11">
        <v>0.04</v>
      </c>
      <c r="I1195">
        <f t="array" ref="I1195:J1195">_xlfn.IFNA(VLOOKUP(D1195,ENERGY!$D$2:$F$2692,{2,3},FALSE),0)</f>
        <v>179423</v>
      </c>
      <c r="J1195">
        <v>468349</v>
      </c>
      <c r="K1195">
        <f t="array" ref="K1195:S1195">VLOOKUP(D1195,'HUMAN RESOURCES'!$D$2:$M$2692,{2,3,4,5,6,7,8,9,10},FALSE)</f>
        <v>8.9999999999999993E-3</v>
      </c>
      <c r="L1195">
        <v>3.0000000000000001E-3</v>
      </c>
      <c r="M1195">
        <v>85</v>
      </c>
      <c r="N1195">
        <v>80</v>
      </c>
      <c r="O1195">
        <v>0.14000000000000001</v>
      </c>
      <c r="P1195">
        <v>0.65700000000000003</v>
      </c>
      <c r="Q1195">
        <v>0.20300000000000001</v>
      </c>
      <c r="R1195">
        <v>59277417</v>
      </c>
      <c r="S1195">
        <v>0.68300000000000005</v>
      </c>
      <c r="T1195">
        <f t="shared" si="37"/>
        <v>0.31699999999999995</v>
      </c>
      <c r="U1195">
        <f t="array" ref="U1195:V1195">VLOOKUP(D1195,TOURISM!$D$2:$F$2692,{2,3},FALSE)</f>
        <v>40058000000</v>
      </c>
      <c r="V1195">
        <v>33053000000</v>
      </c>
      <c r="W1195" s="12">
        <f t="array" ref="W1195:AB1195">VLOOKUP(D1195,BUSINESS!$D$2:$J$2692,{2,3,4,5,6,7},FALSE)</f>
        <v>0.67700000000000005</v>
      </c>
      <c r="X1195" s="12">
        <v>6</v>
      </c>
      <c r="Y1195" s="12">
        <v>0</v>
      </c>
      <c r="Z1195" s="12">
        <v>285</v>
      </c>
      <c r="AA1195" s="11">
        <v>0.53700000000000003</v>
      </c>
      <c r="AB1195" s="11">
        <v>1.548</v>
      </c>
    </row>
    <row r="1196" spans="1:28" ht="15" x14ac:dyDescent="0.25">
      <c r="A1196" s="7" t="s">
        <v>170</v>
      </c>
      <c r="B1196" s="12" t="s">
        <v>75</v>
      </c>
      <c r="C1196" s="19">
        <v>2011</v>
      </c>
      <c r="D1196" s="9" t="str">
        <f t="shared" si="36"/>
        <v>Italy-Europe2011</v>
      </c>
      <c r="E1196" s="10">
        <v>2200000000000</v>
      </c>
      <c r="F1196" s="11">
        <v>9.1999999999999998E-2</v>
      </c>
      <c r="G1196" s="11">
        <v>3339</v>
      </c>
      <c r="H1196" s="11">
        <v>4.5999999999999999E-2</v>
      </c>
      <c r="I1196">
        <f t="array" ref="I1196:J1196">_xlfn.IFNA(VLOOKUP(D1196,ENERGY!$D$2:$F$2692,{2,3},FALSE),0)</f>
        <v>181830</v>
      </c>
      <c r="J1196">
        <v>469347</v>
      </c>
      <c r="K1196">
        <f t="array" ref="K1196:S1196">VLOOKUP(D1196,'HUMAN RESOURCES'!$D$2:$M$2692,{2,3,4,5,6,7,8,9,10},FALSE)</f>
        <v>8.9999999999999993E-3</v>
      </c>
      <c r="L1196">
        <v>3.0000000000000001E-3</v>
      </c>
      <c r="M1196">
        <v>85</v>
      </c>
      <c r="N1196">
        <v>80</v>
      </c>
      <c r="O1196">
        <v>0.14000000000000001</v>
      </c>
      <c r="P1196">
        <v>0.65400000000000003</v>
      </c>
      <c r="Q1196">
        <v>0.20499999999999999</v>
      </c>
      <c r="R1196">
        <v>59379449</v>
      </c>
      <c r="S1196">
        <v>0.68400000000000005</v>
      </c>
      <c r="T1196">
        <f t="shared" si="37"/>
        <v>0.31599999999999995</v>
      </c>
      <c r="U1196">
        <f t="array" ref="U1196:V1196">VLOOKUP(D1196,TOURISM!$D$2:$F$2692,{2,3},FALSE)</f>
        <v>45368000000</v>
      </c>
      <c r="V1196">
        <v>35724000000</v>
      </c>
      <c r="W1196" s="12">
        <f t="array" ref="W1196:AB1196">VLOOKUP(D1196,BUSINESS!$D$2:$J$2692,{2,3,4,5,6,7},FALSE)</f>
        <v>0.67700000000000005</v>
      </c>
      <c r="X1196" s="12">
        <v>6</v>
      </c>
      <c r="Y1196" s="12">
        <v>0</v>
      </c>
      <c r="Z1196" s="12">
        <v>285</v>
      </c>
      <c r="AA1196" s="11">
        <v>0.54400000000000004</v>
      </c>
      <c r="AB1196" s="11">
        <v>1.581</v>
      </c>
    </row>
    <row r="1197" spans="1:28" ht="15" x14ac:dyDescent="0.25">
      <c r="A1197" s="7" t="s">
        <v>170</v>
      </c>
      <c r="B1197" s="12" t="s">
        <v>75</v>
      </c>
      <c r="C1197" s="19">
        <v>2012</v>
      </c>
      <c r="D1197" s="9" t="str">
        <f t="shared" si="36"/>
        <v>Italy-Europe2012</v>
      </c>
      <c r="E1197" s="10">
        <v>2010000000000</v>
      </c>
      <c r="F1197" s="11">
        <v>9.1999999999999998E-2</v>
      </c>
      <c r="G1197" s="11">
        <v>3032</v>
      </c>
      <c r="H1197" s="11">
        <v>5.1999999999999998E-2</v>
      </c>
      <c r="I1197">
        <f t="array" ref="I1197:J1197">_xlfn.IFNA(VLOOKUP(D1197,ENERGY!$D$2:$F$2692,{2,3},FALSE),0)</f>
        <v>0</v>
      </c>
      <c r="J1197">
        <v>0</v>
      </c>
      <c r="K1197">
        <f t="array" ref="K1197:S1197">VLOOKUP(D1197,'HUMAN RESOURCES'!$D$2:$M$2692,{2,3,4,5,6,7,8,9,10},FALSE)</f>
        <v>8.9999999999999993E-3</v>
      </c>
      <c r="L1197">
        <v>3.0000000000000001E-3</v>
      </c>
      <c r="M1197">
        <v>86</v>
      </c>
      <c r="N1197">
        <v>80</v>
      </c>
      <c r="O1197">
        <v>0.14000000000000001</v>
      </c>
      <c r="P1197">
        <v>0.65100000000000002</v>
      </c>
      <c r="Q1197">
        <v>0.20799999999999999</v>
      </c>
      <c r="R1197">
        <v>59539717</v>
      </c>
      <c r="S1197">
        <v>0.68600000000000005</v>
      </c>
      <c r="T1197">
        <f t="shared" si="37"/>
        <v>0.31399999999999995</v>
      </c>
      <c r="U1197">
        <f t="array" ref="U1197:V1197">VLOOKUP(D1197,TOURISM!$D$2:$F$2692,{2,3},FALSE)</f>
        <v>43036000000</v>
      </c>
      <c r="V1197">
        <v>32798000000</v>
      </c>
      <c r="W1197" s="12">
        <f t="array" ref="W1197:AB1197">VLOOKUP(D1197,BUSINESS!$D$2:$J$2692,{2,3,4,5,6,7},FALSE)</f>
        <v>0.67700000000000005</v>
      </c>
      <c r="X1197" s="12">
        <v>6</v>
      </c>
      <c r="Y1197" s="12">
        <v>67</v>
      </c>
      <c r="Z1197" s="12">
        <v>269</v>
      </c>
      <c r="AA1197" s="11">
        <v>0.55800000000000005</v>
      </c>
      <c r="AB1197" s="11">
        <v>1.597</v>
      </c>
    </row>
    <row r="1198" spans="1:28" ht="15" x14ac:dyDescent="0.25">
      <c r="A1198" s="7" t="s">
        <v>171</v>
      </c>
      <c r="B1198" s="12" t="s">
        <v>84</v>
      </c>
      <c r="C1198" s="19">
        <v>2000</v>
      </c>
      <c r="D1198" s="9" t="str">
        <f t="shared" si="36"/>
        <v>Jamaica-The Americas2000</v>
      </c>
      <c r="E1198" s="10">
        <v>9008629729</v>
      </c>
      <c r="F1198" s="11">
        <v>5.5E-2</v>
      </c>
      <c r="G1198" s="11">
        <v>189</v>
      </c>
      <c r="H1198" s="11">
        <v>0.23300000000000001</v>
      </c>
      <c r="I1198">
        <f t="array" ref="I1198:J1198">_xlfn.IFNA(VLOOKUP(D1198,ENERGY!$D$2:$F$2692,{2,3},FALSE),0)</f>
        <v>0</v>
      </c>
      <c r="J1198">
        <v>0</v>
      </c>
      <c r="K1198">
        <f t="array" ref="K1198:S1198">VLOOKUP(D1198,'HUMAN RESOURCES'!$D$2:$M$2692,{2,3,4,5,6,7,8,9,10},FALSE)</f>
        <v>2.1000000000000001E-2</v>
      </c>
      <c r="L1198">
        <v>0.02</v>
      </c>
      <c r="M1198">
        <v>73</v>
      </c>
      <c r="N1198">
        <v>68</v>
      </c>
      <c r="O1198">
        <v>0.32700000000000001</v>
      </c>
      <c r="P1198">
        <v>0.59899999999999998</v>
      </c>
      <c r="Q1198">
        <v>7.4999999999999997E-2</v>
      </c>
      <c r="R1198">
        <v>2589389</v>
      </c>
      <c r="S1198">
        <v>0.51800000000000002</v>
      </c>
      <c r="T1198">
        <f t="shared" si="37"/>
        <v>0.48199999999999998</v>
      </c>
      <c r="U1198">
        <f t="array" ref="U1198:V1198">VLOOKUP(D1198,TOURISM!$D$2:$F$2692,{2,3},FALSE)</f>
        <v>1577000000</v>
      </c>
      <c r="V1198">
        <v>238000000</v>
      </c>
      <c r="W1198" s="12">
        <f t="array" ref="W1198:AB1198">VLOOKUP(D1198,BUSINESS!$D$2:$J$2692,{2,3,4,5,6,7},FALSE)</f>
        <v>0</v>
      </c>
      <c r="X1198" s="12">
        <v>0</v>
      </c>
      <c r="Y1198" s="12">
        <v>0</v>
      </c>
      <c r="Z1198" s="12">
        <v>0</v>
      </c>
      <c r="AA1198" s="11">
        <v>3.1E-2</v>
      </c>
      <c r="AB1198" s="11">
        <v>0.14199999999999999</v>
      </c>
    </row>
    <row r="1199" spans="1:28" ht="15" x14ac:dyDescent="0.25">
      <c r="A1199" s="7" t="s">
        <v>171</v>
      </c>
      <c r="B1199" s="12" t="s">
        <v>84</v>
      </c>
      <c r="C1199" s="19">
        <v>2001</v>
      </c>
      <c r="D1199" s="9" t="str">
        <f t="shared" si="36"/>
        <v>Jamaica-The Americas2001</v>
      </c>
      <c r="E1199" s="10">
        <v>9104515930</v>
      </c>
      <c r="F1199" s="11">
        <v>5.0999999999999997E-2</v>
      </c>
      <c r="G1199" s="11">
        <v>178</v>
      </c>
      <c r="H1199" s="11">
        <v>0.20599999999999999</v>
      </c>
      <c r="I1199">
        <f t="array" ref="I1199:J1199">_xlfn.IFNA(VLOOKUP(D1199,ENERGY!$D$2:$F$2692,{2,3},FALSE),0)</f>
        <v>3066</v>
      </c>
      <c r="J1199">
        <v>0</v>
      </c>
      <c r="K1199">
        <f t="array" ref="K1199:S1199">VLOOKUP(D1199,'HUMAN RESOURCES'!$D$2:$M$2692,{2,3,4,5,6,7,8,9,10},FALSE)</f>
        <v>1.9E-2</v>
      </c>
      <c r="L1199">
        <v>0.02</v>
      </c>
      <c r="M1199">
        <v>74</v>
      </c>
      <c r="N1199">
        <v>68</v>
      </c>
      <c r="O1199">
        <v>0.32400000000000001</v>
      </c>
      <c r="P1199">
        <v>0.60099999999999998</v>
      </c>
      <c r="Q1199">
        <v>7.4999999999999997E-2</v>
      </c>
      <c r="R1199">
        <v>2605556</v>
      </c>
      <c r="S1199">
        <v>0.52100000000000002</v>
      </c>
      <c r="T1199">
        <f t="shared" si="37"/>
        <v>0.47899999999999998</v>
      </c>
      <c r="U1199">
        <f t="array" ref="U1199:V1199">VLOOKUP(D1199,TOURISM!$D$2:$F$2692,{2,3},FALSE)</f>
        <v>1494000000</v>
      </c>
      <c r="V1199">
        <v>227000000</v>
      </c>
      <c r="W1199" s="12">
        <f t="array" ref="W1199:AB1199">VLOOKUP(D1199,BUSINESS!$D$2:$J$2692,{2,3,4,5,6,7},FALSE)</f>
        <v>0</v>
      </c>
      <c r="X1199" s="12">
        <v>0</v>
      </c>
      <c r="Y1199" s="12">
        <v>0</v>
      </c>
      <c r="Z1199" s="12">
        <v>0</v>
      </c>
      <c r="AA1199" s="11">
        <v>3.9E-2</v>
      </c>
      <c r="AB1199" s="11">
        <v>0.22900000000000001</v>
      </c>
    </row>
    <row r="1200" spans="1:28" ht="15" x14ac:dyDescent="0.25">
      <c r="A1200" s="7" t="s">
        <v>171</v>
      </c>
      <c r="B1200" s="12" t="s">
        <v>84</v>
      </c>
      <c r="C1200" s="19">
        <v>2002</v>
      </c>
      <c r="D1200" s="9" t="str">
        <f t="shared" si="36"/>
        <v>Jamaica-The Americas2002</v>
      </c>
      <c r="E1200" s="10">
        <v>9718989517</v>
      </c>
      <c r="F1200" s="11">
        <v>4.9000000000000002E-2</v>
      </c>
      <c r="G1200" s="11">
        <v>180</v>
      </c>
      <c r="H1200" s="11">
        <v>0.185</v>
      </c>
      <c r="I1200">
        <f t="array" ref="I1200:J1200">_xlfn.IFNA(VLOOKUP(D1200,ENERGY!$D$2:$F$2692,{2,3},FALSE),0)</f>
        <v>2830</v>
      </c>
      <c r="J1200">
        <v>7158</v>
      </c>
      <c r="K1200">
        <f t="array" ref="K1200:S1200">VLOOKUP(D1200,'HUMAN RESOURCES'!$D$2:$M$2692,{2,3,4,5,6,7,8,9,10},FALSE)</f>
        <v>1.7999999999999999E-2</v>
      </c>
      <c r="L1200">
        <v>1.9E-2</v>
      </c>
      <c r="M1200">
        <v>74</v>
      </c>
      <c r="N1200">
        <v>68</v>
      </c>
      <c r="O1200">
        <v>0.32100000000000001</v>
      </c>
      <c r="P1200">
        <v>0.60399999999999998</v>
      </c>
      <c r="Q1200">
        <v>7.5999999999999998E-2</v>
      </c>
      <c r="R1200">
        <v>2615253</v>
      </c>
      <c r="S1200">
        <v>0.52300000000000002</v>
      </c>
      <c r="T1200">
        <f t="shared" si="37"/>
        <v>0.47699999999999998</v>
      </c>
      <c r="U1200">
        <f t="array" ref="U1200:V1200">VLOOKUP(D1200,TOURISM!$D$2:$F$2692,{2,3},FALSE)</f>
        <v>1482000000</v>
      </c>
      <c r="V1200">
        <v>274000000</v>
      </c>
      <c r="W1200" s="12">
        <f t="array" ref="W1200:AB1200">VLOOKUP(D1200,BUSINESS!$D$2:$J$2692,{2,3,4,5,6,7},FALSE)</f>
        <v>0</v>
      </c>
      <c r="X1200" s="12">
        <v>0</v>
      </c>
      <c r="Y1200" s="12">
        <v>0</v>
      </c>
      <c r="Z1200" s="12">
        <v>0</v>
      </c>
      <c r="AA1200" s="11">
        <v>6.0999999999999999E-2</v>
      </c>
      <c r="AB1200" s="11">
        <v>0.47399999999999998</v>
      </c>
    </row>
    <row r="1201" spans="1:28" ht="15" x14ac:dyDescent="0.25">
      <c r="A1201" s="7" t="s">
        <v>171</v>
      </c>
      <c r="B1201" s="12" t="s">
        <v>84</v>
      </c>
      <c r="C1201" s="19">
        <v>2003</v>
      </c>
      <c r="D1201" s="9" t="str">
        <f t="shared" si="36"/>
        <v>Jamaica-The Americas2003</v>
      </c>
      <c r="E1201" s="10">
        <v>9430236065</v>
      </c>
      <c r="F1201" s="11">
        <v>4.5999999999999999E-2</v>
      </c>
      <c r="G1201" s="11">
        <v>162</v>
      </c>
      <c r="H1201" s="11">
        <v>0.189</v>
      </c>
      <c r="I1201">
        <f t="array" ref="I1201:J1201">_xlfn.IFNA(VLOOKUP(D1201,ENERGY!$D$2:$F$2692,{2,3},FALSE),0)</f>
        <v>3022</v>
      </c>
      <c r="J1201">
        <v>8592</v>
      </c>
      <c r="K1201">
        <f t="array" ref="K1201:S1201">VLOOKUP(D1201,'HUMAN RESOURCES'!$D$2:$M$2692,{2,3,4,5,6,7,8,9,10},FALSE)</f>
        <v>1.7000000000000001E-2</v>
      </c>
      <c r="L1201">
        <v>1.9E-2</v>
      </c>
      <c r="M1201">
        <v>74</v>
      </c>
      <c r="N1201">
        <v>68</v>
      </c>
      <c r="O1201">
        <v>0.318</v>
      </c>
      <c r="P1201">
        <v>0.60599999999999998</v>
      </c>
      <c r="Q1201">
        <v>7.5999999999999998E-2</v>
      </c>
      <c r="R1201">
        <v>2624695</v>
      </c>
      <c r="S1201">
        <v>0.52400000000000002</v>
      </c>
      <c r="T1201">
        <f t="shared" si="37"/>
        <v>0.47599999999999998</v>
      </c>
      <c r="U1201">
        <f t="array" ref="U1201:V1201">VLOOKUP(D1201,TOURISM!$D$2:$F$2692,{2,3},FALSE)</f>
        <v>1621000000</v>
      </c>
      <c r="V1201">
        <v>269000000</v>
      </c>
      <c r="W1201" s="12">
        <f t="array" ref="W1201:AB1201">VLOOKUP(D1201,BUSINESS!$D$2:$J$2692,{2,3,4,5,6,7},FALSE)</f>
        <v>0</v>
      </c>
      <c r="X1201" s="12">
        <v>31</v>
      </c>
      <c r="Y1201" s="12">
        <v>0</v>
      </c>
      <c r="Z1201" s="12">
        <v>0</v>
      </c>
      <c r="AA1201" s="11">
        <v>7.8E-2</v>
      </c>
      <c r="AB1201" s="11">
        <v>0.59599999999999997</v>
      </c>
    </row>
    <row r="1202" spans="1:28" ht="15" x14ac:dyDescent="0.25">
      <c r="A1202" s="7" t="s">
        <v>171</v>
      </c>
      <c r="B1202" s="12" t="s">
        <v>84</v>
      </c>
      <c r="C1202" s="19">
        <v>2004</v>
      </c>
      <c r="D1202" s="9" t="str">
        <f t="shared" si="36"/>
        <v>Jamaica-The Americas2004</v>
      </c>
      <c r="E1202" s="10">
        <v>10173234921</v>
      </c>
      <c r="F1202" s="11">
        <v>4.8000000000000001E-2</v>
      </c>
      <c r="G1202" s="11">
        <v>183</v>
      </c>
      <c r="H1202" s="11">
        <v>0.18099999999999999</v>
      </c>
      <c r="I1202">
        <f t="array" ref="I1202:J1202">_xlfn.IFNA(VLOOKUP(D1202,ENERGY!$D$2:$F$2692,{2,3},FALSE),0)</f>
        <v>4078</v>
      </c>
      <c r="J1202">
        <v>11947</v>
      </c>
      <c r="K1202">
        <f t="array" ref="K1202:S1202">VLOOKUP(D1202,'HUMAN RESOURCES'!$D$2:$M$2692,{2,3,4,5,6,7,8,9,10},FALSE)</f>
        <v>1.7000000000000001E-2</v>
      </c>
      <c r="L1202">
        <v>1.7999999999999999E-2</v>
      </c>
      <c r="M1202">
        <v>74</v>
      </c>
      <c r="N1202">
        <v>68</v>
      </c>
      <c r="O1202">
        <v>0.315</v>
      </c>
      <c r="P1202">
        <v>0.60899999999999999</v>
      </c>
      <c r="Q1202">
        <v>7.5999999999999998E-2</v>
      </c>
      <c r="R1202">
        <v>2634145</v>
      </c>
      <c r="S1202">
        <v>0.52600000000000002</v>
      </c>
      <c r="T1202">
        <f t="shared" si="37"/>
        <v>0.47399999999999998</v>
      </c>
      <c r="U1202">
        <f t="array" ref="U1202:V1202">VLOOKUP(D1202,TOURISM!$D$2:$F$2692,{2,3},FALSE)</f>
        <v>1733000000</v>
      </c>
      <c r="V1202">
        <v>318000000</v>
      </c>
      <c r="W1202" s="12">
        <f t="array" ref="W1202:AB1202">VLOOKUP(D1202,BUSINESS!$D$2:$J$2692,{2,3,4,5,6,7},FALSE)</f>
        <v>0</v>
      </c>
      <c r="X1202" s="12">
        <v>31</v>
      </c>
      <c r="Y1202" s="12">
        <v>0</v>
      </c>
      <c r="Z1202" s="12">
        <v>0</v>
      </c>
      <c r="AA1202" s="11">
        <v>0.1</v>
      </c>
      <c r="AB1202" s="11">
        <v>0.68899999999999995</v>
      </c>
    </row>
    <row r="1203" spans="1:28" ht="15" x14ac:dyDescent="0.25">
      <c r="A1203" s="7" t="s">
        <v>171</v>
      </c>
      <c r="B1203" s="12" t="s">
        <v>84</v>
      </c>
      <c r="C1203" s="19">
        <v>2005</v>
      </c>
      <c r="D1203" s="9" t="str">
        <f t="shared" si="36"/>
        <v>Jamaica-The Americas2005</v>
      </c>
      <c r="E1203" s="10">
        <v>11075778481</v>
      </c>
      <c r="F1203" s="11">
        <v>4.1000000000000002E-2</v>
      </c>
      <c r="G1203" s="11">
        <v>170</v>
      </c>
      <c r="H1203" s="11">
        <v>0.17399999999999999</v>
      </c>
      <c r="I1203">
        <f t="array" ref="I1203:J1203">_xlfn.IFNA(VLOOKUP(D1203,ENERGY!$D$2:$F$2692,{2,3},FALSE),0)</f>
        <v>3841</v>
      </c>
      <c r="J1203">
        <v>10627</v>
      </c>
      <c r="K1203">
        <f t="array" ref="K1203:S1203">VLOOKUP(D1203,'HUMAN RESOURCES'!$D$2:$M$2692,{2,3,4,5,6,7,8,9,10},FALSE)</f>
        <v>1.7999999999999999E-2</v>
      </c>
      <c r="L1203">
        <v>1.7999999999999999E-2</v>
      </c>
      <c r="M1203">
        <v>74</v>
      </c>
      <c r="N1203">
        <v>69</v>
      </c>
      <c r="O1203">
        <v>0.311</v>
      </c>
      <c r="P1203">
        <v>0.61199999999999999</v>
      </c>
      <c r="Q1203">
        <v>7.6999999999999999E-2</v>
      </c>
      <c r="R1203">
        <v>2643601</v>
      </c>
      <c r="S1203">
        <v>0.52800000000000002</v>
      </c>
      <c r="T1203">
        <f t="shared" si="37"/>
        <v>0.47199999999999998</v>
      </c>
      <c r="U1203">
        <f t="array" ref="U1203:V1203">VLOOKUP(D1203,TOURISM!$D$2:$F$2692,{2,3},FALSE)</f>
        <v>1783000000</v>
      </c>
      <c r="V1203">
        <v>290000000</v>
      </c>
      <c r="W1203" s="12">
        <f t="array" ref="W1203:AB1203">VLOOKUP(D1203,BUSINESS!$D$2:$J$2692,{2,3,4,5,6,7},FALSE)</f>
        <v>0.499</v>
      </c>
      <c r="X1203" s="12">
        <v>8</v>
      </c>
      <c r="Y1203" s="12">
        <v>0</v>
      </c>
      <c r="Z1203" s="12">
        <v>414</v>
      </c>
      <c r="AA1203" s="11">
        <v>0.128</v>
      </c>
      <c r="AB1203" s="11">
        <v>0.73899999999999999</v>
      </c>
    </row>
    <row r="1204" spans="1:28" ht="15" x14ac:dyDescent="0.25">
      <c r="A1204" s="7" t="s">
        <v>171</v>
      </c>
      <c r="B1204" s="12" t="s">
        <v>84</v>
      </c>
      <c r="C1204" s="19">
        <v>2006</v>
      </c>
      <c r="D1204" s="9" t="str">
        <f t="shared" si="36"/>
        <v>Jamaica-The Americas2006</v>
      </c>
      <c r="E1204" s="10">
        <v>11903020644</v>
      </c>
      <c r="F1204" s="11">
        <v>4.2000000000000003E-2</v>
      </c>
      <c r="G1204" s="11">
        <v>187</v>
      </c>
      <c r="H1204" s="11">
        <v>0.17599999999999999</v>
      </c>
      <c r="I1204">
        <f t="array" ref="I1204:J1204">_xlfn.IFNA(VLOOKUP(D1204,ENERGY!$D$2:$F$2692,{2,3},FALSE),0)</f>
        <v>3769</v>
      </c>
      <c r="J1204">
        <v>10715</v>
      </c>
      <c r="K1204">
        <f t="array" ref="K1204:S1204">VLOOKUP(D1204,'HUMAN RESOURCES'!$D$2:$M$2692,{2,3,4,5,6,7,8,9,10},FALSE)</f>
        <v>1.6E-2</v>
      </c>
      <c r="L1204">
        <v>1.7999999999999999E-2</v>
      </c>
      <c r="M1204">
        <v>75</v>
      </c>
      <c r="N1204">
        <v>69</v>
      </c>
      <c r="O1204">
        <v>0.308</v>
      </c>
      <c r="P1204">
        <v>0.61499999999999999</v>
      </c>
      <c r="Q1204">
        <v>7.6999999999999999E-2</v>
      </c>
      <c r="R1204">
        <v>2653042</v>
      </c>
      <c r="S1204">
        <v>0.53</v>
      </c>
      <c r="T1204">
        <f t="shared" si="37"/>
        <v>0.47</v>
      </c>
      <c r="U1204">
        <f t="array" ref="U1204:V1204">VLOOKUP(D1204,TOURISM!$D$2:$F$2692,{2,3},FALSE)</f>
        <v>2094000000</v>
      </c>
      <c r="V1204">
        <v>315000000</v>
      </c>
      <c r="W1204" s="12">
        <f t="array" ref="W1204:AB1204">VLOOKUP(D1204,BUSINESS!$D$2:$J$2692,{2,3,4,5,6,7},FALSE)</f>
        <v>0.499</v>
      </c>
      <c r="X1204" s="12">
        <v>8</v>
      </c>
      <c r="Y1204" s="12">
        <v>0</v>
      </c>
      <c r="Z1204" s="12">
        <v>414</v>
      </c>
      <c r="AA1204" s="11">
        <v>0.16400000000000001</v>
      </c>
      <c r="AB1204" s="11">
        <v>0.84399999999999997</v>
      </c>
    </row>
    <row r="1205" spans="1:28" ht="15" x14ac:dyDescent="0.25">
      <c r="A1205" s="7" t="s">
        <v>171</v>
      </c>
      <c r="B1205" s="12" t="s">
        <v>84</v>
      </c>
      <c r="C1205" s="19">
        <v>2007</v>
      </c>
      <c r="D1205" s="9" t="str">
        <f t="shared" si="36"/>
        <v>Jamaica-The Americas2007</v>
      </c>
      <c r="E1205" s="10">
        <v>12820055025</v>
      </c>
      <c r="F1205" s="11">
        <v>4.9000000000000002E-2</v>
      </c>
      <c r="G1205" s="11">
        <v>230</v>
      </c>
      <c r="H1205" s="11">
        <v>0.17199999999999999</v>
      </c>
      <c r="I1205">
        <f t="array" ref="I1205:J1205">_xlfn.IFNA(VLOOKUP(D1205,ENERGY!$D$2:$F$2692,{2,3},FALSE),0)</f>
        <v>4200</v>
      </c>
      <c r="J1205">
        <v>13480</v>
      </c>
      <c r="K1205">
        <f t="array" ref="K1205:S1205">VLOOKUP(D1205,'HUMAN RESOURCES'!$D$2:$M$2692,{2,3,4,5,6,7,8,9,10},FALSE)</f>
        <v>1.6E-2</v>
      </c>
      <c r="L1205">
        <v>1.7000000000000001E-2</v>
      </c>
      <c r="M1205">
        <v>75</v>
      </c>
      <c r="N1205">
        <v>69</v>
      </c>
      <c r="O1205">
        <v>0.30399999999999999</v>
      </c>
      <c r="P1205">
        <v>0.61799999999999999</v>
      </c>
      <c r="Q1205">
        <v>7.6999999999999999E-2</v>
      </c>
      <c r="R1205">
        <v>2662481</v>
      </c>
      <c r="S1205">
        <v>0.53200000000000003</v>
      </c>
      <c r="T1205">
        <f t="shared" si="37"/>
        <v>0.46799999999999997</v>
      </c>
      <c r="U1205">
        <f t="array" ref="U1205:V1205">VLOOKUP(D1205,TOURISM!$D$2:$F$2692,{2,3},FALSE)</f>
        <v>2142000000</v>
      </c>
      <c r="V1205">
        <v>340000000</v>
      </c>
      <c r="W1205" s="12">
        <f t="array" ref="W1205:AB1205">VLOOKUP(D1205,BUSINESS!$D$2:$J$2692,{2,3,4,5,6,7},FALSE)</f>
        <v>0.499</v>
      </c>
      <c r="X1205" s="12">
        <v>8</v>
      </c>
      <c r="Y1205" s="12">
        <v>0</v>
      </c>
      <c r="Z1205" s="12">
        <v>414</v>
      </c>
      <c r="AA1205" s="11">
        <v>0.21099999999999999</v>
      </c>
      <c r="AB1205" s="11">
        <v>0.99099999999999999</v>
      </c>
    </row>
    <row r="1206" spans="1:28" ht="15" x14ac:dyDescent="0.25">
      <c r="A1206" s="7" t="s">
        <v>171</v>
      </c>
      <c r="B1206" s="12" t="s">
        <v>84</v>
      </c>
      <c r="C1206" s="19">
        <v>2008</v>
      </c>
      <c r="D1206" s="9" t="str">
        <f t="shared" si="36"/>
        <v>Jamaica-The Americas2008</v>
      </c>
      <c r="E1206" s="10">
        <v>13676837630</v>
      </c>
      <c r="F1206" s="11">
        <v>5.3999999999999999E-2</v>
      </c>
      <c r="G1206" s="11">
        <v>272</v>
      </c>
      <c r="H1206" s="11">
        <v>0.16800000000000001</v>
      </c>
      <c r="I1206">
        <f t="array" ref="I1206:J1206">_xlfn.IFNA(VLOOKUP(D1206,ENERGY!$D$2:$F$2692,{2,3},FALSE),0)</f>
        <v>3717</v>
      </c>
      <c r="J1206">
        <v>10645</v>
      </c>
      <c r="K1206">
        <f t="array" ref="K1206:S1206">VLOOKUP(D1206,'HUMAN RESOURCES'!$D$2:$M$2692,{2,3,4,5,6,7,8,9,10},FALSE)</f>
        <v>1.6E-2</v>
      </c>
      <c r="L1206">
        <v>1.7000000000000001E-2</v>
      </c>
      <c r="M1206">
        <v>75</v>
      </c>
      <c r="N1206">
        <v>70</v>
      </c>
      <c r="O1206">
        <v>0.3</v>
      </c>
      <c r="P1206">
        <v>0.622</v>
      </c>
      <c r="Q1206">
        <v>7.8E-2</v>
      </c>
      <c r="R1206">
        <v>2671934</v>
      </c>
      <c r="S1206">
        <v>0.53400000000000003</v>
      </c>
      <c r="T1206">
        <f t="shared" si="37"/>
        <v>0.46599999999999997</v>
      </c>
      <c r="U1206">
        <f t="array" ref="U1206:V1206">VLOOKUP(D1206,TOURISM!$D$2:$F$2692,{2,3},FALSE)</f>
        <v>2222000000</v>
      </c>
      <c r="V1206">
        <v>312000000</v>
      </c>
      <c r="W1206" s="12">
        <f t="array" ref="W1206:AB1206">VLOOKUP(D1206,BUSINESS!$D$2:$J$2692,{2,3,4,5,6,7},FALSE)</f>
        <v>0.499</v>
      </c>
      <c r="X1206" s="12">
        <v>8</v>
      </c>
      <c r="Y1206" s="12">
        <v>0</v>
      </c>
      <c r="Z1206" s="12">
        <v>414</v>
      </c>
      <c r="AA1206" s="11">
        <v>0.23599999999999999</v>
      </c>
      <c r="AB1206" s="11">
        <v>1.002</v>
      </c>
    </row>
    <row r="1207" spans="1:28" ht="15" x14ac:dyDescent="0.25">
      <c r="A1207" s="7" t="s">
        <v>171</v>
      </c>
      <c r="B1207" s="12" t="s">
        <v>84</v>
      </c>
      <c r="C1207" s="19">
        <v>2009</v>
      </c>
      <c r="D1207" s="9" t="str">
        <f t="shared" si="36"/>
        <v>Jamaica-The Americas2009</v>
      </c>
      <c r="E1207" s="10">
        <v>12125023181</v>
      </c>
      <c r="F1207" s="11">
        <v>5.1999999999999998E-2</v>
      </c>
      <c r="G1207" s="11">
        <v>229</v>
      </c>
      <c r="H1207" s="11">
        <v>0.16400000000000001</v>
      </c>
      <c r="I1207">
        <f t="array" ref="I1207:J1207">_xlfn.IFNA(VLOOKUP(D1207,ENERGY!$D$2:$F$2692,{2,3},FALSE),0)</f>
        <v>0</v>
      </c>
      <c r="J1207">
        <v>0</v>
      </c>
      <c r="K1207">
        <f t="array" ref="K1207:S1207">VLOOKUP(D1207,'HUMAN RESOURCES'!$D$2:$M$2692,{2,3,4,5,6,7,8,9,10},FALSE)</f>
        <v>1.6E-2</v>
      </c>
      <c r="L1207">
        <v>1.6E-2</v>
      </c>
      <c r="M1207">
        <v>75</v>
      </c>
      <c r="N1207">
        <v>70</v>
      </c>
      <c r="O1207">
        <v>0.29599999999999999</v>
      </c>
      <c r="P1207">
        <v>0.626</v>
      </c>
      <c r="Q1207">
        <v>7.8E-2</v>
      </c>
      <c r="R1207">
        <v>2681386</v>
      </c>
      <c r="S1207">
        <v>0.53600000000000003</v>
      </c>
      <c r="T1207">
        <f t="shared" si="37"/>
        <v>0.46399999999999997</v>
      </c>
      <c r="U1207">
        <f t="array" ref="U1207:V1207">VLOOKUP(D1207,TOURISM!$D$2:$F$2692,{2,3},FALSE)</f>
        <v>2070000000</v>
      </c>
      <c r="V1207">
        <v>259000000</v>
      </c>
      <c r="W1207" s="12">
        <f t="array" ref="W1207:AB1207">VLOOKUP(D1207,BUSINESS!$D$2:$J$2692,{2,3,4,5,6,7},FALSE)</f>
        <v>0.499</v>
      </c>
      <c r="X1207" s="12">
        <v>8</v>
      </c>
      <c r="Y1207" s="12">
        <v>0</v>
      </c>
      <c r="Z1207" s="12">
        <v>414</v>
      </c>
      <c r="AA1207" s="11">
        <v>0.24299999999999999</v>
      </c>
      <c r="AB1207" s="11">
        <v>1.083</v>
      </c>
    </row>
    <row r="1208" spans="1:28" ht="15" x14ac:dyDescent="0.25">
      <c r="A1208" s="7" t="s">
        <v>171</v>
      </c>
      <c r="B1208" s="12" t="s">
        <v>84</v>
      </c>
      <c r="C1208" s="19">
        <v>2010</v>
      </c>
      <c r="D1208" s="9" t="str">
        <f t="shared" si="36"/>
        <v>Jamaica-The Americas2010</v>
      </c>
      <c r="E1208" s="10">
        <v>13230844040</v>
      </c>
      <c r="F1208" s="11">
        <v>5.2999999999999999E-2</v>
      </c>
      <c r="G1208" s="11">
        <v>255</v>
      </c>
      <c r="H1208" s="11">
        <v>0.20499999999999999</v>
      </c>
      <c r="I1208">
        <f t="array" ref="I1208:J1208">_xlfn.IFNA(VLOOKUP(D1208,ENERGY!$D$2:$F$2692,{2,3},FALSE),0)</f>
        <v>3728</v>
      </c>
      <c r="J1208">
        <v>10722</v>
      </c>
      <c r="K1208">
        <f t="array" ref="K1208:S1208">VLOOKUP(D1208,'HUMAN RESOURCES'!$D$2:$M$2692,{2,3,4,5,6,7,8,9,10},FALSE)</f>
        <v>1.4999999999999999E-2</v>
      </c>
      <c r="L1208">
        <v>1.6E-2</v>
      </c>
      <c r="M1208">
        <v>76</v>
      </c>
      <c r="N1208">
        <v>70</v>
      </c>
      <c r="O1208">
        <v>0.28999999999999998</v>
      </c>
      <c r="P1208">
        <v>0.63100000000000001</v>
      </c>
      <c r="Q1208">
        <v>7.8E-2</v>
      </c>
      <c r="R1208">
        <v>2690824</v>
      </c>
      <c r="S1208">
        <v>0.53700000000000003</v>
      </c>
      <c r="T1208">
        <f t="shared" si="37"/>
        <v>0.46299999999999997</v>
      </c>
      <c r="U1208">
        <f t="array" ref="U1208:V1208">VLOOKUP(D1208,TOURISM!$D$2:$F$2692,{2,3},FALSE)</f>
        <v>2095000000</v>
      </c>
      <c r="V1208">
        <v>235000000</v>
      </c>
      <c r="W1208" s="12">
        <f t="array" ref="W1208:AB1208">VLOOKUP(D1208,BUSINESS!$D$2:$J$2692,{2,3,4,5,6,7},FALSE)</f>
        <v>0.48699999999999999</v>
      </c>
      <c r="X1208" s="12">
        <v>8</v>
      </c>
      <c r="Y1208" s="12">
        <v>0</v>
      </c>
      <c r="Z1208" s="12">
        <v>414</v>
      </c>
      <c r="AA1208" s="11">
        <v>0.27700000000000002</v>
      </c>
      <c r="AB1208" s="11">
        <v>1.161</v>
      </c>
    </row>
    <row r="1209" spans="1:28" ht="15" x14ac:dyDescent="0.25">
      <c r="A1209" s="7" t="s">
        <v>171</v>
      </c>
      <c r="B1209" s="12" t="s">
        <v>84</v>
      </c>
      <c r="C1209" s="19">
        <v>2011</v>
      </c>
      <c r="D1209" s="9" t="str">
        <f t="shared" si="36"/>
        <v>Jamaica-The Americas2011</v>
      </c>
      <c r="E1209" s="10">
        <v>14433926129</v>
      </c>
      <c r="F1209" s="11">
        <v>5.1999999999999998E-2</v>
      </c>
      <c r="G1209" s="11">
        <v>273</v>
      </c>
      <c r="H1209" s="11">
        <v>0.19500000000000001</v>
      </c>
      <c r="I1209">
        <f t="array" ref="I1209:J1209">_xlfn.IFNA(VLOOKUP(D1209,ENERGY!$D$2:$F$2692,{2,3},FALSE),0)</f>
        <v>4176</v>
      </c>
      <c r="J1209">
        <v>12020</v>
      </c>
      <c r="K1209">
        <f t="array" ref="K1209:S1209">VLOOKUP(D1209,'HUMAN RESOURCES'!$D$2:$M$2692,{2,3,4,5,6,7,8,9,10},FALSE)</f>
        <v>1.4999999999999999E-2</v>
      </c>
      <c r="L1209">
        <v>1.4999999999999999E-2</v>
      </c>
      <c r="M1209">
        <v>76</v>
      </c>
      <c r="N1209">
        <v>71</v>
      </c>
      <c r="O1209">
        <v>0.28399999999999997</v>
      </c>
      <c r="P1209">
        <v>0.63700000000000001</v>
      </c>
      <c r="Q1209">
        <v>7.9000000000000001E-2</v>
      </c>
      <c r="R1209">
        <v>2699838</v>
      </c>
      <c r="S1209">
        <v>0.53900000000000003</v>
      </c>
      <c r="T1209">
        <f t="shared" si="37"/>
        <v>0.46099999999999997</v>
      </c>
      <c r="U1209">
        <f t="array" ref="U1209:V1209">VLOOKUP(D1209,TOURISM!$D$2:$F$2692,{2,3},FALSE)</f>
        <v>2055000000</v>
      </c>
      <c r="V1209">
        <v>213000000</v>
      </c>
      <c r="W1209" s="12">
        <f t="array" ref="W1209:AB1209">VLOOKUP(D1209,BUSINESS!$D$2:$J$2692,{2,3,4,5,6,7},FALSE)</f>
        <v>0.443</v>
      </c>
      <c r="X1209" s="12">
        <v>7</v>
      </c>
      <c r="Y1209" s="12">
        <v>0</v>
      </c>
      <c r="Z1209" s="12">
        <v>414</v>
      </c>
      <c r="AA1209" s="11">
        <v>0.374</v>
      </c>
      <c r="AB1209" s="11">
        <v>1.069</v>
      </c>
    </row>
    <row r="1210" spans="1:28" ht="15" x14ac:dyDescent="0.25">
      <c r="A1210" s="7" t="s">
        <v>171</v>
      </c>
      <c r="B1210" s="12" t="s">
        <v>84</v>
      </c>
      <c r="C1210" s="19">
        <v>2012</v>
      </c>
      <c r="D1210" s="9" t="str">
        <f t="shared" si="36"/>
        <v>Jamaica-The Americas2012</v>
      </c>
      <c r="E1210" s="10">
        <v>14794802081</v>
      </c>
      <c r="F1210" s="11">
        <v>5.8999999999999997E-2</v>
      </c>
      <c r="G1210" s="11">
        <v>318</v>
      </c>
      <c r="H1210" s="11">
        <v>0.17599999999999999</v>
      </c>
      <c r="I1210">
        <f t="array" ref="I1210:J1210">_xlfn.IFNA(VLOOKUP(D1210,ENERGY!$D$2:$F$2692,{2,3},FALSE),0)</f>
        <v>0</v>
      </c>
      <c r="J1210">
        <v>0</v>
      </c>
      <c r="K1210">
        <f t="array" ref="K1210:S1210">VLOOKUP(D1210,'HUMAN RESOURCES'!$D$2:$M$2692,{2,3,4,5,6,7,8,9,10},FALSE)</f>
        <v>1.4999999999999999E-2</v>
      </c>
      <c r="L1210">
        <v>1.4999999999999999E-2</v>
      </c>
      <c r="M1210">
        <v>76</v>
      </c>
      <c r="N1210">
        <v>71</v>
      </c>
      <c r="O1210">
        <v>0.27800000000000002</v>
      </c>
      <c r="P1210">
        <v>0.64300000000000002</v>
      </c>
      <c r="Q1210">
        <v>7.9000000000000001E-2</v>
      </c>
      <c r="R1210">
        <v>2707805</v>
      </c>
      <c r="S1210">
        <v>0.54100000000000004</v>
      </c>
      <c r="T1210">
        <f t="shared" si="37"/>
        <v>0.45899999999999996</v>
      </c>
      <c r="U1210">
        <f t="array" ref="U1210:V1210">VLOOKUP(D1210,TOURISM!$D$2:$F$2692,{2,3},FALSE)</f>
        <v>2070000000</v>
      </c>
      <c r="V1210">
        <v>165000000</v>
      </c>
      <c r="W1210" s="12">
        <f t="array" ref="W1210:AB1210">VLOOKUP(D1210,BUSINESS!$D$2:$J$2692,{2,3,4,5,6,7},FALSE)</f>
        <v>0.443</v>
      </c>
      <c r="X1210" s="12">
        <v>7</v>
      </c>
      <c r="Y1210" s="12">
        <v>91</v>
      </c>
      <c r="Z1210" s="12">
        <v>368</v>
      </c>
      <c r="AA1210" s="11">
        <v>0.33800000000000002</v>
      </c>
      <c r="AB1210" s="11">
        <v>0.98</v>
      </c>
    </row>
    <row r="1211" spans="1:28" ht="15" x14ac:dyDescent="0.25">
      <c r="A1211" s="7" t="s">
        <v>172</v>
      </c>
      <c r="B1211" s="12" t="s">
        <v>61</v>
      </c>
      <c r="C1211" s="19">
        <v>2000</v>
      </c>
      <c r="D1211" s="9" t="str">
        <f t="shared" si="36"/>
        <v>Japan-Asia2000</v>
      </c>
      <c r="E1211" s="10">
        <v>4730000000000</v>
      </c>
      <c r="F1211" s="11">
        <v>7.5999999999999998E-2</v>
      </c>
      <c r="G1211" s="11">
        <v>2834</v>
      </c>
      <c r="H1211" s="11">
        <v>2.1000000000000001E-2</v>
      </c>
      <c r="I1211">
        <f t="array" ref="I1211:J1211">_xlfn.IFNA(VLOOKUP(D1211,ENERGY!$D$2:$F$2692,{2,3},FALSE),0)</f>
        <v>451501</v>
      </c>
      <c r="J1211">
        <v>0</v>
      </c>
      <c r="K1211">
        <f t="array" ref="K1211:S1211">VLOOKUP(D1211,'HUMAN RESOURCES'!$D$2:$M$2692,{2,3,4,5,6,7,8,9,10},FALSE)</f>
        <v>8.9999999999999993E-3</v>
      </c>
      <c r="L1211">
        <v>3.0000000000000001E-3</v>
      </c>
      <c r="M1211">
        <v>85</v>
      </c>
      <c r="N1211">
        <v>78</v>
      </c>
      <c r="O1211">
        <v>0.14599999999999999</v>
      </c>
      <c r="P1211">
        <v>0.68200000000000005</v>
      </c>
      <c r="Q1211">
        <v>0.17199999999999999</v>
      </c>
      <c r="R1211">
        <v>126870000</v>
      </c>
      <c r="S1211">
        <v>0.78600000000000003</v>
      </c>
      <c r="T1211">
        <f t="shared" si="37"/>
        <v>0.21399999999999997</v>
      </c>
      <c r="U1211">
        <f t="array" ref="U1211:V1211">VLOOKUP(D1211,TOURISM!$D$2:$F$2692,{2,3},FALSE)</f>
        <v>5970000000</v>
      </c>
      <c r="V1211">
        <v>42643000000</v>
      </c>
      <c r="W1211" s="12">
        <f t="array" ref="W1211:AB1211">VLOOKUP(D1211,BUSINESS!$D$2:$J$2692,{2,3,4,5,6,7},FALSE)</f>
        <v>0</v>
      </c>
      <c r="X1211" s="12">
        <v>0</v>
      </c>
      <c r="Y1211" s="12">
        <v>0</v>
      </c>
      <c r="Z1211" s="12">
        <v>0</v>
      </c>
      <c r="AA1211" s="11">
        <v>0.3</v>
      </c>
      <c r="AB1211" s="11">
        <v>0.53100000000000003</v>
      </c>
    </row>
    <row r="1212" spans="1:28" ht="15" x14ac:dyDescent="0.25">
      <c r="A1212" s="7" t="s">
        <v>172</v>
      </c>
      <c r="B1212" s="12" t="s">
        <v>61</v>
      </c>
      <c r="C1212" s="19">
        <v>2001</v>
      </c>
      <c r="D1212" s="9" t="str">
        <f t="shared" si="36"/>
        <v>Japan-Asia2001</v>
      </c>
      <c r="E1212" s="10">
        <v>4160000000000</v>
      </c>
      <c r="F1212" s="11">
        <v>7.8E-2</v>
      </c>
      <c r="G1212" s="11">
        <v>2554</v>
      </c>
      <c r="H1212" s="11">
        <v>0.02</v>
      </c>
      <c r="I1212">
        <f t="array" ref="I1212:J1212">_xlfn.IFNA(VLOOKUP(D1212,ENERGY!$D$2:$F$2692,{2,3},FALSE),0)</f>
        <v>461468</v>
      </c>
      <c r="J1212">
        <v>0</v>
      </c>
      <c r="K1212">
        <f t="array" ref="K1212:S1212">VLOOKUP(D1212,'HUMAN RESOURCES'!$D$2:$M$2692,{2,3,4,5,6,7,8,9,10},FALSE)</f>
        <v>8.9999999999999993E-3</v>
      </c>
      <c r="L1212">
        <v>3.0000000000000001E-3</v>
      </c>
      <c r="M1212">
        <v>85</v>
      </c>
      <c r="N1212">
        <v>78</v>
      </c>
      <c r="O1212">
        <v>0.14399999999999999</v>
      </c>
      <c r="P1212">
        <v>0.67900000000000005</v>
      </c>
      <c r="Q1212">
        <v>0.17699999999999999</v>
      </c>
      <c r="R1212">
        <v>127149000</v>
      </c>
      <c r="S1212">
        <v>0.8</v>
      </c>
      <c r="T1212">
        <f t="shared" si="37"/>
        <v>0.19999999999999996</v>
      </c>
      <c r="U1212">
        <f t="array" ref="U1212:V1212">VLOOKUP(D1212,TOURISM!$D$2:$F$2692,{2,3},FALSE)</f>
        <v>5750000000</v>
      </c>
      <c r="V1212">
        <v>35526000000</v>
      </c>
      <c r="W1212" s="12">
        <f t="array" ref="W1212:AB1212">VLOOKUP(D1212,BUSINESS!$D$2:$J$2692,{2,3,4,5,6,7},FALSE)</f>
        <v>0</v>
      </c>
      <c r="X1212" s="12">
        <v>0</v>
      </c>
      <c r="Y1212" s="12">
        <v>0</v>
      </c>
      <c r="Z1212" s="12">
        <v>0</v>
      </c>
      <c r="AA1212" s="11">
        <v>0.38500000000000001</v>
      </c>
      <c r="AB1212" s="11">
        <v>0.59399999999999997</v>
      </c>
    </row>
    <row r="1213" spans="1:28" ht="15" x14ac:dyDescent="0.25">
      <c r="A1213" s="7" t="s">
        <v>172</v>
      </c>
      <c r="B1213" s="12" t="s">
        <v>61</v>
      </c>
      <c r="C1213" s="19">
        <v>2002</v>
      </c>
      <c r="D1213" s="9" t="str">
        <f t="shared" si="36"/>
        <v>Japan-Asia2002</v>
      </c>
      <c r="E1213" s="10">
        <v>3980000000000</v>
      </c>
      <c r="F1213" s="11">
        <v>7.9000000000000001E-2</v>
      </c>
      <c r="G1213" s="11">
        <v>2455</v>
      </c>
      <c r="H1213" s="11">
        <v>1.9E-2</v>
      </c>
      <c r="I1213">
        <f t="array" ref="I1213:J1213">_xlfn.IFNA(VLOOKUP(D1213,ENERGY!$D$2:$F$2692,{2,3},FALSE),0)</f>
        <v>499092</v>
      </c>
      <c r="J1213">
        <v>1170715</v>
      </c>
      <c r="K1213">
        <f t="array" ref="K1213:S1213">VLOOKUP(D1213,'HUMAN RESOURCES'!$D$2:$M$2692,{2,3,4,5,6,7,8,9,10},FALSE)</f>
        <v>8.9999999999999993E-3</v>
      </c>
      <c r="L1213">
        <v>3.0000000000000001E-3</v>
      </c>
      <c r="M1213">
        <v>85</v>
      </c>
      <c r="N1213">
        <v>78</v>
      </c>
      <c r="O1213">
        <v>0.14199999999999999</v>
      </c>
      <c r="P1213">
        <v>0.67500000000000004</v>
      </c>
      <c r="Q1213">
        <v>0.182</v>
      </c>
      <c r="R1213">
        <v>127445000</v>
      </c>
      <c r="S1213">
        <v>0.81599999999999995</v>
      </c>
      <c r="T1213">
        <f t="shared" si="37"/>
        <v>0.18400000000000005</v>
      </c>
      <c r="U1213">
        <f t="array" ref="U1213:V1213">VLOOKUP(D1213,TOURISM!$D$2:$F$2692,{2,3},FALSE)</f>
        <v>6069000000</v>
      </c>
      <c r="V1213">
        <v>34977000000</v>
      </c>
      <c r="W1213" s="12">
        <f t="array" ref="W1213:AB1213">VLOOKUP(D1213,BUSINESS!$D$2:$J$2692,{2,3,4,5,6,7},FALSE)</f>
        <v>0</v>
      </c>
      <c r="X1213" s="12">
        <v>0</v>
      </c>
      <c r="Y1213" s="12">
        <v>0</v>
      </c>
      <c r="Z1213" s="12">
        <v>0</v>
      </c>
      <c r="AA1213" s="11">
        <v>0.46600000000000003</v>
      </c>
      <c r="AB1213" s="11">
        <v>0.64300000000000002</v>
      </c>
    </row>
    <row r="1214" spans="1:28" ht="15" x14ac:dyDescent="0.25">
      <c r="A1214" s="7" t="s">
        <v>172</v>
      </c>
      <c r="B1214" s="12" t="s">
        <v>61</v>
      </c>
      <c r="C1214" s="19">
        <v>2003</v>
      </c>
      <c r="D1214" s="9" t="str">
        <f t="shared" si="36"/>
        <v>Japan-Asia2003</v>
      </c>
      <c r="E1214" s="10">
        <v>4300000000000</v>
      </c>
      <c r="F1214" s="11">
        <v>0.08</v>
      </c>
      <c r="G1214" s="11">
        <v>2693</v>
      </c>
      <c r="H1214" s="11">
        <v>1.7999999999999999E-2</v>
      </c>
      <c r="I1214">
        <f t="array" ref="I1214:J1214">_xlfn.IFNA(VLOOKUP(D1214,ENERGY!$D$2:$F$2692,{2,3},FALSE),0)</f>
        <v>472174</v>
      </c>
      <c r="J1214">
        <v>1100650</v>
      </c>
      <c r="K1214">
        <f t="array" ref="K1214:S1214">VLOOKUP(D1214,'HUMAN RESOURCES'!$D$2:$M$2692,{2,3,4,5,6,7,8,9,10},FALSE)</f>
        <v>8.9999999999999993E-3</v>
      </c>
      <c r="L1214">
        <v>3.0000000000000001E-3</v>
      </c>
      <c r="M1214">
        <v>85</v>
      </c>
      <c r="N1214">
        <v>78</v>
      </c>
      <c r="O1214">
        <v>0.14099999999999999</v>
      </c>
      <c r="P1214">
        <v>0.67200000000000004</v>
      </c>
      <c r="Q1214">
        <v>0.188</v>
      </c>
      <c r="R1214">
        <v>127718000</v>
      </c>
      <c r="S1214">
        <v>0.83199999999999996</v>
      </c>
      <c r="T1214">
        <f t="shared" si="37"/>
        <v>0.16800000000000004</v>
      </c>
      <c r="U1214">
        <f t="array" ref="U1214:V1214">VLOOKUP(D1214,TOURISM!$D$2:$F$2692,{2,3},FALSE)</f>
        <v>11475000000</v>
      </c>
      <c r="V1214">
        <v>36505000000</v>
      </c>
      <c r="W1214" s="12">
        <f t="array" ref="W1214:AB1214">VLOOKUP(D1214,BUSINESS!$D$2:$J$2692,{2,3,4,5,6,7},FALSE)</f>
        <v>0</v>
      </c>
      <c r="X1214" s="12">
        <v>31</v>
      </c>
      <c r="Y1214" s="12">
        <v>0</v>
      </c>
      <c r="Z1214" s="12">
        <v>0</v>
      </c>
      <c r="AA1214" s="11">
        <v>0.48399999999999999</v>
      </c>
      <c r="AB1214" s="11">
        <v>0.68500000000000005</v>
      </c>
    </row>
    <row r="1215" spans="1:28" ht="15" x14ac:dyDescent="0.25">
      <c r="A1215" s="7" t="s">
        <v>172</v>
      </c>
      <c r="B1215" s="12" t="s">
        <v>61</v>
      </c>
      <c r="C1215" s="19">
        <v>2004</v>
      </c>
      <c r="D1215" s="9" t="str">
        <f t="shared" si="36"/>
        <v>Japan-Asia2004</v>
      </c>
      <c r="E1215" s="10">
        <v>4660000000000</v>
      </c>
      <c r="F1215" s="11">
        <v>0.08</v>
      </c>
      <c r="G1215" s="11">
        <v>2914</v>
      </c>
      <c r="H1215" s="11">
        <v>1.7999999999999999E-2</v>
      </c>
      <c r="I1215">
        <f t="array" ref="I1215:J1215">_xlfn.IFNA(VLOOKUP(D1215,ENERGY!$D$2:$F$2692,{2,3},FALSE),0)</f>
        <v>495352</v>
      </c>
      <c r="J1215">
        <v>1206916</v>
      </c>
      <c r="K1215">
        <f t="array" ref="K1215:S1215">VLOOKUP(D1215,'HUMAN RESOURCES'!$D$2:$M$2692,{2,3,4,5,6,7,8,9,10},FALSE)</f>
        <v>8.9999999999999993E-3</v>
      </c>
      <c r="L1215">
        <v>3.0000000000000001E-3</v>
      </c>
      <c r="M1215">
        <v>86</v>
      </c>
      <c r="N1215">
        <v>79</v>
      </c>
      <c r="O1215">
        <v>0.13900000000000001</v>
      </c>
      <c r="P1215">
        <v>0.66800000000000004</v>
      </c>
      <c r="Q1215">
        <v>0.193</v>
      </c>
      <c r="R1215">
        <v>127761000</v>
      </c>
      <c r="S1215">
        <v>0.84599999999999997</v>
      </c>
      <c r="T1215">
        <f t="shared" si="37"/>
        <v>0.15400000000000003</v>
      </c>
      <c r="U1215">
        <f t="array" ref="U1215:V1215">VLOOKUP(D1215,TOURISM!$D$2:$F$2692,{2,3},FALSE)</f>
        <v>14343000000</v>
      </c>
      <c r="V1215">
        <v>48175000000</v>
      </c>
      <c r="W1215" s="12">
        <f t="array" ref="W1215:AB1215">VLOOKUP(D1215,BUSINESS!$D$2:$J$2692,{2,3,4,5,6,7},FALSE)</f>
        <v>0</v>
      </c>
      <c r="X1215" s="12">
        <v>31</v>
      </c>
      <c r="Y1215" s="12">
        <v>0</v>
      </c>
      <c r="Z1215" s="12">
        <v>0</v>
      </c>
      <c r="AA1215" s="11">
        <v>0.624</v>
      </c>
      <c r="AB1215" s="11">
        <v>0.72199999999999998</v>
      </c>
    </row>
    <row r="1216" spans="1:28" ht="15" x14ac:dyDescent="0.25">
      <c r="A1216" s="7" t="s">
        <v>172</v>
      </c>
      <c r="B1216" s="12" t="s">
        <v>61</v>
      </c>
      <c r="C1216" s="19">
        <v>2005</v>
      </c>
      <c r="D1216" s="9" t="str">
        <f t="shared" si="36"/>
        <v>Japan-Asia2005</v>
      </c>
      <c r="E1216" s="10">
        <v>4570000000000</v>
      </c>
      <c r="F1216" s="11">
        <v>8.2000000000000003E-2</v>
      </c>
      <c r="G1216" s="11">
        <v>2928</v>
      </c>
      <c r="H1216" s="11">
        <v>1.7000000000000001E-2</v>
      </c>
      <c r="I1216">
        <f t="array" ref="I1216:J1216">_xlfn.IFNA(VLOOKUP(D1216,ENERGY!$D$2:$F$2692,{2,3},FALSE),0)</f>
        <v>510791</v>
      </c>
      <c r="J1216">
        <v>1202266</v>
      </c>
      <c r="K1216">
        <f t="array" ref="K1216:S1216">VLOOKUP(D1216,'HUMAN RESOURCES'!$D$2:$M$2692,{2,3,4,5,6,7,8,9,10},FALSE)</f>
        <v>8.0000000000000002E-3</v>
      </c>
      <c r="L1216">
        <v>3.0000000000000001E-3</v>
      </c>
      <c r="M1216">
        <v>85</v>
      </c>
      <c r="N1216">
        <v>79</v>
      </c>
      <c r="O1216">
        <v>0.13800000000000001</v>
      </c>
      <c r="P1216">
        <v>0.66300000000000003</v>
      </c>
      <c r="Q1216">
        <v>0.19800000000000001</v>
      </c>
      <c r="R1216">
        <v>127773000</v>
      </c>
      <c r="S1216">
        <v>0.86</v>
      </c>
      <c r="T1216">
        <f t="shared" si="37"/>
        <v>0.14000000000000001</v>
      </c>
      <c r="U1216">
        <f t="array" ref="U1216:V1216">VLOOKUP(D1216,TOURISM!$D$2:$F$2692,{2,3},FALSE)</f>
        <v>15555000000</v>
      </c>
      <c r="V1216">
        <v>48102000000</v>
      </c>
      <c r="W1216" s="12">
        <f t="array" ref="W1216:AB1216">VLOOKUP(D1216,BUSINESS!$D$2:$J$2692,{2,3,4,5,6,7},FALSE)</f>
        <v>0.52500000000000002</v>
      </c>
      <c r="X1216" s="12">
        <v>30</v>
      </c>
      <c r="Y1216" s="12">
        <v>0</v>
      </c>
      <c r="Z1216" s="12">
        <v>315</v>
      </c>
      <c r="AA1216" s="11">
        <v>0.66900000000000004</v>
      </c>
      <c r="AB1216" s="11">
        <v>0.76</v>
      </c>
    </row>
    <row r="1217" spans="1:28" ht="15" x14ac:dyDescent="0.25">
      <c r="A1217" s="7" t="s">
        <v>172</v>
      </c>
      <c r="B1217" s="12" t="s">
        <v>61</v>
      </c>
      <c r="C1217" s="19">
        <v>2006</v>
      </c>
      <c r="D1217" s="9" t="str">
        <f t="shared" si="36"/>
        <v>Japan-Asia2006</v>
      </c>
      <c r="E1217" s="10">
        <v>4360000000000</v>
      </c>
      <c r="F1217" s="11">
        <v>8.2000000000000003E-2</v>
      </c>
      <c r="G1217" s="11">
        <v>2794</v>
      </c>
      <c r="H1217" s="11">
        <v>1.7000000000000001E-2</v>
      </c>
      <c r="I1217">
        <f t="array" ref="I1217:J1217">_xlfn.IFNA(VLOOKUP(D1217,ENERGY!$D$2:$F$2692,{2,3},FALSE),0)</f>
        <v>522488</v>
      </c>
      <c r="J1217">
        <v>1259655</v>
      </c>
      <c r="K1217">
        <f t="array" ref="K1217:S1217">VLOOKUP(D1217,'HUMAN RESOURCES'!$D$2:$M$2692,{2,3,4,5,6,7,8,9,10},FALSE)</f>
        <v>8.9999999999999993E-3</v>
      </c>
      <c r="L1217">
        <v>3.0000000000000001E-3</v>
      </c>
      <c r="M1217">
        <v>86</v>
      </c>
      <c r="N1217">
        <v>79</v>
      </c>
      <c r="O1217">
        <v>0.13700000000000001</v>
      </c>
      <c r="P1217">
        <v>0.65900000000000003</v>
      </c>
      <c r="Q1217">
        <v>0.20399999999999999</v>
      </c>
      <c r="R1217">
        <v>127756000</v>
      </c>
      <c r="S1217">
        <v>0.871</v>
      </c>
      <c r="T1217">
        <f t="shared" si="37"/>
        <v>0.129</v>
      </c>
      <c r="U1217">
        <f t="array" ref="U1217:V1217">VLOOKUP(D1217,TOURISM!$D$2:$F$2692,{2,3},FALSE)</f>
        <v>11490000000</v>
      </c>
      <c r="V1217">
        <v>37659000000</v>
      </c>
      <c r="W1217" s="12">
        <f t="array" ref="W1217:AB1217">VLOOKUP(D1217,BUSINESS!$D$2:$J$2692,{2,3,4,5,6,7},FALSE)</f>
        <v>0.52500000000000002</v>
      </c>
      <c r="X1217" s="12">
        <v>22</v>
      </c>
      <c r="Y1217" s="12">
        <v>0</v>
      </c>
      <c r="Z1217" s="12">
        <v>350</v>
      </c>
      <c r="AA1217" s="11">
        <v>0.68700000000000006</v>
      </c>
      <c r="AB1217" s="11">
        <v>0.78500000000000003</v>
      </c>
    </row>
    <row r="1218" spans="1:28" ht="15" x14ac:dyDescent="0.25">
      <c r="A1218" s="7" t="s">
        <v>172</v>
      </c>
      <c r="B1218" s="12" t="s">
        <v>61</v>
      </c>
      <c r="C1218" s="19">
        <v>2007</v>
      </c>
      <c r="D1218" s="9" t="str">
        <f t="shared" ref="D1218:D1281" si="38">CONCATENATE(A1218,C1218)</f>
        <v>Japan-Asia2007</v>
      </c>
      <c r="E1218" s="10">
        <v>4360000000000</v>
      </c>
      <c r="F1218" s="11">
        <v>8.2000000000000003E-2</v>
      </c>
      <c r="G1218" s="11">
        <v>2801</v>
      </c>
      <c r="H1218" s="11">
        <v>1.9E-2</v>
      </c>
      <c r="I1218">
        <f t="array" ref="I1218:J1218">_xlfn.IFNA(VLOOKUP(D1218,ENERGY!$D$2:$F$2692,{2,3},FALSE),0)</f>
        <v>515198</v>
      </c>
      <c r="J1218">
        <v>1251136</v>
      </c>
      <c r="K1218">
        <f t="array" ref="K1218:S1218">VLOOKUP(D1218,'HUMAN RESOURCES'!$D$2:$M$2692,{2,3,4,5,6,7,8,9,10},FALSE)</f>
        <v>8.9999999999999993E-3</v>
      </c>
      <c r="L1218">
        <v>3.0000000000000001E-3</v>
      </c>
      <c r="M1218">
        <v>86</v>
      </c>
      <c r="N1218">
        <v>79</v>
      </c>
      <c r="O1218">
        <v>0.13600000000000001</v>
      </c>
      <c r="P1218">
        <v>0.65400000000000003</v>
      </c>
      <c r="Q1218">
        <v>0.21</v>
      </c>
      <c r="R1218">
        <v>127770750</v>
      </c>
      <c r="S1218">
        <v>0.88</v>
      </c>
      <c r="T1218">
        <f t="shared" si="37"/>
        <v>0.12</v>
      </c>
      <c r="U1218">
        <f t="array" ref="U1218:V1218">VLOOKUP(D1218,TOURISM!$D$2:$F$2692,{2,3},FALSE)</f>
        <v>12422000000</v>
      </c>
      <c r="V1218">
        <v>37261000000</v>
      </c>
      <c r="W1218" s="12">
        <f t="array" ref="W1218:AB1218">VLOOKUP(D1218,BUSINESS!$D$2:$J$2692,{2,3,4,5,6,7},FALSE)</f>
        <v>0.52500000000000002</v>
      </c>
      <c r="X1218" s="12">
        <v>22</v>
      </c>
      <c r="Y1218" s="12">
        <v>0</v>
      </c>
      <c r="Z1218" s="12">
        <v>350</v>
      </c>
      <c r="AA1218" s="11">
        <v>0.74299999999999999</v>
      </c>
      <c r="AB1218" s="11">
        <v>0.84399999999999997</v>
      </c>
    </row>
    <row r="1219" spans="1:28" ht="15" x14ac:dyDescent="0.25">
      <c r="A1219" s="7" t="s">
        <v>172</v>
      </c>
      <c r="B1219" s="12" t="s">
        <v>61</v>
      </c>
      <c r="C1219" s="19">
        <v>2008</v>
      </c>
      <c r="D1219" s="9" t="str">
        <f t="shared" si="38"/>
        <v>Japan-Asia2008</v>
      </c>
      <c r="E1219" s="10">
        <v>4850000000000</v>
      </c>
      <c r="F1219" s="11">
        <v>8.5999999999999993E-2</v>
      </c>
      <c r="G1219" s="11">
        <v>3259</v>
      </c>
      <c r="H1219" s="11">
        <v>1.9E-2</v>
      </c>
      <c r="I1219">
        <f t="array" ref="I1219:J1219">_xlfn.IFNA(VLOOKUP(D1219,ENERGY!$D$2:$F$2692,{2,3},FALSE),0)</f>
        <v>520541</v>
      </c>
      <c r="J1219">
        <v>1238181</v>
      </c>
      <c r="K1219">
        <f t="array" ref="K1219:S1219">VLOOKUP(D1219,'HUMAN RESOURCES'!$D$2:$M$2692,{2,3,4,5,6,7,8,9,10},FALSE)</f>
        <v>8.9999999999999993E-3</v>
      </c>
      <c r="L1219">
        <v>3.0000000000000001E-3</v>
      </c>
      <c r="M1219">
        <v>86</v>
      </c>
      <c r="N1219">
        <v>79</v>
      </c>
      <c r="O1219">
        <v>0.13500000000000001</v>
      </c>
      <c r="P1219">
        <v>0.64900000000000002</v>
      </c>
      <c r="Q1219">
        <v>0.216</v>
      </c>
      <c r="R1219">
        <v>127704040</v>
      </c>
      <c r="S1219">
        <v>0.88900000000000001</v>
      </c>
      <c r="T1219">
        <f t="shared" ref="T1219:T1282" si="39">1-S1219</f>
        <v>0.11099999999999999</v>
      </c>
      <c r="U1219">
        <f t="array" ref="U1219:V1219">VLOOKUP(D1219,TOURISM!$D$2:$F$2692,{2,3},FALSE)</f>
        <v>13781000000</v>
      </c>
      <c r="V1219">
        <v>38976000000</v>
      </c>
      <c r="W1219" s="12">
        <f t="array" ref="W1219:AB1219">VLOOKUP(D1219,BUSINESS!$D$2:$J$2692,{2,3,4,5,6,7},FALSE)</f>
        <v>0.55000000000000004</v>
      </c>
      <c r="X1219" s="12">
        <v>22</v>
      </c>
      <c r="Y1219" s="12">
        <v>0</v>
      </c>
      <c r="Z1219" s="12">
        <v>355</v>
      </c>
      <c r="AA1219" s="11">
        <v>0.754</v>
      </c>
      <c r="AB1219" s="11">
        <v>0.86699999999999999</v>
      </c>
    </row>
    <row r="1220" spans="1:28" ht="15" x14ac:dyDescent="0.25">
      <c r="A1220" s="7" t="s">
        <v>172</v>
      </c>
      <c r="B1220" s="12" t="s">
        <v>61</v>
      </c>
      <c r="C1220" s="19">
        <v>2009</v>
      </c>
      <c r="D1220" s="9" t="str">
        <f t="shared" si="38"/>
        <v>Japan-Asia2009</v>
      </c>
      <c r="E1220" s="10">
        <v>5040000000000</v>
      </c>
      <c r="F1220" s="11">
        <v>9.5000000000000001E-2</v>
      </c>
      <c r="G1220" s="11">
        <v>3746</v>
      </c>
      <c r="H1220" s="11">
        <v>1.7000000000000001E-2</v>
      </c>
      <c r="I1220">
        <f t="array" ref="I1220:J1220">_xlfn.IFNA(VLOOKUP(D1220,ENERGY!$D$2:$F$2692,{2,3},FALSE),0)</f>
        <v>0</v>
      </c>
      <c r="J1220">
        <v>0</v>
      </c>
      <c r="K1220">
        <f t="array" ref="K1220:S1220">VLOOKUP(D1220,'HUMAN RESOURCES'!$D$2:$M$2692,{2,3,4,5,6,7,8,9,10},FALSE)</f>
        <v>8.9999999999999993E-3</v>
      </c>
      <c r="L1220">
        <v>2E-3</v>
      </c>
      <c r="M1220">
        <v>86</v>
      </c>
      <c r="N1220">
        <v>80</v>
      </c>
      <c r="O1220">
        <v>0.13400000000000001</v>
      </c>
      <c r="P1220">
        <v>0.64300000000000002</v>
      </c>
      <c r="Q1220">
        <v>0.223</v>
      </c>
      <c r="R1220">
        <v>127557958</v>
      </c>
      <c r="S1220">
        <v>0.89700000000000002</v>
      </c>
      <c r="T1220">
        <f t="shared" si="39"/>
        <v>0.10299999999999998</v>
      </c>
      <c r="U1220">
        <f t="array" ref="U1220:V1220">VLOOKUP(D1220,TOURISM!$D$2:$F$2692,{2,3},FALSE)</f>
        <v>12537000000</v>
      </c>
      <c r="V1220">
        <v>34788000000</v>
      </c>
      <c r="W1220" s="12">
        <f t="array" ref="W1220:AB1220">VLOOKUP(D1220,BUSINESS!$D$2:$J$2692,{2,3,4,5,6,7},FALSE)</f>
        <v>0.55300000000000005</v>
      </c>
      <c r="X1220" s="12">
        <v>22</v>
      </c>
      <c r="Y1220" s="12">
        <v>0</v>
      </c>
      <c r="Z1220" s="12">
        <v>355</v>
      </c>
      <c r="AA1220" s="11">
        <v>0.78</v>
      </c>
      <c r="AB1220" s="11">
        <v>0.91300000000000003</v>
      </c>
    </row>
    <row r="1221" spans="1:28" ht="15" x14ac:dyDescent="0.25">
      <c r="A1221" s="7" t="s">
        <v>172</v>
      </c>
      <c r="B1221" s="12" t="s">
        <v>61</v>
      </c>
      <c r="C1221" s="19">
        <v>2010</v>
      </c>
      <c r="D1221" s="9" t="str">
        <f t="shared" si="38"/>
        <v>Japan-Asia2010</v>
      </c>
      <c r="E1221" s="10">
        <v>5500000000000</v>
      </c>
      <c r="F1221" s="11">
        <v>9.6000000000000002E-2</v>
      </c>
      <c r="G1221" s="11">
        <v>4115</v>
      </c>
      <c r="H1221" s="11">
        <v>1.6E-2</v>
      </c>
      <c r="I1221">
        <f t="array" ref="I1221:J1221">_xlfn.IFNA(VLOOKUP(D1221,ENERGY!$D$2:$F$2692,{2,3},FALSE),0)</f>
        <v>506237</v>
      </c>
      <c r="J1221">
        <v>1237429</v>
      </c>
      <c r="K1221">
        <f t="array" ref="K1221:S1221">VLOOKUP(D1221,'HUMAN RESOURCES'!$D$2:$M$2692,{2,3,4,5,6,7,8,9,10},FALSE)</f>
        <v>8.9999999999999993E-3</v>
      </c>
      <c r="L1221">
        <v>2E-3</v>
      </c>
      <c r="M1221">
        <v>86</v>
      </c>
      <c r="N1221">
        <v>80</v>
      </c>
      <c r="O1221">
        <v>0.13300000000000001</v>
      </c>
      <c r="P1221">
        <v>0.63800000000000001</v>
      </c>
      <c r="Q1221">
        <v>0.23</v>
      </c>
      <c r="R1221">
        <v>127450459</v>
      </c>
      <c r="S1221">
        <v>0.90500000000000003</v>
      </c>
      <c r="T1221">
        <f t="shared" si="39"/>
        <v>9.4999999999999973E-2</v>
      </c>
      <c r="U1221">
        <f t="array" ref="U1221:V1221">VLOOKUP(D1221,TOURISM!$D$2:$F$2692,{2,3},FALSE)</f>
        <v>15356000000</v>
      </c>
      <c r="V1221">
        <v>39306000000</v>
      </c>
      <c r="W1221" s="12">
        <f t="array" ref="W1221:AB1221">VLOOKUP(D1221,BUSINESS!$D$2:$J$2692,{2,3,4,5,6,7},FALSE)</f>
        <v>0.47599999999999998</v>
      </c>
      <c r="X1221" s="12">
        <v>22</v>
      </c>
      <c r="Y1221" s="12">
        <v>0</v>
      </c>
      <c r="Z1221" s="12">
        <v>355</v>
      </c>
      <c r="AA1221" s="11">
        <v>0.78200000000000003</v>
      </c>
      <c r="AB1221" s="11">
        <v>0.96799999999999997</v>
      </c>
    </row>
    <row r="1222" spans="1:28" ht="15" x14ac:dyDescent="0.25">
      <c r="A1222" s="7" t="s">
        <v>172</v>
      </c>
      <c r="B1222" s="12" t="s">
        <v>61</v>
      </c>
      <c r="C1222" s="19">
        <v>2011</v>
      </c>
      <c r="D1222" s="9" t="str">
        <f t="shared" si="38"/>
        <v>Japan-Asia2011</v>
      </c>
      <c r="E1222" s="10">
        <v>5910000000000</v>
      </c>
      <c r="F1222" s="11">
        <v>0.1</v>
      </c>
      <c r="G1222" s="11">
        <v>4641</v>
      </c>
      <c r="H1222" s="11">
        <v>1.4999999999999999E-2</v>
      </c>
      <c r="I1222">
        <f t="array" ref="I1222:J1222">_xlfn.IFNA(VLOOKUP(D1222,ENERGY!$D$2:$F$2692,{2,3},FALSE),0)</f>
        <v>519807</v>
      </c>
      <c r="J1222">
        <v>1231302</v>
      </c>
      <c r="K1222">
        <f t="array" ref="K1222:S1222">VLOOKUP(D1222,'HUMAN RESOURCES'!$D$2:$M$2692,{2,3,4,5,6,7,8,9,10},FALSE)</f>
        <v>8.0000000000000002E-3</v>
      </c>
      <c r="L1222">
        <v>2E-3</v>
      </c>
      <c r="M1222">
        <v>86</v>
      </c>
      <c r="N1222">
        <v>79</v>
      </c>
      <c r="O1222">
        <v>0.13200000000000001</v>
      </c>
      <c r="P1222">
        <v>0.63100000000000001</v>
      </c>
      <c r="Q1222">
        <v>0.23699999999999999</v>
      </c>
      <c r="R1222">
        <v>127817277</v>
      </c>
      <c r="S1222">
        <v>0.91200000000000003</v>
      </c>
      <c r="T1222">
        <f t="shared" si="39"/>
        <v>8.7999999999999967E-2</v>
      </c>
      <c r="U1222">
        <f t="array" ref="U1222:V1222">VLOOKUP(D1222,TOURISM!$D$2:$F$2692,{2,3},FALSE)</f>
        <v>12534000000</v>
      </c>
      <c r="V1222">
        <v>39760000000</v>
      </c>
      <c r="W1222" s="12">
        <f t="array" ref="W1222:AB1222">VLOOKUP(D1222,BUSINESS!$D$2:$J$2692,{2,3,4,5,6,7},FALSE)</f>
        <v>0.48399999999999999</v>
      </c>
      <c r="X1222" s="12">
        <v>22</v>
      </c>
      <c r="Y1222" s="12">
        <v>0</v>
      </c>
      <c r="Z1222" s="12">
        <v>330</v>
      </c>
      <c r="AA1222" s="11">
        <v>0.79100000000000004</v>
      </c>
      <c r="AB1222" s="11">
        <v>1.02</v>
      </c>
    </row>
    <row r="1223" spans="1:28" ht="15" x14ac:dyDescent="0.25">
      <c r="A1223" s="7" t="s">
        <v>172</v>
      </c>
      <c r="B1223" s="12" t="s">
        <v>61</v>
      </c>
      <c r="C1223" s="19">
        <v>2012</v>
      </c>
      <c r="D1223" s="9" t="str">
        <f t="shared" si="38"/>
        <v>Japan-Asia2012</v>
      </c>
      <c r="E1223" s="10">
        <v>5940000000000</v>
      </c>
      <c r="F1223" s="11">
        <v>0.10100000000000001</v>
      </c>
      <c r="G1223" s="11">
        <v>4752</v>
      </c>
      <c r="H1223" s="11">
        <v>1.4E-2</v>
      </c>
      <c r="I1223">
        <f t="array" ref="I1223:J1223">_xlfn.IFNA(VLOOKUP(D1223,ENERGY!$D$2:$F$2692,{2,3},FALSE),0)</f>
        <v>0</v>
      </c>
      <c r="J1223">
        <v>0</v>
      </c>
      <c r="K1223">
        <f t="array" ref="K1223:S1223">VLOOKUP(D1223,'HUMAN RESOURCES'!$D$2:$M$2692,{2,3,4,5,6,7,8,9,10},FALSE)</f>
        <v>8.0000000000000002E-3</v>
      </c>
      <c r="L1223">
        <v>2E-3</v>
      </c>
      <c r="M1223">
        <v>86</v>
      </c>
      <c r="N1223">
        <v>80</v>
      </c>
      <c r="O1223">
        <v>0.13100000000000001</v>
      </c>
      <c r="P1223">
        <v>0.625</v>
      </c>
      <c r="Q1223">
        <v>0.24399999999999999</v>
      </c>
      <c r="R1223">
        <v>127561489</v>
      </c>
      <c r="S1223">
        <v>0.91900000000000004</v>
      </c>
      <c r="T1223">
        <f t="shared" si="39"/>
        <v>8.0999999999999961E-2</v>
      </c>
      <c r="U1223">
        <f t="array" ref="U1223:V1223">VLOOKUP(D1223,TOURISM!$D$2:$F$2692,{2,3},FALSE)</f>
        <v>16197000000</v>
      </c>
      <c r="V1223">
        <v>40967000000</v>
      </c>
      <c r="W1223" s="12">
        <f t="array" ref="W1223:AB1223">VLOOKUP(D1223,BUSINESS!$D$2:$J$2692,{2,3,4,5,6,7},FALSE)</f>
        <v>0.49399999999999999</v>
      </c>
      <c r="X1223" s="12">
        <v>22</v>
      </c>
      <c r="Y1223" s="12">
        <v>23</v>
      </c>
      <c r="Z1223" s="12">
        <v>330</v>
      </c>
      <c r="AA1223" s="11">
        <v>0.86299999999999999</v>
      </c>
      <c r="AB1223" s="11">
        <v>1.087</v>
      </c>
    </row>
    <row r="1224" spans="1:28" ht="15" x14ac:dyDescent="0.25">
      <c r="A1224" s="7" t="s">
        <v>173</v>
      </c>
      <c r="B1224" s="12" t="s">
        <v>93</v>
      </c>
      <c r="C1224" s="19">
        <v>2000</v>
      </c>
      <c r="D1224" s="9" t="str">
        <f t="shared" si="38"/>
        <v>Jordan-Middle East2000</v>
      </c>
      <c r="E1224" s="10">
        <v>8457923945</v>
      </c>
      <c r="F1224" s="11">
        <v>9.7000000000000003E-2</v>
      </c>
      <c r="G1224" s="11">
        <v>171</v>
      </c>
      <c r="H1224" s="11">
        <v>0.11799999999999999</v>
      </c>
      <c r="I1224">
        <f t="array" ref="I1224:J1224">_xlfn.IFNA(VLOOKUP(D1224,ENERGY!$D$2:$F$2692,{2,3},FALSE),0)</f>
        <v>0</v>
      </c>
      <c r="J1224">
        <v>0</v>
      </c>
      <c r="K1224">
        <f t="array" ref="K1224:S1224">VLOOKUP(D1224,'HUMAN RESOURCES'!$D$2:$M$2692,{2,3,4,5,6,7,8,9,10},FALSE)</f>
        <v>3.1E-2</v>
      </c>
      <c r="L1224">
        <v>2.3E-2</v>
      </c>
      <c r="M1224">
        <v>73</v>
      </c>
      <c r="N1224">
        <v>70</v>
      </c>
      <c r="O1224">
        <v>0.39400000000000002</v>
      </c>
      <c r="P1224">
        <v>0.57499999999999996</v>
      </c>
      <c r="Q1224">
        <v>3.1E-2</v>
      </c>
      <c r="R1224">
        <v>4797000</v>
      </c>
      <c r="S1224">
        <v>0.79800000000000004</v>
      </c>
      <c r="T1224">
        <f t="shared" si="39"/>
        <v>0.20199999999999996</v>
      </c>
      <c r="U1224">
        <f t="array" ref="U1224:V1224">VLOOKUP(D1224,TOURISM!$D$2:$F$2692,{2,3},FALSE)</f>
        <v>935000000</v>
      </c>
      <c r="V1224">
        <v>387000000</v>
      </c>
      <c r="W1224" s="12">
        <f t="array" ref="W1224:AB1224">VLOOKUP(D1224,BUSINESS!$D$2:$J$2692,{2,3,4,5,6,7},FALSE)</f>
        <v>0</v>
      </c>
      <c r="X1224" s="12">
        <v>0</v>
      </c>
      <c r="Y1224" s="12">
        <v>0</v>
      </c>
      <c r="Z1224" s="12">
        <v>0</v>
      </c>
      <c r="AA1224" s="11">
        <v>2.5999999999999999E-2</v>
      </c>
      <c r="AB1224" s="11">
        <v>8.2000000000000003E-2</v>
      </c>
    </row>
    <row r="1225" spans="1:28" ht="15" x14ac:dyDescent="0.25">
      <c r="A1225" s="7" t="s">
        <v>173</v>
      </c>
      <c r="B1225" s="12" t="s">
        <v>93</v>
      </c>
      <c r="C1225" s="19">
        <v>2001</v>
      </c>
      <c r="D1225" s="9" t="str">
        <f t="shared" si="38"/>
        <v>Jordan-Middle East2001</v>
      </c>
      <c r="E1225" s="10">
        <v>8972965061</v>
      </c>
      <c r="F1225" s="11">
        <v>9.9000000000000005E-2</v>
      </c>
      <c r="G1225" s="11">
        <v>184</v>
      </c>
      <c r="H1225" s="11">
        <v>0.109</v>
      </c>
      <c r="I1225">
        <f t="array" ref="I1225:J1225">_xlfn.IFNA(VLOOKUP(D1225,ENERGY!$D$2:$F$2692,{2,3},FALSE),0)</f>
        <v>7064</v>
      </c>
      <c r="J1225">
        <v>0</v>
      </c>
      <c r="K1225">
        <f t="array" ref="K1225:S1225">VLOOKUP(D1225,'HUMAN RESOURCES'!$D$2:$M$2692,{2,3,4,5,6,7,8,9,10},FALSE)</f>
        <v>3.1E-2</v>
      </c>
      <c r="L1225">
        <v>2.3E-2</v>
      </c>
      <c r="M1225">
        <v>73</v>
      </c>
      <c r="N1225">
        <v>71</v>
      </c>
      <c r="O1225">
        <v>0.39200000000000002</v>
      </c>
      <c r="P1225">
        <v>0.57699999999999996</v>
      </c>
      <c r="Q1225">
        <v>3.1E-2</v>
      </c>
      <c r="R1225">
        <v>4917000</v>
      </c>
      <c r="S1225">
        <v>0.80100000000000005</v>
      </c>
      <c r="T1225">
        <f t="shared" si="39"/>
        <v>0.19899999999999995</v>
      </c>
      <c r="U1225">
        <f t="array" ref="U1225:V1225">VLOOKUP(D1225,TOURISM!$D$2:$F$2692,{2,3},FALSE)</f>
        <v>884000000</v>
      </c>
      <c r="V1225">
        <v>420000000</v>
      </c>
      <c r="W1225" s="12">
        <f t="array" ref="W1225:AB1225">VLOOKUP(D1225,BUSINESS!$D$2:$J$2692,{2,3,4,5,6,7},FALSE)</f>
        <v>0</v>
      </c>
      <c r="X1225" s="12">
        <v>0</v>
      </c>
      <c r="Y1225" s="12">
        <v>0</v>
      </c>
      <c r="Z1225" s="12">
        <v>0</v>
      </c>
      <c r="AA1225" s="11">
        <v>4.7E-2</v>
      </c>
      <c r="AB1225" s="11">
        <v>0.17899999999999999</v>
      </c>
    </row>
    <row r="1226" spans="1:28" ht="15" x14ac:dyDescent="0.25">
      <c r="A1226" s="7" t="s">
        <v>173</v>
      </c>
      <c r="B1226" s="12" t="s">
        <v>93</v>
      </c>
      <c r="C1226" s="19">
        <v>2002</v>
      </c>
      <c r="D1226" s="9" t="str">
        <f t="shared" si="38"/>
        <v>Jordan-Middle East2002</v>
      </c>
      <c r="E1226" s="10">
        <v>9580161951</v>
      </c>
      <c r="F1226" s="11">
        <v>9.7000000000000003E-2</v>
      </c>
      <c r="G1226" s="11">
        <v>189</v>
      </c>
      <c r="H1226" s="11">
        <v>0.10199999999999999</v>
      </c>
      <c r="I1226">
        <f t="array" ref="I1226:J1226">_xlfn.IFNA(VLOOKUP(D1226,ENERGY!$D$2:$F$2692,{2,3},FALSE),0)</f>
        <v>7105</v>
      </c>
      <c r="J1226">
        <v>20821</v>
      </c>
      <c r="K1226">
        <f t="array" ref="K1226:S1226">VLOOKUP(D1226,'HUMAN RESOURCES'!$D$2:$M$2692,{2,3,4,5,6,7,8,9,10},FALSE)</f>
        <v>3.1E-2</v>
      </c>
      <c r="L1226">
        <v>2.1999999999999999E-2</v>
      </c>
      <c r="M1226">
        <v>74</v>
      </c>
      <c r="N1226">
        <v>71</v>
      </c>
      <c r="O1226">
        <v>0.39</v>
      </c>
      <c r="P1226">
        <v>0.57899999999999996</v>
      </c>
      <c r="Q1226">
        <v>3.1E-2</v>
      </c>
      <c r="R1226">
        <v>5038000</v>
      </c>
      <c r="S1226">
        <v>0.80400000000000005</v>
      </c>
      <c r="T1226">
        <f t="shared" si="39"/>
        <v>0.19599999999999995</v>
      </c>
      <c r="U1226">
        <f t="array" ref="U1226:V1226">VLOOKUP(D1226,TOURISM!$D$2:$F$2692,{2,3},FALSE)</f>
        <v>1254000000</v>
      </c>
      <c r="V1226">
        <v>504000000</v>
      </c>
      <c r="W1226" s="12">
        <f t="array" ref="W1226:AB1226">VLOOKUP(D1226,BUSINESS!$D$2:$J$2692,{2,3,4,5,6,7},FALSE)</f>
        <v>0</v>
      </c>
      <c r="X1226" s="12">
        <v>0</v>
      </c>
      <c r="Y1226" s="12">
        <v>0</v>
      </c>
      <c r="Z1226" s="12">
        <v>0</v>
      </c>
      <c r="AA1226" s="11">
        <v>0.06</v>
      </c>
      <c r="AB1226" s="11">
        <v>0.249</v>
      </c>
    </row>
    <row r="1227" spans="1:28" ht="15" x14ac:dyDescent="0.25">
      <c r="A1227" s="7" t="s">
        <v>173</v>
      </c>
      <c r="B1227" s="12" t="s">
        <v>93</v>
      </c>
      <c r="C1227" s="19">
        <v>2003</v>
      </c>
      <c r="D1227" s="9" t="str">
        <f t="shared" si="38"/>
        <v>Jordan-Middle East2003</v>
      </c>
      <c r="E1227" s="10">
        <v>10193023726</v>
      </c>
      <c r="F1227" s="11">
        <v>9.1999999999999998E-2</v>
      </c>
      <c r="G1227" s="11">
        <v>187</v>
      </c>
      <c r="H1227" s="11">
        <v>9.2999999999999999E-2</v>
      </c>
      <c r="I1227">
        <f t="array" ref="I1227:J1227">_xlfn.IFNA(VLOOKUP(D1227,ENERGY!$D$2:$F$2692,{2,3},FALSE),0)</f>
        <v>7458</v>
      </c>
      <c r="J1227">
        <v>21254</v>
      </c>
      <c r="K1227">
        <f t="array" ref="K1227:S1227">VLOOKUP(D1227,'HUMAN RESOURCES'!$D$2:$M$2692,{2,3,4,5,6,7,8,9,10},FALSE)</f>
        <v>0.03</v>
      </c>
      <c r="L1227">
        <v>2.1999999999999999E-2</v>
      </c>
      <c r="M1227">
        <v>74</v>
      </c>
      <c r="N1227">
        <v>71</v>
      </c>
      <c r="O1227">
        <v>0.38700000000000001</v>
      </c>
      <c r="P1227">
        <v>0.58199999999999996</v>
      </c>
      <c r="Q1227">
        <v>3.1E-2</v>
      </c>
      <c r="R1227">
        <v>5164000</v>
      </c>
      <c r="S1227">
        <v>0.80600000000000005</v>
      </c>
      <c r="T1227">
        <f t="shared" si="39"/>
        <v>0.19399999999999995</v>
      </c>
      <c r="U1227">
        <f t="array" ref="U1227:V1227">VLOOKUP(D1227,TOURISM!$D$2:$F$2692,{2,3},FALSE)</f>
        <v>1266000000</v>
      </c>
      <c r="V1227">
        <v>503000000</v>
      </c>
      <c r="W1227" s="12">
        <f t="array" ref="W1227:AB1227">VLOOKUP(D1227,BUSINESS!$D$2:$J$2692,{2,3,4,5,6,7},FALSE)</f>
        <v>0</v>
      </c>
      <c r="X1227" s="12">
        <v>79</v>
      </c>
      <c r="Y1227" s="12">
        <v>0</v>
      </c>
      <c r="Z1227" s="12">
        <v>0</v>
      </c>
      <c r="AA1227" s="11">
        <v>8.5000000000000006E-2</v>
      </c>
      <c r="AB1227" s="11">
        <v>0.26600000000000001</v>
      </c>
    </row>
    <row r="1228" spans="1:28" ht="15" x14ac:dyDescent="0.25">
      <c r="A1228" s="7" t="s">
        <v>173</v>
      </c>
      <c r="B1228" s="12" t="s">
        <v>93</v>
      </c>
      <c r="C1228" s="19">
        <v>2004</v>
      </c>
      <c r="D1228" s="9" t="str">
        <f t="shared" si="38"/>
        <v>Jordan-Middle East2004</v>
      </c>
      <c r="E1228" s="10">
        <v>11407566660</v>
      </c>
      <c r="F1228" s="11">
        <v>9.0999999999999998E-2</v>
      </c>
      <c r="G1228" s="11">
        <v>203</v>
      </c>
      <c r="H1228" s="11">
        <v>8.3000000000000004E-2</v>
      </c>
      <c r="I1228">
        <f t="array" ref="I1228:J1228">_xlfn.IFNA(VLOOKUP(D1228,ENERGY!$D$2:$F$2692,{2,3},FALSE),0)</f>
        <v>7069</v>
      </c>
      <c r="J1228">
        <v>20763</v>
      </c>
      <c r="K1228">
        <f t="array" ref="K1228:S1228">VLOOKUP(D1228,'HUMAN RESOURCES'!$D$2:$M$2692,{2,3,4,5,6,7,8,9,10},FALSE)</f>
        <v>0.03</v>
      </c>
      <c r="L1228">
        <v>2.1000000000000001E-2</v>
      </c>
      <c r="M1228">
        <v>74</v>
      </c>
      <c r="N1228">
        <v>71</v>
      </c>
      <c r="O1228">
        <v>0.38300000000000001</v>
      </c>
      <c r="P1228">
        <v>0.58499999999999996</v>
      </c>
      <c r="Q1228">
        <v>3.2000000000000001E-2</v>
      </c>
      <c r="R1228">
        <v>5290000</v>
      </c>
      <c r="S1228">
        <v>0.80900000000000005</v>
      </c>
      <c r="T1228">
        <f t="shared" si="39"/>
        <v>0.19099999999999995</v>
      </c>
      <c r="U1228">
        <f t="array" ref="U1228:V1228">VLOOKUP(D1228,TOURISM!$D$2:$F$2692,{2,3},FALSE)</f>
        <v>1621000000</v>
      </c>
      <c r="V1228">
        <v>585000000</v>
      </c>
      <c r="W1228" s="12">
        <f t="array" ref="W1228:AB1228">VLOOKUP(D1228,BUSINESS!$D$2:$J$2692,{2,3,4,5,6,7},FALSE)</f>
        <v>0</v>
      </c>
      <c r="X1228" s="12">
        <v>26</v>
      </c>
      <c r="Y1228" s="12">
        <v>0</v>
      </c>
      <c r="Z1228" s="12">
        <v>0</v>
      </c>
      <c r="AA1228" s="11">
        <v>0.11700000000000001</v>
      </c>
      <c r="AB1228" s="11">
        <v>0.31900000000000001</v>
      </c>
    </row>
    <row r="1229" spans="1:28" ht="15" x14ac:dyDescent="0.25">
      <c r="A1229" s="7" t="s">
        <v>173</v>
      </c>
      <c r="B1229" s="12" t="s">
        <v>93</v>
      </c>
      <c r="C1229" s="19">
        <v>2005</v>
      </c>
      <c r="D1229" s="9" t="str">
        <f t="shared" si="38"/>
        <v>Jordan-Middle East2005</v>
      </c>
      <c r="E1229" s="10">
        <v>12582876895</v>
      </c>
      <c r="F1229" s="11">
        <v>8.8999999999999996E-2</v>
      </c>
      <c r="G1229" s="11">
        <v>213</v>
      </c>
      <c r="H1229" s="11">
        <v>7.5999999999999998E-2</v>
      </c>
      <c r="I1229">
        <f t="array" ref="I1229:J1229">_xlfn.IFNA(VLOOKUP(D1229,ENERGY!$D$2:$F$2692,{2,3},FALSE),0)</f>
        <v>4818</v>
      </c>
      <c r="J1229">
        <v>16003</v>
      </c>
      <c r="K1229">
        <f t="array" ref="K1229:S1229">VLOOKUP(D1229,'HUMAN RESOURCES'!$D$2:$M$2692,{2,3,4,5,6,7,8,9,10},FALSE)</f>
        <v>0.03</v>
      </c>
      <c r="L1229">
        <v>0.02</v>
      </c>
      <c r="M1229">
        <v>74</v>
      </c>
      <c r="N1229">
        <v>71</v>
      </c>
      <c r="O1229">
        <v>0.379</v>
      </c>
      <c r="P1229">
        <v>0.58899999999999997</v>
      </c>
      <c r="Q1229">
        <v>3.2000000000000001E-2</v>
      </c>
      <c r="R1229">
        <v>5411000</v>
      </c>
      <c r="S1229">
        <v>0.81200000000000006</v>
      </c>
      <c r="T1229">
        <f t="shared" si="39"/>
        <v>0.18799999999999994</v>
      </c>
      <c r="U1229">
        <f t="array" ref="U1229:V1229">VLOOKUP(D1229,TOURISM!$D$2:$F$2692,{2,3},FALSE)</f>
        <v>1759000000</v>
      </c>
      <c r="V1229">
        <v>653000000</v>
      </c>
      <c r="W1229" s="12">
        <f t="array" ref="W1229:AB1229">VLOOKUP(D1229,BUSINESS!$D$2:$J$2692,{2,3,4,5,6,7},FALSE)</f>
        <v>0.311</v>
      </c>
      <c r="X1229" s="12">
        <v>16</v>
      </c>
      <c r="Y1229" s="12">
        <v>0</v>
      </c>
      <c r="Z1229" s="12">
        <v>136</v>
      </c>
      <c r="AA1229" s="11">
        <v>0.129</v>
      </c>
      <c r="AB1229" s="11">
        <v>0.59899999999999998</v>
      </c>
    </row>
    <row r="1230" spans="1:28" ht="15" x14ac:dyDescent="0.25">
      <c r="A1230" s="7" t="s">
        <v>173</v>
      </c>
      <c r="B1230" s="12" t="s">
        <v>93</v>
      </c>
      <c r="C1230" s="19">
        <v>2006</v>
      </c>
      <c r="D1230" s="9" t="str">
        <f t="shared" si="38"/>
        <v>Jordan-Middle East2006</v>
      </c>
      <c r="E1230" s="10">
        <v>15056937190</v>
      </c>
      <c r="F1230" s="11">
        <v>8.1000000000000003E-2</v>
      </c>
      <c r="G1230" s="11">
        <v>224</v>
      </c>
      <c r="H1230" s="11">
        <v>8.2000000000000003E-2</v>
      </c>
      <c r="I1230">
        <f t="array" ref="I1230:J1230">_xlfn.IFNA(VLOOKUP(D1230,ENERGY!$D$2:$F$2692,{2,3},FALSE),0)</f>
        <v>6219</v>
      </c>
      <c r="J1230">
        <v>19241</v>
      </c>
      <c r="K1230">
        <f t="array" ref="K1230:S1230">VLOOKUP(D1230,'HUMAN RESOURCES'!$D$2:$M$2692,{2,3,4,5,6,7,8,9,10},FALSE)</f>
        <v>0.03</v>
      </c>
      <c r="L1230">
        <v>0.02</v>
      </c>
      <c r="M1230">
        <v>74</v>
      </c>
      <c r="N1230">
        <v>71</v>
      </c>
      <c r="O1230">
        <v>0.374</v>
      </c>
      <c r="P1230">
        <v>0.59399999999999997</v>
      </c>
      <c r="Q1230">
        <v>3.2000000000000001E-2</v>
      </c>
      <c r="R1230">
        <v>5536000</v>
      </c>
      <c r="S1230">
        <v>0.81399999999999995</v>
      </c>
      <c r="T1230">
        <f t="shared" si="39"/>
        <v>0.18600000000000005</v>
      </c>
      <c r="U1230">
        <f t="array" ref="U1230:V1230">VLOOKUP(D1230,TOURISM!$D$2:$F$2692,{2,3},FALSE)</f>
        <v>2426000000</v>
      </c>
      <c r="V1230">
        <v>956000000</v>
      </c>
      <c r="W1230" s="12">
        <f t="array" ref="W1230:AB1230">VLOOKUP(D1230,BUSINESS!$D$2:$J$2692,{2,3,4,5,6,7},FALSE)</f>
        <v>0.311</v>
      </c>
      <c r="X1230" s="12">
        <v>16</v>
      </c>
      <c r="Y1230" s="12">
        <v>0</v>
      </c>
      <c r="Z1230" s="12">
        <v>136</v>
      </c>
      <c r="AA1230" s="11">
        <v>0.13900000000000001</v>
      </c>
      <c r="AB1230" s="11">
        <v>0.8</v>
      </c>
    </row>
    <row r="1231" spans="1:28" ht="15" x14ac:dyDescent="0.25">
      <c r="A1231" s="7" t="s">
        <v>173</v>
      </c>
      <c r="B1231" s="12" t="s">
        <v>93</v>
      </c>
      <c r="C1231" s="19">
        <v>2007</v>
      </c>
      <c r="D1231" s="9" t="str">
        <f t="shared" si="38"/>
        <v>Jordan-Middle East2007</v>
      </c>
      <c r="E1231" s="10">
        <v>17110610000</v>
      </c>
      <c r="F1231" s="11">
        <v>8.3000000000000004E-2</v>
      </c>
      <c r="G1231" s="11">
        <v>252</v>
      </c>
      <c r="H1231" s="11">
        <v>8.6999999999999994E-2</v>
      </c>
      <c r="I1231">
        <f t="array" ref="I1231:J1231">_xlfn.IFNA(VLOOKUP(D1231,ENERGY!$D$2:$F$2692,{2,3},FALSE),0)</f>
        <v>7209</v>
      </c>
      <c r="J1231">
        <v>21540</v>
      </c>
      <c r="K1231">
        <f t="array" ref="K1231:S1231">VLOOKUP(D1231,'HUMAN RESOURCES'!$D$2:$M$2692,{2,3,4,5,6,7,8,9,10},FALSE)</f>
        <v>0.03</v>
      </c>
      <c r="L1231">
        <v>1.9E-2</v>
      </c>
      <c r="M1231">
        <v>75</v>
      </c>
      <c r="N1231">
        <v>71</v>
      </c>
      <c r="O1231">
        <v>0.36799999999999999</v>
      </c>
      <c r="P1231">
        <v>0.6</v>
      </c>
      <c r="Q1231">
        <v>3.3000000000000002E-2</v>
      </c>
      <c r="R1231">
        <v>5661000</v>
      </c>
      <c r="S1231">
        <v>0.81699999999999995</v>
      </c>
      <c r="T1231">
        <f t="shared" si="39"/>
        <v>0.18300000000000005</v>
      </c>
      <c r="U1231">
        <f t="array" ref="U1231:V1231">VLOOKUP(D1231,TOURISM!$D$2:$F$2692,{2,3},FALSE)</f>
        <v>2754000000</v>
      </c>
      <c r="V1231">
        <v>1024000000</v>
      </c>
      <c r="W1231" s="12">
        <f t="array" ref="W1231:AB1231">VLOOKUP(D1231,BUSINESS!$D$2:$J$2692,{2,3,4,5,6,7},FALSE)</f>
        <v>0.311</v>
      </c>
      <c r="X1231" s="12">
        <v>13</v>
      </c>
      <c r="Y1231" s="12">
        <v>0</v>
      </c>
      <c r="Z1231" s="12">
        <v>136</v>
      </c>
      <c r="AA1231" s="11">
        <v>0.2</v>
      </c>
      <c r="AB1231" s="11">
        <v>0.84399999999999997</v>
      </c>
    </row>
    <row r="1232" spans="1:28" ht="15" x14ac:dyDescent="0.25">
      <c r="A1232" s="7" t="s">
        <v>173</v>
      </c>
      <c r="B1232" s="12" t="s">
        <v>93</v>
      </c>
      <c r="C1232" s="19">
        <v>2008</v>
      </c>
      <c r="D1232" s="9" t="str">
        <f t="shared" si="38"/>
        <v>Jordan-Middle East2008</v>
      </c>
      <c r="E1232" s="10">
        <v>21971835256</v>
      </c>
      <c r="F1232" s="11">
        <v>8.7999999999999995E-2</v>
      </c>
      <c r="G1232" s="11">
        <v>326</v>
      </c>
      <c r="H1232" s="11">
        <v>0.09</v>
      </c>
      <c r="I1232">
        <f t="array" ref="I1232:J1232">_xlfn.IFNA(VLOOKUP(D1232,ENERGY!$D$2:$F$2692,{2,3},FALSE),0)</f>
        <v>6677</v>
      </c>
      <c r="J1232">
        <v>21027</v>
      </c>
      <c r="K1232">
        <f t="array" ref="K1232:S1232">VLOOKUP(D1232,'HUMAN RESOURCES'!$D$2:$M$2692,{2,3,4,5,6,7,8,9,10},FALSE)</f>
        <v>0.03</v>
      </c>
      <c r="L1232">
        <v>1.9E-2</v>
      </c>
      <c r="M1232">
        <v>75</v>
      </c>
      <c r="N1232">
        <v>72</v>
      </c>
      <c r="O1232">
        <v>0.36199999999999999</v>
      </c>
      <c r="P1232">
        <v>0.60499999999999998</v>
      </c>
      <c r="Q1232">
        <v>3.3000000000000002E-2</v>
      </c>
      <c r="R1232">
        <v>5786000</v>
      </c>
      <c r="S1232">
        <v>0.82</v>
      </c>
      <c r="T1232">
        <f t="shared" si="39"/>
        <v>0.18000000000000005</v>
      </c>
      <c r="U1232">
        <f t="array" ref="U1232:V1232">VLOOKUP(D1232,TOURISM!$D$2:$F$2692,{2,3},FALSE)</f>
        <v>3539000000</v>
      </c>
      <c r="V1232">
        <v>1140000000</v>
      </c>
      <c r="W1232" s="12">
        <f t="array" ref="W1232:AB1232">VLOOKUP(D1232,BUSINESS!$D$2:$J$2692,{2,3,4,5,6,7},FALSE)</f>
        <v>0.311</v>
      </c>
      <c r="X1232" s="12">
        <v>13</v>
      </c>
      <c r="Y1232" s="12">
        <v>0</v>
      </c>
      <c r="Z1232" s="12">
        <v>136</v>
      </c>
      <c r="AA1232" s="11">
        <v>0.23</v>
      </c>
      <c r="AB1232" s="11">
        <v>0.89900000000000002</v>
      </c>
    </row>
    <row r="1233" spans="1:28" ht="15" x14ac:dyDescent="0.25">
      <c r="A1233" s="7" t="s">
        <v>173</v>
      </c>
      <c r="B1233" s="12" t="s">
        <v>93</v>
      </c>
      <c r="C1233" s="19">
        <v>2009</v>
      </c>
      <c r="D1233" s="9" t="str">
        <f t="shared" si="38"/>
        <v>Jordan-Middle East2009</v>
      </c>
      <c r="E1233" s="10">
        <v>23818322918</v>
      </c>
      <c r="F1233" s="11">
        <v>9.5000000000000001E-2</v>
      </c>
      <c r="G1233" s="11">
        <v>368</v>
      </c>
      <c r="H1233" s="11">
        <v>9.1999999999999998E-2</v>
      </c>
      <c r="I1233">
        <f t="array" ref="I1233:J1233">_xlfn.IFNA(VLOOKUP(D1233,ENERGY!$D$2:$F$2692,{2,3},FALSE),0)</f>
        <v>0</v>
      </c>
      <c r="J1233">
        <v>0</v>
      </c>
      <c r="K1233">
        <f t="array" ref="K1233:S1233">VLOOKUP(D1233,'HUMAN RESOURCES'!$D$2:$M$2692,{2,3,4,5,6,7,8,9,10},FALSE)</f>
        <v>2.9000000000000001E-2</v>
      </c>
      <c r="L1233">
        <v>1.7999999999999999E-2</v>
      </c>
      <c r="M1233">
        <v>75</v>
      </c>
      <c r="N1233">
        <v>72</v>
      </c>
      <c r="O1233">
        <v>0.35599999999999998</v>
      </c>
      <c r="P1233">
        <v>0.61</v>
      </c>
      <c r="Q1233">
        <v>3.4000000000000002E-2</v>
      </c>
      <c r="R1233">
        <v>5915000</v>
      </c>
      <c r="S1233">
        <v>0.82199999999999995</v>
      </c>
      <c r="T1233">
        <f t="shared" si="39"/>
        <v>0.17800000000000005</v>
      </c>
      <c r="U1233">
        <f t="array" ref="U1233:V1233">VLOOKUP(D1233,TOURISM!$D$2:$F$2692,{2,3},FALSE)</f>
        <v>3472000000</v>
      </c>
      <c r="V1233">
        <v>1202000000</v>
      </c>
      <c r="W1233" s="12">
        <f t="array" ref="W1233:AB1233">VLOOKUP(D1233,BUSINESS!$D$2:$J$2692,{2,3,4,5,6,7},FALSE)</f>
        <v>0.311</v>
      </c>
      <c r="X1233" s="12">
        <v>12</v>
      </c>
      <c r="Y1233" s="12">
        <v>0</v>
      </c>
      <c r="Z1233" s="12">
        <v>136</v>
      </c>
      <c r="AA1233" s="11">
        <v>0.26</v>
      </c>
      <c r="AB1233" s="11">
        <v>0.97299999999999998</v>
      </c>
    </row>
    <row r="1234" spans="1:28" ht="15" x14ac:dyDescent="0.25">
      <c r="A1234" s="7" t="s">
        <v>173</v>
      </c>
      <c r="B1234" s="12" t="s">
        <v>93</v>
      </c>
      <c r="C1234" s="19">
        <v>2010</v>
      </c>
      <c r="D1234" s="9" t="str">
        <f t="shared" si="38"/>
        <v>Jordan-Middle East2010</v>
      </c>
      <c r="E1234" s="10">
        <v>26425379367</v>
      </c>
      <c r="F1234" s="11">
        <v>8.5000000000000006E-2</v>
      </c>
      <c r="G1234" s="11">
        <v>361</v>
      </c>
      <c r="H1234" s="11">
        <v>0.09</v>
      </c>
      <c r="I1234">
        <f t="array" ref="I1234:J1234">_xlfn.IFNA(VLOOKUP(D1234,ENERGY!$D$2:$F$2692,{2,3},FALSE),0)</f>
        <v>5176</v>
      </c>
      <c r="J1234">
        <v>17470</v>
      </c>
      <c r="K1234">
        <f t="array" ref="K1234:S1234">VLOOKUP(D1234,'HUMAN RESOURCES'!$D$2:$M$2692,{2,3,4,5,6,7,8,9,10},FALSE)</f>
        <v>2.9000000000000001E-2</v>
      </c>
      <c r="L1234">
        <v>1.7999999999999999E-2</v>
      </c>
      <c r="M1234">
        <v>75</v>
      </c>
      <c r="N1234">
        <v>72</v>
      </c>
      <c r="O1234">
        <v>0.35099999999999998</v>
      </c>
      <c r="P1234">
        <v>0.61499999999999999</v>
      </c>
      <c r="Q1234">
        <v>3.4000000000000002E-2</v>
      </c>
      <c r="R1234">
        <v>6046000</v>
      </c>
      <c r="S1234">
        <v>0.82499999999999996</v>
      </c>
      <c r="T1234">
        <f t="shared" si="39"/>
        <v>0.17500000000000004</v>
      </c>
      <c r="U1234">
        <f t="array" ref="U1234:V1234">VLOOKUP(D1234,TOURISM!$D$2:$F$2692,{2,3},FALSE)</f>
        <v>4390000000</v>
      </c>
      <c r="V1234">
        <v>1736000000</v>
      </c>
      <c r="W1234" s="12">
        <f t="array" ref="W1234:AB1234">VLOOKUP(D1234,BUSINESS!$D$2:$J$2692,{2,3,4,5,6,7},FALSE)</f>
        <v>0.312</v>
      </c>
      <c r="X1234" s="12">
        <v>12</v>
      </c>
      <c r="Y1234" s="12">
        <v>0</v>
      </c>
      <c r="Z1234" s="12">
        <v>136</v>
      </c>
      <c r="AA1234" s="11">
        <v>0.27200000000000002</v>
      </c>
      <c r="AB1234" s="11">
        <v>1.026</v>
      </c>
    </row>
    <row r="1235" spans="1:28" ht="15" x14ac:dyDescent="0.25">
      <c r="A1235" s="7" t="s">
        <v>173</v>
      </c>
      <c r="B1235" s="12" t="s">
        <v>93</v>
      </c>
      <c r="C1235" s="19">
        <v>2011</v>
      </c>
      <c r="D1235" s="9" t="str">
        <f t="shared" si="38"/>
        <v>Jordan-Middle East2011</v>
      </c>
      <c r="E1235" s="10">
        <v>28840197019</v>
      </c>
      <c r="F1235" s="11">
        <v>8.7999999999999995E-2</v>
      </c>
      <c r="G1235" s="11">
        <v>386</v>
      </c>
      <c r="H1235" s="11">
        <v>8.6999999999999994E-2</v>
      </c>
      <c r="I1235">
        <f t="array" ref="I1235:J1235">_xlfn.IFNA(VLOOKUP(D1235,ENERGY!$D$2:$F$2692,{2,3},FALSE),0)</f>
        <v>6853</v>
      </c>
      <c r="J1235">
        <v>20733</v>
      </c>
      <c r="K1235">
        <f t="array" ref="K1235:S1235">VLOOKUP(D1235,'HUMAN RESOURCES'!$D$2:$M$2692,{2,3,4,5,6,7,8,9,10},FALSE)</f>
        <v>2.8000000000000001E-2</v>
      </c>
      <c r="L1235">
        <v>1.7000000000000001E-2</v>
      </c>
      <c r="M1235">
        <v>75</v>
      </c>
      <c r="N1235">
        <v>72</v>
      </c>
      <c r="O1235">
        <v>0.34599999999999997</v>
      </c>
      <c r="P1235">
        <v>0.62</v>
      </c>
      <c r="Q1235">
        <v>3.4000000000000002E-2</v>
      </c>
      <c r="R1235">
        <v>6181000</v>
      </c>
      <c r="S1235">
        <v>0.82699999999999996</v>
      </c>
      <c r="T1235">
        <f t="shared" si="39"/>
        <v>0.17300000000000004</v>
      </c>
      <c r="U1235">
        <f t="array" ref="U1235:V1235">VLOOKUP(D1235,TOURISM!$D$2:$F$2692,{2,3},FALSE)</f>
        <v>3860000000</v>
      </c>
      <c r="V1235">
        <v>1280000000</v>
      </c>
      <c r="W1235" s="12">
        <f t="array" ref="W1235:AB1235">VLOOKUP(D1235,BUSINESS!$D$2:$J$2692,{2,3,4,5,6,7},FALSE)</f>
        <v>0.27700000000000002</v>
      </c>
      <c r="X1235" s="12">
        <v>12</v>
      </c>
      <c r="Y1235" s="12">
        <v>0</v>
      </c>
      <c r="Z1235" s="12">
        <v>151</v>
      </c>
      <c r="AA1235" s="11">
        <v>0.34899999999999998</v>
      </c>
      <c r="AB1235" s="11">
        <v>1.1120000000000001</v>
      </c>
    </row>
    <row r="1236" spans="1:28" ht="15" x14ac:dyDescent="0.25">
      <c r="A1236" s="7" t="s">
        <v>173</v>
      </c>
      <c r="B1236" s="12" t="s">
        <v>93</v>
      </c>
      <c r="C1236" s="19">
        <v>2012</v>
      </c>
      <c r="D1236" s="9" t="str">
        <f t="shared" si="38"/>
        <v>Jordan-Middle East2012</v>
      </c>
      <c r="E1236" s="10">
        <v>31015239496</v>
      </c>
      <c r="F1236" s="11">
        <v>9.8000000000000004E-2</v>
      </c>
      <c r="G1236" s="11">
        <v>388</v>
      </c>
      <c r="H1236" s="11">
        <v>8.7999999999999995E-2</v>
      </c>
      <c r="I1236">
        <f t="array" ref="I1236:J1236">_xlfn.IFNA(VLOOKUP(D1236,ENERGY!$D$2:$F$2692,{2,3},FALSE),0)</f>
        <v>0</v>
      </c>
      <c r="J1236">
        <v>0</v>
      </c>
      <c r="K1236">
        <f t="array" ref="K1236:S1236">VLOOKUP(D1236,'HUMAN RESOURCES'!$D$2:$M$2692,{2,3,4,5,6,7,8,9,10},FALSE)</f>
        <v>2.8000000000000001E-2</v>
      </c>
      <c r="L1236">
        <v>1.7000000000000001E-2</v>
      </c>
      <c r="M1236">
        <v>75</v>
      </c>
      <c r="N1236">
        <v>72</v>
      </c>
      <c r="O1236">
        <v>0.34100000000000003</v>
      </c>
      <c r="P1236">
        <v>0.624</v>
      </c>
      <c r="Q1236">
        <v>3.5000000000000003E-2</v>
      </c>
      <c r="R1236">
        <v>6318000</v>
      </c>
      <c r="S1236">
        <v>0.83</v>
      </c>
      <c r="T1236">
        <f t="shared" si="39"/>
        <v>0.17000000000000004</v>
      </c>
      <c r="U1236">
        <f t="array" ref="U1236:V1236">VLOOKUP(D1236,TOURISM!$D$2:$F$2692,{2,3},FALSE)</f>
        <v>4485000000</v>
      </c>
      <c r="V1236">
        <v>1257000000</v>
      </c>
      <c r="W1236" s="12">
        <f t="array" ref="W1236:AB1236">VLOOKUP(D1236,BUSINESS!$D$2:$J$2692,{2,3,4,5,6,7},FALSE)</f>
        <v>0.28100000000000003</v>
      </c>
      <c r="X1236" s="12">
        <v>12</v>
      </c>
      <c r="Y1236" s="12">
        <v>119</v>
      </c>
      <c r="Z1236" s="12">
        <v>151</v>
      </c>
      <c r="AA1236" s="11">
        <v>0.41</v>
      </c>
      <c r="AB1236" s="11">
        <v>1.282</v>
      </c>
    </row>
    <row r="1237" spans="1:28" ht="15" x14ac:dyDescent="0.25">
      <c r="A1237" s="7" t="s">
        <v>174</v>
      </c>
      <c r="B1237" s="12" t="s">
        <v>61</v>
      </c>
      <c r="C1237" s="19">
        <v>2000</v>
      </c>
      <c r="D1237" s="9" t="str">
        <f t="shared" si="38"/>
        <v>Kazakhstan-Asia2000</v>
      </c>
      <c r="E1237" s="10">
        <v>18291990619</v>
      </c>
      <c r="F1237" s="11">
        <v>4.2000000000000003E-2</v>
      </c>
      <c r="G1237" s="11">
        <v>52</v>
      </c>
      <c r="H1237" s="12">
        <v>0</v>
      </c>
      <c r="I1237">
        <f t="array" ref="I1237:J1237">_xlfn.IFNA(VLOOKUP(D1237,ENERGY!$D$2:$F$2692,{2,3},FALSE),0)</f>
        <v>0</v>
      </c>
      <c r="J1237">
        <v>0</v>
      </c>
      <c r="K1237">
        <f t="array" ref="K1237:S1237">VLOOKUP(D1237,'HUMAN RESOURCES'!$D$2:$M$2692,{2,3,4,5,6,7,8,9,10},FALSE)</f>
        <v>1.4999999999999999E-2</v>
      </c>
      <c r="L1237">
        <v>3.7999999999999999E-2</v>
      </c>
      <c r="M1237">
        <v>71</v>
      </c>
      <c r="N1237">
        <v>60</v>
      </c>
      <c r="O1237">
        <v>0.27700000000000002</v>
      </c>
      <c r="P1237">
        <v>0.65500000000000003</v>
      </c>
      <c r="Q1237">
        <v>6.8000000000000005E-2</v>
      </c>
      <c r="R1237">
        <v>14883626</v>
      </c>
      <c r="S1237">
        <v>0.55700000000000005</v>
      </c>
      <c r="T1237">
        <f t="shared" si="39"/>
        <v>0.44299999999999995</v>
      </c>
      <c r="U1237">
        <f t="array" ref="U1237:V1237">VLOOKUP(D1237,TOURISM!$D$2:$F$2692,{2,3},FALSE)</f>
        <v>403000000</v>
      </c>
      <c r="V1237">
        <v>483000000</v>
      </c>
      <c r="W1237" s="12">
        <f t="array" ref="W1237:AB1237">VLOOKUP(D1237,BUSINESS!$D$2:$J$2692,{2,3,4,5,6,7},FALSE)</f>
        <v>0</v>
      </c>
      <c r="X1237" s="12">
        <v>0</v>
      </c>
      <c r="Y1237" s="12">
        <v>0</v>
      </c>
      <c r="Z1237" s="12">
        <v>0</v>
      </c>
      <c r="AA1237" s="11">
        <v>7.0000000000000001E-3</v>
      </c>
      <c r="AB1237" s="11">
        <v>1.4E-2</v>
      </c>
    </row>
    <row r="1238" spans="1:28" ht="15" x14ac:dyDescent="0.25">
      <c r="A1238" s="7" t="s">
        <v>174</v>
      </c>
      <c r="B1238" s="12" t="s">
        <v>61</v>
      </c>
      <c r="C1238" s="19">
        <v>2001</v>
      </c>
      <c r="D1238" s="9" t="str">
        <f t="shared" si="38"/>
        <v>Kazakhstan-Asia2001</v>
      </c>
      <c r="E1238" s="10">
        <v>22152689130</v>
      </c>
      <c r="F1238" s="11">
        <v>3.5000000000000003E-2</v>
      </c>
      <c r="G1238" s="11">
        <v>53</v>
      </c>
      <c r="H1238" s="12">
        <v>0</v>
      </c>
      <c r="I1238">
        <f t="array" ref="I1238:J1238">_xlfn.IFNA(VLOOKUP(D1238,ENERGY!$D$2:$F$2692,{2,3},FALSE),0)</f>
        <v>78101</v>
      </c>
      <c r="J1238">
        <v>0</v>
      </c>
      <c r="K1238">
        <f t="array" ref="K1238:S1238">VLOOKUP(D1238,'HUMAN RESOURCES'!$D$2:$M$2692,{2,3,4,5,6,7,8,9,10},FALSE)</f>
        <v>1.4999999999999999E-2</v>
      </c>
      <c r="L1238">
        <v>3.5999999999999997E-2</v>
      </c>
      <c r="M1238">
        <v>71</v>
      </c>
      <c r="N1238">
        <v>61</v>
      </c>
      <c r="O1238">
        <v>0.27100000000000002</v>
      </c>
      <c r="P1238">
        <v>0.66100000000000003</v>
      </c>
      <c r="Q1238">
        <v>6.9000000000000006E-2</v>
      </c>
      <c r="R1238">
        <v>14858335</v>
      </c>
      <c r="S1238">
        <v>0.55500000000000005</v>
      </c>
      <c r="T1238">
        <f t="shared" si="39"/>
        <v>0.44499999999999995</v>
      </c>
      <c r="U1238">
        <f t="array" ref="U1238:V1238">VLOOKUP(D1238,TOURISM!$D$2:$F$2692,{2,3},FALSE)</f>
        <v>502000000</v>
      </c>
      <c r="V1238">
        <v>761000000</v>
      </c>
      <c r="W1238" s="12">
        <f t="array" ref="W1238:AB1238">VLOOKUP(D1238,BUSINESS!$D$2:$J$2692,{2,3,4,5,6,7},FALSE)</f>
        <v>0</v>
      </c>
      <c r="X1238" s="12">
        <v>0</v>
      </c>
      <c r="Y1238" s="12">
        <v>0</v>
      </c>
      <c r="Z1238" s="12">
        <v>0</v>
      </c>
      <c r="AA1238" s="11">
        <v>0.01</v>
      </c>
      <c r="AB1238" s="11">
        <v>0.04</v>
      </c>
    </row>
    <row r="1239" spans="1:28" ht="15" x14ac:dyDescent="0.25">
      <c r="A1239" s="7" t="s">
        <v>174</v>
      </c>
      <c r="B1239" s="12" t="s">
        <v>61</v>
      </c>
      <c r="C1239" s="19">
        <v>2002</v>
      </c>
      <c r="D1239" s="9" t="str">
        <f t="shared" si="38"/>
        <v>Kazakhstan-Asia2002</v>
      </c>
      <c r="E1239" s="10">
        <v>24636598581</v>
      </c>
      <c r="F1239" s="11">
        <v>3.5999999999999997E-2</v>
      </c>
      <c r="G1239" s="11">
        <v>61</v>
      </c>
      <c r="H1239" s="12">
        <v>0</v>
      </c>
      <c r="I1239">
        <f t="array" ref="I1239:J1239">_xlfn.IFNA(VLOOKUP(D1239,ENERGY!$D$2:$F$2692,{2,3},FALSE),0)</f>
        <v>74443</v>
      </c>
      <c r="J1239">
        <v>248729</v>
      </c>
      <c r="K1239">
        <f t="array" ref="K1239:S1239">VLOOKUP(D1239,'HUMAN RESOURCES'!$D$2:$M$2692,{2,3,4,5,6,7,8,9,10},FALSE)</f>
        <v>1.4999999999999999E-2</v>
      </c>
      <c r="L1239">
        <v>3.4000000000000002E-2</v>
      </c>
      <c r="M1239">
        <v>72</v>
      </c>
      <c r="N1239">
        <v>61</v>
      </c>
      <c r="O1239">
        <v>0.26300000000000001</v>
      </c>
      <c r="P1239">
        <v>0.66500000000000004</v>
      </c>
      <c r="Q1239">
        <v>7.0999999999999994E-2</v>
      </c>
      <c r="R1239">
        <v>14858948</v>
      </c>
      <c r="S1239">
        <v>0.55300000000000005</v>
      </c>
      <c r="T1239">
        <f t="shared" si="39"/>
        <v>0.44699999999999995</v>
      </c>
      <c r="U1239">
        <f t="array" ref="U1239:V1239">VLOOKUP(D1239,TOURISM!$D$2:$F$2692,{2,3},FALSE)</f>
        <v>680000000</v>
      </c>
      <c r="V1239">
        <v>863000000</v>
      </c>
      <c r="W1239" s="12">
        <f t="array" ref="W1239:AB1239">VLOOKUP(D1239,BUSINESS!$D$2:$J$2692,{2,3,4,5,6,7},FALSE)</f>
        <v>0</v>
      </c>
      <c r="X1239" s="12">
        <v>0</v>
      </c>
      <c r="Y1239" s="12">
        <v>0</v>
      </c>
      <c r="Z1239" s="12">
        <v>0</v>
      </c>
      <c r="AA1239" s="11">
        <v>1.7000000000000001E-2</v>
      </c>
      <c r="AB1239" s="11">
        <v>7.0000000000000007E-2</v>
      </c>
    </row>
    <row r="1240" spans="1:28" ht="15" x14ac:dyDescent="0.25">
      <c r="A1240" s="7" t="s">
        <v>174</v>
      </c>
      <c r="B1240" s="12" t="s">
        <v>61</v>
      </c>
      <c r="C1240" s="19">
        <v>2003</v>
      </c>
      <c r="D1240" s="9" t="str">
        <f t="shared" si="38"/>
        <v>Kazakhstan-Asia2003</v>
      </c>
      <c r="E1240" s="10">
        <v>30833692831</v>
      </c>
      <c r="F1240" s="11">
        <v>3.6999999999999998E-2</v>
      </c>
      <c r="G1240" s="11">
        <v>77</v>
      </c>
      <c r="H1240" s="12">
        <v>0</v>
      </c>
      <c r="I1240">
        <f t="array" ref="I1240:J1240">_xlfn.IFNA(VLOOKUP(D1240,ENERGY!$D$2:$F$2692,{2,3},FALSE),0)</f>
        <v>63417</v>
      </c>
      <c r="J1240">
        <v>214087</v>
      </c>
      <c r="K1240">
        <f t="array" ref="K1240:S1240">VLOOKUP(D1240,'HUMAN RESOURCES'!$D$2:$M$2692,{2,3,4,5,6,7,8,9,10},FALSE)</f>
        <v>1.7000000000000001E-2</v>
      </c>
      <c r="L1240">
        <v>3.2000000000000001E-2</v>
      </c>
      <c r="M1240">
        <v>72</v>
      </c>
      <c r="N1240">
        <v>61</v>
      </c>
      <c r="O1240">
        <v>0.25700000000000001</v>
      </c>
      <c r="P1240">
        <v>0.67</v>
      </c>
      <c r="Q1240">
        <v>7.3999999999999996E-2</v>
      </c>
      <c r="R1240">
        <v>14909018</v>
      </c>
      <c r="S1240">
        <v>0.55100000000000005</v>
      </c>
      <c r="T1240">
        <f t="shared" si="39"/>
        <v>0.44899999999999995</v>
      </c>
      <c r="U1240">
        <f t="array" ref="U1240:V1240">VLOOKUP(D1240,TOURISM!$D$2:$F$2692,{2,3},FALSE)</f>
        <v>638000000</v>
      </c>
      <c r="V1240">
        <v>783000000</v>
      </c>
      <c r="W1240" s="12">
        <f t="array" ref="W1240:AB1240">VLOOKUP(D1240,BUSINESS!$D$2:$J$2692,{2,3,4,5,6,7},FALSE)</f>
        <v>0</v>
      </c>
      <c r="X1240" s="12">
        <v>26</v>
      </c>
      <c r="Y1240" s="12">
        <v>0</v>
      </c>
      <c r="Z1240" s="12">
        <v>0</v>
      </c>
      <c r="AA1240" s="11">
        <v>0.02</v>
      </c>
      <c r="AB1240" s="11">
        <v>0.09</v>
      </c>
    </row>
    <row r="1241" spans="1:28" ht="15" x14ac:dyDescent="0.25">
      <c r="A1241" s="7" t="s">
        <v>174</v>
      </c>
      <c r="B1241" s="12" t="s">
        <v>61</v>
      </c>
      <c r="C1241" s="19">
        <v>2004</v>
      </c>
      <c r="D1241" s="9" t="str">
        <f t="shared" si="38"/>
        <v>Kazakhstan-Asia2004</v>
      </c>
      <c r="E1241" s="10">
        <v>43151647003</v>
      </c>
      <c r="F1241" s="11">
        <v>0.04</v>
      </c>
      <c r="G1241" s="11">
        <v>114</v>
      </c>
      <c r="H1241" s="12">
        <v>0</v>
      </c>
      <c r="I1241">
        <f t="array" ref="I1241:J1241">_xlfn.IFNA(VLOOKUP(D1241,ENERGY!$D$2:$F$2692,{2,3},FALSE),0)</f>
        <v>69983</v>
      </c>
      <c r="J1241">
        <v>230438</v>
      </c>
      <c r="K1241">
        <f t="array" ref="K1241:S1241">VLOOKUP(D1241,'HUMAN RESOURCES'!$D$2:$M$2692,{2,3,4,5,6,7,8,9,10},FALSE)</f>
        <v>1.7999999999999999E-2</v>
      </c>
      <c r="L1241">
        <v>0.03</v>
      </c>
      <c r="M1241">
        <v>72</v>
      </c>
      <c r="N1241">
        <v>60</v>
      </c>
      <c r="O1241">
        <v>0.251</v>
      </c>
      <c r="P1241">
        <v>0.67400000000000004</v>
      </c>
      <c r="Q1241">
        <v>7.5999999999999998E-2</v>
      </c>
      <c r="R1241">
        <v>15012985</v>
      </c>
      <c r="S1241">
        <v>0.54900000000000004</v>
      </c>
      <c r="T1241">
        <f t="shared" si="39"/>
        <v>0.45099999999999996</v>
      </c>
      <c r="U1241">
        <f t="array" ref="U1241:V1241">VLOOKUP(D1241,TOURISM!$D$2:$F$2692,{2,3},FALSE)</f>
        <v>803000000</v>
      </c>
      <c r="V1241">
        <v>997000000</v>
      </c>
      <c r="W1241" s="12">
        <f t="array" ref="W1241:AB1241">VLOOKUP(D1241,BUSINESS!$D$2:$J$2692,{2,3,4,5,6,7},FALSE)</f>
        <v>0</v>
      </c>
      <c r="X1241" s="12">
        <v>26</v>
      </c>
      <c r="Y1241" s="12">
        <v>0</v>
      </c>
      <c r="Z1241" s="12">
        <v>0</v>
      </c>
      <c r="AA1241" s="11">
        <v>2.7E-2</v>
      </c>
      <c r="AB1241" s="11">
        <v>0.16400000000000001</v>
      </c>
    </row>
    <row r="1242" spans="1:28" ht="15" x14ac:dyDescent="0.25">
      <c r="A1242" s="7" t="s">
        <v>174</v>
      </c>
      <c r="B1242" s="12" t="s">
        <v>61</v>
      </c>
      <c r="C1242" s="19">
        <v>2005</v>
      </c>
      <c r="D1242" s="9" t="str">
        <f t="shared" si="38"/>
        <v>Kazakhstan-Asia2005</v>
      </c>
      <c r="E1242" s="10">
        <v>57123671734</v>
      </c>
      <c r="F1242" s="11">
        <v>4.1000000000000002E-2</v>
      </c>
      <c r="G1242" s="11">
        <v>154</v>
      </c>
      <c r="H1242" s="12">
        <v>0</v>
      </c>
      <c r="I1242">
        <f t="array" ref="I1242:J1242">_xlfn.IFNA(VLOOKUP(D1242,ENERGY!$D$2:$F$2692,{2,3},FALSE),0)</f>
        <v>34493</v>
      </c>
      <c r="J1242">
        <v>147908</v>
      </c>
      <c r="K1242">
        <f t="array" ref="K1242:S1242">VLOOKUP(D1242,'HUMAN RESOURCES'!$D$2:$M$2692,{2,3,4,5,6,7,8,9,10},FALSE)</f>
        <v>1.7999999999999999E-2</v>
      </c>
      <c r="L1242">
        <v>2.9000000000000001E-2</v>
      </c>
      <c r="M1242">
        <v>72</v>
      </c>
      <c r="N1242">
        <v>60</v>
      </c>
      <c r="O1242">
        <v>0.247</v>
      </c>
      <c r="P1242">
        <v>0.67700000000000005</v>
      </c>
      <c r="Q1242">
        <v>7.5999999999999998E-2</v>
      </c>
      <c r="R1242">
        <v>15147029</v>
      </c>
      <c r="S1242">
        <v>0.54700000000000004</v>
      </c>
      <c r="T1242">
        <f t="shared" si="39"/>
        <v>0.45299999999999996</v>
      </c>
      <c r="U1242">
        <f t="array" ref="U1242:V1242">VLOOKUP(D1242,TOURISM!$D$2:$F$2692,{2,3},FALSE)</f>
        <v>801000000</v>
      </c>
      <c r="V1242">
        <v>940000000</v>
      </c>
      <c r="W1242" s="12">
        <f t="array" ref="W1242:AB1242">VLOOKUP(D1242,BUSINESS!$D$2:$J$2692,{2,3,4,5,6,7},FALSE)</f>
        <v>0.441</v>
      </c>
      <c r="X1242" s="12">
        <v>25</v>
      </c>
      <c r="Y1242" s="12">
        <v>0</v>
      </c>
      <c r="Z1242" s="12">
        <v>271</v>
      </c>
      <c r="AA1242" s="11">
        <v>0.03</v>
      </c>
      <c r="AB1242" s="11">
        <v>0.35799999999999998</v>
      </c>
    </row>
    <row r="1243" spans="1:28" ht="15" x14ac:dyDescent="0.25">
      <c r="A1243" s="7" t="s">
        <v>174</v>
      </c>
      <c r="B1243" s="12" t="s">
        <v>61</v>
      </c>
      <c r="C1243" s="19">
        <v>2006</v>
      </c>
      <c r="D1243" s="9" t="str">
        <f t="shared" si="38"/>
        <v>Kazakhstan-Asia2006</v>
      </c>
      <c r="E1243" s="10">
        <v>81003864916</v>
      </c>
      <c r="F1243" s="11">
        <v>3.9E-2</v>
      </c>
      <c r="G1243" s="11">
        <v>210</v>
      </c>
      <c r="H1243" s="12">
        <v>0</v>
      </c>
      <c r="I1243">
        <f t="array" ref="I1243:J1243">_xlfn.IFNA(VLOOKUP(D1243,ENERGY!$D$2:$F$2692,{2,3},FALSE),0)</f>
        <v>50717</v>
      </c>
      <c r="J1243">
        <v>172158</v>
      </c>
      <c r="K1243">
        <f t="array" ref="K1243:S1243">VLOOKUP(D1243,'HUMAN RESOURCES'!$D$2:$M$2692,{2,3,4,5,6,7,8,9,10},FALSE)</f>
        <v>0.02</v>
      </c>
      <c r="L1243">
        <v>2.7E-2</v>
      </c>
      <c r="M1243">
        <v>72</v>
      </c>
      <c r="N1243">
        <v>61</v>
      </c>
      <c r="O1243">
        <v>0.245</v>
      </c>
      <c r="P1243">
        <v>0.68</v>
      </c>
      <c r="Q1243">
        <v>7.4999999999999997E-2</v>
      </c>
      <c r="R1243">
        <v>15308084</v>
      </c>
      <c r="S1243">
        <v>0.54500000000000004</v>
      </c>
      <c r="T1243">
        <f t="shared" si="39"/>
        <v>0.45499999999999996</v>
      </c>
      <c r="U1243">
        <f t="array" ref="U1243:V1243">VLOOKUP(D1243,TOURISM!$D$2:$F$2692,{2,3},FALSE)</f>
        <v>973000000</v>
      </c>
      <c r="V1243">
        <v>1060000000</v>
      </c>
      <c r="W1243" s="12">
        <f t="array" ref="W1243:AB1243">VLOOKUP(D1243,BUSINESS!$D$2:$J$2692,{2,3,4,5,6,7},FALSE)</f>
        <v>0.442</v>
      </c>
      <c r="X1243" s="12">
        <v>21</v>
      </c>
      <c r="Y1243" s="12">
        <v>0</v>
      </c>
      <c r="Z1243" s="12">
        <v>271</v>
      </c>
      <c r="AA1243" s="11">
        <v>3.3000000000000002E-2</v>
      </c>
      <c r="AB1243" s="11">
        <v>0.51100000000000001</v>
      </c>
    </row>
    <row r="1244" spans="1:28" ht="15" x14ac:dyDescent="0.25">
      <c r="A1244" s="7" t="s">
        <v>174</v>
      </c>
      <c r="B1244" s="12" t="s">
        <v>61</v>
      </c>
      <c r="C1244" s="19">
        <v>2007</v>
      </c>
      <c r="D1244" s="9" t="str">
        <f t="shared" si="38"/>
        <v>Kazakhstan-Asia2007</v>
      </c>
      <c r="E1244" s="10">
        <v>105000000000</v>
      </c>
      <c r="F1244" s="11">
        <v>3.4000000000000002E-2</v>
      </c>
      <c r="G1244" s="11">
        <v>233</v>
      </c>
      <c r="H1244" s="12">
        <v>0</v>
      </c>
      <c r="I1244">
        <f t="array" ref="I1244:J1244">_xlfn.IFNA(VLOOKUP(D1244,ENERGY!$D$2:$F$2692,{2,3},FALSE),0)</f>
        <v>66231</v>
      </c>
      <c r="J1244">
        <v>220313</v>
      </c>
      <c r="K1244">
        <f t="array" ref="K1244:S1244">VLOOKUP(D1244,'HUMAN RESOURCES'!$D$2:$M$2692,{2,3,4,5,6,7,8,9,10},FALSE)</f>
        <v>2.1000000000000001E-2</v>
      </c>
      <c r="L1244">
        <v>2.5000000000000001E-2</v>
      </c>
      <c r="M1244">
        <v>73</v>
      </c>
      <c r="N1244">
        <v>61</v>
      </c>
      <c r="O1244">
        <v>0.24399999999999999</v>
      </c>
      <c r="P1244">
        <v>0.68200000000000005</v>
      </c>
      <c r="Q1244">
        <v>7.2999999999999995E-2</v>
      </c>
      <c r="R1244">
        <v>15484192</v>
      </c>
      <c r="S1244">
        <v>0.54300000000000004</v>
      </c>
      <c r="T1244">
        <f t="shared" si="39"/>
        <v>0.45699999999999996</v>
      </c>
      <c r="U1244">
        <f t="array" ref="U1244:V1244">VLOOKUP(D1244,TOURISM!$D$2:$F$2692,{2,3},FALSE)</f>
        <v>1213000000</v>
      </c>
      <c r="V1244">
        <v>1396000000</v>
      </c>
      <c r="W1244" s="12">
        <f t="array" ref="W1244:AB1244">VLOOKUP(D1244,BUSINESS!$D$2:$J$2692,{2,3,4,5,6,7},FALSE)</f>
        <v>0.41399999999999998</v>
      </c>
      <c r="X1244" s="12">
        <v>21</v>
      </c>
      <c r="Y1244" s="12">
        <v>0</v>
      </c>
      <c r="Z1244" s="12">
        <v>271</v>
      </c>
      <c r="AA1244" s="11">
        <v>0.04</v>
      </c>
      <c r="AB1244" s="11">
        <v>0.8</v>
      </c>
    </row>
    <row r="1245" spans="1:28" ht="15" x14ac:dyDescent="0.25">
      <c r="A1245" s="7" t="s">
        <v>174</v>
      </c>
      <c r="B1245" s="12" t="s">
        <v>61</v>
      </c>
      <c r="C1245" s="19">
        <v>2008</v>
      </c>
      <c r="D1245" s="9" t="str">
        <f t="shared" si="38"/>
        <v>Kazakhstan-Asia2008</v>
      </c>
      <c r="E1245" s="10">
        <v>133000000000</v>
      </c>
      <c r="F1245" s="11">
        <v>3.9E-2</v>
      </c>
      <c r="G1245" s="11">
        <v>332</v>
      </c>
      <c r="H1245" s="12">
        <v>0</v>
      </c>
      <c r="I1245">
        <f t="array" ref="I1245:J1245">_xlfn.IFNA(VLOOKUP(D1245,ENERGY!$D$2:$F$2692,{2,3},FALSE),0)</f>
        <v>50805</v>
      </c>
      <c r="J1245">
        <v>176947</v>
      </c>
      <c r="K1245">
        <f t="array" ref="K1245:S1245">VLOOKUP(D1245,'HUMAN RESOURCES'!$D$2:$M$2692,{2,3,4,5,6,7,8,9,10},FALSE)</f>
        <v>2.3E-2</v>
      </c>
      <c r="L1245">
        <v>2.3E-2</v>
      </c>
      <c r="M1245">
        <v>72</v>
      </c>
      <c r="N1245">
        <v>62</v>
      </c>
      <c r="O1245">
        <v>0.245</v>
      </c>
      <c r="P1245">
        <v>0.68400000000000005</v>
      </c>
      <c r="Q1245">
        <v>7.0999999999999994E-2</v>
      </c>
      <c r="R1245">
        <v>15674000</v>
      </c>
      <c r="S1245">
        <v>0.54100000000000004</v>
      </c>
      <c r="T1245">
        <f t="shared" si="39"/>
        <v>0.45899999999999996</v>
      </c>
      <c r="U1245">
        <f t="array" ref="U1245:V1245">VLOOKUP(D1245,TOURISM!$D$2:$F$2692,{2,3},FALSE)</f>
        <v>1255000000</v>
      </c>
      <c r="V1245">
        <v>1361000000</v>
      </c>
      <c r="W1245" s="12">
        <f t="array" ref="W1245:AB1245">VLOOKUP(D1245,BUSINESS!$D$2:$J$2692,{2,3,4,5,6,7},FALSE)</f>
        <v>0.41499999999999998</v>
      </c>
      <c r="X1245" s="12">
        <v>21</v>
      </c>
      <c r="Y1245" s="12">
        <v>0</v>
      </c>
      <c r="Z1245" s="12">
        <v>271</v>
      </c>
      <c r="AA1245" s="11">
        <v>0.11</v>
      </c>
      <c r="AB1245" s="11">
        <v>0.95799999999999996</v>
      </c>
    </row>
    <row r="1246" spans="1:28" ht="15" x14ac:dyDescent="0.25">
      <c r="A1246" s="7" t="s">
        <v>174</v>
      </c>
      <c r="B1246" s="12" t="s">
        <v>61</v>
      </c>
      <c r="C1246" s="19">
        <v>2009</v>
      </c>
      <c r="D1246" s="9" t="str">
        <f t="shared" si="38"/>
        <v>Kazakhstan-Asia2009</v>
      </c>
      <c r="E1246" s="10">
        <v>115000000000</v>
      </c>
      <c r="F1246" s="11">
        <v>4.4999999999999998E-2</v>
      </c>
      <c r="G1246" s="11">
        <v>328</v>
      </c>
      <c r="H1246" s="12">
        <v>0</v>
      </c>
      <c r="I1246">
        <f t="array" ref="I1246:J1246">_xlfn.IFNA(VLOOKUP(D1246,ENERGY!$D$2:$F$2692,{2,3},FALSE),0)</f>
        <v>0</v>
      </c>
      <c r="J1246">
        <v>0</v>
      </c>
      <c r="K1246">
        <f t="array" ref="K1246:S1246">VLOOKUP(D1246,'HUMAN RESOURCES'!$D$2:$M$2692,{2,3,4,5,6,7,8,9,10},FALSE)</f>
        <v>2.1999999999999999E-2</v>
      </c>
      <c r="L1246">
        <v>2.1000000000000001E-2</v>
      </c>
      <c r="M1246">
        <v>74</v>
      </c>
      <c r="N1246">
        <v>64</v>
      </c>
      <c r="O1246">
        <v>0.247</v>
      </c>
      <c r="P1246">
        <v>0.68500000000000005</v>
      </c>
      <c r="Q1246">
        <v>6.8000000000000005E-2</v>
      </c>
      <c r="R1246">
        <v>16092701</v>
      </c>
      <c r="S1246">
        <v>0.53900000000000003</v>
      </c>
      <c r="T1246">
        <f t="shared" si="39"/>
        <v>0.46099999999999997</v>
      </c>
      <c r="U1246">
        <f t="array" ref="U1246:V1246">VLOOKUP(D1246,TOURISM!$D$2:$F$2692,{2,3},FALSE)</f>
        <v>1185000000</v>
      </c>
      <c r="V1246">
        <v>1319000000</v>
      </c>
      <c r="W1246" s="12">
        <f t="array" ref="W1246:AB1246">VLOOKUP(D1246,BUSINESS!$D$2:$J$2692,{2,3,4,5,6,7},FALSE)</f>
        <v>0.34699999999999998</v>
      </c>
      <c r="X1246" s="12">
        <v>20</v>
      </c>
      <c r="Y1246" s="12">
        <v>0</v>
      </c>
      <c r="Z1246" s="12">
        <v>271</v>
      </c>
      <c r="AA1246" s="11">
        <v>0.182</v>
      </c>
      <c r="AB1246" s="11">
        <v>1.0840000000000001</v>
      </c>
    </row>
    <row r="1247" spans="1:28" ht="15" x14ac:dyDescent="0.25">
      <c r="A1247" s="7" t="s">
        <v>174</v>
      </c>
      <c r="B1247" s="12" t="s">
        <v>61</v>
      </c>
      <c r="C1247" s="19">
        <v>2010</v>
      </c>
      <c r="D1247" s="9" t="str">
        <f t="shared" si="38"/>
        <v>Kazakhstan-Asia2010</v>
      </c>
      <c r="E1247" s="10">
        <v>148000000000</v>
      </c>
      <c r="F1247" s="11">
        <v>4.2999999999999997E-2</v>
      </c>
      <c r="G1247" s="11">
        <v>398</v>
      </c>
      <c r="H1247" s="12">
        <v>0</v>
      </c>
      <c r="I1247">
        <f t="array" ref="I1247:J1247">_xlfn.IFNA(VLOOKUP(D1247,ENERGY!$D$2:$F$2692,{2,3},FALSE),0)</f>
        <v>43041</v>
      </c>
      <c r="J1247">
        <v>153816</v>
      </c>
      <c r="K1247">
        <f t="array" ref="K1247:S1247">VLOOKUP(D1247,'HUMAN RESOURCES'!$D$2:$M$2692,{2,3,4,5,6,7,8,9,10},FALSE)</f>
        <v>2.3E-2</v>
      </c>
      <c r="L1247">
        <v>1.9E-2</v>
      </c>
      <c r="M1247">
        <v>73</v>
      </c>
      <c r="N1247">
        <v>64</v>
      </c>
      <c r="O1247">
        <v>0.249</v>
      </c>
      <c r="P1247">
        <v>0.68400000000000005</v>
      </c>
      <c r="Q1247">
        <v>6.7000000000000004E-2</v>
      </c>
      <c r="R1247">
        <v>16321581</v>
      </c>
      <c r="S1247">
        <v>0.53700000000000003</v>
      </c>
      <c r="T1247">
        <f t="shared" si="39"/>
        <v>0.46299999999999997</v>
      </c>
      <c r="U1247">
        <f t="array" ref="U1247:V1247">VLOOKUP(D1247,TOURISM!$D$2:$F$2692,{2,3},FALSE)</f>
        <v>1236000000</v>
      </c>
      <c r="V1247">
        <v>1489000000</v>
      </c>
      <c r="W1247" s="12">
        <f t="array" ref="W1247:AB1247">VLOOKUP(D1247,BUSINESS!$D$2:$J$2692,{2,3,4,5,6,7},FALSE)</f>
        <v>0.28599999999999998</v>
      </c>
      <c r="X1247" s="12">
        <v>19</v>
      </c>
      <c r="Y1247" s="12">
        <v>0</v>
      </c>
      <c r="Z1247" s="12">
        <v>271</v>
      </c>
      <c r="AA1247" s="11">
        <v>0.316</v>
      </c>
      <c r="AB1247" s="11">
        <v>1.2190000000000001</v>
      </c>
    </row>
    <row r="1248" spans="1:28" ht="15" x14ac:dyDescent="0.25">
      <c r="A1248" s="7" t="s">
        <v>174</v>
      </c>
      <c r="B1248" s="12" t="s">
        <v>61</v>
      </c>
      <c r="C1248" s="19">
        <v>2011</v>
      </c>
      <c r="D1248" s="9" t="str">
        <f t="shared" si="38"/>
        <v>Kazakhstan-Asia2011</v>
      </c>
      <c r="E1248" s="10">
        <v>188000000000</v>
      </c>
      <c r="F1248" s="11">
        <v>3.9E-2</v>
      </c>
      <c r="G1248" s="11">
        <v>458</v>
      </c>
      <c r="H1248" s="12">
        <v>0</v>
      </c>
      <c r="I1248">
        <f t="array" ref="I1248:J1248">_xlfn.IFNA(VLOOKUP(D1248,ENERGY!$D$2:$F$2692,{2,3},FALSE),0)</f>
        <v>61504</v>
      </c>
      <c r="J1248">
        <v>192532</v>
      </c>
      <c r="K1248">
        <f t="array" ref="K1248:S1248">VLOOKUP(D1248,'HUMAN RESOURCES'!$D$2:$M$2692,{2,3,4,5,6,7,8,9,10},FALSE)</f>
        <v>2.3E-2</v>
      </c>
      <c r="L1248">
        <v>1.7999999999999999E-2</v>
      </c>
      <c r="M1248">
        <v>74</v>
      </c>
      <c r="N1248">
        <v>64</v>
      </c>
      <c r="O1248">
        <v>0.252</v>
      </c>
      <c r="P1248">
        <v>0.68300000000000005</v>
      </c>
      <c r="Q1248">
        <v>6.6000000000000003E-2</v>
      </c>
      <c r="R1248">
        <v>16556600</v>
      </c>
      <c r="S1248">
        <v>0.53600000000000003</v>
      </c>
      <c r="T1248">
        <f t="shared" si="39"/>
        <v>0.46399999999999997</v>
      </c>
      <c r="U1248">
        <f t="array" ref="U1248:V1248">VLOOKUP(D1248,TOURISM!$D$2:$F$2692,{2,3},FALSE)</f>
        <v>1524000000</v>
      </c>
      <c r="V1248">
        <v>1831000000</v>
      </c>
      <c r="W1248" s="12">
        <f t="array" ref="W1248:AB1248">VLOOKUP(D1248,BUSINESS!$D$2:$J$2692,{2,3,4,5,6,7},FALSE)</f>
        <v>0.28599999999999998</v>
      </c>
      <c r="X1248" s="12">
        <v>19</v>
      </c>
      <c r="Y1248" s="12">
        <v>0</v>
      </c>
      <c r="Z1248" s="12">
        <v>188</v>
      </c>
      <c r="AA1248" s="11">
        <v>0.50600000000000001</v>
      </c>
      <c r="AB1248" s="11">
        <v>1.5680000000000001</v>
      </c>
    </row>
    <row r="1249" spans="1:28" ht="15" x14ac:dyDescent="0.25">
      <c r="A1249" s="7" t="s">
        <v>174</v>
      </c>
      <c r="B1249" s="12" t="s">
        <v>61</v>
      </c>
      <c r="C1249" s="19">
        <v>2012</v>
      </c>
      <c r="D1249" s="9" t="str">
        <f t="shared" si="38"/>
        <v>Kazakhstan-Asia2012</v>
      </c>
      <c r="E1249" s="10">
        <v>204000000000</v>
      </c>
      <c r="F1249" s="11">
        <v>4.2000000000000003E-2</v>
      </c>
      <c r="G1249" s="11">
        <v>521</v>
      </c>
      <c r="H1249" s="12">
        <v>0</v>
      </c>
      <c r="I1249">
        <f t="array" ref="I1249:J1249">_xlfn.IFNA(VLOOKUP(D1249,ENERGY!$D$2:$F$2692,{2,3},FALSE),0)</f>
        <v>0</v>
      </c>
      <c r="J1249">
        <v>0</v>
      </c>
      <c r="K1249">
        <f t="array" ref="K1249:S1249">VLOOKUP(D1249,'HUMAN RESOURCES'!$D$2:$M$2692,{2,3,4,5,6,7,8,9,10},FALSE)</f>
        <v>2.3E-2</v>
      </c>
      <c r="L1249">
        <v>1.6E-2</v>
      </c>
      <c r="M1249">
        <v>74</v>
      </c>
      <c r="N1249">
        <v>65</v>
      </c>
      <c r="O1249">
        <v>0.255</v>
      </c>
      <c r="P1249">
        <v>0.68</v>
      </c>
      <c r="Q1249">
        <v>6.6000000000000003E-2</v>
      </c>
      <c r="R1249">
        <v>16791425</v>
      </c>
      <c r="S1249">
        <v>0.53500000000000003</v>
      </c>
      <c r="T1249">
        <f t="shared" si="39"/>
        <v>0.46499999999999997</v>
      </c>
      <c r="U1249">
        <f t="array" ref="U1249:V1249">VLOOKUP(D1249,TOURISM!$D$2:$F$2692,{2,3},FALSE)</f>
        <v>1572000000</v>
      </c>
      <c r="V1249">
        <v>2119000000</v>
      </c>
      <c r="W1249" s="12">
        <f t="array" ref="W1249:AB1249">VLOOKUP(D1249,BUSINESS!$D$2:$J$2692,{2,3,4,5,6,7},FALSE)</f>
        <v>0.28599999999999998</v>
      </c>
      <c r="X1249" s="12">
        <v>19</v>
      </c>
      <c r="Y1249" s="12">
        <v>53</v>
      </c>
      <c r="Z1249" s="12">
        <v>188</v>
      </c>
      <c r="AA1249" s="11">
        <v>0.53300000000000003</v>
      </c>
      <c r="AB1249" s="11">
        <v>1.8580000000000001</v>
      </c>
    </row>
    <row r="1250" spans="1:28" ht="15" x14ac:dyDescent="0.25">
      <c r="A1250" s="7" t="s">
        <v>175</v>
      </c>
      <c r="B1250" s="12" t="s">
        <v>77</v>
      </c>
      <c r="C1250" s="19">
        <v>2000</v>
      </c>
      <c r="D1250" s="9" t="str">
        <f t="shared" si="38"/>
        <v>Kenya-Africa2000</v>
      </c>
      <c r="E1250" s="10">
        <v>12705350153</v>
      </c>
      <c r="F1250" s="11">
        <v>4.7E-2</v>
      </c>
      <c r="G1250" s="11">
        <v>19</v>
      </c>
      <c r="H1250" s="11">
        <v>0.223</v>
      </c>
      <c r="I1250">
        <f t="array" ref="I1250:J1250">_xlfn.IFNA(VLOOKUP(D1250,ENERGY!$D$2:$F$2692,{2,3},FALSE),0)</f>
        <v>0</v>
      </c>
      <c r="J1250">
        <v>0</v>
      </c>
      <c r="K1250">
        <f t="array" ref="K1250:S1250">VLOOKUP(D1250,'HUMAN RESOURCES'!$D$2:$M$2692,{2,3,4,5,6,7,8,9,10},FALSE)</f>
        <v>3.9E-2</v>
      </c>
      <c r="L1250">
        <v>6.9000000000000006E-2</v>
      </c>
      <c r="M1250">
        <v>54</v>
      </c>
      <c r="N1250">
        <v>52</v>
      </c>
      <c r="O1250">
        <v>0.442</v>
      </c>
      <c r="P1250">
        <v>0.53100000000000003</v>
      </c>
      <c r="Q1250">
        <v>2.8000000000000001E-2</v>
      </c>
      <c r="R1250">
        <v>31285050</v>
      </c>
      <c r="S1250">
        <v>0.19900000000000001</v>
      </c>
      <c r="T1250">
        <f t="shared" si="39"/>
        <v>0.80099999999999993</v>
      </c>
      <c r="U1250">
        <f t="array" ref="U1250:V1250">VLOOKUP(D1250,TOURISM!$D$2:$F$2692,{2,3},FALSE)</f>
        <v>500000000</v>
      </c>
      <c r="V1250">
        <v>156000000</v>
      </c>
      <c r="W1250" s="12">
        <f t="array" ref="W1250:AB1250">VLOOKUP(D1250,BUSINESS!$D$2:$J$2692,{2,3,4,5,6,7},FALSE)</f>
        <v>0</v>
      </c>
      <c r="X1250" s="12">
        <v>0</v>
      </c>
      <c r="Y1250" s="12">
        <v>0</v>
      </c>
      <c r="Z1250" s="12">
        <v>0</v>
      </c>
      <c r="AA1250" s="11">
        <v>3.0000000000000001E-3</v>
      </c>
      <c r="AB1250" s="11">
        <v>4.0000000000000001E-3</v>
      </c>
    </row>
    <row r="1251" spans="1:28" ht="15" x14ac:dyDescent="0.25">
      <c r="A1251" s="7" t="s">
        <v>175</v>
      </c>
      <c r="B1251" s="12" t="s">
        <v>77</v>
      </c>
      <c r="C1251" s="19">
        <v>2001</v>
      </c>
      <c r="D1251" s="9" t="str">
        <f t="shared" si="38"/>
        <v>Kenya-Africa2001</v>
      </c>
      <c r="E1251" s="10">
        <v>12985991723</v>
      </c>
      <c r="F1251" s="11">
        <v>4.5999999999999999E-2</v>
      </c>
      <c r="G1251" s="11">
        <v>19</v>
      </c>
      <c r="H1251" s="11">
        <v>0.19700000000000001</v>
      </c>
      <c r="I1251">
        <f t="array" ref="I1251:J1251">_xlfn.IFNA(VLOOKUP(D1251,ENERGY!$D$2:$F$2692,{2,3},FALSE),0)</f>
        <v>20179</v>
      </c>
      <c r="J1251">
        <v>0</v>
      </c>
      <c r="K1251">
        <f t="array" ref="K1251:S1251">VLOOKUP(D1251,'HUMAN RESOURCES'!$D$2:$M$2692,{2,3,4,5,6,7,8,9,10},FALSE)</f>
        <v>3.9E-2</v>
      </c>
      <c r="L1251">
        <v>6.8000000000000005E-2</v>
      </c>
      <c r="M1251">
        <v>54</v>
      </c>
      <c r="N1251">
        <v>52</v>
      </c>
      <c r="O1251">
        <v>0.438</v>
      </c>
      <c r="P1251">
        <v>0.53400000000000003</v>
      </c>
      <c r="Q1251">
        <v>2.8000000000000001E-2</v>
      </c>
      <c r="R1251">
        <v>32126351</v>
      </c>
      <c r="S1251">
        <v>0.20200000000000001</v>
      </c>
      <c r="T1251">
        <f t="shared" si="39"/>
        <v>0.79800000000000004</v>
      </c>
      <c r="U1251">
        <f t="array" ref="U1251:V1251">VLOOKUP(D1251,TOURISM!$D$2:$F$2692,{2,3},FALSE)</f>
        <v>536000000</v>
      </c>
      <c r="V1251">
        <v>183000000</v>
      </c>
      <c r="W1251" s="12">
        <f t="array" ref="W1251:AB1251">VLOOKUP(D1251,BUSINESS!$D$2:$J$2692,{2,3,4,5,6,7},FALSE)</f>
        <v>0</v>
      </c>
      <c r="X1251" s="12">
        <v>0</v>
      </c>
      <c r="Y1251" s="12">
        <v>0</v>
      </c>
      <c r="Z1251" s="12">
        <v>0</v>
      </c>
      <c r="AA1251" s="11">
        <v>6.0000000000000001E-3</v>
      </c>
      <c r="AB1251" s="11">
        <v>1.9E-2</v>
      </c>
    </row>
    <row r="1252" spans="1:28" ht="15" x14ac:dyDescent="0.25">
      <c r="A1252" s="7" t="s">
        <v>175</v>
      </c>
      <c r="B1252" s="12" t="s">
        <v>77</v>
      </c>
      <c r="C1252" s="19">
        <v>2002</v>
      </c>
      <c r="D1252" s="9" t="str">
        <f t="shared" si="38"/>
        <v>Kenya-Africa2002</v>
      </c>
      <c r="E1252" s="10">
        <v>13147736954</v>
      </c>
      <c r="F1252" s="11">
        <v>4.4999999999999998E-2</v>
      </c>
      <c r="G1252" s="11">
        <v>18</v>
      </c>
      <c r="H1252" s="11">
        <v>0.185</v>
      </c>
      <c r="I1252">
        <f t="array" ref="I1252:J1252">_xlfn.IFNA(VLOOKUP(D1252,ENERGY!$D$2:$F$2692,{2,3},FALSE),0)</f>
        <v>19719</v>
      </c>
      <c r="J1252">
        <v>12427</v>
      </c>
      <c r="K1252">
        <f t="array" ref="K1252:S1252">VLOOKUP(D1252,'HUMAN RESOURCES'!$D$2:$M$2692,{2,3,4,5,6,7,8,9,10},FALSE)</f>
        <v>3.9E-2</v>
      </c>
      <c r="L1252">
        <v>6.6000000000000003E-2</v>
      </c>
      <c r="M1252">
        <v>54</v>
      </c>
      <c r="N1252">
        <v>52</v>
      </c>
      <c r="O1252">
        <v>0.435</v>
      </c>
      <c r="P1252">
        <v>0.53800000000000003</v>
      </c>
      <c r="Q1252">
        <v>2.8000000000000001E-2</v>
      </c>
      <c r="R1252">
        <v>33000524</v>
      </c>
      <c r="S1252">
        <v>0.20599999999999999</v>
      </c>
      <c r="T1252">
        <f t="shared" si="39"/>
        <v>0.79400000000000004</v>
      </c>
      <c r="U1252">
        <f t="array" ref="U1252:V1252">VLOOKUP(D1252,TOURISM!$D$2:$F$2692,{2,3},FALSE)</f>
        <v>513000000</v>
      </c>
      <c r="V1252">
        <v>126000000</v>
      </c>
      <c r="W1252" s="12">
        <f t="array" ref="W1252:AB1252">VLOOKUP(D1252,BUSINESS!$D$2:$J$2692,{2,3,4,5,6,7},FALSE)</f>
        <v>0</v>
      </c>
      <c r="X1252" s="12">
        <v>0</v>
      </c>
      <c r="Y1252" s="12">
        <v>0</v>
      </c>
      <c r="Z1252" s="12">
        <v>0</v>
      </c>
      <c r="AA1252" s="11">
        <v>1.2E-2</v>
      </c>
      <c r="AB1252" s="11">
        <v>3.5999999999999997E-2</v>
      </c>
    </row>
    <row r="1253" spans="1:28" ht="15" x14ac:dyDescent="0.25">
      <c r="A1253" s="7" t="s">
        <v>175</v>
      </c>
      <c r="B1253" s="12" t="s">
        <v>77</v>
      </c>
      <c r="C1253" s="19">
        <v>2003</v>
      </c>
      <c r="D1253" s="9" t="str">
        <f t="shared" si="38"/>
        <v>Kenya-Africa2003</v>
      </c>
      <c r="E1253" s="10">
        <v>14904504019</v>
      </c>
      <c r="F1253" s="11">
        <v>4.3999999999999997E-2</v>
      </c>
      <c r="G1253" s="11">
        <v>20</v>
      </c>
      <c r="H1253" s="11">
        <v>0.16600000000000001</v>
      </c>
      <c r="I1253">
        <f t="array" ref="I1253:J1253">_xlfn.IFNA(VLOOKUP(D1253,ENERGY!$D$2:$F$2692,{2,3},FALSE),0)</f>
        <v>18897</v>
      </c>
      <c r="J1253">
        <v>12350</v>
      </c>
      <c r="K1253">
        <f t="array" ref="K1253:S1253">VLOOKUP(D1253,'HUMAN RESOURCES'!$D$2:$M$2692,{2,3,4,5,6,7,8,9,10},FALSE)</f>
        <v>3.9E-2</v>
      </c>
      <c r="L1253">
        <v>6.5000000000000002E-2</v>
      </c>
      <c r="M1253">
        <v>54</v>
      </c>
      <c r="N1253">
        <v>52</v>
      </c>
      <c r="O1253">
        <v>0.432</v>
      </c>
      <c r="P1253">
        <v>0.54100000000000004</v>
      </c>
      <c r="Q1253">
        <v>2.8000000000000001E-2</v>
      </c>
      <c r="R1253">
        <v>33905011</v>
      </c>
      <c r="S1253">
        <v>0.20899999999999999</v>
      </c>
      <c r="T1253">
        <f t="shared" si="39"/>
        <v>0.79100000000000004</v>
      </c>
      <c r="U1253">
        <f t="array" ref="U1253:V1253">VLOOKUP(D1253,TOURISM!$D$2:$F$2692,{2,3},FALSE)</f>
        <v>619000000</v>
      </c>
      <c r="V1253">
        <v>127000000</v>
      </c>
      <c r="W1253" s="12">
        <f t="array" ref="W1253:AB1253">VLOOKUP(D1253,BUSINESS!$D$2:$J$2692,{2,3,4,5,6,7},FALSE)</f>
        <v>0</v>
      </c>
      <c r="X1253" s="12">
        <v>60</v>
      </c>
      <c r="Y1253" s="12">
        <v>0</v>
      </c>
      <c r="Z1253" s="12">
        <v>0</v>
      </c>
      <c r="AA1253" s="11">
        <v>2.9000000000000001E-2</v>
      </c>
      <c r="AB1253" s="11">
        <v>4.7E-2</v>
      </c>
    </row>
    <row r="1254" spans="1:28" ht="15" x14ac:dyDescent="0.25">
      <c r="A1254" s="7" t="s">
        <v>175</v>
      </c>
      <c r="B1254" s="12" t="s">
        <v>77</v>
      </c>
      <c r="C1254" s="19">
        <v>2004</v>
      </c>
      <c r="D1254" s="9" t="str">
        <f t="shared" si="38"/>
        <v>Kenya-Africa2004</v>
      </c>
      <c r="E1254" s="10">
        <v>16095321631</v>
      </c>
      <c r="F1254" s="11">
        <v>4.2999999999999997E-2</v>
      </c>
      <c r="G1254" s="11">
        <v>20</v>
      </c>
      <c r="H1254" s="11">
        <v>0.125</v>
      </c>
      <c r="I1254">
        <f t="array" ref="I1254:J1254">_xlfn.IFNA(VLOOKUP(D1254,ENERGY!$D$2:$F$2692,{2,3},FALSE),0)</f>
        <v>17806</v>
      </c>
      <c r="J1254">
        <v>10242</v>
      </c>
      <c r="K1254">
        <f t="array" ref="K1254:S1254">VLOOKUP(D1254,'HUMAN RESOURCES'!$D$2:$M$2692,{2,3,4,5,6,7,8,9,10},FALSE)</f>
        <v>3.9E-2</v>
      </c>
      <c r="L1254">
        <v>6.3E-2</v>
      </c>
      <c r="M1254">
        <v>55</v>
      </c>
      <c r="N1254">
        <v>53</v>
      </c>
      <c r="O1254">
        <v>0.42899999999999999</v>
      </c>
      <c r="P1254">
        <v>0.54300000000000004</v>
      </c>
      <c r="Q1254">
        <v>2.7E-2</v>
      </c>
      <c r="R1254">
        <v>34834606</v>
      </c>
      <c r="S1254">
        <v>0.21299999999999999</v>
      </c>
      <c r="T1254">
        <f t="shared" si="39"/>
        <v>0.78700000000000003</v>
      </c>
      <c r="U1254">
        <f t="array" ref="U1254:V1254">VLOOKUP(D1254,TOURISM!$D$2:$F$2692,{2,3},FALSE)</f>
        <v>799000000</v>
      </c>
      <c r="V1254">
        <v>108000000</v>
      </c>
      <c r="W1254" s="12">
        <f t="array" ref="W1254:AB1254">VLOOKUP(D1254,BUSINESS!$D$2:$J$2692,{2,3,4,5,6,7},FALSE)</f>
        <v>0</v>
      </c>
      <c r="X1254" s="12">
        <v>47</v>
      </c>
      <c r="Y1254" s="12">
        <v>0</v>
      </c>
      <c r="Z1254" s="12">
        <v>0</v>
      </c>
      <c r="AA1254" s="11">
        <v>0.03</v>
      </c>
      <c r="AB1254" s="11">
        <v>7.2999999999999995E-2</v>
      </c>
    </row>
    <row r="1255" spans="1:28" ht="15" x14ac:dyDescent="0.25">
      <c r="A1255" s="7" t="s">
        <v>175</v>
      </c>
      <c r="B1255" s="12" t="s">
        <v>77</v>
      </c>
      <c r="C1255" s="19">
        <v>2005</v>
      </c>
      <c r="D1255" s="9" t="str">
        <f t="shared" si="38"/>
        <v>Kenya-Africa2005</v>
      </c>
      <c r="E1255" s="10">
        <v>18737895401</v>
      </c>
      <c r="F1255" s="11">
        <v>4.3999999999999997E-2</v>
      </c>
      <c r="G1255" s="11">
        <v>23</v>
      </c>
      <c r="H1255" s="11">
        <v>0.129</v>
      </c>
      <c r="I1255">
        <f t="array" ref="I1255:J1255">_xlfn.IFNA(VLOOKUP(D1255,ENERGY!$D$2:$F$2692,{2,3},FALSE),0)</f>
        <v>14259</v>
      </c>
      <c r="J1255">
        <v>9369</v>
      </c>
      <c r="K1255">
        <f t="array" ref="K1255:S1255">VLOOKUP(D1255,'HUMAN RESOURCES'!$D$2:$M$2692,{2,3,4,5,6,7,8,9,10},FALSE)</f>
        <v>3.9E-2</v>
      </c>
      <c r="L1255">
        <v>6.0999999999999999E-2</v>
      </c>
      <c r="M1255">
        <v>56</v>
      </c>
      <c r="N1255">
        <v>54</v>
      </c>
      <c r="O1255">
        <v>0.42799999999999999</v>
      </c>
      <c r="P1255">
        <v>0.54500000000000004</v>
      </c>
      <c r="Q1255">
        <v>2.7E-2</v>
      </c>
      <c r="R1255">
        <v>35785718</v>
      </c>
      <c r="S1255">
        <v>0.217</v>
      </c>
      <c r="T1255">
        <f t="shared" si="39"/>
        <v>0.78300000000000003</v>
      </c>
      <c r="U1255">
        <f t="array" ref="U1255:V1255">VLOOKUP(D1255,TOURISM!$D$2:$F$2692,{2,3},FALSE)</f>
        <v>969000000</v>
      </c>
      <c r="V1255">
        <v>124000000</v>
      </c>
      <c r="W1255" s="12">
        <f t="array" ref="W1255:AB1255">VLOOKUP(D1255,BUSINESS!$D$2:$J$2692,{2,3,4,5,6,7},FALSE)</f>
        <v>0.498</v>
      </c>
      <c r="X1255" s="12">
        <v>54</v>
      </c>
      <c r="Y1255" s="12">
        <v>0</v>
      </c>
      <c r="Z1255" s="12">
        <v>372</v>
      </c>
      <c r="AA1255" s="11">
        <v>3.1E-2</v>
      </c>
      <c r="AB1255" s="11">
        <v>0.129</v>
      </c>
    </row>
    <row r="1256" spans="1:28" ht="15" x14ac:dyDescent="0.25">
      <c r="A1256" s="7" t="s">
        <v>175</v>
      </c>
      <c r="B1256" s="12" t="s">
        <v>77</v>
      </c>
      <c r="C1256" s="19">
        <v>2006</v>
      </c>
      <c r="D1256" s="9" t="str">
        <f t="shared" si="38"/>
        <v>Kenya-Africa2006</v>
      </c>
      <c r="E1256" s="10">
        <v>22504136042</v>
      </c>
      <c r="F1256" s="11">
        <v>4.4999999999999998E-2</v>
      </c>
      <c r="G1256" s="11">
        <v>28</v>
      </c>
      <c r="H1256" s="11">
        <v>0.13600000000000001</v>
      </c>
      <c r="I1256">
        <f t="array" ref="I1256:J1256">_xlfn.IFNA(VLOOKUP(D1256,ENERGY!$D$2:$F$2692,{2,3},FALSE),0)</f>
        <v>15552</v>
      </c>
      <c r="J1256">
        <v>7624</v>
      </c>
      <c r="K1256">
        <f t="array" ref="K1256:S1256">VLOOKUP(D1256,'HUMAN RESOURCES'!$D$2:$M$2692,{2,3,4,5,6,7,8,9,10},FALSE)</f>
        <v>3.7999999999999999E-2</v>
      </c>
      <c r="L1256">
        <v>5.8999999999999997E-2</v>
      </c>
      <c r="M1256">
        <v>57</v>
      </c>
      <c r="N1256">
        <v>55</v>
      </c>
      <c r="O1256">
        <v>0.42699999999999999</v>
      </c>
      <c r="P1256">
        <v>0.54600000000000004</v>
      </c>
      <c r="Q1256">
        <v>2.7E-2</v>
      </c>
      <c r="R1256">
        <v>36757498</v>
      </c>
      <c r="S1256">
        <v>0.22</v>
      </c>
      <c r="T1256">
        <f t="shared" si="39"/>
        <v>0.78</v>
      </c>
      <c r="U1256">
        <f t="array" ref="U1256:V1256">VLOOKUP(D1256,TOURISM!$D$2:$F$2692,{2,3},FALSE)</f>
        <v>1181000000</v>
      </c>
      <c r="V1256">
        <v>178000000</v>
      </c>
      <c r="W1256" s="12">
        <f t="array" ref="W1256:AB1256">VLOOKUP(D1256,BUSINESS!$D$2:$J$2692,{2,3,4,5,6,7},FALSE)</f>
        <v>0.498</v>
      </c>
      <c r="X1256" s="12">
        <v>54</v>
      </c>
      <c r="Y1256" s="12">
        <v>0</v>
      </c>
      <c r="Z1256" s="12">
        <v>432</v>
      </c>
      <c r="AA1256" s="11">
        <v>7.4999999999999997E-2</v>
      </c>
      <c r="AB1256" s="11">
        <v>0.2</v>
      </c>
    </row>
    <row r="1257" spans="1:28" ht="15" x14ac:dyDescent="0.25">
      <c r="A1257" s="7" t="s">
        <v>175</v>
      </c>
      <c r="B1257" s="12" t="s">
        <v>77</v>
      </c>
      <c r="C1257" s="19">
        <v>2007</v>
      </c>
      <c r="D1257" s="9" t="str">
        <f t="shared" si="38"/>
        <v>Kenya-Africa2007</v>
      </c>
      <c r="E1257" s="10">
        <v>27236739896</v>
      </c>
      <c r="F1257" s="11">
        <v>4.3999999999999997E-2</v>
      </c>
      <c r="G1257" s="11">
        <v>32</v>
      </c>
      <c r="H1257" s="11">
        <v>0.13300000000000001</v>
      </c>
      <c r="I1257">
        <f t="array" ref="I1257:J1257">_xlfn.IFNA(VLOOKUP(D1257,ENERGY!$D$2:$F$2692,{2,3},FALSE),0)</f>
        <v>17230</v>
      </c>
      <c r="J1257">
        <v>9831</v>
      </c>
      <c r="K1257">
        <f t="array" ref="K1257:S1257">VLOOKUP(D1257,'HUMAN RESOURCES'!$D$2:$M$2692,{2,3,4,5,6,7,8,9,10},FALSE)</f>
        <v>3.7999999999999999E-2</v>
      </c>
      <c r="L1257">
        <v>5.8000000000000003E-2</v>
      </c>
      <c r="M1257">
        <v>58</v>
      </c>
      <c r="N1257">
        <v>55</v>
      </c>
      <c r="O1257">
        <v>0.42599999999999999</v>
      </c>
      <c r="P1257">
        <v>0.54700000000000004</v>
      </c>
      <c r="Q1257">
        <v>2.7E-2</v>
      </c>
      <c r="R1257">
        <v>37752304</v>
      </c>
      <c r="S1257">
        <v>0.224</v>
      </c>
      <c r="T1257">
        <f t="shared" si="39"/>
        <v>0.77600000000000002</v>
      </c>
      <c r="U1257">
        <f t="array" ref="U1257:V1257">VLOOKUP(D1257,TOURISM!$D$2:$F$2692,{2,3},FALSE)</f>
        <v>1514000000</v>
      </c>
      <c r="V1257">
        <v>265000000</v>
      </c>
      <c r="W1257" s="12">
        <f t="array" ref="W1257:AB1257">VLOOKUP(D1257,BUSINESS!$D$2:$J$2692,{2,3,4,5,6,7},FALSE)</f>
        <v>0.49299999999999999</v>
      </c>
      <c r="X1257" s="12">
        <v>44</v>
      </c>
      <c r="Y1257" s="12">
        <v>0</v>
      </c>
      <c r="Z1257" s="12">
        <v>432</v>
      </c>
      <c r="AA1257" s="11">
        <v>0.08</v>
      </c>
      <c r="AB1257" s="11">
        <v>0.30099999999999999</v>
      </c>
    </row>
    <row r="1258" spans="1:28" ht="15" x14ac:dyDescent="0.25">
      <c r="A1258" s="7" t="s">
        <v>175</v>
      </c>
      <c r="B1258" s="12" t="s">
        <v>77</v>
      </c>
      <c r="C1258" s="19">
        <v>2008</v>
      </c>
      <c r="D1258" s="9" t="str">
        <f t="shared" si="38"/>
        <v>Kenya-Africa2008</v>
      </c>
      <c r="E1258" s="10">
        <v>30465489796</v>
      </c>
      <c r="F1258" s="11">
        <v>4.2000000000000003E-2</v>
      </c>
      <c r="G1258" s="11">
        <v>33</v>
      </c>
      <c r="H1258" s="11">
        <v>0.14000000000000001</v>
      </c>
      <c r="I1258">
        <f t="array" ref="I1258:J1258">_xlfn.IFNA(VLOOKUP(D1258,ENERGY!$D$2:$F$2692,{2,3},FALSE),0)</f>
        <v>16151</v>
      </c>
      <c r="J1258">
        <v>8562</v>
      </c>
      <c r="K1258">
        <f t="array" ref="K1258:S1258">VLOOKUP(D1258,'HUMAN RESOURCES'!$D$2:$M$2692,{2,3,4,5,6,7,8,9,10},FALSE)</f>
        <v>3.7999999999999999E-2</v>
      </c>
      <c r="L1258">
        <v>5.6000000000000001E-2</v>
      </c>
      <c r="M1258">
        <v>59</v>
      </c>
      <c r="N1258">
        <v>56</v>
      </c>
      <c r="O1258">
        <v>0.42599999999999999</v>
      </c>
      <c r="P1258">
        <v>0.54700000000000004</v>
      </c>
      <c r="Q1258">
        <v>2.5999999999999999E-2</v>
      </c>
      <c r="R1258">
        <v>38773277</v>
      </c>
      <c r="S1258">
        <v>0.22800000000000001</v>
      </c>
      <c r="T1258">
        <f t="shared" si="39"/>
        <v>0.77200000000000002</v>
      </c>
      <c r="U1258">
        <f t="array" ref="U1258:V1258">VLOOKUP(D1258,TOURISM!$D$2:$F$2692,{2,3},FALSE)</f>
        <v>1398000000</v>
      </c>
      <c r="V1258">
        <v>266000000</v>
      </c>
      <c r="W1258" s="12">
        <f t="array" ref="W1258:AB1258">VLOOKUP(D1258,BUSINESS!$D$2:$J$2692,{2,3,4,5,6,7},FALSE)</f>
        <v>0.49299999999999999</v>
      </c>
      <c r="X1258" s="12">
        <v>30</v>
      </c>
      <c r="Y1258" s="12">
        <v>0</v>
      </c>
      <c r="Z1258" s="12">
        <v>417</v>
      </c>
      <c r="AA1258" s="11">
        <v>8.6999999999999994E-2</v>
      </c>
      <c r="AB1258" s="11">
        <v>0.42</v>
      </c>
    </row>
    <row r="1259" spans="1:28" ht="15" x14ac:dyDescent="0.25">
      <c r="A1259" s="7" t="s">
        <v>175</v>
      </c>
      <c r="B1259" s="12" t="s">
        <v>77</v>
      </c>
      <c r="C1259" s="19">
        <v>2009</v>
      </c>
      <c r="D1259" s="9" t="str">
        <f t="shared" si="38"/>
        <v>Kenya-Africa2009</v>
      </c>
      <c r="E1259" s="10">
        <v>30716343757</v>
      </c>
      <c r="F1259" s="11">
        <v>4.5999999999999999E-2</v>
      </c>
      <c r="G1259" s="11">
        <v>36</v>
      </c>
      <c r="H1259" s="11">
        <v>0.14799999999999999</v>
      </c>
      <c r="I1259">
        <f t="array" ref="I1259:J1259">_xlfn.IFNA(VLOOKUP(D1259,ENERGY!$D$2:$F$2692,{2,3},FALSE),0)</f>
        <v>0</v>
      </c>
      <c r="J1259">
        <v>0</v>
      </c>
      <c r="K1259">
        <f t="array" ref="K1259:S1259">VLOOKUP(D1259,'HUMAN RESOURCES'!$D$2:$M$2692,{2,3,4,5,6,7,8,9,10},FALSE)</f>
        <v>3.6999999999999998E-2</v>
      </c>
      <c r="L1259">
        <v>5.3999999999999999E-2</v>
      </c>
      <c r="M1259">
        <v>60</v>
      </c>
      <c r="N1259">
        <v>57</v>
      </c>
      <c r="O1259">
        <v>0.42599999999999999</v>
      </c>
      <c r="P1259">
        <v>0.54800000000000004</v>
      </c>
      <c r="Q1259">
        <v>2.5999999999999999E-2</v>
      </c>
      <c r="R1259">
        <v>39824734</v>
      </c>
      <c r="S1259">
        <v>0.23200000000000001</v>
      </c>
      <c r="T1259">
        <f t="shared" si="39"/>
        <v>0.76800000000000002</v>
      </c>
      <c r="U1259">
        <f t="array" ref="U1259:V1259">VLOOKUP(D1259,TOURISM!$D$2:$F$2692,{2,3},FALSE)</f>
        <v>1124000000</v>
      </c>
      <c r="V1259">
        <v>227000000</v>
      </c>
      <c r="W1259" s="12">
        <f t="array" ref="W1259:AB1259">VLOOKUP(D1259,BUSINESS!$D$2:$J$2692,{2,3,4,5,6,7},FALSE)</f>
        <v>0.49299999999999999</v>
      </c>
      <c r="X1259" s="12">
        <v>34</v>
      </c>
      <c r="Y1259" s="12">
        <v>0</v>
      </c>
      <c r="Z1259" s="12">
        <v>417</v>
      </c>
      <c r="AA1259" s="11">
        <v>0.1</v>
      </c>
      <c r="AB1259" s="11">
        <v>0.48599999999999999</v>
      </c>
    </row>
    <row r="1260" spans="1:28" ht="15" x14ac:dyDescent="0.25">
      <c r="A1260" s="7" t="s">
        <v>175</v>
      </c>
      <c r="B1260" s="12" t="s">
        <v>77</v>
      </c>
      <c r="C1260" s="19">
        <v>2010</v>
      </c>
      <c r="D1260" s="9" t="str">
        <f t="shared" si="38"/>
        <v>Kenya-Africa2010</v>
      </c>
      <c r="E1260" s="10">
        <v>32440133261</v>
      </c>
      <c r="F1260" s="11">
        <v>4.3999999999999997E-2</v>
      </c>
      <c r="G1260" s="11">
        <v>35</v>
      </c>
      <c r="H1260" s="11">
        <v>0.14399999999999999</v>
      </c>
      <c r="I1260">
        <f t="array" ref="I1260:J1260">_xlfn.IFNA(VLOOKUP(D1260,ENERGY!$D$2:$F$2692,{2,3},FALSE),0)</f>
        <v>14769</v>
      </c>
      <c r="J1260">
        <v>6755</v>
      </c>
      <c r="K1260">
        <f t="array" ref="K1260:S1260">VLOOKUP(D1260,'HUMAN RESOURCES'!$D$2:$M$2692,{2,3,4,5,6,7,8,9,10},FALSE)</f>
        <v>3.6999999999999998E-2</v>
      </c>
      <c r="L1260">
        <v>5.1999999999999998E-2</v>
      </c>
      <c r="M1260">
        <v>61</v>
      </c>
      <c r="N1260">
        <v>58</v>
      </c>
      <c r="O1260">
        <v>0.42599999999999999</v>
      </c>
      <c r="P1260">
        <v>0.54800000000000004</v>
      </c>
      <c r="Q1260">
        <v>2.5999999999999999E-2</v>
      </c>
      <c r="R1260">
        <v>40909194</v>
      </c>
      <c r="S1260">
        <v>0.23599999999999999</v>
      </c>
      <c r="T1260">
        <f t="shared" si="39"/>
        <v>0.76400000000000001</v>
      </c>
      <c r="U1260">
        <f t="array" ref="U1260:V1260">VLOOKUP(D1260,TOURISM!$D$2:$F$2692,{2,3},FALSE)</f>
        <v>1620000000</v>
      </c>
      <c r="V1260">
        <v>212000000</v>
      </c>
      <c r="W1260" s="12">
        <f t="array" ref="W1260:AB1260">VLOOKUP(D1260,BUSINESS!$D$2:$J$2692,{2,3,4,5,6,7},FALSE)</f>
        <v>0.49299999999999999</v>
      </c>
      <c r="X1260" s="12">
        <v>33</v>
      </c>
      <c r="Y1260" s="12">
        <v>0</v>
      </c>
      <c r="Z1260" s="12">
        <v>393</v>
      </c>
      <c r="AA1260" s="11">
        <v>0.14000000000000001</v>
      </c>
      <c r="AB1260" s="11">
        <v>0.61</v>
      </c>
    </row>
    <row r="1261" spans="1:28" ht="15" x14ac:dyDescent="0.25">
      <c r="A1261" s="7" t="s">
        <v>175</v>
      </c>
      <c r="B1261" s="12" t="s">
        <v>77</v>
      </c>
      <c r="C1261" s="19">
        <v>2011</v>
      </c>
      <c r="D1261" s="9" t="str">
        <f t="shared" si="38"/>
        <v>Kenya-Africa2011</v>
      </c>
      <c r="E1261" s="10">
        <v>34313315840</v>
      </c>
      <c r="F1261" s="11">
        <v>4.3999999999999997E-2</v>
      </c>
      <c r="G1261" s="11">
        <v>35</v>
      </c>
      <c r="H1261" s="11">
        <v>0.15</v>
      </c>
      <c r="I1261">
        <f t="array" ref="I1261:J1261">_xlfn.IFNA(VLOOKUP(D1261,ENERGY!$D$2:$F$2692,{2,3},FALSE),0)</f>
        <v>16896</v>
      </c>
      <c r="J1261">
        <v>9575</v>
      </c>
      <c r="K1261">
        <f t="array" ref="K1261:S1261">VLOOKUP(D1261,'HUMAN RESOURCES'!$D$2:$M$2692,{2,3,4,5,6,7,8,9,10},FALSE)</f>
        <v>3.5999999999999997E-2</v>
      </c>
      <c r="L1261">
        <v>0.05</v>
      </c>
      <c r="M1261">
        <v>62</v>
      </c>
      <c r="N1261">
        <v>59</v>
      </c>
      <c r="O1261">
        <v>0.42499999999999999</v>
      </c>
      <c r="P1261">
        <v>0.54900000000000004</v>
      </c>
      <c r="Q1261">
        <v>2.5999999999999999E-2</v>
      </c>
      <c r="R1261">
        <v>42027891</v>
      </c>
      <c r="S1261">
        <v>0.24</v>
      </c>
      <c r="T1261">
        <f t="shared" si="39"/>
        <v>0.76</v>
      </c>
      <c r="U1261">
        <f t="array" ref="U1261:V1261">VLOOKUP(D1261,TOURISM!$D$2:$F$2692,{2,3},FALSE)</f>
        <v>1844000000</v>
      </c>
      <c r="V1261">
        <v>197000000</v>
      </c>
      <c r="W1261" s="12">
        <f t="array" ref="W1261:AB1261">VLOOKUP(D1261,BUSINESS!$D$2:$J$2692,{2,3,4,5,6,7},FALSE)</f>
        <v>0.49299999999999999</v>
      </c>
      <c r="X1261" s="12">
        <v>33</v>
      </c>
      <c r="Y1261" s="12">
        <v>0</v>
      </c>
      <c r="Z1261" s="12">
        <v>393</v>
      </c>
      <c r="AA1261" s="11">
        <v>0.28000000000000003</v>
      </c>
      <c r="AB1261" s="11">
        <v>0.66800000000000004</v>
      </c>
    </row>
    <row r="1262" spans="1:28" ht="15" x14ac:dyDescent="0.25">
      <c r="A1262" s="7" t="s">
        <v>175</v>
      </c>
      <c r="B1262" s="12" t="s">
        <v>77</v>
      </c>
      <c r="C1262" s="19">
        <v>2012</v>
      </c>
      <c r="D1262" s="9" t="str">
        <f t="shared" si="38"/>
        <v>Kenya-Africa2012</v>
      </c>
      <c r="E1262" s="10">
        <v>40264403585</v>
      </c>
      <c r="F1262" s="11">
        <v>4.7E-2</v>
      </c>
      <c r="G1262" s="11">
        <v>45</v>
      </c>
      <c r="H1262" s="11">
        <v>0.19700000000000001</v>
      </c>
      <c r="I1262">
        <f t="array" ref="I1262:J1262">_xlfn.IFNA(VLOOKUP(D1262,ENERGY!$D$2:$F$2692,{2,3},FALSE),0)</f>
        <v>0</v>
      </c>
      <c r="J1262">
        <v>0</v>
      </c>
      <c r="K1262">
        <f t="array" ref="K1262:S1262">VLOOKUP(D1262,'HUMAN RESOURCES'!$D$2:$M$2692,{2,3,4,5,6,7,8,9,10},FALSE)</f>
        <v>3.5999999999999997E-2</v>
      </c>
      <c r="L1262">
        <v>4.9000000000000002E-2</v>
      </c>
      <c r="M1262">
        <v>63</v>
      </c>
      <c r="N1262">
        <v>59</v>
      </c>
      <c r="O1262">
        <v>0.42399999999999999</v>
      </c>
      <c r="P1262">
        <v>0.55000000000000004</v>
      </c>
      <c r="Q1262">
        <v>2.5999999999999999E-2</v>
      </c>
      <c r="R1262">
        <v>43178141</v>
      </c>
      <c r="S1262">
        <v>0.24399999999999999</v>
      </c>
      <c r="T1262">
        <f t="shared" si="39"/>
        <v>0.75600000000000001</v>
      </c>
      <c r="U1262">
        <f t="array" ref="U1262:V1262">VLOOKUP(D1262,TOURISM!$D$2:$F$2692,{2,3},FALSE)</f>
        <v>2004000000</v>
      </c>
      <c r="V1262">
        <v>174000000</v>
      </c>
      <c r="W1262" s="12">
        <f t="array" ref="W1262:AB1262">VLOOKUP(D1262,BUSINESS!$D$2:$J$2692,{2,3,4,5,6,7},FALSE)</f>
        <v>0.442</v>
      </c>
      <c r="X1262" s="12">
        <v>32</v>
      </c>
      <c r="Y1262" s="12">
        <v>122</v>
      </c>
      <c r="Z1262" s="12">
        <v>340</v>
      </c>
      <c r="AA1262" s="11">
        <v>0.32100000000000001</v>
      </c>
      <c r="AB1262" s="11">
        <v>0.71199999999999997</v>
      </c>
    </row>
    <row r="1263" spans="1:28" ht="15" x14ac:dyDescent="0.25">
      <c r="A1263" s="7" t="s">
        <v>176</v>
      </c>
      <c r="B1263" s="12" t="s">
        <v>80</v>
      </c>
      <c r="C1263" s="19">
        <v>2000</v>
      </c>
      <c r="D1263" s="9" t="str">
        <f t="shared" si="38"/>
        <v>Kiribati-Oceania2000</v>
      </c>
      <c r="E1263" s="10">
        <v>67512715</v>
      </c>
      <c r="F1263" s="11">
        <v>7.9000000000000001E-2</v>
      </c>
      <c r="G1263" s="11">
        <v>65</v>
      </c>
      <c r="H1263" s="12">
        <v>0</v>
      </c>
      <c r="I1263">
        <f t="array" ref="I1263:J1263">_xlfn.IFNA(VLOOKUP(D1263,ENERGY!$D$2:$F$2692,{2,3},FALSE),0)</f>
        <v>0</v>
      </c>
      <c r="J1263">
        <v>0</v>
      </c>
      <c r="K1263">
        <f t="array" ref="K1263:S1263">VLOOKUP(D1263,'HUMAN RESOURCES'!$D$2:$M$2692,{2,3,4,5,6,7,8,9,10},FALSE)</f>
        <v>2.9000000000000001E-2</v>
      </c>
      <c r="L1263">
        <v>5.3999999999999999E-2</v>
      </c>
      <c r="M1263">
        <v>68</v>
      </c>
      <c r="N1263">
        <v>62</v>
      </c>
      <c r="O1263">
        <v>0.39900000000000002</v>
      </c>
      <c r="P1263">
        <v>0.56699999999999995</v>
      </c>
      <c r="Q1263">
        <v>3.4000000000000002E-2</v>
      </c>
      <c r="R1263">
        <v>82788</v>
      </c>
      <c r="S1263">
        <v>0.43</v>
      </c>
      <c r="T1263">
        <f t="shared" si="39"/>
        <v>0.57000000000000006</v>
      </c>
      <c r="U1263">
        <f t="array" ref="U1263:V1263">VLOOKUP(D1263,TOURISM!$D$2:$F$2692,{2,3},FALSE)</f>
        <v>2700000</v>
      </c>
      <c r="V1263">
        <v>0</v>
      </c>
      <c r="W1263" s="12">
        <f t="array" ref="W1263:AB1263">VLOOKUP(D1263,BUSINESS!$D$2:$J$2692,{2,3,4,5,6,7},FALSE)</f>
        <v>0</v>
      </c>
      <c r="X1263" s="12">
        <v>0</v>
      </c>
      <c r="Y1263" s="12">
        <v>0</v>
      </c>
      <c r="Z1263" s="12">
        <v>0</v>
      </c>
      <c r="AA1263" s="11">
        <v>1.7999999999999999E-2</v>
      </c>
      <c r="AB1263" s="11">
        <v>4.0000000000000001E-3</v>
      </c>
    </row>
    <row r="1264" spans="1:28" ht="15" x14ac:dyDescent="0.25">
      <c r="A1264" s="7" t="s">
        <v>176</v>
      </c>
      <c r="B1264" s="12" t="s">
        <v>80</v>
      </c>
      <c r="C1264" s="19">
        <v>2001</v>
      </c>
      <c r="D1264" s="9" t="str">
        <f t="shared" si="38"/>
        <v>Kiribati-Oceania2001</v>
      </c>
      <c r="E1264" s="10">
        <v>63101272</v>
      </c>
      <c r="F1264" s="11">
        <v>8.7999999999999995E-2</v>
      </c>
      <c r="G1264" s="11">
        <v>67</v>
      </c>
      <c r="H1264" s="12">
        <v>0</v>
      </c>
      <c r="I1264">
        <f t="array" ref="I1264:J1264">_xlfn.IFNA(VLOOKUP(D1264,ENERGY!$D$2:$F$2692,{2,3},FALSE),0)</f>
        <v>0</v>
      </c>
      <c r="J1264">
        <v>0</v>
      </c>
      <c r="K1264">
        <f t="array" ref="K1264:S1264">VLOOKUP(D1264,'HUMAN RESOURCES'!$D$2:$M$2692,{2,3,4,5,6,7,8,9,10},FALSE)</f>
        <v>2.8000000000000001E-2</v>
      </c>
      <c r="L1264">
        <v>5.2999999999999999E-2</v>
      </c>
      <c r="M1264">
        <v>68</v>
      </c>
      <c r="N1264">
        <v>62</v>
      </c>
      <c r="O1264">
        <v>0.39400000000000002</v>
      </c>
      <c r="P1264">
        <v>0.57199999999999995</v>
      </c>
      <c r="Q1264">
        <v>3.4000000000000002E-2</v>
      </c>
      <c r="R1264">
        <v>84261</v>
      </c>
      <c r="S1264">
        <v>0.435</v>
      </c>
      <c r="T1264">
        <f t="shared" si="39"/>
        <v>0.56499999999999995</v>
      </c>
      <c r="U1264">
        <f t="array" ref="U1264:V1264">VLOOKUP(D1264,TOURISM!$D$2:$F$2692,{2,3},FALSE)</f>
        <v>3200000</v>
      </c>
      <c r="V1264">
        <v>0</v>
      </c>
      <c r="W1264" s="12">
        <f t="array" ref="W1264:AB1264">VLOOKUP(D1264,BUSINESS!$D$2:$J$2692,{2,3,4,5,6,7},FALSE)</f>
        <v>0</v>
      </c>
      <c r="X1264" s="12">
        <v>0</v>
      </c>
      <c r="Y1264" s="12">
        <v>0</v>
      </c>
      <c r="Z1264" s="12">
        <v>0</v>
      </c>
      <c r="AA1264" s="11">
        <v>2.3E-2</v>
      </c>
      <c r="AB1264" s="11">
        <v>5.0000000000000001E-3</v>
      </c>
    </row>
    <row r="1265" spans="1:28" ht="15" x14ac:dyDescent="0.25">
      <c r="A1265" s="7" t="s">
        <v>176</v>
      </c>
      <c r="B1265" s="12" t="s">
        <v>80</v>
      </c>
      <c r="C1265" s="19">
        <v>2002</v>
      </c>
      <c r="D1265" s="9" t="str">
        <f t="shared" si="38"/>
        <v>Kiribati-Oceania2002</v>
      </c>
      <c r="E1265" s="10">
        <v>72259046</v>
      </c>
      <c r="F1265" s="11">
        <v>8.7999999999999995E-2</v>
      </c>
      <c r="G1265" s="11">
        <v>76</v>
      </c>
      <c r="H1265" s="12">
        <v>0</v>
      </c>
      <c r="I1265">
        <f t="array" ref="I1265:J1265">_xlfn.IFNA(VLOOKUP(D1265,ENERGY!$D$2:$F$2692,{2,3},FALSE),0)</f>
        <v>0</v>
      </c>
      <c r="J1265">
        <v>62</v>
      </c>
      <c r="K1265">
        <f t="array" ref="K1265:S1265">VLOOKUP(D1265,'HUMAN RESOURCES'!$D$2:$M$2692,{2,3,4,5,6,7,8,9,10},FALSE)</f>
        <v>2.7E-2</v>
      </c>
      <c r="L1265">
        <v>5.1999999999999998E-2</v>
      </c>
      <c r="M1265">
        <v>68</v>
      </c>
      <c r="N1265">
        <v>63</v>
      </c>
      <c r="O1265">
        <v>0.38900000000000001</v>
      </c>
      <c r="P1265">
        <v>0.57599999999999996</v>
      </c>
      <c r="Q1265">
        <v>3.5000000000000003E-2</v>
      </c>
      <c r="R1265">
        <v>85799</v>
      </c>
      <c r="S1265">
        <v>0.435</v>
      </c>
      <c r="T1265">
        <f t="shared" si="39"/>
        <v>0.56499999999999995</v>
      </c>
      <c r="U1265">
        <f t="array" ref="U1265:V1265">VLOOKUP(D1265,TOURISM!$D$2:$F$2692,{2,3},FALSE)</f>
        <v>0</v>
      </c>
      <c r="V1265">
        <v>0</v>
      </c>
      <c r="W1265" s="12">
        <f t="array" ref="W1265:AB1265">VLOOKUP(D1265,BUSINESS!$D$2:$J$2692,{2,3,4,5,6,7},FALSE)</f>
        <v>0</v>
      </c>
      <c r="X1265" s="12">
        <v>0</v>
      </c>
      <c r="Y1265" s="12">
        <v>0</v>
      </c>
      <c r="Z1265" s="12">
        <v>0</v>
      </c>
      <c r="AA1265" s="11">
        <v>2.5000000000000001E-2</v>
      </c>
      <c r="AB1265" s="11">
        <v>6.0000000000000001E-3</v>
      </c>
    </row>
    <row r="1266" spans="1:28" ht="15" x14ac:dyDescent="0.25">
      <c r="A1266" s="7" t="s">
        <v>176</v>
      </c>
      <c r="B1266" s="12" t="s">
        <v>80</v>
      </c>
      <c r="C1266" s="19">
        <v>2003</v>
      </c>
      <c r="D1266" s="9" t="str">
        <f t="shared" si="38"/>
        <v>Kiribati-Oceania2003</v>
      </c>
      <c r="E1266" s="10">
        <v>90148518</v>
      </c>
      <c r="F1266" s="11">
        <v>9.6000000000000002E-2</v>
      </c>
      <c r="G1266" s="11">
        <v>103</v>
      </c>
      <c r="H1266" s="12">
        <v>0</v>
      </c>
      <c r="I1266">
        <f t="array" ref="I1266:J1266">_xlfn.IFNA(VLOOKUP(D1266,ENERGY!$D$2:$F$2692,{2,3},FALSE),0)</f>
        <v>0</v>
      </c>
      <c r="J1266">
        <v>40</v>
      </c>
      <c r="K1266">
        <f t="array" ref="K1266:S1266">VLOOKUP(D1266,'HUMAN RESOURCES'!$D$2:$M$2692,{2,3,4,5,6,7,8,9,10},FALSE)</f>
        <v>2.5999999999999999E-2</v>
      </c>
      <c r="L1266">
        <v>5.0999999999999997E-2</v>
      </c>
      <c r="M1266">
        <v>69</v>
      </c>
      <c r="N1266">
        <v>63</v>
      </c>
      <c r="O1266">
        <v>0.38300000000000001</v>
      </c>
      <c r="P1266">
        <v>0.58199999999999996</v>
      </c>
      <c r="Q1266">
        <v>3.5000000000000003E-2</v>
      </c>
      <c r="R1266">
        <v>87371</v>
      </c>
      <c r="S1266">
        <v>0.435</v>
      </c>
      <c r="T1266">
        <f t="shared" si="39"/>
        <v>0.56499999999999995</v>
      </c>
      <c r="U1266">
        <f t="array" ref="U1266:V1266">VLOOKUP(D1266,TOURISM!$D$2:$F$2692,{2,3},FALSE)</f>
        <v>0</v>
      </c>
      <c r="V1266">
        <v>0</v>
      </c>
      <c r="W1266" s="12">
        <f t="array" ref="W1266:AB1266">VLOOKUP(D1266,BUSINESS!$D$2:$J$2692,{2,3,4,5,6,7},FALSE)</f>
        <v>0</v>
      </c>
      <c r="X1266" s="12">
        <v>21</v>
      </c>
      <c r="Y1266" s="12">
        <v>0</v>
      </c>
      <c r="Z1266" s="12">
        <v>0</v>
      </c>
      <c r="AA1266" s="11">
        <v>0.03</v>
      </c>
      <c r="AB1266" s="11">
        <v>6.0000000000000001E-3</v>
      </c>
    </row>
    <row r="1267" spans="1:28" ht="15" x14ac:dyDescent="0.25">
      <c r="A1267" s="7" t="s">
        <v>176</v>
      </c>
      <c r="B1267" s="12" t="s">
        <v>80</v>
      </c>
      <c r="C1267" s="19">
        <v>2004</v>
      </c>
      <c r="D1267" s="9" t="str">
        <f t="shared" si="38"/>
        <v>Kiribati-Oceania2004</v>
      </c>
      <c r="E1267" s="10">
        <v>102220915</v>
      </c>
      <c r="F1267" s="11">
        <v>0.104</v>
      </c>
      <c r="G1267" s="11">
        <v>119</v>
      </c>
      <c r="H1267" s="12">
        <v>0</v>
      </c>
      <c r="I1267">
        <f t="array" ref="I1267:J1267">_xlfn.IFNA(VLOOKUP(D1267,ENERGY!$D$2:$F$2692,{2,3},FALSE),0)</f>
        <v>0</v>
      </c>
      <c r="J1267">
        <v>55</v>
      </c>
      <c r="K1267">
        <f t="array" ref="K1267:S1267">VLOOKUP(D1267,'HUMAN RESOURCES'!$D$2:$M$2692,{2,3,4,5,6,7,8,9,10},FALSE)</f>
        <v>2.5000000000000001E-2</v>
      </c>
      <c r="L1267">
        <v>0.05</v>
      </c>
      <c r="M1267">
        <v>69</v>
      </c>
      <c r="N1267">
        <v>63</v>
      </c>
      <c r="O1267">
        <v>0.377</v>
      </c>
      <c r="P1267">
        <v>0.58699999999999997</v>
      </c>
      <c r="Q1267">
        <v>3.5999999999999997E-2</v>
      </c>
      <c r="R1267">
        <v>88936</v>
      </c>
      <c r="S1267">
        <v>0.435</v>
      </c>
      <c r="T1267">
        <f t="shared" si="39"/>
        <v>0.56499999999999995</v>
      </c>
      <c r="U1267">
        <f t="array" ref="U1267:V1267">VLOOKUP(D1267,TOURISM!$D$2:$F$2692,{2,3},FALSE)</f>
        <v>0</v>
      </c>
      <c r="V1267">
        <v>0</v>
      </c>
      <c r="W1267" s="12">
        <f t="array" ref="W1267:AB1267">VLOOKUP(D1267,BUSINESS!$D$2:$J$2692,{2,3,4,5,6,7},FALSE)</f>
        <v>0</v>
      </c>
      <c r="X1267" s="12">
        <v>21</v>
      </c>
      <c r="Y1267" s="12">
        <v>0</v>
      </c>
      <c r="Z1267" s="12">
        <v>0</v>
      </c>
      <c r="AA1267" s="11">
        <v>3.5000000000000003E-2</v>
      </c>
      <c r="AB1267" s="11">
        <v>7.0000000000000001E-3</v>
      </c>
    </row>
    <row r="1268" spans="1:28" ht="15" x14ac:dyDescent="0.25">
      <c r="A1268" s="7" t="s">
        <v>176</v>
      </c>
      <c r="B1268" s="12" t="s">
        <v>80</v>
      </c>
      <c r="C1268" s="19">
        <v>2005</v>
      </c>
      <c r="D1268" s="9" t="str">
        <f t="shared" si="38"/>
        <v>Kiribati-Oceania2005</v>
      </c>
      <c r="E1268" s="10">
        <v>106147384</v>
      </c>
      <c r="F1268" s="11">
        <v>0.10100000000000001</v>
      </c>
      <c r="G1268" s="11">
        <v>118</v>
      </c>
      <c r="H1268" s="12">
        <v>0</v>
      </c>
      <c r="I1268">
        <f t="array" ref="I1268:J1268">_xlfn.IFNA(VLOOKUP(D1268,ENERGY!$D$2:$F$2692,{2,3},FALSE),0)</f>
        <v>0</v>
      </c>
      <c r="J1268">
        <v>26</v>
      </c>
      <c r="K1268">
        <f t="array" ref="K1268:S1268">VLOOKUP(D1268,'HUMAN RESOURCES'!$D$2:$M$2692,{2,3,4,5,6,7,8,9,10},FALSE)</f>
        <v>2.5000000000000001E-2</v>
      </c>
      <c r="L1268">
        <v>0.05</v>
      </c>
      <c r="M1268">
        <v>69</v>
      </c>
      <c r="N1268">
        <v>64</v>
      </c>
      <c r="O1268">
        <v>0.371</v>
      </c>
      <c r="P1268">
        <v>0.59299999999999997</v>
      </c>
      <c r="Q1268">
        <v>3.5999999999999997E-2</v>
      </c>
      <c r="R1268">
        <v>90468</v>
      </c>
      <c r="S1268">
        <v>0.436</v>
      </c>
      <c r="T1268">
        <f t="shared" si="39"/>
        <v>0.56400000000000006</v>
      </c>
      <c r="U1268">
        <f t="array" ref="U1268:V1268">VLOOKUP(D1268,TOURISM!$D$2:$F$2692,{2,3},FALSE)</f>
        <v>3100000</v>
      </c>
      <c r="V1268">
        <v>9300000</v>
      </c>
      <c r="W1268" s="12">
        <f t="array" ref="W1268:AB1268">VLOOKUP(D1268,BUSINESS!$D$2:$J$2692,{2,3,4,5,6,7},FALSE)</f>
        <v>0.318</v>
      </c>
      <c r="X1268" s="12">
        <v>31</v>
      </c>
      <c r="Y1268" s="12">
        <v>0</v>
      </c>
      <c r="Z1268" s="12">
        <v>120</v>
      </c>
      <c r="AA1268" s="11">
        <v>0.04</v>
      </c>
      <c r="AB1268" s="11">
        <v>7.0000000000000001E-3</v>
      </c>
    </row>
    <row r="1269" spans="1:28" ht="15" x14ac:dyDescent="0.25">
      <c r="A1269" s="7" t="s">
        <v>176</v>
      </c>
      <c r="B1269" s="12" t="s">
        <v>80</v>
      </c>
      <c r="C1269" s="19">
        <v>2006</v>
      </c>
      <c r="D1269" s="9" t="str">
        <f t="shared" si="38"/>
        <v>Kiribati-Oceania2006</v>
      </c>
      <c r="E1269" s="10">
        <v>104668675</v>
      </c>
      <c r="F1269" s="11">
        <v>0.11</v>
      </c>
      <c r="G1269" s="11">
        <v>124</v>
      </c>
      <c r="H1269" s="12">
        <v>0</v>
      </c>
      <c r="I1269">
        <f t="array" ref="I1269:J1269">_xlfn.IFNA(VLOOKUP(D1269,ENERGY!$D$2:$F$2692,{2,3},FALSE),0)</f>
        <v>8</v>
      </c>
      <c r="J1269">
        <v>44</v>
      </c>
      <c r="K1269">
        <f t="array" ref="K1269:S1269">VLOOKUP(D1269,'HUMAN RESOURCES'!$D$2:$M$2692,{2,3,4,5,6,7,8,9,10},FALSE)</f>
        <v>2.4E-2</v>
      </c>
      <c r="L1269">
        <v>0.05</v>
      </c>
      <c r="M1269">
        <v>69</v>
      </c>
      <c r="N1269">
        <v>64</v>
      </c>
      <c r="O1269">
        <v>0.36399999999999999</v>
      </c>
      <c r="P1269">
        <v>0.6</v>
      </c>
      <c r="Q1269">
        <v>3.6999999999999998E-2</v>
      </c>
      <c r="R1269">
        <v>91953</v>
      </c>
      <c r="S1269">
        <v>0.436</v>
      </c>
      <c r="T1269">
        <f t="shared" si="39"/>
        <v>0.56400000000000006</v>
      </c>
      <c r="U1269">
        <f t="array" ref="U1269:V1269">VLOOKUP(D1269,TOURISM!$D$2:$F$2692,{2,3},FALSE)</f>
        <v>2300000</v>
      </c>
      <c r="V1269">
        <v>5600000</v>
      </c>
      <c r="W1269" s="12">
        <f t="array" ref="W1269:AB1269">VLOOKUP(D1269,BUSINESS!$D$2:$J$2692,{2,3,4,5,6,7},FALSE)</f>
        <v>0.318</v>
      </c>
      <c r="X1269" s="12">
        <v>31</v>
      </c>
      <c r="Y1269" s="12">
        <v>0</v>
      </c>
      <c r="Z1269" s="12">
        <v>120</v>
      </c>
      <c r="AA1269" s="11">
        <v>4.4999999999999998E-2</v>
      </c>
      <c r="AB1269" s="11">
        <v>8.0000000000000002E-3</v>
      </c>
    </row>
    <row r="1270" spans="1:28" ht="15" x14ac:dyDescent="0.25">
      <c r="A1270" s="7" t="s">
        <v>176</v>
      </c>
      <c r="B1270" s="12" t="s">
        <v>80</v>
      </c>
      <c r="C1270" s="19">
        <v>2007</v>
      </c>
      <c r="D1270" s="9" t="str">
        <f t="shared" si="38"/>
        <v>Kiribati-Oceania2007</v>
      </c>
      <c r="E1270" s="10">
        <v>123005090</v>
      </c>
      <c r="F1270" s="11">
        <v>0.121</v>
      </c>
      <c r="G1270" s="11">
        <v>160</v>
      </c>
      <c r="H1270" s="12">
        <v>0</v>
      </c>
      <c r="I1270">
        <f t="array" ref="I1270:J1270">_xlfn.IFNA(VLOOKUP(D1270,ENERGY!$D$2:$F$2692,{2,3},FALSE),0)</f>
        <v>11</v>
      </c>
      <c r="J1270">
        <v>51</v>
      </c>
      <c r="K1270">
        <f t="array" ref="K1270:S1270">VLOOKUP(D1270,'HUMAN RESOURCES'!$D$2:$M$2692,{2,3,4,5,6,7,8,9,10},FALSE)</f>
        <v>2.4E-2</v>
      </c>
      <c r="L1270">
        <v>0.05</v>
      </c>
      <c r="M1270">
        <v>70</v>
      </c>
      <c r="N1270">
        <v>64</v>
      </c>
      <c r="O1270">
        <v>0.35699999999999998</v>
      </c>
      <c r="P1270">
        <v>0.60599999999999998</v>
      </c>
      <c r="Q1270">
        <v>3.6999999999999998E-2</v>
      </c>
      <c r="R1270">
        <v>93401</v>
      </c>
      <c r="S1270">
        <v>0.436</v>
      </c>
      <c r="T1270">
        <f t="shared" si="39"/>
        <v>0.56400000000000006</v>
      </c>
      <c r="U1270">
        <f t="array" ref="U1270:V1270">VLOOKUP(D1270,TOURISM!$D$2:$F$2692,{2,3},FALSE)</f>
        <v>4000000</v>
      </c>
      <c r="V1270">
        <v>9100000</v>
      </c>
      <c r="W1270" s="12">
        <f t="array" ref="W1270:AB1270">VLOOKUP(D1270,BUSINESS!$D$2:$J$2692,{2,3,4,5,6,7},FALSE)</f>
        <v>0.318</v>
      </c>
      <c r="X1270" s="12">
        <v>31</v>
      </c>
      <c r="Y1270" s="12">
        <v>0</v>
      </c>
      <c r="Z1270" s="12">
        <v>120</v>
      </c>
      <c r="AA1270" s="11">
        <v>0.06</v>
      </c>
      <c r="AB1270" s="11">
        <v>8.0000000000000002E-3</v>
      </c>
    </row>
    <row r="1271" spans="1:28" ht="15" x14ac:dyDescent="0.25">
      <c r="A1271" s="7" t="s">
        <v>176</v>
      </c>
      <c r="B1271" s="12" t="s">
        <v>80</v>
      </c>
      <c r="C1271" s="19">
        <v>2008</v>
      </c>
      <c r="D1271" s="9" t="str">
        <f t="shared" si="38"/>
        <v>Kiribati-Oceania2008</v>
      </c>
      <c r="E1271" s="10">
        <v>135044456</v>
      </c>
      <c r="F1271" s="11">
        <v>0.13200000000000001</v>
      </c>
      <c r="G1271" s="11">
        <v>183</v>
      </c>
      <c r="H1271" s="12">
        <v>0</v>
      </c>
      <c r="I1271">
        <f t="array" ref="I1271:J1271">_xlfn.IFNA(VLOOKUP(D1271,ENERGY!$D$2:$F$2692,{2,3},FALSE),0)</f>
        <v>8</v>
      </c>
      <c r="J1271">
        <v>62</v>
      </c>
      <c r="K1271">
        <f t="array" ref="K1271:S1271">VLOOKUP(D1271,'HUMAN RESOURCES'!$D$2:$M$2692,{2,3,4,5,6,7,8,9,10},FALSE)</f>
        <v>2.4E-2</v>
      </c>
      <c r="L1271">
        <v>4.9000000000000002E-2</v>
      </c>
      <c r="M1271">
        <v>70</v>
      </c>
      <c r="N1271">
        <v>64</v>
      </c>
      <c r="O1271">
        <v>0.35</v>
      </c>
      <c r="P1271">
        <v>0.61299999999999999</v>
      </c>
      <c r="Q1271">
        <v>3.6999999999999998E-2</v>
      </c>
      <c r="R1271">
        <v>94832</v>
      </c>
      <c r="S1271">
        <v>0.436</v>
      </c>
      <c r="T1271">
        <f t="shared" si="39"/>
        <v>0.56400000000000006</v>
      </c>
      <c r="U1271">
        <f t="array" ref="U1271:V1271">VLOOKUP(D1271,TOURISM!$D$2:$F$2692,{2,3},FALSE)</f>
        <v>2900000</v>
      </c>
      <c r="V1271">
        <v>12700000</v>
      </c>
      <c r="W1271" s="12">
        <f t="array" ref="W1271:AB1271">VLOOKUP(D1271,BUSINESS!$D$2:$J$2692,{2,3,4,5,6,7},FALSE)</f>
        <v>0.318</v>
      </c>
      <c r="X1271" s="12">
        <v>31</v>
      </c>
      <c r="Y1271" s="12">
        <v>0</v>
      </c>
      <c r="Z1271" s="12">
        <v>120</v>
      </c>
      <c r="AA1271" s="11">
        <v>7.0000000000000007E-2</v>
      </c>
      <c r="AB1271" s="11">
        <v>1.0999999999999999E-2</v>
      </c>
    </row>
    <row r="1272" spans="1:28" ht="15" x14ac:dyDescent="0.25">
      <c r="A1272" s="7" t="s">
        <v>176</v>
      </c>
      <c r="B1272" s="12" t="s">
        <v>80</v>
      </c>
      <c r="C1272" s="19">
        <v>2009</v>
      </c>
      <c r="D1272" s="9" t="str">
        <f t="shared" si="38"/>
        <v>Kiribati-Oceania2009</v>
      </c>
      <c r="E1272" s="10">
        <v>127125253</v>
      </c>
      <c r="F1272" s="11">
        <v>0.115</v>
      </c>
      <c r="G1272" s="11">
        <v>143</v>
      </c>
      <c r="H1272" s="12">
        <v>0</v>
      </c>
      <c r="I1272">
        <f t="array" ref="I1272:J1272">_xlfn.IFNA(VLOOKUP(D1272,ENERGY!$D$2:$F$2692,{2,3},FALSE),0)</f>
        <v>0</v>
      </c>
      <c r="J1272">
        <v>0</v>
      </c>
      <c r="K1272">
        <f t="array" ref="K1272:S1272">VLOOKUP(D1272,'HUMAN RESOURCES'!$D$2:$M$2692,{2,3,4,5,6,7,8,9,10},FALSE)</f>
        <v>2.4E-2</v>
      </c>
      <c r="L1272">
        <v>4.9000000000000002E-2</v>
      </c>
      <c r="M1272">
        <v>70</v>
      </c>
      <c r="N1272">
        <v>65</v>
      </c>
      <c r="O1272">
        <v>0.34300000000000003</v>
      </c>
      <c r="P1272">
        <v>0.61899999999999999</v>
      </c>
      <c r="Q1272">
        <v>3.7999999999999999E-2</v>
      </c>
      <c r="R1272">
        <v>96272</v>
      </c>
      <c r="S1272">
        <v>0.437</v>
      </c>
      <c r="T1272">
        <f t="shared" si="39"/>
        <v>0.56299999999999994</v>
      </c>
      <c r="U1272">
        <f t="array" ref="U1272:V1272">VLOOKUP(D1272,TOURISM!$D$2:$F$2692,{2,3},FALSE)</f>
        <v>2700000</v>
      </c>
      <c r="V1272">
        <v>10900000</v>
      </c>
      <c r="W1272" s="12">
        <f t="array" ref="W1272:AB1272">VLOOKUP(D1272,BUSINESS!$D$2:$J$2692,{2,3,4,5,6,7},FALSE)</f>
        <v>0.318</v>
      </c>
      <c r="X1272" s="12">
        <v>31</v>
      </c>
      <c r="Y1272" s="12">
        <v>0</v>
      </c>
      <c r="Z1272" s="12">
        <v>120</v>
      </c>
      <c r="AA1272" s="11">
        <v>0.09</v>
      </c>
      <c r="AB1272" s="11">
        <v>0.10299999999999999</v>
      </c>
    </row>
    <row r="1273" spans="1:28" ht="15" x14ac:dyDescent="0.25">
      <c r="A1273" s="7" t="s">
        <v>176</v>
      </c>
      <c r="B1273" s="12" t="s">
        <v>80</v>
      </c>
      <c r="C1273" s="19">
        <v>2010</v>
      </c>
      <c r="D1273" s="9" t="str">
        <f t="shared" si="38"/>
        <v>Kiribati-Oceania2010</v>
      </c>
      <c r="E1273" s="10">
        <v>150431114</v>
      </c>
      <c r="F1273" s="11">
        <v>0.112</v>
      </c>
      <c r="G1273" s="11">
        <v>162</v>
      </c>
      <c r="H1273" s="12">
        <v>0</v>
      </c>
      <c r="I1273">
        <f t="array" ref="I1273:J1273">_xlfn.IFNA(VLOOKUP(D1273,ENERGY!$D$2:$F$2692,{2,3},FALSE),0)</f>
        <v>0</v>
      </c>
      <c r="J1273">
        <v>40</v>
      </c>
      <c r="K1273">
        <f t="array" ref="K1273:S1273">VLOOKUP(D1273,'HUMAN RESOURCES'!$D$2:$M$2692,{2,3,4,5,6,7,8,9,10},FALSE)</f>
        <v>2.3E-2</v>
      </c>
      <c r="L1273">
        <v>4.8000000000000001E-2</v>
      </c>
      <c r="M1273">
        <v>71</v>
      </c>
      <c r="N1273">
        <v>65</v>
      </c>
      <c r="O1273">
        <v>0.33600000000000002</v>
      </c>
      <c r="P1273">
        <v>0.626</v>
      </c>
      <c r="Q1273">
        <v>3.9E-2</v>
      </c>
      <c r="R1273">
        <v>97743</v>
      </c>
      <c r="S1273">
        <v>0.438</v>
      </c>
      <c r="T1273">
        <f t="shared" si="39"/>
        <v>0.56200000000000006</v>
      </c>
      <c r="U1273">
        <f t="array" ref="U1273:V1273">VLOOKUP(D1273,TOURISM!$D$2:$F$2692,{2,3},FALSE)</f>
        <v>0</v>
      </c>
      <c r="V1273">
        <v>0</v>
      </c>
      <c r="W1273" s="12">
        <f t="array" ref="W1273:AB1273">VLOOKUP(D1273,BUSINESS!$D$2:$J$2692,{2,3,4,5,6,7},FALSE)</f>
        <v>0.318</v>
      </c>
      <c r="X1273" s="12">
        <v>31</v>
      </c>
      <c r="Y1273" s="12">
        <v>0</v>
      </c>
      <c r="Z1273" s="12">
        <v>120</v>
      </c>
      <c r="AA1273" s="11">
        <v>9.0999999999999998E-2</v>
      </c>
      <c r="AB1273" s="11">
        <v>0.108</v>
      </c>
    </row>
    <row r="1274" spans="1:28" ht="15" x14ac:dyDescent="0.25">
      <c r="A1274" s="7" t="s">
        <v>176</v>
      </c>
      <c r="B1274" s="12" t="s">
        <v>80</v>
      </c>
      <c r="C1274" s="19">
        <v>2011</v>
      </c>
      <c r="D1274" s="9" t="str">
        <f t="shared" si="38"/>
        <v>Kiribati-Oceania2011</v>
      </c>
      <c r="E1274" s="10">
        <v>172253739</v>
      </c>
      <c r="F1274" s="11">
        <v>0.108</v>
      </c>
      <c r="G1274" s="11">
        <v>181</v>
      </c>
      <c r="H1274" s="12">
        <v>0</v>
      </c>
      <c r="I1274">
        <f t="array" ref="I1274:J1274">_xlfn.IFNA(VLOOKUP(D1274,ENERGY!$D$2:$F$2692,{2,3},FALSE),0)</f>
        <v>10</v>
      </c>
      <c r="J1274">
        <v>70</v>
      </c>
      <c r="K1274">
        <f t="array" ref="K1274:S1274">VLOOKUP(D1274,'HUMAN RESOURCES'!$D$2:$M$2692,{2,3,4,5,6,7,8,9,10},FALSE)</f>
        <v>2.3E-2</v>
      </c>
      <c r="L1274">
        <v>4.7E-2</v>
      </c>
      <c r="M1274">
        <v>71</v>
      </c>
      <c r="N1274">
        <v>65</v>
      </c>
      <c r="O1274">
        <v>0.33</v>
      </c>
      <c r="P1274">
        <v>0.63100000000000001</v>
      </c>
      <c r="Q1274">
        <v>3.9E-2</v>
      </c>
      <c r="R1274">
        <v>99250</v>
      </c>
      <c r="S1274">
        <v>0.439</v>
      </c>
      <c r="T1274">
        <f t="shared" si="39"/>
        <v>0.56099999999999994</v>
      </c>
      <c r="U1274">
        <f t="array" ref="U1274:V1274">VLOOKUP(D1274,TOURISM!$D$2:$F$2692,{2,3},FALSE)</f>
        <v>0</v>
      </c>
      <c r="V1274">
        <v>0</v>
      </c>
      <c r="W1274" s="12">
        <f t="array" ref="W1274:AB1274">VLOOKUP(D1274,BUSINESS!$D$2:$J$2692,{2,3,4,5,6,7},FALSE)</f>
        <v>0.318</v>
      </c>
      <c r="X1274" s="12">
        <v>31</v>
      </c>
      <c r="Y1274" s="12">
        <v>0</v>
      </c>
      <c r="Z1274" s="12">
        <v>120</v>
      </c>
      <c r="AA1274" s="11">
        <v>0.1</v>
      </c>
      <c r="AB1274" s="11">
        <v>0.13900000000000001</v>
      </c>
    </row>
    <row r="1275" spans="1:28" ht="15" x14ac:dyDescent="0.25">
      <c r="A1275" s="7" t="s">
        <v>176</v>
      </c>
      <c r="B1275" s="12" t="s">
        <v>80</v>
      </c>
      <c r="C1275" s="19">
        <v>2012</v>
      </c>
      <c r="D1275" s="9" t="str">
        <f t="shared" si="38"/>
        <v>Kiribati-Oceania2012</v>
      </c>
      <c r="E1275" s="10">
        <v>174984469</v>
      </c>
      <c r="F1275" s="11">
        <v>0.107</v>
      </c>
      <c r="G1275" s="11">
        <v>187</v>
      </c>
      <c r="H1275" s="12">
        <v>0</v>
      </c>
      <c r="I1275">
        <f t="array" ref="I1275:J1275">_xlfn.IFNA(VLOOKUP(D1275,ENERGY!$D$2:$F$2692,{2,3},FALSE),0)</f>
        <v>0</v>
      </c>
      <c r="J1275">
        <v>0</v>
      </c>
      <c r="K1275">
        <f t="array" ref="K1275:S1275">VLOOKUP(D1275,'HUMAN RESOURCES'!$D$2:$M$2692,{2,3,4,5,6,7,8,9,10},FALSE)</f>
        <v>2.3E-2</v>
      </c>
      <c r="L1275">
        <v>4.5999999999999999E-2</v>
      </c>
      <c r="M1275">
        <v>71</v>
      </c>
      <c r="N1275">
        <v>66</v>
      </c>
      <c r="O1275">
        <v>0.32400000000000001</v>
      </c>
      <c r="P1275">
        <v>0.63600000000000001</v>
      </c>
      <c r="Q1275">
        <v>0.04</v>
      </c>
      <c r="R1275">
        <v>100786</v>
      </c>
      <c r="S1275">
        <v>0.439</v>
      </c>
      <c r="T1275">
        <f t="shared" si="39"/>
        <v>0.56099999999999994</v>
      </c>
      <c r="U1275">
        <f t="array" ref="U1275:V1275">VLOOKUP(D1275,TOURISM!$D$2:$F$2692,{2,3},FALSE)</f>
        <v>0</v>
      </c>
      <c r="V1275">
        <v>0</v>
      </c>
      <c r="W1275" s="12">
        <f t="array" ref="W1275:AB1275">VLOOKUP(D1275,BUSINESS!$D$2:$J$2692,{2,3,4,5,6,7},FALSE)</f>
        <v>0.318</v>
      </c>
      <c r="X1275" s="12">
        <v>31</v>
      </c>
      <c r="Y1275" s="12">
        <v>117</v>
      </c>
      <c r="Z1275" s="12">
        <v>120</v>
      </c>
      <c r="AA1275" s="11">
        <v>0.107</v>
      </c>
      <c r="AB1275" s="11">
        <v>0.159</v>
      </c>
    </row>
    <row r="1276" spans="1:28" ht="15" x14ac:dyDescent="0.25">
      <c r="A1276" s="7" t="s">
        <v>177</v>
      </c>
      <c r="B1276" s="12" t="s">
        <v>75</v>
      </c>
      <c r="C1276" s="19">
        <v>2000</v>
      </c>
      <c r="D1276" s="9" t="str">
        <f t="shared" si="38"/>
        <v>Kosovo-Europe2000</v>
      </c>
      <c r="E1276" s="10">
        <v>1849196082</v>
      </c>
      <c r="F1276" s="12">
        <v>0</v>
      </c>
      <c r="G1276" s="12">
        <v>0</v>
      </c>
      <c r="H1276" s="12">
        <v>0</v>
      </c>
      <c r="I1276">
        <f t="array" ref="I1276:J1276">_xlfn.IFNA(VLOOKUP(D1276,ENERGY!$D$2:$F$2692,{2,3},FALSE),0)</f>
        <v>0</v>
      </c>
      <c r="J1276">
        <v>0</v>
      </c>
      <c r="K1276">
        <f t="array" ref="K1276:S1276">VLOOKUP(D1276,'HUMAN RESOURCES'!$D$2:$M$2692,{2,3,4,5,6,7,8,9,10},FALSE)</f>
        <v>2.3E-2</v>
      </c>
      <c r="L1276">
        <v>0</v>
      </c>
      <c r="M1276">
        <v>70</v>
      </c>
      <c r="N1276">
        <v>66</v>
      </c>
      <c r="O1276">
        <v>0</v>
      </c>
      <c r="P1276">
        <v>0</v>
      </c>
      <c r="Q1276">
        <v>0</v>
      </c>
      <c r="R1276">
        <v>1700000</v>
      </c>
      <c r="S1276">
        <v>0</v>
      </c>
      <c r="T1276">
        <f t="shared" si="39"/>
        <v>1</v>
      </c>
      <c r="U1276">
        <f t="array" ref="U1276:V1276">VLOOKUP(D1276,TOURISM!$D$2:$F$2692,{2,3},FALSE)</f>
        <v>0</v>
      </c>
      <c r="V1276">
        <v>0</v>
      </c>
      <c r="W1276" s="12">
        <f t="array" ref="W1276:AB1276">VLOOKUP(D1276,BUSINESS!$D$2:$J$2692,{2,3,4,5,6,7},FALSE)</f>
        <v>0</v>
      </c>
      <c r="X1276" s="12">
        <v>0</v>
      </c>
      <c r="Y1276" s="12">
        <v>0</v>
      </c>
      <c r="Z1276" s="12">
        <v>0</v>
      </c>
      <c r="AA1276" s="11">
        <v>0</v>
      </c>
      <c r="AB1276" s="11">
        <v>0</v>
      </c>
    </row>
    <row r="1277" spans="1:28" ht="15" x14ac:dyDescent="0.25">
      <c r="A1277" s="7" t="s">
        <v>177</v>
      </c>
      <c r="B1277" s="12" t="s">
        <v>75</v>
      </c>
      <c r="C1277" s="19">
        <v>2001</v>
      </c>
      <c r="D1277" s="9" t="str">
        <f t="shared" si="38"/>
        <v>Kosovo-Europe2001</v>
      </c>
      <c r="E1277" s="10">
        <v>2535333632</v>
      </c>
      <c r="F1277" s="12">
        <v>0</v>
      </c>
      <c r="G1277" s="12">
        <v>0</v>
      </c>
      <c r="H1277" s="12">
        <v>0</v>
      </c>
      <c r="I1277">
        <f t="array" ref="I1277:J1277">_xlfn.IFNA(VLOOKUP(D1277,ENERGY!$D$2:$F$2692,{2,3},FALSE),0)</f>
        <v>2528</v>
      </c>
      <c r="J1277">
        <v>0</v>
      </c>
      <c r="K1277">
        <f t="array" ref="K1277:S1277">VLOOKUP(D1277,'HUMAN RESOURCES'!$D$2:$M$2692,{2,3,4,5,6,7,8,9,10},FALSE)</f>
        <v>2.1999999999999999E-2</v>
      </c>
      <c r="L1277">
        <v>0</v>
      </c>
      <c r="M1277">
        <v>70</v>
      </c>
      <c r="N1277">
        <v>66</v>
      </c>
      <c r="O1277">
        <v>0</v>
      </c>
      <c r="P1277">
        <v>0</v>
      </c>
      <c r="Q1277">
        <v>0</v>
      </c>
      <c r="R1277">
        <v>1701154</v>
      </c>
      <c r="S1277">
        <v>0</v>
      </c>
      <c r="T1277">
        <f t="shared" si="39"/>
        <v>1</v>
      </c>
      <c r="U1277">
        <f t="array" ref="U1277:V1277">VLOOKUP(D1277,TOURISM!$D$2:$F$2692,{2,3},FALSE)</f>
        <v>0</v>
      </c>
      <c r="V1277">
        <v>0</v>
      </c>
      <c r="W1277" s="12">
        <f t="array" ref="W1277:AB1277">VLOOKUP(D1277,BUSINESS!$D$2:$J$2692,{2,3,4,5,6,7},FALSE)</f>
        <v>0</v>
      </c>
      <c r="X1277" s="12">
        <v>0</v>
      </c>
      <c r="Y1277" s="12">
        <v>0</v>
      </c>
      <c r="Z1277" s="12">
        <v>0</v>
      </c>
      <c r="AA1277" s="11">
        <v>0</v>
      </c>
      <c r="AB1277" s="11">
        <v>0</v>
      </c>
    </row>
    <row r="1278" spans="1:28" ht="15" x14ac:dyDescent="0.25">
      <c r="A1278" s="7" t="s">
        <v>177</v>
      </c>
      <c r="B1278" s="12" t="s">
        <v>75</v>
      </c>
      <c r="C1278" s="19">
        <v>2002</v>
      </c>
      <c r="D1278" s="9" t="str">
        <f t="shared" si="38"/>
        <v>Kosovo-Europe2002</v>
      </c>
      <c r="E1278" s="10">
        <v>2702427047</v>
      </c>
      <c r="F1278" s="12">
        <v>0</v>
      </c>
      <c r="G1278" s="12">
        <v>0</v>
      </c>
      <c r="H1278" s="12">
        <v>0</v>
      </c>
      <c r="I1278">
        <f t="array" ref="I1278:J1278">_xlfn.IFNA(VLOOKUP(D1278,ENERGY!$D$2:$F$2692,{2,3},FALSE),0)</f>
        <v>2496</v>
      </c>
      <c r="J1278">
        <v>0</v>
      </c>
      <c r="K1278">
        <f t="array" ref="K1278:S1278">VLOOKUP(D1278,'HUMAN RESOURCES'!$D$2:$M$2692,{2,3,4,5,6,7,8,9,10},FALSE)</f>
        <v>2.1000000000000001E-2</v>
      </c>
      <c r="L1278">
        <v>0</v>
      </c>
      <c r="M1278">
        <v>70</v>
      </c>
      <c r="N1278">
        <v>66</v>
      </c>
      <c r="O1278">
        <v>0</v>
      </c>
      <c r="P1278">
        <v>0</v>
      </c>
      <c r="Q1278">
        <v>0</v>
      </c>
      <c r="R1278">
        <v>1702310</v>
      </c>
      <c r="S1278">
        <v>0</v>
      </c>
      <c r="T1278">
        <f t="shared" si="39"/>
        <v>1</v>
      </c>
      <c r="U1278">
        <f t="array" ref="U1278:V1278">VLOOKUP(D1278,TOURISM!$D$2:$F$2692,{2,3},FALSE)</f>
        <v>0</v>
      </c>
      <c r="V1278">
        <v>0</v>
      </c>
      <c r="W1278" s="12">
        <f t="array" ref="W1278:AB1278">VLOOKUP(D1278,BUSINESS!$D$2:$J$2692,{2,3,4,5,6,7},FALSE)</f>
        <v>0</v>
      </c>
      <c r="X1278" s="12">
        <v>0</v>
      </c>
      <c r="Y1278" s="12">
        <v>0</v>
      </c>
      <c r="Z1278" s="12">
        <v>0</v>
      </c>
      <c r="AA1278" s="11">
        <v>0</v>
      </c>
      <c r="AB1278" s="11">
        <v>0</v>
      </c>
    </row>
    <row r="1279" spans="1:28" ht="15" x14ac:dyDescent="0.25">
      <c r="A1279" s="7" t="s">
        <v>177</v>
      </c>
      <c r="B1279" s="12" t="s">
        <v>75</v>
      </c>
      <c r="C1279" s="19">
        <v>2003</v>
      </c>
      <c r="D1279" s="9" t="str">
        <f t="shared" si="38"/>
        <v>Kosovo-Europe2003</v>
      </c>
      <c r="E1279" s="10">
        <v>3355083117</v>
      </c>
      <c r="F1279" s="12">
        <v>0</v>
      </c>
      <c r="G1279" s="12">
        <v>0</v>
      </c>
      <c r="H1279" s="12">
        <v>0</v>
      </c>
      <c r="I1279">
        <f t="array" ref="I1279:J1279">_xlfn.IFNA(VLOOKUP(D1279,ENERGY!$D$2:$F$2692,{2,3},FALSE),0)</f>
        <v>2435</v>
      </c>
      <c r="J1279">
        <v>0</v>
      </c>
      <c r="K1279">
        <f t="array" ref="K1279:S1279">VLOOKUP(D1279,'HUMAN RESOURCES'!$D$2:$M$2692,{2,3,4,5,6,7,8,9,10},FALSE)</f>
        <v>1.7999999999999999E-2</v>
      </c>
      <c r="L1279">
        <v>0</v>
      </c>
      <c r="M1279">
        <v>71</v>
      </c>
      <c r="N1279">
        <v>66</v>
      </c>
      <c r="O1279">
        <v>0</v>
      </c>
      <c r="P1279">
        <v>0</v>
      </c>
      <c r="Q1279">
        <v>0</v>
      </c>
      <c r="R1279">
        <v>1703466</v>
      </c>
      <c r="S1279">
        <v>0</v>
      </c>
      <c r="T1279">
        <f t="shared" si="39"/>
        <v>1</v>
      </c>
      <c r="U1279">
        <f t="array" ref="U1279:V1279">VLOOKUP(D1279,TOURISM!$D$2:$F$2692,{2,3},FALSE)</f>
        <v>0</v>
      </c>
      <c r="V1279">
        <v>0</v>
      </c>
      <c r="W1279" s="12">
        <f t="array" ref="W1279:AB1279">VLOOKUP(D1279,BUSINESS!$D$2:$J$2692,{2,3,4,5,6,7},FALSE)</f>
        <v>0</v>
      </c>
      <c r="X1279" s="12">
        <v>0</v>
      </c>
      <c r="Y1279" s="12">
        <v>0</v>
      </c>
      <c r="Z1279" s="12">
        <v>0</v>
      </c>
      <c r="AA1279" s="11">
        <v>0</v>
      </c>
      <c r="AB1279" s="11">
        <v>0</v>
      </c>
    </row>
    <row r="1280" spans="1:28" ht="15" x14ac:dyDescent="0.25">
      <c r="A1280" s="7" t="s">
        <v>177</v>
      </c>
      <c r="B1280" s="12" t="s">
        <v>75</v>
      </c>
      <c r="C1280" s="19">
        <v>2004</v>
      </c>
      <c r="D1280" s="9" t="str">
        <f t="shared" si="38"/>
        <v>Kosovo-Europe2004</v>
      </c>
      <c r="E1280" s="10">
        <v>3639935348</v>
      </c>
      <c r="F1280" s="12">
        <v>0</v>
      </c>
      <c r="G1280" s="12">
        <v>0</v>
      </c>
      <c r="H1280" s="11">
        <v>0.14799999999999999</v>
      </c>
      <c r="I1280">
        <f t="array" ref="I1280:J1280">_xlfn.IFNA(VLOOKUP(D1280,ENERGY!$D$2:$F$2692,{2,3},FALSE),0)</f>
        <v>2216</v>
      </c>
      <c r="J1280">
        <v>0</v>
      </c>
      <c r="K1280">
        <f t="array" ref="K1280:S1280">VLOOKUP(D1280,'HUMAN RESOURCES'!$D$2:$M$2692,{2,3,4,5,6,7,8,9,10},FALSE)</f>
        <v>0.02</v>
      </c>
      <c r="L1280">
        <v>0</v>
      </c>
      <c r="M1280">
        <v>71</v>
      </c>
      <c r="N1280">
        <v>66</v>
      </c>
      <c r="O1280">
        <v>0</v>
      </c>
      <c r="P1280">
        <v>0</v>
      </c>
      <c r="Q1280">
        <v>0</v>
      </c>
      <c r="R1280">
        <v>1704622</v>
      </c>
      <c r="S1280">
        <v>0</v>
      </c>
      <c r="T1280">
        <f t="shared" si="39"/>
        <v>1</v>
      </c>
      <c r="U1280">
        <f t="array" ref="U1280:V1280">VLOOKUP(D1280,TOURISM!$D$2:$F$2692,{2,3},FALSE)</f>
        <v>0</v>
      </c>
      <c r="V1280">
        <v>0</v>
      </c>
      <c r="W1280" s="12">
        <f t="array" ref="W1280:AB1280">VLOOKUP(D1280,BUSINESS!$D$2:$J$2692,{2,3,4,5,6,7},FALSE)</f>
        <v>0</v>
      </c>
      <c r="X1280" s="12">
        <v>0</v>
      </c>
      <c r="Y1280" s="12">
        <v>0</v>
      </c>
      <c r="Z1280" s="12">
        <v>0</v>
      </c>
      <c r="AA1280" s="11">
        <v>0</v>
      </c>
      <c r="AB1280" s="11">
        <v>0</v>
      </c>
    </row>
    <row r="1281" spans="1:28" ht="15" x14ac:dyDescent="0.25">
      <c r="A1281" s="7" t="s">
        <v>177</v>
      </c>
      <c r="B1281" s="12" t="s">
        <v>75</v>
      </c>
      <c r="C1281" s="19">
        <v>2005</v>
      </c>
      <c r="D1281" s="9" t="str">
        <f t="shared" si="38"/>
        <v>Kosovo-Europe2005</v>
      </c>
      <c r="E1281" s="10">
        <v>3743116980</v>
      </c>
      <c r="F1281" s="12">
        <v>0</v>
      </c>
      <c r="G1281" s="12">
        <v>0</v>
      </c>
      <c r="H1281" s="11">
        <v>0.14000000000000001</v>
      </c>
      <c r="I1281">
        <f t="array" ref="I1281:J1281">_xlfn.IFNA(VLOOKUP(D1281,ENERGY!$D$2:$F$2692,{2,3},FALSE),0)</f>
        <v>1902</v>
      </c>
      <c r="J1281">
        <v>0</v>
      </c>
      <c r="K1281">
        <f t="array" ref="K1281:S1281">VLOOKUP(D1281,'HUMAN RESOURCES'!$D$2:$M$2692,{2,3,4,5,6,7,8,9,10},FALSE)</f>
        <v>2.1000000000000001E-2</v>
      </c>
      <c r="L1281">
        <v>0</v>
      </c>
      <c r="M1281">
        <v>71</v>
      </c>
      <c r="N1281">
        <v>67</v>
      </c>
      <c r="O1281">
        <v>0</v>
      </c>
      <c r="P1281">
        <v>0</v>
      </c>
      <c r="Q1281">
        <v>0</v>
      </c>
      <c r="R1281">
        <v>1705780</v>
      </c>
      <c r="S1281">
        <v>0</v>
      </c>
      <c r="T1281">
        <f t="shared" si="39"/>
        <v>1</v>
      </c>
      <c r="U1281">
        <f t="array" ref="U1281:V1281">VLOOKUP(D1281,TOURISM!$D$2:$F$2692,{2,3},FALSE)</f>
        <v>0</v>
      </c>
      <c r="V1281">
        <v>0</v>
      </c>
      <c r="W1281" s="12">
        <f t="array" ref="W1281:AB1281">VLOOKUP(D1281,BUSINESS!$D$2:$J$2692,{2,3,4,5,6,7},FALSE)</f>
        <v>0</v>
      </c>
      <c r="X1281" s="12">
        <v>0</v>
      </c>
      <c r="Y1281" s="12">
        <v>0</v>
      </c>
      <c r="Z1281" s="12">
        <v>0</v>
      </c>
      <c r="AA1281" s="11">
        <v>0</v>
      </c>
      <c r="AB1281" s="11">
        <v>0</v>
      </c>
    </row>
    <row r="1282" spans="1:28" ht="15" x14ac:dyDescent="0.25">
      <c r="A1282" s="7" t="s">
        <v>177</v>
      </c>
      <c r="B1282" s="12" t="s">
        <v>75</v>
      </c>
      <c r="C1282" s="19">
        <v>2006</v>
      </c>
      <c r="D1282" s="9" t="str">
        <f t="shared" ref="D1282:D1345" si="40">CONCATENATE(A1282,C1282)</f>
        <v>Kosovo-Europe2006</v>
      </c>
      <c r="E1282" s="10">
        <v>3918176308</v>
      </c>
      <c r="F1282" s="12">
        <v>0</v>
      </c>
      <c r="G1282" s="12">
        <v>0</v>
      </c>
      <c r="H1282" s="11">
        <v>0.14599999999999999</v>
      </c>
      <c r="I1282">
        <f t="array" ref="I1282:J1282">_xlfn.IFNA(VLOOKUP(D1282,ENERGY!$D$2:$F$2692,{2,3},FALSE),0)</f>
        <v>2005</v>
      </c>
      <c r="J1282">
        <v>0</v>
      </c>
      <c r="K1282">
        <f t="array" ref="K1282:S1282">VLOOKUP(D1282,'HUMAN RESOURCES'!$D$2:$M$2692,{2,3,4,5,6,7,8,9,10},FALSE)</f>
        <v>1.9E-2</v>
      </c>
      <c r="L1282">
        <v>0</v>
      </c>
      <c r="M1282">
        <v>71</v>
      </c>
      <c r="N1282">
        <v>67</v>
      </c>
      <c r="O1282">
        <v>0</v>
      </c>
      <c r="P1282">
        <v>0</v>
      </c>
      <c r="Q1282">
        <v>0</v>
      </c>
      <c r="R1282">
        <v>1719536</v>
      </c>
      <c r="S1282">
        <v>0</v>
      </c>
      <c r="T1282">
        <f t="shared" si="39"/>
        <v>1</v>
      </c>
      <c r="U1282">
        <f t="array" ref="U1282:V1282">VLOOKUP(D1282,TOURISM!$D$2:$F$2692,{2,3},FALSE)</f>
        <v>0</v>
      </c>
      <c r="V1282">
        <v>0</v>
      </c>
      <c r="W1282" s="12">
        <f t="array" ref="W1282:AB1282">VLOOKUP(D1282,BUSINESS!$D$2:$J$2692,{2,3,4,5,6,7},FALSE)</f>
        <v>0</v>
      </c>
      <c r="X1282" s="12">
        <v>0</v>
      </c>
      <c r="Y1282" s="12">
        <v>0</v>
      </c>
      <c r="Z1282" s="12">
        <v>0</v>
      </c>
      <c r="AA1282" s="11">
        <v>0</v>
      </c>
      <c r="AB1282" s="11">
        <v>0</v>
      </c>
    </row>
    <row r="1283" spans="1:28" ht="15" x14ac:dyDescent="0.25">
      <c r="A1283" s="7" t="s">
        <v>177</v>
      </c>
      <c r="B1283" s="12" t="s">
        <v>75</v>
      </c>
      <c r="C1283" s="19">
        <v>2007</v>
      </c>
      <c r="D1283" s="9" t="str">
        <f t="shared" si="40"/>
        <v>Kosovo-Europe2007</v>
      </c>
      <c r="E1283" s="10">
        <v>4743437689</v>
      </c>
      <c r="F1283" s="12">
        <v>0</v>
      </c>
      <c r="G1283" s="12">
        <v>0</v>
      </c>
      <c r="H1283" s="11">
        <v>0.14099999999999999</v>
      </c>
      <c r="I1283">
        <f t="array" ref="I1283:J1283">_xlfn.IFNA(VLOOKUP(D1283,ENERGY!$D$2:$F$2692,{2,3},FALSE),0)</f>
        <v>2045</v>
      </c>
      <c r="J1283">
        <v>0</v>
      </c>
      <c r="K1283">
        <f t="array" ref="K1283:S1283">VLOOKUP(D1283,'HUMAN RESOURCES'!$D$2:$M$2692,{2,3,4,5,6,7,8,9,10},FALSE)</f>
        <v>1.9E-2</v>
      </c>
      <c r="L1283">
        <v>0</v>
      </c>
      <c r="M1283">
        <v>71</v>
      </c>
      <c r="N1283">
        <v>67</v>
      </c>
      <c r="O1283">
        <v>0</v>
      </c>
      <c r="P1283">
        <v>0</v>
      </c>
      <c r="Q1283">
        <v>0</v>
      </c>
      <c r="R1283">
        <v>1733404</v>
      </c>
      <c r="S1283">
        <v>0</v>
      </c>
      <c r="T1283">
        <f t="shared" ref="T1283:T1346" si="41">1-S1283</f>
        <v>1</v>
      </c>
      <c r="U1283">
        <f t="array" ref="U1283:V1283">VLOOKUP(D1283,TOURISM!$D$2:$F$2692,{2,3},FALSE)</f>
        <v>0</v>
      </c>
      <c r="V1283">
        <v>0</v>
      </c>
      <c r="W1283" s="12">
        <f t="array" ref="W1283:AB1283">VLOOKUP(D1283,BUSINESS!$D$2:$J$2692,{2,3,4,5,6,7},FALSE)</f>
        <v>0</v>
      </c>
      <c r="X1283" s="12">
        <v>0</v>
      </c>
      <c r="Y1283" s="12">
        <v>0</v>
      </c>
      <c r="Z1283" s="12">
        <v>0</v>
      </c>
      <c r="AA1283" s="11">
        <v>0</v>
      </c>
      <c r="AB1283" s="11">
        <v>0</v>
      </c>
    </row>
    <row r="1284" spans="1:28" ht="15" x14ac:dyDescent="0.25">
      <c r="A1284" s="7" t="s">
        <v>177</v>
      </c>
      <c r="B1284" s="12" t="s">
        <v>75</v>
      </c>
      <c r="C1284" s="19">
        <v>2008</v>
      </c>
      <c r="D1284" s="9" t="str">
        <f t="shared" si="40"/>
        <v>Kosovo-Europe2008</v>
      </c>
      <c r="E1284" s="10">
        <v>5771473142</v>
      </c>
      <c r="F1284" s="12">
        <v>0</v>
      </c>
      <c r="G1284" s="12">
        <v>0</v>
      </c>
      <c r="H1284" s="11">
        <v>0.13800000000000001</v>
      </c>
      <c r="I1284">
        <f t="array" ref="I1284:J1284">_xlfn.IFNA(VLOOKUP(D1284,ENERGY!$D$2:$F$2692,{2,3},FALSE),0)</f>
        <v>1946</v>
      </c>
      <c r="J1284">
        <v>0</v>
      </c>
      <c r="K1284">
        <f t="array" ref="K1284:S1284">VLOOKUP(D1284,'HUMAN RESOURCES'!$D$2:$M$2692,{2,3,4,5,6,7,8,9,10},FALSE)</f>
        <v>1.9E-2</v>
      </c>
      <c r="L1284">
        <v>0</v>
      </c>
      <c r="M1284">
        <v>72</v>
      </c>
      <c r="N1284">
        <v>67</v>
      </c>
      <c r="O1284">
        <v>0</v>
      </c>
      <c r="P1284">
        <v>0</v>
      </c>
      <c r="Q1284">
        <v>0</v>
      </c>
      <c r="R1284">
        <v>1747383</v>
      </c>
      <c r="S1284">
        <v>0</v>
      </c>
      <c r="T1284">
        <f t="shared" si="41"/>
        <v>1</v>
      </c>
      <c r="U1284">
        <f t="array" ref="U1284:V1284">VLOOKUP(D1284,TOURISM!$D$2:$F$2692,{2,3},FALSE)</f>
        <v>0</v>
      </c>
      <c r="V1284">
        <v>0</v>
      </c>
      <c r="W1284" s="12">
        <f t="array" ref="W1284:AB1284">VLOOKUP(D1284,BUSINESS!$D$2:$J$2692,{2,3,4,5,6,7},FALSE)</f>
        <v>0</v>
      </c>
      <c r="X1284" s="12">
        <v>0</v>
      </c>
      <c r="Y1284" s="12">
        <v>0</v>
      </c>
      <c r="Z1284" s="12">
        <v>0</v>
      </c>
      <c r="AA1284" s="11">
        <v>0</v>
      </c>
      <c r="AB1284" s="11">
        <v>0</v>
      </c>
    </row>
    <row r="1285" spans="1:28" ht="15" x14ac:dyDescent="0.25">
      <c r="A1285" s="7" t="s">
        <v>177</v>
      </c>
      <c r="B1285" s="12" t="s">
        <v>75</v>
      </c>
      <c r="C1285" s="19">
        <v>2009</v>
      </c>
      <c r="D1285" s="9" t="str">
        <f t="shared" si="40"/>
        <v>Kosovo-Europe2009</v>
      </c>
      <c r="E1285" s="10">
        <v>5620572910</v>
      </c>
      <c r="F1285" s="12">
        <v>0</v>
      </c>
      <c r="G1285" s="12">
        <v>0</v>
      </c>
      <c r="H1285" s="11">
        <v>0.14099999999999999</v>
      </c>
      <c r="I1285">
        <f t="array" ref="I1285:J1285">_xlfn.IFNA(VLOOKUP(D1285,ENERGY!$D$2:$F$2692,{2,3},FALSE),0)</f>
        <v>0</v>
      </c>
      <c r="J1285">
        <v>0</v>
      </c>
      <c r="K1285">
        <f t="array" ref="K1285:S1285">VLOOKUP(D1285,'HUMAN RESOURCES'!$D$2:$M$2692,{2,3,4,5,6,7,8,9,10},FALSE)</f>
        <v>1.9E-2</v>
      </c>
      <c r="L1285">
        <v>0</v>
      </c>
      <c r="M1285">
        <v>72</v>
      </c>
      <c r="N1285">
        <v>68</v>
      </c>
      <c r="O1285">
        <v>0</v>
      </c>
      <c r="P1285">
        <v>0</v>
      </c>
      <c r="Q1285">
        <v>0</v>
      </c>
      <c r="R1285">
        <v>1761474</v>
      </c>
      <c r="S1285">
        <v>0</v>
      </c>
      <c r="T1285">
        <f t="shared" si="41"/>
        <v>1</v>
      </c>
      <c r="U1285">
        <f t="array" ref="U1285:V1285">VLOOKUP(D1285,TOURISM!$D$2:$F$2692,{2,3},FALSE)</f>
        <v>0</v>
      </c>
      <c r="V1285">
        <v>0</v>
      </c>
      <c r="W1285" s="12">
        <f t="array" ref="W1285:AB1285">VLOOKUP(D1285,BUSINESS!$D$2:$J$2692,{2,3,4,5,6,7},FALSE)</f>
        <v>0.28299999999999997</v>
      </c>
      <c r="X1285" s="12">
        <v>52</v>
      </c>
      <c r="Y1285" s="12">
        <v>0</v>
      </c>
      <c r="Z1285" s="12">
        <v>163</v>
      </c>
      <c r="AA1285" s="11">
        <v>0</v>
      </c>
      <c r="AB1285" s="11">
        <v>0</v>
      </c>
    </row>
    <row r="1286" spans="1:28" ht="15" x14ac:dyDescent="0.25">
      <c r="A1286" s="7" t="s">
        <v>177</v>
      </c>
      <c r="B1286" s="12" t="s">
        <v>75</v>
      </c>
      <c r="C1286" s="19">
        <v>2010</v>
      </c>
      <c r="D1286" s="9" t="str">
        <f t="shared" si="40"/>
        <v>Kosovo-Europe2010</v>
      </c>
      <c r="E1286" s="10">
        <v>5740438192</v>
      </c>
      <c r="F1286" s="12">
        <v>0</v>
      </c>
      <c r="G1286" s="12">
        <v>0</v>
      </c>
      <c r="H1286" s="11">
        <v>0.14299999999999999</v>
      </c>
      <c r="I1286">
        <f t="array" ref="I1286:J1286">_xlfn.IFNA(VLOOKUP(D1286,ENERGY!$D$2:$F$2692,{2,3},FALSE),0)</f>
        <v>1994</v>
      </c>
      <c r="J1286">
        <v>0</v>
      </c>
      <c r="K1286">
        <f t="array" ref="K1286:S1286">VLOOKUP(D1286,'HUMAN RESOURCES'!$D$2:$M$2692,{2,3,4,5,6,7,8,9,10},FALSE)</f>
        <v>1.9E-2</v>
      </c>
      <c r="L1286">
        <v>0</v>
      </c>
      <c r="M1286">
        <v>72</v>
      </c>
      <c r="N1286">
        <v>68</v>
      </c>
      <c r="O1286">
        <v>0.27500000000000002</v>
      </c>
      <c r="P1286">
        <v>0.65900000000000003</v>
      </c>
      <c r="Q1286">
        <v>6.7000000000000004E-2</v>
      </c>
      <c r="R1286">
        <v>1775680</v>
      </c>
      <c r="S1286">
        <v>0</v>
      </c>
      <c r="T1286">
        <f t="shared" si="41"/>
        <v>1</v>
      </c>
      <c r="U1286">
        <f t="array" ref="U1286:V1286">VLOOKUP(D1286,TOURISM!$D$2:$F$2692,{2,3},FALSE)</f>
        <v>0</v>
      </c>
      <c r="V1286">
        <v>0</v>
      </c>
      <c r="W1286" s="12">
        <f t="array" ref="W1286:AB1286">VLOOKUP(D1286,BUSINESS!$D$2:$J$2692,{2,3,4,5,6,7},FALSE)</f>
        <v>0.16500000000000001</v>
      </c>
      <c r="X1286" s="12">
        <v>58</v>
      </c>
      <c r="Y1286" s="12">
        <v>0</v>
      </c>
      <c r="Z1286" s="12">
        <v>163</v>
      </c>
      <c r="AA1286" s="11">
        <v>0</v>
      </c>
      <c r="AB1286" s="11">
        <v>0</v>
      </c>
    </row>
    <row r="1287" spans="1:28" ht="15" x14ac:dyDescent="0.25">
      <c r="A1287" s="7" t="s">
        <v>177</v>
      </c>
      <c r="B1287" s="12" t="s">
        <v>75</v>
      </c>
      <c r="C1287" s="19">
        <v>2011</v>
      </c>
      <c r="D1287" s="9" t="str">
        <f t="shared" si="40"/>
        <v>Kosovo-Europe2011</v>
      </c>
      <c r="E1287" s="10">
        <v>6630214452</v>
      </c>
      <c r="F1287" s="12">
        <v>0</v>
      </c>
      <c r="G1287" s="12">
        <v>0</v>
      </c>
      <c r="H1287" s="11">
        <v>0.13900000000000001</v>
      </c>
      <c r="I1287">
        <f t="array" ref="I1287:J1287">_xlfn.IFNA(VLOOKUP(D1287,ENERGY!$D$2:$F$2692,{2,3},FALSE),0)</f>
        <v>1966</v>
      </c>
      <c r="J1287">
        <v>0</v>
      </c>
      <c r="K1287">
        <f t="array" ref="K1287:S1287">VLOOKUP(D1287,'HUMAN RESOURCES'!$D$2:$M$2692,{2,3,4,5,6,7,8,9,10},FALSE)</f>
        <v>1.7999999999999999E-2</v>
      </c>
      <c r="L1287">
        <v>0</v>
      </c>
      <c r="M1287">
        <v>72</v>
      </c>
      <c r="N1287">
        <v>68</v>
      </c>
      <c r="O1287">
        <v>0</v>
      </c>
      <c r="P1287">
        <v>0</v>
      </c>
      <c r="Q1287">
        <v>0</v>
      </c>
      <c r="R1287">
        <v>1790957</v>
      </c>
      <c r="S1287">
        <v>0</v>
      </c>
      <c r="T1287">
        <f t="shared" si="41"/>
        <v>1</v>
      </c>
      <c r="U1287">
        <f t="array" ref="U1287:V1287">VLOOKUP(D1287,TOURISM!$D$2:$F$2692,{2,3},FALSE)</f>
        <v>0</v>
      </c>
      <c r="V1287">
        <v>0</v>
      </c>
      <c r="W1287" s="12">
        <f t="array" ref="W1287:AB1287">VLOOKUP(D1287,BUSINESS!$D$2:$J$2692,{2,3,4,5,6,7},FALSE)</f>
        <v>0.154</v>
      </c>
      <c r="X1287" s="12">
        <v>58</v>
      </c>
      <c r="Y1287" s="12">
        <v>0</v>
      </c>
      <c r="Z1287" s="12">
        <v>164</v>
      </c>
      <c r="AA1287" s="11">
        <v>0</v>
      </c>
      <c r="AB1287" s="11">
        <v>0</v>
      </c>
    </row>
    <row r="1288" spans="1:28" ht="15" x14ac:dyDescent="0.25">
      <c r="A1288" s="7" t="s">
        <v>177</v>
      </c>
      <c r="B1288" s="12" t="s">
        <v>75</v>
      </c>
      <c r="C1288" s="19">
        <v>2012</v>
      </c>
      <c r="D1288" s="9" t="str">
        <f t="shared" si="40"/>
        <v>Kosovo-Europe2012</v>
      </c>
      <c r="E1288" s="10">
        <v>6445460830</v>
      </c>
      <c r="F1288" s="12">
        <v>0</v>
      </c>
      <c r="G1288" s="12">
        <v>0</v>
      </c>
      <c r="H1288" s="11">
        <v>0.129</v>
      </c>
      <c r="I1288">
        <f t="array" ref="I1288:J1288">_xlfn.IFNA(VLOOKUP(D1288,ENERGY!$D$2:$F$2692,{2,3},FALSE),0)</f>
        <v>0</v>
      </c>
      <c r="J1288">
        <v>0</v>
      </c>
      <c r="K1288">
        <f t="array" ref="K1288:S1288">VLOOKUP(D1288,'HUMAN RESOURCES'!$D$2:$M$2692,{2,3,4,5,6,7,8,9,10},FALSE)</f>
        <v>1.7999999999999999E-2</v>
      </c>
      <c r="L1288">
        <v>0</v>
      </c>
      <c r="M1288">
        <v>73</v>
      </c>
      <c r="N1288">
        <v>68</v>
      </c>
      <c r="O1288">
        <v>0</v>
      </c>
      <c r="P1288">
        <v>0</v>
      </c>
      <c r="Q1288">
        <v>0</v>
      </c>
      <c r="R1288">
        <v>1807106</v>
      </c>
      <c r="S1288">
        <v>0</v>
      </c>
      <c r="T1288">
        <f t="shared" si="41"/>
        <v>1</v>
      </c>
      <c r="U1288">
        <f t="array" ref="U1288:V1288">VLOOKUP(D1288,TOURISM!$D$2:$F$2692,{2,3},FALSE)</f>
        <v>0</v>
      </c>
      <c r="V1288">
        <v>0</v>
      </c>
      <c r="W1288" s="12">
        <f t="array" ref="W1288:AB1288">VLOOKUP(D1288,BUSINESS!$D$2:$J$2692,{2,3,4,5,6,7},FALSE)</f>
        <v>0.154</v>
      </c>
      <c r="X1288" s="12">
        <v>52</v>
      </c>
      <c r="Y1288" s="12">
        <v>96</v>
      </c>
      <c r="Z1288" s="12">
        <v>164</v>
      </c>
      <c r="AA1288" s="11">
        <v>0</v>
      </c>
      <c r="AB1288" s="11">
        <v>0</v>
      </c>
    </row>
    <row r="1289" spans="1:28" ht="15" x14ac:dyDescent="0.25">
      <c r="A1289" s="7" t="s">
        <v>178</v>
      </c>
      <c r="B1289" s="12" t="s">
        <v>93</v>
      </c>
      <c r="C1289" s="19">
        <v>2000</v>
      </c>
      <c r="D1289" s="9" t="str">
        <f t="shared" si="40"/>
        <v>Kuwait-Middle East2000</v>
      </c>
      <c r="E1289" s="10">
        <v>37718011469</v>
      </c>
      <c r="F1289" s="11">
        <v>2.5000000000000001E-2</v>
      </c>
      <c r="G1289" s="11">
        <v>494</v>
      </c>
      <c r="H1289" s="11">
        <v>8.8999999999999996E-2</v>
      </c>
      <c r="I1289">
        <f t="array" ref="I1289:J1289">_xlfn.IFNA(VLOOKUP(D1289,ENERGY!$D$2:$F$2692,{2,3},FALSE),0)</f>
        <v>0</v>
      </c>
      <c r="J1289">
        <v>0</v>
      </c>
      <c r="K1289">
        <f t="array" ref="K1289:S1289">VLOOKUP(D1289,'HUMAN RESOURCES'!$D$2:$M$2692,{2,3,4,5,6,7,8,9,10},FALSE)</f>
        <v>2.4E-2</v>
      </c>
      <c r="L1289">
        <v>1.0999999999999999E-2</v>
      </c>
      <c r="M1289">
        <v>74</v>
      </c>
      <c r="N1289">
        <v>72</v>
      </c>
      <c r="O1289">
        <v>0.25700000000000001</v>
      </c>
      <c r="P1289">
        <v>0.71199999999999997</v>
      </c>
      <c r="Q1289">
        <v>3.1E-2</v>
      </c>
      <c r="R1289">
        <v>1906231</v>
      </c>
      <c r="S1289">
        <v>0.98099999999999998</v>
      </c>
      <c r="T1289">
        <f t="shared" si="41"/>
        <v>1.9000000000000017E-2</v>
      </c>
      <c r="U1289">
        <f t="array" ref="U1289:V1289">VLOOKUP(D1289,TOURISM!$D$2:$F$2692,{2,3},FALSE)</f>
        <v>394000000</v>
      </c>
      <c r="V1289">
        <v>2852000000</v>
      </c>
      <c r="W1289" s="12">
        <f t="array" ref="W1289:AB1289">VLOOKUP(D1289,BUSINESS!$D$2:$J$2692,{2,3,4,5,6,7},FALSE)</f>
        <v>0</v>
      </c>
      <c r="X1289" s="12">
        <v>0</v>
      </c>
      <c r="Y1289" s="12">
        <v>0</v>
      </c>
      <c r="Z1289" s="12">
        <v>0</v>
      </c>
      <c r="AA1289" s="11">
        <v>6.7000000000000004E-2</v>
      </c>
      <c r="AB1289" s="11">
        <v>0.25</v>
      </c>
    </row>
    <row r="1290" spans="1:28" ht="15" x14ac:dyDescent="0.25">
      <c r="A1290" s="7" t="s">
        <v>178</v>
      </c>
      <c r="B1290" s="12" t="s">
        <v>93</v>
      </c>
      <c r="C1290" s="19">
        <v>2001</v>
      </c>
      <c r="D1290" s="9" t="str">
        <f t="shared" si="40"/>
        <v>Kuwait-Middle East2001</v>
      </c>
      <c r="E1290" s="10">
        <v>34890773740</v>
      </c>
      <c r="F1290" s="11">
        <v>3.5999999999999997E-2</v>
      </c>
      <c r="G1290" s="11">
        <v>634</v>
      </c>
      <c r="H1290" s="11">
        <v>7.9000000000000001E-2</v>
      </c>
      <c r="I1290">
        <f t="array" ref="I1290:J1290">_xlfn.IFNA(VLOOKUP(D1290,ENERGY!$D$2:$F$2692,{2,3},FALSE),0)</f>
        <v>32523</v>
      </c>
      <c r="J1290">
        <v>0</v>
      </c>
      <c r="K1290">
        <f t="array" ref="K1290:S1290">VLOOKUP(D1290,'HUMAN RESOURCES'!$D$2:$M$2692,{2,3,4,5,6,7,8,9,10},FALSE)</f>
        <v>2.3E-2</v>
      </c>
      <c r="L1290">
        <v>1.0999999999999999E-2</v>
      </c>
      <c r="M1290">
        <v>74</v>
      </c>
      <c r="N1290">
        <v>73</v>
      </c>
      <c r="O1290">
        <v>0.25700000000000001</v>
      </c>
      <c r="P1290">
        <v>0.71099999999999997</v>
      </c>
      <c r="Q1290">
        <v>3.3000000000000002E-2</v>
      </c>
      <c r="R1290">
        <v>1980604</v>
      </c>
      <c r="S1290">
        <v>0.98099999999999998</v>
      </c>
      <c r="T1290">
        <f t="shared" si="41"/>
        <v>1.9000000000000017E-2</v>
      </c>
      <c r="U1290">
        <f t="array" ref="U1290:V1290">VLOOKUP(D1290,TOURISM!$D$2:$F$2692,{2,3},FALSE)</f>
        <v>286000000</v>
      </c>
      <c r="V1290">
        <v>3207000000</v>
      </c>
      <c r="W1290" s="12">
        <f t="array" ref="W1290:AB1290">VLOOKUP(D1290,BUSINESS!$D$2:$J$2692,{2,3,4,5,6,7},FALSE)</f>
        <v>0</v>
      </c>
      <c r="X1290" s="12">
        <v>0</v>
      </c>
      <c r="Y1290" s="12">
        <v>0</v>
      </c>
      <c r="Z1290" s="12">
        <v>0</v>
      </c>
      <c r="AA1290" s="11">
        <v>8.5999999999999993E-2</v>
      </c>
      <c r="AB1290" s="11">
        <v>0.443</v>
      </c>
    </row>
    <row r="1291" spans="1:28" ht="15" x14ac:dyDescent="0.25">
      <c r="A1291" s="7" t="s">
        <v>178</v>
      </c>
      <c r="B1291" s="12" t="s">
        <v>93</v>
      </c>
      <c r="C1291" s="19">
        <v>2002</v>
      </c>
      <c r="D1291" s="9" t="str">
        <f t="shared" si="40"/>
        <v>Kuwait-Middle East2002</v>
      </c>
      <c r="E1291" s="10">
        <v>38138801497</v>
      </c>
      <c r="F1291" s="11">
        <v>3.5999999999999997E-2</v>
      </c>
      <c r="G1291" s="11">
        <v>661</v>
      </c>
      <c r="H1291" s="11">
        <v>6.5000000000000002E-2</v>
      </c>
      <c r="I1291">
        <f t="array" ref="I1291:J1291">_xlfn.IFNA(VLOOKUP(D1291,ENERGY!$D$2:$F$2692,{2,3},FALSE),0)</f>
        <v>32586</v>
      </c>
      <c r="J1291">
        <v>93696</v>
      </c>
      <c r="K1291">
        <f t="array" ref="K1291:S1291">VLOOKUP(D1291,'HUMAN RESOURCES'!$D$2:$M$2692,{2,3,4,5,6,7,8,9,10},FALSE)</f>
        <v>2.1999999999999999E-2</v>
      </c>
      <c r="L1291">
        <v>1.0999999999999999E-2</v>
      </c>
      <c r="M1291">
        <v>74</v>
      </c>
      <c r="N1291">
        <v>73</v>
      </c>
      <c r="O1291">
        <v>0.25600000000000001</v>
      </c>
      <c r="P1291">
        <v>0.71</v>
      </c>
      <c r="Q1291">
        <v>3.4000000000000002E-2</v>
      </c>
      <c r="R1291">
        <v>2048232</v>
      </c>
      <c r="S1291">
        <v>0.98099999999999998</v>
      </c>
      <c r="T1291">
        <f t="shared" si="41"/>
        <v>1.9000000000000017E-2</v>
      </c>
      <c r="U1291">
        <f t="array" ref="U1291:V1291">VLOOKUP(D1291,TOURISM!$D$2:$F$2692,{2,3},FALSE)</f>
        <v>320000000</v>
      </c>
      <c r="V1291">
        <v>3412000000</v>
      </c>
      <c r="W1291" s="12">
        <f t="array" ref="W1291:AB1291">VLOOKUP(D1291,BUSINESS!$D$2:$J$2692,{2,3,4,5,6,7},FALSE)</f>
        <v>0</v>
      </c>
      <c r="X1291" s="12">
        <v>0</v>
      </c>
      <c r="Y1291" s="12">
        <v>0</v>
      </c>
      <c r="Z1291" s="12">
        <v>0</v>
      </c>
      <c r="AA1291" s="11">
        <v>0.10199999999999999</v>
      </c>
      <c r="AB1291" s="11">
        <v>0.59899999999999998</v>
      </c>
    </row>
    <row r="1292" spans="1:28" ht="15" x14ac:dyDescent="0.25">
      <c r="A1292" s="7" t="s">
        <v>178</v>
      </c>
      <c r="B1292" s="12" t="s">
        <v>93</v>
      </c>
      <c r="C1292" s="19">
        <v>2003</v>
      </c>
      <c r="D1292" s="9" t="str">
        <f t="shared" si="40"/>
        <v>Kuwait-Middle East2003</v>
      </c>
      <c r="E1292" s="10">
        <v>47875837662</v>
      </c>
      <c r="F1292" s="11">
        <v>3.2000000000000001E-2</v>
      </c>
      <c r="G1292" s="11">
        <v>728</v>
      </c>
      <c r="H1292" s="11">
        <v>5.3999999999999999E-2</v>
      </c>
      <c r="I1292">
        <f t="array" ref="I1292:J1292">_xlfn.IFNA(VLOOKUP(D1292,ENERGY!$D$2:$F$2692,{2,3},FALSE),0)</f>
        <v>30815</v>
      </c>
      <c r="J1292">
        <v>81869</v>
      </c>
      <c r="K1292">
        <f t="array" ref="K1292:S1292">VLOOKUP(D1292,'HUMAN RESOURCES'!$D$2:$M$2692,{2,3,4,5,6,7,8,9,10},FALSE)</f>
        <v>2.1999999999999999E-2</v>
      </c>
      <c r="L1292">
        <v>0.01</v>
      </c>
      <c r="M1292">
        <v>75</v>
      </c>
      <c r="N1292">
        <v>73</v>
      </c>
      <c r="O1292">
        <v>0.25600000000000001</v>
      </c>
      <c r="P1292">
        <v>0.71</v>
      </c>
      <c r="Q1292">
        <v>3.4000000000000002E-2</v>
      </c>
      <c r="R1292">
        <v>2116353</v>
      </c>
      <c r="S1292">
        <v>0.98199999999999998</v>
      </c>
      <c r="T1292">
        <f t="shared" si="41"/>
        <v>1.8000000000000016E-2</v>
      </c>
      <c r="U1292">
        <f t="array" ref="U1292:V1292">VLOOKUP(D1292,TOURISM!$D$2:$F$2692,{2,3},FALSE)</f>
        <v>328000000</v>
      </c>
      <c r="V1292">
        <v>3750000000</v>
      </c>
      <c r="W1292" s="12">
        <f t="array" ref="W1292:AB1292">VLOOKUP(D1292,BUSINESS!$D$2:$J$2692,{2,3,4,5,6,7},FALSE)</f>
        <v>0</v>
      </c>
      <c r="X1292" s="12">
        <v>35</v>
      </c>
      <c r="Y1292" s="12">
        <v>0</v>
      </c>
      <c r="Z1292" s="12">
        <v>0</v>
      </c>
      <c r="AA1292" s="11">
        <v>0.224</v>
      </c>
      <c r="AB1292" s="11">
        <v>0.67100000000000004</v>
      </c>
    </row>
    <row r="1293" spans="1:28" ht="15" x14ac:dyDescent="0.25">
      <c r="A1293" s="7" t="s">
        <v>178</v>
      </c>
      <c r="B1293" s="12" t="s">
        <v>93</v>
      </c>
      <c r="C1293" s="19">
        <v>2004</v>
      </c>
      <c r="D1293" s="9" t="str">
        <f t="shared" si="40"/>
        <v>Kuwait-Middle East2004</v>
      </c>
      <c r="E1293" s="10">
        <v>59440511982</v>
      </c>
      <c r="F1293" s="11">
        <v>2.7E-2</v>
      </c>
      <c r="G1293" s="11">
        <v>743</v>
      </c>
      <c r="H1293" s="11">
        <v>5.6000000000000001E-2</v>
      </c>
      <c r="I1293">
        <f t="array" ref="I1293:J1293">_xlfn.IFNA(VLOOKUP(D1293,ENERGY!$D$2:$F$2692,{2,3},FALSE),0)</f>
        <v>28843</v>
      </c>
      <c r="J1293">
        <v>79959</v>
      </c>
      <c r="K1293">
        <f t="array" ref="K1293:S1293">VLOOKUP(D1293,'HUMAN RESOURCES'!$D$2:$M$2692,{2,3,4,5,6,7,8,9,10},FALSE)</f>
        <v>2.1000000000000001E-2</v>
      </c>
      <c r="L1293">
        <v>0.01</v>
      </c>
      <c r="M1293">
        <v>75</v>
      </c>
      <c r="N1293">
        <v>73</v>
      </c>
      <c r="O1293">
        <v>0.255</v>
      </c>
      <c r="P1293">
        <v>0.71099999999999997</v>
      </c>
      <c r="Q1293">
        <v>3.4000000000000002E-2</v>
      </c>
      <c r="R1293">
        <v>2196466</v>
      </c>
      <c r="S1293">
        <v>0.98199999999999998</v>
      </c>
      <c r="T1293">
        <f t="shared" si="41"/>
        <v>1.8000000000000016E-2</v>
      </c>
      <c r="U1293">
        <f t="array" ref="U1293:V1293">VLOOKUP(D1293,TOURISM!$D$2:$F$2692,{2,3},FALSE)</f>
        <v>398000000</v>
      </c>
      <c r="V1293">
        <v>4147000000</v>
      </c>
      <c r="W1293" s="12">
        <f t="array" ref="W1293:AB1293">VLOOKUP(D1293,BUSINESS!$D$2:$J$2692,{2,3,4,5,6,7},FALSE)</f>
        <v>0</v>
      </c>
      <c r="X1293" s="12">
        <v>35</v>
      </c>
      <c r="Y1293" s="12">
        <v>0</v>
      </c>
      <c r="Z1293" s="12">
        <v>0</v>
      </c>
      <c r="AA1293" s="11">
        <v>0.22900000000000001</v>
      </c>
      <c r="AB1293" s="11">
        <v>0.80800000000000005</v>
      </c>
    </row>
    <row r="1294" spans="1:28" ht="15" x14ac:dyDescent="0.25">
      <c r="A1294" s="7" t="s">
        <v>178</v>
      </c>
      <c r="B1294" s="12" t="s">
        <v>93</v>
      </c>
      <c r="C1294" s="19">
        <v>2005</v>
      </c>
      <c r="D1294" s="9" t="str">
        <f t="shared" si="40"/>
        <v>Kuwait-Middle East2005</v>
      </c>
      <c r="E1294" s="10">
        <v>80797945205</v>
      </c>
      <c r="F1294" s="11">
        <v>2.4E-2</v>
      </c>
      <c r="G1294" s="11">
        <v>834</v>
      </c>
      <c r="H1294" s="11">
        <v>7.4999999999999997E-2</v>
      </c>
      <c r="I1294">
        <f t="array" ref="I1294:J1294">_xlfn.IFNA(VLOOKUP(D1294,ENERGY!$D$2:$F$2692,{2,3},FALSE),0)</f>
        <v>20067</v>
      </c>
      <c r="J1294">
        <v>55122</v>
      </c>
      <c r="K1294">
        <f t="array" ref="K1294:S1294">VLOOKUP(D1294,'HUMAN RESOURCES'!$D$2:$M$2692,{2,3,4,5,6,7,8,9,10},FALSE)</f>
        <v>2.1000000000000001E-2</v>
      </c>
      <c r="L1294">
        <v>0.01</v>
      </c>
      <c r="M1294">
        <v>75</v>
      </c>
      <c r="N1294">
        <v>73</v>
      </c>
      <c r="O1294">
        <v>0.255</v>
      </c>
      <c r="P1294">
        <v>0.71199999999999997</v>
      </c>
      <c r="Q1294">
        <v>3.3000000000000002E-2</v>
      </c>
      <c r="R1294">
        <v>2296314</v>
      </c>
      <c r="S1294">
        <v>0.98199999999999998</v>
      </c>
      <c r="T1294">
        <f t="shared" si="41"/>
        <v>1.8000000000000016E-2</v>
      </c>
      <c r="U1294">
        <f t="array" ref="U1294:V1294">VLOOKUP(D1294,TOURISM!$D$2:$F$2692,{2,3},FALSE)</f>
        <v>413000000</v>
      </c>
      <c r="V1294">
        <v>4997000000</v>
      </c>
      <c r="W1294" s="12">
        <f t="array" ref="W1294:AB1294">VLOOKUP(D1294,BUSINESS!$D$2:$J$2692,{2,3,4,5,6,7},FALSE)</f>
        <v>0.107</v>
      </c>
      <c r="X1294" s="12">
        <v>35</v>
      </c>
      <c r="Y1294" s="12">
        <v>0</v>
      </c>
      <c r="Z1294" s="12">
        <v>98</v>
      </c>
      <c r="AA1294" s="11">
        <v>0.25900000000000001</v>
      </c>
      <c r="AB1294" s="11">
        <v>0.60199999999999998</v>
      </c>
    </row>
    <row r="1295" spans="1:28" ht="15" x14ac:dyDescent="0.25">
      <c r="A1295" s="7" t="s">
        <v>178</v>
      </c>
      <c r="B1295" s="12" t="s">
        <v>93</v>
      </c>
      <c r="C1295" s="19">
        <v>2006</v>
      </c>
      <c r="D1295" s="9" t="str">
        <f t="shared" si="40"/>
        <v>Kuwait-Middle East2006</v>
      </c>
      <c r="E1295" s="10">
        <v>102000000000</v>
      </c>
      <c r="F1295" s="11">
        <v>2.1999999999999999E-2</v>
      </c>
      <c r="G1295" s="11">
        <v>943</v>
      </c>
      <c r="H1295" s="11">
        <v>8.5999999999999993E-2</v>
      </c>
      <c r="I1295">
        <f t="array" ref="I1295:J1295">_xlfn.IFNA(VLOOKUP(D1295,ENERGY!$D$2:$F$2692,{2,3},FALSE),0)</f>
        <v>23469</v>
      </c>
      <c r="J1295">
        <v>63534</v>
      </c>
      <c r="K1295">
        <f t="array" ref="K1295:S1295">VLOOKUP(D1295,'HUMAN RESOURCES'!$D$2:$M$2692,{2,3,4,5,6,7,8,9,10},FALSE)</f>
        <v>2.1000000000000001E-2</v>
      </c>
      <c r="L1295">
        <v>0.01</v>
      </c>
      <c r="M1295">
        <v>75</v>
      </c>
      <c r="N1295">
        <v>73</v>
      </c>
      <c r="O1295">
        <v>0.255</v>
      </c>
      <c r="P1295">
        <v>0.71499999999999997</v>
      </c>
      <c r="Q1295">
        <v>3.1E-2</v>
      </c>
      <c r="R1295">
        <v>2417445</v>
      </c>
      <c r="S1295">
        <v>0.98199999999999998</v>
      </c>
      <c r="T1295">
        <f t="shared" si="41"/>
        <v>1.8000000000000016E-2</v>
      </c>
      <c r="U1295">
        <f t="array" ref="U1295:V1295">VLOOKUP(D1295,TOURISM!$D$2:$F$2692,{2,3},FALSE)</f>
        <v>508000000</v>
      </c>
      <c r="V1295">
        <v>6074000000</v>
      </c>
      <c r="W1295" s="12">
        <f t="array" ref="W1295:AB1295">VLOOKUP(D1295,BUSINESS!$D$2:$J$2692,{2,3,4,5,6,7},FALSE)</f>
        <v>0.107</v>
      </c>
      <c r="X1295" s="12">
        <v>35</v>
      </c>
      <c r="Y1295" s="12">
        <v>0</v>
      </c>
      <c r="Z1295" s="12">
        <v>98</v>
      </c>
      <c r="AA1295" s="11">
        <v>0.28799999999999998</v>
      </c>
      <c r="AB1295" s="11">
        <v>0.48799999999999999</v>
      </c>
    </row>
    <row r="1296" spans="1:28" ht="15" x14ac:dyDescent="0.25">
      <c r="A1296" s="7" t="s">
        <v>178</v>
      </c>
      <c r="B1296" s="12" t="s">
        <v>93</v>
      </c>
      <c r="C1296" s="19">
        <v>2007</v>
      </c>
      <c r="D1296" s="9" t="str">
        <f t="shared" si="40"/>
        <v>Kuwait-Middle East2007</v>
      </c>
      <c r="E1296" s="10">
        <v>115000000000</v>
      </c>
      <c r="F1296" s="11">
        <v>2.1000000000000001E-2</v>
      </c>
      <c r="G1296" s="11">
        <v>954</v>
      </c>
      <c r="H1296" s="11">
        <v>8.5000000000000006E-2</v>
      </c>
      <c r="I1296">
        <f t="array" ref="I1296:J1296">_xlfn.IFNA(VLOOKUP(D1296,ENERGY!$D$2:$F$2692,{2,3},FALSE),0)</f>
        <v>26389</v>
      </c>
      <c r="J1296">
        <v>75236</v>
      </c>
      <c r="K1296">
        <f t="array" ref="K1296:S1296">VLOOKUP(D1296,'HUMAN RESOURCES'!$D$2:$M$2692,{2,3,4,5,6,7,8,9,10},FALSE)</f>
        <v>2.1000000000000001E-2</v>
      </c>
      <c r="L1296">
        <v>0.01</v>
      </c>
      <c r="M1296">
        <v>75</v>
      </c>
      <c r="N1296">
        <v>73</v>
      </c>
      <c r="O1296">
        <v>0.254</v>
      </c>
      <c r="P1296">
        <v>0.71799999999999997</v>
      </c>
      <c r="Q1296">
        <v>2.8000000000000001E-2</v>
      </c>
      <c r="R1296">
        <v>2554920</v>
      </c>
      <c r="S1296">
        <v>0.98199999999999998</v>
      </c>
      <c r="T1296">
        <f t="shared" si="41"/>
        <v>1.8000000000000016E-2</v>
      </c>
      <c r="U1296">
        <f t="array" ref="U1296:V1296">VLOOKUP(D1296,TOURISM!$D$2:$F$2692,{2,3},FALSE)</f>
        <v>530000000</v>
      </c>
      <c r="V1296">
        <v>7267000000</v>
      </c>
      <c r="W1296" s="12">
        <f t="array" ref="W1296:AB1296">VLOOKUP(D1296,BUSINESS!$D$2:$J$2692,{2,3,4,5,6,7},FALSE)</f>
        <v>0.107</v>
      </c>
      <c r="X1296" s="12">
        <v>35</v>
      </c>
      <c r="Y1296" s="12">
        <v>0</v>
      </c>
      <c r="Z1296" s="12">
        <v>98</v>
      </c>
      <c r="AA1296" s="11">
        <v>0.34799999999999998</v>
      </c>
      <c r="AB1296" s="11">
        <v>0.55800000000000005</v>
      </c>
    </row>
    <row r="1297" spans="1:28" ht="15" x14ac:dyDescent="0.25">
      <c r="A1297" s="7" t="s">
        <v>178</v>
      </c>
      <c r="B1297" s="12" t="s">
        <v>93</v>
      </c>
      <c r="C1297" s="19">
        <v>2008</v>
      </c>
      <c r="D1297" s="9" t="str">
        <f t="shared" si="40"/>
        <v>Kuwait-Middle East2008</v>
      </c>
      <c r="E1297" s="10">
        <v>147000000000</v>
      </c>
      <c r="F1297" s="11">
        <v>1.9E-2</v>
      </c>
      <c r="G1297" s="11">
        <v>1049</v>
      </c>
      <c r="H1297" s="11">
        <v>7.5999999999999998E-2</v>
      </c>
      <c r="I1297">
        <f t="array" ref="I1297:J1297">_xlfn.IFNA(VLOOKUP(D1297,ENERGY!$D$2:$F$2692,{2,3},FALSE),0)</f>
        <v>26399</v>
      </c>
      <c r="J1297">
        <v>71547</v>
      </c>
      <c r="K1297">
        <f t="array" ref="K1297:S1297">VLOOKUP(D1297,'HUMAN RESOURCES'!$D$2:$M$2692,{2,3,4,5,6,7,8,9,10},FALSE)</f>
        <v>2.1000000000000001E-2</v>
      </c>
      <c r="L1297">
        <v>0.01</v>
      </c>
      <c r="M1297">
        <v>75</v>
      </c>
      <c r="N1297">
        <v>73</v>
      </c>
      <c r="O1297">
        <v>0.254</v>
      </c>
      <c r="P1297">
        <v>0.72099999999999997</v>
      </c>
      <c r="Q1297">
        <v>2.5000000000000001E-2</v>
      </c>
      <c r="R1297">
        <v>2702221</v>
      </c>
      <c r="S1297">
        <v>0.98199999999999998</v>
      </c>
      <c r="T1297">
        <f t="shared" si="41"/>
        <v>1.8000000000000016E-2</v>
      </c>
      <c r="U1297">
        <f t="array" ref="U1297:V1297">VLOOKUP(D1297,TOURISM!$D$2:$F$2692,{2,3},FALSE)</f>
        <v>610000000</v>
      </c>
      <c r="V1297">
        <v>8341000000</v>
      </c>
      <c r="W1297" s="12">
        <f t="array" ref="W1297:AB1297">VLOOKUP(D1297,BUSINESS!$D$2:$J$2692,{2,3,4,5,6,7},FALSE)</f>
        <v>0.107</v>
      </c>
      <c r="X1297" s="12">
        <v>35</v>
      </c>
      <c r="Y1297" s="12">
        <v>0</v>
      </c>
      <c r="Z1297" s="12">
        <v>98</v>
      </c>
      <c r="AA1297" s="11">
        <v>0.42</v>
      </c>
      <c r="AB1297" s="11">
        <v>0.55500000000000005</v>
      </c>
    </row>
    <row r="1298" spans="1:28" ht="15" x14ac:dyDescent="0.25">
      <c r="A1298" s="7" t="s">
        <v>178</v>
      </c>
      <c r="B1298" s="12" t="s">
        <v>93</v>
      </c>
      <c r="C1298" s="19">
        <v>2009</v>
      </c>
      <c r="D1298" s="9" t="str">
        <f t="shared" si="40"/>
        <v>Kuwait-Middle East2009</v>
      </c>
      <c r="E1298" s="10">
        <v>106000000000</v>
      </c>
      <c r="F1298" s="11">
        <v>3.9E-2</v>
      </c>
      <c r="G1298" s="11">
        <v>1463</v>
      </c>
      <c r="H1298" s="11">
        <v>6.2E-2</v>
      </c>
      <c r="I1298">
        <f t="array" ref="I1298:J1298">_xlfn.IFNA(VLOOKUP(D1298,ENERGY!$D$2:$F$2692,{2,3},FALSE),0)</f>
        <v>0</v>
      </c>
      <c r="J1298">
        <v>0</v>
      </c>
      <c r="K1298">
        <f t="array" ref="K1298:S1298">VLOOKUP(D1298,'HUMAN RESOURCES'!$D$2:$M$2692,{2,3,4,5,6,7,8,9,10},FALSE)</f>
        <v>2.1000000000000001E-2</v>
      </c>
      <c r="L1298">
        <v>0.01</v>
      </c>
      <c r="M1298">
        <v>75</v>
      </c>
      <c r="N1298">
        <v>73</v>
      </c>
      <c r="O1298">
        <v>0.253</v>
      </c>
      <c r="P1298">
        <v>0.72399999999999998</v>
      </c>
      <c r="Q1298">
        <v>2.3E-2</v>
      </c>
      <c r="R1298">
        <v>2850102</v>
      </c>
      <c r="S1298">
        <v>0.98199999999999998</v>
      </c>
      <c r="T1298">
        <f t="shared" si="41"/>
        <v>1.8000000000000016E-2</v>
      </c>
      <c r="U1298">
        <f t="array" ref="U1298:V1298">VLOOKUP(D1298,TOURISM!$D$2:$F$2692,{2,3},FALSE)</f>
        <v>660000000</v>
      </c>
      <c r="V1298">
        <v>6799000000</v>
      </c>
      <c r="W1298" s="12">
        <f t="array" ref="W1298:AB1298">VLOOKUP(D1298,BUSINESS!$D$2:$J$2692,{2,3,4,5,6,7},FALSE)</f>
        <v>0.107</v>
      </c>
      <c r="X1298" s="12">
        <v>35</v>
      </c>
      <c r="Y1298" s="12">
        <v>0</v>
      </c>
      <c r="Z1298" s="12">
        <v>98</v>
      </c>
      <c r="AA1298" s="11">
        <v>0.50800000000000001</v>
      </c>
      <c r="AB1298" s="11">
        <v>0.91900000000000004</v>
      </c>
    </row>
    <row r="1299" spans="1:28" ht="15" x14ac:dyDescent="0.25">
      <c r="A1299" s="7" t="s">
        <v>178</v>
      </c>
      <c r="B1299" s="12" t="s">
        <v>93</v>
      </c>
      <c r="C1299" s="19">
        <v>2010</v>
      </c>
      <c r="D1299" s="9" t="str">
        <f t="shared" si="40"/>
        <v>Kuwait-Middle East2010</v>
      </c>
      <c r="E1299" s="10">
        <v>120000000000</v>
      </c>
      <c r="F1299" s="11">
        <v>2.8000000000000001E-2</v>
      </c>
      <c r="G1299" s="11">
        <v>1116</v>
      </c>
      <c r="H1299" s="11">
        <v>4.9000000000000002E-2</v>
      </c>
      <c r="I1299">
        <f t="array" ref="I1299:J1299">_xlfn.IFNA(VLOOKUP(D1299,ENERGY!$D$2:$F$2692,{2,3},FALSE),0)</f>
        <v>22001</v>
      </c>
      <c r="J1299">
        <v>61657</v>
      </c>
      <c r="K1299">
        <f t="array" ref="K1299:S1299">VLOOKUP(D1299,'HUMAN RESOURCES'!$D$2:$M$2692,{2,3,4,5,6,7,8,9,10},FALSE)</f>
        <v>2.1000000000000001E-2</v>
      </c>
      <c r="L1299">
        <v>8.9999999999999993E-3</v>
      </c>
      <c r="M1299">
        <v>75</v>
      </c>
      <c r="N1299">
        <v>73</v>
      </c>
      <c r="O1299">
        <v>0.252</v>
      </c>
      <c r="P1299">
        <v>0.72599999999999998</v>
      </c>
      <c r="Q1299">
        <v>2.1000000000000001E-2</v>
      </c>
      <c r="R1299">
        <v>2991580</v>
      </c>
      <c r="S1299">
        <v>0.98299999999999998</v>
      </c>
      <c r="T1299">
        <f t="shared" si="41"/>
        <v>1.7000000000000015E-2</v>
      </c>
      <c r="U1299">
        <f t="array" ref="U1299:V1299">VLOOKUP(D1299,TOURISM!$D$2:$F$2692,{2,3},FALSE)</f>
        <v>574000000</v>
      </c>
      <c r="V1299">
        <v>7106000000</v>
      </c>
      <c r="W1299" s="12">
        <f t="array" ref="W1299:AB1299">VLOOKUP(D1299,BUSINESS!$D$2:$J$2692,{2,3,4,5,6,7},FALSE)</f>
        <v>0.107</v>
      </c>
      <c r="X1299" s="12">
        <v>35</v>
      </c>
      <c r="Y1299" s="12">
        <v>0</v>
      </c>
      <c r="Z1299" s="12">
        <v>98</v>
      </c>
      <c r="AA1299" s="11">
        <v>0.61399999999999999</v>
      </c>
      <c r="AB1299" s="11">
        <v>1.33</v>
      </c>
    </row>
    <row r="1300" spans="1:28" ht="15" x14ac:dyDescent="0.25">
      <c r="A1300" s="7" t="s">
        <v>178</v>
      </c>
      <c r="B1300" s="12" t="s">
        <v>93</v>
      </c>
      <c r="C1300" s="19">
        <v>2011</v>
      </c>
      <c r="D1300" s="9" t="str">
        <f t="shared" si="40"/>
        <v>Kuwait-Middle East2011</v>
      </c>
      <c r="E1300" s="10">
        <v>161000000000</v>
      </c>
      <c r="F1300" s="11">
        <v>2.5999999999999999E-2</v>
      </c>
      <c r="G1300" s="11">
        <v>1349</v>
      </c>
      <c r="H1300" s="11">
        <v>5.1999999999999998E-2</v>
      </c>
      <c r="I1300">
        <f t="array" ref="I1300:J1300">_xlfn.IFNA(VLOOKUP(D1300,ENERGY!$D$2:$F$2692,{2,3},FALSE),0)</f>
        <v>25780</v>
      </c>
      <c r="J1300">
        <v>73769</v>
      </c>
      <c r="K1300">
        <f t="array" ref="K1300:S1300">VLOOKUP(D1300,'HUMAN RESOURCES'!$D$2:$M$2692,{2,3,4,5,6,7,8,9,10},FALSE)</f>
        <v>2.1000000000000001E-2</v>
      </c>
      <c r="L1300">
        <v>8.9999999999999993E-3</v>
      </c>
      <c r="M1300">
        <v>75</v>
      </c>
      <c r="N1300">
        <v>73</v>
      </c>
      <c r="O1300">
        <v>0.251</v>
      </c>
      <c r="P1300">
        <v>0.72799999999999998</v>
      </c>
      <c r="Q1300">
        <v>2.1000000000000001E-2</v>
      </c>
      <c r="R1300">
        <v>3124705</v>
      </c>
      <c r="S1300">
        <v>0.98299999999999998</v>
      </c>
      <c r="T1300">
        <f t="shared" si="41"/>
        <v>1.7000000000000015E-2</v>
      </c>
      <c r="U1300">
        <f t="array" ref="U1300:V1300">VLOOKUP(D1300,TOURISM!$D$2:$F$2692,{2,3},FALSE)</f>
        <v>644000000</v>
      </c>
      <c r="V1300">
        <v>9179000000</v>
      </c>
      <c r="W1300" s="12">
        <f t="array" ref="W1300:AB1300">VLOOKUP(D1300,BUSINESS!$D$2:$J$2692,{2,3,4,5,6,7},FALSE)</f>
        <v>0.107</v>
      </c>
      <c r="X1300" s="12">
        <v>32</v>
      </c>
      <c r="Y1300" s="12">
        <v>0</v>
      </c>
      <c r="Z1300" s="12">
        <v>98</v>
      </c>
      <c r="AA1300" s="11">
        <v>0.65800000000000003</v>
      </c>
      <c r="AB1300" s="11">
        <v>1.579</v>
      </c>
    </row>
    <row r="1301" spans="1:28" ht="15" x14ac:dyDescent="0.25">
      <c r="A1301" s="7" t="s">
        <v>178</v>
      </c>
      <c r="B1301" s="12" t="s">
        <v>93</v>
      </c>
      <c r="C1301" s="19">
        <v>2012</v>
      </c>
      <c r="D1301" s="9" t="str">
        <f t="shared" si="40"/>
        <v>Kuwait-Middle East2012</v>
      </c>
      <c r="E1301" s="10">
        <v>183000000000</v>
      </c>
      <c r="F1301" s="11">
        <v>2.5000000000000001E-2</v>
      </c>
      <c r="G1301" s="11">
        <v>1428</v>
      </c>
      <c r="H1301" s="11">
        <v>0.05</v>
      </c>
      <c r="I1301">
        <f t="array" ref="I1301:J1301">_xlfn.IFNA(VLOOKUP(D1301,ENERGY!$D$2:$F$2692,{2,3},FALSE),0)</f>
        <v>0</v>
      </c>
      <c r="J1301">
        <v>0</v>
      </c>
      <c r="K1301">
        <f t="array" ref="K1301:S1301">VLOOKUP(D1301,'HUMAN RESOURCES'!$D$2:$M$2692,{2,3,4,5,6,7,8,9,10},FALSE)</f>
        <v>2.1000000000000001E-2</v>
      </c>
      <c r="L1301">
        <v>8.9999999999999993E-3</v>
      </c>
      <c r="M1301">
        <v>75</v>
      </c>
      <c r="N1301">
        <v>73</v>
      </c>
      <c r="O1301">
        <v>0.249</v>
      </c>
      <c r="P1301">
        <v>0.72899999999999998</v>
      </c>
      <c r="Q1301">
        <v>2.1999999999999999E-2</v>
      </c>
      <c r="R1301">
        <v>3250496</v>
      </c>
      <c r="S1301">
        <v>0.98299999999999998</v>
      </c>
      <c r="T1301">
        <f t="shared" si="41"/>
        <v>1.7000000000000015E-2</v>
      </c>
      <c r="U1301">
        <f t="array" ref="U1301:V1301">VLOOKUP(D1301,TOURISM!$D$2:$F$2692,{2,3},FALSE)</f>
        <v>780000000</v>
      </c>
      <c r="V1301">
        <v>9821000000</v>
      </c>
      <c r="W1301" s="12">
        <f t="array" ref="W1301:AB1301">VLOOKUP(D1301,BUSINESS!$D$2:$J$2692,{2,3,4,5,6,7},FALSE)</f>
        <v>0.124</v>
      </c>
      <c r="X1301" s="12">
        <v>32</v>
      </c>
      <c r="Y1301" s="12">
        <v>101</v>
      </c>
      <c r="Z1301" s="12">
        <v>98</v>
      </c>
      <c r="AA1301" s="11">
        <v>0.70499999999999996</v>
      </c>
      <c r="AB1301" s="11">
        <v>1.569</v>
      </c>
    </row>
    <row r="1302" spans="1:28" ht="15" x14ac:dyDescent="0.25">
      <c r="A1302" s="7" t="s">
        <v>179</v>
      </c>
      <c r="B1302" s="12" t="s">
        <v>61</v>
      </c>
      <c r="C1302" s="19">
        <v>2000</v>
      </c>
      <c r="D1302" s="9" t="str">
        <f t="shared" si="40"/>
        <v>Kyrgyzstan-Asia2000</v>
      </c>
      <c r="E1302" s="10">
        <v>1369691955</v>
      </c>
      <c r="F1302" s="11">
        <v>4.7E-2</v>
      </c>
      <c r="G1302" s="11">
        <v>13</v>
      </c>
      <c r="H1302" s="11">
        <v>0.51900000000000002</v>
      </c>
      <c r="I1302">
        <f t="array" ref="I1302:J1302">_xlfn.IFNA(VLOOKUP(D1302,ENERGY!$D$2:$F$2692,{2,3},FALSE),0)</f>
        <v>0</v>
      </c>
      <c r="J1302">
        <v>0</v>
      </c>
      <c r="K1302">
        <f t="array" ref="K1302:S1302">VLOOKUP(D1302,'HUMAN RESOURCES'!$D$2:$M$2692,{2,3,4,5,6,7,8,9,10},FALSE)</f>
        <v>0.02</v>
      </c>
      <c r="L1302">
        <v>4.2000000000000003E-2</v>
      </c>
      <c r="M1302">
        <v>72</v>
      </c>
      <c r="N1302">
        <v>65</v>
      </c>
      <c r="O1302">
        <v>0.35</v>
      </c>
      <c r="P1302">
        <v>0.59599999999999997</v>
      </c>
      <c r="Q1302">
        <v>5.5E-2</v>
      </c>
      <c r="R1302">
        <v>4898400</v>
      </c>
      <c r="S1302">
        <v>0.35299999999999998</v>
      </c>
      <c r="T1302">
        <f t="shared" si="41"/>
        <v>0.64700000000000002</v>
      </c>
      <c r="U1302">
        <f t="array" ref="U1302:V1302">VLOOKUP(D1302,TOURISM!$D$2:$F$2692,{2,3},FALSE)</f>
        <v>20000000</v>
      </c>
      <c r="V1302">
        <v>28000000</v>
      </c>
      <c r="W1302" s="12">
        <f t="array" ref="W1302:AB1302">VLOOKUP(D1302,BUSINESS!$D$2:$J$2692,{2,3,4,5,6,7},FALSE)</f>
        <v>0</v>
      </c>
      <c r="X1302" s="12">
        <v>0</v>
      </c>
      <c r="Y1302" s="12">
        <v>0</v>
      </c>
      <c r="Z1302" s="12">
        <v>0</v>
      </c>
      <c r="AA1302" s="11">
        <v>0.01</v>
      </c>
      <c r="AB1302" s="11">
        <v>2E-3</v>
      </c>
    </row>
    <row r="1303" spans="1:28" ht="15" x14ac:dyDescent="0.25">
      <c r="A1303" s="7" t="s">
        <v>179</v>
      </c>
      <c r="B1303" s="12" t="s">
        <v>61</v>
      </c>
      <c r="C1303" s="19">
        <v>2001</v>
      </c>
      <c r="D1303" s="9" t="str">
        <f t="shared" si="40"/>
        <v>Kyrgyzstan-Asia2001</v>
      </c>
      <c r="E1303" s="10">
        <v>1525113501</v>
      </c>
      <c r="F1303" s="11">
        <v>4.8000000000000001E-2</v>
      </c>
      <c r="G1303" s="11">
        <v>15</v>
      </c>
      <c r="H1303" s="11">
        <v>0.373</v>
      </c>
      <c r="I1303">
        <f t="array" ref="I1303:J1303">_xlfn.IFNA(VLOOKUP(D1303,ENERGY!$D$2:$F$2692,{2,3},FALSE),0)</f>
        <v>3097</v>
      </c>
      <c r="J1303">
        <v>0</v>
      </c>
      <c r="K1303">
        <f t="array" ref="K1303:S1303">VLOOKUP(D1303,'HUMAN RESOURCES'!$D$2:$M$2692,{2,3,4,5,6,7,8,9,10},FALSE)</f>
        <v>0.02</v>
      </c>
      <c r="L1303">
        <v>0.04</v>
      </c>
      <c r="M1303">
        <v>73</v>
      </c>
      <c r="N1303">
        <v>65</v>
      </c>
      <c r="O1303">
        <v>0.34200000000000003</v>
      </c>
      <c r="P1303">
        <v>0.60199999999999998</v>
      </c>
      <c r="Q1303">
        <v>5.5E-2</v>
      </c>
      <c r="R1303">
        <v>4945100</v>
      </c>
      <c r="S1303">
        <v>0.35299999999999998</v>
      </c>
      <c r="T1303">
        <f t="shared" si="41"/>
        <v>0.64700000000000002</v>
      </c>
      <c r="U1303">
        <f t="array" ref="U1303:V1303">VLOOKUP(D1303,TOURISM!$D$2:$F$2692,{2,3},FALSE)</f>
        <v>32000000</v>
      </c>
      <c r="V1303">
        <v>21000000</v>
      </c>
      <c r="W1303" s="12">
        <f t="array" ref="W1303:AB1303">VLOOKUP(D1303,BUSINESS!$D$2:$J$2692,{2,3,4,5,6,7},FALSE)</f>
        <v>0</v>
      </c>
      <c r="X1303" s="12">
        <v>0</v>
      </c>
      <c r="Y1303" s="12">
        <v>0</v>
      </c>
      <c r="Z1303" s="12">
        <v>0</v>
      </c>
      <c r="AA1303" s="11">
        <v>0.03</v>
      </c>
      <c r="AB1303" s="11">
        <v>5.0000000000000001E-3</v>
      </c>
    </row>
    <row r="1304" spans="1:28" ht="15" x14ac:dyDescent="0.25">
      <c r="A1304" s="7" t="s">
        <v>179</v>
      </c>
      <c r="B1304" s="12" t="s">
        <v>61</v>
      </c>
      <c r="C1304" s="19">
        <v>2002</v>
      </c>
      <c r="D1304" s="9" t="str">
        <f t="shared" si="40"/>
        <v>Kyrgyzstan-Asia2002</v>
      </c>
      <c r="E1304" s="10">
        <v>1605640633</v>
      </c>
      <c r="F1304" s="11">
        <v>5.3999999999999999E-2</v>
      </c>
      <c r="G1304" s="11">
        <v>17</v>
      </c>
      <c r="H1304" s="11">
        <v>0.248</v>
      </c>
      <c r="I1304">
        <f t="array" ref="I1304:J1304">_xlfn.IFNA(VLOOKUP(D1304,ENERGY!$D$2:$F$2692,{2,3},FALSE),0)</f>
        <v>2805</v>
      </c>
      <c r="J1304">
        <v>6399</v>
      </c>
      <c r="K1304">
        <f t="array" ref="K1304:S1304">VLOOKUP(D1304,'HUMAN RESOURCES'!$D$2:$M$2692,{2,3,4,5,6,7,8,9,10},FALSE)</f>
        <v>1.9E-2</v>
      </c>
      <c r="L1304">
        <v>3.9E-2</v>
      </c>
      <c r="M1304">
        <v>72</v>
      </c>
      <c r="N1304">
        <v>64</v>
      </c>
      <c r="O1304">
        <v>0.33500000000000002</v>
      </c>
      <c r="P1304">
        <v>0.60899999999999999</v>
      </c>
      <c r="Q1304">
        <v>5.6000000000000001E-2</v>
      </c>
      <c r="R1304">
        <v>4990700</v>
      </c>
      <c r="S1304">
        <v>0.35299999999999998</v>
      </c>
      <c r="T1304">
        <f t="shared" si="41"/>
        <v>0.64700000000000002</v>
      </c>
      <c r="U1304">
        <f t="array" ref="U1304:V1304">VLOOKUP(D1304,TOURISM!$D$2:$F$2692,{2,3},FALSE)</f>
        <v>48000000</v>
      </c>
      <c r="V1304">
        <v>27000000</v>
      </c>
      <c r="W1304" s="12">
        <f t="array" ref="W1304:AB1304">VLOOKUP(D1304,BUSINESS!$D$2:$J$2692,{2,3,4,5,6,7},FALSE)</f>
        <v>0</v>
      </c>
      <c r="X1304" s="12">
        <v>0</v>
      </c>
      <c r="Y1304" s="12">
        <v>0</v>
      </c>
      <c r="Z1304" s="12">
        <v>0</v>
      </c>
      <c r="AA1304" s="11">
        <v>0.03</v>
      </c>
      <c r="AB1304" s="11">
        <v>1.0999999999999999E-2</v>
      </c>
    </row>
    <row r="1305" spans="1:28" ht="15" x14ac:dyDescent="0.25">
      <c r="A1305" s="7" t="s">
        <v>179</v>
      </c>
      <c r="B1305" s="12" t="s">
        <v>61</v>
      </c>
      <c r="C1305" s="19">
        <v>2003</v>
      </c>
      <c r="D1305" s="9" t="str">
        <f t="shared" si="40"/>
        <v>Kyrgyzstan-Asia2003</v>
      </c>
      <c r="E1305" s="10">
        <v>1919012781</v>
      </c>
      <c r="F1305" s="11">
        <v>5.3999999999999999E-2</v>
      </c>
      <c r="G1305" s="11">
        <v>21</v>
      </c>
      <c r="H1305" s="11">
        <v>0.191</v>
      </c>
      <c r="I1305">
        <f t="array" ref="I1305:J1305">_xlfn.IFNA(VLOOKUP(D1305,ENERGY!$D$2:$F$2692,{2,3},FALSE),0)</f>
        <v>2484</v>
      </c>
      <c r="J1305">
        <v>6480</v>
      </c>
      <c r="K1305">
        <f t="array" ref="K1305:S1305">VLOOKUP(D1305,'HUMAN RESOURCES'!$D$2:$M$2692,{2,3,4,5,6,7,8,9,10},FALSE)</f>
        <v>2.1000000000000001E-2</v>
      </c>
      <c r="L1305">
        <v>3.6999999999999998E-2</v>
      </c>
      <c r="M1305">
        <v>72</v>
      </c>
      <c r="N1305">
        <v>65</v>
      </c>
      <c r="O1305">
        <v>0.32600000000000001</v>
      </c>
      <c r="P1305">
        <v>0.61699999999999999</v>
      </c>
      <c r="Q1305">
        <v>5.7000000000000002E-2</v>
      </c>
      <c r="R1305">
        <v>5043300</v>
      </c>
      <c r="S1305">
        <v>0.35299999999999998</v>
      </c>
      <c r="T1305">
        <f t="shared" si="41"/>
        <v>0.64700000000000002</v>
      </c>
      <c r="U1305">
        <f t="array" ref="U1305:V1305">VLOOKUP(D1305,TOURISM!$D$2:$F$2692,{2,3},FALSE)</f>
        <v>62000000</v>
      </c>
      <c r="V1305">
        <v>35000000</v>
      </c>
      <c r="W1305" s="12">
        <f t="array" ref="W1305:AB1305">VLOOKUP(D1305,BUSINESS!$D$2:$J$2692,{2,3,4,5,6,7},FALSE)</f>
        <v>0</v>
      </c>
      <c r="X1305" s="12">
        <v>21</v>
      </c>
      <c r="Y1305" s="12">
        <v>0</v>
      </c>
      <c r="Z1305" s="12">
        <v>0</v>
      </c>
      <c r="AA1305" s="11">
        <v>3.9E-2</v>
      </c>
      <c r="AB1305" s="11">
        <v>2.8000000000000001E-2</v>
      </c>
    </row>
    <row r="1306" spans="1:28" ht="15" x14ac:dyDescent="0.25">
      <c r="A1306" s="7" t="s">
        <v>179</v>
      </c>
      <c r="B1306" s="12" t="s">
        <v>61</v>
      </c>
      <c r="C1306" s="19">
        <v>2004</v>
      </c>
      <c r="D1306" s="9" t="str">
        <f t="shared" si="40"/>
        <v>Kyrgyzstan-Asia2004</v>
      </c>
      <c r="E1306" s="10">
        <v>2211535312</v>
      </c>
      <c r="F1306" s="11">
        <v>5.6000000000000001E-2</v>
      </c>
      <c r="G1306" s="11">
        <v>25</v>
      </c>
      <c r="H1306" s="11">
        <v>0.29299999999999998</v>
      </c>
      <c r="I1306">
        <f t="array" ref="I1306:J1306">_xlfn.IFNA(VLOOKUP(D1306,ENERGY!$D$2:$F$2692,{2,3},FALSE),0)</f>
        <v>2846</v>
      </c>
      <c r="J1306">
        <v>5680</v>
      </c>
      <c r="K1306">
        <f t="array" ref="K1306:S1306">VLOOKUP(D1306,'HUMAN RESOURCES'!$D$2:$M$2692,{2,3,4,5,6,7,8,9,10},FALSE)</f>
        <v>2.1999999999999999E-2</v>
      </c>
      <c r="L1306">
        <v>3.5999999999999997E-2</v>
      </c>
      <c r="M1306">
        <v>72</v>
      </c>
      <c r="N1306">
        <v>64</v>
      </c>
      <c r="O1306">
        <v>0.31900000000000001</v>
      </c>
      <c r="P1306">
        <v>0.624</v>
      </c>
      <c r="Q1306">
        <v>5.7000000000000002E-2</v>
      </c>
      <c r="R1306">
        <v>5104700</v>
      </c>
      <c r="S1306">
        <v>0.35299999999999998</v>
      </c>
      <c r="T1306">
        <f t="shared" si="41"/>
        <v>0.64700000000000002</v>
      </c>
      <c r="U1306">
        <f t="array" ref="U1306:V1306">VLOOKUP(D1306,TOURISM!$D$2:$F$2692,{2,3},FALSE)</f>
        <v>92000000</v>
      </c>
      <c r="V1306">
        <v>73000000</v>
      </c>
      <c r="W1306" s="12">
        <f t="array" ref="W1306:AB1306">VLOOKUP(D1306,BUSINESS!$D$2:$J$2692,{2,3,4,5,6,7},FALSE)</f>
        <v>0</v>
      </c>
      <c r="X1306" s="12">
        <v>21</v>
      </c>
      <c r="Y1306" s="12">
        <v>0</v>
      </c>
      <c r="Z1306" s="12">
        <v>0</v>
      </c>
      <c r="AA1306" s="11">
        <v>5.0999999999999997E-2</v>
      </c>
      <c r="AB1306" s="11">
        <v>5.1999999999999998E-2</v>
      </c>
    </row>
    <row r="1307" spans="1:28" ht="15" x14ac:dyDescent="0.25">
      <c r="A1307" s="7" t="s">
        <v>179</v>
      </c>
      <c r="B1307" s="12" t="s">
        <v>61</v>
      </c>
      <c r="C1307" s="19">
        <v>2005</v>
      </c>
      <c r="D1307" s="9" t="str">
        <f t="shared" si="40"/>
        <v>Kyrgyzstan-Asia2005</v>
      </c>
      <c r="E1307" s="10">
        <v>2459876152</v>
      </c>
      <c r="F1307" s="11">
        <v>5.8000000000000003E-2</v>
      </c>
      <c r="G1307" s="11">
        <v>28</v>
      </c>
      <c r="H1307" s="11">
        <v>0.26600000000000001</v>
      </c>
      <c r="I1307">
        <f t="array" ref="I1307:J1307">_xlfn.IFNA(VLOOKUP(D1307,ENERGY!$D$2:$F$2692,{2,3},FALSE),0)</f>
        <v>2151</v>
      </c>
      <c r="J1307">
        <v>3781</v>
      </c>
      <c r="K1307">
        <f t="array" ref="K1307:S1307">VLOOKUP(D1307,'HUMAN RESOURCES'!$D$2:$M$2692,{2,3,4,5,6,7,8,9,10},FALSE)</f>
        <v>2.1000000000000001E-2</v>
      </c>
      <c r="L1307">
        <v>3.4000000000000002E-2</v>
      </c>
      <c r="M1307">
        <v>72</v>
      </c>
      <c r="N1307">
        <v>64</v>
      </c>
      <c r="O1307">
        <v>0.313</v>
      </c>
      <c r="P1307">
        <v>0.63100000000000001</v>
      </c>
      <c r="Q1307">
        <v>5.6000000000000001E-2</v>
      </c>
      <c r="R1307">
        <v>5162600</v>
      </c>
      <c r="S1307">
        <v>0.35299999999999998</v>
      </c>
      <c r="T1307">
        <f t="shared" si="41"/>
        <v>0.64700000000000002</v>
      </c>
      <c r="U1307">
        <f t="array" ref="U1307:V1307">VLOOKUP(D1307,TOURISM!$D$2:$F$2692,{2,3},FALSE)</f>
        <v>94000000</v>
      </c>
      <c r="V1307">
        <v>94000000</v>
      </c>
      <c r="W1307" s="12">
        <f t="array" ref="W1307:AB1307">VLOOKUP(D1307,BUSINESS!$D$2:$J$2692,{2,3,4,5,6,7},FALSE)</f>
        <v>0.68100000000000005</v>
      </c>
      <c r="X1307" s="12">
        <v>21</v>
      </c>
      <c r="Y1307" s="12">
        <v>0</v>
      </c>
      <c r="Z1307" s="12">
        <v>202</v>
      </c>
      <c r="AA1307" s="11">
        <v>0.105</v>
      </c>
      <c r="AB1307" s="11">
        <v>0.107</v>
      </c>
    </row>
    <row r="1308" spans="1:28" ht="15" x14ac:dyDescent="0.25">
      <c r="A1308" s="7" t="s">
        <v>179</v>
      </c>
      <c r="B1308" s="12" t="s">
        <v>61</v>
      </c>
      <c r="C1308" s="19">
        <v>2006</v>
      </c>
      <c r="D1308" s="9" t="str">
        <f t="shared" si="40"/>
        <v>Kyrgyzstan-Asia2006</v>
      </c>
      <c r="E1308" s="10">
        <v>2834168889</v>
      </c>
      <c r="F1308" s="11">
        <v>6.7000000000000004E-2</v>
      </c>
      <c r="G1308" s="11">
        <v>38</v>
      </c>
      <c r="H1308" s="11">
        <v>0.23200000000000001</v>
      </c>
      <c r="I1308">
        <f t="array" ref="I1308:J1308">_xlfn.IFNA(VLOOKUP(D1308,ENERGY!$D$2:$F$2692,{2,3},FALSE),0)</f>
        <v>2542</v>
      </c>
      <c r="J1308">
        <v>5699</v>
      </c>
      <c r="K1308">
        <f t="array" ref="K1308:S1308">VLOOKUP(D1308,'HUMAN RESOURCES'!$D$2:$M$2692,{2,3,4,5,6,7,8,9,10},FALSE)</f>
        <v>2.3E-2</v>
      </c>
      <c r="L1308">
        <v>3.3000000000000002E-2</v>
      </c>
      <c r="M1308">
        <v>72</v>
      </c>
      <c r="N1308">
        <v>64</v>
      </c>
      <c r="O1308">
        <v>0.308</v>
      </c>
      <c r="P1308">
        <v>0.63800000000000001</v>
      </c>
      <c r="Q1308">
        <v>5.3999999999999999E-2</v>
      </c>
      <c r="R1308">
        <v>5218400</v>
      </c>
      <c r="S1308">
        <v>0.35299999999999998</v>
      </c>
      <c r="T1308">
        <f t="shared" si="41"/>
        <v>0.64700000000000002</v>
      </c>
      <c r="U1308">
        <f t="array" ref="U1308:V1308">VLOOKUP(D1308,TOURISM!$D$2:$F$2692,{2,3},FALSE)</f>
        <v>189000000</v>
      </c>
      <c r="V1308">
        <v>142000000</v>
      </c>
      <c r="W1308" s="12">
        <f t="array" ref="W1308:AB1308">VLOOKUP(D1308,BUSINESS!$D$2:$J$2692,{2,3,4,5,6,7},FALSE)</f>
        <v>0.67200000000000004</v>
      </c>
      <c r="X1308" s="12">
        <v>21</v>
      </c>
      <c r="Y1308" s="12">
        <v>0</v>
      </c>
      <c r="Z1308" s="12">
        <v>202</v>
      </c>
      <c r="AA1308" s="11">
        <v>0.123</v>
      </c>
      <c r="AB1308" s="11">
        <v>0.248</v>
      </c>
    </row>
    <row r="1309" spans="1:28" ht="15" x14ac:dyDescent="0.25">
      <c r="A1309" s="7" t="s">
        <v>179</v>
      </c>
      <c r="B1309" s="12" t="s">
        <v>61</v>
      </c>
      <c r="C1309" s="19">
        <v>2007</v>
      </c>
      <c r="D1309" s="9" t="str">
        <f t="shared" si="40"/>
        <v>Kyrgyzstan-Asia2007</v>
      </c>
      <c r="E1309" s="10">
        <v>3802566171</v>
      </c>
      <c r="F1309" s="11">
        <v>6.9000000000000006E-2</v>
      </c>
      <c r="G1309" s="11">
        <v>51</v>
      </c>
      <c r="H1309" s="11">
        <v>0.253</v>
      </c>
      <c r="I1309">
        <f t="array" ref="I1309:J1309">_xlfn.IFNA(VLOOKUP(D1309,ENERGY!$D$2:$F$2692,{2,3},FALSE),0)</f>
        <v>2726</v>
      </c>
      <c r="J1309">
        <v>5871</v>
      </c>
      <c r="K1309">
        <f t="array" ref="K1309:S1309">VLOOKUP(D1309,'HUMAN RESOURCES'!$D$2:$M$2692,{2,3,4,5,6,7,8,9,10},FALSE)</f>
        <v>2.3E-2</v>
      </c>
      <c r="L1309">
        <v>3.2000000000000001E-2</v>
      </c>
      <c r="M1309">
        <v>72</v>
      </c>
      <c r="N1309">
        <v>64</v>
      </c>
      <c r="O1309">
        <v>0.30399999999999999</v>
      </c>
      <c r="P1309">
        <v>0.64400000000000002</v>
      </c>
      <c r="Q1309">
        <v>5.1999999999999998E-2</v>
      </c>
      <c r="R1309">
        <v>5268400</v>
      </c>
      <c r="S1309">
        <v>0.35299999999999998</v>
      </c>
      <c r="T1309">
        <f t="shared" si="41"/>
        <v>0.64700000000000002</v>
      </c>
      <c r="U1309">
        <f t="array" ref="U1309:V1309">VLOOKUP(D1309,TOURISM!$D$2:$F$2692,{2,3},FALSE)</f>
        <v>392000000</v>
      </c>
      <c r="V1309">
        <v>215000000</v>
      </c>
      <c r="W1309" s="12">
        <f t="array" ref="W1309:AB1309">VLOOKUP(D1309,BUSINESS!$D$2:$J$2692,{2,3,4,5,6,7},FALSE)</f>
        <v>0.61399999999999999</v>
      </c>
      <c r="X1309" s="12">
        <v>21</v>
      </c>
      <c r="Y1309" s="12">
        <v>0</v>
      </c>
      <c r="Z1309" s="12">
        <v>202</v>
      </c>
      <c r="AA1309" s="11">
        <v>0.14000000000000001</v>
      </c>
      <c r="AB1309" s="11">
        <v>0.42199999999999999</v>
      </c>
    </row>
    <row r="1310" spans="1:28" ht="15" x14ac:dyDescent="0.25">
      <c r="A1310" s="7" t="s">
        <v>179</v>
      </c>
      <c r="B1310" s="12" t="s">
        <v>61</v>
      </c>
      <c r="C1310" s="19">
        <v>2008</v>
      </c>
      <c r="D1310" s="9" t="str">
        <f t="shared" si="40"/>
        <v>Kyrgyzstan-Asia2008</v>
      </c>
      <c r="E1310" s="10">
        <v>5139957785</v>
      </c>
      <c r="F1310" s="11">
        <v>6.0999999999999999E-2</v>
      </c>
      <c r="G1310" s="11">
        <v>60</v>
      </c>
      <c r="H1310" s="11">
        <v>0.19900000000000001</v>
      </c>
      <c r="I1310">
        <f t="array" ref="I1310:J1310">_xlfn.IFNA(VLOOKUP(D1310,ENERGY!$D$2:$F$2692,{2,3},FALSE),0)</f>
        <v>2497</v>
      </c>
      <c r="J1310">
        <v>5233</v>
      </c>
      <c r="K1310">
        <f t="array" ref="K1310:S1310">VLOOKUP(D1310,'HUMAN RESOURCES'!$D$2:$M$2692,{2,3,4,5,6,7,8,9,10},FALSE)</f>
        <v>2.4E-2</v>
      </c>
      <c r="L1310">
        <v>0.03</v>
      </c>
      <c r="M1310">
        <v>73</v>
      </c>
      <c r="N1310">
        <v>65</v>
      </c>
      <c r="O1310">
        <v>0.30199999999999999</v>
      </c>
      <c r="P1310">
        <v>0.64900000000000002</v>
      </c>
      <c r="Q1310">
        <v>4.9000000000000002E-2</v>
      </c>
      <c r="R1310">
        <v>5318700</v>
      </c>
      <c r="S1310">
        <v>0.35299999999999998</v>
      </c>
      <c r="T1310">
        <f t="shared" si="41"/>
        <v>0.64700000000000002</v>
      </c>
      <c r="U1310">
        <f t="array" ref="U1310:V1310">VLOOKUP(D1310,TOURISM!$D$2:$F$2692,{2,3},FALSE)</f>
        <v>569000000</v>
      </c>
      <c r="V1310">
        <v>451000000</v>
      </c>
      <c r="W1310" s="12">
        <f t="array" ref="W1310:AB1310">VLOOKUP(D1310,BUSINESS!$D$2:$J$2692,{2,3,4,5,6,7},FALSE)</f>
        <v>0.61399999999999999</v>
      </c>
      <c r="X1310" s="12">
        <v>15</v>
      </c>
      <c r="Y1310" s="12">
        <v>0</v>
      </c>
      <c r="Z1310" s="12">
        <v>202</v>
      </c>
      <c r="AA1310" s="11">
        <v>0.157</v>
      </c>
      <c r="AB1310" s="11">
        <v>0.65300000000000002</v>
      </c>
    </row>
    <row r="1311" spans="1:28" ht="15" x14ac:dyDescent="0.25">
      <c r="A1311" s="7" t="s">
        <v>179</v>
      </c>
      <c r="B1311" s="12" t="s">
        <v>61</v>
      </c>
      <c r="C1311" s="19">
        <v>2009</v>
      </c>
      <c r="D1311" s="9" t="str">
        <f t="shared" si="40"/>
        <v>Kyrgyzstan-Asia2009</v>
      </c>
      <c r="E1311" s="10">
        <v>4690062255</v>
      </c>
      <c r="F1311" s="11">
        <v>6.8000000000000005E-2</v>
      </c>
      <c r="G1311" s="11">
        <v>61</v>
      </c>
      <c r="H1311" s="11">
        <v>0.23</v>
      </c>
      <c r="I1311">
        <f t="array" ref="I1311:J1311">_xlfn.IFNA(VLOOKUP(D1311,ENERGY!$D$2:$F$2692,{2,3},FALSE),0)</f>
        <v>0</v>
      </c>
      <c r="J1311">
        <v>0</v>
      </c>
      <c r="K1311">
        <f t="array" ref="K1311:S1311">VLOOKUP(D1311,'HUMAN RESOURCES'!$D$2:$M$2692,{2,3,4,5,6,7,8,9,10},FALSE)</f>
        <v>2.5000000000000001E-2</v>
      </c>
      <c r="L1311">
        <v>2.9000000000000001E-2</v>
      </c>
      <c r="M1311">
        <v>73</v>
      </c>
      <c r="N1311">
        <v>65</v>
      </c>
      <c r="O1311">
        <v>0.30099999999999999</v>
      </c>
      <c r="P1311">
        <v>0.65300000000000002</v>
      </c>
      <c r="Q1311">
        <v>4.5999999999999999E-2</v>
      </c>
      <c r="R1311">
        <v>5383300</v>
      </c>
      <c r="S1311">
        <v>0.35299999999999998</v>
      </c>
      <c r="T1311">
        <f t="shared" si="41"/>
        <v>0.64700000000000002</v>
      </c>
      <c r="U1311">
        <f t="array" ref="U1311:V1311">VLOOKUP(D1311,TOURISM!$D$2:$F$2692,{2,3},FALSE)</f>
        <v>506000000</v>
      </c>
      <c r="V1311">
        <v>393000000</v>
      </c>
      <c r="W1311" s="12">
        <f t="array" ref="W1311:AB1311">VLOOKUP(D1311,BUSINESS!$D$2:$J$2692,{2,3,4,5,6,7},FALSE)</f>
        <v>0.59399999999999997</v>
      </c>
      <c r="X1311" s="12">
        <v>11</v>
      </c>
      <c r="Y1311" s="12">
        <v>0</v>
      </c>
      <c r="Z1311" s="12">
        <v>202</v>
      </c>
      <c r="AA1311" s="11">
        <v>0.17</v>
      </c>
      <c r="AB1311" s="11">
        <v>0.85199999999999998</v>
      </c>
    </row>
    <row r="1312" spans="1:28" ht="15" x14ac:dyDescent="0.25">
      <c r="A1312" s="7" t="s">
        <v>179</v>
      </c>
      <c r="B1312" s="12" t="s">
        <v>61</v>
      </c>
      <c r="C1312" s="19">
        <v>2010</v>
      </c>
      <c r="D1312" s="9" t="str">
        <f t="shared" si="40"/>
        <v>Kyrgyzstan-Asia2010</v>
      </c>
      <c r="E1312" s="10">
        <v>4794357795</v>
      </c>
      <c r="F1312" s="11">
        <v>6.7000000000000004E-2</v>
      </c>
      <c r="G1312" s="11">
        <v>60</v>
      </c>
      <c r="H1312" s="11">
        <v>0.315</v>
      </c>
      <c r="I1312">
        <f t="array" ref="I1312:J1312">_xlfn.IFNA(VLOOKUP(D1312,ENERGY!$D$2:$F$2692,{2,3},FALSE),0)</f>
        <v>2584</v>
      </c>
      <c r="J1312">
        <v>5328</v>
      </c>
      <c r="K1312">
        <f t="array" ref="K1312:S1312">VLOOKUP(D1312,'HUMAN RESOURCES'!$D$2:$M$2692,{2,3,4,5,6,7,8,9,10},FALSE)</f>
        <v>2.7E-2</v>
      </c>
      <c r="L1312">
        <v>2.7E-2</v>
      </c>
      <c r="M1312">
        <v>74</v>
      </c>
      <c r="N1312">
        <v>65</v>
      </c>
      <c r="O1312">
        <v>0.3</v>
      </c>
      <c r="P1312">
        <v>0.65500000000000003</v>
      </c>
      <c r="Q1312">
        <v>4.3999999999999997E-2</v>
      </c>
      <c r="R1312">
        <v>5447900</v>
      </c>
      <c r="S1312">
        <v>0.35299999999999998</v>
      </c>
      <c r="T1312">
        <f t="shared" si="41"/>
        <v>0.64700000000000002</v>
      </c>
      <c r="U1312">
        <f t="array" ref="U1312:V1312">VLOOKUP(D1312,TOURISM!$D$2:$F$2692,{2,3},FALSE)</f>
        <v>336000000</v>
      </c>
      <c r="V1312">
        <v>398000000</v>
      </c>
      <c r="W1312" s="12">
        <f t="array" ref="W1312:AB1312">VLOOKUP(D1312,BUSINESS!$D$2:$J$2692,{2,3,4,5,6,7},FALSE)</f>
        <v>0.30599999999999999</v>
      </c>
      <c r="X1312" s="12">
        <v>10</v>
      </c>
      <c r="Y1312" s="12">
        <v>0</v>
      </c>
      <c r="Z1312" s="12">
        <v>202</v>
      </c>
      <c r="AA1312" s="11">
        <v>0.184</v>
      </c>
      <c r="AB1312" s="11">
        <v>0.98899999999999999</v>
      </c>
    </row>
    <row r="1313" spans="1:28" ht="15" x14ac:dyDescent="0.25">
      <c r="A1313" s="7" t="s">
        <v>179</v>
      </c>
      <c r="B1313" s="12" t="s">
        <v>61</v>
      </c>
      <c r="C1313" s="19">
        <v>2011</v>
      </c>
      <c r="D1313" s="9" t="str">
        <f t="shared" si="40"/>
        <v>Kyrgyzstan-Asia2011</v>
      </c>
      <c r="E1313" s="10">
        <v>6197766119</v>
      </c>
      <c r="F1313" s="11">
        <v>6.2E-2</v>
      </c>
      <c r="G1313" s="11">
        <v>71</v>
      </c>
      <c r="H1313" s="11">
        <v>0.40200000000000002</v>
      </c>
      <c r="I1313">
        <f t="array" ref="I1313:J1313">_xlfn.IFNA(VLOOKUP(D1313,ENERGY!$D$2:$F$2692,{2,3},FALSE),0)</f>
        <v>2450</v>
      </c>
      <c r="J1313">
        <v>5145</v>
      </c>
      <c r="K1313">
        <f t="array" ref="K1313:S1313">VLOOKUP(D1313,'HUMAN RESOURCES'!$D$2:$M$2692,{2,3,4,5,6,7,8,9,10},FALSE)</f>
        <v>2.7E-2</v>
      </c>
      <c r="L1313">
        <v>2.5000000000000001E-2</v>
      </c>
      <c r="M1313">
        <v>74</v>
      </c>
      <c r="N1313">
        <v>66</v>
      </c>
      <c r="O1313">
        <v>0.30099999999999999</v>
      </c>
      <c r="P1313">
        <v>0.65600000000000003</v>
      </c>
      <c r="Q1313">
        <v>4.2999999999999997E-2</v>
      </c>
      <c r="R1313">
        <v>5514600</v>
      </c>
      <c r="S1313">
        <v>0.35299999999999998</v>
      </c>
      <c r="T1313">
        <f t="shared" si="41"/>
        <v>0.64700000000000002</v>
      </c>
      <c r="U1313">
        <f t="array" ref="U1313:V1313">VLOOKUP(D1313,TOURISM!$D$2:$F$2692,{2,3},FALSE)</f>
        <v>689000000</v>
      </c>
      <c r="V1313">
        <v>566000000</v>
      </c>
      <c r="W1313" s="12">
        <f t="array" ref="W1313:AB1313">VLOOKUP(D1313,BUSINESS!$D$2:$J$2692,{2,3,4,5,6,7},FALSE)</f>
        <v>0.33400000000000002</v>
      </c>
      <c r="X1313" s="12">
        <v>10</v>
      </c>
      <c r="Y1313" s="12">
        <v>0</v>
      </c>
      <c r="Z1313" s="12">
        <v>210</v>
      </c>
      <c r="AA1313" s="11">
        <v>0.2</v>
      </c>
      <c r="AB1313" s="11">
        <v>1.1619999999999999</v>
      </c>
    </row>
    <row r="1314" spans="1:28" ht="15" x14ac:dyDescent="0.25">
      <c r="A1314" s="7" t="s">
        <v>179</v>
      </c>
      <c r="B1314" s="12" t="s">
        <v>61</v>
      </c>
      <c r="C1314" s="19">
        <v>2012</v>
      </c>
      <c r="D1314" s="9" t="str">
        <f t="shared" si="40"/>
        <v>Kyrgyzstan-Asia2012</v>
      </c>
      <c r="E1314" s="10">
        <v>6605133551</v>
      </c>
      <c r="F1314" s="11">
        <v>7.0999999999999994E-2</v>
      </c>
      <c r="G1314" s="11">
        <v>84</v>
      </c>
      <c r="H1314" s="11">
        <v>0.128</v>
      </c>
      <c r="I1314">
        <f t="array" ref="I1314:J1314">_xlfn.IFNA(VLOOKUP(D1314,ENERGY!$D$2:$F$2692,{2,3},FALSE),0)</f>
        <v>0</v>
      </c>
      <c r="J1314">
        <v>0</v>
      </c>
      <c r="K1314">
        <f t="array" ref="K1314:S1314">VLOOKUP(D1314,'HUMAN RESOURCES'!$D$2:$M$2692,{2,3,4,5,6,7,8,9,10},FALSE)</f>
        <v>2.8000000000000001E-2</v>
      </c>
      <c r="L1314">
        <v>2.3E-2</v>
      </c>
      <c r="M1314">
        <v>74</v>
      </c>
      <c r="N1314">
        <v>66</v>
      </c>
      <c r="O1314">
        <v>0.30199999999999999</v>
      </c>
      <c r="P1314">
        <v>0.65600000000000003</v>
      </c>
      <c r="Q1314">
        <v>4.2000000000000003E-2</v>
      </c>
      <c r="R1314">
        <v>5607200</v>
      </c>
      <c r="S1314">
        <v>0.35399999999999998</v>
      </c>
      <c r="T1314">
        <f t="shared" si="41"/>
        <v>0.64600000000000002</v>
      </c>
      <c r="U1314">
        <f t="array" ref="U1314:V1314">VLOOKUP(D1314,TOURISM!$D$2:$F$2692,{2,3},FALSE)</f>
        <v>750000000</v>
      </c>
      <c r="V1314">
        <v>738000000</v>
      </c>
      <c r="W1314" s="12">
        <f t="array" ref="W1314:AB1314">VLOOKUP(D1314,BUSINESS!$D$2:$J$2692,{2,3,4,5,6,7},FALSE)</f>
        <v>0.33400000000000002</v>
      </c>
      <c r="X1314" s="12">
        <v>10</v>
      </c>
      <c r="Y1314" s="12">
        <v>70</v>
      </c>
      <c r="Z1314" s="12">
        <v>210</v>
      </c>
      <c r="AA1314" s="11">
        <v>0.217</v>
      </c>
      <c r="AB1314" s="11">
        <v>1.242</v>
      </c>
    </row>
    <row r="1315" spans="1:28" ht="15" x14ac:dyDescent="0.25">
      <c r="A1315" s="7" t="s">
        <v>180</v>
      </c>
      <c r="B1315" s="12" t="s">
        <v>61</v>
      </c>
      <c r="C1315" s="19">
        <v>2000</v>
      </c>
      <c r="D1315" s="9" t="str">
        <f t="shared" si="40"/>
        <v>Laos-Asia2000</v>
      </c>
      <c r="E1315" s="10">
        <v>1731198022</v>
      </c>
      <c r="F1315" s="11">
        <v>3.3000000000000002E-2</v>
      </c>
      <c r="G1315" s="11">
        <v>11</v>
      </c>
      <c r="H1315" s="11">
        <v>0.32</v>
      </c>
      <c r="I1315">
        <f t="array" ref="I1315:J1315">_xlfn.IFNA(VLOOKUP(D1315,ENERGY!$D$2:$F$2692,{2,3},FALSE),0)</f>
        <v>0</v>
      </c>
      <c r="J1315">
        <v>0</v>
      </c>
      <c r="K1315">
        <f t="array" ref="K1315:S1315">VLOOKUP(D1315,'HUMAN RESOURCES'!$D$2:$M$2692,{2,3,4,5,6,7,8,9,10},FALSE)</f>
        <v>3.1E-2</v>
      </c>
      <c r="L1315">
        <v>8.3000000000000004E-2</v>
      </c>
      <c r="M1315">
        <v>63</v>
      </c>
      <c r="N1315">
        <v>60</v>
      </c>
      <c r="O1315">
        <v>0.435</v>
      </c>
      <c r="P1315">
        <v>0.52900000000000003</v>
      </c>
      <c r="Q1315">
        <v>3.5999999999999997E-2</v>
      </c>
      <c r="R1315">
        <v>5388281</v>
      </c>
      <c r="S1315">
        <v>0.22</v>
      </c>
      <c r="T1315">
        <f t="shared" si="41"/>
        <v>0.78</v>
      </c>
      <c r="U1315">
        <f t="array" ref="U1315:V1315">VLOOKUP(D1315,TOURISM!$D$2:$F$2692,{2,3},FALSE)</f>
        <v>114000000</v>
      </c>
      <c r="V1315">
        <v>8000000</v>
      </c>
      <c r="W1315" s="12">
        <f t="array" ref="W1315:AB1315">VLOOKUP(D1315,BUSINESS!$D$2:$J$2692,{2,3,4,5,6,7},FALSE)</f>
        <v>0</v>
      </c>
      <c r="X1315" s="12">
        <v>0</v>
      </c>
      <c r="Y1315" s="12">
        <v>0</v>
      </c>
      <c r="Z1315" s="12">
        <v>0</v>
      </c>
      <c r="AA1315" s="11">
        <v>1E-3</v>
      </c>
      <c r="AB1315" s="11">
        <v>2E-3</v>
      </c>
    </row>
    <row r="1316" spans="1:28" ht="15" x14ac:dyDescent="0.25">
      <c r="A1316" s="7" t="s">
        <v>180</v>
      </c>
      <c r="B1316" s="12" t="s">
        <v>61</v>
      </c>
      <c r="C1316" s="19">
        <v>2001</v>
      </c>
      <c r="D1316" s="9" t="str">
        <f t="shared" si="40"/>
        <v>Laos-Asia2001</v>
      </c>
      <c r="E1316" s="10">
        <v>1768619058</v>
      </c>
      <c r="F1316" s="11">
        <v>4.1000000000000002E-2</v>
      </c>
      <c r="G1316" s="11">
        <v>13</v>
      </c>
      <c r="H1316" s="11">
        <v>0.26200000000000001</v>
      </c>
      <c r="I1316">
        <f t="array" ref="I1316:J1316">_xlfn.IFNA(VLOOKUP(D1316,ENERGY!$D$2:$F$2692,{2,3},FALSE),0)</f>
        <v>0</v>
      </c>
      <c r="J1316">
        <v>0</v>
      </c>
      <c r="K1316">
        <f t="array" ref="K1316:S1316">VLOOKUP(D1316,'HUMAN RESOURCES'!$D$2:$M$2692,{2,3,4,5,6,7,8,9,10},FALSE)</f>
        <v>0.03</v>
      </c>
      <c r="L1316">
        <v>0.08</v>
      </c>
      <c r="M1316">
        <v>64</v>
      </c>
      <c r="N1316">
        <v>61</v>
      </c>
      <c r="O1316">
        <v>0.43</v>
      </c>
      <c r="P1316">
        <v>0.53300000000000003</v>
      </c>
      <c r="Q1316">
        <v>3.5999999999999997E-2</v>
      </c>
      <c r="R1316">
        <v>5470169</v>
      </c>
      <c r="S1316">
        <v>0.23</v>
      </c>
      <c r="T1316">
        <f t="shared" si="41"/>
        <v>0.77</v>
      </c>
      <c r="U1316">
        <f t="array" ref="U1316:V1316">VLOOKUP(D1316,TOURISM!$D$2:$F$2692,{2,3},FALSE)</f>
        <v>108000000</v>
      </c>
      <c r="V1316">
        <v>4000000</v>
      </c>
      <c r="W1316" s="12">
        <f t="array" ref="W1316:AB1316">VLOOKUP(D1316,BUSINESS!$D$2:$J$2692,{2,3,4,5,6,7},FALSE)</f>
        <v>0</v>
      </c>
      <c r="X1316" s="12">
        <v>0</v>
      </c>
      <c r="Y1316" s="12">
        <v>0</v>
      </c>
      <c r="Z1316" s="12">
        <v>0</v>
      </c>
      <c r="AA1316" s="11">
        <v>2E-3</v>
      </c>
      <c r="AB1316" s="11">
        <v>5.0000000000000001E-3</v>
      </c>
    </row>
    <row r="1317" spans="1:28" ht="15" x14ac:dyDescent="0.25">
      <c r="A1317" s="7" t="s">
        <v>180</v>
      </c>
      <c r="B1317" s="12" t="s">
        <v>61</v>
      </c>
      <c r="C1317" s="19">
        <v>2002</v>
      </c>
      <c r="D1317" s="9" t="str">
        <f t="shared" si="40"/>
        <v>Laos-Asia2002</v>
      </c>
      <c r="E1317" s="10">
        <v>1758176653</v>
      </c>
      <c r="F1317" s="11">
        <v>0.04</v>
      </c>
      <c r="G1317" s="11">
        <v>13</v>
      </c>
      <c r="H1317" s="11">
        <v>0.29299999999999998</v>
      </c>
      <c r="I1317">
        <f t="array" ref="I1317:J1317">_xlfn.IFNA(VLOOKUP(D1317,ENERGY!$D$2:$F$2692,{2,3},FALSE),0)</f>
        <v>0</v>
      </c>
      <c r="J1317">
        <v>1874</v>
      </c>
      <c r="K1317">
        <f t="array" ref="K1317:S1317">VLOOKUP(D1317,'HUMAN RESOURCES'!$D$2:$M$2692,{2,3,4,5,6,7,8,9,10},FALSE)</f>
        <v>2.9000000000000001E-2</v>
      </c>
      <c r="L1317">
        <v>7.8E-2</v>
      </c>
      <c r="M1317">
        <v>64</v>
      </c>
      <c r="N1317">
        <v>62</v>
      </c>
      <c r="O1317">
        <v>0.42499999999999999</v>
      </c>
      <c r="P1317">
        <v>0.53900000000000003</v>
      </c>
      <c r="Q1317">
        <v>3.6999999999999998E-2</v>
      </c>
      <c r="R1317">
        <v>5545245</v>
      </c>
      <c r="S1317">
        <v>0.24</v>
      </c>
      <c r="T1317">
        <f t="shared" si="41"/>
        <v>0.76</v>
      </c>
      <c r="U1317">
        <f t="array" ref="U1317:V1317">VLOOKUP(D1317,TOURISM!$D$2:$F$2692,{2,3},FALSE)</f>
        <v>110000000</v>
      </c>
      <c r="V1317">
        <v>4000000</v>
      </c>
      <c r="W1317" s="12">
        <f t="array" ref="W1317:AB1317">VLOOKUP(D1317,BUSINESS!$D$2:$J$2692,{2,3,4,5,6,7},FALSE)</f>
        <v>0</v>
      </c>
      <c r="X1317" s="12">
        <v>0</v>
      </c>
      <c r="Y1317" s="12">
        <v>0</v>
      </c>
      <c r="Z1317" s="12">
        <v>0</v>
      </c>
      <c r="AA1317" s="11">
        <v>3.0000000000000001E-3</v>
      </c>
      <c r="AB1317" s="11">
        <v>0.01</v>
      </c>
    </row>
    <row r="1318" spans="1:28" ht="15" x14ac:dyDescent="0.25">
      <c r="A1318" s="7" t="s">
        <v>180</v>
      </c>
      <c r="B1318" s="12" t="s">
        <v>61</v>
      </c>
      <c r="C1318" s="19">
        <v>2003</v>
      </c>
      <c r="D1318" s="9" t="str">
        <f t="shared" si="40"/>
        <v>Laos-Asia2003</v>
      </c>
      <c r="E1318" s="10">
        <v>2023324407</v>
      </c>
      <c r="F1318" s="11">
        <v>4.9000000000000002E-2</v>
      </c>
      <c r="G1318" s="11">
        <v>18</v>
      </c>
      <c r="H1318" s="11">
        <v>0.30499999999999999</v>
      </c>
      <c r="I1318">
        <f t="array" ref="I1318:J1318">_xlfn.IFNA(VLOOKUP(D1318,ENERGY!$D$2:$F$2692,{2,3},FALSE),0)</f>
        <v>0</v>
      </c>
      <c r="J1318">
        <v>1811</v>
      </c>
      <c r="K1318">
        <f t="array" ref="K1318:S1318">VLOOKUP(D1318,'HUMAN RESOURCES'!$D$2:$M$2692,{2,3,4,5,6,7,8,9,10},FALSE)</f>
        <v>2.9000000000000001E-2</v>
      </c>
      <c r="L1318">
        <v>7.4999999999999997E-2</v>
      </c>
      <c r="M1318">
        <v>65</v>
      </c>
      <c r="N1318">
        <v>62</v>
      </c>
      <c r="O1318">
        <v>0.41799999999999998</v>
      </c>
      <c r="P1318">
        <v>0.54500000000000004</v>
      </c>
      <c r="Q1318">
        <v>3.6999999999999998E-2</v>
      </c>
      <c r="R1318">
        <v>5619069</v>
      </c>
      <c r="S1318">
        <v>0.251</v>
      </c>
      <c r="T1318">
        <f t="shared" si="41"/>
        <v>0.749</v>
      </c>
      <c r="U1318">
        <f t="array" ref="U1318:V1318">VLOOKUP(D1318,TOURISM!$D$2:$F$2692,{2,3},FALSE)</f>
        <v>77000000</v>
      </c>
      <c r="V1318">
        <v>5000000</v>
      </c>
      <c r="W1318" s="12">
        <f t="array" ref="W1318:AB1318">VLOOKUP(D1318,BUSINESS!$D$2:$J$2692,{2,3,4,5,6,7},FALSE)</f>
        <v>0</v>
      </c>
      <c r="X1318" s="12">
        <v>153</v>
      </c>
      <c r="Y1318" s="12">
        <v>0</v>
      </c>
      <c r="Z1318" s="12">
        <v>0</v>
      </c>
      <c r="AA1318" s="11">
        <v>3.0000000000000001E-3</v>
      </c>
      <c r="AB1318" s="11">
        <v>0.02</v>
      </c>
    </row>
    <row r="1319" spans="1:28" ht="15" x14ac:dyDescent="0.25">
      <c r="A1319" s="7" t="s">
        <v>180</v>
      </c>
      <c r="B1319" s="12" t="s">
        <v>61</v>
      </c>
      <c r="C1319" s="19">
        <v>2004</v>
      </c>
      <c r="D1319" s="9" t="str">
        <f t="shared" si="40"/>
        <v>Laos-Asia2004</v>
      </c>
      <c r="E1319" s="10">
        <v>2366398120</v>
      </c>
      <c r="F1319" s="11">
        <v>4.5999999999999999E-2</v>
      </c>
      <c r="G1319" s="11">
        <v>19</v>
      </c>
      <c r="H1319" s="11">
        <v>0.29299999999999998</v>
      </c>
      <c r="I1319">
        <f t="array" ref="I1319:J1319">_xlfn.IFNA(VLOOKUP(D1319,ENERGY!$D$2:$F$2692,{2,3},FALSE),0)</f>
        <v>0</v>
      </c>
      <c r="J1319">
        <v>1742</v>
      </c>
      <c r="K1319">
        <f t="array" ref="K1319:S1319">VLOOKUP(D1319,'HUMAN RESOURCES'!$D$2:$M$2692,{2,3,4,5,6,7,8,9,10},FALSE)</f>
        <v>2.8000000000000001E-2</v>
      </c>
      <c r="L1319">
        <v>7.2999999999999995E-2</v>
      </c>
      <c r="M1319">
        <v>65</v>
      </c>
      <c r="N1319">
        <v>63</v>
      </c>
      <c r="O1319">
        <v>0.41099999999999998</v>
      </c>
      <c r="P1319">
        <v>0.55200000000000005</v>
      </c>
      <c r="Q1319">
        <v>3.6999999999999998E-2</v>
      </c>
      <c r="R1319">
        <v>5699112</v>
      </c>
      <c r="S1319">
        <v>0.26200000000000001</v>
      </c>
      <c r="T1319">
        <f t="shared" si="41"/>
        <v>0.73799999999999999</v>
      </c>
      <c r="U1319">
        <f t="array" ref="U1319:V1319">VLOOKUP(D1319,TOURISM!$D$2:$F$2692,{2,3},FALSE)</f>
        <v>122000000</v>
      </c>
      <c r="V1319">
        <v>8000000</v>
      </c>
      <c r="W1319" s="12">
        <f t="array" ref="W1319:AB1319">VLOOKUP(D1319,BUSINESS!$D$2:$J$2692,{2,3,4,5,6,7},FALSE)</f>
        <v>0</v>
      </c>
      <c r="X1319" s="12">
        <v>153</v>
      </c>
      <c r="Y1319" s="12">
        <v>0</v>
      </c>
      <c r="Z1319" s="12">
        <v>0</v>
      </c>
      <c r="AA1319" s="11">
        <v>4.0000000000000001E-3</v>
      </c>
      <c r="AB1319" s="11">
        <v>3.5999999999999997E-2</v>
      </c>
    </row>
    <row r="1320" spans="1:28" ht="15" x14ac:dyDescent="0.25">
      <c r="A1320" s="7" t="s">
        <v>180</v>
      </c>
      <c r="B1320" s="12" t="s">
        <v>61</v>
      </c>
      <c r="C1320" s="19">
        <v>2005</v>
      </c>
      <c r="D1320" s="9" t="str">
        <f t="shared" si="40"/>
        <v>Laos-Asia2005</v>
      </c>
      <c r="E1320" s="10">
        <v>2735550177</v>
      </c>
      <c r="F1320" s="11">
        <v>4.2999999999999997E-2</v>
      </c>
      <c r="G1320" s="11">
        <v>20</v>
      </c>
      <c r="H1320" s="11">
        <v>0.26800000000000002</v>
      </c>
      <c r="I1320">
        <f t="array" ref="I1320:J1320">_xlfn.IFNA(VLOOKUP(D1320,ENERGY!$D$2:$F$2692,{2,3},FALSE),0)</f>
        <v>0</v>
      </c>
      <c r="J1320">
        <v>902</v>
      </c>
      <c r="K1320">
        <f t="array" ref="K1320:S1320">VLOOKUP(D1320,'HUMAN RESOURCES'!$D$2:$M$2692,{2,3,4,5,6,7,8,9,10},FALSE)</f>
        <v>2.8000000000000001E-2</v>
      </c>
      <c r="L1320">
        <v>7.0000000000000007E-2</v>
      </c>
      <c r="M1320">
        <v>66</v>
      </c>
      <c r="N1320">
        <v>63</v>
      </c>
      <c r="O1320">
        <v>0.40400000000000003</v>
      </c>
      <c r="P1320">
        <v>0.55900000000000005</v>
      </c>
      <c r="Q1320">
        <v>3.6999999999999998E-2</v>
      </c>
      <c r="R1320">
        <v>5790646</v>
      </c>
      <c r="S1320">
        <v>0.27400000000000002</v>
      </c>
      <c r="T1320">
        <f t="shared" si="41"/>
        <v>0.72599999999999998</v>
      </c>
      <c r="U1320">
        <f t="array" ref="U1320:V1320">VLOOKUP(D1320,TOURISM!$D$2:$F$2692,{2,3},FALSE)</f>
        <v>143000000</v>
      </c>
      <c r="V1320">
        <v>10000000</v>
      </c>
      <c r="W1320" s="12">
        <f t="array" ref="W1320:AB1320">VLOOKUP(D1320,BUSINESS!$D$2:$J$2692,{2,3,4,5,6,7},FALSE)</f>
        <v>0.35199999999999998</v>
      </c>
      <c r="X1320" s="12">
        <v>153</v>
      </c>
      <c r="Y1320" s="12">
        <v>0</v>
      </c>
      <c r="Z1320" s="12">
        <v>672</v>
      </c>
      <c r="AA1320" s="11">
        <v>8.9999999999999993E-3</v>
      </c>
      <c r="AB1320" s="11">
        <v>0.114</v>
      </c>
    </row>
    <row r="1321" spans="1:28" ht="15" x14ac:dyDescent="0.25">
      <c r="A1321" s="7" t="s">
        <v>180</v>
      </c>
      <c r="B1321" s="12" t="s">
        <v>61</v>
      </c>
      <c r="C1321" s="19">
        <v>2006</v>
      </c>
      <c r="D1321" s="9" t="str">
        <f t="shared" si="40"/>
        <v>Laos-Asia2006</v>
      </c>
      <c r="E1321" s="10">
        <v>3452895836</v>
      </c>
      <c r="F1321" s="11">
        <v>4.2999999999999997E-2</v>
      </c>
      <c r="G1321" s="11">
        <v>25</v>
      </c>
      <c r="H1321" s="11">
        <v>0.3</v>
      </c>
      <c r="I1321">
        <f t="array" ref="I1321:J1321">_xlfn.IFNA(VLOOKUP(D1321,ENERGY!$D$2:$F$2692,{2,3},FALSE),0)</f>
        <v>0</v>
      </c>
      <c r="J1321">
        <v>1423</v>
      </c>
      <c r="K1321">
        <f t="array" ref="K1321:S1321">VLOOKUP(D1321,'HUMAN RESOURCES'!$D$2:$M$2692,{2,3,4,5,6,7,8,9,10},FALSE)</f>
        <v>2.9000000000000001E-2</v>
      </c>
      <c r="L1321">
        <v>6.8000000000000005E-2</v>
      </c>
      <c r="M1321">
        <v>66</v>
      </c>
      <c r="N1321">
        <v>64</v>
      </c>
      <c r="O1321">
        <v>0.39600000000000002</v>
      </c>
      <c r="P1321">
        <v>0.56599999999999995</v>
      </c>
      <c r="Q1321">
        <v>3.7999999999999999E-2</v>
      </c>
      <c r="R1321">
        <v>5895930</v>
      </c>
      <c r="S1321">
        <v>0.28499999999999998</v>
      </c>
      <c r="T1321">
        <f t="shared" si="41"/>
        <v>0.71500000000000008</v>
      </c>
      <c r="U1321">
        <f t="array" ref="U1321:V1321">VLOOKUP(D1321,TOURISM!$D$2:$F$2692,{2,3},FALSE)</f>
        <v>160000000</v>
      </c>
      <c r="V1321">
        <v>15000000</v>
      </c>
      <c r="W1321" s="12">
        <f t="array" ref="W1321:AB1321">VLOOKUP(D1321,BUSINESS!$D$2:$J$2692,{2,3,4,5,6,7},FALSE)</f>
        <v>0.35199999999999998</v>
      </c>
      <c r="X1321" s="12">
        <v>123</v>
      </c>
      <c r="Y1321" s="12">
        <v>0</v>
      </c>
      <c r="Z1321" s="12">
        <v>672</v>
      </c>
      <c r="AA1321" s="11">
        <v>1.2E-2</v>
      </c>
      <c r="AB1321" s="11">
        <v>0.17100000000000001</v>
      </c>
    </row>
    <row r="1322" spans="1:28" ht="15" x14ac:dyDescent="0.25">
      <c r="A1322" s="7" t="s">
        <v>180</v>
      </c>
      <c r="B1322" s="12" t="s">
        <v>61</v>
      </c>
      <c r="C1322" s="19">
        <v>2007</v>
      </c>
      <c r="D1322" s="9" t="str">
        <f t="shared" si="40"/>
        <v>Laos-Asia2007</v>
      </c>
      <c r="E1322" s="10">
        <v>4222945530</v>
      </c>
      <c r="F1322" s="11">
        <v>4.2000000000000003E-2</v>
      </c>
      <c r="G1322" s="11">
        <v>29</v>
      </c>
      <c r="H1322" s="11">
        <v>0.28499999999999998</v>
      </c>
      <c r="I1322">
        <f t="array" ref="I1322:J1322">_xlfn.IFNA(VLOOKUP(D1322,ENERGY!$D$2:$F$2692,{2,3},FALSE),0)</f>
        <v>0</v>
      </c>
      <c r="J1322">
        <v>1668</v>
      </c>
      <c r="K1322">
        <f t="array" ref="K1322:S1322">VLOOKUP(D1322,'HUMAN RESOURCES'!$D$2:$M$2692,{2,3,4,5,6,7,8,9,10},FALSE)</f>
        <v>2.9000000000000001E-2</v>
      </c>
      <c r="L1322">
        <v>6.5000000000000002E-2</v>
      </c>
      <c r="M1322">
        <v>67</v>
      </c>
      <c r="N1322">
        <v>64</v>
      </c>
      <c r="O1322">
        <v>0.38900000000000001</v>
      </c>
      <c r="P1322">
        <v>0.57399999999999995</v>
      </c>
      <c r="Q1322">
        <v>3.6999999999999998E-2</v>
      </c>
      <c r="R1322">
        <v>6013278</v>
      </c>
      <c r="S1322">
        <v>0.29699999999999999</v>
      </c>
      <c r="T1322">
        <f t="shared" si="41"/>
        <v>0.70300000000000007</v>
      </c>
      <c r="U1322">
        <f t="array" ref="U1322:V1322">VLOOKUP(D1322,TOURISM!$D$2:$F$2692,{2,3},FALSE)</f>
        <v>190000000</v>
      </c>
      <c r="V1322">
        <v>14000000</v>
      </c>
      <c r="W1322" s="12">
        <f t="array" ref="W1322:AB1322">VLOOKUP(D1322,BUSINESS!$D$2:$J$2692,{2,3,4,5,6,7},FALSE)</f>
        <v>0.35199999999999998</v>
      </c>
      <c r="X1322" s="12">
        <v>93</v>
      </c>
      <c r="Y1322" s="12">
        <v>0</v>
      </c>
      <c r="Z1322" s="12">
        <v>672</v>
      </c>
      <c r="AA1322" s="11">
        <v>1.6E-2</v>
      </c>
      <c r="AB1322" s="11">
        <v>0.246</v>
      </c>
    </row>
    <row r="1323" spans="1:28" ht="15" x14ac:dyDescent="0.25">
      <c r="A1323" s="7" t="s">
        <v>180</v>
      </c>
      <c r="B1323" s="12" t="s">
        <v>61</v>
      </c>
      <c r="C1323" s="19">
        <v>2008</v>
      </c>
      <c r="D1323" s="9" t="str">
        <f t="shared" si="40"/>
        <v>Laos-Asia2008</v>
      </c>
      <c r="E1323" s="10">
        <v>5443930125</v>
      </c>
      <c r="F1323" s="11">
        <v>4.1000000000000002E-2</v>
      </c>
      <c r="G1323" s="11">
        <v>36</v>
      </c>
      <c r="H1323" s="11">
        <v>0.24</v>
      </c>
      <c r="I1323">
        <f t="array" ref="I1323:J1323">_xlfn.IFNA(VLOOKUP(D1323,ENERGY!$D$2:$F$2692,{2,3},FALSE),0)</f>
        <v>0</v>
      </c>
      <c r="J1323">
        <v>1434</v>
      </c>
      <c r="K1323">
        <f t="array" ref="K1323:S1323">VLOOKUP(D1323,'HUMAN RESOURCES'!$D$2:$M$2692,{2,3,4,5,6,7,8,9,10},FALSE)</f>
        <v>2.9000000000000001E-2</v>
      </c>
      <c r="L1323">
        <v>6.3E-2</v>
      </c>
      <c r="M1323">
        <v>67</v>
      </c>
      <c r="N1323">
        <v>65</v>
      </c>
      <c r="O1323">
        <v>0.38100000000000001</v>
      </c>
      <c r="P1323">
        <v>0.58099999999999996</v>
      </c>
      <c r="Q1323">
        <v>3.6999999999999998E-2</v>
      </c>
      <c r="R1323">
        <v>6139127</v>
      </c>
      <c r="S1323">
        <v>0.308</v>
      </c>
      <c r="T1323">
        <f t="shared" si="41"/>
        <v>0.69199999999999995</v>
      </c>
      <c r="U1323">
        <f t="array" ref="U1323:V1323">VLOOKUP(D1323,TOURISM!$D$2:$F$2692,{2,3},FALSE)</f>
        <v>280000000</v>
      </c>
      <c r="V1323">
        <v>51000000</v>
      </c>
      <c r="W1323" s="12">
        <f t="array" ref="W1323:AB1323">VLOOKUP(D1323,BUSINESS!$D$2:$J$2692,{2,3,4,5,6,7},FALSE)</f>
        <v>0.33400000000000002</v>
      </c>
      <c r="X1323" s="12">
        <v>93</v>
      </c>
      <c r="Y1323" s="12">
        <v>0</v>
      </c>
      <c r="Z1323" s="12">
        <v>560</v>
      </c>
      <c r="AA1323" s="11">
        <v>3.5999999999999997E-2</v>
      </c>
      <c r="AB1323" s="11">
        <v>0.32900000000000001</v>
      </c>
    </row>
    <row r="1324" spans="1:28" ht="15" x14ac:dyDescent="0.25">
      <c r="A1324" s="7" t="s">
        <v>180</v>
      </c>
      <c r="B1324" s="12" t="s">
        <v>61</v>
      </c>
      <c r="C1324" s="19">
        <v>2009</v>
      </c>
      <c r="D1324" s="9" t="str">
        <f t="shared" si="40"/>
        <v>Laos-Asia2009</v>
      </c>
      <c r="E1324" s="10">
        <v>5832882922</v>
      </c>
      <c r="F1324" s="11">
        <v>3.5999999999999997E-2</v>
      </c>
      <c r="G1324" s="11">
        <v>34</v>
      </c>
      <c r="H1324" s="11">
        <v>0.248</v>
      </c>
      <c r="I1324">
        <f t="array" ref="I1324:J1324">_xlfn.IFNA(VLOOKUP(D1324,ENERGY!$D$2:$F$2692,{2,3},FALSE),0)</f>
        <v>0</v>
      </c>
      <c r="J1324">
        <v>0</v>
      </c>
      <c r="K1324">
        <f t="array" ref="K1324:S1324">VLOOKUP(D1324,'HUMAN RESOURCES'!$D$2:$M$2692,{2,3,4,5,6,7,8,9,10},FALSE)</f>
        <v>2.9000000000000001E-2</v>
      </c>
      <c r="L1324">
        <v>6.0999999999999999E-2</v>
      </c>
      <c r="M1324">
        <v>68</v>
      </c>
      <c r="N1324">
        <v>65</v>
      </c>
      <c r="O1324">
        <v>0.374</v>
      </c>
      <c r="P1324">
        <v>0.58799999999999997</v>
      </c>
      <c r="Q1324">
        <v>3.6999999999999998E-2</v>
      </c>
      <c r="R1324">
        <v>6267968</v>
      </c>
      <c r="S1324">
        <v>0.32</v>
      </c>
      <c r="T1324">
        <f t="shared" si="41"/>
        <v>0.67999999999999994</v>
      </c>
      <c r="U1324">
        <f t="array" ref="U1324:V1324">VLOOKUP(D1324,TOURISM!$D$2:$F$2692,{2,3},FALSE)</f>
        <v>271000000</v>
      </c>
      <c r="V1324">
        <v>91000000</v>
      </c>
      <c r="W1324" s="12">
        <f t="array" ref="W1324:AB1324">VLOOKUP(D1324,BUSINESS!$D$2:$J$2692,{2,3,4,5,6,7},FALSE)</f>
        <v>0.32300000000000001</v>
      </c>
      <c r="X1324" s="12">
        <v>93</v>
      </c>
      <c r="Y1324" s="12">
        <v>0</v>
      </c>
      <c r="Z1324" s="12">
        <v>362</v>
      </c>
      <c r="AA1324" s="11">
        <v>0.06</v>
      </c>
      <c r="AB1324" s="11">
        <v>0.51600000000000001</v>
      </c>
    </row>
    <row r="1325" spans="1:28" ht="15" x14ac:dyDescent="0.25">
      <c r="A1325" s="7" t="s">
        <v>180</v>
      </c>
      <c r="B1325" s="12" t="s">
        <v>61</v>
      </c>
      <c r="C1325" s="19">
        <v>2010</v>
      </c>
      <c r="D1325" s="9" t="str">
        <f t="shared" si="40"/>
        <v>Laos-Asia2010</v>
      </c>
      <c r="E1325" s="10">
        <v>7181441152</v>
      </c>
      <c r="F1325" s="11">
        <v>2.5999999999999999E-2</v>
      </c>
      <c r="G1325" s="11">
        <v>29</v>
      </c>
      <c r="H1325" s="11">
        <v>0.22600000000000001</v>
      </c>
      <c r="I1325">
        <f t="array" ref="I1325:J1325">_xlfn.IFNA(VLOOKUP(D1325,ENERGY!$D$2:$F$2692,{2,3},FALSE),0)</f>
        <v>0</v>
      </c>
      <c r="J1325">
        <v>1129</v>
      </c>
      <c r="K1325">
        <f t="array" ref="K1325:S1325">VLOOKUP(D1325,'HUMAN RESOURCES'!$D$2:$M$2692,{2,3,4,5,6,7,8,9,10},FALSE)</f>
        <v>2.8000000000000001E-2</v>
      </c>
      <c r="L1325">
        <v>5.8999999999999997E-2</v>
      </c>
      <c r="M1325">
        <v>68</v>
      </c>
      <c r="N1325">
        <v>66</v>
      </c>
      <c r="O1325">
        <v>0.36799999999999999</v>
      </c>
      <c r="P1325">
        <v>0.59499999999999997</v>
      </c>
      <c r="Q1325">
        <v>3.6999999999999998E-2</v>
      </c>
      <c r="R1325">
        <v>6395713</v>
      </c>
      <c r="S1325">
        <v>0.33100000000000002</v>
      </c>
      <c r="T1325">
        <f t="shared" si="41"/>
        <v>0.66900000000000004</v>
      </c>
      <c r="U1325">
        <f t="array" ref="U1325:V1325">VLOOKUP(D1325,TOURISM!$D$2:$F$2692,{2,3},FALSE)</f>
        <v>385000000</v>
      </c>
      <c r="V1325">
        <v>215000000</v>
      </c>
      <c r="W1325" s="12">
        <f t="array" ref="W1325:AB1325">VLOOKUP(D1325,BUSINESS!$D$2:$J$2692,{2,3,4,5,6,7},FALSE)</f>
        <v>0.32300000000000001</v>
      </c>
      <c r="X1325" s="12">
        <v>93</v>
      </c>
      <c r="Y1325" s="12">
        <v>0</v>
      </c>
      <c r="Z1325" s="12">
        <v>362</v>
      </c>
      <c r="AA1325" s="11">
        <v>7.0000000000000007E-2</v>
      </c>
      <c r="AB1325" s="11">
        <v>0.626</v>
      </c>
    </row>
    <row r="1326" spans="1:28" ht="15" x14ac:dyDescent="0.25">
      <c r="A1326" s="7" t="s">
        <v>180</v>
      </c>
      <c r="B1326" s="12" t="s">
        <v>61</v>
      </c>
      <c r="C1326" s="19">
        <v>2011</v>
      </c>
      <c r="D1326" s="9" t="str">
        <f t="shared" si="40"/>
        <v>Laos-Asia2011</v>
      </c>
      <c r="E1326" s="10">
        <v>8254088067</v>
      </c>
      <c r="F1326" s="11">
        <v>2.8000000000000001E-2</v>
      </c>
      <c r="G1326" s="11">
        <v>35</v>
      </c>
      <c r="H1326" s="12">
        <v>0</v>
      </c>
      <c r="I1326">
        <f t="array" ref="I1326:J1326">_xlfn.IFNA(VLOOKUP(D1326,ENERGY!$D$2:$F$2692,{2,3},FALSE),0)</f>
        <v>0</v>
      </c>
      <c r="J1326">
        <v>1580</v>
      </c>
      <c r="K1326">
        <f t="array" ref="K1326:S1326">VLOOKUP(D1326,'HUMAN RESOURCES'!$D$2:$M$2692,{2,3,4,5,6,7,8,9,10},FALSE)</f>
        <v>2.8000000000000001E-2</v>
      </c>
      <c r="L1326">
        <v>5.7000000000000002E-2</v>
      </c>
      <c r="M1326">
        <v>69</v>
      </c>
      <c r="N1326">
        <v>66</v>
      </c>
      <c r="O1326">
        <v>0.36199999999999999</v>
      </c>
      <c r="P1326">
        <v>0.60099999999999998</v>
      </c>
      <c r="Q1326">
        <v>3.6999999999999998E-2</v>
      </c>
      <c r="R1326">
        <v>6521314</v>
      </c>
      <c r="S1326">
        <v>0.34300000000000003</v>
      </c>
      <c r="T1326">
        <f t="shared" si="41"/>
        <v>0.65700000000000003</v>
      </c>
      <c r="U1326">
        <f t="array" ref="U1326:V1326">VLOOKUP(D1326,TOURISM!$D$2:$F$2692,{2,3},FALSE)</f>
        <v>413000000</v>
      </c>
      <c r="V1326">
        <v>248000000</v>
      </c>
      <c r="W1326" s="12">
        <f t="array" ref="W1326:AB1326">VLOOKUP(D1326,BUSINESS!$D$2:$J$2692,{2,3,4,5,6,7},FALSE)</f>
        <v>0.31900000000000001</v>
      </c>
      <c r="X1326" s="12">
        <v>93</v>
      </c>
      <c r="Y1326" s="12">
        <v>0</v>
      </c>
      <c r="Z1326" s="12">
        <v>362</v>
      </c>
      <c r="AA1326" s="11">
        <v>0.09</v>
      </c>
      <c r="AB1326" s="11">
        <v>0.84</v>
      </c>
    </row>
    <row r="1327" spans="1:28" ht="15" x14ac:dyDescent="0.25">
      <c r="A1327" s="7" t="s">
        <v>180</v>
      </c>
      <c r="B1327" s="12" t="s">
        <v>61</v>
      </c>
      <c r="C1327" s="19">
        <v>2012</v>
      </c>
      <c r="D1327" s="9" t="str">
        <f t="shared" si="40"/>
        <v>Laos-Asia2012</v>
      </c>
      <c r="E1327" s="10">
        <v>9386913253</v>
      </c>
      <c r="F1327" s="11">
        <v>2.9000000000000001E-2</v>
      </c>
      <c r="G1327" s="11">
        <v>40</v>
      </c>
      <c r="H1327" s="12">
        <v>0</v>
      </c>
      <c r="I1327">
        <f t="array" ref="I1327:J1327">_xlfn.IFNA(VLOOKUP(D1327,ENERGY!$D$2:$F$2692,{2,3},FALSE),0)</f>
        <v>0</v>
      </c>
      <c r="J1327">
        <v>1177</v>
      </c>
      <c r="K1327">
        <f t="array" ref="K1327:S1327">VLOOKUP(D1327,'HUMAN RESOURCES'!$D$2:$M$2692,{2,3,4,5,6,7,8,9,10},FALSE)</f>
        <v>2.7E-2</v>
      </c>
      <c r="L1327">
        <v>5.5E-2</v>
      </c>
      <c r="M1327">
        <v>69</v>
      </c>
      <c r="N1327">
        <v>66</v>
      </c>
      <c r="O1327">
        <v>0.35599999999999998</v>
      </c>
      <c r="P1327">
        <v>0.60599999999999998</v>
      </c>
      <c r="Q1327">
        <v>3.7999999999999999E-2</v>
      </c>
      <c r="R1327">
        <v>6645827</v>
      </c>
      <c r="S1327">
        <v>0.35399999999999998</v>
      </c>
      <c r="T1327">
        <f t="shared" si="41"/>
        <v>0.64600000000000002</v>
      </c>
      <c r="U1327">
        <f t="array" ref="U1327:V1327">VLOOKUP(D1327,TOURISM!$D$2:$F$2692,{2,3},FALSE)</f>
        <v>461000000</v>
      </c>
      <c r="V1327">
        <v>241000000</v>
      </c>
      <c r="W1327" s="12">
        <f t="array" ref="W1327:AB1327">VLOOKUP(D1327,BUSINESS!$D$2:$J$2692,{2,3,4,5,6,7},FALSE)</f>
        <v>0.31900000000000001</v>
      </c>
      <c r="X1327" s="12">
        <v>92</v>
      </c>
      <c r="Y1327" s="12">
        <v>163</v>
      </c>
      <c r="Z1327" s="12">
        <v>362</v>
      </c>
      <c r="AA1327" s="11">
        <v>0.107</v>
      </c>
      <c r="AB1327" s="11">
        <v>0.64700000000000002</v>
      </c>
    </row>
    <row r="1328" spans="1:28" ht="15" x14ac:dyDescent="0.25">
      <c r="A1328" s="7" t="s">
        <v>181</v>
      </c>
      <c r="B1328" s="12" t="s">
        <v>75</v>
      </c>
      <c r="C1328" s="19">
        <v>2000</v>
      </c>
      <c r="D1328" s="9" t="str">
        <f t="shared" si="40"/>
        <v>Latvia-Europe2000</v>
      </c>
      <c r="E1328" s="10">
        <v>7833068425</v>
      </c>
      <c r="F1328" s="11">
        <v>0.06</v>
      </c>
      <c r="G1328" s="11">
        <v>197</v>
      </c>
      <c r="H1328" s="11">
        <v>0.11899999999999999</v>
      </c>
      <c r="I1328">
        <f t="array" ref="I1328:J1328">_xlfn.IFNA(VLOOKUP(D1328,ENERGY!$D$2:$F$2692,{2,3},FALSE),0)</f>
        <v>0</v>
      </c>
      <c r="J1328">
        <v>0</v>
      </c>
      <c r="K1328">
        <f t="array" ref="K1328:S1328">VLOOKUP(D1328,'HUMAN RESOURCES'!$D$2:$M$2692,{2,3,4,5,6,7,8,9,10},FALSE)</f>
        <v>8.9999999999999993E-3</v>
      </c>
      <c r="L1328">
        <v>1.4999999999999999E-2</v>
      </c>
      <c r="M1328">
        <v>76</v>
      </c>
      <c r="N1328">
        <v>65</v>
      </c>
      <c r="O1328">
        <v>0.17899999999999999</v>
      </c>
      <c r="P1328">
        <v>0.67100000000000004</v>
      </c>
      <c r="Q1328">
        <v>0.15</v>
      </c>
      <c r="R1328">
        <v>2367550</v>
      </c>
      <c r="S1328">
        <v>0.68100000000000005</v>
      </c>
      <c r="T1328">
        <f t="shared" si="41"/>
        <v>0.31899999999999995</v>
      </c>
      <c r="U1328">
        <f t="array" ref="U1328:V1328">VLOOKUP(D1328,TOURISM!$D$2:$F$2692,{2,3},FALSE)</f>
        <v>172000000</v>
      </c>
      <c r="V1328">
        <v>281000000</v>
      </c>
      <c r="W1328" s="12">
        <f t="array" ref="W1328:AB1328">VLOOKUP(D1328,BUSINESS!$D$2:$J$2692,{2,3,4,5,6,7},FALSE)</f>
        <v>0</v>
      </c>
      <c r="X1328" s="12">
        <v>0</v>
      </c>
      <c r="Y1328" s="12">
        <v>0</v>
      </c>
      <c r="Z1328" s="12">
        <v>0</v>
      </c>
      <c r="AA1328" s="11">
        <v>6.3E-2</v>
      </c>
      <c r="AB1328" s="11">
        <v>0.16900000000000001</v>
      </c>
    </row>
    <row r="1329" spans="1:28" ht="15" x14ac:dyDescent="0.25">
      <c r="A1329" s="7" t="s">
        <v>181</v>
      </c>
      <c r="B1329" s="12" t="s">
        <v>75</v>
      </c>
      <c r="C1329" s="19">
        <v>2001</v>
      </c>
      <c r="D1329" s="9" t="str">
        <f t="shared" si="40"/>
        <v>Latvia-Europe2001</v>
      </c>
      <c r="E1329" s="10">
        <v>8313047744</v>
      </c>
      <c r="F1329" s="11">
        <v>6.2E-2</v>
      </c>
      <c r="G1329" s="11">
        <v>215</v>
      </c>
      <c r="H1329" s="11">
        <v>0.112</v>
      </c>
      <c r="I1329">
        <f t="array" ref="I1329:J1329">_xlfn.IFNA(VLOOKUP(D1329,ENERGY!$D$2:$F$2692,{2,3},FALSE),0)</f>
        <v>4371</v>
      </c>
      <c r="J1329">
        <v>0</v>
      </c>
      <c r="K1329">
        <f t="array" ref="K1329:S1329">VLOOKUP(D1329,'HUMAN RESOURCES'!$D$2:$M$2692,{2,3,4,5,6,7,8,9,10},FALSE)</f>
        <v>8.0000000000000002E-3</v>
      </c>
      <c r="L1329">
        <v>1.4E-2</v>
      </c>
      <c r="M1329">
        <v>77</v>
      </c>
      <c r="N1329">
        <v>65</v>
      </c>
      <c r="O1329">
        <v>0.17199999999999999</v>
      </c>
      <c r="P1329">
        <v>0.67400000000000004</v>
      </c>
      <c r="Q1329">
        <v>0.154</v>
      </c>
      <c r="R1329">
        <v>2337170</v>
      </c>
      <c r="S1329">
        <v>0.68</v>
      </c>
      <c r="T1329">
        <f t="shared" si="41"/>
        <v>0.31999999999999995</v>
      </c>
      <c r="U1329">
        <f t="array" ref="U1329:V1329">VLOOKUP(D1329,TOURISM!$D$2:$F$2692,{2,3},FALSE)</f>
        <v>153000000</v>
      </c>
      <c r="V1329">
        <v>255000000</v>
      </c>
      <c r="W1329" s="12">
        <f t="array" ref="W1329:AB1329">VLOOKUP(D1329,BUSINESS!$D$2:$J$2692,{2,3,4,5,6,7},FALSE)</f>
        <v>0</v>
      </c>
      <c r="X1329" s="12">
        <v>0</v>
      </c>
      <c r="Y1329" s="12">
        <v>0</v>
      </c>
      <c r="Z1329" s="12">
        <v>0</v>
      </c>
      <c r="AA1329" s="11">
        <v>7.1999999999999995E-2</v>
      </c>
      <c r="AB1329" s="11">
        <v>0.28000000000000003</v>
      </c>
    </row>
    <row r="1330" spans="1:28" ht="15" x14ac:dyDescent="0.25">
      <c r="A1330" s="7" t="s">
        <v>181</v>
      </c>
      <c r="B1330" s="12" t="s">
        <v>75</v>
      </c>
      <c r="C1330" s="19">
        <v>2002</v>
      </c>
      <c r="D1330" s="9" t="str">
        <f t="shared" si="40"/>
        <v>Latvia-Europe2002</v>
      </c>
      <c r="E1330" s="10">
        <v>9314784080</v>
      </c>
      <c r="F1330" s="11">
        <v>6.3E-2</v>
      </c>
      <c r="G1330" s="11">
        <v>248</v>
      </c>
      <c r="H1330" s="11">
        <v>0.08</v>
      </c>
      <c r="I1330">
        <f t="array" ref="I1330:J1330">_xlfn.IFNA(VLOOKUP(D1330,ENERGY!$D$2:$F$2692,{2,3},FALSE),0)</f>
        <v>4644</v>
      </c>
      <c r="J1330">
        <v>7616</v>
      </c>
      <c r="K1330">
        <f t="array" ref="K1330:S1330">VLOOKUP(D1330,'HUMAN RESOURCES'!$D$2:$M$2692,{2,3,4,5,6,7,8,9,10},FALSE)</f>
        <v>8.9999999999999993E-3</v>
      </c>
      <c r="L1330">
        <v>1.2999999999999999E-2</v>
      </c>
      <c r="M1330">
        <v>77</v>
      </c>
      <c r="N1330">
        <v>65</v>
      </c>
      <c r="O1330">
        <v>0.16500000000000001</v>
      </c>
      <c r="P1330">
        <v>0.67700000000000005</v>
      </c>
      <c r="Q1330">
        <v>0.158</v>
      </c>
      <c r="R1330">
        <v>2310173</v>
      </c>
      <c r="S1330">
        <v>0.67900000000000005</v>
      </c>
      <c r="T1330">
        <f t="shared" si="41"/>
        <v>0.32099999999999995</v>
      </c>
      <c r="U1330">
        <f t="array" ref="U1330:V1330">VLOOKUP(D1330,TOURISM!$D$2:$F$2692,{2,3},FALSE)</f>
        <v>201000000</v>
      </c>
      <c r="V1330">
        <v>267000000</v>
      </c>
      <c r="W1330" s="12">
        <f t="array" ref="W1330:AB1330">VLOOKUP(D1330,BUSINESS!$D$2:$J$2692,{2,3,4,5,6,7},FALSE)</f>
        <v>0</v>
      </c>
      <c r="X1330" s="12">
        <v>0</v>
      </c>
      <c r="Y1330" s="12">
        <v>0</v>
      </c>
      <c r="Z1330" s="12">
        <v>0</v>
      </c>
      <c r="AA1330" s="11">
        <v>0.219</v>
      </c>
      <c r="AB1330" s="11">
        <v>0.39600000000000002</v>
      </c>
    </row>
    <row r="1331" spans="1:28" ht="15" x14ac:dyDescent="0.25">
      <c r="A1331" s="7" t="s">
        <v>181</v>
      </c>
      <c r="B1331" s="12" t="s">
        <v>75</v>
      </c>
      <c r="C1331" s="19">
        <v>2003</v>
      </c>
      <c r="D1331" s="9" t="str">
        <f t="shared" si="40"/>
        <v>Latvia-Europe2003</v>
      </c>
      <c r="E1331" s="10">
        <v>11186452601</v>
      </c>
      <c r="F1331" s="11">
        <v>6.2E-2</v>
      </c>
      <c r="G1331" s="11">
        <v>295</v>
      </c>
      <c r="H1331" s="11">
        <v>5.3999999999999999E-2</v>
      </c>
      <c r="I1331">
        <f t="array" ref="I1331:J1331">_xlfn.IFNA(VLOOKUP(D1331,ENERGY!$D$2:$F$2692,{2,3},FALSE),0)</f>
        <v>4403</v>
      </c>
      <c r="J1331">
        <v>6824</v>
      </c>
      <c r="K1331">
        <f t="array" ref="K1331:S1331">VLOOKUP(D1331,'HUMAN RESOURCES'!$D$2:$M$2692,{2,3,4,5,6,7,8,9,10},FALSE)</f>
        <v>8.9999999999999993E-3</v>
      </c>
      <c r="L1331">
        <v>1.2E-2</v>
      </c>
      <c r="M1331">
        <v>77</v>
      </c>
      <c r="N1331">
        <v>66</v>
      </c>
      <c r="O1331">
        <v>0.158</v>
      </c>
      <c r="P1331">
        <v>0.67900000000000005</v>
      </c>
      <c r="Q1331">
        <v>0.16300000000000001</v>
      </c>
      <c r="R1331">
        <v>2287955</v>
      </c>
      <c r="S1331">
        <v>0.67800000000000005</v>
      </c>
      <c r="T1331">
        <f t="shared" si="41"/>
        <v>0.32199999999999995</v>
      </c>
      <c r="U1331">
        <f t="array" ref="U1331:V1331">VLOOKUP(D1331,TOURISM!$D$2:$F$2692,{2,3},FALSE)</f>
        <v>271000000</v>
      </c>
      <c r="V1331">
        <v>365000000</v>
      </c>
      <c r="W1331" s="12">
        <f t="array" ref="W1331:AB1331">VLOOKUP(D1331,BUSINESS!$D$2:$J$2692,{2,3,4,5,6,7},FALSE)</f>
        <v>0</v>
      </c>
      <c r="X1331" s="12">
        <v>16</v>
      </c>
      <c r="Y1331" s="12">
        <v>0</v>
      </c>
      <c r="Z1331" s="12">
        <v>0</v>
      </c>
      <c r="AA1331" s="11">
        <v>0.27</v>
      </c>
      <c r="AB1331" s="11">
        <v>0.53300000000000003</v>
      </c>
    </row>
    <row r="1332" spans="1:28" ht="15" x14ac:dyDescent="0.25">
      <c r="A1332" s="7" t="s">
        <v>181</v>
      </c>
      <c r="B1332" s="12" t="s">
        <v>75</v>
      </c>
      <c r="C1332" s="19">
        <v>2004</v>
      </c>
      <c r="D1332" s="9" t="str">
        <f t="shared" si="40"/>
        <v>Latvia-Europe2004</v>
      </c>
      <c r="E1332" s="10">
        <v>13761569545</v>
      </c>
      <c r="F1332" s="11">
        <v>6.5000000000000002E-2</v>
      </c>
      <c r="G1332" s="11">
        <v>387</v>
      </c>
      <c r="H1332" s="11">
        <v>7.3999999999999996E-2</v>
      </c>
      <c r="I1332">
        <f t="array" ref="I1332:J1332">_xlfn.IFNA(VLOOKUP(D1332,ENERGY!$D$2:$F$2692,{2,3},FALSE),0)</f>
        <v>4586</v>
      </c>
      <c r="J1332">
        <v>7591</v>
      </c>
      <c r="K1332">
        <f t="array" ref="K1332:S1332">VLOOKUP(D1332,'HUMAN RESOURCES'!$D$2:$M$2692,{2,3,4,5,6,7,8,9,10},FALSE)</f>
        <v>8.9999999999999993E-3</v>
      </c>
      <c r="L1332">
        <v>1.2E-2</v>
      </c>
      <c r="M1332">
        <v>77</v>
      </c>
      <c r="N1332">
        <v>67</v>
      </c>
      <c r="O1332">
        <v>0.152</v>
      </c>
      <c r="P1332">
        <v>0.68</v>
      </c>
      <c r="Q1332">
        <v>0.16800000000000001</v>
      </c>
      <c r="R1332">
        <v>2263122</v>
      </c>
      <c r="S1332">
        <v>0.67900000000000005</v>
      </c>
      <c r="T1332">
        <f t="shared" si="41"/>
        <v>0.32099999999999995</v>
      </c>
      <c r="U1332">
        <f t="array" ref="U1332:V1332">VLOOKUP(D1332,TOURISM!$D$2:$F$2692,{2,3},FALSE)</f>
        <v>343000000</v>
      </c>
      <c r="V1332">
        <v>428000000</v>
      </c>
      <c r="W1332" s="12">
        <f t="array" ref="W1332:AB1332">VLOOKUP(D1332,BUSINESS!$D$2:$J$2692,{2,3,4,5,6,7},FALSE)</f>
        <v>0</v>
      </c>
      <c r="X1332" s="12">
        <v>16</v>
      </c>
      <c r="Y1332" s="12">
        <v>0</v>
      </c>
      <c r="Z1332" s="12">
        <v>0</v>
      </c>
      <c r="AA1332" s="11">
        <v>0.38600000000000001</v>
      </c>
      <c r="AB1332" s="11">
        <v>0.68100000000000005</v>
      </c>
    </row>
    <row r="1333" spans="1:28" ht="15" x14ac:dyDescent="0.25">
      <c r="A1333" s="7" t="s">
        <v>181</v>
      </c>
      <c r="B1333" s="12" t="s">
        <v>75</v>
      </c>
      <c r="C1333" s="19">
        <v>2005</v>
      </c>
      <c r="D1333" s="9" t="str">
        <f t="shared" si="40"/>
        <v>Latvia-Europe2005</v>
      </c>
      <c r="E1333" s="10">
        <v>16041840426</v>
      </c>
      <c r="F1333" s="11">
        <v>6.4000000000000001E-2</v>
      </c>
      <c r="G1333" s="11">
        <v>442</v>
      </c>
      <c r="H1333" s="11">
        <v>6.0999999999999999E-2</v>
      </c>
      <c r="I1333">
        <f t="array" ref="I1333:J1333">_xlfn.IFNA(VLOOKUP(D1333,ENERGY!$D$2:$F$2692,{2,3},FALSE),0)</f>
        <v>4111</v>
      </c>
      <c r="J1333">
        <v>6854</v>
      </c>
      <c r="K1333">
        <f t="array" ref="K1333:S1333">VLOOKUP(D1333,'HUMAN RESOURCES'!$D$2:$M$2692,{2,3,4,5,6,7,8,9,10},FALSE)</f>
        <v>0.01</v>
      </c>
      <c r="L1333">
        <v>1.0999999999999999E-2</v>
      </c>
      <c r="M1333">
        <v>77</v>
      </c>
      <c r="N1333">
        <v>66</v>
      </c>
      <c r="O1333">
        <v>0.14799999999999999</v>
      </c>
      <c r="P1333">
        <v>0.68100000000000005</v>
      </c>
      <c r="Q1333">
        <v>0.17199999999999999</v>
      </c>
      <c r="R1333">
        <v>2238799</v>
      </c>
      <c r="S1333">
        <v>0.68</v>
      </c>
      <c r="T1333">
        <f t="shared" si="41"/>
        <v>0.31999999999999995</v>
      </c>
      <c r="U1333">
        <f t="array" ref="U1333:V1333">VLOOKUP(D1333,TOURISM!$D$2:$F$2692,{2,3},FALSE)</f>
        <v>446000000</v>
      </c>
      <c r="V1333">
        <v>655000000</v>
      </c>
      <c r="W1333" s="12">
        <f t="array" ref="W1333:AB1333">VLOOKUP(D1333,BUSINESS!$D$2:$J$2692,{2,3,4,5,6,7},FALSE)</f>
        <v>0.36399999999999999</v>
      </c>
      <c r="X1333" s="12">
        <v>16</v>
      </c>
      <c r="Y1333" s="12">
        <v>0</v>
      </c>
      <c r="Z1333" s="12">
        <v>320</v>
      </c>
      <c r="AA1333" s="11">
        <v>0.46</v>
      </c>
      <c r="AB1333" s="11">
        <v>0.84</v>
      </c>
    </row>
    <row r="1334" spans="1:28" ht="15" x14ac:dyDescent="0.25">
      <c r="A1334" s="7" t="s">
        <v>181</v>
      </c>
      <c r="B1334" s="12" t="s">
        <v>75</v>
      </c>
      <c r="C1334" s="19">
        <v>2006</v>
      </c>
      <c r="D1334" s="9" t="str">
        <f t="shared" si="40"/>
        <v>Latvia-Europe2006</v>
      </c>
      <c r="E1334" s="10">
        <v>19935046397</v>
      </c>
      <c r="F1334" s="11">
        <v>6.8000000000000005E-2</v>
      </c>
      <c r="G1334" s="11">
        <v>590</v>
      </c>
      <c r="H1334" s="11">
        <v>7.2999999999999995E-2</v>
      </c>
      <c r="I1334">
        <f t="array" ref="I1334:J1334">_xlfn.IFNA(VLOOKUP(D1334,ENERGY!$D$2:$F$2692,{2,3},FALSE),0)</f>
        <v>4438</v>
      </c>
      <c r="J1334">
        <v>7132</v>
      </c>
      <c r="K1334">
        <f t="array" ref="K1334:S1334">VLOOKUP(D1334,'HUMAN RESOURCES'!$D$2:$M$2692,{2,3,4,5,6,7,8,9,10},FALSE)</f>
        <v>0.01</v>
      </c>
      <c r="L1334">
        <v>0.01</v>
      </c>
      <c r="M1334">
        <v>77</v>
      </c>
      <c r="N1334">
        <v>66</v>
      </c>
      <c r="O1334">
        <v>0.14399999999999999</v>
      </c>
      <c r="P1334">
        <v>0.68100000000000005</v>
      </c>
      <c r="Q1334">
        <v>0.17499999999999999</v>
      </c>
      <c r="R1334">
        <v>2218357</v>
      </c>
      <c r="S1334">
        <v>0.68</v>
      </c>
      <c r="T1334">
        <f t="shared" si="41"/>
        <v>0.31999999999999995</v>
      </c>
      <c r="U1334">
        <f t="array" ref="U1334:V1334">VLOOKUP(D1334,TOURISM!$D$2:$F$2692,{2,3},FALSE)</f>
        <v>622000000</v>
      </c>
      <c r="V1334">
        <v>788000000</v>
      </c>
      <c r="W1334" s="12">
        <f t="array" ref="W1334:AB1334">VLOOKUP(D1334,BUSINESS!$D$2:$J$2692,{2,3,4,5,6,7},FALSE)</f>
        <v>0.36399999999999999</v>
      </c>
      <c r="X1334" s="12">
        <v>16</v>
      </c>
      <c r="Y1334" s="12">
        <v>0</v>
      </c>
      <c r="Z1334" s="12">
        <v>320</v>
      </c>
      <c r="AA1334" s="11">
        <v>0.53600000000000003</v>
      </c>
      <c r="AB1334" s="11">
        <v>0.99399999999999999</v>
      </c>
    </row>
    <row r="1335" spans="1:28" ht="15" x14ac:dyDescent="0.25">
      <c r="A1335" s="7" t="s">
        <v>181</v>
      </c>
      <c r="B1335" s="12" t="s">
        <v>75</v>
      </c>
      <c r="C1335" s="19">
        <v>2007</v>
      </c>
      <c r="D1335" s="9" t="str">
        <f t="shared" si="40"/>
        <v>Latvia-Europe2007</v>
      </c>
      <c r="E1335" s="10">
        <v>28765687042</v>
      </c>
      <c r="F1335" s="11">
        <v>7.0000000000000007E-2</v>
      </c>
      <c r="G1335" s="11">
        <v>883</v>
      </c>
      <c r="H1335" s="11">
        <v>0.109</v>
      </c>
      <c r="I1335">
        <f t="array" ref="I1335:J1335">_xlfn.IFNA(VLOOKUP(D1335,ENERGY!$D$2:$F$2692,{2,3},FALSE),0)</f>
        <v>4796</v>
      </c>
      <c r="J1335">
        <v>7928</v>
      </c>
      <c r="K1335">
        <f t="array" ref="K1335:S1335">VLOOKUP(D1335,'HUMAN RESOURCES'!$D$2:$M$2692,{2,3,4,5,6,7,8,9,10},FALSE)</f>
        <v>1.0999999999999999E-2</v>
      </c>
      <c r="L1335">
        <v>0.01</v>
      </c>
      <c r="M1335">
        <v>77</v>
      </c>
      <c r="N1335">
        <v>66</v>
      </c>
      <c r="O1335">
        <v>0.14199999999999999</v>
      </c>
      <c r="P1335">
        <v>0.68</v>
      </c>
      <c r="Q1335">
        <v>0.17799999999999999</v>
      </c>
      <c r="R1335">
        <v>2200325</v>
      </c>
      <c r="S1335">
        <v>0.67900000000000005</v>
      </c>
      <c r="T1335">
        <f t="shared" si="41"/>
        <v>0.32099999999999995</v>
      </c>
      <c r="U1335">
        <f t="array" ref="U1335:V1335">VLOOKUP(D1335,TOURISM!$D$2:$F$2692,{2,3},FALSE)</f>
        <v>881000000</v>
      </c>
      <c r="V1335">
        <v>1021000000</v>
      </c>
      <c r="W1335" s="12">
        <f t="array" ref="W1335:AB1335">VLOOKUP(D1335,BUSINESS!$D$2:$J$2692,{2,3,4,5,6,7},FALSE)</f>
        <v>0.36399999999999999</v>
      </c>
      <c r="X1335" s="12">
        <v>16</v>
      </c>
      <c r="Y1335" s="12">
        <v>0</v>
      </c>
      <c r="Z1335" s="12">
        <v>279</v>
      </c>
      <c r="AA1335" s="11">
        <v>0.59199999999999997</v>
      </c>
      <c r="AB1335" s="11">
        <v>1.0229999999999999</v>
      </c>
    </row>
    <row r="1336" spans="1:28" ht="15" x14ac:dyDescent="0.25">
      <c r="A1336" s="7" t="s">
        <v>181</v>
      </c>
      <c r="B1336" s="12" t="s">
        <v>75</v>
      </c>
      <c r="C1336" s="19">
        <v>2008</v>
      </c>
      <c r="D1336" s="9" t="str">
        <f t="shared" si="40"/>
        <v>Latvia-Europe2008</v>
      </c>
      <c r="E1336" s="10">
        <v>33669367720</v>
      </c>
      <c r="F1336" s="11">
        <v>6.6000000000000003E-2</v>
      </c>
      <c r="G1336" s="11">
        <v>979</v>
      </c>
      <c r="H1336" s="11">
        <v>0.11899999999999999</v>
      </c>
      <c r="I1336">
        <f t="array" ref="I1336:J1336">_xlfn.IFNA(VLOOKUP(D1336,ENERGY!$D$2:$F$2692,{2,3},FALSE),0)</f>
        <v>4528</v>
      </c>
      <c r="J1336">
        <v>7176</v>
      </c>
      <c r="K1336">
        <f t="array" ref="K1336:S1336">VLOOKUP(D1336,'HUMAN RESOURCES'!$D$2:$M$2692,{2,3,4,5,6,7,8,9,10},FALSE)</f>
        <v>1.0999999999999999E-2</v>
      </c>
      <c r="L1336">
        <v>8.9999999999999993E-3</v>
      </c>
      <c r="M1336">
        <v>78</v>
      </c>
      <c r="N1336">
        <v>67</v>
      </c>
      <c r="O1336">
        <v>0.14099999999999999</v>
      </c>
      <c r="P1336">
        <v>0.67900000000000005</v>
      </c>
      <c r="Q1336">
        <v>0.18</v>
      </c>
      <c r="R1336">
        <v>2177322</v>
      </c>
      <c r="S1336">
        <v>0.67800000000000005</v>
      </c>
      <c r="T1336">
        <f t="shared" si="41"/>
        <v>0.32199999999999995</v>
      </c>
      <c r="U1336">
        <f t="array" ref="U1336:V1336">VLOOKUP(D1336,TOURISM!$D$2:$F$2692,{2,3},FALSE)</f>
        <v>1134000000</v>
      </c>
      <c r="V1336">
        <v>1250000000</v>
      </c>
      <c r="W1336" s="12">
        <f t="array" ref="W1336:AB1336">VLOOKUP(D1336,BUSINESS!$D$2:$J$2692,{2,3,4,5,6,7},FALSE)</f>
        <v>0.36799999999999999</v>
      </c>
      <c r="X1336" s="12">
        <v>16</v>
      </c>
      <c r="Y1336" s="12">
        <v>0</v>
      </c>
      <c r="Z1336" s="12">
        <v>279</v>
      </c>
      <c r="AA1336" s="11">
        <v>0.63400000000000001</v>
      </c>
      <c r="AB1336" s="11">
        <v>1.075</v>
      </c>
    </row>
    <row r="1337" spans="1:28" ht="15" x14ac:dyDescent="0.25">
      <c r="A1337" s="7" t="s">
        <v>181</v>
      </c>
      <c r="B1337" s="12" t="s">
        <v>75</v>
      </c>
      <c r="C1337" s="19">
        <v>2009</v>
      </c>
      <c r="D1337" s="9" t="str">
        <f t="shared" si="40"/>
        <v>Latvia-Europe2009</v>
      </c>
      <c r="E1337" s="10">
        <v>25875781250</v>
      </c>
      <c r="F1337" s="11">
        <v>6.8000000000000005E-2</v>
      </c>
      <c r="G1337" s="11">
        <v>784</v>
      </c>
      <c r="H1337" s="11">
        <v>0.16200000000000001</v>
      </c>
      <c r="I1337">
        <f t="array" ref="I1337:J1337">_xlfn.IFNA(VLOOKUP(D1337,ENERGY!$D$2:$F$2692,{2,3},FALSE),0)</f>
        <v>0</v>
      </c>
      <c r="J1337">
        <v>0</v>
      </c>
      <c r="K1337">
        <f t="array" ref="K1337:S1337">VLOOKUP(D1337,'HUMAN RESOURCES'!$D$2:$M$2692,{2,3,4,5,6,7,8,9,10},FALSE)</f>
        <v>0.01</v>
      </c>
      <c r="L1337">
        <v>8.9999999999999993E-3</v>
      </c>
      <c r="M1337">
        <v>78</v>
      </c>
      <c r="N1337">
        <v>68</v>
      </c>
      <c r="O1337">
        <v>0.14099999999999999</v>
      </c>
      <c r="P1337">
        <v>0.67700000000000005</v>
      </c>
      <c r="Q1337">
        <v>0.182</v>
      </c>
      <c r="R1337">
        <v>2141669</v>
      </c>
      <c r="S1337">
        <v>0.67800000000000005</v>
      </c>
      <c r="T1337">
        <f t="shared" si="41"/>
        <v>0.32199999999999995</v>
      </c>
      <c r="U1337">
        <f t="array" ref="U1337:V1337">VLOOKUP(D1337,TOURISM!$D$2:$F$2692,{2,3},FALSE)</f>
        <v>1013000000</v>
      </c>
      <c r="V1337">
        <v>906000000</v>
      </c>
      <c r="W1337" s="12">
        <f t="array" ref="W1337:AB1337">VLOOKUP(D1337,BUSINESS!$D$2:$J$2692,{2,3,4,5,6,7},FALSE)</f>
        <v>0.377</v>
      </c>
      <c r="X1337" s="12">
        <v>16</v>
      </c>
      <c r="Y1337" s="12">
        <v>0</v>
      </c>
      <c r="Z1337" s="12">
        <v>279</v>
      </c>
      <c r="AA1337" s="11">
        <v>0.66800000000000004</v>
      </c>
      <c r="AB1337" s="11">
        <v>1.091</v>
      </c>
    </row>
    <row r="1338" spans="1:28" ht="15" x14ac:dyDescent="0.25">
      <c r="A1338" s="7" t="s">
        <v>181</v>
      </c>
      <c r="B1338" s="12" t="s">
        <v>75</v>
      </c>
      <c r="C1338" s="19">
        <v>2010</v>
      </c>
      <c r="D1338" s="9" t="str">
        <f t="shared" si="40"/>
        <v>Latvia-Europe2010</v>
      </c>
      <c r="E1338" s="10">
        <v>24009680460</v>
      </c>
      <c r="F1338" s="11">
        <v>6.5000000000000002E-2</v>
      </c>
      <c r="G1338" s="11">
        <v>742</v>
      </c>
      <c r="H1338" s="11">
        <v>9.6000000000000002E-2</v>
      </c>
      <c r="I1338">
        <f t="array" ref="I1338:J1338">_xlfn.IFNA(VLOOKUP(D1338,ENERGY!$D$2:$F$2692,{2,3},FALSE),0)</f>
        <v>4324</v>
      </c>
      <c r="J1338">
        <v>7088</v>
      </c>
      <c r="K1338">
        <f t="array" ref="K1338:S1338">VLOOKUP(D1338,'HUMAN RESOURCES'!$D$2:$M$2692,{2,3,4,5,6,7,8,9,10},FALSE)</f>
        <v>8.9999999999999993E-3</v>
      </c>
      <c r="L1338">
        <v>8.0000000000000002E-3</v>
      </c>
      <c r="M1338">
        <v>78</v>
      </c>
      <c r="N1338">
        <v>69</v>
      </c>
      <c r="O1338">
        <v>0.14199999999999999</v>
      </c>
      <c r="P1338">
        <v>0.67500000000000004</v>
      </c>
      <c r="Q1338">
        <v>0.184</v>
      </c>
      <c r="R1338">
        <v>2097555</v>
      </c>
      <c r="S1338">
        <v>0.67700000000000005</v>
      </c>
      <c r="T1338">
        <f t="shared" si="41"/>
        <v>0.32299999999999995</v>
      </c>
      <c r="U1338">
        <f t="array" ref="U1338:V1338">VLOOKUP(D1338,TOURISM!$D$2:$F$2692,{2,3},FALSE)</f>
        <v>963000000</v>
      </c>
      <c r="V1338">
        <v>771000000</v>
      </c>
      <c r="W1338" s="12">
        <f t="array" ref="W1338:AB1338">VLOOKUP(D1338,BUSINESS!$D$2:$J$2692,{2,3,4,5,6,7},FALSE)</f>
        <v>0.376</v>
      </c>
      <c r="X1338" s="12">
        <v>16</v>
      </c>
      <c r="Y1338" s="12">
        <v>0</v>
      </c>
      <c r="Z1338" s="12">
        <v>293</v>
      </c>
      <c r="AA1338" s="11">
        <v>0.68400000000000005</v>
      </c>
      <c r="AB1338" s="11">
        <v>1.103</v>
      </c>
    </row>
    <row r="1339" spans="1:28" ht="15" x14ac:dyDescent="0.25">
      <c r="A1339" s="7" t="s">
        <v>181</v>
      </c>
      <c r="B1339" s="12" t="s">
        <v>75</v>
      </c>
      <c r="C1339" s="19">
        <v>2011</v>
      </c>
      <c r="D1339" s="9" t="str">
        <f t="shared" si="40"/>
        <v>Latvia-Europe2011</v>
      </c>
      <c r="E1339" s="10">
        <v>28480338368</v>
      </c>
      <c r="F1339" s="11">
        <v>0.06</v>
      </c>
      <c r="G1339" s="11">
        <v>826</v>
      </c>
      <c r="H1339" s="11">
        <v>6.4000000000000001E-2</v>
      </c>
      <c r="I1339">
        <f t="array" ref="I1339:J1339">_xlfn.IFNA(VLOOKUP(D1339,ENERGY!$D$2:$F$2692,{2,3},FALSE),0)</f>
        <v>4688</v>
      </c>
      <c r="J1339">
        <v>7583</v>
      </c>
      <c r="K1339">
        <f t="array" ref="K1339:S1339">VLOOKUP(D1339,'HUMAN RESOURCES'!$D$2:$M$2692,{2,3,4,5,6,7,8,9,10},FALSE)</f>
        <v>8.9999999999999993E-3</v>
      </c>
      <c r="L1339">
        <v>8.0000000000000002E-3</v>
      </c>
      <c r="M1339">
        <v>79</v>
      </c>
      <c r="N1339">
        <v>69</v>
      </c>
      <c r="O1339">
        <v>0.14299999999999999</v>
      </c>
      <c r="P1339">
        <v>0.67200000000000004</v>
      </c>
      <c r="Q1339">
        <v>0.185</v>
      </c>
      <c r="R1339">
        <v>2059709</v>
      </c>
      <c r="S1339">
        <v>0.67600000000000005</v>
      </c>
      <c r="T1339">
        <f t="shared" si="41"/>
        <v>0.32399999999999995</v>
      </c>
      <c r="U1339">
        <f t="array" ref="U1339:V1339">VLOOKUP(D1339,TOURISM!$D$2:$F$2692,{2,3},FALSE)</f>
        <v>1102000000</v>
      </c>
      <c r="V1339">
        <v>920000000</v>
      </c>
      <c r="W1339" s="12">
        <f t="array" ref="W1339:AB1339">VLOOKUP(D1339,BUSINESS!$D$2:$J$2692,{2,3,4,5,6,7},FALSE)</f>
        <v>0.371</v>
      </c>
      <c r="X1339" s="12">
        <v>16</v>
      </c>
      <c r="Y1339" s="12">
        <v>0</v>
      </c>
      <c r="Z1339" s="12">
        <v>290</v>
      </c>
      <c r="AA1339" s="11">
        <v>0.69699999999999995</v>
      </c>
      <c r="AB1339" s="11">
        <v>1.1140000000000001</v>
      </c>
    </row>
    <row r="1340" spans="1:28" ht="15" x14ac:dyDescent="0.25">
      <c r="A1340" s="7" t="s">
        <v>181</v>
      </c>
      <c r="B1340" s="12" t="s">
        <v>75</v>
      </c>
      <c r="C1340" s="19">
        <v>2012</v>
      </c>
      <c r="D1340" s="9" t="str">
        <f t="shared" si="40"/>
        <v>Latvia-Europe2012</v>
      </c>
      <c r="E1340" s="10">
        <v>28372577697</v>
      </c>
      <c r="F1340" s="11">
        <v>0.06</v>
      </c>
      <c r="G1340" s="11">
        <v>792</v>
      </c>
      <c r="H1340" s="11">
        <v>5.5E-2</v>
      </c>
      <c r="I1340">
        <f t="array" ref="I1340:J1340">_xlfn.IFNA(VLOOKUP(D1340,ENERGY!$D$2:$F$2692,{2,3},FALSE),0)</f>
        <v>4073</v>
      </c>
      <c r="J1340">
        <v>6652</v>
      </c>
      <c r="K1340">
        <f t="array" ref="K1340:S1340">VLOOKUP(D1340,'HUMAN RESOURCES'!$D$2:$M$2692,{2,3,4,5,6,7,8,9,10},FALSE)</f>
        <v>0.01</v>
      </c>
      <c r="L1340">
        <v>8.0000000000000002E-3</v>
      </c>
      <c r="M1340">
        <v>79</v>
      </c>
      <c r="N1340">
        <v>69</v>
      </c>
      <c r="O1340">
        <v>0.14599999999999999</v>
      </c>
      <c r="P1340">
        <v>0.66900000000000004</v>
      </c>
      <c r="Q1340">
        <v>0.185</v>
      </c>
      <c r="R1340">
        <v>2034319</v>
      </c>
      <c r="S1340">
        <v>0.67500000000000004</v>
      </c>
      <c r="T1340">
        <f t="shared" si="41"/>
        <v>0.32499999999999996</v>
      </c>
      <c r="U1340">
        <f t="array" ref="U1340:V1340">VLOOKUP(D1340,TOURISM!$D$2:$F$2692,{2,3},FALSE)</f>
        <v>1068000000</v>
      </c>
      <c r="V1340">
        <v>863000000</v>
      </c>
      <c r="W1340" s="12">
        <f t="array" ref="W1340:AB1340">VLOOKUP(D1340,BUSINESS!$D$2:$J$2692,{2,3,4,5,6,7},FALSE)</f>
        <v>0.35899999999999999</v>
      </c>
      <c r="X1340" s="12">
        <v>16</v>
      </c>
      <c r="Y1340" s="12">
        <v>24</v>
      </c>
      <c r="Z1340" s="12">
        <v>264</v>
      </c>
      <c r="AA1340" s="11">
        <v>0.73099999999999998</v>
      </c>
      <c r="AB1340" s="11">
        <v>1.121</v>
      </c>
    </row>
    <row r="1341" spans="1:28" ht="15" x14ac:dyDescent="0.25">
      <c r="A1341" s="7" t="s">
        <v>182</v>
      </c>
      <c r="B1341" s="12" t="s">
        <v>93</v>
      </c>
      <c r="C1341" s="19">
        <v>2000</v>
      </c>
      <c r="D1341" s="9" t="str">
        <f t="shared" si="40"/>
        <v>Lebanon-Middle East2000</v>
      </c>
      <c r="E1341" s="10">
        <v>17260364842</v>
      </c>
      <c r="F1341" s="11">
        <v>0.109</v>
      </c>
      <c r="G1341" s="11">
        <v>579</v>
      </c>
      <c r="H1341" s="11">
        <v>0.182</v>
      </c>
      <c r="I1341">
        <f t="array" ref="I1341:J1341">_xlfn.IFNA(VLOOKUP(D1341,ENERGY!$D$2:$F$2692,{2,3},FALSE),0)</f>
        <v>0</v>
      </c>
      <c r="J1341">
        <v>0</v>
      </c>
      <c r="K1341">
        <f t="array" ref="K1341:S1341">VLOOKUP(D1341,'HUMAN RESOURCES'!$D$2:$M$2692,{2,3,4,5,6,7,8,9,10},FALSE)</f>
        <v>1.9E-2</v>
      </c>
      <c r="L1341">
        <v>1.7000000000000001E-2</v>
      </c>
      <c r="M1341">
        <v>76</v>
      </c>
      <c r="N1341">
        <v>73</v>
      </c>
      <c r="O1341">
        <v>0.28599999999999998</v>
      </c>
      <c r="P1341">
        <v>0.64300000000000002</v>
      </c>
      <c r="Q1341">
        <v>7.0999999999999994E-2</v>
      </c>
      <c r="R1341">
        <v>3235380</v>
      </c>
      <c r="S1341">
        <v>0.86</v>
      </c>
      <c r="T1341">
        <f t="shared" si="41"/>
        <v>0.14000000000000001</v>
      </c>
      <c r="U1341">
        <f t="array" ref="U1341:V1341">VLOOKUP(D1341,TOURISM!$D$2:$F$2692,{2,3},FALSE)</f>
        <v>742000000</v>
      </c>
      <c r="V1341">
        <v>0</v>
      </c>
      <c r="W1341" s="12">
        <f t="array" ref="W1341:AB1341">VLOOKUP(D1341,BUSINESS!$D$2:$J$2692,{2,3,4,5,6,7},FALSE)</f>
        <v>0</v>
      </c>
      <c r="X1341" s="12">
        <v>0</v>
      </c>
      <c r="Y1341" s="12">
        <v>0</v>
      </c>
      <c r="Z1341" s="12">
        <v>0</v>
      </c>
      <c r="AA1341" s="11">
        <v>0.08</v>
      </c>
      <c r="AB1341" s="11">
        <v>0.23</v>
      </c>
    </row>
    <row r="1342" spans="1:28" ht="15" x14ac:dyDescent="0.25">
      <c r="A1342" s="7" t="s">
        <v>182</v>
      </c>
      <c r="B1342" s="12" t="s">
        <v>93</v>
      </c>
      <c r="C1342" s="19">
        <v>2001</v>
      </c>
      <c r="D1342" s="9" t="str">
        <f t="shared" si="40"/>
        <v>Lebanon-Middle East2001</v>
      </c>
      <c r="E1342" s="10">
        <v>17649751244</v>
      </c>
      <c r="F1342" s="11">
        <v>0.109</v>
      </c>
      <c r="G1342" s="11">
        <v>571</v>
      </c>
      <c r="H1342" s="11">
        <v>0.17199999999999999</v>
      </c>
      <c r="I1342">
        <f t="array" ref="I1342:J1342">_xlfn.IFNA(VLOOKUP(D1342,ENERGY!$D$2:$F$2692,{2,3},FALSE),0)</f>
        <v>6349</v>
      </c>
      <c r="J1342">
        <v>0</v>
      </c>
      <c r="K1342">
        <f t="array" ref="K1342:S1342">VLOOKUP(D1342,'HUMAN RESOURCES'!$D$2:$M$2692,{2,3,4,5,6,7,8,9,10},FALSE)</f>
        <v>1.7999999999999999E-2</v>
      </c>
      <c r="L1342">
        <v>1.6E-2</v>
      </c>
      <c r="M1342">
        <v>77</v>
      </c>
      <c r="N1342">
        <v>73</v>
      </c>
      <c r="O1342">
        <v>0.28499999999999998</v>
      </c>
      <c r="P1342">
        <v>0.64400000000000002</v>
      </c>
      <c r="Q1342">
        <v>7.1999999999999995E-2</v>
      </c>
      <c r="R1342">
        <v>3357600</v>
      </c>
      <c r="S1342">
        <v>0.86099999999999999</v>
      </c>
      <c r="T1342">
        <f t="shared" si="41"/>
        <v>0.13900000000000001</v>
      </c>
      <c r="U1342">
        <f t="array" ref="U1342:V1342">VLOOKUP(D1342,TOURISM!$D$2:$F$2692,{2,3},FALSE)</f>
        <v>837000000</v>
      </c>
      <c r="V1342">
        <v>0</v>
      </c>
      <c r="W1342" s="12">
        <f t="array" ref="W1342:AB1342">VLOOKUP(D1342,BUSINESS!$D$2:$J$2692,{2,3,4,5,6,7},FALSE)</f>
        <v>0</v>
      </c>
      <c r="X1342" s="12">
        <v>0</v>
      </c>
      <c r="Y1342" s="12">
        <v>0</v>
      </c>
      <c r="Z1342" s="12">
        <v>0</v>
      </c>
      <c r="AA1342" s="11">
        <v>6.8000000000000005E-2</v>
      </c>
      <c r="AB1342" s="11">
        <v>0.22800000000000001</v>
      </c>
    </row>
    <row r="1343" spans="1:28" ht="15" x14ac:dyDescent="0.25">
      <c r="A1343" s="7" t="s">
        <v>182</v>
      </c>
      <c r="B1343" s="12" t="s">
        <v>93</v>
      </c>
      <c r="C1343" s="19">
        <v>2002</v>
      </c>
      <c r="D1343" s="9" t="str">
        <f t="shared" si="40"/>
        <v>Lebanon-Middle East2002</v>
      </c>
      <c r="E1343" s="10">
        <v>19152238806</v>
      </c>
      <c r="F1343" s="11">
        <v>0.1</v>
      </c>
      <c r="G1343" s="11">
        <v>546</v>
      </c>
      <c r="H1343" s="11">
        <v>0.16600000000000001</v>
      </c>
      <c r="I1343">
        <f t="array" ref="I1343:J1343">_xlfn.IFNA(VLOOKUP(D1343,ENERGY!$D$2:$F$2692,{2,3},FALSE),0)</f>
        <v>6382</v>
      </c>
      <c r="J1343">
        <v>20403</v>
      </c>
      <c r="K1343">
        <f t="array" ref="K1343:S1343">VLOOKUP(D1343,'HUMAN RESOURCES'!$D$2:$M$2692,{2,3,4,5,6,7,8,9,10},FALSE)</f>
        <v>1.7000000000000001E-2</v>
      </c>
      <c r="L1343">
        <v>1.4999999999999999E-2</v>
      </c>
      <c r="M1343">
        <v>77</v>
      </c>
      <c r="N1343">
        <v>74</v>
      </c>
      <c r="O1343">
        <v>0.28399999999999997</v>
      </c>
      <c r="P1343">
        <v>0.64300000000000002</v>
      </c>
      <c r="Q1343">
        <v>7.1999999999999995E-2</v>
      </c>
      <c r="R1343">
        <v>3515604</v>
      </c>
      <c r="S1343">
        <v>0.86199999999999999</v>
      </c>
      <c r="T1343">
        <f t="shared" si="41"/>
        <v>0.13800000000000001</v>
      </c>
      <c r="U1343">
        <f t="array" ref="U1343:V1343">VLOOKUP(D1343,TOURISM!$D$2:$F$2692,{2,3},FALSE)</f>
        <v>4284000000</v>
      </c>
      <c r="V1343">
        <v>2683000000</v>
      </c>
      <c r="W1343" s="12">
        <f t="array" ref="W1343:AB1343">VLOOKUP(D1343,BUSINESS!$D$2:$J$2692,{2,3,4,5,6,7},FALSE)</f>
        <v>0</v>
      </c>
      <c r="X1343" s="12">
        <v>0</v>
      </c>
      <c r="Y1343" s="12">
        <v>0</v>
      </c>
      <c r="Z1343" s="12">
        <v>0</v>
      </c>
      <c r="AA1343" s="11">
        <v>7.0000000000000007E-2</v>
      </c>
      <c r="AB1343" s="11">
        <v>0.22</v>
      </c>
    </row>
    <row r="1344" spans="1:28" ht="15" x14ac:dyDescent="0.25">
      <c r="A1344" s="7" t="s">
        <v>182</v>
      </c>
      <c r="B1344" s="12" t="s">
        <v>93</v>
      </c>
      <c r="C1344" s="19">
        <v>2003</v>
      </c>
      <c r="D1344" s="9" t="str">
        <f t="shared" si="40"/>
        <v>Lebanon-Middle East2003</v>
      </c>
      <c r="E1344" s="10">
        <v>20082918740</v>
      </c>
      <c r="F1344" s="11">
        <v>9.2999999999999999E-2</v>
      </c>
      <c r="G1344" s="11">
        <v>498</v>
      </c>
      <c r="H1344" s="11">
        <v>0.13400000000000001</v>
      </c>
      <c r="I1344">
        <f t="array" ref="I1344:J1344">_xlfn.IFNA(VLOOKUP(D1344,ENERGY!$D$2:$F$2692,{2,3},FALSE),0)</f>
        <v>6652</v>
      </c>
      <c r="J1344">
        <v>20917</v>
      </c>
      <c r="K1344">
        <f t="array" ref="K1344:S1344">VLOOKUP(D1344,'HUMAN RESOURCES'!$D$2:$M$2692,{2,3,4,5,6,7,8,9,10},FALSE)</f>
        <v>1.6E-2</v>
      </c>
      <c r="L1344">
        <v>1.4E-2</v>
      </c>
      <c r="M1344">
        <v>78</v>
      </c>
      <c r="N1344">
        <v>74</v>
      </c>
      <c r="O1344">
        <v>0.28399999999999997</v>
      </c>
      <c r="P1344">
        <v>0.64300000000000002</v>
      </c>
      <c r="Q1344">
        <v>7.2999999999999995E-2</v>
      </c>
      <c r="R1344">
        <v>3690110</v>
      </c>
      <c r="S1344">
        <v>0.86299999999999999</v>
      </c>
      <c r="T1344">
        <f t="shared" si="41"/>
        <v>0.13700000000000001</v>
      </c>
      <c r="U1344">
        <f t="array" ref="U1344:V1344">VLOOKUP(D1344,TOURISM!$D$2:$F$2692,{2,3},FALSE)</f>
        <v>6782000000</v>
      </c>
      <c r="V1344">
        <v>3319000000</v>
      </c>
      <c r="W1344" s="12">
        <f t="array" ref="W1344:AB1344">VLOOKUP(D1344,BUSINESS!$D$2:$J$2692,{2,3,4,5,6,7},FALSE)</f>
        <v>0</v>
      </c>
      <c r="X1344" s="12">
        <v>46</v>
      </c>
      <c r="Y1344" s="12">
        <v>0</v>
      </c>
      <c r="Z1344" s="12">
        <v>0</v>
      </c>
      <c r="AA1344" s="11">
        <v>0.08</v>
      </c>
      <c r="AB1344" s="11">
        <v>0.216</v>
      </c>
    </row>
    <row r="1345" spans="1:28" ht="15" x14ac:dyDescent="0.25">
      <c r="A1345" s="7" t="s">
        <v>182</v>
      </c>
      <c r="B1345" s="12" t="s">
        <v>93</v>
      </c>
      <c r="C1345" s="19">
        <v>2004</v>
      </c>
      <c r="D1345" s="9" t="str">
        <f t="shared" si="40"/>
        <v>Lebanon-Middle East2004</v>
      </c>
      <c r="E1345" s="10">
        <v>20955223881</v>
      </c>
      <c r="F1345" s="11">
        <v>8.2000000000000003E-2</v>
      </c>
      <c r="G1345" s="11">
        <v>458</v>
      </c>
      <c r="H1345" s="11">
        <v>0.108</v>
      </c>
      <c r="I1345">
        <f t="array" ref="I1345:J1345">_xlfn.IFNA(VLOOKUP(D1345,ENERGY!$D$2:$F$2692,{2,3},FALSE),0)</f>
        <v>5426</v>
      </c>
      <c r="J1345">
        <v>16656</v>
      </c>
      <c r="K1345">
        <f t="array" ref="K1345:S1345">VLOOKUP(D1345,'HUMAN RESOURCES'!$D$2:$M$2692,{2,3,4,5,6,7,8,9,10},FALSE)</f>
        <v>1.4999999999999999E-2</v>
      </c>
      <c r="L1345">
        <v>1.2999999999999999E-2</v>
      </c>
      <c r="M1345">
        <v>78</v>
      </c>
      <c r="N1345">
        <v>75</v>
      </c>
      <c r="O1345">
        <v>0.28299999999999997</v>
      </c>
      <c r="P1345">
        <v>0.64400000000000002</v>
      </c>
      <c r="Q1345">
        <v>7.3999999999999996E-2</v>
      </c>
      <c r="R1345">
        <v>3853582</v>
      </c>
      <c r="S1345">
        <v>0.86499999999999999</v>
      </c>
      <c r="T1345">
        <f t="shared" si="41"/>
        <v>0.13500000000000001</v>
      </c>
      <c r="U1345">
        <f t="array" ref="U1345:V1345">VLOOKUP(D1345,TOURISM!$D$2:$F$2692,{2,3},FALSE)</f>
        <v>5931000000</v>
      </c>
      <c r="V1345">
        <v>3719000000</v>
      </c>
      <c r="W1345" s="12">
        <f t="array" ref="W1345:AB1345">VLOOKUP(D1345,BUSINESS!$D$2:$J$2692,{2,3,4,5,6,7},FALSE)</f>
        <v>0</v>
      </c>
      <c r="X1345" s="12">
        <v>46</v>
      </c>
      <c r="Y1345" s="12">
        <v>0</v>
      </c>
      <c r="Z1345" s="12">
        <v>0</v>
      </c>
      <c r="AA1345" s="11">
        <v>0.09</v>
      </c>
      <c r="AB1345" s="11">
        <v>0.23</v>
      </c>
    </row>
    <row r="1346" spans="1:28" ht="15" x14ac:dyDescent="0.25">
      <c r="A1346" s="7" t="s">
        <v>182</v>
      </c>
      <c r="B1346" s="12" t="s">
        <v>93</v>
      </c>
      <c r="C1346" s="19">
        <v>2005</v>
      </c>
      <c r="D1346" s="9" t="str">
        <f t="shared" ref="D1346:D1409" si="42">CONCATENATE(A1346,C1346)</f>
        <v>Lebanon-Middle East2005</v>
      </c>
      <c r="E1346" s="10">
        <v>21287562189</v>
      </c>
      <c r="F1346" s="11">
        <v>7.8E-2</v>
      </c>
      <c r="G1346" s="11">
        <v>420</v>
      </c>
      <c r="H1346" s="11">
        <v>0.106</v>
      </c>
      <c r="I1346">
        <f t="array" ref="I1346:J1346">_xlfn.IFNA(VLOOKUP(D1346,ENERGY!$D$2:$F$2692,{2,3},FALSE),0)</f>
        <v>5258</v>
      </c>
      <c r="J1346">
        <v>16208</v>
      </c>
      <c r="K1346">
        <f t="array" ref="K1346:S1346">VLOOKUP(D1346,'HUMAN RESOURCES'!$D$2:$M$2692,{2,3,4,5,6,7,8,9,10},FALSE)</f>
        <v>1.4E-2</v>
      </c>
      <c r="L1346">
        <v>1.2E-2</v>
      </c>
      <c r="M1346">
        <v>79</v>
      </c>
      <c r="N1346">
        <v>75</v>
      </c>
      <c r="O1346">
        <v>0.27900000000000003</v>
      </c>
      <c r="P1346">
        <v>0.64600000000000002</v>
      </c>
      <c r="Q1346">
        <v>7.4999999999999997E-2</v>
      </c>
      <c r="R1346">
        <v>3986865</v>
      </c>
      <c r="S1346">
        <v>0.86599999999999999</v>
      </c>
      <c r="T1346">
        <f t="shared" si="41"/>
        <v>0.13400000000000001</v>
      </c>
      <c r="U1346">
        <f t="array" ref="U1346:V1346">VLOOKUP(D1346,TOURISM!$D$2:$F$2692,{2,3},FALSE)</f>
        <v>5969000000</v>
      </c>
      <c r="V1346">
        <v>3565000000</v>
      </c>
      <c r="W1346" s="12">
        <f t="array" ref="W1346:AB1346">VLOOKUP(D1346,BUSINESS!$D$2:$J$2692,{2,3,4,5,6,7},FALSE)</f>
        <v>0.35399999999999998</v>
      </c>
      <c r="X1346" s="12">
        <v>46</v>
      </c>
      <c r="Y1346" s="12">
        <v>0</v>
      </c>
      <c r="Z1346" s="12">
        <v>180</v>
      </c>
      <c r="AA1346" s="11">
        <v>0.10100000000000001</v>
      </c>
      <c r="AB1346" s="11">
        <v>0.249</v>
      </c>
    </row>
    <row r="1347" spans="1:28" ht="15" x14ac:dyDescent="0.25">
      <c r="A1347" s="7" t="s">
        <v>182</v>
      </c>
      <c r="B1347" s="12" t="s">
        <v>93</v>
      </c>
      <c r="C1347" s="19">
        <v>2006</v>
      </c>
      <c r="D1347" s="9" t="str">
        <f t="shared" si="42"/>
        <v>Lebanon-Middle East2006</v>
      </c>
      <c r="E1347" s="10">
        <v>21796351575</v>
      </c>
      <c r="F1347" s="11">
        <v>8.1000000000000003E-2</v>
      </c>
      <c r="G1347" s="11">
        <v>443</v>
      </c>
      <c r="H1347" s="11">
        <v>0.10299999999999999</v>
      </c>
      <c r="I1347">
        <f t="array" ref="I1347:J1347">_xlfn.IFNA(VLOOKUP(D1347,ENERGY!$D$2:$F$2692,{2,3},FALSE),0)</f>
        <v>5271</v>
      </c>
      <c r="J1347">
        <v>16835</v>
      </c>
      <c r="K1347">
        <f t="array" ref="K1347:S1347">VLOOKUP(D1347,'HUMAN RESOURCES'!$D$2:$M$2692,{2,3,4,5,6,7,8,9,10},FALSE)</f>
        <v>1.4E-2</v>
      </c>
      <c r="L1347">
        <v>1.0999999999999999E-2</v>
      </c>
      <c r="M1347">
        <v>80</v>
      </c>
      <c r="N1347">
        <v>76</v>
      </c>
      <c r="O1347">
        <v>0.27400000000000002</v>
      </c>
      <c r="P1347">
        <v>0.65</v>
      </c>
      <c r="Q1347">
        <v>7.5999999999999998E-2</v>
      </c>
      <c r="R1347">
        <v>4079823</v>
      </c>
      <c r="S1347">
        <v>0.86699999999999999</v>
      </c>
      <c r="T1347">
        <f t="shared" ref="T1347:T1410" si="43">1-S1347</f>
        <v>0.13300000000000001</v>
      </c>
      <c r="U1347">
        <f t="array" ref="U1347:V1347">VLOOKUP(D1347,TOURISM!$D$2:$F$2692,{2,3},FALSE)</f>
        <v>5457000000</v>
      </c>
      <c r="V1347">
        <v>3783000000</v>
      </c>
      <c r="W1347" s="12">
        <f t="array" ref="W1347:AB1347">VLOOKUP(D1347,BUSINESS!$D$2:$J$2692,{2,3,4,5,6,7},FALSE)</f>
        <v>0.35399999999999998</v>
      </c>
      <c r="X1347" s="12">
        <v>46</v>
      </c>
      <c r="Y1347" s="12">
        <v>0</v>
      </c>
      <c r="Z1347" s="12">
        <v>180</v>
      </c>
      <c r="AA1347" s="11">
        <v>0.15</v>
      </c>
      <c r="AB1347" s="11">
        <v>0.27100000000000002</v>
      </c>
    </row>
    <row r="1348" spans="1:28" ht="15" x14ac:dyDescent="0.25">
      <c r="A1348" s="7" t="s">
        <v>182</v>
      </c>
      <c r="B1348" s="12" t="s">
        <v>93</v>
      </c>
      <c r="C1348" s="19">
        <v>2007</v>
      </c>
      <c r="D1348" s="9" t="str">
        <f t="shared" si="42"/>
        <v>Lebanon-Middle East2007</v>
      </c>
      <c r="E1348" s="10">
        <v>24577114428</v>
      </c>
      <c r="F1348" s="11">
        <v>0.08</v>
      </c>
      <c r="G1348" s="11">
        <v>480</v>
      </c>
      <c r="H1348" s="11">
        <v>0.10299999999999999</v>
      </c>
      <c r="I1348">
        <f t="array" ref="I1348:J1348">_xlfn.IFNA(VLOOKUP(D1348,ENERGY!$D$2:$F$2692,{2,3},FALSE),0)</f>
        <v>4206</v>
      </c>
      <c r="J1348">
        <v>14972</v>
      </c>
      <c r="K1348">
        <f t="array" ref="K1348:S1348">VLOOKUP(D1348,'HUMAN RESOURCES'!$D$2:$M$2692,{2,3,4,5,6,7,8,9,10},FALSE)</f>
        <v>1.2999999999999999E-2</v>
      </c>
      <c r="L1348">
        <v>1.0999999999999999E-2</v>
      </c>
      <c r="M1348">
        <v>80</v>
      </c>
      <c r="N1348">
        <v>76</v>
      </c>
      <c r="O1348">
        <v>0.26600000000000001</v>
      </c>
      <c r="P1348">
        <v>0.65500000000000003</v>
      </c>
      <c r="Q1348">
        <v>7.8E-2</v>
      </c>
      <c r="R1348">
        <v>4139813</v>
      </c>
      <c r="S1348">
        <v>0.86799999999999999</v>
      </c>
      <c r="T1348">
        <f t="shared" si="43"/>
        <v>0.13200000000000001</v>
      </c>
      <c r="U1348">
        <f t="array" ref="U1348:V1348">VLOOKUP(D1348,TOURISM!$D$2:$F$2692,{2,3},FALSE)</f>
        <v>5796000000</v>
      </c>
      <c r="V1348">
        <v>3914000000</v>
      </c>
      <c r="W1348" s="12">
        <f t="array" ref="W1348:AB1348">VLOOKUP(D1348,BUSINESS!$D$2:$J$2692,{2,3,4,5,6,7},FALSE)</f>
        <v>0.35399999999999998</v>
      </c>
      <c r="X1348" s="12">
        <v>46</v>
      </c>
      <c r="Y1348" s="12">
        <v>0</v>
      </c>
      <c r="Z1348" s="12">
        <v>180</v>
      </c>
      <c r="AA1348" s="11">
        <v>0.187</v>
      </c>
      <c r="AB1348" s="11">
        <v>0.30399999999999999</v>
      </c>
    </row>
    <row r="1349" spans="1:28" ht="15" x14ac:dyDescent="0.25">
      <c r="A1349" s="7" t="s">
        <v>182</v>
      </c>
      <c r="B1349" s="12" t="s">
        <v>93</v>
      </c>
      <c r="C1349" s="19">
        <v>2008</v>
      </c>
      <c r="D1349" s="9" t="str">
        <f t="shared" si="42"/>
        <v>Lebanon-Middle East2008</v>
      </c>
      <c r="E1349" s="10">
        <v>28829850746</v>
      </c>
      <c r="F1349" s="11">
        <v>7.4999999999999997E-2</v>
      </c>
      <c r="G1349" s="11">
        <v>529</v>
      </c>
      <c r="H1349" s="11">
        <v>0.1</v>
      </c>
      <c r="I1349">
        <f t="array" ref="I1349:J1349">_xlfn.IFNA(VLOOKUP(D1349,ENERGY!$D$2:$F$2692,{2,3},FALSE),0)</f>
        <v>5023</v>
      </c>
      <c r="J1349">
        <v>16245</v>
      </c>
      <c r="K1349">
        <f t="array" ref="K1349:S1349">VLOOKUP(D1349,'HUMAN RESOURCES'!$D$2:$M$2692,{2,3,4,5,6,7,8,9,10},FALSE)</f>
        <v>1.2999999999999999E-2</v>
      </c>
      <c r="L1349">
        <v>0.01</v>
      </c>
      <c r="M1349">
        <v>81</v>
      </c>
      <c r="N1349">
        <v>76</v>
      </c>
      <c r="O1349">
        <v>0.25700000000000001</v>
      </c>
      <c r="P1349">
        <v>0.66200000000000003</v>
      </c>
      <c r="Q1349">
        <v>8.1000000000000003E-2</v>
      </c>
      <c r="R1349">
        <v>4186088</v>
      </c>
      <c r="S1349">
        <v>0.86899999999999999</v>
      </c>
      <c r="T1349">
        <f t="shared" si="43"/>
        <v>0.13100000000000001</v>
      </c>
      <c r="U1349">
        <f t="array" ref="U1349:V1349">VLOOKUP(D1349,TOURISM!$D$2:$F$2692,{2,3},FALSE)</f>
        <v>6317000000</v>
      </c>
      <c r="V1349">
        <v>4297000000</v>
      </c>
      <c r="W1349" s="12">
        <f t="array" ref="W1349:AB1349">VLOOKUP(D1349,BUSINESS!$D$2:$J$2692,{2,3,4,5,6,7},FALSE)</f>
        <v>0.36</v>
      </c>
      <c r="X1349" s="12">
        <v>11</v>
      </c>
      <c r="Y1349" s="12">
        <v>0</v>
      </c>
      <c r="Z1349" s="12">
        <v>180</v>
      </c>
      <c r="AA1349" s="11">
        <v>0.22500000000000001</v>
      </c>
      <c r="AB1349" s="11">
        <v>0.34100000000000003</v>
      </c>
    </row>
    <row r="1350" spans="1:28" ht="15" x14ac:dyDescent="0.25">
      <c r="A1350" s="7" t="s">
        <v>182</v>
      </c>
      <c r="B1350" s="12" t="s">
        <v>93</v>
      </c>
      <c r="C1350" s="19">
        <v>2009</v>
      </c>
      <c r="D1350" s="9" t="str">
        <f t="shared" si="42"/>
        <v>Lebanon-Middle East2009</v>
      </c>
      <c r="E1350" s="10">
        <v>35139635158</v>
      </c>
      <c r="F1350" s="11">
        <v>7.3999999999999996E-2</v>
      </c>
      <c r="G1350" s="11">
        <v>604</v>
      </c>
      <c r="H1350" s="11">
        <v>9.6000000000000002E-2</v>
      </c>
      <c r="I1350">
        <f t="array" ref="I1350:J1350">_xlfn.IFNA(VLOOKUP(D1350,ENERGY!$D$2:$F$2692,{2,3},FALSE),0)</f>
        <v>0</v>
      </c>
      <c r="J1350">
        <v>0</v>
      </c>
      <c r="K1350">
        <f t="array" ref="K1350:S1350">VLOOKUP(D1350,'HUMAN RESOURCES'!$D$2:$M$2692,{2,3,4,5,6,7,8,9,10},FALSE)</f>
        <v>1.2999999999999999E-2</v>
      </c>
      <c r="L1350">
        <v>8.9999999999999993E-3</v>
      </c>
      <c r="M1350">
        <v>81</v>
      </c>
      <c r="N1350">
        <v>77</v>
      </c>
      <c r="O1350">
        <v>0.247</v>
      </c>
      <c r="P1350">
        <v>0.67</v>
      </c>
      <c r="Q1350">
        <v>8.3000000000000004E-2</v>
      </c>
      <c r="R1350">
        <v>4246924</v>
      </c>
      <c r="S1350">
        <v>0.871</v>
      </c>
      <c r="T1350">
        <f t="shared" si="43"/>
        <v>0.129</v>
      </c>
      <c r="U1350">
        <f t="array" ref="U1350:V1350">VLOOKUP(D1350,TOURISM!$D$2:$F$2692,{2,3},FALSE)</f>
        <v>7157000000</v>
      </c>
      <c r="V1350">
        <v>4928000000</v>
      </c>
      <c r="W1350" s="12">
        <f t="array" ref="W1350:AB1350">VLOOKUP(D1350,BUSINESS!$D$2:$J$2692,{2,3,4,5,6,7},FALSE)</f>
        <v>0.30199999999999999</v>
      </c>
      <c r="X1350" s="12">
        <v>9</v>
      </c>
      <c r="Y1350" s="12">
        <v>0</v>
      </c>
      <c r="Z1350" s="12">
        <v>180</v>
      </c>
      <c r="AA1350" s="11">
        <v>0.30099999999999999</v>
      </c>
      <c r="AB1350" s="11">
        <v>0.56299999999999994</v>
      </c>
    </row>
    <row r="1351" spans="1:28" ht="15" x14ac:dyDescent="0.25">
      <c r="A1351" s="7" t="s">
        <v>182</v>
      </c>
      <c r="B1351" s="12" t="s">
        <v>93</v>
      </c>
      <c r="C1351" s="19">
        <v>2010</v>
      </c>
      <c r="D1351" s="9" t="str">
        <f t="shared" si="42"/>
        <v>Lebanon-Middle East2010</v>
      </c>
      <c r="E1351" s="10">
        <v>38009950249</v>
      </c>
      <c r="F1351" s="11">
        <v>7.1999999999999995E-2</v>
      </c>
      <c r="G1351" s="11">
        <v>620</v>
      </c>
      <c r="H1351" s="11">
        <v>8.3000000000000004E-2</v>
      </c>
      <c r="I1351">
        <f t="array" ref="I1351:J1351">_xlfn.IFNA(VLOOKUP(D1351,ENERGY!$D$2:$F$2692,{2,3},FALSE),0)</f>
        <v>5220</v>
      </c>
      <c r="J1351">
        <v>18221</v>
      </c>
      <c r="K1351">
        <f t="array" ref="K1351:S1351">VLOOKUP(D1351,'HUMAN RESOURCES'!$D$2:$M$2692,{2,3,4,5,6,7,8,9,10},FALSE)</f>
        <v>1.2999999999999999E-2</v>
      </c>
      <c r="L1351">
        <v>8.9999999999999993E-3</v>
      </c>
      <c r="M1351">
        <v>81</v>
      </c>
      <c r="N1351">
        <v>77</v>
      </c>
      <c r="O1351">
        <v>0.23699999999999999</v>
      </c>
      <c r="P1351">
        <v>0.67800000000000005</v>
      </c>
      <c r="Q1351">
        <v>8.4000000000000005E-2</v>
      </c>
      <c r="R1351">
        <v>4341092</v>
      </c>
      <c r="S1351">
        <v>0.872</v>
      </c>
      <c r="T1351">
        <f t="shared" si="43"/>
        <v>0.128</v>
      </c>
      <c r="U1351">
        <f t="array" ref="U1351:V1351">VLOOKUP(D1351,TOURISM!$D$2:$F$2692,{2,3},FALSE)</f>
        <v>8026000000</v>
      </c>
      <c r="V1351">
        <v>4868000000</v>
      </c>
      <c r="W1351" s="12">
        <f t="array" ref="W1351:AB1351">VLOOKUP(D1351,BUSINESS!$D$2:$J$2692,{2,3,4,5,6,7},FALSE)</f>
        <v>0.30199999999999999</v>
      </c>
      <c r="X1351" s="12">
        <v>9</v>
      </c>
      <c r="Y1351" s="12">
        <v>0</v>
      </c>
      <c r="Z1351" s="12">
        <v>180</v>
      </c>
      <c r="AA1351" s="11">
        <v>0.437</v>
      </c>
      <c r="AB1351" s="11">
        <v>0.66</v>
      </c>
    </row>
    <row r="1352" spans="1:28" ht="15" x14ac:dyDescent="0.25">
      <c r="A1352" s="7" t="s">
        <v>182</v>
      </c>
      <c r="B1352" s="12" t="s">
        <v>93</v>
      </c>
      <c r="C1352" s="19">
        <v>2011</v>
      </c>
      <c r="D1352" s="9" t="str">
        <f t="shared" si="42"/>
        <v>Lebanon-Middle East2011</v>
      </c>
      <c r="E1352" s="10">
        <v>40078938640</v>
      </c>
      <c r="F1352" s="11">
        <v>7.3999999999999996E-2</v>
      </c>
      <c r="G1352" s="11">
        <v>646</v>
      </c>
      <c r="H1352" s="11">
        <v>7.4999999999999997E-2</v>
      </c>
      <c r="I1352">
        <f t="array" ref="I1352:J1352">_xlfn.IFNA(VLOOKUP(D1352,ENERGY!$D$2:$F$2692,{2,3},FALSE),0)</f>
        <v>4774</v>
      </c>
      <c r="J1352">
        <v>14499</v>
      </c>
      <c r="K1352">
        <f t="array" ref="K1352:S1352">VLOOKUP(D1352,'HUMAN RESOURCES'!$D$2:$M$2692,{2,3,4,5,6,7,8,9,10},FALSE)</f>
        <v>1.2999999999999999E-2</v>
      </c>
      <c r="L1352">
        <v>8.9999999999999993E-3</v>
      </c>
      <c r="M1352">
        <v>82</v>
      </c>
      <c r="N1352">
        <v>77</v>
      </c>
      <c r="O1352">
        <v>0.22700000000000001</v>
      </c>
      <c r="P1352">
        <v>0.68799999999999994</v>
      </c>
      <c r="Q1352">
        <v>8.5000000000000006E-2</v>
      </c>
      <c r="R1352">
        <v>4382790</v>
      </c>
      <c r="S1352">
        <v>0.873</v>
      </c>
      <c r="T1352">
        <f t="shared" si="43"/>
        <v>0.127</v>
      </c>
      <c r="U1352">
        <f t="array" ref="U1352:V1352">VLOOKUP(D1352,TOURISM!$D$2:$F$2692,{2,3},FALSE)</f>
        <v>6797000000</v>
      </c>
      <c r="V1352">
        <v>4440000000</v>
      </c>
      <c r="W1352" s="12">
        <f t="array" ref="W1352:AB1352">VLOOKUP(D1352,BUSINESS!$D$2:$J$2692,{2,3,4,5,6,7},FALSE)</f>
        <v>0.30199999999999999</v>
      </c>
      <c r="X1352" s="12">
        <v>9</v>
      </c>
      <c r="Y1352" s="12">
        <v>0</v>
      </c>
      <c r="Z1352" s="12">
        <v>180</v>
      </c>
      <c r="AA1352" s="11">
        <v>0.52</v>
      </c>
      <c r="AB1352" s="11">
        <v>0.77200000000000002</v>
      </c>
    </row>
    <row r="1353" spans="1:28" ht="15" x14ac:dyDescent="0.25">
      <c r="A1353" s="7" t="s">
        <v>182</v>
      </c>
      <c r="B1353" s="12" t="s">
        <v>93</v>
      </c>
      <c r="C1353" s="19">
        <v>2012</v>
      </c>
      <c r="D1353" s="9" t="str">
        <f t="shared" si="42"/>
        <v>Lebanon-Middle East2012</v>
      </c>
      <c r="E1353" s="10">
        <v>43205095854</v>
      </c>
      <c r="F1353" s="11">
        <v>7.5999999999999998E-2</v>
      </c>
      <c r="G1353" s="11">
        <v>675</v>
      </c>
      <c r="H1353" s="11">
        <v>7.1999999999999995E-2</v>
      </c>
      <c r="I1353">
        <f t="array" ref="I1353:J1353">_xlfn.IFNA(VLOOKUP(D1353,ENERGY!$D$2:$F$2692,{2,3},FALSE),0)</f>
        <v>5220</v>
      </c>
      <c r="J1353">
        <v>16039</v>
      </c>
      <c r="K1353">
        <f t="array" ref="K1353:S1353">VLOOKUP(D1353,'HUMAN RESOURCES'!$D$2:$M$2692,{2,3,4,5,6,7,8,9,10},FALSE)</f>
        <v>1.2999999999999999E-2</v>
      </c>
      <c r="L1353">
        <v>8.0000000000000002E-3</v>
      </c>
      <c r="M1353">
        <v>82</v>
      </c>
      <c r="N1353">
        <v>78</v>
      </c>
      <c r="O1353">
        <v>0.216</v>
      </c>
      <c r="P1353">
        <v>0.69799999999999995</v>
      </c>
      <c r="Q1353">
        <v>8.5999999999999993E-2</v>
      </c>
      <c r="R1353">
        <v>4424888</v>
      </c>
      <c r="S1353">
        <v>0.874</v>
      </c>
      <c r="T1353">
        <f t="shared" si="43"/>
        <v>0.126</v>
      </c>
      <c r="U1353">
        <f t="array" ref="U1353:V1353">VLOOKUP(D1353,TOURISM!$D$2:$F$2692,{2,3},FALSE)</f>
        <v>6298000000</v>
      </c>
      <c r="V1353">
        <v>4125000000</v>
      </c>
      <c r="W1353" s="12">
        <f t="array" ref="W1353:AB1353">VLOOKUP(D1353,BUSINESS!$D$2:$J$2692,{2,3,4,5,6,7},FALSE)</f>
        <v>0.30199999999999999</v>
      </c>
      <c r="X1353" s="12">
        <v>9</v>
      </c>
      <c r="Y1353" s="12">
        <v>105</v>
      </c>
      <c r="Z1353" s="12">
        <v>180</v>
      </c>
      <c r="AA1353" s="11">
        <v>0.61199999999999999</v>
      </c>
      <c r="AB1353" s="11">
        <v>0.80800000000000005</v>
      </c>
    </row>
    <row r="1354" spans="1:28" ht="15" x14ac:dyDescent="0.25">
      <c r="A1354" s="7" t="s">
        <v>183</v>
      </c>
      <c r="B1354" s="12" t="s">
        <v>77</v>
      </c>
      <c r="C1354" s="19">
        <v>2000</v>
      </c>
      <c r="D1354" s="9" t="str">
        <f t="shared" si="42"/>
        <v>Lesotho-Africa2000</v>
      </c>
      <c r="E1354" s="10">
        <v>771200632</v>
      </c>
      <c r="F1354" s="11">
        <v>6.9000000000000006E-2</v>
      </c>
      <c r="G1354" s="11">
        <v>29</v>
      </c>
      <c r="H1354" s="11">
        <v>0.17100000000000001</v>
      </c>
      <c r="I1354">
        <f t="array" ref="I1354:J1354">_xlfn.IFNA(VLOOKUP(D1354,ENERGY!$D$2:$F$2692,{2,3},FALSE),0)</f>
        <v>0</v>
      </c>
      <c r="J1354">
        <v>0</v>
      </c>
      <c r="K1354">
        <f t="array" ref="K1354:S1354">VLOOKUP(D1354,'HUMAN RESOURCES'!$D$2:$M$2692,{2,3,4,5,6,7,8,9,10},FALSE)</f>
        <v>3.1E-2</v>
      </c>
      <c r="L1354">
        <v>8.1000000000000003E-2</v>
      </c>
      <c r="M1354">
        <v>48</v>
      </c>
      <c r="N1354">
        <v>47</v>
      </c>
      <c r="O1354">
        <v>0.41199999999999998</v>
      </c>
      <c r="P1354">
        <v>0.54300000000000004</v>
      </c>
      <c r="Q1354">
        <v>4.4999999999999998E-2</v>
      </c>
      <c r="R1354">
        <v>1856225</v>
      </c>
      <c r="S1354">
        <v>0.19500000000000001</v>
      </c>
      <c r="T1354">
        <f t="shared" si="43"/>
        <v>0.80499999999999994</v>
      </c>
      <c r="U1354">
        <f t="array" ref="U1354:V1354">VLOOKUP(D1354,TOURISM!$D$2:$F$2692,{2,3},FALSE)</f>
        <v>18000000</v>
      </c>
      <c r="V1354">
        <v>195000000</v>
      </c>
      <c r="W1354" s="12">
        <f t="array" ref="W1354:AB1354">VLOOKUP(D1354,BUSINESS!$D$2:$J$2692,{2,3,4,5,6,7},FALSE)</f>
        <v>0</v>
      </c>
      <c r="X1354" s="12">
        <v>0</v>
      </c>
      <c r="Y1354" s="12">
        <v>0</v>
      </c>
      <c r="Z1354" s="12">
        <v>0</v>
      </c>
      <c r="AA1354" s="11">
        <v>2E-3</v>
      </c>
      <c r="AB1354" s="11">
        <v>1.2E-2</v>
      </c>
    </row>
    <row r="1355" spans="1:28" ht="15" x14ac:dyDescent="0.25">
      <c r="A1355" s="7" t="s">
        <v>183</v>
      </c>
      <c r="B1355" s="12" t="s">
        <v>77</v>
      </c>
      <c r="C1355" s="19">
        <v>2001</v>
      </c>
      <c r="D1355" s="9" t="str">
        <f t="shared" si="42"/>
        <v>Lesotho-Africa2001</v>
      </c>
      <c r="E1355" s="10">
        <v>706430933</v>
      </c>
      <c r="F1355" s="11">
        <v>7.4999999999999997E-2</v>
      </c>
      <c r="G1355" s="11">
        <v>28</v>
      </c>
      <c r="H1355" s="11">
        <v>0.16600000000000001</v>
      </c>
      <c r="I1355">
        <f t="array" ref="I1355:J1355">_xlfn.IFNA(VLOOKUP(D1355,ENERGY!$D$2:$F$2692,{2,3},FALSE),0)</f>
        <v>0</v>
      </c>
      <c r="J1355">
        <v>0</v>
      </c>
      <c r="K1355">
        <f t="array" ref="K1355:S1355">VLOOKUP(D1355,'HUMAN RESOURCES'!$D$2:$M$2692,{2,3,4,5,6,7,8,9,10},FALSE)</f>
        <v>3.1E-2</v>
      </c>
      <c r="L1355">
        <v>8.2000000000000003E-2</v>
      </c>
      <c r="M1355">
        <v>46</v>
      </c>
      <c r="N1355">
        <v>45</v>
      </c>
      <c r="O1355">
        <v>0.41</v>
      </c>
      <c r="P1355">
        <v>0.54500000000000004</v>
      </c>
      <c r="Q1355">
        <v>4.5999999999999999E-2</v>
      </c>
      <c r="R1355">
        <v>1871500</v>
      </c>
      <c r="S1355">
        <v>0.20100000000000001</v>
      </c>
      <c r="T1355">
        <f t="shared" si="43"/>
        <v>0.79899999999999993</v>
      </c>
      <c r="U1355">
        <f t="array" ref="U1355:V1355">VLOOKUP(D1355,TOURISM!$D$2:$F$2692,{2,3},FALSE)</f>
        <v>16000000</v>
      </c>
      <c r="V1355">
        <v>166000000</v>
      </c>
      <c r="W1355" s="12">
        <f t="array" ref="W1355:AB1355">VLOOKUP(D1355,BUSINESS!$D$2:$J$2692,{2,3,4,5,6,7},FALSE)</f>
        <v>0</v>
      </c>
      <c r="X1355" s="12">
        <v>0</v>
      </c>
      <c r="Y1355" s="12">
        <v>0</v>
      </c>
      <c r="Z1355" s="12">
        <v>0</v>
      </c>
      <c r="AA1355" s="11">
        <v>3.0000000000000001E-3</v>
      </c>
      <c r="AB1355" s="11">
        <v>0.03</v>
      </c>
    </row>
    <row r="1356" spans="1:28" ht="15" x14ac:dyDescent="0.25">
      <c r="A1356" s="7" t="s">
        <v>183</v>
      </c>
      <c r="B1356" s="12" t="s">
        <v>77</v>
      </c>
      <c r="C1356" s="19">
        <v>2002</v>
      </c>
      <c r="D1356" s="9" t="str">
        <f t="shared" si="42"/>
        <v>Lesotho-Africa2002</v>
      </c>
      <c r="E1356" s="10">
        <v>656802669</v>
      </c>
      <c r="F1356" s="11">
        <v>6.9000000000000006E-2</v>
      </c>
      <c r="G1356" s="11">
        <v>24</v>
      </c>
      <c r="H1356" s="11">
        <v>0.17100000000000001</v>
      </c>
      <c r="I1356">
        <f t="array" ref="I1356:J1356">_xlfn.IFNA(VLOOKUP(D1356,ENERGY!$D$2:$F$2692,{2,3},FALSE),0)</f>
        <v>0</v>
      </c>
      <c r="J1356">
        <v>18</v>
      </c>
      <c r="K1356">
        <f t="array" ref="K1356:S1356">VLOOKUP(D1356,'HUMAN RESOURCES'!$D$2:$M$2692,{2,3,4,5,6,7,8,9,10},FALSE)</f>
        <v>0.03</v>
      </c>
      <c r="L1356">
        <v>8.2000000000000003E-2</v>
      </c>
      <c r="M1356">
        <v>45</v>
      </c>
      <c r="N1356">
        <v>44</v>
      </c>
      <c r="O1356">
        <v>0.40699999999999997</v>
      </c>
      <c r="P1356">
        <v>0.54700000000000004</v>
      </c>
      <c r="Q1356">
        <v>4.5999999999999999E-2</v>
      </c>
      <c r="R1356">
        <v>1885487</v>
      </c>
      <c r="S1356">
        <v>0.20599999999999999</v>
      </c>
      <c r="T1356">
        <f t="shared" si="43"/>
        <v>0.79400000000000004</v>
      </c>
      <c r="U1356">
        <f t="array" ref="U1356:V1356">VLOOKUP(D1356,TOURISM!$D$2:$F$2692,{2,3},FALSE)</f>
        <v>14000000</v>
      </c>
      <c r="V1356">
        <v>164000000</v>
      </c>
      <c r="W1356" s="12">
        <f t="array" ref="W1356:AB1356">VLOOKUP(D1356,BUSINESS!$D$2:$J$2692,{2,3,4,5,6,7},FALSE)</f>
        <v>0</v>
      </c>
      <c r="X1356" s="12">
        <v>0</v>
      </c>
      <c r="Y1356" s="12">
        <v>0</v>
      </c>
      <c r="Z1356" s="12">
        <v>0</v>
      </c>
      <c r="AA1356" s="11">
        <v>1.0999999999999999E-2</v>
      </c>
      <c r="AB1356" s="11">
        <v>7.2999999999999995E-2</v>
      </c>
    </row>
    <row r="1357" spans="1:28" ht="15" x14ac:dyDescent="0.25">
      <c r="A1357" s="7" t="s">
        <v>183</v>
      </c>
      <c r="B1357" s="12" t="s">
        <v>77</v>
      </c>
      <c r="C1357" s="19">
        <v>2003</v>
      </c>
      <c r="D1357" s="9" t="str">
        <f t="shared" si="42"/>
        <v>Lesotho-Africa2003</v>
      </c>
      <c r="E1357" s="10">
        <v>969181551</v>
      </c>
      <c r="F1357" s="11">
        <v>7.0999999999999994E-2</v>
      </c>
      <c r="G1357" s="11">
        <v>36</v>
      </c>
      <c r="H1357" s="11">
        <v>0.16</v>
      </c>
      <c r="I1357">
        <f t="array" ref="I1357:J1357">_xlfn.IFNA(VLOOKUP(D1357,ENERGY!$D$2:$F$2692,{2,3},FALSE),0)</f>
        <v>0</v>
      </c>
      <c r="J1357">
        <v>26</v>
      </c>
      <c r="K1357">
        <f t="array" ref="K1357:S1357">VLOOKUP(D1357,'HUMAN RESOURCES'!$D$2:$M$2692,{2,3,4,5,6,7,8,9,10},FALSE)</f>
        <v>0.03</v>
      </c>
      <c r="L1357">
        <v>8.3000000000000004E-2</v>
      </c>
      <c r="M1357">
        <v>44</v>
      </c>
      <c r="N1357">
        <v>44</v>
      </c>
      <c r="O1357">
        <v>0.40400000000000003</v>
      </c>
      <c r="P1357">
        <v>0.55000000000000004</v>
      </c>
      <c r="Q1357">
        <v>4.5999999999999999E-2</v>
      </c>
      <c r="R1357">
        <v>1898757</v>
      </c>
      <c r="S1357">
        <v>0.21099999999999999</v>
      </c>
      <c r="T1357">
        <f t="shared" si="43"/>
        <v>0.78900000000000003</v>
      </c>
      <c r="U1357">
        <f t="array" ref="U1357:V1357">VLOOKUP(D1357,TOURISM!$D$2:$F$2692,{2,3},FALSE)</f>
        <v>21000000</v>
      </c>
      <c r="V1357">
        <v>242000000</v>
      </c>
      <c r="W1357" s="12">
        <f t="array" ref="W1357:AB1357">VLOOKUP(D1357,BUSINESS!$D$2:$J$2692,{2,3,4,5,6,7},FALSE)</f>
        <v>0</v>
      </c>
      <c r="X1357" s="12">
        <v>93</v>
      </c>
      <c r="Y1357" s="12">
        <v>0</v>
      </c>
      <c r="Z1357" s="12">
        <v>0</v>
      </c>
      <c r="AA1357" s="11">
        <v>1.4999999999999999E-2</v>
      </c>
      <c r="AB1357" s="11">
        <v>6.6000000000000003E-2</v>
      </c>
    </row>
    <row r="1358" spans="1:28" ht="15" x14ac:dyDescent="0.25">
      <c r="A1358" s="7" t="s">
        <v>183</v>
      </c>
      <c r="B1358" s="12" t="s">
        <v>77</v>
      </c>
      <c r="C1358" s="19">
        <v>2004</v>
      </c>
      <c r="D1358" s="9" t="str">
        <f t="shared" si="42"/>
        <v>Lesotho-Africa2004</v>
      </c>
      <c r="E1358" s="10">
        <v>1234197704</v>
      </c>
      <c r="F1358" s="11">
        <v>7.0000000000000007E-2</v>
      </c>
      <c r="G1358" s="11">
        <v>45</v>
      </c>
      <c r="H1358" s="11">
        <v>0.124</v>
      </c>
      <c r="I1358">
        <f t="array" ref="I1358:J1358">_xlfn.IFNA(VLOOKUP(D1358,ENERGY!$D$2:$F$2692,{2,3},FALSE),0)</f>
        <v>0</v>
      </c>
      <c r="J1358">
        <v>18</v>
      </c>
      <c r="K1358">
        <f t="array" ref="K1358:S1358">VLOOKUP(D1358,'HUMAN RESOURCES'!$D$2:$M$2692,{2,3,4,5,6,7,8,9,10},FALSE)</f>
        <v>2.9000000000000001E-2</v>
      </c>
      <c r="L1358">
        <v>8.4000000000000005E-2</v>
      </c>
      <c r="M1358">
        <v>44</v>
      </c>
      <c r="N1358">
        <v>43</v>
      </c>
      <c r="O1358">
        <v>0.4</v>
      </c>
      <c r="P1358">
        <v>0.55300000000000005</v>
      </c>
      <c r="Q1358">
        <v>4.5999999999999999E-2</v>
      </c>
      <c r="R1358">
        <v>1912022</v>
      </c>
      <c r="S1358">
        <v>0.217</v>
      </c>
      <c r="T1358">
        <f t="shared" si="43"/>
        <v>0.78300000000000003</v>
      </c>
      <c r="U1358">
        <f t="array" ref="U1358:V1358">VLOOKUP(D1358,TOURISM!$D$2:$F$2692,{2,3},FALSE)</f>
        <v>26000000</v>
      </c>
      <c r="V1358">
        <v>278000000</v>
      </c>
      <c r="W1358" s="12">
        <f t="array" ref="W1358:AB1358">VLOOKUP(D1358,BUSINESS!$D$2:$J$2692,{2,3,4,5,6,7},FALSE)</f>
        <v>0</v>
      </c>
      <c r="X1358" s="12">
        <v>93</v>
      </c>
      <c r="Y1358" s="12">
        <v>0</v>
      </c>
      <c r="Z1358" s="12">
        <v>0</v>
      </c>
      <c r="AA1358" s="11">
        <v>2.1999999999999999E-2</v>
      </c>
      <c r="AB1358" s="11">
        <v>0.10299999999999999</v>
      </c>
    </row>
    <row r="1359" spans="1:28" ht="15" x14ac:dyDescent="0.25">
      <c r="A1359" s="7" t="s">
        <v>183</v>
      </c>
      <c r="B1359" s="12" t="s">
        <v>77</v>
      </c>
      <c r="C1359" s="19">
        <v>2005</v>
      </c>
      <c r="D1359" s="9" t="str">
        <f t="shared" si="42"/>
        <v>Lesotho-Africa2005</v>
      </c>
      <c r="E1359" s="10">
        <v>1368405301</v>
      </c>
      <c r="F1359" s="11">
        <v>6.3E-2</v>
      </c>
      <c r="G1359" s="11">
        <v>45</v>
      </c>
      <c r="H1359" s="11">
        <v>0.11700000000000001</v>
      </c>
      <c r="I1359">
        <f t="array" ref="I1359:J1359">_xlfn.IFNA(VLOOKUP(D1359,ENERGY!$D$2:$F$2692,{2,3},FALSE),0)</f>
        <v>0</v>
      </c>
      <c r="J1359">
        <v>0</v>
      </c>
      <c r="K1359">
        <f t="array" ref="K1359:S1359">VLOOKUP(D1359,'HUMAN RESOURCES'!$D$2:$M$2692,{2,3,4,5,6,7,8,9,10},FALSE)</f>
        <v>2.9000000000000001E-2</v>
      </c>
      <c r="L1359">
        <v>8.5000000000000006E-2</v>
      </c>
      <c r="M1359">
        <v>44</v>
      </c>
      <c r="N1359">
        <v>44</v>
      </c>
      <c r="O1359">
        <v>0.39700000000000002</v>
      </c>
      <c r="P1359">
        <v>0.55700000000000005</v>
      </c>
      <c r="Q1359">
        <v>4.5999999999999999E-2</v>
      </c>
      <c r="R1359">
        <v>1925844</v>
      </c>
      <c r="S1359">
        <v>0.222</v>
      </c>
      <c r="T1359">
        <f t="shared" si="43"/>
        <v>0.77800000000000002</v>
      </c>
      <c r="U1359">
        <f t="array" ref="U1359:V1359">VLOOKUP(D1359,TOURISM!$D$2:$F$2692,{2,3},FALSE)</f>
        <v>27000000</v>
      </c>
      <c r="V1359">
        <v>271000000</v>
      </c>
      <c r="W1359" s="12">
        <f t="array" ref="W1359:AB1359">VLOOKUP(D1359,BUSINESS!$D$2:$J$2692,{2,3,4,5,6,7},FALSE)</f>
        <v>0.28799999999999998</v>
      </c>
      <c r="X1359" s="12">
        <v>93</v>
      </c>
      <c r="Y1359" s="12">
        <v>0</v>
      </c>
      <c r="Z1359" s="12">
        <v>564</v>
      </c>
      <c r="AA1359" s="11">
        <v>2.5999999999999999E-2</v>
      </c>
      <c r="AB1359" s="11">
        <v>0.13</v>
      </c>
    </row>
    <row r="1360" spans="1:28" ht="15" x14ac:dyDescent="0.25">
      <c r="A1360" s="7" t="s">
        <v>183</v>
      </c>
      <c r="B1360" s="12" t="s">
        <v>77</v>
      </c>
      <c r="C1360" s="19">
        <v>2006</v>
      </c>
      <c r="D1360" s="9" t="str">
        <f t="shared" si="42"/>
        <v>Lesotho-Africa2006</v>
      </c>
      <c r="E1360" s="10">
        <v>1428842600</v>
      </c>
      <c r="F1360" s="11">
        <v>7.0999999999999994E-2</v>
      </c>
      <c r="G1360" s="11">
        <v>52</v>
      </c>
      <c r="H1360" s="11">
        <v>0.122</v>
      </c>
      <c r="I1360">
        <f t="array" ref="I1360:J1360">_xlfn.IFNA(VLOOKUP(D1360,ENERGY!$D$2:$F$2692,{2,3},FALSE),0)</f>
        <v>28</v>
      </c>
      <c r="J1360">
        <v>0</v>
      </c>
      <c r="K1360">
        <f t="array" ref="K1360:S1360">VLOOKUP(D1360,'HUMAN RESOURCES'!$D$2:$M$2692,{2,3,4,5,6,7,8,9,10},FALSE)</f>
        <v>2.9000000000000001E-2</v>
      </c>
      <c r="L1360">
        <v>8.4000000000000005E-2</v>
      </c>
      <c r="M1360">
        <v>44</v>
      </c>
      <c r="N1360">
        <v>44</v>
      </c>
      <c r="O1360">
        <v>0.39300000000000002</v>
      </c>
      <c r="P1360">
        <v>0.56100000000000005</v>
      </c>
      <c r="Q1360">
        <v>4.5999999999999999E-2</v>
      </c>
      <c r="R1360">
        <v>1940413</v>
      </c>
      <c r="S1360">
        <v>0.22800000000000001</v>
      </c>
      <c r="T1360">
        <f t="shared" si="43"/>
        <v>0.77200000000000002</v>
      </c>
      <c r="U1360">
        <f t="array" ref="U1360:V1360">VLOOKUP(D1360,TOURISM!$D$2:$F$2692,{2,3},FALSE)</f>
        <v>29000000</v>
      </c>
      <c r="V1360">
        <v>263000000</v>
      </c>
      <c r="W1360" s="12">
        <f t="array" ref="W1360:AB1360">VLOOKUP(D1360,BUSINESS!$D$2:$J$2692,{2,3,4,5,6,7},FALSE)</f>
        <v>0.28799999999999998</v>
      </c>
      <c r="X1360" s="12">
        <v>73</v>
      </c>
      <c r="Y1360" s="12">
        <v>0</v>
      </c>
      <c r="Z1360" s="12">
        <v>564</v>
      </c>
      <c r="AA1360" s="11">
        <v>0.03</v>
      </c>
      <c r="AB1360" s="11">
        <v>0.184</v>
      </c>
    </row>
    <row r="1361" spans="1:28" ht="15" x14ac:dyDescent="0.25">
      <c r="A1361" s="7" t="s">
        <v>183</v>
      </c>
      <c r="B1361" s="12" t="s">
        <v>77</v>
      </c>
      <c r="C1361" s="19">
        <v>2007</v>
      </c>
      <c r="D1361" s="9" t="str">
        <f t="shared" si="42"/>
        <v>Lesotho-Africa2007</v>
      </c>
      <c r="E1361" s="10">
        <v>1597484736</v>
      </c>
      <c r="F1361" s="11">
        <v>8.5000000000000006E-2</v>
      </c>
      <c r="G1361" s="11">
        <v>69</v>
      </c>
      <c r="H1361" s="11">
        <v>0.14099999999999999</v>
      </c>
      <c r="I1361">
        <f t="array" ref="I1361:J1361">_xlfn.IFNA(VLOOKUP(D1361,ENERGY!$D$2:$F$2692,{2,3},FALSE),0)</f>
        <v>19</v>
      </c>
      <c r="J1361">
        <v>7</v>
      </c>
      <c r="K1361">
        <f t="array" ref="K1361:S1361">VLOOKUP(D1361,'HUMAN RESOURCES'!$D$2:$M$2692,{2,3,4,5,6,7,8,9,10},FALSE)</f>
        <v>2.8000000000000001E-2</v>
      </c>
      <c r="L1361">
        <v>8.2000000000000003E-2</v>
      </c>
      <c r="M1361">
        <v>45</v>
      </c>
      <c r="N1361">
        <v>45</v>
      </c>
      <c r="O1361">
        <v>0.38900000000000001</v>
      </c>
      <c r="P1361">
        <v>0.56599999999999995</v>
      </c>
      <c r="Q1361">
        <v>4.4999999999999998E-2</v>
      </c>
      <c r="R1361">
        <v>1955784</v>
      </c>
      <c r="S1361">
        <v>0.23300000000000001</v>
      </c>
      <c r="T1361">
        <f t="shared" si="43"/>
        <v>0.76700000000000002</v>
      </c>
      <c r="U1361">
        <f t="array" ref="U1361:V1361">VLOOKUP(D1361,TOURISM!$D$2:$F$2692,{2,3},FALSE)</f>
        <v>31000000</v>
      </c>
      <c r="V1361">
        <v>276000000</v>
      </c>
      <c r="W1361" s="12">
        <f t="array" ref="W1361:AB1361">VLOOKUP(D1361,BUSINESS!$D$2:$J$2692,{2,3,4,5,6,7},FALSE)</f>
        <v>0.224</v>
      </c>
      <c r="X1361" s="12">
        <v>73</v>
      </c>
      <c r="Y1361" s="12">
        <v>0</v>
      </c>
      <c r="Z1361" s="12">
        <v>342</v>
      </c>
      <c r="AA1361" s="11">
        <v>3.4000000000000002E-2</v>
      </c>
      <c r="AB1361" s="11">
        <v>0.247</v>
      </c>
    </row>
    <row r="1362" spans="1:28" ht="15" x14ac:dyDescent="0.25">
      <c r="A1362" s="7" t="s">
        <v>183</v>
      </c>
      <c r="B1362" s="12" t="s">
        <v>77</v>
      </c>
      <c r="C1362" s="19">
        <v>2008</v>
      </c>
      <c r="D1362" s="9" t="str">
        <f t="shared" si="42"/>
        <v>Lesotho-Africa2008</v>
      </c>
      <c r="E1362" s="10">
        <v>1630667593</v>
      </c>
      <c r="F1362" s="11">
        <v>8.8999999999999996E-2</v>
      </c>
      <c r="G1362" s="11">
        <v>73</v>
      </c>
      <c r="H1362" s="11">
        <v>0.16200000000000001</v>
      </c>
      <c r="I1362">
        <f t="array" ref="I1362:J1362">_xlfn.IFNA(VLOOKUP(D1362,ENERGY!$D$2:$F$2692,{2,3},FALSE),0)</f>
        <v>33</v>
      </c>
      <c r="J1362">
        <v>0</v>
      </c>
      <c r="K1362">
        <f t="array" ref="K1362:S1362">VLOOKUP(D1362,'HUMAN RESOURCES'!$D$2:$M$2692,{2,3,4,5,6,7,8,9,10},FALSE)</f>
        <v>2.8000000000000001E-2</v>
      </c>
      <c r="L1362">
        <v>8.2000000000000003E-2</v>
      </c>
      <c r="M1362">
        <v>46</v>
      </c>
      <c r="N1362">
        <v>46</v>
      </c>
      <c r="O1362">
        <v>0.38500000000000001</v>
      </c>
      <c r="P1362">
        <v>0.57099999999999995</v>
      </c>
      <c r="Q1362">
        <v>4.3999999999999997E-2</v>
      </c>
      <c r="R1362">
        <v>1972199</v>
      </c>
      <c r="S1362">
        <v>0.23799999999999999</v>
      </c>
      <c r="T1362">
        <f t="shared" si="43"/>
        <v>0.76200000000000001</v>
      </c>
      <c r="U1362">
        <f t="array" ref="U1362:V1362">VLOOKUP(D1362,TOURISM!$D$2:$F$2692,{2,3},FALSE)</f>
        <v>30000000</v>
      </c>
      <c r="V1362">
        <v>248000000</v>
      </c>
      <c r="W1362" s="12">
        <f t="array" ref="W1362:AB1362">VLOOKUP(D1362,BUSINESS!$D$2:$J$2692,{2,3,4,5,6,7},FALSE)</f>
        <v>0.19600000000000001</v>
      </c>
      <c r="X1362" s="12">
        <v>40</v>
      </c>
      <c r="Y1362" s="12">
        <v>0</v>
      </c>
      <c r="Z1362" s="12">
        <v>324</v>
      </c>
      <c r="AA1362" s="11">
        <v>3.5999999999999997E-2</v>
      </c>
      <c r="AB1362" s="11">
        <v>0.30099999999999999</v>
      </c>
    </row>
    <row r="1363" spans="1:28" ht="15" x14ac:dyDescent="0.25">
      <c r="A1363" s="7" t="s">
        <v>183</v>
      </c>
      <c r="B1363" s="12" t="s">
        <v>77</v>
      </c>
      <c r="C1363" s="19">
        <v>2009</v>
      </c>
      <c r="D1363" s="9" t="str">
        <f t="shared" si="42"/>
        <v>Lesotho-Africa2009</v>
      </c>
      <c r="E1363" s="10">
        <v>1708772782</v>
      </c>
      <c r="F1363" s="11">
        <v>9.8000000000000004E-2</v>
      </c>
      <c r="G1363" s="11">
        <v>84</v>
      </c>
      <c r="H1363" s="11">
        <v>0.13</v>
      </c>
      <c r="I1363">
        <f t="array" ref="I1363:J1363">_xlfn.IFNA(VLOOKUP(D1363,ENERGY!$D$2:$F$2692,{2,3},FALSE),0)</f>
        <v>0</v>
      </c>
      <c r="J1363">
        <v>0</v>
      </c>
      <c r="K1363">
        <f t="array" ref="K1363:S1363">VLOOKUP(D1363,'HUMAN RESOURCES'!$D$2:$M$2692,{2,3,4,5,6,7,8,9,10},FALSE)</f>
        <v>2.8000000000000001E-2</v>
      </c>
      <c r="L1363">
        <v>0.08</v>
      </c>
      <c r="M1363">
        <v>47</v>
      </c>
      <c r="N1363">
        <v>46</v>
      </c>
      <c r="O1363">
        <v>0.38100000000000001</v>
      </c>
      <c r="P1363">
        <v>0.57599999999999996</v>
      </c>
      <c r="Q1363">
        <v>4.2999999999999997E-2</v>
      </c>
      <c r="R1363">
        <v>1989873</v>
      </c>
      <c r="S1363">
        <v>0.24299999999999999</v>
      </c>
      <c r="T1363">
        <f t="shared" si="43"/>
        <v>0.75700000000000001</v>
      </c>
      <c r="U1363">
        <f t="array" ref="U1363:V1363">VLOOKUP(D1363,TOURISM!$D$2:$F$2692,{2,3},FALSE)</f>
        <v>30000000</v>
      </c>
      <c r="V1363">
        <v>247000000</v>
      </c>
      <c r="W1363" s="12">
        <f t="array" ref="W1363:AB1363">VLOOKUP(D1363,BUSINESS!$D$2:$J$2692,{2,3,4,5,6,7},FALSE)</f>
        <v>0.19900000000000001</v>
      </c>
      <c r="X1363" s="12">
        <v>40</v>
      </c>
      <c r="Y1363" s="12">
        <v>0</v>
      </c>
      <c r="Z1363" s="12">
        <v>324</v>
      </c>
      <c r="AA1363" s="11">
        <v>3.6999999999999998E-2</v>
      </c>
      <c r="AB1363" s="11">
        <v>0.33200000000000002</v>
      </c>
    </row>
    <row r="1364" spans="1:28" ht="15" x14ac:dyDescent="0.25">
      <c r="A1364" s="7" t="s">
        <v>183</v>
      </c>
      <c r="B1364" s="12" t="s">
        <v>77</v>
      </c>
      <c r="C1364" s="19">
        <v>2010</v>
      </c>
      <c r="D1364" s="9" t="str">
        <f t="shared" si="42"/>
        <v>Lesotho-Africa2010</v>
      </c>
      <c r="E1364" s="10">
        <v>2175685681</v>
      </c>
      <c r="F1364" s="11">
        <v>0.108</v>
      </c>
      <c r="G1364" s="11">
        <v>118</v>
      </c>
      <c r="H1364" s="11">
        <v>0.112</v>
      </c>
      <c r="I1364">
        <f t="array" ref="I1364:J1364">_xlfn.IFNA(VLOOKUP(D1364,ENERGY!$D$2:$F$2692,{2,3},FALSE),0)</f>
        <v>0</v>
      </c>
      <c r="J1364">
        <v>0</v>
      </c>
      <c r="K1364">
        <f t="array" ref="K1364:S1364">VLOOKUP(D1364,'HUMAN RESOURCES'!$D$2:$M$2692,{2,3,4,5,6,7,8,9,10},FALSE)</f>
        <v>2.8000000000000001E-2</v>
      </c>
      <c r="L1364">
        <v>7.6999999999999999E-2</v>
      </c>
      <c r="M1364">
        <v>48</v>
      </c>
      <c r="N1364">
        <v>47</v>
      </c>
      <c r="O1364">
        <v>0.376</v>
      </c>
      <c r="P1364">
        <v>0.58099999999999996</v>
      </c>
      <c r="Q1364">
        <v>4.2999999999999997E-2</v>
      </c>
      <c r="R1364">
        <v>2008921</v>
      </c>
      <c r="S1364">
        <v>0.248</v>
      </c>
      <c r="T1364">
        <f t="shared" si="43"/>
        <v>0.752</v>
      </c>
      <c r="U1364">
        <f t="array" ref="U1364:V1364">VLOOKUP(D1364,TOURISM!$D$2:$F$2692,{2,3},FALSE)</f>
        <v>25000000</v>
      </c>
      <c r="V1364">
        <v>278000000</v>
      </c>
      <c r="W1364" s="12">
        <f t="array" ref="W1364:AB1364">VLOOKUP(D1364,BUSINESS!$D$2:$J$2692,{2,3,4,5,6,7},FALSE)</f>
        <v>0.19600000000000001</v>
      </c>
      <c r="X1364" s="12">
        <v>40</v>
      </c>
      <c r="Y1364" s="12">
        <v>0</v>
      </c>
      <c r="Z1364" s="12">
        <v>324</v>
      </c>
      <c r="AA1364" s="11">
        <v>3.9E-2</v>
      </c>
      <c r="AB1364" s="11">
        <v>0.49199999999999999</v>
      </c>
    </row>
    <row r="1365" spans="1:28" ht="15" x14ac:dyDescent="0.25">
      <c r="A1365" s="7" t="s">
        <v>183</v>
      </c>
      <c r="B1365" s="12" t="s">
        <v>77</v>
      </c>
      <c r="C1365" s="19">
        <v>2011</v>
      </c>
      <c r="D1365" s="9" t="str">
        <f t="shared" si="42"/>
        <v>Lesotho-Africa2011</v>
      </c>
      <c r="E1365" s="10">
        <v>2487352968</v>
      </c>
      <c r="F1365" s="11">
        <v>0.11700000000000001</v>
      </c>
      <c r="G1365" s="11">
        <v>146</v>
      </c>
      <c r="H1365" s="11">
        <v>0.104</v>
      </c>
      <c r="I1365">
        <f t="array" ref="I1365:J1365">_xlfn.IFNA(VLOOKUP(D1365,ENERGY!$D$2:$F$2692,{2,3},FALSE),0)</f>
        <v>19</v>
      </c>
      <c r="J1365">
        <v>0</v>
      </c>
      <c r="K1365">
        <f t="array" ref="K1365:S1365">VLOOKUP(D1365,'HUMAN RESOURCES'!$D$2:$M$2692,{2,3,4,5,6,7,8,9,10},FALSE)</f>
        <v>2.8000000000000001E-2</v>
      </c>
      <c r="L1365">
        <v>7.2999999999999995E-2</v>
      </c>
      <c r="M1365">
        <v>48</v>
      </c>
      <c r="N1365">
        <v>48</v>
      </c>
      <c r="O1365">
        <v>0.372</v>
      </c>
      <c r="P1365">
        <v>0.58599999999999997</v>
      </c>
      <c r="Q1365">
        <v>4.2000000000000003E-2</v>
      </c>
      <c r="R1365">
        <v>2029516</v>
      </c>
      <c r="S1365">
        <v>0.253</v>
      </c>
      <c r="T1365">
        <f t="shared" si="43"/>
        <v>0.747</v>
      </c>
      <c r="U1365">
        <f t="array" ref="U1365:V1365">VLOOKUP(D1365,TOURISM!$D$2:$F$2692,{2,3},FALSE)</f>
        <v>29000000</v>
      </c>
      <c r="V1365">
        <v>300000000</v>
      </c>
      <c r="W1365" s="12">
        <f t="array" ref="W1365:AB1365">VLOOKUP(D1365,BUSINESS!$D$2:$J$2692,{2,3,4,5,6,7},FALSE)</f>
        <v>0.16</v>
      </c>
      <c r="X1365" s="12">
        <v>40</v>
      </c>
      <c r="Y1365" s="12">
        <v>0</v>
      </c>
      <c r="Z1365" s="12">
        <v>324</v>
      </c>
      <c r="AA1365" s="11">
        <v>4.2000000000000003E-2</v>
      </c>
      <c r="AB1365" s="11">
        <v>0.60699999999999998</v>
      </c>
    </row>
    <row r="1366" spans="1:28" ht="15" x14ac:dyDescent="0.25">
      <c r="A1366" s="7" t="s">
        <v>183</v>
      </c>
      <c r="B1366" s="12" t="s">
        <v>77</v>
      </c>
      <c r="C1366" s="19">
        <v>2012</v>
      </c>
      <c r="D1366" s="9" t="str">
        <f t="shared" si="42"/>
        <v>Lesotho-Africa2012</v>
      </c>
      <c r="E1366" s="10">
        <v>2328196275</v>
      </c>
      <c r="F1366" s="11">
        <v>0.11600000000000001</v>
      </c>
      <c r="G1366" s="11">
        <v>138</v>
      </c>
      <c r="H1366" s="11">
        <v>0.10100000000000001</v>
      </c>
      <c r="I1366">
        <f t="array" ref="I1366:J1366">_xlfn.IFNA(VLOOKUP(D1366,ENERGY!$D$2:$F$2692,{2,3},FALSE),0)</f>
        <v>0</v>
      </c>
      <c r="J1366">
        <v>0</v>
      </c>
      <c r="K1366">
        <f t="array" ref="K1366:S1366">VLOOKUP(D1366,'HUMAN RESOURCES'!$D$2:$M$2692,{2,3,4,5,6,7,8,9,10},FALSE)</f>
        <v>2.8000000000000001E-2</v>
      </c>
      <c r="L1366">
        <v>7.3999999999999996E-2</v>
      </c>
      <c r="M1366">
        <v>49</v>
      </c>
      <c r="N1366">
        <v>49</v>
      </c>
      <c r="O1366">
        <v>0.36799999999999999</v>
      </c>
      <c r="P1366">
        <v>0.59099999999999997</v>
      </c>
      <c r="Q1366">
        <v>4.2000000000000003E-2</v>
      </c>
      <c r="R1366">
        <v>2051545</v>
      </c>
      <c r="S1366">
        <v>0.25800000000000001</v>
      </c>
      <c r="T1366">
        <f t="shared" si="43"/>
        <v>0.74199999999999999</v>
      </c>
      <c r="U1366">
        <f t="array" ref="U1366:V1366">VLOOKUP(D1366,TOURISM!$D$2:$F$2692,{2,3},FALSE)</f>
        <v>46000000</v>
      </c>
      <c r="V1366">
        <v>256000000</v>
      </c>
      <c r="W1366" s="12">
        <f t="array" ref="W1366:AB1366">VLOOKUP(D1366,BUSINESS!$D$2:$J$2692,{2,3,4,5,6,7},FALSE)</f>
        <v>0.16</v>
      </c>
      <c r="X1366" s="12">
        <v>29</v>
      </c>
      <c r="Y1366" s="12">
        <v>139</v>
      </c>
      <c r="Z1366" s="12">
        <v>324</v>
      </c>
      <c r="AA1366" s="11">
        <v>4.5999999999999999E-2</v>
      </c>
      <c r="AB1366" s="11">
        <v>0.753</v>
      </c>
    </row>
    <row r="1367" spans="1:28" ht="15" x14ac:dyDescent="0.25">
      <c r="A1367" s="7" t="s">
        <v>184</v>
      </c>
      <c r="B1367" s="12" t="s">
        <v>77</v>
      </c>
      <c r="C1367" s="19">
        <v>2000</v>
      </c>
      <c r="D1367" s="9" t="str">
        <f t="shared" si="42"/>
        <v>Liberia-Africa2000</v>
      </c>
      <c r="E1367" s="10">
        <v>529064647</v>
      </c>
      <c r="F1367" s="11">
        <v>5.8999999999999997E-2</v>
      </c>
      <c r="G1367" s="11">
        <v>11</v>
      </c>
      <c r="H1367" s="11">
        <v>0.20499999999999999</v>
      </c>
      <c r="I1367">
        <f t="array" ref="I1367:J1367">_xlfn.IFNA(VLOOKUP(D1367,ENERGY!$D$2:$F$2692,{2,3},FALSE),0)</f>
        <v>0</v>
      </c>
      <c r="J1367">
        <v>0</v>
      </c>
      <c r="K1367">
        <f t="array" ref="K1367:S1367">VLOOKUP(D1367,'HUMAN RESOURCES'!$D$2:$M$2692,{2,3,4,5,6,7,8,9,10},FALSE)</f>
        <v>4.2999999999999997E-2</v>
      </c>
      <c r="L1367">
        <v>0.11899999999999999</v>
      </c>
      <c r="M1367">
        <v>53</v>
      </c>
      <c r="N1367">
        <v>52</v>
      </c>
      <c r="O1367">
        <v>0.432</v>
      </c>
      <c r="P1367">
        <v>0.53700000000000003</v>
      </c>
      <c r="Q1367">
        <v>3.1E-2</v>
      </c>
      <c r="R1367">
        <v>2891968</v>
      </c>
      <c r="S1367">
        <v>0.443</v>
      </c>
      <c r="T1367">
        <f t="shared" si="43"/>
        <v>0.55699999999999994</v>
      </c>
      <c r="U1367">
        <f t="array" ref="U1367:V1367">VLOOKUP(D1367,TOURISM!$D$2:$F$2692,{2,3},FALSE)</f>
        <v>0</v>
      </c>
      <c r="V1367">
        <v>0</v>
      </c>
      <c r="W1367" s="12">
        <f t="array" ref="W1367:AB1367">VLOOKUP(D1367,BUSINESS!$D$2:$J$2692,{2,3,4,5,6,7},FALSE)</f>
        <v>0</v>
      </c>
      <c r="X1367" s="12">
        <v>0</v>
      </c>
      <c r="Y1367" s="12">
        <v>0</v>
      </c>
      <c r="Z1367" s="12">
        <v>0</v>
      </c>
      <c r="AA1367" s="11">
        <v>0</v>
      </c>
      <c r="AB1367" s="11">
        <v>1E-3</v>
      </c>
    </row>
    <row r="1368" spans="1:28" ht="15" x14ac:dyDescent="0.25">
      <c r="A1368" s="7" t="s">
        <v>184</v>
      </c>
      <c r="B1368" s="12" t="s">
        <v>77</v>
      </c>
      <c r="C1368" s="19">
        <v>2001</v>
      </c>
      <c r="D1368" s="9" t="str">
        <f t="shared" si="42"/>
        <v>Liberia-Africa2001</v>
      </c>
      <c r="E1368" s="10">
        <v>515000000</v>
      </c>
      <c r="F1368" s="11">
        <v>6.4000000000000001E-2</v>
      </c>
      <c r="G1368" s="11">
        <v>11</v>
      </c>
      <c r="H1368" s="11">
        <v>0.221</v>
      </c>
      <c r="I1368">
        <f t="array" ref="I1368:J1368">_xlfn.IFNA(VLOOKUP(D1368,ENERGY!$D$2:$F$2692,{2,3},FALSE),0)</f>
        <v>0</v>
      </c>
      <c r="J1368">
        <v>0</v>
      </c>
      <c r="K1368">
        <f t="array" ref="K1368:S1368">VLOOKUP(D1368,'HUMAN RESOURCES'!$D$2:$M$2692,{2,3,4,5,6,7,8,9,10},FALSE)</f>
        <v>4.2000000000000003E-2</v>
      </c>
      <c r="L1368">
        <v>0.112</v>
      </c>
      <c r="M1368">
        <v>53</v>
      </c>
      <c r="N1368">
        <v>52</v>
      </c>
      <c r="O1368">
        <v>0.432</v>
      </c>
      <c r="P1368">
        <v>0.53700000000000003</v>
      </c>
      <c r="Q1368">
        <v>3.1E-2</v>
      </c>
      <c r="R1368">
        <v>2998770</v>
      </c>
      <c r="S1368">
        <v>0.44700000000000001</v>
      </c>
      <c r="T1368">
        <f t="shared" si="43"/>
        <v>0.55299999999999994</v>
      </c>
      <c r="U1368">
        <f t="array" ref="U1368:V1368">VLOOKUP(D1368,TOURISM!$D$2:$F$2692,{2,3},FALSE)</f>
        <v>0</v>
      </c>
      <c r="V1368">
        <v>0</v>
      </c>
      <c r="W1368" s="12">
        <f t="array" ref="W1368:AB1368">VLOOKUP(D1368,BUSINESS!$D$2:$J$2692,{2,3,4,5,6,7},FALSE)</f>
        <v>0</v>
      </c>
      <c r="X1368" s="12">
        <v>0</v>
      </c>
      <c r="Y1368" s="12">
        <v>0</v>
      </c>
      <c r="Z1368" s="12">
        <v>0</v>
      </c>
      <c r="AA1368" s="11">
        <v>0</v>
      </c>
      <c r="AB1368" s="11">
        <v>1E-3</v>
      </c>
    </row>
    <row r="1369" spans="1:28" ht="15" x14ac:dyDescent="0.25">
      <c r="A1369" s="7" t="s">
        <v>184</v>
      </c>
      <c r="B1369" s="12" t="s">
        <v>77</v>
      </c>
      <c r="C1369" s="19">
        <v>2002</v>
      </c>
      <c r="D1369" s="9" t="str">
        <f t="shared" si="42"/>
        <v>Liberia-Africa2002</v>
      </c>
      <c r="E1369" s="10">
        <v>536000000</v>
      </c>
      <c r="F1369" s="11">
        <v>5.3999999999999999E-2</v>
      </c>
      <c r="G1369" s="11">
        <v>9</v>
      </c>
      <c r="H1369" s="11">
        <v>0.20200000000000001</v>
      </c>
      <c r="I1369">
        <f t="array" ref="I1369:J1369">_xlfn.IFNA(VLOOKUP(D1369,ENERGY!$D$2:$F$2692,{2,3},FALSE),0)</f>
        <v>0</v>
      </c>
      <c r="J1369">
        <v>799</v>
      </c>
      <c r="K1369">
        <f t="array" ref="K1369:S1369">VLOOKUP(D1369,'HUMAN RESOURCES'!$D$2:$M$2692,{2,3,4,5,6,7,8,9,10},FALSE)</f>
        <v>4.2000000000000003E-2</v>
      </c>
      <c r="L1369">
        <v>0.104</v>
      </c>
      <c r="M1369">
        <v>54</v>
      </c>
      <c r="N1369">
        <v>52</v>
      </c>
      <c r="O1369">
        <v>0.432</v>
      </c>
      <c r="P1369">
        <v>0.53700000000000003</v>
      </c>
      <c r="Q1369">
        <v>3.1E-2</v>
      </c>
      <c r="R1369">
        <v>3070673</v>
      </c>
      <c r="S1369">
        <v>0.45</v>
      </c>
      <c r="T1369">
        <f t="shared" si="43"/>
        <v>0.55000000000000004</v>
      </c>
      <c r="U1369">
        <f t="array" ref="U1369:V1369">VLOOKUP(D1369,TOURISM!$D$2:$F$2692,{2,3},FALSE)</f>
        <v>0</v>
      </c>
      <c r="V1369">
        <v>0</v>
      </c>
      <c r="W1369" s="12">
        <f t="array" ref="W1369:AB1369">VLOOKUP(D1369,BUSINESS!$D$2:$J$2692,{2,3,4,5,6,7},FALSE)</f>
        <v>0</v>
      </c>
      <c r="X1369" s="12">
        <v>0</v>
      </c>
      <c r="Y1369" s="12">
        <v>0</v>
      </c>
      <c r="Z1369" s="12">
        <v>0</v>
      </c>
      <c r="AA1369" s="11">
        <v>0</v>
      </c>
      <c r="AB1369" s="11">
        <v>2E-3</v>
      </c>
    </row>
    <row r="1370" spans="1:28" ht="15" x14ac:dyDescent="0.25">
      <c r="A1370" s="7" t="s">
        <v>184</v>
      </c>
      <c r="B1370" s="12" t="s">
        <v>77</v>
      </c>
      <c r="C1370" s="19">
        <v>2003</v>
      </c>
      <c r="D1370" s="9" t="str">
        <f t="shared" si="42"/>
        <v>Liberia-Africa2003</v>
      </c>
      <c r="E1370" s="10">
        <v>409000000</v>
      </c>
      <c r="F1370" s="11">
        <v>3.4000000000000002E-2</v>
      </c>
      <c r="G1370" s="11">
        <v>5</v>
      </c>
      <c r="H1370" s="11">
        <v>0.17100000000000001</v>
      </c>
      <c r="I1370">
        <f t="array" ref="I1370:J1370">_xlfn.IFNA(VLOOKUP(D1370,ENERGY!$D$2:$F$2692,{2,3},FALSE),0)</f>
        <v>0</v>
      </c>
      <c r="J1370">
        <v>528</v>
      </c>
      <c r="K1370">
        <f t="array" ref="K1370:S1370">VLOOKUP(D1370,'HUMAN RESOURCES'!$D$2:$M$2692,{2,3,4,5,6,7,8,9,10},FALSE)</f>
        <v>4.1000000000000002E-2</v>
      </c>
      <c r="L1370">
        <v>9.7000000000000003E-2</v>
      </c>
      <c r="M1370">
        <v>54</v>
      </c>
      <c r="N1370">
        <v>53</v>
      </c>
      <c r="O1370">
        <v>0.432</v>
      </c>
      <c r="P1370">
        <v>0.53700000000000003</v>
      </c>
      <c r="Q1370">
        <v>0.03</v>
      </c>
      <c r="R1370">
        <v>3124222</v>
      </c>
      <c r="S1370">
        <v>0.45400000000000001</v>
      </c>
      <c r="T1370">
        <f t="shared" si="43"/>
        <v>0.54600000000000004</v>
      </c>
      <c r="U1370">
        <f t="array" ref="U1370:V1370">VLOOKUP(D1370,TOURISM!$D$2:$F$2692,{2,3},FALSE)</f>
        <v>0</v>
      </c>
      <c r="V1370">
        <v>0</v>
      </c>
      <c r="W1370" s="12">
        <f t="array" ref="W1370:AB1370">VLOOKUP(D1370,BUSINESS!$D$2:$J$2692,{2,3,4,5,6,7},FALSE)</f>
        <v>0</v>
      </c>
      <c r="X1370" s="12">
        <v>0</v>
      </c>
      <c r="Y1370" s="12">
        <v>0</v>
      </c>
      <c r="Z1370" s="12">
        <v>0</v>
      </c>
      <c r="AA1370" s="11">
        <v>0</v>
      </c>
      <c r="AB1370" s="11">
        <v>1.4999999999999999E-2</v>
      </c>
    </row>
    <row r="1371" spans="1:28" ht="15" x14ac:dyDescent="0.25">
      <c r="A1371" s="7" t="s">
        <v>184</v>
      </c>
      <c r="B1371" s="12" t="s">
        <v>77</v>
      </c>
      <c r="C1371" s="19">
        <v>2004</v>
      </c>
      <c r="D1371" s="9" t="str">
        <f t="shared" si="42"/>
        <v>Liberia-Africa2004</v>
      </c>
      <c r="E1371" s="10">
        <v>467000000</v>
      </c>
      <c r="F1371" s="11">
        <v>8.7999999999999995E-2</v>
      </c>
      <c r="G1371" s="11">
        <v>13</v>
      </c>
      <c r="H1371" s="11">
        <v>0.18099999999999999</v>
      </c>
      <c r="I1371">
        <f t="array" ref="I1371:J1371">_xlfn.IFNA(VLOOKUP(D1371,ENERGY!$D$2:$F$2692,{2,3},FALSE),0)</f>
        <v>0</v>
      </c>
      <c r="J1371">
        <v>576</v>
      </c>
      <c r="K1371">
        <f t="array" ref="K1371:S1371">VLOOKUP(D1371,'HUMAN RESOURCES'!$D$2:$M$2692,{2,3,4,5,6,7,8,9,10},FALSE)</f>
        <v>4.1000000000000002E-2</v>
      </c>
      <c r="L1371">
        <v>0.09</v>
      </c>
      <c r="M1371">
        <v>55</v>
      </c>
      <c r="N1371">
        <v>53</v>
      </c>
      <c r="O1371">
        <v>0.433</v>
      </c>
      <c r="P1371">
        <v>0.53700000000000003</v>
      </c>
      <c r="Q1371">
        <v>0.03</v>
      </c>
      <c r="R1371">
        <v>3184643</v>
      </c>
      <c r="S1371">
        <v>0.45700000000000002</v>
      </c>
      <c r="T1371">
        <f t="shared" si="43"/>
        <v>0.54299999999999993</v>
      </c>
      <c r="U1371">
        <f t="array" ref="U1371:V1371">VLOOKUP(D1371,TOURISM!$D$2:$F$2692,{2,3},FALSE)</f>
        <v>59000000</v>
      </c>
      <c r="V1371">
        <v>29000000</v>
      </c>
      <c r="W1371" s="12">
        <f t="array" ref="W1371:AB1371">VLOOKUP(D1371,BUSINESS!$D$2:$J$2692,{2,3,4,5,6,7},FALSE)</f>
        <v>0</v>
      </c>
      <c r="X1371" s="12">
        <v>0</v>
      </c>
      <c r="Y1371" s="12">
        <v>0</v>
      </c>
      <c r="Z1371" s="12">
        <v>0</v>
      </c>
      <c r="AA1371" s="11">
        <v>0</v>
      </c>
      <c r="AB1371" s="11">
        <v>0.03</v>
      </c>
    </row>
    <row r="1372" spans="1:28" ht="15" x14ac:dyDescent="0.25">
      <c r="A1372" s="7" t="s">
        <v>184</v>
      </c>
      <c r="B1372" s="12" t="s">
        <v>77</v>
      </c>
      <c r="C1372" s="19">
        <v>2005</v>
      </c>
      <c r="D1372" s="9" t="str">
        <f t="shared" si="42"/>
        <v>Liberia-Africa2005</v>
      </c>
      <c r="E1372" s="10">
        <v>542000000</v>
      </c>
      <c r="F1372" s="11">
        <v>0.08</v>
      </c>
      <c r="G1372" s="11">
        <v>13</v>
      </c>
      <c r="H1372" s="11">
        <v>0.17</v>
      </c>
      <c r="I1372">
        <f t="array" ref="I1372:J1372">_xlfn.IFNA(VLOOKUP(D1372,ENERGY!$D$2:$F$2692,{2,3},FALSE),0)</f>
        <v>0</v>
      </c>
      <c r="J1372">
        <v>502</v>
      </c>
      <c r="K1372">
        <f t="array" ref="K1372:S1372">VLOOKUP(D1372,'HUMAN RESOURCES'!$D$2:$M$2692,{2,3,4,5,6,7,8,9,10},FALSE)</f>
        <v>0.04</v>
      </c>
      <c r="L1372">
        <v>8.3000000000000004E-2</v>
      </c>
      <c r="M1372">
        <v>56</v>
      </c>
      <c r="N1372">
        <v>54</v>
      </c>
      <c r="O1372">
        <v>0.433</v>
      </c>
      <c r="P1372">
        <v>0.53700000000000003</v>
      </c>
      <c r="Q1372">
        <v>0.03</v>
      </c>
      <c r="R1372">
        <v>3269786</v>
      </c>
      <c r="S1372">
        <v>0.46100000000000002</v>
      </c>
      <c r="T1372">
        <f t="shared" si="43"/>
        <v>0.53899999999999992</v>
      </c>
      <c r="U1372">
        <f t="array" ref="U1372:V1372">VLOOKUP(D1372,TOURISM!$D$2:$F$2692,{2,3},FALSE)</f>
        <v>67000000</v>
      </c>
      <c r="V1372">
        <v>33000000</v>
      </c>
      <c r="W1372" s="12">
        <f t="array" ref="W1372:AB1372">VLOOKUP(D1372,BUSINESS!$D$2:$J$2692,{2,3,4,5,6,7},FALSE)</f>
        <v>0</v>
      </c>
      <c r="X1372" s="12">
        <v>0</v>
      </c>
      <c r="Y1372" s="12">
        <v>0</v>
      </c>
      <c r="Z1372" s="12">
        <v>0</v>
      </c>
      <c r="AA1372" s="11">
        <v>0</v>
      </c>
      <c r="AB1372" s="11">
        <v>4.9000000000000002E-2</v>
      </c>
    </row>
    <row r="1373" spans="1:28" ht="15" x14ac:dyDescent="0.25">
      <c r="A1373" s="7" t="s">
        <v>184</v>
      </c>
      <c r="B1373" s="12" t="s">
        <v>77</v>
      </c>
      <c r="C1373" s="19">
        <v>2006</v>
      </c>
      <c r="D1373" s="9" t="str">
        <f t="shared" si="42"/>
        <v>Liberia-Africa2006</v>
      </c>
      <c r="E1373" s="10">
        <v>604028582</v>
      </c>
      <c r="F1373" s="11">
        <v>0.109</v>
      </c>
      <c r="G1373" s="11">
        <v>18</v>
      </c>
      <c r="H1373" s="11">
        <v>0.155</v>
      </c>
      <c r="I1373">
        <f t="array" ref="I1373:J1373">_xlfn.IFNA(VLOOKUP(D1373,ENERGY!$D$2:$F$2692,{2,3},FALSE),0)</f>
        <v>0</v>
      </c>
      <c r="J1373">
        <v>627</v>
      </c>
      <c r="K1373">
        <f t="array" ref="K1373:S1373">VLOOKUP(D1373,'HUMAN RESOURCES'!$D$2:$M$2692,{2,3,4,5,6,7,8,9,10},FALSE)</f>
        <v>0.04</v>
      </c>
      <c r="L1373">
        <v>7.6999999999999999E-2</v>
      </c>
      <c r="M1373">
        <v>57</v>
      </c>
      <c r="N1373">
        <v>55</v>
      </c>
      <c r="O1373">
        <v>0.434</v>
      </c>
      <c r="P1373">
        <v>0.53600000000000003</v>
      </c>
      <c r="Q1373">
        <v>0.03</v>
      </c>
      <c r="R1373">
        <v>3384791</v>
      </c>
      <c r="S1373">
        <v>0.46400000000000002</v>
      </c>
      <c r="T1373">
        <f t="shared" si="43"/>
        <v>0.53600000000000003</v>
      </c>
      <c r="U1373">
        <f t="array" ref="U1373:V1373">VLOOKUP(D1373,TOURISM!$D$2:$F$2692,{2,3},FALSE)</f>
        <v>124000000</v>
      </c>
      <c r="V1373">
        <v>41000000</v>
      </c>
      <c r="W1373" s="12">
        <f t="array" ref="W1373:AB1373">VLOOKUP(D1373,BUSINESS!$D$2:$J$2692,{2,3,4,5,6,7},FALSE)</f>
        <v>0.42899999999999999</v>
      </c>
      <c r="X1373" s="12">
        <v>68</v>
      </c>
      <c r="Y1373" s="12">
        <v>0</v>
      </c>
      <c r="Z1373" s="12">
        <v>158</v>
      </c>
      <c r="AA1373" s="11">
        <v>0</v>
      </c>
      <c r="AB1373" s="11">
        <v>8.3000000000000004E-2</v>
      </c>
    </row>
    <row r="1374" spans="1:28" ht="15" x14ac:dyDescent="0.25">
      <c r="A1374" s="7" t="s">
        <v>184</v>
      </c>
      <c r="B1374" s="12" t="s">
        <v>77</v>
      </c>
      <c r="C1374" s="19">
        <v>2007</v>
      </c>
      <c r="D1374" s="9" t="str">
        <f t="shared" si="42"/>
        <v>Liberia-Africa2007</v>
      </c>
      <c r="E1374" s="10">
        <v>739026892</v>
      </c>
      <c r="F1374" s="11">
        <v>0.10199999999999999</v>
      </c>
      <c r="G1374" s="11">
        <v>21</v>
      </c>
      <c r="H1374" s="11">
        <v>0.15</v>
      </c>
      <c r="I1374">
        <f t="array" ref="I1374:J1374">_xlfn.IFNA(VLOOKUP(D1374,ENERGY!$D$2:$F$2692,{2,3},FALSE),0)</f>
        <v>0</v>
      </c>
      <c r="J1374">
        <v>678</v>
      </c>
      <c r="K1374">
        <f t="array" ref="K1374:S1374">VLOOKUP(D1374,'HUMAN RESOURCES'!$D$2:$M$2692,{2,3,4,5,6,7,8,9,10},FALSE)</f>
        <v>3.9E-2</v>
      </c>
      <c r="L1374">
        <v>7.1999999999999995E-2</v>
      </c>
      <c r="M1374">
        <v>58</v>
      </c>
      <c r="N1374">
        <v>56</v>
      </c>
      <c r="O1374">
        <v>0.434</v>
      </c>
      <c r="P1374">
        <v>0.53500000000000003</v>
      </c>
      <c r="Q1374">
        <v>0.03</v>
      </c>
      <c r="R1374">
        <v>3522294</v>
      </c>
      <c r="S1374">
        <v>0.46700000000000003</v>
      </c>
      <c r="T1374">
        <f t="shared" si="43"/>
        <v>0.53299999999999992</v>
      </c>
      <c r="U1374">
        <f t="array" ref="U1374:V1374">VLOOKUP(D1374,TOURISM!$D$2:$F$2692,{2,3},FALSE)</f>
        <v>131000000</v>
      </c>
      <c r="V1374">
        <v>48000000</v>
      </c>
      <c r="W1374" s="12">
        <f t="array" ref="W1374:AB1374">VLOOKUP(D1374,BUSINESS!$D$2:$J$2692,{2,3,4,5,6,7},FALSE)</f>
        <v>0.42899999999999999</v>
      </c>
      <c r="X1374" s="12">
        <v>68</v>
      </c>
      <c r="Y1374" s="12">
        <v>0</v>
      </c>
      <c r="Z1374" s="12">
        <v>158</v>
      </c>
      <c r="AA1374" s="11">
        <v>6.0000000000000001E-3</v>
      </c>
      <c r="AB1374" s="11">
        <v>0.16</v>
      </c>
    </row>
    <row r="1375" spans="1:28" ht="15" x14ac:dyDescent="0.25">
      <c r="A1375" s="7" t="s">
        <v>184</v>
      </c>
      <c r="B1375" s="12" t="s">
        <v>77</v>
      </c>
      <c r="C1375" s="19">
        <v>2008</v>
      </c>
      <c r="D1375" s="9" t="str">
        <f t="shared" si="42"/>
        <v>Liberia-Africa2008</v>
      </c>
      <c r="E1375" s="10">
        <v>850040459</v>
      </c>
      <c r="F1375" s="11">
        <v>0.11799999999999999</v>
      </c>
      <c r="G1375" s="11">
        <v>27</v>
      </c>
      <c r="H1375" s="11">
        <v>0.14399999999999999</v>
      </c>
      <c r="I1375">
        <f t="array" ref="I1375:J1375">_xlfn.IFNA(VLOOKUP(D1375,ENERGY!$D$2:$F$2692,{2,3},FALSE),0)</f>
        <v>0</v>
      </c>
      <c r="J1375">
        <v>741</v>
      </c>
      <c r="K1375">
        <f t="array" ref="K1375:S1375">VLOOKUP(D1375,'HUMAN RESOURCES'!$D$2:$M$2692,{2,3,4,5,6,7,8,9,10},FALSE)</f>
        <v>3.7999999999999999E-2</v>
      </c>
      <c r="L1375">
        <v>6.7000000000000004E-2</v>
      </c>
      <c r="M1375">
        <v>59</v>
      </c>
      <c r="N1375">
        <v>57</v>
      </c>
      <c r="O1375">
        <v>0.434</v>
      </c>
      <c r="P1375">
        <v>0.53500000000000003</v>
      </c>
      <c r="Q1375">
        <v>3.1E-2</v>
      </c>
      <c r="R1375">
        <v>3672714</v>
      </c>
      <c r="S1375">
        <v>0.47099999999999997</v>
      </c>
      <c r="T1375">
        <f t="shared" si="43"/>
        <v>0.52900000000000003</v>
      </c>
      <c r="U1375">
        <f t="array" ref="U1375:V1375">VLOOKUP(D1375,TOURISM!$D$2:$F$2692,{2,3},FALSE)</f>
        <v>158000000</v>
      </c>
      <c r="V1375">
        <v>58000000</v>
      </c>
      <c r="W1375" s="12">
        <f t="array" ref="W1375:AB1375">VLOOKUP(D1375,BUSINESS!$D$2:$J$2692,{2,3,4,5,6,7},FALSE)</f>
        <v>0.42899999999999999</v>
      </c>
      <c r="X1375" s="12">
        <v>31</v>
      </c>
      <c r="Y1375" s="12">
        <v>0</v>
      </c>
      <c r="Z1375" s="12">
        <v>158</v>
      </c>
      <c r="AA1375" s="11">
        <v>5.0000000000000001E-3</v>
      </c>
      <c r="AB1375" s="11">
        <v>0.23300000000000001</v>
      </c>
    </row>
    <row r="1376" spans="1:28" ht="15" x14ac:dyDescent="0.25">
      <c r="A1376" s="7" t="s">
        <v>184</v>
      </c>
      <c r="B1376" s="12" t="s">
        <v>77</v>
      </c>
      <c r="C1376" s="19">
        <v>2009</v>
      </c>
      <c r="D1376" s="9" t="str">
        <f t="shared" si="42"/>
        <v>Liberia-Africa2009</v>
      </c>
      <c r="E1376" s="10">
        <v>1155146230</v>
      </c>
      <c r="F1376" s="11">
        <v>0.14399999999999999</v>
      </c>
      <c r="G1376" s="11">
        <v>43</v>
      </c>
      <c r="H1376" s="11">
        <v>0.14199999999999999</v>
      </c>
      <c r="I1376">
        <f t="array" ref="I1376:J1376">_xlfn.IFNA(VLOOKUP(D1376,ENERGY!$D$2:$F$2692,{2,3},FALSE),0)</f>
        <v>0</v>
      </c>
      <c r="J1376">
        <v>0</v>
      </c>
      <c r="K1376">
        <f t="array" ref="K1376:S1376">VLOOKUP(D1376,'HUMAN RESOURCES'!$D$2:$M$2692,{2,3,4,5,6,7,8,9,10},FALSE)</f>
        <v>3.7999999999999999E-2</v>
      </c>
      <c r="L1376">
        <v>6.4000000000000001E-2</v>
      </c>
      <c r="M1376">
        <v>60</v>
      </c>
      <c r="N1376">
        <v>58</v>
      </c>
      <c r="O1376">
        <v>0.434</v>
      </c>
      <c r="P1376">
        <v>0.53500000000000003</v>
      </c>
      <c r="Q1376">
        <v>3.1E-2</v>
      </c>
      <c r="R1376">
        <v>3821440</v>
      </c>
      <c r="S1376">
        <v>0.47399999999999998</v>
      </c>
      <c r="T1376">
        <f t="shared" si="43"/>
        <v>0.52600000000000002</v>
      </c>
      <c r="U1376">
        <f t="array" ref="U1376:V1376">VLOOKUP(D1376,TOURISM!$D$2:$F$2692,{2,3},FALSE)</f>
        <v>123000000</v>
      </c>
      <c r="V1376">
        <v>51000000</v>
      </c>
      <c r="W1376" s="12">
        <f t="array" ref="W1376:AB1376">VLOOKUP(D1376,BUSINESS!$D$2:$J$2692,{2,3,4,5,6,7},FALSE)</f>
        <v>0.42899999999999999</v>
      </c>
      <c r="X1376" s="12">
        <v>20</v>
      </c>
      <c r="Y1376" s="12">
        <v>0</v>
      </c>
      <c r="Z1376" s="12">
        <v>158</v>
      </c>
      <c r="AA1376" s="11">
        <v>5.0000000000000001E-3</v>
      </c>
      <c r="AB1376" s="11">
        <v>0.28399999999999997</v>
      </c>
    </row>
    <row r="1377" spans="1:28" ht="15" x14ac:dyDescent="0.25">
      <c r="A1377" s="7" t="s">
        <v>184</v>
      </c>
      <c r="B1377" s="12" t="s">
        <v>77</v>
      </c>
      <c r="C1377" s="19">
        <v>2010</v>
      </c>
      <c r="D1377" s="9" t="str">
        <f t="shared" si="42"/>
        <v>Liberia-Africa2010</v>
      </c>
      <c r="E1377" s="10">
        <v>1292696476</v>
      </c>
      <c r="F1377" s="11">
        <v>0.13100000000000001</v>
      </c>
      <c r="G1377" s="11">
        <v>43</v>
      </c>
      <c r="H1377" s="11">
        <v>0.14199999999999999</v>
      </c>
      <c r="I1377">
        <f t="array" ref="I1377:J1377">_xlfn.IFNA(VLOOKUP(D1377,ENERGY!$D$2:$F$2692,{2,3},FALSE),0)</f>
        <v>0</v>
      </c>
      <c r="J1377">
        <v>532</v>
      </c>
      <c r="K1377">
        <f t="array" ref="K1377:S1377">VLOOKUP(D1377,'HUMAN RESOURCES'!$D$2:$M$2692,{2,3,4,5,6,7,8,9,10},FALSE)</f>
        <v>3.6999999999999998E-2</v>
      </c>
      <c r="L1377">
        <v>0.06</v>
      </c>
      <c r="M1377">
        <v>60</v>
      </c>
      <c r="N1377">
        <v>59</v>
      </c>
      <c r="O1377">
        <v>0.433</v>
      </c>
      <c r="P1377">
        <v>0.53600000000000003</v>
      </c>
      <c r="Q1377">
        <v>3.1E-2</v>
      </c>
      <c r="R1377">
        <v>3957990</v>
      </c>
      <c r="S1377">
        <v>0.47799999999999998</v>
      </c>
      <c r="T1377">
        <f t="shared" si="43"/>
        <v>0.52200000000000002</v>
      </c>
      <c r="U1377">
        <f t="array" ref="U1377:V1377">VLOOKUP(D1377,TOURISM!$D$2:$F$2692,{2,3},FALSE)</f>
        <v>12000000</v>
      </c>
      <c r="V1377">
        <v>134000000</v>
      </c>
      <c r="W1377" s="12">
        <f t="array" ref="W1377:AB1377">VLOOKUP(D1377,BUSINESS!$D$2:$J$2692,{2,3,4,5,6,7},FALSE)</f>
        <v>0.42899999999999999</v>
      </c>
      <c r="X1377" s="12">
        <v>20</v>
      </c>
      <c r="Y1377" s="12">
        <v>0</v>
      </c>
      <c r="Z1377" s="12">
        <v>141</v>
      </c>
      <c r="AA1377" s="11">
        <v>2.3E-2</v>
      </c>
      <c r="AB1377" s="11">
        <v>0.39700000000000002</v>
      </c>
    </row>
    <row r="1378" spans="1:28" ht="15" x14ac:dyDescent="0.25">
      <c r="A1378" s="7" t="s">
        <v>184</v>
      </c>
      <c r="B1378" s="12" t="s">
        <v>77</v>
      </c>
      <c r="C1378" s="19">
        <v>2011</v>
      </c>
      <c r="D1378" s="9" t="str">
        <f t="shared" si="42"/>
        <v>Liberia-Africa2011</v>
      </c>
      <c r="E1378" s="10">
        <v>1537753885</v>
      </c>
      <c r="F1378" s="11">
        <v>0.156</v>
      </c>
      <c r="G1378" s="11">
        <v>59</v>
      </c>
      <c r="H1378" s="11">
        <v>0.13800000000000001</v>
      </c>
      <c r="I1378">
        <f t="array" ref="I1378:J1378">_xlfn.IFNA(VLOOKUP(D1378,ENERGY!$D$2:$F$2692,{2,3},FALSE),0)</f>
        <v>0</v>
      </c>
      <c r="J1378">
        <v>759</v>
      </c>
      <c r="K1378">
        <f t="array" ref="K1378:S1378">VLOOKUP(D1378,'HUMAN RESOURCES'!$D$2:$M$2692,{2,3,4,5,6,7,8,9,10},FALSE)</f>
        <v>3.6999999999999998E-2</v>
      </c>
      <c r="L1378">
        <v>5.8000000000000003E-2</v>
      </c>
      <c r="M1378">
        <v>61</v>
      </c>
      <c r="N1378">
        <v>59</v>
      </c>
      <c r="O1378">
        <v>0.432</v>
      </c>
      <c r="P1378">
        <v>0.53700000000000003</v>
      </c>
      <c r="Q1378">
        <v>3.1E-2</v>
      </c>
      <c r="R1378">
        <v>4079697</v>
      </c>
      <c r="S1378">
        <v>0.48199999999999998</v>
      </c>
      <c r="T1378">
        <f t="shared" si="43"/>
        <v>0.51800000000000002</v>
      </c>
      <c r="U1378">
        <f t="array" ref="U1378:V1378">VLOOKUP(D1378,TOURISM!$D$2:$F$2692,{2,3},FALSE)</f>
        <v>232000000</v>
      </c>
      <c r="V1378">
        <v>132000000</v>
      </c>
      <c r="W1378" s="12">
        <f t="array" ref="W1378:AB1378">VLOOKUP(D1378,BUSINESS!$D$2:$J$2692,{2,3,4,5,6,7},FALSE)</f>
        <v>0.42899999999999999</v>
      </c>
      <c r="X1378" s="12">
        <v>6</v>
      </c>
      <c r="Y1378" s="12">
        <v>0</v>
      </c>
      <c r="Z1378" s="12">
        <v>158</v>
      </c>
      <c r="AA1378" s="11">
        <v>0.03</v>
      </c>
      <c r="AB1378" s="11">
        <v>0.498</v>
      </c>
    </row>
    <row r="1379" spans="1:28" ht="15" x14ac:dyDescent="0.25">
      <c r="A1379" s="7" t="s">
        <v>184</v>
      </c>
      <c r="B1379" s="12" t="s">
        <v>77</v>
      </c>
      <c r="C1379" s="19">
        <v>2012</v>
      </c>
      <c r="D1379" s="9" t="str">
        <f t="shared" si="42"/>
        <v>Liberia-Africa2012</v>
      </c>
      <c r="E1379" s="10">
        <v>1733828405</v>
      </c>
      <c r="F1379" s="11">
        <v>0.155</v>
      </c>
      <c r="G1379" s="11">
        <v>65</v>
      </c>
      <c r="H1379" s="11">
        <v>0.13500000000000001</v>
      </c>
      <c r="I1379">
        <f t="array" ref="I1379:J1379">_xlfn.IFNA(VLOOKUP(D1379,ENERGY!$D$2:$F$2692,{2,3},FALSE),0)</f>
        <v>0</v>
      </c>
      <c r="J1379">
        <v>502</v>
      </c>
      <c r="K1379">
        <f t="array" ref="K1379:S1379">VLOOKUP(D1379,'HUMAN RESOURCES'!$D$2:$M$2692,{2,3,4,5,6,7,8,9,10},FALSE)</f>
        <v>3.5999999999999997E-2</v>
      </c>
      <c r="L1379">
        <v>5.6000000000000001E-2</v>
      </c>
      <c r="M1379">
        <v>61</v>
      </c>
      <c r="N1379">
        <v>59</v>
      </c>
      <c r="O1379">
        <v>0.43099999999999999</v>
      </c>
      <c r="P1379">
        <v>0.53900000000000003</v>
      </c>
      <c r="Q1379">
        <v>0.03</v>
      </c>
      <c r="R1379">
        <v>4190435</v>
      </c>
      <c r="S1379">
        <v>0.48499999999999999</v>
      </c>
      <c r="T1379">
        <f t="shared" si="43"/>
        <v>0.51500000000000001</v>
      </c>
      <c r="U1379">
        <f t="array" ref="U1379:V1379">VLOOKUP(D1379,TOURISM!$D$2:$F$2692,{2,3},FALSE)</f>
        <v>0</v>
      </c>
      <c r="V1379">
        <v>0</v>
      </c>
      <c r="W1379" s="12">
        <f t="array" ref="W1379:AB1379">VLOOKUP(D1379,BUSINESS!$D$2:$J$2692,{2,3,4,5,6,7},FALSE)</f>
        <v>0.26600000000000001</v>
      </c>
      <c r="X1379" s="12">
        <v>6</v>
      </c>
      <c r="Y1379" s="12">
        <v>149</v>
      </c>
      <c r="Z1379" s="12">
        <v>158</v>
      </c>
      <c r="AA1379" s="11">
        <v>3.7999999999999999E-2</v>
      </c>
      <c r="AB1379" s="11">
        <v>0.57099999999999995</v>
      </c>
    </row>
    <row r="1380" spans="1:28" ht="15" x14ac:dyDescent="0.25">
      <c r="A1380" s="7" t="s">
        <v>185</v>
      </c>
      <c r="B1380" s="12" t="s">
        <v>77</v>
      </c>
      <c r="C1380" s="19">
        <v>2000</v>
      </c>
      <c r="D1380" s="9" t="str">
        <f t="shared" si="42"/>
        <v>Libya-Africa2000</v>
      </c>
      <c r="E1380" s="10">
        <v>33896600871</v>
      </c>
      <c r="F1380" s="11">
        <v>3.4000000000000002E-2</v>
      </c>
      <c r="G1380" s="11">
        <v>252</v>
      </c>
      <c r="H1380" s="11">
        <v>7.0000000000000007E-2</v>
      </c>
      <c r="I1380">
        <f t="array" ref="I1380:J1380">_xlfn.IFNA(VLOOKUP(D1380,ENERGY!$D$2:$F$2692,{2,3},FALSE),0)</f>
        <v>0</v>
      </c>
      <c r="J1380">
        <v>0</v>
      </c>
      <c r="K1380">
        <f t="array" ref="K1380:S1380">VLOOKUP(D1380,'HUMAN RESOURCES'!$D$2:$M$2692,{2,3,4,5,6,7,8,9,10},FALSE)</f>
        <v>2.1999999999999999E-2</v>
      </c>
      <c r="L1380">
        <v>2.4E-2</v>
      </c>
      <c r="M1380">
        <v>74</v>
      </c>
      <c r="N1380">
        <v>70</v>
      </c>
      <c r="O1380">
        <v>0.33300000000000002</v>
      </c>
      <c r="P1380">
        <v>0.628</v>
      </c>
      <c r="Q1380">
        <v>3.9E-2</v>
      </c>
      <c r="R1380">
        <v>5176185</v>
      </c>
      <c r="S1380">
        <v>0.76300000000000001</v>
      </c>
      <c r="T1380">
        <f t="shared" si="43"/>
        <v>0.23699999999999999</v>
      </c>
      <c r="U1380">
        <f t="array" ref="U1380:V1380">VLOOKUP(D1380,TOURISM!$D$2:$F$2692,{2,3},FALSE)</f>
        <v>84000000</v>
      </c>
      <c r="V1380">
        <v>495000000</v>
      </c>
      <c r="W1380" s="12">
        <f t="array" ref="W1380:AB1380">VLOOKUP(D1380,BUSINESS!$D$2:$J$2692,{2,3,4,5,6,7},FALSE)</f>
        <v>0</v>
      </c>
      <c r="X1380" s="12">
        <v>0</v>
      </c>
      <c r="Y1380" s="12">
        <v>0</v>
      </c>
      <c r="Z1380" s="12">
        <v>0</v>
      </c>
      <c r="AA1380" s="11">
        <v>2E-3</v>
      </c>
      <c r="AB1380" s="11">
        <v>8.0000000000000002E-3</v>
      </c>
    </row>
    <row r="1381" spans="1:28" ht="15" x14ac:dyDescent="0.25">
      <c r="A1381" s="7" t="s">
        <v>185</v>
      </c>
      <c r="B1381" s="12" t="s">
        <v>77</v>
      </c>
      <c r="C1381" s="19">
        <v>2001</v>
      </c>
      <c r="D1381" s="9" t="str">
        <f t="shared" si="42"/>
        <v>Libya-Africa2001</v>
      </c>
      <c r="E1381" s="10">
        <v>28420321952</v>
      </c>
      <c r="F1381" s="11">
        <v>4.1000000000000002E-2</v>
      </c>
      <c r="G1381" s="11">
        <v>261</v>
      </c>
      <c r="H1381" s="11">
        <v>7.0000000000000007E-2</v>
      </c>
      <c r="I1381">
        <f t="array" ref="I1381:J1381">_xlfn.IFNA(VLOOKUP(D1381,ENERGY!$D$2:$F$2692,{2,3},FALSE),0)</f>
        <v>13342</v>
      </c>
      <c r="J1381">
        <v>0</v>
      </c>
      <c r="K1381">
        <f t="array" ref="K1381:S1381">VLOOKUP(D1381,'HUMAN RESOURCES'!$D$2:$M$2692,{2,3,4,5,6,7,8,9,10},FALSE)</f>
        <v>2.1999999999999999E-2</v>
      </c>
      <c r="L1381">
        <v>2.4E-2</v>
      </c>
      <c r="M1381">
        <v>74</v>
      </c>
      <c r="N1381">
        <v>71</v>
      </c>
      <c r="O1381">
        <v>0.32600000000000001</v>
      </c>
      <c r="P1381">
        <v>0.63400000000000001</v>
      </c>
      <c r="Q1381">
        <v>0.04</v>
      </c>
      <c r="R1381">
        <v>5258677</v>
      </c>
      <c r="S1381">
        <v>0.76400000000000001</v>
      </c>
      <c r="T1381">
        <f t="shared" si="43"/>
        <v>0.23599999999999999</v>
      </c>
      <c r="U1381">
        <f t="array" ref="U1381:V1381">VLOOKUP(D1381,TOURISM!$D$2:$F$2692,{2,3},FALSE)</f>
        <v>90000000</v>
      </c>
      <c r="V1381">
        <v>572000000</v>
      </c>
      <c r="W1381" s="12">
        <f t="array" ref="W1381:AB1381">VLOOKUP(D1381,BUSINESS!$D$2:$J$2692,{2,3,4,5,6,7},FALSE)</f>
        <v>0</v>
      </c>
      <c r="X1381" s="12">
        <v>0</v>
      </c>
      <c r="Y1381" s="12">
        <v>0</v>
      </c>
      <c r="Z1381" s="12">
        <v>0</v>
      </c>
      <c r="AA1381" s="11">
        <v>4.0000000000000001E-3</v>
      </c>
      <c r="AB1381" s="11">
        <v>0.01</v>
      </c>
    </row>
    <row r="1382" spans="1:28" ht="15" x14ac:dyDescent="0.25">
      <c r="A1382" s="7" t="s">
        <v>185</v>
      </c>
      <c r="B1382" s="12" t="s">
        <v>77</v>
      </c>
      <c r="C1382" s="19">
        <v>2002</v>
      </c>
      <c r="D1382" s="9" t="str">
        <f t="shared" si="42"/>
        <v>Libya-Africa2002</v>
      </c>
      <c r="E1382" s="10">
        <v>19842519685</v>
      </c>
      <c r="F1382" s="11">
        <v>4.9000000000000002E-2</v>
      </c>
      <c r="G1382" s="11">
        <v>185</v>
      </c>
      <c r="H1382" s="11">
        <v>7.0000000000000007E-2</v>
      </c>
      <c r="I1382">
        <f t="array" ref="I1382:J1382">_xlfn.IFNA(VLOOKUP(D1382,ENERGY!$D$2:$F$2692,{2,3},FALSE),0)</f>
        <v>21611</v>
      </c>
      <c r="J1382">
        <v>59035</v>
      </c>
      <c r="K1382">
        <f t="array" ref="K1382:S1382">VLOOKUP(D1382,'HUMAN RESOURCES'!$D$2:$M$2692,{2,3,4,5,6,7,8,9,10},FALSE)</f>
        <v>2.3E-2</v>
      </c>
      <c r="L1382">
        <v>2.3E-2</v>
      </c>
      <c r="M1382">
        <v>74</v>
      </c>
      <c r="N1382">
        <v>71</v>
      </c>
      <c r="O1382">
        <v>0.32</v>
      </c>
      <c r="P1382">
        <v>0.64</v>
      </c>
      <c r="Q1382">
        <v>4.1000000000000002E-2</v>
      </c>
      <c r="R1382">
        <v>5340389</v>
      </c>
      <c r="S1382">
        <v>0.76500000000000001</v>
      </c>
      <c r="T1382">
        <f t="shared" si="43"/>
        <v>0.23499999999999999</v>
      </c>
      <c r="U1382">
        <f t="array" ref="U1382:V1382">VLOOKUP(D1382,TOURISM!$D$2:$F$2692,{2,3},FALSE)</f>
        <v>202000000</v>
      </c>
      <c r="V1382">
        <v>654000000</v>
      </c>
      <c r="W1382" s="12">
        <f t="array" ref="W1382:AB1382">VLOOKUP(D1382,BUSINESS!$D$2:$J$2692,{2,3,4,5,6,7},FALSE)</f>
        <v>0</v>
      </c>
      <c r="X1382" s="12">
        <v>0</v>
      </c>
      <c r="Y1382" s="12">
        <v>0</v>
      </c>
      <c r="Z1382" s="12">
        <v>0</v>
      </c>
      <c r="AA1382" s="11">
        <v>2.1999999999999999E-2</v>
      </c>
      <c r="AB1382" s="11">
        <v>1.2999999999999999E-2</v>
      </c>
    </row>
    <row r="1383" spans="1:28" ht="15" x14ac:dyDescent="0.25">
      <c r="A1383" s="7" t="s">
        <v>185</v>
      </c>
      <c r="B1383" s="12" t="s">
        <v>77</v>
      </c>
      <c r="C1383" s="19">
        <v>2003</v>
      </c>
      <c r="D1383" s="9" t="str">
        <f t="shared" si="42"/>
        <v>Libya-Africa2003</v>
      </c>
      <c r="E1383" s="10">
        <v>24062500000</v>
      </c>
      <c r="F1383" s="11">
        <v>4.1000000000000002E-2</v>
      </c>
      <c r="G1383" s="11">
        <v>194</v>
      </c>
      <c r="H1383" s="11">
        <v>7.0000000000000007E-2</v>
      </c>
      <c r="I1383">
        <f t="array" ref="I1383:J1383">_xlfn.IFNA(VLOOKUP(D1383,ENERGY!$D$2:$F$2692,{2,3},FALSE),0)</f>
        <v>20286</v>
      </c>
      <c r="J1383">
        <v>67674</v>
      </c>
      <c r="K1383">
        <f t="array" ref="K1383:S1383">VLOOKUP(D1383,'HUMAN RESOURCES'!$D$2:$M$2692,{2,3,4,5,6,7,8,9,10},FALSE)</f>
        <v>2.3E-2</v>
      </c>
      <c r="L1383">
        <v>2.1999999999999999E-2</v>
      </c>
      <c r="M1383">
        <v>75</v>
      </c>
      <c r="N1383">
        <v>71</v>
      </c>
      <c r="O1383">
        <v>0.315</v>
      </c>
      <c r="P1383">
        <v>0.64400000000000002</v>
      </c>
      <c r="Q1383">
        <v>4.1000000000000002E-2</v>
      </c>
      <c r="R1383">
        <v>5422612</v>
      </c>
      <c r="S1383">
        <v>0.76700000000000002</v>
      </c>
      <c r="T1383">
        <f t="shared" si="43"/>
        <v>0.23299999999999998</v>
      </c>
      <c r="U1383">
        <f t="array" ref="U1383:V1383">VLOOKUP(D1383,TOURISM!$D$2:$F$2692,{2,3},FALSE)</f>
        <v>243000000</v>
      </c>
      <c r="V1383">
        <v>689000000</v>
      </c>
      <c r="W1383" s="12">
        <f t="array" ref="W1383:AB1383">VLOOKUP(D1383,BUSINESS!$D$2:$J$2692,{2,3,4,5,6,7},FALSE)</f>
        <v>0</v>
      </c>
      <c r="X1383" s="12">
        <v>0</v>
      </c>
      <c r="Y1383" s="12">
        <v>0</v>
      </c>
      <c r="Z1383" s="12">
        <v>0</v>
      </c>
      <c r="AA1383" s="11">
        <v>2.8000000000000001E-2</v>
      </c>
      <c r="AB1383" s="11">
        <v>2.3E-2</v>
      </c>
    </row>
    <row r="1384" spans="1:28" ht="15" x14ac:dyDescent="0.25">
      <c r="A1384" s="7" t="s">
        <v>185</v>
      </c>
      <c r="B1384" s="12" t="s">
        <v>77</v>
      </c>
      <c r="C1384" s="19">
        <v>2004</v>
      </c>
      <c r="D1384" s="9" t="str">
        <f t="shared" si="42"/>
        <v>Libya-Africa2004</v>
      </c>
      <c r="E1384" s="10">
        <v>33384615385</v>
      </c>
      <c r="F1384" s="11">
        <v>3.5000000000000003E-2</v>
      </c>
      <c r="G1384" s="11">
        <v>205</v>
      </c>
      <c r="H1384" s="11">
        <v>6.0999999999999999E-2</v>
      </c>
      <c r="I1384">
        <f t="array" ref="I1384:J1384">_xlfn.IFNA(VLOOKUP(D1384,ENERGY!$D$2:$F$2692,{2,3},FALSE),0)</f>
        <v>17738</v>
      </c>
      <c r="J1384">
        <v>60392</v>
      </c>
      <c r="K1384">
        <f t="array" ref="K1384:S1384">VLOOKUP(D1384,'HUMAN RESOURCES'!$D$2:$M$2692,{2,3,4,5,6,7,8,9,10},FALSE)</f>
        <v>2.3E-2</v>
      </c>
      <c r="L1384">
        <v>2.1000000000000001E-2</v>
      </c>
      <c r="M1384">
        <v>75</v>
      </c>
      <c r="N1384">
        <v>72</v>
      </c>
      <c r="O1384">
        <v>0.31</v>
      </c>
      <c r="P1384">
        <v>0.64800000000000002</v>
      </c>
      <c r="Q1384">
        <v>4.2000000000000003E-2</v>
      </c>
      <c r="R1384">
        <v>5507000</v>
      </c>
      <c r="S1384">
        <v>0.76800000000000002</v>
      </c>
      <c r="T1384">
        <f t="shared" si="43"/>
        <v>0.23199999999999998</v>
      </c>
      <c r="U1384">
        <f t="array" ref="U1384:V1384">VLOOKUP(D1384,TOURISM!$D$2:$F$2692,{2,3},FALSE)</f>
        <v>261000000</v>
      </c>
      <c r="V1384">
        <v>789000000</v>
      </c>
      <c r="W1384" s="12">
        <f t="array" ref="W1384:AB1384">VLOOKUP(D1384,BUSINESS!$D$2:$J$2692,{2,3,4,5,6,7},FALSE)</f>
        <v>0</v>
      </c>
      <c r="X1384" s="12">
        <v>0</v>
      </c>
      <c r="Y1384" s="12">
        <v>0</v>
      </c>
      <c r="Z1384" s="12">
        <v>0</v>
      </c>
      <c r="AA1384" s="11">
        <v>3.5000000000000003E-2</v>
      </c>
      <c r="AB1384" s="11">
        <v>9.0999999999999998E-2</v>
      </c>
    </row>
    <row r="1385" spans="1:28" ht="15" x14ac:dyDescent="0.25">
      <c r="A1385" s="7" t="s">
        <v>185</v>
      </c>
      <c r="B1385" s="12" t="s">
        <v>77</v>
      </c>
      <c r="C1385" s="19">
        <v>2005</v>
      </c>
      <c r="D1385" s="9" t="str">
        <f t="shared" si="42"/>
        <v>Libya-Africa2005</v>
      </c>
      <c r="E1385" s="10">
        <v>44000000000</v>
      </c>
      <c r="F1385" s="11">
        <v>2.5999999999999999E-2</v>
      </c>
      <c r="G1385" s="11">
        <v>213</v>
      </c>
      <c r="H1385" s="11">
        <v>6.0999999999999999E-2</v>
      </c>
      <c r="I1385">
        <f t="array" ref="I1385:J1385">_xlfn.IFNA(VLOOKUP(D1385,ENERGY!$D$2:$F$2692,{2,3},FALSE),0)</f>
        <v>0</v>
      </c>
      <c r="J1385">
        <v>0</v>
      </c>
      <c r="K1385">
        <f t="array" ref="K1385:S1385">VLOOKUP(D1385,'HUMAN RESOURCES'!$D$2:$M$2692,{2,3,4,5,6,7,8,9,10},FALSE)</f>
        <v>2.3E-2</v>
      </c>
      <c r="L1385">
        <v>0.02</v>
      </c>
      <c r="M1385">
        <v>75</v>
      </c>
      <c r="N1385">
        <v>72</v>
      </c>
      <c r="O1385">
        <v>0.30599999999999999</v>
      </c>
      <c r="P1385">
        <v>0.65100000000000002</v>
      </c>
      <c r="Q1385">
        <v>4.2999999999999997E-2</v>
      </c>
      <c r="R1385">
        <v>5594450</v>
      </c>
      <c r="S1385">
        <v>0.76900000000000002</v>
      </c>
      <c r="T1385">
        <f t="shared" si="43"/>
        <v>0.23099999999999998</v>
      </c>
      <c r="U1385">
        <f t="array" ref="U1385:V1385">VLOOKUP(D1385,TOURISM!$D$2:$F$2692,{2,3},FALSE)</f>
        <v>301000000</v>
      </c>
      <c r="V1385">
        <v>920000000</v>
      </c>
      <c r="W1385" s="12">
        <f t="array" ref="W1385:AB1385">VLOOKUP(D1385,BUSINESS!$D$2:$J$2692,{2,3,4,5,6,7},FALSE)</f>
        <v>0</v>
      </c>
      <c r="X1385" s="12">
        <v>0</v>
      </c>
      <c r="Y1385" s="12">
        <v>0</v>
      </c>
      <c r="Z1385" s="12">
        <v>0</v>
      </c>
      <c r="AA1385" s="11">
        <v>3.9E-2</v>
      </c>
      <c r="AB1385" s="11">
        <v>0.35699999999999998</v>
      </c>
    </row>
    <row r="1386" spans="1:28" ht="15" x14ac:dyDescent="0.25">
      <c r="A1386" s="7" t="s">
        <v>185</v>
      </c>
      <c r="B1386" s="12" t="s">
        <v>77</v>
      </c>
      <c r="C1386" s="19">
        <v>2006</v>
      </c>
      <c r="D1386" s="9" t="str">
        <f t="shared" si="42"/>
        <v>Libya-Africa2006</v>
      </c>
      <c r="E1386" s="10">
        <v>56484375000</v>
      </c>
      <c r="F1386" s="11">
        <v>2.5000000000000001E-2</v>
      </c>
      <c r="G1386" s="11">
        <v>237</v>
      </c>
      <c r="H1386" s="11">
        <v>6.3E-2</v>
      </c>
      <c r="I1386">
        <f t="array" ref="I1386:J1386">_xlfn.IFNA(VLOOKUP(D1386,ENERGY!$D$2:$F$2692,{2,3},FALSE),0)</f>
        <v>17796</v>
      </c>
      <c r="J1386">
        <v>50359</v>
      </c>
      <c r="K1386">
        <f t="array" ref="K1386:S1386">VLOOKUP(D1386,'HUMAN RESOURCES'!$D$2:$M$2692,{2,3,4,5,6,7,8,9,10},FALSE)</f>
        <v>2.3E-2</v>
      </c>
      <c r="L1386">
        <v>1.9E-2</v>
      </c>
      <c r="M1386">
        <v>76</v>
      </c>
      <c r="N1386">
        <v>72</v>
      </c>
      <c r="O1386">
        <v>0.30299999999999999</v>
      </c>
      <c r="P1386">
        <v>0.65400000000000003</v>
      </c>
      <c r="Q1386">
        <v>4.2999999999999997E-2</v>
      </c>
      <c r="R1386">
        <v>5686475</v>
      </c>
      <c r="S1386">
        <v>0.77</v>
      </c>
      <c r="T1386">
        <f t="shared" si="43"/>
        <v>0.22999999999999998</v>
      </c>
      <c r="U1386">
        <f t="array" ref="U1386:V1386">VLOOKUP(D1386,TOURISM!$D$2:$F$2692,{2,3},FALSE)</f>
        <v>244000000</v>
      </c>
      <c r="V1386">
        <v>915000000</v>
      </c>
      <c r="W1386" s="12">
        <f t="array" ref="W1386:AB1386">VLOOKUP(D1386,BUSINESS!$D$2:$J$2692,{2,3,4,5,6,7},FALSE)</f>
        <v>0</v>
      </c>
      <c r="X1386" s="12">
        <v>0</v>
      </c>
      <c r="Y1386" s="12">
        <v>0</v>
      </c>
      <c r="Z1386" s="12">
        <v>0</v>
      </c>
      <c r="AA1386" s="11">
        <v>4.2999999999999997E-2</v>
      </c>
      <c r="AB1386" s="11">
        <v>0.69099999999999995</v>
      </c>
    </row>
    <row r="1387" spans="1:28" ht="15" x14ac:dyDescent="0.25">
      <c r="A1387" s="7" t="s">
        <v>185</v>
      </c>
      <c r="B1387" s="12" t="s">
        <v>77</v>
      </c>
      <c r="C1387" s="19">
        <v>2007</v>
      </c>
      <c r="D1387" s="9" t="str">
        <f t="shared" si="42"/>
        <v>Libya-Africa2007</v>
      </c>
      <c r="E1387" s="10">
        <v>71803278689</v>
      </c>
      <c r="F1387" s="11">
        <v>2.5000000000000001E-2</v>
      </c>
      <c r="G1387" s="11">
        <v>276</v>
      </c>
      <c r="H1387" s="11">
        <v>0.06</v>
      </c>
      <c r="I1387">
        <f t="array" ref="I1387:J1387">_xlfn.IFNA(VLOOKUP(D1387,ENERGY!$D$2:$F$2692,{2,3},FALSE),0)</f>
        <v>17525</v>
      </c>
      <c r="J1387">
        <v>54209</v>
      </c>
      <c r="K1387">
        <f t="array" ref="K1387:S1387">VLOOKUP(D1387,'HUMAN RESOURCES'!$D$2:$M$2692,{2,3,4,5,6,7,8,9,10},FALSE)</f>
        <v>2.3E-2</v>
      </c>
      <c r="L1387">
        <v>1.7000000000000001E-2</v>
      </c>
      <c r="M1387">
        <v>76</v>
      </c>
      <c r="N1387">
        <v>72</v>
      </c>
      <c r="O1387">
        <v>0.3</v>
      </c>
      <c r="P1387">
        <v>0.65600000000000003</v>
      </c>
      <c r="Q1387">
        <v>4.3999999999999997E-2</v>
      </c>
      <c r="R1387">
        <v>5782108</v>
      </c>
      <c r="S1387">
        <v>0.77200000000000002</v>
      </c>
      <c r="T1387">
        <f t="shared" si="43"/>
        <v>0.22799999999999998</v>
      </c>
      <c r="U1387">
        <f t="array" ref="U1387:V1387">VLOOKUP(D1387,TOURISM!$D$2:$F$2692,{2,3},FALSE)</f>
        <v>99000000</v>
      </c>
      <c r="V1387">
        <v>1010000000</v>
      </c>
      <c r="W1387" s="12">
        <f t="array" ref="W1387:AB1387">VLOOKUP(D1387,BUSINESS!$D$2:$J$2692,{2,3,4,5,6,7},FALSE)</f>
        <v>0</v>
      </c>
      <c r="X1387" s="12">
        <v>0</v>
      </c>
      <c r="Y1387" s="12">
        <v>0</v>
      </c>
      <c r="Z1387" s="12">
        <v>0</v>
      </c>
      <c r="AA1387" s="11">
        <v>4.7E-2</v>
      </c>
      <c r="AB1387" s="11">
        <v>0.77800000000000002</v>
      </c>
    </row>
    <row r="1388" spans="1:28" ht="15" x14ac:dyDescent="0.25">
      <c r="A1388" s="7" t="s">
        <v>185</v>
      </c>
      <c r="B1388" s="12" t="s">
        <v>77</v>
      </c>
      <c r="C1388" s="19">
        <v>2008</v>
      </c>
      <c r="D1388" s="9" t="str">
        <f t="shared" si="42"/>
        <v>Libya-Africa2008</v>
      </c>
      <c r="E1388" s="10">
        <v>93167701863</v>
      </c>
      <c r="F1388" s="11">
        <v>2.1999999999999999E-2</v>
      </c>
      <c r="G1388" s="11">
        <v>318</v>
      </c>
      <c r="H1388" s="11">
        <v>0.06</v>
      </c>
      <c r="I1388">
        <f t="array" ref="I1388:J1388">_xlfn.IFNA(VLOOKUP(D1388,ENERGY!$D$2:$F$2692,{2,3},FALSE),0)</f>
        <v>17670</v>
      </c>
      <c r="J1388">
        <v>52108</v>
      </c>
      <c r="K1388">
        <f t="array" ref="K1388:S1388">VLOOKUP(D1388,'HUMAN RESOURCES'!$D$2:$M$2692,{2,3,4,5,6,7,8,9,10},FALSE)</f>
        <v>2.1999999999999999E-2</v>
      </c>
      <c r="L1388">
        <v>1.6E-2</v>
      </c>
      <c r="M1388">
        <v>76</v>
      </c>
      <c r="N1388">
        <v>73</v>
      </c>
      <c r="O1388">
        <v>0.29699999999999999</v>
      </c>
      <c r="P1388">
        <v>0.65800000000000003</v>
      </c>
      <c r="Q1388">
        <v>4.3999999999999997E-2</v>
      </c>
      <c r="R1388">
        <v>5876805</v>
      </c>
      <c r="S1388">
        <v>0.77300000000000002</v>
      </c>
      <c r="T1388">
        <f t="shared" si="43"/>
        <v>0.22699999999999998</v>
      </c>
      <c r="U1388">
        <f t="array" ref="U1388:V1388">VLOOKUP(D1388,TOURISM!$D$2:$F$2692,{2,3},FALSE)</f>
        <v>99000000</v>
      </c>
      <c r="V1388">
        <v>1339000000</v>
      </c>
      <c r="W1388" s="12">
        <f t="array" ref="W1388:AB1388">VLOOKUP(D1388,BUSINESS!$D$2:$J$2692,{2,3,4,5,6,7},FALSE)</f>
        <v>0</v>
      </c>
      <c r="X1388" s="12">
        <v>0</v>
      </c>
      <c r="Y1388" s="12">
        <v>0</v>
      </c>
      <c r="Z1388" s="12">
        <v>0</v>
      </c>
      <c r="AA1388" s="11">
        <v>0.09</v>
      </c>
      <c r="AB1388" s="11">
        <v>1.256</v>
      </c>
    </row>
    <row r="1389" spans="1:28" ht="15" x14ac:dyDescent="0.25">
      <c r="A1389" s="7" t="s">
        <v>185</v>
      </c>
      <c r="B1389" s="12" t="s">
        <v>77</v>
      </c>
      <c r="C1389" s="19">
        <v>2009</v>
      </c>
      <c r="D1389" s="9" t="str">
        <f t="shared" si="42"/>
        <v>Libya-Africa2009</v>
      </c>
      <c r="E1389" s="10">
        <v>62360446571</v>
      </c>
      <c r="F1389" s="11">
        <v>3.5000000000000003E-2</v>
      </c>
      <c r="G1389" s="11">
        <v>349</v>
      </c>
      <c r="H1389" s="11">
        <v>0.06</v>
      </c>
      <c r="I1389">
        <f t="array" ref="I1389:J1389">_xlfn.IFNA(VLOOKUP(D1389,ENERGY!$D$2:$F$2692,{2,3},FALSE),0)</f>
        <v>0</v>
      </c>
      <c r="J1389">
        <v>0</v>
      </c>
      <c r="K1389">
        <f t="array" ref="K1389:S1389">VLOOKUP(D1389,'HUMAN RESOURCES'!$D$2:$M$2692,{2,3,4,5,6,7,8,9,10},FALSE)</f>
        <v>2.1999999999999999E-2</v>
      </c>
      <c r="L1389">
        <v>1.4999999999999999E-2</v>
      </c>
      <c r="M1389">
        <v>77</v>
      </c>
      <c r="N1389">
        <v>73</v>
      </c>
      <c r="O1389">
        <v>0.29499999999999998</v>
      </c>
      <c r="P1389">
        <v>0.65900000000000003</v>
      </c>
      <c r="Q1389">
        <v>4.4999999999999998E-2</v>
      </c>
      <c r="R1389">
        <v>5964325</v>
      </c>
      <c r="S1389">
        <v>0.77500000000000002</v>
      </c>
      <c r="T1389">
        <f t="shared" si="43"/>
        <v>0.22499999999999998</v>
      </c>
      <c r="U1389">
        <f t="array" ref="U1389:V1389">VLOOKUP(D1389,TOURISM!$D$2:$F$2692,{2,3},FALSE)</f>
        <v>159000000</v>
      </c>
      <c r="V1389">
        <v>1683000000</v>
      </c>
      <c r="W1389" s="12">
        <f t="array" ref="W1389:AB1389">VLOOKUP(D1389,BUSINESS!$D$2:$J$2692,{2,3,4,5,6,7},FALSE)</f>
        <v>0</v>
      </c>
      <c r="X1389" s="12">
        <v>0</v>
      </c>
      <c r="Y1389" s="12">
        <v>0</v>
      </c>
      <c r="Z1389" s="12">
        <v>0</v>
      </c>
      <c r="AA1389" s="11">
        <v>0.108</v>
      </c>
      <c r="AB1389" s="11">
        <v>1.599</v>
      </c>
    </row>
    <row r="1390" spans="1:28" ht="15" x14ac:dyDescent="0.25">
      <c r="A1390" s="7" t="s">
        <v>185</v>
      </c>
      <c r="B1390" s="12" t="s">
        <v>77</v>
      </c>
      <c r="C1390" s="19">
        <v>2010</v>
      </c>
      <c r="D1390" s="9" t="str">
        <f t="shared" si="42"/>
        <v>Libya-Africa2010</v>
      </c>
      <c r="E1390" s="10">
        <v>74755288917</v>
      </c>
      <c r="F1390" s="11">
        <v>3.3000000000000002E-2</v>
      </c>
      <c r="G1390" s="11">
        <v>389</v>
      </c>
      <c r="H1390" s="11">
        <v>0.06</v>
      </c>
      <c r="I1390">
        <f t="array" ref="I1390:J1390">_xlfn.IFNA(VLOOKUP(D1390,ENERGY!$D$2:$F$2692,{2,3},FALSE),0)</f>
        <v>17441</v>
      </c>
      <c r="J1390">
        <v>49167</v>
      </c>
      <c r="K1390">
        <f t="array" ref="K1390:S1390">VLOOKUP(D1390,'HUMAN RESOURCES'!$D$2:$M$2692,{2,3,4,5,6,7,8,9,10},FALSE)</f>
        <v>2.1999999999999999E-2</v>
      </c>
      <c r="L1390">
        <v>1.4E-2</v>
      </c>
      <c r="M1390">
        <v>77</v>
      </c>
      <c r="N1390">
        <v>73</v>
      </c>
      <c r="O1390">
        <v>0.29399999999999998</v>
      </c>
      <c r="P1390">
        <v>0.66</v>
      </c>
      <c r="Q1390">
        <v>4.5999999999999999E-2</v>
      </c>
      <c r="R1390">
        <v>6040612</v>
      </c>
      <c r="S1390">
        <v>0.77600000000000002</v>
      </c>
      <c r="T1390">
        <f t="shared" si="43"/>
        <v>0.22399999999999998</v>
      </c>
      <c r="U1390">
        <f t="array" ref="U1390:V1390">VLOOKUP(D1390,TOURISM!$D$2:$F$2692,{2,3},FALSE)</f>
        <v>170000000</v>
      </c>
      <c r="V1390">
        <v>2184000000</v>
      </c>
      <c r="W1390" s="12">
        <f t="array" ref="W1390:AB1390">VLOOKUP(D1390,BUSINESS!$D$2:$J$2692,{2,3,4,5,6,7},FALSE)</f>
        <v>0</v>
      </c>
      <c r="X1390" s="12">
        <v>0</v>
      </c>
      <c r="Y1390" s="12">
        <v>0</v>
      </c>
      <c r="Z1390" s="12">
        <v>0</v>
      </c>
      <c r="AA1390" s="11">
        <v>0.14000000000000001</v>
      </c>
      <c r="AB1390" s="11">
        <v>1.804</v>
      </c>
    </row>
    <row r="1391" spans="1:28" ht="15" x14ac:dyDescent="0.25">
      <c r="A1391" s="7" t="s">
        <v>185</v>
      </c>
      <c r="B1391" s="12" t="s">
        <v>77</v>
      </c>
      <c r="C1391" s="19">
        <v>2011</v>
      </c>
      <c r="D1391" s="9" t="str">
        <f t="shared" si="42"/>
        <v>Libya-Africa2011</v>
      </c>
      <c r="E1391" s="10">
        <v>34699395524</v>
      </c>
      <c r="F1391" s="11">
        <v>3.9E-2</v>
      </c>
      <c r="G1391" s="11">
        <v>211</v>
      </c>
      <c r="H1391" s="11">
        <v>0.06</v>
      </c>
      <c r="I1391">
        <f t="array" ref="I1391:J1391">_xlfn.IFNA(VLOOKUP(D1391,ENERGY!$D$2:$F$2692,{2,3},FALSE),0)</f>
        <v>17899</v>
      </c>
      <c r="J1391">
        <v>53788</v>
      </c>
      <c r="K1391">
        <f t="array" ref="K1391:S1391">VLOOKUP(D1391,'HUMAN RESOURCES'!$D$2:$M$2692,{2,3,4,5,6,7,8,9,10},FALSE)</f>
        <v>2.1999999999999999E-2</v>
      </c>
      <c r="L1391">
        <v>1.4E-2</v>
      </c>
      <c r="M1391">
        <v>77</v>
      </c>
      <c r="N1391">
        <v>73</v>
      </c>
      <c r="O1391">
        <v>0.29399999999999998</v>
      </c>
      <c r="P1391">
        <v>0.65900000000000003</v>
      </c>
      <c r="Q1391">
        <v>4.5999999999999999E-2</v>
      </c>
      <c r="R1391">
        <v>6103233</v>
      </c>
      <c r="S1391">
        <v>0.77800000000000002</v>
      </c>
      <c r="T1391">
        <f t="shared" si="43"/>
        <v>0.22199999999999998</v>
      </c>
      <c r="U1391">
        <f t="array" ref="U1391:V1391">VLOOKUP(D1391,TOURISM!$D$2:$F$2692,{2,3},FALSE)</f>
        <v>0</v>
      </c>
      <c r="V1391">
        <v>0</v>
      </c>
      <c r="W1391" s="12">
        <f t="array" ref="W1391:AB1391">VLOOKUP(D1391,BUSINESS!$D$2:$J$2692,{2,3,4,5,6,7},FALSE)</f>
        <v>0</v>
      </c>
      <c r="X1391" s="12">
        <v>0</v>
      </c>
      <c r="Y1391" s="12">
        <v>0</v>
      </c>
      <c r="Z1391" s="12">
        <v>0</v>
      </c>
      <c r="AA1391" s="11">
        <v>0.14000000000000001</v>
      </c>
      <c r="AB1391" s="11">
        <v>1.6379999999999999</v>
      </c>
    </row>
    <row r="1392" spans="1:28" ht="15" x14ac:dyDescent="0.25">
      <c r="A1392" s="7" t="s">
        <v>185</v>
      </c>
      <c r="B1392" s="12" t="s">
        <v>77</v>
      </c>
      <c r="C1392" s="19">
        <v>2012</v>
      </c>
      <c r="D1392" s="9" t="str">
        <f t="shared" si="42"/>
        <v>Libya-Africa2012</v>
      </c>
      <c r="E1392" s="10">
        <v>81873662519</v>
      </c>
      <c r="F1392" s="11">
        <v>3.9E-2</v>
      </c>
      <c r="G1392" s="11">
        <v>578</v>
      </c>
      <c r="H1392" s="11">
        <v>0.06</v>
      </c>
      <c r="I1392">
        <f t="array" ref="I1392:J1392">_xlfn.IFNA(VLOOKUP(D1392,ENERGY!$D$2:$F$2692,{2,3},FALSE),0)</f>
        <v>16951</v>
      </c>
      <c r="J1392">
        <v>47832</v>
      </c>
      <c r="K1392">
        <f t="array" ref="K1392:S1392">VLOOKUP(D1392,'HUMAN RESOURCES'!$D$2:$M$2692,{2,3,4,5,6,7,8,9,10},FALSE)</f>
        <v>2.1000000000000001E-2</v>
      </c>
      <c r="L1392">
        <v>1.2999999999999999E-2</v>
      </c>
      <c r="M1392">
        <v>77</v>
      </c>
      <c r="N1392">
        <v>73</v>
      </c>
      <c r="O1392">
        <v>0.29499999999999998</v>
      </c>
      <c r="P1392">
        <v>0.65800000000000003</v>
      </c>
      <c r="Q1392">
        <v>4.7E-2</v>
      </c>
      <c r="R1392">
        <v>6154623</v>
      </c>
      <c r="S1392">
        <v>0.78</v>
      </c>
      <c r="T1392">
        <f t="shared" si="43"/>
        <v>0.21999999999999997</v>
      </c>
      <c r="U1392">
        <f t="array" ref="U1392:V1392">VLOOKUP(D1392,TOURISM!$D$2:$F$2692,{2,3},FALSE)</f>
        <v>0</v>
      </c>
      <c r="V1392">
        <v>2654000000</v>
      </c>
      <c r="W1392" s="12">
        <f t="array" ref="W1392:AB1392">VLOOKUP(D1392,BUSINESS!$D$2:$J$2692,{2,3,4,5,6,7},FALSE)</f>
        <v>0.316</v>
      </c>
      <c r="X1392" s="12">
        <v>35</v>
      </c>
      <c r="Y1392" s="12">
        <v>188</v>
      </c>
      <c r="Z1392" s="12">
        <v>889</v>
      </c>
      <c r="AA1392" s="11">
        <v>0</v>
      </c>
      <c r="AB1392" s="11">
        <v>1.5580000000000001</v>
      </c>
    </row>
    <row r="1393" spans="1:28" ht="15" x14ac:dyDescent="0.25">
      <c r="A1393" s="7" t="s">
        <v>186</v>
      </c>
      <c r="B1393" s="12" t="s">
        <v>75</v>
      </c>
      <c r="C1393" s="19">
        <v>2000</v>
      </c>
      <c r="D1393" s="9" t="str">
        <f t="shared" si="42"/>
        <v>Liechtenstein-Europe2000</v>
      </c>
      <c r="E1393" s="10">
        <v>2483890594</v>
      </c>
      <c r="F1393" s="12">
        <v>0</v>
      </c>
      <c r="G1393" s="12">
        <v>0</v>
      </c>
      <c r="H1393" s="12">
        <v>0</v>
      </c>
      <c r="I1393">
        <f t="array" ref="I1393:J1393">_xlfn.IFNA(VLOOKUP(D1393,ENERGY!$D$2:$F$2692,{2,3},FALSE),0)</f>
        <v>0</v>
      </c>
      <c r="J1393">
        <v>0</v>
      </c>
      <c r="K1393">
        <f t="array" ref="K1393:S1393">VLOOKUP(D1393,'HUMAN RESOURCES'!$D$2:$M$2692,{2,3,4,5,6,7,8,9,10},FALSE)</f>
        <v>1.2999999999999999E-2</v>
      </c>
      <c r="L1393">
        <v>0</v>
      </c>
      <c r="M1393">
        <v>80</v>
      </c>
      <c r="N1393">
        <v>74</v>
      </c>
      <c r="O1393">
        <v>0</v>
      </c>
      <c r="P1393">
        <v>0</v>
      </c>
      <c r="Q1393">
        <v>0</v>
      </c>
      <c r="R1393">
        <v>33093</v>
      </c>
      <c r="S1393">
        <v>0.151</v>
      </c>
      <c r="T1393">
        <f t="shared" si="43"/>
        <v>0.84899999999999998</v>
      </c>
      <c r="U1393">
        <f t="array" ref="U1393:V1393">VLOOKUP(D1393,TOURISM!$D$2:$F$2692,{2,3},FALSE)</f>
        <v>0</v>
      </c>
      <c r="V1393">
        <v>0</v>
      </c>
      <c r="W1393" s="12">
        <f t="array" ref="W1393:AB1393">VLOOKUP(D1393,BUSINESS!$D$2:$J$2692,{2,3,4,5,6,7},FALSE)</f>
        <v>0</v>
      </c>
      <c r="X1393" s="12">
        <v>0</v>
      </c>
      <c r="Y1393" s="12">
        <v>0</v>
      </c>
      <c r="Z1393" s="12">
        <v>0</v>
      </c>
      <c r="AA1393" s="11">
        <v>0.36499999999999999</v>
      </c>
      <c r="AB1393" s="11">
        <v>0.30199999999999999</v>
      </c>
    </row>
    <row r="1394" spans="1:28" ht="15" x14ac:dyDescent="0.25">
      <c r="A1394" s="7" t="s">
        <v>186</v>
      </c>
      <c r="B1394" s="12" t="s">
        <v>75</v>
      </c>
      <c r="C1394" s="19">
        <v>2001</v>
      </c>
      <c r="D1394" s="9" t="str">
        <f t="shared" si="42"/>
        <v>Liechtenstein-Europe2001</v>
      </c>
      <c r="E1394" s="10">
        <v>2491800559</v>
      </c>
      <c r="F1394" s="12">
        <v>0</v>
      </c>
      <c r="G1394" s="12">
        <v>0</v>
      </c>
      <c r="H1394" s="12">
        <v>0</v>
      </c>
      <c r="I1394">
        <f t="array" ref="I1394:J1394">_xlfn.IFNA(VLOOKUP(D1394,ENERGY!$D$2:$F$2692,{2,3},FALSE),0)</f>
        <v>0</v>
      </c>
      <c r="J1394">
        <v>0</v>
      </c>
      <c r="K1394">
        <f t="array" ref="K1394:S1394">VLOOKUP(D1394,'HUMAN RESOURCES'!$D$2:$M$2692,{2,3,4,5,6,7,8,9,10},FALSE)</f>
        <v>1.2E-2</v>
      </c>
      <c r="L1394">
        <v>0</v>
      </c>
      <c r="M1394">
        <v>82</v>
      </c>
      <c r="N1394">
        <v>76</v>
      </c>
      <c r="O1394">
        <v>0</v>
      </c>
      <c r="P1394">
        <v>0</v>
      </c>
      <c r="Q1394">
        <v>0</v>
      </c>
      <c r="R1394">
        <v>33475</v>
      </c>
      <c r="S1394">
        <v>0.15</v>
      </c>
      <c r="T1394">
        <f t="shared" si="43"/>
        <v>0.85</v>
      </c>
      <c r="U1394">
        <f t="array" ref="U1394:V1394">VLOOKUP(D1394,TOURISM!$D$2:$F$2692,{2,3},FALSE)</f>
        <v>0</v>
      </c>
      <c r="V1394">
        <v>0</v>
      </c>
      <c r="W1394" s="12">
        <f t="array" ref="W1394:AB1394">VLOOKUP(D1394,BUSINESS!$D$2:$J$2692,{2,3,4,5,6,7},FALSE)</f>
        <v>0</v>
      </c>
      <c r="X1394" s="12">
        <v>0</v>
      </c>
      <c r="Y1394" s="12">
        <v>0</v>
      </c>
      <c r="Z1394" s="12">
        <v>0</v>
      </c>
      <c r="AA1394" s="11">
        <v>0.45100000000000001</v>
      </c>
      <c r="AB1394" s="11">
        <v>0.32900000000000001</v>
      </c>
    </row>
    <row r="1395" spans="1:28" ht="15" x14ac:dyDescent="0.25">
      <c r="A1395" s="7" t="s">
        <v>186</v>
      </c>
      <c r="B1395" s="12" t="s">
        <v>75</v>
      </c>
      <c r="C1395" s="19">
        <v>2002</v>
      </c>
      <c r="D1395" s="9" t="str">
        <f t="shared" si="42"/>
        <v>Liechtenstein-Europe2002</v>
      </c>
      <c r="E1395" s="10">
        <v>2688617885</v>
      </c>
      <c r="F1395" s="12">
        <v>0</v>
      </c>
      <c r="G1395" s="12">
        <v>0</v>
      </c>
      <c r="H1395" s="12">
        <v>0</v>
      </c>
      <c r="I1395">
        <f t="array" ref="I1395:J1395">_xlfn.IFNA(VLOOKUP(D1395,ENERGY!$D$2:$F$2692,{2,3},FALSE),0)</f>
        <v>0</v>
      </c>
      <c r="J1395">
        <v>0</v>
      </c>
      <c r="K1395">
        <f t="array" ref="K1395:S1395">VLOOKUP(D1395,'HUMAN RESOURCES'!$D$2:$M$2692,{2,3,4,5,6,7,8,9,10},FALSE)</f>
        <v>1.2E-2</v>
      </c>
      <c r="L1395">
        <v>0</v>
      </c>
      <c r="M1395">
        <v>82</v>
      </c>
      <c r="N1395">
        <v>77</v>
      </c>
      <c r="O1395">
        <v>0</v>
      </c>
      <c r="P1395">
        <v>0</v>
      </c>
      <c r="Q1395">
        <v>0</v>
      </c>
      <c r="R1395">
        <v>33821</v>
      </c>
      <c r="S1395">
        <v>0.14899999999999999</v>
      </c>
      <c r="T1395">
        <f t="shared" si="43"/>
        <v>0.85099999999999998</v>
      </c>
      <c r="U1395">
        <f t="array" ref="U1395:V1395">VLOOKUP(D1395,TOURISM!$D$2:$F$2692,{2,3},FALSE)</f>
        <v>0</v>
      </c>
      <c r="V1395">
        <v>0</v>
      </c>
      <c r="W1395" s="12">
        <f t="array" ref="W1395:AB1395">VLOOKUP(D1395,BUSINESS!$D$2:$J$2692,{2,3,4,5,6,7},FALSE)</f>
        <v>0</v>
      </c>
      <c r="X1395" s="12">
        <v>0</v>
      </c>
      <c r="Y1395" s="12">
        <v>0</v>
      </c>
      <c r="Z1395" s="12">
        <v>0</v>
      </c>
      <c r="AA1395" s="11">
        <v>0.59499999999999997</v>
      </c>
      <c r="AB1395" s="11">
        <v>0.33700000000000002</v>
      </c>
    </row>
    <row r="1396" spans="1:28" ht="15" x14ac:dyDescent="0.25">
      <c r="A1396" s="7" t="s">
        <v>186</v>
      </c>
      <c r="B1396" s="12" t="s">
        <v>75</v>
      </c>
      <c r="C1396" s="19">
        <v>2003</v>
      </c>
      <c r="D1396" s="9" t="str">
        <f t="shared" si="42"/>
        <v>Liechtenstein-Europe2003</v>
      </c>
      <c r="E1396" s="10">
        <v>3070803431</v>
      </c>
      <c r="F1396" s="12">
        <v>0</v>
      </c>
      <c r="G1396" s="12">
        <v>0</v>
      </c>
      <c r="H1396" s="12">
        <v>0</v>
      </c>
      <c r="I1396">
        <f t="array" ref="I1396:J1396">_xlfn.IFNA(VLOOKUP(D1396,ENERGY!$D$2:$F$2692,{2,3},FALSE),0)</f>
        <v>0</v>
      </c>
      <c r="J1396">
        <v>0</v>
      </c>
      <c r="K1396">
        <f t="array" ref="K1396:S1396">VLOOKUP(D1396,'HUMAN RESOURCES'!$D$2:$M$2692,{2,3,4,5,6,7,8,9,10},FALSE)</f>
        <v>0.01</v>
      </c>
      <c r="L1396">
        <v>0</v>
      </c>
      <c r="M1396">
        <v>82</v>
      </c>
      <c r="N1396">
        <v>78</v>
      </c>
      <c r="O1396">
        <v>0</v>
      </c>
      <c r="P1396">
        <v>0</v>
      </c>
      <c r="Q1396">
        <v>0</v>
      </c>
      <c r="R1396">
        <v>34141</v>
      </c>
      <c r="S1396">
        <v>0.14899999999999999</v>
      </c>
      <c r="T1396">
        <f t="shared" si="43"/>
        <v>0.85099999999999998</v>
      </c>
      <c r="U1396">
        <f t="array" ref="U1396:V1396">VLOOKUP(D1396,TOURISM!$D$2:$F$2692,{2,3},FALSE)</f>
        <v>0</v>
      </c>
      <c r="V1396">
        <v>0</v>
      </c>
      <c r="W1396" s="12">
        <f t="array" ref="W1396:AB1396">VLOOKUP(D1396,BUSINESS!$D$2:$J$2692,{2,3,4,5,6,7},FALSE)</f>
        <v>0</v>
      </c>
      <c r="X1396" s="12">
        <v>0</v>
      </c>
      <c r="Y1396" s="12">
        <v>0</v>
      </c>
      <c r="Z1396" s="12">
        <v>0</v>
      </c>
      <c r="AA1396" s="11">
        <v>0.58799999999999997</v>
      </c>
      <c r="AB1396" s="11">
        <v>0.73199999999999998</v>
      </c>
    </row>
    <row r="1397" spans="1:28" ht="15" x14ac:dyDescent="0.25">
      <c r="A1397" s="7" t="s">
        <v>186</v>
      </c>
      <c r="B1397" s="12" t="s">
        <v>75</v>
      </c>
      <c r="C1397" s="19">
        <v>2004</v>
      </c>
      <c r="D1397" s="9" t="str">
        <f t="shared" si="42"/>
        <v>Liechtenstein-Europe2004</v>
      </c>
      <c r="E1397" s="10">
        <v>3454374261</v>
      </c>
      <c r="F1397" s="12">
        <v>0</v>
      </c>
      <c r="G1397" s="12">
        <v>0</v>
      </c>
      <c r="H1397" s="12">
        <v>0</v>
      </c>
      <c r="I1397">
        <f t="array" ref="I1397:J1397">_xlfn.IFNA(VLOOKUP(D1397,ENERGY!$D$2:$F$2692,{2,3},FALSE),0)</f>
        <v>0</v>
      </c>
      <c r="J1397">
        <v>0</v>
      </c>
      <c r="K1397">
        <f t="array" ref="K1397:S1397">VLOOKUP(D1397,'HUMAN RESOURCES'!$D$2:$M$2692,{2,3,4,5,6,7,8,9,10},FALSE)</f>
        <v>1.0999999999999999E-2</v>
      </c>
      <c r="L1397">
        <v>0</v>
      </c>
      <c r="M1397">
        <v>85</v>
      </c>
      <c r="N1397">
        <v>79</v>
      </c>
      <c r="O1397">
        <v>0</v>
      </c>
      <c r="P1397">
        <v>0</v>
      </c>
      <c r="Q1397">
        <v>0</v>
      </c>
      <c r="R1397">
        <v>34445</v>
      </c>
      <c r="S1397">
        <v>0.14799999999999999</v>
      </c>
      <c r="T1397">
        <f t="shared" si="43"/>
        <v>0.85199999999999998</v>
      </c>
      <c r="U1397">
        <f t="array" ref="U1397:V1397">VLOOKUP(D1397,TOURISM!$D$2:$F$2692,{2,3},FALSE)</f>
        <v>0</v>
      </c>
      <c r="V1397">
        <v>0</v>
      </c>
      <c r="W1397" s="12">
        <f t="array" ref="W1397:AB1397">VLOOKUP(D1397,BUSINESS!$D$2:$J$2692,{2,3,4,5,6,7},FALSE)</f>
        <v>0</v>
      </c>
      <c r="X1397" s="12">
        <v>0</v>
      </c>
      <c r="Y1397" s="12">
        <v>0</v>
      </c>
      <c r="Z1397" s="12">
        <v>0</v>
      </c>
      <c r="AA1397" s="11">
        <v>0.64</v>
      </c>
      <c r="AB1397" s="11">
        <v>0.74</v>
      </c>
    </row>
    <row r="1398" spans="1:28" ht="15" x14ac:dyDescent="0.25">
      <c r="A1398" s="7" t="s">
        <v>186</v>
      </c>
      <c r="B1398" s="12" t="s">
        <v>75</v>
      </c>
      <c r="C1398" s="19">
        <v>2005</v>
      </c>
      <c r="D1398" s="9" t="str">
        <f t="shared" si="42"/>
        <v>Liechtenstein-Europe2005</v>
      </c>
      <c r="E1398" s="10">
        <v>3658356378</v>
      </c>
      <c r="F1398" s="12">
        <v>0</v>
      </c>
      <c r="G1398" s="12">
        <v>0</v>
      </c>
      <c r="H1398" s="12">
        <v>0</v>
      </c>
      <c r="I1398">
        <f t="array" ref="I1398:J1398">_xlfn.IFNA(VLOOKUP(D1398,ENERGY!$D$2:$F$2692,{2,3},FALSE),0)</f>
        <v>0</v>
      </c>
      <c r="J1398">
        <v>0</v>
      </c>
      <c r="K1398">
        <f t="array" ref="K1398:S1398">VLOOKUP(D1398,'HUMAN RESOURCES'!$D$2:$M$2692,{2,3,4,5,6,7,8,9,10},FALSE)</f>
        <v>1.0999999999999999E-2</v>
      </c>
      <c r="L1398">
        <v>0</v>
      </c>
      <c r="M1398">
        <v>84</v>
      </c>
      <c r="N1398">
        <v>77</v>
      </c>
      <c r="O1398">
        <v>0</v>
      </c>
      <c r="P1398">
        <v>0</v>
      </c>
      <c r="Q1398">
        <v>0</v>
      </c>
      <c r="R1398">
        <v>34740</v>
      </c>
      <c r="S1398">
        <v>0.14699999999999999</v>
      </c>
      <c r="T1398">
        <f t="shared" si="43"/>
        <v>0.85299999999999998</v>
      </c>
      <c r="U1398">
        <f t="array" ref="U1398:V1398">VLOOKUP(D1398,TOURISM!$D$2:$F$2692,{2,3},FALSE)</f>
        <v>0</v>
      </c>
      <c r="V1398">
        <v>0</v>
      </c>
      <c r="W1398" s="12">
        <f t="array" ref="W1398:AB1398">VLOOKUP(D1398,BUSINESS!$D$2:$J$2692,{2,3,4,5,6,7},FALSE)</f>
        <v>0</v>
      </c>
      <c r="X1398" s="12">
        <v>0</v>
      </c>
      <c r="Y1398" s="12">
        <v>0</v>
      </c>
      <c r="Z1398" s="12">
        <v>0</v>
      </c>
      <c r="AA1398" s="11">
        <v>0.63400000000000001</v>
      </c>
      <c r="AB1398" s="11">
        <v>0.79200000000000004</v>
      </c>
    </row>
    <row r="1399" spans="1:28" ht="15" x14ac:dyDescent="0.25">
      <c r="A1399" s="7" t="s">
        <v>186</v>
      </c>
      <c r="B1399" s="12" t="s">
        <v>75</v>
      </c>
      <c r="C1399" s="19">
        <v>2006</v>
      </c>
      <c r="D1399" s="9" t="str">
        <f t="shared" si="42"/>
        <v>Liechtenstein-Europe2006</v>
      </c>
      <c r="E1399" s="10">
        <v>3988775844</v>
      </c>
      <c r="F1399" s="12">
        <v>0</v>
      </c>
      <c r="G1399" s="12">
        <v>0</v>
      </c>
      <c r="H1399" s="12">
        <v>0</v>
      </c>
      <c r="I1399">
        <f t="array" ref="I1399:J1399">_xlfn.IFNA(VLOOKUP(D1399,ENERGY!$D$2:$F$2692,{2,3},FALSE),0)</f>
        <v>0</v>
      </c>
      <c r="J1399">
        <v>0</v>
      </c>
      <c r="K1399">
        <f t="array" ref="K1399:S1399">VLOOKUP(D1399,'HUMAN RESOURCES'!$D$2:$M$2692,{2,3,4,5,6,7,8,9,10},FALSE)</f>
        <v>0.01</v>
      </c>
      <c r="L1399">
        <v>0</v>
      </c>
      <c r="M1399">
        <v>83</v>
      </c>
      <c r="N1399">
        <v>79</v>
      </c>
      <c r="O1399">
        <v>0</v>
      </c>
      <c r="P1399">
        <v>0</v>
      </c>
      <c r="Q1399">
        <v>0</v>
      </c>
      <c r="R1399">
        <v>35028</v>
      </c>
      <c r="S1399">
        <v>0.14699999999999999</v>
      </c>
      <c r="T1399">
        <f t="shared" si="43"/>
        <v>0.85299999999999998</v>
      </c>
      <c r="U1399">
        <f t="array" ref="U1399:V1399">VLOOKUP(D1399,TOURISM!$D$2:$F$2692,{2,3},FALSE)</f>
        <v>0</v>
      </c>
      <c r="V1399">
        <v>0</v>
      </c>
      <c r="W1399" s="12">
        <f t="array" ref="W1399:AB1399">VLOOKUP(D1399,BUSINESS!$D$2:$J$2692,{2,3,4,5,6,7},FALSE)</f>
        <v>0</v>
      </c>
      <c r="X1399" s="12">
        <v>0</v>
      </c>
      <c r="Y1399" s="12">
        <v>0</v>
      </c>
      <c r="Z1399" s="12">
        <v>0</v>
      </c>
      <c r="AA1399" s="11">
        <v>0.64200000000000002</v>
      </c>
      <c r="AB1399" s="11">
        <v>0.82099999999999995</v>
      </c>
    </row>
    <row r="1400" spans="1:28" ht="15" x14ac:dyDescent="0.25">
      <c r="A1400" s="7" t="s">
        <v>186</v>
      </c>
      <c r="B1400" s="12" t="s">
        <v>75</v>
      </c>
      <c r="C1400" s="19">
        <v>2007</v>
      </c>
      <c r="D1400" s="9" t="str">
        <f t="shared" si="42"/>
        <v>Liechtenstein-Europe2007</v>
      </c>
      <c r="E1400" s="10">
        <v>4602346923</v>
      </c>
      <c r="F1400" s="12">
        <v>0</v>
      </c>
      <c r="G1400" s="12">
        <v>0</v>
      </c>
      <c r="H1400" s="12">
        <v>0</v>
      </c>
      <c r="I1400">
        <f t="array" ref="I1400:J1400">_xlfn.IFNA(VLOOKUP(D1400,ENERGY!$D$2:$F$2692,{2,3},FALSE),0)</f>
        <v>0</v>
      </c>
      <c r="J1400">
        <v>0</v>
      </c>
      <c r="K1400">
        <f t="array" ref="K1400:S1400">VLOOKUP(D1400,'HUMAN RESOURCES'!$D$2:$M$2692,{2,3,4,5,6,7,8,9,10},FALSE)</f>
        <v>0.01</v>
      </c>
      <c r="L1400">
        <v>0</v>
      </c>
      <c r="M1400">
        <v>84</v>
      </c>
      <c r="N1400">
        <v>79</v>
      </c>
      <c r="O1400">
        <v>0</v>
      </c>
      <c r="P1400">
        <v>0</v>
      </c>
      <c r="Q1400">
        <v>0</v>
      </c>
      <c r="R1400">
        <v>35308</v>
      </c>
      <c r="S1400">
        <v>0.14599999999999999</v>
      </c>
      <c r="T1400">
        <f t="shared" si="43"/>
        <v>0.85399999999999998</v>
      </c>
      <c r="U1400">
        <f t="array" ref="U1400:V1400">VLOOKUP(D1400,TOURISM!$D$2:$F$2692,{2,3},FALSE)</f>
        <v>0</v>
      </c>
      <c r="V1400">
        <v>0</v>
      </c>
      <c r="W1400" s="12">
        <f t="array" ref="W1400:AB1400">VLOOKUP(D1400,BUSINESS!$D$2:$J$2692,{2,3,4,5,6,7},FALSE)</f>
        <v>0</v>
      </c>
      <c r="X1400" s="12">
        <v>0</v>
      </c>
      <c r="Y1400" s="12">
        <v>0</v>
      </c>
      <c r="Z1400" s="12">
        <v>0</v>
      </c>
      <c r="AA1400" s="11">
        <v>0.65100000000000002</v>
      </c>
      <c r="AB1400" s="11">
        <v>0.90700000000000003</v>
      </c>
    </row>
    <row r="1401" spans="1:28" ht="15" x14ac:dyDescent="0.25">
      <c r="A1401" s="7" t="s">
        <v>186</v>
      </c>
      <c r="B1401" s="12" t="s">
        <v>75</v>
      </c>
      <c r="C1401" s="19">
        <v>2008</v>
      </c>
      <c r="D1401" s="9" t="str">
        <f t="shared" si="42"/>
        <v>Liechtenstein-Europe2008</v>
      </c>
      <c r="E1401" s="10">
        <v>4929414915</v>
      </c>
      <c r="F1401" s="12">
        <v>0</v>
      </c>
      <c r="G1401" s="12">
        <v>0</v>
      </c>
      <c r="H1401" s="12">
        <v>0</v>
      </c>
      <c r="I1401">
        <f t="array" ref="I1401:J1401">_xlfn.IFNA(VLOOKUP(D1401,ENERGY!$D$2:$F$2692,{2,3},FALSE),0)</f>
        <v>0</v>
      </c>
      <c r="J1401">
        <v>0</v>
      </c>
      <c r="K1401">
        <f t="array" ref="K1401:S1401">VLOOKUP(D1401,'HUMAN RESOURCES'!$D$2:$M$2692,{2,3,4,5,6,7,8,9,10},FALSE)</f>
        <v>0.01</v>
      </c>
      <c r="L1401">
        <v>0</v>
      </c>
      <c r="M1401">
        <v>86</v>
      </c>
      <c r="N1401">
        <v>80</v>
      </c>
      <c r="O1401">
        <v>0</v>
      </c>
      <c r="P1401">
        <v>0</v>
      </c>
      <c r="Q1401">
        <v>0</v>
      </c>
      <c r="R1401">
        <v>35582</v>
      </c>
      <c r="S1401">
        <v>0.14599999999999999</v>
      </c>
      <c r="T1401">
        <f t="shared" si="43"/>
        <v>0.85399999999999998</v>
      </c>
      <c r="U1401">
        <f t="array" ref="U1401:V1401">VLOOKUP(D1401,TOURISM!$D$2:$F$2692,{2,3},FALSE)</f>
        <v>0</v>
      </c>
      <c r="V1401">
        <v>0</v>
      </c>
      <c r="W1401" s="12">
        <f t="array" ref="W1401:AB1401">VLOOKUP(D1401,BUSINESS!$D$2:$J$2692,{2,3,4,5,6,7},FALSE)</f>
        <v>0</v>
      </c>
      <c r="X1401" s="12">
        <v>0</v>
      </c>
      <c r="Y1401" s="12">
        <v>0</v>
      </c>
      <c r="Z1401" s="12">
        <v>0</v>
      </c>
      <c r="AA1401" s="11">
        <v>0.7</v>
      </c>
      <c r="AB1401" s="11">
        <v>0.95599999999999996</v>
      </c>
    </row>
    <row r="1402" spans="1:28" ht="15" x14ac:dyDescent="0.25">
      <c r="A1402" s="7" t="s">
        <v>186</v>
      </c>
      <c r="B1402" s="12" t="s">
        <v>75</v>
      </c>
      <c r="C1402" s="19">
        <v>2009</v>
      </c>
      <c r="D1402" s="9" t="str">
        <f t="shared" si="42"/>
        <v>Liechtenstein-Europe2009</v>
      </c>
      <c r="E1402" s="10">
        <v>4826167676</v>
      </c>
      <c r="F1402" s="12">
        <v>0</v>
      </c>
      <c r="G1402" s="12">
        <v>0</v>
      </c>
      <c r="H1402" s="12">
        <v>0</v>
      </c>
      <c r="I1402">
        <f t="array" ref="I1402:J1402">_xlfn.IFNA(VLOOKUP(D1402,ENERGY!$D$2:$F$2692,{2,3},FALSE),0)</f>
        <v>0</v>
      </c>
      <c r="J1402">
        <v>0</v>
      </c>
      <c r="K1402">
        <f t="array" ref="K1402:S1402">VLOOKUP(D1402,'HUMAN RESOURCES'!$D$2:$M$2692,{2,3,4,5,6,7,8,9,10},FALSE)</f>
        <v>1.0999999999999999E-2</v>
      </c>
      <c r="L1402">
        <v>0</v>
      </c>
      <c r="M1402">
        <v>84</v>
      </c>
      <c r="N1402">
        <v>80</v>
      </c>
      <c r="O1402">
        <v>0</v>
      </c>
      <c r="P1402">
        <v>0</v>
      </c>
      <c r="Q1402">
        <v>0</v>
      </c>
      <c r="R1402">
        <v>35851</v>
      </c>
      <c r="S1402">
        <v>0.14499999999999999</v>
      </c>
      <c r="T1402">
        <f t="shared" si="43"/>
        <v>0.85499999999999998</v>
      </c>
      <c r="U1402">
        <f t="array" ref="U1402:V1402">VLOOKUP(D1402,TOURISM!$D$2:$F$2692,{2,3},FALSE)</f>
        <v>0</v>
      </c>
      <c r="V1402">
        <v>0</v>
      </c>
      <c r="W1402" s="12">
        <f t="array" ref="W1402:AB1402">VLOOKUP(D1402,BUSINESS!$D$2:$J$2692,{2,3,4,5,6,7},FALSE)</f>
        <v>0</v>
      </c>
      <c r="X1402" s="12">
        <v>0</v>
      </c>
      <c r="Y1402" s="12">
        <v>0</v>
      </c>
      <c r="Z1402" s="12">
        <v>0</v>
      </c>
      <c r="AA1402" s="11">
        <v>0.75</v>
      </c>
      <c r="AB1402" s="11">
        <v>0.97599999999999998</v>
      </c>
    </row>
    <row r="1403" spans="1:28" ht="15" x14ac:dyDescent="0.25">
      <c r="A1403" s="7" t="s">
        <v>186</v>
      </c>
      <c r="B1403" s="12" t="s">
        <v>75</v>
      </c>
      <c r="C1403" s="19">
        <v>2010</v>
      </c>
      <c r="D1403" s="9" t="str">
        <f t="shared" si="42"/>
        <v>Liechtenstein-Europe2010</v>
      </c>
      <c r="E1403" s="7">
        <v>4826167676</v>
      </c>
      <c r="F1403" s="12">
        <v>0</v>
      </c>
      <c r="G1403" s="12">
        <v>0</v>
      </c>
      <c r="H1403" s="12">
        <v>0</v>
      </c>
      <c r="I1403">
        <f t="array" ref="I1403:J1403">_xlfn.IFNA(VLOOKUP(D1403,ENERGY!$D$2:$F$2692,{2,3},FALSE),0)</f>
        <v>0</v>
      </c>
      <c r="J1403">
        <v>0</v>
      </c>
      <c r="K1403">
        <f t="array" ref="K1403:S1403">VLOOKUP(D1403,'HUMAN RESOURCES'!$D$2:$M$2692,{2,3,4,5,6,7,8,9,10},FALSE)</f>
        <v>8.9999999999999993E-3</v>
      </c>
      <c r="L1403">
        <v>0</v>
      </c>
      <c r="M1403">
        <v>84</v>
      </c>
      <c r="N1403">
        <v>80</v>
      </c>
      <c r="O1403">
        <v>0</v>
      </c>
      <c r="P1403">
        <v>0</v>
      </c>
      <c r="Q1403">
        <v>0</v>
      </c>
      <c r="R1403">
        <v>36120</v>
      </c>
      <c r="S1403">
        <v>0.14499999999999999</v>
      </c>
      <c r="T1403">
        <f t="shared" si="43"/>
        <v>0.85499999999999998</v>
      </c>
      <c r="U1403">
        <f t="array" ref="U1403:V1403">VLOOKUP(D1403,TOURISM!$D$2:$F$2692,{2,3},FALSE)</f>
        <v>0</v>
      </c>
      <c r="V1403">
        <v>0</v>
      </c>
      <c r="W1403" s="12">
        <f t="array" ref="W1403:AB1403">VLOOKUP(D1403,BUSINESS!$D$2:$J$2692,{2,3,4,5,6,7},FALSE)</f>
        <v>0</v>
      </c>
      <c r="X1403" s="12">
        <v>0</v>
      </c>
      <c r="Y1403" s="12">
        <v>0</v>
      </c>
      <c r="Z1403" s="12">
        <v>0</v>
      </c>
      <c r="AA1403" s="11">
        <v>0.8</v>
      </c>
      <c r="AB1403" s="11">
        <v>0.98299999999999998</v>
      </c>
    </row>
    <row r="1404" spans="1:28" ht="15" x14ac:dyDescent="0.25">
      <c r="A1404" s="7" t="s">
        <v>186</v>
      </c>
      <c r="B1404" s="12" t="s">
        <v>75</v>
      </c>
      <c r="C1404" s="19">
        <v>2011</v>
      </c>
      <c r="D1404" s="9" t="str">
        <f t="shared" si="42"/>
        <v>Liechtenstein-Europe2011</v>
      </c>
      <c r="E1404" s="7">
        <v>0</v>
      </c>
      <c r="F1404" s="12">
        <v>0</v>
      </c>
      <c r="G1404" s="12">
        <v>0</v>
      </c>
      <c r="H1404" s="12">
        <v>0</v>
      </c>
      <c r="I1404">
        <f t="array" ref="I1404:J1404">_xlfn.IFNA(VLOOKUP(D1404,ENERGY!$D$2:$F$2692,{2,3},FALSE),0)</f>
        <v>0</v>
      </c>
      <c r="J1404">
        <v>0</v>
      </c>
      <c r="K1404">
        <f t="array" ref="K1404:S1404">VLOOKUP(D1404,'HUMAN RESOURCES'!$D$2:$M$2692,{2,3,4,5,6,7,8,9,10},FALSE)</f>
        <v>1.0999999999999999E-2</v>
      </c>
      <c r="L1404">
        <v>0</v>
      </c>
      <c r="M1404">
        <v>84</v>
      </c>
      <c r="N1404">
        <v>80</v>
      </c>
      <c r="O1404">
        <v>0</v>
      </c>
      <c r="P1404">
        <v>0</v>
      </c>
      <c r="Q1404">
        <v>0</v>
      </c>
      <c r="R1404">
        <v>36388</v>
      </c>
      <c r="S1404">
        <v>0.14399999999999999</v>
      </c>
      <c r="T1404">
        <f t="shared" si="43"/>
        <v>0.85599999999999998</v>
      </c>
      <c r="U1404">
        <f t="array" ref="U1404:V1404">VLOOKUP(D1404,TOURISM!$D$2:$F$2692,{2,3},FALSE)</f>
        <v>0</v>
      </c>
      <c r="V1404">
        <v>0</v>
      </c>
      <c r="W1404" s="12">
        <f t="array" ref="W1404:AB1404">VLOOKUP(D1404,BUSINESS!$D$2:$J$2692,{2,3,4,5,6,7},FALSE)</f>
        <v>0</v>
      </c>
      <c r="X1404" s="12">
        <v>0</v>
      </c>
      <c r="Y1404" s="12">
        <v>0</v>
      </c>
      <c r="Z1404" s="12">
        <v>0</v>
      </c>
      <c r="AA1404" s="11">
        <v>0.85</v>
      </c>
      <c r="AB1404" s="11">
        <v>1.016</v>
      </c>
    </row>
    <row r="1405" spans="1:28" ht="15" x14ac:dyDescent="0.25">
      <c r="A1405" s="7" t="s">
        <v>186</v>
      </c>
      <c r="B1405" s="12" t="s">
        <v>75</v>
      </c>
      <c r="C1405" s="19">
        <v>2012</v>
      </c>
      <c r="D1405" s="9" t="str">
        <f t="shared" si="42"/>
        <v>Liechtenstein-Europe2012</v>
      </c>
      <c r="E1405" s="7">
        <v>0</v>
      </c>
      <c r="F1405" s="12">
        <v>0</v>
      </c>
      <c r="G1405" s="12">
        <v>0</v>
      </c>
      <c r="H1405" s="12">
        <v>0</v>
      </c>
      <c r="I1405">
        <f t="array" ref="I1405:J1405">_xlfn.IFNA(VLOOKUP(D1405,ENERGY!$D$2:$F$2692,{2,3},FALSE),0)</f>
        <v>0</v>
      </c>
      <c r="J1405">
        <v>0</v>
      </c>
      <c r="K1405">
        <f t="array" ref="K1405:S1405">VLOOKUP(D1405,'HUMAN RESOURCES'!$D$2:$M$2692,{2,3,4,5,6,7,8,9,10},FALSE)</f>
        <v>0.01</v>
      </c>
      <c r="L1405">
        <v>0</v>
      </c>
      <c r="M1405">
        <v>85</v>
      </c>
      <c r="N1405">
        <v>80</v>
      </c>
      <c r="O1405">
        <v>0</v>
      </c>
      <c r="P1405">
        <v>0</v>
      </c>
      <c r="Q1405">
        <v>0</v>
      </c>
      <c r="R1405">
        <v>36656</v>
      </c>
      <c r="S1405">
        <v>0.14399999999999999</v>
      </c>
      <c r="T1405">
        <f t="shared" si="43"/>
        <v>0.85599999999999998</v>
      </c>
      <c r="U1405">
        <f t="array" ref="U1405:V1405">VLOOKUP(D1405,TOURISM!$D$2:$F$2692,{2,3},FALSE)</f>
        <v>0</v>
      </c>
      <c r="V1405">
        <v>0</v>
      </c>
      <c r="W1405" s="12">
        <f t="array" ref="W1405:AB1405">VLOOKUP(D1405,BUSINESS!$D$2:$J$2692,{2,3,4,5,6,7},FALSE)</f>
        <v>0</v>
      </c>
      <c r="X1405" s="12">
        <v>0</v>
      </c>
      <c r="Y1405" s="12">
        <v>0</v>
      </c>
      <c r="Z1405" s="12">
        <v>0</v>
      </c>
      <c r="AA1405" s="11">
        <v>0.89400000000000002</v>
      </c>
      <c r="AB1405" s="11">
        <v>0.97399999999999998</v>
      </c>
    </row>
    <row r="1406" spans="1:28" ht="15" x14ac:dyDescent="0.25">
      <c r="A1406" s="7" t="s">
        <v>187</v>
      </c>
      <c r="B1406" s="12" t="s">
        <v>75</v>
      </c>
      <c r="C1406" s="19">
        <v>2000</v>
      </c>
      <c r="D1406" s="9" t="str">
        <f t="shared" si="42"/>
        <v>Lithuania-Europe2000</v>
      </c>
      <c r="E1406" s="10">
        <v>11434200000</v>
      </c>
      <c r="F1406" s="11">
        <v>6.5000000000000002E-2</v>
      </c>
      <c r="G1406" s="11">
        <v>212</v>
      </c>
      <c r="H1406" s="11">
        <v>0.121</v>
      </c>
      <c r="I1406">
        <f t="array" ref="I1406:J1406">_xlfn.IFNA(VLOOKUP(D1406,ENERGY!$D$2:$F$2692,{2,3},FALSE),0)</f>
        <v>0</v>
      </c>
      <c r="J1406">
        <v>0</v>
      </c>
      <c r="K1406">
        <f t="array" ref="K1406:S1406">VLOOKUP(D1406,'HUMAN RESOURCES'!$D$2:$M$2692,{2,3,4,5,6,7,8,9,10},FALSE)</f>
        <v>0.01</v>
      </c>
      <c r="L1406">
        <v>0.01</v>
      </c>
      <c r="M1406">
        <v>78</v>
      </c>
      <c r="N1406">
        <v>67</v>
      </c>
      <c r="O1406">
        <v>0.19900000000000001</v>
      </c>
      <c r="P1406">
        <v>0.66200000000000003</v>
      </c>
      <c r="Q1406">
        <v>0.13900000000000001</v>
      </c>
      <c r="R1406">
        <v>3499536</v>
      </c>
      <c r="S1406">
        <v>0.67</v>
      </c>
      <c r="T1406">
        <f t="shared" si="43"/>
        <v>0.32999999999999996</v>
      </c>
      <c r="U1406">
        <f t="array" ref="U1406:V1406">VLOOKUP(D1406,TOURISM!$D$2:$F$2692,{2,3},FALSE)</f>
        <v>430000000</v>
      </c>
      <c r="V1406">
        <v>261000000</v>
      </c>
      <c r="W1406" s="12">
        <f t="array" ref="W1406:AB1406">VLOOKUP(D1406,BUSINESS!$D$2:$J$2692,{2,3,4,5,6,7},FALSE)</f>
        <v>0</v>
      </c>
      <c r="X1406" s="12">
        <v>0</v>
      </c>
      <c r="Y1406" s="12">
        <v>0</v>
      </c>
      <c r="Z1406" s="12">
        <v>0</v>
      </c>
      <c r="AA1406" s="11">
        <v>6.4000000000000001E-2</v>
      </c>
      <c r="AB1406" s="11">
        <v>0.15</v>
      </c>
    </row>
    <row r="1407" spans="1:28" ht="15" x14ac:dyDescent="0.25">
      <c r="A1407" s="7" t="s">
        <v>187</v>
      </c>
      <c r="B1407" s="12" t="s">
        <v>75</v>
      </c>
      <c r="C1407" s="19">
        <v>2001</v>
      </c>
      <c r="D1407" s="9" t="str">
        <f t="shared" si="42"/>
        <v>Lithuania-Europe2001</v>
      </c>
      <c r="E1407" s="10">
        <v>12159225000</v>
      </c>
      <c r="F1407" s="11">
        <v>6.3E-2</v>
      </c>
      <c r="G1407" s="11">
        <v>220</v>
      </c>
      <c r="H1407" s="11">
        <v>9.6000000000000002E-2</v>
      </c>
      <c r="I1407">
        <f t="array" ref="I1407:J1407">_xlfn.IFNA(VLOOKUP(D1407,ENERGY!$D$2:$F$2692,{2,3},FALSE),0)</f>
        <v>7287</v>
      </c>
      <c r="J1407">
        <v>0</v>
      </c>
      <c r="K1407">
        <f t="array" ref="K1407:S1407">VLOOKUP(D1407,'HUMAN RESOURCES'!$D$2:$M$2692,{2,3,4,5,6,7,8,9,10},FALSE)</f>
        <v>8.9999999999999993E-3</v>
      </c>
      <c r="L1407">
        <v>8.9999999999999993E-3</v>
      </c>
      <c r="M1407">
        <v>78</v>
      </c>
      <c r="N1407">
        <v>66</v>
      </c>
      <c r="O1407">
        <v>0.193</v>
      </c>
      <c r="P1407">
        <v>0.66500000000000004</v>
      </c>
      <c r="Q1407">
        <v>0.14199999999999999</v>
      </c>
      <c r="R1407">
        <v>3470818</v>
      </c>
      <c r="S1407">
        <v>0.66900000000000004</v>
      </c>
      <c r="T1407">
        <f t="shared" si="43"/>
        <v>0.33099999999999996</v>
      </c>
      <c r="U1407">
        <f t="array" ref="U1407:V1407">VLOOKUP(D1407,TOURISM!$D$2:$F$2692,{2,3},FALSE)</f>
        <v>425000000</v>
      </c>
      <c r="V1407">
        <v>227000000</v>
      </c>
      <c r="W1407" s="12">
        <f t="array" ref="W1407:AB1407">VLOOKUP(D1407,BUSINESS!$D$2:$J$2692,{2,3,4,5,6,7},FALSE)</f>
        <v>0</v>
      </c>
      <c r="X1407" s="12">
        <v>0</v>
      </c>
      <c r="Y1407" s="12">
        <v>0</v>
      </c>
      <c r="Z1407" s="12">
        <v>0</v>
      </c>
      <c r="AA1407" s="11">
        <v>7.1999999999999995E-2</v>
      </c>
      <c r="AB1407" s="11">
        <v>0.29399999999999998</v>
      </c>
    </row>
    <row r="1408" spans="1:28" ht="15" x14ac:dyDescent="0.25">
      <c r="A1408" s="7" t="s">
        <v>187</v>
      </c>
      <c r="B1408" s="12" t="s">
        <v>75</v>
      </c>
      <c r="C1408" s="19">
        <v>2002</v>
      </c>
      <c r="D1408" s="9" t="str">
        <f t="shared" si="42"/>
        <v>Lithuania-Europe2002</v>
      </c>
      <c r="E1408" s="10">
        <v>14163949142</v>
      </c>
      <c r="F1408" s="11">
        <v>6.4000000000000001E-2</v>
      </c>
      <c r="G1408" s="11">
        <v>263</v>
      </c>
      <c r="H1408" s="11">
        <v>6.8000000000000005E-2</v>
      </c>
      <c r="I1408">
        <f t="array" ref="I1408:J1408">_xlfn.IFNA(VLOOKUP(D1408,ENERGY!$D$2:$F$2692,{2,3},FALSE),0)</f>
        <v>7052</v>
      </c>
      <c r="J1408">
        <v>13561</v>
      </c>
      <c r="K1408">
        <f t="array" ref="K1408:S1408">VLOOKUP(D1408,'HUMAN RESOURCES'!$D$2:$M$2692,{2,3,4,5,6,7,8,9,10},FALSE)</f>
        <v>8.9999999999999993E-3</v>
      </c>
      <c r="L1408">
        <v>8.9999999999999993E-3</v>
      </c>
      <c r="M1408">
        <v>78</v>
      </c>
      <c r="N1408">
        <v>66</v>
      </c>
      <c r="O1408">
        <v>0.187</v>
      </c>
      <c r="P1408">
        <v>0.66900000000000004</v>
      </c>
      <c r="Q1408">
        <v>0.14399999999999999</v>
      </c>
      <c r="R1408">
        <v>3443067</v>
      </c>
      <c r="S1408">
        <v>0.66800000000000004</v>
      </c>
      <c r="T1408">
        <f t="shared" si="43"/>
        <v>0.33199999999999996</v>
      </c>
      <c r="U1408">
        <f t="array" ref="U1408:V1408">VLOOKUP(D1408,TOURISM!$D$2:$F$2692,{2,3},FALSE)</f>
        <v>556000000</v>
      </c>
      <c r="V1408">
        <v>334000000</v>
      </c>
      <c r="W1408" s="12">
        <f t="array" ref="W1408:AB1408">VLOOKUP(D1408,BUSINESS!$D$2:$J$2692,{2,3,4,5,6,7},FALSE)</f>
        <v>0</v>
      </c>
      <c r="X1408" s="12">
        <v>0</v>
      </c>
      <c r="Y1408" s="12">
        <v>0</v>
      </c>
      <c r="Z1408" s="12">
        <v>0</v>
      </c>
      <c r="AA1408" s="11">
        <v>0.17699999999999999</v>
      </c>
      <c r="AB1408" s="11">
        <v>0.48099999999999998</v>
      </c>
    </row>
    <row r="1409" spans="1:28" ht="15" x14ac:dyDescent="0.25">
      <c r="A1409" s="7" t="s">
        <v>187</v>
      </c>
      <c r="B1409" s="12" t="s">
        <v>75</v>
      </c>
      <c r="C1409" s="19">
        <v>2003</v>
      </c>
      <c r="D1409" s="9" t="str">
        <f t="shared" si="42"/>
        <v>Lithuania-Europe2003</v>
      </c>
      <c r="E1409" s="10">
        <v>18608709857</v>
      </c>
      <c r="F1409" s="11">
        <v>6.5000000000000002E-2</v>
      </c>
      <c r="G1409" s="11">
        <v>351</v>
      </c>
      <c r="H1409" s="11">
        <v>5.8000000000000003E-2</v>
      </c>
      <c r="I1409">
        <f t="array" ref="I1409:J1409">_xlfn.IFNA(VLOOKUP(D1409,ENERGY!$D$2:$F$2692,{2,3},FALSE),0)</f>
        <v>8766</v>
      </c>
      <c r="J1409">
        <v>12578</v>
      </c>
      <c r="K1409">
        <f t="array" ref="K1409:S1409">VLOOKUP(D1409,'HUMAN RESOURCES'!$D$2:$M$2692,{2,3,4,5,6,7,8,9,10},FALSE)</f>
        <v>8.9999999999999993E-3</v>
      </c>
      <c r="L1409">
        <v>8.9999999999999993E-3</v>
      </c>
      <c r="M1409">
        <v>78</v>
      </c>
      <c r="N1409">
        <v>67</v>
      </c>
      <c r="O1409">
        <v>0.18</v>
      </c>
      <c r="P1409">
        <v>0.67300000000000004</v>
      </c>
      <c r="Q1409">
        <v>0.14699999999999999</v>
      </c>
      <c r="R1409">
        <v>3415213</v>
      </c>
      <c r="S1409">
        <v>0.66700000000000004</v>
      </c>
      <c r="T1409">
        <f t="shared" si="43"/>
        <v>0.33299999999999996</v>
      </c>
      <c r="U1409">
        <f t="array" ref="U1409:V1409">VLOOKUP(D1409,TOURISM!$D$2:$F$2692,{2,3},FALSE)</f>
        <v>700000000</v>
      </c>
      <c r="V1409">
        <v>476000000</v>
      </c>
      <c r="W1409" s="12">
        <f t="array" ref="W1409:AB1409">VLOOKUP(D1409,BUSINESS!$D$2:$J$2692,{2,3,4,5,6,7},FALSE)</f>
        <v>0</v>
      </c>
      <c r="X1409" s="12">
        <v>26</v>
      </c>
      <c r="Y1409" s="12">
        <v>0</v>
      </c>
      <c r="Z1409" s="12">
        <v>0</v>
      </c>
      <c r="AA1409" s="11">
        <v>0.25900000000000001</v>
      </c>
      <c r="AB1409" s="11">
        <v>0.622</v>
      </c>
    </row>
    <row r="1410" spans="1:28" ht="15" x14ac:dyDescent="0.25">
      <c r="A1410" s="7" t="s">
        <v>187</v>
      </c>
      <c r="B1410" s="12" t="s">
        <v>75</v>
      </c>
      <c r="C1410" s="19">
        <v>2004</v>
      </c>
      <c r="D1410" s="9" t="str">
        <f t="shared" ref="D1410:D1473" si="44">CONCATENATE(A1410,C1410)</f>
        <v>Lithuania-Europe2004</v>
      </c>
      <c r="E1410" s="10">
        <v>22659294573</v>
      </c>
      <c r="F1410" s="11">
        <v>5.7000000000000002E-2</v>
      </c>
      <c r="G1410" s="11">
        <v>374</v>
      </c>
      <c r="H1410" s="11">
        <v>5.7000000000000002E-2</v>
      </c>
      <c r="I1410">
        <f t="array" ref="I1410:J1410">_xlfn.IFNA(VLOOKUP(D1410,ENERGY!$D$2:$F$2692,{2,3},FALSE),0)</f>
        <v>9520</v>
      </c>
      <c r="J1410">
        <v>15115</v>
      </c>
      <c r="K1410">
        <f t="array" ref="K1410:S1410">VLOOKUP(D1410,'HUMAN RESOURCES'!$D$2:$M$2692,{2,3,4,5,6,7,8,9,10},FALSE)</f>
        <v>8.9999999999999993E-3</v>
      </c>
      <c r="L1410">
        <v>8.0000000000000002E-3</v>
      </c>
      <c r="M1410">
        <v>78</v>
      </c>
      <c r="N1410">
        <v>66</v>
      </c>
      <c r="O1410">
        <v>0.17299999999999999</v>
      </c>
      <c r="P1410">
        <v>0.67700000000000005</v>
      </c>
      <c r="Q1410">
        <v>0.15</v>
      </c>
      <c r="R1410">
        <v>3377075</v>
      </c>
      <c r="S1410">
        <v>0.66600000000000004</v>
      </c>
      <c r="T1410">
        <f t="shared" si="43"/>
        <v>0.33399999999999996</v>
      </c>
      <c r="U1410">
        <f t="array" ref="U1410:V1410">VLOOKUP(D1410,TOURISM!$D$2:$F$2692,{2,3},FALSE)</f>
        <v>834000000</v>
      </c>
      <c r="V1410">
        <v>643000000</v>
      </c>
      <c r="W1410" s="12">
        <f t="array" ref="W1410:AB1410">VLOOKUP(D1410,BUSINESS!$D$2:$J$2692,{2,3,4,5,6,7},FALSE)</f>
        <v>0</v>
      </c>
      <c r="X1410" s="12">
        <v>26</v>
      </c>
      <c r="Y1410" s="12">
        <v>0</v>
      </c>
      <c r="Z1410" s="12">
        <v>0</v>
      </c>
      <c r="AA1410" s="11">
        <v>0.312</v>
      </c>
      <c r="AB1410" s="11">
        <v>0.91500000000000004</v>
      </c>
    </row>
    <row r="1411" spans="1:28" ht="15" x14ac:dyDescent="0.25">
      <c r="A1411" s="7" t="s">
        <v>187</v>
      </c>
      <c r="B1411" s="12" t="s">
        <v>75</v>
      </c>
      <c r="C1411" s="19">
        <v>2005</v>
      </c>
      <c r="D1411" s="9" t="str">
        <f t="shared" si="44"/>
        <v>Lithuania-Europe2005</v>
      </c>
      <c r="E1411" s="10">
        <v>26085307222</v>
      </c>
      <c r="F1411" s="11">
        <v>5.8000000000000003E-2</v>
      </c>
      <c r="G1411" s="11">
        <v>446</v>
      </c>
      <c r="H1411" s="11">
        <v>5.2999999999999999E-2</v>
      </c>
      <c r="I1411">
        <f t="array" ref="I1411:J1411">_xlfn.IFNA(VLOOKUP(D1411,ENERGY!$D$2:$F$2692,{2,3},FALSE),0)</f>
        <v>0</v>
      </c>
      <c r="J1411">
        <v>0</v>
      </c>
      <c r="K1411">
        <f t="array" ref="K1411:S1411">VLOOKUP(D1411,'HUMAN RESOURCES'!$D$2:$M$2692,{2,3,4,5,6,7,8,9,10},FALSE)</f>
        <v>8.9999999999999993E-3</v>
      </c>
      <c r="L1411">
        <v>8.0000000000000002E-3</v>
      </c>
      <c r="M1411">
        <v>77</v>
      </c>
      <c r="N1411">
        <v>65</v>
      </c>
      <c r="O1411">
        <v>0.16700000000000001</v>
      </c>
      <c r="P1411">
        <v>0.68100000000000005</v>
      </c>
      <c r="Q1411">
        <v>0.151</v>
      </c>
      <c r="R1411">
        <v>3322528</v>
      </c>
      <c r="S1411">
        <v>0.66600000000000004</v>
      </c>
      <c r="T1411">
        <f t="shared" ref="T1411:T1474" si="45">1-S1411</f>
        <v>0.33399999999999996</v>
      </c>
      <c r="U1411">
        <f t="array" ref="U1411:V1411">VLOOKUP(D1411,TOURISM!$D$2:$F$2692,{2,3},FALSE)</f>
        <v>975000000</v>
      </c>
      <c r="V1411">
        <v>757000000</v>
      </c>
      <c r="W1411" s="12">
        <f t="array" ref="W1411:AB1411">VLOOKUP(D1411,BUSINESS!$D$2:$J$2692,{2,3,4,5,6,7},FALSE)</f>
        <v>0.51200000000000001</v>
      </c>
      <c r="X1411" s="12">
        <v>26</v>
      </c>
      <c r="Y1411" s="12">
        <v>0</v>
      </c>
      <c r="Z1411" s="12">
        <v>166</v>
      </c>
      <c r="AA1411" s="11">
        <v>0.36199999999999999</v>
      </c>
      <c r="AB1411" s="11">
        <v>1.325</v>
      </c>
    </row>
    <row r="1412" spans="1:28" ht="15" x14ac:dyDescent="0.25">
      <c r="A1412" s="7" t="s">
        <v>187</v>
      </c>
      <c r="B1412" s="12" t="s">
        <v>75</v>
      </c>
      <c r="C1412" s="19">
        <v>2006</v>
      </c>
      <c r="D1412" s="9" t="str">
        <f t="shared" si="44"/>
        <v>Lithuania-Europe2006</v>
      </c>
      <c r="E1412" s="10">
        <v>30246361657</v>
      </c>
      <c r="F1412" s="11">
        <v>6.2E-2</v>
      </c>
      <c r="G1412" s="11">
        <v>552</v>
      </c>
      <c r="H1412" s="11">
        <v>5.0999999999999997E-2</v>
      </c>
      <c r="I1412">
        <f t="array" ref="I1412:J1412">_xlfn.IFNA(VLOOKUP(D1412,ENERGY!$D$2:$F$2692,{2,3},FALSE),0)</f>
        <v>9386</v>
      </c>
      <c r="J1412">
        <v>13330</v>
      </c>
      <c r="K1412">
        <f t="array" ref="K1412:S1412">VLOOKUP(D1412,'HUMAN RESOURCES'!$D$2:$M$2692,{2,3,4,5,6,7,8,9,10},FALSE)</f>
        <v>0.01</v>
      </c>
      <c r="L1412">
        <v>8.0000000000000002E-3</v>
      </c>
      <c r="M1412">
        <v>77</v>
      </c>
      <c r="N1412">
        <v>65</v>
      </c>
      <c r="O1412">
        <v>0.16300000000000001</v>
      </c>
      <c r="P1412">
        <v>0.68500000000000005</v>
      </c>
      <c r="Q1412">
        <v>0.153</v>
      </c>
      <c r="R1412">
        <v>3269909</v>
      </c>
      <c r="S1412">
        <v>0.66700000000000004</v>
      </c>
      <c r="T1412">
        <f t="shared" si="45"/>
        <v>0.33299999999999996</v>
      </c>
      <c r="U1412">
        <f t="array" ref="U1412:V1412">VLOOKUP(D1412,TOURISM!$D$2:$F$2692,{2,3},FALSE)</f>
        <v>1077000000</v>
      </c>
      <c r="V1412">
        <v>931000000</v>
      </c>
      <c r="W1412" s="12">
        <f t="array" ref="W1412:AB1412">VLOOKUP(D1412,BUSINESS!$D$2:$J$2692,{2,3,4,5,6,7},FALSE)</f>
        <v>0.47599999999999998</v>
      </c>
      <c r="X1412" s="12">
        <v>26</v>
      </c>
      <c r="Y1412" s="12">
        <v>0</v>
      </c>
      <c r="Z1412" s="12">
        <v>166</v>
      </c>
      <c r="AA1412" s="11">
        <v>0.439</v>
      </c>
      <c r="AB1412" s="11">
        <v>1.4570000000000001</v>
      </c>
    </row>
    <row r="1413" spans="1:28" ht="15" x14ac:dyDescent="0.25">
      <c r="A1413" s="7" t="s">
        <v>187</v>
      </c>
      <c r="B1413" s="12" t="s">
        <v>75</v>
      </c>
      <c r="C1413" s="19">
        <v>2007</v>
      </c>
      <c r="D1413" s="9" t="str">
        <f t="shared" si="44"/>
        <v>Lithuania-Europe2007</v>
      </c>
      <c r="E1413" s="10">
        <v>39325985931</v>
      </c>
      <c r="F1413" s="11">
        <v>6.2E-2</v>
      </c>
      <c r="G1413" s="11">
        <v>725</v>
      </c>
      <c r="H1413" s="11">
        <v>6.9000000000000006E-2</v>
      </c>
      <c r="I1413">
        <f t="array" ref="I1413:J1413">_xlfn.IFNA(VLOOKUP(D1413,ENERGY!$D$2:$F$2692,{2,3},FALSE),0)</f>
        <v>9460</v>
      </c>
      <c r="J1413">
        <v>15137</v>
      </c>
      <c r="K1413">
        <f t="array" ref="K1413:S1413">VLOOKUP(D1413,'HUMAN RESOURCES'!$D$2:$M$2692,{2,3,4,5,6,7,8,9,10},FALSE)</f>
        <v>0.01</v>
      </c>
      <c r="L1413">
        <v>7.0000000000000001E-3</v>
      </c>
      <c r="M1413">
        <v>77</v>
      </c>
      <c r="N1413">
        <v>65</v>
      </c>
      <c r="O1413">
        <v>0.159</v>
      </c>
      <c r="P1413">
        <v>0.68799999999999994</v>
      </c>
      <c r="Q1413">
        <v>0.154</v>
      </c>
      <c r="R1413">
        <v>3231294</v>
      </c>
      <c r="S1413">
        <v>0.66800000000000004</v>
      </c>
      <c r="T1413">
        <f t="shared" si="45"/>
        <v>0.33199999999999996</v>
      </c>
      <c r="U1413">
        <f t="array" ref="U1413:V1413">VLOOKUP(D1413,TOURISM!$D$2:$F$2692,{2,3},FALSE)</f>
        <v>1192000000</v>
      </c>
      <c r="V1413">
        <v>1168000000</v>
      </c>
      <c r="W1413" s="12">
        <f t="array" ref="W1413:AB1413">VLOOKUP(D1413,BUSINESS!$D$2:$J$2692,{2,3,4,5,6,7},FALSE)</f>
        <v>0.46200000000000002</v>
      </c>
      <c r="X1413" s="12">
        <v>26</v>
      </c>
      <c r="Y1413" s="12">
        <v>0</v>
      </c>
      <c r="Z1413" s="12">
        <v>166</v>
      </c>
      <c r="AA1413" s="11">
        <v>0.499</v>
      </c>
      <c r="AB1413" s="11">
        <v>1.54</v>
      </c>
    </row>
    <row r="1414" spans="1:28" ht="15" x14ac:dyDescent="0.25">
      <c r="A1414" s="7" t="s">
        <v>187</v>
      </c>
      <c r="B1414" s="12" t="s">
        <v>75</v>
      </c>
      <c r="C1414" s="19">
        <v>2008</v>
      </c>
      <c r="D1414" s="9" t="str">
        <f t="shared" si="44"/>
        <v>Lithuania-Europe2008</v>
      </c>
      <c r="E1414" s="10">
        <v>47438363056</v>
      </c>
      <c r="F1414" s="11">
        <v>6.6000000000000003E-2</v>
      </c>
      <c r="G1414" s="11">
        <v>934</v>
      </c>
      <c r="H1414" s="11">
        <v>8.4000000000000005E-2</v>
      </c>
      <c r="I1414">
        <f t="array" ref="I1414:J1414">_xlfn.IFNA(VLOOKUP(D1414,ENERGY!$D$2:$F$2692,{2,3},FALSE),0)</f>
        <v>8848</v>
      </c>
      <c r="J1414">
        <v>13993</v>
      </c>
      <c r="K1414">
        <f t="array" ref="K1414:S1414">VLOOKUP(D1414,'HUMAN RESOURCES'!$D$2:$M$2692,{2,3,4,5,6,7,8,9,10},FALSE)</f>
        <v>1.0999999999999999E-2</v>
      </c>
      <c r="L1414">
        <v>7.0000000000000001E-3</v>
      </c>
      <c r="M1414">
        <v>78</v>
      </c>
      <c r="N1414">
        <v>66</v>
      </c>
      <c r="O1414">
        <v>0.156</v>
      </c>
      <c r="P1414">
        <v>0.69</v>
      </c>
      <c r="Q1414">
        <v>0.154</v>
      </c>
      <c r="R1414">
        <v>3198231</v>
      </c>
      <c r="S1414">
        <v>0.66800000000000004</v>
      </c>
      <c r="T1414">
        <f t="shared" si="45"/>
        <v>0.33199999999999996</v>
      </c>
      <c r="U1414">
        <f t="array" ref="U1414:V1414">VLOOKUP(D1414,TOURISM!$D$2:$F$2692,{2,3},FALSE)</f>
        <v>1316000000</v>
      </c>
      <c r="V1414">
        <v>1567000000</v>
      </c>
      <c r="W1414" s="12">
        <f t="array" ref="W1414:AB1414">VLOOKUP(D1414,BUSINESS!$D$2:$J$2692,{2,3,4,5,6,7},FALSE)</f>
        <v>0.45600000000000002</v>
      </c>
      <c r="X1414" s="12">
        <v>26</v>
      </c>
      <c r="Y1414" s="12">
        <v>0</v>
      </c>
      <c r="Z1414" s="12">
        <v>166</v>
      </c>
      <c r="AA1414" s="11">
        <v>0.55200000000000005</v>
      </c>
      <c r="AB1414" s="11">
        <v>1.5980000000000001</v>
      </c>
    </row>
    <row r="1415" spans="1:28" ht="15" x14ac:dyDescent="0.25">
      <c r="A1415" s="7" t="s">
        <v>187</v>
      </c>
      <c r="B1415" s="12" t="s">
        <v>75</v>
      </c>
      <c r="C1415" s="19">
        <v>2009</v>
      </c>
      <c r="D1415" s="9" t="str">
        <f t="shared" si="44"/>
        <v>Lithuania-Europe2009</v>
      </c>
      <c r="E1415" s="10">
        <v>37050081723</v>
      </c>
      <c r="F1415" s="11">
        <v>7.4999999999999997E-2</v>
      </c>
      <c r="G1415" s="11">
        <v>836</v>
      </c>
      <c r="H1415" s="11">
        <v>8.4000000000000005E-2</v>
      </c>
      <c r="I1415">
        <f t="array" ref="I1415:J1415">_xlfn.IFNA(VLOOKUP(D1415,ENERGY!$D$2:$F$2692,{2,3},FALSE),0)</f>
        <v>0</v>
      </c>
      <c r="J1415">
        <v>0</v>
      </c>
      <c r="K1415">
        <f t="array" ref="K1415:S1415">VLOOKUP(D1415,'HUMAN RESOURCES'!$D$2:$M$2692,{2,3,4,5,6,7,8,9,10},FALSE)</f>
        <v>1.2E-2</v>
      </c>
      <c r="L1415">
        <v>6.0000000000000001E-3</v>
      </c>
      <c r="M1415">
        <v>79</v>
      </c>
      <c r="N1415">
        <v>68</v>
      </c>
      <c r="O1415">
        <v>0.154</v>
      </c>
      <c r="P1415">
        <v>0.69199999999999995</v>
      </c>
      <c r="Q1415">
        <v>0.155</v>
      </c>
      <c r="R1415">
        <v>3162916</v>
      </c>
      <c r="S1415">
        <v>0.66800000000000004</v>
      </c>
      <c r="T1415">
        <f t="shared" si="45"/>
        <v>0.33199999999999996</v>
      </c>
      <c r="U1415">
        <f t="array" ref="U1415:V1415">VLOOKUP(D1415,TOURISM!$D$2:$F$2692,{2,3},FALSE)</f>
        <v>1063000000</v>
      </c>
      <c r="V1415">
        <v>1170000000</v>
      </c>
      <c r="W1415" s="12">
        <f t="array" ref="W1415:AB1415">VLOOKUP(D1415,BUSINESS!$D$2:$J$2692,{2,3,4,5,6,7},FALSE)</f>
        <v>0.436</v>
      </c>
      <c r="X1415" s="12">
        <v>26</v>
      </c>
      <c r="Y1415" s="12">
        <v>0</v>
      </c>
      <c r="Z1415" s="12">
        <v>166</v>
      </c>
      <c r="AA1415" s="11">
        <v>0.59799999999999998</v>
      </c>
      <c r="AB1415" s="11">
        <v>1.599</v>
      </c>
    </row>
    <row r="1416" spans="1:28" ht="15" x14ac:dyDescent="0.25">
      <c r="A1416" s="7" t="s">
        <v>187</v>
      </c>
      <c r="B1416" s="12" t="s">
        <v>75</v>
      </c>
      <c r="C1416" s="19">
        <v>2010</v>
      </c>
      <c r="D1416" s="9" t="str">
        <f t="shared" si="44"/>
        <v>Lithuania-Europe2010</v>
      </c>
      <c r="E1416" s="10">
        <v>36709511568</v>
      </c>
      <c r="F1416" s="11">
        <v>7.0000000000000007E-2</v>
      </c>
      <c r="G1416" s="11">
        <v>782</v>
      </c>
      <c r="H1416" s="11">
        <v>0.06</v>
      </c>
      <c r="I1416">
        <f t="array" ref="I1416:J1416">_xlfn.IFNA(VLOOKUP(D1416,ENERGY!$D$2:$F$2692,{2,3},FALSE),0)</f>
        <v>9253</v>
      </c>
      <c r="J1416">
        <v>12915</v>
      </c>
      <c r="K1416">
        <f t="array" ref="K1416:S1416">VLOOKUP(D1416,'HUMAN RESOURCES'!$D$2:$M$2692,{2,3,4,5,6,7,8,9,10},FALSE)</f>
        <v>1.2E-2</v>
      </c>
      <c r="L1416">
        <v>6.0000000000000001E-3</v>
      </c>
      <c r="M1416">
        <v>79</v>
      </c>
      <c r="N1416">
        <v>68</v>
      </c>
      <c r="O1416">
        <v>0.152</v>
      </c>
      <c r="P1416">
        <v>0.69299999999999995</v>
      </c>
      <c r="Q1416">
        <v>0.155</v>
      </c>
      <c r="R1416">
        <v>3097282</v>
      </c>
      <c r="S1416">
        <v>0.66800000000000004</v>
      </c>
      <c r="T1416">
        <f t="shared" si="45"/>
        <v>0.33199999999999996</v>
      </c>
      <c r="U1416">
        <f t="array" ref="U1416:V1416">VLOOKUP(D1416,TOURISM!$D$2:$F$2692,{2,3},FALSE)</f>
        <v>1034000000</v>
      </c>
      <c r="V1416">
        <v>936000000</v>
      </c>
      <c r="W1416" s="12">
        <f t="array" ref="W1416:AB1416">VLOOKUP(D1416,BUSINESS!$D$2:$J$2692,{2,3,4,5,6,7},FALSE)</f>
        <v>0.45100000000000001</v>
      </c>
      <c r="X1416" s="12">
        <v>22</v>
      </c>
      <c r="Y1416" s="12">
        <v>0</v>
      </c>
      <c r="Z1416" s="12">
        <v>175</v>
      </c>
      <c r="AA1416" s="11">
        <v>0.621</v>
      </c>
      <c r="AB1416" s="11">
        <v>1.5940000000000001</v>
      </c>
    </row>
    <row r="1417" spans="1:28" ht="15" x14ac:dyDescent="0.25">
      <c r="A1417" s="7" t="s">
        <v>187</v>
      </c>
      <c r="B1417" s="12" t="s">
        <v>75</v>
      </c>
      <c r="C1417" s="19">
        <v>2011</v>
      </c>
      <c r="D1417" s="9" t="str">
        <f t="shared" si="44"/>
        <v>Lithuania-Europe2011</v>
      </c>
      <c r="E1417" s="10">
        <v>43083067994</v>
      </c>
      <c r="F1417" s="11">
        <v>6.7000000000000004E-2</v>
      </c>
      <c r="G1417" s="11">
        <v>887</v>
      </c>
      <c r="H1417" s="12">
        <v>0</v>
      </c>
      <c r="I1417">
        <f t="array" ref="I1417:J1417">_xlfn.IFNA(VLOOKUP(D1417,ENERGY!$D$2:$F$2692,{2,3},FALSE),0)</f>
        <v>8718</v>
      </c>
      <c r="J1417">
        <v>14294</v>
      </c>
      <c r="K1417">
        <f t="array" ref="K1417:S1417">VLOOKUP(D1417,'HUMAN RESOURCES'!$D$2:$M$2692,{2,3,4,5,6,7,8,9,10},FALSE)</f>
        <v>1.0999999999999999E-2</v>
      </c>
      <c r="L1417">
        <v>5.0000000000000001E-3</v>
      </c>
      <c r="M1417">
        <v>79</v>
      </c>
      <c r="N1417">
        <v>68</v>
      </c>
      <c r="O1417">
        <v>0.151</v>
      </c>
      <c r="P1417">
        <v>0.69299999999999995</v>
      </c>
      <c r="Q1417">
        <v>0.155</v>
      </c>
      <c r="R1417">
        <v>3028115</v>
      </c>
      <c r="S1417">
        <v>0.66700000000000004</v>
      </c>
      <c r="T1417">
        <f t="shared" si="45"/>
        <v>0.33299999999999996</v>
      </c>
      <c r="U1417">
        <f t="array" ref="U1417:V1417">VLOOKUP(D1417,TOURISM!$D$2:$F$2692,{2,3},FALSE)</f>
        <v>1417000000</v>
      </c>
      <c r="V1417">
        <v>874000000</v>
      </c>
      <c r="W1417" s="12">
        <f t="array" ref="W1417:AB1417">VLOOKUP(D1417,BUSINESS!$D$2:$J$2692,{2,3,4,5,6,7},FALSE)</f>
        <v>0.43099999999999999</v>
      </c>
      <c r="X1417" s="12">
        <v>22</v>
      </c>
      <c r="Y1417" s="12">
        <v>0</v>
      </c>
      <c r="Z1417" s="12">
        <v>175</v>
      </c>
      <c r="AA1417" s="11">
        <v>0.63600000000000001</v>
      </c>
      <c r="AB1417" s="11">
        <v>1.6220000000000001</v>
      </c>
    </row>
    <row r="1418" spans="1:28" ht="15" x14ac:dyDescent="0.25">
      <c r="A1418" s="7" t="s">
        <v>187</v>
      </c>
      <c r="B1418" s="12" t="s">
        <v>75</v>
      </c>
      <c r="C1418" s="19">
        <v>2012</v>
      </c>
      <c r="D1418" s="9" t="str">
        <f t="shared" si="44"/>
        <v>Lithuania-Europe2012</v>
      </c>
      <c r="E1418" s="10">
        <v>42343559196</v>
      </c>
      <c r="F1418" s="11">
        <v>6.7000000000000004E-2</v>
      </c>
      <c r="G1418" s="11">
        <v>859</v>
      </c>
      <c r="H1418" s="12">
        <v>0</v>
      </c>
      <c r="I1418">
        <f t="array" ref="I1418:J1418">_xlfn.IFNA(VLOOKUP(D1418,ENERGY!$D$2:$F$2692,{2,3},FALSE),0)</f>
        <v>8865</v>
      </c>
      <c r="J1418">
        <v>13212</v>
      </c>
      <c r="K1418">
        <f t="array" ref="K1418:S1418">VLOOKUP(D1418,'HUMAN RESOURCES'!$D$2:$M$2692,{2,3,4,5,6,7,8,9,10},FALSE)</f>
        <v>0.01</v>
      </c>
      <c r="L1418">
        <v>5.0000000000000001E-3</v>
      </c>
      <c r="M1418">
        <v>80</v>
      </c>
      <c r="N1418">
        <v>68</v>
      </c>
      <c r="O1418">
        <v>0.151</v>
      </c>
      <c r="P1418">
        <v>0.69299999999999995</v>
      </c>
      <c r="Q1418">
        <v>0.156</v>
      </c>
      <c r="R1418">
        <v>2987773</v>
      </c>
      <c r="S1418">
        <v>0.66600000000000004</v>
      </c>
      <c r="T1418">
        <f t="shared" si="45"/>
        <v>0.33399999999999996</v>
      </c>
      <c r="U1418">
        <f t="array" ref="U1418:V1418">VLOOKUP(D1418,TOURISM!$D$2:$F$2692,{2,3},FALSE)</f>
        <v>1430000000</v>
      </c>
      <c r="V1418">
        <v>1058000000</v>
      </c>
      <c r="W1418" s="12">
        <f t="array" ref="W1418:AB1418">VLOOKUP(D1418,BUSINESS!$D$2:$J$2692,{2,3,4,5,6,7},FALSE)</f>
        <v>0.43</v>
      </c>
      <c r="X1418" s="12">
        <v>20</v>
      </c>
      <c r="Y1418" s="12">
        <v>25</v>
      </c>
      <c r="Z1418" s="12">
        <v>175</v>
      </c>
      <c r="AA1418" s="11">
        <v>0.67200000000000004</v>
      </c>
      <c r="AB1418" s="11">
        <v>1.651</v>
      </c>
    </row>
    <row r="1419" spans="1:28" ht="15" x14ac:dyDescent="0.25">
      <c r="A1419" s="7" t="s">
        <v>188</v>
      </c>
      <c r="B1419" s="12" t="s">
        <v>75</v>
      </c>
      <c r="C1419" s="19">
        <v>2000</v>
      </c>
      <c r="D1419" s="9" t="str">
        <f t="shared" si="44"/>
        <v>Luxembourg-Europe2000</v>
      </c>
      <c r="E1419" s="10">
        <v>20267551133</v>
      </c>
      <c r="F1419" s="11">
        <v>7.4999999999999997E-2</v>
      </c>
      <c r="G1419" s="11">
        <v>3495</v>
      </c>
      <c r="H1419" s="12">
        <v>0</v>
      </c>
      <c r="I1419">
        <f t="array" ref="I1419:J1419">_xlfn.IFNA(VLOOKUP(D1419,ENERGY!$D$2:$F$2692,{2,3},FALSE),0)</f>
        <v>4080</v>
      </c>
      <c r="J1419">
        <v>0</v>
      </c>
      <c r="K1419">
        <f t="array" ref="K1419:S1419">VLOOKUP(D1419,'HUMAN RESOURCES'!$D$2:$M$2692,{2,3,4,5,6,7,8,9,10},FALSE)</f>
        <v>1.2999999999999999E-2</v>
      </c>
      <c r="L1419">
        <v>4.0000000000000001E-3</v>
      </c>
      <c r="M1419">
        <v>81</v>
      </c>
      <c r="N1419">
        <v>75</v>
      </c>
      <c r="O1419">
        <v>0.189</v>
      </c>
      <c r="P1419">
        <v>0.67</v>
      </c>
      <c r="Q1419">
        <v>0.14099999999999999</v>
      </c>
      <c r="R1419">
        <v>436300</v>
      </c>
      <c r="S1419">
        <v>0.84199999999999997</v>
      </c>
      <c r="T1419">
        <f t="shared" si="45"/>
        <v>0.15800000000000003</v>
      </c>
      <c r="U1419">
        <f t="array" ref="U1419:V1419">VLOOKUP(D1419,TOURISM!$D$2:$F$2692,{2,3},FALSE)</f>
        <v>1686000000</v>
      </c>
      <c r="V1419">
        <v>1309000000</v>
      </c>
      <c r="W1419" s="12">
        <f t="array" ref="W1419:AB1419">VLOOKUP(D1419,BUSINESS!$D$2:$J$2692,{2,3,4,5,6,7},FALSE)</f>
        <v>0</v>
      </c>
      <c r="X1419" s="12">
        <v>0</v>
      </c>
      <c r="Y1419" s="12">
        <v>0</v>
      </c>
      <c r="Z1419" s="12">
        <v>0</v>
      </c>
      <c r="AA1419" s="11">
        <v>0.22900000000000001</v>
      </c>
      <c r="AB1419" s="11">
        <v>0.69499999999999995</v>
      </c>
    </row>
    <row r="1420" spans="1:28" ht="15" x14ac:dyDescent="0.25">
      <c r="A1420" s="7" t="s">
        <v>188</v>
      </c>
      <c r="B1420" s="12" t="s">
        <v>75</v>
      </c>
      <c r="C1420" s="19">
        <v>2001</v>
      </c>
      <c r="D1420" s="9" t="str">
        <f t="shared" si="44"/>
        <v>Luxembourg-Europe2001</v>
      </c>
      <c r="E1420" s="10">
        <v>20196868009</v>
      </c>
      <c r="F1420" s="11">
        <v>7.3999999999999996E-2</v>
      </c>
      <c r="G1420" s="11">
        <v>3405</v>
      </c>
      <c r="H1420" s="12">
        <v>0</v>
      </c>
      <c r="I1420">
        <f t="array" ref="I1420:J1420">_xlfn.IFNA(VLOOKUP(D1420,ENERGY!$D$2:$F$2692,{2,3},FALSE),0)</f>
        <v>4171</v>
      </c>
      <c r="J1420">
        <v>0</v>
      </c>
      <c r="K1420">
        <f t="array" ref="K1420:S1420">VLOOKUP(D1420,'HUMAN RESOURCES'!$D$2:$M$2692,{2,3,4,5,6,7,8,9,10},FALSE)</f>
        <v>1.2E-2</v>
      </c>
      <c r="L1420">
        <v>4.0000000000000001E-3</v>
      </c>
      <c r="M1420">
        <v>81</v>
      </c>
      <c r="N1420">
        <v>75</v>
      </c>
      <c r="O1420">
        <v>0.19</v>
      </c>
      <c r="P1420">
        <v>0.66900000000000004</v>
      </c>
      <c r="Q1420">
        <v>0.14199999999999999</v>
      </c>
      <c r="R1420">
        <v>441525</v>
      </c>
      <c r="S1420">
        <v>0.84799999999999998</v>
      </c>
      <c r="T1420">
        <f t="shared" si="45"/>
        <v>0.15200000000000002</v>
      </c>
      <c r="U1420">
        <f t="array" ref="U1420:V1420">VLOOKUP(D1420,TOURISM!$D$2:$F$2692,{2,3},FALSE)</f>
        <v>1780000000</v>
      </c>
      <c r="V1420">
        <v>1464000000</v>
      </c>
      <c r="W1420" s="12">
        <f t="array" ref="W1420:AB1420">VLOOKUP(D1420,BUSINESS!$D$2:$J$2692,{2,3,4,5,6,7},FALSE)</f>
        <v>0</v>
      </c>
      <c r="X1420" s="12">
        <v>0</v>
      </c>
      <c r="Y1420" s="12">
        <v>0</v>
      </c>
      <c r="Z1420" s="12">
        <v>0</v>
      </c>
      <c r="AA1420" s="11">
        <v>0.36199999999999999</v>
      </c>
      <c r="AB1420" s="11">
        <v>0.92900000000000005</v>
      </c>
    </row>
    <row r="1421" spans="1:28" ht="15" x14ac:dyDescent="0.25">
      <c r="A1421" s="7" t="s">
        <v>188</v>
      </c>
      <c r="B1421" s="12" t="s">
        <v>75</v>
      </c>
      <c r="C1421" s="19">
        <v>2002</v>
      </c>
      <c r="D1421" s="9" t="str">
        <f t="shared" si="44"/>
        <v>Luxembourg-Europe2002</v>
      </c>
      <c r="E1421" s="10">
        <v>22568793525</v>
      </c>
      <c r="F1421" s="11">
        <v>8.3000000000000004E-2</v>
      </c>
      <c r="G1421" s="11">
        <v>4202</v>
      </c>
      <c r="H1421" s="12">
        <v>0</v>
      </c>
      <c r="I1421">
        <f t="array" ref="I1421:J1421">_xlfn.IFNA(VLOOKUP(D1421,ENERGY!$D$2:$F$2692,{2,3},FALSE),0)</f>
        <v>4220</v>
      </c>
      <c r="J1421">
        <v>10829</v>
      </c>
      <c r="K1421">
        <f t="array" ref="K1421:S1421">VLOOKUP(D1421,'HUMAN RESOURCES'!$D$2:$M$2692,{2,3,4,5,6,7,8,9,10},FALSE)</f>
        <v>1.2E-2</v>
      </c>
      <c r="L1421">
        <v>3.0000000000000001E-3</v>
      </c>
      <c r="M1421">
        <v>82</v>
      </c>
      <c r="N1421">
        <v>75</v>
      </c>
      <c r="O1421">
        <v>0.189</v>
      </c>
      <c r="P1421">
        <v>0.66800000000000004</v>
      </c>
      <c r="Q1421">
        <v>0.14299999999999999</v>
      </c>
      <c r="R1421">
        <v>446175</v>
      </c>
      <c r="S1421">
        <v>0.85299999999999998</v>
      </c>
      <c r="T1421">
        <f t="shared" si="45"/>
        <v>0.14700000000000002</v>
      </c>
      <c r="U1421">
        <f t="array" ref="U1421:V1421">VLOOKUP(D1421,TOURISM!$D$2:$F$2692,{2,3},FALSE)</f>
        <v>2547000000</v>
      </c>
      <c r="V1421">
        <v>1963000000</v>
      </c>
      <c r="W1421" s="12">
        <f t="array" ref="W1421:AB1421">VLOOKUP(D1421,BUSINESS!$D$2:$J$2692,{2,3,4,5,6,7},FALSE)</f>
        <v>0</v>
      </c>
      <c r="X1421" s="12">
        <v>0</v>
      </c>
      <c r="Y1421" s="12">
        <v>0</v>
      </c>
      <c r="Z1421" s="12">
        <v>0</v>
      </c>
      <c r="AA1421" s="11">
        <v>0.39800000000000002</v>
      </c>
      <c r="AB1421" s="11">
        <v>1.0660000000000001</v>
      </c>
    </row>
    <row r="1422" spans="1:28" ht="15" x14ac:dyDescent="0.25">
      <c r="A1422" s="7" t="s">
        <v>188</v>
      </c>
      <c r="B1422" s="12" t="s">
        <v>75</v>
      </c>
      <c r="C1422" s="19">
        <v>2003</v>
      </c>
      <c r="D1422" s="9" t="str">
        <f t="shared" si="44"/>
        <v>Luxembourg-Europe2003</v>
      </c>
      <c r="E1422" s="10">
        <v>29144582393</v>
      </c>
      <c r="F1422" s="11">
        <v>7.6999999999999999E-2</v>
      </c>
      <c r="G1422" s="11">
        <v>4984</v>
      </c>
      <c r="H1422" s="12">
        <v>0</v>
      </c>
      <c r="I1422">
        <f t="array" ref="I1422:J1422">_xlfn.IFNA(VLOOKUP(D1422,ENERGY!$D$2:$F$2692,{2,3},FALSE),0)</f>
        <v>3956</v>
      </c>
      <c r="J1422">
        <v>10249</v>
      </c>
      <c r="K1422">
        <f t="array" ref="K1422:S1422">VLOOKUP(D1422,'HUMAN RESOURCES'!$D$2:$M$2692,{2,3,4,5,6,7,8,9,10},FALSE)</f>
        <v>1.2E-2</v>
      </c>
      <c r="L1422">
        <v>3.0000000000000001E-3</v>
      </c>
      <c r="M1422">
        <v>81</v>
      </c>
      <c r="N1422">
        <v>75</v>
      </c>
      <c r="O1422">
        <v>0.189</v>
      </c>
      <c r="P1422">
        <v>0.66800000000000004</v>
      </c>
      <c r="Q1422">
        <v>0.14399999999999999</v>
      </c>
      <c r="R1422">
        <v>451630</v>
      </c>
      <c r="S1422">
        <v>0.85699999999999998</v>
      </c>
      <c r="T1422">
        <f t="shared" si="45"/>
        <v>0.14300000000000002</v>
      </c>
      <c r="U1422">
        <f t="array" ref="U1422:V1422">VLOOKUP(D1422,TOURISM!$D$2:$F$2692,{2,3},FALSE)</f>
        <v>3149000000</v>
      </c>
      <c r="V1422">
        <v>2445000000</v>
      </c>
      <c r="W1422" s="12">
        <f t="array" ref="W1422:AB1422">VLOOKUP(D1422,BUSINESS!$D$2:$J$2692,{2,3,4,5,6,7},FALSE)</f>
        <v>0</v>
      </c>
      <c r="X1422" s="12">
        <v>0</v>
      </c>
      <c r="Y1422" s="12">
        <v>0</v>
      </c>
      <c r="Z1422" s="12">
        <v>0</v>
      </c>
      <c r="AA1422" s="11">
        <v>0.54600000000000004</v>
      </c>
      <c r="AB1422" s="11">
        <v>1.206</v>
      </c>
    </row>
    <row r="1423" spans="1:28" ht="15" x14ac:dyDescent="0.25">
      <c r="A1423" s="7" t="s">
        <v>188</v>
      </c>
      <c r="B1423" s="12" t="s">
        <v>75</v>
      </c>
      <c r="C1423" s="19">
        <v>2004</v>
      </c>
      <c r="D1423" s="9" t="str">
        <f t="shared" si="44"/>
        <v>Luxembourg-Europe2004</v>
      </c>
      <c r="E1423" s="10">
        <v>34077095478</v>
      </c>
      <c r="F1423" s="11">
        <v>8.2000000000000003E-2</v>
      </c>
      <c r="G1423" s="11">
        <v>6145</v>
      </c>
      <c r="H1423" s="12">
        <v>0</v>
      </c>
      <c r="I1423">
        <f t="array" ref="I1423:J1423">_xlfn.IFNA(VLOOKUP(D1423,ENERGY!$D$2:$F$2692,{2,3},FALSE),0)</f>
        <v>4204</v>
      </c>
      <c r="J1423">
        <v>10792</v>
      </c>
      <c r="K1423">
        <f t="array" ref="K1423:S1423">VLOOKUP(D1423,'HUMAN RESOURCES'!$D$2:$M$2692,{2,3,4,5,6,7,8,9,10},FALSE)</f>
        <v>1.2E-2</v>
      </c>
      <c r="L1423">
        <v>3.0000000000000001E-3</v>
      </c>
      <c r="M1423">
        <v>82</v>
      </c>
      <c r="N1423">
        <v>76</v>
      </c>
      <c r="O1423">
        <v>0.188</v>
      </c>
      <c r="P1423">
        <v>0.66800000000000004</v>
      </c>
      <c r="Q1423">
        <v>0.14399999999999999</v>
      </c>
      <c r="R1423">
        <v>458095</v>
      </c>
      <c r="S1423">
        <v>0.86199999999999999</v>
      </c>
      <c r="T1423">
        <f t="shared" si="45"/>
        <v>0.13800000000000001</v>
      </c>
      <c r="U1423">
        <f t="array" ref="U1423:V1423">VLOOKUP(D1423,TOURISM!$D$2:$F$2692,{2,3},FALSE)</f>
        <v>3880000000</v>
      </c>
      <c r="V1423">
        <v>2950000000</v>
      </c>
      <c r="W1423" s="12">
        <f t="array" ref="W1423:AB1423">VLOOKUP(D1423,BUSINESS!$D$2:$J$2692,{2,3,4,5,6,7},FALSE)</f>
        <v>0</v>
      </c>
      <c r="X1423" s="12">
        <v>0</v>
      </c>
      <c r="Y1423" s="12">
        <v>0</v>
      </c>
      <c r="Z1423" s="12">
        <v>0</v>
      </c>
      <c r="AA1423" s="11">
        <v>0.65900000000000003</v>
      </c>
      <c r="AB1423" s="11">
        <v>1.0409999999999999</v>
      </c>
    </row>
    <row r="1424" spans="1:28" ht="15" x14ac:dyDescent="0.25">
      <c r="A1424" s="7" t="s">
        <v>188</v>
      </c>
      <c r="B1424" s="12" t="s">
        <v>75</v>
      </c>
      <c r="C1424" s="19">
        <v>2005</v>
      </c>
      <c r="D1424" s="9" t="str">
        <f t="shared" si="44"/>
        <v>Luxembourg-Europe2005</v>
      </c>
      <c r="E1424" s="10">
        <v>37643013481</v>
      </c>
      <c r="F1424" s="11">
        <v>7.9000000000000001E-2</v>
      </c>
      <c r="G1424" s="11">
        <v>6485</v>
      </c>
      <c r="H1424" s="12">
        <v>0</v>
      </c>
      <c r="I1424">
        <f t="array" ref="I1424:J1424">_xlfn.IFNA(VLOOKUP(D1424,ENERGY!$D$2:$F$2692,{2,3},FALSE),0)</f>
        <v>0</v>
      </c>
      <c r="J1424">
        <v>0</v>
      </c>
      <c r="K1424">
        <f t="array" ref="K1424:S1424">VLOOKUP(D1424,'HUMAN RESOURCES'!$D$2:$M$2692,{2,3,4,5,6,7,8,9,10},FALSE)</f>
        <v>1.2E-2</v>
      </c>
      <c r="L1424">
        <v>3.0000000000000001E-3</v>
      </c>
      <c r="M1424">
        <v>82</v>
      </c>
      <c r="N1424">
        <v>77</v>
      </c>
      <c r="O1424">
        <v>0.186</v>
      </c>
      <c r="P1424">
        <v>0.67</v>
      </c>
      <c r="Q1424">
        <v>0.14399999999999999</v>
      </c>
      <c r="R1424">
        <v>465158</v>
      </c>
      <c r="S1424">
        <v>0.86599999999999999</v>
      </c>
      <c r="T1424">
        <f t="shared" si="45"/>
        <v>0.13400000000000001</v>
      </c>
      <c r="U1424">
        <f t="array" ref="U1424:V1424">VLOOKUP(D1424,TOURISM!$D$2:$F$2692,{2,3},FALSE)</f>
        <v>3612000000</v>
      </c>
      <c r="V1424">
        <v>2977000000</v>
      </c>
      <c r="W1424" s="12">
        <f t="array" ref="W1424:AB1424">VLOOKUP(D1424,BUSINESS!$D$2:$J$2692,{2,3,4,5,6,7},FALSE)</f>
        <v>0</v>
      </c>
      <c r="X1424" s="12">
        <v>0</v>
      </c>
      <c r="Y1424" s="12">
        <v>0</v>
      </c>
      <c r="Z1424" s="12">
        <v>0</v>
      </c>
      <c r="AA1424" s="11">
        <v>0.7</v>
      </c>
      <c r="AB1424" s="11">
        <v>1.1140000000000001</v>
      </c>
    </row>
    <row r="1425" spans="1:28" ht="15" x14ac:dyDescent="0.25">
      <c r="A1425" s="7" t="s">
        <v>188</v>
      </c>
      <c r="B1425" s="12" t="s">
        <v>75</v>
      </c>
      <c r="C1425" s="19">
        <v>2006</v>
      </c>
      <c r="D1425" s="9" t="str">
        <f t="shared" si="44"/>
        <v>Luxembourg-Europe2006</v>
      </c>
      <c r="E1425" s="10">
        <v>42544677906</v>
      </c>
      <c r="F1425" s="11">
        <v>7.6999999999999999E-2</v>
      </c>
      <c r="G1425" s="11">
        <v>7029</v>
      </c>
      <c r="H1425" s="12">
        <v>0</v>
      </c>
      <c r="I1425">
        <f t="array" ref="I1425:J1425">_xlfn.IFNA(VLOOKUP(D1425,ENERGY!$D$2:$F$2692,{2,3},FALSE),0)</f>
        <v>4282</v>
      </c>
      <c r="J1425">
        <v>11269</v>
      </c>
      <c r="K1425">
        <f t="array" ref="K1425:S1425">VLOOKUP(D1425,'HUMAN RESOURCES'!$D$2:$M$2692,{2,3,4,5,6,7,8,9,10},FALSE)</f>
        <v>1.2E-2</v>
      </c>
      <c r="L1425">
        <v>3.0000000000000001E-3</v>
      </c>
      <c r="M1425">
        <v>82</v>
      </c>
      <c r="N1425">
        <v>77</v>
      </c>
      <c r="O1425">
        <v>0.184</v>
      </c>
      <c r="P1425">
        <v>0.67200000000000004</v>
      </c>
      <c r="Q1425">
        <v>0.14399999999999999</v>
      </c>
      <c r="R1425">
        <v>472637</v>
      </c>
      <c r="S1425">
        <v>0.87</v>
      </c>
      <c r="T1425">
        <f t="shared" si="45"/>
        <v>0.13</v>
      </c>
      <c r="U1425">
        <f t="array" ref="U1425:V1425">VLOOKUP(D1425,TOURISM!$D$2:$F$2692,{2,3},FALSE)</f>
        <v>3636000000</v>
      </c>
      <c r="V1425">
        <v>3138000000</v>
      </c>
      <c r="W1425" s="12">
        <f t="array" ref="W1425:AB1425">VLOOKUP(D1425,BUSINESS!$D$2:$J$2692,{2,3,4,5,6,7},FALSE)</f>
        <v>0.20399999999999999</v>
      </c>
      <c r="X1425" s="12">
        <v>26</v>
      </c>
      <c r="Y1425" s="12">
        <v>0</v>
      </c>
      <c r="Z1425" s="12">
        <v>59</v>
      </c>
      <c r="AA1425" s="11">
        <v>0.72499999999999998</v>
      </c>
      <c r="AB1425" s="11">
        <v>1.5289999999999999</v>
      </c>
    </row>
    <row r="1426" spans="1:28" ht="15" x14ac:dyDescent="0.25">
      <c r="A1426" s="7" t="s">
        <v>188</v>
      </c>
      <c r="B1426" s="12" t="s">
        <v>75</v>
      </c>
      <c r="C1426" s="19">
        <v>2007</v>
      </c>
      <c r="D1426" s="9" t="str">
        <f t="shared" si="44"/>
        <v>Luxembourg-Europe2007</v>
      </c>
      <c r="E1426" s="10">
        <v>51320661751</v>
      </c>
      <c r="F1426" s="11">
        <v>6.8000000000000005E-2</v>
      </c>
      <c r="G1426" s="11">
        <v>7326</v>
      </c>
      <c r="H1426" s="12">
        <v>0</v>
      </c>
      <c r="I1426">
        <f t="array" ref="I1426:J1426">_xlfn.IFNA(VLOOKUP(D1426,ENERGY!$D$2:$F$2692,{2,3},FALSE),0)</f>
        <v>4209</v>
      </c>
      <c r="J1426">
        <v>10869</v>
      </c>
      <c r="K1426">
        <f t="array" ref="K1426:S1426">VLOOKUP(D1426,'HUMAN RESOURCES'!$D$2:$M$2692,{2,3,4,5,6,7,8,9,10},FALSE)</f>
        <v>1.0999999999999999E-2</v>
      </c>
      <c r="L1426">
        <v>2E-3</v>
      </c>
      <c r="M1426">
        <v>82</v>
      </c>
      <c r="N1426">
        <v>77</v>
      </c>
      <c r="O1426">
        <v>0.182</v>
      </c>
      <c r="P1426">
        <v>0.67500000000000004</v>
      </c>
      <c r="Q1426">
        <v>0.14299999999999999</v>
      </c>
      <c r="R1426">
        <v>479993</v>
      </c>
      <c r="S1426">
        <v>0.874</v>
      </c>
      <c r="T1426">
        <f t="shared" si="45"/>
        <v>0.126</v>
      </c>
      <c r="U1426">
        <f t="array" ref="U1426:V1426">VLOOKUP(D1426,TOURISM!$D$2:$F$2692,{2,3},FALSE)</f>
        <v>4032000000</v>
      </c>
      <c r="V1426">
        <v>3476000000</v>
      </c>
      <c r="W1426" s="12">
        <f t="array" ref="W1426:AB1426">VLOOKUP(D1426,BUSINESS!$D$2:$J$2692,{2,3,4,5,6,7},FALSE)</f>
        <v>0.2</v>
      </c>
      <c r="X1426" s="12">
        <v>26</v>
      </c>
      <c r="Y1426" s="12">
        <v>0</v>
      </c>
      <c r="Z1426" s="12">
        <v>59</v>
      </c>
      <c r="AA1426" s="11">
        <v>0.78900000000000003</v>
      </c>
      <c r="AB1426" s="11">
        <v>1.4370000000000001</v>
      </c>
    </row>
    <row r="1427" spans="1:28" ht="15" x14ac:dyDescent="0.25">
      <c r="A1427" s="7" t="s">
        <v>188</v>
      </c>
      <c r="B1427" s="12" t="s">
        <v>75</v>
      </c>
      <c r="C1427" s="19">
        <v>2008</v>
      </c>
      <c r="D1427" s="9" t="str">
        <f t="shared" si="44"/>
        <v>Luxembourg-Europe2008</v>
      </c>
      <c r="E1427" s="10">
        <v>54742763112</v>
      </c>
      <c r="F1427" s="11">
        <v>7.2999999999999995E-2</v>
      </c>
      <c r="G1427" s="11">
        <v>8305</v>
      </c>
      <c r="H1427" s="12">
        <v>0</v>
      </c>
      <c r="I1427">
        <f t="array" ref="I1427:J1427">_xlfn.IFNA(VLOOKUP(D1427,ENERGY!$D$2:$F$2692,{2,3},FALSE),0)</f>
        <v>4382</v>
      </c>
      <c r="J1427">
        <v>11544</v>
      </c>
      <c r="K1427">
        <f t="array" ref="K1427:S1427">VLOOKUP(D1427,'HUMAN RESOURCES'!$D$2:$M$2692,{2,3,4,5,6,7,8,9,10},FALSE)</f>
        <v>1.2E-2</v>
      </c>
      <c r="L1427">
        <v>2E-3</v>
      </c>
      <c r="M1427">
        <v>83</v>
      </c>
      <c r="N1427">
        <v>78</v>
      </c>
      <c r="O1427">
        <v>0.18</v>
      </c>
      <c r="P1427">
        <v>0.67900000000000005</v>
      </c>
      <c r="Q1427">
        <v>0.14099999999999999</v>
      </c>
      <c r="R1427">
        <v>488650</v>
      </c>
      <c r="S1427">
        <v>0.878</v>
      </c>
      <c r="T1427">
        <f t="shared" si="45"/>
        <v>0.122</v>
      </c>
      <c r="U1427">
        <f t="array" ref="U1427:V1427">VLOOKUP(D1427,TOURISM!$D$2:$F$2692,{2,3},FALSE)</f>
        <v>4486000000</v>
      </c>
      <c r="V1427">
        <v>3801000000</v>
      </c>
      <c r="W1427" s="12">
        <f t="array" ref="W1427:AB1427">VLOOKUP(D1427,BUSINESS!$D$2:$J$2692,{2,3,4,5,6,7},FALSE)</f>
        <v>0.2</v>
      </c>
      <c r="X1427" s="12">
        <v>26</v>
      </c>
      <c r="Y1427" s="12">
        <v>0</v>
      </c>
      <c r="Z1427" s="12">
        <v>59</v>
      </c>
      <c r="AA1427" s="11">
        <v>0.82199999999999995</v>
      </c>
      <c r="AB1427" s="11">
        <v>1.4510000000000001</v>
      </c>
    </row>
    <row r="1428" spans="1:28" ht="15" x14ac:dyDescent="0.25">
      <c r="A1428" s="7" t="s">
        <v>188</v>
      </c>
      <c r="B1428" s="12" t="s">
        <v>75</v>
      </c>
      <c r="C1428" s="19">
        <v>2009</v>
      </c>
      <c r="D1428" s="9" t="str">
        <f t="shared" si="44"/>
        <v>Luxembourg-Europe2009</v>
      </c>
      <c r="E1428" s="10">
        <v>49420751774</v>
      </c>
      <c r="F1428" s="11">
        <v>0.08</v>
      </c>
      <c r="G1428" s="11">
        <v>8127</v>
      </c>
      <c r="H1428" s="12">
        <v>0</v>
      </c>
      <c r="I1428">
        <f t="array" ref="I1428:J1428">_xlfn.IFNA(VLOOKUP(D1428,ENERGY!$D$2:$F$2692,{2,3},FALSE),0)</f>
        <v>0</v>
      </c>
      <c r="J1428">
        <v>0</v>
      </c>
      <c r="K1428">
        <f t="array" ref="K1428:S1428">VLOOKUP(D1428,'HUMAN RESOURCES'!$D$2:$M$2692,{2,3,4,5,6,7,8,9,10},FALSE)</f>
        <v>1.0999999999999999E-2</v>
      </c>
      <c r="L1428">
        <v>2E-3</v>
      </c>
      <c r="M1428">
        <v>83</v>
      </c>
      <c r="N1428">
        <v>78</v>
      </c>
      <c r="O1428">
        <v>0.17799999999999999</v>
      </c>
      <c r="P1428">
        <v>0.68200000000000005</v>
      </c>
      <c r="Q1428">
        <v>0.14000000000000001</v>
      </c>
      <c r="R1428">
        <v>497783</v>
      </c>
      <c r="S1428">
        <v>0.88200000000000001</v>
      </c>
      <c r="T1428">
        <f t="shared" si="45"/>
        <v>0.11799999999999999</v>
      </c>
      <c r="U1428">
        <f t="array" ref="U1428:V1428">VLOOKUP(D1428,TOURISM!$D$2:$F$2692,{2,3},FALSE)</f>
        <v>4148000000</v>
      </c>
      <c r="V1428">
        <v>3612000000</v>
      </c>
      <c r="W1428" s="12">
        <f t="array" ref="W1428:AB1428">VLOOKUP(D1428,BUSINESS!$D$2:$J$2692,{2,3,4,5,6,7},FALSE)</f>
        <v>0.2</v>
      </c>
      <c r="X1428" s="12">
        <v>24</v>
      </c>
      <c r="Y1428" s="12">
        <v>0</v>
      </c>
      <c r="Z1428" s="12">
        <v>59</v>
      </c>
      <c r="AA1428" s="11">
        <v>0.873</v>
      </c>
      <c r="AB1428" s="11">
        <v>1.4450000000000001</v>
      </c>
    </row>
    <row r="1429" spans="1:28" ht="15" x14ac:dyDescent="0.25">
      <c r="A1429" s="7" t="s">
        <v>188</v>
      </c>
      <c r="B1429" s="12" t="s">
        <v>75</v>
      </c>
      <c r="C1429" s="19">
        <v>2010</v>
      </c>
      <c r="D1429" s="9" t="str">
        <f t="shared" si="44"/>
        <v>Luxembourg-Europe2010</v>
      </c>
      <c r="E1429" s="10">
        <v>52053324635</v>
      </c>
      <c r="F1429" s="11">
        <v>7.1999999999999995E-2</v>
      </c>
      <c r="G1429" s="11">
        <v>7592</v>
      </c>
      <c r="H1429" s="12">
        <v>0</v>
      </c>
      <c r="I1429">
        <f t="array" ref="I1429:J1429">_xlfn.IFNA(VLOOKUP(D1429,ENERGY!$D$2:$F$2692,{2,3},FALSE),0)</f>
        <v>3843</v>
      </c>
      <c r="J1429">
        <v>9905</v>
      </c>
      <c r="K1429">
        <f t="array" ref="K1429:S1429">VLOOKUP(D1429,'HUMAN RESOURCES'!$D$2:$M$2692,{2,3,4,5,6,7,8,9,10},FALSE)</f>
        <v>1.2E-2</v>
      </c>
      <c r="L1429">
        <v>2E-3</v>
      </c>
      <c r="M1429">
        <v>84</v>
      </c>
      <c r="N1429">
        <v>78</v>
      </c>
      <c r="O1429">
        <v>0.17599999999999999</v>
      </c>
      <c r="P1429">
        <v>0.68400000000000005</v>
      </c>
      <c r="Q1429">
        <v>0.14000000000000001</v>
      </c>
      <c r="R1429">
        <v>506953</v>
      </c>
      <c r="S1429">
        <v>0.88500000000000001</v>
      </c>
      <c r="T1429">
        <f t="shared" si="45"/>
        <v>0.11499999999999999</v>
      </c>
      <c r="U1429">
        <f t="array" ref="U1429:V1429">VLOOKUP(D1429,TOURISM!$D$2:$F$2692,{2,3},FALSE)</f>
        <v>4115000000</v>
      </c>
      <c r="V1429">
        <v>3549000000</v>
      </c>
      <c r="W1429" s="12">
        <f t="array" ref="W1429:AB1429">VLOOKUP(D1429,BUSINESS!$D$2:$J$2692,{2,3,4,5,6,7},FALSE)</f>
        <v>0.2</v>
      </c>
      <c r="X1429" s="12">
        <v>19</v>
      </c>
      <c r="Y1429" s="12">
        <v>0</v>
      </c>
      <c r="Z1429" s="12">
        <v>59</v>
      </c>
      <c r="AA1429" s="11">
        <v>0.90600000000000003</v>
      </c>
      <c r="AB1429" s="11">
        <v>1.431</v>
      </c>
    </row>
    <row r="1430" spans="1:28" ht="15" x14ac:dyDescent="0.25">
      <c r="A1430" s="7" t="s">
        <v>188</v>
      </c>
      <c r="B1430" s="12" t="s">
        <v>75</v>
      </c>
      <c r="C1430" s="19">
        <v>2011</v>
      </c>
      <c r="D1430" s="9" t="str">
        <f t="shared" si="44"/>
        <v>Luxembourg-Europe2011</v>
      </c>
      <c r="E1430" s="10">
        <v>58009863403</v>
      </c>
      <c r="F1430" s="11">
        <v>6.7000000000000004E-2</v>
      </c>
      <c r="G1430" s="11">
        <v>7751</v>
      </c>
      <c r="H1430" s="12">
        <v>0</v>
      </c>
      <c r="I1430">
        <f t="array" ref="I1430:J1430">_xlfn.IFNA(VLOOKUP(D1430,ENERGY!$D$2:$F$2692,{2,3},FALSE),0)</f>
        <v>4329</v>
      </c>
      <c r="J1430">
        <v>11357</v>
      </c>
      <c r="K1430">
        <f t="array" ref="K1430:S1430">VLOOKUP(D1430,'HUMAN RESOURCES'!$D$2:$M$2692,{2,3,4,5,6,7,8,9,10},FALSE)</f>
        <v>1.0999999999999999E-2</v>
      </c>
      <c r="L1430">
        <v>2E-3</v>
      </c>
      <c r="M1430">
        <v>84</v>
      </c>
      <c r="N1430">
        <v>79</v>
      </c>
      <c r="O1430">
        <v>0.17499999999999999</v>
      </c>
      <c r="P1430">
        <v>0.68500000000000005</v>
      </c>
      <c r="Q1430">
        <v>0.14000000000000001</v>
      </c>
      <c r="R1430">
        <v>518347</v>
      </c>
      <c r="S1430">
        <v>0.88900000000000001</v>
      </c>
      <c r="T1430">
        <f t="shared" si="45"/>
        <v>0.11099999999999999</v>
      </c>
      <c r="U1430">
        <f t="array" ref="U1430:V1430">VLOOKUP(D1430,TOURISM!$D$2:$F$2692,{2,3},FALSE)</f>
        <v>4825000000</v>
      </c>
      <c r="V1430">
        <v>3822000000</v>
      </c>
      <c r="W1430" s="12">
        <f t="array" ref="W1430:AB1430">VLOOKUP(D1430,BUSINESS!$D$2:$J$2692,{2,3,4,5,6,7},FALSE)</f>
        <v>0.19800000000000001</v>
      </c>
      <c r="X1430" s="12">
        <v>19</v>
      </c>
      <c r="Y1430" s="12">
        <v>0</v>
      </c>
      <c r="Z1430" s="12">
        <v>59</v>
      </c>
      <c r="AA1430" s="11">
        <v>0.9</v>
      </c>
      <c r="AB1430" s="11">
        <v>1.482</v>
      </c>
    </row>
    <row r="1431" spans="1:28" ht="15" x14ac:dyDescent="0.25">
      <c r="A1431" s="7" t="s">
        <v>188</v>
      </c>
      <c r="B1431" s="12" t="s">
        <v>75</v>
      </c>
      <c r="C1431" s="19">
        <v>2012</v>
      </c>
      <c r="D1431" s="9" t="str">
        <f t="shared" si="44"/>
        <v>Luxembourg-Europe2012</v>
      </c>
      <c r="E1431" s="10">
        <v>55143457330</v>
      </c>
      <c r="F1431" s="11">
        <v>6.9000000000000006E-2</v>
      </c>
      <c r="G1431" s="11">
        <v>7452</v>
      </c>
      <c r="H1431" s="12">
        <v>0</v>
      </c>
      <c r="I1431">
        <f t="array" ref="I1431:J1431">_xlfn.IFNA(VLOOKUP(D1431,ENERGY!$D$2:$F$2692,{2,3},FALSE),0)</f>
        <v>3646</v>
      </c>
      <c r="J1431">
        <v>9417</v>
      </c>
      <c r="K1431">
        <f t="array" ref="K1431:S1431">VLOOKUP(D1431,'HUMAN RESOURCES'!$D$2:$M$2692,{2,3,4,5,6,7,8,9,10},FALSE)</f>
        <v>1.0999999999999999E-2</v>
      </c>
      <c r="L1431">
        <v>2E-3</v>
      </c>
      <c r="M1431">
        <v>84</v>
      </c>
      <c r="N1431">
        <v>79</v>
      </c>
      <c r="O1431">
        <v>0.17499999999999999</v>
      </c>
      <c r="P1431">
        <v>0.68500000000000005</v>
      </c>
      <c r="Q1431">
        <v>0.14099999999999999</v>
      </c>
      <c r="R1431">
        <v>530946</v>
      </c>
      <c r="S1431">
        <v>0.89200000000000002</v>
      </c>
      <c r="T1431">
        <f t="shared" si="45"/>
        <v>0.10799999999999998</v>
      </c>
      <c r="U1431">
        <f t="array" ref="U1431:V1431">VLOOKUP(D1431,TOURISM!$D$2:$F$2692,{2,3},FALSE)</f>
        <v>4613000000</v>
      </c>
      <c r="V1431">
        <v>3582000000</v>
      </c>
      <c r="W1431" s="12">
        <f t="array" ref="W1431:AB1431">VLOOKUP(D1431,BUSINESS!$D$2:$J$2692,{2,3,4,5,6,7},FALSE)</f>
        <v>0.2</v>
      </c>
      <c r="X1431" s="12">
        <v>19</v>
      </c>
      <c r="Y1431" s="12">
        <v>56</v>
      </c>
      <c r="Z1431" s="12">
        <v>59</v>
      </c>
      <c r="AA1431" s="11">
        <v>0.91900000000000004</v>
      </c>
      <c r="AB1431" s="11">
        <v>1.454</v>
      </c>
    </row>
    <row r="1432" spans="1:28" ht="15" x14ac:dyDescent="0.25">
      <c r="A1432" s="7" t="s">
        <v>189</v>
      </c>
      <c r="B1432" s="12" t="s">
        <v>61</v>
      </c>
      <c r="C1432" s="19">
        <v>2000</v>
      </c>
      <c r="D1432" s="9" t="str">
        <f t="shared" si="44"/>
        <v>Macao SAR-Asia2000</v>
      </c>
      <c r="E1432" s="10">
        <v>6101794939</v>
      </c>
      <c r="F1432" s="12">
        <v>0</v>
      </c>
      <c r="G1432" s="12">
        <v>0</v>
      </c>
      <c r="H1432" s="11">
        <v>9.9000000000000005E-2</v>
      </c>
      <c r="I1432">
        <f t="array" ref="I1432:J1432">_xlfn.IFNA(VLOOKUP(D1432,ENERGY!$D$2:$F$2692,{2,3},FALSE),0)</f>
        <v>0</v>
      </c>
      <c r="J1432">
        <v>0</v>
      </c>
      <c r="K1432">
        <f t="array" ref="K1432:S1432">VLOOKUP(D1432,'HUMAN RESOURCES'!$D$2:$M$2692,{2,3,4,5,6,7,8,9,10},FALSE)</f>
        <v>8.9999999999999993E-3</v>
      </c>
      <c r="L1432">
        <v>0</v>
      </c>
      <c r="M1432">
        <v>80</v>
      </c>
      <c r="N1432">
        <v>75</v>
      </c>
      <c r="O1432">
        <v>0.22800000000000001</v>
      </c>
      <c r="P1432">
        <v>0.69799999999999995</v>
      </c>
      <c r="Q1432">
        <v>7.3999999999999996E-2</v>
      </c>
      <c r="R1432">
        <v>431907</v>
      </c>
      <c r="S1432">
        <v>1</v>
      </c>
      <c r="T1432">
        <f t="shared" si="45"/>
        <v>0</v>
      </c>
      <c r="U1432">
        <f t="array" ref="U1432:V1432">VLOOKUP(D1432,TOURISM!$D$2:$F$2692,{2,3},FALSE)</f>
        <v>3205000000</v>
      </c>
      <c r="V1432">
        <v>0</v>
      </c>
      <c r="W1432" s="12">
        <f t="array" ref="W1432:AB1432">VLOOKUP(D1432,BUSINESS!$D$2:$J$2692,{2,3,4,5,6,7},FALSE)</f>
        <v>0</v>
      </c>
      <c r="X1432" s="12">
        <v>0</v>
      </c>
      <c r="Y1432" s="12">
        <v>0</v>
      </c>
      <c r="Z1432" s="12">
        <v>0</v>
      </c>
      <c r="AA1432" s="11">
        <v>0.13600000000000001</v>
      </c>
      <c r="AB1432" s="11">
        <v>0.32700000000000001</v>
      </c>
    </row>
    <row r="1433" spans="1:28" ht="15" x14ac:dyDescent="0.25">
      <c r="A1433" s="7" t="s">
        <v>189</v>
      </c>
      <c r="B1433" s="12" t="s">
        <v>61</v>
      </c>
      <c r="C1433" s="19">
        <v>2001</v>
      </c>
      <c r="D1433" s="9" t="str">
        <f t="shared" si="44"/>
        <v>Macao SAR-Asia2001</v>
      </c>
      <c r="E1433" s="10">
        <v>6514271488</v>
      </c>
      <c r="F1433" s="12">
        <v>0</v>
      </c>
      <c r="G1433" s="12">
        <v>0</v>
      </c>
      <c r="H1433" s="11">
        <v>0.08</v>
      </c>
      <c r="I1433">
        <f t="array" ref="I1433:J1433">_xlfn.IFNA(VLOOKUP(D1433,ENERGY!$D$2:$F$2692,{2,3},FALSE),0)</f>
        <v>0</v>
      </c>
      <c r="J1433">
        <v>0</v>
      </c>
      <c r="K1433">
        <f t="array" ref="K1433:S1433">VLOOKUP(D1433,'HUMAN RESOURCES'!$D$2:$M$2692,{2,3,4,5,6,7,8,9,10},FALSE)</f>
        <v>8.0000000000000002E-3</v>
      </c>
      <c r="L1433">
        <v>0</v>
      </c>
      <c r="M1433">
        <v>80</v>
      </c>
      <c r="N1433">
        <v>76</v>
      </c>
      <c r="O1433">
        <v>0.219</v>
      </c>
      <c r="P1433">
        <v>0.70799999999999996</v>
      </c>
      <c r="Q1433">
        <v>7.3999999999999996E-2</v>
      </c>
      <c r="R1433">
        <v>438080</v>
      </c>
      <c r="S1433">
        <v>1</v>
      </c>
      <c r="T1433">
        <f t="shared" si="45"/>
        <v>0</v>
      </c>
      <c r="U1433">
        <f t="array" ref="U1433:V1433">VLOOKUP(D1433,TOURISM!$D$2:$F$2692,{2,3},FALSE)</f>
        <v>3745000000</v>
      </c>
      <c r="V1433">
        <v>0</v>
      </c>
      <c r="W1433" s="12">
        <f t="array" ref="W1433:AB1433">VLOOKUP(D1433,BUSINESS!$D$2:$J$2692,{2,3,4,5,6,7},FALSE)</f>
        <v>0</v>
      </c>
      <c r="X1433" s="12">
        <v>0</v>
      </c>
      <c r="Y1433" s="12">
        <v>0</v>
      </c>
      <c r="Z1433" s="12">
        <v>0</v>
      </c>
      <c r="AA1433" s="11">
        <v>0.22500000000000001</v>
      </c>
      <c r="AB1433" s="11">
        <v>0.44400000000000001</v>
      </c>
    </row>
    <row r="1434" spans="1:28" ht="15" x14ac:dyDescent="0.25">
      <c r="A1434" s="7" t="s">
        <v>189</v>
      </c>
      <c r="B1434" s="12" t="s">
        <v>61</v>
      </c>
      <c r="C1434" s="19">
        <v>2002</v>
      </c>
      <c r="D1434" s="9" t="str">
        <f t="shared" si="44"/>
        <v>Macao SAR-Asia2002</v>
      </c>
      <c r="E1434" s="10">
        <v>7008026415</v>
      </c>
      <c r="F1434" s="12">
        <v>0</v>
      </c>
      <c r="G1434" s="12">
        <v>0</v>
      </c>
      <c r="H1434" s="11">
        <v>6.0999999999999999E-2</v>
      </c>
      <c r="I1434">
        <f t="array" ref="I1434:J1434">_xlfn.IFNA(VLOOKUP(D1434,ENERGY!$D$2:$F$2692,{2,3},FALSE),0)</f>
        <v>0</v>
      </c>
      <c r="J1434">
        <v>1030</v>
      </c>
      <c r="K1434">
        <f t="array" ref="K1434:S1434">VLOOKUP(D1434,'HUMAN RESOURCES'!$D$2:$M$2692,{2,3,4,5,6,7,8,9,10},FALSE)</f>
        <v>8.0000000000000002E-3</v>
      </c>
      <c r="L1434">
        <v>0</v>
      </c>
      <c r="M1434">
        <v>80</v>
      </c>
      <c r="N1434">
        <v>76</v>
      </c>
      <c r="O1434">
        <v>0.20799999999999999</v>
      </c>
      <c r="P1434">
        <v>0.71799999999999997</v>
      </c>
      <c r="Q1434">
        <v>7.3999999999999996E-2</v>
      </c>
      <c r="R1434">
        <v>444150</v>
      </c>
      <c r="S1434">
        <v>1</v>
      </c>
      <c r="T1434">
        <f t="shared" si="45"/>
        <v>0</v>
      </c>
      <c r="U1434">
        <f t="array" ref="U1434:V1434">VLOOKUP(D1434,TOURISM!$D$2:$F$2692,{2,3},FALSE)</f>
        <v>4428000000</v>
      </c>
      <c r="V1434">
        <v>512000000</v>
      </c>
      <c r="W1434" s="12">
        <f t="array" ref="W1434:AB1434">VLOOKUP(D1434,BUSINESS!$D$2:$J$2692,{2,3,4,5,6,7},FALSE)</f>
        <v>0</v>
      </c>
      <c r="X1434" s="12">
        <v>0</v>
      </c>
      <c r="Y1434" s="12">
        <v>0</v>
      </c>
      <c r="Z1434" s="12">
        <v>0</v>
      </c>
      <c r="AA1434" s="11">
        <v>0.252</v>
      </c>
      <c r="AB1434" s="11">
        <v>0.622</v>
      </c>
    </row>
    <row r="1435" spans="1:28" ht="15" x14ac:dyDescent="0.25">
      <c r="A1435" s="7" t="s">
        <v>189</v>
      </c>
      <c r="B1435" s="12" t="s">
        <v>61</v>
      </c>
      <c r="C1435" s="19">
        <v>2003</v>
      </c>
      <c r="D1435" s="9" t="str">
        <f t="shared" si="44"/>
        <v>Macao SAR-Asia2003</v>
      </c>
      <c r="E1435" s="10">
        <v>7926373572</v>
      </c>
      <c r="F1435" s="12">
        <v>0</v>
      </c>
      <c r="G1435" s="12">
        <v>0</v>
      </c>
      <c r="H1435" s="11">
        <v>0.06</v>
      </c>
      <c r="I1435">
        <f t="array" ref="I1435:J1435">_xlfn.IFNA(VLOOKUP(D1435,ENERGY!$D$2:$F$2692,{2,3},FALSE),0)</f>
        <v>0</v>
      </c>
      <c r="J1435">
        <v>1302</v>
      </c>
      <c r="K1435">
        <f t="array" ref="K1435:S1435">VLOOKUP(D1435,'HUMAN RESOURCES'!$D$2:$M$2692,{2,3,4,5,6,7,8,9,10},FALSE)</f>
        <v>8.0000000000000002E-3</v>
      </c>
      <c r="L1435">
        <v>0</v>
      </c>
      <c r="M1435">
        <v>81</v>
      </c>
      <c r="N1435">
        <v>76</v>
      </c>
      <c r="O1435">
        <v>0.19700000000000001</v>
      </c>
      <c r="P1435">
        <v>0.73</v>
      </c>
      <c r="Q1435">
        <v>7.3999999999999996E-2</v>
      </c>
      <c r="R1435">
        <v>450711</v>
      </c>
      <c r="S1435">
        <v>1</v>
      </c>
      <c r="T1435">
        <f t="shared" si="45"/>
        <v>0</v>
      </c>
      <c r="U1435">
        <f t="array" ref="U1435:V1435">VLOOKUP(D1435,TOURISM!$D$2:$F$2692,{2,3},FALSE)</f>
        <v>5225000000</v>
      </c>
      <c r="V1435">
        <v>471000000</v>
      </c>
      <c r="W1435" s="12">
        <f t="array" ref="W1435:AB1435">VLOOKUP(D1435,BUSINESS!$D$2:$J$2692,{2,3,4,5,6,7},FALSE)</f>
        <v>0</v>
      </c>
      <c r="X1435" s="12">
        <v>0</v>
      </c>
      <c r="Y1435" s="12">
        <v>0</v>
      </c>
      <c r="Z1435" s="12">
        <v>0</v>
      </c>
      <c r="AA1435" s="11">
        <v>0.25700000000000001</v>
      </c>
      <c r="AB1435" s="11">
        <v>0.80800000000000005</v>
      </c>
    </row>
    <row r="1436" spans="1:28" ht="15" x14ac:dyDescent="0.25">
      <c r="A1436" s="7" t="s">
        <v>189</v>
      </c>
      <c r="B1436" s="12" t="s">
        <v>61</v>
      </c>
      <c r="C1436" s="19">
        <v>2004</v>
      </c>
      <c r="D1436" s="9" t="str">
        <f t="shared" si="44"/>
        <v>Macao SAR-Asia2004</v>
      </c>
      <c r="E1436" s="10">
        <v>10258324479</v>
      </c>
      <c r="F1436" s="12">
        <v>0</v>
      </c>
      <c r="G1436" s="12">
        <v>0</v>
      </c>
      <c r="H1436" s="11">
        <v>0.06</v>
      </c>
      <c r="I1436">
        <f t="array" ref="I1436:J1436">_xlfn.IFNA(VLOOKUP(D1436,ENERGY!$D$2:$F$2692,{2,3},FALSE),0)</f>
        <v>0</v>
      </c>
      <c r="J1436">
        <v>1192</v>
      </c>
      <c r="K1436">
        <f t="array" ref="K1436:S1436">VLOOKUP(D1436,'HUMAN RESOURCES'!$D$2:$M$2692,{2,3,4,5,6,7,8,9,10},FALSE)</f>
        <v>8.0000000000000002E-3</v>
      </c>
      <c r="L1436">
        <v>0</v>
      </c>
      <c r="M1436">
        <v>81</v>
      </c>
      <c r="N1436">
        <v>76</v>
      </c>
      <c r="O1436">
        <v>0.185</v>
      </c>
      <c r="P1436">
        <v>0.74199999999999999</v>
      </c>
      <c r="Q1436">
        <v>7.3999999999999996E-2</v>
      </c>
      <c r="R1436">
        <v>458542</v>
      </c>
      <c r="S1436">
        <v>1</v>
      </c>
      <c r="T1436">
        <f t="shared" si="45"/>
        <v>0</v>
      </c>
      <c r="U1436">
        <f t="array" ref="U1436:V1436">VLOOKUP(D1436,TOURISM!$D$2:$F$2692,{2,3},FALSE)</f>
        <v>7431000000</v>
      </c>
      <c r="V1436">
        <v>529000000</v>
      </c>
      <c r="W1436" s="12">
        <f t="array" ref="W1436:AB1436">VLOOKUP(D1436,BUSINESS!$D$2:$J$2692,{2,3,4,5,6,7},FALSE)</f>
        <v>0</v>
      </c>
      <c r="X1436" s="12">
        <v>0</v>
      </c>
      <c r="Y1436" s="12">
        <v>0</v>
      </c>
      <c r="Z1436" s="12">
        <v>0</v>
      </c>
      <c r="AA1436" s="11">
        <v>0.315</v>
      </c>
      <c r="AB1436" s="11">
        <v>0.94299999999999995</v>
      </c>
    </row>
    <row r="1437" spans="1:28" ht="15" x14ac:dyDescent="0.25">
      <c r="A1437" s="7" t="s">
        <v>189</v>
      </c>
      <c r="B1437" s="12" t="s">
        <v>61</v>
      </c>
      <c r="C1437" s="19">
        <v>2005</v>
      </c>
      <c r="D1437" s="9" t="str">
        <f t="shared" si="44"/>
        <v>Macao SAR-Asia2005</v>
      </c>
      <c r="E1437" s="10">
        <v>11792570016</v>
      </c>
      <c r="F1437" s="12">
        <v>0</v>
      </c>
      <c r="G1437" s="12">
        <v>0</v>
      </c>
      <c r="H1437" s="11">
        <v>7.0000000000000007E-2</v>
      </c>
      <c r="I1437">
        <f t="array" ref="I1437:J1437">_xlfn.IFNA(VLOOKUP(D1437,ENERGY!$D$2:$F$2692,{2,3},FALSE),0)</f>
        <v>0</v>
      </c>
      <c r="J1437">
        <v>0</v>
      </c>
      <c r="K1437">
        <f t="array" ref="K1437:S1437">VLOOKUP(D1437,'HUMAN RESOURCES'!$D$2:$M$2692,{2,3,4,5,6,7,8,9,10},FALSE)</f>
        <v>8.0000000000000002E-3</v>
      </c>
      <c r="L1437">
        <v>0</v>
      </c>
      <c r="M1437">
        <v>81</v>
      </c>
      <c r="N1437">
        <v>76</v>
      </c>
      <c r="O1437">
        <v>0.17299999999999999</v>
      </c>
      <c r="P1437">
        <v>0.754</v>
      </c>
      <c r="Q1437">
        <v>7.2999999999999995E-2</v>
      </c>
      <c r="R1437">
        <v>468149</v>
      </c>
      <c r="S1437">
        <v>1</v>
      </c>
      <c r="T1437">
        <f t="shared" si="45"/>
        <v>0</v>
      </c>
      <c r="U1437">
        <f t="array" ref="U1437:V1437">VLOOKUP(D1437,TOURISM!$D$2:$F$2692,{2,3},FALSE)</f>
        <v>8190000000</v>
      </c>
      <c r="V1437">
        <v>615000000</v>
      </c>
      <c r="W1437" s="12">
        <f t="array" ref="W1437:AB1437">VLOOKUP(D1437,BUSINESS!$D$2:$J$2692,{2,3,4,5,6,7},FALSE)</f>
        <v>0</v>
      </c>
      <c r="X1437" s="12">
        <v>0</v>
      </c>
      <c r="Y1437" s="12">
        <v>0</v>
      </c>
      <c r="Z1437" s="12">
        <v>0</v>
      </c>
      <c r="AA1437" s="11">
        <v>0.34899999999999998</v>
      </c>
      <c r="AB1437" s="11">
        <v>1.1379999999999999</v>
      </c>
    </row>
    <row r="1438" spans="1:28" ht="15" x14ac:dyDescent="0.25">
      <c r="A1438" s="7" t="s">
        <v>189</v>
      </c>
      <c r="B1438" s="12" t="s">
        <v>61</v>
      </c>
      <c r="C1438" s="19">
        <v>2006</v>
      </c>
      <c r="D1438" s="9" t="str">
        <f t="shared" si="44"/>
        <v>Macao SAR-Asia2006</v>
      </c>
      <c r="E1438" s="10">
        <v>14568709574</v>
      </c>
      <c r="F1438" s="12">
        <v>0</v>
      </c>
      <c r="G1438" s="12">
        <v>0</v>
      </c>
      <c r="H1438" s="11">
        <v>8.7999999999999995E-2</v>
      </c>
      <c r="I1438">
        <f t="array" ref="I1438:J1438">_xlfn.IFNA(VLOOKUP(D1438,ENERGY!$D$2:$F$2692,{2,3},FALSE),0)</f>
        <v>0</v>
      </c>
      <c r="J1438">
        <v>1727</v>
      </c>
      <c r="K1438">
        <f t="array" ref="K1438:S1438">VLOOKUP(D1438,'HUMAN RESOURCES'!$D$2:$M$2692,{2,3,4,5,6,7,8,9,10},FALSE)</f>
        <v>8.0000000000000002E-3</v>
      </c>
      <c r="L1438">
        <v>0</v>
      </c>
      <c r="M1438">
        <v>81</v>
      </c>
      <c r="N1438">
        <v>77</v>
      </c>
      <c r="O1438">
        <v>0.161</v>
      </c>
      <c r="P1438">
        <v>0.76600000000000001</v>
      </c>
      <c r="Q1438">
        <v>7.1999999999999995E-2</v>
      </c>
      <c r="R1438">
        <v>479808</v>
      </c>
      <c r="S1438">
        <v>1</v>
      </c>
      <c r="T1438">
        <f t="shared" si="45"/>
        <v>0</v>
      </c>
      <c r="U1438">
        <f t="array" ref="U1438:V1438">VLOOKUP(D1438,TOURISM!$D$2:$F$2692,{2,3},FALSE)</f>
        <v>10055000000</v>
      </c>
      <c r="V1438">
        <v>648000000</v>
      </c>
      <c r="W1438" s="12">
        <f t="array" ref="W1438:AB1438">VLOOKUP(D1438,BUSINESS!$D$2:$J$2692,{2,3,4,5,6,7},FALSE)</f>
        <v>0</v>
      </c>
      <c r="X1438" s="12">
        <v>0</v>
      </c>
      <c r="Y1438" s="12">
        <v>0</v>
      </c>
      <c r="Z1438" s="12">
        <v>0</v>
      </c>
      <c r="AA1438" s="11">
        <v>0.46400000000000002</v>
      </c>
      <c r="AB1438" s="11">
        <v>1.3260000000000001</v>
      </c>
    </row>
    <row r="1439" spans="1:28" ht="15" x14ac:dyDescent="0.25">
      <c r="A1439" s="7" t="s">
        <v>189</v>
      </c>
      <c r="B1439" s="12" t="s">
        <v>61</v>
      </c>
      <c r="C1439" s="19">
        <v>2007</v>
      </c>
      <c r="D1439" s="9" t="str">
        <f t="shared" si="44"/>
        <v>Macao SAR-Asia2007</v>
      </c>
      <c r="E1439" s="10">
        <v>18054684854</v>
      </c>
      <c r="F1439" s="12">
        <v>0</v>
      </c>
      <c r="G1439" s="12">
        <v>0</v>
      </c>
      <c r="H1439" s="11">
        <v>7.8E-2</v>
      </c>
      <c r="I1439">
        <f t="array" ref="I1439:J1439">_xlfn.IFNA(VLOOKUP(D1439,ENERGY!$D$2:$F$2692,{2,3},FALSE),0)</f>
        <v>0</v>
      </c>
      <c r="J1439">
        <v>1404</v>
      </c>
      <c r="K1439">
        <f t="array" ref="K1439:S1439">VLOOKUP(D1439,'HUMAN RESOURCES'!$D$2:$M$2692,{2,3,4,5,6,7,8,9,10},FALSE)</f>
        <v>8.0000000000000002E-3</v>
      </c>
      <c r="L1439">
        <v>0</v>
      </c>
      <c r="M1439">
        <v>82</v>
      </c>
      <c r="N1439">
        <v>77</v>
      </c>
      <c r="O1439">
        <v>0.15</v>
      </c>
      <c r="P1439">
        <v>0.77800000000000002</v>
      </c>
      <c r="Q1439">
        <v>7.0999999999999994E-2</v>
      </c>
      <c r="R1439">
        <v>493206</v>
      </c>
      <c r="S1439">
        <v>1</v>
      </c>
      <c r="T1439">
        <f t="shared" si="45"/>
        <v>0</v>
      </c>
      <c r="U1439">
        <f t="array" ref="U1439:V1439">VLOOKUP(D1439,TOURISM!$D$2:$F$2692,{2,3},FALSE)</f>
        <v>13733000000</v>
      </c>
      <c r="V1439">
        <v>777000000</v>
      </c>
      <c r="W1439" s="12">
        <f t="array" ref="W1439:AB1439">VLOOKUP(D1439,BUSINESS!$D$2:$J$2692,{2,3,4,5,6,7},FALSE)</f>
        <v>0</v>
      </c>
      <c r="X1439" s="12">
        <v>0</v>
      </c>
      <c r="Y1439" s="12">
        <v>0</v>
      </c>
      <c r="Z1439" s="12">
        <v>0</v>
      </c>
      <c r="AA1439" s="11">
        <v>0.47299999999999998</v>
      </c>
      <c r="AB1439" s="11">
        <v>1.611</v>
      </c>
    </row>
    <row r="1440" spans="1:28" ht="15" x14ac:dyDescent="0.25">
      <c r="A1440" s="7" t="s">
        <v>189</v>
      </c>
      <c r="B1440" s="12" t="s">
        <v>61</v>
      </c>
      <c r="C1440" s="19">
        <v>2008</v>
      </c>
      <c r="D1440" s="9" t="str">
        <f t="shared" si="44"/>
        <v>Macao SAR-Asia2008</v>
      </c>
      <c r="E1440" s="10">
        <v>20731022857</v>
      </c>
      <c r="F1440" s="12">
        <v>0</v>
      </c>
      <c r="G1440" s="12">
        <v>0</v>
      </c>
      <c r="H1440" s="11">
        <v>5.3999999999999999E-2</v>
      </c>
      <c r="I1440">
        <f t="array" ref="I1440:J1440">_xlfn.IFNA(VLOOKUP(D1440,ENERGY!$D$2:$F$2692,{2,3},FALSE),0)</f>
        <v>0</v>
      </c>
      <c r="J1440">
        <v>1837</v>
      </c>
      <c r="K1440">
        <f t="array" ref="K1440:S1440">VLOOKUP(D1440,'HUMAN RESOURCES'!$D$2:$M$2692,{2,3,4,5,6,7,8,9,10},FALSE)</f>
        <v>8.9999999999999993E-3</v>
      </c>
      <c r="L1440">
        <v>0</v>
      </c>
      <c r="M1440">
        <v>82</v>
      </c>
      <c r="N1440">
        <v>77</v>
      </c>
      <c r="O1440">
        <v>0.14099999999999999</v>
      </c>
      <c r="P1440">
        <v>0.78800000000000003</v>
      </c>
      <c r="Q1440">
        <v>7.0999999999999994E-2</v>
      </c>
      <c r="R1440">
        <v>507528</v>
      </c>
      <c r="S1440">
        <v>1</v>
      </c>
      <c r="T1440">
        <f t="shared" si="45"/>
        <v>0</v>
      </c>
      <c r="U1440">
        <f t="array" ref="U1440:V1440">VLOOKUP(D1440,TOURISM!$D$2:$F$2692,{2,3},FALSE)</f>
        <v>17297000000</v>
      </c>
      <c r="V1440">
        <v>902000000</v>
      </c>
      <c r="W1440" s="12">
        <f t="array" ref="W1440:AB1440">VLOOKUP(D1440,BUSINESS!$D$2:$J$2692,{2,3,4,5,6,7},FALSE)</f>
        <v>0</v>
      </c>
      <c r="X1440" s="12">
        <v>0</v>
      </c>
      <c r="Y1440" s="12">
        <v>0</v>
      </c>
      <c r="Z1440" s="12">
        <v>0</v>
      </c>
      <c r="AA1440" s="11">
        <v>0.49199999999999999</v>
      </c>
      <c r="AB1440" s="11">
        <v>1.8380000000000001</v>
      </c>
    </row>
    <row r="1441" spans="1:28" ht="15" x14ac:dyDescent="0.25">
      <c r="A1441" s="7" t="s">
        <v>189</v>
      </c>
      <c r="B1441" s="12" t="s">
        <v>61</v>
      </c>
      <c r="C1441" s="19">
        <v>2009</v>
      </c>
      <c r="D1441" s="9" t="str">
        <f t="shared" si="44"/>
        <v>Macao SAR-Asia2009</v>
      </c>
      <c r="E1441" s="10">
        <v>21313263933</v>
      </c>
      <c r="F1441" s="12">
        <v>0</v>
      </c>
      <c r="G1441" s="12">
        <v>0</v>
      </c>
      <c r="H1441" s="11">
        <v>5.2999999999999999E-2</v>
      </c>
      <c r="I1441">
        <f t="array" ref="I1441:J1441">_xlfn.IFNA(VLOOKUP(D1441,ENERGY!$D$2:$F$2692,{2,3},FALSE),0)</f>
        <v>0</v>
      </c>
      <c r="J1441">
        <v>0</v>
      </c>
      <c r="K1441">
        <f t="array" ref="K1441:S1441">VLOOKUP(D1441,'HUMAN RESOURCES'!$D$2:$M$2692,{2,3,4,5,6,7,8,9,10},FALSE)</f>
        <v>8.9999999999999993E-3</v>
      </c>
      <c r="L1441">
        <v>0</v>
      </c>
      <c r="M1441">
        <v>82</v>
      </c>
      <c r="N1441">
        <v>77</v>
      </c>
      <c r="O1441">
        <v>0.13300000000000001</v>
      </c>
      <c r="P1441">
        <v>0.79600000000000004</v>
      </c>
      <c r="Q1441">
        <v>7.0999999999999994E-2</v>
      </c>
      <c r="R1441">
        <v>521617</v>
      </c>
      <c r="S1441">
        <v>1</v>
      </c>
      <c r="T1441">
        <f t="shared" si="45"/>
        <v>0</v>
      </c>
      <c r="U1441">
        <f t="array" ref="U1441:V1441">VLOOKUP(D1441,TOURISM!$D$2:$F$2692,{2,3},FALSE)</f>
        <v>18445000000</v>
      </c>
      <c r="V1441">
        <v>983000000</v>
      </c>
      <c r="W1441" s="12">
        <f t="array" ref="W1441:AB1441">VLOOKUP(D1441,BUSINESS!$D$2:$J$2692,{2,3,4,5,6,7},FALSE)</f>
        <v>0</v>
      </c>
      <c r="X1441" s="12">
        <v>0</v>
      </c>
      <c r="Y1441" s="12">
        <v>0</v>
      </c>
      <c r="Z1441" s="12">
        <v>0</v>
      </c>
      <c r="AA1441" s="11">
        <v>0.54</v>
      </c>
      <c r="AB1441" s="11">
        <v>1.9890000000000001</v>
      </c>
    </row>
    <row r="1442" spans="1:28" ht="15" x14ac:dyDescent="0.25">
      <c r="A1442" s="7" t="s">
        <v>189</v>
      </c>
      <c r="B1442" s="12" t="s">
        <v>61</v>
      </c>
      <c r="C1442" s="19">
        <v>2010</v>
      </c>
      <c r="D1442" s="9" t="str">
        <f t="shared" si="44"/>
        <v>Macao SAR-Asia2010</v>
      </c>
      <c r="E1442" s="10">
        <v>28359706123</v>
      </c>
      <c r="F1442" s="12">
        <v>0</v>
      </c>
      <c r="G1442" s="12">
        <v>0</v>
      </c>
      <c r="H1442" s="11">
        <v>5.2999999999999999E-2</v>
      </c>
      <c r="I1442">
        <f t="array" ref="I1442:J1442">_xlfn.IFNA(VLOOKUP(D1442,ENERGY!$D$2:$F$2692,{2,3},FALSE),0)</f>
        <v>0</v>
      </c>
      <c r="J1442">
        <v>1536</v>
      </c>
      <c r="K1442">
        <f t="array" ref="K1442:S1442">VLOOKUP(D1442,'HUMAN RESOURCES'!$D$2:$M$2692,{2,3,4,5,6,7,8,9,10},FALSE)</f>
        <v>8.9999999999999993E-3</v>
      </c>
      <c r="L1442">
        <v>0</v>
      </c>
      <c r="M1442">
        <v>82</v>
      </c>
      <c r="N1442">
        <v>77</v>
      </c>
      <c r="O1442">
        <v>0.127</v>
      </c>
      <c r="P1442">
        <v>0.80100000000000005</v>
      </c>
      <c r="Q1442">
        <v>7.1999999999999995E-2</v>
      </c>
      <c r="R1442">
        <v>534626</v>
      </c>
      <c r="S1442">
        <v>1</v>
      </c>
      <c r="T1442">
        <f t="shared" si="45"/>
        <v>0</v>
      </c>
      <c r="U1442">
        <f t="array" ref="U1442:V1442">VLOOKUP(D1442,TOURISM!$D$2:$F$2692,{2,3},FALSE)</f>
        <v>28214000000</v>
      </c>
      <c r="V1442">
        <v>1237000000</v>
      </c>
      <c r="W1442" s="12">
        <f t="array" ref="W1442:AB1442">VLOOKUP(D1442,BUSINESS!$D$2:$J$2692,{2,3,4,5,6,7},FALSE)</f>
        <v>0</v>
      </c>
      <c r="X1442" s="12">
        <v>0</v>
      </c>
      <c r="Y1442" s="12">
        <v>0</v>
      </c>
      <c r="Z1442" s="12">
        <v>0</v>
      </c>
      <c r="AA1442" s="11">
        <v>0.55200000000000005</v>
      </c>
      <c r="AB1442" s="11">
        <v>2.0990000000000002</v>
      </c>
    </row>
    <row r="1443" spans="1:28" ht="15" x14ac:dyDescent="0.25">
      <c r="A1443" s="7" t="s">
        <v>189</v>
      </c>
      <c r="B1443" s="12" t="s">
        <v>61</v>
      </c>
      <c r="C1443" s="19">
        <v>2011</v>
      </c>
      <c r="D1443" s="9" t="str">
        <f t="shared" si="44"/>
        <v>Macao SAR-Asia2011</v>
      </c>
      <c r="E1443" s="10">
        <v>36634742799</v>
      </c>
      <c r="F1443" s="12">
        <v>0</v>
      </c>
      <c r="G1443" s="12">
        <v>0</v>
      </c>
      <c r="H1443" s="11">
        <v>5.2999999999999999E-2</v>
      </c>
      <c r="I1443">
        <f t="array" ref="I1443:J1443">_xlfn.IFNA(VLOOKUP(D1443,ENERGY!$D$2:$F$2692,{2,3},FALSE),0)</f>
        <v>0</v>
      </c>
      <c r="J1443">
        <v>1632</v>
      </c>
      <c r="K1443">
        <f t="array" ref="K1443:S1443">VLOOKUP(D1443,'HUMAN RESOURCES'!$D$2:$M$2692,{2,3,4,5,6,7,8,9,10},FALSE)</f>
        <v>0.01</v>
      </c>
      <c r="L1443">
        <v>0</v>
      </c>
      <c r="M1443">
        <v>82</v>
      </c>
      <c r="N1443">
        <v>78</v>
      </c>
      <c r="O1443">
        <v>0.124</v>
      </c>
      <c r="P1443">
        <v>0.80200000000000005</v>
      </c>
      <c r="Q1443">
        <v>7.3999999999999996E-2</v>
      </c>
      <c r="R1443">
        <v>546278</v>
      </c>
      <c r="S1443">
        <v>1</v>
      </c>
      <c r="T1443">
        <f t="shared" si="45"/>
        <v>0</v>
      </c>
      <c r="U1443">
        <f t="array" ref="U1443:V1443">VLOOKUP(D1443,TOURISM!$D$2:$F$2692,{2,3},FALSE)</f>
        <v>38976000000</v>
      </c>
      <c r="V1443">
        <v>1476000000</v>
      </c>
      <c r="W1443" s="12">
        <f t="array" ref="W1443:AB1443">VLOOKUP(D1443,BUSINESS!$D$2:$J$2692,{2,3,4,5,6,7},FALSE)</f>
        <v>0</v>
      </c>
      <c r="X1443" s="12">
        <v>0</v>
      </c>
      <c r="Y1443" s="12">
        <v>0</v>
      </c>
      <c r="Z1443" s="12">
        <v>0</v>
      </c>
      <c r="AA1443" s="11">
        <v>0.60199999999999998</v>
      </c>
      <c r="AB1443" s="11">
        <v>2.4769999999999999</v>
      </c>
    </row>
    <row r="1444" spans="1:28" ht="15" x14ac:dyDescent="0.25">
      <c r="A1444" s="7" t="s">
        <v>189</v>
      </c>
      <c r="B1444" s="12" t="s">
        <v>61</v>
      </c>
      <c r="C1444" s="19">
        <v>2012</v>
      </c>
      <c r="D1444" s="9" t="str">
        <f t="shared" si="44"/>
        <v>Macao SAR-Asia2012</v>
      </c>
      <c r="E1444" s="10">
        <v>42981497744</v>
      </c>
      <c r="F1444" s="12">
        <v>0</v>
      </c>
      <c r="G1444" s="12">
        <v>0</v>
      </c>
      <c r="H1444" s="11">
        <v>5.2999999999999999E-2</v>
      </c>
      <c r="I1444">
        <f t="array" ref="I1444:J1444">_xlfn.IFNA(VLOOKUP(D1444,ENERGY!$D$2:$F$2692,{2,3},FALSE),0)</f>
        <v>0</v>
      </c>
      <c r="J1444">
        <v>1525</v>
      </c>
      <c r="K1444">
        <f t="array" ref="K1444:S1444">VLOOKUP(D1444,'HUMAN RESOURCES'!$D$2:$M$2692,{2,3,4,5,6,7,8,9,10},FALSE)</f>
        <v>0.01</v>
      </c>
      <c r="L1444">
        <v>0</v>
      </c>
      <c r="M1444">
        <v>82</v>
      </c>
      <c r="N1444">
        <v>78</v>
      </c>
      <c r="O1444">
        <v>0.122</v>
      </c>
      <c r="P1444">
        <v>0.8</v>
      </c>
      <c r="Q1444">
        <v>7.6999999999999999E-2</v>
      </c>
      <c r="R1444">
        <v>556783</v>
      </c>
      <c r="S1444">
        <v>1</v>
      </c>
      <c r="T1444">
        <f t="shared" si="45"/>
        <v>0</v>
      </c>
      <c r="U1444">
        <f t="array" ref="U1444:V1444">VLOOKUP(D1444,TOURISM!$D$2:$F$2692,{2,3},FALSE)</f>
        <v>44455000000</v>
      </c>
      <c r="V1444">
        <v>1711000000</v>
      </c>
      <c r="W1444" s="12">
        <f t="array" ref="W1444:AB1444">VLOOKUP(D1444,BUSINESS!$D$2:$J$2692,{2,3,4,5,6,7},FALSE)</f>
        <v>0</v>
      </c>
      <c r="X1444" s="12">
        <v>0</v>
      </c>
      <c r="Y1444" s="12">
        <v>0</v>
      </c>
      <c r="Z1444" s="12">
        <v>0</v>
      </c>
      <c r="AA1444" s="11">
        <v>0.61299999999999999</v>
      </c>
      <c r="AB1444" s="11">
        <v>2.8980000000000001</v>
      </c>
    </row>
    <row r="1445" spans="1:28" ht="15" x14ac:dyDescent="0.25">
      <c r="A1445" s="7" t="s">
        <v>190</v>
      </c>
      <c r="B1445" s="12" t="s">
        <v>77</v>
      </c>
      <c r="C1445" s="19">
        <v>2000</v>
      </c>
      <c r="D1445" s="9" t="str">
        <f t="shared" si="44"/>
        <v>Madagascar-Africa2000</v>
      </c>
      <c r="E1445" s="10">
        <v>3877673635</v>
      </c>
      <c r="F1445" s="11">
        <v>0.05</v>
      </c>
      <c r="G1445" s="11">
        <v>12</v>
      </c>
      <c r="H1445" s="11">
        <v>0.26500000000000001</v>
      </c>
      <c r="I1445">
        <f t="array" ref="I1445:J1445">_xlfn.IFNA(VLOOKUP(D1445,ENERGY!$D$2:$F$2692,{2,3},FALSE),0)</f>
        <v>0</v>
      </c>
      <c r="J1445">
        <v>0</v>
      </c>
      <c r="K1445">
        <f t="array" ref="K1445:S1445">VLOOKUP(D1445,'HUMAN RESOURCES'!$D$2:$M$2692,{2,3,4,5,6,7,8,9,10},FALSE)</f>
        <v>4.1000000000000002E-2</v>
      </c>
      <c r="L1445">
        <v>7.0999999999999994E-2</v>
      </c>
      <c r="M1445">
        <v>60</v>
      </c>
      <c r="N1445">
        <v>57</v>
      </c>
      <c r="O1445">
        <v>0.45500000000000002</v>
      </c>
      <c r="P1445">
        <v>0.51500000000000001</v>
      </c>
      <c r="Q1445">
        <v>0.03</v>
      </c>
      <c r="R1445">
        <v>15744811</v>
      </c>
      <c r="S1445">
        <v>0.27100000000000002</v>
      </c>
      <c r="T1445">
        <f t="shared" si="45"/>
        <v>0.72899999999999998</v>
      </c>
      <c r="U1445">
        <f t="array" ref="U1445:V1445">VLOOKUP(D1445,TOURISM!$D$2:$F$2692,{2,3},FALSE)</f>
        <v>152000000</v>
      </c>
      <c r="V1445">
        <v>139000000</v>
      </c>
      <c r="W1445" s="12">
        <f t="array" ref="W1445:AB1445">VLOOKUP(D1445,BUSINESS!$D$2:$J$2692,{2,3,4,5,6,7},FALSE)</f>
        <v>0</v>
      </c>
      <c r="X1445" s="12">
        <v>0</v>
      </c>
      <c r="Y1445" s="12">
        <v>0</v>
      </c>
      <c r="Z1445" s="12">
        <v>0</v>
      </c>
      <c r="AA1445" s="11">
        <v>2E-3</v>
      </c>
      <c r="AB1445" s="11">
        <v>4.0000000000000001E-3</v>
      </c>
    </row>
    <row r="1446" spans="1:28" ht="15" x14ac:dyDescent="0.25">
      <c r="A1446" s="7" t="s">
        <v>190</v>
      </c>
      <c r="B1446" s="12" t="s">
        <v>77</v>
      </c>
      <c r="C1446" s="19">
        <v>2001</v>
      </c>
      <c r="D1446" s="9" t="str">
        <f t="shared" si="44"/>
        <v>Madagascar-Africa2001</v>
      </c>
      <c r="E1446" s="10">
        <v>4529575233</v>
      </c>
      <c r="F1446" s="11">
        <v>0.05</v>
      </c>
      <c r="G1446" s="11">
        <v>14</v>
      </c>
      <c r="H1446" s="11">
        <v>0.253</v>
      </c>
      <c r="I1446">
        <f t="array" ref="I1446:J1446">_xlfn.IFNA(VLOOKUP(D1446,ENERGY!$D$2:$F$2692,{2,3},FALSE),0)</f>
        <v>0</v>
      </c>
      <c r="J1446">
        <v>0</v>
      </c>
      <c r="K1446">
        <f t="array" ref="K1446:S1446">VLOOKUP(D1446,'HUMAN RESOURCES'!$D$2:$M$2692,{2,3,4,5,6,7,8,9,10},FALSE)</f>
        <v>0.04</v>
      </c>
      <c r="L1446">
        <v>6.7000000000000004E-2</v>
      </c>
      <c r="M1446">
        <v>60</v>
      </c>
      <c r="N1446">
        <v>58</v>
      </c>
      <c r="O1446">
        <v>0.45500000000000002</v>
      </c>
      <c r="P1446">
        <v>0.51600000000000001</v>
      </c>
      <c r="Q1446">
        <v>0.03</v>
      </c>
      <c r="R1446">
        <v>16235767</v>
      </c>
      <c r="S1446">
        <v>0.27400000000000002</v>
      </c>
      <c r="T1446">
        <f t="shared" si="45"/>
        <v>0.72599999999999998</v>
      </c>
      <c r="U1446">
        <f t="array" ref="U1446:V1446">VLOOKUP(D1446,TOURISM!$D$2:$F$2692,{2,3},FALSE)</f>
        <v>149000000</v>
      </c>
      <c r="V1446">
        <v>179000000</v>
      </c>
      <c r="W1446" s="12">
        <f t="array" ref="W1446:AB1446">VLOOKUP(D1446,BUSINESS!$D$2:$J$2692,{2,3,4,5,6,7},FALSE)</f>
        <v>0</v>
      </c>
      <c r="X1446" s="12">
        <v>0</v>
      </c>
      <c r="Y1446" s="12">
        <v>0</v>
      </c>
      <c r="Z1446" s="12">
        <v>0</v>
      </c>
      <c r="AA1446" s="11">
        <v>2E-3</v>
      </c>
      <c r="AB1446" s="11">
        <v>8.9999999999999993E-3</v>
      </c>
    </row>
    <row r="1447" spans="1:28" ht="15" x14ac:dyDescent="0.25">
      <c r="A1447" s="7" t="s">
        <v>190</v>
      </c>
      <c r="B1447" s="12" t="s">
        <v>77</v>
      </c>
      <c r="C1447" s="19">
        <v>2002</v>
      </c>
      <c r="D1447" s="9" t="str">
        <f t="shared" si="44"/>
        <v>Madagascar-Africa2002</v>
      </c>
      <c r="E1447" s="10">
        <v>4397254715</v>
      </c>
      <c r="F1447" s="11">
        <v>5.1999999999999998E-2</v>
      </c>
      <c r="G1447" s="11">
        <v>14</v>
      </c>
      <c r="H1447" s="11">
        <v>0.253</v>
      </c>
      <c r="I1447">
        <f t="array" ref="I1447:J1447">_xlfn.IFNA(VLOOKUP(D1447,ENERGY!$D$2:$F$2692,{2,3},FALSE),0)</f>
        <v>0</v>
      </c>
      <c r="J1447">
        <v>2013</v>
      </c>
      <c r="K1447">
        <f t="array" ref="K1447:S1447">VLOOKUP(D1447,'HUMAN RESOURCES'!$D$2:$M$2692,{2,3,4,5,6,7,8,9,10},FALSE)</f>
        <v>0.04</v>
      </c>
      <c r="L1447">
        <v>6.4000000000000001E-2</v>
      </c>
      <c r="M1447">
        <v>61</v>
      </c>
      <c r="N1447">
        <v>59</v>
      </c>
      <c r="O1447">
        <v>0.45400000000000001</v>
      </c>
      <c r="P1447">
        <v>0.51700000000000002</v>
      </c>
      <c r="Q1447">
        <v>0.03</v>
      </c>
      <c r="R1447">
        <v>16736029</v>
      </c>
      <c r="S1447">
        <v>0.27700000000000002</v>
      </c>
      <c r="T1447">
        <f t="shared" si="45"/>
        <v>0.72299999999999998</v>
      </c>
      <c r="U1447">
        <f t="array" ref="U1447:V1447">VLOOKUP(D1447,TOURISM!$D$2:$F$2692,{2,3},FALSE)</f>
        <v>109000000</v>
      </c>
      <c r="V1447">
        <v>192000000</v>
      </c>
      <c r="W1447" s="12">
        <f t="array" ref="W1447:AB1447">VLOOKUP(D1447,BUSINESS!$D$2:$J$2692,{2,3,4,5,6,7},FALSE)</f>
        <v>0</v>
      </c>
      <c r="X1447" s="12">
        <v>0</v>
      </c>
      <c r="Y1447" s="12">
        <v>0</v>
      </c>
      <c r="Z1447" s="12">
        <v>0</v>
      </c>
      <c r="AA1447" s="11">
        <v>3.0000000000000001E-3</v>
      </c>
      <c r="AB1447" s="11">
        <v>0.01</v>
      </c>
    </row>
    <row r="1448" spans="1:28" ht="15" x14ac:dyDescent="0.25">
      <c r="A1448" s="7" t="s">
        <v>190</v>
      </c>
      <c r="B1448" s="12" t="s">
        <v>77</v>
      </c>
      <c r="C1448" s="19">
        <v>2003</v>
      </c>
      <c r="D1448" s="9" t="str">
        <f t="shared" si="44"/>
        <v>Madagascar-Africa2003</v>
      </c>
      <c r="E1448" s="10">
        <v>5474030228</v>
      </c>
      <c r="F1448" s="11">
        <v>4.8000000000000001E-2</v>
      </c>
      <c r="G1448" s="11">
        <v>15</v>
      </c>
      <c r="H1448" s="11">
        <v>0.24299999999999999</v>
      </c>
      <c r="I1448">
        <f t="array" ref="I1448:J1448">_xlfn.IFNA(VLOOKUP(D1448,ENERGY!$D$2:$F$2692,{2,3},FALSE),0)</f>
        <v>0</v>
      </c>
      <c r="J1448">
        <v>1822</v>
      </c>
      <c r="K1448">
        <f t="array" ref="K1448:S1448">VLOOKUP(D1448,'HUMAN RESOURCES'!$D$2:$M$2692,{2,3,4,5,6,7,8,9,10},FALSE)</f>
        <v>3.9E-2</v>
      </c>
      <c r="L1448">
        <v>6.0999999999999999E-2</v>
      </c>
      <c r="M1448">
        <v>62</v>
      </c>
      <c r="N1448">
        <v>59</v>
      </c>
      <c r="O1448">
        <v>0.45200000000000001</v>
      </c>
      <c r="P1448">
        <v>0.51800000000000002</v>
      </c>
      <c r="Q1448">
        <v>2.9000000000000001E-2</v>
      </c>
      <c r="R1448">
        <v>17245275</v>
      </c>
      <c r="S1448">
        <v>0.27900000000000003</v>
      </c>
      <c r="T1448">
        <f t="shared" si="45"/>
        <v>0.72099999999999997</v>
      </c>
      <c r="U1448">
        <f t="array" ref="U1448:V1448">VLOOKUP(D1448,TOURISM!$D$2:$F$2692,{2,3},FALSE)</f>
        <v>119000000</v>
      </c>
      <c r="V1448">
        <v>67000000</v>
      </c>
      <c r="W1448" s="12">
        <f t="array" ref="W1448:AB1448">VLOOKUP(D1448,BUSINESS!$D$2:$J$2692,{2,3,4,5,6,7},FALSE)</f>
        <v>0</v>
      </c>
      <c r="X1448" s="12">
        <v>67</v>
      </c>
      <c r="Y1448" s="12">
        <v>0</v>
      </c>
      <c r="Z1448" s="12">
        <v>0</v>
      </c>
      <c r="AA1448" s="11">
        <v>4.0000000000000001E-3</v>
      </c>
      <c r="AB1448" s="11">
        <v>1.6E-2</v>
      </c>
    </row>
    <row r="1449" spans="1:28" ht="15" x14ac:dyDescent="0.25">
      <c r="A1449" s="7" t="s">
        <v>190</v>
      </c>
      <c r="B1449" s="12" t="s">
        <v>77</v>
      </c>
      <c r="C1449" s="19">
        <v>2004</v>
      </c>
      <c r="D1449" s="9" t="str">
        <f t="shared" si="44"/>
        <v>Madagascar-Africa2004</v>
      </c>
      <c r="E1449" s="10">
        <v>4363934417</v>
      </c>
      <c r="F1449" s="11">
        <v>4.9000000000000002E-2</v>
      </c>
      <c r="G1449" s="11">
        <v>12</v>
      </c>
      <c r="H1449" s="11">
        <v>0.255</v>
      </c>
      <c r="I1449">
        <f t="array" ref="I1449:J1449">_xlfn.IFNA(VLOOKUP(D1449,ENERGY!$D$2:$F$2692,{2,3},FALSE),0)</f>
        <v>0</v>
      </c>
      <c r="J1449">
        <v>1944</v>
      </c>
      <c r="K1449">
        <f t="array" ref="K1449:S1449">VLOOKUP(D1449,'HUMAN RESOURCES'!$D$2:$M$2692,{2,3,4,5,6,7,8,9,10},FALSE)</f>
        <v>3.7999999999999999E-2</v>
      </c>
      <c r="L1449">
        <v>5.8000000000000003E-2</v>
      </c>
      <c r="M1449">
        <v>62</v>
      </c>
      <c r="N1449">
        <v>59</v>
      </c>
      <c r="O1449">
        <v>0.45</v>
      </c>
      <c r="P1449">
        <v>0.52</v>
      </c>
      <c r="Q1449">
        <v>2.9000000000000001E-2</v>
      </c>
      <c r="R1449">
        <v>17763367</v>
      </c>
      <c r="S1449">
        <v>0.28199999999999997</v>
      </c>
      <c r="T1449">
        <f t="shared" si="45"/>
        <v>0.71799999999999997</v>
      </c>
      <c r="U1449">
        <f t="array" ref="U1449:V1449">VLOOKUP(D1449,TOURISM!$D$2:$F$2692,{2,3},FALSE)</f>
        <v>239000000</v>
      </c>
      <c r="V1449">
        <v>108000000</v>
      </c>
      <c r="W1449" s="12">
        <f t="array" ref="W1449:AB1449">VLOOKUP(D1449,BUSINESS!$D$2:$J$2692,{2,3,4,5,6,7},FALSE)</f>
        <v>0</v>
      </c>
      <c r="X1449" s="12">
        <v>44</v>
      </c>
      <c r="Y1449" s="12">
        <v>0</v>
      </c>
      <c r="Z1449" s="12">
        <v>0</v>
      </c>
      <c r="AA1449" s="11">
        <v>5.0000000000000001E-3</v>
      </c>
      <c r="AB1449" s="11">
        <v>1.9E-2</v>
      </c>
    </row>
    <row r="1450" spans="1:28" ht="15" x14ac:dyDescent="0.25">
      <c r="A1450" s="7" t="s">
        <v>190</v>
      </c>
      <c r="B1450" s="12" t="s">
        <v>77</v>
      </c>
      <c r="C1450" s="19">
        <v>2005</v>
      </c>
      <c r="D1450" s="9" t="str">
        <f t="shared" si="44"/>
        <v>Madagascar-Africa2005</v>
      </c>
      <c r="E1450" s="10">
        <v>5038577519</v>
      </c>
      <c r="F1450" s="11">
        <v>4.9000000000000002E-2</v>
      </c>
      <c r="G1450" s="11">
        <v>13</v>
      </c>
      <c r="H1450" s="11">
        <v>0.27</v>
      </c>
      <c r="I1450">
        <f t="array" ref="I1450:J1450">_xlfn.IFNA(VLOOKUP(D1450,ENERGY!$D$2:$F$2692,{2,3},FALSE),0)</f>
        <v>0</v>
      </c>
      <c r="J1450">
        <v>0</v>
      </c>
      <c r="K1450">
        <f t="array" ref="K1450:S1450">VLOOKUP(D1450,'HUMAN RESOURCES'!$D$2:$M$2692,{2,3,4,5,6,7,8,9,10},FALSE)</f>
        <v>3.7999999999999999E-2</v>
      </c>
      <c r="L1450">
        <v>5.5E-2</v>
      </c>
      <c r="M1450">
        <v>63</v>
      </c>
      <c r="N1450">
        <v>60</v>
      </c>
      <c r="O1450">
        <v>0.44800000000000001</v>
      </c>
      <c r="P1450">
        <v>0.52300000000000002</v>
      </c>
      <c r="Q1450">
        <v>2.9000000000000001E-2</v>
      </c>
      <c r="R1450">
        <v>18290394</v>
      </c>
      <c r="S1450">
        <v>0.28799999999999998</v>
      </c>
      <c r="T1450">
        <f t="shared" si="45"/>
        <v>0.71199999999999997</v>
      </c>
      <c r="U1450">
        <f t="array" ref="U1450:V1450">VLOOKUP(D1450,TOURISM!$D$2:$F$2692,{2,3},FALSE)</f>
        <v>290000000</v>
      </c>
      <c r="V1450">
        <v>80000000</v>
      </c>
      <c r="W1450" s="12">
        <f t="array" ref="W1450:AB1450">VLOOKUP(D1450,BUSINESS!$D$2:$J$2692,{2,3,4,5,6,7},FALSE)</f>
        <v>0.46899999999999997</v>
      </c>
      <c r="X1450" s="12">
        <v>38</v>
      </c>
      <c r="Y1450" s="12">
        <v>0</v>
      </c>
      <c r="Z1450" s="12">
        <v>400</v>
      </c>
      <c r="AA1450" s="11">
        <v>6.0000000000000001E-3</v>
      </c>
      <c r="AB1450" s="11">
        <v>2.8000000000000001E-2</v>
      </c>
    </row>
    <row r="1451" spans="1:28" ht="15" x14ac:dyDescent="0.25">
      <c r="A1451" s="7" t="s">
        <v>190</v>
      </c>
      <c r="B1451" s="12" t="s">
        <v>77</v>
      </c>
      <c r="C1451" s="19">
        <v>2006</v>
      </c>
      <c r="D1451" s="9" t="str">
        <f t="shared" si="44"/>
        <v>Madagascar-Africa2006</v>
      </c>
      <c r="E1451" s="10">
        <v>5515236338</v>
      </c>
      <c r="F1451" s="11">
        <v>0.05</v>
      </c>
      <c r="G1451" s="11">
        <v>15</v>
      </c>
      <c r="H1451" s="11">
        <v>0.29499999999999998</v>
      </c>
      <c r="I1451">
        <f t="array" ref="I1451:J1451">_xlfn.IFNA(VLOOKUP(D1451,ENERGY!$D$2:$F$2692,{2,3},FALSE),0)</f>
        <v>0</v>
      </c>
      <c r="J1451">
        <v>1808</v>
      </c>
      <c r="K1451">
        <f t="array" ref="K1451:S1451">VLOOKUP(D1451,'HUMAN RESOURCES'!$D$2:$M$2692,{2,3,4,5,6,7,8,9,10},FALSE)</f>
        <v>3.6999999999999998E-2</v>
      </c>
      <c r="L1451">
        <v>5.1999999999999998E-2</v>
      </c>
      <c r="M1451">
        <v>63</v>
      </c>
      <c r="N1451">
        <v>60</v>
      </c>
      <c r="O1451">
        <v>0.44600000000000001</v>
      </c>
      <c r="P1451">
        <v>0.52500000000000002</v>
      </c>
      <c r="Q1451">
        <v>2.9000000000000001E-2</v>
      </c>
      <c r="R1451">
        <v>18826126</v>
      </c>
      <c r="S1451">
        <v>0.29399999999999998</v>
      </c>
      <c r="T1451">
        <f t="shared" si="45"/>
        <v>0.70599999999999996</v>
      </c>
      <c r="U1451">
        <f t="array" ref="U1451:V1451">VLOOKUP(D1451,TOURISM!$D$2:$F$2692,{2,3},FALSE)</f>
        <v>386000000</v>
      </c>
      <c r="V1451">
        <v>86000000</v>
      </c>
      <c r="W1451" s="12">
        <f t="array" ref="W1451:AB1451">VLOOKUP(D1451,BUSINESS!$D$2:$J$2692,{2,3,4,5,6,7},FALSE)</f>
        <v>0.46500000000000002</v>
      </c>
      <c r="X1451" s="12">
        <v>21</v>
      </c>
      <c r="Y1451" s="12">
        <v>0</v>
      </c>
      <c r="Z1451" s="12">
        <v>304</v>
      </c>
      <c r="AA1451" s="11">
        <v>6.0000000000000001E-3</v>
      </c>
      <c r="AB1451" s="11">
        <v>5.6000000000000001E-2</v>
      </c>
    </row>
    <row r="1452" spans="1:28" ht="15" x14ac:dyDescent="0.25">
      <c r="A1452" s="7" t="s">
        <v>190</v>
      </c>
      <c r="B1452" s="12" t="s">
        <v>77</v>
      </c>
      <c r="C1452" s="19">
        <v>2007</v>
      </c>
      <c r="D1452" s="9" t="str">
        <f t="shared" si="44"/>
        <v>Madagascar-Africa2007</v>
      </c>
      <c r="E1452" s="10">
        <v>7342905883</v>
      </c>
      <c r="F1452" s="11">
        <v>0.05</v>
      </c>
      <c r="G1452" s="11">
        <v>19</v>
      </c>
      <c r="H1452" s="11">
        <v>0.45</v>
      </c>
      <c r="I1452">
        <f t="array" ref="I1452:J1452">_xlfn.IFNA(VLOOKUP(D1452,ENERGY!$D$2:$F$2692,{2,3},FALSE),0)</f>
        <v>0</v>
      </c>
      <c r="J1452">
        <v>1815</v>
      </c>
      <c r="K1452">
        <f t="array" ref="K1452:S1452">VLOOKUP(D1452,'HUMAN RESOURCES'!$D$2:$M$2692,{2,3,4,5,6,7,8,9,10},FALSE)</f>
        <v>3.6999999999999998E-2</v>
      </c>
      <c r="L1452">
        <v>4.9000000000000002E-2</v>
      </c>
      <c r="M1452">
        <v>63</v>
      </c>
      <c r="N1452">
        <v>61</v>
      </c>
      <c r="O1452">
        <v>0.443</v>
      </c>
      <c r="P1452">
        <v>0.52800000000000002</v>
      </c>
      <c r="Q1452">
        <v>2.9000000000000001E-2</v>
      </c>
      <c r="R1452">
        <v>19371023</v>
      </c>
      <c r="S1452">
        <v>0.3</v>
      </c>
      <c r="T1452">
        <f t="shared" si="45"/>
        <v>0.7</v>
      </c>
      <c r="U1452">
        <f t="array" ref="U1452:V1452">VLOOKUP(D1452,TOURISM!$D$2:$F$2692,{2,3},FALSE)</f>
        <v>506000000</v>
      </c>
      <c r="V1452">
        <v>94000000</v>
      </c>
      <c r="W1452" s="12">
        <f t="array" ref="W1452:AB1452">VLOOKUP(D1452,BUSINESS!$D$2:$J$2692,{2,3,4,5,6,7},FALSE)</f>
        <v>0.46500000000000002</v>
      </c>
      <c r="X1452" s="12">
        <v>7</v>
      </c>
      <c r="Y1452" s="12">
        <v>0</v>
      </c>
      <c r="Z1452" s="12">
        <v>238</v>
      </c>
      <c r="AA1452" s="11">
        <v>7.0000000000000001E-3</v>
      </c>
      <c r="AB1452" s="11">
        <v>0.114</v>
      </c>
    </row>
    <row r="1453" spans="1:28" ht="15" x14ac:dyDescent="0.25">
      <c r="A1453" s="7" t="s">
        <v>190</v>
      </c>
      <c r="B1453" s="12" t="s">
        <v>77</v>
      </c>
      <c r="C1453" s="19">
        <v>2008</v>
      </c>
      <c r="D1453" s="9" t="str">
        <f t="shared" si="44"/>
        <v>Madagascar-Africa2008</v>
      </c>
      <c r="E1453" s="10">
        <v>9413002737</v>
      </c>
      <c r="F1453" s="11">
        <v>4.2999999999999997E-2</v>
      </c>
      <c r="G1453" s="11">
        <v>20</v>
      </c>
      <c r="H1453" s="11">
        <v>0.45</v>
      </c>
      <c r="I1453">
        <f t="array" ref="I1453:J1453">_xlfn.IFNA(VLOOKUP(D1453,ENERGY!$D$2:$F$2692,{2,3},FALSE),0)</f>
        <v>0</v>
      </c>
      <c r="J1453">
        <v>0</v>
      </c>
      <c r="K1453">
        <f t="array" ref="K1453:S1453">VLOOKUP(D1453,'HUMAN RESOURCES'!$D$2:$M$2692,{2,3,4,5,6,7,8,9,10},FALSE)</f>
        <v>3.5999999999999997E-2</v>
      </c>
      <c r="L1453">
        <v>4.7E-2</v>
      </c>
      <c r="M1453">
        <v>64</v>
      </c>
      <c r="N1453">
        <v>61</v>
      </c>
      <c r="O1453">
        <v>0.44</v>
      </c>
      <c r="P1453">
        <v>0.53100000000000003</v>
      </c>
      <c r="Q1453">
        <v>2.9000000000000001E-2</v>
      </c>
      <c r="R1453">
        <v>19926785</v>
      </c>
      <c r="S1453">
        <v>0.307</v>
      </c>
      <c r="T1453">
        <f t="shared" si="45"/>
        <v>0.69300000000000006</v>
      </c>
      <c r="U1453">
        <f t="array" ref="U1453:V1453">VLOOKUP(D1453,TOURISM!$D$2:$F$2692,{2,3},FALSE)</f>
        <v>620000000</v>
      </c>
      <c r="V1453">
        <v>143000000</v>
      </c>
      <c r="W1453" s="12">
        <f t="array" ref="W1453:AB1453">VLOOKUP(D1453,BUSINESS!$D$2:$J$2692,{2,3,4,5,6,7},FALSE)</f>
        <v>0.42599999999999999</v>
      </c>
      <c r="X1453" s="12">
        <v>7</v>
      </c>
      <c r="Y1453" s="12">
        <v>0</v>
      </c>
      <c r="Z1453" s="12">
        <v>238</v>
      </c>
      <c r="AA1453" s="11">
        <v>1.7000000000000001E-2</v>
      </c>
      <c r="AB1453" s="11">
        <v>0.24299999999999999</v>
      </c>
    </row>
    <row r="1454" spans="1:28" ht="15" x14ac:dyDescent="0.25">
      <c r="A1454" s="7" t="s">
        <v>190</v>
      </c>
      <c r="B1454" s="12" t="s">
        <v>77</v>
      </c>
      <c r="C1454" s="19">
        <v>2009</v>
      </c>
      <c r="D1454" s="9" t="str">
        <f t="shared" si="44"/>
        <v>Madagascar-Africa2009</v>
      </c>
      <c r="E1454" s="10">
        <v>8550363829</v>
      </c>
      <c r="F1454" s="11">
        <v>4.4999999999999998E-2</v>
      </c>
      <c r="G1454" s="11">
        <v>19</v>
      </c>
      <c r="H1454" s="11">
        <v>0.45</v>
      </c>
      <c r="I1454">
        <f t="array" ref="I1454:J1454">_xlfn.IFNA(VLOOKUP(D1454,ENERGY!$D$2:$F$2692,{2,3},FALSE),0)</f>
        <v>0</v>
      </c>
      <c r="J1454">
        <v>1742</v>
      </c>
      <c r="K1454">
        <f t="array" ref="K1454:S1454">VLOOKUP(D1454,'HUMAN RESOURCES'!$D$2:$M$2692,{2,3,4,5,6,7,8,9,10},FALSE)</f>
        <v>3.5999999999999997E-2</v>
      </c>
      <c r="L1454">
        <v>4.4999999999999998E-2</v>
      </c>
      <c r="M1454">
        <v>64</v>
      </c>
      <c r="N1454">
        <v>61</v>
      </c>
      <c r="O1454">
        <v>0.437</v>
      </c>
      <c r="P1454">
        <v>0.53400000000000003</v>
      </c>
      <c r="Q1454">
        <v>2.9000000000000001E-2</v>
      </c>
      <c r="R1454">
        <v>20495695</v>
      </c>
      <c r="S1454">
        <v>0.313</v>
      </c>
      <c r="T1454">
        <f t="shared" si="45"/>
        <v>0.68700000000000006</v>
      </c>
      <c r="U1454">
        <f t="array" ref="U1454:V1454">VLOOKUP(D1454,TOURISM!$D$2:$F$2692,{2,3},FALSE)</f>
        <v>518000000</v>
      </c>
      <c r="V1454">
        <v>123000000</v>
      </c>
      <c r="W1454" s="12">
        <f t="array" ref="W1454:AB1454">VLOOKUP(D1454,BUSINESS!$D$2:$J$2692,{2,3,4,5,6,7},FALSE)</f>
        <v>0.38400000000000001</v>
      </c>
      <c r="X1454" s="12">
        <v>7</v>
      </c>
      <c r="Y1454" s="12">
        <v>0</v>
      </c>
      <c r="Z1454" s="12">
        <v>201</v>
      </c>
      <c r="AA1454" s="11">
        <v>1.6E-2</v>
      </c>
      <c r="AB1454" s="11">
        <v>0.307</v>
      </c>
    </row>
    <row r="1455" spans="1:28" ht="15" x14ac:dyDescent="0.25">
      <c r="A1455" s="7" t="s">
        <v>190</v>
      </c>
      <c r="B1455" s="12" t="s">
        <v>77</v>
      </c>
      <c r="C1455" s="19">
        <v>2010</v>
      </c>
      <c r="D1455" s="9" t="str">
        <f t="shared" si="44"/>
        <v>Madagascar-Africa2010</v>
      </c>
      <c r="E1455" s="10">
        <v>8704983553</v>
      </c>
      <c r="F1455" s="11">
        <v>4.4999999999999998E-2</v>
      </c>
      <c r="G1455" s="11">
        <v>19</v>
      </c>
      <c r="H1455" s="11">
        <v>0.49</v>
      </c>
      <c r="I1455">
        <f t="array" ref="I1455:J1455">_xlfn.IFNA(VLOOKUP(D1455,ENERGY!$D$2:$F$2692,{2,3},FALSE),0)</f>
        <v>0</v>
      </c>
      <c r="J1455">
        <v>1701</v>
      </c>
      <c r="K1455">
        <f t="array" ref="K1455:S1455">VLOOKUP(D1455,'HUMAN RESOURCES'!$D$2:$M$2692,{2,3,4,5,6,7,8,9,10},FALSE)</f>
        <v>3.5000000000000003E-2</v>
      </c>
      <c r="L1455">
        <v>4.3999999999999997E-2</v>
      </c>
      <c r="M1455">
        <v>65</v>
      </c>
      <c r="N1455">
        <v>62</v>
      </c>
      <c r="O1455">
        <v>0.434</v>
      </c>
      <c r="P1455">
        <v>0.53700000000000003</v>
      </c>
      <c r="Q1455">
        <v>2.8000000000000001E-2</v>
      </c>
      <c r="R1455">
        <v>21079532</v>
      </c>
      <c r="S1455">
        <v>0.31900000000000001</v>
      </c>
      <c r="T1455">
        <f t="shared" si="45"/>
        <v>0.68100000000000005</v>
      </c>
      <c r="U1455">
        <f t="array" ref="U1455:V1455">VLOOKUP(D1455,TOURISM!$D$2:$F$2692,{2,3},FALSE)</f>
        <v>633000000</v>
      </c>
      <c r="V1455">
        <v>110000000</v>
      </c>
      <c r="W1455" s="12">
        <f t="array" ref="W1455:AB1455">VLOOKUP(D1455,BUSINESS!$D$2:$J$2692,{2,3,4,5,6,7},FALSE)</f>
        <v>0.377</v>
      </c>
      <c r="X1455" s="12">
        <v>7</v>
      </c>
      <c r="Y1455" s="12">
        <v>0</v>
      </c>
      <c r="Z1455" s="12">
        <v>201</v>
      </c>
      <c r="AA1455" s="11">
        <v>1.7000000000000001E-2</v>
      </c>
      <c r="AB1455" s="11">
        <v>0.36599999999999999</v>
      </c>
    </row>
    <row r="1456" spans="1:28" ht="15" x14ac:dyDescent="0.25">
      <c r="A1456" s="7" t="s">
        <v>190</v>
      </c>
      <c r="B1456" s="12" t="s">
        <v>77</v>
      </c>
      <c r="C1456" s="19">
        <v>2011</v>
      </c>
      <c r="D1456" s="9" t="str">
        <f t="shared" si="44"/>
        <v>Madagascar-Africa2011</v>
      </c>
      <c r="E1456" s="10">
        <v>9853981624</v>
      </c>
      <c r="F1456" s="11">
        <v>4.1000000000000002E-2</v>
      </c>
      <c r="G1456" s="11">
        <v>19</v>
      </c>
      <c r="H1456" s="11">
        <v>0.52500000000000002</v>
      </c>
      <c r="I1456">
        <f t="array" ref="I1456:J1456">_xlfn.IFNA(VLOOKUP(D1456,ENERGY!$D$2:$F$2692,{2,3},FALSE),0)</f>
        <v>0</v>
      </c>
      <c r="J1456">
        <v>1683</v>
      </c>
      <c r="K1456">
        <f t="array" ref="K1456:S1456">VLOOKUP(D1456,'HUMAN RESOURCES'!$D$2:$M$2692,{2,3,4,5,6,7,8,9,10},FALSE)</f>
        <v>3.5000000000000003E-2</v>
      </c>
      <c r="L1456">
        <v>4.2000000000000003E-2</v>
      </c>
      <c r="M1456">
        <v>65</v>
      </c>
      <c r="N1456">
        <v>62</v>
      </c>
      <c r="O1456">
        <v>0.43099999999999999</v>
      </c>
      <c r="P1456">
        <v>0.54100000000000004</v>
      </c>
      <c r="Q1456">
        <v>2.8000000000000001E-2</v>
      </c>
      <c r="R1456">
        <v>21678934</v>
      </c>
      <c r="S1456">
        <v>0.32600000000000001</v>
      </c>
      <c r="T1456">
        <f t="shared" si="45"/>
        <v>0.67399999999999993</v>
      </c>
      <c r="U1456">
        <f t="array" ref="U1456:V1456">VLOOKUP(D1456,TOURISM!$D$2:$F$2692,{2,3},FALSE)</f>
        <v>0</v>
      </c>
      <c r="V1456">
        <v>0</v>
      </c>
      <c r="W1456" s="12">
        <f t="array" ref="W1456:AB1456">VLOOKUP(D1456,BUSINESS!$D$2:$J$2692,{2,3,4,5,6,7},FALSE)</f>
        <v>0.371</v>
      </c>
      <c r="X1456" s="12">
        <v>8</v>
      </c>
      <c r="Y1456" s="12">
        <v>0</v>
      </c>
      <c r="Z1456" s="12">
        <v>201</v>
      </c>
      <c r="AA1456" s="11">
        <v>1.9E-2</v>
      </c>
      <c r="AB1456" s="11">
        <v>0.4</v>
      </c>
    </row>
    <row r="1457" spans="1:28" ht="15" x14ac:dyDescent="0.25">
      <c r="A1457" s="7" t="s">
        <v>190</v>
      </c>
      <c r="B1457" s="12" t="s">
        <v>77</v>
      </c>
      <c r="C1457" s="19">
        <v>2012</v>
      </c>
      <c r="D1457" s="9" t="str">
        <f t="shared" si="44"/>
        <v>Madagascar-Africa2012</v>
      </c>
      <c r="E1457" s="10">
        <v>9880703883</v>
      </c>
      <c r="F1457" s="11">
        <v>4.1000000000000002E-2</v>
      </c>
      <c r="G1457" s="11">
        <v>18</v>
      </c>
      <c r="H1457" s="11">
        <v>0.6</v>
      </c>
      <c r="I1457">
        <f t="array" ref="I1457:J1457">_xlfn.IFNA(VLOOKUP(D1457,ENERGY!$D$2:$F$2692,{2,3},FALSE),0)</f>
        <v>0</v>
      </c>
      <c r="J1457">
        <v>1236</v>
      </c>
      <c r="K1457">
        <f t="array" ref="K1457:S1457">VLOOKUP(D1457,'HUMAN RESOURCES'!$D$2:$M$2692,{2,3,4,5,6,7,8,9,10},FALSE)</f>
        <v>3.5000000000000003E-2</v>
      </c>
      <c r="L1457">
        <v>4.1000000000000002E-2</v>
      </c>
      <c r="M1457">
        <v>66</v>
      </c>
      <c r="N1457">
        <v>63</v>
      </c>
      <c r="O1457">
        <v>0.42699999999999999</v>
      </c>
      <c r="P1457">
        <v>0.54500000000000004</v>
      </c>
      <c r="Q1457">
        <v>2.8000000000000001E-2</v>
      </c>
      <c r="R1457">
        <v>22293914</v>
      </c>
      <c r="S1457">
        <v>0.33200000000000002</v>
      </c>
      <c r="T1457">
        <f t="shared" si="45"/>
        <v>0.66799999999999993</v>
      </c>
      <c r="U1457">
        <f t="array" ref="U1457:V1457">VLOOKUP(D1457,TOURISM!$D$2:$F$2692,{2,3},FALSE)</f>
        <v>0</v>
      </c>
      <c r="V1457">
        <v>0</v>
      </c>
      <c r="W1457" s="12">
        <f t="array" ref="W1457:AB1457">VLOOKUP(D1457,BUSINESS!$D$2:$J$2692,{2,3,4,5,6,7},FALSE)</f>
        <v>0.36399999999999999</v>
      </c>
      <c r="X1457" s="12">
        <v>8</v>
      </c>
      <c r="Y1457" s="12">
        <v>144</v>
      </c>
      <c r="Z1457" s="12">
        <v>201</v>
      </c>
      <c r="AA1457" s="11">
        <v>2.1000000000000001E-2</v>
      </c>
      <c r="AB1457" s="11">
        <v>0.39400000000000002</v>
      </c>
    </row>
    <row r="1458" spans="1:28" ht="15" x14ac:dyDescent="0.25">
      <c r="A1458" s="7" t="s">
        <v>191</v>
      </c>
      <c r="B1458" s="12" t="s">
        <v>77</v>
      </c>
      <c r="C1458" s="19">
        <v>2000</v>
      </c>
      <c r="D1458" s="9" t="str">
        <f t="shared" si="44"/>
        <v>Malawi-Africa2000</v>
      </c>
      <c r="E1458" s="10">
        <v>1743506287</v>
      </c>
      <c r="F1458" s="11">
        <v>6.0999999999999999E-2</v>
      </c>
      <c r="G1458" s="11">
        <v>9</v>
      </c>
      <c r="H1458" s="11">
        <v>0.53100000000000003</v>
      </c>
      <c r="I1458">
        <f t="array" ref="I1458:J1458">_xlfn.IFNA(VLOOKUP(D1458,ENERGY!$D$2:$F$2692,{2,3},FALSE),0)</f>
        <v>0</v>
      </c>
      <c r="J1458">
        <v>0</v>
      </c>
      <c r="K1458">
        <f t="array" ref="K1458:S1458">VLOOKUP(D1458,'HUMAN RESOURCES'!$D$2:$M$2692,{2,3,4,5,6,7,8,9,10},FALSE)</f>
        <v>4.4999999999999998E-2</v>
      </c>
      <c r="L1458">
        <v>0.10299999999999999</v>
      </c>
      <c r="M1458">
        <v>46</v>
      </c>
      <c r="N1458">
        <v>46</v>
      </c>
      <c r="O1458">
        <v>0.45800000000000002</v>
      </c>
      <c r="P1458">
        <v>0.51100000000000001</v>
      </c>
      <c r="Q1458">
        <v>3.1E-2</v>
      </c>
      <c r="R1458">
        <v>11321496</v>
      </c>
      <c r="S1458">
        <v>0.14599999999999999</v>
      </c>
      <c r="T1458">
        <f t="shared" si="45"/>
        <v>0.85399999999999998</v>
      </c>
      <c r="U1458">
        <f t="array" ref="U1458:V1458">VLOOKUP(D1458,TOURISM!$D$2:$F$2692,{2,3},FALSE)</f>
        <v>29000000</v>
      </c>
      <c r="V1458">
        <v>53000000</v>
      </c>
      <c r="W1458" s="12">
        <f t="array" ref="W1458:AB1458">VLOOKUP(D1458,BUSINESS!$D$2:$J$2692,{2,3,4,5,6,7},FALSE)</f>
        <v>0</v>
      </c>
      <c r="X1458" s="12">
        <v>0</v>
      </c>
      <c r="Y1458" s="12">
        <v>0</v>
      </c>
      <c r="Z1458" s="12">
        <v>0</v>
      </c>
      <c r="AA1458" s="11">
        <v>1E-3</v>
      </c>
      <c r="AB1458" s="11">
        <v>4.0000000000000001E-3</v>
      </c>
    </row>
    <row r="1459" spans="1:28" ht="15" x14ac:dyDescent="0.25">
      <c r="A1459" s="7" t="s">
        <v>191</v>
      </c>
      <c r="B1459" s="12" t="s">
        <v>77</v>
      </c>
      <c r="C1459" s="19">
        <v>2001</v>
      </c>
      <c r="D1459" s="9" t="str">
        <f t="shared" si="44"/>
        <v>Malawi-Africa2001</v>
      </c>
      <c r="E1459" s="10">
        <v>1716502069</v>
      </c>
      <c r="F1459" s="11">
        <v>5.0999999999999997E-2</v>
      </c>
      <c r="G1459" s="11">
        <v>8</v>
      </c>
      <c r="H1459" s="11">
        <v>0.56200000000000006</v>
      </c>
      <c r="I1459">
        <f t="array" ref="I1459:J1459">_xlfn.IFNA(VLOOKUP(D1459,ENERGY!$D$2:$F$2692,{2,3},FALSE),0)</f>
        <v>0</v>
      </c>
      <c r="J1459">
        <v>0</v>
      </c>
      <c r="K1459">
        <f t="array" ref="K1459:S1459">VLOOKUP(D1459,'HUMAN RESOURCES'!$D$2:$M$2692,{2,3,4,5,6,7,8,9,10},FALSE)</f>
        <v>4.4999999999999998E-2</v>
      </c>
      <c r="L1459">
        <v>9.7000000000000003E-2</v>
      </c>
      <c r="M1459">
        <v>46</v>
      </c>
      <c r="N1459">
        <v>46</v>
      </c>
      <c r="O1459">
        <v>0.46</v>
      </c>
      <c r="P1459">
        <v>0.51</v>
      </c>
      <c r="Q1459">
        <v>0.03</v>
      </c>
      <c r="R1459">
        <v>11623166</v>
      </c>
      <c r="S1459">
        <v>0.14699999999999999</v>
      </c>
      <c r="T1459">
        <f t="shared" si="45"/>
        <v>0.85299999999999998</v>
      </c>
      <c r="U1459">
        <f t="array" ref="U1459:V1459">VLOOKUP(D1459,TOURISM!$D$2:$F$2692,{2,3},FALSE)</f>
        <v>40000000</v>
      </c>
      <c r="V1459">
        <v>52000000</v>
      </c>
      <c r="W1459" s="12">
        <f t="array" ref="W1459:AB1459">VLOOKUP(D1459,BUSINESS!$D$2:$J$2692,{2,3,4,5,6,7},FALSE)</f>
        <v>0</v>
      </c>
      <c r="X1459" s="12">
        <v>0</v>
      </c>
      <c r="Y1459" s="12">
        <v>0</v>
      </c>
      <c r="Z1459" s="12">
        <v>0</v>
      </c>
      <c r="AA1459" s="11">
        <v>2E-3</v>
      </c>
      <c r="AB1459" s="11">
        <v>5.0000000000000001E-3</v>
      </c>
    </row>
    <row r="1460" spans="1:28" ht="15" x14ac:dyDescent="0.25">
      <c r="A1460" s="7" t="s">
        <v>191</v>
      </c>
      <c r="B1460" s="12" t="s">
        <v>77</v>
      </c>
      <c r="C1460" s="19">
        <v>2002</v>
      </c>
      <c r="D1460" s="9" t="str">
        <f t="shared" si="44"/>
        <v>Malawi-Africa2002</v>
      </c>
      <c r="E1460" s="10">
        <v>2665158943</v>
      </c>
      <c r="F1460" s="11">
        <v>4.8000000000000001E-2</v>
      </c>
      <c r="G1460" s="11">
        <v>11</v>
      </c>
      <c r="H1460" s="11">
        <v>0.505</v>
      </c>
      <c r="I1460">
        <f t="array" ref="I1460:J1460">_xlfn.IFNA(VLOOKUP(D1460,ENERGY!$D$2:$F$2692,{2,3},FALSE),0)</f>
        <v>0</v>
      </c>
      <c r="J1460">
        <v>1239</v>
      </c>
      <c r="K1460">
        <f t="array" ref="K1460:S1460">VLOOKUP(D1460,'HUMAN RESOURCES'!$D$2:$M$2692,{2,3,4,5,6,7,8,9,10},FALSE)</f>
        <v>4.3999999999999997E-2</v>
      </c>
      <c r="L1460">
        <v>0.09</v>
      </c>
      <c r="M1460">
        <v>47</v>
      </c>
      <c r="N1460">
        <v>47</v>
      </c>
      <c r="O1460">
        <v>0.46100000000000002</v>
      </c>
      <c r="P1460">
        <v>0.50900000000000001</v>
      </c>
      <c r="Q1460">
        <v>0.03</v>
      </c>
      <c r="R1460">
        <v>11926778</v>
      </c>
      <c r="S1460">
        <v>0.14799999999999999</v>
      </c>
      <c r="T1460">
        <f t="shared" si="45"/>
        <v>0.85199999999999998</v>
      </c>
      <c r="U1460">
        <f t="array" ref="U1460:V1460">VLOOKUP(D1460,TOURISM!$D$2:$F$2692,{2,3},FALSE)</f>
        <v>45000000</v>
      </c>
      <c r="V1460">
        <v>86000000</v>
      </c>
      <c r="W1460" s="12">
        <f t="array" ref="W1460:AB1460">VLOOKUP(D1460,BUSINESS!$D$2:$J$2692,{2,3,4,5,6,7},FALSE)</f>
        <v>0</v>
      </c>
      <c r="X1460" s="12">
        <v>0</v>
      </c>
      <c r="Y1460" s="12">
        <v>0</v>
      </c>
      <c r="Z1460" s="12">
        <v>0</v>
      </c>
      <c r="AA1460" s="11">
        <v>2E-3</v>
      </c>
      <c r="AB1460" s="11">
        <v>7.0000000000000001E-3</v>
      </c>
    </row>
    <row r="1461" spans="1:28" ht="15" x14ac:dyDescent="0.25">
      <c r="A1461" s="7" t="s">
        <v>191</v>
      </c>
      <c r="B1461" s="12" t="s">
        <v>77</v>
      </c>
      <c r="C1461" s="19">
        <v>2003</v>
      </c>
      <c r="D1461" s="9" t="str">
        <f t="shared" si="44"/>
        <v>Malawi-Africa2003</v>
      </c>
      <c r="E1461" s="10">
        <v>2424656666</v>
      </c>
      <c r="F1461" s="11">
        <v>6.3E-2</v>
      </c>
      <c r="G1461" s="11">
        <v>13</v>
      </c>
      <c r="H1461" s="11">
        <v>0.48899999999999999</v>
      </c>
      <c r="I1461">
        <f t="array" ref="I1461:J1461">_xlfn.IFNA(VLOOKUP(D1461,ENERGY!$D$2:$F$2692,{2,3},FALSE),0)</f>
        <v>0</v>
      </c>
      <c r="J1461">
        <v>1060</v>
      </c>
      <c r="K1461">
        <f t="array" ref="K1461:S1461">VLOOKUP(D1461,'HUMAN RESOURCES'!$D$2:$M$2692,{2,3,4,5,6,7,8,9,10},FALSE)</f>
        <v>4.2999999999999997E-2</v>
      </c>
      <c r="L1461">
        <v>8.4000000000000005E-2</v>
      </c>
      <c r="M1461">
        <v>47</v>
      </c>
      <c r="N1461">
        <v>47</v>
      </c>
      <c r="O1461">
        <v>0.46100000000000002</v>
      </c>
      <c r="P1461">
        <v>0.50900000000000001</v>
      </c>
      <c r="Q1461">
        <v>0.03</v>
      </c>
      <c r="R1461">
        <v>12238739</v>
      </c>
      <c r="S1461">
        <v>0.14899999999999999</v>
      </c>
      <c r="T1461">
        <f t="shared" si="45"/>
        <v>0.85099999999999998</v>
      </c>
      <c r="U1461">
        <f t="array" ref="U1461:V1461">VLOOKUP(D1461,TOURISM!$D$2:$F$2692,{2,3},FALSE)</f>
        <v>66000000</v>
      </c>
      <c r="V1461">
        <v>70000000</v>
      </c>
      <c r="W1461" s="12">
        <f t="array" ref="W1461:AB1461">VLOOKUP(D1461,BUSINESS!$D$2:$J$2692,{2,3,4,5,6,7},FALSE)</f>
        <v>0</v>
      </c>
      <c r="X1461" s="12">
        <v>45</v>
      </c>
      <c r="Y1461" s="12">
        <v>0</v>
      </c>
      <c r="Z1461" s="12">
        <v>0</v>
      </c>
      <c r="AA1461" s="11">
        <v>3.0000000000000001E-3</v>
      </c>
      <c r="AB1461" s="11">
        <v>1.0999999999999999E-2</v>
      </c>
    </row>
    <row r="1462" spans="1:28" ht="15" x14ac:dyDescent="0.25">
      <c r="A1462" s="7" t="s">
        <v>191</v>
      </c>
      <c r="B1462" s="12" t="s">
        <v>77</v>
      </c>
      <c r="C1462" s="19">
        <v>2004</v>
      </c>
      <c r="D1462" s="9" t="str">
        <f t="shared" si="44"/>
        <v>Malawi-Africa2004</v>
      </c>
      <c r="E1462" s="10">
        <v>2625127098</v>
      </c>
      <c r="F1462" s="11">
        <v>7.8E-2</v>
      </c>
      <c r="G1462" s="11">
        <v>16</v>
      </c>
      <c r="H1462" s="11">
        <v>0.36799999999999999</v>
      </c>
      <c r="I1462">
        <f t="array" ref="I1462:J1462">_xlfn.IFNA(VLOOKUP(D1462,ENERGY!$D$2:$F$2692,{2,3},FALSE),0)</f>
        <v>0</v>
      </c>
      <c r="J1462">
        <v>1155</v>
      </c>
      <c r="K1462">
        <f t="array" ref="K1462:S1462">VLOOKUP(D1462,'HUMAN RESOURCES'!$D$2:$M$2692,{2,3,4,5,6,7,8,9,10},FALSE)</f>
        <v>4.2999999999999997E-2</v>
      </c>
      <c r="L1462">
        <v>7.8E-2</v>
      </c>
      <c r="M1462">
        <v>48</v>
      </c>
      <c r="N1462">
        <v>48</v>
      </c>
      <c r="O1462">
        <v>0.46100000000000002</v>
      </c>
      <c r="P1462">
        <v>0.50800000000000001</v>
      </c>
      <c r="Q1462">
        <v>0.03</v>
      </c>
      <c r="R1462">
        <v>12569091</v>
      </c>
      <c r="S1462">
        <v>0.15</v>
      </c>
      <c r="T1462">
        <f t="shared" si="45"/>
        <v>0.85</v>
      </c>
      <c r="U1462">
        <f t="array" ref="U1462:V1462">VLOOKUP(D1462,TOURISM!$D$2:$F$2692,{2,3},FALSE)</f>
        <v>74000000</v>
      </c>
      <c r="V1462">
        <v>70000000</v>
      </c>
      <c r="W1462" s="12">
        <f t="array" ref="W1462:AB1462">VLOOKUP(D1462,BUSINESS!$D$2:$J$2692,{2,3,4,5,6,7},FALSE)</f>
        <v>0</v>
      </c>
      <c r="X1462" s="12">
        <v>39</v>
      </c>
      <c r="Y1462" s="12">
        <v>0</v>
      </c>
      <c r="Z1462" s="12">
        <v>0</v>
      </c>
      <c r="AA1462" s="11">
        <v>3.0000000000000001E-3</v>
      </c>
      <c r="AB1462" s="11">
        <v>1.7999999999999999E-2</v>
      </c>
    </row>
    <row r="1463" spans="1:28" ht="15" x14ac:dyDescent="0.25">
      <c r="A1463" s="7" t="s">
        <v>191</v>
      </c>
      <c r="B1463" s="12" t="s">
        <v>77</v>
      </c>
      <c r="C1463" s="19">
        <v>2005</v>
      </c>
      <c r="D1463" s="9" t="str">
        <f t="shared" si="44"/>
        <v>Malawi-Africa2005</v>
      </c>
      <c r="E1463" s="10">
        <v>2754995877</v>
      </c>
      <c r="F1463" s="11">
        <v>8.2000000000000003E-2</v>
      </c>
      <c r="G1463" s="11">
        <v>17</v>
      </c>
      <c r="H1463" s="11">
        <v>0.33100000000000002</v>
      </c>
      <c r="I1463">
        <f t="array" ref="I1463:J1463">_xlfn.IFNA(VLOOKUP(D1463,ENERGY!$D$2:$F$2692,{2,3},FALSE),0)</f>
        <v>0</v>
      </c>
      <c r="J1463">
        <v>0</v>
      </c>
      <c r="K1463">
        <f t="array" ref="K1463:S1463">VLOOKUP(D1463,'HUMAN RESOURCES'!$D$2:$M$2692,{2,3,4,5,6,7,8,9,10},FALSE)</f>
        <v>4.2000000000000003E-2</v>
      </c>
      <c r="L1463">
        <v>7.2999999999999995E-2</v>
      </c>
      <c r="M1463">
        <v>49</v>
      </c>
      <c r="N1463">
        <v>49</v>
      </c>
      <c r="O1463">
        <v>0.46100000000000002</v>
      </c>
      <c r="P1463">
        <v>0.50800000000000001</v>
      </c>
      <c r="Q1463">
        <v>3.1E-2</v>
      </c>
      <c r="R1463">
        <v>12924746</v>
      </c>
      <c r="S1463">
        <v>0.151</v>
      </c>
      <c r="T1463">
        <f t="shared" si="45"/>
        <v>0.84899999999999998</v>
      </c>
      <c r="U1463">
        <f t="array" ref="U1463:V1463">VLOOKUP(D1463,TOURISM!$D$2:$F$2692,{2,3},FALSE)</f>
        <v>48000000</v>
      </c>
      <c r="V1463">
        <v>84000000</v>
      </c>
      <c r="W1463" s="12">
        <f t="array" ref="W1463:AB1463">VLOOKUP(D1463,BUSINESS!$D$2:$J$2692,{2,3,4,5,6,7},FALSE)</f>
        <v>0.33400000000000002</v>
      </c>
      <c r="X1463" s="12">
        <v>39</v>
      </c>
      <c r="Y1463" s="12">
        <v>0</v>
      </c>
      <c r="Z1463" s="12">
        <v>370</v>
      </c>
      <c r="AA1463" s="11">
        <v>4.0000000000000001E-3</v>
      </c>
      <c r="AB1463" s="11">
        <v>3.3000000000000002E-2</v>
      </c>
    </row>
    <row r="1464" spans="1:28" ht="15" x14ac:dyDescent="0.25">
      <c r="A1464" s="7" t="s">
        <v>191</v>
      </c>
      <c r="B1464" s="12" t="s">
        <v>77</v>
      </c>
      <c r="C1464" s="19">
        <v>2006</v>
      </c>
      <c r="D1464" s="9" t="str">
        <f t="shared" si="44"/>
        <v>Malawi-Africa2006</v>
      </c>
      <c r="E1464" s="10">
        <v>3116789658</v>
      </c>
      <c r="F1464" s="11">
        <v>0.09</v>
      </c>
      <c r="G1464" s="11">
        <v>21</v>
      </c>
      <c r="H1464" s="11">
        <v>0.32300000000000001</v>
      </c>
      <c r="I1464">
        <f t="array" ref="I1464:J1464">_xlfn.IFNA(VLOOKUP(D1464,ENERGY!$D$2:$F$2692,{2,3},FALSE),0)</f>
        <v>0</v>
      </c>
      <c r="J1464">
        <v>975</v>
      </c>
      <c r="K1464">
        <f t="array" ref="K1464:S1464">VLOOKUP(D1464,'HUMAN RESOURCES'!$D$2:$M$2692,{2,3,4,5,6,7,8,9,10},FALSE)</f>
        <v>4.2000000000000003E-2</v>
      </c>
      <c r="L1464">
        <v>6.8000000000000005E-2</v>
      </c>
      <c r="M1464">
        <v>50</v>
      </c>
      <c r="N1464">
        <v>50</v>
      </c>
      <c r="O1464">
        <v>0.46100000000000002</v>
      </c>
      <c r="P1464">
        <v>0.50800000000000001</v>
      </c>
      <c r="Q1464">
        <v>0.03</v>
      </c>
      <c r="R1464">
        <v>13307535</v>
      </c>
      <c r="S1464">
        <v>0.151</v>
      </c>
      <c r="T1464">
        <f t="shared" si="45"/>
        <v>0.84899999999999998</v>
      </c>
      <c r="U1464">
        <f t="array" ref="U1464:V1464">VLOOKUP(D1464,TOURISM!$D$2:$F$2692,{2,3},FALSE)</f>
        <v>45000000</v>
      </c>
      <c r="V1464">
        <v>85000000</v>
      </c>
      <c r="W1464" s="12">
        <f t="array" ref="W1464:AB1464">VLOOKUP(D1464,BUSINESS!$D$2:$J$2692,{2,3,4,5,6,7},FALSE)</f>
        <v>0.33400000000000002</v>
      </c>
      <c r="X1464" s="12">
        <v>39</v>
      </c>
      <c r="Y1464" s="12">
        <v>0</v>
      </c>
      <c r="Z1464" s="12">
        <v>370</v>
      </c>
      <c r="AA1464" s="11">
        <v>4.0000000000000001E-3</v>
      </c>
      <c r="AB1464" s="11">
        <v>4.7E-2</v>
      </c>
    </row>
    <row r="1465" spans="1:28" ht="15" x14ac:dyDescent="0.25">
      <c r="A1465" s="7" t="s">
        <v>191</v>
      </c>
      <c r="B1465" s="12" t="s">
        <v>77</v>
      </c>
      <c r="C1465" s="19">
        <v>2007</v>
      </c>
      <c r="D1465" s="9" t="str">
        <f t="shared" si="44"/>
        <v>Malawi-Africa2007</v>
      </c>
      <c r="E1465" s="10">
        <v>3647817219</v>
      </c>
      <c r="F1465" s="11">
        <v>6.7000000000000004E-2</v>
      </c>
      <c r="G1465" s="11">
        <v>18</v>
      </c>
      <c r="H1465" s="11">
        <v>0.27700000000000002</v>
      </c>
      <c r="I1465">
        <f t="array" ref="I1465:J1465">_xlfn.IFNA(VLOOKUP(D1465,ENERGY!$D$2:$F$2692,{2,3},FALSE),0)</f>
        <v>0</v>
      </c>
      <c r="J1465">
        <v>953</v>
      </c>
      <c r="K1465">
        <f t="array" ref="K1465:S1465">VLOOKUP(D1465,'HUMAN RESOURCES'!$D$2:$M$2692,{2,3,4,5,6,7,8,9,10},FALSE)</f>
        <v>4.2000000000000003E-2</v>
      </c>
      <c r="L1465">
        <v>6.4000000000000001E-2</v>
      </c>
      <c r="M1465">
        <v>51</v>
      </c>
      <c r="N1465">
        <v>51</v>
      </c>
      <c r="O1465">
        <v>0.46100000000000002</v>
      </c>
      <c r="P1465">
        <v>0.50900000000000001</v>
      </c>
      <c r="Q1465">
        <v>0.03</v>
      </c>
      <c r="R1465">
        <v>13713758</v>
      </c>
      <c r="S1465">
        <v>0.152</v>
      </c>
      <c r="T1465">
        <f t="shared" si="45"/>
        <v>0.84799999999999998</v>
      </c>
      <c r="U1465">
        <f t="array" ref="U1465:V1465">VLOOKUP(D1465,TOURISM!$D$2:$F$2692,{2,3},FALSE)</f>
        <v>43000000</v>
      </c>
      <c r="V1465">
        <v>79000000</v>
      </c>
      <c r="W1465" s="12">
        <f t="array" ref="W1465:AB1465">VLOOKUP(D1465,BUSINESS!$D$2:$J$2692,{2,3,4,5,6,7},FALSE)</f>
        <v>0.33</v>
      </c>
      <c r="X1465" s="12">
        <v>39</v>
      </c>
      <c r="Y1465" s="12">
        <v>0</v>
      </c>
      <c r="Z1465" s="12">
        <v>370</v>
      </c>
      <c r="AA1465" s="11">
        <v>0.01</v>
      </c>
      <c r="AB1465" s="11">
        <v>7.6999999999999999E-2</v>
      </c>
    </row>
    <row r="1466" spans="1:28" ht="15" x14ac:dyDescent="0.25">
      <c r="A1466" s="7" t="s">
        <v>191</v>
      </c>
      <c r="B1466" s="12" t="s">
        <v>77</v>
      </c>
      <c r="C1466" s="19">
        <v>2008</v>
      </c>
      <c r="D1466" s="9" t="str">
        <f t="shared" si="44"/>
        <v>Malawi-Africa2008</v>
      </c>
      <c r="E1466" s="10">
        <v>4276769712</v>
      </c>
      <c r="F1466" s="11">
        <v>8.4000000000000005E-2</v>
      </c>
      <c r="G1466" s="11">
        <v>25</v>
      </c>
      <c r="H1466" s="11">
        <v>0.253</v>
      </c>
      <c r="I1466">
        <f t="array" ref="I1466:J1466">_xlfn.IFNA(VLOOKUP(D1466,ENERGY!$D$2:$F$2692,{2,3},FALSE),0)</f>
        <v>0</v>
      </c>
      <c r="J1466">
        <v>0</v>
      </c>
      <c r="K1466">
        <f t="array" ref="K1466:S1466">VLOOKUP(D1466,'HUMAN RESOURCES'!$D$2:$M$2692,{2,3,4,5,6,7,8,9,10},FALSE)</f>
        <v>4.2000000000000003E-2</v>
      </c>
      <c r="L1466">
        <v>5.8999999999999997E-2</v>
      </c>
      <c r="M1466">
        <v>52</v>
      </c>
      <c r="N1466">
        <v>52</v>
      </c>
      <c r="O1466">
        <v>0.46</v>
      </c>
      <c r="P1466">
        <v>0.50900000000000001</v>
      </c>
      <c r="Q1466">
        <v>0.03</v>
      </c>
      <c r="R1466">
        <v>14138207</v>
      </c>
      <c r="S1466">
        <v>0.153</v>
      </c>
      <c r="T1466">
        <f t="shared" si="45"/>
        <v>0.84699999999999998</v>
      </c>
      <c r="U1466">
        <f t="array" ref="U1466:V1466">VLOOKUP(D1466,TOURISM!$D$2:$F$2692,{2,3},FALSE)</f>
        <v>43000000</v>
      </c>
      <c r="V1466">
        <v>86000000</v>
      </c>
      <c r="W1466" s="12">
        <f t="array" ref="W1466:AB1466">VLOOKUP(D1466,BUSINESS!$D$2:$J$2692,{2,3,4,5,6,7},FALSE)</f>
        <v>0.32200000000000001</v>
      </c>
      <c r="X1466" s="12">
        <v>39</v>
      </c>
      <c r="Y1466" s="12">
        <v>0</v>
      </c>
      <c r="Z1466" s="12">
        <v>292</v>
      </c>
      <c r="AA1466" s="11">
        <v>7.0000000000000001E-3</v>
      </c>
      <c r="AB1466" s="11">
        <v>0.107</v>
      </c>
    </row>
    <row r="1467" spans="1:28" ht="15" x14ac:dyDescent="0.25">
      <c r="A1467" s="7" t="s">
        <v>191</v>
      </c>
      <c r="B1467" s="12" t="s">
        <v>77</v>
      </c>
      <c r="C1467" s="19">
        <v>2009</v>
      </c>
      <c r="D1467" s="9" t="str">
        <f t="shared" si="44"/>
        <v>Malawi-Africa2009</v>
      </c>
      <c r="E1467" s="10">
        <v>5030639934</v>
      </c>
      <c r="F1467" s="11">
        <v>8.3000000000000004E-2</v>
      </c>
      <c r="G1467" s="11">
        <v>29</v>
      </c>
      <c r="H1467" s="11">
        <v>0.253</v>
      </c>
      <c r="I1467">
        <f t="array" ref="I1467:J1467">_xlfn.IFNA(VLOOKUP(D1467,ENERGY!$D$2:$F$2692,{2,3},FALSE),0)</f>
        <v>0</v>
      </c>
      <c r="J1467">
        <v>917</v>
      </c>
      <c r="K1467">
        <f t="array" ref="K1467:S1467">VLOOKUP(D1467,'HUMAN RESOURCES'!$D$2:$M$2692,{2,3,4,5,6,7,8,9,10},FALSE)</f>
        <v>4.1000000000000002E-2</v>
      </c>
      <c r="L1467">
        <v>5.5E-2</v>
      </c>
      <c r="M1467">
        <v>53</v>
      </c>
      <c r="N1467">
        <v>53</v>
      </c>
      <c r="O1467">
        <v>0.45900000000000002</v>
      </c>
      <c r="P1467">
        <v>0.51</v>
      </c>
      <c r="Q1467">
        <v>3.1E-2</v>
      </c>
      <c r="R1467">
        <v>14573338</v>
      </c>
      <c r="S1467">
        <v>0.154</v>
      </c>
      <c r="T1467">
        <f t="shared" si="45"/>
        <v>0.84599999999999997</v>
      </c>
      <c r="U1467">
        <f t="array" ref="U1467:V1467">VLOOKUP(D1467,TOURISM!$D$2:$F$2692,{2,3},FALSE)</f>
        <v>46000000</v>
      </c>
      <c r="V1467">
        <v>91000000</v>
      </c>
      <c r="W1467" s="12">
        <f t="array" ref="W1467:AB1467">VLOOKUP(D1467,BUSINESS!$D$2:$J$2692,{2,3,4,5,6,7},FALSE)</f>
        <v>0.26300000000000001</v>
      </c>
      <c r="X1467" s="12">
        <v>39</v>
      </c>
      <c r="Y1467" s="12">
        <v>0</v>
      </c>
      <c r="Z1467" s="12">
        <v>157</v>
      </c>
      <c r="AA1467" s="11">
        <v>1.0999999999999999E-2</v>
      </c>
      <c r="AB1467" s="11">
        <v>0.17100000000000001</v>
      </c>
    </row>
    <row r="1468" spans="1:28" ht="15" x14ac:dyDescent="0.25">
      <c r="A1468" s="7" t="s">
        <v>191</v>
      </c>
      <c r="B1468" s="12" t="s">
        <v>77</v>
      </c>
      <c r="C1468" s="19">
        <v>2010</v>
      </c>
      <c r="D1468" s="9" t="str">
        <f t="shared" si="44"/>
        <v>Malawi-Africa2010</v>
      </c>
      <c r="E1468" s="10">
        <v>5398616985</v>
      </c>
      <c r="F1468" s="11">
        <v>8.5000000000000006E-2</v>
      </c>
      <c r="G1468" s="11">
        <v>30</v>
      </c>
      <c r="H1468" s="11">
        <v>0.246</v>
      </c>
      <c r="I1468">
        <f t="array" ref="I1468:J1468">_xlfn.IFNA(VLOOKUP(D1468,ENERGY!$D$2:$F$2692,{2,3},FALSE),0)</f>
        <v>0</v>
      </c>
      <c r="J1468">
        <v>957</v>
      </c>
      <c r="K1468">
        <f t="array" ref="K1468:S1468">VLOOKUP(D1468,'HUMAN RESOURCES'!$D$2:$M$2692,{2,3,4,5,6,7,8,9,10},FALSE)</f>
        <v>4.1000000000000002E-2</v>
      </c>
      <c r="L1468">
        <v>5.2999999999999999E-2</v>
      </c>
      <c r="M1468">
        <v>54</v>
      </c>
      <c r="N1468">
        <v>53</v>
      </c>
      <c r="O1468">
        <v>0.45800000000000002</v>
      </c>
      <c r="P1468">
        <v>0.51100000000000001</v>
      </c>
      <c r="Q1468">
        <v>3.1E-2</v>
      </c>
      <c r="R1468">
        <v>15013694</v>
      </c>
      <c r="S1468">
        <v>0.155</v>
      </c>
      <c r="T1468">
        <f t="shared" si="45"/>
        <v>0.84499999999999997</v>
      </c>
      <c r="U1468">
        <f t="array" ref="U1468:V1468">VLOOKUP(D1468,TOURISM!$D$2:$F$2692,{2,3},FALSE)</f>
        <v>47000000</v>
      </c>
      <c r="V1468">
        <v>93000000</v>
      </c>
      <c r="W1468" s="12">
        <f t="array" ref="W1468:AB1468">VLOOKUP(D1468,BUSINESS!$D$2:$J$2692,{2,3,4,5,6,7},FALSE)</f>
        <v>0.25900000000000001</v>
      </c>
      <c r="X1468" s="12">
        <v>39</v>
      </c>
      <c r="Y1468" s="12">
        <v>0</v>
      </c>
      <c r="Z1468" s="12">
        <v>157</v>
      </c>
      <c r="AA1468" s="11">
        <v>2.3E-2</v>
      </c>
      <c r="AB1468" s="11">
        <v>0.20799999999999999</v>
      </c>
    </row>
    <row r="1469" spans="1:28" ht="15" x14ac:dyDescent="0.25">
      <c r="A1469" s="7" t="s">
        <v>191</v>
      </c>
      <c r="B1469" s="12" t="s">
        <v>77</v>
      </c>
      <c r="C1469" s="19">
        <v>2011</v>
      </c>
      <c r="D1469" s="9" t="str">
        <f t="shared" si="44"/>
        <v>Malawi-Africa2011</v>
      </c>
      <c r="E1469" s="10">
        <v>5627898037</v>
      </c>
      <c r="F1469" s="11">
        <v>8.3000000000000004E-2</v>
      </c>
      <c r="G1469" s="11">
        <v>30</v>
      </c>
      <c r="H1469" s="11">
        <v>0.23799999999999999</v>
      </c>
      <c r="I1469">
        <f t="array" ref="I1469:J1469">_xlfn.IFNA(VLOOKUP(D1469,ENERGY!$D$2:$F$2692,{2,3},FALSE),0)</f>
        <v>0</v>
      </c>
      <c r="J1469">
        <v>953</v>
      </c>
      <c r="K1469">
        <f t="array" ref="K1469:S1469">VLOOKUP(D1469,'HUMAN RESOURCES'!$D$2:$M$2692,{2,3,4,5,6,7,8,9,10},FALSE)</f>
        <v>0.04</v>
      </c>
      <c r="L1469">
        <v>4.9000000000000002E-2</v>
      </c>
      <c r="M1469">
        <v>54</v>
      </c>
      <c r="N1469">
        <v>54</v>
      </c>
      <c r="O1469">
        <v>0.45600000000000002</v>
      </c>
      <c r="P1469">
        <v>0.51200000000000001</v>
      </c>
      <c r="Q1469">
        <v>3.1E-2</v>
      </c>
      <c r="R1469">
        <v>15457531</v>
      </c>
      <c r="S1469">
        <v>0.157</v>
      </c>
      <c r="T1469">
        <f t="shared" si="45"/>
        <v>0.84299999999999997</v>
      </c>
      <c r="U1469">
        <f t="array" ref="U1469:V1469">VLOOKUP(D1469,TOURISM!$D$2:$F$2692,{2,3},FALSE)</f>
        <v>39000000</v>
      </c>
      <c r="V1469">
        <v>97000000</v>
      </c>
      <c r="W1469" s="12">
        <f t="array" ref="W1469:AB1469">VLOOKUP(D1469,BUSINESS!$D$2:$J$2692,{2,3,4,5,6,7},FALSE)</f>
        <v>0.28999999999999998</v>
      </c>
      <c r="X1469" s="12">
        <v>39</v>
      </c>
      <c r="Y1469" s="12">
        <v>0</v>
      </c>
      <c r="Z1469" s="12">
        <v>157</v>
      </c>
      <c r="AA1469" s="11">
        <v>3.3000000000000002E-2</v>
      </c>
      <c r="AB1469" s="11">
        <v>0.25600000000000001</v>
      </c>
    </row>
    <row r="1470" spans="1:28" ht="15" x14ac:dyDescent="0.25">
      <c r="A1470" s="7" t="s">
        <v>191</v>
      </c>
      <c r="B1470" s="12" t="s">
        <v>77</v>
      </c>
      <c r="C1470" s="19">
        <v>2012</v>
      </c>
      <c r="D1470" s="9" t="str">
        <f t="shared" si="44"/>
        <v>Malawi-Africa2012</v>
      </c>
      <c r="E1470" s="10">
        <v>4240492849</v>
      </c>
      <c r="F1470" s="11">
        <v>9.1999999999999998E-2</v>
      </c>
      <c r="G1470" s="11">
        <v>25</v>
      </c>
      <c r="H1470" s="11">
        <v>0.32300000000000001</v>
      </c>
      <c r="I1470">
        <f t="array" ref="I1470:J1470">_xlfn.IFNA(VLOOKUP(D1470,ENERGY!$D$2:$F$2692,{2,3},FALSE),0)</f>
        <v>0</v>
      </c>
      <c r="J1470">
        <v>884</v>
      </c>
      <c r="K1470">
        <f t="array" ref="K1470:S1470">VLOOKUP(D1470,'HUMAN RESOURCES'!$D$2:$M$2692,{2,3,4,5,6,7,8,9,10},FALSE)</f>
        <v>0.04</v>
      </c>
      <c r="L1470">
        <v>4.5999999999999999E-2</v>
      </c>
      <c r="M1470">
        <v>55</v>
      </c>
      <c r="N1470">
        <v>55</v>
      </c>
      <c r="O1470">
        <v>0.45400000000000001</v>
      </c>
      <c r="P1470">
        <v>0.51400000000000001</v>
      </c>
      <c r="Q1470">
        <v>3.1E-2</v>
      </c>
      <c r="R1470">
        <v>15906483</v>
      </c>
      <c r="S1470">
        <v>0.158</v>
      </c>
      <c r="T1470">
        <f t="shared" si="45"/>
        <v>0.84199999999999997</v>
      </c>
      <c r="U1470">
        <f t="array" ref="U1470:V1470">VLOOKUP(D1470,TOURISM!$D$2:$F$2692,{2,3},FALSE)</f>
        <v>38000000</v>
      </c>
      <c r="V1470">
        <v>101000000</v>
      </c>
      <c r="W1470" s="12">
        <f t="array" ref="W1470:AB1470">VLOOKUP(D1470,BUSINESS!$D$2:$J$2692,{2,3,4,5,6,7},FALSE)</f>
        <v>0.32400000000000001</v>
      </c>
      <c r="X1470" s="12">
        <v>40</v>
      </c>
      <c r="Y1470" s="12">
        <v>161</v>
      </c>
      <c r="Z1470" s="12">
        <v>175</v>
      </c>
      <c r="AA1470" s="11">
        <v>4.3999999999999997E-2</v>
      </c>
      <c r="AB1470" s="11">
        <v>0.29199999999999998</v>
      </c>
    </row>
    <row r="1471" spans="1:28" ht="15" x14ac:dyDescent="0.25">
      <c r="A1471" s="7" t="s">
        <v>192</v>
      </c>
      <c r="B1471" s="12" t="s">
        <v>61</v>
      </c>
      <c r="C1471" s="19">
        <v>2000</v>
      </c>
      <c r="D1471" s="9" t="str">
        <f t="shared" si="44"/>
        <v>Malaysia-Asia2000</v>
      </c>
      <c r="E1471" s="10">
        <v>93789473684</v>
      </c>
      <c r="F1471" s="11">
        <v>0.03</v>
      </c>
      <c r="G1471" s="11">
        <v>120</v>
      </c>
      <c r="H1471" s="11">
        <v>7.6999999999999999E-2</v>
      </c>
      <c r="I1471">
        <f t="array" ref="I1471:J1471">_xlfn.IFNA(VLOOKUP(D1471,ENERGY!$D$2:$F$2692,{2,3},FALSE),0)</f>
        <v>0</v>
      </c>
      <c r="J1471">
        <v>0</v>
      </c>
      <c r="K1471">
        <f t="array" ref="K1471:S1471">VLOOKUP(D1471,'HUMAN RESOURCES'!$D$2:$M$2692,{2,3,4,5,6,7,8,9,10},FALSE)</f>
        <v>2.3E-2</v>
      </c>
      <c r="L1471">
        <v>8.9999999999999993E-3</v>
      </c>
      <c r="M1471">
        <v>75</v>
      </c>
      <c r="N1471">
        <v>71</v>
      </c>
      <c r="O1471">
        <v>0.33300000000000002</v>
      </c>
      <c r="P1471">
        <v>0.628</v>
      </c>
      <c r="Q1471">
        <v>3.7999999999999999E-2</v>
      </c>
      <c r="R1471">
        <v>23420751</v>
      </c>
      <c r="S1471">
        <v>0.62</v>
      </c>
      <c r="T1471">
        <f t="shared" si="45"/>
        <v>0.38</v>
      </c>
      <c r="U1471">
        <f t="array" ref="U1471:V1471">VLOOKUP(D1471,TOURISM!$D$2:$F$2692,{2,3},FALSE)</f>
        <v>5873000000</v>
      </c>
      <c r="V1471">
        <v>2543000000</v>
      </c>
      <c r="W1471" s="12">
        <f t="array" ref="W1471:AB1471">VLOOKUP(D1471,BUSINESS!$D$2:$J$2692,{2,3,4,5,6,7},FALSE)</f>
        <v>0</v>
      </c>
      <c r="X1471" s="12">
        <v>0</v>
      </c>
      <c r="Y1471" s="12">
        <v>0</v>
      </c>
      <c r="Z1471" s="12">
        <v>0</v>
      </c>
      <c r="AA1471" s="11">
        <v>0.214</v>
      </c>
      <c r="AB1471" s="11">
        <v>0.219</v>
      </c>
    </row>
    <row r="1472" spans="1:28" ht="15" x14ac:dyDescent="0.25">
      <c r="A1472" s="7" t="s">
        <v>192</v>
      </c>
      <c r="B1472" s="12" t="s">
        <v>61</v>
      </c>
      <c r="C1472" s="19">
        <v>2001</v>
      </c>
      <c r="D1472" s="9" t="str">
        <f t="shared" si="44"/>
        <v>Malaysia-Asia2001</v>
      </c>
      <c r="E1472" s="10">
        <v>92783947368</v>
      </c>
      <c r="F1472" s="11">
        <v>3.3000000000000002E-2</v>
      </c>
      <c r="G1472" s="11">
        <v>130</v>
      </c>
      <c r="H1472" s="11">
        <v>7.0999999999999994E-2</v>
      </c>
      <c r="I1472">
        <f t="array" ref="I1472:J1472">_xlfn.IFNA(VLOOKUP(D1472,ENERGY!$D$2:$F$2692,{2,3},FALSE),0)</f>
        <v>75907</v>
      </c>
      <c r="J1472">
        <v>0</v>
      </c>
      <c r="K1472">
        <f t="array" ref="K1472:S1472">VLOOKUP(D1472,'HUMAN RESOURCES'!$D$2:$M$2692,{2,3,4,5,6,7,8,9,10},FALSE)</f>
        <v>2.1999999999999999E-2</v>
      </c>
      <c r="L1472">
        <v>8.0000000000000002E-3</v>
      </c>
      <c r="M1472">
        <v>75</v>
      </c>
      <c r="N1472">
        <v>71</v>
      </c>
      <c r="O1472">
        <v>0.32700000000000001</v>
      </c>
      <c r="P1472">
        <v>0.63400000000000001</v>
      </c>
      <c r="Q1472">
        <v>3.9E-2</v>
      </c>
      <c r="R1472">
        <v>23925742</v>
      </c>
      <c r="S1472">
        <v>0.629</v>
      </c>
      <c r="T1472">
        <f t="shared" si="45"/>
        <v>0.371</v>
      </c>
      <c r="U1472">
        <f t="array" ref="U1472:V1472">VLOOKUP(D1472,TOURISM!$D$2:$F$2692,{2,3},FALSE)</f>
        <v>7627000000</v>
      </c>
      <c r="V1472">
        <v>3391000000</v>
      </c>
      <c r="W1472" s="12">
        <f t="array" ref="W1472:AB1472">VLOOKUP(D1472,BUSINESS!$D$2:$J$2692,{2,3,4,5,6,7},FALSE)</f>
        <v>0</v>
      </c>
      <c r="X1472" s="12">
        <v>0</v>
      </c>
      <c r="Y1472" s="12">
        <v>0</v>
      </c>
      <c r="Z1472" s="12">
        <v>0</v>
      </c>
      <c r="AA1472" s="11">
        <v>0.26700000000000002</v>
      </c>
      <c r="AB1472" s="11">
        <v>0.309</v>
      </c>
    </row>
    <row r="1473" spans="1:28" ht="15" x14ac:dyDescent="0.25">
      <c r="A1473" s="7" t="s">
        <v>192</v>
      </c>
      <c r="B1473" s="12" t="s">
        <v>61</v>
      </c>
      <c r="C1473" s="19">
        <v>2002</v>
      </c>
      <c r="D1473" s="9" t="str">
        <f t="shared" si="44"/>
        <v>Malaysia-Asia2002</v>
      </c>
      <c r="E1473" s="10">
        <v>101000000000</v>
      </c>
      <c r="F1473" s="11">
        <v>3.3000000000000002E-2</v>
      </c>
      <c r="G1473" s="11">
        <v>138</v>
      </c>
      <c r="H1473" s="11">
        <v>6.5000000000000002E-2</v>
      </c>
      <c r="I1473">
        <f t="array" ref="I1473:J1473">_xlfn.IFNA(VLOOKUP(D1473,ENERGY!$D$2:$F$2692,{2,3},FALSE),0)</f>
        <v>72645</v>
      </c>
      <c r="J1473">
        <v>216804</v>
      </c>
      <c r="K1473">
        <f t="array" ref="K1473:S1473">VLOOKUP(D1473,'HUMAN RESOURCES'!$D$2:$M$2692,{2,3,4,5,6,7,8,9,10},FALSE)</f>
        <v>2.1000000000000001E-2</v>
      </c>
      <c r="L1473">
        <v>8.0000000000000002E-3</v>
      </c>
      <c r="M1473">
        <v>75</v>
      </c>
      <c r="N1473">
        <v>71</v>
      </c>
      <c r="O1473">
        <v>0.32100000000000001</v>
      </c>
      <c r="P1473">
        <v>0.63900000000000001</v>
      </c>
      <c r="Q1473">
        <v>0.04</v>
      </c>
      <c r="R1473">
        <v>24413795</v>
      </c>
      <c r="S1473">
        <v>0.63900000000000001</v>
      </c>
      <c r="T1473">
        <f t="shared" si="45"/>
        <v>0.36099999999999999</v>
      </c>
      <c r="U1473">
        <f t="array" ref="U1473:V1473">VLOOKUP(D1473,TOURISM!$D$2:$F$2692,{2,3},FALSE)</f>
        <v>8084000000</v>
      </c>
      <c r="V1473">
        <v>3330000000</v>
      </c>
      <c r="W1473" s="12">
        <f t="array" ref="W1473:AB1473">VLOOKUP(D1473,BUSINESS!$D$2:$J$2692,{2,3,4,5,6,7},FALSE)</f>
        <v>0</v>
      </c>
      <c r="X1473" s="12">
        <v>0</v>
      </c>
      <c r="Y1473" s="12">
        <v>0</v>
      </c>
      <c r="Z1473" s="12">
        <v>0</v>
      </c>
      <c r="AA1473" s="11">
        <v>0.32300000000000001</v>
      </c>
      <c r="AB1473" s="11">
        <v>0.371</v>
      </c>
    </row>
    <row r="1474" spans="1:28" ht="15" x14ac:dyDescent="0.25">
      <c r="A1474" s="7" t="s">
        <v>192</v>
      </c>
      <c r="B1474" s="12" t="s">
        <v>61</v>
      </c>
      <c r="C1474" s="19">
        <v>2003</v>
      </c>
      <c r="D1474" s="9" t="str">
        <f t="shared" ref="D1474:D1537" si="46">CONCATENATE(A1474,C1474)</f>
        <v>Malaysia-Asia2003</v>
      </c>
      <c r="E1474" s="10">
        <v>110000000000</v>
      </c>
      <c r="F1474" s="11">
        <v>3.9E-2</v>
      </c>
      <c r="G1474" s="11">
        <v>172</v>
      </c>
      <c r="H1474" s="11">
        <v>6.3E-2</v>
      </c>
      <c r="I1474">
        <f t="array" ref="I1474:J1474">_xlfn.IFNA(VLOOKUP(D1474,ENERGY!$D$2:$F$2692,{2,3},FALSE),0)</f>
        <v>69858</v>
      </c>
      <c r="J1474">
        <v>203882</v>
      </c>
      <c r="K1474">
        <f t="array" ref="K1474:S1474">VLOOKUP(D1474,'HUMAN RESOURCES'!$D$2:$M$2692,{2,3,4,5,6,7,8,9,10},FALSE)</f>
        <v>0.02</v>
      </c>
      <c r="L1474">
        <v>7.0000000000000001E-3</v>
      </c>
      <c r="M1474">
        <v>76</v>
      </c>
      <c r="N1474">
        <v>71</v>
      </c>
      <c r="O1474">
        <v>0.315</v>
      </c>
      <c r="P1474">
        <v>0.64400000000000002</v>
      </c>
      <c r="Q1474">
        <v>4.2000000000000003E-2</v>
      </c>
      <c r="R1474">
        <v>24890654</v>
      </c>
      <c r="S1474">
        <v>0.64800000000000002</v>
      </c>
      <c r="T1474">
        <f t="shared" si="45"/>
        <v>0.35199999999999998</v>
      </c>
      <c r="U1474">
        <f t="array" ref="U1474:V1474">VLOOKUP(D1474,TOURISM!$D$2:$F$2692,{2,3},FALSE)</f>
        <v>6799000000</v>
      </c>
      <c r="V1474">
        <v>3401000000</v>
      </c>
      <c r="W1474" s="12">
        <f t="array" ref="W1474:AB1474">VLOOKUP(D1474,BUSINESS!$D$2:$J$2692,{2,3,4,5,6,7},FALSE)</f>
        <v>0</v>
      </c>
      <c r="X1474" s="12">
        <v>37</v>
      </c>
      <c r="Y1474" s="12">
        <v>0</v>
      </c>
      <c r="Z1474" s="12">
        <v>0</v>
      </c>
      <c r="AA1474" s="11">
        <v>0.35</v>
      </c>
      <c r="AB1474" s="11">
        <v>0.44700000000000001</v>
      </c>
    </row>
    <row r="1475" spans="1:28" ht="15" x14ac:dyDescent="0.25">
      <c r="A1475" s="7" t="s">
        <v>192</v>
      </c>
      <c r="B1475" s="12" t="s">
        <v>61</v>
      </c>
      <c r="C1475" s="19">
        <v>2004</v>
      </c>
      <c r="D1475" s="9" t="str">
        <f t="shared" si="46"/>
        <v>Malaysia-Asia2004</v>
      </c>
      <c r="E1475" s="10">
        <v>125000000000</v>
      </c>
      <c r="F1475" s="11">
        <v>3.6999999999999998E-2</v>
      </c>
      <c r="G1475" s="11">
        <v>181</v>
      </c>
      <c r="H1475" s="11">
        <v>0.06</v>
      </c>
      <c r="I1475">
        <f t="array" ref="I1475:J1475">_xlfn.IFNA(VLOOKUP(D1475,ENERGY!$D$2:$F$2692,{2,3},FALSE),0)</f>
        <v>73006</v>
      </c>
      <c r="J1475">
        <v>213221</v>
      </c>
      <c r="K1475">
        <f t="array" ref="K1475:S1475">VLOOKUP(D1475,'HUMAN RESOURCES'!$D$2:$M$2692,{2,3,4,5,6,7,8,9,10},FALSE)</f>
        <v>1.9E-2</v>
      </c>
      <c r="L1475">
        <v>7.0000000000000001E-3</v>
      </c>
      <c r="M1475">
        <v>76</v>
      </c>
      <c r="N1475">
        <v>71</v>
      </c>
      <c r="O1475">
        <v>0.308</v>
      </c>
      <c r="P1475">
        <v>0.64900000000000002</v>
      </c>
      <c r="Q1475">
        <v>4.2999999999999997E-2</v>
      </c>
      <c r="R1475">
        <v>25365089</v>
      </c>
      <c r="S1475">
        <v>0.65700000000000003</v>
      </c>
      <c r="T1475">
        <f t="shared" ref="T1475:T1538" si="47">1-S1475</f>
        <v>0.34299999999999997</v>
      </c>
      <c r="U1475">
        <f t="array" ref="U1475:V1475">VLOOKUP(D1475,TOURISM!$D$2:$F$2692,{2,3},FALSE)</f>
        <v>9183000000</v>
      </c>
      <c r="V1475">
        <v>3822000000</v>
      </c>
      <c r="W1475" s="12">
        <f t="array" ref="W1475:AB1475">VLOOKUP(D1475,BUSINESS!$D$2:$J$2692,{2,3,4,5,6,7},FALSE)</f>
        <v>0</v>
      </c>
      <c r="X1475" s="12">
        <v>37</v>
      </c>
      <c r="Y1475" s="12">
        <v>0</v>
      </c>
      <c r="Z1475" s="12">
        <v>0</v>
      </c>
      <c r="AA1475" s="11">
        <v>0.42299999999999999</v>
      </c>
      <c r="AB1475" s="11">
        <v>0.57599999999999996</v>
      </c>
    </row>
    <row r="1476" spans="1:28" ht="15" x14ac:dyDescent="0.25">
      <c r="A1476" s="7" t="s">
        <v>192</v>
      </c>
      <c r="B1476" s="12" t="s">
        <v>61</v>
      </c>
      <c r="C1476" s="19">
        <v>2005</v>
      </c>
      <c r="D1476" s="9" t="str">
        <f t="shared" si="46"/>
        <v>Malaysia-Asia2005</v>
      </c>
      <c r="E1476" s="10">
        <v>144000000000</v>
      </c>
      <c r="F1476" s="11">
        <v>3.2000000000000001E-2</v>
      </c>
      <c r="G1476" s="11">
        <v>179</v>
      </c>
      <c r="H1476" s="11">
        <v>0.06</v>
      </c>
      <c r="I1476">
        <f t="array" ref="I1476:J1476">_xlfn.IFNA(VLOOKUP(D1476,ENERGY!$D$2:$F$2692,{2,3},FALSE),0)</f>
        <v>0</v>
      </c>
      <c r="J1476">
        <v>0</v>
      </c>
      <c r="K1476">
        <f t="array" ref="K1476:S1476">VLOOKUP(D1476,'HUMAN RESOURCES'!$D$2:$M$2692,{2,3,4,5,6,7,8,9,10},FALSE)</f>
        <v>1.9E-2</v>
      </c>
      <c r="L1476">
        <v>7.0000000000000001E-3</v>
      </c>
      <c r="M1476">
        <v>76</v>
      </c>
      <c r="N1476">
        <v>72</v>
      </c>
      <c r="O1476">
        <v>0.30199999999999999</v>
      </c>
      <c r="P1476">
        <v>0.65400000000000003</v>
      </c>
      <c r="Q1476">
        <v>4.3999999999999997E-2</v>
      </c>
      <c r="R1476">
        <v>25843466</v>
      </c>
      <c r="S1476">
        <v>0.66600000000000004</v>
      </c>
      <c r="T1476">
        <f t="shared" si="47"/>
        <v>0.33399999999999996</v>
      </c>
      <c r="U1476">
        <f t="array" ref="U1476:V1476">VLOOKUP(D1476,TOURISM!$D$2:$F$2692,{2,3},FALSE)</f>
        <v>10389000000</v>
      </c>
      <c r="V1476">
        <v>4339000000</v>
      </c>
      <c r="W1476" s="12">
        <f t="array" ref="W1476:AB1476">VLOOKUP(D1476,BUSINESS!$D$2:$J$2692,{2,3,4,5,6,7},FALSE)</f>
        <v>0.36</v>
      </c>
      <c r="X1476" s="12">
        <v>37</v>
      </c>
      <c r="Y1476" s="12">
        <v>0</v>
      </c>
      <c r="Z1476" s="12">
        <v>190</v>
      </c>
      <c r="AA1476" s="11">
        <v>0.48599999999999999</v>
      </c>
      <c r="AB1476" s="11">
        <v>0.75600000000000001</v>
      </c>
    </row>
    <row r="1477" spans="1:28" ht="15" x14ac:dyDescent="0.25">
      <c r="A1477" s="7" t="s">
        <v>192</v>
      </c>
      <c r="B1477" s="12" t="s">
        <v>61</v>
      </c>
      <c r="C1477" s="19">
        <v>2006</v>
      </c>
      <c r="D1477" s="9" t="str">
        <f t="shared" si="46"/>
        <v>Malaysia-Asia2006</v>
      </c>
      <c r="E1477" s="10">
        <v>163000000000</v>
      </c>
      <c r="F1477" s="11">
        <v>3.5999999999999997E-2</v>
      </c>
      <c r="G1477" s="11">
        <v>222</v>
      </c>
      <c r="H1477" s="11">
        <v>6.5000000000000002E-2</v>
      </c>
      <c r="I1477">
        <f t="array" ref="I1477:J1477">_xlfn.IFNA(VLOOKUP(D1477,ENERGY!$D$2:$F$2692,{2,3},FALSE),0)</f>
        <v>58691</v>
      </c>
      <c r="J1477">
        <v>167333</v>
      </c>
      <c r="K1477">
        <f t="array" ref="K1477:S1477">VLOOKUP(D1477,'HUMAN RESOURCES'!$D$2:$M$2692,{2,3,4,5,6,7,8,9,10},FALSE)</f>
        <v>1.7999999999999999E-2</v>
      </c>
      <c r="L1477">
        <v>7.0000000000000001E-3</v>
      </c>
      <c r="M1477">
        <v>76</v>
      </c>
      <c r="N1477">
        <v>72</v>
      </c>
      <c r="O1477">
        <v>0.29699999999999999</v>
      </c>
      <c r="P1477">
        <v>0.65900000000000003</v>
      </c>
      <c r="Q1477">
        <v>4.4999999999999998E-2</v>
      </c>
      <c r="R1477">
        <v>26327098</v>
      </c>
      <c r="S1477">
        <v>0.67500000000000004</v>
      </c>
      <c r="T1477">
        <f t="shared" si="47"/>
        <v>0.32499999999999996</v>
      </c>
      <c r="U1477">
        <f t="array" ref="U1477:V1477">VLOOKUP(D1477,TOURISM!$D$2:$F$2692,{2,3},FALSE)</f>
        <v>12280000000</v>
      </c>
      <c r="V1477">
        <v>5085000000</v>
      </c>
      <c r="W1477" s="12">
        <f t="array" ref="W1477:AB1477">VLOOKUP(D1477,BUSINESS!$D$2:$J$2692,{2,3,4,5,6,7},FALSE)</f>
        <v>0.36</v>
      </c>
      <c r="X1477" s="12">
        <v>37</v>
      </c>
      <c r="Y1477" s="12">
        <v>0</v>
      </c>
      <c r="Z1477" s="12">
        <v>190</v>
      </c>
      <c r="AA1477" s="11">
        <v>0.51600000000000001</v>
      </c>
      <c r="AB1477" s="11">
        <v>0.73899999999999999</v>
      </c>
    </row>
    <row r="1478" spans="1:28" ht="15" x14ac:dyDescent="0.25">
      <c r="A1478" s="7" t="s">
        <v>192</v>
      </c>
      <c r="B1478" s="12" t="s">
        <v>61</v>
      </c>
      <c r="C1478" s="19">
        <v>2007</v>
      </c>
      <c r="D1478" s="9" t="str">
        <f t="shared" si="46"/>
        <v>Malaysia-Asia2007</v>
      </c>
      <c r="E1478" s="10">
        <v>194000000000</v>
      </c>
      <c r="F1478" s="11">
        <v>3.5000000000000003E-2</v>
      </c>
      <c r="G1478" s="11">
        <v>256</v>
      </c>
      <c r="H1478" s="11">
        <v>6.4000000000000001E-2</v>
      </c>
      <c r="I1478">
        <f t="array" ref="I1478:J1478">_xlfn.IFNA(VLOOKUP(D1478,ENERGY!$D$2:$F$2692,{2,3},FALSE),0)</f>
        <v>69970</v>
      </c>
      <c r="J1478">
        <v>205308</v>
      </c>
      <c r="K1478">
        <f t="array" ref="K1478:S1478">VLOOKUP(D1478,'HUMAN RESOURCES'!$D$2:$M$2692,{2,3,4,5,6,7,8,9,10},FALSE)</f>
        <v>1.7999999999999999E-2</v>
      </c>
      <c r="L1478">
        <v>7.0000000000000001E-3</v>
      </c>
      <c r="M1478">
        <v>76</v>
      </c>
      <c r="N1478">
        <v>72</v>
      </c>
      <c r="O1478">
        <v>0.29199999999999998</v>
      </c>
      <c r="P1478">
        <v>0.66300000000000003</v>
      </c>
      <c r="Q1478">
        <v>4.4999999999999998E-2</v>
      </c>
      <c r="R1478">
        <v>26813819</v>
      </c>
      <c r="S1478">
        <v>0.68400000000000005</v>
      </c>
      <c r="T1478">
        <f t="shared" si="47"/>
        <v>0.31599999999999995</v>
      </c>
      <c r="U1478">
        <f t="array" ref="U1478:V1478">VLOOKUP(D1478,TOURISM!$D$2:$F$2692,{2,3},FALSE)</f>
        <v>17948000000</v>
      </c>
      <c r="V1478">
        <v>6600000000</v>
      </c>
      <c r="W1478" s="12">
        <f t="array" ref="W1478:AB1478">VLOOKUP(D1478,BUSINESS!$D$2:$J$2692,{2,3,4,5,6,7},FALSE)</f>
        <v>0.36</v>
      </c>
      <c r="X1478" s="12">
        <v>31</v>
      </c>
      <c r="Y1478" s="12">
        <v>0</v>
      </c>
      <c r="Z1478" s="12">
        <v>166</v>
      </c>
      <c r="AA1478" s="11">
        <v>0.55700000000000005</v>
      </c>
      <c r="AB1478" s="11">
        <v>0.871</v>
      </c>
    </row>
    <row r="1479" spans="1:28" ht="15" x14ac:dyDescent="0.25">
      <c r="A1479" s="7" t="s">
        <v>192</v>
      </c>
      <c r="B1479" s="12" t="s">
        <v>61</v>
      </c>
      <c r="C1479" s="19">
        <v>2008</v>
      </c>
      <c r="D1479" s="9" t="str">
        <f t="shared" si="46"/>
        <v>Malaysia-Asia2008</v>
      </c>
      <c r="E1479" s="10">
        <v>231000000000</v>
      </c>
      <c r="F1479" s="11">
        <v>3.4000000000000002E-2</v>
      </c>
      <c r="G1479" s="11">
        <v>288</v>
      </c>
      <c r="H1479" s="11">
        <v>6.0999999999999999E-2</v>
      </c>
      <c r="I1479">
        <f t="array" ref="I1479:J1479">_xlfn.IFNA(VLOOKUP(D1479,ENERGY!$D$2:$F$2692,{2,3},FALSE),0)</f>
        <v>0</v>
      </c>
      <c r="J1479">
        <v>0</v>
      </c>
      <c r="K1479">
        <f t="array" ref="K1479:S1479">VLOOKUP(D1479,'HUMAN RESOURCES'!$D$2:$M$2692,{2,3,4,5,6,7,8,9,10},FALSE)</f>
        <v>1.7999999999999999E-2</v>
      </c>
      <c r="L1479">
        <v>7.0000000000000001E-3</v>
      </c>
      <c r="M1479">
        <v>77</v>
      </c>
      <c r="N1479">
        <v>72</v>
      </c>
      <c r="O1479">
        <v>0.28699999999999998</v>
      </c>
      <c r="P1479">
        <v>0.66700000000000004</v>
      </c>
      <c r="Q1479">
        <v>4.5999999999999999E-2</v>
      </c>
      <c r="R1479">
        <v>27302348</v>
      </c>
      <c r="S1479">
        <v>0.69199999999999995</v>
      </c>
      <c r="T1479">
        <f t="shared" si="47"/>
        <v>0.30800000000000005</v>
      </c>
      <c r="U1479">
        <f t="array" ref="U1479:V1479">VLOOKUP(D1479,TOURISM!$D$2:$F$2692,{2,3},FALSE)</f>
        <v>18553000000</v>
      </c>
      <c r="V1479">
        <v>7724000000</v>
      </c>
      <c r="W1479" s="12">
        <f t="array" ref="W1479:AB1479">VLOOKUP(D1479,BUSINESS!$D$2:$J$2692,{2,3,4,5,6,7},FALSE)</f>
        <v>0.34499999999999997</v>
      </c>
      <c r="X1479" s="12">
        <v>20</v>
      </c>
      <c r="Y1479" s="12">
        <v>0</v>
      </c>
      <c r="Z1479" s="12">
        <v>145</v>
      </c>
      <c r="AA1479" s="11">
        <v>0.55800000000000005</v>
      </c>
      <c r="AB1479" s="11">
        <v>1.0149999999999999</v>
      </c>
    </row>
    <row r="1480" spans="1:28" ht="15" x14ac:dyDescent="0.25">
      <c r="A1480" s="7" t="s">
        <v>192</v>
      </c>
      <c r="B1480" s="12" t="s">
        <v>61</v>
      </c>
      <c r="C1480" s="19">
        <v>2009</v>
      </c>
      <c r="D1480" s="9" t="str">
        <f t="shared" si="46"/>
        <v>Malaysia-Asia2009</v>
      </c>
      <c r="E1480" s="10">
        <v>202000000000</v>
      </c>
      <c r="F1480" s="11">
        <v>3.9E-2</v>
      </c>
      <c r="G1480" s="11">
        <v>285</v>
      </c>
      <c r="H1480" s="11">
        <v>5.0999999999999997E-2</v>
      </c>
      <c r="I1480">
        <f t="array" ref="I1480:J1480">_xlfn.IFNA(VLOOKUP(D1480,ENERGY!$D$2:$F$2692,{2,3},FALSE),0)</f>
        <v>63507</v>
      </c>
      <c r="J1480">
        <v>177373</v>
      </c>
      <c r="K1480">
        <f t="array" ref="K1480:S1480">VLOOKUP(D1480,'HUMAN RESOURCES'!$D$2:$M$2692,{2,3,4,5,6,7,8,9,10},FALSE)</f>
        <v>1.7999999999999999E-2</v>
      </c>
      <c r="L1480">
        <v>7.0000000000000001E-3</v>
      </c>
      <c r="M1480">
        <v>77</v>
      </c>
      <c r="N1480">
        <v>72</v>
      </c>
      <c r="O1480">
        <v>0.28199999999999997</v>
      </c>
      <c r="P1480">
        <v>0.67100000000000004</v>
      </c>
      <c r="Q1480">
        <v>4.7E-2</v>
      </c>
      <c r="R1480">
        <v>27790324</v>
      </c>
      <c r="S1480">
        <v>0.70099999999999996</v>
      </c>
      <c r="T1480">
        <f t="shared" si="47"/>
        <v>0.29900000000000004</v>
      </c>
      <c r="U1480">
        <f t="array" ref="U1480:V1480">VLOOKUP(D1480,TOURISM!$D$2:$F$2692,{2,3},FALSE)</f>
        <v>17231000000</v>
      </c>
      <c r="V1480">
        <v>7196000000</v>
      </c>
      <c r="W1480" s="12">
        <f t="array" ref="W1480:AB1480">VLOOKUP(D1480,BUSINESS!$D$2:$J$2692,{2,3,4,5,6,7},FALSE)</f>
        <v>0.34200000000000003</v>
      </c>
      <c r="X1480" s="12">
        <v>18</v>
      </c>
      <c r="Y1480" s="12">
        <v>0</v>
      </c>
      <c r="Z1480" s="12">
        <v>145</v>
      </c>
      <c r="AA1480" s="11">
        <v>0.55900000000000005</v>
      </c>
      <c r="AB1480" s="11">
        <v>1.085</v>
      </c>
    </row>
    <row r="1481" spans="1:28" ht="15" x14ac:dyDescent="0.25">
      <c r="A1481" s="7" t="s">
        <v>192</v>
      </c>
      <c r="B1481" s="12" t="s">
        <v>61</v>
      </c>
      <c r="C1481" s="19">
        <v>2010</v>
      </c>
      <c r="D1481" s="9" t="str">
        <f t="shared" si="46"/>
        <v>Malaysia-Asia2010</v>
      </c>
      <c r="E1481" s="10">
        <v>248000000000</v>
      </c>
      <c r="F1481" s="11">
        <v>0.04</v>
      </c>
      <c r="G1481" s="11">
        <v>345</v>
      </c>
      <c r="H1481" s="11">
        <v>0.05</v>
      </c>
      <c r="I1481">
        <f t="array" ref="I1481:J1481">_xlfn.IFNA(VLOOKUP(D1481,ENERGY!$D$2:$F$2692,{2,3},FALSE),0)</f>
        <v>54619</v>
      </c>
      <c r="J1481">
        <v>160266</v>
      </c>
      <c r="K1481">
        <f t="array" ref="K1481:S1481">VLOOKUP(D1481,'HUMAN RESOURCES'!$D$2:$M$2692,{2,3,4,5,6,7,8,9,10},FALSE)</f>
        <v>1.7999999999999999E-2</v>
      </c>
      <c r="L1481">
        <v>7.0000000000000001E-3</v>
      </c>
      <c r="M1481">
        <v>77</v>
      </c>
      <c r="N1481">
        <v>72</v>
      </c>
      <c r="O1481">
        <v>0.27700000000000002</v>
      </c>
      <c r="P1481">
        <v>0.67500000000000004</v>
      </c>
      <c r="Q1481">
        <v>4.8000000000000001E-2</v>
      </c>
      <c r="R1481">
        <v>28275835</v>
      </c>
      <c r="S1481">
        <v>0.70899999999999996</v>
      </c>
      <c r="T1481">
        <f t="shared" si="47"/>
        <v>0.29100000000000004</v>
      </c>
      <c r="U1481">
        <f t="array" ref="U1481:V1481">VLOOKUP(D1481,TOURISM!$D$2:$F$2692,{2,3},FALSE)</f>
        <v>18152000000</v>
      </c>
      <c r="V1481">
        <v>8324000000</v>
      </c>
      <c r="W1481" s="12">
        <f t="array" ref="W1481:AB1481">VLOOKUP(D1481,BUSINESS!$D$2:$J$2692,{2,3,4,5,6,7},FALSE)</f>
        <v>0.33700000000000002</v>
      </c>
      <c r="X1481" s="12">
        <v>17</v>
      </c>
      <c r="Y1481" s="12">
        <v>0</v>
      </c>
      <c r="Z1481" s="12">
        <v>145</v>
      </c>
      <c r="AA1481" s="11">
        <v>0.56299999999999994</v>
      </c>
      <c r="AB1481" s="11">
        <v>1.1970000000000001</v>
      </c>
    </row>
    <row r="1482" spans="1:28" ht="15" x14ac:dyDescent="0.25">
      <c r="A1482" s="7" t="s">
        <v>192</v>
      </c>
      <c r="B1482" s="12" t="s">
        <v>61</v>
      </c>
      <c r="C1482" s="19">
        <v>2011</v>
      </c>
      <c r="D1482" s="9" t="str">
        <f t="shared" si="46"/>
        <v>Malaysia-Asia2011</v>
      </c>
      <c r="E1482" s="10">
        <v>289000000000</v>
      </c>
      <c r="F1482" s="11">
        <v>3.7999999999999999E-2</v>
      </c>
      <c r="G1482" s="11">
        <v>384</v>
      </c>
      <c r="H1482" s="11">
        <v>4.9000000000000002E-2</v>
      </c>
      <c r="I1482">
        <f t="array" ref="I1482:J1482">_xlfn.IFNA(VLOOKUP(D1482,ENERGY!$D$2:$F$2692,{2,3},FALSE),0)</f>
        <v>63715</v>
      </c>
      <c r="J1482">
        <v>170648</v>
      </c>
      <c r="K1482">
        <f t="array" ref="K1482:S1482">VLOOKUP(D1482,'HUMAN RESOURCES'!$D$2:$M$2692,{2,3,4,5,6,7,8,9,10},FALSE)</f>
        <v>1.7999999999999999E-2</v>
      </c>
      <c r="L1482">
        <v>7.0000000000000001E-3</v>
      </c>
      <c r="M1482">
        <v>77</v>
      </c>
      <c r="N1482">
        <v>72</v>
      </c>
      <c r="O1482">
        <v>0.27200000000000002</v>
      </c>
      <c r="P1482">
        <v>0.67800000000000005</v>
      </c>
      <c r="Q1482">
        <v>0.05</v>
      </c>
      <c r="R1482">
        <v>28758968</v>
      </c>
      <c r="S1482">
        <v>0.71699999999999997</v>
      </c>
      <c r="T1482">
        <f t="shared" si="47"/>
        <v>0.28300000000000003</v>
      </c>
      <c r="U1482">
        <f t="array" ref="U1482:V1482">VLOOKUP(D1482,TOURISM!$D$2:$F$2692,{2,3},FALSE)</f>
        <v>19649000000</v>
      </c>
      <c r="V1482">
        <v>10180000000</v>
      </c>
      <c r="W1482" s="12">
        <f t="array" ref="W1482:AB1482">VLOOKUP(D1482,BUSINESS!$D$2:$J$2692,{2,3,4,5,6,7},FALSE)</f>
        <v>0.34</v>
      </c>
      <c r="X1482" s="12">
        <v>6</v>
      </c>
      <c r="Y1482" s="12">
        <v>0</v>
      </c>
      <c r="Z1482" s="12">
        <v>133</v>
      </c>
      <c r="AA1482" s="11">
        <v>0.61</v>
      </c>
      <c r="AB1482" s="11">
        <v>1.2749999999999999</v>
      </c>
    </row>
    <row r="1483" spans="1:28" ht="15" x14ac:dyDescent="0.25">
      <c r="A1483" s="7" t="s">
        <v>192</v>
      </c>
      <c r="B1483" s="12" t="s">
        <v>61</v>
      </c>
      <c r="C1483" s="19">
        <v>2012</v>
      </c>
      <c r="D1483" s="9" t="str">
        <f t="shared" si="46"/>
        <v>Malaysia-Asia2012</v>
      </c>
      <c r="E1483" s="10">
        <v>305000000000</v>
      </c>
      <c r="F1483" s="11">
        <v>3.9E-2</v>
      </c>
      <c r="G1483" s="11">
        <v>410</v>
      </c>
      <c r="H1483" s="11">
        <v>4.8000000000000001E-2</v>
      </c>
      <c r="I1483">
        <f t="array" ref="I1483:J1483">_xlfn.IFNA(VLOOKUP(D1483,ENERGY!$D$2:$F$2692,{2,3},FALSE),0)</f>
        <v>51009</v>
      </c>
      <c r="J1483">
        <v>135129</v>
      </c>
      <c r="K1483">
        <f t="array" ref="K1483:S1483">VLOOKUP(D1483,'HUMAN RESOURCES'!$D$2:$M$2692,{2,3,4,5,6,7,8,9,10},FALSE)</f>
        <v>1.7999999999999999E-2</v>
      </c>
      <c r="L1483">
        <v>7.0000000000000001E-3</v>
      </c>
      <c r="M1483">
        <v>77</v>
      </c>
      <c r="N1483">
        <v>73</v>
      </c>
      <c r="O1483">
        <v>0.26700000000000002</v>
      </c>
      <c r="P1483">
        <v>0.68200000000000005</v>
      </c>
      <c r="Q1483">
        <v>5.1999999999999998E-2</v>
      </c>
      <c r="R1483">
        <v>29239927</v>
      </c>
      <c r="S1483">
        <v>0.72499999999999998</v>
      </c>
      <c r="T1483">
        <f t="shared" si="47"/>
        <v>0.27500000000000002</v>
      </c>
      <c r="U1483">
        <f t="array" ref="U1483:V1483">VLOOKUP(D1483,TOURISM!$D$2:$F$2692,{2,3},FALSE)</f>
        <v>20251000000</v>
      </c>
      <c r="V1483">
        <v>11545000000</v>
      </c>
      <c r="W1483" s="12">
        <f t="array" ref="W1483:AB1483">VLOOKUP(D1483,BUSINESS!$D$2:$J$2692,{2,3,4,5,6,7},FALSE)</f>
        <v>0.245</v>
      </c>
      <c r="X1483" s="12">
        <v>6</v>
      </c>
      <c r="Y1483" s="12">
        <v>8</v>
      </c>
      <c r="Z1483" s="12">
        <v>133</v>
      </c>
      <c r="AA1483" s="11">
        <v>0.65800000000000003</v>
      </c>
      <c r="AB1483" s="11">
        <v>1.413</v>
      </c>
    </row>
    <row r="1484" spans="1:28" ht="15" x14ac:dyDescent="0.25">
      <c r="A1484" s="7" t="s">
        <v>193</v>
      </c>
      <c r="B1484" s="12" t="s">
        <v>61</v>
      </c>
      <c r="C1484" s="19">
        <v>2000</v>
      </c>
      <c r="D1484" s="9" t="str">
        <f t="shared" si="46"/>
        <v>Maldives-Asia2000</v>
      </c>
      <c r="E1484" s="10">
        <v>624337144</v>
      </c>
      <c r="F1484" s="11">
        <v>7.0999999999999994E-2</v>
      </c>
      <c r="G1484" s="11">
        <v>162</v>
      </c>
      <c r="H1484" s="11">
        <v>0.13</v>
      </c>
      <c r="I1484">
        <f t="array" ref="I1484:J1484">_xlfn.IFNA(VLOOKUP(D1484,ENERGY!$D$2:$F$2692,{2,3},FALSE),0)</f>
        <v>0</v>
      </c>
      <c r="J1484">
        <v>0</v>
      </c>
      <c r="K1484">
        <f t="array" ref="K1484:S1484">VLOOKUP(D1484,'HUMAN RESOURCES'!$D$2:$M$2692,{2,3,4,5,6,7,8,9,10},FALSE)</f>
        <v>2.5000000000000001E-2</v>
      </c>
      <c r="L1484">
        <v>3.5000000000000003E-2</v>
      </c>
      <c r="M1484">
        <v>70</v>
      </c>
      <c r="N1484">
        <v>69</v>
      </c>
      <c r="O1484">
        <v>0.41299999999999998</v>
      </c>
      <c r="P1484">
        <v>0.54900000000000004</v>
      </c>
      <c r="Q1484">
        <v>3.7999999999999999E-2</v>
      </c>
      <c r="R1484">
        <v>272745</v>
      </c>
      <c r="S1484">
        <v>0.27700000000000002</v>
      </c>
      <c r="T1484">
        <f t="shared" si="47"/>
        <v>0.72299999999999998</v>
      </c>
      <c r="U1484">
        <f t="array" ref="U1484:V1484">VLOOKUP(D1484,TOURISM!$D$2:$F$2692,{2,3},FALSE)</f>
        <v>321000000</v>
      </c>
      <c r="V1484">
        <v>60000000</v>
      </c>
      <c r="W1484" s="12">
        <f t="array" ref="W1484:AB1484">VLOOKUP(D1484,BUSINESS!$D$2:$J$2692,{2,3,4,5,6,7},FALSE)</f>
        <v>0</v>
      </c>
      <c r="X1484" s="12">
        <v>0</v>
      </c>
      <c r="Y1484" s="12">
        <v>0</v>
      </c>
      <c r="Z1484" s="12">
        <v>0</v>
      </c>
      <c r="AA1484" s="11">
        <v>2.1999999999999999E-2</v>
      </c>
      <c r="AB1484" s="11">
        <v>2.8000000000000001E-2</v>
      </c>
    </row>
    <row r="1485" spans="1:28" ht="15" x14ac:dyDescent="0.25">
      <c r="A1485" s="7" t="s">
        <v>193</v>
      </c>
      <c r="B1485" s="12" t="s">
        <v>61</v>
      </c>
      <c r="C1485" s="19">
        <v>2001</v>
      </c>
      <c r="D1485" s="9" t="str">
        <f t="shared" si="46"/>
        <v>Maldives-Asia2001</v>
      </c>
      <c r="E1485" s="10">
        <v>802442810</v>
      </c>
      <c r="F1485" s="11">
        <v>5.2999999999999999E-2</v>
      </c>
      <c r="G1485" s="11">
        <v>153</v>
      </c>
      <c r="H1485" s="11">
        <v>0.13</v>
      </c>
      <c r="I1485">
        <f t="array" ref="I1485:J1485">_xlfn.IFNA(VLOOKUP(D1485,ENERGY!$D$2:$F$2692,{2,3},FALSE),0)</f>
        <v>0</v>
      </c>
      <c r="J1485">
        <v>0</v>
      </c>
      <c r="K1485">
        <f t="array" ref="K1485:S1485">VLOOKUP(D1485,'HUMAN RESOURCES'!$D$2:$M$2692,{2,3,4,5,6,7,8,9,10},FALSE)</f>
        <v>2.3E-2</v>
      </c>
      <c r="L1485">
        <v>3.2000000000000001E-2</v>
      </c>
      <c r="M1485">
        <v>72</v>
      </c>
      <c r="N1485">
        <v>70</v>
      </c>
      <c r="O1485">
        <v>0.39900000000000002</v>
      </c>
      <c r="P1485">
        <v>0.56100000000000005</v>
      </c>
      <c r="Q1485">
        <v>3.9E-2</v>
      </c>
      <c r="R1485">
        <v>277825</v>
      </c>
      <c r="S1485">
        <v>0.28899999999999998</v>
      </c>
      <c r="T1485">
        <f t="shared" si="47"/>
        <v>0.71100000000000008</v>
      </c>
      <c r="U1485">
        <f t="array" ref="U1485:V1485">VLOOKUP(D1485,TOURISM!$D$2:$F$2692,{2,3},FALSE)</f>
        <v>327000000</v>
      </c>
      <c r="V1485">
        <v>59000000</v>
      </c>
      <c r="W1485" s="12">
        <f t="array" ref="W1485:AB1485">VLOOKUP(D1485,BUSINESS!$D$2:$J$2692,{2,3,4,5,6,7},FALSE)</f>
        <v>0</v>
      </c>
      <c r="X1485" s="12">
        <v>0</v>
      </c>
      <c r="Y1485" s="12">
        <v>0</v>
      </c>
      <c r="Z1485" s="12">
        <v>0</v>
      </c>
      <c r="AA1485" s="11">
        <v>3.5999999999999997E-2</v>
      </c>
      <c r="AB1485" s="11">
        <v>6.8000000000000005E-2</v>
      </c>
    </row>
    <row r="1486" spans="1:28" ht="15" x14ac:dyDescent="0.25">
      <c r="A1486" s="7" t="s">
        <v>193</v>
      </c>
      <c r="B1486" s="12" t="s">
        <v>61</v>
      </c>
      <c r="C1486" s="19">
        <v>2002</v>
      </c>
      <c r="D1486" s="9" t="str">
        <f t="shared" si="46"/>
        <v>Maldives-Asia2002</v>
      </c>
      <c r="E1486" s="10">
        <v>828240882</v>
      </c>
      <c r="F1486" s="11">
        <v>5.1999999999999998E-2</v>
      </c>
      <c r="G1486" s="11">
        <v>152</v>
      </c>
      <c r="H1486" s="11">
        <v>0.13500000000000001</v>
      </c>
      <c r="I1486">
        <f t="array" ref="I1486:J1486">_xlfn.IFNA(VLOOKUP(D1486,ENERGY!$D$2:$F$2692,{2,3},FALSE),0)</f>
        <v>0</v>
      </c>
      <c r="J1486">
        <v>1074</v>
      </c>
      <c r="K1486">
        <f t="array" ref="K1486:S1486">VLOOKUP(D1486,'HUMAN RESOURCES'!$D$2:$M$2692,{2,3,4,5,6,7,8,9,10},FALSE)</f>
        <v>2.1999999999999999E-2</v>
      </c>
      <c r="L1486">
        <v>2.8000000000000001E-2</v>
      </c>
      <c r="M1486">
        <v>73</v>
      </c>
      <c r="N1486">
        <v>70</v>
      </c>
      <c r="O1486">
        <v>0.38500000000000001</v>
      </c>
      <c r="P1486">
        <v>0.57399999999999995</v>
      </c>
      <c r="Q1486">
        <v>4.1000000000000002E-2</v>
      </c>
      <c r="R1486">
        <v>282743</v>
      </c>
      <c r="S1486">
        <v>0.3</v>
      </c>
      <c r="T1486">
        <f t="shared" si="47"/>
        <v>0.7</v>
      </c>
      <c r="U1486">
        <f t="array" ref="U1486:V1486">VLOOKUP(D1486,TOURISM!$D$2:$F$2692,{2,3},FALSE)</f>
        <v>337000000</v>
      </c>
      <c r="V1486">
        <v>60000000</v>
      </c>
      <c r="W1486" s="12">
        <f t="array" ref="W1486:AB1486">VLOOKUP(D1486,BUSINESS!$D$2:$J$2692,{2,3,4,5,6,7},FALSE)</f>
        <v>0</v>
      </c>
      <c r="X1486" s="12">
        <v>0</v>
      </c>
      <c r="Y1486" s="12">
        <v>0</v>
      </c>
      <c r="Z1486" s="12">
        <v>0</v>
      </c>
      <c r="AA1486" s="11">
        <v>5.2999999999999999E-2</v>
      </c>
      <c r="AB1486" s="11">
        <v>0.14799999999999999</v>
      </c>
    </row>
    <row r="1487" spans="1:28" ht="15" x14ac:dyDescent="0.25">
      <c r="A1487" s="7" t="s">
        <v>193</v>
      </c>
      <c r="B1487" s="12" t="s">
        <v>61</v>
      </c>
      <c r="C1487" s="19">
        <v>2003</v>
      </c>
      <c r="D1487" s="9" t="str">
        <f t="shared" si="46"/>
        <v>Maldives-Asia2003</v>
      </c>
      <c r="E1487" s="10">
        <v>949867662</v>
      </c>
      <c r="F1487" s="11">
        <v>0.06</v>
      </c>
      <c r="G1487" s="11">
        <v>199</v>
      </c>
      <c r="H1487" s="11">
        <v>0.14000000000000001</v>
      </c>
      <c r="I1487">
        <f t="array" ref="I1487:J1487">_xlfn.IFNA(VLOOKUP(D1487,ENERGY!$D$2:$F$2692,{2,3},FALSE),0)</f>
        <v>0</v>
      </c>
      <c r="J1487">
        <v>1067</v>
      </c>
      <c r="K1487">
        <f t="array" ref="K1487:S1487">VLOOKUP(D1487,'HUMAN RESOURCES'!$D$2:$M$2692,{2,3,4,5,6,7,8,9,10},FALSE)</f>
        <v>2.1999999999999999E-2</v>
      </c>
      <c r="L1487">
        <v>2.5000000000000001E-2</v>
      </c>
      <c r="M1487">
        <v>74</v>
      </c>
      <c r="N1487">
        <v>71</v>
      </c>
      <c r="O1487">
        <v>0.37</v>
      </c>
      <c r="P1487">
        <v>0.58699999999999997</v>
      </c>
      <c r="Q1487">
        <v>4.2999999999999997E-2</v>
      </c>
      <c r="R1487">
        <v>287594</v>
      </c>
      <c r="S1487">
        <v>0.313</v>
      </c>
      <c r="T1487">
        <f t="shared" si="47"/>
        <v>0.68700000000000006</v>
      </c>
      <c r="U1487">
        <f t="array" ref="U1487:V1487">VLOOKUP(D1487,TOURISM!$D$2:$F$2692,{2,3},FALSE)</f>
        <v>402000000</v>
      </c>
      <c r="V1487">
        <v>60000000</v>
      </c>
      <c r="W1487" s="12">
        <f t="array" ref="W1487:AB1487">VLOOKUP(D1487,BUSINESS!$D$2:$J$2692,{2,3,4,5,6,7},FALSE)</f>
        <v>0</v>
      </c>
      <c r="X1487" s="12">
        <v>13</v>
      </c>
      <c r="Y1487" s="12">
        <v>0</v>
      </c>
      <c r="Z1487" s="12">
        <v>0</v>
      </c>
      <c r="AA1487" s="11">
        <v>0.06</v>
      </c>
      <c r="AB1487" s="11">
        <v>0.23100000000000001</v>
      </c>
    </row>
    <row r="1488" spans="1:28" ht="15" x14ac:dyDescent="0.25">
      <c r="A1488" s="7" t="s">
        <v>193</v>
      </c>
      <c r="B1488" s="12" t="s">
        <v>61</v>
      </c>
      <c r="C1488" s="19">
        <v>2004</v>
      </c>
      <c r="D1488" s="9" t="str">
        <f t="shared" si="46"/>
        <v>Maldives-Asia2004</v>
      </c>
      <c r="E1488" s="10">
        <v>1075605492</v>
      </c>
      <c r="F1488" s="11">
        <v>5.8999999999999997E-2</v>
      </c>
      <c r="G1488" s="11">
        <v>217</v>
      </c>
      <c r="H1488" s="11">
        <v>0.13</v>
      </c>
      <c r="I1488">
        <f t="array" ref="I1488:J1488">_xlfn.IFNA(VLOOKUP(D1488,ENERGY!$D$2:$F$2692,{2,3},FALSE),0)</f>
        <v>0</v>
      </c>
      <c r="J1488">
        <v>1008</v>
      </c>
      <c r="K1488">
        <f t="array" ref="K1488:S1488">VLOOKUP(D1488,'HUMAN RESOURCES'!$D$2:$M$2692,{2,3,4,5,6,7,8,9,10},FALSE)</f>
        <v>2.1000000000000001E-2</v>
      </c>
      <c r="L1488">
        <v>2.1999999999999999E-2</v>
      </c>
      <c r="M1488">
        <v>75</v>
      </c>
      <c r="N1488">
        <v>72</v>
      </c>
      <c r="O1488">
        <v>0.35599999999999998</v>
      </c>
      <c r="P1488">
        <v>0.59899999999999998</v>
      </c>
      <c r="Q1488">
        <v>4.3999999999999997E-2</v>
      </c>
      <c r="R1488">
        <v>292505</v>
      </c>
      <c r="S1488">
        <v>0.32500000000000001</v>
      </c>
      <c r="T1488">
        <f t="shared" si="47"/>
        <v>0.67500000000000004</v>
      </c>
      <c r="U1488">
        <f t="array" ref="U1488:V1488">VLOOKUP(D1488,TOURISM!$D$2:$F$2692,{2,3},FALSE)</f>
        <v>471000000</v>
      </c>
      <c r="V1488">
        <v>75000000</v>
      </c>
      <c r="W1488" s="12">
        <f t="array" ref="W1488:AB1488">VLOOKUP(D1488,BUSINESS!$D$2:$J$2692,{2,3,4,5,6,7},FALSE)</f>
        <v>0</v>
      </c>
      <c r="X1488" s="12">
        <v>9</v>
      </c>
      <c r="Y1488" s="12">
        <v>0</v>
      </c>
      <c r="Z1488" s="12">
        <v>0</v>
      </c>
      <c r="AA1488" s="11">
        <v>6.6000000000000003E-2</v>
      </c>
      <c r="AB1488" s="11">
        <v>0.38700000000000001</v>
      </c>
    </row>
    <row r="1489" spans="1:28" ht="15" x14ac:dyDescent="0.25">
      <c r="A1489" s="7" t="s">
        <v>193</v>
      </c>
      <c r="B1489" s="12" t="s">
        <v>61</v>
      </c>
      <c r="C1489" s="19">
        <v>2005</v>
      </c>
      <c r="D1489" s="9" t="str">
        <f t="shared" si="46"/>
        <v>Maldives-Asia2005</v>
      </c>
      <c r="E1489" s="10">
        <v>992473987</v>
      </c>
      <c r="F1489" s="11">
        <v>7.0000000000000007E-2</v>
      </c>
      <c r="G1489" s="11">
        <v>235</v>
      </c>
      <c r="H1489" s="11">
        <v>0.13</v>
      </c>
      <c r="I1489">
        <f t="array" ref="I1489:J1489">_xlfn.IFNA(VLOOKUP(D1489,ENERGY!$D$2:$F$2692,{2,3},FALSE),0)</f>
        <v>0</v>
      </c>
      <c r="J1489">
        <v>689</v>
      </c>
      <c r="K1489">
        <f t="array" ref="K1489:S1489">VLOOKUP(D1489,'HUMAN RESOURCES'!$D$2:$M$2692,{2,3,4,5,6,7,8,9,10},FALSE)</f>
        <v>2.1000000000000001E-2</v>
      </c>
      <c r="L1489">
        <v>1.9E-2</v>
      </c>
      <c r="M1489">
        <v>75</v>
      </c>
      <c r="N1489">
        <v>73</v>
      </c>
      <c r="O1489">
        <v>0.34300000000000003</v>
      </c>
      <c r="P1489">
        <v>0.61099999999999999</v>
      </c>
      <c r="Q1489">
        <v>4.5999999999999999E-2</v>
      </c>
      <c r="R1489">
        <v>297576</v>
      </c>
      <c r="S1489">
        <v>0.33800000000000002</v>
      </c>
      <c r="T1489">
        <f t="shared" si="47"/>
        <v>0.66199999999999992</v>
      </c>
      <c r="U1489">
        <f t="array" ref="U1489:V1489">VLOOKUP(D1489,TOURISM!$D$2:$F$2692,{2,3},FALSE)</f>
        <v>826000000</v>
      </c>
      <c r="V1489">
        <v>94000000</v>
      </c>
      <c r="W1489" s="12">
        <f t="array" ref="W1489:AB1489">VLOOKUP(D1489,BUSINESS!$D$2:$J$2692,{2,3,4,5,6,7},FALSE)</f>
        <v>9.2999999999999999E-2</v>
      </c>
      <c r="X1489" s="12">
        <v>9</v>
      </c>
      <c r="Y1489" s="12">
        <v>0</v>
      </c>
      <c r="Z1489" s="12">
        <v>0</v>
      </c>
      <c r="AA1489" s="11">
        <v>6.9000000000000006E-2</v>
      </c>
      <c r="AB1489" s="11">
        <v>0.68400000000000005</v>
      </c>
    </row>
    <row r="1490" spans="1:28" ht="15" x14ac:dyDescent="0.25">
      <c r="A1490" s="7" t="s">
        <v>193</v>
      </c>
      <c r="B1490" s="12" t="s">
        <v>61</v>
      </c>
      <c r="C1490" s="19">
        <v>2006</v>
      </c>
      <c r="D1490" s="9" t="str">
        <f t="shared" si="46"/>
        <v>Maldives-Asia2006</v>
      </c>
      <c r="E1490" s="10">
        <v>1303375806</v>
      </c>
      <c r="F1490" s="11">
        <v>6.7000000000000004E-2</v>
      </c>
      <c r="G1490" s="11">
        <v>287</v>
      </c>
      <c r="H1490" s="11">
        <v>0.13</v>
      </c>
      <c r="I1490">
        <f t="array" ref="I1490:J1490">_xlfn.IFNA(VLOOKUP(D1490,ENERGY!$D$2:$F$2692,{2,3},FALSE),0)</f>
        <v>250</v>
      </c>
      <c r="J1490">
        <v>777</v>
      </c>
      <c r="K1490">
        <f t="array" ref="K1490:S1490">VLOOKUP(D1490,'HUMAN RESOURCES'!$D$2:$M$2692,{2,3,4,5,6,7,8,9,10},FALSE)</f>
        <v>2.1000000000000001E-2</v>
      </c>
      <c r="L1490">
        <v>1.7000000000000001E-2</v>
      </c>
      <c r="M1490">
        <v>76</v>
      </c>
      <c r="N1490">
        <v>74</v>
      </c>
      <c r="O1490">
        <v>0.33200000000000002</v>
      </c>
      <c r="P1490">
        <v>0.621</v>
      </c>
      <c r="Q1490">
        <v>4.7E-2</v>
      </c>
      <c r="R1490">
        <v>302825</v>
      </c>
      <c r="S1490">
        <v>0.35</v>
      </c>
      <c r="T1490">
        <f t="shared" si="47"/>
        <v>0.65</v>
      </c>
      <c r="U1490">
        <f t="array" ref="U1490:V1490">VLOOKUP(D1490,TOURISM!$D$2:$F$2692,{2,3},FALSE)</f>
        <v>1235000000</v>
      </c>
      <c r="V1490">
        <v>106000000</v>
      </c>
      <c r="W1490" s="12">
        <f t="array" ref="W1490:AB1490">VLOOKUP(D1490,BUSINESS!$D$2:$J$2692,{2,3,4,5,6,7},FALSE)</f>
        <v>9.2999999999999999E-2</v>
      </c>
      <c r="X1490" s="12">
        <v>9</v>
      </c>
      <c r="Y1490" s="12">
        <v>0</v>
      </c>
      <c r="Z1490" s="12">
        <v>0</v>
      </c>
      <c r="AA1490" s="11">
        <v>0.11</v>
      </c>
      <c r="AB1490" s="11">
        <v>0.89500000000000002</v>
      </c>
    </row>
    <row r="1491" spans="1:28" ht="15" x14ac:dyDescent="0.25">
      <c r="A1491" s="7" t="s">
        <v>193</v>
      </c>
      <c r="B1491" s="12" t="s">
        <v>61</v>
      </c>
      <c r="C1491" s="19">
        <v>2007</v>
      </c>
      <c r="D1491" s="9" t="str">
        <f t="shared" si="46"/>
        <v>Maldives-Asia2007</v>
      </c>
      <c r="E1491" s="10">
        <v>1541978559</v>
      </c>
      <c r="F1491" s="11">
        <v>6.3E-2</v>
      </c>
      <c r="G1491" s="11">
        <v>315</v>
      </c>
      <c r="H1491" s="11">
        <v>0.13</v>
      </c>
      <c r="I1491">
        <f t="array" ref="I1491:J1491">_xlfn.IFNA(VLOOKUP(D1491,ENERGY!$D$2:$F$2692,{2,3},FALSE),0)</f>
        <v>299</v>
      </c>
      <c r="J1491">
        <v>917</v>
      </c>
      <c r="K1491">
        <f t="array" ref="K1491:S1491">VLOOKUP(D1491,'HUMAN RESOURCES'!$D$2:$M$2692,{2,3,4,5,6,7,8,9,10},FALSE)</f>
        <v>2.1999999999999999E-2</v>
      </c>
      <c r="L1491">
        <v>1.4999999999999999E-2</v>
      </c>
      <c r="M1491">
        <v>77</v>
      </c>
      <c r="N1491">
        <v>74</v>
      </c>
      <c r="O1491">
        <v>0.32200000000000001</v>
      </c>
      <c r="P1491">
        <v>0.63</v>
      </c>
      <c r="Q1491">
        <v>4.8000000000000001E-2</v>
      </c>
      <c r="R1491">
        <v>308239</v>
      </c>
      <c r="S1491">
        <v>0.36299999999999999</v>
      </c>
      <c r="T1491">
        <f t="shared" si="47"/>
        <v>0.63700000000000001</v>
      </c>
      <c r="U1491">
        <f t="array" ref="U1491:V1491">VLOOKUP(D1491,TOURISM!$D$2:$F$2692,{2,3},FALSE)</f>
        <v>1515000000</v>
      </c>
      <c r="V1491">
        <v>152000000</v>
      </c>
      <c r="W1491" s="12">
        <f t="array" ref="W1491:AB1491">VLOOKUP(D1491,BUSINESS!$D$2:$J$2692,{2,3,4,5,6,7},FALSE)</f>
        <v>9.2999999999999999E-2</v>
      </c>
      <c r="X1491" s="12">
        <v>9</v>
      </c>
      <c r="Y1491" s="12">
        <v>0</v>
      </c>
      <c r="Z1491" s="12">
        <v>0</v>
      </c>
      <c r="AA1491" s="11">
        <v>0.16300000000000001</v>
      </c>
      <c r="AB1491" s="11">
        <v>1.0169999999999999</v>
      </c>
    </row>
    <row r="1492" spans="1:28" ht="15" x14ac:dyDescent="0.25">
      <c r="A1492" s="7" t="s">
        <v>193</v>
      </c>
      <c r="B1492" s="12" t="s">
        <v>61</v>
      </c>
      <c r="C1492" s="19">
        <v>2008</v>
      </c>
      <c r="D1492" s="9" t="str">
        <f t="shared" si="46"/>
        <v>Maldives-Asia2008</v>
      </c>
      <c r="E1492" s="10">
        <v>1891633531</v>
      </c>
      <c r="F1492" s="11">
        <v>7.9000000000000001E-2</v>
      </c>
      <c r="G1492" s="11">
        <v>475</v>
      </c>
      <c r="H1492" s="11">
        <v>0.13</v>
      </c>
      <c r="I1492">
        <f t="array" ref="I1492:J1492">_xlfn.IFNA(VLOOKUP(D1492,ENERGY!$D$2:$F$2692,{2,3},FALSE),0)</f>
        <v>0</v>
      </c>
      <c r="J1492">
        <v>0</v>
      </c>
      <c r="K1492">
        <f t="array" ref="K1492:S1492">VLOOKUP(D1492,'HUMAN RESOURCES'!$D$2:$M$2692,{2,3,4,5,6,7,8,9,10},FALSE)</f>
        <v>2.1999999999999999E-2</v>
      </c>
      <c r="L1492">
        <v>1.4E-2</v>
      </c>
      <c r="M1492">
        <v>77</v>
      </c>
      <c r="N1492">
        <v>75</v>
      </c>
      <c r="O1492">
        <v>0.313</v>
      </c>
      <c r="P1492">
        <v>0.63700000000000001</v>
      </c>
      <c r="Q1492">
        <v>4.9000000000000002E-2</v>
      </c>
      <c r="R1492">
        <v>313843</v>
      </c>
      <c r="S1492">
        <v>0.376</v>
      </c>
      <c r="T1492">
        <f t="shared" si="47"/>
        <v>0.624</v>
      </c>
      <c r="U1492">
        <f t="array" ref="U1492:V1492">VLOOKUP(D1492,TOURISM!$D$2:$F$2692,{2,3},FALSE)</f>
        <v>1559000000</v>
      </c>
      <c r="V1492">
        <v>211000000</v>
      </c>
      <c r="W1492" s="12">
        <f t="array" ref="W1492:AB1492">VLOOKUP(D1492,BUSINESS!$D$2:$J$2692,{2,3,4,5,6,7},FALSE)</f>
        <v>9.2999999999999999E-2</v>
      </c>
      <c r="X1492" s="12">
        <v>9</v>
      </c>
      <c r="Y1492" s="12">
        <v>0</v>
      </c>
      <c r="Z1492" s="12">
        <v>0</v>
      </c>
      <c r="AA1492" s="11">
        <v>0.23200000000000001</v>
      </c>
      <c r="AB1492" s="11">
        <v>1.3879999999999999</v>
      </c>
    </row>
    <row r="1493" spans="1:28" ht="15" x14ac:dyDescent="0.25">
      <c r="A1493" s="7" t="s">
        <v>193</v>
      </c>
      <c r="B1493" s="12" t="s">
        <v>61</v>
      </c>
      <c r="C1493" s="19">
        <v>2009</v>
      </c>
      <c r="D1493" s="9" t="str">
        <f t="shared" si="46"/>
        <v>Maldives-Asia2009</v>
      </c>
      <c r="E1493" s="10">
        <v>1984639641</v>
      </c>
      <c r="F1493" s="11">
        <v>7.5999999999999998E-2</v>
      </c>
      <c r="G1493" s="11">
        <v>475</v>
      </c>
      <c r="H1493" s="11">
        <v>0.13</v>
      </c>
      <c r="I1493">
        <f t="array" ref="I1493:J1493">_xlfn.IFNA(VLOOKUP(D1493,ENERGY!$D$2:$F$2692,{2,3},FALSE),0)</f>
        <v>225</v>
      </c>
      <c r="J1493">
        <v>700</v>
      </c>
      <c r="K1493">
        <f t="array" ref="K1493:S1493">VLOOKUP(D1493,'HUMAN RESOURCES'!$D$2:$M$2692,{2,3,4,5,6,7,8,9,10},FALSE)</f>
        <v>2.1999999999999999E-2</v>
      </c>
      <c r="L1493">
        <v>1.2E-2</v>
      </c>
      <c r="M1493">
        <v>77</v>
      </c>
      <c r="N1493">
        <v>75</v>
      </c>
      <c r="O1493">
        <v>0.30599999999999999</v>
      </c>
      <c r="P1493">
        <v>0.64400000000000002</v>
      </c>
      <c r="Q1493">
        <v>0.05</v>
      </c>
      <c r="R1493">
        <v>319660</v>
      </c>
      <c r="S1493">
        <v>0.38800000000000001</v>
      </c>
      <c r="T1493">
        <f t="shared" si="47"/>
        <v>0.61199999999999999</v>
      </c>
      <c r="U1493">
        <f t="array" ref="U1493:V1493">VLOOKUP(D1493,TOURISM!$D$2:$F$2692,{2,3},FALSE)</f>
        <v>1473000000</v>
      </c>
      <c r="V1493">
        <v>212000000</v>
      </c>
      <c r="W1493" s="12">
        <f t="array" ref="W1493:AB1493">VLOOKUP(D1493,BUSINESS!$D$2:$J$2692,{2,3,4,5,6,7},FALSE)</f>
        <v>9.2999999999999999E-2</v>
      </c>
      <c r="X1493" s="12">
        <v>9</v>
      </c>
      <c r="Y1493" s="12">
        <v>0</v>
      </c>
      <c r="Z1493" s="12">
        <v>0</v>
      </c>
      <c r="AA1493" s="11">
        <v>0.248</v>
      </c>
      <c r="AB1493" s="11">
        <v>1.4319999999999999</v>
      </c>
    </row>
    <row r="1494" spans="1:28" ht="15" x14ac:dyDescent="0.25">
      <c r="A1494" s="7" t="s">
        <v>193</v>
      </c>
      <c r="B1494" s="12" t="s">
        <v>61</v>
      </c>
      <c r="C1494" s="19">
        <v>2010</v>
      </c>
      <c r="D1494" s="9" t="str">
        <f t="shared" si="46"/>
        <v>Maldives-Asia2010</v>
      </c>
      <c r="E1494" s="10">
        <v>2134104884</v>
      </c>
      <c r="F1494" s="11">
        <v>5.8000000000000003E-2</v>
      </c>
      <c r="G1494" s="11">
        <v>379</v>
      </c>
      <c r="H1494" s="11">
        <v>0.104</v>
      </c>
      <c r="I1494">
        <f t="array" ref="I1494:J1494">_xlfn.IFNA(VLOOKUP(D1494,ENERGY!$D$2:$F$2692,{2,3},FALSE),0)</f>
        <v>0</v>
      </c>
      <c r="J1494">
        <v>598</v>
      </c>
      <c r="K1494">
        <f t="array" ref="K1494:S1494">VLOOKUP(D1494,'HUMAN RESOURCES'!$D$2:$M$2692,{2,3,4,5,6,7,8,9,10},FALSE)</f>
        <v>2.1999999999999999E-2</v>
      </c>
      <c r="L1494">
        <v>1.0999999999999999E-2</v>
      </c>
      <c r="M1494">
        <v>78</v>
      </c>
      <c r="N1494">
        <v>76</v>
      </c>
      <c r="O1494">
        <v>0.3</v>
      </c>
      <c r="P1494">
        <v>0.65</v>
      </c>
      <c r="Q1494">
        <v>0.05</v>
      </c>
      <c r="R1494">
        <v>325694</v>
      </c>
      <c r="S1494">
        <v>0.4</v>
      </c>
      <c r="T1494">
        <f t="shared" si="47"/>
        <v>0.6</v>
      </c>
      <c r="U1494">
        <f t="array" ref="U1494:V1494">VLOOKUP(D1494,TOURISM!$D$2:$F$2692,{2,3},FALSE)</f>
        <v>1713000000</v>
      </c>
      <c r="V1494">
        <v>252000000</v>
      </c>
      <c r="W1494" s="12">
        <f t="array" ref="W1494:AB1494">VLOOKUP(D1494,BUSINESS!$D$2:$J$2692,{2,3,4,5,6,7},FALSE)</f>
        <v>9.2999999999999999E-2</v>
      </c>
      <c r="X1494" s="12">
        <v>9</v>
      </c>
      <c r="Y1494" s="12">
        <v>0</v>
      </c>
      <c r="Z1494" s="12">
        <v>0</v>
      </c>
      <c r="AA1494" s="11">
        <v>0.26500000000000001</v>
      </c>
      <c r="AB1494" s="11">
        <v>1.518</v>
      </c>
    </row>
    <row r="1495" spans="1:28" ht="15" x14ac:dyDescent="0.25">
      <c r="A1495" s="7" t="s">
        <v>193</v>
      </c>
      <c r="B1495" s="12" t="s">
        <v>61</v>
      </c>
      <c r="C1495" s="19">
        <v>2011</v>
      </c>
      <c r="D1495" s="9" t="str">
        <f t="shared" si="46"/>
        <v>Maldives-Asia2011</v>
      </c>
      <c r="E1495" s="10">
        <v>2162990126</v>
      </c>
      <c r="F1495" s="11">
        <v>8.1000000000000003E-2</v>
      </c>
      <c r="G1495" s="11">
        <v>525</v>
      </c>
      <c r="H1495" s="11">
        <v>0.10199999999999999</v>
      </c>
      <c r="I1495">
        <f t="array" ref="I1495:J1495">_xlfn.IFNA(VLOOKUP(D1495,ENERGY!$D$2:$F$2692,{2,3},FALSE),0)</f>
        <v>288</v>
      </c>
      <c r="J1495">
        <v>887</v>
      </c>
      <c r="K1495">
        <f t="array" ref="K1495:S1495">VLOOKUP(D1495,'HUMAN RESOURCES'!$D$2:$M$2692,{2,3,4,5,6,7,8,9,10},FALSE)</f>
        <v>2.1999999999999999E-2</v>
      </c>
      <c r="L1495">
        <v>0.01</v>
      </c>
      <c r="M1495">
        <v>78</v>
      </c>
      <c r="N1495">
        <v>76</v>
      </c>
      <c r="O1495">
        <v>0.29399999999999998</v>
      </c>
      <c r="P1495">
        <v>0.65500000000000003</v>
      </c>
      <c r="Q1495">
        <v>0.05</v>
      </c>
      <c r="R1495">
        <v>331964</v>
      </c>
      <c r="S1495">
        <v>0.41199999999999998</v>
      </c>
      <c r="T1495">
        <f t="shared" si="47"/>
        <v>0.58800000000000008</v>
      </c>
      <c r="U1495">
        <f t="array" ref="U1495:V1495">VLOOKUP(D1495,TOURISM!$D$2:$F$2692,{2,3},FALSE)</f>
        <v>1868000000</v>
      </c>
      <c r="V1495">
        <v>256000000</v>
      </c>
      <c r="W1495" s="12">
        <f t="array" ref="W1495:AB1495">VLOOKUP(D1495,BUSINESS!$D$2:$J$2692,{2,3,4,5,6,7},FALSE)</f>
        <v>9.2999999999999999E-2</v>
      </c>
      <c r="X1495" s="12">
        <v>9</v>
      </c>
      <c r="Y1495" s="12">
        <v>0</v>
      </c>
      <c r="Z1495" s="12">
        <v>0</v>
      </c>
      <c r="AA1495" s="11">
        <v>0.34</v>
      </c>
      <c r="AB1495" s="11">
        <v>1.5980000000000001</v>
      </c>
    </row>
    <row r="1496" spans="1:28" ht="15" x14ac:dyDescent="0.25">
      <c r="A1496" s="7" t="s">
        <v>193</v>
      </c>
      <c r="B1496" s="12" t="s">
        <v>61</v>
      </c>
      <c r="C1496" s="19">
        <v>2012</v>
      </c>
      <c r="D1496" s="9" t="str">
        <f t="shared" si="46"/>
        <v>Maldives-Asia2012</v>
      </c>
      <c r="E1496" s="10">
        <v>2113179304</v>
      </c>
      <c r="F1496" s="11">
        <v>8.5000000000000006E-2</v>
      </c>
      <c r="G1496" s="11">
        <v>558</v>
      </c>
      <c r="H1496" s="11">
        <v>0.105</v>
      </c>
      <c r="I1496">
        <f t="array" ref="I1496:J1496">_xlfn.IFNA(VLOOKUP(D1496,ENERGY!$D$2:$F$2692,{2,3},FALSE),0)</f>
        <v>0</v>
      </c>
      <c r="J1496">
        <v>0</v>
      </c>
      <c r="K1496">
        <f t="array" ref="K1496:S1496">VLOOKUP(D1496,'HUMAN RESOURCES'!$D$2:$M$2692,{2,3,4,5,6,7,8,9,10},FALSE)</f>
        <v>2.1999999999999999E-2</v>
      </c>
      <c r="L1496">
        <v>8.9999999999999993E-3</v>
      </c>
      <c r="M1496">
        <v>79</v>
      </c>
      <c r="N1496">
        <v>77</v>
      </c>
      <c r="O1496">
        <v>0.28999999999999998</v>
      </c>
      <c r="P1496">
        <v>0.66</v>
      </c>
      <c r="Q1496">
        <v>0.05</v>
      </c>
      <c r="R1496">
        <v>338442</v>
      </c>
      <c r="S1496">
        <v>0.42299999999999999</v>
      </c>
      <c r="T1496">
        <f t="shared" si="47"/>
        <v>0.57699999999999996</v>
      </c>
      <c r="U1496">
        <f t="array" ref="U1496:V1496">VLOOKUP(D1496,TOURISM!$D$2:$F$2692,{2,3},FALSE)</f>
        <v>1873000000</v>
      </c>
      <c r="V1496">
        <v>270000000</v>
      </c>
      <c r="W1496" s="12">
        <f t="array" ref="W1496:AB1496">VLOOKUP(D1496,BUSINESS!$D$2:$J$2692,{2,3,4,5,6,7},FALSE)</f>
        <v>0.26800000000000002</v>
      </c>
      <c r="X1496" s="12">
        <v>9</v>
      </c>
      <c r="Y1496" s="12">
        <v>81</v>
      </c>
      <c r="Z1496" s="12">
        <v>252</v>
      </c>
      <c r="AA1496" s="11">
        <v>0.38900000000000001</v>
      </c>
      <c r="AB1496" s="11">
        <v>1.6559999999999999</v>
      </c>
    </row>
    <row r="1497" spans="1:28" ht="15" x14ac:dyDescent="0.25">
      <c r="A1497" s="7" t="s">
        <v>194</v>
      </c>
      <c r="B1497" s="12" t="s">
        <v>77</v>
      </c>
      <c r="C1497" s="19">
        <v>2000</v>
      </c>
      <c r="D1497" s="9" t="str">
        <f t="shared" si="46"/>
        <v>Mali-Africa2000</v>
      </c>
      <c r="E1497" s="10">
        <v>2422482318</v>
      </c>
      <c r="F1497" s="11">
        <v>6.3E-2</v>
      </c>
      <c r="G1497" s="11">
        <v>16</v>
      </c>
      <c r="H1497" s="12">
        <v>0</v>
      </c>
      <c r="I1497">
        <f t="array" ref="I1497:J1497">_xlfn.IFNA(VLOOKUP(D1497,ENERGY!$D$2:$F$2692,{2,3},FALSE),0)</f>
        <v>0</v>
      </c>
      <c r="J1497">
        <v>0</v>
      </c>
      <c r="K1497">
        <f t="array" ref="K1497:S1497">VLOOKUP(D1497,'HUMAN RESOURCES'!$D$2:$M$2692,{2,3,4,5,6,7,8,9,10},FALSE)</f>
        <v>4.8000000000000001E-2</v>
      </c>
      <c r="L1497">
        <v>0.11600000000000001</v>
      </c>
      <c r="M1497">
        <v>49</v>
      </c>
      <c r="N1497">
        <v>49</v>
      </c>
      <c r="O1497">
        <v>0.46100000000000002</v>
      </c>
      <c r="P1497">
        <v>0.504</v>
      </c>
      <c r="Q1497">
        <v>3.5000000000000003E-2</v>
      </c>
      <c r="R1497">
        <v>10260577</v>
      </c>
      <c r="S1497">
        <v>0.28399999999999997</v>
      </c>
      <c r="T1497">
        <f t="shared" si="47"/>
        <v>0.71599999999999997</v>
      </c>
      <c r="U1497">
        <f t="array" ref="U1497:V1497">VLOOKUP(D1497,TOURISM!$D$2:$F$2692,{2,3},FALSE)</f>
        <v>47000000</v>
      </c>
      <c r="V1497">
        <v>66000000</v>
      </c>
      <c r="W1497" s="12">
        <f t="array" ref="W1497:AB1497">VLOOKUP(D1497,BUSINESS!$D$2:$J$2692,{2,3,4,5,6,7},FALSE)</f>
        <v>0</v>
      </c>
      <c r="X1497" s="12">
        <v>0</v>
      </c>
      <c r="Y1497" s="12">
        <v>0</v>
      </c>
      <c r="Z1497" s="12">
        <v>0</v>
      </c>
      <c r="AA1497" s="11">
        <v>1E-3</v>
      </c>
      <c r="AB1497" s="11">
        <v>1E-3</v>
      </c>
    </row>
    <row r="1498" spans="1:28" ht="15" x14ac:dyDescent="0.25">
      <c r="A1498" s="7" t="s">
        <v>194</v>
      </c>
      <c r="B1498" s="12" t="s">
        <v>77</v>
      </c>
      <c r="C1498" s="19">
        <v>2001</v>
      </c>
      <c r="D1498" s="9" t="str">
        <f t="shared" si="46"/>
        <v>Mali-Africa2001</v>
      </c>
      <c r="E1498" s="10">
        <v>2629739067</v>
      </c>
      <c r="F1498" s="11">
        <v>6.4000000000000001E-2</v>
      </c>
      <c r="G1498" s="11">
        <v>18</v>
      </c>
      <c r="H1498" s="12">
        <v>0</v>
      </c>
      <c r="I1498">
        <f t="array" ref="I1498:J1498">_xlfn.IFNA(VLOOKUP(D1498,ENERGY!$D$2:$F$2692,{2,3},FALSE),0)</f>
        <v>0</v>
      </c>
      <c r="J1498">
        <v>0</v>
      </c>
      <c r="K1498">
        <f t="array" ref="K1498:S1498">VLOOKUP(D1498,'HUMAN RESOURCES'!$D$2:$M$2692,{2,3,4,5,6,7,8,9,10},FALSE)</f>
        <v>4.8000000000000001E-2</v>
      </c>
      <c r="L1498">
        <v>0.113</v>
      </c>
      <c r="M1498">
        <v>49</v>
      </c>
      <c r="N1498">
        <v>50</v>
      </c>
      <c r="O1498">
        <v>0.46100000000000002</v>
      </c>
      <c r="P1498">
        <v>0.505</v>
      </c>
      <c r="Q1498">
        <v>3.4000000000000002E-2</v>
      </c>
      <c r="R1498">
        <v>10562768</v>
      </c>
      <c r="S1498">
        <v>0.29099999999999998</v>
      </c>
      <c r="T1498">
        <f t="shared" si="47"/>
        <v>0.70900000000000007</v>
      </c>
      <c r="U1498">
        <f t="array" ref="U1498:V1498">VLOOKUP(D1498,TOURISM!$D$2:$F$2692,{2,3},FALSE)</f>
        <v>91000000</v>
      </c>
      <c r="V1498">
        <v>65000000</v>
      </c>
      <c r="W1498" s="12">
        <f t="array" ref="W1498:AB1498">VLOOKUP(D1498,BUSINESS!$D$2:$J$2692,{2,3,4,5,6,7},FALSE)</f>
        <v>0</v>
      </c>
      <c r="X1498" s="12">
        <v>0</v>
      </c>
      <c r="Y1498" s="12">
        <v>0</v>
      </c>
      <c r="Z1498" s="12">
        <v>0</v>
      </c>
      <c r="AA1498" s="11">
        <v>2E-3</v>
      </c>
      <c r="AB1498" s="11">
        <v>2E-3</v>
      </c>
    </row>
    <row r="1499" spans="1:28" ht="15" x14ac:dyDescent="0.25">
      <c r="A1499" s="7" t="s">
        <v>194</v>
      </c>
      <c r="B1499" s="12" t="s">
        <v>77</v>
      </c>
      <c r="C1499" s="19">
        <v>2002</v>
      </c>
      <c r="D1499" s="9" t="str">
        <f t="shared" si="46"/>
        <v>Mali-Africa2002</v>
      </c>
      <c r="E1499" s="10">
        <v>3342824260</v>
      </c>
      <c r="F1499" s="11">
        <v>6.3E-2</v>
      </c>
      <c r="G1499" s="11">
        <v>19</v>
      </c>
      <c r="H1499" s="12">
        <v>0</v>
      </c>
      <c r="I1499">
        <f t="array" ref="I1499:J1499">_xlfn.IFNA(VLOOKUP(D1499,ENERGY!$D$2:$F$2692,{2,3},FALSE),0)</f>
        <v>0</v>
      </c>
      <c r="J1499">
        <v>623</v>
      </c>
      <c r="K1499">
        <f t="array" ref="K1499:S1499">VLOOKUP(D1499,'HUMAN RESOURCES'!$D$2:$M$2692,{2,3,4,5,6,7,8,9,10},FALSE)</f>
        <v>4.8000000000000001E-2</v>
      </c>
      <c r="L1499">
        <v>0.109</v>
      </c>
      <c r="M1499">
        <v>50</v>
      </c>
      <c r="N1499">
        <v>50</v>
      </c>
      <c r="O1499">
        <v>0.46100000000000002</v>
      </c>
      <c r="P1499">
        <v>0.50600000000000001</v>
      </c>
      <c r="Q1499">
        <v>3.3000000000000002E-2</v>
      </c>
      <c r="R1499">
        <v>10882662</v>
      </c>
      <c r="S1499">
        <v>0.29799999999999999</v>
      </c>
      <c r="T1499">
        <f t="shared" si="47"/>
        <v>0.70199999999999996</v>
      </c>
      <c r="U1499">
        <f t="array" ref="U1499:V1499">VLOOKUP(D1499,TOURISM!$D$2:$F$2692,{2,3},FALSE)</f>
        <v>105000000</v>
      </c>
      <c r="V1499">
        <v>62000000</v>
      </c>
      <c r="W1499" s="12">
        <f t="array" ref="W1499:AB1499">VLOOKUP(D1499,BUSINESS!$D$2:$J$2692,{2,3,4,5,6,7},FALSE)</f>
        <v>0</v>
      </c>
      <c r="X1499" s="12">
        <v>0</v>
      </c>
      <c r="Y1499" s="12">
        <v>0</v>
      </c>
      <c r="Z1499" s="12">
        <v>0</v>
      </c>
      <c r="AA1499" s="11">
        <v>2E-3</v>
      </c>
      <c r="AB1499" s="11">
        <v>4.0000000000000001E-3</v>
      </c>
    </row>
    <row r="1500" spans="1:28" ht="15" x14ac:dyDescent="0.25">
      <c r="A1500" s="7" t="s">
        <v>194</v>
      </c>
      <c r="B1500" s="12" t="s">
        <v>77</v>
      </c>
      <c r="C1500" s="19">
        <v>2003</v>
      </c>
      <c r="D1500" s="9" t="str">
        <f t="shared" si="46"/>
        <v>Mali-Africa2003</v>
      </c>
      <c r="E1500" s="10">
        <v>4362439887</v>
      </c>
      <c r="F1500" s="11">
        <v>6.2E-2</v>
      </c>
      <c r="G1500" s="11">
        <v>24</v>
      </c>
      <c r="H1500" s="12">
        <v>0</v>
      </c>
      <c r="I1500">
        <f t="array" ref="I1500:J1500">_xlfn.IFNA(VLOOKUP(D1500,ENERGY!$D$2:$F$2692,{2,3},FALSE),0)</f>
        <v>0</v>
      </c>
      <c r="J1500">
        <v>612</v>
      </c>
      <c r="K1500">
        <f t="array" ref="K1500:S1500">VLOOKUP(D1500,'HUMAN RESOURCES'!$D$2:$M$2692,{2,3,4,5,6,7,8,9,10},FALSE)</f>
        <v>4.8000000000000001E-2</v>
      </c>
      <c r="L1500">
        <v>0.105</v>
      </c>
      <c r="M1500">
        <v>50</v>
      </c>
      <c r="N1500">
        <v>51</v>
      </c>
      <c r="O1500">
        <v>0.46200000000000002</v>
      </c>
      <c r="P1500">
        <v>0.50600000000000001</v>
      </c>
      <c r="Q1500">
        <v>3.2000000000000001E-2</v>
      </c>
      <c r="R1500">
        <v>11219737</v>
      </c>
      <c r="S1500">
        <v>0.30499999999999999</v>
      </c>
      <c r="T1500">
        <f t="shared" si="47"/>
        <v>0.69500000000000006</v>
      </c>
      <c r="U1500">
        <f t="array" ref="U1500:V1500">VLOOKUP(D1500,TOURISM!$D$2:$F$2692,{2,3},FALSE)</f>
        <v>136000000</v>
      </c>
      <c r="V1500">
        <v>94000000</v>
      </c>
      <c r="W1500" s="12">
        <f t="array" ref="W1500:AB1500">VLOOKUP(D1500,BUSINESS!$D$2:$J$2692,{2,3,4,5,6,7},FALSE)</f>
        <v>0</v>
      </c>
      <c r="X1500" s="12">
        <v>41</v>
      </c>
      <c r="Y1500" s="12">
        <v>0</v>
      </c>
      <c r="Z1500" s="12">
        <v>0</v>
      </c>
      <c r="AA1500" s="11">
        <v>3.0000000000000001E-3</v>
      </c>
      <c r="AB1500" s="11">
        <v>2.1999999999999999E-2</v>
      </c>
    </row>
    <row r="1501" spans="1:28" ht="15" x14ac:dyDescent="0.25">
      <c r="A1501" s="7" t="s">
        <v>194</v>
      </c>
      <c r="B1501" s="12" t="s">
        <v>77</v>
      </c>
      <c r="C1501" s="19">
        <v>2004</v>
      </c>
      <c r="D1501" s="9" t="str">
        <f t="shared" si="46"/>
        <v>Mali-Africa2004</v>
      </c>
      <c r="E1501" s="10">
        <v>4874178417</v>
      </c>
      <c r="F1501" s="11">
        <v>6.3E-2</v>
      </c>
      <c r="G1501" s="11">
        <v>27</v>
      </c>
      <c r="H1501" s="12">
        <v>0</v>
      </c>
      <c r="I1501">
        <f t="array" ref="I1501:J1501">_xlfn.IFNA(VLOOKUP(D1501,ENERGY!$D$2:$F$2692,{2,3},FALSE),0)</f>
        <v>0</v>
      </c>
      <c r="J1501">
        <v>594</v>
      </c>
      <c r="K1501">
        <f t="array" ref="K1501:S1501">VLOOKUP(D1501,'HUMAN RESOURCES'!$D$2:$M$2692,{2,3,4,5,6,7,8,9,10},FALSE)</f>
        <v>4.8000000000000001E-2</v>
      </c>
      <c r="L1501">
        <v>0.10100000000000001</v>
      </c>
      <c r="M1501">
        <v>51</v>
      </c>
      <c r="N1501">
        <v>51</v>
      </c>
      <c r="O1501">
        <v>0.46200000000000002</v>
      </c>
      <c r="P1501">
        <v>0.50600000000000001</v>
      </c>
      <c r="Q1501">
        <v>3.1E-2</v>
      </c>
      <c r="R1501">
        <v>11572936</v>
      </c>
      <c r="S1501">
        <v>0.313</v>
      </c>
      <c r="T1501">
        <f t="shared" si="47"/>
        <v>0.68700000000000006</v>
      </c>
      <c r="U1501">
        <f t="array" ref="U1501:V1501">VLOOKUP(D1501,TOURISM!$D$2:$F$2692,{2,3},FALSE)</f>
        <v>142000000</v>
      </c>
      <c r="V1501">
        <v>125000000</v>
      </c>
      <c r="W1501" s="12">
        <f t="array" ref="W1501:AB1501">VLOOKUP(D1501,BUSINESS!$D$2:$J$2692,{2,3,4,5,6,7},FALSE)</f>
        <v>0</v>
      </c>
      <c r="X1501" s="12">
        <v>41</v>
      </c>
      <c r="Y1501" s="12">
        <v>0</v>
      </c>
      <c r="Z1501" s="12">
        <v>0</v>
      </c>
      <c r="AA1501" s="11">
        <v>4.0000000000000001E-3</v>
      </c>
      <c r="AB1501" s="11">
        <v>3.5000000000000003E-2</v>
      </c>
    </row>
    <row r="1502" spans="1:28" ht="15" x14ac:dyDescent="0.25">
      <c r="A1502" s="7" t="s">
        <v>194</v>
      </c>
      <c r="B1502" s="12" t="s">
        <v>77</v>
      </c>
      <c r="C1502" s="19">
        <v>2005</v>
      </c>
      <c r="D1502" s="9" t="str">
        <f t="shared" si="46"/>
        <v>Mali-Africa2005</v>
      </c>
      <c r="E1502" s="10">
        <v>5305317555</v>
      </c>
      <c r="F1502" s="11">
        <v>6.3E-2</v>
      </c>
      <c r="G1502" s="11">
        <v>29</v>
      </c>
      <c r="H1502" s="12">
        <v>0</v>
      </c>
      <c r="I1502">
        <f t="array" ref="I1502:J1502">_xlfn.IFNA(VLOOKUP(D1502,ENERGY!$D$2:$F$2692,{2,3},FALSE),0)</f>
        <v>0</v>
      </c>
      <c r="J1502">
        <v>554</v>
      </c>
      <c r="K1502">
        <f t="array" ref="K1502:S1502">VLOOKUP(D1502,'HUMAN RESOURCES'!$D$2:$M$2692,{2,3,4,5,6,7,8,9,10},FALSE)</f>
        <v>4.8000000000000001E-2</v>
      </c>
      <c r="L1502">
        <v>9.7000000000000003E-2</v>
      </c>
      <c r="M1502">
        <v>51</v>
      </c>
      <c r="N1502">
        <v>52</v>
      </c>
      <c r="O1502">
        <v>0.46300000000000002</v>
      </c>
      <c r="P1502">
        <v>0.50600000000000001</v>
      </c>
      <c r="Q1502">
        <v>3.1E-2</v>
      </c>
      <c r="R1502">
        <v>11941258</v>
      </c>
      <c r="S1502">
        <v>0.32100000000000001</v>
      </c>
      <c r="T1502">
        <f t="shared" si="47"/>
        <v>0.67900000000000005</v>
      </c>
      <c r="U1502">
        <f t="array" ref="U1502:V1502">VLOOKUP(D1502,TOURISM!$D$2:$F$2692,{2,3},FALSE)</f>
        <v>149000000</v>
      </c>
      <c r="V1502">
        <v>133000000</v>
      </c>
      <c r="W1502" s="12">
        <f t="array" ref="W1502:AB1502">VLOOKUP(D1502,BUSINESS!$D$2:$J$2692,{2,3,4,5,6,7},FALSE)</f>
        <v>0.51400000000000001</v>
      </c>
      <c r="X1502" s="12">
        <v>41</v>
      </c>
      <c r="Y1502" s="12">
        <v>0</v>
      </c>
      <c r="Z1502" s="12">
        <v>270</v>
      </c>
      <c r="AA1502" s="11">
        <v>5.0000000000000001E-3</v>
      </c>
      <c r="AB1502" s="11">
        <v>6.4000000000000001E-2</v>
      </c>
    </row>
    <row r="1503" spans="1:28" ht="15" x14ac:dyDescent="0.25">
      <c r="A1503" s="7" t="s">
        <v>194</v>
      </c>
      <c r="B1503" s="12" t="s">
        <v>77</v>
      </c>
      <c r="C1503" s="19">
        <v>2006</v>
      </c>
      <c r="D1503" s="9" t="str">
        <f t="shared" si="46"/>
        <v>Mali-Africa2006</v>
      </c>
      <c r="E1503" s="10">
        <v>6122644015</v>
      </c>
      <c r="F1503" s="11">
        <v>6.6000000000000003E-2</v>
      </c>
      <c r="G1503" s="11">
        <v>33</v>
      </c>
      <c r="H1503" s="12">
        <v>0</v>
      </c>
      <c r="I1503">
        <f t="array" ref="I1503:J1503">_xlfn.IFNA(VLOOKUP(D1503,ENERGY!$D$2:$F$2692,{2,3},FALSE),0)</f>
        <v>0</v>
      </c>
      <c r="J1503">
        <v>565</v>
      </c>
      <c r="K1503">
        <f t="array" ref="K1503:S1503">VLOOKUP(D1503,'HUMAN RESOURCES'!$D$2:$M$2692,{2,3,4,5,6,7,8,9,10},FALSE)</f>
        <v>4.8000000000000001E-2</v>
      </c>
      <c r="L1503">
        <v>9.2999999999999999E-2</v>
      </c>
      <c r="M1503">
        <v>52</v>
      </c>
      <c r="N1503">
        <v>52</v>
      </c>
      <c r="O1503">
        <v>0.46400000000000002</v>
      </c>
      <c r="P1503">
        <v>0.50600000000000001</v>
      </c>
      <c r="Q1503">
        <v>0.03</v>
      </c>
      <c r="R1503">
        <v>12325545</v>
      </c>
      <c r="S1503">
        <v>0.32800000000000001</v>
      </c>
      <c r="T1503">
        <f t="shared" si="47"/>
        <v>0.67199999999999993</v>
      </c>
      <c r="U1503">
        <f t="array" ref="U1503:V1503">VLOOKUP(D1503,TOURISM!$D$2:$F$2692,{2,3},FALSE)</f>
        <v>175000000</v>
      </c>
      <c r="V1503">
        <v>196000000</v>
      </c>
      <c r="W1503" s="12">
        <f t="array" ref="W1503:AB1503">VLOOKUP(D1503,BUSINESS!$D$2:$J$2692,{2,3,4,5,6,7},FALSE)</f>
        <v>0.51400000000000001</v>
      </c>
      <c r="X1503" s="12">
        <v>41</v>
      </c>
      <c r="Y1503" s="12">
        <v>0</v>
      </c>
      <c r="Z1503" s="12">
        <v>270</v>
      </c>
      <c r="AA1503" s="11">
        <v>7.0000000000000001E-3</v>
      </c>
      <c r="AB1503" s="11">
        <v>0.123</v>
      </c>
    </row>
    <row r="1504" spans="1:28" ht="15" x14ac:dyDescent="0.25">
      <c r="A1504" s="7" t="s">
        <v>194</v>
      </c>
      <c r="B1504" s="12" t="s">
        <v>77</v>
      </c>
      <c r="C1504" s="19">
        <v>2007</v>
      </c>
      <c r="D1504" s="9" t="str">
        <f t="shared" si="46"/>
        <v>Mali-Africa2007</v>
      </c>
      <c r="E1504" s="10">
        <v>7145394015</v>
      </c>
      <c r="F1504" s="11">
        <v>7.0000000000000007E-2</v>
      </c>
      <c r="G1504" s="11">
        <v>39</v>
      </c>
      <c r="H1504" s="12">
        <v>0</v>
      </c>
      <c r="I1504">
        <f t="array" ref="I1504:J1504">_xlfn.IFNA(VLOOKUP(D1504,ENERGY!$D$2:$F$2692,{2,3},FALSE),0)</f>
        <v>0</v>
      </c>
      <c r="J1504">
        <v>579</v>
      </c>
      <c r="K1504">
        <f t="array" ref="K1504:S1504">VLOOKUP(D1504,'HUMAN RESOURCES'!$D$2:$M$2692,{2,3,4,5,6,7,8,9,10},FALSE)</f>
        <v>4.8000000000000001E-2</v>
      </c>
      <c r="L1504">
        <v>0.09</v>
      </c>
      <c r="M1504">
        <v>52</v>
      </c>
      <c r="N1504">
        <v>53</v>
      </c>
      <c r="O1504">
        <v>0.46400000000000002</v>
      </c>
      <c r="P1504">
        <v>0.50600000000000001</v>
      </c>
      <c r="Q1504">
        <v>0.03</v>
      </c>
      <c r="R1504">
        <v>12725629</v>
      </c>
      <c r="S1504">
        <v>0.33600000000000002</v>
      </c>
      <c r="T1504">
        <f t="shared" si="47"/>
        <v>0.66399999999999992</v>
      </c>
      <c r="U1504">
        <f t="array" ref="U1504:V1504">VLOOKUP(D1504,TOURISM!$D$2:$F$2692,{2,3},FALSE)</f>
        <v>227000000</v>
      </c>
      <c r="V1504">
        <v>201000000</v>
      </c>
      <c r="W1504" s="12">
        <f t="array" ref="W1504:AB1504">VLOOKUP(D1504,BUSINESS!$D$2:$J$2692,{2,3,4,5,6,7},FALSE)</f>
        <v>0.51400000000000001</v>
      </c>
      <c r="X1504" s="12">
        <v>25</v>
      </c>
      <c r="Y1504" s="12">
        <v>0</v>
      </c>
      <c r="Z1504" s="12">
        <v>270</v>
      </c>
      <c r="AA1504" s="11">
        <v>8.0000000000000002E-3</v>
      </c>
      <c r="AB1504" s="11">
        <v>0.19900000000000001</v>
      </c>
    </row>
    <row r="1505" spans="1:28" ht="15" x14ac:dyDescent="0.25">
      <c r="A1505" s="7" t="s">
        <v>194</v>
      </c>
      <c r="B1505" s="12" t="s">
        <v>77</v>
      </c>
      <c r="C1505" s="19">
        <v>2008</v>
      </c>
      <c r="D1505" s="9" t="str">
        <f t="shared" si="46"/>
        <v>Mali-Africa2008</v>
      </c>
      <c r="E1505" s="10">
        <v>8737687353</v>
      </c>
      <c r="F1505" s="11">
        <v>6.7000000000000004E-2</v>
      </c>
      <c r="G1505" s="11">
        <v>45</v>
      </c>
      <c r="H1505" s="12">
        <v>0</v>
      </c>
      <c r="I1505">
        <f t="array" ref="I1505:J1505">_xlfn.IFNA(VLOOKUP(D1505,ENERGY!$D$2:$F$2692,{2,3},FALSE),0)</f>
        <v>0</v>
      </c>
      <c r="J1505">
        <v>0</v>
      </c>
      <c r="K1505">
        <f t="array" ref="K1505:S1505">VLOOKUP(D1505,'HUMAN RESOURCES'!$D$2:$M$2692,{2,3,4,5,6,7,8,9,10},FALSE)</f>
        <v>4.8000000000000001E-2</v>
      </c>
      <c r="L1505">
        <v>8.7999999999999995E-2</v>
      </c>
      <c r="M1505">
        <v>53</v>
      </c>
      <c r="N1505">
        <v>53</v>
      </c>
      <c r="O1505">
        <v>0.46500000000000002</v>
      </c>
      <c r="P1505">
        <v>0.505</v>
      </c>
      <c r="Q1505">
        <v>0.03</v>
      </c>
      <c r="R1505">
        <v>13138299</v>
      </c>
      <c r="S1505">
        <v>0.34399999999999997</v>
      </c>
      <c r="T1505">
        <f t="shared" si="47"/>
        <v>0.65600000000000003</v>
      </c>
      <c r="U1505">
        <f t="array" ref="U1505:V1505">VLOOKUP(D1505,TOURISM!$D$2:$F$2692,{2,3},FALSE)</f>
        <v>286000000</v>
      </c>
      <c r="V1505">
        <v>228000000</v>
      </c>
      <c r="W1505" s="12">
        <f t="array" ref="W1505:AB1505">VLOOKUP(D1505,BUSINESS!$D$2:$J$2692,{2,3,4,5,6,7},FALSE)</f>
        <v>0.51400000000000001</v>
      </c>
      <c r="X1505" s="12">
        <v>25</v>
      </c>
      <c r="Y1505" s="12">
        <v>0</v>
      </c>
      <c r="Z1505" s="12">
        <v>270</v>
      </c>
      <c r="AA1505" s="11">
        <v>1.6E-2</v>
      </c>
      <c r="AB1505" s="11">
        <v>0.26200000000000001</v>
      </c>
    </row>
    <row r="1506" spans="1:28" ht="15" x14ac:dyDescent="0.25">
      <c r="A1506" s="7" t="s">
        <v>194</v>
      </c>
      <c r="B1506" s="12" t="s">
        <v>77</v>
      </c>
      <c r="C1506" s="19">
        <v>2009</v>
      </c>
      <c r="D1506" s="9" t="str">
        <f t="shared" si="46"/>
        <v>Mali-Africa2009</v>
      </c>
      <c r="E1506" s="10">
        <v>8964480570</v>
      </c>
      <c r="F1506" s="11">
        <v>6.8000000000000005E-2</v>
      </c>
      <c r="G1506" s="11">
        <v>45</v>
      </c>
      <c r="H1506" s="12">
        <v>0</v>
      </c>
      <c r="I1506">
        <f t="array" ref="I1506:J1506">_xlfn.IFNA(VLOOKUP(D1506,ENERGY!$D$2:$F$2692,{2,3},FALSE),0)</f>
        <v>0</v>
      </c>
      <c r="J1506">
        <v>568</v>
      </c>
      <c r="K1506">
        <f t="array" ref="K1506:S1506">VLOOKUP(D1506,'HUMAN RESOURCES'!$D$2:$M$2692,{2,3,4,5,6,7,8,9,10},FALSE)</f>
        <v>4.8000000000000001E-2</v>
      </c>
      <c r="L1506">
        <v>8.5000000000000006E-2</v>
      </c>
      <c r="M1506">
        <v>53</v>
      </c>
      <c r="N1506">
        <v>54</v>
      </c>
      <c r="O1506">
        <v>0.46700000000000003</v>
      </c>
      <c r="P1506">
        <v>0.504</v>
      </c>
      <c r="Q1506">
        <v>2.9000000000000001E-2</v>
      </c>
      <c r="R1506">
        <v>13559296</v>
      </c>
      <c r="S1506">
        <v>0.35199999999999998</v>
      </c>
      <c r="T1506">
        <f t="shared" si="47"/>
        <v>0.64800000000000002</v>
      </c>
      <c r="U1506">
        <f t="array" ref="U1506:V1506">VLOOKUP(D1506,TOURISM!$D$2:$F$2692,{2,3},FALSE)</f>
        <v>290000000</v>
      </c>
      <c r="V1506">
        <v>231000000</v>
      </c>
      <c r="W1506" s="12">
        <f t="array" ref="W1506:AB1506">VLOOKUP(D1506,BUSINESS!$D$2:$J$2692,{2,3,4,5,6,7},FALSE)</f>
        <v>0.51400000000000001</v>
      </c>
      <c r="X1506" s="12">
        <v>8</v>
      </c>
      <c r="Y1506" s="12">
        <v>0</v>
      </c>
      <c r="Z1506" s="12">
        <v>270</v>
      </c>
      <c r="AA1506" s="11">
        <v>1.7999999999999999E-2</v>
      </c>
      <c r="AB1506" s="11">
        <v>0.32900000000000001</v>
      </c>
    </row>
    <row r="1507" spans="1:28" ht="15" x14ac:dyDescent="0.25">
      <c r="A1507" s="7" t="s">
        <v>194</v>
      </c>
      <c r="B1507" s="12" t="s">
        <v>77</v>
      </c>
      <c r="C1507" s="19">
        <v>2010</v>
      </c>
      <c r="D1507" s="9" t="str">
        <f t="shared" si="46"/>
        <v>Mali-Africa2010</v>
      </c>
      <c r="E1507" s="10">
        <v>9422267260</v>
      </c>
      <c r="F1507" s="11">
        <v>6.9000000000000006E-2</v>
      </c>
      <c r="G1507" s="11">
        <v>46</v>
      </c>
      <c r="H1507" s="12">
        <v>0</v>
      </c>
      <c r="I1507">
        <f t="array" ref="I1507:J1507">_xlfn.IFNA(VLOOKUP(D1507,ENERGY!$D$2:$F$2692,{2,3},FALSE),0)</f>
        <v>0</v>
      </c>
      <c r="J1507">
        <v>539</v>
      </c>
      <c r="K1507">
        <f t="array" ref="K1507:S1507">VLOOKUP(D1507,'HUMAN RESOURCES'!$D$2:$M$2692,{2,3,4,5,6,7,8,9,10},FALSE)</f>
        <v>4.8000000000000001E-2</v>
      </c>
      <c r="L1507">
        <v>8.3000000000000004E-2</v>
      </c>
      <c r="M1507">
        <v>54</v>
      </c>
      <c r="N1507">
        <v>54</v>
      </c>
      <c r="O1507">
        <v>0.46800000000000003</v>
      </c>
      <c r="P1507">
        <v>0.503</v>
      </c>
      <c r="Q1507">
        <v>2.9000000000000001E-2</v>
      </c>
      <c r="R1507">
        <v>13985961</v>
      </c>
      <c r="S1507">
        <v>0.36</v>
      </c>
      <c r="T1507">
        <f t="shared" si="47"/>
        <v>0.64</v>
      </c>
      <c r="U1507">
        <f t="array" ref="U1507:V1507">VLOOKUP(D1507,TOURISM!$D$2:$F$2692,{2,3},FALSE)</f>
        <v>296000000</v>
      </c>
      <c r="V1507">
        <v>235000000</v>
      </c>
      <c r="W1507" s="12">
        <f t="array" ref="W1507:AB1507">VLOOKUP(D1507,BUSINESS!$D$2:$J$2692,{2,3,4,5,6,7},FALSE)</f>
        <v>0.51400000000000001</v>
      </c>
      <c r="X1507" s="12">
        <v>8</v>
      </c>
      <c r="Y1507" s="12">
        <v>0</v>
      </c>
      <c r="Z1507" s="12">
        <v>270</v>
      </c>
      <c r="AA1507" s="11">
        <v>1.9E-2</v>
      </c>
      <c r="AB1507" s="11">
        <v>0.53200000000000003</v>
      </c>
    </row>
    <row r="1508" spans="1:28" ht="15" x14ac:dyDescent="0.25">
      <c r="A1508" s="7" t="s">
        <v>194</v>
      </c>
      <c r="B1508" s="12" t="s">
        <v>77</v>
      </c>
      <c r="C1508" s="19">
        <v>2011</v>
      </c>
      <c r="D1508" s="9" t="str">
        <f t="shared" si="46"/>
        <v>Mali-Africa2011</v>
      </c>
      <c r="E1508" s="10">
        <v>10647545670</v>
      </c>
      <c r="F1508" s="11">
        <v>6.8000000000000005E-2</v>
      </c>
      <c r="G1508" s="11">
        <v>51</v>
      </c>
      <c r="H1508" s="12">
        <v>0</v>
      </c>
      <c r="I1508">
        <f t="array" ref="I1508:J1508">_xlfn.IFNA(VLOOKUP(D1508,ENERGY!$D$2:$F$2692,{2,3},FALSE),0)</f>
        <v>0</v>
      </c>
      <c r="J1508">
        <v>568</v>
      </c>
      <c r="K1508">
        <f t="array" ref="K1508:S1508">VLOOKUP(D1508,'HUMAN RESOURCES'!$D$2:$M$2692,{2,3,4,5,6,7,8,9,10},FALSE)</f>
        <v>4.8000000000000001E-2</v>
      </c>
      <c r="L1508">
        <v>8.1000000000000003E-2</v>
      </c>
      <c r="M1508">
        <v>54</v>
      </c>
      <c r="N1508">
        <v>54</v>
      </c>
      <c r="O1508">
        <v>0.47</v>
      </c>
      <c r="P1508">
        <v>0.502</v>
      </c>
      <c r="Q1508">
        <v>2.9000000000000001E-2</v>
      </c>
      <c r="R1508">
        <v>14416737</v>
      </c>
      <c r="S1508">
        <v>0.36799999999999999</v>
      </c>
      <c r="T1508">
        <f t="shared" si="47"/>
        <v>0.63200000000000001</v>
      </c>
      <c r="U1508">
        <f t="array" ref="U1508:V1508">VLOOKUP(D1508,TOURISM!$D$2:$F$2692,{2,3},FALSE)</f>
        <v>274000000</v>
      </c>
      <c r="V1508">
        <v>224000000</v>
      </c>
      <c r="W1508" s="12">
        <f t="array" ref="W1508:AB1508">VLOOKUP(D1508,BUSINESS!$D$2:$J$2692,{2,3,4,5,6,7},FALSE)</f>
        <v>0.51100000000000001</v>
      </c>
      <c r="X1508" s="12">
        <v>8</v>
      </c>
      <c r="Y1508" s="12">
        <v>0</v>
      </c>
      <c r="Z1508" s="12">
        <v>270</v>
      </c>
      <c r="AA1508" s="11">
        <v>0.02</v>
      </c>
      <c r="AB1508" s="11">
        <v>0.751</v>
      </c>
    </row>
    <row r="1509" spans="1:28" ht="15" x14ac:dyDescent="0.25">
      <c r="A1509" s="7" t="s">
        <v>194</v>
      </c>
      <c r="B1509" s="12" t="s">
        <v>77</v>
      </c>
      <c r="C1509" s="19">
        <v>2012</v>
      </c>
      <c r="D1509" s="9" t="str">
        <f t="shared" si="46"/>
        <v>Mali-Africa2012</v>
      </c>
      <c r="E1509" s="10">
        <v>10340794110</v>
      </c>
      <c r="F1509" s="11">
        <v>5.8000000000000003E-2</v>
      </c>
      <c r="G1509" s="11">
        <v>42</v>
      </c>
      <c r="H1509" s="12">
        <v>0</v>
      </c>
      <c r="I1509">
        <f t="array" ref="I1509:J1509">_xlfn.IFNA(VLOOKUP(D1509,ENERGY!$D$2:$F$2692,{2,3},FALSE),0)</f>
        <v>0</v>
      </c>
      <c r="J1509">
        <v>0</v>
      </c>
      <c r="K1509">
        <f t="array" ref="K1509:S1509">VLOOKUP(D1509,'HUMAN RESOURCES'!$D$2:$M$2692,{2,3,4,5,6,7,8,9,10},FALSE)</f>
        <v>4.7E-2</v>
      </c>
      <c r="L1509">
        <v>7.9000000000000001E-2</v>
      </c>
      <c r="M1509">
        <v>54</v>
      </c>
      <c r="N1509">
        <v>55</v>
      </c>
      <c r="O1509">
        <v>0.47099999999999997</v>
      </c>
      <c r="P1509">
        <v>0.5</v>
      </c>
      <c r="Q1509">
        <v>2.8000000000000001E-2</v>
      </c>
      <c r="R1509">
        <v>14853572</v>
      </c>
      <c r="S1509">
        <v>0.376</v>
      </c>
      <c r="T1509">
        <f t="shared" si="47"/>
        <v>0.624</v>
      </c>
      <c r="U1509">
        <f t="array" ref="U1509:V1509">VLOOKUP(D1509,TOURISM!$D$2:$F$2692,{2,3},FALSE)</f>
        <v>0</v>
      </c>
      <c r="V1509">
        <v>0</v>
      </c>
      <c r="W1509" s="12">
        <f t="array" ref="W1509:AB1509">VLOOKUP(D1509,BUSINESS!$D$2:$J$2692,{2,3,4,5,6,7},FALSE)</f>
        <v>0.51100000000000001</v>
      </c>
      <c r="X1509" s="12">
        <v>8</v>
      </c>
      <c r="Y1509" s="12">
        <v>153</v>
      </c>
      <c r="Z1509" s="12">
        <v>270</v>
      </c>
      <c r="AA1509" s="11">
        <v>2.1999999999999999E-2</v>
      </c>
      <c r="AB1509" s="11">
        <v>0.98399999999999999</v>
      </c>
    </row>
    <row r="1510" spans="1:28" ht="15" x14ac:dyDescent="0.25">
      <c r="A1510" s="7" t="s">
        <v>195</v>
      </c>
      <c r="B1510" s="12" t="s">
        <v>75</v>
      </c>
      <c r="C1510" s="19">
        <v>2000</v>
      </c>
      <c r="D1510" s="9" t="str">
        <f t="shared" si="46"/>
        <v>Malta-Europe2000</v>
      </c>
      <c r="E1510" s="10">
        <v>3957418083</v>
      </c>
      <c r="F1510" s="11">
        <v>6.6000000000000003E-2</v>
      </c>
      <c r="G1510" s="11">
        <v>643</v>
      </c>
      <c r="H1510" s="11">
        <v>7.2999999999999995E-2</v>
      </c>
      <c r="I1510">
        <f t="array" ref="I1510:J1510">_xlfn.IFNA(VLOOKUP(D1510,ENERGY!$D$2:$F$2692,{2,3},FALSE),0)</f>
        <v>0</v>
      </c>
      <c r="J1510">
        <v>0</v>
      </c>
      <c r="K1510">
        <f t="array" ref="K1510:S1510">VLOOKUP(D1510,'HUMAN RESOURCES'!$D$2:$M$2692,{2,3,4,5,6,7,8,9,10},FALSE)</f>
        <v>1.2E-2</v>
      </c>
      <c r="L1510">
        <v>7.0000000000000001E-3</v>
      </c>
      <c r="M1510">
        <v>80</v>
      </c>
      <c r="N1510">
        <v>76</v>
      </c>
      <c r="O1510">
        <v>0.20699999999999999</v>
      </c>
      <c r="P1510">
        <v>0.68600000000000005</v>
      </c>
      <c r="Q1510">
        <v>0.107</v>
      </c>
      <c r="R1510">
        <v>381363</v>
      </c>
      <c r="S1510">
        <v>0.92400000000000004</v>
      </c>
      <c r="T1510">
        <f t="shared" si="47"/>
        <v>7.5999999999999956E-2</v>
      </c>
      <c r="U1510">
        <f t="array" ref="U1510:V1510">VLOOKUP(D1510,TOURISM!$D$2:$F$2692,{2,3},FALSE)</f>
        <v>731000000</v>
      </c>
      <c r="V1510">
        <v>224000000</v>
      </c>
      <c r="W1510" s="12">
        <f t="array" ref="W1510:AB1510">VLOOKUP(D1510,BUSINESS!$D$2:$J$2692,{2,3,4,5,6,7},FALSE)</f>
        <v>0</v>
      </c>
      <c r="X1510" s="12">
        <v>0</v>
      </c>
      <c r="Y1510" s="12">
        <v>0</v>
      </c>
      <c r="Z1510" s="12">
        <v>0</v>
      </c>
      <c r="AA1510" s="11">
        <v>0.13100000000000001</v>
      </c>
      <c r="AB1510" s="11">
        <v>0.28100000000000003</v>
      </c>
    </row>
    <row r="1511" spans="1:28" ht="15" x14ac:dyDescent="0.25">
      <c r="A1511" s="7" t="s">
        <v>195</v>
      </c>
      <c r="B1511" s="12" t="s">
        <v>75</v>
      </c>
      <c r="C1511" s="19">
        <v>2001</v>
      </c>
      <c r="D1511" s="9" t="str">
        <f t="shared" si="46"/>
        <v>Malta-Europe2001</v>
      </c>
      <c r="E1511" s="10">
        <v>3917620728</v>
      </c>
      <c r="F1511" s="11">
        <v>7.0000000000000007E-2</v>
      </c>
      <c r="G1511" s="11">
        <v>675</v>
      </c>
      <c r="H1511" s="11">
        <v>6.9000000000000006E-2</v>
      </c>
      <c r="I1511">
        <f t="array" ref="I1511:J1511">_xlfn.IFNA(VLOOKUP(D1511,ENERGY!$D$2:$F$2692,{2,3},FALSE),0)</f>
        <v>857</v>
      </c>
      <c r="J1511">
        <v>0</v>
      </c>
      <c r="K1511">
        <f t="array" ref="K1511:S1511">VLOOKUP(D1511,'HUMAN RESOURCES'!$D$2:$M$2692,{2,3,4,5,6,7,8,9,10},FALSE)</f>
        <v>0.01</v>
      </c>
      <c r="L1511">
        <v>7.0000000000000001E-3</v>
      </c>
      <c r="M1511">
        <v>81</v>
      </c>
      <c r="N1511">
        <v>77</v>
      </c>
      <c r="O1511">
        <v>0.2</v>
      </c>
      <c r="P1511">
        <v>0.68799999999999994</v>
      </c>
      <c r="Q1511">
        <v>0.111</v>
      </c>
      <c r="R1511">
        <v>393028</v>
      </c>
      <c r="S1511">
        <v>0.92600000000000005</v>
      </c>
      <c r="T1511">
        <f t="shared" si="47"/>
        <v>7.3999999999999955E-2</v>
      </c>
      <c r="U1511">
        <f t="array" ref="U1511:V1511">VLOOKUP(D1511,TOURISM!$D$2:$F$2692,{2,3},FALSE)</f>
        <v>704000000</v>
      </c>
      <c r="V1511">
        <v>204000000</v>
      </c>
      <c r="W1511" s="12">
        <f t="array" ref="W1511:AB1511">VLOOKUP(D1511,BUSINESS!$D$2:$J$2692,{2,3,4,5,6,7},FALSE)</f>
        <v>0</v>
      </c>
      <c r="X1511" s="12">
        <v>0</v>
      </c>
      <c r="Y1511" s="12">
        <v>0</v>
      </c>
      <c r="Z1511" s="12">
        <v>0</v>
      </c>
      <c r="AA1511" s="11">
        <v>0.17899999999999999</v>
      </c>
      <c r="AB1511" s="11">
        <v>0.58499999999999996</v>
      </c>
    </row>
    <row r="1512" spans="1:28" ht="15" x14ac:dyDescent="0.25">
      <c r="A1512" s="7" t="s">
        <v>195</v>
      </c>
      <c r="B1512" s="12" t="s">
        <v>75</v>
      </c>
      <c r="C1512" s="19">
        <v>2002</v>
      </c>
      <c r="D1512" s="9" t="str">
        <f t="shared" si="46"/>
        <v>Malta-Europe2002</v>
      </c>
      <c r="E1512" s="10">
        <v>4296164768</v>
      </c>
      <c r="F1512" s="11">
        <v>7.9000000000000001E-2</v>
      </c>
      <c r="G1512" s="11">
        <v>839</v>
      </c>
      <c r="H1512" s="11">
        <v>0.06</v>
      </c>
      <c r="I1512">
        <f t="array" ref="I1512:J1512">_xlfn.IFNA(VLOOKUP(D1512,ENERGY!$D$2:$F$2692,{2,3},FALSE),0)</f>
        <v>848</v>
      </c>
      <c r="J1512">
        <v>2589</v>
      </c>
      <c r="K1512">
        <f t="array" ref="K1512:S1512">VLOOKUP(D1512,'HUMAN RESOURCES'!$D$2:$M$2692,{2,3,4,5,6,7,8,9,10},FALSE)</f>
        <v>0.01</v>
      </c>
      <c r="L1512">
        <v>6.0000000000000001E-3</v>
      </c>
      <c r="M1512">
        <v>81</v>
      </c>
      <c r="N1512">
        <v>76</v>
      </c>
      <c r="O1512">
        <v>0.193</v>
      </c>
      <c r="P1512">
        <v>0.69</v>
      </c>
      <c r="Q1512">
        <v>0.11700000000000001</v>
      </c>
      <c r="R1512">
        <v>395969</v>
      </c>
      <c r="S1512">
        <v>0.92900000000000005</v>
      </c>
      <c r="T1512">
        <f t="shared" si="47"/>
        <v>7.0999999999999952E-2</v>
      </c>
      <c r="U1512">
        <f t="array" ref="U1512:V1512">VLOOKUP(D1512,TOURISM!$D$2:$F$2692,{2,3},FALSE)</f>
        <v>757000000</v>
      </c>
      <c r="V1512">
        <v>180000000</v>
      </c>
      <c r="W1512" s="12">
        <f t="array" ref="W1512:AB1512">VLOOKUP(D1512,BUSINESS!$D$2:$J$2692,{2,3,4,5,6,7},FALSE)</f>
        <v>0</v>
      </c>
      <c r="X1512" s="12">
        <v>0</v>
      </c>
      <c r="Y1512" s="12">
        <v>0</v>
      </c>
      <c r="Z1512" s="12">
        <v>0</v>
      </c>
      <c r="AA1512" s="11">
        <v>0.28899999999999998</v>
      </c>
      <c r="AB1512" s="11">
        <v>0.67400000000000004</v>
      </c>
    </row>
    <row r="1513" spans="1:28" ht="15" x14ac:dyDescent="0.25">
      <c r="A1513" s="7" t="s">
        <v>195</v>
      </c>
      <c r="B1513" s="12" t="s">
        <v>75</v>
      </c>
      <c r="C1513" s="19">
        <v>2003</v>
      </c>
      <c r="D1513" s="9" t="str">
        <f t="shared" si="46"/>
        <v>Malta-Europe2003</v>
      </c>
      <c r="E1513" s="10">
        <v>5119621569</v>
      </c>
      <c r="F1513" s="11">
        <v>8.2000000000000003E-2</v>
      </c>
      <c r="G1513" s="11">
        <v>1074</v>
      </c>
      <c r="H1513" s="11">
        <v>5.8999999999999997E-2</v>
      </c>
      <c r="I1513">
        <f t="array" ref="I1513:J1513">_xlfn.IFNA(VLOOKUP(D1513,ENERGY!$D$2:$F$2692,{2,3},FALSE),0)</f>
        <v>777</v>
      </c>
      <c r="J1513">
        <v>2497</v>
      </c>
      <c r="K1513">
        <f t="array" ref="K1513:S1513">VLOOKUP(D1513,'HUMAN RESOURCES'!$D$2:$M$2692,{2,3,4,5,6,7,8,9,10},FALSE)</f>
        <v>0.01</v>
      </c>
      <c r="L1513">
        <v>6.0000000000000001E-3</v>
      </c>
      <c r="M1513">
        <v>81</v>
      </c>
      <c r="N1513">
        <v>76</v>
      </c>
      <c r="O1513">
        <v>0.185</v>
      </c>
      <c r="P1513">
        <v>0.69099999999999995</v>
      </c>
      <c r="Q1513">
        <v>0.123</v>
      </c>
      <c r="R1513">
        <v>398582</v>
      </c>
      <c r="S1513">
        <v>0.93200000000000005</v>
      </c>
      <c r="T1513">
        <f t="shared" si="47"/>
        <v>6.7999999999999949E-2</v>
      </c>
      <c r="U1513">
        <f t="array" ref="U1513:V1513">VLOOKUP(D1513,TOURISM!$D$2:$F$2692,{2,3},FALSE)</f>
        <v>869000000</v>
      </c>
      <c r="V1513">
        <v>238000000</v>
      </c>
      <c r="W1513" s="12">
        <f t="array" ref="W1513:AB1513">VLOOKUP(D1513,BUSINESS!$D$2:$J$2692,{2,3,4,5,6,7},FALSE)</f>
        <v>0</v>
      </c>
      <c r="X1513" s="12">
        <v>0</v>
      </c>
      <c r="Y1513" s="12">
        <v>0</v>
      </c>
      <c r="Z1513" s="12">
        <v>0</v>
      </c>
      <c r="AA1513" s="11">
        <v>0.316</v>
      </c>
      <c r="AB1513" s="11">
        <v>0.70399999999999996</v>
      </c>
    </row>
    <row r="1514" spans="1:28" ht="15" x14ac:dyDescent="0.25">
      <c r="A1514" s="7" t="s">
        <v>195</v>
      </c>
      <c r="B1514" s="12" t="s">
        <v>75</v>
      </c>
      <c r="C1514" s="19">
        <v>2004</v>
      </c>
      <c r="D1514" s="9" t="str">
        <f t="shared" si="46"/>
        <v>Malta-Europe2004</v>
      </c>
      <c r="E1514" s="10">
        <v>5643525282</v>
      </c>
      <c r="F1514" s="11">
        <v>8.5999999999999993E-2</v>
      </c>
      <c r="G1514" s="11">
        <v>1247</v>
      </c>
      <c r="H1514" s="11">
        <v>5.2999999999999999E-2</v>
      </c>
      <c r="I1514">
        <f t="array" ref="I1514:J1514">_xlfn.IFNA(VLOOKUP(D1514,ENERGY!$D$2:$F$2692,{2,3},FALSE),0)</f>
        <v>837</v>
      </c>
      <c r="J1514">
        <v>2560</v>
      </c>
      <c r="K1514">
        <f t="array" ref="K1514:S1514">VLOOKUP(D1514,'HUMAN RESOURCES'!$D$2:$M$2692,{2,3,4,5,6,7,8,9,10},FALSE)</f>
        <v>0.01</v>
      </c>
      <c r="L1514">
        <v>6.0000000000000001E-3</v>
      </c>
      <c r="M1514">
        <v>81</v>
      </c>
      <c r="N1514">
        <v>77</v>
      </c>
      <c r="O1514">
        <v>0.17799999999999999</v>
      </c>
      <c r="P1514">
        <v>0.69299999999999995</v>
      </c>
      <c r="Q1514">
        <v>0.129</v>
      </c>
      <c r="R1514">
        <v>401268</v>
      </c>
      <c r="S1514">
        <v>0.93400000000000005</v>
      </c>
      <c r="T1514">
        <f t="shared" si="47"/>
        <v>6.5999999999999948E-2</v>
      </c>
      <c r="U1514">
        <f t="array" ref="U1514:V1514">VLOOKUP(D1514,TOURISM!$D$2:$F$2692,{2,3},FALSE)</f>
        <v>949000000</v>
      </c>
      <c r="V1514">
        <v>291000000</v>
      </c>
      <c r="W1514" s="12">
        <f t="array" ref="W1514:AB1514">VLOOKUP(D1514,BUSINESS!$D$2:$J$2692,{2,3,4,5,6,7},FALSE)</f>
        <v>0</v>
      </c>
      <c r="X1514" s="12">
        <v>0</v>
      </c>
      <c r="Y1514" s="12">
        <v>0</v>
      </c>
      <c r="Z1514" s="12">
        <v>0</v>
      </c>
      <c r="AA1514" s="11">
        <v>0.34599999999999997</v>
      </c>
      <c r="AB1514" s="11">
        <v>0.74099999999999999</v>
      </c>
    </row>
    <row r="1515" spans="1:28" ht="15" x14ac:dyDescent="0.25">
      <c r="A1515" s="7" t="s">
        <v>195</v>
      </c>
      <c r="B1515" s="12" t="s">
        <v>75</v>
      </c>
      <c r="C1515" s="19">
        <v>2005</v>
      </c>
      <c r="D1515" s="9" t="str">
        <f t="shared" si="46"/>
        <v>Malta-Europe2005</v>
      </c>
      <c r="E1515" s="10">
        <v>5980795756</v>
      </c>
      <c r="F1515" s="11">
        <v>9.0999999999999998E-2</v>
      </c>
      <c r="G1515" s="11">
        <v>1394</v>
      </c>
      <c r="H1515" s="11">
        <v>5.5E-2</v>
      </c>
      <c r="I1515">
        <f t="array" ref="I1515:J1515">_xlfn.IFNA(VLOOKUP(D1515,ENERGY!$D$2:$F$2692,{2,3},FALSE),0)</f>
        <v>734</v>
      </c>
      <c r="J1515">
        <v>2299</v>
      </c>
      <c r="K1515">
        <f t="array" ref="K1515:S1515">VLOOKUP(D1515,'HUMAN RESOURCES'!$D$2:$M$2692,{2,3,4,5,6,7,8,9,10},FALSE)</f>
        <v>0.01</v>
      </c>
      <c r="L1515">
        <v>6.0000000000000001E-3</v>
      </c>
      <c r="M1515">
        <v>81</v>
      </c>
      <c r="N1515">
        <v>77</v>
      </c>
      <c r="O1515">
        <v>0.17299999999999999</v>
      </c>
      <c r="P1515">
        <v>0.69399999999999995</v>
      </c>
      <c r="Q1515">
        <v>0.13300000000000001</v>
      </c>
      <c r="R1515">
        <v>403834</v>
      </c>
      <c r="S1515">
        <v>0.93600000000000005</v>
      </c>
      <c r="T1515">
        <f t="shared" si="47"/>
        <v>6.3999999999999946E-2</v>
      </c>
      <c r="U1515">
        <f t="array" ref="U1515:V1515">VLOOKUP(D1515,TOURISM!$D$2:$F$2692,{2,3},FALSE)</f>
        <v>924000000</v>
      </c>
      <c r="V1515">
        <v>311000000</v>
      </c>
      <c r="W1515" s="12">
        <f t="array" ref="W1515:AB1515">VLOOKUP(D1515,BUSINESS!$D$2:$J$2692,{2,3,4,5,6,7},FALSE)</f>
        <v>0</v>
      </c>
      <c r="X1515" s="12">
        <v>0</v>
      </c>
      <c r="Y1515" s="12">
        <v>0</v>
      </c>
      <c r="Z1515" s="12">
        <v>0</v>
      </c>
      <c r="AA1515" s="11">
        <v>0.41199999999999998</v>
      </c>
      <c r="AB1515" s="11">
        <v>0.78100000000000003</v>
      </c>
    </row>
    <row r="1516" spans="1:28" ht="15" x14ac:dyDescent="0.25">
      <c r="A1516" s="7" t="s">
        <v>195</v>
      </c>
      <c r="B1516" s="12" t="s">
        <v>75</v>
      </c>
      <c r="C1516" s="19">
        <v>2006</v>
      </c>
      <c r="D1516" s="9" t="str">
        <f t="shared" si="46"/>
        <v>Malta-Europe2006</v>
      </c>
      <c r="E1516" s="10">
        <v>6390123590</v>
      </c>
      <c r="F1516" s="11">
        <v>0.09</v>
      </c>
      <c r="G1516" s="11">
        <v>1445</v>
      </c>
      <c r="H1516" s="11">
        <v>5.7000000000000002E-2</v>
      </c>
      <c r="I1516">
        <f t="array" ref="I1516:J1516">_xlfn.IFNA(VLOOKUP(D1516,ENERGY!$D$2:$F$2692,{2,3},FALSE),0)</f>
        <v>830</v>
      </c>
      <c r="J1516">
        <v>2574</v>
      </c>
      <c r="K1516">
        <f t="array" ref="K1516:S1516">VLOOKUP(D1516,'HUMAN RESOURCES'!$D$2:$M$2692,{2,3,4,5,6,7,8,9,10},FALSE)</f>
        <v>8.9999999999999993E-3</v>
      </c>
      <c r="L1516">
        <v>6.0000000000000001E-3</v>
      </c>
      <c r="M1516">
        <v>82</v>
      </c>
      <c r="N1516">
        <v>77</v>
      </c>
      <c r="O1516">
        <v>0.16800000000000001</v>
      </c>
      <c r="P1516">
        <v>0.69599999999999995</v>
      </c>
      <c r="Q1516">
        <v>0.13600000000000001</v>
      </c>
      <c r="R1516">
        <v>405308</v>
      </c>
      <c r="S1516">
        <v>0.93899999999999995</v>
      </c>
      <c r="T1516">
        <f t="shared" si="47"/>
        <v>6.1000000000000054E-2</v>
      </c>
      <c r="U1516">
        <f t="array" ref="U1516:V1516">VLOOKUP(D1516,TOURISM!$D$2:$F$2692,{2,3},FALSE)</f>
        <v>966000000</v>
      </c>
      <c r="V1516">
        <v>362000000</v>
      </c>
      <c r="W1516" s="12">
        <f t="array" ref="W1516:AB1516">VLOOKUP(D1516,BUSINESS!$D$2:$J$2692,{2,3,4,5,6,7},FALSE)</f>
        <v>0</v>
      </c>
      <c r="X1516" s="12">
        <v>0</v>
      </c>
      <c r="Y1516" s="12">
        <v>0</v>
      </c>
      <c r="Z1516" s="12">
        <v>0</v>
      </c>
      <c r="AA1516" s="11">
        <v>0.40400000000000003</v>
      </c>
      <c r="AB1516" s="11">
        <v>0.83199999999999996</v>
      </c>
    </row>
    <row r="1517" spans="1:28" ht="15" x14ac:dyDescent="0.25">
      <c r="A1517" s="7" t="s">
        <v>195</v>
      </c>
      <c r="B1517" s="12" t="s">
        <v>75</v>
      </c>
      <c r="C1517" s="19">
        <v>2007</v>
      </c>
      <c r="D1517" s="9" t="str">
        <f t="shared" si="46"/>
        <v>Malta-Europe2007</v>
      </c>
      <c r="E1517" s="10">
        <v>7513834700</v>
      </c>
      <c r="F1517" s="11">
        <v>8.5000000000000006E-2</v>
      </c>
      <c r="G1517" s="11">
        <v>1580</v>
      </c>
      <c r="H1517" s="11">
        <v>6.2E-2</v>
      </c>
      <c r="I1517">
        <f t="array" ref="I1517:J1517">_xlfn.IFNA(VLOOKUP(D1517,ENERGY!$D$2:$F$2692,{2,3},FALSE),0)</f>
        <v>878</v>
      </c>
      <c r="J1517">
        <v>2725</v>
      </c>
      <c r="K1517">
        <f t="array" ref="K1517:S1517">VLOOKUP(D1517,'HUMAN RESOURCES'!$D$2:$M$2692,{2,3,4,5,6,7,8,9,10},FALSE)</f>
        <v>8.9999999999999993E-3</v>
      </c>
      <c r="L1517">
        <v>6.0000000000000001E-3</v>
      </c>
      <c r="M1517">
        <v>82</v>
      </c>
      <c r="N1517">
        <v>78</v>
      </c>
      <c r="O1517">
        <v>0.16400000000000001</v>
      </c>
      <c r="P1517">
        <v>0.69799999999999995</v>
      </c>
      <c r="Q1517">
        <v>0.13800000000000001</v>
      </c>
      <c r="R1517">
        <v>406724</v>
      </c>
      <c r="S1517">
        <v>0.94099999999999995</v>
      </c>
      <c r="T1517">
        <f t="shared" si="47"/>
        <v>5.9000000000000052E-2</v>
      </c>
      <c r="U1517">
        <f t="array" ref="U1517:V1517">VLOOKUP(D1517,TOURISM!$D$2:$F$2692,{2,3},FALSE)</f>
        <v>1185000000</v>
      </c>
      <c r="V1517">
        <v>284000000</v>
      </c>
      <c r="W1517" s="12">
        <f t="array" ref="W1517:AB1517">VLOOKUP(D1517,BUSINESS!$D$2:$J$2692,{2,3,4,5,6,7},FALSE)</f>
        <v>0</v>
      </c>
      <c r="X1517" s="12">
        <v>0</v>
      </c>
      <c r="Y1517" s="12">
        <v>0</v>
      </c>
      <c r="Z1517" s="12">
        <v>0</v>
      </c>
      <c r="AA1517" s="11">
        <v>0.46899999999999997</v>
      </c>
      <c r="AB1517" s="11">
        <v>0.88</v>
      </c>
    </row>
    <row r="1518" spans="1:28" ht="15" x14ac:dyDescent="0.25">
      <c r="A1518" s="7" t="s">
        <v>195</v>
      </c>
      <c r="B1518" s="12" t="s">
        <v>75</v>
      </c>
      <c r="C1518" s="19">
        <v>2008</v>
      </c>
      <c r="D1518" s="9" t="str">
        <f t="shared" si="46"/>
        <v>Malta-Europe2008</v>
      </c>
      <c r="E1518" s="10">
        <v>8554293727</v>
      </c>
      <c r="F1518" s="11">
        <v>8.2000000000000003E-2</v>
      </c>
      <c r="G1518" s="11">
        <v>1596</v>
      </c>
      <c r="H1518" s="11">
        <v>5.8999999999999997E-2</v>
      </c>
      <c r="I1518">
        <f t="array" ref="I1518:J1518">_xlfn.IFNA(VLOOKUP(D1518,ENERGY!$D$2:$F$2692,{2,3},FALSE),0)</f>
        <v>0</v>
      </c>
      <c r="J1518">
        <v>0</v>
      </c>
      <c r="K1518">
        <f t="array" ref="K1518:S1518">VLOOKUP(D1518,'HUMAN RESOURCES'!$D$2:$M$2692,{2,3,4,5,6,7,8,9,10},FALSE)</f>
        <v>0.01</v>
      </c>
      <c r="L1518">
        <v>6.0000000000000001E-3</v>
      </c>
      <c r="M1518">
        <v>82</v>
      </c>
      <c r="N1518">
        <v>77</v>
      </c>
      <c r="O1518">
        <v>0.16200000000000001</v>
      </c>
      <c r="P1518">
        <v>0.69899999999999995</v>
      </c>
      <c r="Q1518">
        <v>0.13900000000000001</v>
      </c>
      <c r="R1518">
        <v>409379</v>
      </c>
      <c r="S1518">
        <v>0.94299999999999995</v>
      </c>
      <c r="T1518">
        <f t="shared" si="47"/>
        <v>5.7000000000000051E-2</v>
      </c>
      <c r="U1518">
        <f t="array" ref="U1518:V1518">VLOOKUP(D1518,TOURISM!$D$2:$F$2692,{2,3},FALSE)</f>
        <v>1336000000</v>
      </c>
      <c r="V1518">
        <v>361000000</v>
      </c>
      <c r="W1518" s="12">
        <f t="array" ref="W1518:AB1518">VLOOKUP(D1518,BUSINESS!$D$2:$J$2692,{2,3,4,5,6,7},FALSE)</f>
        <v>0</v>
      </c>
      <c r="X1518" s="12">
        <v>0</v>
      </c>
      <c r="Y1518" s="12">
        <v>0</v>
      </c>
      <c r="Z1518" s="12">
        <v>0</v>
      </c>
      <c r="AA1518" s="11">
        <v>0.501</v>
      </c>
      <c r="AB1518" s="11">
        <v>0.91600000000000004</v>
      </c>
    </row>
    <row r="1519" spans="1:28" ht="15" x14ac:dyDescent="0.25">
      <c r="A1519" s="7" t="s">
        <v>195</v>
      </c>
      <c r="B1519" s="12" t="s">
        <v>75</v>
      </c>
      <c r="C1519" s="19">
        <v>2009</v>
      </c>
      <c r="D1519" s="9" t="str">
        <f t="shared" si="46"/>
        <v>Malta-Europe2009</v>
      </c>
      <c r="E1519" s="10">
        <v>8099400961</v>
      </c>
      <c r="F1519" s="11">
        <v>8.3000000000000004E-2</v>
      </c>
      <c r="G1519" s="11">
        <v>1669</v>
      </c>
      <c r="H1519" s="11">
        <v>4.4999999999999998E-2</v>
      </c>
      <c r="I1519">
        <f t="array" ref="I1519:J1519">_xlfn.IFNA(VLOOKUP(D1519,ENERGY!$D$2:$F$2692,{2,3},FALSE),0)</f>
        <v>881</v>
      </c>
      <c r="J1519">
        <v>2699</v>
      </c>
      <c r="K1519">
        <f t="array" ref="K1519:S1519">VLOOKUP(D1519,'HUMAN RESOURCES'!$D$2:$M$2692,{2,3,4,5,6,7,8,9,10},FALSE)</f>
        <v>0.01</v>
      </c>
      <c r="L1519">
        <v>6.0000000000000001E-3</v>
      </c>
      <c r="M1519">
        <v>83</v>
      </c>
      <c r="N1519">
        <v>78</v>
      </c>
      <c r="O1519">
        <v>0.159</v>
      </c>
      <c r="P1519">
        <v>0.69899999999999995</v>
      </c>
      <c r="Q1519">
        <v>0.14099999999999999</v>
      </c>
      <c r="R1519">
        <v>412477</v>
      </c>
      <c r="S1519">
        <v>0.94499999999999995</v>
      </c>
      <c r="T1519">
        <f t="shared" si="47"/>
        <v>5.5000000000000049E-2</v>
      </c>
      <c r="U1519">
        <f t="array" ref="U1519:V1519">VLOOKUP(D1519,TOURISM!$D$2:$F$2692,{2,3},FALSE)</f>
        <v>1117000000</v>
      </c>
      <c r="V1519">
        <v>362000000</v>
      </c>
      <c r="W1519" s="12">
        <f t="array" ref="W1519:AB1519">VLOOKUP(D1519,BUSINESS!$D$2:$J$2692,{2,3,4,5,6,7},FALSE)</f>
        <v>0</v>
      </c>
      <c r="X1519" s="12">
        <v>0</v>
      </c>
      <c r="Y1519" s="12">
        <v>0</v>
      </c>
      <c r="Z1519" s="12">
        <v>0</v>
      </c>
      <c r="AA1519" s="11">
        <v>0.58899999999999997</v>
      </c>
      <c r="AB1519" s="11">
        <v>0.998</v>
      </c>
    </row>
    <row r="1520" spans="1:28" ht="15" x14ac:dyDescent="0.25">
      <c r="A1520" s="7" t="s">
        <v>195</v>
      </c>
      <c r="B1520" s="12" t="s">
        <v>75</v>
      </c>
      <c r="C1520" s="19">
        <v>2010</v>
      </c>
      <c r="D1520" s="9" t="str">
        <f t="shared" si="46"/>
        <v>Malta-Europe2010</v>
      </c>
      <c r="E1520" s="10">
        <v>8163841060</v>
      </c>
      <c r="F1520" s="11">
        <v>8.5000000000000006E-2</v>
      </c>
      <c r="G1520" s="11">
        <v>1707</v>
      </c>
      <c r="H1520" s="11">
        <v>4.5999999999999999E-2</v>
      </c>
      <c r="I1520">
        <f t="array" ref="I1520:J1520">_xlfn.IFNA(VLOOKUP(D1520,ENERGY!$D$2:$F$2692,{2,3},FALSE),0)</f>
        <v>826</v>
      </c>
      <c r="J1520">
        <v>2582</v>
      </c>
      <c r="K1520">
        <f t="array" ref="K1520:S1520">VLOOKUP(D1520,'HUMAN RESOURCES'!$D$2:$M$2692,{2,3,4,5,6,7,8,9,10},FALSE)</f>
        <v>8.9999999999999993E-3</v>
      </c>
      <c r="L1520">
        <v>6.0000000000000001E-3</v>
      </c>
      <c r="M1520">
        <v>84</v>
      </c>
      <c r="N1520">
        <v>79</v>
      </c>
      <c r="O1520">
        <v>0.156</v>
      </c>
      <c r="P1520">
        <v>0.69899999999999995</v>
      </c>
      <c r="Q1520">
        <v>0.14499999999999999</v>
      </c>
      <c r="R1520">
        <v>414508</v>
      </c>
      <c r="S1520">
        <v>0.94699999999999995</v>
      </c>
      <c r="T1520">
        <f t="shared" si="47"/>
        <v>5.3000000000000047E-2</v>
      </c>
      <c r="U1520">
        <f t="array" ref="U1520:V1520">VLOOKUP(D1520,TOURISM!$D$2:$F$2692,{2,3},FALSE)</f>
        <v>1238000000</v>
      </c>
      <c r="V1520">
        <v>366000000</v>
      </c>
      <c r="W1520" s="12">
        <f t="array" ref="W1520:AB1520">VLOOKUP(D1520,BUSINESS!$D$2:$J$2692,{2,3,4,5,6,7},FALSE)</f>
        <v>0</v>
      </c>
      <c r="X1520" s="12">
        <v>0</v>
      </c>
      <c r="Y1520" s="12">
        <v>0</v>
      </c>
      <c r="Z1520" s="12">
        <v>0</v>
      </c>
      <c r="AA1520" s="11">
        <v>0.63</v>
      </c>
      <c r="AB1520" s="11">
        <v>1.073</v>
      </c>
    </row>
    <row r="1521" spans="1:28" ht="15" x14ac:dyDescent="0.25">
      <c r="A1521" s="7" t="s">
        <v>195</v>
      </c>
      <c r="B1521" s="12" t="s">
        <v>75</v>
      </c>
      <c r="C1521" s="19">
        <v>2011</v>
      </c>
      <c r="D1521" s="9" t="str">
        <f t="shared" si="46"/>
        <v>Malta-Europe2011</v>
      </c>
      <c r="E1521" s="10">
        <v>9302057270</v>
      </c>
      <c r="F1521" s="11">
        <v>8.6999999999999994E-2</v>
      </c>
      <c r="G1521" s="11">
        <v>1900</v>
      </c>
      <c r="H1521" s="11">
        <v>4.7E-2</v>
      </c>
      <c r="I1521">
        <f t="array" ref="I1521:J1521">_xlfn.IFNA(VLOOKUP(D1521,ENERGY!$D$2:$F$2692,{2,3},FALSE),0)</f>
        <v>834</v>
      </c>
      <c r="J1521">
        <v>2574</v>
      </c>
      <c r="K1521">
        <f t="array" ref="K1521:S1521">VLOOKUP(D1521,'HUMAN RESOURCES'!$D$2:$M$2692,{2,3,4,5,6,7,8,9,10},FALSE)</f>
        <v>0.01</v>
      </c>
      <c r="L1521">
        <v>5.0000000000000001E-3</v>
      </c>
      <c r="M1521">
        <v>83</v>
      </c>
      <c r="N1521">
        <v>79</v>
      </c>
      <c r="O1521">
        <v>0.153</v>
      </c>
      <c r="P1521">
        <v>0.69699999999999995</v>
      </c>
      <c r="Q1521">
        <v>0.15</v>
      </c>
      <c r="R1521">
        <v>416268</v>
      </c>
      <c r="S1521">
        <v>0.94799999999999995</v>
      </c>
      <c r="T1521">
        <f t="shared" si="47"/>
        <v>5.2000000000000046E-2</v>
      </c>
      <c r="U1521">
        <f t="array" ref="U1521:V1521">VLOOKUP(D1521,TOURISM!$D$2:$F$2692,{2,3},FALSE)</f>
        <v>1465000000</v>
      </c>
      <c r="V1521">
        <v>401000000</v>
      </c>
      <c r="W1521" s="12">
        <f t="array" ref="W1521:AB1521">VLOOKUP(D1521,BUSINESS!$D$2:$J$2692,{2,3,4,5,6,7},FALSE)</f>
        <v>0.41</v>
      </c>
      <c r="X1521" s="12">
        <v>40</v>
      </c>
      <c r="Y1521" s="12">
        <v>0</v>
      </c>
      <c r="Z1521" s="12">
        <v>139</v>
      </c>
      <c r="AA1521" s="11">
        <v>0.68</v>
      </c>
      <c r="AB1521" s="11">
        <v>1.224</v>
      </c>
    </row>
    <row r="1522" spans="1:28" ht="15" x14ac:dyDescent="0.25">
      <c r="A1522" s="7" t="s">
        <v>195</v>
      </c>
      <c r="B1522" s="12" t="s">
        <v>75</v>
      </c>
      <c r="C1522" s="19">
        <v>2012</v>
      </c>
      <c r="D1522" s="9" t="str">
        <f t="shared" si="46"/>
        <v>Malta-Europe2012</v>
      </c>
      <c r="E1522" s="10">
        <v>8863076923</v>
      </c>
      <c r="F1522" s="11">
        <v>9.0999999999999998E-2</v>
      </c>
      <c r="G1522" s="11">
        <v>1835</v>
      </c>
      <c r="H1522" s="11">
        <v>4.7E-2</v>
      </c>
      <c r="I1522">
        <f t="array" ref="I1522:J1522">_xlfn.IFNA(VLOOKUP(D1522,ENERGY!$D$2:$F$2692,{2,3},FALSE),0)</f>
        <v>0</v>
      </c>
      <c r="J1522">
        <v>0</v>
      </c>
      <c r="K1522">
        <f t="array" ref="K1522:S1522">VLOOKUP(D1522,'HUMAN RESOURCES'!$D$2:$M$2692,{2,3,4,5,6,7,8,9,10},FALSE)</f>
        <v>0.01</v>
      </c>
      <c r="L1522">
        <v>5.0000000000000001E-3</v>
      </c>
      <c r="M1522">
        <v>83</v>
      </c>
      <c r="N1522">
        <v>79</v>
      </c>
      <c r="O1522">
        <v>0.15</v>
      </c>
      <c r="P1522">
        <v>0.69399999999999995</v>
      </c>
      <c r="Q1522">
        <v>0.156</v>
      </c>
      <c r="R1522">
        <v>419455</v>
      </c>
      <c r="S1522">
        <v>0.95</v>
      </c>
      <c r="T1522">
        <f t="shared" si="47"/>
        <v>5.0000000000000044E-2</v>
      </c>
      <c r="U1522">
        <f t="array" ref="U1522:V1522">VLOOKUP(D1522,TOURISM!$D$2:$F$2692,{2,3},FALSE)</f>
        <v>1451000000</v>
      </c>
      <c r="V1522">
        <v>408000000</v>
      </c>
      <c r="W1522" s="12">
        <f t="array" ref="W1522:AB1522">VLOOKUP(D1522,BUSINESS!$D$2:$J$2692,{2,3,4,5,6,7},FALSE)</f>
        <v>0.40899999999999997</v>
      </c>
      <c r="X1522" s="12">
        <v>40</v>
      </c>
      <c r="Y1522" s="12">
        <v>100</v>
      </c>
      <c r="Z1522" s="12">
        <v>139</v>
      </c>
      <c r="AA1522" s="11">
        <v>0.68200000000000005</v>
      </c>
      <c r="AB1522" s="11">
        <v>1.244</v>
      </c>
    </row>
    <row r="1523" spans="1:28" ht="15" x14ac:dyDescent="0.25">
      <c r="A1523" s="7" t="s">
        <v>196</v>
      </c>
      <c r="B1523" s="12" t="s">
        <v>80</v>
      </c>
      <c r="C1523" s="19">
        <v>2000</v>
      </c>
      <c r="D1523" s="9" t="str">
        <f t="shared" si="46"/>
        <v>Marshall Islands-Oceania2000</v>
      </c>
      <c r="E1523" s="10">
        <v>110937729</v>
      </c>
      <c r="F1523" s="11">
        <v>0.22500000000000001</v>
      </c>
      <c r="G1523" s="11">
        <v>466</v>
      </c>
      <c r="H1523" s="12">
        <v>0</v>
      </c>
      <c r="I1523">
        <f t="array" ref="I1523:J1523">_xlfn.IFNA(VLOOKUP(D1523,ENERGY!$D$2:$F$2692,{2,3},FALSE),0)</f>
        <v>0</v>
      </c>
      <c r="J1523">
        <v>0</v>
      </c>
      <c r="K1523">
        <f t="array" ref="K1523:S1523">VLOOKUP(D1523,'HUMAN RESOURCES'!$D$2:$M$2692,{2,3,4,5,6,7,8,9,10},FALSE)</f>
        <v>0</v>
      </c>
      <c r="L1523">
        <v>3.4000000000000002E-2</v>
      </c>
      <c r="M1523">
        <v>68</v>
      </c>
      <c r="N1523">
        <v>63</v>
      </c>
      <c r="O1523">
        <v>0</v>
      </c>
      <c r="P1523">
        <v>0</v>
      </c>
      <c r="Q1523">
        <v>0</v>
      </c>
      <c r="R1523">
        <v>52161</v>
      </c>
      <c r="S1523">
        <v>0.68400000000000005</v>
      </c>
      <c r="T1523">
        <f t="shared" si="47"/>
        <v>0.31599999999999995</v>
      </c>
      <c r="U1523">
        <f t="array" ref="U1523:V1523">VLOOKUP(D1523,TOURISM!$D$2:$F$2692,{2,3},FALSE)</f>
        <v>3000000</v>
      </c>
      <c r="V1523">
        <v>200000</v>
      </c>
      <c r="W1523" s="12">
        <f t="array" ref="W1523:AB1523">VLOOKUP(D1523,BUSINESS!$D$2:$J$2692,{2,3,4,5,6,7},FALSE)</f>
        <v>0</v>
      </c>
      <c r="X1523" s="12">
        <v>0</v>
      </c>
      <c r="Y1523" s="12">
        <v>0</v>
      </c>
      <c r="Z1523" s="12">
        <v>0</v>
      </c>
      <c r="AA1523" s="11">
        <v>1.4999999999999999E-2</v>
      </c>
      <c r="AB1523" s="11">
        <v>8.9999999999999993E-3</v>
      </c>
    </row>
    <row r="1524" spans="1:28" ht="15" x14ac:dyDescent="0.25">
      <c r="A1524" s="7" t="s">
        <v>196</v>
      </c>
      <c r="B1524" s="12" t="s">
        <v>80</v>
      </c>
      <c r="C1524" s="19">
        <v>2001</v>
      </c>
      <c r="D1524" s="9" t="str">
        <f t="shared" si="46"/>
        <v>Marshall Islands-Oceania2001</v>
      </c>
      <c r="E1524" s="10">
        <v>115152143</v>
      </c>
      <c r="F1524" s="11">
        <v>0.19400000000000001</v>
      </c>
      <c r="G1524" s="11">
        <v>412</v>
      </c>
      <c r="H1524" s="12">
        <v>0</v>
      </c>
      <c r="I1524">
        <f t="array" ref="I1524:J1524">_xlfn.IFNA(VLOOKUP(D1524,ENERGY!$D$2:$F$2692,{2,3},FALSE),0)</f>
        <v>0</v>
      </c>
      <c r="J1524">
        <v>0</v>
      </c>
      <c r="K1524">
        <f t="array" ref="K1524:S1524">VLOOKUP(D1524,'HUMAN RESOURCES'!$D$2:$M$2692,{2,3,4,5,6,7,8,9,10},FALSE)</f>
        <v>0</v>
      </c>
      <c r="L1524">
        <v>3.3000000000000002E-2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52184</v>
      </c>
      <c r="S1524">
        <v>0.68700000000000006</v>
      </c>
      <c r="T1524">
        <f t="shared" si="47"/>
        <v>0.31299999999999994</v>
      </c>
      <c r="U1524">
        <f t="array" ref="U1524:V1524">VLOOKUP(D1524,TOURISM!$D$2:$F$2692,{2,3},FALSE)</f>
        <v>3100000</v>
      </c>
      <c r="V1524">
        <v>300000</v>
      </c>
      <c r="W1524" s="12">
        <f t="array" ref="W1524:AB1524">VLOOKUP(D1524,BUSINESS!$D$2:$J$2692,{2,3,4,5,6,7},FALSE)</f>
        <v>0</v>
      </c>
      <c r="X1524" s="12">
        <v>0</v>
      </c>
      <c r="Y1524" s="12">
        <v>0</v>
      </c>
      <c r="Z1524" s="12">
        <v>0</v>
      </c>
      <c r="AA1524" s="11">
        <v>1.7000000000000001E-2</v>
      </c>
      <c r="AB1524" s="11">
        <v>8.9999999999999993E-3</v>
      </c>
    </row>
    <row r="1525" spans="1:28" ht="15" x14ac:dyDescent="0.25">
      <c r="A1525" s="7" t="s">
        <v>196</v>
      </c>
      <c r="B1525" s="12" t="s">
        <v>80</v>
      </c>
      <c r="C1525" s="19">
        <v>2002</v>
      </c>
      <c r="D1525" s="9" t="str">
        <f t="shared" si="46"/>
        <v>Marshall Islands-Oceania2002</v>
      </c>
      <c r="E1525" s="10">
        <v>124735072</v>
      </c>
      <c r="F1525" s="11">
        <v>0.182</v>
      </c>
      <c r="G1525" s="11">
        <v>418</v>
      </c>
      <c r="H1525" s="12">
        <v>0</v>
      </c>
      <c r="I1525">
        <f t="array" ref="I1525:J1525">_xlfn.IFNA(VLOOKUP(D1525,ENERGY!$D$2:$F$2692,{2,3},FALSE),0)</f>
        <v>0</v>
      </c>
      <c r="J1525">
        <v>103</v>
      </c>
      <c r="K1525">
        <f t="array" ref="K1525:S1525">VLOOKUP(D1525,'HUMAN RESOURCES'!$D$2:$M$2692,{2,3,4,5,6,7,8,9,10},FALSE)</f>
        <v>0</v>
      </c>
      <c r="L1525">
        <v>3.3000000000000002E-2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52161</v>
      </c>
      <c r="S1525">
        <v>0.69</v>
      </c>
      <c r="T1525">
        <f t="shared" si="47"/>
        <v>0.31000000000000005</v>
      </c>
      <c r="U1525">
        <f t="array" ref="U1525:V1525">VLOOKUP(D1525,TOURISM!$D$2:$F$2692,{2,3},FALSE)</f>
        <v>3400000</v>
      </c>
      <c r="V1525">
        <v>300000</v>
      </c>
      <c r="W1525" s="12">
        <f t="array" ref="W1525:AB1525">VLOOKUP(D1525,BUSINESS!$D$2:$J$2692,{2,3,4,5,6,7},FALSE)</f>
        <v>0</v>
      </c>
      <c r="X1525" s="12">
        <v>0</v>
      </c>
      <c r="Y1525" s="12">
        <v>0</v>
      </c>
      <c r="Z1525" s="12">
        <v>0</v>
      </c>
      <c r="AA1525" s="11">
        <v>2.3E-2</v>
      </c>
      <c r="AB1525" s="11">
        <v>1.0999999999999999E-2</v>
      </c>
    </row>
    <row r="1526" spans="1:28" ht="15" x14ac:dyDescent="0.25">
      <c r="A1526" s="7" t="s">
        <v>196</v>
      </c>
      <c r="B1526" s="12" t="s">
        <v>80</v>
      </c>
      <c r="C1526" s="19">
        <v>2003</v>
      </c>
      <c r="D1526" s="9" t="str">
        <f t="shared" si="46"/>
        <v>Marshall Islands-Oceania2003</v>
      </c>
      <c r="E1526" s="10">
        <v>126887585</v>
      </c>
      <c r="F1526" s="11">
        <v>0.17299999999999999</v>
      </c>
      <c r="G1526" s="11">
        <v>411</v>
      </c>
      <c r="H1526" s="12">
        <v>0</v>
      </c>
      <c r="I1526">
        <f t="array" ref="I1526:J1526">_xlfn.IFNA(VLOOKUP(D1526,ENERGY!$D$2:$F$2692,{2,3},FALSE),0)</f>
        <v>0</v>
      </c>
      <c r="J1526">
        <v>103</v>
      </c>
      <c r="K1526">
        <f t="array" ref="K1526:S1526">VLOOKUP(D1526,'HUMAN RESOURCES'!$D$2:$M$2692,{2,3,4,5,6,7,8,9,10},FALSE)</f>
        <v>0</v>
      </c>
      <c r="L1526">
        <v>3.3000000000000002E-2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52115</v>
      </c>
      <c r="S1526">
        <v>0.69299999999999995</v>
      </c>
      <c r="T1526">
        <f t="shared" si="47"/>
        <v>0.30700000000000005</v>
      </c>
      <c r="U1526">
        <f t="array" ref="U1526:V1526">VLOOKUP(D1526,TOURISM!$D$2:$F$2692,{2,3},FALSE)</f>
        <v>4000000</v>
      </c>
      <c r="V1526">
        <v>300000</v>
      </c>
      <c r="W1526" s="12">
        <f t="array" ref="W1526:AB1526">VLOOKUP(D1526,BUSINESS!$D$2:$J$2692,{2,3,4,5,6,7},FALSE)</f>
        <v>0</v>
      </c>
      <c r="X1526" s="12">
        <v>17</v>
      </c>
      <c r="Y1526" s="12">
        <v>0</v>
      </c>
      <c r="Z1526" s="12">
        <v>0</v>
      </c>
      <c r="AA1526" s="11">
        <v>2.5999999999999999E-2</v>
      </c>
      <c r="AB1526" s="11">
        <v>1.0999999999999999E-2</v>
      </c>
    </row>
    <row r="1527" spans="1:28" ht="15" x14ac:dyDescent="0.25">
      <c r="A1527" s="7" t="s">
        <v>196</v>
      </c>
      <c r="B1527" s="12" t="s">
        <v>80</v>
      </c>
      <c r="C1527" s="19">
        <v>2004</v>
      </c>
      <c r="D1527" s="9" t="str">
        <f t="shared" si="46"/>
        <v>Marshall Islands-Oceania2004</v>
      </c>
      <c r="E1527" s="10">
        <v>131106366</v>
      </c>
      <c r="F1527" s="11">
        <v>0.17599999999999999</v>
      </c>
      <c r="G1527" s="11">
        <v>449</v>
      </c>
      <c r="H1527" s="12">
        <v>0</v>
      </c>
      <c r="I1527">
        <f t="array" ref="I1527:J1527">_xlfn.IFNA(VLOOKUP(D1527,ENERGY!$D$2:$F$2692,{2,3},FALSE),0)</f>
        <v>0</v>
      </c>
      <c r="J1527">
        <v>99</v>
      </c>
      <c r="K1527">
        <f t="array" ref="K1527:S1527">VLOOKUP(D1527,'HUMAN RESOURCES'!$D$2:$M$2692,{2,3,4,5,6,7,8,9,10},FALSE)</f>
        <v>0</v>
      </c>
      <c r="L1527">
        <v>3.3000000000000002E-2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52074</v>
      </c>
      <c r="S1527">
        <v>0.69599999999999995</v>
      </c>
      <c r="T1527">
        <f t="shared" si="47"/>
        <v>0.30400000000000005</v>
      </c>
      <c r="U1527">
        <f t="array" ref="U1527:V1527">VLOOKUP(D1527,TOURISM!$D$2:$F$2692,{2,3},FALSE)</f>
        <v>5000000</v>
      </c>
      <c r="V1527">
        <v>400000</v>
      </c>
      <c r="W1527" s="12">
        <f t="array" ref="W1527:AB1527">VLOOKUP(D1527,BUSINESS!$D$2:$J$2692,{2,3,4,5,6,7},FALSE)</f>
        <v>0</v>
      </c>
      <c r="X1527" s="12">
        <v>17</v>
      </c>
      <c r="Y1527" s="12">
        <v>0</v>
      </c>
      <c r="Z1527" s="12">
        <v>0</v>
      </c>
      <c r="AA1527" s="11">
        <v>3.5999999999999997E-2</v>
      </c>
      <c r="AB1527" s="11">
        <v>1.2E-2</v>
      </c>
    </row>
    <row r="1528" spans="1:28" ht="15" x14ac:dyDescent="0.25">
      <c r="A1528" s="7" t="s">
        <v>196</v>
      </c>
      <c r="B1528" s="12" t="s">
        <v>80</v>
      </c>
      <c r="C1528" s="19">
        <v>2005</v>
      </c>
      <c r="D1528" s="9" t="str">
        <f t="shared" si="46"/>
        <v>Marshall Islands-Oceania2005</v>
      </c>
      <c r="E1528" s="10">
        <v>137556823</v>
      </c>
      <c r="F1528" s="11">
        <v>0.17299999999999999</v>
      </c>
      <c r="G1528" s="11">
        <v>462</v>
      </c>
      <c r="H1528" s="12">
        <v>0</v>
      </c>
      <c r="I1528">
        <f t="array" ref="I1528:J1528">_xlfn.IFNA(VLOOKUP(D1528,ENERGY!$D$2:$F$2692,{2,3},FALSE),0)</f>
        <v>0</v>
      </c>
      <c r="J1528">
        <v>84</v>
      </c>
      <c r="K1528">
        <f t="array" ref="K1528:S1528">VLOOKUP(D1528,'HUMAN RESOURCES'!$D$2:$M$2692,{2,3,4,5,6,7,8,9,10},FALSE)</f>
        <v>3.5000000000000003E-2</v>
      </c>
      <c r="L1528">
        <v>3.3000000000000002E-2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52058</v>
      </c>
      <c r="S1528">
        <v>0.69899999999999995</v>
      </c>
      <c r="T1528">
        <f t="shared" si="47"/>
        <v>0.30100000000000005</v>
      </c>
      <c r="U1528">
        <f t="array" ref="U1528:V1528">VLOOKUP(D1528,TOURISM!$D$2:$F$2692,{2,3},FALSE)</f>
        <v>5700000</v>
      </c>
      <c r="V1528">
        <v>400000</v>
      </c>
      <c r="W1528" s="12">
        <f t="array" ref="W1528:AB1528">VLOOKUP(D1528,BUSINESS!$D$2:$J$2692,{2,3,4,5,6,7},FALSE)</f>
        <v>0.64800000000000002</v>
      </c>
      <c r="X1528" s="12">
        <v>17</v>
      </c>
      <c r="Y1528" s="12">
        <v>0</v>
      </c>
      <c r="Z1528" s="12">
        <v>128</v>
      </c>
      <c r="AA1528" s="11">
        <v>3.9E-2</v>
      </c>
      <c r="AB1528" s="11">
        <v>1.2999999999999999E-2</v>
      </c>
    </row>
    <row r="1529" spans="1:28" ht="15" x14ac:dyDescent="0.25">
      <c r="A1529" s="7" t="s">
        <v>196</v>
      </c>
      <c r="B1529" s="12" t="s">
        <v>80</v>
      </c>
      <c r="C1529" s="19">
        <v>2006</v>
      </c>
      <c r="D1529" s="9" t="str">
        <f t="shared" si="46"/>
        <v>Marshall Islands-Oceania2006</v>
      </c>
      <c r="E1529" s="10">
        <v>143352031</v>
      </c>
      <c r="F1529" s="11">
        <v>0.19600000000000001</v>
      </c>
      <c r="G1529" s="11">
        <v>547</v>
      </c>
      <c r="H1529" s="12">
        <v>0</v>
      </c>
      <c r="I1529">
        <f t="array" ref="I1529:J1529">_xlfn.IFNA(VLOOKUP(D1529,ENERGY!$D$2:$F$2692,{2,3},FALSE),0)</f>
        <v>29</v>
      </c>
      <c r="J1529">
        <v>88</v>
      </c>
      <c r="K1529">
        <f t="array" ref="K1529:S1529">VLOOKUP(D1529,'HUMAN RESOURCES'!$D$2:$M$2692,{2,3,4,5,6,7,8,9,10},FALSE)</f>
        <v>3.5000000000000003E-2</v>
      </c>
      <c r="L1529">
        <v>3.3000000000000002E-2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52084</v>
      </c>
      <c r="S1529">
        <v>0.70199999999999996</v>
      </c>
      <c r="T1529">
        <f t="shared" si="47"/>
        <v>0.29800000000000004</v>
      </c>
      <c r="U1529">
        <f t="array" ref="U1529:V1529">VLOOKUP(D1529,TOURISM!$D$2:$F$2692,{2,3},FALSE)</f>
        <v>6600000</v>
      </c>
      <c r="V1529">
        <v>400000</v>
      </c>
      <c r="W1529" s="12">
        <f t="array" ref="W1529:AB1529">VLOOKUP(D1529,BUSINESS!$D$2:$J$2692,{2,3,4,5,6,7},FALSE)</f>
        <v>0.64800000000000002</v>
      </c>
      <c r="X1529" s="12">
        <v>17</v>
      </c>
      <c r="Y1529" s="12">
        <v>0</v>
      </c>
      <c r="Z1529" s="12">
        <v>128</v>
      </c>
      <c r="AA1529" s="11">
        <v>3.7999999999999999E-2</v>
      </c>
      <c r="AB1529" s="11">
        <v>0</v>
      </c>
    </row>
    <row r="1530" spans="1:28" ht="15" x14ac:dyDescent="0.25">
      <c r="A1530" s="7" t="s">
        <v>196</v>
      </c>
      <c r="B1530" s="12" t="s">
        <v>80</v>
      </c>
      <c r="C1530" s="19">
        <v>2007</v>
      </c>
      <c r="D1530" s="9" t="str">
        <f t="shared" si="46"/>
        <v>Marshall Islands-Oceania2007</v>
      </c>
      <c r="E1530" s="10">
        <v>149739017</v>
      </c>
      <c r="F1530" s="11">
        <v>0.19600000000000001</v>
      </c>
      <c r="G1530" s="11">
        <v>587</v>
      </c>
      <c r="H1530" s="12">
        <v>0</v>
      </c>
      <c r="I1530">
        <f t="array" ref="I1530:J1530">_xlfn.IFNA(VLOOKUP(D1530,ENERGY!$D$2:$F$2692,{2,3},FALSE),0)</f>
        <v>32</v>
      </c>
      <c r="J1530">
        <v>99</v>
      </c>
      <c r="K1530">
        <f t="array" ref="K1530:S1530">VLOOKUP(D1530,'HUMAN RESOURCES'!$D$2:$M$2692,{2,3,4,5,6,7,8,9,10},FALSE)</f>
        <v>3.5000000000000003E-2</v>
      </c>
      <c r="L1530">
        <v>3.2000000000000001E-2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52150</v>
      </c>
      <c r="S1530">
        <v>0.70499999999999996</v>
      </c>
      <c r="T1530">
        <f t="shared" si="47"/>
        <v>0.29500000000000004</v>
      </c>
      <c r="U1530">
        <f t="array" ref="U1530:V1530">VLOOKUP(D1530,TOURISM!$D$2:$F$2692,{2,3},FALSE)</f>
        <v>4500000</v>
      </c>
      <c r="V1530">
        <v>0</v>
      </c>
      <c r="W1530" s="12">
        <f t="array" ref="W1530:AB1530">VLOOKUP(D1530,BUSINESS!$D$2:$J$2692,{2,3,4,5,6,7},FALSE)</f>
        <v>0.64800000000000002</v>
      </c>
      <c r="X1530" s="12">
        <v>17</v>
      </c>
      <c r="Y1530" s="12">
        <v>0</v>
      </c>
      <c r="Z1530" s="12">
        <v>128</v>
      </c>
      <c r="AA1530" s="11">
        <v>0.04</v>
      </c>
      <c r="AB1530" s="11">
        <v>0</v>
      </c>
    </row>
    <row r="1531" spans="1:28" ht="15" x14ac:dyDescent="0.25">
      <c r="A1531" s="7" t="s">
        <v>196</v>
      </c>
      <c r="B1531" s="12" t="s">
        <v>80</v>
      </c>
      <c r="C1531" s="19">
        <v>2008</v>
      </c>
      <c r="D1531" s="9" t="str">
        <f t="shared" si="46"/>
        <v>Marshall Islands-Oceania2008</v>
      </c>
      <c r="E1531" s="10">
        <v>152565763</v>
      </c>
      <c r="F1531" s="11">
        <v>0.17899999999999999</v>
      </c>
      <c r="G1531" s="11">
        <v>569</v>
      </c>
      <c r="H1531" s="12">
        <v>0</v>
      </c>
      <c r="I1531">
        <f t="array" ref="I1531:J1531">_xlfn.IFNA(VLOOKUP(D1531,ENERGY!$D$2:$F$2692,{2,3},FALSE),0)</f>
        <v>0</v>
      </c>
      <c r="J1531">
        <v>0</v>
      </c>
      <c r="K1531">
        <f t="array" ref="K1531:S1531">VLOOKUP(D1531,'HUMAN RESOURCES'!$D$2:$M$2692,{2,3,4,5,6,7,8,9,10},FALSE)</f>
        <v>0</v>
      </c>
      <c r="L1531">
        <v>3.2000000000000001E-2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52245</v>
      </c>
      <c r="S1531">
        <v>0.70799999999999996</v>
      </c>
      <c r="T1531">
        <f t="shared" si="47"/>
        <v>0.29200000000000004</v>
      </c>
      <c r="U1531">
        <f t="array" ref="U1531:V1531">VLOOKUP(D1531,TOURISM!$D$2:$F$2692,{2,3},FALSE)</f>
        <v>3000000</v>
      </c>
      <c r="V1531">
        <v>0</v>
      </c>
      <c r="W1531" s="12">
        <f t="array" ref="W1531:AB1531">VLOOKUP(D1531,BUSINESS!$D$2:$J$2692,{2,3,4,5,6,7},FALSE)</f>
        <v>0.64800000000000002</v>
      </c>
      <c r="X1531" s="12">
        <v>17</v>
      </c>
      <c r="Y1531" s="12">
        <v>0</v>
      </c>
      <c r="Z1531" s="12">
        <v>128</v>
      </c>
      <c r="AA1531" s="11">
        <v>4.5999999999999999E-2</v>
      </c>
      <c r="AB1531" s="11">
        <v>0</v>
      </c>
    </row>
    <row r="1532" spans="1:28" ht="15" x14ac:dyDescent="0.25">
      <c r="A1532" s="7" t="s">
        <v>196</v>
      </c>
      <c r="B1532" s="12" t="s">
        <v>80</v>
      </c>
      <c r="C1532" s="19">
        <v>2009</v>
      </c>
      <c r="D1532" s="9" t="str">
        <f t="shared" si="46"/>
        <v>Marshall Islands-Oceania2009</v>
      </c>
      <c r="E1532" s="10">
        <v>151560778</v>
      </c>
      <c r="F1532" s="11">
        <v>0.17499999999999999</v>
      </c>
      <c r="G1532" s="11">
        <v>551</v>
      </c>
      <c r="H1532" s="12">
        <v>0</v>
      </c>
      <c r="I1532">
        <f t="array" ref="I1532:J1532">_xlfn.IFNA(VLOOKUP(D1532,ENERGY!$D$2:$F$2692,{2,3},FALSE),0)</f>
        <v>29</v>
      </c>
      <c r="J1532">
        <v>84</v>
      </c>
      <c r="K1532">
        <f t="array" ref="K1532:S1532">VLOOKUP(D1532,'HUMAN RESOURCES'!$D$2:$M$2692,{2,3,4,5,6,7,8,9,10},FALSE)</f>
        <v>0</v>
      </c>
      <c r="L1532">
        <v>3.2000000000000001E-2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52341</v>
      </c>
      <c r="S1532">
        <v>0.71099999999999997</v>
      </c>
      <c r="T1532">
        <f t="shared" si="47"/>
        <v>0.28900000000000003</v>
      </c>
      <c r="U1532">
        <f t="array" ref="U1532:V1532">VLOOKUP(D1532,TOURISM!$D$2:$F$2692,{2,3},FALSE)</f>
        <v>3500000</v>
      </c>
      <c r="V1532">
        <v>0</v>
      </c>
      <c r="W1532" s="12">
        <f t="array" ref="W1532:AB1532">VLOOKUP(D1532,BUSINESS!$D$2:$J$2692,{2,3,4,5,6,7},FALSE)</f>
        <v>0.64800000000000002</v>
      </c>
      <c r="X1532" s="12">
        <v>17</v>
      </c>
      <c r="Y1532" s="12">
        <v>0</v>
      </c>
      <c r="Z1532" s="12">
        <v>128</v>
      </c>
      <c r="AA1532" s="11">
        <v>5.6000000000000001E-2</v>
      </c>
      <c r="AB1532" s="11">
        <v>0</v>
      </c>
    </row>
    <row r="1533" spans="1:28" ht="15" x14ac:dyDescent="0.25">
      <c r="A1533" s="7" t="s">
        <v>196</v>
      </c>
      <c r="B1533" s="12" t="s">
        <v>80</v>
      </c>
      <c r="C1533" s="19">
        <v>2010</v>
      </c>
      <c r="D1533" s="9" t="str">
        <f t="shared" si="46"/>
        <v>Marshall Islands-Oceania2010</v>
      </c>
      <c r="E1533" s="10">
        <v>163200000</v>
      </c>
      <c r="F1533" s="11">
        <v>0.16</v>
      </c>
      <c r="G1533" s="11">
        <v>542</v>
      </c>
      <c r="H1533" s="12">
        <v>0</v>
      </c>
      <c r="I1533">
        <f t="array" ref="I1533:J1533">_xlfn.IFNA(VLOOKUP(D1533,ENERGY!$D$2:$F$2692,{2,3},FALSE),0)</f>
        <v>0</v>
      </c>
      <c r="J1533">
        <v>84</v>
      </c>
      <c r="K1533">
        <f t="array" ref="K1533:S1533">VLOOKUP(D1533,'HUMAN RESOURCES'!$D$2:$M$2692,{2,3,4,5,6,7,8,9,10},FALSE)</f>
        <v>0</v>
      </c>
      <c r="L1533">
        <v>3.2000000000000001E-2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52428</v>
      </c>
      <c r="S1533">
        <v>0.71299999999999997</v>
      </c>
      <c r="T1533">
        <f t="shared" si="47"/>
        <v>0.28700000000000003</v>
      </c>
      <c r="U1533">
        <f t="array" ref="U1533:V1533">VLOOKUP(D1533,TOURISM!$D$2:$F$2692,{2,3},FALSE)</f>
        <v>3300000</v>
      </c>
      <c r="V1533">
        <v>0</v>
      </c>
      <c r="W1533" s="12">
        <f t="array" ref="W1533:AB1533">VLOOKUP(D1533,BUSINESS!$D$2:$J$2692,{2,3,4,5,6,7},FALSE)</f>
        <v>0.64800000000000002</v>
      </c>
      <c r="X1533" s="12">
        <v>17</v>
      </c>
      <c r="Y1533" s="12">
        <v>0</v>
      </c>
      <c r="Z1533" s="12">
        <v>128</v>
      </c>
      <c r="AA1533" s="11">
        <v>7.0000000000000007E-2</v>
      </c>
      <c r="AB1533" s="11">
        <v>0</v>
      </c>
    </row>
    <row r="1534" spans="1:28" ht="15" x14ac:dyDescent="0.25">
      <c r="A1534" s="7" t="s">
        <v>196</v>
      </c>
      <c r="B1534" s="12" t="s">
        <v>80</v>
      </c>
      <c r="C1534" s="19">
        <v>2011</v>
      </c>
      <c r="D1534" s="9" t="str">
        <f t="shared" si="46"/>
        <v>Marshall Islands-Oceania2011</v>
      </c>
      <c r="E1534" s="10">
        <v>170700000</v>
      </c>
      <c r="F1534" s="11">
        <v>0.16</v>
      </c>
      <c r="G1534" s="11">
        <v>567</v>
      </c>
      <c r="H1534" s="12">
        <v>0</v>
      </c>
      <c r="I1534">
        <f t="array" ref="I1534:J1534">_xlfn.IFNA(VLOOKUP(D1534,ENERGY!$D$2:$F$2692,{2,3},FALSE),0)</f>
        <v>30</v>
      </c>
      <c r="J1534">
        <v>92</v>
      </c>
      <c r="K1534">
        <f t="array" ref="K1534:S1534">VLOOKUP(D1534,'HUMAN RESOURCES'!$D$2:$M$2692,{2,3,4,5,6,7,8,9,10},FALSE)</f>
        <v>0</v>
      </c>
      <c r="L1534">
        <v>3.2000000000000001E-2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52495</v>
      </c>
      <c r="S1534">
        <v>0.71599999999999997</v>
      </c>
      <c r="T1534">
        <f t="shared" si="47"/>
        <v>0.28400000000000003</v>
      </c>
      <c r="U1534">
        <f t="array" ref="U1534:V1534">VLOOKUP(D1534,TOURISM!$D$2:$F$2692,{2,3},FALSE)</f>
        <v>0</v>
      </c>
      <c r="V1534">
        <v>0</v>
      </c>
      <c r="W1534" s="12">
        <f t="array" ref="W1534:AB1534">VLOOKUP(D1534,BUSINESS!$D$2:$J$2692,{2,3,4,5,6,7},FALSE)</f>
        <v>0.64800000000000002</v>
      </c>
      <c r="X1534" s="12">
        <v>17</v>
      </c>
      <c r="Y1534" s="12">
        <v>0</v>
      </c>
      <c r="Z1534" s="12">
        <v>128</v>
      </c>
      <c r="AA1534" s="11">
        <v>8.1000000000000003E-2</v>
      </c>
      <c r="AB1534" s="11">
        <v>0</v>
      </c>
    </row>
    <row r="1535" spans="1:28" ht="15" x14ac:dyDescent="0.25">
      <c r="A1535" s="7" t="s">
        <v>196</v>
      </c>
      <c r="B1535" s="12" t="s">
        <v>80</v>
      </c>
      <c r="C1535" s="19">
        <v>2012</v>
      </c>
      <c r="D1535" s="9" t="str">
        <f t="shared" si="46"/>
        <v>Marshall Islands-Oceania2012</v>
      </c>
      <c r="E1535" s="10">
        <v>173000000</v>
      </c>
      <c r="F1535" s="11">
        <v>0.156</v>
      </c>
      <c r="G1535" s="11">
        <v>590</v>
      </c>
      <c r="H1535" s="12">
        <v>0</v>
      </c>
      <c r="I1535">
        <f t="array" ref="I1535:J1535">_xlfn.IFNA(VLOOKUP(D1535,ENERGY!$D$2:$F$2692,{2,3},FALSE),0)</f>
        <v>0</v>
      </c>
      <c r="J1535">
        <v>0</v>
      </c>
      <c r="K1535">
        <f t="array" ref="K1535:S1535">VLOOKUP(D1535,'HUMAN RESOURCES'!$D$2:$M$2692,{2,3,4,5,6,7,8,9,10},FALSE)</f>
        <v>0</v>
      </c>
      <c r="L1535">
        <v>3.1E-2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52555</v>
      </c>
      <c r="S1535">
        <v>0.71899999999999997</v>
      </c>
      <c r="T1535">
        <f t="shared" si="47"/>
        <v>0.28100000000000003</v>
      </c>
      <c r="U1535">
        <f t="array" ref="U1535:V1535">VLOOKUP(D1535,TOURISM!$D$2:$F$2692,{2,3},FALSE)</f>
        <v>0</v>
      </c>
      <c r="V1535">
        <v>0</v>
      </c>
      <c r="W1535" s="12">
        <f t="array" ref="W1535:AB1535">VLOOKUP(D1535,BUSINESS!$D$2:$J$2692,{2,3,4,5,6,7},FALSE)</f>
        <v>0.64800000000000002</v>
      </c>
      <c r="X1535" s="12">
        <v>17</v>
      </c>
      <c r="Y1535" s="12">
        <v>110</v>
      </c>
      <c r="Z1535" s="12">
        <v>128</v>
      </c>
      <c r="AA1535" s="11">
        <v>0.1</v>
      </c>
      <c r="AB1535" s="11">
        <v>0</v>
      </c>
    </row>
    <row r="1536" spans="1:28" ht="15" x14ac:dyDescent="0.25">
      <c r="A1536" s="7" t="s">
        <v>197</v>
      </c>
      <c r="B1536" s="12" t="s">
        <v>77</v>
      </c>
      <c r="C1536" s="19">
        <v>2000</v>
      </c>
      <c r="D1536" s="9" t="str">
        <f t="shared" si="46"/>
        <v>Mauritania-Africa2000</v>
      </c>
      <c r="E1536" s="10">
        <v>1293653473</v>
      </c>
      <c r="F1536" s="11">
        <v>0.06</v>
      </c>
      <c r="G1536" s="11">
        <v>24</v>
      </c>
      <c r="H1536" s="11">
        <v>0.25600000000000001</v>
      </c>
      <c r="I1536">
        <f t="array" ref="I1536:J1536">_xlfn.IFNA(VLOOKUP(D1536,ENERGY!$D$2:$F$2692,{2,3},FALSE),0)</f>
        <v>0</v>
      </c>
      <c r="J1536">
        <v>0</v>
      </c>
      <c r="K1536">
        <f t="array" ref="K1536:S1536">VLOOKUP(D1536,'HUMAN RESOURCES'!$D$2:$M$2692,{2,3,4,5,6,7,8,9,10},FALSE)</f>
        <v>3.7999999999999999E-2</v>
      </c>
      <c r="L1536">
        <v>7.5999999999999998E-2</v>
      </c>
      <c r="M1536">
        <v>61</v>
      </c>
      <c r="N1536">
        <v>58</v>
      </c>
      <c r="O1536">
        <v>0.42799999999999999</v>
      </c>
      <c r="P1536">
        <v>0.54</v>
      </c>
      <c r="Q1536">
        <v>3.2000000000000001E-2</v>
      </c>
      <c r="R1536">
        <v>2708095</v>
      </c>
      <c r="S1536">
        <v>0.49199999999999999</v>
      </c>
      <c r="T1536">
        <f t="shared" si="47"/>
        <v>0.50800000000000001</v>
      </c>
      <c r="U1536">
        <f t="array" ref="U1536:V1536">VLOOKUP(D1536,TOURISM!$D$2:$F$2692,{2,3},FALSE)</f>
        <v>0</v>
      </c>
      <c r="V1536">
        <v>0</v>
      </c>
      <c r="W1536" s="12">
        <f t="array" ref="W1536:AB1536">VLOOKUP(D1536,BUSINESS!$D$2:$J$2692,{2,3,4,5,6,7},FALSE)</f>
        <v>0</v>
      </c>
      <c r="X1536" s="12">
        <v>0</v>
      </c>
      <c r="Y1536" s="12">
        <v>0</v>
      </c>
      <c r="Z1536" s="12">
        <v>0</v>
      </c>
      <c r="AA1536" s="11">
        <v>2E-3</v>
      </c>
      <c r="AB1536" s="11">
        <v>6.0000000000000001E-3</v>
      </c>
    </row>
    <row r="1537" spans="1:28" ht="15" x14ac:dyDescent="0.25">
      <c r="A1537" s="7" t="s">
        <v>197</v>
      </c>
      <c r="B1537" s="12" t="s">
        <v>77</v>
      </c>
      <c r="C1537" s="19">
        <v>2001</v>
      </c>
      <c r="D1537" s="9" t="str">
        <f t="shared" si="46"/>
        <v>Mauritania-Africa2001</v>
      </c>
      <c r="E1537" s="10">
        <v>1295536829</v>
      </c>
      <c r="F1537" s="11">
        <v>4.8000000000000001E-2</v>
      </c>
      <c r="G1537" s="11">
        <v>19</v>
      </c>
      <c r="H1537" s="11">
        <v>0.22500000000000001</v>
      </c>
      <c r="I1537">
        <f t="array" ref="I1537:J1537">_xlfn.IFNA(VLOOKUP(D1537,ENERGY!$D$2:$F$2692,{2,3},FALSE),0)</f>
        <v>0</v>
      </c>
      <c r="J1537">
        <v>0</v>
      </c>
      <c r="K1537">
        <f t="array" ref="K1537:S1537">VLOOKUP(D1537,'HUMAN RESOURCES'!$D$2:$M$2692,{2,3,4,5,6,7,8,9,10},FALSE)</f>
        <v>3.7999999999999999E-2</v>
      </c>
      <c r="L1537">
        <v>7.5999999999999998E-2</v>
      </c>
      <c r="M1537">
        <v>61</v>
      </c>
      <c r="N1537">
        <v>58</v>
      </c>
      <c r="O1537">
        <v>0.42599999999999999</v>
      </c>
      <c r="P1537">
        <v>0.54300000000000004</v>
      </c>
      <c r="Q1537">
        <v>3.2000000000000001E-2</v>
      </c>
      <c r="R1537">
        <v>2791403</v>
      </c>
      <c r="S1537">
        <v>0.5</v>
      </c>
      <c r="T1537">
        <f t="shared" si="47"/>
        <v>0.5</v>
      </c>
      <c r="U1537">
        <f t="array" ref="U1537:V1537">VLOOKUP(D1537,TOURISM!$D$2:$F$2692,{2,3},FALSE)</f>
        <v>0</v>
      </c>
      <c r="V1537">
        <v>0</v>
      </c>
      <c r="W1537" s="12">
        <f t="array" ref="W1537:AB1537">VLOOKUP(D1537,BUSINESS!$D$2:$J$2692,{2,3,4,5,6,7},FALSE)</f>
        <v>0</v>
      </c>
      <c r="X1537" s="12">
        <v>0</v>
      </c>
      <c r="Y1537" s="12">
        <v>0</v>
      </c>
      <c r="Z1537" s="12">
        <v>0</v>
      </c>
      <c r="AA1537" s="11">
        <v>3.0000000000000001E-3</v>
      </c>
      <c r="AB1537" s="11">
        <v>0.04</v>
      </c>
    </row>
    <row r="1538" spans="1:28" ht="15" x14ac:dyDescent="0.25">
      <c r="A1538" s="7" t="s">
        <v>197</v>
      </c>
      <c r="B1538" s="12" t="s">
        <v>77</v>
      </c>
      <c r="C1538" s="19">
        <v>2002</v>
      </c>
      <c r="D1538" s="9" t="str">
        <f t="shared" ref="D1538:D1601" si="48">CONCATENATE(A1538,C1538)</f>
        <v>Mauritania-Africa2002</v>
      </c>
      <c r="E1538" s="10">
        <v>1324424463</v>
      </c>
      <c r="F1538" s="11">
        <v>0.06</v>
      </c>
      <c r="G1538" s="11">
        <v>24</v>
      </c>
      <c r="H1538" s="11">
        <v>0.21</v>
      </c>
      <c r="I1538">
        <f t="array" ref="I1538:J1538">_xlfn.IFNA(VLOOKUP(D1538,ENERGY!$D$2:$F$2692,{2,3},FALSE),0)</f>
        <v>0</v>
      </c>
      <c r="J1538">
        <v>2215</v>
      </c>
      <c r="K1538">
        <f t="array" ref="K1538:S1538">VLOOKUP(D1538,'HUMAN RESOURCES'!$D$2:$M$2692,{2,3,4,5,6,7,8,9,10},FALSE)</f>
        <v>3.7999999999999999E-2</v>
      </c>
      <c r="L1538">
        <v>7.5999999999999998E-2</v>
      </c>
      <c r="M1538">
        <v>61</v>
      </c>
      <c r="N1538">
        <v>58</v>
      </c>
      <c r="O1538">
        <v>0.42299999999999999</v>
      </c>
      <c r="P1538">
        <v>0.54500000000000004</v>
      </c>
      <c r="Q1538">
        <v>3.2000000000000001E-2</v>
      </c>
      <c r="R1538">
        <v>2877431</v>
      </c>
      <c r="S1538">
        <v>0.50800000000000001</v>
      </c>
      <c r="T1538">
        <f t="shared" si="47"/>
        <v>0.49199999999999999</v>
      </c>
      <c r="U1538">
        <f t="array" ref="U1538:V1538">VLOOKUP(D1538,TOURISM!$D$2:$F$2692,{2,3},FALSE)</f>
        <v>0</v>
      </c>
      <c r="V1538">
        <v>0</v>
      </c>
      <c r="W1538" s="12">
        <f t="array" ref="W1538:AB1538">VLOOKUP(D1538,BUSINESS!$D$2:$J$2692,{2,3,4,5,6,7},FALSE)</f>
        <v>0</v>
      </c>
      <c r="X1538" s="12">
        <v>0</v>
      </c>
      <c r="Y1538" s="12">
        <v>0</v>
      </c>
      <c r="Z1538" s="12">
        <v>0</v>
      </c>
      <c r="AA1538" s="11">
        <v>4.0000000000000001E-3</v>
      </c>
      <c r="AB1538" s="11">
        <v>8.5999999999999993E-2</v>
      </c>
    </row>
    <row r="1539" spans="1:28" ht="15" x14ac:dyDescent="0.25">
      <c r="A1539" s="7" t="s">
        <v>197</v>
      </c>
      <c r="B1539" s="12" t="s">
        <v>77</v>
      </c>
      <c r="C1539" s="19">
        <v>2003</v>
      </c>
      <c r="D1539" s="9" t="str">
        <f t="shared" si="48"/>
        <v>Mauritania-Africa2003</v>
      </c>
      <c r="E1539" s="10">
        <v>1563072653</v>
      </c>
      <c r="F1539" s="11">
        <v>5.3999999999999999E-2</v>
      </c>
      <c r="G1539" s="11">
        <v>23</v>
      </c>
      <c r="H1539" s="11">
        <v>0.21</v>
      </c>
      <c r="I1539">
        <f t="array" ref="I1539:J1539">_xlfn.IFNA(VLOOKUP(D1539,ENERGY!$D$2:$F$2692,{2,3},FALSE),0)</f>
        <v>0</v>
      </c>
      <c r="J1539">
        <v>2211</v>
      </c>
      <c r="K1539">
        <f t="array" ref="K1539:S1539">VLOOKUP(D1539,'HUMAN RESOURCES'!$D$2:$M$2692,{2,3,4,5,6,7,8,9,10},FALSE)</f>
        <v>3.6999999999999998E-2</v>
      </c>
      <c r="L1539">
        <v>7.5999999999999998E-2</v>
      </c>
      <c r="M1539">
        <v>62</v>
      </c>
      <c r="N1539">
        <v>59</v>
      </c>
      <c r="O1539">
        <v>0.42</v>
      </c>
      <c r="P1539">
        <v>0.54800000000000004</v>
      </c>
      <c r="Q1539">
        <v>3.2000000000000001E-2</v>
      </c>
      <c r="R1539">
        <v>2965667</v>
      </c>
      <c r="S1539">
        <v>0.51600000000000001</v>
      </c>
      <c r="T1539">
        <f t="shared" ref="T1539:T1602" si="49">1-S1539</f>
        <v>0.48399999999999999</v>
      </c>
      <c r="U1539">
        <f t="array" ref="U1539:V1539">VLOOKUP(D1539,TOURISM!$D$2:$F$2692,{2,3},FALSE)</f>
        <v>0</v>
      </c>
      <c r="V1539">
        <v>0</v>
      </c>
      <c r="W1539" s="12">
        <f t="array" ref="W1539:AB1539">VLOOKUP(D1539,BUSINESS!$D$2:$J$2692,{2,3,4,5,6,7},FALSE)</f>
        <v>0</v>
      </c>
      <c r="X1539" s="12">
        <v>82</v>
      </c>
      <c r="Y1539" s="12">
        <v>0</v>
      </c>
      <c r="Z1539" s="12">
        <v>0</v>
      </c>
      <c r="AA1539" s="11">
        <v>4.0000000000000001E-3</v>
      </c>
      <c r="AB1539" s="11">
        <v>0.11799999999999999</v>
      </c>
    </row>
    <row r="1540" spans="1:28" ht="15" x14ac:dyDescent="0.25">
      <c r="A1540" s="7" t="s">
        <v>197</v>
      </c>
      <c r="B1540" s="12" t="s">
        <v>77</v>
      </c>
      <c r="C1540" s="19">
        <v>2004</v>
      </c>
      <c r="D1540" s="9" t="str">
        <f t="shared" si="48"/>
        <v>Mauritania-Africa2004</v>
      </c>
      <c r="E1540" s="10">
        <v>1833445283</v>
      </c>
      <c r="F1540" s="11">
        <v>5.8999999999999997E-2</v>
      </c>
      <c r="G1540" s="11">
        <v>28</v>
      </c>
      <c r="H1540" s="11">
        <v>0.21</v>
      </c>
      <c r="I1540">
        <f t="array" ref="I1540:J1540">_xlfn.IFNA(VLOOKUP(D1540,ENERGY!$D$2:$F$2692,{2,3},FALSE),0)</f>
        <v>0</v>
      </c>
      <c r="J1540">
        <v>2021</v>
      </c>
      <c r="K1540">
        <f t="array" ref="K1540:S1540">VLOOKUP(D1540,'HUMAN RESOURCES'!$D$2:$M$2692,{2,3,4,5,6,7,8,9,10},FALSE)</f>
        <v>3.6999999999999998E-2</v>
      </c>
      <c r="L1540">
        <v>7.4999999999999997E-2</v>
      </c>
      <c r="M1540">
        <v>62</v>
      </c>
      <c r="N1540">
        <v>59</v>
      </c>
      <c r="O1540">
        <v>0.41799999999999998</v>
      </c>
      <c r="P1540">
        <v>0.55100000000000005</v>
      </c>
      <c r="Q1540">
        <v>3.2000000000000001E-2</v>
      </c>
      <c r="R1540">
        <v>3055425</v>
      </c>
      <c r="S1540">
        <v>0.52400000000000002</v>
      </c>
      <c r="T1540">
        <f t="shared" si="49"/>
        <v>0.47599999999999998</v>
      </c>
      <c r="U1540">
        <f t="array" ref="U1540:V1540">VLOOKUP(D1540,TOURISM!$D$2:$F$2692,{2,3},FALSE)</f>
        <v>0</v>
      </c>
      <c r="V1540">
        <v>0</v>
      </c>
      <c r="W1540" s="12">
        <f t="array" ref="W1540:AB1540">VLOOKUP(D1540,BUSINESS!$D$2:$J$2692,{2,3,4,5,6,7},FALSE)</f>
        <v>0</v>
      </c>
      <c r="X1540" s="12">
        <v>82</v>
      </c>
      <c r="Y1540" s="12">
        <v>0</v>
      </c>
      <c r="Z1540" s="12">
        <v>0</v>
      </c>
      <c r="AA1540" s="11">
        <v>5.0000000000000001E-3</v>
      </c>
      <c r="AB1540" s="11">
        <v>0.17100000000000001</v>
      </c>
    </row>
    <row r="1541" spans="1:28" ht="15" x14ac:dyDescent="0.25">
      <c r="A1541" s="7" t="s">
        <v>197</v>
      </c>
      <c r="B1541" s="12" t="s">
        <v>77</v>
      </c>
      <c r="C1541" s="19">
        <v>2005</v>
      </c>
      <c r="D1541" s="9" t="str">
        <f t="shared" si="48"/>
        <v>Mauritania-Africa2005</v>
      </c>
      <c r="E1541" s="10">
        <v>2184444849</v>
      </c>
      <c r="F1541" s="11">
        <v>0.05</v>
      </c>
      <c r="G1541" s="11">
        <v>29</v>
      </c>
      <c r="H1541" s="11">
        <v>0.23100000000000001</v>
      </c>
      <c r="I1541">
        <f t="array" ref="I1541:J1541">_xlfn.IFNA(VLOOKUP(D1541,ENERGY!$D$2:$F$2692,{2,3},FALSE),0)</f>
        <v>0</v>
      </c>
      <c r="J1541">
        <v>1434</v>
      </c>
      <c r="K1541">
        <f t="array" ref="K1541:S1541">VLOOKUP(D1541,'HUMAN RESOURCES'!$D$2:$M$2692,{2,3,4,5,6,7,8,9,10},FALSE)</f>
        <v>3.6999999999999998E-2</v>
      </c>
      <c r="L1541">
        <v>7.4999999999999997E-2</v>
      </c>
      <c r="M1541">
        <v>62</v>
      </c>
      <c r="N1541">
        <v>59</v>
      </c>
      <c r="O1541">
        <v>0.41599999999999998</v>
      </c>
      <c r="P1541">
        <v>0.55300000000000005</v>
      </c>
      <c r="Q1541">
        <v>3.1E-2</v>
      </c>
      <c r="R1541">
        <v>3146164</v>
      </c>
      <c r="S1541">
        <v>0.53100000000000003</v>
      </c>
      <c r="T1541">
        <f t="shared" si="49"/>
        <v>0.46899999999999997</v>
      </c>
      <c r="U1541">
        <f t="array" ref="U1541:V1541">VLOOKUP(D1541,TOURISM!$D$2:$F$2692,{2,3},FALSE)</f>
        <v>0</v>
      </c>
      <c r="V1541">
        <v>0</v>
      </c>
      <c r="W1541" s="12">
        <f t="array" ref="W1541:AB1541">VLOOKUP(D1541,BUSINESS!$D$2:$J$2692,{2,3,4,5,6,7},FALSE)</f>
        <v>0.94699999999999995</v>
      </c>
      <c r="X1541" s="12">
        <v>82</v>
      </c>
      <c r="Y1541" s="12">
        <v>0</v>
      </c>
      <c r="Z1541" s="12">
        <v>696</v>
      </c>
      <c r="AA1541" s="11">
        <v>7.0000000000000001E-3</v>
      </c>
      <c r="AB1541" s="11">
        <v>0.23699999999999999</v>
      </c>
    </row>
    <row r="1542" spans="1:28" ht="15" x14ac:dyDescent="0.25">
      <c r="A1542" s="7" t="s">
        <v>197</v>
      </c>
      <c r="B1542" s="12" t="s">
        <v>77</v>
      </c>
      <c r="C1542" s="19">
        <v>2006</v>
      </c>
      <c r="D1542" s="9" t="str">
        <f t="shared" si="48"/>
        <v>Mauritania-Africa2006</v>
      </c>
      <c r="E1542" s="10">
        <v>3040718541</v>
      </c>
      <c r="F1542" s="11">
        <v>3.5000000000000003E-2</v>
      </c>
      <c r="G1542" s="11">
        <v>30</v>
      </c>
      <c r="H1542" s="11">
        <v>0.24</v>
      </c>
      <c r="I1542">
        <f t="array" ref="I1542:J1542">_xlfn.IFNA(VLOOKUP(D1542,ENERGY!$D$2:$F$2692,{2,3},FALSE),0)</f>
        <v>0</v>
      </c>
      <c r="J1542">
        <v>1632</v>
      </c>
      <c r="K1542">
        <f t="array" ref="K1542:S1542">VLOOKUP(D1542,'HUMAN RESOURCES'!$D$2:$M$2692,{2,3,4,5,6,7,8,9,10},FALSE)</f>
        <v>3.6999999999999998E-2</v>
      </c>
      <c r="L1542">
        <v>7.3999999999999996E-2</v>
      </c>
      <c r="M1542">
        <v>62</v>
      </c>
      <c r="N1542">
        <v>59</v>
      </c>
      <c r="O1542">
        <v>0.41299999999999998</v>
      </c>
      <c r="P1542">
        <v>0.55500000000000005</v>
      </c>
      <c r="Q1542">
        <v>3.1E-2</v>
      </c>
      <c r="R1542">
        <v>3237713</v>
      </c>
      <c r="S1542">
        <v>0.53900000000000003</v>
      </c>
      <c r="T1542">
        <f t="shared" si="49"/>
        <v>0.46099999999999997</v>
      </c>
      <c r="U1542">
        <f t="array" ref="U1542:V1542">VLOOKUP(D1542,TOURISM!$D$2:$F$2692,{2,3},FALSE)</f>
        <v>0</v>
      </c>
      <c r="V1542">
        <v>0</v>
      </c>
      <c r="W1542" s="12">
        <f t="array" ref="W1542:AB1542">VLOOKUP(D1542,BUSINESS!$D$2:$J$2692,{2,3,4,5,6,7},FALSE)</f>
        <v>0.94699999999999995</v>
      </c>
      <c r="X1542" s="12">
        <v>82</v>
      </c>
      <c r="Y1542" s="12">
        <v>0</v>
      </c>
      <c r="Z1542" s="12">
        <v>696</v>
      </c>
      <c r="AA1542" s="11">
        <v>0.01</v>
      </c>
      <c r="AB1542" s="11">
        <v>0.32700000000000001</v>
      </c>
    </row>
    <row r="1543" spans="1:28" ht="15" x14ac:dyDescent="0.25">
      <c r="A1543" s="7" t="s">
        <v>197</v>
      </c>
      <c r="B1543" s="12" t="s">
        <v>77</v>
      </c>
      <c r="C1543" s="19">
        <v>2007</v>
      </c>
      <c r="D1543" s="9" t="str">
        <f t="shared" si="48"/>
        <v>Mauritania-Africa2007</v>
      </c>
      <c r="E1543" s="10">
        <v>3356758534</v>
      </c>
      <c r="F1543" s="11">
        <v>4.3999999999999997E-2</v>
      </c>
      <c r="G1543" s="11">
        <v>37</v>
      </c>
      <c r="H1543" s="11">
        <v>0.23499999999999999</v>
      </c>
      <c r="I1543">
        <f t="array" ref="I1543:J1543">_xlfn.IFNA(VLOOKUP(D1543,ENERGY!$D$2:$F$2692,{2,3},FALSE),0)</f>
        <v>0</v>
      </c>
      <c r="J1543">
        <v>1914</v>
      </c>
      <c r="K1543">
        <f t="array" ref="K1543:S1543">VLOOKUP(D1543,'HUMAN RESOURCES'!$D$2:$M$2692,{2,3,4,5,6,7,8,9,10},FALSE)</f>
        <v>3.5999999999999997E-2</v>
      </c>
      <c r="L1543">
        <v>7.2999999999999995E-2</v>
      </c>
      <c r="M1543">
        <v>62</v>
      </c>
      <c r="N1543">
        <v>59</v>
      </c>
      <c r="O1543">
        <v>0.41099999999999998</v>
      </c>
      <c r="P1543">
        <v>0.55700000000000005</v>
      </c>
      <c r="Q1543">
        <v>3.1E-2</v>
      </c>
      <c r="R1543">
        <v>3330037</v>
      </c>
      <c r="S1543">
        <v>0.54600000000000004</v>
      </c>
      <c r="T1543">
        <f t="shared" si="49"/>
        <v>0.45399999999999996</v>
      </c>
      <c r="U1543">
        <f t="array" ref="U1543:V1543">VLOOKUP(D1543,TOURISM!$D$2:$F$2692,{2,3},FALSE)</f>
        <v>0</v>
      </c>
      <c r="V1543">
        <v>0</v>
      </c>
      <c r="W1543" s="12">
        <f t="array" ref="W1543:AB1543">VLOOKUP(D1543,BUSINESS!$D$2:$J$2692,{2,3,4,5,6,7},FALSE)</f>
        <v>0.94699999999999995</v>
      </c>
      <c r="X1543" s="12">
        <v>65</v>
      </c>
      <c r="Y1543" s="12">
        <v>0</v>
      </c>
      <c r="Z1543" s="12">
        <v>696</v>
      </c>
      <c r="AA1543" s="11">
        <v>1.4E-2</v>
      </c>
      <c r="AB1543" s="11">
        <v>0.42499999999999999</v>
      </c>
    </row>
    <row r="1544" spans="1:28" ht="15" x14ac:dyDescent="0.25">
      <c r="A1544" s="7" t="s">
        <v>197</v>
      </c>
      <c r="B1544" s="12" t="s">
        <v>77</v>
      </c>
      <c r="C1544" s="19">
        <v>2008</v>
      </c>
      <c r="D1544" s="9" t="str">
        <f t="shared" si="48"/>
        <v>Mauritania-Africa2008</v>
      </c>
      <c r="E1544" s="10">
        <v>3790240831</v>
      </c>
      <c r="F1544" s="11">
        <v>4.2999999999999997E-2</v>
      </c>
      <c r="G1544" s="11">
        <v>46</v>
      </c>
      <c r="H1544" s="11">
        <v>0.20300000000000001</v>
      </c>
      <c r="I1544">
        <f t="array" ref="I1544:J1544">_xlfn.IFNA(VLOOKUP(D1544,ENERGY!$D$2:$F$2692,{2,3},FALSE),0)</f>
        <v>0</v>
      </c>
      <c r="J1544">
        <v>0</v>
      </c>
      <c r="K1544">
        <f t="array" ref="K1544:S1544">VLOOKUP(D1544,'HUMAN RESOURCES'!$D$2:$M$2692,{2,3,4,5,6,7,8,9,10},FALSE)</f>
        <v>3.5999999999999997E-2</v>
      </c>
      <c r="L1544">
        <v>7.1999999999999995E-2</v>
      </c>
      <c r="M1544">
        <v>62</v>
      </c>
      <c r="N1544">
        <v>59</v>
      </c>
      <c r="O1544">
        <v>0.40899999999999997</v>
      </c>
      <c r="P1544">
        <v>0.55900000000000005</v>
      </c>
      <c r="Q1544">
        <v>3.1E-2</v>
      </c>
      <c r="R1544">
        <v>3422901</v>
      </c>
      <c r="S1544">
        <v>0.55300000000000005</v>
      </c>
      <c r="T1544">
        <f t="shared" si="49"/>
        <v>0.44699999999999995</v>
      </c>
      <c r="U1544">
        <f t="array" ref="U1544:V1544">VLOOKUP(D1544,TOURISM!$D$2:$F$2692,{2,3},FALSE)</f>
        <v>0</v>
      </c>
      <c r="V1544">
        <v>0</v>
      </c>
      <c r="W1544" s="12">
        <f t="array" ref="W1544:AB1544">VLOOKUP(D1544,BUSINESS!$D$2:$J$2692,{2,3,4,5,6,7},FALSE)</f>
        <v>0.85799999999999998</v>
      </c>
      <c r="X1544" s="12">
        <v>19</v>
      </c>
      <c r="Y1544" s="12">
        <v>0</v>
      </c>
      <c r="Z1544" s="12">
        <v>696</v>
      </c>
      <c r="AA1544" s="11">
        <v>1.9E-2</v>
      </c>
      <c r="AB1544" s="11">
        <v>0.61099999999999999</v>
      </c>
    </row>
    <row r="1545" spans="1:28" ht="15" x14ac:dyDescent="0.25">
      <c r="A1545" s="7" t="s">
        <v>197</v>
      </c>
      <c r="B1545" s="12" t="s">
        <v>77</v>
      </c>
      <c r="C1545" s="19">
        <v>2009</v>
      </c>
      <c r="D1545" s="9" t="str">
        <f t="shared" si="48"/>
        <v>Mauritania-Africa2009</v>
      </c>
      <c r="E1545" s="10">
        <v>3027032864</v>
      </c>
      <c r="F1545" s="11">
        <v>5.3999999999999999E-2</v>
      </c>
      <c r="G1545" s="11">
        <v>46</v>
      </c>
      <c r="H1545" s="11">
        <v>0.19500000000000001</v>
      </c>
      <c r="I1545">
        <f t="array" ref="I1545:J1545">_xlfn.IFNA(VLOOKUP(D1545,ENERGY!$D$2:$F$2692,{2,3},FALSE),0)</f>
        <v>0</v>
      </c>
      <c r="J1545">
        <v>1676</v>
      </c>
      <c r="K1545">
        <f t="array" ref="K1545:S1545">VLOOKUP(D1545,'HUMAN RESOURCES'!$D$2:$M$2692,{2,3,4,5,6,7,8,9,10},FALSE)</f>
        <v>3.5999999999999997E-2</v>
      </c>
      <c r="L1545">
        <v>7.0999999999999994E-2</v>
      </c>
      <c r="M1545">
        <v>62</v>
      </c>
      <c r="N1545">
        <v>59</v>
      </c>
      <c r="O1545">
        <v>0.40699999999999997</v>
      </c>
      <c r="P1545">
        <v>0.56100000000000005</v>
      </c>
      <c r="Q1545">
        <v>3.1E-2</v>
      </c>
      <c r="R1545">
        <v>3516077</v>
      </c>
      <c r="S1545">
        <v>0.56000000000000005</v>
      </c>
      <c r="T1545">
        <f t="shared" si="49"/>
        <v>0.43999999999999995</v>
      </c>
      <c r="U1545">
        <f t="array" ref="U1545:V1545">VLOOKUP(D1545,TOURISM!$D$2:$F$2692,{2,3},FALSE)</f>
        <v>0</v>
      </c>
      <c r="V1545">
        <v>0</v>
      </c>
      <c r="W1545" s="12">
        <f t="array" ref="W1545:AB1545">VLOOKUP(D1545,BUSINESS!$D$2:$J$2692,{2,3,4,5,6,7},FALSE)</f>
        <v>0.85799999999999998</v>
      </c>
      <c r="X1545" s="12">
        <v>19</v>
      </c>
      <c r="Y1545" s="12">
        <v>0</v>
      </c>
      <c r="Z1545" s="12">
        <v>696</v>
      </c>
      <c r="AA1545" s="11">
        <v>2.3E-2</v>
      </c>
      <c r="AB1545" s="11">
        <v>0.621</v>
      </c>
    </row>
    <row r="1546" spans="1:28" ht="15" x14ac:dyDescent="0.25">
      <c r="A1546" s="7" t="s">
        <v>197</v>
      </c>
      <c r="B1546" s="12" t="s">
        <v>77</v>
      </c>
      <c r="C1546" s="19">
        <v>2010</v>
      </c>
      <c r="D1546" s="9" t="str">
        <f t="shared" si="48"/>
        <v>Mauritania-Africa2010</v>
      </c>
      <c r="E1546" s="10">
        <v>3526946625</v>
      </c>
      <c r="F1546" s="11">
        <v>0.06</v>
      </c>
      <c r="G1546" s="11">
        <v>58</v>
      </c>
      <c r="H1546" s="11">
        <v>0.17</v>
      </c>
      <c r="I1546">
        <f t="array" ref="I1546:J1546">_xlfn.IFNA(VLOOKUP(D1546,ENERGY!$D$2:$F$2692,{2,3},FALSE),0)</f>
        <v>0</v>
      </c>
      <c r="J1546">
        <v>1474</v>
      </c>
      <c r="K1546">
        <f t="array" ref="K1546:S1546">VLOOKUP(D1546,'HUMAN RESOURCES'!$D$2:$M$2692,{2,3,4,5,6,7,8,9,10},FALSE)</f>
        <v>3.5000000000000003E-2</v>
      </c>
      <c r="L1546">
        <v>7.0000000000000007E-2</v>
      </c>
      <c r="M1546">
        <v>63</v>
      </c>
      <c r="N1546">
        <v>60</v>
      </c>
      <c r="O1546">
        <v>0.40600000000000003</v>
      </c>
      <c r="P1546">
        <v>0.56299999999999994</v>
      </c>
      <c r="Q1546">
        <v>3.1E-2</v>
      </c>
      <c r="R1546">
        <v>3609420</v>
      </c>
      <c r="S1546">
        <v>0.56699999999999995</v>
      </c>
      <c r="T1546">
        <f t="shared" si="49"/>
        <v>0.43300000000000005</v>
      </c>
      <c r="U1546">
        <f t="array" ref="U1546:V1546">VLOOKUP(D1546,TOURISM!$D$2:$F$2692,{2,3},FALSE)</f>
        <v>0</v>
      </c>
      <c r="V1546">
        <v>0</v>
      </c>
      <c r="W1546" s="12">
        <f t="array" ref="W1546:AB1546">VLOOKUP(D1546,BUSINESS!$D$2:$J$2692,{2,3,4,5,6,7},FALSE)</f>
        <v>0.68200000000000005</v>
      </c>
      <c r="X1546" s="12">
        <v>19</v>
      </c>
      <c r="Y1546" s="12">
        <v>0</v>
      </c>
      <c r="Z1546" s="12">
        <v>696</v>
      </c>
      <c r="AA1546" s="11">
        <v>0.04</v>
      </c>
      <c r="AB1546" s="11">
        <v>0.76900000000000002</v>
      </c>
    </row>
    <row r="1547" spans="1:28" ht="15" x14ac:dyDescent="0.25">
      <c r="A1547" s="7" t="s">
        <v>197</v>
      </c>
      <c r="B1547" s="12" t="s">
        <v>77</v>
      </c>
      <c r="C1547" s="19">
        <v>2011</v>
      </c>
      <c r="D1547" s="9" t="str">
        <f t="shared" si="48"/>
        <v>Mauritania-Africa2011</v>
      </c>
      <c r="E1547" s="10">
        <v>4136083856</v>
      </c>
      <c r="F1547" s="11">
        <v>5.8999999999999997E-2</v>
      </c>
      <c r="G1547" s="11">
        <v>51</v>
      </c>
      <c r="H1547" s="11">
        <v>0.17</v>
      </c>
      <c r="I1547">
        <f t="array" ref="I1547:J1547">_xlfn.IFNA(VLOOKUP(D1547,ENERGY!$D$2:$F$2692,{2,3},FALSE),0)</f>
        <v>0</v>
      </c>
      <c r="J1547">
        <v>1676</v>
      </c>
      <c r="K1547">
        <f t="array" ref="K1547:S1547">VLOOKUP(D1547,'HUMAN RESOURCES'!$D$2:$M$2692,{2,3,4,5,6,7,8,9,10},FALSE)</f>
        <v>3.5000000000000003E-2</v>
      </c>
      <c r="L1547">
        <v>6.9000000000000006E-2</v>
      </c>
      <c r="M1547">
        <v>63</v>
      </c>
      <c r="N1547">
        <v>60</v>
      </c>
      <c r="O1547">
        <v>0.40400000000000003</v>
      </c>
      <c r="P1547">
        <v>0.56499999999999995</v>
      </c>
      <c r="Q1547">
        <v>3.1E-2</v>
      </c>
      <c r="R1547">
        <v>3702763</v>
      </c>
      <c r="S1547">
        <v>0.57299999999999995</v>
      </c>
      <c r="T1547">
        <f t="shared" si="49"/>
        <v>0.42700000000000005</v>
      </c>
      <c r="U1547">
        <f t="array" ref="U1547:V1547">VLOOKUP(D1547,TOURISM!$D$2:$F$2692,{2,3},FALSE)</f>
        <v>0</v>
      </c>
      <c r="V1547">
        <v>0</v>
      </c>
      <c r="W1547" s="12">
        <f t="array" ref="W1547:AB1547">VLOOKUP(D1547,BUSINESS!$D$2:$J$2692,{2,3,4,5,6,7},FALSE)</f>
        <v>0.68200000000000005</v>
      </c>
      <c r="X1547" s="12">
        <v>19</v>
      </c>
      <c r="Y1547" s="12">
        <v>0</v>
      </c>
      <c r="Z1547" s="12">
        <v>696</v>
      </c>
      <c r="AA1547" s="11">
        <v>4.4999999999999998E-2</v>
      </c>
      <c r="AB1547" s="11">
        <v>0.89500000000000002</v>
      </c>
    </row>
    <row r="1548" spans="1:28" ht="15" x14ac:dyDescent="0.25">
      <c r="A1548" s="7" t="s">
        <v>197</v>
      </c>
      <c r="B1548" s="12" t="s">
        <v>77</v>
      </c>
      <c r="C1548" s="19">
        <v>2012</v>
      </c>
      <c r="D1548" s="9" t="str">
        <f t="shared" si="48"/>
        <v>Mauritania-Africa2012</v>
      </c>
      <c r="E1548" s="10">
        <v>3958701369</v>
      </c>
      <c r="F1548" s="11">
        <v>6.4000000000000001E-2</v>
      </c>
      <c r="G1548" s="11">
        <v>52</v>
      </c>
      <c r="H1548" s="11">
        <v>0.17</v>
      </c>
      <c r="I1548">
        <f t="array" ref="I1548:J1548">_xlfn.IFNA(VLOOKUP(D1548,ENERGY!$D$2:$F$2692,{2,3},FALSE),0)</f>
        <v>0</v>
      </c>
      <c r="J1548">
        <v>0</v>
      </c>
      <c r="K1548">
        <f t="array" ref="K1548:S1548">VLOOKUP(D1548,'HUMAN RESOURCES'!$D$2:$M$2692,{2,3,4,5,6,7,8,9,10},FALSE)</f>
        <v>3.4000000000000002E-2</v>
      </c>
      <c r="L1548">
        <v>6.8000000000000005E-2</v>
      </c>
      <c r="M1548">
        <v>63</v>
      </c>
      <c r="N1548">
        <v>60</v>
      </c>
      <c r="O1548">
        <v>0.40200000000000002</v>
      </c>
      <c r="P1548">
        <v>0.56599999999999995</v>
      </c>
      <c r="Q1548">
        <v>3.2000000000000001E-2</v>
      </c>
      <c r="R1548">
        <v>3796141</v>
      </c>
      <c r="S1548">
        <v>0.57999999999999996</v>
      </c>
      <c r="T1548">
        <f t="shared" si="49"/>
        <v>0.42000000000000004</v>
      </c>
      <c r="U1548">
        <f t="array" ref="U1548:V1548">VLOOKUP(D1548,TOURISM!$D$2:$F$2692,{2,3},FALSE)</f>
        <v>0</v>
      </c>
      <c r="V1548">
        <v>0</v>
      </c>
      <c r="W1548" s="12">
        <f t="array" ref="W1548:AB1548">VLOOKUP(D1548,BUSINESS!$D$2:$J$2692,{2,3,4,5,6,7},FALSE)</f>
        <v>0.68200000000000005</v>
      </c>
      <c r="X1548" s="12">
        <v>19</v>
      </c>
      <c r="Y1548" s="12">
        <v>171</v>
      </c>
      <c r="Z1548" s="12">
        <v>696</v>
      </c>
      <c r="AA1548" s="11">
        <v>5.3999999999999999E-2</v>
      </c>
      <c r="AB1548" s="11">
        <v>1.06</v>
      </c>
    </row>
    <row r="1549" spans="1:28" ht="15" x14ac:dyDescent="0.25">
      <c r="A1549" s="7" t="s">
        <v>198</v>
      </c>
      <c r="B1549" s="12" t="s">
        <v>77</v>
      </c>
      <c r="C1549" s="19">
        <v>2000</v>
      </c>
      <c r="D1549" s="9" t="str">
        <f t="shared" si="48"/>
        <v>Mauritius-Africa2000</v>
      </c>
      <c r="E1549" s="10">
        <v>4582562398</v>
      </c>
      <c r="F1549" s="11">
        <v>3.6999999999999998E-2</v>
      </c>
      <c r="G1549" s="11">
        <v>146</v>
      </c>
      <c r="H1549" s="11">
        <v>0.20799999999999999</v>
      </c>
      <c r="I1549">
        <f t="array" ref="I1549:J1549">_xlfn.IFNA(VLOOKUP(D1549,ENERGY!$D$2:$F$2692,{2,3},FALSE),0)</f>
        <v>0</v>
      </c>
      <c r="J1549">
        <v>0</v>
      </c>
      <c r="K1549">
        <f t="array" ref="K1549:S1549">VLOOKUP(D1549,'HUMAN RESOURCES'!$D$2:$M$2692,{2,3,4,5,6,7,8,9,10},FALSE)</f>
        <v>1.7000000000000001E-2</v>
      </c>
      <c r="L1549">
        <v>1.6E-2</v>
      </c>
      <c r="M1549">
        <v>75</v>
      </c>
      <c r="N1549">
        <v>68</v>
      </c>
      <c r="O1549">
        <v>0.25800000000000001</v>
      </c>
      <c r="P1549">
        <v>0.68100000000000005</v>
      </c>
      <c r="Q1549">
        <v>6.0999999999999999E-2</v>
      </c>
      <c r="R1549">
        <v>1186873</v>
      </c>
      <c r="S1549">
        <v>0.42699999999999999</v>
      </c>
      <c r="T1549">
        <f t="shared" si="49"/>
        <v>0.57299999999999995</v>
      </c>
      <c r="U1549">
        <f t="array" ref="U1549:V1549">VLOOKUP(D1549,TOURISM!$D$2:$F$2692,{2,3},FALSE)</f>
        <v>732000000</v>
      </c>
      <c r="V1549">
        <v>203000000</v>
      </c>
      <c r="W1549" s="12">
        <f t="array" ref="W1549:AB1549">VLOOKUP(D1549,BUSINESS!$D$2:$J$2692,{2,3,4,5,6,7},FALSE)</f>
        <v>0</v>
      </c>
      <c r="X1549" s="12">
        <v>0</v>
      </c>
      <c r="Y1549" s="12">
        <v>0</v>
      </c>
      <c r="Z1549" s="12">
        <v>0</v>
      </c>
      <c r="AA1549" s="11">
        <v>7.2999999999999995E-2</v>
      </c>
      <c r="AB1549" s="11">
        <v>0.152</v>
      </c>
    </row>
    <row r="1550" spans="1:28" ht="15" x14ac:dyDescent="0.25">
      <c r="A1550" s="7" t="s">
        <v>198</v>
      </c>
      <c r="B1550" s="12" t="s">
        <v>77</v>
      </c>
      <c r="C1550" s="19">
        <v>2001</v>
      </c>
      <c r="D1550" s="9" t="str">
        <f t="shared" si="48"/>
        <v>Mauritius-Africa2001</v>
      </c>
      <c r="E1550" s="10">
        <v>4536544699</v>
      </c>
      <c r="F1550" s="11">
        <v>3.7999999999999999E-2</v>
      </c>
      <c r="G1550" s="11">
        <v>147</v>
      </c>
      <c r="H1550" s="11">
        <v>0.21099999999999999</v>
      </c>
      <c r="I1550">
        <f t="array" ref="I1550:J1550">_xlfn.IFNA(VLOOKUP(D1550,ENERGY!$D$2:$F$2692,{2,3},FALSE),0)</f>
        <v>0</v>
      </c>
      <c r="J1550">
        <v>0</v>
      </c>
      <c r="K1550">
        <f t="array" ref="K1550:S1550">VLOOKUP(D1550,'HUMAN RESOURCES'!$D$2:$M$2692,{2,3,4,5,6,7,8,9,10},FALSE)</f>
        <v>1.6E-2</v>
      </c>
      <c r="L1550">
        <v>1.4999999999999999E-2</v>
      </c>
      <c r="M1550">
        <v>75</v>
      </c>
      <c r="N1550">
        <v>68</v>
      </c>
      <c r="O1550">
        <v>0.255</v>
      </c>
      <c r="P1550">
        <v>0.68300000000000005</v>
      </c>
      <c r="Q1550">
        <v>6.3E-2</v>
      </c>
      <c r="R1550">
        <v>1199881</v>
      </c>
      <c r="S1550">
        <v>0.42499999999999999</v>
      </c>
      <c r="T1550">
        <f t="shared" si="49"/>
        <v>0.57499999999999996</v>
      </c>
      <c r="U1550">
        <f t="array" ref="U1550:V1550">VLOOKUP(D1550,TOURISM!$D$2:$F$2692,{2,3},FALSE)</f>
        <v>820000000</v>
      </c>
      <c r="V1550">
        <v>216000000</v>
      </c>
      <c r="W1550" s="12">
        <f t="array" ref="W1550:AB1550">VLOOKUP(D1550,BUSINESS!$D$2:$J$2692,{2,3,4,5,6,7},FALSE)</f>
        <v>0</v>
      </c>
      <c r="X1550" s="12">
        <v>0</v>
      </c>
      <c r="Y1550" s="12">
        <v>0</v>
      </c>
      <c r="Z1550" s="12">
        <v>0</v>
      </c>
      <c r="AA1550" s="11">
        <v>8.7999999999999995E-2</v>
      </c>
      <c r="AB1550" s="11">
        <v>0.22800000000000001</v>
      </c>
    </row>
    <row r="1551" spans="1:28" ht="15" x14ac:dyDescent="0.25">
      <c r="A1551" s="7" t="s">
        <v>198</v>
      </c>
      <c r="B1551" s="12" t="s">
        <v>77</v>
      </c>
      <c r="C1551" s="19">
        <v>2002</v>
      </c>
      <c r="D1551" s="9" t="str">
        <f t="shared" si="48"/>
        <v>Mauritius-Africa2002</v>
      </c>
      <c r="E1551" s="10">
        <v>4767303153</v>
      </c>
      <c r="F1551" s="11">
        <v>4.2000000000000003E-2</v>
      </c>
      <c r="G1551" s="11">
        <v>168</v>
      </c>
      <c r="H1551" s="11">
        <v>0.21</v>
      </c>
      <c r="I1551">
        <f t="array" ref="I1551:J1551">_xlfn.IFNA(VLOOKUP(D1551,ENERGY!$D$2:$F$2692,{2,3},FALSE),0)</f>
        <v>0</v>
      </c>
      <c r="J1551">
        <v>4118</v>
      </c>
      <c r="K1551">
        <f t="array" ref="K1551:S1551">VLOOKUP(D1551,'HUMAN RESOURCES'!$D$2:$M$2692,{2,3,4,5,6,7,8,9,10},FALSE)</f>
        <v>1.7000000000000001E-2</v>
      </c>
      <c r="L1551">
        <v>1.4E-2</v>
      </c>
      <c r="M1551">
        <v>76</v>
      </c>
      <c r="N1551">
        <v>69</v>
      </c>
      <c r="O1551">
        <v>0.252</v>
      </c>
      <c r="P1551">
        <v>0.68500000000000005</v>
      </c>
      <c r="Q1551">
        <v>6.4000000000000001E-2</v>
      </c>
      <c r="R1551">
        <v>1210196</v>
      </c>
      <c r="S1551">
        <v>0.42299999999999999</v>
      </c>
      <c r="T1551">
        <f t="shared" si="49"/>
        <v>0.57699999999999996</v>
      </c>
      <c r="U1551">
        <f t="array" ref="U1551:V1551">VLOOKUP(D1551,TOURISM!$D$2:$F$2692,{2,3},FALSE)</f>
        <v>829000000</v>
      </c>
      <c r="V1551">
        <v>223000000</v>
      </c>
      <c r="W1551" s="12">
        <f t="array" ref="W1551:AB1551">VLOOKUP(D1551,BUSINESS!$D$2:$J$2692,{2,3,4,5,6,7},FALSE)</f>
        <v>0</v>
      </c>
      <c r="X1551" s="12">
        <v>0</v>
      </c>
      <c r="Y1551" s="12">
        <v>0</v>
      </c>
      <c r="Z1551" s="12">
        <v>0</v>
      </c>
      <c r="AA1551" s="11">
        <v>0.10299999999999999</v>
      </c>
      <c r="AB1551" s="11">
        <v>0.28999999999999998</v>
      </c>
    </row>
    <row r="1552" spans="1:28" ht="15" x14ac:dyDescent="0.25">
      <c r="A1552" s="7" t="s">
        <v>198</v>
      </c>
      <c r="B1552" s="12" t="s">
        <v>77</v>
      </c>
      <c r="C1552" s="19">
        <v>2003</v>
      </c>
      <c r="D1552" s="9" t="str">
        <f t="shared" si="48"/>
        <v>Mauritius-Africa2003</v>
      </c>
      <c r="E1552" s="10">
        <v>5609836354</v>
      </c>
      <c r="F1552" s="11">
        <v>3.9E-2</v>
      </c>
      <c r="G1552" s="11">
        <v>188</v>
      </c>
      <c r="H1552" s="11">
        <v>0.21</v>
      </c>
      <c r="I1552">
        <f t="array" ref="I1552:J1552">_xlfn.IFNA(VLOOKUP(D1552,ENERGY!$D$2:$F$2692,{2,3},FALSE),0)</f>
        <v>0</v>
      </c>
      <c r="J1552">
        <v>3865</v>
      </c>
      <c r="K1552">
        <f t="array" ref="K1552:S1552">VLOOKUP(D1552,'HUMAN RESOURCES'!$D$2:$M$2692,{2,3,4,5,6,7,8,9,10},FALSE)</f>
        <v>1.6E-2</v>
      </c>
      <c r="L1552">
        <v>1.4E-2</v>
      </c>
      <c r="M1552">
        <v>76</v>
      </c>
      <c r="N1552">
        <v>69</v>
      </c>
      <c r="O1552">
        <v>0.249</v>
      </c>
      <c r="P1552">
        <v>0.68700000000000006</v>
      </c>
      <c r="Q1552">
        <v>6.4000000000000001E-2</v>
      </c>
      <c r="R1552">
        <v>1222811</v>
      </c>
      <c r="S1552">
        <v>0.42</v>
      </c>
      <c r="T1552">
        <f t="shared" si="49"/>
        <v>0.58000000000000007</v>
      </c>
      <c r="U1552">
        <f t="array" ref="U1552:V1552">VLOOKUP(D1552,TOURISM!$D$2:$F$2692,{2,3},FALSE)</f>
        <v>960000000</v>
      </c>
      <c r="V1552">
        <v>236000000</v>
      </c>
      <c r="W1552" s="12">
        <f t="array" ref="W1552:AB1552">VLOOKUP(D1552,BUSINESS!$D$2:$J$2692,{2,3,4,5,6,7},FALSE)</f>
        <v>0</v>
      </c>
      <c r="X1552" s="12">
        <v>0</v>
      </c>
      <c r="Y1552" s="12">
        <v>0</v>
      </c>
      <c r="Z1552" s="12">
        <v>0</v>
      </c>
      <c r="AA1552" s="11">
        <v>0.122</v>
      </c>
      <c r="AB1552" s="11">
        <v>0.38400000000000001</v>
      </c>
    </row>
    <row r="1553" spans="1:28" ht="15" x14ac:dyDescent="0.25">
      <c r="A1553" s="7" t="s">
        <v>198</v>
      </c>
      <c r="B1553" s="12" t="s">
        <v>77</v>
      </c>
      <c r="C1553" s="19">
        <v>2004</v>
      </c>
      <c r="D1553" s="9" t="str">
        <f t="shared" si="48"/>
        <v>Mauritius-Africa2004</v>
      </c>
      <c r="E1553" s="10">
        <v>6385691315</v>
      </c>
      <c r="F1553" s="11">
        <v>4.2000000000000003E-2</v>
      </c>
      <c r="G1553" s="11">
        <v>227</v>
      </c>
      <c r="H1553" s="11">
        <v>0.21</v>
      </c>
      <c r="I1553">
        <f t="array" ref="I1553:J1553">_xlfn.IFNA(VLOOKUP(D1553,ENERGY!$D$2:$F$2692,{2,3},FALSE),0)</f>
        <v>0</v>
      </c>
      <c r="J1553">
        <v>3953</v>
      </c>
      <c r="K1553">
        <f t="array" ref="K1553:S1553">VLOOKUP(D1553,'HUMAN RESOURCES'!$D$2:$M$2692,{2,3,4,5,6,7,8,9,10},FALSE)</f>
        <v>1.6E-2</v>
      </c>
      <c r="L1553">
        <v>1.4E-2</v>
      </c>
      <c r="M1553">
        <v>76</v>
      </c>
      <c r="N1553">
        <v>69</v>
      </c>
      <c r="O1553">
        <v>0.246</v>
      </c>
      <c r="P1553">
        <v>0.68899999999999995</v>
      </c>
      <c r="Q1553">
        <v>6.5000000000000002E-2</v>
      </c>
      <c r="R1553">
        <v>1233386</v>
      </c>
      <c r="S1553">
        <v>0.41799999999999998</v>
      </c>
      <c r="T1553">
        <f t="shared" si="49"/>
        <v>0.58200000000000007</v>
      </c>
      <c r="U1553">
        <f t="array" ref="U1553:V1553">VLOOKUP(D1553,TOURISM!$D$2:$F$2692,{2,3},FALSE)</f>
        <v>1156000000</v>
      </c>
      <c r="V1553">
        <v>277000000</v>
      </c>
      <c r="W1553" s="12">
        <f t="array" ref="W1553:AB1553">VLOOKUP(D1553,BUSINESS!$D$2:$J$2692,{2,3,4,5,6,7},FALSE)</f>
        <v>0</v>
      </c>
      <c r="X1553" s="12">
        <v>46</v>
      </c>
      <c r="Y1553" s="12">
        <v>0</v>
      </c>
      <c r="Z1553" s="12">
        <v>0</v>
      </c>
      <c r="AA1553" s="11">
        <v>0.13700000000000001</v>
      </c>
      <c r="AB1553" s="11">
        <v>0.45300000000000001</v>
      </c>
    </row>
    <row r="1554" spans="1:28" ht="15" x14ac:dyDescent="0.25">
      <c r="A1554" s="7" t="s">
        <v>198</v>
      </c>
      <c r="B1554" s="12" t="s">
        <v>77</v>
      </c>
      <c r="C1554" s="19">
        <v>2005</v>
      </c>
      <c r="D1554" s="9" t="str">
        <f t="shared" si="48"/>
        <v>Mauritius-Africa2005</v>
      </c>
      <c r="E1554" s="10">
        <v>6283796155</v>
      </c>
      <c r="F1554" s="11">
        <v>4.4999999999999998E-2</v>
      </c>
      <c r="G1554" s="11">
        <v>239</v>
      </c>
      <c r="H1554" s="11">
        <v>0.21</v>
      </c>
      <c r="I1554">
        <f t="array" ref="I1554:J1554">_xlfn.IFNA(VLOOKUP(D1554,ENERGY!$D$2:$F$2692,{2,3},FALSE),0)</f>
        <v>0</v>
      </c>
      <c r="J1554">
        <v>2981</v>
      </c>
      <c r="K1554">
        <f t="array" ref="K1554:S1554">VLOOKUP(D1554,'HUMAN RESOURCES'!$D$2:$M$2692,{2,3,4,5,6,7,8,9,10},FALSE)</f>
        <v>1.4999999999999999E-2</v>
      </c>
      <c r="L1554">
        <v>1.4E-2</v>
      </c>
      <c r="M1554">
        <v>76</v>
      </c>
      <c r="N1554">
        <v>69</v>
      </c>
      <c r="O1554">
        <v>0.24199999999999999</v>
      </c>
      <c r="P1554">
        <v>0.69199999999999995</v>
      </c>
      <c r="Q1554">
        <v>6.6000000000000003E-2</v>
      </c>
      <c r="R1554">
        <v>1243253</v>
      </c>
      <c r="S1554">
        <v>0.41599999999999998</v>
      </c>
      <c r="T1554">
        <f t="shared" si="49"/>
        <v>0.58400000000000007</v>
      </c>
      <c r="U1554">
        <f t="array" ref="U1554:V1554">VLOOKUP(D1554,TOURISM!$D$2:$F$2692,{2,3},FALSE)</f>
        <v>1189000000</v>
      </c>
      <c r="V1554">
        <v>295000000</v>
      </c>
      <c r="W1554" s="12">
        <f t="array" ref="W1554:AB1554">VLOOKUP(D1554,BUSINESS!$D$2:$J$2692,{2,3,4,5,6,7},FALSE)</f>
        <v>0.26200000000000001</v>
      </c>
      <c r="X1554" s="12">
        <v>46</v>
      </c>
      <c r="Y1554" s="12">
        <v>0</v>
      </c>
      <c r="Z1554" s="12">
        <v>161</v>
      </c>
      <c r="AA1554" s="11">
        <v>0.152</v>
      </c>
      <c r="AB1554" s="11">
        <v>0.54200000000000004</v>
      </c>
    </row>
    <row r="1555" spans="1:28" ht="15" x14ac:dyDescent="0.25">
      <c r="A1555" s="7" t="s">
        <v>198</v>
      </c>
      <c r="B1555" s="12" t="s">
        <v>77</v>
      </c>
      <c r="C1555" s="19">
        <v>2006</v>
      </c>
      <c r="D1555" s="9" t="str">
        <f t="shared" si="48"/>
        <v>Mauritius-Africa2006</v>
      </c>
      <c r="E1555" s="10">
        <v>6731536244</v>
      </c>
      <c r="F1555" s="11">
        <v>4.8000000000000001E-2</v>
      </c>
      <c r="G1555" s="11">
        <v>269</v>
      </c>
      <c r="H1555" s="11">
        <v>0.21099999999999999</v>
      </c>
      <c r="I1555">
        <f t="array" ref="I1555:J1555">_xlfn.IFNA(VLOOKUP(D1555,ENERGY!$D$2:$F$2692,{2,3},FALSE),0)</f>
        <v>1019</v>
      </c>
      <c r="J1555">
        <v>3194</v>
      </c>
      <c r="K1555">
        <f t="array" ref="K1555:S1555">VLOOKUP(D1555,'HUMAN RESOURCES'!$D$2:$M$2692,{2,3,4,5,6,7,8,9,10},FALSE)</f>
        <v>1.4E-2</v>
      </c>
      <c r="L1555">
        <v>1.4E-2</v>
      </c>
      <c r="M1555">
        <v>76</v>
      </c>
      <c r="N1555">
        <v>69</v>
      </c>
      <c r="O1555">
        <v>0.23599999999999999</v>
      </c>
      <c r="P1555">
        <v>0.69599999999999995</v>
      </c>
      <c r="Q1555">
        <v>6.8000000000000005E-2</v>
      </c>
      <c r="R1555">
        <v>1252698</v>
      </c>
      <c r="S1555">
        <v>0.41399999999999998</v>
      </c>
      <c r="T1555">
        <f t="shared" si="49"/>
        <v>0.58600000000000008</v>
      </c>
      <c r="U1555">
        <f t="array" ref="U1555:V1555">VLOOKUP(D1555,TOURISM!$D$2:$F$2692,{2,3},FALSE)</f>
        <v>1302000000</v>
      </c>
      <c r="V1555">
        <v>347000000</v>
      </c>
      <c r="W1555" s="12">
        <f t="array" ref="W1555:AB1555">VLOOKUP(D1555,BUSINESS!$D$2:$J$2692,{2,3,4,5,6,7},FALSE)</f>
        <v>0.26</v>
      </c>
      <c r="X1555" s="12">
        <v>46</v>
      </c>
      <c r="Y1555" s="12">
        <v>0</v>
      </c>
      <c r="Z1555" s="12">
        <v>161</v>
      </c>
      <c r="AA1555" s="11">
        <v>0.16700000000000001</v>
      </c>
      <c r="AB1555" s="11">
        <v>0.63500000000000001</v>
      </c>
    </row>
    <row r="1556" spans="1:28" ht="15" x14ac:dyDescent="0.25">
      <c r="A1556" s="7" t="s">
        <v>198</v>
      </c>
      <c r="B1556" s="12" t="s">
        <v>77</v>
      </c>
      <c r="C1556" s="19">
        <v>2007</v>
      </c>
      <c r="D1556" s="9" t="str">
        <f t="shared" si="48"/>
        <v>Mauritius-Africa2007</v>
      </c>
      <c r="E1556" s="10">
        <v>7792063567</v>
      </c>
      <c r="F1556" s="11">
        <v>0.05</v>
      </c>
      <c r="G1556" s="11">
        <v>316</v>
      </c>
      <c r="H1556" s="11">
        <v>0.219</v>
      </c>
      <c r="I1556">
        <f t="array" ref="I1556:J1556">_xlfn.IFNA(VLOOKUP(D1556,ENERGY!$D$2:$F$2692,{2,3},FALSE),0)</f>
        <v>1194</v>
      </c>
      <c r="J1556">
        <v>3887</v>
      </c>
      <c r="K1556">
        <f t="array" ref="K1556:S1556">VLOOKUP(D1556,'HUMAN RESOURCES'!$D$2:$M$2692,{2,3,4,5,6,7,8,9,10},FALSE)</f>
        <v>1.4E-2</v>
      </c>
      <c r="L1556">
        <v>1.4E-2</v>
      </c>
      <c r="M1556">
        <v>76</v>
      </c>
      <c r="N1556">
        <v>69</v>
      </c>
      <c r="O1556">
        <v>0.23</v>
      </c>
      <c r="P1556">
        <v>0.7</v>
      </c>
      <c r="Q1556">
        <v>7.0000000000000007E-2</v>
      </c>
      <c r="R1556">
        <v>1260403</v>
      </c>
      <c r="S1556">
        <v>0.41199999999999998</v>
      </c>
      <c r="T1556">
        <f t="shared" si="49"/>
        <v>0.58800000000000008</v>
      </c>
      <c r="U1556">
        <f t="array" ref="U1556:V1556">VLOOKUP(D1556,TOURISM!$D$2:$F$2692,{2,3},FALSE)</f>
        <v>1663000000</v>
      </c>
      <c r="V1556">
        <v>384000000</v>
      </c>
      <c r="W1556" s="12">
        <f t="array" ref="W1556:AB1556">VLOOKUP(D1556,BUSINESS!$D$2:$J$2692,{2,3,4,5,6,7},FALSE)</f>
        <v>0.24199999999999999</v>
      </c>
      <c r="X1556" s="12">
        <v>7</v>
      </c>
      <c r="Y1556" s="12">
        <v>0</v>
      </c>
      <c r="Z1556" s="12">
        <v>161</v>
      </c>
      <c r="AA1556" s="11">
        <v>0.20200000000000001</v>
      </c>
      <c r="AB1556" s="11">
        <v>0.76100000000000001</v>
      </c>
    </row>
    <row r="1557" spans="1:28" ht="15" x14ac:dyDescent="0.25">
      <c r="A1557" s="7" t="s">
        <v>198</v>
      </c>
      <c r="B1557" s="12" t="s">
        <v>77</v>
      </c>
      <c r="C1557" s="19">
        <v>2008</v>
      </c>
      <c r="D1557" s="9" t="str">
        <f t="shared" si="48"/>
        <v>Mauritius-Africa2008</v>
      </c>
      <c r="E1557" s="10">
        <v>9641077098</v>
      </c>
      <c r="F1557" s="11">
        <v>4.5999999999999999E-2</v>
      </c>
      <c r="G1557" s="11">
        <v>362</v>
      </c>
      <c r="H1557" s="11">
        <v>0.115</v>
      </c>
      <c r="I1557">
        <f t="array" ref="I1557:J1557">_xlfn.IFNA(VLOOKUP(D1557,ENERGY!$D$2:$F$2692,{2,3},FALSE),0)</f>
        <v>0</v>
      </c>
      <c r="J1557">
        <v>0</v>
      </c>
      <c r="K1557">
        <f t="array" ref="K1557:S1557">VLOOKUP(D1557,'HUMAN RESOURCES'!$D$2:$M$2692,{2,3,4,5,6,7,8,9,10},FALSE)</f>
        <v>1.2999999999999999E-2</v>
      </c>
      <c r="L1557">
        <v>1.4E-2</v>
      </c>
      <c r="M1557">
        <v>76</v>
      </c>
      <c r="N1557">
        <v>69</v>
      </c>
      <c r="O1557">
        <v>0.224</v>
      </c>
      <c r="P1557">
        <v>0.70399999999999996</v>
      </c>
      <c r="Q1557">
        <v>7.1999999999999995E-2</v>
      </c>
      <c r="R1557">
        <v>1268565</v>
      </c>
      <c r="S1557">
        <v>0.41</v>
      </c>
      <c r="T1557">
        <f t="shared" si="49"/>
        <v>0.59000000000000008</v>
      </c>
      <c r="U1557">
        <f t="array" ref="U1557:V1557">VLOOKUP(D1557,TOURISM!$D$2:$F$2692,{2,3},FALSE)</f>
        <v>1823000000</v>
      </c>
      <c r="V1557">
        <v>489000000</v>
      </c>
      <c r="W1557" s="12">
        <f t="array" ref="W1557:AB1557">VLOOKUP(D1557,BUSINESS!$D$2:$J$2692,{2,3,4,5,6,7},FALSE)</f>
        <v>0.25800000000000001</v>
      </c>
      <c r="X1557" s="12">
        <v>6</v>
      </c>
      <c r="Y1557" s="12">
        <v>0</v>
      </c>
      <c r="Z1557" s="12">
        <v>161</v>
      </c>
      <c r="AA1557" s="11">
        <v>0.218</v>
      </c>
      <c r="AB1557" s="11">
        <v>0.84499999999999997</v>
      </c>
    </row>
    <row r="1558" spans="1:28" ht="15" x14ac:dyDescent="0.25">
      <c r="A1558" s="7" t="s">
        <v>198</v>
      </c>
      <c r="B1558" s="12" t="s">
        <v>77</v>
      </c>
      <c r="C1558" s="19">
        <v>2009</v>
      </c>
      <c r="D1558" s="9" t="str">
        <f t="shared" si="48"/>
        <v>Mauritius-Africa2009</v>
      </c>
      <c r="E1558" s="10">
        <v>8834661043</v>
      </c>
      <c r="F1558" s="11">
        <v>0.05</v>
      </c>
      <c r="G1558" s="11">
        <v>357</v>
      </c>
      <c r="H1558" s="11">
        <v>9.2999999999999999E-2</v>
      </c>
      <c r="I1558">
        <f t="array" ref="I1558:J1558">_xlfn.IFNA(VLOOKUP(D1558,ENERGY!$D$2:$F$2692,{2,3},FALSE),0)</f>
        <v>1077</v>
      </c>
      <c r="J1558">
        <v>3410</v>
      </c>
      <c r="K1558">
        <f t="array" ref="K1558:S1558">VLOOKUP(D1558,'HUMAN RESOURCES'!$D$2:$M$2692,{2,3,4,5,6,7,8,9,10},FALSE)</f>
        <v>1.2E-2</v>
      </c>
      <c r="L1558">
        <v>1.4E-2</v>
      </c>
      <c r="M1558">
        <v>77</v>
      </c>
      <c r="N1558">
        <v>69</v>
      </c>
      <c r="O1558">
        <v>0.217</v>
      </c>
      <c r="P1558">
        <v>0.70799999999999996</v>
      </c>
      <c r="Q1558">
        <v>7.4999999999999997E-2</v>
      </c>
      <c r="R1558">
        <v>1275032</v>
      </c>
      <c r="S1558">
        <v>0.40799999999999997</v>
      </c>
      <c r="T1558">
        <f t="shared" si="49"/>
        <v>0.59200000000000008</v>
      </c>
      <c r="U1558">
        <f t="array" ref="U1558:V1558">VLOOKUP(D1558,TOURISM!$D$2:$F$2692,{2,3},FALSE)</f>
        <v>1390000000</v>
      </c>
      <c r="V1558">
        <v>384000000</v>
      </c>
      <c r="W1558" s="12">
        <f t="array" ref="W1558:AB1558">VLOOKUP(D1558,BUSINESS!$D$2:$J$2692,{2,3,4,5,6,7},FALSE)</f>
        <v>0.26</v>
      </c>
      <c r="X1558" s="12">
        <v>6</v>
      </c>
      <c r="Y1558" s="12">
        <v>0</v>
      </c>
      <c r="Z1558" s="12">
        <v>161</v>
      </c>
      <c r="AA1558" s="11">
        <v>0.22500000000000001</v>
      </c>
      <c r="AB1558" s="11">
        <v>0.88600000000000001</v>
      </c>
    </row>
    <row r="1559" spans="1:28" ht="15" x14ac:dyDescent="0.25">
      <c r="A1559" s="7" t="s">
        <v>198</v>
      </c>
      <c r="B1559" s="12" t="s">
        <v>77</v>
      </c>
      <c r="C1559" s="19">
        <v>2010</v>
      </c>
      <c r="D1559" s="9" t="str">
        <f t="shared" si="48"/>
        <v>Mauritius-Africa2010</v>
      </c>
      <c r="E1559" s="10">
        <v>9718331363</v>
      </c>
      <c r="F1559" s="11">
        <v>5.3999999999999999E-2</v>
      </c>
      <c r="G1559" s="11">
        <v>427</v>
      </c>
      <c r="H1559" s="11">
        <v>8.8999999999999996E-2</v>
      </c>
      <c r="I1559">
        <f t="array" ref="I1559:J1559">_xlfn.IFNA(VLOOKUP(D1559,ENERGY!$D$2:$F$2692,{2,3},FALSE),0)</f>
        <v>0</v>
      </c>
      <c r="J1559">
        <v>3146</v>
      </c>
      <c r="K1559">
        <f t="array" ref="K1559:S1559">VLOOKUP(D1559,'HUMAN RESOURCES'!$D$2:$M$2692,{2,3,4,5,6,7,8,9,10},FALSE)</f>
        <v>1.2E-2</v>
      </c>
      <c r="L1559">
        <v>1.2999999999999999E-2</v>
      </c>
      <c r="M1559">
        <v>77</v>
      </c>
      <c r="N1559">
        <v>69</v>
      </c>
      <c r="O1559">
        <v>0.21199999999999999</v>
      </c>
      <c r="P1559">
        <v>0.71099999999999997</v>
      </c>
      <c r="Q1559">
        <v>7.6999999999999999E-2</v>
      </c>
      <c r="R1559">
        <v>1280924</v>
      </c>
      <c r="S1559">
        <v>0.40600000000000003</v>
      </c>
      <c r="T1559">
        <f t="shared" si="49"/>
        <v>0.59399999999999997</v>
      </c>
      <c r="U1559">
        <f t="array" ref="U1559:V1559">VLOOKUP(D1559,TOURISM!$D$2:$F$2692,{2,3},FALSE)</f>
        <v>1585000000</v>
      </c>
      <c r="V1559">
        <v>423000000</v>
      </c>
      <c r="W1559" s="12">
        <f t="array" ref="W1559:AB1559">VLOOKUP(D1559,BUSINESS!$D$2:$J$2692,{2,3,4,5,6,7},FALSE)</f>
        <v>0.27200000000000002</v>
      </c>
      <c r="X1559" s="12">
        <v>6</v>
      </c>
      <c r="Y1559" s="12">
        <v>0</v>
      </c>
      <c r="Z1559" s="12">
        <v>161</v>
      </c>
      <c r="AA1559" s="11">
        <v>0.28299999999999997</v>
      </c>
      <c r="AB1559" s="11">
        <v>0.96799999999999997</v>
      </c>
    </row>
    <row r="1560" spans="1:28" ht="15" x14ac:dyDescent="0.25">
      <c r="A1560" s="7" t="s">
        <v>198</v>
      </c>
      <c r="B1560" s="12" t="s">
        <v>77</v>
      </c>
      <c r="C1560" s="19">
        <v>2011</v>
      </c>
      <c r="D1560" s="9" t="str">
        <f t="shared" si="48"/>
        <v>Mauritius-Africa2011</v>
      </c>
      <c r="E1560" s="10">
        <v>11252405860</v>
      </c>
      <c r="F1560" s="11">
        <v>4.9000000000000002E-2</v>
      </c>
      <c r="G1560" s="11">
        <v>450</v>
      </c>
      <c r="H1560" s="11">
        <v>8.8999999999999996E-2</v>
      </c>
      <c r="I1560">
        <f t="array" ref="I1560:J1560">_xlfn.IFNA(VLOOKUP(D1560,ENERGY!$D$2:$F$2692,{2,3},FALSE),0)</f>
        <v>1173</v>
      </c>
      <c r="J1560">
        <v>3777</v>
      </c>
      <c r="K1560">
        <f t="array" ref="K1560:S1560">VLOOKUP(D1560,'HUMAN RESOURCES'!$D$2:$M$2692,{2,3,4,5,6,7,8,9,10},FALSE)</f>
        <v>1.0999999999999999E-2</v>
      </c>
      <c r="L1560">
        <v>1.2999999999999999E-2</v>
      </c>
      <c r="M1560">
        <v>77</v>
      </c>
      <c r="N1560">
        <v>70</v>
      </c>
      <c r="O1560">
        <v>0.20599999999999999</v>
      </c>
      <c r="P1560">
        <v>0.71299999999999997</v>
      </c>
      <c r="Q1560">
        <v>0.08</v>
      </c>
      <c r="R1560">
        <v>1286051</v>
      </c>
      <c r="S1560">
        <v>0.40400000000000003</v>
      </c>
      <c r="T1560">
        <f t="shared" si="49"/>
        <v>0.59599999999999997</v>
      </c>
      <c r="U1560">
        <f t="array" ref="U1560:V1560">VLOOKUP(D1560,TOURISM!$D$2:$F$2692,{2,3},FALSE)</f>
        <v>1808000000</v>
      </c>
      <c r="V1560">
        <v>427000000</v>
      </c>
      <c r="W1560" s="12">
        <f t="array" ref="W1560:AB1560">VLOOKUP(D1560,BUSINESS!$D$2:$J$2692,{2,3,4,5,6,7},FALSE)</f>
        <v>0.27700000000000002</v>
      </c>
      <c r="X1560" s="12">
        <v>6</v>
      </c>
      <c r="Y1560" s="12">
        <v>0</v>
      </c>
      <c r="Z1560" s="12">
        <v>161</v>
      </c>
      <c r="AA1560" s="11">
        <v>0.35</v>
      </c>
      <c r="AB1560" s="11">
        <v>1.048</v>
      </c>
    </row>
    <row r="1561" spans="1:28" ht="15" x14ac:dyDescent="0.25">
      <c r="A1561" s="7" t="s">
        <v>198</v>
      </c>
      <c r="B1561" s="12" t="s">
        <v>77</v>
      </c>
      <c r="C1561" s="19">
        <v>2012</v>
      </c>
      <c r="D1561" s="9" t="str">
        <f t="shared" si="48"/>
        <v>Mauritius-Africa2012</v>
      </c>
      <c r="E1561" s="10">
        <v>11442063228</v>
      </c>
      <c r="F1561" s="11">
        <v>4.8000000000000001E-2</v>
      </c>
      <c r="G1561" s="11">
        <v>444</v>
      </c>
      <c r="H1561" s="11">
        <v>8.6999999999999994E-2</v>
      </c>
      <c r="I1561">
        <f t="array" ref="I1561:J1561">_xlfn.IFNA(VLOOKUP(D1561,ENERGY!$D$2:$F$2692,{2,3},FALSE),0)</f>
        <v>0</v>
      </c>
      <c r="J1561">
        <v>0</v>
      </c>
      <c r="K1561">
        <f t="array" ref="K1561:S1561">VLOOKUP(D1561,'HUMAN RESOURCES'!$D$2:$M$2692,{2,3,4,5,6,7,8,9,10},FALSE)</f>
        <v>1.0999999999999999E-2</v>
      </c>
      <c r="L1561">
        <v>1.2999999999999999E-2</v>
      </c>
      <c r="M1561">
        <v>77</v>
      </c>
      <c r="N1561">
        <v>70</v>
      </c>
      <c r="O1561">
        <v>0.20200000000000001</v>
      </c>
      <c r="P1561">
        <v>0.71499999999999997</v>
      </c>
      <c r="Q1561">
        <v>8.4000000000000005E-2</v>
      </c>
      <c r="R1561">
        <v>1291167</v>
      </c>
      <c r="S1561">
        <v>0.40200000000000002</v>
      </c>
      <c r="T1561">
        <f t="shared" si="49"/>
        <v>0.59799999999999998</v>
      </c>
      <c r="U1561">
        <f t="array" ref="U1561:V1561">VLOOKUP(D1561,TOURISM!$D$2:$F$2692,{2,3},FALSE)</f>
        <v>1778000000</v>
      </c>
      <c r="V1561">
        <v>394000000</v>
      </c>
      <c r="W1561" s="12">
        <f t="array" ref="W1561:AB1561">VLOOKUP(D1561,BUSINESS!$D$2:$J$2692,{2,3,4,5,6,7},FALSE)</f>
        <v>0.27500000000000002</v>
      </c>
      <c r="X1561" s="12">
        <v>6</v>
      </c>
      <c r="Y1561" s="12">
        <v>20</v>
      </c>
      <c r="Z1561" s="12">
        <v>161</v>
      </c>
      <c r="AA1561" s="11">
        <v>0.35399999999999998</v>
      </c>
      <c r="AB1561" s="11">
        <v>1.1990000000000001</v>
      </c>
    </row>
    <row r="1562" spans="1:28" ht="15" x14ac:dyDescent="0.25">
      <c r="A1562" s="7" t="s">
        <v>199</v>
      </c>
      <c r="B1562" s="12" t="s">
        <v>84</v>
      </c>
      <c r="C1562" s="19">
        <v>2000</v>
      </c>
      <c r="D1562" s="9" t="str">
        <f t="shared" si="48"/>
        <v>Mexico-The Americas2000</v>
      </c>
      <c r="E1562" s="10">
        <v>684000000000</v>
      </c>
      <c r="F1562" s="11">
        <v>5.0999999999999997E-2</v>
      </c>
      <c r="G1562" s="11">
        <v>328</v>
      </c>
      <c r="H1562" s="11">
        <v>0.16900000000000001</v>
      </c>
      <c r="I1562">
        <f t="array" ref="I1562:J1562">_xlfn.IFNA(VLOOKUP(D1562,ENERGY!$D$2:$F$2692,{2,3},FALSE),0)</f>
        <v>191924</v>
      </c>
      <c r="J1562">
        <v>0</v>
      </c>
      <c r="K1562">
        <f t="array" ref="K1562:S1562">VLOOKUP(D1562,'HUMAN RESOURCES'!$D$2:$M$2692,{2,3,4,5,6,7,8,9,10},FALSE)</f>
        <v>2.4E-2</v>
      </c>
      <c r="L1562">
        <v>2.1999999999999999E-2</v>
      </c>
      <c r="M1562">
        <v>77</v>
      </c>
      <c r="N1562">
        <v>72</v>
      </c>
      <c r="O1562">
        <v>0.34100000000000003</v>
      </c>
      <c r="P1562">
        <v>0.61</v>
      </c>
      <c r="Q1562">
        <v>4.9000000000000002E-2</v>
      </c>
      <c r="R1562">
        <v>103873607</v>
      </c>
      <c r="S1562">
        <v>0.747</v>
      </c>
      <c r="T1562">
        <f t="shared" si="49"/>
        <v>0.253</v>
      </c>
      <c r="U1562">
        <f t="array" ref="U1562:V1562">VLOOKUP(D1562,TOURISM!$D$2:$F$2692,{2,3},FALSE)</f>
        <v>9133000000</v>
      </c>
      <c r="V1562">
        <v>6365000000</v>
      </c>
      <c r="W1562" s="12">
        <f t="array" ref="W1562:AB1562">VLOOKUP(D1562,BUSINESS!$D$2:$J$2692,{2,3,4,5,6,7},FALSE)</f>
        <v>0</v>
      </c>
      <c r="X1562" s="12">
        <v>0</v>
      </c>
      <c r="Y1562" s="12">
        <v>0</v>
      </c>
      <c r="Z1562" s="12">
        <v>0</v>
      </c>
      <c r="AA1562" s="11">
        <v>5.0999999999999997E-2</v>
      </c>
      <c r="AB1562" s="11">
        <v>0.13600000000000001</v>
      </c>
    </row>
    <row r="1563" spans="1:28" ht="15" x14ac:dyDescent="0.25">
      <c r="A1563" s="7" t="s">
        <v>199</v>
      </c>
      <c r="B1563" s="12" t="s">
        <v>84</v>
      </c>
      <c r="C1563" s="19">
        <v>2001</v>
      </c>
      <c r="D1563" s="9" t="str">
        <f t="shared" si="48"/>
        <v>Mexico-The Americas2001</v>
      </c>
      <c r="E1563" s="10">
        <v>725000000000</v>
      </c>
      <c r="F1563" s="11">
        <v>5.3999999999999999E-2</v>
      </c>
      <c r="G1563" s="11">
        <v>373</v>
      </c>
      <c r="H1563" s="11">
        <v>0.128</v>
      </c>
      <c r="I1563">
        <f t="array" ref="I1563:J1563">_xlfn.IFNA(VLOOKUP(D1563,ENERGY!$D$2:$F$2692,{2,3},FALSE),0)</f>
        <v>186171</v>
      </c>
      <c r="J1563">
        <v>0</v>
      </c>
      <c r="K1563">
        <f t="array" ref="K1563:S1563">VLOOKUP(D1563,'HUMAN RESOURCES'!$D$2:$M$2692,{2,3,4,5,6,7,8,9,10},FALSE)</f>
        <v>2.4E-2</v>
      </c>
      <c r="L1563">
        <v>0.02</v>
      </c>
      <c r="M1563">
        <v>77</v>
      </c>
      <c r="N1563">
        <v>72</v>
      </c>
      <c r="O1563">
        <v>0.33700000000000002</v>
      </c>
      <c r="P1563">
        <v>0.61299999999999999</v>
      </c>
      <c r="Q1563">
        <v>0.05</v>
      </c>
      <c r="R1563">
        <v>105339877</v>
      </c>
      <c r="S1563">
        <v>0.75</v>
      </c>
      <c r="T1563">
        <f t="shared" si="49"/>
        <v>0.25</v>
      </c>
      <c r="U1563">
        <f t="array" ref="U1563:V1563">VLOOKUP(D1563,TOURISM!$D$2:$F$2692,{2,3},FALSE)</f>
        <v>9190000000</v>
      </c>
      <c r="V1563">
        <v>6685000000</v>
      </c>
      <c r="W1563" s="12">
        <f t="array" ref="W1563:AB1563">VLOOKUP(D1563,BUSINESS!$D$2:$J$2692,{2,3,4,5,6,7},FALSE)</f>
        <v>0</v>
      </c>
      <c r="X1563" s="12">
        <v>0</v>
      </c>
      <c r="Y1563" s="12">
        <v>0</v>
      </c>
      <c r="Z1563" s="12">
        <v>0</v>
      </c>
      <c r="AA1563" s="11">
        <v>7.0000000000000007E-2</v>
      </c>
      <c r="AB1563" s="11">
        <v>0.20699999999999999</v>
      </c>
    </row>
    <row r="1564" spans="1:28" ht="15" x14ac:dyDescent="0.25">
      <c r="A1564" s="7" t="s">
        <v>199</v>
      </c>
      <c r="B1564" s="12" t="s">
        <v>84</v>
      </c>
      <c r="C1564" s="19">
        <v>2002</v>
      </c>
      <c r="D1564" s="9" t="str">
        <f t="shared" si="48"/>
        <v>Mexico-The Americas2002</v>
      </c>
      <c r="E1564" s="10">
        <v>742000000000</v>
      </c>
      <c r="F1564" s="11">
        <v>5.6000000000000001E-2</v>
      </c>
      <c r="G1564" s="11">
        <v>396</v>
      </c>
      <c r="H1564" s="11">
        <v>8.2000000000000003E-2</v>
      </c>
      <c r="I1564">
        <f t="array" ref="I1564:J1564">_xlfn.IFNA(VLOOKUP(D1564,ENERGY!$D$2:$F$2692,{2,3},FALSE),0)</f>
        <v>178924</v>
      </c>
      <c r="J1564">
        <v>443674</v>
      </c>
      <c r="K1564">
        <f t="array" ref="K1564:S1564">VLOOKUP(D1564,'HUMAN RESOURCES'!$D$2:$M$2692,{2,3,4,5,6,7,8,9,10},FALSE)</f>
        <v>2.3E-2</v>
      </c>
      <c r="L1564">
        <v>1.9E-2</v>
      </c>
      <c r="M1564">
        <v>77</v>
      </c>
      <c r="N1564">
        <v>72</v>
      </c>
      <c r="O1564">
        <v>0.33400000000000002</v>
      </c>
      <c r="P1564">
        <v>0.61499999999999999</v>
      </c>
      <c r="Q1564">
        <v>5.0999999999999997E-2</v>
      </c>
      <c r="R1564">
        <v>106723661</v>
      </c>
      <c r="S1564">
        <v>0.754</v>
      </c>
      <c r="T1564">
        <f t="shared" si="49"/>
        <v>0.246</v>
      </c>
      <c r="U1564">
        <f t="array" ref="U1564:V1564">VLOOKUP(D1564,TOURISM!$D$2:$F$2692,{2,3},FALSE)</f>
        <v>9547000000</v>
      </c>
      <c r="V1564">
        <v>7087000000</v>
      </c>
      <c r="W1564" s="12">
        <f t="array" ref="W1564:AB1564">VLOOKUP(D1564,BUSINESS!$D$2:$J$2692,{2,3,4,5,6,7},FALSE)</f>
        <v>0</v>
      </c>
      <c r="X1564" s="12">
        <v>0</v>
      </c>
      <c r="Y1564" s="12">
        <v>0</v>
      </c>
      <c r="Z1564" s="12">
        <v>0</v>
      </c>
      <c r="AA1564" s="11">
        <v>0.11899999999999999</v>
      </c>
      <c r="AB1564" s="11">
        <v>0.24299999999999999</v>
      </c>
    </row>
    <row r="1565" spans="1:28" ht="15" x14ac:dyDescent="0.25">
      <c r="A1565" s="7" t="s">
        <v>199</v>
      </c>
      <c r="B1565" s="12" t="s">
        <v>84</v>
      </c>
      <c r="C1565" s="19">
        <v>2003</v>
      </c>
      <c r="D1565" s="9" t="str">
        <f t="shared" si="48"/>
        <v>Mexico-The Americas2003</v>
      </c>
      <c r="E1565" s="10">
        <v>713000000000</v>
      </c>
      <c r="F1565" s="11">
        <v>5.8000000000000003E-2</v>
      </c>
      <c r="G1565" s="11">
        <v>397</v>
      </c>
      <c r="H1565" s="11">
        <v>7.0000000000000007E-2</v>
      </c>
      <c r="I1565">
        <f t="array" ref="I1565:J1565">_xlfn.IFNA(VLOOKUP(D1565,ENERGY!$D$2:$F$2692,{2,3},FALSE),0)</f>
        <v>175752</v>
      </c>
      <c r="J1565">
        <v>446237</v>
      </c>
      <c r="K1565">
        <f t="array" ref="K1565:S1565">VLOOKUP(D1565,'HUMAN RESOURCES'!$D$2:$M$2692,{2,3,4,5,6,7,8,9,10},FALSE)</f>
        <v>2.3E-2</v>
      </c>
      <c r="L1565">
        <v>1.7999999999999999E-2</v>
      </c>
      <c r="M1565">
        <v>78</v>
      </c>
      <c r="N1565">
        <v>73</v>
      </c>
      <c r="O1565">
        <v>0.33</v>
      </c>
      <c r="P1565">
        <v>0.61799999999999999</v>
      </c>
      <c r="Q1565">
        <v>5.0999999999999997E-2</v>
      </c>
      <c r="R1565">
        <v>108056312</v>
      </c>
      <c r="S1565">
        <v>0.75700000000000001</v>
      </c>
      <c r="T1565">
        <f t="shared" si="49"/>
        <v>0.24299999999999999</v>
      </c>
      <c r="U1565">
        <f t="array" ref="U1565:V1565">VLOOKUP(D1565,TOURISM!$D$2:$F$2692,{2,3},FALSE)</f>
        <v>10058000000</v>
      </c>
      <c r="V1565">
        <v>7252000000</v>
      </c>
      <c r="W1565" s="12">
        <f t="array" ref="W1565:AB1565">VLOOKUP(D1565,BUSINESS!$D$2:$J$2692,{2,3,4,5,6,7},FALSE)</f>
        <v>0</v>
      </c>
      <c r="X1565" s="12">
        <v>58</v>
      </c>
      <c r="Y1565" s="12">
        <v>0</v>
      </c>
      <c r="Z1565" s="12">
        <v>0</v>
      </c>
      <c r="AA1565" s="11">
        <v>0.129</v>
      </c>
      <c r="AB1565" s="11">
        <v>0.27900000000000003</v>
      </c>
    </row>
    <row r="1566" spans="1:28" ht="15" x14ac:dyDescent="0.25">
      <c r="A1566" s="7" t="s">
        <v>199</v>
      </c>
      <c r="B1566" s="12" t="s">
        <v>84</v>
      </c>
      <c r="C1566" s="19">
        <v>2004</v>
      </c>
      <c r="D1566" s="9" t="str">
        <f t="shared" si="48"/>
        <v>Mexico-The Americas2004</v>
      </c>
      <c r="E1566" s="10">
        <v>770000000000</v>
      </c>
      <c r="F1566" s="11">
        <v>0.06</v>
      </c>
      <c r="G1566" s="11">
        <v>441</v>
      </c>
      <c r="H1566" s="11">
        <v>7.3999999999999996E-2</v>
      </c>
      <c r="I1566">
        <f t="array" ref="I1566:J1566">_xlfn.IFNA(VLOOKUP(D1566,ENERGY!$D$2:$F$2692,{2,3},FALSE),0)</f>
        <v>181876</v>
      </c>
      <c r="J1566">
        <v>471444</v>
      </c>
      <c r="K1566">
        <f t="array" ref="K1566:S1566">VLOOKUP(D1566,'HUMAN RESOURCES'!$D$2:$M$2692,{2,3,4,5,6,7,8,9,10},FALSE)</f>
        <v>2.1999999999999999E-2</v>
      </c>
      <c r="L1566">
        <v>1.7000000000000001E-2</v>
      </c>
      <c r="M1566">
        <v>78</v>
      </c>
      <c r="N1566">
        <v>73</v>
      </c>
      <c r="O1566">
        <v>0.32700000000000001</v>
      </c>
      <c r="P1566">
        <v>0.621</v>
      </c>
      <c r="Q1566">
        <v>5.1999999999999998E-2</v>
      </c>
      <c r="R1566">
        <v>109381550</v>
      </c>
      <c r="S1566">
        <v>0.76</v>
      </c>
      <c r="T1566">
        <f t="shared" si="49"/>
        <v>0.24</v>
      </c>
      <c r="U1566">
        <f t="array" ref="U1566:V1566">VLOOKUP(D1566,TOURISM!$D$2:$F$2692,{2,3},FALSE)</f>
        <v>11610000000</v>
      </c>
      <c r="V1566">
        <v>8034000000</v>
      </c>
      <c r="W1566" s="12">
        <f t="array" ref="W1566:AB1566">VLOOKUP(D1566,BUSINESS!$D$2:$J$2692,{2,3,4,5,6,7},FALSE)</f>
        <v>0</v>
      </c>
      <c r="X1566" s="12">
        <v>58</v>
      </c>
      <c r="Y1566" s="12">
        <v>0</v>
      </c>
      <c r="Z1566" s="12">
        <v>0</v>
      </c>
      <c r="AA1566" s="11">
        <v>0.14099999999999999</v>
      </c>
      <c r="AB1566" s="11">
        <v>0.35199999999999998</v>
      </c>
    </row>
    <row r="1567" spans="1:28" ht="15" x14ac:dyDescent="0.25">
      <c r="A1567" s="7" t="s">
        <v>199</v>
      </c>
      <c r="B1567" s="12" t="s">
        <v>84</v>
      </c>
      <c r="C1567" s="19">
        <v>2005</v>
      </c>
      <c r="D1567" s="9" t="str">
        <f t="shared" si="48"/>
        <v>Mexico-The Americas2005</v>
      </c>
      <c r="E1567" s="10">
        <v>866000000000</v>
      </c>
      <c r="F1567" s="11">
        <v>5.8999999999999997E-2</v>
      </c>
      <c r="G1567" s="11">
        <v>478</v>
      </c>
      <c r="H1567" s="11">
        <v>9.7000000000000003E-2</v>
      </c>
      <c r="I1567">
        <f t="array" ref="I1567:J1567">_xlfn.IFNA(VLOOKUP(D1567,ENERGY!$D$2:$F$2692,{2,3},FALSE),0)</f>
        <v>150843</v>
      </c>
      <c r="J1567">
        <v>391251</v>
      </c>
      <c r="K1567">
        <f t="array" ref="K1567:S1567">VLOOKUP(D1567,'HUMAN RESOURCES'!$D$2:$M$2692,{2,3,4,5,6,7,8,9,10},FALSE)</f>
        <v>2.1999999999999999E-2</v>
      </c>
      <c r="L1567">
        <v>1.7000000000000001E-2</v>
      </c>
      <c r="M1567">
        <v>78</v>
      </c>
      <c r="N1567">
        <v>73</v>
      </c>
      <c r="O1567">
        <v>0.32300000000000001</v>
      </c>
      <c r="P1567">
        <v>0.624</v>
      </c>
      <c r="Q1567">
        <v>5.2999999999999999E-2</v>
      </c>
      <c r="R1567">
        <v>110731826</v>
      </c>
      <c r="S1567">
        <v>0.76300000000000001</v>
      </c>
      <c r="T1567">
        <f t="shared" si="49"/>
        <v>0.23699999999999999</v>
      </c>
      <c r="U1567">
        <f t="array" ref="U1567:V1567">VLOOKUP(D1567,TOURISM!$D$2:$F$2692,{2,3},FALSE)</f>
        <v>12801000000</v>
      </c>
      <c r="V1567">
        <v>8951000000</v>
      </c>
      <c r="W1567" s="12">
        <f t="array" ref="W1567:AB1567">VLOOKUP(D1567,BUSINESS!$D$2:$J$2692,{2,3,4,5,6,7},FALSE)</f>
        <v>0.55700000000000005</v>
      </c>
      <c r="X1567" s="12">
        <v>58</v>
      </c>
      <c r="Y1567" s="12">
        <v>0</v>
      </c>
      <c r="Z1567" s="12">
        <v>552</v>
      </c>
      <c r="AA1567" s="11">
        <v>0.17199999999999999</v>
      </c>
      <c r="AB1567" s="11">
        <v>0.42599999999999999</v>
      </c>
    </row>
    <row r="1568" spans="1:28" ht="15" x14ac:dyDescent="0.25">
      <c r="A1568" s="7" t="s">
        <v>199</v>
      </c>
      <c r="B1568" s="12" t="s">
        <v>84</v>
      </c>
      <c r="C1568" s="19">
        <v>2006</v>
      </c>
      <c r="D1568" s="9" t="str">
        <f t="shared" si="48"/>
        <v>Mexico-The Americas2006</v>
      </c>
      <c r="E1568" s="10">
        <v>967000000000</v>
      </c>
      <c r="F1568" s="11">
        <v>5.7000000000000002E-2</v>
      </c>
      <c r="G1568" s="11">
        <v>515</v>
      </c>
      <c r="H1568" s="11">
        <v>7.4999999999999997E-2</v>
      </c>
      <c r="I1568">
        <f t="array" ref="I1568:J1568">_xlfn.IFNA(VLOOKUP(D1568,ENERGY!$D$2:$F$2692,{2,3},FALSE),0)</f>
        <v>159324</v>
      </c>
      <c r="J1568">
        <v>410744</v>
      </c>
      <c r="K1568">
        <f t="array" ref="K1568:S1568">VLOOKUP(D1568,'HUMAN RESOURCES'!$D$2:$M$2692,{2,3,4,5,6,7,8,9,10},FALSE)</f>
        <v>2.1000000000000001E-2</v>
      </c>
      <c r="L1568">
        <v>1.6E-2</v>
      </c>
      <c r="M1568">
        <v>78</v>
      </c>
      <c r="N1568">
        <v>73</v>
      </c>
      <c r="O1568">
        <v>0.31900000000000001</v>
      </c>
      <c r="P1568">
        <v>0.627</v>
      </c>
      <c r="Q1568">
        <v>5.3999999999999999E-2</v>
      </c>
      <c r="R1568">
        <v>112116694</v>
      </c>
      <c r="S1568">
        <v>0.76600000000000001</v>
      </c>
      <c r="T1568">
        <f t="shared" si="49"/>
        <v>0.23399999999999999</v>
      </c>
      <c r="U1568">
        <f t="array" ref="U1568:V1568">VLOOKUP(D1568,TOURISM!$D$2:$F$2692,{2,3},FALSE)</f>
        <v>13329000000</v>
      </c>
      <c r="V1568">
        <v>9387000000</v>
      </c>
      <c r="W1568" s="12">
        <f t="array" ref="W1568:AB1568">VLOOKUP(D1568,BUSINESS!$D$2:$J$2692,{2,3,4,5,6,7},FALSE)</f>
        <v>0.53100000000000003</v>
      </c>
      <c r="X1568" s="12">
        <v>25</v>
      </c>
      <c r="Y1568" s="12">
        <v>0</v>
      </c>
      <c r="Z1568" s="12">
        <v>560</v>
      </c>
      <c r="AA1568" s="11">
        <v>0.19500000000000001</v>
      </c>
      <c r="AB1568" s="11">
        <v>0.49399999999999999</v>
      </c>
    </row>
    <row r="1569" spans="1:28" ht="15" x14ac:dyDescent="0.25">
      <c r="A1569" s="7" t="s">
        <v>199</v>
      </c>
      <c r="B1569" s="12" t="s">
        <v>84</v>
      </c>
      <c r="C1569" s="19">
        <v>2007</v>
      </c>
      <c r="D1569" s="9" t="str">
        <f t="shared" si="48"/>
        <v>Mexico-The Americas2007</v>
      </c>
      <c r="E1569" s="10">
        <v>1040000000000</v>
      </c>
      <c r="F1569" s="11">
        <v>5.8000000000000003E-2</v>
      </c>
      <c r="G1569" s="11">
        <v>565</v>
      </c>
      <c r="H1569" s="11">
        <v>7.5999999999999998E-2</v>
      </c>
      <c r="I1569">
        <f t="array" ref="I1569:J1569">_xlfn.IFNA(VLOOKUP(D1569,ENERGY!$D$2:$F$2692,{2,3},FALSE),0)</f>
        <v>176711</v>
      </c>
      <c r="J1569">
        <v>455845</v>
      </c>
      <c r="K1569">
        <f t="array" ref="K1569:S1569">VLOOKUP(D1569,'HUMAN RESOURCES'!$D$2:$M$2692,{2,3,4,5,6,7,8,9,10},FALSE)</f>
        <v>2.1000000000000001E-2</v>
      </c>
      <c r="L1569">
        <v>1.6E-2</v>
      </c>
      <c r="M1569">
        <v>78</v>
      </c>
      <c r="N1569">
        <v>74</v>
      </c>
      <c r="O1569">
        <v>0.314</v>
      </c>
      <c r="P1569">
        <v>0.63</v>
      </c>
      <c r="Q1569">
        <v>5.6000000000000001E-2</v>
      </c>
      <c r="R1569">
        <v>113529819</v>
      </c>
      <c r="S1569">
        <v>0.76900000000000002</v>
      </c>
      <c r="T1569">
        <f t="shared" si="49"/>
        <v>0.23099999999999998</v>
      </c>
      <c r="U1569">
        <f t="array" ref="U1569:V1569">VLOOKUP(D1569,TOURISM!$D$2:$F$2692,{2,3},FALSE)</f>
        <v>14055000000</v>
      </c>
      <c r="V1569">
        <v>9918000000</v>
      </c>
      <c r="W1569" s="12">
        <f t="array" ref="W1569:AB1569">VLOOKUP(D1569,BUSINESS!$D$2:$J$2692,{2,3,4,5,6,7},FALSE)</f>
        <v>0.52300000000000002</v>
      </c>
      <c r="X1569" s="12">
        <v>25</v>
      </c>
      <c r="Y1569" s="12">
        <v>0</v>
      </c>
      <c r="Z1569" s="12">
        <v>485</v>
      </c>
      <c r="AA1569" s="11">
        <v>0.20799999999999999</v>
      </c>
      <c r="AB1569" s="11">
        <v>0.58599999999999997</v>
      </c>
    </row>
    <row r="1570" spans="1:28" ht="15" x14ac:dyDescent="0.25">
      <c r="A1570" s="7" t="s">
        <v>199</v>
      </c>
      <c r="B1570" s="12" t="s">
        <v>84</v>
      </c>
      <c r="C1570" s="19">
        <v>2008</v>
      </c>
      <c r="D1570" s="9" t="str">
        <f t="shared" si="48"/>
        <v>Mexico-The Americas2008</v>
      </c>
      <c r="E1570" s="10">
        <v>1100000000000</v>
      </c>
      <c r="F1570" s="11">
        <v>5.8000000000000003E-2</v>
      </c>
      <c r="G1570" s="11">
        <v>598</v>
      </c>
      <c r="H1570" s="11">
        <v>8.6999999999999994E-2</v>
      </c>
      <c r="I1570">
        <f t="array" ref="I1570:J1570">_xlfn.IFNA(VLOOKUP(D1570,ENERGY!$D$2:$F$2692,{2,3},FALSE),0)</f>
        <v>0</v>
      </c>
      <c r="J1570">
        <v>0</v>
      </c>
      <c r="K1570">
        <f t="array" ref="K1570:S1570">VLOOKUP(D1570,'HUMAN RESOURCES'!$D$2:$M$2692,{2,3,4,5,6,7,8,9,10},FALSE)</f>
        <v>0.02</v>
      </c>
      <c r="L1570">
        <v>1.4999999999999999E-2</v>
      </c>
      <c r="M1570">
        <v>79</v>
      </c>
      <c r="N1570">
        <v>74</v>
      </c>
      <c r="O1570">
        <v>0.31</v>
      </c>
      <c r="P1570">
        <v>0.63300000000000001</v>
      </c>
      <c r="Q1570">
        <v>5.7000000000000002E-2</v>
      </c>
      <c r="R1570">
        <v>114968039</v>
      </c>
      <c r="S1570">
        <v>0.77200000000000002</v>
      </c>
      <c r="T1570">
        <f t="shared" si="49"/>
        <v>0.22799999999999998</v>
      </c>
      <c r="U1570">
        <f t="array" ref="U1570:V1570">VLOOKUP(D1570,TOURISM!$D$2:$F$2692,{2,3},FALSE)</f>
        <v>14726000000</v>
      </c>
      <c r="V1570">
        <v>10246000000</v>
      </c>
      <c r="W1570" s="12">
        <f t="array" ref="W1570:AB1570">VLOOKUP(D1570,BUSINESS!$D$2:$J$2692,{2,3,4,5,6,7},FALSE)</f>
        <v>0.51500000000000001</v>
      </c>
      <c r="X1570" s="12">
        <v>26</v>
      </c>
      <c r="Y1570" s="12">
        <v>0</v>
      </c>
      <c r="Z1570" s="12">
        <v>549</v>
      </c>
      <c r="AA1570" s="11">
        <v>0.217</v>
      </c>
      <c r="AB1570" s="11">
        <v>0.65500000000000003</v>
      </c>
    </row>
    <row r="1571" spans="1:28" ht="15" x14ac:dyDescent="0.25">
      <c r="A1571" s="7" t="s">
        <v>199</v>
      </c>
      <c r="B1571" s="12" t="s">
        <v>84</v>
      </c>
      <c r="C1571" s="19">
        <v>2009</v>
      </c>
      <c r="D1571" s="9" t="str">
        <f t="shared" si="48"/>
        <v>Mexico-The Americas2009</v>
      </c>
      <c r="E1571" s="10">
        <v>895000000000</v>
      </c>
      <c r="F1571" s="11">
        <v>6.4000000000000001E-2</v>
      </c>
      <c r="G1571" s="11">
        <v>526</v>
      </c>
      <c r="H1571" s="11">
        <v>7.0999999999999994E-2</v>
      </c>
      <c r="I1571">
        <f t="array" ref="I1571:J1571">_xlfn.IFNA(VLOOKUP(D1571,ENERGY!$D$2:$F$2692,{2,3},FALSE),0)</f>
        <v>170263</v>
      </c>
      <c r="J1571">
        <v>435046</v>
      </c>
      <c r="K1571">
        <f t="array" ref="K1571:S1571">VLOOKUP(D1571,'HUMAN RESOURCES'!$D$2:$M$2692,{2,3,4,5,6,7,8,9,10},FALSE)</f>
        <v>0.02</v>
      </c>
      <c r="L1571">
        <v>1.4999999999999999E-2</v>
      </c>
      <c r="M1571">
        <v>79</v>
      </c>
      <c r="N1571">
        <v>74</v>
      </c>
      <c r="O1571">
        <v>0.30499999999999999</v>
      </c>
      <c r="P1571">
        <v>0.63600000000000001</v>
      </c>
      <c r="Q1571">
        <v>5.8000000000000003E-2</v>
      </c>
      <c r="R1571">
        <v>116422752</v>
      </c>
      <c r="S1571">
        <v>0.77500000000000002</v>
      </c>
      <c r="T1571">
        <f t="shared" si="49"/>
        <v>0.22499999999999998</v>
      </c>
      <c r="U1571">
        <f t="array" ref="U1571:V1571">VLOOKUP(D1571,TOURISM!$D$2:$F$2692,{2,3},FALSE)</f>
        <v>12542000000</v>
      </c>
      <c r="V1571">
        <v>8737000000</v>
      </c>
      <c r="W1571" s="12">
        <f t="array" ref="W1571:AB1571">VLOOKUP(D1571,BUSINESS!$D$2:$J$2692,{2,3,4,5,6,7},FALSE)</f>
        <v>0.51</v>
      </c>
      <c r="X1571" s="12">
        <v>11</v>
      </c>
      <c r="Y1571" s="12">
        <v>0</v>
      </c>
      <c r="Z1571" s="12">
        <v>517</v>
      </c>
      <c r="AA1571" s="11">
        <v>0.26300000000000001</v>
      </c>
      <c r="AB1571" s="11">
        <v>0.71499999999999997</v>
      </c>
    </row>
    <row r="1572" spans="1:28" ht="15" x14ac:dyDescent="0.25">
      <c r="A1572" s="7" t="s">
        <v>199</v>
      </c>
      <c r="B1572" s="12" t="s">
        <v>84</v>
      </c>
      <c r="C1572" s="19">
        <v>2010</v>
      </c>
      <c r="D1572" s="9" t="str">
        <f t="shared" si="48"/>
        <v>Mexico-The Americas2010</v>
      </c>
      <c r="E1572" s="10">
        <v>1050000000000</v>
      </c>
      <c r="F1572" s="11">
        <v>6.3E-2</v>
      </c>
      <c r="G1572" s="11">
        <v>603</v>
      </c>
      <c r="H1572" s="11">
        <v>5.2999999999999999E-2</v>
      </c>
      <c r="I1572">
        <f t="array" ref="I1572:J1572">_xlfn.IFNA(VLOOKUP(D1572,ENERGY!$D$2:$F$2692,{2,3},FALSE),0)</f>
        <v>153665</v>
      </c>
      <c r="J1572">
        <v>405633</v>
      </c>
      <c r="K1572">
        <f t="array" ref="K1572:S1572">VLOOKUP(D1572,'HUMAN RESOURCES'!$D$2:$M$2692,{2,3,4,5,6,7,8,9,10},FALSE)</f>
        <v>0.02</v>
      </c>
      <c r="L1572">
        <v>1.4E-2</v>
      </c>
      <c r="M1572">
        <v>79</v>
      </c>
      <c r="N1572">
        <v>74</v>
      </c>
      <c r="O1572">
        <v>0.3</v>
      </c>
      <c r="P1572">
        <v>0.64</v>
      </c>
      <c r="Q1572">
        <v>0.06</v>
      </c>
      <c r="R1572">
        <v>117886404</v>
      </c>
      <c r="S1572">
        <v>0.77800000000000002</v>
      </c>
      <c r="T1572">
        <f t="shared" si="49"/>
        <v>0.22199999999999998</v>
      </c>
      <c r="U1572">
        <f t="array" ref="U1572:V1572">VLOOKUP(D1572,TOURISM!$D$2:$F$2692,{2,3},FALSE)</f>
        <v>12628000000</v>
      </c>
      <c r="V1572">
        <v>9001000000</v>
      </c>
      <c r="W1572" s="12">
        <f t="array" ref="W1572:AB1572">VLOOKUP(D1572,BUSINESS!$D$2:$J$2692,{2,3,4,5,6,7},FALSE)</f>
        <v>0.505</v>
      </c>
      <c r="X1572" s="12">
        <v>7</v>
      </c>
      <c r="Y1572" s="12">
        <v>0</v>
      </c>
      <c r="Z1572" s="12">
        <v>404</v>
      </c>
      <c r="AA1572" s="11">
        <v>0.311</v>
      </c>
      <c r="AB1572" s="11">
        <v>0.77500000000000002</v>
      </c>
    </row>
    <row r="1573" spans="1:28" ht="15" x14ac:dyDescent="0.25">
      <c r="A1573" s="7" t="s">
        <v>199</v>
      </c>
      <c r="B1573" s="12" t="s">
        <v>84</v>
      </c>
      <c r="C1573" s="19">
        <v>2011</v>
      </c>
      <c r="D1573" s="9" t="str">
        <f t="shared" si="48"/>
        <v>Mexico-The Americas2011</v>
      </c>
      <c r="E1573" s="10">
        <v>1170000000000</v>
      </c>
      <c r="F1573" s="11">
        <v>0.06</v>
      </c>
      <c r="G1573" s="11">
        <v>609</v>
      </c>
      <c r="H1573" s="11">
        <v>4.9000000000000002E-2</v>
      </c>
      <c r="I1573">
        <f t="array" ref="I1573:J1573">_xlfn.IFNA(VLOOKUP(D1573,ENERGY!$D$2:$F$2692,{2,3},FALSE),0)</f>
        <v>172307</v>
      </c>
      <c r="J1573">
        <v>441796</v>
      </c>
      <c r="K1573">
        <f t="array" ref="K1573:S1573">VLOOKUP(D1573,'HUMAN RESOURCES'!$D$2:$M$2692,{2,3,4,5,6,7,8,9,10},FALSE)</f>
        <v>1.9E-2</v>
      </c>
      <c r="L1573">
        <v>1.4E-2</v>
      </c>
      <c r="M1573">
        <v>79</v>
      </c>
      <c r="N1573">
        <v>75</v>
      </c>
      <c r="O1573">
        <v>0.29499999999999998</v>
      </c>
      <c r="P1573">
        <v>0.64300000000000002</v>
      </c>
      <c r="Q1573">
        <v>6.0999999999999999E-2</v>
      </c>
      <c r="R1573">
        <v>119361233</v>
      </c>
      <c r="S1573">
        <v>0.78100000000000003</v>
      </c>
      <c r="T1573">
        <f t="shared" si="49"/>
        <v>0.21899999999999997</v>
      </c>
      <c r="U1573">
        <f t="array" ref="U1573:V1573">VLOOKUP(D1573,TOURISM!$D$2:$F$2692,{2,3},FALSE)</f>
        <v>12458000000</v>
      </c>
      <c r="V1573">
        <v>9704000000</v>
      </c>
      <c r="W1573" s="12">
        <f t="array" ref="W1573:AB1573">VLOOKUP(D1573,BUSINESS!$D$2:$J$2692,{2,3,4,5,6,7},FALSE)</f>
        <v>0.52700000000000002</v>
      </c>
      <c r="X1573" s="12">
        <v>6</v>
      </c>
      <c r="Y1573" s="12">
        <v>0</v>
      </c>
      <c r="Z1573" s="12">
        <v>347</v>
      </c>
      <c r="AA1573" s="11">
        <v>0.372</v>
      </c>
      <c r="AB1573" s="11">
        <v>0.79200000000000004</v>
      </c>
    </row>
    <row r="1574" spans="1:28" ht="15" x14ac:dyDescent="0.25">
      <c r="A1574" s="7" t="s">
        <v>199</v>
      </c>
      <c r="B1574" s="12" t="s">
        <v>84</v>
      </c>
      <c r="C1574" s="19">
        <v>2012</v>
      </c>
      <c r="D1574" s="9" t="str">
        <f t="shared" si="48"/>
        <v>Mexico-The Americas2012</v>
      </c>
      <c r="E1574" s="10">
        <v>1190000000000</v>
      </c>
      <c r="F1574" s="11">
        <v>6.0999999999999999E-2</v>
      </c>
      <c r="G1574" s="11">
        <v>618</v>
      </c>
      <c r="H1574" s="11">
        <v>4.7E-2</v>
      </c>
      <c r="I1574">
        <f t="array" ref="I1574:J1574">_xlfn.IFNA(VLOOKUP(D1574,ENERGY!$D$2:$F$2692,{2,3},FALSE),0)</f>
        <v>0</v>
      </c>
      <c r="J1574">
        <v>0</v>
      </c>
      <c r="K1574">
        <f t="array" ref="K1574:S1574">VLOOKUP(D1574,'HUMAN RESOURCES'!$D$2:$M$2692,{2,3,4,5,6,7,8,9,10},FALSE)</f>
        <v>1.9E-2</v>
      </c>
      <c r="L1574">
        <v>1.2999999999999999E-2</v>
      </c>
      <c r="M1574">
        <v>80</v>
      </c>
      <c r="N1574">
        <v>75</v>
      </c>
      <c r="O1574">
        <v>0.28999999999999998</v>
      </c>
      <c r="P1574">
        <v>0.64700000000000002</v>
      </c>
      <c r="Q1574">
        <v>6.3E-2</v>
      </c>
      <c r="R1574">
        <v>120847477</v>
      </c>
      <c r="S1574">
        <v>0.78400000000000003</v>
      </c>
      <c r="T1574">
        <f t="shared" si="49"/>
        <v>0.21599999999999997</v>
      </c>
      <c r="U1574">
        <f t="array" ref="U1574:V1574">VLOOKUP(D1574,TOURISM!$D$2:$F$2692,{2,3},FALSE)</f>
        <v>13320000000</v>
      </c>
      <c r="V1574">
        <v>10735000000</v>
      </c>
      <c r="W1574" s="12">
        <f t="array" ref="W1574:AB1574">VLOOKUP(D1574,BUSINESS!$D$2:$J$2692,{2,3,4,5,6,7},FALSE)</f>
        <v>0.52500000000000002</v>
      </c>
      <c r="X1574" s="12">
        <v>6</v>
      </c>
      <c r="Y1574" s="12">
        <v>51</v>
      </c>
      <c r="Z1574" s="12">
        <v>337</v>
      </c>
      <c r="AA1574" s="11">
        <v>0.39800000000000002</v>
      </c>
      <c r="AB1574" s="11">
        <v>0.83399999999999996</v>
      </c>
    </row>
    <row r="1575" spans="1:28" ht="15" x14ac:dyDescent="0.25">
      <c r="A1575" s="7" t="s">
        <v>200</v>
      </c>
      <c r="B1575" s="12" t="s">
        <v>80</v>
      </c>
      <c r="C1575" s="19">
        <v>2000</v>
      </c>
      <c r="D1575" s="9" t="str">
        <f t="shared" si="48"/>
        <v>Micronesia, Fed. Sts.-Oceania2000</v>
      </c>
      <c r="E1575" s="10">
        <v>233226323</v>
      </c>
      <c r="F1575" s="11">
        <v>7.8E-2</v>
      </c>
      <c r="G1575" s="11">
        <v>170</v>
      </c>
      <c r="H1575" s="11">
        <v>0.153</v>
      </c>
      <c r="I1575">
        <f t="array" ref="I1575:J1575">_xlfn.IFNA(VLOOKUP(D1575,ENERGY!$D$2:$F$2692,{2,3},FALSE),0)</f>
        <v>0</v>
      </c>
      <c r="J1575">
        <v>0</v>
      </c>
      <c r="K1575">
        <f t="array" ref="K1575:S1575">VLOOKUP(D1575,'HUMAN RESOURCES'!$D$2:$M$2692,{2,3,4,5,6,7,8,9,10},FALSE)</f>
        <v>0.03</v>
      </c>
      <c r="L1575">
        <v>4.2000000000000003E-2</v>
      </c>
      <c r="M1575">
        <v>68</v>
      </c>
      <c r="N1575">
        <v>67</v>
      </c>
      <c r="O1575">
        <v>0.40300000000000002</v>
      </c>
      <c r="P1575">
        <v>0.56000000000000005</v>
      </c>
      <c r="Q1575">
        <v>3.6999999999999998E-2</v>
      </c>
      <c r="R1575">
        <v>107430</v>
      </c>
      <c r="S1575">
        <v>0.223</v>
      </c>
      <c r="T1575">
        <f t="shared" si="49"/>
        <v>0.77700000000000002</v>
      </c>
      <c r="U1575">
        <f t="array" ref="U1575:V1575">VLOOKUP(D1575,TOURISM!$D$2:$F$2692,{2,3},FALSE)</f>
        <v>17000000</v>
      </c>
      <c r="V1575">
        <v>5000000</v>
      </c>
      <c r="W1575" s="12">
        <f t="array" ref="W1575:AB1575">VLOOKUP(D1575,BUSINESS!$D$2:$J$2692,{2,3,4,5,6,7},FALSE)</f>
        <v>0</v>
      </c>
      <c r="X1575" s="12">
        <v>0</v>
      </c>
      <c r="Y1575" s="12">
        <v>0</v>
      </c>
      <c r="Z1575" s="12">
        <v>0</v>
      </c>
      <c r="AA1575" s="11">
        <v>3.6999999999999998E-2</v>
      </c>
      <c r="AB1575" s="11">
        <v>0</v>
      </c>
    </row>
    <row r="1576" spans="1:28" ht="15" x14ac:dyDescent="0.25">
      <c r="A1576" s="7" t="s">
        <v>200</v>
      </c>
      <c r="B1576" s="12" t="s">
        <v>80</v>
      </c>
      <c r="C1576" s="19">
        <v>2001</v>
      </c>
      <c r="D1576" s="9" t="str">
        <f t="shared" si="48"/>
        <v>Micronesia, Fed. Sts.-Oceania2001</v>
      </c>
      <c r="E1576" s="10">
        <v>240051900</v>
      </c>
      <c r="F1576" s="11">
        <v>8.5000000000000006E-2</v>
      </c>
      <c r="G1576" s="11">
        <v>190</v>
      </c>
      <c r="H1576" s="11">
        <v>0.153</v>
      </c>
      <c r="I1576">
        <f t="array" ref="I1576:J1576">_xlfn.IFNA(VLOOKUP(D1576,ENERGY!$D$2:$F$2692,{2,3},FALSE),0)</f>
        <v>0</v>
      </c>
      <c r="J1576">
        <v>0</v>
      </c>
      <c r="K1576">
        <f t="array" ref="K1576:S1576">VLOOKUP(D1576,'HUMAN RESOURCES'!$D$2:$M$2692,{2,3,4,5,6,7,8,9,10},FALSE)</f>
        <v>2.9000000000000001E-2</v>
      </c>
      <c r="L1576">
        <v>4.1000000000000002E-2</v>
      </c>
      <c r="M1576">
        <v>68</v>
      </c>
      <c r="N1576">
        <v>67</v>
      </c>
      <c r="O1576">
        <v>0.39900000000000002</v>
      </c>
      <c r="P1576">
        <v>0.56299999999999994</v>
      </c>
      <c r="Q1576">
        <v>3.7999999999999999E-2</v>
      </c>
      <c r="R1576">
        <v>107170</v>
      </c>
      <c r="S1576">
        <v>0.223</v>
      </c>
      <c r="T1576">
        <f t="shared" si="49"/>
        <v>0.77700000000000002</v>
      </c>
      <c r="U1576">
        <f t="array" ref="U1576:V1576">VLOOKUP(D1576,TOURISM!$D$2:$F$2692,{2,3},FALSE)</f>
        <v>15000000</v>
      </c>
      <c r="V1576">
        <v>5000000</v>
      </c>
      <c r="W1576" s="12">
        <f t="array" ref="W1576:AB1576">VLOOKUP(D1576,BUSINESS!$D$2:$J$2692,{2,3,4,5,6,7},FALSE)</f>
        <v>0</v>
      </c>
      <c r="X1576" s="12">
        <v>0</v>
      </c>
      <c r="Y1576" s="12">
        <v>0</v>
      </c>
      <c r="Z1576" s="12">
        <v>0</v>
      </c>
      <c r="AA1576" s="11">
        <v>4.7E-2</v>
      </c>
      <c r="AB1576" s="11">
        <v>0</v>
      </c>
    </row>
    <row r="1577" spans="1:28" ht="15" x14ac:dyDescent="0.25">
      <c r="A1577" s="7" t="s">
        <v>200</v>
      </c>
      <c r="B1577" s="12" t="s">
        <v>80</v>
      </c>
      <c r="C1577" s="19">
        <v>2002</v>
      </c>
      <c r="D1577" s="9" t="str">
        <f t="shared" si="48"/>
        <v>Micronesia, Fed. Sts.-Oceania2002</v>
      </c>
      <c r="E1577" s="10">
        <v>241543396</v>
      </c>
      <c r="F1577" s="11">
        <v>7.9000000000000001E-2</v>
      </c>
      <c r="G1577" s="11">
        <v>178</v>
      </c>
      <c r="H1577" s="11">
        <v>0.153</v>
      </c>
      <c r="I1577">
        <f t="array" ref="I1577:J1577">_xlfn.IFNA(VLOOKUP(D1577,ENERGY!$D$2:$F$2692,{2,3},FALSE),0)</f>
        <v>0</v>
      </c>
      <c r="J1577">
        <v>103</v>
      </c>
      <c r="K1577">
        <f t="array" ref="K1577:S1577">VLOOKUP(D1577,'HUMAN RESOURCES'!$D$2:$M$2692,{2,3,4,5,6,7,8,9,10},FALSE)</f>
        <v>2.8000000000000001E-2</v>
      </c>
      <c r="L1577">
        <v>0.04</v>
      </c>
      <c r="M1577">
        <v>68</v>
      </c>
      <c r="N1577">
        <v>67</v>
      </c>
      <c r="O1577">
        <v>0.39500000000000002</v>
      </c>
      <c r="P1577">
        <v>0.56599999999999995</v>
      </c>
      <c r="Q1577">
        <v>3.9E-2</v>
      </c>
      <c r="R1577">
        <v>106983</v>
      </c>
      <c r="S1577">
        <v>0.223</v>
      </c>
      <c r="T1577">
        <f t="shared" si="49"/>
        <v>0.77700000000000002</v>
      </c>
      <c r="U1577">
        <f t="array" ref="U1577:V1577">VLOOKUP(D1577,TOURISM!$D$2:$F$2692,{2,3},FALSE)</f>
        <v>17000000</v>
      </c>
      <c r="V1577">
        <v>5000000</v>
      </c>
      <c r="W1577" s="12">
        <f t="array" ref="W1577:AB1577">VLOOKUP(D1577,BUSINESS!$D$2:$J$2692,{2,3,4,5,6,7},FALSE)</f>
        <v>0</v>
      </c>
      <c r="X1577" s="12">
        <v>0</v>
      </c>
      <c r="Y1577" s="12">
        <v>0</v>
      </c>
      <c r="Z1577" s="12">
        <v>0</v>
      </c>
      <c r="AA1577" s="11">
        <v>5.6000000000000001E-2</v>
      </c>
      <c r="AB1577" s="11">
        <v>1E-3</v>
      </c>
    </row>
    <row r="1578" spans="1:28" ht="15" x14ac:dyDescent="0.25">
      <c r="A1578" s="7" t="s">
        <v>200</v>
      </c>
      <c r="B1578" s="12" t="s">
        <v>80</v>
      </c>
      <c r="C1578" s="19">
        <v>2003</v>
      </c>
      <c r="D1578" s="9" t="str">
        <f t="shared" si="48"/>
        <v>Micronesia, Fed. Sts.-Oceania2003</v>
      </c>
      <c r="E1578" s="10">
        <v>244990984</v>
      </c>
      <c r="F1578" s="11">
        <v>9.5000000000000001E-2</v>
      </c>
      <c r="G1578" s="11">
        <v>218</v>
      </c>
      <c r="H1578" s="11">
        <v>0.15</v>
      </c>
      <c r="I1578">
        <f t="array" ref="I1578:J1578">_xlfn.IFNA(VLOOKUP(D1578,ENERGY!$D$2:$F$2692,{2,3},FALSE),0)</f>
        <v>0</v>
      </c>
      <c r="J1578">
        <v>99</v>
      </c>
      <c r="K1578">
        <f t="array" ref="K1578:S1578">VLOOKUP(D1578,'HUMAN RESOURCES'!$D$2:$M$2692,{2,3,4,5,6,7,8,9,10},FALSE)</f>
        <v>2.8000000000000001E-2</v>
      </c>
      <c r="L1578">
        <v>3.9E-2</v>
      </c>
      <c r="M1578">
        <v>68</v>
      </c>
      <c r="N1578">
        <v>67</v>
      </c>
      <c r="O1578">
        <v>0.39300000000000002</v>
      </c>
      <c r="P1578">
        <v>0.56799999999999995</v>
      </c>
      <c r="Q1578">
        <v>3.9E-2</v>
      </c>
      <c r="R1578">
        <v>106816</v>
      </c>
      <c r="S1578">
        <v>0.223</v>
      </c>
      <c r="T1578">
        <f t="shared" si="49"/>
        <v>0.77700000000000002</v>
      </c>
      <c r="U1578">
        <f t="array" ref="U1578:V1578">VLOOKUP(D1578,TOURISM!$D$2:$F$2692,{2,3},FALSE)</f>
        <v>17000000</v>
      </c>
      <c r="V1578">
        <v>6000000</v>
      </c>
      <c r="W1578" s="12">
        <f t="array" ref="W1578:AB1578">VLOOKUP(D1578,BUSINESS!$D$2:$J$2692,{2,3,4,5,6,7},FALSE)</f>
        <v>0</v>
      </c>
      <c r="X1578" s="12">
        <v>16</v>
      </c>
      <c r="Y1578" s="12">
        <v>0</v>
      </c>
      <c r="Z1578" s="12">
        <v>0</v>
      </c>
      <c r="AA1578" s="11">
        <v>9.1999999999999998E-2</v>
      </c>
      <c r="AB1578" s="11">
        <v>5.5E-2</v>
      </c>
    </row>
    <row r="1579" spans="1:28" ht="15" x14ac:dyDescent="0.25">
      <c r="A1579" s="7" t="s">
        <v>200</v>
      </c>
      <c r="B1579" s="12" t="s">
        <v>80</v>
      </c>
      <c r="C1579" s="19">
        <v>2004</v>
      </c>
      <c r="D1579" s="9" t="str">
        <f t="shared" si="48"/>
        <v>Micronesia, Fed. Sts.-Oceania2004</v>
      </c>
      <c r="E1579" s="10">
        <v>239563310</v>
      </c>
      <c r="F1579" s="11">
        <v>0.104</v>
      </c>
      <c r="G1579" s="11">
        <v>233</v>
      </c>
      <c r="H1579" s="11">
        <v>0.154</v>
      </c>
      <c r="I1579">
        <f t="array" ref="I1579:J1579">_xlfn.IFNA(VLOOKUP(D1579,ENERGY!$D$2:$F$2692,{2,3},FALSE),0)</f>
        <v>0</v>
      </c>
      <c r="J1579">
        <v>99</v>
      </c>
      <c r="K1579">
        <f t="array" ref="K1579:S1579">VLOOKUP(D1579,'HUMAN RESOURCES'!$D$2:$M$2692,{2,3,4,5,6,7,8,9,10},FALSE)</f>
        <v>2.7E-2</v>
      </c>
      <c r="L1579">
        <v>3.7999999999999999E-2</v>
      </c>
      <c r="M1579">
        <v>68</v>
      </c>
      <c r="N1579">
        <v>67</v>
      </c>
      <c r="O1579">
        <v>0.39100000000000001</v>
      </c>
      <c r="P1579">
        <v>0.56999999999999995</v>
      </c>
      <c r="Q1579">
        <v>0.04</v>
      </c>
      <c r="R1579">
        <v>106575</v>
      </c>
      <c r="S1579">
        <v>0.223</v>
      </c>
      <c r="T1579">
        <f t="shared" si="49"/>
        <v>0.77700000000000002</v>
      </c>
      <c r="U1579">
        <f t="array" ref="U1579:V1579">VLOOKUP(D1579,TOURISM!$D$2:$F$2692,{2,3},FALSE)</f>
        <v>19000000</v>
      </c>
      <c r="V1579">
        <v>7000000</v>
      </c>
      <c r="W1579" s="12">
        <f t="array" ref="W1579:AB1579">VLOOKUP(D1579,BUSINESS!$D$2:$J$2692,{2,3,4,5,6,7},FALSE)</f>
        <v>0</v>
      </c>
      <c r="X1579" s="12">
        <v>16</v>
      </c>
      <c r="Y1579" s="12">
        <v>0</v>
      </c>
      <c r="Z1579" s="12">
        <v>0</v>
      </c>
      <c r="AA1579" s="11">
        <v>0.11</v>
      </c>
      <c r="AB1579" s="11">
        <v>0.12</v>
      </c>
    </row>
    <row r="1580" spans="1:28" ht="15" x14ac:dyDescent="0.25">
      <c r="A1580" s="7" t="s">
        <v>200</v>
      </c>
      <c r="B1580" s="12" t="s">
        <v>80</v>
      </c>
      <c r="C1580" s="19">
        <v>2005</v>
      </c>
      <c r="D1580" s="9" t="str">
        <f t="shared" si="48"/>
        <v>Micronesia, Fed. Sts.-Oceania2005</v>
      </c>
      <c r="E1580" s="10">
        <v>249845593</v>
      </c>
      <c r="F1580" s="11">
        <v>0.121</v>
      </c>
      <c r="G1580" s="11">
        <v>285</v>
      </c>
      <c r="H1580" s="11">
        <v>0.16400000000000001</v>
      </c>
      <c r="I1580">
        <f t="array" ref="I1580:J1580">_xlfn.IFNA(VLOOKUP(D1580,ENERGY!$D$2:$F$2692,{2,3},FALSE),0)</f>
        <v>0</v>
      </c>
      <c r="J1580">
        <v>147</v>
      </c>
      <c r="K1580">
        <f t="array" ref="K1580:S1580">VLOOKUP(D1580,'HUMAN RESOURCES'!$D$2:$M$2692,{2,3,4,5,6,7,8,9,10},FALSE)</f>
        <v>2.5999999999999999E-2</v>
      </c>
      <c r="L1580">
        <v>3.6999999999999998E-2</v>
      </c>
      <c r="M1580">
        <v>69</v>
      </c>
      <c r="N1580">
        <v>67</v>
      </c>
      <c r="O1580">
        <v>0.38800000000000001</v>
      </c>
      <c r="P1580">
        <v>0.57199999999999995</v>
      </c>
      <c r="Q1580">
        <v>0.04</v>
      </c>
      <c r="R1580">
        <v>106198</v>
      </c>
      <c r="S1580">
        <v>0.223</v>
      </c>
      <c r="T1580">
        <f t="shared" si="49"/>
        <v>0.77700000000000002</v>
      </c>
      <c r="U1580">
        <f t="array" ref="U1580:V1580">VLOOKUP(D1580,TOURISM!$D$2:$F$2692,{2,3},FALSE)</f>
        <v>21000000</v>
      </c>
      <c r="V1580">
        <v>7000000</v>
      </c>
      <c r="W1580" s="12">
        <f t="array" ref="W1580:AB1580">VLOOKUP(D1580,BUSINESS!$D$2:$J$2692,{2,3,4,5,6,7},FALSE)</f>
        <v>0.59599999999999997</v>
      </c>
      <c r="X1580" s="12">
        <v>16</v>
      </c>
      <c r="Y1580" s="12">
        <v>0</v>
      </c>
      <c r="Z1580" s="12">
        <v>128</v>
      </c>
      <c r="AA1580" s="11">
        <v>0.11899999999999999</v>
      </c>
      <c r="AB1580" s="11">
        <v>0.13300000000000001</v>
      </c>
    </row>
    <row r="1581" spans="1:28" ht="15" x14ac:dyDescent="0.25">
      <c r="A1581" s="7" t="s">
        <v>200</v>
      </c>
      <c r="B1581" s="12" t="s">
        <v>80</v>
      </c>
      <c r="C1581" s="19">
        <v>2006</v>
      </c>
      <c r="D1581" s="9" t="str">
        <f t="shared" si="48"/>
        <v>Micronesia, Fed. Sts.-Oceania2006</v>
      </c>
      <c r="E1581" s="10">
        <v>252991205</v>
      </c>
      <c r="F1581" s="11">
        <v>0.11899999999999999</v>
      </c>
      <c r="G1581" s="11">
        <v>285</v>
      </c>
      <c r="H1581" s="11">
        <v>0.156</v>
      </c>
      <c r="I1581">
        <f t="array" ref="I1581:J1581">_xlfn.IFNA(VLOOKUP(D1581,ENERGY!$D$2:$F$2692,{2,3},FALSE),0)</f>
        <v>0</v>
      </c>
      <c r="J1581">
        <v>147</v>
      </c>
      <c r="K1581">
        <f t="array" ref="K1581:S1581">VLOOKUP(D1581,'HUMAN RESOURCES'!$D$2:$M$2692,{2,3,4,5,6,7,8,9,10},FALSE)</f>
        <v>2.5000000000000001E-2</v>
      </c>
      <c r="L1581">
        <v>3.5999999999999997E-2</v>
      </c>
      <c r="M1581">
        <v>69</v>
      </c>
      <c r="N1581">
        <v>67</v>
      </c>
      <c r="O1581">
        <v>0.38500000000000001</v>
      </c>
      <c r="P1581">
        <v>0.57499999999999996</v>
      </c>
      <c r="Q1581">
        <v>0.04</v>
      </c>
      <c r="R1581">
        <v>105686</v>
      </c>
      <c r="S1581">
        <v>0.223</v>
      </c>
      <c r="T1581">
        <f t="shared" si="49"/>
        <v>0.77700000000000002</v>
      </c>
      <c r="U1581">
        <f t="array" ref="U1581:V1581">VLOOKUP(D1581,TOURISM!$D$2:$F$2692,{2,3},FALSE)</f>
        <v>23000000</v>
      </c>
      <c r="V1581">
        <v>7000000</v>
      </c>
      <c r="W1581" s="12">
        <f t="array" ref="W1581:AB1581">VLOOKUP(D1581,BUSINESS!$D$2:$J$2692,{2,3,4,5,6,7},FALSE)</f>
        <v>0.59599999999999997</v>
      </c>
      <c r="X1581" s="12">
        <v>16</v>
      </c>
      <c r="Y1581" s="12">
        <v>0</v>
      </c>
      <c r="Z1581" s="12">
        <v>128</v>
      </c>
      <c r="AA1581" s="11">
        <v>0.128</v>
      </c>
      <c r="AB1581" s="11">
        <v>0.17599999999999999</v>
      </c>
    </row>
    <row r="1582" spans="1:28" ht="15" x14ac:dyDescent="0.25">
      <c r="A1582" s="7" t="s">
        <v>200</v>
      </c>
      <c r="B1582" s="12" t="s">
        <v>80</v>
      </c>
      <c r="C1582" s="19">
        <v>2007</v>
      </c>
      <c r="D1582" s="9" t="str">
        <f t="shared" si="48"/>
        <v>Micronesia, Fed. Sts.-Oceania2007</v>
      </c>
      <c r="E1582" s="10">
        <v>255890836</v>
      </c>
      <c r="F1582" s="11">
        <v>0.12</v>
      </c>
      <c r="G1582" s="11">
        <v>292</v>
      </c>
      <c r="H1582" s="11">
        <v>0.14000000000000001</v>
      </c>
      <c r="I1582">
        <f t="array" ref="I1582:J1582">_xlfn.IFNA(VLOOKUP(D1582,ENERGY!$D$2:$F$2692,{2,3},FALSE),0)</f>
        <v>0</v>
      </c>
      <c r="J1582">
        <v>99</v>
      </c>
      <c r="K1582">
        <f t="array" ref="K1582:S1582">VLOOKUP(D1582,'HUMAN RESOURCES'!$D$2:$M$2692,{2,3,4,5,6,7,8,9,10},FALSE)</f>
        <v>2.5000000000000001E-2</v>
      </c>
      <c r="L1582">
        <v>3.5000000000000003E-2</v>
      </c>
      <c r="M1582">
        <v>69</v>
      </c>
      <c r="N1582">
        <v>67</v>
      </c>
      <c r="O1582">
        <v>0.38200000000000001</v>
      </c>
      <c r="P1582">
        <v>0.57899999999999996</v>
      </c>
      <c r="Q1582">
        <v>3.9E-2</v>
      </c>
      <c r="R1582">
        <v>105097</v>
      </c>
      <c r="S1582">
        <v>0.223</v>
      </c>
      <c r="T1582">
        <f t="shared" si="49"/>
        <v>0.77700000000000002</v>
      </c>
      <c r="U1582">
        <f t="array" ref="U1582:V1582">VLOOKUP(D1582,TOURISM!$D$2:$F$2692,{2,3},FALSE)</f>
        <v>25000000</v>
      </c>
      <c r="V1582">
        <v>7000000</v>
      </c>
      <c r="W1582" s="12">
        <f t="array" ref="W1582:AB1582">VLOOKUP(D1582,BUSINESS!$D$2:$J$2692,{2,3,4,5,6,7},FALSE)</f>
        <v>0.58699999999999997</v>
      </c>
      <c r="X1582" s="12">
        <v>16</v>
      </c>
      <c r="Y1582" s="12">
        <v>0</v>
      </c>
      <c r="Z1582" s="12">
        <v>128</v>
      </c>
      <c r="AA1582" s="11">
        <v>0.13600000000000001</v>
      </c>
      <c r="AB1582" s="11">
        <v>0.26100000000000001</v>
      </c>
    </row>
    <row r="1583" spans="1:28" ht="15" x14ac:dyDescent="0.25">
      <c r="A1583" s="7" t="s">
        <v>200</v>
      </c>
      <c r="B1583" s="12" t="s">
        <v>80</v>
      </c>
      <c r="C1583" s="19">
        <v>2008</v>
      </c>
      <c r="D1583" s="9" t="str">
        <f t="shared" si="48"/>
        <v>Micronesia, Fed. Sts.-Oceania2008</v>
      </c>
      <c r="E1583" s="10">
        <v>261339642</v>
      </c>
      <c r="F1583" s="11">
        <v>0.129</v>
      </c>
      <c r="G1583" s="11">
        <v>323</v>
      </c>
      <c r="H1583" s="11">
        <v>0.14399999999999999</v>
      </c>
      <c r="I1583">
        <f t="array" ref="I1583:J1583">_xlfn.IFNA(VLOOKUP(D1583,ENERGY!$D$2:$F$2692,{2,3},FALSE),0)</f>
        <v>0</v>
      </c>
      <c r="J1583">
        <v>0</v>
      </c>
      <c r="K1583">
        <f t="array" ref="K1583:S1583">VLOOKUP(D1583,'HUMAN RESOURCES'!$D$2:$M$2692,{2,3,4,5,6,7,8,9,10},FALSE)</f>
        <v>2.4E-2</v>
      </c>
      <c r="L1583">
        <v>3.4000000000000002E-2</v>
      </c>
      <c r="M1583">
        <v>69</v>
      </c>
      <c r="N1583">
        <v>68</v>
      </c>
      <c r="O1583">
        <v>0.378</v>
      </c>
      <c r="P1583">
        <v>0.58299999999999996</v>
      </c>
      <c r="Q1583">
        <v>3.9E-2</v>
      </c>
      <c r="R1583">
        <v>104498</v>
      </c>
      <c r="S1583">
        <v>0.223</v>
      </c>
      <c r="T1583">
        <f t="shared" si="49"/>
        <v>0.77700000000000002</v>
      </c>
      <c r="U1583">
        <f t="array" ref="U1583:V1583">VLOOKUP(D1583,TOURISM!$D$2:$F$2692,{2,3},FALSE)</f>
        <v>27000000</v>
      </c>
      <c r="V1583">
        <v>7000000</v>
      </c>
      <c r="W1583" s="12">
        <f t="array" ref="W1583:AB1583">VLOOKUP(D1583,BUSINESS!$D$2:$J$2692,{2,3,4,5,6,7},FALSE)</f>
        <v>0.58699999999999997</v>
      </c>
      <c r="X1583" s="12">
        <v>16</v>
      </c>
      <c r="Y1583" s="12">
        <v>0</v>
      </c>
      <c r="Z1583" s="12">
        <v>128</v>
      </c>
      <c r="AA1583" s="11">
        <v>0.14499999999999999</v>
      </c>
      <c r="AB1583" s="11">
        <v>0.26300000000000001</v>
      </c>
    </row>
    <row r="1584" spans="1:28" ht="15" x14ac:dyDescent="0.25">
      <c r="A1584" s="7" t="s">
        <v>200</v>
      </c>
      <c r="B1584" s="12" t="s">
        <v>80</v>
      </c>
      <c r="C1584" s="19">
        <v>2009</v>
      </c>
      <c r="D1584" s="9" t="str">
        <f t="shared" si="48"/>
        <v>Micronesia, Fed. Sts.-Oceania2009</v>
      </c>
      <c r="E1584" s="10">
        <v>277510923</v>
      </c>
      <c r="F1584" s="11">
        <v>0.13400000000000001</v>
      </c>
      <c r="G1584" s="11">
        <v>357</v>
      </c>
      <c r="H1584" s="11">
        <v>0.154</v>
      </c>
      <c r="I1584">
        <f t="array" ref="I1584:J1584">_xlfn.IFNA(VLOOKUP(D1584,ENERGY!$D$2:$F$2692,{2,3},FALSE),0)</f>
        <v>0</v>
      </c>
      <c r="J1584">
        <v>117</v>
      </c>
      <c r="K1584">
        <f t="array" ref="K1584:S1584">VLOOKUP(D1584,'HUMAN RESOURCES'!$D$2:$M$2692,{2,3,4,5,6,7,8,9,10},FALSE)</f>
        <v>2.4E-2</v>
      </c>
      <c r="L1584">
        <v>3.3000000000000002E-2</v>
      </c>
      <c r="M1584">
        <v>69</v>
      </c>
      <c r="N1584">
        <v>68</v>
      </c>
      <c r="O1584">
        <v>0.374</v>
      </c>
      <c r="P1584">
        <v>0.58799999999999997</v>
      </c>
      <c r="Q1584">
        <v>3.9E-2</v>
      </c>
      <c r="R1584">
        <v>103983</v>
      </c>
      <c r="S1584">
        <v>0.223</v>
      </c>
      <c r="T1584">
        <f t="shared" si="49"/>
        <v>0.77700000000000002</v>
      </c>
      <c r="U1584">
        <f t="array" ref="U1584:V1584">VLOOKUP(D1584,TOURISM!$D$2:$F$2692,{2,3},FALSE)</f>
        <v>27000000</v>
      </c>
      <c r="V1584">
        <v>8000000</v>
      </c>
      <c r="W1584" s="12">
        <f t="array" ref="W1584:AB1584">VLOOKUP(D1584,BUSINESS!$D$2:$J$2692,{2,3,4,5,6,7},FALSE)</f>
        <v>0.58699999999999997</v>
      </c>
      <c r="X1584" s="12">
        <v>16</v>
      </c>
      <c r="Y1584" s="12">
        <v>0</v>
      </c>
      <c r="Z1584" s="12">
        <v>128</v>
      </c>
      <c r="AA1584" s="11">
        <v>0.154</v>
      </c>
      <c r="AB1584" s="11">
        <v>0.26400000000000001</v>
      </c>
    </row>
    <row r="1585" spans="1:28" ht="15" x14ac:dyDescent="0.25">
      <c r="A1585" s="7" t="s">
        <v>200</v>
      </c>
      <c r="B1585" s="12" t="s">
        <v>80</v>
      </c>
      <c r="C1585" s="19">
        <v>2010</v>
      </c>
      <c r="D1585" s="9" t="str">
        <f t="shared" si="48"/>
        <v>Micronesia, Fed. Sts.-Oceania2010</v>
      </c>
      <c r="E1585" s="10">
        <v>294117230</v>
      </c>
      <c r="F1585" s="11">
        <v>0.13800000000000001</v>
      </c>
      <c r="G1585" s="11">
        <v>393</v>
      </c>
      <c r="H1585" s="11">
        <v>0.151</v>
      </c>
      <c r="I1585">
        <f t="array" ref="I1585:J1585">_xlfn.IFNA(VLOOKUP(D1585,ENERGY!$D$2:$F$2692,{2,3},FALSE),0)</f>
        <v>0</v>
      </c>
      <c r="J1585">
        <v>0</v>
      </c>
      <c r="K1585">
        <f t="array" ref="K1585:S1585">VLOOKUP(D1585,'HUMAN RESOURCES'!$D$2:$M$2692,{2,3,4,5,6,7,8,9,10},FALSE)</f>
        <v>2.4E-2</v>
      </c>
      <c r="L1585">
        <v>3.3000000000000002E-2</v>
      </c>
      <c r="M1585">
        <v>69</v>
      </c>
      <c r="N1585">
        <v>68</v>
      </c>
      <c r="O1585">
        <v>0.36899999999999999</v>
      </c>
      <c r="P1585">
        <v>0.59299999999999997</v>
      </c>
      <c r="Q1585">
        <v>3.7999999999999999E-2</v>
      </c>
      <c r="R1585">
        <v>103619</v>
      </c>
      <c r="S1585">
        <v>0.223</v>
      </c>
      <c r="T1585">
        <f t="shared" si="49"/>
        <v>0.77700000000000002</v>
      </c>
      <c r="U1585">
        <f t="array" ref="U1585:V1585">VLOOKUP(D1585,TOURISM!$D$2:$F$2692,{2,3},FALSE)</f>
        <v>29000000</v>
      </c>
      <c r="V1585">
        <v>8000000</v>
      </c>
      <c r="W1585" s="12">
        <f t="array" ref="W1585:AB1585">VLOOKUP(D1585,BUSINESS!$D$2:$J$2692,{2,3,4,5,6,7},FALSE)</f>
        <v>0.58699999999999997</v>
      </c>
      <c r="X1585" s="12">
        <v>16</v>
      </c>
      <c r="Y1585" s="12">
        <v>0</v>
      </c>
      <c r="Z1585" s="12">
        <v>128</v>
      </c>
      <c r="AA1585" s="11">
        <v>0.2</v>
      </c>
      <c r="AB1585" s="11">
        <v>0.26600000000000001</v>
      </c>
    </row>
    <row r="1586" spans="1:28" ht="15" x14ac:dyDescent="0.25">
      <c r="A1586" s="7" t="s">
        <v>200</v>
      </c>
      <c r="B1586" s="12" t="s">
        <v>80</v>
      </c>
      <c r="C1586" s="19">
        <v>2011</v>
      </c>
      <c r="D1586" s="9" t="str">
        <f t="shared" si="48"/>
        <v>Micronesia, Fed. Sts.-Oceania2011</v>
      </c>
      <c r="E1586" s="10">
        <v>310287519</v>
      </c>
      <c r="F1586" s="11">
        <v>0.13700000000000001</v>
      </c>
      <c r="G1586" s="11">
        <v>412</v>
      </c>
      <c r="H1586" s="11">
        <v>0.14399999999999999</v>
      </c>
      <c r="I1586">
        <f t="array" ref="I1586:J1586">_xlfn.IFNA(VLOOKUP(D1586,ENERGY!$D$2:$F$2692,{2,3},FALSE),0)</f>
        <v>0</v>
      </c>
      <c r="J1586">
        <v>103</v>
      </c>
      <c r="K1586">
        <f t="array" ref="K1586:S1586">VLOOKUP(D1586,'HUMAN RESOURCES'!$D$2:$M$2692,{2,3,4,5,6,7,8,9,10},FALSE)</f>
        <v>2.4E-2</v>
      </c>
      <c r="L1586">
        <v>3.2000000000000001E-2</v>
      </c>
      <c r="M1586">
        <v>70</v>
      </c>
      <c r="N1586">
        <v>68</v>
      </c>
      <c r="O1586">
        <v>0.36399999999999999</v>
      </c>
      <c r="P1586">
        <v>0.59699999999999998</v>
      </c>
      <c r="Q1586">
        <v>3.9E-2</v>
      </c>
      <c r="R1586">
        <v>103424</v>
      </c>
      <c r="S1586">
        <v>0.223</v>
      </c>
      <c r="T1586">
        <f t="shared" si="49"/>
        <v>0.77700000000000002</v>
      </c>
      <c r="U1586">
        <f t="array" ref="U1586:V1586">VLOOKUP(D1586,TOURISM!$D$2:$F$2692,{2,3},FALSE)</f>
        <v>26000000</v>
      </c>
      <c r="V1586">
        <v>8000000</v>
      </c>
      <c r="W1586" s="12">
        <f t="array" ref="W1586:AB1586">VLOOKUP(D1586,BUSINESS!$D$2:$J$2692,{2,3,4,5,6,7},FALSE)</f>
        <v>0.59</v>
      </c>
      <c r="X1586" s="12">
        <v>16</v>
      </c>
      <c r="Y1586" s="12">
        <v>0</v>
      </c>
      <c r="Z1586" s="12">
        <v>128</v>
      </c>
      <c r="AA1586" s="11">
        <v>0.22800000000000001</v>
      </c>
      <c r="AB1586" s="11">
        <v>0.26700000000000002</v>
      </c>
    </row>
    <row r="1587" spans="1:28" ht="15" x14ac:dyDescent="0.25">
      <c r="A1587" s="7" t="s">
        <v>200</v>
      </c>
      <c r="B1587" s="12" t="s">
        <v>80</v>
      </c>
      <c r="C1587" s="19">
        <v>2012</v>
      </c>
      <c r="D1587" s="9" t="str">
        <f t="shared" si="48"/>
        <v>Micronesia, Fed. Sts.-Oceania2012</v>
      </c>
      <c r="E1587" s="10">
        <v>326160961</v>
      </c>
      <c r="F1587" s="11">
        <v>0.128</v>
      </c>
      <c r="G1587" s="11">
        <v>405</v>
      </c>
      <c r="H1587" s="11">
        <v>0.14299999999999999</v>
      </c>
      <c r="I1587">
        <f t="array" ref="I1587:J1587">_xlfn.IFNA(VLOOKUP(D1587,ENERGY!$D$2:$F$2692,{2,3},FALSE),0)</f>
        <v>0</v>
      </c>
      <c r="J1587">
        <v>0</v>
      </c>
      <c r="K1587">
        <f t="array" ref="K1587:S1587">VLOOKUP(D1587,'HUMAN RESOURCES'!$D$2:$M$2692,{2,3,4,5,6,7,8,9,10},FALSE)</f>
        <v>2.4E-2</v>
      </c>
      <c r="L1587">
        <v>3.1E-2</v>
      </c>
      <c r="M1587">
        <v>70</v>
      </c>
      <c r="N1587">
        <v>68</v>
      </c>
      <c r="O1587">
        <v>0.35799999999999998</v>
      </c>
      <c r="P1587">
        <v>0.60199999999999998</v>
      </c>
      <c r="Q1587">
        <v>3.9E-2</v>
      </c>
      <c r="R1587">
        <v>103395</v>
      </c>
      <c r="S1587">
        <v>0.223</v>
      </c>
      <c r="T1587">
        <f t="shared" si="49"/>
        <v>0.77700000000000002</v>
      </c>
      <c r="U1587">
        <f t="array" ref="U1587:V1587">VLOOKUP(D1587,TOURISM!$D$2:$F$2692,{2,3},FALSE)</f>
        <v>0</v>
      </c>
      <c r="V1587">
        <v>0</v>
      </c>
      <c r="W1587" s="12">
        <f t="array" ref="W1587:AB1587">VLOOKUP(D1587,BUSINESS!$D$2:$J$2692,{2,3,4,5,6,7},FALSE)</f>
        <v>0.59899999999999998</v>
      </c>
      <c r="X1587" s="12">
        <v>16</v>
      </c>
      <c r="Y1587" s="12">
        <v>150</v>
      </c>
      <c r="Z1587" s="12">
        <v>128</v>
      </c>
      <c r="AA1587" s="11">
        <v>0.26</v>
      </c>
      <c r="AB1587" s="11">
        <v>0.30199999999999999</v>
      </c>
    </row>
    <row r="1588" spans="1:28" ht="15" x14ac:dyDescent="0.25">
      <c r="A1588" s="7" t="s">
        <v>201</v>
      </c>
      <c r="B1588" s="12" t="s">
        <v>75</v>
      </c>
      <c r="C1588" s="19">
        <v>2000</v>
      </c>
      <c r="D1588" s="9" t="str">
        <f t="shared" si="48"/>
        <v>Moldova-Europe2000</v>
      </c>
      <c r="E1588" s="10">
        <v>1288420223</v>
      </c>
      <c r="F1588" s="11">
        <v>6.7000000000000004E-2</v>
      </c>
      <c r="G1588" s="11">
        <v>24</v>
      </c>
      <c r="H1588" s="11">
        <v>0.33800000000000002</v>
      </c>
      <c r="I1588">
        <f t="array" ref="I1588:J1588">_xlfn.IFNA(VLOOKUP(D1588,ENERGY!$D$2:$F$2692,{2,3},FALSE),0)</f>
        <v>0</v>
      </c>
      <c r="J1588">
        <v>0</v>
      </c>
      <c r="K1588">
        <f t="array" ref="K1588:S1588">VLOOKUP(D1588,'HUMAN RESOURCES'!$D$2:$M$2692,{2,3,4,5,6,7,8,9,10},FALSE)</f>
        <v>1.2E-2</v>
      </c>
      <c r="L1588">
        <v>2.5000000000000001E-2</v>
      </c>
      <c r="M1588">
        <v>71</v>
      </c>
      <c r="N1588">
        <v>63</v>
      </c>
      <c r="O1588">
        <v>0.23699999999999999</v>
      </c>
      <c r="P1588">
        <v>0.66300000000000003</v>
      </c>
      <c r="Q1588">
        <v>0.1</v>
      </c>
      <c r="R1588">
        <v>3639592</v>
      </c>
      <c r="S1588">
        <v>0.45800000000000002</v>
      </c>
      <c r="T1588">
        <f t="shared" si="49"/>
        <v>0.54200000000000004</v>
      </c>
      <c r="U1588">
        <f t="array" ref="U1588:V1588">VLOOKUP(D1588,TOURISM!$D$2:$F$2692,{2,3},FALSE)</f>
        <v>57000000</v>
      </c>
      <c r="V1588">
        <v>86000000</v>
      </c>
      <c r="W1588" s="12">
        <f t="array" ref="W1588:AB1588">VLOOKUP(D1588,BUSINESS!$D$2:$J$2692,{2,3,4,5,6,7},FALSE)</f>
        <v>0</v>
      </c>
      <c r="X1588" s="12">
        <v>0</v>
      </c>
      <c r="Y1588" s="12">
        <v>0</v>
      </c>
      <c r="Z1588" s="12">
        <v>0</v>
      </c>
      <c r="AA1588" s="11">
        <v>1.2999999999999999E-2</v>
      </c>
      <c r="AB1588" s="11">
        <v>3.4000000000000002E-2</v>
      </c>
    </row>
    <row r="1589" spans="1:28" ht="15" x14ac:dyDescent="0.25">
      <c r="A1589" s="7" t="s">
        <v>201</v>
      </c>
      <c r="B1589" s="12" t="s">
        <v>75</v>
      </c>
      <c r="C1589" s="19">
        <v>2001</v>
      </c>
      <c r="D1589" s="9" t="str">
        <f t="shared" si="48"/>
        <v>Moldova-Europe2001</v>
      </c>
      <c r="E1589" s="10">
        <v>1480656884</v>
      </c>
      <c r="F1589" s="11">
        <v>7.0999999999999994E-2</v>
      </c>
      <c r="G1589" s="11">
        <v>29</v>
      </c>
      <c r="H1589" s="11">
        <v>0.28699999999999998</v>
      </c>
      <c r="I1589">
        <f t="array" ref="I1589:J1589">_xlfn.IFNA(VLOOKUP(D1589,ENERGY!$D$2:$F$2692,{2,3},FALSE),0)</f>
        <v>3331</v>
      </c>
      <c r="J1589">
        <v>0</v>
      </c>
      <c r="K1589">
        <f t="array" ref="K1589:S1589">VLOOKUP(D1589,'HUMAN RESOURCES'!$D$2:$M$2692,{2,3,4,5,6,7,8,9,10},FALSE)</f>
        <v>1.2E-2</v>
      </c>
      <c r="L1589">
        <v>2.4E-2</v>
      </c>
      <c r="M1589">
        <v>71</v>
      </c>
      <c r="N1589">
        <v>63</v>
      </c>
      <c r="O1589">
        <v>0.22800000000000001</v>
      </c>
      <c r="P1589">
        <v>0.66900000000000004</v>
      </c>
      <c r="Q1589">
        <v>0.10199999999999999</v>
      </c>
      <c r="R1589">
        <v>3631462</v>
      </c>
      <c r="S1589">
        <v>0.45700000000000002</v>
      </c>
      <c r="T1589">
        <f t="shared" si="49"/>
        <v>0.54299999999999993</v>
      </c>
      <c r="U1589">
        <f t="array" ref="U1589:V1589">VLOOKUP(D1589,TOURISM!$D$2:$F$2692,{2,3},FALSE)</f>
        <v>58000000</v>
      </c>
      <c r="V1589">
        <v>90000000</v>
      </c>
      <c r="W1589" s="12">
        <f t="array" ref="W1589:AB1589">VLOOKUP(D1589,BUSINESS!$D$2:$J$2692,{2,3,4,5,6,7},FALSE)</f>
        <v>0</v>
      </c>
      <c r="X1589" s="12">
        <v>0</v>
      </c>
      <c r="Y1589" s="12">
        <v>0</v>
      </c>
      <c r="Z1589" s="12">
        <v>0</v>
      </c>
      <c r="AA1589" s="11">
        <v>1.4999999999999999E-2</v>
      </c>
      <c r="AB1589" s="11">
        <v>5.6000000000000001E-2</v>
      </c>
    </row>
    <row r="1590" spans="1:28" ht="15" x14ac:dyDescent="0.25">
      <c r="A1590" s="7" t="s">
        <v>201</v>
      </c>
      <c r="B1590" s="12" t="s">
        <v>75</v>
      </c>
      <c r="C1590" s="19">
        <v>2002</v>
      </c>
      <c r="D1590" s="9" t="str">
        <f t="shared" si="48"/>
        <v>Moldova-Europe2002</v>
      </c>
      <c r="E1590" s="10">
        <v>1661818168</v>
      </c>
      <c r="F1590" s="11">
        <v>8.1000000000000003E-2</v>
      </c>
      <c r="G1590" s="11">
        <v>37</v>
      </c>
      <c r="H1590" s="11">
        <v>0.23499999999999999</v>
      </c>
      <c r="I1590">
        <f t="array" ref="I1590:J1590">_xlfn.IFNA(VLOOKUP(D1590,ENERGY!$D$2:$F$2692,{2,3},FALSE),0)</f>
        <v>3426</v>
      </c>
      <c r="J1590">
        <v>4855</v>
      </c>
      <c r="K1590">
        <f t="array" ref="K1590:S1590">VLOOKUP(D1590,'HUMAN RESOURCES'!$D$2:$M$2692,{2,3,4,5,6,7,8,9,10},FALSE)</f>
        <v>1.2E-2</v>
      </c>
      <c r="L1590">
        <v>2.3E-2</v>
      </c>
      <c r="M1590">
        <v>71</v>
      </c>
      <c r="N1590">
        <v>63</v>
      </c>
      <c r="O1590">
        <v>0.219</v>
      </c>
      <c r="P1590">
        <v>0.67600000000000005</v>
      </c>
      <c r="Q1590">
        <v>0.105</v>
      </c>
      <c r="R1590">
        <v>3623062</v>
      </c>
      <c r="S1590">
        <v>0.45600000000000002</v>
      </c>
      <c r="T1590">
        <f t="shared" si="49"/>
        <v>0.54400000000000004</v>
      </c>
      <c r="U1590">
        <f t="array" ref="U1590:V1590">VLOOKUP(D1590,TOURISM!$D$2:$F$2692,{2,3},FALSE)</f>
        <v>72000000</v>
      </c>
      <c r="V1590">
        <v>109000000</v>
      </c>
      <c r="W1590" s="12">
        <f t="array" ref="W1590:AB1590">VLOOKUP(D1590,BUSINESS!$D$2:$J$2692,{2,3,4,5,6,7},FALSE)</f>
        <v>0</v>
      </c>
      <c r="X1590" s="12">
        <v>0</v>
      </c>
      <c r="Y1590" s="12">
        <v>0</v>
      </c>
      <c r="Z1590" s="12">
        <v>0</v>
      </c>
      <c r="AA1590" s="11">
        <v>3.7999999999999999E-2</v>
      </c>
      <c r="AB1590" s="11">
        <v>8.5000000000000006E-2</v>
      </c>
    </row>
    <row r="1591" spans="1:28" ht="15" x14ac:dyDescent="0.25">
      <c r="A1591" s="7" t="s">
        <v>201</v>
      </c>
      <c r="B1591" s="12" t="s">
        <v>75</v>
      </c>
      <c r="C1591" s="19">
        <v>2003</v>
      </c>
      <c r="D1591" s="9" t="str">
        <f t="shared" si="48"/>
        <v>Moldova-Europe2003</v>
      </c>
      <c r="E1591" s="10">
        <v>1980901554</v>
      </c>
      <c r="F1591" s="11">
        <v>8.3000000000000004E-2</v>
      </c>
      <c r="G1591" s="11">
        <v>46</v>
      </c>
      <c r="H1591" s="11">
        <v>0.193</v>
      </c>
      <c r="I1591">
        <f t="array" ref="I1591:J1591">_xlfn.IFNA(VLOOKUP(D1591,ENERGY!$D$2:$F$2692,{2,3},FALSE),0)</f>
        <v>3171</v>
      </c>
      <c r="J1591">
        <v>4547</v>
      </c>
      <c r="K1591">
        <f t="array" ref="K1591:S1591">VLOOKUP(D1591,'HUMAN RESOURCES'!$D$2:$M$2692,{2,3,4,5,6,7,8,9,10},FALSE)</f>
        <v>1.2E-2</v>
      </c>
      <c r="L1591">
        <v>2.1000000000000001E-2</v>
      </c>
      <c r="M1591">
        <v>72</v>
      </c>
      <c r="N1591">
        <v>64</v>
      </c>
      <c r="O1591">
        <v>0.20799999999999999</v>
      </c>
      <c r="P1591">
        <v>0.68300000000000005</v>
      </c>
      <c r="Q1591">
        <v>0.108</v>
      </c>
      <c r="R1591">
        <v>3612874</v>
      </c>
      <c r="S1591">
        <v>0.45500000000000002</v>
      </c>
      <c r="T1591">
        <f t="shared" si="49"/>
        <v>0.54499999999999993</v>
      </c>
      <c r="U1591">
        <f t="array" ref="U1591:V1591">VLOOKUP(D1591,TOURISM!$D$2:$F$2692,{2,3},FALSE)</f>
        <v>79000000</v>
      </c>
      <c r="V1591">
        <v>118000000</v>
      </c>
      <c r="W1591" s="12">
        <f t="array" ref="W1591:AB1591">VLOOKUP(D1591,BUSINESS!$D$2:$J$2692,{2,3,4,5,6,7},FALSE)</f>
        <v>0</v>
      </c>
      <c r="X1591" s="12">
        <v>42</v>
      </c>
      <c r="Y1591" s="12">
        <v>0</v>
      </c>
      <c r="Z1591" s="12">
        <v>0</v>
      </c>
      <c r="AA1591" s="11">
        <v>7.3999999999999996E-2</v>
      </c>
      <c r="AB1591" s="11">
        <v>0.122</v>
      </c>
    </row>
    <row r="1592" spans="1:28" ht="15" x14ac:dyDescent="0.25">
      <c r="A1592" s="7" t="s">
        <v>201</v>
      </c>
      <c r="B1592" s="12" t="s">
        <v>75</v>
      </c>
      <c r="C1592" s="19">
        <v>2004</v>
      </c>
      <c r="D1592" s="9" t="str">
        <f t="shared" si="48"/>
        <v>Moldova-Europe2004</v>
      </c>
      <c r="E1592" s="10">
        <v>2598231467</v>
      </c>
      <c r="F1592" s="11">
        <v>8.5000000000000006E-2</v>
      </c>
      <c r="G1592" s="11">
        <v>61</v>
      </c>
      <c r="H1592" s="11">
        <v>0.20899999999999999</v>
      </c>
      <c r="I1592">
        <f t="array" ref="I1592:J1592">_xlfn.IFNA(VLOOKUP(D1592,ENERGY!$D$2:$F$2692,{2,3},FALSE),0)</f>
        <v>3363</v>
      </c>
      <c r="J1592">
        <v>4774</v>
      </c>
      <c r="K1592">
        <f t="array" ref="K1592:S1592">VLOOKUP(D1592,'HUMAN RESOURCES'!$D$2:$M$2692,{2,3,4,5,6,7,8,9,10},FALSE)</f>
        <v>1.2E-2</v>
      </c>
      <c r="L1592">
        <v>0.02</v>
      </c>
      <c r="M1592">
        <v>72</v>
      </c>
      <c r="N1592">
        <v>64</v>
      </c>
      <c r="O1592">
        <v>0.19800000000000001</v>
      </c>
      <c r="P1592">
        <v>0.69099999999999995</v>
      </c>
      <c r="Q1592">
        <v>0.111</v>
      </c>
      <c r="R1592">
        <v>3603945</v>
      </c>
      <c r="S1592">
        <v>0.45400000000000001</v>
      </c>
      <c r="T1592">
        <f t="shared" si="49"/>
        <v>0.54600000000000004</v>
      </c>
      <c r="U1592">
        <f t="array" ref="U1592:V1592">VLOOKUP(D1592,TOURISM!$D$2:$F$2692,{2,3},FALSE)</f>
        <v>112000000</v>
      </c>
      <c r="V1592">
        <v>135000000</v>
      </c>
      <c r="W1592" s="12">
        <f t="array" ref="W1592:AB1592">VLOOKUP(D1592,BUSINESS!$D$2:$J$2692,{2,3,4,5,6,7},FALSE)</f>
        <v>0</v>
      </c>
      <c r="X1592" s="12">
        <v>30</v>
      </c>
      <c r="Y1592" s="12">
        <v>0</v>
      </c>
      <c r="Z1592" s="12">
        <v>0</v>
      </c>
      <c r="AA1592" s="11">
        <v>0.106</v>
      </c>
      <c r="AB1592" s="11">
        <v>0.20599999999999999</v>
      </c>
    </row>
    <row r="1593" spans="1:28" ht="15" x14ac:dyDescent="0.25">
      <c r="A1593" s="7" t="s">
        <v>201</v>
      </c>
      <c r="B1593" s="12" t="s">
        <v>75</v>
      </c>
      <c r="C1593" s="19">
        <v>2005</v>
      </c>
      <c r="D1593" s="9" t="str">
        <f t="shared" si="48"/>
        <v>Moldova-Europe2005</v>
      </c>
      <c r="E1593" s="10">
        <v>2988172424</v>
      </c>
      <c r="F1593" s="11">
        <v>9.1999999999999998E-2</v>
      </c>
      <c r="G1593" s="11">
        <v>76</v>
      </c>
      <c r="H1593" s="11">
        <v>0.193</v>
      </c>
      <c r="I1593">
        <f t="array" ref="I1593:J1593">_xlfn.IFNA(VLOOKUP(D1593,ENERGY!$D$2:$F$2692,{2,3},FALSE),0)</f>
        <v>3096</v>
      </c>
      <c r="J1593">
        <v>3986</v>
      </c>
      <c r="K1593">
        <f t="array" ref="K1593:S1593">VLOOKUP(D1593,'HUMAN RESOURCES'!$D$2:$M$2692,{2,3,4,5,6,7,8,9,10},FALSE)</f>
        <v>1.2E-2</v>
      </c>
      <c r="L1593">
        <v>1.9E-2</v>
      </c>
      <c r="M1593">
        <v>72</v>
      </c>
      <c r="N1593">
        <v>64</v>
      </c>
      <c r="O1593">
        <v>0.19</v>
      </c>
      <c r="P1593">
        <v>0.69799999999999995</v>
      </c>
      <c r="Q1593">
        <v>0.112</v>
      </c>
      <c r="R1593">
        <v>3595187</v>
      </c>
      <c r="S1593">
        <v>0.45300000000000001</v>
      </c>
      <c r="T1593">
        <f t="shared" si="49"/>
        <v>0.54699999999999993</v>
      </c>
      <c r="U1593">
        <f t="array" ref="U1593:V1593">VLOOKUP(D1593,TOURISM!$D$2:$F$2692,{2,3},FALSE)</f>
        <v>138000000</v>
      </c>
      <c r="V1593">
        <v>170000000</v>
      </c>
      <c r="W1593" s="12">
        <f t="array" ref="W1593:AB1593">VLOOKUP(D1593,BUSINESS!$D$2:$J$2692,{2,3,4,5,6,7},FALSE)</f>
        <v>0.48</v>
      </c>
      <c r="X1593" s="12">
        <v>30</v>
      </c>
      <c r="Y1593" s="12">
        <v>0</v>
      </c>
      <c r="Z1593" s="12">
        <v>234</v>
      </c>
      <c r="AA1593" s="11">
        <v>0.14599999999999999</v>
      </c>
      <c r="AB1593" s="11">
        <v>0.28899999999999998</v>
      </c>
    </row>
    <row r="1594" spans="1:28" ht="15" x14ac:dyDescent="0.25">
      <c r="A1594" s="7" t="s">
        <v>201</v>
      </c>
      <c r="B1594" s="12" t="s">
        <v>75</v>
      </c>
      <c r="C1594" s="19">
        <v>2006</v>
      </c>
      <c r="D1594" s="9" t="str">
        <f t="shared" si="48"/>
        <v>Moldova-Europe2006</v>
      </c>
      <c r="E1594" s="10">
        <v>3408454198</v>
      </c>
      <c r="F1594" s="11">
        <v>0.106</v>
      </c>
      <c r="G1594" s="11">
        <v>101</v>
      </c>
      <c r="H1594" s="11">
        <v>0.18099999999999999</v>
      </c>
      <c r="I1594">
        <f t="array" ref="I1594:J1594">_xlfn.IFNA(VLOOKUP(D1594,ENERGY!$D$2:$F$2692,{2,3},FALSE),0)</f>
        <v>3377</v>
      </c>
      <c r="J1594">
        <v>4554</v>
      </c>
      <c r="K1594">
        <f t="array" ref="K1594:S1594">VLOOKUP(D1594,'HUMAN RESOURCES'!$D$2:$M$2692,{2,3,4,5,6,7,8,9,10},FALSE)</f>
        <v>1.2E-2</v>
      </c>
      <c r="L1594">
        <v>1.7999999999999999E-2</v>
      </c>
      <c r="M1594">
        <v>72</v>
      </c>
      <c r="N1594">
        <v>64</v>
      </c>
      <c r="O1594">
        <v>0.182</v>
      </c>
      <c r="P1594">
        <v>0.70499999999999996</v>
      </c>
      <c r="Q1594">
        <v>0.113</v>
      </c>
      <c r="R1594">
        <v>3585209</v>
      </c>
      <c r="S1594">
        <v>0.45200000000000001</v>
      </c>
      <c r="T1594">
        <f t="shared" si="49"/>
        <v>0.54800000000000004</v>
      </c>
      <c r="U1594">
        <f t="array" ref="U1594:V1594">VLOOKUP(D1594,TOURISM!$D$2:$F$2692,{2,3},FALSE)</f>
        <v>150000000</v>
      </c>
      <c r="V1594">
        <v>224000000</v>
      </c>
      <c r="W1594" s="12">
        <f t="array" ref="W1594:AB1594">VLOOKUP(D1594,BUSINESS!$D$2:$J$2692,{2,3,4,5,6,7},FALSE)</f>
        <v>0.45900000000000002</v>
      </c>
      <c r="X1594" s="12">
        <v>30</v>
      </c>
      <c r="Y1594" s="12">
        <v>0</v>
      </c>
      <c r="Z1594" s="12">
        <v>232</v>
      </c>
      <c r="AA1594" s="11">
        <v>0.19600000000000001</v>
      </c>
      <c r="AB1594" s="11">
        <v>0.36599999999999999</v>
      </c>
    </row>
    <row r="1595" spans="1:28" ht="15" x14ac:dyDescent="0.25">
      <c r="A1595" s="7" t="s">
        <v>201</v>
      </c>
      <c r="B1595" s="12" t="s">
        <v>75</v>
      </c>
      <c r="C1595" s="19">
        <v>2007</v>
      </c>
      <c r="D1595" s="9" t="str">
        <f t="shared" si="48"/>
        <v>Moldova-Europe2007</v>
      </c>
      <c r="E1595" s="10">
        <v>4402495921</v>
      </c>
      <c r="F1595" s="11">
        <v>0.109</v>
      </c>
      <c r="G1595" s="11">
        <v>134</v>
      </c>
      <c r="H1595" s="11">
        <v>0.188</v>
      </c>
      <c r="I1595">
        <f t="array" ref="I1595:J1595">_xlfn.IFNA(VLOOKUP(D1595,ENERGY!$D$2:$F$2692,{2,3},FALSE),0)</f>
        <v>3342</v>
      </c>
      <c r="J1595">
        <v>4686</v>
      </c>
      <c r="K1595">
        <f t="array" ref="K1595:S1595">VLOOKUP(D1595,'HUMAN RESOURCES'!$D$2:$M$2692,{2,3,4,5,6,7,8,9,10},FALSE)</f>
        <v>1.2E-2</v>
      </c>
      <c r="L1595">
        <v>1.7000000000000001E-2</v>
      </c>
      <c r="M1595">
        <v>72</v>
      </c>
      <c r="N1595">
        <v>64</v>
      </c>
      <c r="O1595">
        <v>0.17699999999999999</v>
      </c>
      <c r="P1595">
        <v>0.71</v>
      </c>
      <c r="Q1595">
        <v>0.113</v>
      </c>
      <c r="R1595">
        <v>3576910</v>
      </c>
      <c r="S1595">
        <v>0.45100000000000001</v>
      </c>
      <c r="T1595">
        <f t="shared" si="49"/>
        <v>0.54899999999999993</v>
      </c>
      <c r="U1595">
        <f t="array" ref="U1595:V1595">VLOOKUP(D1595,TOURISM!$D$2:$F$2692,{2,3},FALSE)</f>
        <v>229000000</v>
      </c>
      <c r="V1595">
        <v>290000000</v>
      </c>
      <c r="W1595" s="12">
        <f t="array" ref="W1595:AB1595">VLOOKUP(D1595,BUSINESS!$D$2:$J$2692,{2,3,4,5,6,7},FALSE)</f>
        <v>0.42499999999999999</v>
      </c>
      <c r="X1595" s="12">
        <v>23</v>
      </c>
      <c r="Y1595" s="12">
        <v>0</v>
      </c>
      <c r="Z1595" s="12">
        <v>234</v>
      </c>
      <c r="AA1595" s="11">
        <v>0.20499999999999999</v>
      </c>
      <c r="AB1595" s="11">
        <v>0.51300000000000001</v>
      </c>
    </row>
    <row r="1596" spans="1:28" ht="15" x14ac:dyDescent="0.25">
      <c r="A1596" s="7" t="s">
        <v>201</v>
      </c>
      <c r="B1596" s="12" t="s">
        <v>75</v>
      </c>
      <c r="C1596" s="19">
        <v>2008</v>
      </c>
      <c r="D1596" s="9" t="str">
        <f t="shared" si="48"/>
        <v>Moldova-Europe2008</v>
      </c>
      <c r="E1596" s="10">
        <v>6054806101</v>
      </c>
      <c r="F1596" s="11">
        <v>0.114</v>
      </c>
      <c r="G1596" s="11">
        <v>193</v>
      </c>
      <c r="H1596" s="11">
        <v>0.21099999999999999</v>
      </c>
      <c r="I1596">
        <f t="array" ref="I1596:J1596">_xlfn.IFNA(VLOOKUP(D1596,ENERGY!$D$2:$F$2692,{2,3},FALSE),0)</f>
        <v>0</v>
      </c>
      <c r="J1596">
        <v>0</v>
      </c>
      <c r="K1596">
        <f t="array" ref="K1596:S1596">VLOOKUP(D1596,'HUMAN RESOURCES'!$D$2:$M$2692,{2,3,4,5,6,7,8,9,10},FALSE)</f>
        <v>1.2E-2</v>
      </c>
      <c r="L1596">
        <v>1.6E-2</v>
      </c>
      <c r="M1596">
        <v>72</v>
      </c>
      <c r="N1596">
        <v>64</v>
      </c>
      <c r="O1596">
        <v>0.17199999999999999</v>
      </c>
      <c r="P1596">
        <v>0.71499999999999997</v>
      </c>
      <c r="Q1596">
        <v>0.112</v>
      </c>
      <c r="R1596">
        <v>3570108</v>
      </c>
      <c r="S1596">
        <v>0.45</v>
      </c>
      <c r="T1596">
        <f t="shared" si="49"/>
        <v>0.55000000000000004</v>
      </c>
      <c r="U1596">
        <f t="array" ref="U1596:V1596">VLOOKUP(D1596,TOURISM!$D$2:$F$2692,{2,3},FALSE)</f>
        <v>293000000</v>
      </c>
      <c r="V1596">
        <v>359000000</v>
      </c>
      <c r="W1596" s="12">
        <f t="array" ref="W1596:AB1596">VLOOKUP(D1596,BUSINESS!$D$2:$J$2692,{2,3,4,5,6,7},FALSE)</f>
        <v>0.42</v>
      </c>
      <c r="X1596" s="12">
        <v>15</v>
      </c>
      <c r="Y1596" s="12">
        <v>0</v>
      </c>
      <c r="Z1596" s="12">
        <v>234</v>
      </c>
      <c r="AA1596" s="11">
        <v>0.23400000000000001</v>
      </c>
      <c r="AB1596" s="11">
        <v>0.66600000000000004</v>
      </c>
    </row>
    <row r="1597" spans="1:28" ht="15" x14ac:dyDescent="0.25">
      <c r="A1597" s="7" t="s">
        <v>201</v>
      </c>
      <c r="B1597" s="12" t="s">
        <v>75</v>
      </c>
      <c r="C1597" s="19">
        <v>2009</v>
      </c>
      <c r="D1597" s="9" t="str">
        <f t="shared" si="48"/>
        <v>Moldova-Europe2009</v>
      </c>
      <c r="E1597" s="10">
        <v>5439422031</v>
      </c>
      <c r="F1597" s="11">
        <v>0.125</v>
      </c>
      <c r="G1597" s="11">
        <v>190</v>
      </c>
      <c r="H1597" s="11">
        <v>0.20499999999999999</v>
      </c>
      <c r="I1597">
        <f t="array" ref="I1597:J1597">_xlfn.IFNA(VLOOKUP(D1597,ENERGY!$D$2:$F$2692,{2,3},FALSE),0)</f>
        <v>3500</v>
      </c>
      <c r="J1597">
        <v>4895</v>
      </c>
      <c r="K1597">
        <f t="array" ref="K1597:S1597">VLOOKUP(D1597,'HUMAN RESOURCES'!$D$2:$M$2692,{2,3,4,5,6,7,8,9,10},FALSE)</f>
        <v>1.2E-2</v>
      </c>
      <c r="L1597">
        <v>1.6E-2</v>
      </c>
      <c r="M1597">
        <v>72</v>
      </c>
      <c r="N1597">
        <v>65</v>
      </c>
      <c r="O1597">
        <v>0.16900000000000001</v>
      </c>
      <c r="P1597">
        <v>0.71899999999999997</v>
      </c>
      <c r="Q1597">
        <v>0.112</v>
      </c>
      <c r="R1597">
        <v>3565604</v>
      </c>
      <c r="S1597">
        <v>0.44900000000000001</v>
      </c>
      <c r="T1597">
        <f t="shared" si="49"/>
        <v>0.55099999999999993</v>
      </c>
      <c r="U1597">
        <f t="array" ref="U1597:V1597">VLOOKUP(D1597,TOURISM!$D$2:$F$2692,{2,3},FALSE)</f>
        <v>240000000</v>
      </c>
      <c r="V1597">
        <v>307000000</v>
      </c>
      <c r="W1597" s="12">
        <f t="array" ref="W1597:AB1597">VLOOKUP(D1597,BUSINESS!$D$2:$J$2692,{2,3,4,5,6,7},FALSE)</f>
        <v>0.31</v>
      </c>
      <c r="X1597" s="12">
        <v>10</v>
      </c>
      <c r="Y1597" s="12">
        <v>0</v>
      </c>
      <c r="Z1597" s="12">
        <v>228</v>
      </c>
      <c r="AA1597" s="11">
        <v>0.27500000000000002</v>
      </c>
      <c r="AB1597" s="11">
        <v>0.59299999999999997</v>
      </c>
    </row>
    <row r="1598" spans="1:28" ht="15" x14ac:dyDescent="0.25">
      <c r="A1598" s="7" t="s">
        <v>201</v>
      </c>
      <c r="B1598" s="12" t="s">
        <v>75</v>
      </c>
      <c r="C1598" s="19">
        <v>2010</v>
      </c>
      <c r="D1598" s="9" t="str">
        <f t="shared" si="48"/>
        <v>Moldova-Europe2010</v>
      </c>
      <c r="E1598" s="10">
        <v>5811604052</v>
      </c>
      <c r="F1598" s="11">
        <v>0.11700000000000001</v>
      </c>
      <c r="G1598" s="11">
        <v>190</v>
      </c>
      <c r="H1598" s="11">
        <v>0.16400000000000001</v>
      </c>
      <c r="I1598">
        <f t="array" ref="I1598:J1598">_xlfn.IFNA(VLOOKUP(D1598,ENERGY!$D$2:$F$2692,{2,3},FALSE),0)</f>
        <v>0</v>
      </c>
      <c r="J1598">
        <v>0</v>
      </c>
      <c r="K1598">
        <f t="array" ref="K1598:S1598">VLOOKUP(D1598,'HUMAN RESOURCES'!$D$2:$M$2692,{2,3,4,5,6,7,8,9,10},FALSE)</f>
        <v>1.2E-2</v>
      </c>
      <c r="L1598">
        <v>1.4999999999999999E-2</v>
      </c>
      <c r="M1598">
        <v>72</v>
      </c>
      <c r="N1598">
        <v>65</v>
      </c>
      <c r="O1598">
        <v>0.16700000000000001</v>
      </c>
      <c r="P1598">
        <v>0.72199999999999998</v>
      </c>
      <c r="Q1598">
        <v>0.112</v>
      </c>
      <c r="R1598">
        <v>3562045</v>
      </c>
      <c r="S1598">
        <v>0.44900000000000001</v>
      </c>
      <c r="T1598">
        <f t="shared" si="49"/>
        <v>0.55099999999999993</v>
      </c>
      <c r="U1598">
        <f t="array" ref="U1598:V1598">VLOOKUP(D1598,TOURISM!$D$2:$F$2692,{2,3},FALSE)</f>
        <v>232000000</v>
      </c>
      <c r="V1598">
        <v>324000000</v>
      </c>
      <c r="W1598" s="12">
        <f t="array" ref="W1598:AB1598">VLOOKUP(D1598,BUSINESS!$D$2:$J$2692,{2,3,4,5,6,7},FALSE)</f>
        <v>0.30399999999999999</v>
      </c>
      <c r="X1598" s="12">
        <v>10</v>
      </c>
      <c r="Y1598" s="12">
        <v>0</v>
      </c>
      <c r="Z1598" s="12">
        <v>228</v>
      </c>
      <c r="AA1598" s="11">
        <v>0.32300000000000001</v>
      </c>
      <c r="AB1598" s="11">
        <v>0.71399999999999997</v>
      </c>
    </row>
    <row r="1599" spans="1:28" ht="15" x14ac:dyDescent="0.25">
      <c r="A1599" s="7" t="s">
        <v>201</v>
      </c>
      <c r="B1599" s="12" t="s">
        <v>75</v>
      </c>
      <c r="C1599" s="19">
        <v>2011</v>
      </c>
      <c r="D1599" s="9" t="str">
        <f t="shared" si="48"/>
        <v>Moldova-Europe2011</v>
      </c>
      <c r="E1599" s="10">
        <v>7016162818</v>
      </c>
      <c r="F1599" s="11">
        <v>0.114</v>
      </c>
      <c r="G1599" s="11">
        <v>224</v>
      </c>
      <c r="H1599" s="11">
        <v>0.14399999999999999</v>
      </c>
      <c r="I1599">
        <f t="array" ref="I1599:J1599">_xlfn.IFNA(VLOOKUP(D1599,ENERGY!$D$2:$F$2692,{2,3},FALSE),0)</f>
        <v>3441</v>
      </c>
      <c r="J1599">
        <v>4994</v>
      </c>
      <c r="K1599">
        <f t="array" ref="K1599:S1599">VLOOKUP(D1599,'HUMAN RESOURCES'!$D$2:$M$2692,{2,3,4,5,6,7,8,9,10},FALSE)</f>
        <v>1.2E-2</v>
      </c>
      <c r="L1599">
        <v>1.4E-2</v>
      </c>
      <c r="M1599">
        <v>73</v>
      </c>
      <c r="N1599">
        <v>65</v>
      </c>
      <c r="O1599">
        <v>0.16500000000000001</v>
      </c>
      <c r="P1599">
        <v>0.72299999999999998</v>
      </c>
      <c r="Q1599">
        <v>0.112</v>
      </c>
      <c r="R1599">
        <v>3559986</v>
      </c>
      <c r="S1599">
        <v>0.44900000000000001</v>
      </c>
      <c r="T1599">
        <f t="shared" si="49"/>
        <v>0.55099999999999993</v>
      </c>
      <c r="U1599">
        <f t="array" ref="U1599:V1599">VLOOKUP(D1599,TOURISM!$D$2:$F$2692,{2,3},FALSE)</f>
        <v>262000000</v>
      </c>
      <c r="V1599">
        <v>374000000</v>
      </c>
      <c r="W1599" s="12">
        <f t="array" ref="W1599:AB1599">VLOOKUP(D1599,BUSINESS!$D$2:$J$2692,{2,3,4,5,6,7},FALSE)</f>
        <v>0.308</v>
      </c>
      <c r="X1599" s="12">
        <v>9</v>
      </c>
      <c r="Y1599" s="12">
        <v>0</v>
      </c>
      <c r="Z1599" s="12">
        <v>228</v>
      </c>
      <c r="AA1599" s="11">
        <v>0.38</v>
      </c>
      <c r="AB1599" s="11">
        <v>0.90800000000000003</v>
      </c>
    </row>
    <row r="1600" spans="1:28" ht="15" x14ac:dyDescent="0.25">
      <c r="A1600" s="7" t="s">
        <v>201</v>
      </c>
      <c r="B1600" s="12" t="s">
        <v>75</v>
      </c>
      <c r="C1600" s="19">
        <v>2012</v>
      </c>
      <c r="D1600" s="9" t="str">
        <f t="shared" si="48"/>
        <v>Moldova-Europe2012</v>
      </c>
      <c r="E1600" s="10">
        <v>7284686576</v>
      </c>
      <c r="F1600" s="11">
        <v>0.11700000000000001</v>
      </c>
      <c r="G1600" s="11">
        <v>239</v>
      </c>
      <c r="H1600" s="11">
        <v>0.13400000000000001</v>
      </c>
      <c r="I1600">
        <f t="array" ref="I1600:J1600">_xlfn.IFNA(VLOOKUP(D1600,ENERGY!$D$2:$F$2692,{2,3},FALSE),0)</f>
        <v>0</v>
      </c>
      <c r="J1600">
        <v>0</v>
      </c>
      <c r="K1600">
        <f t="array" ref="K1600:S1600">VLOOKUP(D1600,'HUMAN RESOURCES'!$D$2:$M$2692,{2,3,4,5,6,7,8,9,10},FALSE)</f>
        <v>1.2E-2</v>
      </c>
      <c r="L1600">
        <v>1.4E-2</v>
      </c>
      <c r="M1600">
        <v>73</v>
      </c>
      <c r="N1600">
        <v>65</v>
      </c>
      <c r="O1600">
        <v>0.16500000000000001</v>
      </c>
      <c r="P1600">
        <v>0.72199999999999998</v>
      </c>
      <c r="Q1600">
        <v>0.112</v>
      </c>
      <c r="R1600">
        <v>3559519</v>
      </c>
      <c r="S1600">
        <v>0.44900000000000001</v>
      </c>
      <c r="T1600">
        <f t="shared" si="49"/>
        <v>0.55099999999999993</v>
      </c>
      <c r="U1600">
        <f t="array" ref="U1600:V1600">VLOOKUP(D1600,TOURISM!$D$2:$F$2692,{2,3},FALSE)</f>
        <v>294000000</v>
      </c>
      <c r="V1600">
        <v>420000000</v>
      </c>
      <c r="W1600" s="12">
        <f t="array" ref="W1600:AB1600">VLOOKUP(D1600,BUSINESS!$D$2:$J$2692,{2,3,4,5,6,7},FALSE)</f>
        <v>0.308</v>
      </c>
      <c r="X1600" s="12">
        <v>9</v>
      </c>
      <c r="Y1600" s="12">
        <v>86</v>
      </c>
      <c r="Z1600" s="12">
        <v>220</v>
      </c>
      <c r="AA1600" s="11">
        <v>0.434</v>
      </c>
      <c r="AB1600" s="11">
        <v>1.02</v>
      </c>
    </row>
    <row r="1601" spans="1:28" ht="15" x14ac:dyDescent="0.25">
      <c r="A1601" s="7" t="s">
        <v>202</v>
      </c>
      <c r="B1601" s="12" t="s">
        <v>75</v>
      </c>
      <c r="C1601" s="19">
        <v>2000</v>
      </c>
      <c r="D1601" s="9" t="str">
        <f t="shared" si="48"/>
        <v>Monaco-Europe2000</v>
      </c>
      <c r="E1601" s="10">
        <v>2647883820</v>
      </c>
      <c r="F1601" s="11">
        <v>3.3000000000000002E-2</v>
      </c>
      <c r="G1601" s="11">
        <v>2685</v>
      </c>
      <c r="H1601" s="12">
        <v>0</v>
      </c>
      <c r="I1601">
        <f t="array" ref="I1601:J1601">_xlfn.IFNA(VLOOKUP(D1601,ENERGY!$D$2:$F$2692,{2,3},FALSE),0)</f>
        <v>0</v>
      </c>
      <c r="J1601">
        <v>0</v>
      </c>
      <c r="K1601">
        <f t="array" ref="K1601:S1601">VLOOKUP(D1601,'HUMAN RESOURCES'!$D$2:$M$2692,{2,3,4,5,6,7,8,9,10},FALSE)</f>
        <v>0</v>
      </c>
      <c r="L1601">
        <v>4.0000000000000001E-3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32081</v>
      </c>
      <c r="S1601">
        <v>1</v>
      </c>
      <c r="T1601">
        <f t="shared" si="49"/>
        <v>0</v>
      </c>
      <c r="U1601">
        <f t="array" ref="U1601:V1601">VLOOKUP(D1601,TOURISM!$D$2:$F$2692,{2,3},FALSE)</f>
        <v>0</v>
      </c>
      <c r="V1601">
        <v>0</v>
      </c>
      <c r="W1601" s="12">
        <f t="array" ref="W1601:AB1601">VLOOKUP(D1601,BUSINESS!$D$2:$J$2692,{2,3,4,5,6,7},FALSE)</f>
        <v>0</v>
      </c>
      <c r="X1601" s="12">
        <v>0</v>
      </c>
      <c r="Y1601" s="12">
        <v>0</v>
      </c>
      <c r="Z1601" s="12">
        <v>0</v>
      </c>
      <c r="AA1601" s="11">
        <v>0.42199999999999999</v>
      </c>
      <c r="AB1601" s="11">
        <v>0.434</v>
      </c>
    </row>
    <row r="1602" spans="1:28" ht="15" x14ac:dyDescent="0.25">
      <c r="A1602" s="7" t="s">
        <v>202</v>
      </c>
      <c r="B1602" s="12" t="s">
        <v>75</v>
      </c>
      <c r="C1602" s="19">
        <v>2001</v>
      </c>
      <c r="D1602" s="9" t="str">
        <f t="shared" ref="D1602:D1665" si="50">CONCATENATE(A1602,C1602)</f>
        <v>Monaco-Europe2001</v>
      </c>
      <c r="E1602" s="10">
        <v>2671401083</v>
      </c>
      <c r="F1602" s="11">
        <v>3.3000000000000002E-2</v>
      </c>
      <c r="G1602" s="11">
        <v>2718</v>
      </c>
      <c r="H1602" s="12">
        <v>0</v>
      </c>
      <c r="I1602">
        <f t="array" ref="I1602:J1602">_xlfn.IFNA(VLOOKUP(D1602,ENERGY!$D$2:$F$2692,{2,3},FALSE),0)</f>
        <v>0</v>
      </c>
      <c r="J1602">
        <v>0</v>
      </c>
      <c r="K1602">
        <f t="array" ref="K1602:S1602">VLOOKUP(D1602,'HUMAN RESOURCES'!$D$2:$M$2692,{2,3,4,5,6,7,8,9,10},FALSE)</f>
        <v>0</v>
      </c>
      <c r="L1602">
        <v>4.0000000000000001E-3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32366</v>
      </c>
      <c r="S1602">
        <v>1</v>
      </c>
      <c r="T1602">
        <f t="shared" si="49"/>
        <v>0</v>
      </c>
      <c r="U1602">
        <f t="array" ref="U1602:V1602">VLOOKUP(D1602,TOURISM!$D$2:$F$2692,{2,3},FALSE)</f>
        <v>0</v>
      </c>
      <c r="V1602">
        <v>0</v>
      </c>
      <c r="W1602" s="12">
        <f t="array" ref="W1602:AB1602">VLOOKUP(D1602,BUSINESS!$D$2:$J$2692,{2,3,4,5,6,7},FALSE)</f>
        <v>0</v>
      </c>
      <c r="X1602" s="12">
        <v>0</v>
      </c>
      <c r="Y1602" s="12">
        <v>0</v>
      </c>
      <c r="Z1602" s="12">
        <v>0</v>
      </c>
      <c r="AA1602" s="11">
        <v>0.46600000000000003</v>
      </c>
      <c r="AB1602" s="11">
        <v>0.442</v>
      </c>
    </row>
    <row r="1603" spans="1:28" ht="15" x14ac:dyDescent="0.25">
      <c r="A1603" s="7" t="s">
        <v>202</v>
      </c>
      <c r="B1603" s="12" t="s">
        <v>75</v>
      </c>
      <c r="C1603" s="19">
        <v>2002</v>
      </c>
      <c r="D1603" s="9" t="str">
        <f t="shared" si="50"/>
        <v>Monaco-Europe2002</v>
      </c>
      <c r="E1603" s="10">
        <v>2905973022</v>
      </c>
      <c r="F1603" s="11">
        <v>3.4000000000000002E-2</v>
      </c>
      <c r="G1603" s="11">
        <v>2985</v>
      </c>
      <c r="H1603" s="12">
        <v>0</v>
      </c>
      <c r="I1603">
        <f t="array" ref="I1603:J1603">_xlfn.IFNA(VLOOKUP(D1603,ENERGY!$D$2:$F$2692,{2,3},FALSE),0)</f>
        <v>0</v>
      </c>
      <c r="J1603">
        <v>0</v>
      </c>
      <c r="K1603">
        <f t="array" ref="K1603:S1603">VLOOKUP(D1603,'HUMAN RESOURCES'!$D$2:$M$2692,{2,3,4,5,6,7,8,9,10},FALSE)</f>
        <v>0</v>
      </c>
      <c r="L1603">
        <v>4.0000000000000001E-3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32653</v>
      </c>
      <c r="S1603">
        <v>1</v>
      </c>
      <c r="T1603">
        <f t="shared" ref="T1603:T1666" si="51">1-S1603</f>
        <v>0</v>
      </c>
      <c r="U1603">
        <f t="array" ref="U1603:V1603">VLOOKUP(D1603,TOURISM!$D$2:$F$2692,{2,3},FALSE)</f>
        <v>0</v>
      </c>
      <c r="V1603">
        <v>0</v>
      </c>
      <c r="W1603" s="12">
        <f t="array" ref="W1603:AB1603">VLOOKUP(D1603,BUSINESS!$D$2:$J$2692,{2,3,4,5,6,7},FALSE)</f>
        <v>0</v>
      </c>
      <c r="X1603" s="12">
        <v>0</v>
      </c>
      <c r="Y1603" s="12">
        <v>0</v>
      </c>
      <c r="Z1603" s="12">
        <v>0</v>
      </c>
      <c r="AA1603" s="11">
        <v>0.48</v>
      </c>
      <c r="AB1603" s="11">
        <v>0.45600000000000002</v>
      </c>
    </row>
    <row r="1604" spans="1:28" ht="15" x14ac:dyDescent="0.25">
      <c r="A1604" s="7" t="s">
        <v>202</v>
      </c>
      <c r="B1604" s="12" t="s">
        <v>75</v>
      </c>
      <c r="C1604" s="19">
        <v>2003</v>
      </c>
      <c r="D1604" s="9" t="str">
        <f t="shared" si="50"/>
        <v>Monaco-Europe2003</v>
      </c>
      <c r="E1604" s="10">
        <v>3588988601</v>
      </c>
      <c r="F1604" s="11">
        <v>3.9E-2</v>
      </c>
      <c r="G1604" s="11">
        <v>4216</v>
      </c>
      <c r="H1604" s="12">
        <v>0</v>
      </c>
      <c r="I1604">
        <f t="array" ref="I1604:J1604">_xlfn.IFNA(VLOOKUP(D1604,ENERGY!$D$2:$F$2692,{2,3},FALSE),0)</f>
        <v>0</v>
      </c>
      <c r="J1604">
        <v>0</v>
      </c>
      <c r="K1604">
        <f t="array" ref="K1604:S1604">VLOOKUP(D1604,'HUMAN RESOURCES'!$D$2:$M$2692,{2,3,4,5,6,7,8,9,10},FALSE)</f>
        <v>0</v>
      </c>
      <c r="L1604">
        <v>4.0000000000000001E-3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32968</v>
      </c>
      <c r="S1604">
        <v>1</v>
      </c>
      <c r="T1604">
        <f t="shared" si="51"/>
        <v>0</v>
      </c>
      <c r="U1604">
        <f t="array" ref="U1604:V1604">VLOOKUP(D1604,TOURISM!$D$2:$F$2692,{2,3},FALSE)</f>
        <v>0</v>
      </c>
      <c r="V1604">
        <v>0</v>
      </c>
      <c r="W1604" s="12">
        <f t="array" ref="W1604:AB1604">VLOOKUP(D1604,BUSINESS!$D$2:$J$2692,{2,3,4,5,6,7},FALSE)</f>
        <v>0</v>
      </c>
      <c r="X1604" s="12">
        <v>0</v>
      </c>
      <c r="Y1604" s="12">
        <v>0</v>
      </c>
      <c r="Z1604" s="12">
        <v>0</v>
      </c>
      <c r="AA1604" s="11">
        <v>0.495</v>
      </c>
      <c r="AB1604" s="11">
        <v>0.45700000000000002</v>
      </c>
    </row>
    <row r="1605" spans="1:28" ht="15" x14ac:dyDescent="0.25">
      <c r="A1605" s="7" t="s">
        <v>202</v>
      </c>
      <c r="B1605" s="12" t="s">
        <v>75</v>
      </c>
      <c r="C1605" s="19">
        <v>2004</v>
      </c>
      <c r="D1605" s="9" t="str">
        <f t="shared" si="50"/>
        <v>Monaco-Europe2004</v>
      </c>
      <c r="E1605" s="10">
        <v>4110348444</v>
      </c>
      <c r="F1605" s="11">
        <v>0.04</v>
      </c>
      <c r="G1605" s="11">
        <v>4885</v>
      </c>
      <c r="H1605" s="12">
        <v>0</v>
      </c>
      <c r="I1605">
        <f t="array" ref="I1605:J1605">_xlfn.IFNA(VLOOKUP(D1605,ENERGY!$D$2:$F$2692,{2,3},FALSE),0)</f>
        <v>0</v>
      </c>
      <c r="J1605">
        <v>0</v>
      </c>
      <c r="K1605">
        <f t="array" ref="K1605:S1605">VLOOKUP(D1605,'HUMAN RESOURCES'!$D$2:$M$2692,{2,3,4,5,6,7,8,9,10},FALSE)</f>
        <v>0</v>
      </c>
      <c r="L1605">
        <v>4.0000000000000001E-3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33346</v>
      </c>
      <c r="S1605">
        <v>1</v>
      </c>
      <c r="T1605">
        <f t="shared" si="51"/>
        <v>0</v>
      </c>
      <c r="U1605">
        <f t="array" ref="U1605:V1605">VLOOKUP(D1605,TOURISM!$D$2:$F$2692,{2,3},FALSE)</f>
        <v>0</v>
      </c>
      <c r="V1605">
        <v>0</v>
      </c>
      <c r="W1605" s="12">
        <f t="array" ref="W1605:AB1605">VLOOKUP(D1605,BUSINESS!$D$2:$J$2692,{2,3,4,5,6,7},FALSE)</f>
        <v>0</v>
      </c>
      <c r="X1605" s="12">
        <v>0</v>
      </c>
      <c r="Y1605" s="12">
        <v>0</v>
      </c>
      <c r="Z1605" s="12">
        <v>0</v>
      </c>
      <c r="AA1605" s="11">
        <v>0.52500000000000002</v>
      </c>
      <c r="AB1605" s="11">
        <v>0.47199999999999998</v>
      </c>
    </row>
    <row r="1606" spans="1:28" ht="15" x14ac:dyDescent="0.25">
      <c r="A1606" s="7" t="s">
        <v>202</v>
      </c>
      <c r="B1606" s="12" t="s">
        <v>75</v>
      </c>
      <c r="C1606" s="19">
        <v>2005</v>
      </c>
      <c r="D1606" s="9" t="str">
        <f t="shared" si="50"/>
        <v>Monaco-Europe2005</v>
      </c>
      <c r="E1606" s="10">
        <v>4280072626</v>
      </c>
      <c r="F1606" s="11">
        <v>0.04</v>
      </c>
      <c r="G1606" s="11">
        <v>4960</v>
      </c>
      <c r="H1606" s="12">
        <v>0</v>
      </c>
      <c r="I1606">
        <f t="array" ref="I1606:J1606">_xlfn.IFNA(VLOOKUP(D1606,ENERGY!$D$2:$F$2692,{2,3},FALSE),0)</f>
        <v>0</v>
      </c>
      <c r="J1606">
        <v>0</v>
      </c>
      <c r="K1606">
        <f t="array" ref="K1606:S1606">VLOOKUP(D1606,'HUMAN RESOURCES'!$D$2:$M$2692,{2,3,4,5,6,7,8,9,10},FALSE)</f>
        <v>0</v>
      </c>
      <c r="L1606">
        <v>4.0000000000000001E-3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33808</v>
      </c>
      <c r="S1606">
        <v>1</v>
      </c>
      <c r="T1606">
        <f t="shared" si="51"/>
        <v>0</v>
      </c>
      <c r="U1606">
        <f t="array" ref="U1606:V1606">VLOOKUP(D1606,TOURISM!$D$2:$F$2692,{2,3},FALSE)</f>
        <v>0</v>
      </c>
      <c r="V1606">
        <v>0</v>
      </c>
      <c r="W1606" s="12">
        <f t="array" ref="W1606:AB1606">VLOOKUP(D1606,BUSINESS!$D$2:$J$2692,{2,3,4,5,6,7},FALSE)</f>
        <v>0</v>
      </c>
      <c r="X1606" s="12">
        <v>0</v>
      </c>
      <c r="Y1606" s="12">
        <v>0</v>
      </c>
      <c r="Z1606" s="12">
        <v>0</v>
      </c>
      <c r="AA1606" s="11">
        <v>0.55500000000000005</v>
      </c>
      <c r="AB1606" s="11">
        <v>0.50800000000000001</v>
      </c>
    </row>
    <row r="1607" spans="1:28" ht="15" x14ac:dyDescent="0.25">
      <c r="A1607" s="7" t="s">
        <v>202</v>
      </c>
      <c r="B1607" s="12" t="s">
        <v>75</v>
      </c>
      <c r="C1607" s="19">
        <v>2006</v>
      </c>
      <c r="D1607" s="9" t="str">
        <f t="shared" si="50"/>
        <v>Monaco-Europe2006</v>
      </c>
      <c r="E1607" s="10">
        <v>4663488363</v>
      </c>
      <c r="F1607" s="11">
        <v>3.7999999999999999E-2</v>
      </c>
      <c r="G1607" s="11">
        <v>5115</v>
      </c>
      <c r="H1607" s="12">
        <v>0</v>
      </c>
      <c r="I1607">
        <f t="array" ref="I1607:J1607">_xlfn.IFNA(VLOOKUP(D1607,ENERGY!$D$2:$F$2692,{2,3},FALSE),0)</f>
        <v>0</v>
      </c>
      <c r="J1607">
        <v>0</v>
      </c>
      <c r="K1607">
        <f t="array" ref="K1607:S1607">VLOOKUP(D1607,'HUMAN RESOURCES'!$D$2:$M$2692,{2,3,4,5,6,7,8,9,10},FALSE)</f>
        <v>0</v>
      </c>
      <c r="L1607">
        <v>4.0000000000000001E-3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34369</v>
      </c>
      <c r="S1607">
        <v>1</v>
      </c>
      <c r="T1607">
        <f t="shared" si="51"/>
        <v>0</v>
      </c>
      <c r="U1607">
        <f t="array" ref="U1607:V1607">VLOOKUP(D1607,TOURISM!$D$2:$F$2692,{2,3},FALSE)</f>
        <v>0</v>
      </c>
      <c r="V1607">
        <v>0</v>
      </c>
      <c r="W1607" s="12">
        <f t="array" ref="W1607:AB1607">VLOOKUP(D1607,BUSINESS!$D$2:$J$2692,{2,3,4,5,6,7},FALSE)</f>
        <v>0</v>
      </c>
      <c r="X1607" s="12">
        <v>0</v>
      </c>
      <c r="Y1607" s="12">
        <v>0</v>
      </c>
      <c r="Z1607" s="12">
        <v>0</v>
      </c>
      <c r="AA1607" s="11">
        <v>0.61499999999999999</v>
      </c>
      <c r="AB1607" s="11">
        <v>0.53300000000000003</v>
      </c>
    </row>
    <row r="1608" spans="1:28" ht="15" x14ac:dyDescent="0.25">
      <c r="A1608" s="7" t="s">
        <v>202</v>
      </c>
      <c r="B1608" s="12" t="s">
        <v>75</v>
      </c>
      <c r="C1608" s="19">
        <v>2007</v>
      </c>
      <c r="D1608" s="9" t="str">
        <f t="shared" si="50"/>
        <v>Monaco-Europe2007</v>
      </c>
      <c r="E1608" s="10">
        <v>5974371696</v>
      </c>
      <c r="F1608" s="11">
        <v>3.4000000000000002E-2</v>
      </c>
      <c r="G1608" s="11">
        <v>5671</v>
      </c>
      <c r="H1608" s="12">
        <v>0</v>
      </c>
      <c r="I1608">
        <f t="array" ref="I1608:J1608">_xlfn.IFNA(VLOOKUP(D1608,ENERGY!$D$2:$F$2692,{2,3},FALSE),0)</f>
        <v>0</v>
      </c>
      <c r="J1608">
        <v>0</v>
      </c>
      <c r="K1608">
        <f t="array" ref="K1608:S1608">VLOOKUP(D1608,'HUMAN RESOURCES'!$D$2:$M$2692,{2,3,4,5,6,7,8,9,10},FALSE)</f>
        <v>0</v>
      </c>
      <c r="L1608">
        <v>4.0000000000000001E-3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35013</v>
      </c>
      <c r="S1608">
        <v>1</v>
      </c>
      <c r="T1608">
        <f t="shared" si="51"/>
        <v>0</v>
      </c>
      <c r="U1608">
        <f t="array" ref="U1608:V1608">VLOOKUP(D1608,TOURISM!$D$2:$F$2692,{2,3},FALSE)</f>
        <v>0</v>
      </c>
      <c r="V1608">
        <v>0</v>
      </c>
      <c r="W1608" s="12">
        <f t="array" ref="W1608:AB1608">VLOOKUP(D1608,BUSINESS!$D$2:$J$2692,{2,3,4,5,6,7},FALSE)</f>
        <v>0</v>
      </c>
      <c r="X1608" s="12">
        <v>0</v>
      </c>
      <c r="Y1608" s="12">
        <v>0</v>
      </c>
      <c r="Z1608" s="12">
        <v>0</v>
      </c>
      <c r="AA1608" s="11">
        <v>0.64400000000000002</v>
      </c>
      <c r="AB1608" s="11">
        <v>0.58299999999999996</v>
      </c>
    </row>
    <row r="1609" spans="1:28" ht="15" x14ac:dyDescent="0.25">
      <c r="A1609" s="7" t="s">
        <v>202</v>
      </c>
      <c r="B1609" s="12" t="s">
        <v>75</v>
      </c>
      <c r="C1609" s="19">
        <v>2008</v>
      </c>
      <c r="D1609" s="9" t="str">
        <f t="shared" si="50"/>
        <v>Monaco-Europe2008</v>
      </c>
      <c r="E1609" s="10">
        <v>6919241412</v>
      </c>
      <c r="F1609" s="11">
        <v>3.5999999999999997E-2</v>
      </c>
      <c r="G1609" s="11">
        <v>6623</v>
      </c>
      <c r="H1609" s="12">
        <v>0</v>
      </c>
      <c r="I1609">
        <f t="array" ref="I1609:J1609">_xlfn.IFNA(VLOOKUP(D1609,ENERGY!$D$2:$F$2692,{2,3},FALSE),0)</f>
        <v>0</v>
      </c>
      <c r="J1609">
        <v>0</v>
      </c>
      <c r="K1609">
        <f t="array" ref="K1609:S1609">VLOOKUP(D1609,'HUMAN RESOURCES'!$D$2:$M$2692,{2,3,4,5,6,7,8,9,10},FALSE)</f>
        <v>0</v>
      </c>
      <c r="L1609">
        <v>3.0000000000000001E-3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35686</v>
      </c>
      <c r="S1609">
        <v>1</v>
      </c>
      <c r="T1609">
        <f t="shared" si="51"/>
        <v>0</v>
      </c>
      <c r="U1609">
        <f t="array" ref="U1609:V1609">VLOOKUP(D1609,TOURISM!$D$2:$F$2692,{2,3},FALSE)</f>
        <v>0</v>
      </c>
      <c r="V1609">
        <v>0</v>
      </c>
      <c r="W1609" s="12">
        <f t="array" ref="W1609:AB1609">VLOOKUP(D1609,BUSINESS!$D$2:$J$2692,{2,3,4,5,6,7},FALSE)</f>
        <v>0</v>
      </c>
      <c r="X1609" s="12">
        <v>0</v>
      </c>
      <c r="Y1609" s="12">
        <v>0</v>
      </c>
      <c r="Z1609" s="12">
        <v>0</v>
      </c>
      <c r="AA1609" s="11">
        <v>0.67300000000000004</v>
      </c>
      <c r="AB1609" s="11">
        <v>0.61599999999999999</v>
      </c>
    </row>
    <row r="1610" spans="1:28" ht="15" x14ac:dyDescent="0.25">
      <c r="A1610" s="7" t="s">
        <v>202</v>
      </c>
      <c r="B1610" s="12" t="s">
        <v>75</v>
      </c>
      <c r="C1610" s="19">
        <v>2009</v>
      </c>
      <c r="D1610" s="9" t="str">
        <f t="shared" si="50"/>
        <v>Monaco-Europe2009</v>
      </c>
      <c r="E1610" s="10">
        <v>5557579883</v>
      </c>
      <c r="F1610" s="11">
        <v>4.2999999999999997E-2</v>
      </c>
      <c r="G1610" s="11">
        <v>6458</v>
      </c>
      <c r="H1610" s="12">
        <v>0</v>
      </c>
      <c r="I1610">
        <f t="array" ref="I1610:J1610">_xlfn.IFNA(VLOOKUP(D1610,ENERGY!$D$2:$F$2692,{2,3},FALSE),0)</f>
        <v>0</v>
      </c>
      <c r="J1610">
        <v>0</v>
      </c>
      <c r="K1610">
        <f t="array" ref="K1610:S1610">VLOOKUP(D1610,'HUMAN RESOURCES'!$D$2:$M$2692,{2,3,4,5,6,7,8,9,10},FALSE)</f>
        <v>0</v>
      </c>
      <c r="L1610">
        <v>3.0000000000000001E-3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36314</v>
      </c>
      <c r="S1610">
        <v>1</v>
      </c>
      <c r="T1610">
        <f t="shared" si="51"/>
        <v>0</v>
      </c>
      <c r="U1610">
        <f t="array" ref="U1610:V1610">VLOOKUP(D1610,TOURISM!$D$2:$F$2692,{2,3},FALSE)</f>
        <v>0</v>
      </c>
      <c r="V1610">
        <v>0</v>
      </c>
      <c r="W1610" s="12">
        <f t="array" ref="W1610:AB1610">VLOOKUP(D1610,BUSINESS!$D$2:$J$2692,{2,3,4,5,6,7},FALSE)</f>
        <v>0</v>
      </c>
      <c r="X1610" s="12">
        <v>0</v>
      </c>
      <c r="Y1610" s="12">
        <v>0</v>
      </c>
      <c r="Z1610" s="12">
        <v>0</v>
      </c>
      <c r="AA1610" s="11">
        <v>0.70099999999999996</v>
      </c>
      <c r="AB1610" s="11">
        <v>0.63300000000000001</v>
      </c>
    </row>
    <row r="1611" spans="1:28" ht="15" x14ac:dyDescent="0.25">
      <c r="A1611" s="7" t="s">
        <v>202</v>
      </c>
      <c r="B1611" s="12" t="s">
        <v>75</v>
      </c>
      <c r="C1611" s="19">
        <v>2010</v>
      </c>
      <c r="D1611" s="9" t="str">
        <f t="shared" si="50"/>
        <v>Monaco-Europe2010</v>
      </c>
      <c r="E1611" s="10">
        <v>5350993377</v>
      </c>
      <c r="F1611" s="11">
        <v>4.3999999999999997E-2</v>
      </c>
      <c r="G1611" s="11">
        <v>6431</v>
      </c>
      <c r="H1611" s="12">
        <v>0</v>
      </c>
      <c r="I1611">
        <f t="array" ref="I1611:J1611">_xlfn.IFNA(VLOOKUP(D1611,ENERGY!$D$2:$F$2692,{2,3},FALSE),0)</f>
        <v>0</v>
      </c>
      <c r="J1611">
        <v>0</v>
      </c>
      <c r="K1611">
        <f t="array" ref="K1611:S1611">VLOOKUP(D1611,'HUMAN RESOURCES'!$D$2:$M$2692,{2,3,4,5,6,7,8,9,10},FALSE)</f>
        <v>0</v>
      </c>
      <c r="L1611">
        <v>3.0000000000000001E-3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36845</v>
      </c>
      <c r="S1611">
        <v>1</v>
      </c>
      <c r="T1611">
        <f t="shared" si="51"/>
        <v>0</v>
      </c>
      <c r="U1611">
        <f t="array" ref="U1611:V1611">VLOOKUP(D1611,TOURISM!$D$2:$F$2692,{2,3},FALSE)</f>
        <v>0</v>
      </c>
      <c r="V1611">
        <v>0</v>
      </c>
      <c r="W1611" s="12">
        <f t="array" ref="W1611:AB1611">VLOOKUP(D1611,BUSINESS!$D$2:$J$2692,{2,3,4,5,6,7},FALSE)</f>
        <v>0</v>
      </c>
      <c r="X1611" s="12">
        <v>0</v>
      </c>
      <c r="Y1611" s="12">
        <v>0</v>
      </c>
      <c r="Z1611" s="12">
        <v>0</v>
      </c>
      <c r="AA1611" s="11">
        <v>0.75</v>
      </c>
      <c r="AB1611" s="11">
        <v>0.63500000000000001</v>
      </c>
    </row>
    <row r="1612" spans="1:28" ht="15" x14ac:dyDescent="0.25">
      <c r="A1612" s="7" t="s">
        <v>202</v>
      </c>
      <c r="B1612" s="12" t="s">
        <v>75</v>
      </c>
      <c r="C1612" s="19">
        <v>2011</v>
      </c>
      <c r="D1612" s="9" t="str">
        <f t="shared" si="50"/>
        <v>Monaco-Europe2011</v>
      </c>
      <c r="E1612" s="10">
        <v>6074506533</v>
      </c>
      <c r="F1612" s="11">
        <v>4.3999999999999997E-2</v>
      </c>
      <c r="G1612" s="11">
        <v>7180</v>
      </c>
      <c r="H1612" s="12">
        <v>0</v>
      </c>
      <c r="I1612">
        <f t="array" ref="I1612:J1612">_xlfn.IFNA(VLOOKUP(D1612,ENERGY!$D$2:$F$2692,{2,3},FALSE),0)</f>
        <v>0</v>
      </c>
      <c r="J1612">
        <v>0</v>
      </c>
      <c r="K1612">
        <f t="array" ref="K1612:S1612">VLOOKUP(D1612,'HUMAN RESOURCES'!$D$2:$M$2692,{2,3,4,5,6,7,8,9,10},FALSE)</f>
        <v>0</v>
      </c>
      <c r="L1612">
        <v>3.0000000000000001E-3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37261</v>
      </c>
      <c r="S1612">
        <v>1</v>
      </c>
      <c r="T1612">
        <f t="shared" si="51"/>
        <v>0</v>
      </c>
      <c r="U1612">
        <f t="array" ref="U1612:V1612">VLOOKUP(D1612,TOURISM!$D$2:$F$2692,{2,3},FALSE)</f>
        <v>0</v>
      </c>
      <c r="V1612">
        <v>0</v>
      </c>
      <c r="W1612" s="12">
        <f t="array" ref="W1612:AB1612">VLOOKUP(D1612,BUSINESS!$D$2:$J$2692,{2,3,4,5,6,7},FALSE)</f>
        <v>0</v>
      </c>
      <c r="X1612" s="12">
        <v>0</v>
      </c>
      <c r="Y1612" s="12">
        <v>0</v>
      </c>
      <c r="Z1612" s="12">
        <v>0</v>
      </c>
      <c r="AA1612" s="11">
        <v>0.80300000000000005</v>
      </c>
      <c r="AB1612" s="11">
        <v>0.85299999999999998</v>
      </c>
    </row>
    <row r="1613" spans="1:28" ht="15" x14ac:dyDescent="0.25">
      <c r="A1613" s="7" t="s">
        <v>202</v>
      </c>
      <c r="B1613" s="12" t="s">
        <v>75</v>
      </c>
      <c r="C1613" s="19">
        <v>2012</v>
      </c>
      <c r="D1613" s="9" t="str">
        <f t="shared" si="50"/>
        <v>Monaco-Europe2012</v>
      </c>
      <c r="E1613" s="7">
        <v>6074506533</v>
      </c>
      <c r="F1613" s="11">
        <v>4.3999999999999997E-2</v>
      </c>
      <c r="G1613" s="11">
        <v>6708</v>
      </c>
      <c r="H1613" s="12">
        <v>0</v>
      </c>
      <c r="I1613">
        <f t="array" ref="I1613:J1613">_xlfn.IFNA(VLOOKUP(D1613,ENERGY!$D$2:$F$2692,{2,3},FALSE),0)</f>
        <v>0</v>
      </c>
      <c r="J1613">
        <v>0</v>
      </c>
      <c r="K1613">
        <f t="array" ref="K1613:S1613">VLOOKUP(D1613,'HUMAN RESOURCES'!$D$2:$M$2692,{2,3,4,5,6,7,8,9,10},FALSE)</f>
        <v>0</v>
      </c>
      <c r="L1613">
        <v>3.0000000000000001E-3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37579</v>
      </c>
      <c r="S1613">
        <v>1</v>
      </c>
      <c r="T1613">
        <f t="shared" si="51"/>
        <v>0</v>
      </c>
      <c r="U1613">
        <f t="array" ref="U1613:V1613">VLOOKUP(D1613,TOURISM!$D$2:$F$2692,{2,3},FALSE)</f>
        <v>0</v>
      </c>
      <c r="V1613">
        <v>0</v>
      </c>
      <c r="W1613" s="12">
        <f t="array" ref="W1613:AB1613">VLOOKUP(D1613,BUSINESS!$D$2:$J$2692,{2,3,4,5,6,7},FALSE)</f>
        <v>0</v>
      </c>
      <c r="X1613" s="12">
        <v>0</v>
      </c>
      <c r="Y1613" s="12">
        <v>0</v>
      </c>
      <c r="Z1613" s="12">
        <v>0</v>
      </c>
      <c r="AA1613" s="11">
        <v>0.87</v>
      </c>
      <c r="AB1613" s="11">
        <v>0.88300000000000001</v>
      </c>
    </row>
    <row r="1614" spans="1:28" ht="15" x14ac:dyDescent="0.25">
      <c r="A1614" s="7" t="s">
        <v>203</v>
      </c>
      <c r="B1614" s="12" t="s">
        <v>61</v>
      </c>
      <c r="C1614" s="19">
        <v>2000</v>
      </c>
      <c r="D1614" s="9" t="str">
        <f t="shared" si="50"/>
        <v>Mongolia-Asia2000</v>
      </c>
      <c r="E1614" s="10">
        <v>1136896162</v>
      </c>
      <c r="F1614" s="11">
        <v>4.7E-2</v>
      </c>
      <c r="G1614" s="11">
        <v>22</v>
      </c>
      <c r="H1614" s="11">
        <v>0.37</v>
      </c>
      <c r="I1614">
        <f t="array" ref="I1614:J1614">_xlfn.IFNA(VLOOKUP(D1614,ENERGY!$D$2:$F$2692,{2,3},FALSE),0)</f>
        <v>0</v>
      </c>
      <c r="J1614">
        <v>0</v>
      </c>
      <c r="K1614">
        <f t="array" ref="K1614:S1614">VLOOKUP(D1614,'HUMAN RESOURCES'!$D$2:$M$2692,{2,3,4,5,6,7,8,9,10},FALSE)</f>
        <v>1.9E-2</v>
      </c>
      <c r="L1614">
        <v>4.9000000000000002E-2</v>
      </c>
      <c r="M1614">
        <v>66</v>
      </c>
      <c r="N1614">
        <v>60</v>
      </c>
      <c r="O1614">
        <v>0.34799999999999998</v>
      </c>
      <c r="P1614">
        <v>0.61499999999999999</v>
      </c>
      <c r="Q1614">
        <v>3.6999999999999998E-2</v>
      </c>
      <c r="R1614">
        <v>2397473</v>
      </c>
      <c r="S1614">
        <v>0.57099999999999995</v>
      </c>
      <c r="T1614">
        <f t="shared" si="51"/>
        <v>0.42900000000000005</v>
      </c>
      <c r="U1614">
        <f t="array" ref="U1614:V1614">VLOOKUP(D1614,TOURISM!$D$2:$F$2692,{2,3},FALSE)</f>
        <v>43000000</v>
      </c>
      <c r="V1614">
        <v>54000000</v>
      </c>
      <c r="W1614" s="12">
        <f t="array" ref="W1614:AB1614">VLOOKUP(D1614,BUSINESS!$D$2:$J$2692,{2,3,4,5,6,7},FALSE)</f>
        <v>0</v>
      </c>
      <c r="X1614" s="12">
        <v>0</v>
      </c>
      <c r="Y1614" s="12">
        <v>0</v>
      </c>
      <c r="Z1614" s="12">
        <v>0</v>
      </c>
      <c r="AA1614" s="11">
        <v>1.2999999999999999E-2</v>
      </c>
      <c r="AB1614" s="11">
        <v>6.4000000000000001E-2</v>
      </c>
    </row>
    <row r="1615" spans="1:28" ht="15" x14ac:dyDescent="0.25">
      <c r="A1615" s="7" t="s">
        <v>203</v>
      </c>
      <c r="B1615" s="12" t="s">
        <v>61</v>
      </c>
      <c r="C1615" s="19">
        <v>2001</v>
      </c>
      <c r="D1615" s="9" t="str">
        <f t="shared" si="50"/>
        <v>Mongolia-Asia2001</v>
      </c>
      <c r="E1615" s="10">
        <v>1267997923</v>
      </c>
      <c r="F1615" s="11">
        <v>4.5999999999999999E-2</v>
      </c>
      <c r="G1615" s="11">
        <v>24</v>
      </c>
      <c r="H1615" s="11">
        <v>0.374</v>
      </c>
      <c r="I1615">
        <f t="array" ref="I1615:J1615">_xlfn.IFNA(VLOOKUP(D1615,ENERGY!$D$2:$F$2692,{2,3},FALSE),0)</f>
        <v>3607</v>
      </c>
      <c r="J1615">
        <v>0</v>
      </c>
      <c r="K1615">
        <f t="array" ref="K1615:S1615">VLOOKUP(D1615,'HUMAN RESOURCES'!$D$2:$M$2692,{2,3,4,5,6,7,8,9,10},FALSE)</f>
        <v>1.9E-2</v>
      </c>
      <c r="L1615">
        <v>4.7E-2</v>
      </c>
      <c r="M1615">
        <v>67</v>
      </c>
      <c r="N1615">
        <v>60</v>
      </c>
      <c r="O1615">
        <v>0.33600000000000002</v>
      </c>
      <c r="P1615">
        <v>0.627</v>
      </c>
      <c r="Q1615">
        <v>3.6999999999999998E-2</v>
      </c>
      <c r="R1615">
        <v>2419669</v>
      </c>
      <c r="S1615">
        <v>0.58199999999999996</v>
      </c>
      <c r="T1615">
        <f t="shared" si="51"/>
        <v>0.41800000000000004</v>
      </c>
      <c r="U1615">
        <f t="array" ref="U1615:V1615">VLOOKUP(D1615,TOURISM!$D$2:$F$2692,{2,3},FALSE)</f>
        <v>49000000</v>
      </c>
      <c r="V1615">
        <v>59000000</v>
      </c>
      <c r="W1615" s="12">
        <f t="array" ref="W1615:AB1615">VLOOKUP(D1615,BUSINESS!$D$2:$J$2692,{2,3,4,5,6,7},FALSE)</f>
        <v>0</v>
      </c>
      <c r="X1615" s="12">
        <v>0</v>
      </c>
      <c r="Y1615" s="12">
        <v>0</v>
      </c>
      <c r="Z1615" s="12">
        <v>0</v>
      </c>
      <c r="AA1615" s="11">
        <v>1.7000000000000001E-2</v>
      </c>
      <c r="AB1615" s="11">
        <v>8.1000000000000003E-2</v>
      </c>
    </row>
    <row r="1616" spans="1:28" ht="15" x14ac:dyDescent="0.25">
      <c r="A1616" s="7" t="s">
        <v>203</v>
      </c>
      <c r="B1616" s="12" t="s">
        <v>61</v>
      </c>
      <c r="C1616" s="19">
        <v>2002</v>
      </c>
      <c r="D1616" s="9" t="str">
        <f t="shared" si="50"/>
        <v>Mongolia-Asia2002</v>
      </c>
      <c r="E1616" s="10">
        <v>1396555772</v>
      </c>
      <c r="F1616" s="11">
        <v>4.8000000000000001E-2</v>
      </c>
      <c r="G1616" s="11">
        <v>28</v>
      </c>
      <c r="H1616" s="11">
        <v>0.35499999999999998</v>
      </c>
      <c r="I1616">
        <f t="array" ref="I1616:J1616">_xlfn.IFNA(VLOOKUP(D1616,ENERGY!$D$2:$F$2692,{2,3},FALSE),0)</f>
        <v>3454</v>
      </c>
      <c r="J1616">
        <v>11511</v>
      </c>
      <c r="K1616">
        <f t="array" ref="K1616:S1616">VLOOKUP(D1616,'HUMAN RESOURCES'!$D$2:$M$2692,{2,3,4,5,6,7,8,9,10},FALSE)</f>
        <v>1.9E-2</v>
      </c>
      <c r="L1616">
        <v>4.3999999999999997E-2</v>
      </c>
      <c r="M1616">
        <v>67</v>
      </c>
      <c r="N1616">
        <v>61</v>
      </c>
      <c r="O1616">
        <v>0.32300000000000001</v>
      </c>
      <c r="P1616">
        <v>0.64</v>
      </c>
      <c r="Q1616">
        <v>3.6999999999999998E-2</v>
      </c>
      <c r="R1616">
        <v>2443231</v>
      </c>
      <c r="S1616">
        <v>0.59299999999999997</v>
      </c>
      <c r="T1616">
        <f t="shared" si="51"/>
        <v>0.40700000000000003</v>
      </c>
      <c r="U1616">
        <f t="array" ref="U1616:V1616">VLOOKUP(D1616,TOURISM!$D$2:$F$2692,{2,3},FALSE)</f>
        <v>143000000</v>
      </c>
      <c r="V1616">
        <v>125000000</v>
      </c>
      <c r="W1616" s="12">
        <f t="array" ref="W1616:AB1616">VLOOKUP(D1616,BUSINESS!$D$2:$J$2692,{2,3,4,5,6,7},FALSE)</f>
        <v>0</v>
      </c>
      <c r="X1616" s="12">
        <v>0</v>
      </c>
      <c r="Y1616" s="12">
        <v>0</v>
      </c>
      <c r="Z1616" s="12">
        <v>0</v>
      </c>
      <c r="AA1616" s="11">
        <v>0.02</v>
      </c>
      <c r="AB1616" s="11">
        <v>8.7999999999999995E-2</v>
      </c>
    </row>
    <row r="1617" spans="1:28" ht="15" x14ac:dyDescent="0.25">
      <c r="A1617" s="7" t="s">
        <v>203</v>
      </c>
      <c r="B1617" s="12" t="s">
        <v>61</v>
      </c>
      <c r="C1617" s="19">
        <v>2003</v>
      </c>
      <c r="D1617" s="9" t="str">
        <f t="shared" si="50"/>
        <v>Mongolia-Asia2003</v>
      </c>
      <c r="E1617" s="10">
        <v>1595297301</v>
      </c>
      <c r="F1617" s="11">
        <v>7.3999999999999996E-2</v>
      </c>
      <c r="G1617" s="11">
        <v>48</v>
      </c>
      <c r="H1617" s="11">
        <v>0.31900000000000001</v>
      </c>
      <c r="I1617">
        <f t="array" ref="I1617:J1617">_xlfn.IFNA(VLOOKUP(D1617,ENERGY!$D$2:$F$2692,{2,3},FALSE),0)</f>
        <v>3252</v>
      </c>
      <c r="J1617">
        <v>11052</v>
      </c>
      <c r="K1617">
        <f t="array" ref="K1617:S1617">VLOOKUP(D1617,'HUMAN RESOURCES'!$D$2:$M$2692,{2,3,4,5,6,7,8,9,10},FALSE)</f>
        <v>1.9E-2</v>
      </c>
      <c r="L1617">
        <v>4.2000000000000003E-2</v>
      </c>
      <c r="M1617">
        <v>68</v>
      </c>
      <c r="N1617">
        <v>61</v>
      </c>
      <c r="O1617">
        <v>0.311</v>
      </c>
      <c r="P1617">
        <v>0.65200000000000002</v>
      </c>
      <c r="Q1617">
        <v>3.6999999999999998E-2</v>
      </c>
      <c r="R1617">
        <v>2468595</v>
      </c>
      <c r="S1617">
        <v>0.60399999999999998</v>
      </c>
      <c r="T1617">
        <f t="shared" si="51"/>
        <v>0.39600000000000002</v>
      </c>
      <c r="U1617">
        <f t="array" ref="U1617:V1617">VLOOKUP(D1617,TOURISM!$D$2:$F$2692,{2,3},FALSE)</f>
        <v>154000000</v>
      </c>
      <c r="V1617">
        <v>144000000</v>
      </c>
      <c r="W1617" s="12">
        <f t="array" ref="W1617:AB1617">VLOOKUP(D1617,BUSINESS!$D$2:$J$2692,{2,3,4,5,6,7},FALSE)</f>
        <v>0</v>
      </c>
      <c r="X1617" s="12">
        <v>20</v>
      </c>
      <c r="Y1617" s="12">
        <v>0</v>
      </c>
      <c r="Z1617" s="12">
        <v>0</v>
      </c>
      <c r="AA1617" s="11">
        <v>0</v>
      </c>
      <c r="AB1617" s="11">
        <v>0.129</v>
      </c>
    </row>
    <row r="1618" spans="1:28" ht="15" x14ac:dyDescent="0.25">
      <c r="A1618" s="7" t="s">
        <v>203</v>
      </c>
      <c r="B1618" s="12" t="s">
        <v>61</v>
      </c>
      <c r="C1618" s="19">
        <v>2004</v>
      </c>
      <c r="D1618" s="9" t="str">
        <f t="shared" si="50"/>
        <v>Mongolia-Asia2004</v>
      </c>
      <c r="E1618" s="10">
        <v>1992066759</v>
      </c>
      <c r="F1618" s="11">
        <v>7.0000000000000007E-2</v>
      </c>
      <c r="G1618" s="11">
        <v>56</v>
      </c>
      <c r="H1618" s="11">
        <v>0.315</v>
      </c>
      <c r="I1618">
        <f t="array" ref="I1618:J1618">_xlfn.IFNA(VLOOKUP(D1618,ENERGY!$D$2:$F$2692,{2,3},FALSE),0)</f>
        <v>3156</v>
      </c>
      <c r="J1618">
        <v>10029</v>
      </c>
      <c r="K1618">
        <f t="array" ref="K1618:S1618">VLOOKUP(D1618,'HUMAN RESOURCES'!$D$2:$M$2692,{2,3,4,5,6,7,8,9,10},FALSE)</f>
        <v>0.02</v>
      </c>
      <c r="L1618">
        <v>3.9E-2</v>
      </c>
      <c r="M1618">
        <v>69</v>
      </c>
      <c r="N1618">
        <v>61</v>
      </c>
      <c r="O1618">
        <v>0.29899999999999999</v>
      </c>
      <c r="P1618">
        <v>0.66400000000000003</v>
      </c>
      <c r="Q1618">
        <v>3.6999999999999998E-2</v>
      </c>
      <c r="R1618">
        <v>2496248</v>
      </c>
      <c r="S1618">
        <v>0.61399999999999999</v>
      </c>
      <c r="T1618">
        <f t="shared" si="51"/>
        <v>0.38600000000000001</v>
      </c>
      <c r="U1618">
        <f t="array" ref="U1618:V1618">VLOOKUP(D1618,TOURISM!$D$2:$F$2692,{2,3},FALSE)</f>
        <v>205000000</v>
      </c>
      <c r="V1618">
        <v>207000000</v>
      </c>
      <c r="W1618" s="12">
        <f t="array" ref="W1618:AB1618">VLOOKUP(D1618,BUSINESS!$D$2:$J$2692,{2,3,4,5,6,7},FALSE)</f>
        <v>0</v>
      </c>
      <c r="X1618" s="12">
        <v>13</v>
      </c>
      <c r="Y1618" s="12">
        <v>0</v>
      </c>
      <c r="Z1618" s="12">
        <v>0</v>
      </c>
      <c r="AA1618" s="11">
        <v>0</v>
      </c>
      <c r="AB1618" s="11">
        <v>0.17199999999999999</v>
      </c>
    </row>
    <row r="1619" spans="1:28" ht="15" x14ac:dyDescent="0.25">
      <c r="A1619" s="7" t="s">
        <v>203</v>
      </c>
      <c r="B1619" s="12" t="s">
        <v>61</v>
      </c>
      <c r="C1619" s="19">
        <v>2005</v>
      </c>
      <c r="D1619" s="9" t="str">
        <f t="shared" si="50"/>
        <v>Mongolia-Asia2005</v>
      </c>
      <c r="E1619" s="10">
        <v>2523359941</v>
      </c>
      <c r="F1619" s="11">
        <v>0.06</v>
      </c>
      <c r="G1619" s="11">
        <v>60</v>
      </c>
      <c r="H1619" s="11">
        <v>0.30599999999999999</v>
      </c>
      <c r="I1619">
        <f t="array" ref="I1619:J1619">_xlfn.IFNA(VLOOKUP(D1619,ENERGY!$D$2:$F$2692,{2,3},FALSE),0)</f>
        <v>2586</v>
      </c>
      <c r="J1619">
        <v>8287</v>
      </c>
      <c r="K1619">
        <f t="array" ref="K1619:S1619">VLOOKUP(D1619,'HUMAN RESOURCES'!$D$2:$M$2692,{2,3,4,5,6,7,8,9,10},FALSE)</f>
        <v>0.02</v>
      </c>
      <c r="L1619">
        <v>3.6999999999999998E-2</v>
      </c>
      <c r="M1619">
        <v>69</v>
      </c>
      <c r="N1619">
        <v>62</v>
      </c>
      <c r="O1619">
        <v>0.28899999999999998</v>
      </c>
      <c r="P1619">
        <v>0.67300000000000004</v>
      </c>
      <c r="Q1619">
        <v>3.6999999999999998E-2</v>
      </c>
      <c r="R1619">
        <v>2526502</v>
      </c>
      <c r="S1619">
        <v>0.625</v>
      </c>
      <c r="T1619">
        <f t="shared" si="51"/>
        <v>0.375</v>
      </c>
      <c r="U1619">
        <f t="array" ref="U1619:V1619">VLOOKUP(D1619,TOURISM!$D$2:$F$2692,{2,3},FALSE)</f>
        <v>203000000</v>
      </c>
      <c r="V1619">
        <v>173000000</v>
      </c>
      <c r="W1619" s="12">
        <f t="array" ref="W1619:AB1619">VLOOKUP(D1619,BUSINESS!$D$2:$J$2692,{2,3,4,5,6,7},FALSE)</f>
        <v>0.39800000000000002</v>
      </c>
      <c r="X1619" s="12">
        <v>13</v>
      </c>
      <c r="Y1619" s="12">
        <v>0</v>
      </c>
      <c r="Z1619" s="12">
        <v>204</v>
      </c>
      <c r="AA1619" s="11">
        <v>0</v>
      </c>
      <c r="AB1619" s="11">
        <v>0.221</v>
      </c>
    </row>
    <row r="1620" spans="1:28" ht="15" x14ac:dyDescent="0.25">
      <c r="A1620" s="7" t="s">
        <v>203</v>
      </c>
      <c r="B1620" s="12" t="s">
        <v>61</v>
      </c>
      <c r="C1620" s="19">
        <v>2006</v>
      </c>
      <c r="D1620" s="9" t="str">
        <f t="shared" si="50"/>
        <v>Mongolia-Asia2006</v>
      </c>
      <c r="E1620" s="10">
        <v>3414053251</v>
      </c>
      <c r="F1620" s="11">
        <v>5.3999999999999999E-2</v>
      </c>
      <c r="G1620" s="11">
        <v>72</v>
      </c>
      <c r="H1620" s="11">
        <v>0.26900000000000002</v>
      </c>
      <c r="I1620">
        <f t="array" ref="I1620:J1620">_xlfn.IFNA(VLOOKUP(D1620,ENERGY!$D$2:$F$2692,{2,3},FALSE),0)</f>
        <v>2600</v>
      </c>
      <c r="J1620">
        <v>8551</v>
      </c>
      <c r="K1620">
        <f t="array" ref="K1620:S1620">VLOOKUP(D1620,'HUMAN RESOURCES'!$D$2:$M$2692,{2,3,4,5,6,7,8,9,10},FALSE)</f>
        <v>2.1000000000000001E-2</v>
      </c>
      <c r="L1620">
        <v>3.5000000000000003E-2</v>
      </c>
      <c r="M1620">
        <v>70</v>
      </c>
      <c r="N1620">
        <v>62</v>
      </c>
      <c r="O1620">
        <v>0.28199999999999997</v>
      </c>
      <c r="P1620">
        <v>0.68100000000000005</v>
      </c>
      <c r="Q1620">
        <v>3.6999999999999998E-2</v>
      </c>
      <c r="R1620">
        <v>2559496</v>
      </c>
      <c r="S1620">
        <v>0.63500000000000001</v>
      </c>
      <c r="T1620">
        <f t="shared" si="51"/>
        <v>0.36499999999999999</v>
      </c>
      <c r="U1620">
        <f t="array" ref="U1620:V1620">VLOOKUP(D1620,TOURISM!$D$2:$F$2692,{2,3},FALSE)</f>
        <v>261000000</v>
      </c>
      <c r="V1620">
        <v>212000000</v>
      </c>
      <c r="W1620" s="12">
        <f t="array" ref="W1620:AB1620">VLOOKUP(D1620,BUSINESS!$D$2:$J$2692,{2,3,4,5,6,7},FALSE)</f>
        <v>0.39800000000000002</v>
      </c>
      <c r="X1620" s="12">
        <v>13</v>
      </c>
      <c r="Y1620" s="12">
        <v>0</v>
      </c>
      <c r="Z1620" s="12">
        <v>204</v>
      </c>
      <c r="AA1620" s="11">
        <v>0</v>
      </c>
      <c r="AB1620" s="11">
        <v>0.30299999999999999</v>
      </c>
    </row>
    <row r="1621" spans="1:28" ht="15" x14ac:dyDescent="0.25">
      <c r="A1621" s="7" t="s">
        <v>203</v>
      </c>
      <c r="B1621" s="12" t="s">
        <v>61</v>
      </c>
      <c r="C1621" s="19">
        <v>2007</v>
      </c>
      <c r="D1621" s="9" t="str">
        <f t="shared" si="50"/>
        <v>Mongolia-Asia2007</v>
      </c>
      <c r="E1621" s="10">
        <v>4234894168</v>
      </c>
      <c r="F1621" s="11">
        <v>5.7000000000000002E-2</v>
      </c>
      <c r="G1621" s="11">
        <v>93</v>
      </c>
      <c r="H1621" s="11">
        <v>0.218</v>
      </c>
      <c r="I1621">
        <f t="array" ref="I1621:J1621">_xlfn.IFNA(VLOOKUP(D1621,ENERGY!$D$2:$F$2692,{2,3},FALSE),0)</f>
        <v>0</v>
      </c>
      <c r="J1621">
        <v>0</v>
      </c>
      <c r="K1621">
        <f t="array" ref="K1621:S1621">VLOOKUP(D1621,'HUMAN RESOURCES'!$D$2:$M$2692,{2,3,4,5,6,7,8,9,10},FALSE)</f>
        <v>2.1999999999999999E-2</v>
      </c>
      <c r="L1621">
        <v>3.3000000000000002E-2</v>
      </c>
      <c r="M1621">
        <v>70</v>
      </c>
      <c r="N1621">
        <v>62</v>
      </c>
      <c r="O1621">
        <v>0.27600000000000002</v>
      </c>
      <c r="P1621">
        <v>0.68600000000000005</v>
      </c>
      <c r="Q1621">
        <v>3.7999999999999999E-2</v>
      </c>
      <c r="R1621">
        <v>2595068</v>
      </c>
      <c r="S1621">
        <v>0.64600000000000002</v>
      </c>
      <c r="T1621">
        <f t="shared" si="51"/>
        <v>0.35399999999999998</v>
      </c>
      <c r="U1621">
        <f t="array" ref="U1621:V1621">VLOOKUP(D1621,TOURISM!$D$2:$F$2692,{2,3},FALSE)</f>
        <v>354000000</v>
      </c>
      <c r="V1621">
        <v>227000000</v>
      </c>
      <c r="W1621" s="12">
        <f t="array" ref="W1621:AB1621">VLOOKUP(D1621,BUSINESS!$D$2:$J$2692,{2,3,4,5,6,7},FALSE)</f>
        <v>0.39800000000000002</v>
      </c>
      <c r="X1621" s="12">
        <v>13</v>
      </c>
      <c r="Y1621" s="12">
        <v>0</v>
      </c>
      <c r="Z1621" s="12">
        <v>204</v>
      </c>
      <c r="AA1621" s="11">
        <v>0.09</v>
      </c>
      <c r="AB1621" s="11">
        <v>0.46</v>
      </c>
    </row>
    <row r="1622" spans="1:28" ht="15" x14ac:dyDescent="0.25">
      <c r="A1622" s="7" t="s">
        <v>203</v>
      </c>
      <c r="B1622" s="12" t="s">
        <v>61</v>
      </c>
      <c r="C1622" s="19">
        <v>2008</v>
      </c>
      <c r="D1622" s="9" t="str">
        <f t="shared" si="50"/>
        <v>Mongolia-Asia2008</v>
      </c>
      <c r="E1622" s="10">
        <v>5623236708</v>
      </c>
      <c r="F1622" s="11">
        <v>6.4000000000000001E-2</v>
      </c>
      <c r="G1622" s="11">
        <v>136</v>
      </c>
      <c r="H1622" s="11">
        <v>0.20599999999999999</v>
      </c>
      <c r="I1622">
        <f t="array" ref="I1622:J1622">_xlfn.IFNA(VLOOKUP(D1622,ENERGY!$D$2:$F$2692,{2,3},FALSE),0)</f>
        <v>3114</v>
      </c>
      <c r="J1622">
        <v>10092</v>
      </c>
      <c r="K1622">
        <f t="array" ref="K1622:S1622">VLOOKUP(D1622,'HUMAN RESOURCES'!$D$2:$M$2692,{2,3,4,5,6,7,8,9,10},FALSE)</f>
        <v>2.1999999999999999E-2</v>
      </c>
      <c r="L1622">
        <v>3.2000000000000001E-2</v>
      </c>
      <c r="M1622">
        <v>70</v>
      </c>
      <c r="N1622">
        <v>62</v>
      </c>
      <c r="O1622">
        <v>0.27300000000000002</v>
      </c>
      <c r="P1622">
        <v>0.68899999999999995</v>
      </c>
      <c r="Q1622">
        <v>3.7999999999999999E-2</v>
      </c>
      <c r="R1622">
        <v>2632834</v>
      </c>
      <c r="S1622">
        <v>0.65600000000000003</v>
      </c>
      <c r="T1622">
        <f t="shared" si="51"/>
        <v>0.34399999999999997</v>
      </c>
      <c r="U1622">
        <f t="array" ref="U1622:V1622">VLOOKUP(D1622,TOURISM!$D$2:$F$2692,{2,3},FALSE)</f>
        <v>272000000</v>
      </c>
      <c r="V1622">
        <v>249000000</v>
      </c>
      <c r="W1622" s="12">
        <f t="array" ref="W1622:AB1622">VLOOKUP(D1622,BUSINESS!$D$2:$J$2692,{2,3,4,5,6,7},FALSE)</f>
        <v>0.33800000000000002</v>
      </c>
      <c r="X1622" s="12">
        <v>13</v>
      </c>
      <c r="Y1622" s="12">
        <v>0</v>
      </c>
      <c r="Z1622" s="12">
        <v>204</v>
      </c>
      <c r="AA1622" s="11">
        <v>9.8000000000000004E-2</v>
      </c>
      <c r="AB1622" s="11">
        <v>0.67</v>
      </c>
    </row>
    <row r="1623" spans="1:28" ht="15" x14ac:dyDescent="0.25">
      <c r="A1623" s="7" t="s">
        <v>203</v>
      </c>
      <c r="B1623" s="12" t="s">
        <v>61</v>
      </c>
      <c r="C1623" s="19">
        <v>2009</v>
      </c>
      <c r="D1623" s="9" t="str">
        <f t="shared" si="50"/>
        <v>Mongolia-Asia2009</v>
      </c>
      <c r="E1623" s="10">
        <v>4583834427</v>
      </c>
      <c r="F1623" s="11">
        <v>6.4000000000000001E-2</v>
      </c>
      <c r="G1623" s="11">
        <v>111</v>
      </c>
      <c r="H1623" s="11">
        <v>0.217</v>
      </c>
      <c r="I1623">
        <f t="array" ref="I1623:J1623">_xlfn.IFNA(VLOOKUP(D1623,ENERGY!$D$2:$F$2692,{2,3},FALSE),0)</f>
        <v>2625</v>
      </c>
      <c r="J1623">
        <v>8647</v>
      </c>
      <c r="K1623">
        <f t="array" ref="K1623:S1623">VLOOKUP(D1623,'HUMAN RESOURCES'!$D$2:$M$2692,{2,3,4,5,6,7,8,9,10},FALSE)</f>
        <v>2.3E-2</v>
      </c>
      <c r="L1623">
        <v>0.03</v>
      </c>
      <c r="M1623">
        <v>71</v>
      </c>
      <c r="N1623">
        <v>63</v>
      </c>
      <c r="O1623">
        <v>0.27100000000000002</v>
      </c>
      <c r="P1623">
        <v>0.69099999999999995</v>
      </c>
      <c r="Q1623">
        <v>3.7999999999999999E-2</v>
      </c>
      <c r="R1623">
        <v>2672223</v>
      </c>
      <c r="S1623">
        <v>0.66600000000000004</v>
      </c>
      <c r="T1623">
        <f t="shared" si="51"/>
        <v>0.33399999999999996</v>
      </c>
      <c r="U1623">
        <f t="array" ref="U1623:V1623">VLOOKUP(D1623,TOURISM!$D$2:$F$2692,{2,3},FALSE)</f>
        <v>253000000</v>
      </c>
      <c r="V1623">
        <v>242000000</v>
      </c>
      <c r="W1623" s="12">
        <f t="array" ref="W1623:AB1623">VLOOKUP(D1623,BUSINESS!$D$2:$J$2692,{2,3,4,5,6,7},FALSE)</f>
        <v>0.24299999999999999</v>
      </c>
      <c r="X1623" s="12">
        <v>13</v>
      </c>
      <c r="Y1623" s="12">
        <v>0</v>
      </c>
      <c r="Z1623" s="12">
        <v>192</v>
      </c>
      <c r="AA1623" s="11">
        <v>0.1</v>
      </c>
      <c r="AB1623" s="11">
        <v>0.84199999999999997</v>
      </c>
    </row>
    <row r="1624" spans="1:28" ht="15" x14ac:dyDescent="0.25">
      <c r="A1624" s="7" t="s">
        <v>203</v>
      </c>
      <c r="B1624" s="12" t="s">
        <v>61</v>
      </c>
      <c r="C1624" s="19">
        <v>2010</v>
      </c>
      <c r="D1624" s="9" t="str">
        <f t="shared" si="50"/>
        <v>Mongolia-Asia2010</v>
      </c>
      <c r="E1624" s="10">
        <v>6200357070</v>
      </c>
      <c r="F1624" s="11">
        <v>6.3E-2</v>
      </c>
      <c r="G1624" s="11">
        <v>143</v>
      </c>
      <c r="H1624" s="11">
        <v>0.20100000000000001</v>
      </c>
      <c r="I1624">
        <f t="array" ref="I1624:J1624">_xlfn.IFNA(VLOOKUP(D1624,ENERGY!$D$2:$F$2692,{2,3},FALSE),0)</f>
        <v>0</v>
      </c>
      <c r="J1624">
        <v>0</v>
      </c>
      <c r="K1624">
        <f t="array" ref="K1624:S1624">VLOOKUP(D1624,'HUMAN RESOURCES'!$D$2:$M$2692,{2,3,4,5,6,7,8,9,10},FALSE)</f>
        <v>2.3E-2</v>
      </c>
      <c r="L1624">
        <v>2.9000000000000001E-2</v>
      </c>
      <c r="M1624">
        <v>71</v>
      </c>
      <c r="N1624">
        <v>63</v>
      </c>
      <c r="O1624">
        <v>0.27</v>
      </c>
      <c r="P1624">
        <v>0.69199999999999995</v>
      </c>
      <c r="Q1624">
        <v>3.7999999999999999E-2</v>
      </c>
      <c r="R1624">
        <v>2712738</v>
      </c>
      <c r="S1624">
        <v>0.67600000000000005</v>
      </c>
      <c r="T1624">
        <f t="shared" si="51"/>
        <v>0.32399999999999995</v>
      </c>
      <c r="U1624">
        <f t="array" ref="U1624:V1624">VLOOKUP(D1624,TOURISM!$D$2:$F$2692,{2,3},FALSE)</f>
        <v>288000000</v>
      </c>
      <c r="V1624">
        <v>319000000</v>
      </c>
      <c r="W1624" s="12">
        <f t="array" ref="W1624:AB1624">VLOOKUP(D1624,BUSINESS!$D$2:$J$2692,{2,3,4,5,6,7},FALSE)</f>
        <v>0.24299999999999999</v>
      </c>
      <c r="X1624" s="12">
        <v>13</v>
      </c>
      <c r="Y1624" s="12">
        <v>0</v>
      </c>
      <c r="Z1624" s="12">
        <v>192</v>
      </c>
      <c r="AA1624" s="11">
        <v>0.10199999999999999</v>
      </c>
      <c r="AB1624" s="11">
        <v>0.92500000000000004</v>
      </c>
    </row>
    <row r="1625" spans="1:28" ht="15" x14ac:dyDescent="0.25">
      <c r="A1625" s="7" t="s">
        <v>203</v>
      </c>
      <c r="B1625" s="12" t="s">
        <v>61</v>
      </c>
      <c r="C1625" s="19">
        <v>2011</v>
      </c>
      <c r="D1625" s="9" t="str">
        <f t="shared" si="50"/>
        <v>Mongolia-Asia2011</v>
      </c>
      <c r="E1625" s="10">
        <v>8761426371</v>
      </c>
      <c r="F1625" s="11">
        <v>0.06</v>
      </c>
      <c r="G1625" s="11">
        <v>190</v>
      </c>
      <c r="H1625" s="11">
        <v>0.16600000000000001</v>
      </c>
      <c r="I1625">
        <f t="array" ref="I1625:J1625">_xlfn.IFNA(VLOOKUP(D1625,ENERGY!$D$2:$F$2692,{2,3},FALSE),0)</f>
        <v>2925</v>
      </c>
      <c r="J1625">
        <v>9498</v>
      </c>
      <c r="K1625">
        <f t="array" ref="K1625:S1625">VLOOKUP(D1625,'HUMAN RESOURCES'!$D$2:$M$2692,{2,3,4,5,6,7,8,9,10},FALSE)</f>
        <v>2.3E-2</v>
      </c>
      <c r="L1625">
        <v>2.8000000000000001E-2</v>
      </c>
      <c r="M1625">
        <v>71</v>
      </c>
      <c r="N1625">
        <v>63</v>
      </c>
      <c r="O1625">
        <v>0.27</v>
      </c>
      <c r="P1625">
        <v>0.69199999999999995</v>
      </c>
      <c r="Q1625">
        <v>3.7999999999999999E-2</v>
      </c>
      <c r="R1625">
        <v>2754209</v>
      </c>
      <c r="S1625">
        <v>0.68500000000000005</v>
      </c>
      <c r="T1625">
        <f t="shared" si="51"/>
        <v>0.31499999999999995</v>
      </c>
      <c r="U1625">
        <f t="array" ref="U1625:V1625">VLOOKUP(D1625,TOURISM!$D$2:$F$2692,{2,3},FALSE)</f>
        <v>258000000</v>
      </c>
      <c r="V1625">
        <v>404000000</v>
      </c>
      <c r="W1625" s="12">
        <f t="array" ref="W1625:AB1625">VLOOKUP(D1625,BUSINESS!$D$2:$J$2692,{2,3,4,5,6,7},FALSE)</f>
        <v>0.246</v>
      </c>
      <c r="X1625" s="12">
        <v>13</v>
      </c>
      <c r="Y1625" s="12">
        <v>0</v>
      </c>
      <c r="Z1625" s="12">
        <v>192</v>
      </c>
      <c r="AA1625" s="11">
        <v>0.125</v>
      </c>
      <c r="AB1625" s="11">
        <v>1.0680000000000001</v>
      </c>
    </row>
    <row r="1626" spans="1:28" ht="15" x14ac:dyDescent="0.25">
      <c r="A1626" s="7" t="s">
        <v>203</v>
      </c>
      <c r="B1626" s="12" t="s">
        <v>61</v>
      </c>
      <c r="C1626" s="19">
        <v>2012</v>
      </c>
      <c r="D1626" s="9" t="str">
        <f t="shared" si="50"/>
        <v>Mongolia-Asia2012</v>
      </c>
      <c r="E1626" s="10">
        <v>10321968595</v>
      </c>
      <c r="F1626" s="11">
        <v>6.3E-2</v>
      </c>
      <c r="G1626" s="11">
        <v>232</v>
      </c>
      <c r="H1626" s="11">
        <v>0.18099999999999999</v>
      </c>
      <c r="I1626">
        <f t="array" ref="I1626:J1626">_xlfn.IFNA(VLOOKUP(D1626,ENERGY!$D$2:$F$2692,{2,3},FALSE),0)</f>
        <v>0</v>
      </c>
      <c r="J1626">
        <v>0</v>
      </c>
      <c r="K1626">
        <f t="array" ref="K1626:S1626">VLOOKUP(D1626,'HUMAN RESOURCES'!$D$2:$M$2692,{2,3,4,5,6,7,8,9,10},FALSE)</f>
        <v>2.3E-2</v>
      </c>
      <c r="L1626">
        <v>2.7E-2</v>
      </c>
      <c r="M1626">
        <v>71</v>
      </c>
      <c r="N1626">
        <v>63</v>
      </c>
      <c r="O1626">
        <v>0.27100000000000002</v>
      </c>
      <c r="P1626">
        <v>0.69099999999999995</v>
      </c>
      <c r="Q1626">
        <v>3.7999999999999999E-2</v>
      </c>
      <c r="R1626">
        <v>2796484</v>
      </c>
      <c r="S1626">
        <v>0.69499999999999995</v>
      </c>
      <c r="T1626">
        <f t="shared" si="51"/>
        <v>0.30500000000000005</v>
      </c>
      <c r="U1626">
        <f t="array" ref="U1626:V1626">VLOOKUP(D1626,TOURISM!$D$2:$F$2692,{2,3},FALSE)</f>
        <v>480000000</v>
      </c>
      <c r="V1626">
        <v>420000000</v>
      </c>
      <c r="W1626" s="12">
        <f t="array" ref="W1626:AB1626">VLOOKUP(D1626,BUSINESS!$D$2:$J$2692,{2,3,4,5,6,7},FALSE)</f>
        <v>0.246</v>
      </c>
      <c r="X1626" s="12">
        <v>12</v>
      </c>
      <c r="Y1626" s="12">
        <v>80</v>
      </c>
      <c r="Z1626" s="12">
        <v>192</v>
      </c>
      <c r="AA1626" s="11">
        <v>0.16400000000000001</v>
      </c>
      <c r="AB1626" s="11">
        <v>1.2070000000000001</v>
      </c>
    </row>
    <row r="1627" spans="1:28" ht="15" x14ac:dyDescent="0.25">
      <c r="A1627" s="7" t="s">
        <v>204</v>
      </c>
      <c r="B1627" s="12" t="s">
        <v>75</v>
      </c>
      <c r="C1627" s="19">
        <v>2000</v>
      </c>
      <c r="D1627" s="9" t="str">
        <f t="shared" si="50"/>
        <v>Montenegro-Europe2000</v>
      </c>
      <c r="E1627" s="10">
        <v>984279596</v>
      </c>
      <c r="F1627" s="11">
        <v>7.4999999999999997E-2</v>
      </c>
      <c r="G1627" s="11">
        <v>121</v>
      </c>
      <c r="H1627" s="12">
        <v>0</v>
      </c>
      <c r="I1627">
        <f t="array" ref="I1627:J1627">_xlfn.IFNA(VLOOKUP(D1627,ENERGY!$D$2:$F$2692,{2,3},FALSE),0)</f>
        <v>0</v>
      </c>
      <c r="J1627">
        <v>0</v>
      </c>
      <c r="K1627">
        <f t="array" ref="K1627:S1627">VLOOKUP(D1627,'HUMAN RESOURCES'!$D$2:$M$2692,{2,3,4,5,6,7,8,9,10},FALSE)</f>
        <v>1.2999999999999999E-2</v>
      </c>
      <c r="L1627">
        <v>1.2999999999999999E-2</v>
      </c>
      <c r="M1627">
        <v>77</v>
      </c>
      <c r="N1627">
        <v>71</v>
      </c>
      <c r="O1627">
        <v>0.21299999999999999</v>
      </c>
      <c r="P1627">
        <v>0.67300000000000004</v>
      </c>
      <c r="Q1627">
        <v>0.113</v>
      </c>
      <c r="R1627">
        <v>611196</v>
      </c>
      <c r="S1627">
        <v>0.58499999999999996</v>
      </c>
      <c r="T1627">
        <f t="shared" si="51"/>
        <v>0.41500000000000004</v>
      </c>
      <c r="U1627">
        <f t="array" ref="U1627:V1627">VLOOKUP(D1627,TOURISM!$D$2:$F$2692,{2,3},FALSE)</f>
        <v>0</v>
      </c>
      <c r="V1627">
        <v>0</v>
      </c>
      <c r="W1627" s="12">
        <f t="array" ref="W1627:AB1627">VLOOKUP(D1627,BUSINESS!$D$2:$J$2692,{2,3,4,5,6,7},FALSE)</f>
        <v>0</v>
      </c>
      <c r="X1627" s="12">
        <v>0</v>
      </c>
      <c r="Y1627" s="12">
        <v>0</v>
      </c>
      <c r="Z1627" s="12">
        <v>0</v>
      </c>
      <c r="AA1627" s="11">
        <v>0</v>
      </c>
      <c r="AB1627" s="11">
        <v>0</v>
      </c>
    </row>
    <row r="1628" spans="1:28" ht="15" x14ac:dyDescent="0.25">
      <c r="A1628" s="7" t="s">
        <v>204</v>
      </c>
      <c r="B1628" s="12" t="s">
        <v>75</v>
      </c>
      <c r="C1628" s="19">
        <v>2001</v>
      </c>
      <c r="D1628" s="9" t="str">
        <f t="shared" si="50"/>
        <v>Montenegro-Europe2001</v>
      </c>
      <c r="E1628" s="10">
        <v>1159891560</v>
      </c>
      <c r="F1628" s="11">
        <v>8.5000000000000006E-2</v>
      </c>
      <c r="G1628" s="11">
        <v>160</v>
      </c>
      <c r="H1628" s="12">
        <v>0</v>
      </c>
      <c r="I1628">
        <f t="array" ref="I1628:J1628">_xlfn.IFNA(VLOOKUP(D1628,ENERGY!$D$2:$F$2692,{2,3},FALSE),0)</f>
        <v>1179</v>
      </c>
      <c r="J1628">
        <v>0</v>
      </c>
      <c r="K1628">
        <f t="array" ref="K1628:S1628">VLOOKUP(D1628,'HUMAN RESOURCES'!$D$2:$M$2692,{2,3,4,5,6,7,8,9,10},FALSE)</f>
        <v>1.2999999999999999E-2</v>
      </c>
      <c r="L1628">
        <v>1.2E-2</v>
      </c>
      <c r="M1628">
        <v>77</v>
      </c>
      <c r="N1628">
        <v>71</v>
      </c>
      <c r="O1628">
        <v>0.21</v>
      </c>
      <c r="P1628">
        <v>0.67300000000000004</v>
      </c>
      <c r="Q1628">
        <v>0.11700000000000001</v>
      </c>
      <c r="R1628">
        <v>611525</v>
      </c>
      <c r="S1628">
        <v>0.59599999999999997</v>
      </c>
      <c r="T1628">
        <f t="shared" si="51"/>
        <v>0.40400000000000003</v>
      </c>
      <c r="U1628">
        <f t="array" ref="U1628:V1628">VLOOKUP(D1628,TOURISM!$D$2:$F$2692,{2,3},FALSE)</f>
        <v>0</v>
      </c>
      <c r="V1628">
        <v>0</v>
      </c>
      <c r="W1628" s="12">
        <f t="array" ref="W1628:AB1628">VLOOKUP(D1628,BUSINESS!$D$2:$J$2692,{2,3,4,5,6,7},FALSE)</f>
        <v>0</v>
      </c>
      <c r="X1628" s="12">
        <v>0</v>
      </c>
      <c r="Y1628" s="12">
        <v>0</v>
      </c>
      <c r="Z1628" s="12">
        <v>0</v>
      </c>
      <c r="AA1628" s="11">
        <v>0</v>
      </c>
      <c r="AB1628" s="11">
        <v>0</v>
      </c>
    </row>
    <row r="1629" spans="1:28" ht="15" x14ac:dyDescent="0.25">
      <c r="A1629" s="7" t="s">
        <v>204</v>
      </c>
      <c r="B1629" s="12" t="s">
        <v>75</v>
      </c>
      <c r="C1629" s="19">
        <v>2002</v>
      </c>
      <c r="D1629" s="9" t="str">
        <f t="shared" si="50"/>
        <v>Montenegro-Europe2002</v>
      </c>
      <c r="E1629" s="10">
        <v>1284504509</v>
      </c>
      <c r="F1629" s="11">
        <v>8.5999999999999993E-2</v>
      </c>
      <c r="G1629" s="11">
        <v>180</v>
      </c>
      <c r="H1629" s="12">
        <v>0</v>
      </c>
      <c r="I1629">
        <f t="array" ref="I1629:J1629">_xlfn.IFNA(VLOOKUP(D1629,ENERGY!$D$2:$F$2692,{2,3},FALSE),0)</f>
        <v>1174</v>
      </c>
      <c r="J1629">
        <v>2582</v>
      </c>
      <c r="K1629">
        <f t="array" ref="K1629:S1629">VLOOKUP(D1629,'HUMAN RESOURCES'!$D$2:$M$2692,{2,3,4,5,6,7,8,9,10},FALSE)</f>
        <v>1.2999999999999999E-2</v>
      </c>
      <c r="L1629">
        <v>1.0999999999999999E-2</v>
      </c>
      <c r="M1629">
        <v>77</v>
      </c>
      <c r="N1629">
        <v>71</v>
      </c>
      <c r="O1629">
        <v>0.20699999999999999</v>
      </c>
      <c r="P1629">
        <v>0.67100000000000004</v>
      </c>
      <c r="Q1629">
        <v>0.121</v>
      </c>
      <c r="R1629">
        <v>612325</v>
      </c>
      <c r="S1629">
        <v>0.60599999999999998</v>
      </c>
      <c r="T1629">
        <f t="shared" si="51"/>
        <v>0.39400000000000002</v>
      </c>
      <c r="U1629">
        <f t="array" ref="U1629:V1629">VLOOKUP(D1629,TOURISM!$D$2:$F$2692,{2,3},FALSE)</f>
        <v>0</v>
      </c>
      <c r="V1629">
        <v>0</v>
      </c>
      <c r="W1629" s="12">
        <f t="array" ref="W1629:AB1629">VLOOKUP(D1629,BUSINESS!$D$2:$J$2692,{2,3,4,5,6,7},FALSE)</f>
        <v>0</v>
      </c>
      <c r="X1629" s="12">
        <v>0</v>
      </c>
      <c r="Y1629" s="12">
        <v>0</v>
      </c>
      <c r="Z1629" s="12">
        <v>0</v>
      </c>
      <c r="AA1629" s="11">
        <v>0</v>
      </c>
      <c r="AB1629" s="11">
        <v>0</v>
      </c>
    </row>
    <row r="1630" spans="1:28" ht="15" x14ac:dyDescent="0.25">
      <c r="A1630" s="7" t="s">
        <v>204</v>
      </c>
      <c r="B1630" s="12" t="s">
        <v>75</v>
      </c>
      <c r="C1630" s="19">
        <v>2003</v>
      </c>
      <c r="D1630" s="9" t="str">
        <f t="shared" si="50"/>
        <v>Montenegro-Europe2003</v>
      </c>
      <c r="E1630" s="10">
        <v>1707662608</v>
      </c>
      <c r="F1630" s="11">
        <v>9.0999999999999998E-2</v>
      </c>
      <c r="G1630" s="11">
        <v>254</v>
      </c>
      <c r="H1630" s="12">
        <v>0</v>
      </c>
      <c r="I1630">
        <f t="array" ref="I1630:J1630">_xlfn.IFNA(VLOOKUP(D1630,ENERGY!$D$2:$F$2692,{2,3},FALSE),0)</f>
        <v>994</v>
      </c>
      <c r="J1630">
        <v>1822</v>
      </c>
      <c r="K1630">
        <f t="array" ref="K1630:S1630">VLOOKUP(D1630,'HUMAN RESOURCES'!$D$2:$M$2692,{2,3,4,5,6,7,8,9,10},FALSE)</f>
        <v>1.2999999999999999E-2</v>
      </c>
      <c r="L1630">
        <v>1.0999999999999999E-2</v>
      </c>
      <c r="M1630">
        <v>76</v>
      </c>
      <c r="N1630">
        <v>71</v>
      </c>
      <c r="O1630">
        <v>0.20499999999999999</v>
      </c>
      <c r="P1630">
        <v>0.67</v>
      </c>
      <c r="Q1630">
        <v>0.125</v>
      </c>
      <c r="R1630">
        <v>613448</v>
      </c>
      <c r="S1630">
        <v>0.61599999999999999</v>
      </c>
      <c r="T1630">
        <f t="shared" si="51"/>
        <v>0.38400000000000001</v>
      </c>
      <c r="U1630">
        <f t="array" ref="U1630:V1630">VLOOKUP(D1630,TOURISM!$D$2:$F$2692,{2,3},FALSE)</f>
        <v>0</v>
      </c>
      <c r="V1630">
        <v>0</v>
      </c>
      <c r="W1630" s="12">
        <f t="array" ref="W1630:AB1630">VLOOKUP(D1630,BUSINESS!$D$2:$J$2692,{2,3,4,5,6,7},FALSE)</f>
        <v>0</v>
      </c>
      <c r="X1630" s="12">
        <v>0</v>
      </c>
      <c r="Y1630" s="12">
        <v>0</v>
      </c>
      <c r="Z1630" s="12">
        <v>0</v>
      </c>
      <c r="AA1630" s="11">
        <v>0</v>
      </c>
      <c r="AB1630" s="11">
        <v>0</v>
      </c>
    </row>
    <row r="1631" spans="1:28" ht="15" x14ac:dyDescent="0.25">
      <c r="A1631" s="7" t="s">
        <v>204</v>
      </c>
      <c r="B1631" s="12" t="s">
        <v>75</v>
      </c>
      <c r="C1631" s="19">
        <v>2004</v>
      </c>
      <c r="D1631" s="9" t="str">
        <f t="shared" si="50"/>
        <v>Montenegro-Europe2004</v>
      </c>
      <c r="E1631" s="10">
        <v>2073255525</v>
      </c>
      <c r="F1631" s="11">
        <v>8.6999999999999994E-2</v>
      </c>
      <c r="G1631" s="11">
        <v>293</v>
      </c>
      <c r="H1631" s="12">
        <v>0</v>
      </c>
      <c r="I1631">
        <f t="array" ref="I1631:J1631">_xlfn.IFNA(VLOOKUP(D1631,ENERGY!$D$2:$F$2692,{2,3},FALSE),0)</f>
        <v>1177</v>
      </c>
      <c r="J1631">
        <v>2750</v>
      </c>
      <c r="K1631">
        <f t="array" ref="K1631:S1631">VLOOKUP(D1631,'HUMAN RESOURCES'!$D$2:$M$2692,{2,3,4,5,6,7,8,9,10},FALSE)</f>
        <v>1.2999999999999999E-2</v>
      </c>
      <c r="L1631">
        <v>0.01</v>
      </c>
      <c r="M1631">
        <v>76</v>
      </c>
      <c r="N1631">
        <v>71</v>
      </c>
      <c r="O1631">
        <v>0.20300000000000001</v>
      </c>
      <c r="P1631">
        <v>0.66900000000000004</v>
      </c>
      <c r="Q1631">
        <v>0.128</v>
      </c>
      <c r="R1631">
        <v>614670</v>
      </c>
      <c r="S1631">
        <v>0.62</v>
      </c>
      <c r="T1631">
        <f t="shared" si="51"/>
        <v>0.38</v>
      </c>
      <c r="U1631">
        <f t="array" ref="U1631:V1631">VLOOKUP(D1631,TOURISM!$D$2:$F$2692,{2,3},FALSE)</f>
        <v>0</v>
      </c>
      <c r="V1631">
        <v>0</v>
      </c>
      <c r="W1631" s="12">
        <f t="array" ref="W1631:AB1631">VLOOKUP(D1631,BUSINESS!$D$2:$J$2692,{2,3,4,5,6,7},FALSE)</f>
        <v>0</v>
      </c>
      <c r="X1631" s="12">
        <v>0</v>
      </c>
      <c r="Y1631" s="12">
        <v>0</v>
      </c>
      <c r="Z1631" s="12">
        <v>0</v>
      </c>
      <c r="AA1631" s="11">
        <v>0.254</v>
      </c>
      <c r="AB1631" s="11">
        <v>0.78700000000000003</v>
      </c>
    </row>
    <row r="1632" spans="1:28" ht="15" x14ac:dyDescent="0.25">
      <c r="A1632" s="7" t="s">
        <v>204</v>
      </c>
      <c r="B1632" s="12" t="s">
        <v>75</v>
      </c>
      <c r="C1632" s="19">
        <v>2005</v>
      </c>
      <c r="D1632" s="9" t="str">
        <f t="shared" si="50"/>
        <v>Montenegro-Europe2005</v>
      </c>
      <c r="E1632" s="10">
        <v>2257181943</v>
      </c>
      <c r="F1632" s="11">
        <v>8.6999999999999994E-2</v>
      </c>
      <c r="G1632" s="11">
        <v>319</v>
      </c>
      <c r="H1632" s="12">
        <v>0</v>
      </c>
      <c r="I1632">
        <f t="array" ref="I1632:J1632">_xlfn.IFNA(VLOOKUP(D1632,ENERGY!$D$2:$F$2692,{2,3},FALSE),0)</f>
        <v>0</v>
      </c>
      <c r="J1632">
        <v>0</v>
      </c>
      <c r="K1632">
        <f t="array" ref="K1632:S1632">VLOOKUP(D1632,'HUMAN RESOURCES'!$D$2:$M$2692,{2,3,4,5,6,7,8,9,10},FALSE)</f>
        <v>1.2999999999999999E-2</v>
      </c>
      <c r="L1632">
        <v>0.01</v>
      </c>
      <c r="M1632">
        <v>76</v>
      </c>
      <c r="N1632">
        <v>71</v>
      </c>
      <c r="O1632">
        <v>0.20100000000000001</v>
      </c>
      <c r="P1632">
        <v>0.67</v>
      </c>
      <c r="Q1632">
        <v>0.129</v>
      </c>
      <c r="R1632">
        <v>615820</v>
      </c>
      <c r="S1632">
        <v>0.622</v>
      </c>
      <c r="T1632">
        <f t="shared" si="51"/>
        <v>0.378</v>
      </c>
      <c r="U1632">
        <f t="array" ref="U1632:V1632">VLOOKUP(D1632,TOURISM!$D$2:$F$2692,{2,3},FALSE)</f>
        <v>0</v>
      </c>
      <c r="V1632">
        <v>0</v>
      </c>
      <c r="W1632" s="12">
        <f t="array" ref="W1632:AB1632">VLOOKUP(D1632,BUSINESS!$D$2:$J$2692,{2,3,4,5,6,7},FALSE)</f>
        <v>0</v>
      </c>
      <c r="X1632" s="12">
        <v>0</v>
      </c>
      <c r="Y1632" s="12">
        <v>0</v>
      </c>
      <c r="Z1632" s="12">
        <v>0</v>
      </c>
      <c r="AA1632" s="11">
        <v>0.27100000000000002</v>
      </c>
      <c r="AB1632" s="11">
        <v>0.88200000000000001</v>
      </c>
    </row>
    <row r="1633" spans="1:28" ht="15" x14ac:dyDescent="0.25">
      <c r="A1633" s="7" t="s">
        <v>204</v>
      </c>
      <c r="B1633" s="12" t="s">
        <v>75</v>
      </c>
      <c r="C1633" s="19">
        <v>2006</v>
      </c>
      <c r="D1633" s="9" t="str">
        <f t="shared" si="50"/>
        <v>Montenegro-Europe2006</v>
      </c>
      <c r="E1633" s="10">
        <v>2696020575</v>
      </c>
      <c r="F1633" s="11">
        <v>8.2000000000000003E-2</v>
      </c>
      <c r="G1633" s="11">
        <v>361</v>
      </c>
      <c r="H1633" s="11">
        <v>0.112</v>
      </c>
      <c r="I1633">
        <f t="array" ref="I1633:J1633">_xlfn.IFNA(VLOOKUP(D1633,ENERGY!$D$2:$F$2692,{2,3},FALSE),0)</f>
        <v>0</v>
      </c>
      <c r="J1633">
        <v>0</v>
      </c>
      <c r="K1633">
        <f t="array" ref="K1633:S1633">VLOOKUP(D1633,'HUMAN RESOURCES'!$D$2:$M$2692,{2,3,4,5,6,7,8,9,10},FALSE)</f>
        <v>1.2999999999999999E-2</v>
      </c>
      <c r="L1633">
        <v>8.9999999999999993E-3</v>
      </c>
      <c r="M1633">
        <v>76</v>
      </c>
      <c r="N1633">
        <v>71</v>
      </c>
      <c r="O1633">
        <v>0.2</v>
      </c>
      <c r="P1633">
        <v>0.67100000000000004</v>
      </c>
      <c r="Q1633">
        <v>0.129</v>
      </c>
      <c r="R1633">
        <v>616854</v>
      </c>
      <c r="S1633">
        <v>0.624</v>
      </c>
      <c r="T1633">
        <f t="shared" si="51"/>
        <v>0.376</v>
      </c>
      <c r="U1633">
        <f t="array" ref="U1633:V1633">VLOOKUP(D1633,TOURISM!$D$2:$F$2692,{2,3},FALSE)</f>
        <v>0</v>
      </c>
      <c r="V1633">
        <v>0</v>
      </c>
      <c r="W1633" s="12">
        <f t="array" ref="W1633:AB1633">VLOOKUP(D1633,BUSINESS!$D$2:$J$2692,{2,3,4,5,6,7},FALSE)</f>
        <v>0.30399999999999999</v>
      </c>
      <c r="X1633" s="12">
        <v>24</v>
      </c>
      <c r="Y1633" s="12">
        <v>0</v>
      </c>
      <c r="Z1633" s="12">
        <v>372</v>
      </c>
      <c r="AA1633" s="11">
        <v>0.28899999999999998</v>
      </c>
      <c r="AB1633" s="11">
        <v>1.0429999999999999</v>
      </c>
    </row>
    <row r="1634" spans="1:28" ht="15" x14ac:dyDescent="0.25">
      <c r="A1634" s="7" t="s">
        <v>204</v>
      </c>
      <c r="B1634" s="12" t="s">
        <v>75</v>
      </c>
      <c r="C1634" s="19">
        <v>2007</v>
      </c>
      <c r="D1634" s="9" t="str">
        <f t="shared" si="50"/>
        <v>Montenegro-Europe2007</v>
      </c>
      <c r="E1634" s="10">
        <v>3673382212</v>
      </c>
      <c r="F1634" s="11">
        <v>7.0000000000000007E-2</v>
      </c>
      <c r="G1634" s="11">
        <v>414</v>
      </c>
      <c r="H1634" s="11">
        <v>9.1999999999999998E-2</v>
      </c>
      <c r="I1634">
        <f t="array" ref="I1634:J1634">_xlfn.IFNA(VLOOKUP(D1634,ENERGY!$D$2:$F$2692,{2,3},FALSE),0)</f>
        <v>0</v>
      </c>
      <c r="J1634">
        <v>0</v>
      </c>
      <c r="K1634">
        <f t="array" ref="K1634:S1634">VLOOKUP(D1634,'HUMAN RESOURCES'!$D$2:$M$2692,{2,3,4,5,6,7,8,9,10},FALSE)</f>
        <v>1.2999999999999999E-2</v>
      </c>
      <c r="L1634">
        <v>8.0000000000000002E-3</v>
      </c>
      <c r="M1634">
        <v>76</v>
      </c>
      <c r="N1634">
        <v>72</v>
      </c>
      <c r="O1634">
        <v>0.19900000000000001</v>
      </c>
      <c r="P1634">
        <v>0.67300000000000004</v>
      </c>
      <c r="Q1634">
        <v>0.128</v>
      </c>
      <c r="R1634">
        <v>617800</v>
      </c>
      <c r="S1634">
        <v>0.626</v>
      </c>
      <c r="T1634">
        <f t="shared" si="51"/>
        <v>0.374</v>
      </c>
      <c r="U1634">
        <f t="array" ref="U1634:V1634">VLOOKUP(D1634,TOURISM!$D$2:$F$2692,{2,3},FALSE)</f>
        <v>660000000</v>
      </c>
      <c r="V1634">
        <v>58000000</v>
      </c>
      <c r="W1634" s="12">
        <f t="array" ref="W1634:AB1634">VLOOKUP(D1634,BUSINESS!$D$2:$J$2692,{2,3,4,5,6,7},FALSE)</f>
        <v>0.30399999999999999</v>
      </c>
      <c r="X1634" s="12">
        <v>24</v>
      </c>
      <c r="Y1634" s="12">
        <v>0</v>
      </c>
      <c r="Z1634" s="12">
        <v>372</v>
      </c>
      <c r="AA1634" s="11">
        <v>0.308</v>
      </c>
      <c r="AB1634" s="11">
        <v>1.4570000000000001</v>
      </c>
    </row>
    <row r="1635" spans="1:28" ht="15" x14ac:dyDescent="0.25">
      <c r="A1635" s="7" t="s">
        <v>204</v>
      </c>
      <c r="B1635" s="12" t="s">
        <v>75</v>
      </c>
      <c r="C1635" s="19">
        <v>2008</v>
      </c>
      <c r="D1635" s="9" t="str">
        <f t="shared" si="50"/>
        <v>Montenegro-Europe2008</v>
      </c>
      <c r="E1635" s="10">
        <v>4538345345</v>
      </c>
      <c r="F1635" s="11">
        <v>6.3E-2</v>
      </c>
      <c r="G1635" s="11">
        <v>466</v>
      </c>
      <c r="H1635" s="11">
        <v>9.1999999999999998E-2</v>
      </c>
      <c r="I1635">
        <f t="array" ref="I1635:J1635">_xlfn.IFNA(VLOOKUP(D1635,ENERGY!$D$2:$F$2692,{2,3},FALSE),0)</f>
        <v>1086</v>
      </c>
      <c r="J1635">
        <v>2252</v>
      </c>
      <c r="K1635">
        <f t="array" ref="K1635:S1635">VLOOKUP(D1635,'HUMAN RESOURCES'!$D$2:$M$2692,{2,3,4,5,6,7,8,9,10},FALSE)</f>
        <v>1.2E-2</v>
      </c>
      <c r="L1635">
        <v>7.0000000000000001E-3</v>
      </c>
      <c r="M1635">
        <v>76</v>
      </c>
      <c r="N1635">
        <v>72</v>
      </c>
      <c r="O1635">
        <v>0.19800000000000001</v>
      </c>
      <c r="P1635">
        <v>0.67600000000000005</v>
      </c>
      <c r="Q1635">
        <v>0.126</v>
      </c>
      <c r="R1635">
        <v>618649</v>
      </c>
      <c r="S1635">
        <v>0.627</v>
      </c>
      <c r="T1635">
        <f t="shared" si="51"/>
        <v>0.373</v>
      </c>
      <c r="U1635">
        <f t="array" ref="U1635:V1635">VLOOKUP(D1635,TOURISM!$D$2:$F$2692,{2,3},FALSE)</f>
        <v>859000000</v>
      </c>
      <c r="V1635">
        <v>80000000</v>
      </c>
      <c r="W1635" s="12">
        <f t="array" ref="W1635:AB1635">VLOOKUP(D1635,BUSINESS!$D$2:$J$2692,{2,3,4,5,6,7},FALSE)</f>
        <v>0.31</v>
      </c>
      <c r="X1635" s="12">
        <v>21</v>
      </c>
      <c r="Y1635" s="12">
        <v>0</v>
      </c>
      <c r="Z1635" s="12">
        <v>372</v>
      </c>
      <c r="AA1635" s="11">
        <v>0.32900000000000001</v>
      </c>
      <c r="AB1635" s="11">
        <v>1.8720000000000001</v>
      </c>
    </row>
    <row r="1636" spans="1:28" ht="15" x14ac:dyDescent="0.25">
      <c r="A1636" s="7" t="s">
        <v>204</v>
      </c>
      <c r="B1636" s="12" t="s">
        <v>75</v>
      </c>
      <c r="C1636" s="19">
        <v>2009</v>
      </c>
      <c r="D1636" s="9" t="str">
        <f t="shared" si="50"/>
        <v>Montenegro-Europe2009</v>
      </c>
      <c r="E1636" s="10">
        <v>4158135026</v>
      </c>
      <c r="F1636" s="11">
        <v>6.3E-2</v>
      </c>
      <c r="G1636" s="11">
        <v>424</v>
      </c>
      <c r="H1636" s="11">
        <v>9.4E-2</v>
      </c>
      <c r="I1636">
        <f t="array" ref="I1636:J1636">_xlfn.IFNA(VLOOKUP(D1636,ENERGY!$D$2:$F$2692,{2,3},FALSE),0)</f>
        <v>987</v>
      </c>
      <c r="J1636">
        <v>2057</v>
      </c>
      <c r="K1636">
        <f t="array" ref="K1636:S1636">VLOOKUP(D1636,'HUMAN RESOURCES'!$D$2:$M$2692,{2,3,4,5,6,7,8,9,10},FALSE)</f>
        <v>1.2E-2</v>
      </c>
      <c r="L1636">
        <v>7.0000000000000001E-3</v>
      </c>
      <c r="M1636">
        <v>77</v>
      </c>
      <c r="N1636">
        <v>72</v>
      </c>
      <c r="O1636">
        <v>0.19600000000000001</v>
      </c>
      <c r="P1636">
        <v>0.67900000000000005</v>
      </c>
      <c r="Q1636">
        <v>0.125</v>
      </c>
      <c r="R1636">
        <v>619408</v>
      </c>
      <c r="S1636">
        <v>0.629</v>
      </c>
      <c r="T1636">
        <f t="shared" si="51"/>
        <v>0.371</v>
      </c>
      <c r="U1636">
        <f t="array" ref="U1636:V1636">VLOOKUP(D1636,TOURISM!$D$2:$F$2692,{2,3},FALSE)</f>
        <v>792000000</v>
      </c>
      <c r="V1636">
        <v>76000000</v>
      </c>
      <c r="W1636" s="12">
        <f t="array" ref="W1636:AB1636">VLOOKUP(D1636,BUSINESS!$D$2:$J$2692,{2,3,4,5,6,7},FALSE)</f>
        <v>0.26300000000000001</v>
      </c>
      <c r="X1636" s="12">
        <v>12</v>
      </c>
      <c r="Y1636" s="12">
        <v>0</v>
      </c>
      <c r="Z1636" s="12">
        <v>372</v>
      </c>
      <c r="AA1636" s="11">
        <v>0.35099999999999998</v>
      </c>
      <c r="AB1636" s="11">
        <v>2.089</v>
      </c>
    </row>
    <row r="1637" spans="1:28" ht="15" x14ac:dyDescent="0.25">
      <c r="A1637" s="7" t="s">
        <v>204</v>
      </c>
      <c r="B1637" s="12" t="s">
        <v>75</v>
      </c>
      <c r="C1637" s="19">
        <v>2010</v>
      </c>
      <c r="D1637" s="9" t="str">
        <f t="shared" si="50"/>
        <v>Montenegro-Europe2010</v>
      </c>
      <c r="E1637" s="10">
        <v>4114881347</v>
      </c>
      <c r="F1637" s="11">
        <v>7.1999999999999995E-2</v>
      </c>
      <c r="G1637" s="11">
        <v>476</v>
      </c>
      <c r="H1637" s="11">
        <v>9.5000000000000001E-2</v>
      </c>
      <c r="I1637">
        <f t="array" ref="I1637:J1637">_xlfn.IFNA(VLOOKUP(D1637,ENERGY!$D$2:$F$2692,{2,3},FALSE),0)</f>
        <v>0</v>
      </c>
      <c r="J1637">
        <v>0</v>
      </c>
      <c r="K1637">
        <f t="array" ref="K1637:S1637">VLOOKUP(D1637,'HUMAN RESOURCES'!$D$2:$M$2692,{2,3,4,5,6,7,8,9,10},FALSE)</f>
        <v>1.2E-2</v>
      </c>
      <c r="L1637">
        <v>6.0000000000000001E-3</v>
      </c>
      <c r="M1637">
        <v>77</v>
      </c>
      <c r="N1637">
        <v>72</v>
      </c>
      <c r="O1637">
        <v>0.19500000000000001</v>
      </c>
      <c r="P1637">
        <v>0.68100000000000005</v>
      </c>
      <c r="Q1637">
        <v>0.125</v>
      </c>
      <c r="R1637">
        <v>620078</v>
      </c>
      <c r="S1637">
        <v>0.63100000000000001</v>
      </c>
      <c r="T1637">
        <f t="shared" si="51"/>
        <v>0.36899999999999999</v>
      </c>
      <c r="U1637">
        <f t="array" ref="U1637:V1637">VLOOKUP(D1637,TOURISM!$D$2:$F$2692,{2,3},FALSE)</f>
        <v>765000000</v>
      </c>
      <c r="V1637">
        <v>72000000</v>
      </c>
      <c r="W1637" s="12">
        <f t="array" ref="W1637:AB1637">VLOOKUP(D1637,BUSINESS!$D$2:$J$2692,{2,3,4,5,6,7},FALSE)</f>
        <v>0.254</v>
      </c>
      <c r="X1637" s="12">
        <v>10</v>
      </c>
      <c r="Y1637" s="12">
        <v>0</v>
      </c>
      <c r="Z1637" s="12">
        <v>372</v>
      </c>
      <c r="AA1637" s="11">
        <v>0.375</v>
      </c>
      <c r="AB1637" s="11">
        <v>1.887</v>
      </c>
    </row>
    <row r="1638" spans="1:28" ht="15" x14ac:dyDescent="0.25">
      <c r="A1638" s="7" t="s">
        <v>204</v>
      </c>
      <c r="B1638" s="12" t="s">
        <v>75</v>
      </c>
      <c r="C1638" s="19">
        <v>2011</v>
      </c>
      <c r="D1638" s="9" t="str">
        <f t="shared" si="50"/>
        <v>Montenegro-Europe2011</v>
      </c>
      <c r="E1638" s="10">
        <v>4501753898</v>
      </c>
      <c r="F1638" s="11">
        <v>7.1999999999999995E-2</v>
      </c>
      <c r="G1638" s="11">
        <v>522</v>
      </c>
      <c r="H1638" s="11">
        <v>9.7000000000000003E-2</v>
      </c>
      <c r="I1638">
        <f t="array" ref="I1638:J1638">_xlfn.IFNA(VLOOKUP(D1638,ENERGY!$D$2:$F$2692,{2,3},FALSE),0)</f>
        <v>1118</v>
      </c>
      <c r="J1638">
        <v>2384</v>
      </c>
      <c r="K1638">
        <f t="array" ref="K1638:S1638">VLOOKUP(D1638,'HUMAN RESOURCES'!$D$2:$M$2692,{2,3,4,5,6,7,8,9,10},FALSE)</f>
        <v>1.2E-2</v>
      </c>
      <c r="L1638">
        <v>6.0000000000000001E-3</v>
      </c>
      <c r="M1638">
        <v>77</v>
      </c>
      <c r="N1638">
        <v>72</v>
      </c>
      <c r="O1638">
        <v>0.193</v>
      </c>
      <c r="P1638">
        <v>0.68200000000000005</v>
      </c>
      <c r="Q1638">
        <v>0.126</v>
      </c>
      <c r="R1638">
        <v>620644</v>
      </c>
      <c r="S1638">
        <v>0.63300000000000001</v>
      </c>
      <c r="T1638">
        <f t="shared" si="51"/>
        <v>0.36699999999999999</v>
      </c>
      <c r="U1638">
        <f t="array" ref="U1638:V1638">VLOOKUP(D1638,TOURISM!$D$2:$F$2692,{2,3},FALSE)</f>
        <v>926000000</v>
      </c>
      <c r="V1638">
        <v>70000000</v>
      </c>
      <c r="W1638" s="12">
        <f t="array" ref="W1638:AB1638">VLOOKUP(D1638,BUSINESS!$D$2:$J$2692,{2,3,4,5,6,7},FALSE)</f>
        <v>0.20899999999999999</v>
      </c>
      <c r="X1638" s="12">
        <v>10</v>
      </c>
      <c r="Y1638" s="12">
        <v>0</v>
      </c>
      <c r="Z1638" s="12">
        <v>372</v>
      </c>
      <c r="AA1638" s="11">
        <v>0.35599999999999998</v>
      </c>
      <c r="AB1638" s="11">
        <v>1.8680000000000001</v>
      </c>
    </row>
    <row r="1639" spans="1:28" ht="15" x14ac:dyDescent="0.25">
      <c r="A1639" s="7" t="s">
        <v>204</v>
      </c>
      <c r="B1639" s="12" t="s">
        <v>75</v>
      </c>
      <c r="C1639" s="19">
        <v>2012</v>
      </c>
      <c r="D1639" s="9" t="str">
        <f t="shared" si="50"/>
        <v>Montenegro-Europe2012</v>
      </c>
      <c r="E1639" s="10">
        <v>4045813953</v>
      </c>
      <c r="F1639" s="11">
        <v>7.5999999999999998E-2</v>
      </c>
      <c r="G1639" s="11">
        <v>493</v>
      </c>
      <c r="H1639" s="11">
        <v>9.6000000000000002E-2</v>
      </c>
      <c r="I1639">
        <f t="array" ref="I1639:J1639">_xlfn.IFNA(VLOOKUP(D1639,ENERGY!$D$2:$F$2692,{2,3},FALSE),0)</f>
        <v>0</v>
      </c>
      <c r="J1639">
        <v>0</v>
      </c>
      <c r="K1639">
        <f t="array" ref="K1639:S1639">VLOOKUP(D1639,'HUMAN RESOURCES'!$D$2:$M$2692,{2,3,4,5,6,7,8,9,10},FALSE)</f>
        <v>1.2E-2</v>
      </c>
      <c r="L1639">
        <v>5.0000000000000001E-3</v>
      </c>
      <c r="M1639">
        <v>77</v>
      </c>
      <c r="N1639">
        <v>72</v>
      </c>
      <c r="O1639">
        <v>0.19</v>
      </c>
      <c r="P1639">
        <v>0.68200000000000005</v>
      </c>
      <c r="Q1639">
        <v>0.128</v>
      </c>
      <c r="R1639">
        <v>621081</v>
      </c>
      <c r="S1639">
        <v>0.63500000000000001</v>
      </c>
      <c r="T1639">
        <f t="shared" si="51"/>
        <v>0.36499999999999999</v>
      </c>
      <c r="U1639">
        <f t="array" ref="U1639:V1639">VLOOKUP(D1639,TOURISM!$D$2:$F$2692,{2,3},FALSE)</f>
        <v>860000000</v>
      </c>
      <c r="V1639">
        <v>67000000</v>
      </c>
      <c r="W1639" s="12">
        <f t="array" ref="W1639:AB1639">VLOOKUP(D1639,BUSINESS!$D$2:$J$2692,{2,3,4,5,6,7},FALSE)</f>
        <v>0.20899999999999999</v>
      </c>
      <c r="X1639" s="12">
        <v>10</v>
      </c>
      <c r="Y1639" s="12">
        <v>50</v>
      </c>
      <c r="Z1639" s="12">
        <v>320</v>
      </c>
      <c r="AA1639" s="11">
        <v>0.56799999999999995</v>
      </c>
      <c r="AB1639" s="11">
        <v>1.595</v>
      </c>
    </row>
    <row r="1640" spans="1:28" ht="15" x14ac:dyDescent="0.25">
      <c r="A1640" s="7" t="s">
        <v>205</v>
      </c>
      <c r="B1640" s="12" t="s">
        <v>77</v>
      </c>
      <c r="C1640" s="19">
        <v>2000</v>
      </c>
      <c r="D1640" s="9" t="str">
        <f t="shared" si="50"/>
        <v>Morocco-Africa2000</v>
      </c>
      <c r="E1640" s="10">
        <v>37020609825</v>
      </c>
      <c r="F1640" s="11">
        <v>4.2000000000000003E-2</v>
      </c>
      <c r="G1640" s="11">
        <v>54</v>
      </c>
      <c r="H1640" s="11">
        <v>0.13300000000000001</v>
      </c>
      <c r="I1640">
        <f t="array" ref="I1640:J1640">_xlfn.IFNA(VLOOKUP(D1640,ENERGY!$D$2:$F$2692,{2,3},FALSE),0)</f>
        <v>0</v>
      </c>
      <c r="J1640">
        <v>0</v>
      </c>
      <c r="K1640">
        <f t="array" ref="K1640:S1640">VLOOKUP(D1640,'HUMAN RESOURCES'!$D$2:$M$2692,{2,3,4,5,6,7,8,9,10},FALSE)</f>
        <v>2.1999999999999999E-2</v>
      </c>
      <c r="L1640">
        <v>4.2999999999999997E-2</v>
      </c>
      <c r="M1640">
        <v>70</v>
      </c>
      <c r="N1640">
        <v>67</v>
      </c>
      <c r="O1640">
        <v>0.34100000000000003</v>
      </c>
      <c r="P1640">
        <v>0.61299999999999999</v>
      </c>
      <c r="Q1640">
        <v>4.7E-2</v>
      </c>
      <c r="R1640">
        <v>28710123</v>
      </c>
      <c r="S1640">
        <v>0.53300000000000003</v>
      </c>
      <c r="T1640">
        <f t="shared" si="51"/>
        <v>0.46699999999999997</v>
      </c>
      <c r="U1640">
        <f t="array" ref="U1640:V1640">VLOOKUP(D1640,TOURISM!$D$2:$F$2692,{2,3},FALSE)</f>
        <v>2280000000</v>
      </c>
      <c r="V1640">
        <v>506000000</v>
      </c>
      <c r="W1640" s="12">
        <f t="array" ref="W1640:AB1640">VLOOKUP(D1640,BUSINESS!$D$2:$J$2692,{2,3,4,5,6,7},FALSE)</f>
        <v>0</v>
      </c>
      <c r="X1640" s="12">
        <v>0</v>
      </c>
      <c r="Y1640" s="12">
        <v>0</v>
      </c>
      <c r="Z1640" s="12">
        <v>0</v>
      </c>
      <c r="AA1640" s="11">
        <v>7.0000000000000001E-3</v>
      </c>
      <c r="AB1640" s="11">
        <v>8.2000000000000003E-2</v>
      </c>
    </row>
    <row r="1641" spans="1:28" ht="15" x14ac:dyDescent="0.25">
      <c r="A1641" s="7" t="s">
        <v>205</v>
      </c>
      <c r="B1641" s="12" t="s">
        <v>77</v>
      </c>
      <c r="C1641" s="19">
        <v>2001</v>
      </c>
      <c r="D1641" s="9" t="str">
        <f t="shared" si="50"/>
        <v>Morocco-Africa2001</v>
      </c>
      <c r="E1641" s="10">
        <v>37724674865</v>
      </c>
      <c r="F1641" s="11">
        <v>4.3999999999999997E-2</v>
      </c>
      <c r="G1641" s="11">
        <v>58</v>
      </c>
      <c r="H1641" s="11">
        <v>0.13300000000000001</v>
      </c>
      <c r="I1641">
        <f t="array" ref="I1641:J1641">_xlfn.IFNA(VLOOKUP(D1641,ENERGY!$D$2:$F$2692,{2,3},FALSE),0)</f>
        <v>17283</v>
      </c>
      <c r="J1641">
        <v>0</v>
      </c>
      <c r="K1641">
        <f t="array" ref="K1641:S1641">VLOOKUP(D1641,'HUMAN RESOURCES'!$D$2:$M$2692,{2,3,4,5,6,7,8,9,10},FALSE)</f>
        <v>2.1000000000000001E-2</v>
      </c>
      <c r="L1641">
        <v>4.1000000000000002E-2</v>
      </c>
      <c r="M1641">
        <v>70</v>
      </c>
      <c r="N1641">
        <v>67</v>
      </c>
      <c r="O1641">
        <v>0.33300000000000002</v>
      </c>
      <c r="P1641">
        <v>0.61899999999999999</v>
      </c>
      <c r="Q1641">
        <v>4.8000000000000001E-2</v>
      </c>
      <c r="R1641">
        <v>29021156</v>
      </c>
      <c r="S1641">
        <v>0.53700000000000003</v>
      </c>
      <c r="T1641">
        <f t="shared" si="51"/>
        <v>0.46299999999999997</v>
      </c>
      <c r="U1641">
        <f t="array" ref="U1641:V1641">VLOOKUP(D1641,TOURISM!$D$2:$F$2692,{2,3},FALSE)</f>
        <v>2966000000</v>
      </c>
      <c r="V1641">
        <v>589000000</v>
      </c>
      <c r="W1641" s="12">
        <f t="array" ref="W1641:AB1641">VLOOKUP(D1641,BUSINESS!$D$2:$J$2692,{2,3,4,5,6,7},FALSE)</f>
        <v>0</v>
      </c>
      <c r="X1641" s="12">
        <v>0</v>
      </c>
      <c r="Y1641" s="12">
        <v>0</v>
      </c>
      <c r="Z1641" s="12">
        <v>0</v>
      </c>
      <c r="AA1641" s="11">
        <v>1.4E-2</v>
      </c>
      <c r="AB1641" s="11">
        <v>0.16400000000000001</v>
      </c>
    </row>
    <row r="1642" spans="1:28" ht="15" x14ac:dyDescent="0.25">
      <c r="A1642" s="7" t="s">
        <v>205</v>
      </c>
      <c r="B1642" s="12" t="s">
        <v>77</v>
      </c>
      <c r="C1642" s="19">
        <v>2002</v>
      </c>
      <c r="D1642" s="9" t="str">
        <f t="shared" si="50"/>
        <v>Morocco-Africa2002</v>
      </c>
      <c r="E1642" s="10">
        <v>40416114690</v>
      </c>
      <c r="F1642" s="11">
        <v>5.2999999999999999E-2</v>
      </c>
      <c r="G1642" s="11">
        <v>73</v>
      </c>
      <c r="H1642" s="11">
        <v>0.13100000000000001</v>
      </c>
      <c r="I1642">
        <f t="array" ref="I1642:J1642">_xlfn.IFNA(VLOOKUP(D1642,ENERGY!$D$2:$F$2692,{2,3},FALSE),0)</f>
        <v>16183</v>
      </c>
      <c r="J1642">
        <v>50608</v>
      </c>
      <c r="K1642">
        <f t="array" ref="K1642:S1642">VLOOKUP(D1642,'HUMAN RESOURCES'!$D$2:$M$2692,{2,3,4,5,6,7,8,9,10},FALSE)</f>
        <v>2.1000000000000001E-2</v>
      </c>
      <c r="L1642">
        <v>0.04</v>
      </c>
      <c r="M1642">
        <v>70</v>
      </c>
      <c r="N1642">
        <v>67</v>
      </c>
      <c r="O1642">
        <v>0.32700000000000001</v>
      </c>
      <c r="P1642">
        <v>0.625</v>
      </c>
      <c r="Q1642">
        <v>4.8000000000000001E-2</v>
      </c>
      <c r="R1642">
        <v>29311443</v>
      </c>
      <c r="S1642">
        <v>0.54</v>
      </c>
      <c r="T1642">
        <f t="shared" si="51"/>
        <v>0.45999999999999996</v>
      </c>
      <c r="U1642">
        <f t="array" ref="U1642:V1642">VLOOKUP(D1642,TOURISM!$D$2:$F$2692,{2,3},FALSE)</f>
        <v>3157000000</v>
      </c>
      <c r="V1642">
        <v>669000000</v>
      </c>
      <c r="W1642" s="12">
        <f t="array" ref="W1642:AB1642">VLOOKUP(D1642,BUSINESS!$D$2:$J$2692,{2,3,4,5,6,7},FALSE)</f>
        <v>0</v>
      </c>
      <c r="X1642" s="12">
        <v>0</v>
      </c>
      <c r="Y1642" s="12">
        <v>0</v>
      </c>
      <c r="Z1642" s="12">
        <v>0</v>
      </c>
      <c r="AA1642" s="11">
        <v>2.4E-2</v>
      </c>
      <c r="AB1642" s="11">
        <v>0.21099999999999999</v>
      </c>
    </row>
    <row r="1643" spans="1:28" ht="15" x14ac:dyDescent="0.25">
      <c r="A1643" s="7" t="s">
        <v>205</v>
      </c>
      <c r="B1643" s="12" t="s">
        <v>77</v>
      </c>
      <c r="C1643" s="19">
        <v>2003</v>
      </c>
      <c r="D1643" s="9" t="str">
        <f t="shared" si="50"/>
        <v>Morocco-Africa2003</v>
      </c>
      <c r="E1643" s="10">
        <v>49822651702</v>
      </c>
      <c r="F1643" s="11">
        <v>5.2999999999999999E-2</v>
      </c>
      <c r="G1643" s="11">
        <v>88</v>
      </c>
      <c r="H1643" s="11">
        <v>0.126</v>
      </c>
      <c r="I1643">
        <f t="array" ref="I1643:J1643">_xlfn.IFNA(VLOOKUP(D1643,ENERGY!$D$2:$F$2692,{2,3},FALSE),0)</f>
        <v>15054</v>
      </c>
      <c r="J1643">
        <v>49541</v>
      </c>
      <c r="K1643">
        <f t="array" ref="K1643:S1643">VLOOKUP(D1643,'HUMAN RESOURCES'!$D$2:$M$2692,{2,3,4,5,6,7,8,9,10},FALSE)</f>
        <v>2.1000000000000001E-2</v>
      </c>
      <c r="L1643">
        <v>3.7999999999999999E-2</v>
      </c>
      <c r="M1643">
        <v>70</v>
      </c>
      <c r="N1643">
        <v>67</v>
      </c>
      <c r="O1643">
        <v>0.32</v>
      </c>
      <c r="P1643">
        <v>0.63100000000000001</v>
      </c>
      <c r="Q1643">
        <v>4.9000000000000002E-2</v>
      </c>
      <c r="R1643">
        <v>29586937</v>
      </c>
      <c r="S1643">
        <v>0.54300000000000004</v>
      </c>
      <c r="T1643">
        <f t="shared" si="51"/>
        <v>0.45699999999999996</v>
      </c>
      <c r="U1643">
        <f t="array" ref="U1643:V1643">VLOOKUP(D1643,TOURISM!$D$2:$F$2692,{2,3},FALSE)</f>
        <v>3802000000</v>
      </c>
      <c r="V1643">
        <v>845000000</v>
      </c>
      <c r="W1643" s="12">
        <f t="array" ref="W1643:AB1643">VLOOKUP(D1643,BUSINESS!$D$2:$J$2692,{2,3,4,5,6,7},FALSE)</f>
        <v>0</v>
      </c>
      <c r="X1643" s="12">
        <v>36</v>
      </c>
      <c r="Y1643" s="12">
        <v>0</v>
      </c>
      <c r="Z1643" s="12">
        <v>0</v>
      </c>
      <c r="AA1643" s="11">
        <v>3.4000000000000002E-2</v>
      </c>
      <c r="AB1643" s="11">
        <v>0.249</v>
      </c>
    </row>
    <row r="1644" spans="1:28" ht="15" x14ac:dyDescent="0.25">
      <c r="A1644" s="7" t="s">
        <v>205</v>
      </c>
      <c r="B1644" s="12" t="s">
        <v>77</v>
      </c>
      <c r="C1644" s="19">
        <v>2004</v>
      </c>
      <c r="D1644" s="9" t="str">
        <f t="shared" si="50"/>
        <v>Morocco-Africa2004</v>
      </c>
      <c r="E1644" s="10">
        <v>56948015336</v>
      </c>
      <c r="F1644" s="11">
        <v>5.1999999999999998E-2</v>
      </c>
      <c r="G1644" s="11">
        <v>99</v>
      </c>
      <c r="H1644" s="11">
        <v>0.115</v>
      </c>
      <c r="I1644">
        <f t="array" ref="I1644:J1644">_xlfn.IFNA(VLOOKUP(D1644,ENERGY!$D$2:$F$2692,{2,3},FALSE),0)</f>
        <v>14933</v>
      </c>
      <c r="J1644">
        <v>49934</v>
      </c>
      <c r="K1644">
        <f t="array" ref="K1644:S1644">VLOOKUP(D1644,'HUMAN RESOURCES'!$D$2:$M$2692,{2,3,4,5,6,7,8,9,10},FALSE)</f>
        <v>0.02</v>
      </c>
      <c r="L1644">
        <v>3.6999999999999998E-2</v>
      </c>
      <c r="M1644">
        <v>71</v>
      </c>
      <c r="N1644">
        <v>67</v>
      </c>
      <c r="O1644">
        <v>0.314</v>
      </c>
      <c r="P1644">
        <v>0.63600000000000001</v>
      </c>
      <c r="Q1644">
        <v>4.9000000000000002E-2</v>
      </c>
      <c r="R1644">
        <v>29855820</v>
      </c>
      <c r="S1644">
        <v>0.54600000000000004</v>
      </c>
      <c r="T1644">
        <f t="shared" si="51"/>
        <v>0.45399999999999996</v>
      </c>
      <c r="U1644">
        <f t="array" ref="U1644:V1644">VLOOKUP(D1644,TOURISM!$D$2:$F$2692,{2,3},FALSE)</f>
        <v>4540000000</v>
      </c>
      <c r="V1644">
        <v>912000000</v>
      </c>
      <c r="W1644" s="12">
        <f t="array" ref="W1644:AB1644">VLOOKUP(D1644,BUSINESS!$D$2:$J$2692,{2,3,4,5,6,7},FALSE)</f>
        <v>0</v>
      </c>
      <c r="X1644" s="12">
        <v>12</v>
      </c>
      <c r="Y1644" s="12">
        <v>0</v>
      </c>
      <c r="Z1644" s="12">
        <v>0</v>
      </c>
      <c r="AA1644" s="11">
        <v>0.11600000000000001</v>
      </c>
      <c r="AB1644" s="11">
        <v>0.313</v>
      </c>
    </row>
    <row r="1645" spans="1:28" ht="15" x14ac:dyDescent="0.25">
      <c r="A1645" s="7" t="s">
        <v>205</v>
      </c>
      <c r="B1645" s="12" t="s">
        <v>77</v>
      </c>
      <c r="C1645" s="19">
        <v>2005</v>
      </c>
      <c r="D1645" s="9" t="str">
        <f t="shared" si="50"/>
        <v>Morocco-Africa2005</v>
      </c>
      <c r="E1645" s="10">
        <v>59523857868</v>
      </c>
      <c r="F1645" s="11">
        <v>5.0999999999999997E-2</v>
      </c>
      <c r="G1645" s="11">
        <v>100</v>
      </c>
      <c r="H1645" s="11">
        <v>0.115</v>
      </c>
      <c r="I1645">
        <f t="array" ref="I1645:J1645">_xlfn.IFNA(VLOOKUP(D1645,ENERGY!$D$2:$F$2692,{2,3},FALSE),0)</f>
        <v>11079</v>
      </c>
      <c r="J1645">
        <v>38254</v>
      </c>
      <c r="K1645">
        <f t="array" ref="K1645:S1645">VLOOKUP(D1645,'HUMAN RESOURCES'!$D$2:$M$2692,{2,3,4,5,6,7,8,9,10},FALSE)</f>
        <v>0.02</v>
      </c>
      <c r="L1645">
        <v>3.5000000000000003E-2</v>
      </c>
      <c r="M1645">
        <v>71</v>
      </c>
      <c r="N1645">
        <v>67</v>
      </c>
      <c r="O1645">
        <v>0.308</v>
      </c>
      <c r="P1645">
        <v>0.64200000000000002</v>
      </c>
      <c r="Q1645">
        <v>0.05</v>
      </c>
      <c r="R1645">
        <v>30125445</v>
      </c>
      <c r="S1645">
        <v>0.55100000000000005</v>
      </c>
      <c r="T1645">
        <f t="shared" si="51"/>
        <v>0.44899999999999995</v>
      </c>
      <c r="U1645">
        <f t="array" ref="U1645:V1645">VLOOKUP(D1645,TOURISM!$D$2:$F$2692,{2,3},FALSE)</f>
        <v>5426000000</v>
      </c>
      <c r="V1645">
        <v>999000000</v>
      </c>
      <c r="W1645" s="12">
        <f t="array" ref="W1645:AB1645">VLOOKUP(D1645,BUSINESS!$D$2:$J$2692,{2,3,4,5,6,7},FALSE)</f>
        <v>0.51700000000000002</v>
      </c>
      <c r="X1645" s="12">
        <v>12</v>
      </c>
      <c r="Y1645" s="12">
        <v>0</v>
      </c>
      <c r="Z1645" s="12">
        <v>358</v>
      </c>
      <c r="AA1645" s="11">
        <v>0.151</v>
      </c>
      <c r="AB1645" s="11">
        <v>0.41099999999999998</v>
      </c>
    </row>
    <row r="1646" spans="1:28" ht="15" x14ac:dyDescent="0.25">
      <c r="A1646" s="7" t="s">
        <v>205</v>
      </c>
      <c r="B1646" s="12" t="s">
        <v>77</v>
      </c>
      <c r="C1646" s="19">
        <v>2006</v>
      </c>
      <c r="D1646" s="9" t="str">
        <f t="shared" si="50"/>
        <v>Morocco-Africa2006</v>
      </c>
      <c r="E1646" s="10">
        <v>65637107776</v>
      </c>
      <c r="F1646" s="11">
        <v>5.1999999999999998E-2</v>
      </c>
      <c r="G1646" s="11">
        <v>113</v>
      </c>
      <c r="H1646" s="12">
        <v>0</v>
      </c>
      <c r="I1646">
        <f t="array" ref="I1646:J1646">_xlfn.IFNA(VLOOKUP(D1646,ENERGY!$D$2:$F$2692,{2,3},FALSE),0)</f>
        <v>12221</v>
      </c>
      <c r="J1646">
        <v>43311</v>
      </c>
      <c r="K1646">
        <f t="array" ref="K1646:S1646">VLOOKUP(D1646,'HUMAN RESOURCES'!$D$2:$M$2692,{2,3,4,5,6,7,8,9,10},FALSE)</f>
        <v>0.02</v>
      </c>
      <c r="L1646">
        <v>3.4000000000000002E-2</v>
      </c>
      <c r="M1646">
        <v>71</v>
      </c>
      <c r="N1646">
        <v>68</v>
      </c>
      <c r="O1646">
        <v>0.30199999999999999</v>
      </c>
      <c r="P1646">
        <v>0.64800000000000002</v>
      </c>
      <c r="Q1646">
        <v>0.05</v>
      </c>
      <c r="R1646">
        <v>30395097</v>
      </c>
      <c r="S1646">
        <v>0.55600000000000005</v>
      </c>
      <c r="T1646">
        <f t="shared" si="51"/>
        <v>0.44399999999999995</v>
      </c>
      <c r="U1646">
        <f t="array" ref="U1646:V1646">VLOOKUP(D1646,TOURISM!$D$2:$F$2692,{2,3},FALSE)</f>
        <v>6900000000</v>
      </c>
      <c r="V1646">
        <v>1113000000</v>
      </c>
      <c r="W1646" s="12">
        <f t="array" ref="W1646:AB1646">VLOOKUP(D1646,BUSINESS!$D$2:$J$2692,{2,3,4,5,6,7},FALSE)</f>
        <v>0.51700000000000002</v>
      </c>
      <c r="X1646" s="12">
        <v>12</v>
      </c>
      <c r="Y1646" s="12">
        <v>0</v>
      </c>
      <c r="Z1646" s="12">
        <v>358</v>
      </c>
      <c r="AA1646" s="11">
        <v>0.19800000000000001</v>
      </c>
      <c r="AB1646" s="11">
        <v>0.52700000000000002</v>
      </c>
    </row>
    <row r="1647" spans="1:28" ht="15" x14ac:dyDescent="0.25">
      <c r="A1647" s="7" t="s">
        <v>205</v>
      </c>
      <c r="B1647" s="12" t="s">
        <v>77</v>
      </c>
      <c r="C1647" s="19">
        <v>2007</v>
      </c>
      <c r="D1647" s="9" t="str">
        <f t="shared" si="50"/>
        <v>Morocco-Africa2007</v>
      </c>
      <c r="E1647" s="10">
        <v>75226318359</v>
      </c>
      <c r="F1647" s="11">
        <v>5.5E-2</v>
      </c>
      <c r="G1647" s="11">
        <v>134</v>
      </c>
      <c r="H1647" s="12">
        <v>0</v>
      </c>
      <c r="I1647">
        <f t="array" ref="I1647:J1647">_xlfn.IFNA(VLOOKUP(D1647,ENERGY!$D$2:$F$2692,{2,3},FALSE),0)</f>
        <v>0</v>
      </c>
      <c r="J1647">
        <v>0</v>
      </c>
      <c r="K1647">
        <f t="array" ref="K1647:S1647">VLOOKUP(D1647,'HUMAN RESOURCES'!$D$2:$M$2692,{2,3,4,5,6,7,8,9,10},FALSE)</f>
        <v>0.02</v>
      </c>
      <c r="L1647">
        <v>3.3000000000000002E-2</v>
      </c>
      <c r="M1647">
        <v>71</v>
      </c>
      <c r="N1647">
        <v>68</v>
      </c>
      <c r="O1647">
        <v>0.29499999999999998</v>
      </c>
      <c r="P1647">
        <v>0.65400000000000003</v>
      </c>
      <c r="Q1647">
        <v>0.05</v>
      </c>
      <c r="R1647">
        <v>30667086</v>
      </c>
      <c r="S1647">
        <v>0.56200000000000006</v>
      </c>
      <c r="T1647">
        <f t="shared" si="51"/>
        <v>0.43799999999999994</v>
      </c>
      <c r="U1647">
        <f t="array" ref="U1647:V1647">VLOOKUP(D1647,TOURISM!$D$2:$F$2692,{2,3},FALSE)</f>
        <v>8307000000</v>
      </c>
      <c r="V1647">
        <v>1418000000</v>
      </c>
      <c r="W1647" s="12">
        <f t="array" ref="W1647:AB1647">VLOOKUP(D1647,BUSINESS!$D$2:$J$2692,{2,3,4,5,6,7},FALSE)</f>
        <v>0.44400000000000001</v>
      </c>
      <c r="X1647" s="12">
        <v>12</v>
      </c>
      <c r="Y1647" s="12">
        <v>0</v>
      </c>
      <c r="Z1647" s="12">
        <v>358</v>
      </c>
      <c r="AA1647" s="11">
        <v>0.215</v>
      </c>
      <c r="AB1647" s="11">
        <v>0.65300000000000002</v>
      </c>
    </row>
    <row r="1648" spans="1:28" ht="15" x14ac:dyDescent="0.25">
      <c r="A1648" s="7" t="s">
        <v>205</v>
      </c>
      <c r="B1648" s="12" t="s">
        <v>77</v>
      </c>
      <c r="C1648" s="19">
        <v>2008</v>
      </c>
      <c r="D1648" s="9" t="str">
        <f t="shared" si="50"/>
        <v>Morocco-Africa2008</v>
      </c>
      <c r="E1648" s="10">
        <v>88882967742</v>
      </c>
      <c r="F1648" s="11">
        <v>5.3999999999999999E-2</v>
      </c>
      <c r="G1648" s="11">
        <v>156</v>
      </c>
      <c r="H1648" s="12">
        <v>0</v>
      </c>
      <c r="I1648">
        <f t="array" ref="I1648:J1648">_xlfn.IFNA(VLOOKUP(D1648,ENERGY!$D$2:$F$2692,{2,3},FALSE),0)</f>
        <v>14457</v>
      </c>
      <c r="J1648">
        <v>50267</v>
      </c>
      <c r="K1648">
        <f t="array" ref="K1648:S1648">VLOOKUP(D1648,'HUMAN RESOURCES'!$D$2:$M$2692,{2,3,4,5,6,7,8,9,10},FALSE)</f>
        <v>2.1000000000000001E-2</v>
      </c>
      <c r="L1648">
        <v>3.1E-2</v>
      </c>
      <c r="M1648">
        <v>71</v>
      </c>
      <c r="N1648">
        <v>68</v>
      </c>
      <c r="O1648">
        <v>0.28899999999999998</v>
      </c>
      <c r="P1648">
        <v>0.66</v>
      </c>
      <c r="Q1648">
        <v>0.05</v>
      </c>
      <c r="R1648">
        <v>30955151</v>
      </c>
      <c r="S1648">
        <v>0.56699999999999995</v>
      </c>
      <c r="T1648">
        <f t="shared" si="51"/>
        <v>0.43300000000000005</v>
      </c>
      <c r="U1648">
        <f t="array" ref="U1648:V1648">VLOOKUP(D1648,TOURISM!$D$2:$F$2692,{2,3},FALSE)</f>
        <v>8885000000</v>
      </c>
      <c r="V1648">
        <v>1910000000</v>
      </c>
      <c r="W1648" s="12">
        <f t="array" ref="W1648:AB1648">VLOOKUP(D1648,BUSINESS!$D$2:$J$2692,{2,3,4,5,6,7},FALSE)</f>
        <v>0.52900000000000003</v>
      </c>
      <c r="X1648" s="12">
        <v>12</v>
      </c>
      <c r="Y1648" s="12">
        <v>0</v>
      </c>
      <c r="Z1648" s="12">
        <v>358</v>
      </c>
      <c r="AA1648" s="11">
        <v>0.33100000000000002</v>
      </c>
      <c r="AB1648" s="11">
        <v>0.73699999999999999</v>
      </c>
    </row>
    <row r="1649" spans="1:28" ht="15" x14ac:dyDescent="0.25">
      <c r="A1649" s="7" t="s">
        <v>205</v>
      </c>
      <c r="B1649" s="12" t="s">
        <v>77</v>
      </c>
      <c r="C1649" s="19">
        <v>2009</v>
      </c>
      <c r="D1649" s="9" t="str">
        <f t="shared" si="50"/>
        <v>Morocco-Africa2009</v>
      </c>
      <c r="E1649" s="10">
        <v>90908402631</v>
      </c>
      <c r="F1649" s="11">
        <v>5.7000000000000002E-2</v>
      </c>
      <c r="G1649" s="11">
        <v>165</v>
      </c>
      <c r="H1649" s="12">
        <v>0</v>
      </c>
      <c r="I1649">
        <f t="array" ref="I1649:J1649">_xlfn.IFNA(VLOOKUP(D1649,ENERGY!$D$2:$F$2692,{2,3},FALSE),0)</f>
        <v>13327</v>
      </c>
      <c r="J1649">
        <v>45771</v>
      </c>
      <c r="K1649">
        <f t="array" ref="K1649:S1649">VLOOKUP(D1649,'HUMAN RESOURCES'!$D$2:$M$2692,{2,3,4,5,6,7,8,9,10},FALSE)</f>
        <v>2.1000000000000001E-2</v>
      </c>
      <c r="L1649">
        <v>0.03</v>
      </c>
      <c r="M1649">
        <v>72</v>
      </c>
      <c r="N1649">
        <v>68</v>
      </c>
      <c r="O1649">
        <v>0.28499999999999998</v>
      </c>
      <c r="P1649">
        <v>0.66500000000000004</v>
      </c>
      <c r="Q1649">
        <v>0.05</v>
      </c>
      <c r="R1649">
        <v>31276564</v>
      </c>
      <c r="S1649">
        <v>0.57199999999999995</v>
      </c>
      <c r="T1649">
        <f t="shared" si="51"/>
        <v>0.42800000000000005</v>
      </c>
      <c r="U1649">
        <f t="array" ref="U1649:V1649">VLOOKUP(D1649,TOURISM!$D$2:$F$2692,{2,3},FALSE)</f>
        <v>7980000000</v>
      </c>
      <c r="V1649">
        <v>1713000000</v>
      </c>
      <c r="W1649" s="12">
        <f t="array" ref="W1649:AB1649">VLOOKUP(D1649,BUSINESS!$D$2:$J$2692,{2,3,4,5,6,7},FALSE)</f>
        <v>0.49299999999999999</v>
      </c>
      <c r="X1649" s="12">
        <v>12</v>
      </c>
      <c r="Y1649" s="12">
        <v>0</v>
      </c>
      <c r="Z1649" s="12">
        <v>358</v>
      </c>
      <c r="AA1649" s="11">
        <v>0.41299999999999998</v>
      </c>
      <c r="AB1649" s="11">
        <v>0.80900000000000005</v>
      </c>
    </row>
    <row r="1650" spans="1:28" ht="15" x14ac:dyDescent="0.25">
      <c r="A1650" s="7" t="s">
        <v>205</v>
      </c>
      <c r="B1650" s="12" t="s">
        <v>77</v>
      </c>
      <c r="C1650" s="19">
        <v>2010</v>
      </c>
      <c r="D1650" s="9" t="str">
        <f t="shared" si="50"/>
        <v>Morocco-Africa2010</v>
      </c>
      <c r="E1650" s="10">
        <v>90770671432</v>
      </c>
      <c r="F1650" s="11">
        <v>5.8999999999999997E-2</v>
      </c>
      <c r="G1650" s="11">
        <v>168</v>
      </c>
      <c r="H1650" s="12">
        <v>0</v>
      </c>
      <c r="I1650">
        <f t="array" ref="I1650:J1650">_xlfn.IFNA(VLOOKUP(D1650,ENERGY!$D$2:$F$2692,{2,3},FALSE),0)</f>
        <v>0</v>
      </c>
      <c r="J1650">
        <v>0</v>
      </c>
      <c r="K1650">
        <f t="array" ref="K1650:S1650">VLOOKUP(D1650,'HUMAN RESOURCES'!$D$2:$M$2692,{2,3,4,5,6,7,8,9,10},FALSE)</f>
        <v>2.1999999999999999E-2</v>
      </c>
      <c r="L1650">
        <v>2.9000000000000001E-2</v>
      </c>
      <c r="M1650">
        <v>72</v>
      </c>
      <c r="N1650">
        <v>68</v>
      </c>
      <c r="O1650">
        <v>0.28100000000000003</v>
      </c>
      <c r="P1650">
        <v>0.66900000000000004</v>
      </c>
      <c r="Q1650">
        <v>0.05</v>
      </c>
      <c r="R1650">
        <v>31642360</v>
      </c>
      <c r="S1650">
        <v>0.57699999999999996</v>
      </c>
      <c r="T1650">
        <f t="shared" si="51"/>
        <v>0.42300000000000004</v>
      </c>
      <c r="U1650">
        <f t="array" ref="U1650:V1650">VLOOKUP(D1650,TOURISM!$D$2:$F$2692,{2,3},FALSE)</f>
        <v>8176000000</v>
      </c>
      <c r="V1650">
        <v>1879000000</v>
      </c>
      <c r="W1650" s="12">
        <f t="array" ref="W1650:AB1650">VLOOKUP(D1650,BUSINESS!$D$2:$J$2692,{2,3,4,5,6,7},FALSE)</f>
        <v>0.496</v>
      </c>
      <c r="X1650" s="12">
        <v>12</v>
      </c>
      <c r="Y1650" s="12">
        <v>0</v>
      </c>
      <c r="Z1650" s="12">
        <v>358</v>
      </c>
      <c r="AA1650" s="11">
        <v>0.52</v>
      </c>
      <c r="AB1650" s="11">
        <v>1.0109999999999999</v>
      </c>
    </row>
    <row r="1651" spans="1:28" ht="15" x14ac:dyDescent="0.25">
      <c r="A1651" s="7" t="s">
        <v>205</v>
      </c>
      <c r="B1651" s="12" t="s">
        <v>77</v>
      </c>
      <c r="C1651" s="19">
        <v>2011</v>
      </c>
      <c r="D1651" s="9" t="str">
        <f t="shared" si="50"/>
        <v>Morocco-Africa2011</v>
      </c>
      <c r="E1651" s="10">
        <v>99211339029</v>
      </c>
      <c r="F1651" s="11">
        <v>6.3E-2</v>
      </c>
      <c r="G1651" s="11">
        <v>195</v>
      </c>
      <c r="H1651" s="12">
        <v>0</v>
      </c>
      <c r="I1651">
        <f t="array" ref="I1651:J1651">_xlfn.IFNA(VLOOKUP(D1651,ENERGY!$D$2:$F$2692,{2,3},FALSE),0)</f>
        <v>13648</v>
      </c>
      <c r="J1651">
        <v>47425</v>
      </c>
      <c r="K1651">
        <f t="array" ref="K1651:S1651">VLOOKUP(D1651,'HUMAN RESOURCES'!$D$2:$M$2692,{2,3,4,5,6,7,8,9,10},FALSE)</f>
        <v>2.1999999999999999E-2</v>
      </c>
      <c r="L1651">
        <v>2.8000000000000001E-2</v>
      </c>
      <c r="M1651">
        <v>72</v>
      </c>
      <c r="N1651">
        <v>69</v>
      </c>
      <c r="O1651">
        <v>0.27900000000000003</v>
      </c>
      <c r="P1651">
        <v>0.67100000000000004</v>
      </c>
      <c r="Q1651">
        <v>0.05</v>
      </c>
      <c r="R1651">
        <v>32059424</v>
      </c>
      <c r="S1651">
        <v>0.58199999999999996</v>
      </c>
      <c r="T1651">
        <f t="shared" si="51"/>
        <v>0.41800000000000004</v>
      </c>
      <c r="U1651">
        <f t="array" ref="U1651:V1651">VLOOKUP(D1651,TOURISM!$D$2:$F$2692,{2,3},FALSE)</f>
        <v>9101000000</v>
      </c>
      <c r="V1651">
        <v>2260000000</v>
      </c>
      <c r="W1651" s="12">
        <f t="array" ref="W1651:AB1651">VLOOKUP(D1651,BUSINESS!$D$2:$J$2692,{2,3,4,5,6,7},FALSE)</f>
        <v>0.496</v>
      </c>
      <c r="X1651" s="12">
        <v>12</v>
      </c>
      <c r="Y1651" s="12">
        <v>0</v>
      </c>
      <c r="Z1651" s="12">
        <v>238</v>
      </c>
      <c r="AA1651" s="11">
        <v>0.46100000000000002</v>
      </c>
      <c r="AB1651" s="11">
        <v>1.1399999999999999</v>
      </c>
    </row>
    <row r="1652" spans="1:28" ht="15" x14ac:dyDescent="0.25">
      <c r="A1652" s="7" t="s">
        <v>205</v>
      </c>
      <c r="B1652" s="12" t="s">
        <v>77</v>
      </c>
      <c r="C1652" s="19">
        <v>2012</v>
      </c>
      <c r="D1652" s="9" t="str">
        <f t="shared" si="50"/>
        <v>Morocco-Africa2012</v>
      </c>
      <c r="E1652" s="10">
        <v>95981572517</v>
      </c>
      <c r="F1652" s="11">
        <v>6.4000000000000001E-2</v>
      </c>
      <c r="G1652" s="11">
        <v>190</v>
      </c>
      <c r="H1652" s="12">
        <v>0</v>
      </c>
      <c r="I1652">
        <f t="array" ref="I1652:J1652">_xlfn.IFNA(VLOOKUP(D1652,ENERGY!$D$2:$F$2692,{2,3},FALSE),0)</f>
        <v>0</v>
      </c>
      <c r="J1652">
        <v>0</v>
      </c>
      <c r="K1652">
        <f t="array" ref="K1652:S1652">VLOOKUP(D1652,'HUMAN RESOURCES'!$D$2:$M$2692,{2,3,4,5,6,7,8,9,10},FALSE)</f>
        <v>2.3E-2</v>
      </c>
      <c r="L1652">
        <v>2.7E-2</v>
      </c>
      <c r="M1652">
        <v>72</v>
      </c>
      <c r="N1652">
        <v>69</v>
      </c>
      <c r="O1652">
        <v>0.27800000000000002</v>
      </c>
      <c r="P1652">
        <v>0.67200000000000004</v>
      </c>
      <c r="Q1652">
        <v>0.05</v>
      </c>
      <c r="R1652">
        <v>32521143</v>
      </c>
      <c r="S1652">
        <v>0.58699999999999997</v>
      </c>
      <c r="T1652">
        <f t="shared" si="51"/>
        <v>0.41300000000000003</v>
      </c>
      <c r="U1652">
        <f t="array" ref="U1652:V1652">VLOOKUP(D1652,TOURISM!$D$2:$F$2692,{2,3},FALSE)</f>
        <v>8491000000</v>
      </c>
      <c r="V1652">
        <v>2095000000</v>
      </c>
      <c r="W1652" s="12">
        <f t="array" ref="W1652:AB1652">VLOOKUP(D1652,BUSINESS!$D$2:$J$2692,{2,3,4,5,6,7},FALSE)</f>
        <v>0.496</v>
      </c>
      <c r="X1652" s="12">
        <v>12</v>
      </c>
      <c r="Y1652" s="12">
        <v>95</v>
      </c>
      <c r="Z1652" s="12">
        <v>238</v>
      </c>
      <c r="AA1652" s="11">
        <v>0.55400000000000005</v>
      </c>
      <c r="AB1652" s="11">
        <v>1.2</v>
      </c>
    </row>
    <row r="1653" spans="1:28" ht="15" x14ac:dyDescent="0.25">
      <c r="A1653" s="7" t="s">
        <v>206</v>
      </c>
      <c r="B1653" s="12" t="s">
        <v>77</v>
      </c>
      <c r="C1653" s="19">
        <v>2000</v>
      </c>
      <c r="D1653" s="9" t="str">
        <f t="shared" si="50"/>
        <v>Mozambique-Africa2000</v>
      </c>
      <c r="E1653" s="10">
        <v>4310090791</v>
      </c>
      <c r="F1653" s="11">
        <v>6.2E-2</v>
      </c>
      <c r="G1653" s="11">
        <v>15</v>
      </c>
      <c r="H1653" s="11">
        <v>0.19</v>
      </c>
      <c r="I1653">
        <f t="array" ref="I1653:J1653">_xlfn.IFNA(VLOOKUP(D1653,ENERGY!$D$2:$F$2692,{2,3},FALSE),0)</f>
        <v>0</v>
      </c>
      <c r="J1653">
        <v>0</v>
      </c>
      <c r="K1653">
        <f t="array" ref="K1653:S1653">VLOOKUP(D1653,'HUMAN RESOURCES'!$D$2:$M$2692,{2,3,4,5,6,7,8,9,10},FALSE)</f>
        <v>4.3999999999999997E-2</v>
      </c>
      <c r="L1653">
        <v>0.114</v>
      </c>
      <c r="M1653">
        <v>49</v>
      </c>
      <c r="N1653">
        <v>46</v>
      </c>
      <c r="O1653">
        <v>0.438</v>
      </c>
      <c r="P1653">
        <v>0.53</v>
      </c>
      <c r="Q1653">
        <v>3.2000000000000001E-2</v>
      </c>
      <c r="R1653">
        <v>18275618</v>
      </c>
      <c r="S1653">
        <v>0.29099999999999998</v>
      </c>
      <c r="T1653">
        <f t="shared" si="51"/>
        <v>0.70900000000000007</v>
      </c>
      <c r="U1653">
        <f t="array" ref="U1653:V1653">VLOOKUP(D1653,TOURISM!$D$2:$F$2692,{2,3},FALSE)</f>
        <v>74000000</v>
      </c>
      <c r="V1653">
        <v>122000000</v>
      </c>
      <c r="W1653" s="12">
        <f t="array" ref="W1653:AB1653">VLOOKUP(D1653,BUSINESS!$D$2:$J$2692,{2,3,4,5,6,7},FALSE)</f>
        <v>0</v>
      </c>
      <c r="X1653" s="12">
        <v>0</v>
      </c>
      <c r="Y1653" s="12">
        <v>0</v>
      </c>
      <c r="Z1653" s="12">
        <v>0</v>
      </c>
      <c r="AA1653" s="11">
        <v>1E-3</v>
      </c>
      <c r="AB1653" s="11">
        <v>3.0000000000000001E-3</v>
      </c>
    </row>
    <row r="1654" spans="1:28" ht="15" x14ac:dyDescent="0.25">
      <c r="A1654" s="7" t="s">
        <v>206</v>
      </c>
      <c r="B1654" s="12" t="s">
        <v>77</v>
      </c>
      <c r="C1654" s="19">
        <v>2001</v>
      </c>
      <c r="D1654" s="9" t="str">
        <f t="shared" si="50"/>
        <v>Mozambique-Africa2001</v>
      </c>
      <c r="E1654" s="10">
        <v>4075049537</v>
      </c>
      <c r="F1654" s="11">
        <v>5.6000000000000001E-2</v>
      </c>
      <c r="G1654" s="11">
        <v>12</v>
      </c>
      <c r="H1654" s="11">
        <v>0.22700000000000001</v>
      </c>
      <c r="I1654">
        <f t="array" ref="I1654:J1654">_xlfn.IFNA(VLOOKUP(D1654,ENERGY!$D$2:$F$2692,{2,3},FALSE),0)</f>
        <v>10202</v>
      </c>
      <c r="J1654">
        <v>0</v>
      </c>
      <c r="K1654">
        <f t="array" ref="K1654:S1654">VLOOKUP(D1654,'HUMAN RESOURCES'!$D$2:$M$2692,{2,3,4,5,6,7,8,9,10},FALSE)</f>
        <v>4.4999999999999998E-2</v>
      </c>
      <c r="L1654">
        <v>0.109</v>
      </c>
      <c r="M1654">
        <v>49</v>
      </c>
      <c r="N1654">
        <v>46</v>
      </c>
      <c r="O1654">
        <v>0.44</v>
      </c>
      <c r="P1654">
        <v>0.52900000000000003</v>
      </c>
      <c r="Q1654">
        <v>3.2000000000000001E-2</v>
      </c>
      <c r="R1654">
        <v>18785719</v>
      </c>
      <c r="S1654">
        <v>0.29299999999999998</v>
      </c>
      <c r="T1654">
        <f t="shared" si="51"/>
        <v>0.70700000000000007</v>
      </c>
      <c r="U1654">
        <f t="array" ref="U1654:V1654">VLOOKUP(D1654,TOURISM!$D$2:$F$2692,{2,3},FALSE)</f>
        <v>64000000</v>
      </c>
      <c r="V1654">
        <v>132000000</v>
      </c>
      <c r="W1654" s="12">
        <f t="array" ref="W1654:AB1654">VLOOKUP(D1654,BUSINESS!$D$2:$J$2692,{2,3,4,5,6,7},FALSE)</f>
        <v>0</v>
      </c>
      <c r="X1654" s="12">
        <v>0</v>
      </c>
      <c r="Y1654" s="12">
        <v>0</v>
      </c>
      <c r="Z1654" s="12">
        <v>0</v>
      </c>
      <c r="AA1654" s="11">
        <v>2E-3</v>
      </c>
      <c r="AB1654" s="11">
        <v>8.0000000000000002E-3</v>
      </c>
    </row>
    <row r="1655" spans="1:28" ht="15" x14ac:dyDescent="0.25">
      <c r="A1655" s="7" t="s">
        <v>206</v>
      </c>
      <c r="B1655" s="12" t="s">
        <v>77</v>
      </c>
      <c r="C1655" s="19">
        <v>2002</v>
      </c>
      <c r="D1655" s="9" t="str">
        <f t="shared" si="50"/>
        <v>Mozambique-Africa2002</v>
      </c>
      <c r="E1655" s="10">
        <v>4201332885</v>
      </c>
      <c r="F1655" s="11">
        <v>6.4000000000000001E-2</v>
      </c>
      <c r="G1655" s="11">
        <v>14</v>
      </c>
      <c r="H1655" s="11">
        <v>0.26700000000000002</v>
      </c>
      <c r="I1655">
        <f t="array" ref="I1655:J1655">_xlfn.IFNA(VLOOKUP(D1655,ENERGY!$D$2:$F$2692,{2,3},FALSE),0)</f>
        <v>9875</v>
      </c>
      <c r="J1655">
        <v>2882</v>
      </c>
      <c r="K1655">
        <f t="array" ref="K1655:S1655">VLOOKUP(D1655,'HUMAN RESOURCES'!$D$2:$M$2692,{2,3,4,5,6,7,8,9,10},FALSE)</f>
        <v>4.4999999999999998E-2</v>
      </c>
      <c r="L1655">
        <v>0.104</v>
      </c>
      <c r="M1655">
        <v>49</v>
      </c>
      <c r="N1655">
        <v>46</v>
      </c>
      <c r="O1655">
        <v>0.441</v>
      </c>
      <c r="P1655">
        <v>0.52700000000000002</v>
      </c>
      <c r="Q1655">
        <v>3.2000000000000001E-2</v>
      </c>
      <c r="R1655">
        <v>19319894</v>
      </c>
      <c r="S1655">
        <v>0.29499999999999998</v>
      </c>
      <c r="T1655">
        <f t="shared" si="51"/>
        <v>0.70500000000000007</v>
      </c>
      <c r="U1655">
        <f t="array" ref="U1655:V1655">VLOOKUP(D1655,TOURISM!$D$2:$F$2692,{2,3},FALSE)</f>
        <v>65000000</v>
      </c>
      <c r="V1655">
        <v>115000000</v>
      </c>
      <c r="W1655" s="12">
        <f t="array" ref="W1655:AB1655">VLOOKUP(D1655,BUSINESS!$D$2:$J$2692,{2,3,4,5,6,7},FALSE)</f>
        <v>0</v>
      </c>
      <c r="X1655" s="12">
        <v>0</v>
      </c>
      <c r="Y1655" s="12">
        <v>0</v>
      </c>
      <c r="Z1655" s="12">
        <v>0</v>
      </c>
      <c r="AA1655" s="11">
        <v>3.0000000000000001E-3</v>
      </c>
      <c r="AB1655" s="11">
        <v>1.2999999999999999E-2</v>
      </c>
    </row>
    <row r="1656" spans="1:28" ht="15" x14ac:dyDescent="0.25">
      <c r="A1656" s="7" t="s">
        <v>206</v>
      </c>
      <c r="B1656" s="12" t="s">
        <v>77</v>
      </c>
      <c r="C1656" s="19">
        <v>2003</v>
      </c>
      <c r="D1656" s="9" t="str">
        <f t="shared" si="50"/>
        <v>Mozambique-Africa2003</v>
      </c>
      <c r="E1656" s="10">
        <v>4666197195</v>
      </c>
      <c r="F1656" s="11">
        <v>6.4000000000000001E-2</v>
      </c>
      <c r="G1656" s="11">
        <v>15</v>
      </c>
      <c r="H1656" s="11">
        <v>0.247</v>
      </c>
      <c r="I1656">
        <f t="array" ref="I1656:J1656">_xlfn.IFNA(VLOOKUP(D1656,ENERGY!$D$2:$F$2692,{2,3},FALSE),0)</f>
        <v>9554</v>
      </c>
      <c r="J1656">
        <v>2574</v>
      </c>
      <c r="K1656">
        <f t="array" ref="K1656:S1656">VLOOKUP(D1656,'HUMAN RESOURCES'!$D$2:$M$2692,{2,3,4,5,6,7,8,9,10},FALSE)</f>
        <v>4.4999999999999998E-2</v>
      </c>
      <c r="L1656">
        <v>9.9000000000000005E-2</v>
      </c>
      <c r="M1656">
        <v>49</v>
      </c>
      <c r="N1656">
        <v>46</v>
      </c>
      <c r="O1656">
        <v>0.44400000000000001</v>
      </c>
      <c r="P1656">
        <v>0.52500000000000002</v>
      </c>
      <c r="Q1656">
        <v>3.2000000000000001E-2</v>
      </c>
      <c r="R1656">
        <v>19873460</v>
      </c>
      <c r="S1656">
        <v>0.29599999999999999</v>
      </c>
      <c r="T1656">
        <f t="shared" si="51"/>
        <v>0.70399999999999996</v>
      </c>
      <c r="U1656">
        <f t="array" ref="U1656:V1656">VLOOKUP(D1656,TOURISM!$D$2:$F$2692,{2,3},FALSE)</f>
        <v>106000000</v>
      </c>
      <c r="V1656">
        <v>141000000</v>
      </c>
      <c r="W1656" s="12">
        <f t="array" ref="W1656:AB1656">VLOOKUP(D1656,BUSINESS!$D$2:$J$2692,{2,3,4,5,6,7},FALSE)</f>
        <v>0</v>
      </c>
      <c r="X1656" s="12">
        <v>153</v>
      </c>
      <c r="Y1656" s="12">
        <v>0</v>
      </c>
      <c r="Z1656" s="12">
        <v>0</v>
      </c>
      <c r="AA1656" s="11">
        <v>4.0000000000000001E-3</v>
      </c>
      <c r="AB1656" s="11">
        <v>2.1999999999999999E-2</v>
      </c>
    </row>
    <row r="1657" spans="1:28" ht="15" x14ac:dyDescent="0.25">
      <c r="A1657" s="7" t="s">
        <v>206</v>
      </c>
      <c r="B1657" s="12" t="s">
        <v>77</v>
      </c>
      <c r="C1657" s="19">
        <v>2004</v>
      </c>
      <c r="D1657" s="9" t="str">
        <f t="shared" si="50"/>
        <v>Mozambique-Africa2004</v>
      </c>
      <c r="E1657" s="10">
        <v>5697991241</v>
      </c>
      <c r="F1657" s="11">
        <v>5.8999999999999997E-2</v>
      </c>
      <c r="G1657" s="11">
        <v>16</v>
      </c>
      <c r="H1657" s="11">
        <v>0.221</v>
      </c>
      <c r="I1657">
        <f t="array" ref="I1657:J1657">_xlfn.IFNA(VLOOKUP(D1657,ENERGY!$D$2:$F$2692,{2,3},FALSE),0)</f>
        <v>9264</v>
      </c>
      <c r="J1657">
        <v>2340</v>
      </c>
      <c r="K1657">
        <f t="array" ref="K1657:S1657">VLOOKUP(D1657,'HUMAN RESOURCES'!$D$2:$M$2692,{2,3,4,5,6,7,8,9,10},FALSE)</f>
        <v>4.3999999999999997E-2</v>
      </c>
      <c r="L1657">
        <v>9.5000000000000001E-2</v>
      </c>
      <c r="M1657">
        <v>49</v>
      </c>
      <c r="N1657">
        <v>46</v>
      </c>
      <c r="O1657">
        <v>0.44600000000000001</v>
      </c>
      <c r="P1657">
        <v>0.52200000000000002</v>
      </c>
      <c r="Q1657">
        <v>3.2000000000000001E-2</v>
      </c>
      <c r="R1657">
        <v>20438827</v>
      </c>
      <c r="S1657">
        <v>0.29799999999999999</v>
      </c>
      <c r="T1657">
        <f t="shared" si="51"/>
        <v>0.70199999999999996</v>
      </c>
      <c r="U1657">
        <f t="array" ref="U1657:V1657">VLOOKUP(D1657,TOURISM!$D$2:$F$2692,{2,3},FALSE)</f>
        <v>96000000</v>
      </c>
      <c r="V1657">
        <v>140000000</v>
      </c>
      <c r="W1657" s="12">
        <f t="array" ref="W1657:AB1657">VLOOKUP(D1657,BUSINESS!$D$2:$J$2692,{2,3,4,5,6,7},FALSE)</f>
        <v>0</v>
      </c>
      <c r="X1657" s="12">
        <v>153</v>
      </c>
      <c r="Y1657" s="12">
        <v>0</v>
      </c>
      <c r="Z1657" s="12">
        <v>0</v>
      </c>
      <c r="AA1657" s="11">
        <v>7.0000000000000001E-3</v>
      </c>
      <c r="AB1657" s="11">
        <v>3.5000000000000003E-2</v>
      </c>
    </row>
    <row r="1658" spans="1:28" ht="15" x14ac:dyDescent="0.25">
      <c r="A1658" s="7" t="s">
        <v>206</v>
      </c>
      <c r="B1658" s="12" t="s">
        <v>77</v>
      </c>
      <c r="C1658" s="19">
        <v>2005</v>
      </c>
      <c r="D1658" s="9" t="str">
        <f t="shared" si="50"/>
        <v>Mozambique-Africa2005</v>
      </c>
      <c r="E1658" s="10">
        <v>6578515331</v>
      </c>
      <c r="F1658" s="11">
        <v>6.9000000000000006E-2</v>
      </c>
      <c r="G1658" s="11">
        <v>22</v>
      </c>
      <c r="H1658" s="11">
        <v>0.19500000000000001</v>
      </c>
      <c r="I1658">
        <f t="array" ref="I1658:J1658">_xlfn.IFNA(VLOOKUP(D1658,ENERGY!$D$2:$F$2692,{2,3},FALSE),0)</f>
        <v>7645</v>
      </c>
      <c r="J1658">
        <v>1588</v>
      </c>
      <c r="K1658">
        <f t="array" ref="K1658:S1658">VLOOKUP(D1658,'HUMAN RESOURCES'!$D$2:$M$2692,{2,3,4,5,6,7,8,9,10},FALSE)</f>
        <v>4.3999999999999997E-2</v>
      </c>
      <c r="L1658">
        <v>9.0999999999999998E-2</v>
      </c>
      <c r="M1658">
        <v>49</v>
      </c>
      <c r="N1658">
        <v>47</v>
      </c>
      <c r="O1658">
        <v>0.44800000000000001</v>
      </c>
      <c r="P1658">
        <v>0.52</v>
      </c>
      <c r="Q1658">
        <v>3.2000000000000001E-2</v>
      </c>
      <c r="R1658">
        <v>21010376</v>
      </c>
      <c r="S1658">
        <v>0.3</v>
      </c>
      <c r="T1658">
        <f t="shared" si="51"/>
        <v>0.7</v>
      </c>
      <c r="U1658">
        <f t="array" ref="U1658:V1658">VLOOKUP(D1658,TOURISM!$D$2:$F$2692,{2,3},FALSE)</f>
        <v>138000000</v>
      </c>
      <c r="V1658">
        <v>187000000</v>
      </c>
      <c r="W1658" s="12">
        <f t="array" ref="W1658:AB1658">VLOOKUP(D1658,BUSINESS!$D$2:$J$2692,{2,3,4,5,6,7},FALSE)</f>
        <v>0.375</v>
      </c>
      <c r="X1658" s="12">
        <v>153</v>
      </c>
      <c r="Y1658" s="12">
        <v>0</v>
      </c>
      <c r="Z1658" s="12">
        <v>230</v>
      </c>
      <c r="AA1658" s="11">
        <v>8.9999999999999993E-3</v>
      </c>
      <c r="AB1658" s="11">
        <v>7.1999999999999995E-2</v>
      </c>
    </row>
    <row r="1659" spans="1:28" ht="15" x14ac:dyDescent="0.25">
      <c r="A1659" s="7" t="s">
        <v>206</v>
      </c>
      <c r="B1659" s="12" t="s">
        <v>77</v>
      </c>
      <c r="C1659" s="19">
        <v>2006</v>
      </c>
      <c r="D1659" s="9" t="str">
        <f t="shared" si="50"/>
        <v>Mozambique-Africa2006</v>
      </c>
      <c r="E1659" s="10">
        <v>7095910828</v>
      </c>
      <c r="F1659" s="11">
        <v>6.5000000000000002E-2</v>
      </c>
      <c r="G1659" s="11">
        <v>21</v>
      </c>
      <c r="H1659" s="11">
        <v>0.186</v>
      </c>
      <c r="I1659">
        <f t="array" ref="I1659:J1659">_xlfn.IFNA(VLOOKUP(D1659,ENERGY!$D$2:$F$2692,{2,3},FALSE),0)</f>
        <v>8375</v>
      </c>
      <c r="J1659">
        <v>1922</v>
      </c>
      <c r="K1659">
        <f t="array" ref="K1659:S1659">VLOOKUP(D1659,'HUMAN RESOURCES'!$D$2:$M$2692,{2,3,4,5,6,7,8,9,10},FALSE)</f>
        <v>4.2999999999999997E-2</v>
      </c>
      <c r="L1659">
        <v>8.6999999999999994E-2</v>
      </c>
      <c r="M1659">
        <v>49</v>
      </c>
      <c r="N1659">
        <v>47</v>
      </c>
      <c r="O1659">
        <v>0.45</v>
      </c>
      <c r="P1659">
        <v>0.51900000000000002</v>
      </c>
      <c r="Q1659">
        <v>3.2000000000000001E-2</v>
      </c>
      <c r="R1659">
        <v>21587317</v>
      </c>
      <c r="S1659">
        <v>0.30199999999999999</v>
      </c>
      <c r="T1659">
        <f t="shared" si="51"/>
        <v>0.69799999999999995</v>
      </c>
      <c r="U1659">
        <f t="array" ref="U1659:V1659">VLOOKUP(D1659,TOURISM!$D$2:$F$2692,{2,3},FALSE)</f>
        <v>145000000</v>
      </c>
      <c r="V1659">
        <v>196000000</v>
      </c>
      <c r="W1659" s="12">
        <f t="array" ref="W1659:AB1659">VLOOKUP(D1659,BUSINESS!$D$2:$J$2692,{2,3,4,5,6,7},FALSE)</f>
        <v>0.375</v>
      </c>
      <c r="X1659" s="12">
        <v>113</v>
      </c>
      <c r="Y1659" s="12">
        <v>0</v>
      </c>
      <c r="Z1659" s="12">
        <v>230</v>
      </c>
      <c r="AA1659" s="11">
        <v>8.0000000000000002E-3</v>
      </c>
      <c r="AB1659" s="11">
        <v>0.108</v>
      </c>
    </row>
    <row r="1660" spans="1:28" ht="15" x14ac:dyDescent="0.25">
      <c r="A1660" s="7" t="s">
        <v>206</v>
      </c>
      <c r="B1660" s="12" t="s">
        <v>77</v>
      </c>
      <c r="C1660" s="19">
        <v>2007</v>
      </c>
      <c r="D1660" s="9" t="str">
        <f t="shared" si="50"/>
        <v>Mozambique-Africa2007</v>
      </c>
      <c r="E1660" s="10">
        <v>8035635713</v>
      </c>
      <c r="F1660" s="11">
        <v>0.06</v>
      </c>
      <c r="G1660" s="11">
        <v>22</v>
      </c>
      <c r="H1660" s="11">
        <v>0.19500000000000001</v>
      </c>
      <c r="I1660">
        <f t="array" ref="I1660:J1660">_xlfn.IFNA(VLOOKUP(D1660,ENERGY!$D$2:$F$2692,{2,3},FALSE),0)</f>
        <v>0</v>
      </c>
      <c r="J1660">
        <v>0</v>
      </c>
      <c r="K1660">
        <f t="array" ref="K1660:S1660">VLOOKUP(D1660,'HUMAN RESOURCES'!$D$2:$M$2692,{2,3,4,5,6,7,8,9,10},FALSE)</f>
        <v>4.2999999999999997E-2</v>
      </c>
      <c r="L1660">
        <v>8.2000000000000003E-2</v>
      </c>
      <c r="M1660">
        <v>49</v>
      </c>
      <c r="N1660">
        <v>47</v>
      </c>
      <c r="O1660">
        <v>0.45100000000000001</v>
      </c>
      <c r="P1660">
        <v>0.51700000000000002</v>
      </c>
      <c r="Q1660">
        <v>3.2000000000000001E-2</v>
      </c>
      <c r="R1660">
        <v>22171404</v>
      </c>
      <c r="S1660">
        <v>0.30399999999999999</v>
      </c>
      <c r="T1660">
        <f t="shared" si="51"/>
        <v>0.69599999999999995</v>
      </c>
      <c r="U1660">
        <f t="array" ref="U1660:V1660">VLOOKUP(D1660,TOURISM!$D$2:$F$2692,{2,3},FALSE)</f>
        <v>182000000</v>
      </c>
      <c r="V1660">
        <v>209000000</v>
      </c>
      <c r="W1660" s="12">
        <f t="array" ref="W1660:AB1660">VLOOKUP(D1660,BUSINESS!$D$2:$J$2692,{2,3,4,5,6,7},FALSE)</f>
        <v>0.375</v>
      </c>
      <c r="X1660" s="12">
        <v>29</v>
      </c>
      <c r="Y1660" s="12">
        <v>0</v>
      </c>
      <c r="Z1660" s="12">
        <v>230</v>
      </c>
      <c r="AA1660" s="11">
        <v>8.9999999999999993E-3</v>
      </c>
      <c r="AB1660" s="11">
        <v>0.13900000000000001</v>
      </c>
    </row>
    <row r="1661" spans="1:28" ht="15" x14ac:dyDescent="0.25">
      <c r="A1661" s="7" t="s">
        <v>206</v>
      </c>
      <c r="B1661" s="12" t="s">
        <v>77</v>
      </c>
      <c r="C1661" s="19">
        <v>2008</v>
      </c>
      <c r="D1661" s="9" t="str">
        <f t="shared" si="50"/>
        <v>Mozambique-Africa2008</v>
      </c>
      <c r="E1661" s="10">
        <v>9891003405</v>
      </c>
      <c r="F1661" s="11">
        <v>5.5E-2</v>
      </c>
      <c r="G1661" s="11">
        <v>24</v>
      </c>
      <c r="H1661" s="11">
        <v>0.183</v>
      </c>
      <c r="I1661">
        <f t="array" ref="I1661:J1661">_xlfn.IFNA(VLOOKUP(D1661,ENERGY!$D$2:$F$2692,{2,3},FALSE),0)</f>
        <v>9144</v>
      </c>
      <c r="J1661">
        <v>2391</v>
      </c>
      <c r="K1661">
        <f t="array" ref="K1661:S1661">VLOOKUP(D1661,'HUMAN RESOURCES'!$D$2:$M$2692,{2,3,4,5,6,7,8,9,10},FALSE)</f>
        <v>4.2000000000000003E-2</v>
      </c>
      <c r="L1661">
        <v>7.8E-2</v>
      </c>
      <c r="M1661">
        <v>50</v>
      </c>
      <c r="N1661">
        <v>47</v>
      </c>
      <c r="O1661">
        <v>0.45200000000000001</v>
      </c>
      <c r="P1661">
        <v>0.51600000000000001</v>
      </c>
      <c r="Q1661">
        <v>3.2000000000000001E-2</v>
      </c>
      <c r="R1661">
        <v>22762525</v>
      </c>
      <c r="S1661">
        <v>0.30499999999999999</v>
      </c>
      <c r="T1661">
        <f t="shared" si="51"/>
        <v>0.69500000000000006</v>
      </c>
      <c r="U1661">
        <f t="array" ref="U1661:V1661">VLOOKUP(D1661,TOURISM!$D$2:$F$2692,{2,3},FALSE)</f>
        <v>213000000</v>
      </c>
      <c r="V1661">
        <v>235000000</v>
      </c>
      <c r="W1661" s="12">
        <f t="array" ref="W1661:AB1661">VLOOKUP(D1661,BUSINESS!$D$2:$J$2692,{2,3,4,5,6,7},FALSE)</f>
        <v>0.375</v>
      </c>
      <c r="X1661" s="12">
        <v>26</v>
      </c>
      <c r="Y1661" s="12">
        <v>0</v>
      </c>
      <c r="Z1661" s="12">
        <v>230</v>
      </c>
      <c r="AA1661" s="11">
        <v>1.6E-2</v>
      </c>
      <c r="AB1661" s="11">
        <v>0.19400000000000001</v>
      </c>
    </row>
    <row r="1662" spans="1:28" ht="15" x14ac:dyDescent="0.25">
      <c r="A1662" s="7" t="s">
        <v>206</v>
      </c>
      <c r="B1662" s="12" t="s">
        <v>77</v>
      </c>
      <c r="C1662" s="19">
        <v>2009</v>
      </c>
      <c r="D1662" s="9" t="str">
        <f t="shared" si="50"/>
        <v>Mozambique-Africa2009</v>
      </c>
      <c r="E1662" s="10">
        <v>9674037707</v>
      </c>
      <c r="F1662" s="11">
        <v>0.06</v>
      </c>
      <c r="G1662" s="11">
        <v>25</v>
      </c>
      <c r="H1662" s="11">
        <v>0.157</v>
      </c>
      <c r="I1662">
        <f t="array" ref="I1662:J1662">_xlfn.IFNA(VLOOKUP(D1662,ENERGY!$D$2:$F$2692,{2,3},FALSE),0)</f>
        <v>8489</v>
      </c>
      <c r="J1662">
        <v>1822</v>
      </c>
      <c r="K1662">
        <f t="array" ref="K1662:S1662">VLOOKUP(D1662,'HUMAN RESOURCES'!$D$2:$M$2692,{2,3,4,5,6,7,8,9,10},FALSE)</f>
        <v>4.1000000000000002E-2</v>
      </c>
      <c r="L1662">
        <v>7.3999999999999996E-2</v>
      </c>
      <c r="M1662">
        <v>50</v>
      </c>
      <c r="N1662">
        <v>48</v>
      </c>
      <c r="O1662">
        <v>0.45300000000000001</v>
      </c>
      <c r="P1662">
        <v>0.51500000000000001</v>
      </c>
      <c r="Q1662">
        <v>3.2000000000000001E-2</v>
      </c>
      <c r="R1662">
        <v>23361025</v>
      </c>
      <c r="S1662">
        <v>0.307</v>
      </c>
      <c r="T1662">
        <f t="shared" si="51"/>
        <v>0.69300000000000006</v>
      </c>
      <c r="U1662">
        <f t="array" ref="U1662:V1662">VLOOKUP(D1662,TOURISM!$D$2:$F$2692,{2,3},FALSE)</f>
        <v>217000000</v>
      </c>
      <c r="V1662">
        <v>247000000</v>
      </c>
      <c r="W1662" s="12">
        <f t="array" ref="W1662:AB1662">VLOOKUP(D1662,BUSINESS!$D$2:$J$2692,{2,3,4,5,6,7},FALSE)</f>
        <v>0.375</v>
      </c>
      <c r="X1662" s="12">
        <v>26</v>
      </c>
      <c r="Y1662" s="12">
        <v>0</v>
      </c>
      <c r="Z1662" s="12">
        <v>230</v>
      </c>
      <c r="AA1662" s="11">
        <v>2.7E-2</v>
      </c>
      <c r="AB1662" s="11">
        <v>0.25600000000000001</v>
      </c>
    </row>
    <row r="1663" spans="1:28" ht="15" x14ac:dyDescent="0.25">
      <c r="A1663" s="7" t="s">
        <v>206</v>
      </c>
      <c r="B1663" s="12" t="s">
        <v>77</v>
      </c>
      <c r="C1663" s="19">
        <v>2010</v>
      </c>
      <c r="D1663" s="9" t="str">
        <f t="shared" si="50"/>
        <v>Mozambique-Africa2010</v>
      </c>
      <c r="E1663" s="10">
        <v>9274448732</v>
      </c>
      <c r="F1663" s="11">
        <v>5.7000000000000002E-2</v>
      </c>
      <c r="G1663" s="11">
        <v>22</v>
      </c>
      <c r="H1663" s="11">
        <v>0.16300000000000001</v>
      </c>
      <c r="I1663">
        <f t="array" ref="I1663:J1663">_xlfn.IFNA(VLOOKUP(D1663,ENERGY!$D$2:$F$2692,{2,3},FALSE),0)</f>
        <v>0</v>
      </c>
      <c r="J1663">
        <v>0</v>
      </c>
      <c r="K1663">
        <f t="array" ref="K1663:S1663">VLOOKUP(D1663,'HUMAN RESOURCES'!$D$2:$M$2692,{2,3,4,5,6,7,8,9,10},FALSE)</f>
        <v>4.1000000000000002E-2</v>
      </c>
      <c r="L1663">
        <v>7.1999999999999995E-2</v>
      </c>
      <c r="M1663">
        <v>50</v>
      </c>
      <c r="N1663">
        <v>48</v>
      </c>
      <c r="O1663">
        <v>0.45300000000000001</v>
      </c>
      <c r="P1663">
        <v>0.51400000000000001</v>
      </c>
      <c r="Q1663">
        <v>3.2000000000000001E-2</v>
      </c>
      <c r="R1663">
        <v>23967265</v>
      </c>
      <c r="S1663">
        <v>0.31</v>
      </c>
      <c r="T1663">
        <f t="shared" si="51"/>
        <v>0.69</v>
      </c>
      <c r="U1663">
        <f t="array" ref="U1663:V1663">VLOOKUP(D1663,TOURISM!$D$2:$F$2692,{2,3},FALSE)</f>
        <v>224000000</v>
      </c>
      <c r="V1663">
        <v>260000000</v>
      </c>
      <c r="W1663" s="12">
        <f t="array" ref="W1663:AB1663">VLOOKUP(D1663,BUSINESS!$D$2:$J$2692,{2,3,4,5,6,7},FALSE)</f>
        <v>0.375</v>
      </c>
      <c r="X1663" s="12">
        <v>13</v>
      </c>
      <c r="Y1663" s="12">
        <v>0</v>
      </c>
      <c r="Z1663" s="12">
        <v>230</v>
      </c>
      <c r="AA1663" s="11">
        <v>4.2000000000000003E-2</v>
      </c>
      <c r="AB1663" s="11">
        <v>0.30099999999999999</v>
      </c>
    </row>
    <row r="1664" spans="1:28" ht="15" x14ac:dyDescent="0.25">
      <c r="A1664" s="7" t="s">
        <v>206</v>
      </c>
      <c r="B1664" s="12" t="s">
        <v>77</v>
      </c>
      <c r="C1664" s="19">
        <v>2011</v>
      </c>
      <c r="D1664" s="9" t="str">
        <f t="shared" si="50"/>
        <v>Mozambique-Africa2011</v>
      </c>
      <c r="E1664" s="10">
        <v>12547888400</v>
      </c>
      <c r="F1664" s="11">
        <v>6.4000000000000001E-2</v>
      </c>
      <c r="G1664" s="11">
        <v>33</v>
      </c>
      <c r="H1664" s="11">
        <v>0.191</v>
      </c>
      <c r="I1664">
        <f t="array" ref="I1664:J1664">_xlfn.IFNA(VLOOKUP(D1664,ENERGY!$D$2:$F$2692,{2,3},FALSE),0)</f>
        <v>8742</v>
      </c>
      <c r="J1664">
        <v>1980</v>
      </c>
      <c r="K1664">
        <f t="array" ref="K1664:S1664">VLOOKUP(D1664,'HUMAN RESOURCES'!$D$2:$M$2692,{2,3,4,5,6,7,8,9,10},FALSE)</f>
        <v>0.04</v>
      </c>
      <c r="L1664">
        <v>6.8000000000000005E-2</v>
      </c>
      <c r="M1664">
        <v>50</v>
      </c>
      <c r="N1664">
        <v>49</v>
      </c>
      <c r="O1664">
        <v>0.45400000000000001</v>
      </c>
      <c r="P1664">
        <v>0.51400000000000001</v>
      </c>
      <c r="Q1664">
        <v>3.2000000000000001E-2</v>
      </c>
      <c r="R1664">
        <v>24581367</v>
      </c>
      <c r="S1664">
        <v>0.312</v>
      </c>
      <c r="T1664">
        <f t="shared" si="51"/>
        <v>0.68799999999999994</v>
      </c>
      <c r="U1664">
        <f t="array" ref="U1664:V1664">VLOOKUP(D1664,TOURISM!$D$2:$F$2692,{2,3},FALSE)</f>
        <v>266000000</v>
      </c>
      <c r="V1664">
        <v>256000000</v>
      </c>
      <c r="W1664" s="12">
        <f t="array" ref="W1664:AB1664">VLOOKUP(D1664,BUSINESS!$D$2:$J$2692,{2,3,4,5,6,7},FALSE)</f>
        <v>0.375</v>
      </c>
      <c r="X1664" s="12">
        <v>13</v>
      </c>
      <c r="Y1664" s="12">
        <v>0</v>
      </c>
      <c r="Z1664" s="12">
        <v>230</v>
      </c>
      <c r="AA1664" s="11">
        <v>4.2999999999999997E-2</v>
      </c>
      <c r="AB1664" s="11">
        <v>0.32</v>
      </c>
    </row>
    <row r="1665" spans="1:28" ht="15" x14ac:dyDescent="0.25">
      <c r="A1665" s="7" t="s">
        <v>206</v>
      </c>
      <c r="B1665" s="12" t="s">
        <v>77</v>
      </c>
      <c r="C1665" s="19">
        <v>2012</v>
      </c>
      <c r="D1665" s="9" t="str">
        <f t="shared" si="50"/>
        <v>Mozambique-Africa2012</v>
      </c>
      <c r="E1665" s="10">
        <v>14376457305</v>
      </c>
      <c r="F1665" s="11">
        <v>6.4000000000000001E-2</v>
      </c>
      <c r="G1665" s="11">
        <v>37</v>
      </c>
      <c r="H1665" s="11">
        <v>0.16800000000000001</v>
      </c>
      <c r="I1665">
        <f t="array" ref="I1665:J1665">_xlfn.IFNA(VLOOKUP(D1665,ENERGY!$D$2:$F$2692,{2,3},FALSE),0)</f>
        <v>0</v>
      </c>
      <c r="J1665">
        <v>0</v>
      </c>
      <c r="K1665">
        <f t="array" ref="K1665:S1665">VLOOKUP(D1665,'HUMAN RESOURCES'!$D$2:$M$2692,{2,3,4,5,6,7,8,9,10},FALSE)</f>
        <v>3.9E-2</v>
      </c>
      <c r="L1665">
        <v>6.4000000000000001E-2</v>
      </c>
      <c r="M1665">
        <v>51</v>
      </c>
      <c r="N1665">
        <v>49</v>
      </c>
      <c r="O1665">
        <v>0.45400000000000001</v>
      </c>
      <c r="P1665">
        <v>0.51400000000000001</v>
      </c>
      <c r="Q1665">
        <v>3.3000000000000002E-2</v>
      </c>
      <c r="R1665">
        <v>25203395</v>
      </c>
      <c r="S1665">
        <v>0.314</v>
      </c>
      <c r="T1665">
        <f t="shared" si="51"/>
        <v>0.68599999999999994</v>
      </c>
      <c r="U1665">
        <f t="array" ref="U1665:V1665">VLOOKUP(D1665,TOURISM!$D$2:$F$2692,{2,3},FALSE)</f>
        <v>289000000</v>
      </c>
      <c r="V1665">
        <v>230000000</v>
      </c>
      <c r="W1665" s="12">
        <f t="array" ref="W1665:AB1665">VLOOKUP(D1665,BUSINESS!$D$2:$J$2692,{2,3,4,5,6,7},FALSE)</f>
        <v>0.375</v>
      </c>
      <c r="X1665" s="12">
        <v>13</v>
      </c>
      <c r="Y1665" s="12">
        <v>142</v>
      </c>
      <c r="Z1665" s="12">
        <v>230</v>
      </c>
      <c r="AA1665" s="11">
        <v>4.8000000000000001E-2</v>
      </c>
      <c r="AB1665" s="11">
        <v>0.34899999999999998</v>
      </c>
    </row>
    <row r="1666" spans="1:28" ht="15" x14ac:dyDescent="0.25">
      <c r="A1666" s="7" t="s">
        <v>207</v>
      </c>
      <c r="B1666" s="12" t="s">
        <v>61</v>
      </c>
      <c r="C1666" s="19">
        <v>2000</v>
      </c>
      <c r="D1666" s="9" t="str">
        <f t="shared" ref="D1666:D1729" si="52">CONCATENATE(A1666,C1666)</f>
        <v>Myanmar-Asia2000</v>
      </c>
      <c r="E1666" s="7">
        <v>0</v>
      </c>
      <c r="F1666" s="11">
        <v>2.1000000000000001E-2</v>
      </c>
      <c r="G1666" s="11">
        <v>3</v>
      </c>
      <c r="H1666" s="11">
        <v>0.153</v>
      </c>
      <c r="I1666">
        <f t="array" ref="I1666:J1666">_xlfn.IFNA(VLOOKUP(D1666,ENERGY!$D$2:$F$2692,{2,3},FALSE),0)</f>
        <v>0</v>
      </c>
      <c r="J1666">
        <v>0</v>
      </c>
      <c r="K1666">
        <f t="array" ref="K1666:S1666">VLOOKUP(D1666,'HUMAN RESOURCES'!$D$2:$M$2692,{2,3,4,5,6,7,8,9,10},FALSE)</f>
        <v>2.1000000000000001E-2</v>
      </c>
      <c r="L1666">
        <v>5.8999999999999997E-2</v>
      </c>
      <c r="M1666">
        <v>64</v>
      </c>
      <c r="N1666">
        <v>60</v>
      </c>
      <c r="O1666">
        <v>0.307</v>
      </c>
      <c r="P1666">
        <v>0.64500000000000002</v>
      </c>
      <c r="Q1666">
        <v>4.7E-2</v>
      </c>
      <c r="R1666">
        <v>48453000</v>
      </c>
      <c r="S1666">
        <v>0.27</v>
      </c>
      <c r="T1666">
        <f t="shared" si="51"/>
        <v>0.73</v>
      </c>
      <c r="U1666">
        <f t="array" ref="U1666:V1666">VLOOKUP(D1666,TOURISM!$D$2:$F$2692,{2,3},FALSE)</f>
        <v>195000000</v>
      </c>
      <c r="V1666">
        <v>30000000</v>
      </c>
      <c r="W1666" s="12">
        <f t="array" ref="W1666:AB1666">VLOOKUP(D1666,BUSINESS!$D$2:$J$2692,{2,3,4,5,6,7},FALSE)</f>
        <v>0</v>
      </c>
      <c r="X1666" s="12">
        <v>0</v>
      </c>
      <c r="Y1666" s="12">
        <v>0</v>
      </c>
      <c r="Z1666" s="12">
        <v>0</v>
      </c>
      <c r="AA1666" s="11">
        <v>0</v>
      </c>
      <c r="AB1666" s="11">
        <v>0</v>
      </c>
    </row>
    <row r="1667" spans="1:28" ht="15" x14ac:dyDescent="0.25">
      <c r="A1667" s="7" t="s">
        <v>207</v>
      </c>
      <c r="B1667" s="12" t="s">
        <v>61</v>
      </c>
      <c r="C1667" s="19">
        <v>2001</v>
      </c>
      <c r="D1667" s="9" t="str">
        <f t="shared" si="52"/>
        <v>Myanmar-Asia2001</v>
      </c>
      <c r="E1667" s="7">
        <v>0</v>
      </c>
      <c r="F1667" s="11">
        <v>2.1000000000000001E-2</v>
      </c>
      <c r="G1667" s="11">
        <v>2</v>
      </c>
      <c r="H1667" s="11">
        <v>0.15</v>
      </c>
      <c r="I1667">
        <f t="array" ref="I1667:J1667">_xlfn.IFNA(VLOOKUP(D1667,ENERGY!$D$2:$F$2692,{2,3},FALSE),0)</f>
        <v>14056</v>
      </c>
      <c r="J1667">
        <v>0</v>
      </c>
      <c r="K1667">
        <f t="array" ref="K1667:S1667">VLOOKUP(D1667,'HUMAN RESOURCES'!$D$2:$M$2692,{2,3,4,5,6,7,8,9,10},FALSE)</f>
        <v>0.02</v>
      </c>
      <c r="L1667">
        <v>5.7000000000000002E-2</v>
      </c>
      <c r="M1667">
        <v>64</v>
      </c>
      <c r="N1667">
        <v>60</v>
      </c>
      <c r="O1667">
        <v>0.30099999999999999</v>
      </c>
      <c r="P1667">
        <v>0.65100000000000002</v>
      </c>
      <c r="Q1667">
        <v>4.8000000000000001E-2</v>
      </c>
      <c r="R1667">
        <v>48894203</v>
      </c>
      <c r="S1667">
        <v>0.27300000000000002</v>
      </c>
      <c r="T1667">
        <f t="shared" ref="T1667:T1730" si="53">1-S1667</f>
        <v>0.72699999999999998</v>
      </c>
      <c r="U1667">
        <f t="array" ref="U1667:V1667">VLOOKUP(D1667,TOURISM!$D$2:$F$2692,{2,3},FALSE)</f>
        <v>132000000</v>
      </c>
      <c r="V1667">
        <v>32000000</v>
      </c>
      <c r="W1667" s="12">
        <f t="array" ref="W1667:AB1667">VLOOKUP(D1667,BUSINESS!$D$2:$J$2692,{2,3,4,5,6,7},FALSE)</f>
        <v>0</v>
      </c>
      <c r="X1667" s="12">
        <v>0</v>
      </c>
      <c r="Y1667" s="12">
        <v>0</v>
      </c>
      <c r="Z1667" s="12">
        <v>0</v>
      </c>
      <c r="AA1667" s="11">
        <v>0</v>
      </c>
      <c r="AB1667" s="11">
        <v>0</v>
      </c>
    </row>
    <row r="1668" spans="1:28" ht="15" x14ac:dyDescent="0.25">
      <c r="A1668" s="7" t="s">
        <v>207</v>
      </c>
      <c r="B1668" s="12" t="s">
        <v>61</v>
      </c>
      <c r="C1668" s="19">
        <v>2002</v>
      </c>
      <c r="D1668" s="9" t="str">
        <f t="shared" si="52"/>
        <v>Myanmar-Asia2002</v>
      </c>
      <c r="E1668" s="7">
        <v>0</v>
      </c>
      <c r="F1668" s="11">
        <v>2.4E-2</v>
      </c>
      <c r="G1668" s="11">
        <v>3</v>
      </c>
      <c r="H1668" s="11">
        <v>0.15</v>
      </c>
      <c r="I1668">
        <f t="array" ref="I1668:J1668">_xlfn.IFNA(VLOOKUP(D1668,ENERGY!$D$2:$F$2692,{2,3},FALSE),0)</f>
        <v>13997</v>
      </c>
      <c r="J1668">
        <v>8995</v>
      </c>
      <c r="K1668">
        <f t="array" ref="K1668:S1668">VLOOKUP(D1668,'HUMAN RESOURCES'!$D$2:$M$2692,{2,3,4,5,6,7,8,9,10},FALSE)</f>
        <v>0.02</v>
      </c>
      <c r="L1668">
        <v>5.6000000000000001E-2</v>
      </c>
      <c r="M1668">
        <v>65</v>
      </c>
      <c r="N1668">
        <v>61</v>
      </c>
      <c r="O1668">
        <v>0.29599999999999999</v>
      </c>
      <c r="P1668">
        <v>0.65600000000000003</v>
      </c>
      <c r="Q1668">
        <v>4.8000000000000001E-2</v>
      </c>
      <c r="R1668">
        <v>49261313</v>
      </c>
      <c r="S1668">
        <v>0.27700000000000002</v>
      </c>
      <c r="T1668">
        <f t="shared" si="53"/>
        <v>0.72299999999999998</v>
      </c>
      <c r="U1668">
        <f t="array" ref="U1668:V1668">VLOOKUP(D1668,TOURISM!$D$2:$F$2692,{2,3},FALSE)</f>
        <v>136000000</v>
      </c>
      <c r="V1668">
        <v>34000000</v>
      </c>
      <c r="W1668" s="12">
        <f t="array" ref="W1668:AB1668">VLOOKUP(D1668,BUSINESS!$D$2:$J$2692,{2,3,4,5,6,7},FALSE)</f>
        <v>0</v>
      </c>
      <c r="X1668" s="12">
        <v>0</v>
      </c>
      <c r="Y1668" s="12">
        <v>0</v>
      </c>
      <c r="Z1668" s="12">
        <v>0</v>
      </c>
      <c r="AA1668" s="11">
        <v>0</v>
      </c>
      <c r="AB1668" s="11">
        <v>1E-3</v>
      </c>
    </row>
    <row r="1669" spans="1:28" ht="15" x14ac:dyDescent="0.25">
      <c r="A1669" s="7" t="s">
        <v>207</v>
      </c>
      <c r="B1669" s="12" t="s">
        <v>61</v>
      </c>
      <c r="C1669" s="19">
        <v>2003</v>
      </c>
      <c r="D1669" s="9" t="str">
        <f t="shared" si="52"/>
        <v>Myanmar-Asia2003</v>
      </c>
      <c r="E1669" s="7">
        <v>0</v>
      </c>
      <c r="F1669" s="11">
        <v>2.3E-2</v>
      </c>
      <c r="G1669" s="11">
        <v>4</v>
      </c>
      <c r="H1669" s="11">
        <v>0.15</v>
      </c>
      <c r="I1669">
        <f t="array" ref="I1669:J1669">_xlfn.IFNA(VLOOKUP(D1669,ENERGY!$D$2:$F$2692,{2,3},FALSE),0)</f>
        <v>14246</v>
      </c>
      <c r="J1669">
        <v>10392</v>
      </c>
      <c r="K1669">
        <f t="array" ref="K1669:S1669">VLOOKUP(D1669,'HUMAN RESOURCES'!$D$2:$M$2692,{2,3,4,5,6,7,8,9,10},FALSE)</f>
        <v>0.02</v>
      </c>
      <c r="L1669">
        <v>5.3999999999999999E-2</v>
      </c>
      <c r="M1669">
        <v>65</v>
      </c>
      <c r="N1669">
        <v>61</v>
      </c>
      <c r="O1669">
        <v>0.28999999999999998</v>
      </c>
      <c r="P1669">
        <v>0.66100000000000003</v>
      </c>
      <c r="Q1669">
        <v>4.8000000000000001E-2</v>
      </c>
      <c r="R1669">
        <v>49577152</v>
      </c>
      <c r="S1669">
        <v>0.28100000000000003</v>
      </c>
      <c r="T1669">
        <f t="shared" si="53"/>
        <v>0.71899999999999997</v>
      </c>
      <c r="U1669">
        <f t="array" ref="U1669:V1669">VLOOKUP(D1669,TOURISM!$D$2:$F$2692,{2,3},FALSE)</f>
        <v>70000000</v>
      </c>
      <c r="V1669">
        <v>36000000</v>
      </c>
      <c r="W1669" s="12">
        <f t="array" ref="W1669:AB1669">VLOOKUP(D1669,BUSINESS!$D$2:$J$2692,{2,3,4,5,6,7},FALSE)</f>
        <v>0</v>
      </c>
      <c r="X1669" s="12">
        <v>0</v>
      </c>
      <c r="Y1669" s="12">
        <v>0</v>
      </c>
      <c r="Z1669" s="12">
        <v>0</v>
      </c>
      <c r="AA1669" s="11">
        <v>0</v>
      </c>
      <c r="AB1669" s="11">
        <v>1E-3</v>
      </c>
    </row>
    <row r="1670" spans="1:28" ht="15" x14ac:dyDescent="0.25">
      <c r="A1670" s="7" t="s">
        <v>207</v>
      </c>
      <c r="B1670" s="12" t="s">
        <v>61</v>
      </c>
      <c r="C1670" s="19">
        <v>2004</v>
      </c>
      <c r="D1670" s="9" t="str">
        <f t="shared" si="52"/>
        <v>Myanmar-Asia2004</v>
      </c>
      <c r="E1670" s="7">
        <v>0</v>
      </c>
      <c r="F1670" s="11">
        <v>2.3E-2</v>
      </c>
      <c r="G1670" s="11">
        <v>5</v>
      </c>
      <c r="H1670" s="11">
        <v>0.15</v>
      </c>
      <c r="I1670">
        <f t="array" ref="I1670:J1670">_xlfn.IFNA(VLOOKUP(D1670,ENERGY!$D$2:$F$2692,{2,3},FALSE),0)</f>
        <v>15033</v>
      </c>
      <c r="J1670">
        <v>9028</v>
      </c>
      <c r="K1670">
        <f t="array" ref="K1670:S1670">VLOOKUP(D1670,'HUMAN RESOURCES'!$D$2:$M$2692,{2,3,4,5,6,7,8,9,10},FALSE)</f>
        <v>1.9E-2</v>
      </c>
      <c r="L1670">
        <v>5.1999999999999998E-2</v>
      </c>
      <c r="M1670">
        <v>65</v>
      </c>
      <c r="N1670">
        <v>61</v>
      </c>
      <c r="O1670">
        <v>0.28599999999999998</v>
      </c>
      <c r="P1670">
        <v>0.66600000000000004</v>
      </c>
      <c r="Q1670">
        <v>4.9000000000000002E-2</v>
      </c>
      <c r="R1670">
        <v>49875169</v>
      </c>
      <c r="S1670">
        <v>0.28499999999999998</v>
      </c>
      <c r="T1670">
        <f t="shared" si="53"/>
        <v>0.71500000000000008</v>
      </c>
      <c r="U1670">
        <f t="array" ref="U1670:V1670">VLOOKUP(D1670,TOURISM!$D$2:$F$2692,{2,3},FALSE)</f>
        <v>97000000</v>
      </c>
      <c r="V1670">
        <v>32000000</v>
      </c>
      <c r="W1670" s="12">
        <f t="array" ref="W1670:AB1670">VLOOKUP(D1670,BUSINESS!$D$2:$J$2692,{2,3,4,5,6,7},FALSE)</f>
        <v>0</v>
      </c>
      <c r="X1670" s="12">
        <v>0</v>
      </c>
      <c r="Y1670" s="12">
        <v>0</v>
      </c>
      <c r="Z1670" s="12">
        <v>0</v>
      </c>
      <c r="AA1670" s="11">
        <v>0</v>
      </c>
      <c r="AB1670" s="11">
        <v>2E-3</v>
      </c>
    </row>
    <row r="1671" spans="1:28" ht="15" x14ac:dyDescent="0.25">
      <c r="A1671" s="7" t="s">
        <v>207</v>
      </c>
      <c r="B1671" s="12" t="s">
        <v>61</v>
      </c>
      <c r="C1671" s="19">
        <v>2005</v>
      </c>
      <c r="D1671" s="9" t="str">
        <f t="shared" si="52"/>
        <v>Myanmar-Asia2005</v>
      </c>
      <c r="E1671" s="7">
        <v>0</v>
      </c>
      <c r="F1671" s="11">
        <v>2.1000000000000001E-2</v>
      </c>
      <c r="G1671" s="11">
        <v>5</v>
      </c>
      <c r="H1671" s="11">
        <v>0.15</v>
      </c>
      <c r="I1671">
        <f t="array" ref="I1671:J1671">_xlfn.IFNA(VLOOKUP(D1671,ENERGY!$D$2:$F$2692,{2,3},FALSE),0)</f>
        <v>12968</v>
      </c>
      <c r="J1671">
        <v>9208</v>
      </c>
      <c r="K1671">
        <f t="array" ref="K1671:S1671">VLOOKUP(D1671,'HUMAN RESOURCES'!$D$2:$M$2692,{2,3,4,5,6,7,8,9,10},FALSE)</f>
        <v>1.9E-2</v>
      </c>
      <c r="L1671">
        <v>5.0999999999999997E-2</v>
      </c>
      <c r="M1671">
        <v>66</v>
      </c>
      <c r="N1671">
        <v>61</v>
      </c>
      <c r="O1671">
        <v>0.28100000000000003</v>
      </c>
      <c r="P1671">
        <v>0.67</v>
      </c>
      <c r="Q1671">
        <v>4.9000000000000002E-2</v>
      </c>
      <c r="R1671">
        <v>50181020</v>
      </c>
      <c r="S1671">
        <v>0.28899999999999998</v>
      </c>
      <c r="T1671">
        <f t="shared" si="53"/>
        <v>0.71100000000000008</v>
      </c>
      <c r="U1671">
        <f t="array" ref="U1671:V1671">VLOOKUP(D1671,TOURISM!$D$2:$F$2692,{2,3},FALSE)</f>
        <v>83000000</v>
      </c>
      <c r="V1671">
        <v>34000000</v>
      </c>
      <c r="W1671" s="12">
        <f t="array" ref="W1671:AB1671">VLOOKUP(D1671,BUSINESS!$D$2:$J$2692,{2,3,4,5,6,7},FALSE)</f>
        <v>0</v>
      </c>
      <c r="X1671" s="12">
        <v>0</v>
      </c>
      <c r="Y1671" s="12">
        <v>0</v>
      </c>
      <c r="Z1671" s="12">
        <v>0</v>
      </c>
      <c r="AA1671" s="11">
        <v>1E-3</v>
      </c>
      <c r="AB1671" s="11">
        <v>3.0000000000000001E-3</v>
      </c>
    </row>
    <row r="1672" spans="1:28" ht="15" x14ac:dyDescent="0.25">
      <c r="A1672" s="7" t="s">
        <v>207</v>
      </c>
      <c r="B1672" s="12" t="s">
        <v>61</v>
      </c>
      <c r="C1672" s="19">
        <v>2006</v>
      </c>
      <c r="D1672" s="9" t="str">
        <f t="shared" si="52"/>
        <v>Myanmar-Asia2006</v>
      </c>
      <c r="E1672" s="7">
        <v>0</v>
      </c>
      <c r="F1672" s="11">
        <v>0.02</v>
      </c>
      <c r="G1672" s="11">
        <v>5</v>
      </c>
      <c r="H1672" s="11">
        <v>0.161</v>
      </c>
      <c r="I1672">
        <f t="array" ref="I1672:J1672">_xlfn.IFNA(VLOOKUP(D1672,ENERGY!$D$2:$F$2692,{2,3},FALSE),0)</f>
        <v>14764</v>
      </c>
      <c r="J1672">
        <v>12435</v>
      </c>
      <c r="K1672">
        <f t="array" ref="K1672:S1672">VLOOKUP(D1672,'HUMAN RESOURCES'!$D$2:$M$2692,{2,3,4,5,6,7,8,9,10},FALSE)</f>
        <v>1.9E-2</v>
      </c>
      <c r="L1672">
        <v>4.9000000000000002E-2</v>
      </c>
      <c r="M1672">
        <v>66</v>
      </c>
      <c r="N1672">
        <v>62</v>
      </c>
      <c r="O1672">
        <v>0.27700000000000002</v>
      </c>
      <c r="P1672">
        <v>0.67400000000000004</v>
      </c>
      <c r="Q1672">
        <v>0.05</v>
      </c>
      <c r="R1672">
        <v>50500070</v>
      </c>
      <c r="S1672">
        <v>0.29399999999999998</v>
      </c>
      <c r="T1672">
        <f t="shared" si="53"/>
        <v>0.70599999999999996</v>
      </c>
      <c r="U1672">
        <f t="array" ref="U1672:V1672">VLOOKUP(D1672,TOURISM!$D$2:$F$2692,{2,3},FALSE)</f>
        <v>59000000</v>
      </c>
      <c r="V1672">
        <v>40000000</v>
      </c>
      <c r="W1672" s="12">
        <f t="array" ref="W1672:AB1672">VLOOKUP(D1672,BUSINESS!$D$2:$J$2692,{2,3,4,5,6,7},FALSE)</f>
        <v>0</v>
      </c>
      <c r="X1672" s="12">
        <v>0</v>
      </c>
      <c r="Y1672" s="12">
        <v>0</v>
      </c>
      <c r="Z1672" s="12">
        <v>0</v>
      </c>
      <c r="AA1672" s="11">
        <v>2E-3</v>
      </c>
      <c r="AB1672" s="11">
        <v>4.0000000000000001E-3</v>
      </c>
    </row>
    <row r="1673" spans="1:28" ht="15" x14ac:dyDescent="0.25">
      <c r="A1673" s="7" t="s">
        <v>207</v>
      </c>
      <c r="B1673" s="12" t="s">
        <v>61</v>
      </c>
      <c r="C1673" s="19">
        <v>2007</v>
      </c>
      <c r="D1673" s="9" t="str">
        <f t="shared" si="52"/>
        <v>Myanmar-Asia2007</v>
      </c>
      <c r="E1673" s="7">
        <v>0</v>
      </c>
      <c r="F1673" s="11">
        <v>1.9E-2</v>
      </c>
      <c r="G1673" s="11">
        <v>7</v>
      </c>
      <c r="H1673" s="11">
        <v>0.17</v>
      </c>
      <c r="I1673">
        <f t="array" ref="I1673:J1673">_xlfn.IFNA(VLOOKUP(D1673,ENERGY!$D$2:$F$2692,{2,3},FALSE),0)</f>
        <v>0</v>
      </c>
      <c r="J1673">
        <v>0</v>
      </c>
      <c r="K1673">
        <f t="array" ref="K1673:S1673">VLOOKUP(D1673,'HUMAN RESOURCES'!$D$2:$M$2692,{2,3,4,5,6,7,8,9,10},FALSE)</f>
        <v>1.9E-2</v>
      </c>
      <c r="L1673">
        <v>4.8000000000000001E-2</v>
      </c>
      <c r="M1673">
        <v>66</v>
      </c>
      <c r="N1673">
        <v>62</v>
      </c>
      <c r="O1673">
        <v>0.27200000000000002</v>
      </c>
      <c r="P1673">
        <v>0.67800000000000005</v>
      </c>
      <c r="Q1673">
        <v>0.05</v>
      </c>
      <c r="R1673">
        <v>50828959</v>
      </c>
      <c r="S1673">
        <v>0.29899999999999999</v>
      </c>
      <c r="T1673">
        <f t="shared" si="53"/>
        <v>0.70100000000000007</v>
      </c>
      <c r="U1673">
        <f t="array" ref="U1673:V1673">VLOOKUP(D1673,TOURISM!$D$2:$F$2692,{2,3},FALSE)</f>
        <v>97000000</v>
      </c>
      <c r="V1673">
        <v>39000000</v>
      </c>
      <c r="W1673" s="12">
        <f t="array" ref="W1673:AB1673">VLOOKUP(D1673,BUSINESS!$D$2:$J$2692,{2,3,4,5,6,7},FALSE)</f>
        <v>0</v>
      </c>
      <c r="X1673" s="12">
        <v>0</v>
      </c>
      <c r="Y1673" s="12">
        <v>0</v>
      </c>
      <c r="Z1673" s="12">
        <v>0</v>
      </c>
      <c r="AA1673" s="11">
        <v>2E-3</v>
      </c>
      <c r="AB1673" s="11">
        <v>5.0000000000000001E-3</v>
      </c>
    </row>
    <row r="1674" spans="1:28" ht="15" x14ac:dyDescent="0.25">
      <c r="A1674" s="7" t="s">
        <v>207</v>
      </c>
      <c r="B1674" s="12" t="s">
        <v>61</v>
      </c>
      <c r="C1674" s="19">
        <v>2008</v>
      </c>
      <c r="D1674" s="9" t="str">
        <f t="shared" si="52"/>
        <v>Myanmar-Asia2008</v>
      </c>
      <c r="E1674" s="7">
        <v>0</v>
      </c>
      <c r="F1674" s="11">
        <v>0.02</v>
      </c>
      <c r="G1674" s="11">
        <v>10</v>
      </c>
      <c r="H1674" s="11">
        <v>0.17</v>
      </c>
      <c r="I1674">
        <f t="array" ref="I1674:J1674">_xlfn.IFNA(VLOOKUP(D1674,ENERGY!$D$2:$F$2692,{2,3},FALSE),0)</f>
        <v>15595</v>
      </c>
      <c r="J1674">
        <v>12636</v>
      </c>
      <c r="K1674">
        <f t="array" ref="K1674:S1674">VLOOKUP(D1674,'HUMAN RESOURCES'!$D$2:$M$2692,{2,3,4,5,6,7,8,9,10},FALSE)</f>
        <v>1.7999999999999999E-2</v>
      </c>
      <c r="L1674">
        <v>4.5999999999999999E-2</v>
      </c>
      <c r="M1674">
        <v>66</v>
      </c>
      <c r="N1674">
        <v>62</v>
      </c>
      <c r="O1674">
        <v>0.26800000000000002</v>
      </c>
      <c r="P1674">
        <v>0.68100000000000005</v>
      </c>
      <c r="Q1674">
        <v>0.05</v>
      </c>
      <c r="R1674">
        <v>51174018</v>
      </c>
      <c r="S1674">
        <v>0.30399999999999999</v>
      </c>
      <c r="T1674">
        <f t="shared" si="53"/>
        <v>0.69599999999999995</v>
      </c>
      <c r="U1674">
        <f t="array" ref="U1674:V1674">VLOOKUP(D1674,TOURISM!$D$2:$F$2692,{2,3},FALSE)</f>
        <v>80000000</v>
      </c>
      <c r="V1674">
        <v>50000000</v>
      </c>
      <c r="W1674" s="12">
        <f t="array" ref="W1674:AB1674">VLOOKUP(D1674,BUSINESS!$D$2:$J$2692,{2,3,4,5,6,7},FALSE)</f>
        <v>0</v>
      </c>
      <c r="X1674" s="12">
        <v>0</v>
      </c>
      <c r="Y1674" s="12">
        <v>0</v>
      </c>
      <c r="Z1674" s="12">
        <v>0</v>
      </c>
      <c r="AA1674" s="11">
        <v>2E-3</v>
      </c>
      <c r="AB1674" s="11">
        <v>7.0000000000000001E-3</v>
      </c>
    </row>
    <row r="1675" spans="1:28" ht="15" x14ac:dyDescent="0.25">
      <c r="A1675" s="7" t="s">
        <v>207</v>
      </c>
      <c r="B1675" s="12" t="s">
        <v>61</v>
      </c>
      <c r="C1675" s="19">
        <v>2009</v>
      </c>
      <c r="D1675" s="9" t="str">
        <f t="shared" si="52"/>
        <v>Myanmar-Asia2009</v>
      </c>
      <c r="E1675" s="7">
        <v>0</v>
      </c>
      <c r="F1675" s="11">
        <v>2.1000000000000001E-2</v>
      </c>
      <c r="G1675" s="11">
        <v>13</v>
      </c>
      <c r="H1675" s="11">
        <v>0.17</v>
      </c>
      <c r="I1675">
        <f t="array" ref="I1675:J1675">_xlfn.IFNA(VLOOKUP(D1675,ENERGY!$D$2:$F$2692,{2,3},FALSE),0)</f>
        <v>14817</v>
      </c>
      <c r="J1675">
        <v>11613</v>
      </c>
      <c r="K1675">
        <f t="array" ref="K1675:S1675">VLOOKUP(D1675,'HUMAN RESOURCES'!$D$2:$M$2692,{2,3,4,5,6,7,8,9,10},FALSE)</f>
        <v>1.7999999999999999E-2</v>
      </c>
      <c r="L1675">
        <v>4.4999999999999998E-2</v>
      </c>
      <c r="M1675">
        <v>66</v>
      </c>
      <c r="N1675">
        <v>62</v>
      </c>
      <c r="O1675">
        <v>0.26500000000000001</v>
      </c>
      <c r="P1675">
        <v>0.68500000000000005</v>
      </c>
      <c r="Q1675">
        <v>5.0999999999999997E-2</v>
      </c>
      <c r="R1675">
        <v>51540490</v>
      </c>
      <c r="S1675">
        <v>0.309</v>
      </c>
      <c r="T1675">
        <f t="shared" si="53"/>
        <v>0.69100000000000006</v>
      </c>
      <c r="U1675">
        <f t="array" ref="U1675:V1675">VLOOKUP(D1675,TOURISM!$D$2:$F$2692,{2,3},FALSE)</f>
        <v>75000000</v>
      </c>
      <c r="V1675">
        <v>52000000</v>
      </c>
      <c r="W1675" s="12">
        <f t="array" ref="W1675:AB1675">VLOOKUP(D1675,BUSINESS!$D$2:$J$2692,{2,3,4,5,6,7},FALSE)</f>
        <v>0</v>
      </c>
      <c r="X1675" s="12">
        <v>0</v>
      </c>
      <c r="Y1675" s="12">
        <v>0</v>
      </c>
      <c r="Z1675" s="12">
        <v>0</v>
      </c>
      <c r="AA1675" s="11">
        <v>2E-3</v>
      </c>
      <c r="AB1675" s="11">
        <v>0.01</v>
      </c>
    </row>
    <row r="1676" spans="1:28" ht="15" x14ac:dyDescent="0.25">
      <c r="A1676" s="7" t="s">
        <v>207</v>
      </c>
      <c r="B1676" s="12" t="s">
        <v>61</v>
      </c>
      <c r="C1676" s="19">
        <v>2010</v>
      </c>
      <c r="D1676" s="9" t="str">
        <f t="shared" si="52"/>
        <v>Myanmar-Asia2010</v>
      </c>
      <c r="E1676" s="7">
        <v>0</v>
      </c>
      <c r="F1676" s="11">
        <v>1.9E-2</v>
      </c>
      <c r="G1676" s="11">
        <v>15</v>
      </c>
      <c r="H1676" s="11">
        <v>0.17</v>
      </c>
      <c r="I1676">
        <f t="array" ref="I1676:J1676">_xlfn.IFNA(VLOOKUP(D1676,ENERGY!$D$2:$F$2692,{2,3},FALSE),0)</f>
        <v>0</v>
      </c>
      <c r="J1676">
        <v>0</v>
      </c>
      <c r="K1676">
        <f t="array" ref="K1676:S1676">VLOOKUP(D1676,'HUMAN RESOURCES'!$D$2:$M$2692,{2,3,4,5,6,7,8,9,10},FALSE)</f>
        <v>1.7999999999999999E-2</v>
      </c>
      <c r="L1676">
        <v>4.3999999999999997E-2</v>
      </c>
      <c r="M1676">
        <v>67</v>
      </c>
      <c r="N1676">
        <v>63</v>
      </c>
      <c r="O1676">
        <v>0.26100000000000001</v>
      </c>
      <c r="P1676">
        <v>0.68799999999999994</v>
      </c>
      <c r="Q1676">
        <v>5.0999999999999997E-2</v>
      </c>
      <c r="R1676">
        <v>51931231</v>
      </c>
      <c r="S1676">
        <v>0.314</v>
      </c>
      <c r="T1676">
        <f t="shared" si="53"/>
        <v>0.68599999999999994</v>
      </c>
      <c r="U1676">
        <f t="array" ref="U1676:V1676">VLOOKUP(D1676,TOURISM!$D$2:$F$2692,{2,3},FALSE)</f>
        <v>91000000</v>
      </c>
      <c r="V1676">
        <v>53000000</v>
      </c>
      <c r="W1676" s="12">
        <f t="array" ref="W1676:AB1676">VLOOKUP(D1676,BUSINESS!$D$2:$J$2692,{2,3,4,5,6,7},FALSE)</f>
        <v>0</v>
      </c>
      <c r="X1676" s="12">
        <v>0</v>
      </c>
      <c r="Y1676" s="12">
        <v>0</v>
      </c>
      <c r="Z1676" s="12">
        <v>0</v>
      </c>
      <c r="AA1676" s="11">
        <v>3.0000000000000001E-3</v>
      </c>
      <c r="AB1676" s="11">
        <v>1.0999999999999999E-2</v>
      </c>
    </row>
    <row r="1677" spans="1:28" ht="15" x14ac:dyDescent="0.25">
      <c r="A1677" s="7" t="s">
        <v>207</v>
      </c>
      <c r="B1677" s="12" t="s">
        <v>61</v>
      </c>
      <c r="C1677" s="19">
        <v>2011</v>
      </c>
      <c r="D1677" s="9" t="str">
        <f t="shared" si="52"/>
        <v>Myanmar-Asia2011</v>
      </c>
      <c r="E1677" s="7">
        <v>0</v>
      </c>
      <c r="F1677" s="11">
        <v>1.7999999999999999E-2</v>
      </c>
      <c r="G1677" s="11">
        <v>19</v>
      </c>
      <c r="H1677" s="11">
        <v>0.16300000000000001</v>
      </c>
      <c r="I1677">
        <f t="array" ref="I1677:J1677">_xlfn.IFNA(VLOOKUP(D1677,ENERGY!$D$2:$F$2692,{2,3},FALSE),0)</f>
        <v>15015</v>
      </c>
      <c r="J1677">
        <v>12611</v>
      </c>
      <c r="K1677">
        <f t="array" ref="K1677:S1677">VLOOKUP(D1677,'HUMAN RESOURCES'!$D$2:$M$2692,{2,3,4,5,6,7,8,9,10},FALSE)</f>
        <v>1.7999999999999999E-2</v>
      </c>
      <c r="L1677">
        <v>4.2000000000000003E-2</v>
      </c>
      <c r="M1677">
        <v>67</v>
      </c>
      <c r="N1677">
        <v>63</v>
      </c>
      <c r="O1677">
        <v>0.25700000000000001</v>
      </c>
      <c r="P1677">
        <v>0.69199999999999995</v>
      </c>
      <c r="Q1677">
        <v>5.0999999999999997E-2</v>
      </c>
      <c r="R1677">
        <v>52350763</v>
      </c>
      <c r="S1677">
        <v>0.31900000000000001</v>
      </c>
      <c r="T1677">
        <f t="shared" si="53"/>
        <v>0.68100000000000005</v>
      </c>
      <c r="U1677">
        <f t="array" ref="U1677:V1677">VLOOKUP(D1677,TOURISM!$D$2:$F$2692,{2,3},FALSE)</f>
        <v>293000000</v>
      </c>
      <c r="V1677">
        <v>132000000</v>
      </c>
      <c r="W1677" s="12">
        <f t="array" ref="W1677:AB1677">VLOOKUP(D1677,BUSINESS!$D$2:$J$2692,{2,3,4,5,6,7},FALSE)</f>
        <v>0</v>
      </c>
      <c r="X1677" s="12">
        <v>0</v>
      </c>
      <c r="Y1677" s="12">
        <v>0</v>
      </c>
      <c r="Z1677" s="12">
        <v>0</v>
      </c>
      <c r="AA1677" s="11">
        <v>0.01</v>
      </c>
      <c r="AB1677" s="11">
        <v>2.4E-2</v>
      </c>
    </row>
    <row r="1678" spans="1:28" ht="15" x14ac:dyDescent="0.25">
      <c r="A1678" s="7" t="s">
        <v>207</v>
      </c>
      <c r="B1678" s="12" t="s">
        <v>61</v>
      </c>
      <c r="C1678" s="19">
        <v>2012</v>
      </c>
      <c r="D1678" s="9" t="str">
        <f t="shared" si="52"/>
        <v>Myanmar-Asia2012</v>
      </c>
      <c r="E1678" s="7">
        <v>0</v>
      </c>
      <c r="F1678" s="11">
        <v>1.7999999999999999E-2</v>
      </c>
      <c r="G1678" s="11">
        <v>20</v>
      </c>
      <c r="H1678" s="11">
        <v>0.13</v>
      </c>
      <c r="I1678">
        <f t="array" ref="I1678:J1678">_xlfn.IFNA(VLOOKUP(D1678,ENERGY!$D$2:$F$2692,{2,3},FALSE),0)</f>
        <v>0</v>
      </c>
      <c r="J1678">
        <v>0</v>
      </c>
      <c r="K1678">
        <f t="array" ref="K1678:S1678">VLOOKUP(D1678,'HUMAN RESOURCES'!$D$2:$M$2692,{2,3,4,5,6,7,8,9,10},FALSE)</f>
        <v>1.7000000000000001E-2</v>
      </c>
      <c r="L1678">
        <v>4.1000000000000002E-2</v>
      </c>
      <c r="M1678">
        <v>67</v>
      </c>
      <c r="N1678">
        <v>63</v>
      </c>
      <c r="O1678">
        <v>0.253</v>
      </c>
      <c r="P1678">
        <v>0.69599999999999995</v>
      </c>
      <c r="Q1678">
        <v>5.1999999999999998E-2</v>
      </c>
      <c r="R1678">
        <v>52797319</v>
      </c>
      <c r="S1678">
        <v>0.32500000000000001</v>
      </c>
      <c r="T1678">
        <f t="shared" si="53"/>
        <v>0.67500000000000004</v>
      </c>
      <c r="U1678">
        <f t="array" ref="U1678:V1678">VLOOKUP(D1678,TOURISM!$D$2:$F$2692,{2,3},FALSE)</f>
        <v>0</v>
      </c>
      <c r="V1678">
        <v>0</v>
      </c>
      <c r="W1678" s="12">
        <f t="array" ref="W1678:AB1678">VLOOKUP(D1678,BUSINESS!$D$2:$J$2692,{2,3,4,5,6,7},FALSE)</f>
        <v>0.52700000000000002</v>
      </c>
      <c r="X1678" s="12">
        <v>72</v>
      </c>
      <c r="Y1678" s="12">
        <v>182</v>
      </c>
      <c r="Z1678" s="12">
        <v>155</v>
      </c>
      <c r="AA1678" s="11">
        <v>1.0999999999999999E-2</v>
      </c>
      <c r="AB1678" s="11">
        <v>7.0999999999999994E-2</v>
      </c>
    </row>
    <row r="1679" spans="1:28" ht="15" x14ac:dyDescent="0.25">
      <c r="A1679" s="7" t="s">
        <v>208</v>
      </c>
      <c r="B1679" s="12" t="s">
        <v>77</v>
      </c>
      <c r="C1679" s="19">
        <v>2000</v>
      </c>
      <c r="D1679" s="9" t="str">
        <f t="shared" si="52"/>
        <v>Namibia-Africa2000</v>
      </c>
      <c r="E1679" s="10">
        <v>3908645566</v>
      </c>
      <c r="F1679" s="11">
        <v>6.0999999999999999E-2</v>
      </c>
      <c r="G1679" s="11">
        <v>126</v>
      </c>
      <c r="H1679" s="11">
        <v>0.153</v>
      </c>
      <c r="I1679">
        <f t="array" ref="I1679:J1679">_xlfn.IFNA(VLOOKUP(D1679,ENERGY!$D$2:$F$2692,{2,3},FALSE),0)</f>
        <v>0</v>
      </c>
      <c r="J1679">
        <v>0</v>
      </c>
      <c r="K1679">
        <f t="array" ref="K1679:S1679">VLOOKUP(D1679,'HUMAN RESOURCES'!$D$2:$M$2692,{2,3,4,5,6,7,8,9,10},FALSE)</f>
        <v>3.2000000000000001E-2</v>
      </c>
      <c r="L1679">
        <v>4.9000000000000002E-2</v>
      </c>
      <c r="M1679">
        <v>57</v>
      </c>
      <c r="N1679">
        <v>53</v>
      </c>
      <c r="O1679">
        <v>0.40500000000000003</v>
      </c>
      <c r="P1679">
        <v>0.56200000000000006</v>
      </c>
      <c r="Q1679">
        <v>3.3000000000000002E-2</v>
      </c>
      <c r="R1679">
        <v>1897953</v>
      </c>
      <c r="S1679">
        <v>0.32400000000000001</v>
      </c>
      <c r="T1679">
        <f t="shared" si="53"/>
        <v>0.67599999999999993</v>
      </c>
      <c r="U1679">
        <f t="array" ref="U1679:V1679">VLOOKUP(D1679,TOURISM!$D$2:$F$2692,{2,3},FALSE)</f>
        <v>193000000</v>
      </c>
      <c r="V1679">
        <v>86000000</v>
      </c>
      <c r="W1679" s="12">
        <f t="array" ref="W1679:AB1679">VLOOKUP(D1679,BUSINESS!$D$2:$J$2692,{2,3,4,5,6,7},FALSE)</f>
        <v>0</v>
      </c>
      <c r="X1679" s="12">
        <v>0</v>
      </c>
      <c r="Y1679" s="12">
        <v>0</v>
      </c>
      <c r="Z1679" s="12">
        <v>0</v>
      </c>
      <c r="AA1679" s="11">
        <v>1.6E-2</v>
      </c>
      <c r="AB1679" s="11">
        <v>4.2999999999999997E-2</v>
      </c>
    </row>
    <row r="1680" spans="1:28" ht="15" x14ac:dyDescent="0.25">
      <c r="A1680" s="7" t="s">
        <v>208</v>
      </c>
      <c r="B1680" s="12" t="s">
        <v>77</v>
      </c>
      <c r="C1680" s="19">
        <v>2001</v>
      </c>
      <c r="D1680" s="9" t="str">
        <f t="shared" si="52"/>
        <v>Namibia-Africa2001</v>
      </c>
      <c r="E1680" s="10">
        <v>3546791603</v>
      </c>
      <c r="F1680" s="11">
        <v>6.2E-2</v>
      </c>
      <c r="G1680" s="11">
        <v>113</v>
      </c>
      <c r="H1680" s="11">
        <v>0.14499999999999999</v>
      </c>
      <c r="I1680">
        <f t="array" ref="I1680:J1680">_xlfn.IFNA(VLOOKUP(D1680,ENERGY!$D$2:$F$2692,{2,3},FALSE),0)</f>
        <v>1589</v>
      </c>
      <c r="J1680">
        <v>0</v>
      </c>
      <c r="K1680">
        <f t="array" ref="K1680:S1680">VLOOKUP(D1680,'HUMAN RESOURCES'!$D$2:$M$2692,{2,3,4,5,6,7,8,9,10},FALSE)</f>
        <v>3.1E-2</v>
      </c>
      <c r="L1680">
        <v>4.9000000000000002E-2</v>
      </c>
      <c r="M1680">
        <v>56</v>
      </c>
      <c r="N1680">
        <v>52</v>
      </c>
      <c r="O1680">
        <v>0.40300000000000002</v>
      </c>
      <c r="P1680">
        <v>0.56399999999999995</v>
      </c>
      <c r="Q1680">
        <v>3.3000000000000002E-2</v>
      </c>
      <c r="R1680">
        <v>1931282</v>
      </c>
      <c r="S1680">
        <v>0.32900000000000001</v>
      </c>
      <c r="T1680">
        <f t="shared" si="53"/>
        <v>0.67100000000000004</v>
      </c>
      <c r="U1680">
        <f t="array" ref="U1680:V1680">VLOOKUP(D1680,TOURISM!$D$2:$F$2692,{2,3},FALSE)</f>
        <v>264000000</v>
      </c>
      <c r="V1680">
        <v>71000000</v>
      </c>
      <c r="W1680" s="12">
        <f t="array" ref="W1680:AB1680">VLOOKUP(D1680,BUSINESS!$D$2:$J$2692,{2,3,4,5,6,7},FALSE)</f>
        <v>0</v>
      </c>
      <c r="X1680" s="12">
        <v>0</v>
      </c>
      <c r="Y1680" s="12">
        <v>0</v>
      </c>
      <c r="Z1680" s="12">
        <v>0</v>
      </c>
      <c r="AA1680" s="11">
        <v>2.4E-2</v>
      </c>
      <c r="AB1680" s="11">
        <v>5.5E-2</v>
      </c>
    </row>
    <row r="1681" spans="1:28" ht="15" x14ac:dyDescent="0.25">
      <c r="A1681" s="7" t="s">
        <v>208</v>
      </c>
      <c r="B1681" s="12" t="s">
        <v>77</v>
      </c>
      <c r="C1681" s="19">
        <v>2002</v>
      </c>
      <c r="D1681" s="9" t="str">
        <f t="shared" si="52"/>
        <v>Namibia-Africa2002</v>
      </c>
      <c r="E1681" s="10">
        <v>3361236321</v>
      </c>
      <c r="F1681" s="11">
        <v>6.2E-2</v>
      </c>
      <c r="G1681" s="11">
        <v>106</v>
      </c>
      <c r="H1681" s="11">
        <v>0.13800000000000001</v>
      </c>
      <c r="I1681">
        <f t="array" ref="I1681:J1681">_xlfn.IFNA(VLOOKUP(D1681,ENERGY!$D$2:$F$2692,{2,3},FALSE),0)</f>
        <v>1552</v>
      </c>
      <c r="J1681">
        <v>3176</v>
      </c>
      <c r="K1681">
        <f t="array" ref="K1681:S1681">VLOOKUP(D1681,'HUMAN RESOURCES'!$D$2:$M$2692,{2,3,4,5,6,7,8,9,10},FALSE)</f>
        <v>3.1E-2</v>
      </c>
      <c r="L1681">
        <v>4.9000000000000002E-2</v>
      </c>
      <c r="M1681">
        <v>56</v>
      </c>
      <c r="N1681">
        <v>52</v>
      </c>
      <c r="O1681">
        <v>0.40200000000000002</v>
      </c>
      <c r="P1681">
        <v>0.56499999999999995</v>
      </c>
      <c r="Q1681">
        <v>3.3000000000000002E-2</v>
      </c>
      <c r="R1681">
        <v>1958303</v>
      </c>
      <c r="S1681">
        <v>0.33800000000000002</v>
      </c>
      <c r="T1681">
        <f t="shared" si="53"/>
        <v>0.66199999999999992</v>
      </c>
      <c r="U1681">
        <f t="array" ref="U1681:V1681">VLOOKUP(D1681,TOURISM!$D$2:$F$2692,{2,3},FALSE)</f>
        <v>251000000</v>
      </c>
      <c r="V1681">
        <v>65000000</v>
      </c>
      <c r="W1681" s="12">
        <f t="array" ref="W1681:AB1681">VLOOKUP(D1681,BUSINESS!$D$2:$J$2692,{2,3,4,5,6,7},FALSE)</f>
        <v>0</v>
      </c>
      <c r="X1681" s="12">
        <v>0</v>
      </c>
      <c r="Y1681" s="12">
        <v>0</v>
      </c>
      <c r="Z1681" s="12">
        <v>0</v>
      </c>
      <c r="AA1681" s="11">
        <v>2.5999999999999999E-2</v>
      </c>
      <c r="AB1681" s="11">
        <v>7.6999999999999999E-2</v>
      </c>
    </row>
    <row r="1682" spans="1:28" ht="15" x14ac:dyDescent="0.25">
      <c r="A1682" s="7" t="s">
        <v>208</v>
      </c>
      <c r="B1682" s="12" t="s">
        <v>77</v>
      </c>
      <c r="C1682" s="19">
        <v>2003</v>
      </c>
      <c r="D1682" s="9" t="str">
        <f t="shared" si="52"/>
        <v>Namibia-Africa2003</v>
      </c>
      <c r="E1682" s="10">
        <v>4931280096</v>
      </c>
      <c r="F1682" s="11">
        <v>6.5000000000000002E-2</v>
      </c>
      <c r="G1682" s="11">
        <v>162</v>
      </c>
      <c r="H1682" s="11">
        <v>0.14699999999999999</v>
      </c>
      <c r="I1682">
        <f t="array" ref="I1682:J1682">_xlfn.IFNA(VLOOKUP(D1682,ENERGY!$D$2:$F$2692,{2,3},FALSE),0)</f>
        <v>1497</v>
      </c>
      <c r="J1682">
        <v>3183</v>
      </c>
      <c r="K1682">
        <f t="array" ref="K1682:S1682">VLOOKUP(D1682,'HUMAN RESOURCES'!$D$2:$M$2692,{2,3,4,5,6,7,8,9,10},FALSE)</f>
        <v>0.03</v>
      </c>
      <c r="L1682">
        <v>4.9000000000000002E-2</v>
      </c>
      <c r="M1682">
        <v>56</v>
      </c>
      <c r="N1682">
        <v>52</v>
      </c>
      <c r="O1682">
        <v>0.40100000000000002</v>
      </c>
      <c r="P1682">
        <v>0.56499999999999995</v>
      </c>
      <c r="Q1682">
        <v>3.3000000000000002E-2</v>
      </c>
      <c r="R1682">
        <v>1981237</v>
      </c>
      <c r="S1682">
        <v>0.34699999999999998</v>
      </c>
      <c r="T1682">
        <f t="shared" si="53"/>
        <v>0.65300000000000002</v>
      </c>
      <c r="U1682">
        <f t="array" ref="U1682:V1682">VLOOKUP(D1682,TOURISM!$D$2:$F$2692,{2,3},FALSE)</f>
        <v>383000000</v>
      </c>
      <c r="V1682">
        <v>101000000</v>
      </c>
      <c r="W1682" s="12">
        <f t="array" ref="W1682:AB1682">VLOOKUP(D1682,BUSINESS!$D$2:$J$2692,{2,3,4,5,6,7},FALSE)</f>
        <v>0</v>
      </c>
      <c r="X1682" s="12">
        <v>85</v>
      </c>
      <c r="Y1682" s="12">
        <v>0</v>
      </c>
      <c r="Z1682" s="12">
        <v>0</v>
      </c>
      <c r="AA1682" s="11">
        <v>3.4000000000000002E-2</v>
      </c>
      <c r="AB1682" s="11">
        <v>0.113</v>
      </c>
    </row>
    <row r="1683" spans="1:28" ht="15" x14ac:dyDescent="0.25">
      <c r="A1683" s="7" t="s">
        <v>208</v>
      </c>
      <c r="B1683" s="12" t="s">
        <v>77</v>
      </c>
      <c r="C1683" s="19">
        <v>2004</v>
      </c>
      <c r="D1683" s="9" t="str">
        <f t="shared" si="52"/>
        <v>Namibia-Africa2004</v>
      </c>
      <c r="E1683" s="10">
        <v>6606866450</v>
      </c>
      <c r="F1683" s="11">
        <v>6.5000000000000002E-2</v>
      </c>
      <c r="G1683" s="11">
        <v>213</v>
      </c>
      <c r="H1683" s="11">
        <v>0.114</v>
      </c>
      <c r="I1683">
        <f t="array" ref="I1683:J1683">_xlfn.IFNA(VLOOKUP(D1683,ENERGY!$D$2:$F$2692,{2,3},FALSE),0)</f>
        <v>1455</v>
      </c>
      <c r="J1683">
        <v>3579</v>
      </c>
      <c r="K1683">
        <f t="array" ref="K1683:S1683">VLOOKUP(D1683,'HUMAN RESOURCES'!$D$2:$M$2692,{2,3,4,5,6,7,8,9,10},FALSE)</f>
        <v>0.03</v>
      </c>
      <c r="L1683">
        <v>4.8000000000000001E-2</v>
      </c>
      <c r="M1683">
        <v>57</v>
      </c>
      <c r="N1683">
        <v>53</v>
      </c>
      <c r="O1683">
        <v>0.4</v>
      </c>
      <c r="P1683">
        <v>0.56699999999999995</v>
      </c>
      <c r="Q1683">
        <v>3.3000000000000002E-2</v>
      </c>
      <c r="R1683">
        <v>2003320</v>
      </c>
      <c r="S1683">
        <v>0.35699999999999998</v>
      </c>
      <c r="T1683">
        <f t="shared" si="53"/>
        <v>0.64300000000000002</v>
      </c>
      <c r="U1683">
        <f t="array" ref="U1683:V1683">VLOOKUP(D1683,TOURISM!$D$2:$F$2692,{2,3},FALSE)</f>
        <v>426000000</v>
      </c>
      <c r="V1683">
        <v>123000000</v>
      </c>
      <c r="W1683" s="12">
        <f t="array" ref="W1683:AB1683">VLOOKUP(D1683,BUSINESS!$D$2:$J$2692,{2,3,4,5,6,7},FALSE)</f>
        <v>0</v>
      </c>
      <c r="X1683" s="12">
        <v>85</v>
      </c>
      <c r="Y1683" s="12">
        <v>0</v>
      </c>
      <c r="Z1683" s="12">
        <v>0</v>
      </c>
      <c r="AA1683" s="11">
        <v>3.7999999999999999E-2</v>
      </c>
      <c r="AB1683" s="11">
        <v>0.14299999999999999</v>
      </c>
    </row>
    <row r="1684" spans="1:28" ht="15" x14ac:dyDescent="0.25">
      <c r="A1684" s="7" t="s">
        <v>208</v>
      </c>
      <c r="B1684" s="12" t="s">
        <v>77</v>
      </c>
      <c r="C1684" s="19">
        <v>2005</v>
      </c>
      <c r="D1684" s="9" t="str">
        <f t="shared" si="52"/>
        <v>Namibia-Africa2005</v>
      </c>
      <c r="E1684" s="10">
        <v>7261366632</v>
      </c>
      <c r="F1684" s="11">
        <v>7.2999999999999995E-2</v>
      </c>
      <c r="G1684" s="11">
        <v>262</v>
      </c>
      <c r="H1684" s="11">
        <v>0.106</v>
      </c>
      <c r="I1684">
        <f t="array" ref="I1684:J1684">_xlfn.IFNA(VLOOKUP(D1684,ENERGY!$D$2:$F$2692,{2,3},FALSE),0)</f>
        <v>0</v>
      </c>
      <c r="J1684">
        <v>0</v>
      </c>
      <c r="K1684">
        <f t="array" ref="K1684:S1684">VLOOKUP(D1684,'HUMAN RESOURCES'!$D$2:$M$2692,{2,3,4,5,6,7,8,9,10},FALSE)</f>
        <v>2.9000000000000001E-2</v>
      </c>
      <c r="L1684">
        <v>4.5999999999999999E-2</v>
      </c>
      <c r="M1684">
        <v>58</v>
      </c>
      <c r="N1684">
        <v>54</v>
      </c>
      <c r="O1684">
        <v>0.39800000000000002</v>
      </c>
      <c r="P1684">
        <v>0.56899999999999995</v>
      </c>
      <c r="Q1684">
        <v>3.3000000000000002E-2</v>
      </c>
      <c r="R1684">
        <v>2027026</v>
      </c>
      <c r="S1684">
        <v>0.36599999999999999</v>
      </c>
      <c r="T1684">
        <f t="shared" si="53"/>
        <v>0.63400000000000001</v>
      </c>
      <c r="U1684">
        <f t="array" ref="U1684:V1684">VLOOKUP(D1684,TOURISM!$D$2:$F$2692,{2,3},FALSE)</f>
        <v>363000000</v>
      </c>
      <c r="V1684">
        <v>108000000</v>
      </c>
      <c r="W1684" s="12">
        <f t="array" ref="W1684:AB1684">VLOOKUP(D1684,BUSINESS!$D$2:$J$2692,{2,3,4,5,6,7},FALSE)</f>
        <v>0.25800000000000001</v>
      </c>
      <c r="X1684" s="12">
        <v>95</v>
      </c>
      <c r="Y1684" s="12">
        <v>0</v>
      </c>
      <c r="Z1684" s="12">
        <v>339</v>
      </c>
      <c r="AA1684" s="11">
        <v>0.04</v>
      </c>
      <c r="AB1684" s="11">
        <v>0.221</v>
      </c>
    </row>
    <row r="1685" spans="1:28" ht="15" x14ac:dyDescent="0.25">
      <c r="A1685" s="7" t="s">
        <v>208</v>
      </c>
      <c r="B1685" s="12" t="s">
        <v>77</v>
      </c>
      <c r="C1685" s="19">
        <v>2006</v>
      </c>
      <c r="D1685" s="9" t="str">
        <f t="shared" si="52"/>
        <v>Namibia-Africa2006</v>
      </c>
      <c r="E1685" s="10">
        <v>7978609422</v>
      </c>
      <c r="F1685" s="11">
        <v>7.1999999999999995E-2</v>
      </c>
      <c r="G1685" s="11">
        <v>280</v>
      </c>
      <c r="H1685" s="11">
        <v>0.112</v>
      </c>
      <c r="I1685">
        <f t="array" ref="I1685:J1685">_xlfn.IFNA(VLOOKUP(D1685,ENERGY!$D$2:$F$2692,{2,3},FALSE),0)</f>
        <v>1163</v>
      </c>
      <c r="J1685">
        <v>1962</v>
      </c>
      <c r="K1685">
        <f t="array" ref="K1685:S1685">VLOOKUP(D1685,'HUMAN RESOURCES'!$D$2:$M$2692,{2,3,4,5,6,7,8,9,10},FALSE)</f>
        <v>2.9000000000000001E-2</v>
      </c>
      <c r="L1685">
        <v>4.3999999999999997E-2</v>
      </c>
      <c r="M1685">
        <v>60</v>
      </c>
      <c r="N1685">
        <v>55</v>
      </c>
      <c r="O1685">
        <v>0.39500000000000002</v>
      </c>
      <c r="P1685">
        <v>0.57099999999999995</v>
      </c>
      <c r="Q1685">
        <v>3.3000000000000002E-2</v>
      </c>
      <c r="R1685">
        <v>2052931</v>
      </c>
      <c r="S1685">
        <v>0.376</v>
      </c>
      <c r="T1685">
        <f t="shared" si="53"/>
        <v>0.624</v>
      </c>
      <c r="U1685">
        <f t="array" ref="U1685:V1685">VLOOKUP(D1685,TOURISM!$D$2:$F$2692,{2,3},FALSE)</f>
        <v>473000000</v>
      </c>
      <c r="V1685">
        <v>118000000</v>
      </c>
      <c r="W1685" s="12">
        <f t="array" ref="W1685:AB1685">VLOOKUP(D1685,BUSINESS!$D$2:$J$2692,{2,3,4,5,6,7},FALSE)</f>
        <v>0.25800000000000001</v>
      </c>
      <c r="X1685" s="12">
        <v>95</v>
      </c>
      <c r="Y1685" s="12">
        <v>0</v>
      </c>
      <c r="Z1685" s="12">
        <v>339</v>
      </c>
      <c r="AA1685" s="11">
        <v>4.3999999999999997E-2</v>
      </c>
      <c r="AB1685" s="11">
        <v>0.29699999999999999</v>
      </c>
    </row>
    <row r="1686" spans="1:28" ht="15" x14ac:dyDescent="0.25">
      <c r="A1686" s="7" t="s">
        <v>208</v>
      </c>
      <c r="B1686" s="12" t="s">
        <v>77</v>
      </c>
      <c r="C1686" s="19">
        <v>2007</v>
      </c>
      <c r="D1686" s="9" t="str">
        <f t="shared" si="52"/>
        <v>Namibia-Africa2007</v>
      </c>
      <c r="E1686" s="10">
        <v>8836063690</v>
      </c>
      <c r="F1686" s="11">
        <v>6.9000000000000006E-2</v>
      </c>
      <c r="G1686" s="11">
        <v>294</v>
      </c>
      <c r="H1686" s="11">
        <v>0.129</v>
      </c>
      <c r="I1686">
        <f t="array" ref="I1686:J1686">_xlfn.IFNA(VLOOKUP(D1686,ENERGY!$D$2:$F$2692,{2,3},FALSE),0)</f>
        <v>0</v>
      </c>
      <c r="J1686">
        <v>0</v>
      </c>
      <c r="K1686">
        <f t="array" ref="K1686:S1686">VLOOKUP(D1686,'HUMAN RESOURCES'!$D$2:$M$2692,{2,3,4,5,6,7,8,9,10},FALSE)</f>
        <v>2.8000000000000001E-2</v>
      </c>
      <c r="L1686">
        <v>4.2000000000000003E-2</v>
      </c>
      <c r="M1686">
        <v>62</v>
      </c>
      <c r="N1686">
        <v>56</v>
      </c>
      <c r="O1686">
        <v>0.39100000000000001</v>
      </c>
      <c r="P1686">
        <v>0.57499999999999996</v>
      </c>
      <c r="Q1686">
        <v>3.4000000000000002E-2</v>
      </c>
      <c r="R1686">
        <v>2080700</v>
      </c>
      <c r="S1686">
        <v>0.38600000000000001</v>
      </c>
      <c r="T1686">
        <f t="shared" si="53"/>
        <v>0.61399999999999999</v>
      </c>
      <c r="U1686">
        <f t="array" ref="U1686:V1686">VLOOKUP(D1686,TOURISM!$D$2:$F$2692,{2,3},FALSE)</f>
        <v>542000000</v>
      </c>
      <c r="V1686">
        <v>132000000</v>
      </c>
      <c r="W1686" s="12">
        <f t="array" ref="W1686:AB1686">VLOOKUP(D1686,BUSINESS!$D$2:$J$2692,{2,3,4,5,6,7},FALSE)</f>
        <v>0.25800000000000001</v>
      </c>
      <c r="X1686" s="12">
        <v>99</v>
      </c>
      <c r="Y1686" s="12">
        <v>0</v>
      </c>
      <c r="Z1686" s="12">
        <v>339</v>
      </c>
      <c r="AA1686" s="11">
        <v>4.8000000000000001E-2</v>
      </c>
      <c r="AB1686" s="11">
        <v>0.38500000000000001</v>
      </c>
    </row>
    <row r="1687" spans="1:28" ht="15" x14ac:dyDescent="0.25">
      <c r="A1687" s="7" t="s">
        <v>208</v>
      </c>
      <c r="B1687" s="12" t="s">
        <v>77</v>
      </c>
      <c r="C1687" s="19">
        <v>2008</v>
      </c>
      <c r="D1687" s="9" t="str">
        <f t="shared" si="52"/>
        <v>Namibia-Africa2008</v>
      </c>
      <c r="E1687" s="10">
        <v>8493167843</v>
      </c>
      <c r="F1687" s="11">
        <v>6.9000000000000006E-2</v>
      </c>
      <c r="G1687" s="11">
        <v>287</v>
      </c>
      <c r="H1687" s="11">
        <v>0.13700000000000001</v>
      </c>
      <c r="I1687">
        <f t="array" ref="I1687:J1687">_xlfn.IFNA(VLOOKUP(D1687,ENERGY!$D$2:$F$2692,{2,3},FALSE),0)</f>
        <v>1345</v>
      </c>
      <c r="J1687">
        <v>2409</v>
      </c>
      <c r="K1687">
        <f t="array" ref="K1687:S1687">VLOOKUP(D1687,'HUMAN RESOURCES'!$D$2:$M$2692,{2,3,4,5,6,7,8,9,10},FALSE)</f>
        <v>2.8000000000000001E-2</v>
      </c>
      <c r="L1687">
        <v>4.1000000000000002E-2</v>
      </c>
      <c r="M1687">
        <v>63</v>
      </c>
      <c r="N1687">
        <v>57</v>
      </c>
      <c r="O1687">
        <v>0.38700000000000001</v>
      </c>
      <c r="P1687">
        <v>0.57899999999999996</v>
      </c>
      <c r="Q1687">
        <v>3.4000000000000002E-2</v>
      </c>
      <c r="R1687">
        <v>2110791</v>
      </c>
      <c r="S1687">
        <v>0.39600000000000002</v>
      </c>
      <c r="T1687">
        <f t="shared" si="53"/>
        <v>0.60399999999999998</v>
      </c>
      <c r="U1687">
        <f t="array" ref="U1687:V1687">VLOOKUP(D1687,TOURISM!$D$2:$F$2692,{2,3},FALSE)</f>
        <v>484000000</v>
      </c>
      <c r="V1687">
        <v>114000000</v>
      </c>
      <c r="W1687" s="12">
        <f t="array" ref="W1687:AB1687">VLOOKUP(D1687,BUSINESS!$D$2:$J$2692,{2,3,4,5,6,7},FALSE)</f>
        <v>0.22800000000000001</v>
      </c>
      <c r="X1687" s="12">
        <v>66</v>
      </c>
      <c r="Y1687" s="12">
        <v>0</v>
      </c>
      <c r="Z1687" s="12">
        <v>339</v>
      </c>
      <c r="AA1687" s="11">
        <v>5.2999999999999999E-2</v>
      </c>
      <c r="AB1687" s="11">
        <v>0.498</v>
      </c>
    </row>
    <row r="1688" spans="1:28" ht="15" x14ac:dyDescent="0.25">
      <c r="A1688" s="7" t="s">
        <v>208</v>
      </c>
      <c r="B1688" s="12" t="s">
        <v>77</v>
      </c>
      <c r="C1688" s="19">
        <v>2009</v>
      </c>
      <c r="D1688" s="9" t="str">
        <f t="shared" si="52"/>
        <v>Namibia-Africa2009</v>
      </c>
      <c r="E1688" s="10">
        <v>8724107049</v>
      </c>
      <c r="F1688" s="11">
        <v>7.9000000000000001E-2</v>
      </c>
      <c r="G1688" s="11">
        <v>326</v>
      </c>
      <c r="H1688" s="11">
        <v>0.111</v>
      </c>
      <c r="I1688">
        <f t="array" ref="I1688:J1688">_xlfn.IFNA(VLOOKUP(D1688,ENERGY!$D$2:$F$2692,{2,3},FALSE),0)</f>
        <v>1294</v>
      </c>
      <c r="J1688">
        <v>2310</v>
      </c>
      <c r="K1688">
        <f t="array" ref="K1688:S1688">VLOOKUP(D1688,'HUMAN RESOURCES'!$D$2:$M$2692,{2,3,4,5,6,7,8,9,10},FALSE)</f>
        <v>2.7E-2</v>
      </c>
      <c r="L1688">
        <v>3.9E-2</v>
      </c>
      <c r="M1688">
        <v>64</v>
      </c>
      <c r="N1688">
        <v>59</v>
      </c>
      <c r="O1688">
        <v>0.38200000000000001</v>
      </c>
      <c r="P1688">
        <v>0.58399999999999996</v>
      </c>
      <c r="Q1688">
        <v>3.4000000000000002E-2</v>
      </c>
      <c r="R1688">
        <v>2143498</v>
      </c>
      <c r="S1688">
        <v>0.40600000000000003</v>
      </c>
      <c r="T1688">
        <f t="shared" si="53"/>
        <v>0.59399999999999997</v>
      </c>
      <c r="U1688">
        <f t="array" ref="U1688:V1688">VLOOKUP(D1688,TOURISM!$D$2:$F$2692,{2,3},FALSE)</f>
        <v>511000000</v>
      </c>
      <c r="V1688">
        <v>120000000</v>
      </c>
      <c r="W1688" s="12">
        <f t="array" ref="W1688:AB1688">VLOOKUP(D1688,BUSINESS!$D$2:$J$2692,{2,3,4,5,6,7},FALSE)</f>
        <v>0.223</v>
      </c>
      <c r="X1688" s="12">
        <v>66</v>
      </c>
      <c r="Y1688" s="12">
        <v>0</v>
      </c>
      <c r="Z1688" s="12">
        <v>339</v>
      </c>
      <c r="AA1688" s="11">
        <v>6.5000000000000002E-2</v>
      </c>
      <c r="AB1688" s="11">
        <v>0.76100000000000001</v>
      </c>
    </row>
    <row r="1689" spans="1:28" ht="15" x14ac:dyDescent="0.25">
      <c r="A1689" s="7" t="s">
        <v>208</v>
      </c>
      <c r="B1689" s="12" t="s">
        <v>77</v>
      </c>
      <c r="C1689" s="19">
        <v>2010</v>
      </c>
      <c r="D1689" s="9" t="str">
        <f t="shared" si="52"/>
        <v>Namibia-Africa2010</v>
      </c>
      <c r="E1689" s="10">
        <v>11141417478</v>
      </c>
      <c r="F1689" s="11">
        <v>8.2000000000000003E-2</v>
      </c>
      <c r="G1689" s="11">
        <v>416</v>
      </c>
      <c r="H1689" s="11">
        <v>9.7000000000000003E-2</v>
      </c>
      <c r="I1689">
        <f t="array" ref="I1689:J1689">_xlfn.IFNA(VLOOKUP(D1689,ENERGY!$D$2:$F$2692,{2,3},FALSE),0)</f>
        <v>0</v>
      </c>
      <c r="J1689">
        <v>0</v>
      </c>
      <c r="K1689">
        <f t="array" ref="K1689:S1689">VLOOKUP(D1689,'HUMAN RESOURCES'!$D$2:$M$2692,{2,3,4,5,6,7,8,9,10},FALSE)</f>
        <v>2.7E-2</v>
      </c>
      <c r="L1689">
        <v>3.7999999999999999E-2</v>
      </c>
      <c r="M1689">
        <v>65</v>
      </c>
      <c r="N1689">
        <v>60</v>
      </c>
      <c r="O1689">
        <v>0.377</v>
      </c>
      <c r="P1689">
        <v>0.58899999999999997</v>
      </c>
      <c r="Q1689">
        <v>3.4000000000000002E-2</v>
      </c>
      <c r="R1689">
        <v>2178967</v>
      </c>
      <c r="S1689">
        <v>0.41599999999999998</v>
      </c>
      <c r="T1689">
        <f t="shared" si="53"/>
        <v>0.58400000000000007</v>
      </c>
      <c r="U1689">
        <f t="array" ref="U1689:V1689">VLOOKUP(D1689,TOURISM!$D$2:$F$2692,{2,3},FALSE)</f>
        <v>560000000</v>
      </c>
      <c r="V1689">
        <v>145000000</v>
      </c>
      <c r="W1689" s="12">
        <f t="array" ref="W1689:AB1689">VLOOKUP(D1689,BUSINESS!$D$2:$J$2692,{2,3,4,5,6,7},FALSE)</f>
        <v>0.223</v>
      </c>
      <c r="X1689" s="12">
        <v>66</v>
      </c>
      <c r="Y1689" s="12">
        <v>0</v>
      </c>
      <c r="Z1689" s="12">
        <v>339</v>
      </c>
      <c r="AA1689" s="11">
        <v>0.11600000000000001</v>
      </c>
      <c r="AB1689" s="11">
        <v>0.89500000000000002</v>
      </c>
    </row>
    <row r="1690" spans="1:28" ht="15" x14ac:dyDescent="0.25">
      <c r="A1690" s="7" t="s">
        <v>208</v>
      </c>
      <c r="B1690" s="12" t="s">
        <v>77</v>
      </c>
      <c r="C1690" s="19">
        <v>2011</v>
      </c>
      <c r="D1690" s="9" t="str">
        <f t="shared" si="52"/>
        <v>Namibia-Africa2011</v>
      </c>
      <c r="E1690" s="10">
        <v>12451760766</v>
      </c>
      <c r="F1690" s="11">
        <v>8.5999999999999993E-2</v>
      </c>
      <c r="G1690" s="11">
        <v>486</v>
      </c>
      <c r="H1690" s="11">
        <v>8.6999999999999994E-2</v>
      </c>
      <c r="I1690">
        <f t="array" ref="I1690:J1690">_xlfn.IFNA(VLOOKUP(D1690,ENERGY!$D$2:$F$2692,{2,3},FALSE),0)</f>
        <v>1076</v>
      </c>
      <c r="J1690">
        <v>1874</v>
      </c>
      <c r="K1690">
        <f t="array" ref="K1690:S1690">VLOOKUP(D1690,'HUMAN RESOURCES'!$D$2:$M$2692,{2,3,4,5,6,7,8,9,10},FALSE)</f>
        <v>2.7E-2</v>
      </c>
      <c r="L1690">
        <v>3.5999999999999997E-2</v>
      </c>
      <c r="M1690">
        <v>66</v>
      </c>
      <c r="N1690">
        <v>61</v>
      </c>
      <c r="O1690">
        <v>0.371</v>
      </c>
      <c r="P1690">
        <v>0.59399999999999997</v>
      </c>
      <c r="Q1690">
        <v>3.5000000000000003E-2</v>
      </c>
      <c r="R1690">
        <v>2217618</v>
      </c>
      <c r="S1690">
        <v>0.42599999999999999</v>
      </c>
      <c r="T1690">
        <f t="shared" si="53"/>
        <v>0.57400000000000007</v>
      </c>
      <c r="U1690">
        <f t="array" ref="U1690:V1690">VLOOKUP(D1690,TOURISM!$D$2:$F$2692,{2,3},FALSE)</f>
        <v>645000000</v>
      </c>
      <c r="V1690">
        <v>207000000</v>
      </c>
      <c r="W1690" s="12">
        <f t="array" ref="W1690:AB1690">VLOOKUP(D1690,BUSINESS!$D$2:$J$2692,{2,3,4,5,6,7},FALSE)</f>
        <v>0.218</v>
      </c>
      <c r="X1690" s="12">
        <v>66</v>
      </c>
      <c r="Y1690" s="12">
        <v>0</v>
      </c>
      <c r="Z1690" s="12">
        <v>339</v>
      </c>
      <c r="AA1690" s="11">
        <v>0.12</v>
      </c>
      <c r="AB1690" s="11">
        <v>0.99</v>
      </c>
    </row>
    <row r="1691" spans="1:28" ht="15" x14ac:dyDescent="0.25">
      <c r="A1691" s="7" t="s">
        <v>208</v>
      </c>
      <c r="B1691" s="12" t="s">
        <v>77</v>
      </c>
      <c r="C1691" s="19">
        <v>2012</v>
      </c>
      <c r="D1691" s="9" t="str">
        <f t="shared" si="52"/>
        <v>Namibia-Africa2012</v>
      </c>
      <c r="E1691" s="10">
        <v>13399386550</v>
      </c>
      <c r="F1691" s="11">
        <v>8.3000000000000004E-2</v>
      </c>
      <c r="G1691" s="11">
        <v>473</v>
      </c>
      <c r="H1691" s="11">
        <v>8.6999999999999994E-2</v>
      </c>
      <c r="I1691">
        <f t="array" ref="I1691:J1691">_xlfn.IFNA(VLOOKUP(D1691,ENERGY!$D$2:$F$2692,{2,3},FALSE),0)</f>
        <v>1294</v>
      </c>
      <c r="J1691">
        <v>2329</v>
      </c>
      <c r="K1691">
        <f t="array" ref="K1691:S1691">VLOOKUP(D1691,'HUMAN RESOURCES'!$D$2:$M$2692,{2,3,4,5,6,7,8,9,10},FALSE)</f>
        <v>2.5999999999999999E-2</v>
      </c>
      <c r="L1691">
        <v>3.5999999999999997E-2</v>
      </c>
      <c r="M1691">
        <v>67</v>
      </c>
      <c r="N1691">
        <v>61</v>
      </c>
      <c r="O1691">
        <v>0.36599999999999999</v>
      </c>
      <c r="P1691">
        <v>0.59899999999999998</v>
      </c>
      <c r="Q1691">
        <v>3.5000000000000003E-2</v>
      </c>
      <c r="R1691">
        <v>2259393</v>
      </c>
      <c r="S1691">
        <v>0.437</v>
      </c>
      <c r="T1691">
        <f t="shared" si="53"/>
        <v>0.56299999999999994</v>
      </c>
      <c r="U1691">
        <f t="array" ref="U1691:V1691">VLOOKUP(D1691,TOURISM!$D$2:$F$2692,{2,3},FALSE)</f>
        <v>0</v>
      </c>
      <c r="V1691">
        <v>0</v>
      </c>
      <c r="W1691" s="12">
        <f t="array" ref="W1691:AB1691">VLOOKUP(D1691,BUSINESS!$D$2:$J$2692,{2,3,4,5,6,7},FALSE)</f>
        <v>0.218</v>
      </c>
      <c r="X1691" s="12">
        <v>66</v>
      </c>
      <c r="Y1691" s="12">
        <v>94</v>
      </c>
      <c r="Z1691" s="12">
        <v>314</v>
      </c>
      <c r="AA1691" s="11">
        <v>0.129</v>
      </c>
      <c r="AB1691" s="11">
        <v>0.95</v>
      </c>
    </row>
    <row r="1692" spans="1:28" ht="15" x14ac:dyDescent="0.25">
      <c r="A1692" s="7" t="s">
        <v>209</v>
      </c>
      <c r="B1692" s="12" t="s">
        <v>61</v>
      </c>
      <c r="C1692" s="19">
        <v>2000</v>
      </c>
      <c r="D1692" s="9" t="str">
        <f t="shared" si="52"/>
        <v>Nepal-Asia2000</v>
      </c>
      <c r="E1692" s="10">
        <v>5494252208</v>
      </c>
      <c r="F1692" s="11">
        <v>0.05</v>
      </c>
      <c r="G1692" s="11">
        <v>12</v>
      </c>
      <c r="H1692" s="11">
        <v>9.5000000000000001E-2</v>
      </c>
      <c r="I1692">
        <f t="array" ref="I1692:J1692">_xlfn.IFNA(VLOOKUP(D1692,ENERGY!$D$2:$F$2692,{2,3},FALSE),0)</f>
        <v>0</v>
      </c>
      <c r="J1692">
        <v>0</v>
      </c>
      <c r="K1692">
        <f t="array" ref="K1692:S1692">VLOOKUP(D1692,'HUMAN RESOURCES'!$D$2:$M$2692,{2,3,4,5,6,7,8,9,10},FALSE)</f>
        <v>3.3000000000000002E-2</v>
      </c>
      <c r="L1692">
        <v>0.06</v>
      </c>
      <c r="M1692">
        <v>63</v>
      </c>
      <c r="N1692">
        <v>61</v>
      </c>
      <c r="O1692">
        <v>0.40400000000000003</v>
      </c>
      <c r="P1692">
        <v>0.55800000000000005</v>
      </c>
      <c r="Q1692">
        <v>3.7999999999999999E-2</v>
      </c>
      <c r="R1692">
        <v>23184177</v>
      </c>
      <c r="S1692">
        <v>0.13400000000000001</v>
      </c>
      <c r="T1692">
        <f t="shared" si="53"/>
        <v>0.86599999999999999</v>
      </c>
      <c r="U1692">
        <f t="array" ref="U1692:V1692">VLOOKUP(D1692,TOURISM!$D$2:$F$2692,{2,3},FALSE)</f>
        <v>219000000</v>
      </c>
      <c r="V1692">
        <v>109000000</v>
      </c>
      <c r="W1692" s="12">
        <f t="array" ref="W1692:AB1692">VLOOKUP(D1692,BUSINESS!$D$2:$J$2692,{2,3,4,5,6,7},FALSE)</f>
        <v>0</v>
      </c>
      <c r="X1692" s="12">
        <v>0</v>
      </c>
      <c r="Y1692" s="12">
        <v>0</v>
      </c>
      <c r="Z1692" s="12">
        <v>0</v>
      </c>
      <c r="AA1692" s="11">
        <v>2E-3</v>
      </c>
      <c r="AB1692" s="11">
        <v>0</v>
      </c>
    </row>
    <row r="1693" spans="1:28" ht="15" x14ac:dyDescent="0.25">
      <c r="A1693" s="7" t="s">
        <v>209</v>
      </c>
      <c r="B1693" s="12" t="s">
        <v>61</v>
      </c>
      <c r="C1693" s="19">
        <v>2001</v>
      </c>
      <c r="D1693" s="9" t="str">
        <f t="shared" si="52"/>
        <v>Nepal-Asia2001</v>
      </c>
      <c r="E1693" s="10">
        <v>6007061224</v>
      </c>
      <c r="F1693" s="11">
        <v>5.2999999999999999E-2</v>
      </c>
      <c r="G1693" s="11">
        <v>13</v>
      </c>
      <c r="H1693" s="11">
        <v>7.6999999999999999E-2</v>
      </c>
      <c r="I1693">
        <f t="array" ref="I1693:J1693">_xlfn.IFNA(VLOOKUP(D1693,ENERGY!$D$2:$F$2692,{2,3},FALSE),0)</f>
        <v>10391</v>
      </c>
      <c r="J1693">
        <v>0</v>
      </c>
      <c r="K1693">
        <f t="array" ref="K1693:S1693">VLOOKUP(D1693,'HUMAN RESOURCES'!$D$2:$M$2692,{2,3,4,5,6,7,8,9,10},FALSE)</f>
        <v>3.2000000000000001E-2</v>
      </c>
      <c r="L1693">
        <v>5.7000000000000002E-2</v>
      </c>
      <c r="M1693">
        <v>64</v>
      </c>
      <c r="N1693">
        <v>62</v>
      </c>
      <c r="O1693">
        <v>0.40300000000000002</v>
      </c>
      <c r="P1693">
        <v>0.55900000000000005</v>
      </c>
      <c r="Q1693">
        <v>3.9E-2</v>
      </c>
      <c r="R1693">
        <v>23655119</v>
      </c>
      <c r="S1693">
        <v>0.14000000000000001</v>
      </c>
      <c r="T1693">
        <f t="shared" si="53"/>
        <v>0.86</v>
      </c>
      <c r="U1693">
        <f t="array" ref="U1693:V1693">VLOOKUP(D1693,TOURISM!$D$2:$F$2692,{2,3},FALSE)</f>
        <v>191000000</v>
      </c>
      <c r="V1693">
        <v>128000000</v>
      </c>
      <c r="W1693" s="12">
        <f t="array" ref="W1693:AB1693">VLOOKUP(D1693,BUSINESS!$D$2:$J$2692,{2,3,4,5,6,7},FALSE)</f>
        <v>0</v>
      </c>
      <c r="X1693" s="12">
        <v>0</v>
      </c>
      <c r="Y1693" s="12">
        <v>0</v>
      </c>
      <c r="Z1693" s="12">
        <v>0</v>
      </c>
      <c r="AA1693" s="11">
        <v>2E-3</v>
      </c>
      <c r="AB1693" s="11">
        <v>1E-3</v>
      </c>
    </row>
    <row r="1694" spans="1:28" ht="15" x14ac:dyDescent="0.25">
      <c r="A1694" s="7" t="s">
        <v>209</v>
      </c>
      <c r="B1694" s="12" t="s">
        <v>61</v>
      </c>
      <c r="C1694" s="19">
        <v>2002</v>
      </c>
      <c r="D1694" s="9" t="str">
        <f t="shared" si="52"/>
        <v>Nepal-Asia2002</v>
      </c>
      <c r="E1694" s="10">
        <v>6050875807</v>
      </c>
      <c r="F1694" s="11">
        <v>5.6000000000000001E-2</v>
      </c>
      <c r="G1694" s="11">
        <v>14</v>
      </c>
      <c r="H1694" s="11">
        <v>6.8000000000000005E-2</v>
      </c>
      <c r="I1694">
        <f t="array" ref="I1694:J1694">_xlfn.IFNA(VLOOKUP(D1694,ENERGY!$D$2:$F$2692,{2,3},FALSE),0)</f>
        <v>10218</v>
      </c>
      <c r="J1694">
        <v>3755</v>
      </c>
      <c r="K1694">
        <f t="array" ref="K1694:S1694">VLOOKUP(D1694,'HUMAN RESOURCES'!$D$2:$M$2692,{2,3,4,5,6,7,8,9,10},FALSE)</f>
        <v>3.1E-2</v>
      </c>
      <c r="L1694">
        <v>5.3999999999999999E-2</v>
      </c>
      <c r="M1694">
        <v>64</v>
      </c>
      <c r="N1694">
        <v>62</v>
      </c>
      <c r="O1694">
        <v>0.40100000000000002</v>
      </c>
      <c r="P1694">
        <v>0.55900000000000005</v>
      </c>
      <c r="Q1694">
        <v>0.04</v>
      </c>
      <c r="R1694">
        <v>24102862</v>
      </c>
      <c r="S1694">
        <v>0.14299999999999999</v>
      </c>
      <c r="T1694">
        <f t="shared" si="53"/>
        <v>0.85699999999999998</v>
      </c>
      <c r="U1694">
        <f t="array" ref="U1694:V1694">VLOOKUP(D1694,TOURISM!$D$2:$F$2692,{2,3},FALSE)</f>
        <v>134000000</v>
      </c>
      <c r="V1694">
        <v>108000000</v>
      </c>
      <c r="W1694" s="12">
        <f t="array" ref="W1694:AB1694">VLOOKUP(D1694,BUSINESS!$D$2:$J$2692,{2,3,4,5,6,7},FALSE)</f>
        <v>0</v>
      </c>
      <c r="X1694" s="12">
        <v>0</v>
      </c>
      <c r="Y1694" s="12">
        <v>0</v>
      </c>
      <c r="Z1694" s="12">
        <v>0</v>
      </c>
      <c r="AA1694" s="11">
        <v>3.0000000000000001E-3</v>
      </c>
      <c r="AB1694" s="11">
        <v>1E-3</v>
      </c>
    </row>
    <row r="1695" spans="1:28" ht="15" x14ac:dyDescent="0.25">
      <c r="A1695" s="7" t="s">
        <v>209</v>
      </c>
      <c r="B1695" s="12" t="s">
        <v>61</v>
      </c>
      <c r="C1695" s="19">
        <v>2003</v>
      </c>
      <c r="D1695" s="9" t="str">
        <f t="shared" si="52"/>
        <v>Nepal-Asia2003</v>
      </c>
      <c r="E1695" s="10">
        <v>6330476435</v>
      </c>
      <c r="F1695" s="11">
        <v>5.3999999999999999E-2</v>
      </c>
      <c r="G1695" s="11">
        <v>14</v>
      </c>
      <c r="H1695" s="11">
        <v>7.3999999999999996E-2</v>
      </c>
      <c r="I1695">
        <f t="array" ref="I1695:J1695">_xlfn.IFNA(VLOOKUP(D1695,ENERGY!$D$2:$F$2692,{2,3},FALSE),0)</f>
        <v>9986</v>
      </c>
      <c r="J1695">
        <v>3506</v>
      </c>
      <c r="K1695">
        <f t="array" ref="K1695:S1695">VLOOKUP(D1695,'HUMAN RESOURCES'!$D$2:$M$2692,{2,3,4,5,6,7,8,9,10},FALSE)</f>
        <v>0.03</v>
      </c>
      <c r="L1695">
        <v>5.1999999999999998E-2</v>
      </c>
      <c r="M1695">
        <v>65</v>
      </c>
      <c r="N1695">
        <v>63</v>
      </c>
      <c r="O1695">
        <v>0.39900000000000002</v>
      </c>
      <c r="P1695">
        <v>0.55900000000000005</v>
      </c>
      <c r="Q1695">
        <v>4.1000000000000002E-2</v>
      </c>
      <c r="R1695">
        <v>24525527</v>
      </c>
      <c r="S1695">
        <v>0.14599999999999999</v>
      </c>
      <c r="T1695">
        <f t="shared" si="53"/>
        <v>0.85399999999999998</v>
      </c>
      <c r="U1695">
        <f t="array" ref="U1695:V1695">VLOOKUP(D1695,TOURISM!$D$2:$F$2692,{2,3},FALSE)</f>
        <v>232000000</v>
      </c>
      <c r="V1695">
        <v>119000000</v>
      </c>
      <c r="W1695" s="12">
        <f t="array" ref="W1695:AB1695">VLOOKUP(D1695,BUSINESS!$D$2:$J$2692,{2,3,4,5,6,7},FALSE)</f>
        <v>0</v>
      </c>
      <c r="X1695" s="12">
        <v>31</v>
      </c>
      <c r="Y1695" s="12">
        <v>0</v>
      </c>
      <c r="Z1695" s="12">
        <v>0</v>
      </c>
      <c r="AA1695" s="11">
        <v>4.0000000000000001E-3</v>
      </c>
      <c r="AB1695" s="11">
        <v>3.0000000000000001E-3</v>
      </c>
    </row>
    <row r="1696" spans="1:28" ht="15" x14ac:dyDescent="0.25">
      <c r="A1696" s="7" t="s">
        <v>209</v>
      </c>
      <c r="B1696" s="12" t="s">
        <v>61</v>
      </c>
      <c r="C1696" s="19">
        <v>2004</v>
      </c>
      <c r="D1696" s="9" t="str">
        <f t="shared" si="52"/>
        <v>Nepal-Asia2004</v>
      </c>
      <c r="E1696" s="10">
        <v>7273933993</v>
      </c>
      <c r="F1696" s="11">
        <v>5.8000000000000003E-2</v>
      </c>
      <c r="G1696" s="11">
        <v>17</v>
      </c>
      <c r="H1696" s="11">
        <v>8.5000000000000006E-2</v>
      </c>
      <c r="I1696">
        <f t="array" ref="I1696:J1696">_xlfn.IFNA(VLOOKUP(D1696,ENERGY!$D$2:$F$2692,{2,3},FALSE),0)</f>
        <v>9634</v>
      </c>
      <c r="J1696">
        <v>3047</v>
      </c>
      <c r="K1696">
        <f t="array" ref="K1696:S1696">VLOOKUP(D1696,'HUMAN RESOURCES'!$D$2:$M$2692,{2,3,4,5,6,7,8,9,10},FALSE)</f>
        <v>2.9000000000000001E-2</v>
      </c>
      <c r="L1696">
        <v>4.9000000000000002E-2</v>
      </c>
      <c r="M1696">
        <v>65</v>
      </c>
      <c r="N1696">
        <v>63</v>
      </c>
      <c r="O1696">
        <v>0.39700000000000002</v>
      </c>
      <c r="P1696">
        <v>0.56000000000000005</v>
      </c>
      <c r="Q1696">
        <v>4.2999999999999997E-2</v>
      </c>
      <c r="R1696">
        <v>24921910</v>
      </c>
      <c r="S1696">
        <v>0.14899999999999999</v>
      </c>
      <c r="T1696">
        <f t="shared" si="53"/>
        <v>0.85099999999999998</v>
      </c>
      <c r="U1696">
        <f t="array" ref="U1696:V1696">VLOOKUP(D1696,TOURISM!$D$2:$F$2692,{2,3},FALSE)</f>
        <v>260000000</v>
      </c>
      <c r="V1696">
        <v>205000000</v>
      </c>
      <c r="W1696" s="12">
        <f t="array" ref="W1696:AB1696">VLOOKUP(D1696,BUSINESS!$D$2:$J$2692,{2,3,4,5,6,7},FALSE)</f>
        <v>0</v>
      </c>
      <c r="X1696" s="12">
        <v>31</v>
      </c>
      <c r="Y1696" s="12">
        <v>0</v>
      </c>
      <c r="Z1696" s="12">
        <v>0</v>
      </c>
      <c r="AA1696" s="11">
        <v>4.0000000000000001E-3</v>
      </c>
      <c r="AB1696" s="11">
        <v>5.0000000000000001E-3</v>
      </c>
    </row>
    <row r="1697" spans="1:28" ht="15" x14ac:dyDescent="0.25">
      <c r="A1697" s="7" t="s">
        <v>209</v>
      </c>
      <c r="B1697" s="12" t="s">
        <v>61</v>
      </c>
      <c r="C1697" s="19">
        <v>2005</v>
      </c>
      <c r="D1697" s="9" t="str">
        <f t="shared" si="52"/>
        <v>Nepal-Asia2005</v>
      </c>
      <c r="E1697" s="10">
        <v>8130258976</v>
      </c>
      <c r="F1697" s="11">
        <v>5.7000000000000002E-2</v>
      </c>
      <c r="G1697" s="11">
        <v>19</v>
      </c>
      <c r="H1697" s="11">
        <v>8.1000000000000003E-2</v>
      </c>
      <c r="I1697">
        <f t="array" ref="I1697:J1697">_xlfn.IFNA(VLOOKUP(D1697,ENERGY!$D$2:$F$2692,{2,3},FALSE),0)</f>
        <v>0</v>
      </c>
      <c r="J1697">
        <v>0</v>
      </c>
      <c r="K1697">
        <f t="array" ref="K1697:S1697">VLOOKUP(D1697,'HUMAN RESOURCES'!$D$2:$M$2692,{2,3,4,5,6,7,8,9,10},FALSE)</f>
        <v>2.8000000000000001E-2</v>
      </c>
      <c r="L1697">
        <v>4.7E-2</v>
      </c>
      <c r="M1697">
        <v>66</v>
      </c>
      <c r="N1697">
        <v>64</v>
      </c>
      <c r="O1697">
        <v>0.39500000000000002</v>
      </c>
      <c r="P1697">
        <v>0.56100000000000005</v>
      </c>
      <c r="Q1697">
        <v>4.3999999999999997E-2</v>
      </c>
      <c r="R1697">
        <v>25292058</v>
      </c>
      <c r="S1697">
        <v>0.152</v>
      </c>
      <c r="T1697">
        <f t="shared" si="53"/>
        <v>0.84799999999999998</v>
      </c>
      <c r="U1697">
        <f t="array" ref="U1697:V1697">VLOOKUP(D1697,TOURISM!$D$2:$F$2692,{2,3},FALSE)</f>
        <v>160000000</v>
      </c>
      <c r="V1697">
        <v>221000000</v>
      </c>
      <c r="W1697" s="12">
        <f t="array" ref="W1697:AB1697">VLOOKUP(D1697,BUSINESS!$D$2:$J$2692,{2,3,4,5,6,7},FALSE)</f>
        <v>0.32500000000000001</v>
      </c>
      <c r="X1697" s="12">
        <v>31</v>
      </c>
      <c r="Y1697" s="12">
        <v>0</v>
      </c>
      <c r="Z1697" s="12">
        <v>408</v>
      </c>
      <c r="AA1697" s="11">
        <v>8.0000000000000002E-3</v>
      </c>
      <c r="AB1697" s="11">
        <v>8.9999999999999993E-3</v>
      </c>
    </row>
    <row r="1698" spans="1:28" ht="15" x14ac:dyDescent="0.25">
      <c r="A1698" s="7" t="s">
        <v>209</v>
      </c>
      <c r="B1698" s="12" t="s">
        <v>61</v>
      </c>
      <c r="C1698" s="19">
        <v>2006</v>
      </c>
      <c r="D1698" s="9" t="str">
        <f t="shared" si="52"/>
        <v>Nepal-Asia2006</v>
      </c>
      <c r="E1698" s="10">
        <v>9043715356</v>
      </c>
      <c r="F1698" s="11">
        <v>5.6000000000000001E-2</v>
      </c>
      <c r="G1698" s="11">
        <v>20</v>
      </c>
      <c r="H1698" s="11">
        <v>0.08</v>
      </c>
      <c r="I1698">
        <f t="array" ref="I1698:J1698">_xlfn.IFNA(VLOOKUP(D1698,ENERGY!$D$2:$F$2692,{2,3},FALSE),0)</f>
        <v>8832</v>
      </c>
      <c r="J1698">
        <v>2769</v>
      </c>
      <c r="K1698">
        <f t="array" ref="K1698:S1698">VLOOKUP(D1698,'HUMAN RESOURCES'!$D$2:$M$2692,{2,3,4,5,6,7,8,9,10},FALSE)</f>
        <v>2.7E-2</v>
      </c>
      <c r="L1698">
        <v>4.3999999999999997E-2</v>
      </c>
      <c r="M1698">
        <v>66</v>
      </c>
      <c r="N1698">
        <v>64</v>
      </c>
      <c r="O1698">
        <v>0.39100000000000001</v>
      </c>
      <c r="P1698">
        <v>0.56399999999999995</v>
      </c>
      <c r="Q1698">
        <v>4.4999999999999998E-2</v>
      </c>
      <c r="R1698">
        <v>25634043</v>
      </c>
      <c r="S1698">
        <v>0.155</v>
      </c>
      <c r="T1698">
        <f t="shared" si="53"/>
        <v>0.84499999999999997</v>
      </c>
      <c r="U1698">
        <f t="array" ref="U1698:V1698">VLOOKUP(D1698,TOURISM!$D$2:$F$2692,{2,3},FALSE)</f>
        <v>157000000</v>
      </c>
      <c r="V1698">
        <v>261000000</v>
      </c>
      <c r="W1698" s="12">
        <f t="array" ref="W1698:AB1698">VLOOKUP(D1698,BUSINESS!$D$2:$J$2692,{2,3,4,5,6,7},FALSE)</f>
        <v>0.32500000000000001</v>
      </c>
      <c r="X1698" s="12">
        <v>31</v>
      </c>
      <c r="Y1698" s="12">
        <v>0</v>
      </c>
      <c r="Z1698" s="12">
        <v>408</v>
      </c>
      <c r="AA1698" s="11">
        <v>1.0999999999999999E-2</v>
      </c>
      <c r="AB1698" s="11">
        <v>4.4999999999999998E-2</v>
      </c>
    </row>
    <row r="1699" spans="1:28" ht="15" x14ac:dyDescent="0.25">
      <c r="A1699" s="7" t="s">
        <v>209</v>
      </c>
      <c r="B1699" s="12" t="s">
        <v>61</v>
      </c>
      <c r="C1699" s="19">
        <v>2007</v>
      </c>
      <c r="D1699" s="9" t="str">
        <f t="shared" si="52"/>
        <v>Nepal-Asia2007</v>
      </c>
      <c r="E1699" s="10">
        <v>10325618017</v>
      </c>
      <c r="F1699" s="11">
        <v>5.5E-2</v>
      </c>
      <c r="G1699" s="11">
        <v>23</v>
      </c>
      <c r="H1699" s="11">
        <v>0.08</v>
      </c>
      <c r="I1699">
        <f t="array" ref="I1699:J1699">_xlfn.IFNA(VLOOKUP(D1699,ENERGY!$D$2:$F$2692,{2,3},FALSE),0)</f>
        <v>0</v>
      </c>
      <c r="J1699">
        <v>0</v>
      </c>
      <c r="K1699">
        <f t="array" ref="K1699:S1699">VLOOKUP(D1699,'HUMAN RESOURCES'!$D$2:$M$2692,{2,3,4,5,6,7,8,9,10},FALSE)</f>
        <v>2.5999999999999999E-2</v>
      </c>
      <c r="L1699">
        <v>4.2000000000000003E-2</v>
      </c>
      <c r="M1699">
        <v>67</v>
      </c>
      <c r="N1699">
        <v>65</v>
      </c>
      <c r="O1699">
        <v>0.38700000000000001</v>
      </c>
      <c r="P1699">
        <v>0.56599999999999995</v>
      </c>
      <c r="Q1699">
        <v>4.5999999999999999E-2</v>
      </c>
      <c r="R1699">
        <v>25950022</v>
      </c>
      <c r="S1699">
        <v>0.158</v>
      </c>
      <c r="T1699">
        <f t="shared" si="53"/>
        <v>0.84199999999999997</v>
      </c>
      <c r="U1699">
        <f t="array" ref="U1699:V1699">VLOOKUP(D1699,TOURISM!$D$2:$F$2692,{2,3},FALSE)</f>
        <v>234000000</v>
      </c>
      <c r="V1699">
        <v>402000000</v>
      </c>
      <c r="W1699" s="12">
        <f t="array" ref="W1699:AB1699">VLOOKUP(D1699,BUSINESS!$D$2:$J$2692,{2,3,4,5,6,7},FALSE)</f>
        <v>0.32800000000000001</v>
      </c>
      <c r="X1699" s="12">
        <v>31</v>
      </c>
      <c r="Y1699" s="12">
        <v>0</v>
      </c>
      <c r="Z1699" s="12">
        <v>408</v>
      </c>
      <c r="AA1699" s="11">
        <v>1.4E-2</v>
      </c>
      <c r="AB1699" s="11">
        <v>0.126</v>
      </c>
    </row>
    <row r="1700" spans="1:28" ht="15" x14ac:dyDescent="0.25">
      <c r="A1700" s="7" t="s">
        <v>209</v>
      </c>
      <c r="B1700" s="12" t="s">
        <v>61</v>
      </c>
      <c r="C1700" s="19">
        <v>2008</v>
      </c>
      <c r="D1700" s="9" t="str">
        <f t="shared" si="52"/>
        <v>Nepal-Asia2008</v>
      </c>
      <c r="E1700" s="10">
        <v>12545438605</v>
      </c>
      <c r="F1700" s="11">
        <v>6.0999999999999999E-2</v>
      </c>
      <c r="G1700" s="11">
        <v>27</v>
      </c>
      <c r="H1700" s="11">
        <v>0.08</v>
      </c>
      <c r="I1700">
        <f t="array" ref="I1700:J1700">_xlfn.IFNA(VLOOKUP(D1700,ENERGY!$D$2:$F$2692,{2,3},FALSE),0)</f>
        <v>9308</v>
      </c>
      <c r="J1700">
        <v>2699</v>
      </c>
      <c r="K1700">
        <f t="array" ref="K1700:S1700">VLOOKUP(D1700,'HUMAN RESOURCES'!$D$2:$M$2692,{2,3,4,5,6,7,8,9,10},FALSE)</f>
        <v>2.5000000000000001E-2</v>
      </c>
      <c r="L1700">
        <v>0.04</v>
      </c>
      <c r="M1700">
        <v>67</v>
      </c>
      <c r="N1700">
        <v>65</v>
      </c>
      <c r="O1700">
        <v>0.38300000000000001</v>
      </c>
      <c r="P1700">
        <v>0.56999999999999995</v>
      </c>
      <c r="Q1700">
        <v>4.7E-2</v>
      </c>
      <c r="R1700">
        <v>26249412</v>
      </c>
      <c r="S1700">
        <v>0.16200000000000001</v>
      </c>
      <c r="T1700">
        <f t="shared" si="53"/>
        <v>0.83799999999999997</v>
      </c>
      <c r="U1700">
        <f t="array" ref="U1700:V1700">VLOOKUP(D1700,TOURISM!$D$2:$F$2692,{2,3},FALSE)</f>
        <v>353000000</v>
      </c>
      <c r="V1700">
        <v>545000000</v>
      </c>
      <c r="W1700" s="12">
        <f t="array" ref="W1700:AB1700">VLOOKUP(D1700,BUSINESS!$D$2:$J$2692,{2,3,4,5,6,7},FALSE)</f>
        <v>0.34100000000000003</v>
      </c>
      <c r="X1700" s="12">
        <v>31</v>
      </c>
      <c r="Y1700" s="12">
        <v>0</v>
      </c>
      <c r="Z1700" s="12">
        <v>408</v>
      </c>
      <c r="AA1700" s="11">
        <v>1.7000000000000001E-2</v>
      </c>
      <c r="AB1700" s="11">
        <v>0.16</v>
      </c>
    </row>
    <row r="1701" spans="1:28" ht="15" x14ac:dyDescent="0.25">
      <c r="A1701" s="7" t="s">
        <v>209</v>
      </c>
      <c r="B1701" s="12" t="s">
        <v>61</v>
      </c>
      <c r="C1701" s="19">
        <v>2009</v>
      </c>
      <c r="D1701" s="9" t="str">
        <f t="shared" si="52"/>
        <v>Nepal-Asia2009</v>
      </c>
      <c r="E1701" s="10">
        <v>12899651884</v>
      </c>
      <c r="F1701" s="11">
        <v>0.06</v>
      </c>
      <c r="G1701" s="11">
        <v>29</v>
      </c>
      <c r="H1701" s="11">
        <v>0.08</v>
      </c>
      <c r="I1701">
        <f t="array" ref="I1701:J1701">_xlfn.IFNA(VLOOKUP(D1701,ENERGY!$D$2:$F$2692,{2,3},FALSE),0)</f>
        <v>9132</v>
      </c>
      <c r="J1701">
        <v>3242</v>
      </c>
      <c r="K1701">
        <f t="array" ref="K1701:S1701">VLOOKUP(D1701,'HUMAN RESOURCES'!$D$2:$M$2692,{2,3,4,5,6,7,8,9,10},FALSE)</f>
        <v>2.4E-2</v>
      </c>
      <c r="L1701">
        <v>3.7999999999999999E-2</v>
      </c>
      <c r="M1701">
        <v>68</v>
      </c>
      <c r="N1701">
        <v>66</v>
      </c>
      <c r="O1701">
        <v>0.377</v>
      </c>
      <c r="P1701">
        <v>0.57399999999999995</v>
      </c>
      <c r="Q1701">
        <v>4.8000000000000001E-2</v>
      </c>
      <c r="R1701">
        <v>26544943</v>
      </c>
      <c r="S1701">
        <v>0.16500000000000001</v>
      </c>
      <c r="T1701">
        <f t="shared" si="53"/>
        <v>0.83499999999999996</v>
      </c>
      <c r="U1701">
        <f t="array" ref="U1701:V1701">VLOOKUP(D1701,TOURISM!$D$2:$F$2692,{2,3},FALSE)</f>
        <v>439000000</v>
      </c>
      <c r="V1701">
        <v>572000000</v>
      </c>
      <c r="W1701" s="12">
        <f t="array" ref="W1701:AB1701">VLOOKUP(D1701,BUSINESS!$D$2:$J$2692,{2,3,4,5,6,7},FALSE)</f>
        <v>0.32500000000000001</v>
      </c>
      <c r="X1701" s="12">
        <v>31</v>
      </c>
      <c r="Y1701" s="12">
        <v>0</v>
      </c>
      <c r="Z1701" s="12">
        <v>338</v>
      </c>
      <c r="AA1701" s="11">
        <v>0.02</v>
      </c>
      <c r="AB1701" s="11">
        <v>0.21099999999999999</v>
      </c>
    </row>
    <row r="1702" spans="1:28" ht="15" x14ac:dyDescent="0.25">
      <c r="A1702" s="7" t="s">
        <v>209</v>
      </c>
      <c r="B1702" s="12" t="s">
        <v>61</v>
      </c>
      <c r="C1702" s="19">
        <v>2010</v>
      </c>
      <c r="D1702" s="9" t="str">
        <f t="shared" si="52"/>
        <v>Nepal-Asia2010</v>
      </c>
      <c r="E1702" s="10">
        <v>15994094607</v>
      </c>
      <c r="F1702" s="11">
        <v>5.8999999999999997E-2</v>
      </c>
      <c r="G1702" s="11">
        <v>36</v>
      </c>
      <c r="H1702" s="11">
        <v>0.08</v>
      </c>
      <c r="I1702">
        <f t="array" ref="I1702:J1702">_xlfn.IFNA(VLOOKUP(D1702,ENERGY!$D$2:$F$2692,{2,3},FALSE),0)</f>
        <v>0</v>
      </c>
      <c r="J1702">
        <v>0</v>
      </c>
      <c r="K1702">
        <f t="array" ref="K1702:S1702">VLOOKUP(D1702,'HUMAN RESOURCES'!$D$2:$M$2692,{2,3,4,5,6,7,8,9,10},FALSE)</f>
        <v>2.3E-2</v>
      </c>
      <c r="L1702">
        <v>3.5999999999999997E-2</v>
      </c>
      <c r="M1702">
        <v>68</v>
      </c>
      <c r="N1702">
        <v>66</v>
      </c>
      <c r="O1702">
        <v>0.371</v>
      </c>
      <c r="P1702">
        <v>0.57999999999999996</v>
      </c>
      <c r="Q1702">
        <v>4.9000000000000002E-2</v>
      </c>
      <c r="R1702">
        <v>26846016</v>
      </c>
      <c r="S1702">
        <v>0.16800000000000001</v>
      </c>
      <c r="T1702">
        <f t="shared" si="53"/>
        <v>0.83199999999999996</v>
      </c>
      <c r="U1702">
        <f t="array" ref="U1702:V1702">VLOOKUP(D1702,TOURISM!$D$2:$F$2692,{2,3},FALSE)</f>
        <v>378000000</v>
      </c>
      <c r="V1702">
        <v>528000000</v>
      </c>
      <c r="W1702" s="12">
        <f t="array" ref="W1702:AB1702">VLOOKUP(D1702,BUSINESS!$D$2:$J$2692,{2,3,4,5,6,7},FALSE)</f>
        <v>0.317</v>
      </c>
      <c r="X1702" s="12">
        <v>31</v>
      </c>
      <c r="Y1702" s="12">
        <v>0</v>
      </c>
      <c r="Z1702" s="12">
        <v>338</v>
      </c>
      <c r="AA1702" s="11">
        <v>7.9000000000000001E-2</v>
      </c>
      <c r="AB1702" s="11">
        <v>0.34300000000000003</v>
      </c>
    </row>
    <row r="1703" spans="1:28" ht="15" x14ac:dyDescent="0.25">
      <c r="A1703" s="7" t="s">
        <v>209</v>
      </c>
      <c r="B1703" s="12" t="s">
        <v>61</v>
      </c>
      <c r="C1703" s="19">
        <v>2011</v>
      </c>
      <c r="D1703" s="9" t="str">
        <f t="shared" si="52"/>
        <v>Nepal-Asia2011</v>
      </c>
      <c r="E1703" s="10">
        <v>18850351853</v>
      </c>
      <c r="F1703" s="11">
        <v>6.0999999999999999E-2</v>
      </c>
      <c r="G1703" s="11">
        <v>41</v>
      </c>
      <c r="H1703" s="12">
        <v>0</v>
      </c>
      <c r="I1703">
        <f t="array" ref="I1703:J1703">_xlfn.IFNA(VLOOKUP(D1703,ENERGY!$D$2:$F$2692,{2,3},FALSE),0)</f>
        <v>8707</v>
      </c>
      <c r="J1703">
        <v>2952</v>
      </c>
      <c r="K1703">
        <f t="array" ref="K1703:S1703">VLOOKUP(D1703,'HUMAN RESOURCES'!$D$2:$M$2692,{2,3,4,5,6,7,8,9,10},FALSE)</f>
        <v>2.1999999999999999E-2</v>
      </c>
      <c r="L1703">
        <v>3.5000000000000003E-2</v>
      </c>
      <c r="M1703">
        <v>69</v>
      </c>
      <c r="N1703">
        <v>66</v>
      </c>
      <c r="O1703">
        <v>0.36399999999999999</v>
      </c>
      <c r="P1703">
        <v>0.58599999999999997</v>
      </c>
      <c r="Q1703">
        <v>0.05</v>
      </c>
      <c r="R1703">
        <v>27156367</v>
      </c>
      <c r="S1703">
        <v>0.17199999999999999</v>
      </c>
      <c r="T1703">
        <f t="shared" si="53"/>
        <v>0.82800000000000007</v>
      </c>
      <c r="U1703">
        <f t="array" ref="U1703:V1703">VLOOKUP(D1703,TOURISM!$D$2:$F$2692,{2,3},FALSE)</f>
        <v>415000000</v>
      </c>
      <c r="V1703">
        <v>420000000</v>
      </c>
      <c r="W1703" s="12">
        <f t="array" ref="W1703:AB1703">VLOOKUP(D1703,BUSINESS!$D$2:$J$2692,{2,3,4,5,6,7},FALSE)</f>
        <v>0.315</v>
      </c>
      <c r="X1703" s="12">
        <v>29</v>
      </c>
      <c r="Y1703" s="12">
        <v>0</v>
      </c>
      <c r="Z1703" s="12">
        <v>326</v>
      </c>
      <c r="AA1703" s="11">
        <v>0.09</v>
      </c>
      <c r="AB1703" s="11">
        <v>0.49199999999999999</v>
      </c>
    </row>
    <row r="1704" spans="1:28" ht="15" x14ac:dyDescent="0.25">
      <c r="A1704" s="7" t="s">
        <v>209</v>
      </c>
      <c r="B1704" s="12" t="s">
        <v>61</v>
      </c>
      <c r="C1704" s="19">
        <v>2012</v>
      </c>
      <c r="D1704" s="9" t="str">
        <f t="shared" si="52"/>
        <v>Nepal-Asia2012</v>
      </c>
      <c r="E1704" s="10">
        <v>19206800719</v>
      </c>
      <c r="F1704" s="11">
        <v>5.5E-2</v>
      </c>
      <c r="G1704" s="11">
        <v>36</v>
      </c>
      <c r="H1704" s="12">
        <v>0</v>
      </c>
      <c r="I1704">
        <f t="array" ref="I1704:J1704">_xlfn.IFNA(VLOOKUP(D1704,ENERGY!$D$2:$F$2692,{2,3},FALSE),0)</f>
        <v>9131</v>
      </c>
      <c r="J1704">
        <v>2662</v>
      </c>
      <c r="K1704">
        <f t="array" ref="K1704:S1704">VLOOKUP(D1704,'HUMAN RESOURCES'!$D$2:$M$2692,{2,3,4,5,6,7,8,9,10},FALSE)</f>
        <v>2.1999999999999999E-2</v>
      </c>
      <c r="L1704">
        <v>3.3000000000000002E-2</v>
      </c>
      <c r="M1704">
        <v>69</v>
      </c>
      <c r="N1704">
        <v>67</v>
      </c>
      <c r="O1704">
        <v>0.35599999999999998</v>
      </c>
      <c r="P1704">
        <v>0.59399999999999997</v>
      </c>
      <c r="Q1704">
        <v>5.0999999999999997E-2</v>
      </c>
      <c r="R1704">
        <v>27474377</v>
      </c>
      <c r="S1704">
        <v>0.17499999999999999</v>
      </c>
      <c r="T1704">
        <f t="shared" si="53"/>
        <v>0.82499999999999996</v>
      </c>
      <c r="U1704">
        <f t="array" ref="U1704:V1704">VLOOKUP(D1704,TOURISM!$D$2:$F$2692,{2,3},FALSE)</f>
        <v>379000000</v>
      </c>
      <c r="V1704">
        <v>561000000</v>
      </c>
      <c r="W1704" s="12">
        <f t="array" ref="W1704:AB1704">VLOOKUP(D1704,BUSINESS!$D$2:$J$2692,{2,3,4,5,6,7},FALSE)</f>
        <v>0.315</v>
      </c>
      <c r="X1704" s="12">
        <v>29</v>
      </c>
      <c r="Y1704" s="12">
        <v>103</v>
      </c>
      <c r="Z1704" s="12">
        <v>326</v>
      </c>
      <c r="AA1704" s="11">
        <v>0.111</v>
      </c>
      <c r="AB1704" s="11">
        <v>0.60499999999999998</v>
      </c>
    </row>
    <row r="1705" spans="1:28" ht="15" x14ac:dyDescent="0.25">
      <c r="A1705" s="7" t="s">
        <v>210</v>
      </c>
      <c r="B1705" s="12" t="s">
        <v>75</v>
      </c>
      <c r="C1705" s="19">
        <v>2000</v>
      </c>
      <c r="D1705" s="9" t="str">
        <f t="shared" si="52"/>
        <v>Netherlands-Europe2000</v>
      </c>
      <c r="E1705" s="10">
        <v>385000000000</v>
      </c>
      <c r="F1705" s="11">
        <v>0.08</v>
      </c>
      <c r="G1705" s="11">
        <v>1932</v>
      </c>
      <c r="H1705" s="11">
        <v>4.8000000000000001E-2</v>
      </c>
      <c r="I1705">
        <f t="array" ref="I1705:J1705">_xlfn.IFNA(VLOOKUP(D1705,ENERGY!$D$2:$F$2692,{2,3},FALSE),0)</f>
        <v>78220</v>
      </c>
      <c r="J1705">
        <v>0</v>
      </c>
      <c r="K1705">
        <f t="array" ref="K1705:S1705">VLOOKUP(D1705,'HUMAN RESOURCES'!$D$2:$M$2692,{2,3,4,5,6,7,8,9,10},FALSE)</f>
        <v>1.2999999999999999E-2</v>
      </c>
      <c r="L1705">
        <v>5.0000000000000001E-3</v>
      </c>
      <c r="M1705">
        <v>81</v>
      </c>
      <c r="N1705">
        <v>76</v>
      </c>
      <c r="O1705">
        <v>0.186</v>
      </c>
      <c r="P1705">
        <v>0.67900000000000005</v>
      </c>
      <c r="Q1705">
        <v>0.13600000000000001</v>
      </c>
      <c r="R1705">
        <v>15925513</v>
      </c>
      <c r="S1705">
        <v>0.76800000000000002</v>
      </c>
      <c r="T1705">
        <f t="shared" si="53"/>
        <v>0.23199999999999998</v>
      </c>
      <c r="U1705">
        <f t="array" ref="U1705:V1705">VLOOKUP(D1705,TOURISM!$D$2:$F$2692,{2,3},FALSE)</f>
        <v>11285000000</v>
      </c>
      <c r="V1705">
        <v>13649000000</v>
      </c>
      <c r="W1705" s="12">
        <f t="array" ref="W1705:AB1705">VLOOKUP(D1705,BUSINESS!$D$2:$J$2692,{2,3,4,5,6,7},FALSE)</f>
        <v>0</v>
      </c>
      <c r="X1705" s="12">
        <v>0</v>
      </c>
      <c r="Y1705" s="12">
        <v>0</v>
      </c>
      <c r="Z1705" s="12">
        <v>0</v>
      </c>
      <c r="AA1705" s="11">
        <v>0.44</v>
      </c>
      <c r="AB1705" s="11">
        <v>0.67800000000000005</v>
      </c>
    </row>
    <row r="1706" spans="1:28" ht="15" x14ac:dyDescent="0.25">
      <c r="A1706" s="7" t="s">
        <v>210</v>
      </c>
      <c r="B1706" s="12" t="s">
        <v>75</v>
      </c>
      <c r="C1706" s="19">
        <v>2001</v>
      </c>
      <c r="D1706" s="9" t="str">
        <f t="shared" si="52"/>
        <v>Netherlands-Europe2001</v>
      </c>
      <c r="E1706" s="10">
        <v>401000000000</v>
      </c>
      <c r="F1706" s="11">
        <v>8.3000000000000004E-2</v>
      </c>
      <c r="G1706" s="11">
        <v>2079</v>
      </c>
      <c r="H1706" s="11">
        <v>0.05</v>
      </c>
      <c r="I1706">
        <f t="array" ref="I1706:J1706">_xlfn.IFNA(VLOOKUP(D1706,ENERGY!$D$2:$F$2692,{2,3},FALSE),0)</f>
        <v>77419</v>
      </c>
      <c r="J1706">
        <v>0</v>
      </c>
      <c r="K1706">
        <f t="array" ref="K1706:S1706">VLOOKUP(D1706,'HUMAN RESOURCES'!$D$2:$M$2692,{2,3,4,5,6,7,8,9,10},FALSE)</f>
        <v>1.2999999999999999E-2</v>
      </c>
      <c r="L1706">
        <v>5.0000000000000001E-3</v>
      </c>
      <c r="M1706">
        <v>81</v>
      </c>
      <c r="N1706">
        <v>76</v>
      </c>
      <c r="O1706">
        <v>0.186</v>
      </c>
      <c r="P1706">
        <v>0.67800000000000005</v>
      </c>
      <c r="Q1706">
        <v>0.13600000000000001</v>
      </c>
      <c r="R1706">
        <v>16046180</v>
      </c>
      <c r="S1706">
        <v>0.77800000000000002</v>
      </c>
      <c r="T1706">
        <f t="shared" si="53"/>
        <v>0.22199999999999998</v>
      </c>
      <c r="U1706">
        <f t="array" ref="U1706:V1706">VLOOKUP(D1706,TOURISM!$D$2:$F$2692,{2,3},FALSE)</f>
        <v>11147000000</v>
      </c>
      <c r="V1706">
        <v>13061000000</v>
      </c>
      <c r="W1706" s="12">
        <f t="array" ref="W1706:AB1706">VLOOKUP(D1706,BUSINESS!$D$2:$J$2692,{2,3,4,5,6,7},FALSE)</f>
        <v>0</v>
      </c>
      <c r="X1706" s="12">
        <v>0</v>
      </c>
      <c r="Y1706" s="12">
        <v>0</v>
      </c>
      <c r="Z1706" s="12">
        <v>0</v>
      </c>
      <c r="AA1706" s="11">
        <v>0.49399999999999999</v>
      </c>
      <c r="AB1706" s="11">
        <v>0.76500000000000001</v>
      </c>
    </row>
    <row r="1707" spans="1:28" ht="15" x14ac:dyDescent="0.25">
      <c r="A1707" s="7" t="s">
        <v>210</v>
      </c>
      <c r="B1707" s="12" t="s">
        <v>75</v>
      </c>
      <c r="C1707" s="19">
        <v>2002</v>
      </c>
      <c r="D1707" s="9" t="str">
        <f t="shared" si="52"/>
        <v>Netherlands-Europe2002</v>
      </c>
      <c r="E1707" s="10">
        <v>438000000000</v>
      </c>
      <c r="F1707" s="11">
        <v>8.8999999999999996E-2</v>
      </c>
      <c r="G1707" s="11">
        <v>2411</v>
      </c>
      <c r="H1707" s="11">
        <v>0.04</v>
      </c>
      <c r="I1707">
        <f t="array" ref="I1707:J1707">_xlfn.IFNA(VLOOKUP(D1707,ENERGY!$D$2:$F$2692,{2,3},FALSE),0)</f>
        <v>83426</v>
      </c>
      <c r="J1707">
        <v>182078</v>
      </c>
      <c r="K1707">
        <f t="array" ref="K1707:S1707">VLOOKUP(D1707,'HUMAN RESOURCES'!$D$2:$M$2692,{2,3,4,5,6,7,8,9,10},FALSE)</f>
        <v>1.2999999999999999E-2</v>
      </c>
      <c r="L1707">
        <v>5.0000000000000001E-3</v>
      </c>
      <c r="M1707">
        <v>81</v>
      </c>
      <c r="N1707">
        <v>76</v>
      </c>
      <c r="O1707">
        <v>0.186</v>
      </c>
      <c r="P1707">
        <v>0.67700000000000005</v>
      </c>
      <c r="Q1707">
        <v>0.13700000000000001</v>
      </c>
      <c r="R1707">
        <v>16148929</v>
      </c>
      <c r="S1707">
        <v>0.79100000000000004</v>
      </c>
      <c r="T1707">
        <f t="shared" si="53"/>
        <v>0.20899999999999996</v>
      </c>
      <c r="U1707">
        <f t="array" ref="U1707:V1707">VLOOKUP(D1707,TOURISM!$D$2:$F$2692,{2,3},FALSE)</f>
        <v>11745000000</v>
      </c>
      <c r="V1707">
        <v>14201000000</v>
      </c>
      <c r="W1707" s="12">
        <f t="array" ref="W1707:AB1707">VLOOKUP(D1707,BUSINESS!$D$2:$J$2692,{2,3,4,5,6,7},FALSE)</f>
        <v>0</v>
      </c>
      <c r="X1707" s="12">
        <v>0</v>
      </c>
      <c r="Y1707" s="12">
        <v>0</v>
      </c>
      <c r="Z1707" s="12">
        <v>0</v>
      </c>
      <c r="AA1707" s="11">
        <v>0.61299999999999999</v>
      </c>
      <c r="AB1707" s="11">
        <v>0.754</v>
      </c>
    </row>
    <row r="1708" spans="1:28" ht="15" x14ac:dyDescent="0.25">
      <c r="A1708" s="7" t="s">
        <v>210</v>
      </c>
      <c r="B1708" s="12" t="s">
        <v>75</v>
      </c>
      <c r="C1708" s="19">
        <v>2003</v>
      </c>
      <c r="D1708" s="9" t="str">
        <f t="shared" si="52"/>
        <v>Netherlands-Europe2003</v>
      </c>
      <c r="E1708" s="10">
        <v>538000000000</v>
      </c>
      <c r="F1708" s="11">
        <v>9.8000000000000004E-2</v>
      </c>
      <c r="G1708" s="11">
        <v>3249</v>
      </c>
      <c r="H1708" s="11">
        <v>0.03</v>
      </c>
      <c r="I1708">
        <f t="array" ref="I1708:J1708">_xlfn.IFNA(VLOOKUP(D1708,ENERGY!$D$2:$F$2692,{2,3},FALSE),0)</f>
        <v>78175</v>
      </c>
      <c r="J1708">
        <v>169650</v>
      </c>
      <c r="K1708">
        <f t="array" ref="K1708:S1708">VLOOKUP(D1708,'HUMAN RESOURCES'!$D$2:$M$2692,{2,3,4,5,6,7,8,9,10},FALSE)</f>
        <v>1.2E-2</v>
      </c>
      <c r="L1708">
        <v>5.0000000000000001E-3</v>
      </c>
      <c r="M1708">
        <v>81</v>
      </c>
      <c r="N1708">
        <v>76</v>
      </c>
      <c r="O1708">
        <v>0.186</v>
      </c>
      <c r="P1708">
        <v>0.67600000000000005</v>
      </c>
      <c r="Q1708">
        <v>0.13800000000000001</v>
      </c>
      <c r="R1708">
        <v>16225302</v>
      </c>
      <c r="S1708">
        <v>0.80300000000000005</v>
      </c>
      <c r="T1708">
        <f t="shared" si="53"/>
        <v>0.19699999999999995</v>
      </c>
      <c r="U1708">
        <f t="array" ref="U1708:V1708">VLOOKUP(D1708,TOURISM!$D$2:$F$2692,{2,3},FALSE)</f>
        <v>14603000000</v>
      </c>
      <c r="V1708">
        <v>15887000000</v>
      </c>
      <c r="W1708" s="12">
        <f t="array" ref="W1708:AB1708">VLOOKUP(D1708,BUSINESS!$D$2:$J$2692,{2,3,4,5,6,7},FALSE)</f>
        <v>0</v>
      </c>
      <c r="X1708" s="12">
        <v>9</v>
      </c>
      <c r="Y1708" s="12">
        <v>0</v>
      </c>
      <c r="Z1708" s="12">
        <v>0</v>
      </c>
      <c r="AA1708" s="11">
        <v>0.64400000000000002</v>
      </c>
      <c r="AB1708" s="11">
        <v>0.81799999999999995</v>
      </c>
    </row>
    <row r="1709" spans="1:28" ht="15" x14ac:dyDescent="0.25">
      <c r="A1709" s="7" t="s">
        <v>210</v>
      </c>
      <c r="B1709" s="12" t="s">
        <v>75</v>
      </c>
      <c r="C1709" s="19">
        <v>2004</v>
      </c>
      <c r="D1709" s="9" t="str">
        <f t="shared" si="52"/>
        <v>Netherlands-Europe2004</v>
      </c>
      <c r="E1709" s="10">
        <v>610000000000</v>
      </c>
      <c r="F1709" s="11">
        <v>0.1</v>
      </c>
      <c r="G1709" s="11">
        <v>3739</v>
      </c>
      <c r="H1709" s="11">
        <v>2.8000000000000001E-2</v>
      </c>
      <c r="I1709">
        <f t="array" ref="I1709:J1709">_xlfn.IFNA(VLOOKUP(D1709,ENERGY!$D$2:$F$2692,{2,3},FALSE),0)</f>
        <v>79550</v>
      </c>
      <c r="J1709">
        <v>173845</v>
      </c>
      <c r="K1709">
        <f t="array" ref="K1709:S1709">VLOOKUP(D1709,'HUMAN RESOURCES'!$D$2:$M$2692,{2,3,4,5,6,7,8,9,10},FALSE)</f>
        <v>1.2E-2</v>
      </c>
      <c r="L1709">
        <v>5.0000000000000001E-3</v>
      </c>
      <c r="M1709">
        <v>81</v>
      </c>
      <c r="N1709">
        <v>77</v>
      </c>
      <c r="O1709">
        <v>0.185</v>
      </c>
      <c r="P1709">
        <v>0.67600000000000005</v>
      </c>
      <c r="Q1709">
        <v>0.13900000000000001</v>
      </c>
      <c r="R1709">
        <v>16281779</v>
      </c>
      <c r="S1709">
        <v>0.81499999999999995</v>
      </c>
      <c r="T1709">
        <f t="shared" si="53"/>
        <v>0.18500000000000005</v>
      </c>
      <c r="U1709">
        <f t="array" ref="U1709:V1709">VLOOKUP(D1709,TOURISM!$D$2:$F$2692,{2,3},FALSE)</f>
        <v>16495000000</v>
      </c>
      <c r="V1709">
        <v>16937000000</v>
      </c>
      <c r="W1709" s="12">
        <f t="array" ref="W1709:AB1709">VLOOKUP(D1709,BUSINESS!$D$2:$J$2692,{2,3,4,5,6,7},FALSE)</f>
        <v>0</v>
      </c>
      <c r="X1709" s="12">
        <v>9</v>
      </c>
      <c r="Y1709" s="12">
        <v>0</v>
      </c>
      <c r="Z1709" s="12">
        <v>0</v>
      </c>
      <c r="AA1709" s="11">
        <v>0.68500000000000005</v>
      </c>
      <c r="AB1709" s="11">
        <v>0.91200000000000003</v>
      </c>
    </row>
    <row r="1710" spans="1:28" ht="15" x14ac:dyDescent="0.25">
      <c r="A1710" s="7" t="s">
        <v>210</v>
      </c>
      <c r="B1710" s="12" t="s">
        <v>75</v>
      </c>
      <c r="C1710" s="19">
        <v>2005</v>
      </c>
      <c r="D1710" s="9" t="str">
        <f t="shared" si="52"/>
        <v>Netherlands-Europe2005</v>
      </c>
      <c r="E1710" s="10">
        <v>638000000000</v>
      </c>
      <c r="F1710" s="11">
        <v>0.109</v>
      </c>
      <c r="G1710" s="11">
        <v>4261</v>
      </c>
      <c r="H1710" s="11">
        <v>2.8000000000000001E-2</v>
      </c>
      <c r="I1710">
        <f t="array" ref="I1710:J1710">_xlfn.IFNA(VLOOKUP(D1710,ENERGY!$D$2:$F$2692,{2,3},FALSE),0)</f>
        <v>0</v>
      </c>
      <c r="J1710">
        <v>0</v>
      </c>
      <c r="K1710">
        <f t="array" ref="K1710:S1710">VLOOKUP(D1710,'HUMAN RESOURCES'!$D$2:$M$2692,{2,3,4,5,6,7,8,9,10},FALSE)</f>
        <v>1.2E-2</v>
      </c>
      <c r="L1710">
        <v>5.0000000000000001E-3</v>
      </c>
      <c r="M1710">
        <v>82</v>
      </c>
      <c r="N1710">
        <v>77</v>
      </c>
      <c r="O1710">
        <v>0.184</v>
      </c>
      <c r="P1710">
        <v>0.67500000000000004</v>
      </c>
      <c r="Q1710">
        <v>0.14000000000000001</v>
      </c>
      <c r="R1710">
        <v>16319868</v>
      </c>
      <c r="S1710">
        <v>0.82599999999999996</v>
      </c>
      <c r="T1710">
        <f t="shared" si="53"/>
        <v>0.17400000000000004</v>
      </c>
      <c r="U1710">
        <f t="array" ref="U1710:V1710">VLOOKUP(D1710,TOURISM!$D$2:$F$2692,{2,3},FALSE)</f>
        <v>16528000000</v>
      </c>
      <c r="V1710">
        <v>16621000000</v>
      </c>
      <c r="W1710" s="12">
        <f t="array" ref="W1710:AB1710">VLOOKUP(D1710,BUSINESS!$D$2:$J$2692,{2,3,4,5,6,7},FALSE)</f>
        <v>0.47699999999999998</v>
      </c>
      <c r="X1710" s="12">
        <v>9</v>
      </c>
      <c r="Y1710" s="12">
        <v>0</v>
      </c>
      <c r="Z1710" s="12">
        <v>250</v>
      </c>
      <c r="AA1710" s="11">
        <v>0.81</v>
      </c>
      <c r="AB1710" s="11">
        <v>0.97099999999999997</v>
      </c>
    </row>
    <row r="1711" spans="1:28" ht="15" x14ac:dyDescent="0.25">
      <c r="A1711" s="7" t="s">
        <v>210</v>
      </c>
      <c r="B1711" s="12" t="s">
        <v>75</v>
      </c>
      <c r="C1711" s="19">
        <v>2006</v>
      </c>
      <c r="D1711" s="9" t="str">
        <f t="shared" si="52"/>
        <v>Netherlands-Europe2006</v>
      </c>
      <c r="E1711" s="10">
        <v>678000000000</v>
      </c>
      <c r="F1711" s="11">
        <v>0.107</v>
      </c>
      <c r="G1711" s="11">
        <v>4459</v>
      </c>
      <c r="H1711" s="11">
        <v>3.5000000000000003E-2</v>
      </c>
      <c r="I1711">
        <f t="array" ref="I1711:J1711">_xlfn.IFNA(VLOOKUP(D1711,ENERGY!$D$2:$F$2692,{2,3},FALSE),0)</f>
        <v>79075</v>
      </c>
      <c r="J1711">
        <v>176903</v>
      </c>
      <c r="K1711">
        <f t="array" ref="K1711:S1711">VLOOKUP(D1711,'HUMAN RESOURCES'!$D$2:$M$2692,{2,3,4,5,6,7,8,9,10},FALSE)</f>
        <v>1.0999999999999999E-2</v>
      </c>
      <c r="L1711">
        <v>4.0000000000000001E-3</v>
      </c>
      <c r="M1711">
        <v>82</v>
      </c>
      <c r="N1711">
        <v>78</v>
      </c>
      <c r="O1711">
        <v>0.183</v>
      </c>
      <c r="P1711">
        <v>0.67500000000000004</v>
      </c>
      <c r="Q1711">
        <v>0.14199999999999999</v>
      </c>
      <c r="R1711">
        <v>16346101</v>
      </c>
      <c r="S1711">
        <v>0.83599999999999997</v>
      </c>
      <c r="T1711">
        <f t="shared" si="53"/>
        <v>0.16400000000000003</v>
      </c>
      <c r="U1711">
        <f t="array" ref="U1711:V1711">VLOOKUP(D1711,TOURISM!$D$2:$F$2692,{2,3},FALSE)</f>
        <v>17529000000</v>
      </c>
      <c r="V1711">
        <v>17453000000</v>
      </c>
      <c r="W1711" s="12">
        <f t="array" ref="W1711:AB1711">VLOOKUP(D1711,BUSINESS!$D$2:$J$2692,{2,3,4,5,6,7},FALSE)</f>
        <v>0.44600000000000001</v>
      </c>
      <c r="X1711" s="12">
        <v>8</v>
      </c>
      <c r="Y1711" s="12">
        <v>0</v>
      </c>
      <c r="Z1711" s="12">
        <v>250</v>
      </c>
      <c r="AA1711" s="11">
        <v>0.83699999999999997</v>
      </c>
      <c r="AB1711" s="11">
        <v>1.056</v>
      </c>
    </row>
    <row r="1712" spans="1:28" ht="15" x14ac:dyDescent="0.25">
      <c r="A1712" s="7" t="s">
        <v>210</v>
      </c>
      <c r="B1712" s="12" t="s">
        <v>75</v>
      </c>
      <c r="C1712" s="19">
        <v>2007</v>
      </c>
      <c r="D1712" s="9" t="str">
        <f t="shared" si="52"/>
        <v>Netherlands-Europe2007</v>
      </c>
      <c r="E1712" s="10">
        <v>783000000000</v>
      </c>
      <c r="F1712" s="11">
        <v>0.108</v>
      </c>
      <c r="G1712" s="11">
        <v>5150</v>
      </c>
      <c r="H1712" s="11">
        <v>4.5999999999999999E-2</v>
      </c>
      <c r="I1712">
        <f t="array" ref="I1712:J1712">_xlfn.IFNA(VLOOKUP(D1712,ENERGY!$D$2:$F$2692,{2,3},FALSE),0)</f>
        <v>0</v>
      </c>
      <c r="J1712">
        <v>0</v>
      </c>
      <c r="K1712">
        <f t="array" ref="K1712:S1712">VLOOKUP(D1712,'HUMAN RESOURCES'!$D$2:$M$2692,{2,3,4,5,6,7,8,9,10},FALSE)</f>
        <v>1.0999999999999999E-2</v>
      </c>
      <c r="L1712">
        <v>4.0000000000000001E-3</v>
      </c>
      <c r="M1712">
        <v>82</v>
      </c>
      <c r="N1712">
        <v>78</v>
      </c>
      <c r="O1712">
        <v>0.18099999999999999</v>
      </c>
      <c r="P1712">
        <v>0.67400000000000004</v>
      </c>
      <c r="Q1712">
        <v>0.14399999999999999</v>
      </c>
      <c r="R1712">
        <v>16381696</v>
      </c>
      <c r="S1712">
        <v>0.84499999999999997</v>
      </c>
      <c r="T1712">
        <f t="shared" si="53"/>
        <v>0.15500000000000003</v>
      </c>
      <c r="U1712">
        <f t="array" ref="U1712:V1712">VLOOKUP(D1712,TOURISM!$D$2:$F$2692,{2,3},FALSE)</f>
        <v>19922000000</v>
      </c>
      <c r="V1712">
        <v>19477000000</v>
      </c>
      <c r="W1712" s="12">
        <f t="array" ref="W1712:AB1712">VLOOKUP(D1712,BUSINESS!$D$2:$J$2692,{2,3,4,5,6,7},FALSE)</f>
        <v>0.41799999999999998</v>
      </c>
      <c r="X1712" s="12">
        <v>8</v>
      </c>
      <c r="Y1712" s="12">
        <v>0</v>
      </c>
      <c r="Z1712" s="12">
        <v>180</v>
      </c>
      <c r="AA1712" s="11">
        <v>0.85799999999999998</v>
      </c>
      <c r="AB1712" s="11">
        <v>1.173</v>
      </c>
    </row>
    <row r="1713" spans="1:28" ht="15" x14ac:dyDescent="0.25">
      <c r="A1713" s="7" t="s">
        <v>210</v>
      </c>
      <c r="B1713" s="12" t="s">
        <v>75</v>
      </c>
      <c r="C1713" s="19">
        <v>2008</v>
      </c>
      <c r="D1713" s="9" t="str">
        <f t="shared" si="52"/>
        <v>Netherlands-Europe2008</v>
      </c>
      <c r="E1713" s="10">
        <v>871000000000</v>
      </c>
      <c r="F1713" s="11">
        <v>0.11</v>
      </c>
      <c r="G1713" s="11">
        <v>5834</v>
      </c>
      <c r="H1713" s="11">
        <v>4.5999999999999999E-2</v>
      </c>
      <c r="I1713">
        <f t="array" ref="I1713:J1713">_xlfn.IFNA(VLOOKUP(D1713,ENERGY!$D$2:$F$2692,{2,3},FALSE),0)</f>
        <v>79350</v>
      </c>
      <c r="J1713">
        <v>171766</v>
      </c>
      <c r="K1713">
        <f t="array" ref="K1713:S1713">VLOOKUP(D1713,'HUMAN RESOURCES'!$D$2:$M$2692,{2,3,4,5,6,7,8,9,10},FALSE)</f>
        <v>1.0999999999999999E-2</v>
      </c>
      <c r="L1713">
        <v>4.0000000000000001E-3</v>
      </c>
      <c r="M1713">
        <v>82</v>
      </c>
      <c r="N1713">
        <v>78</v>
      </c>
      <c r="O1713">
        <v>0.17899999999999999</v>
      </c>
      <c r="P1713">
        <v>0.67400000000000004</v>
      </c>
      <c r="Q1713">
        <v>0.14699999999999999</v>
      </c>
      <c r="R1713">
        <v>16445593</v>
      </c>
      <c r="S1713">
        <v>0.85399999999999998</v>
      </c>
      <c r="T1713">
        <f t="shared" si="53"/>
        <v>0.14600000000000002</v>
      </c>
      <c r="U1713">
        <f t="array" ref="U1713:V1713">VLOOKUP(D1713,TOURISM!$D$2:$F$2692,{2,3},FALSE)</f>
        <v>20523000000</v>
      </c>
      <c r="V1713">
        <v>22217000000</v>
      </c>
      <c r="W1713" s="12">
        <f t="array" ref="W1713:AB1713">VLOOKUP(D1713,BUSINESS!$D$2:$J$2692,{2,3,4,5,6,7},FALSE)</f>
        <v>0.38200000000000001</v>
      </c>
      <c r="X1713" s="12">
        <v>8</v>
      </c>
      <c r="Y1713" s="12">
        <v>0</v>
      </c>
      <c r="Z1713" s="12">
        <v>180</v>
      </c>
      <c r="AA1713" s="11">
        <v>0.874</v>
      </c>
      <c r="AB1713" s="11">
        <v>1.25</v>
      </c>
    </row>
    <row r="1714" spans="1:28" ht="15" x14ac:dyDescent="0.25">
      <c r="A1714" s="7" t="s">
        <v>210</v>
      </c>
      <c r="B1714" s="12" t="s">
        <v>75</v>
      </c>
      <c r="C1714" s="19">
        <v>2009</v>
      </c>
      <c r="D1714" s="9" t="str">
        <f t="shared" si="52"/>
        <v>Netherlands-Europe2009</v>
      </c>
      <c r="E1714" s="10">
        <v>796000000000</v>
      </c>
      <c r="F1714" s="11">
        <v>0.11899999999999999</v>
      </c>
      <c r="G1714" s="11">
        <v>5740</v>
      </c>
      <c r="H1714" s="11">
        <v>0.02</v>
      </c>
      <c r="I1714">
        <f t="array" ref="I1714:J1714">_xlfn.IFNA(VLOOKUP(D1714,ENERGY!$D$2:$F$2692,{2,3},FALSE),0)</f>
        <v>78824</v>
      </c>
      <c r="J1714">
        <v>172228</v>
      </c>
      <c r="K1714">
        <f t="array" ref="K1714:S1714">VLOOKUP(D1714,'HUMAN RESOURCES'!$D$2:$M$2692,{2,3,4,5,6,7,8,9,10},FALSE)</f>
        <v>1.0999999999999999E-2</v>
      </c>
      <c r="L1714">
        <v>4.0000000000000001E-3</v>
      </c>
      <c r="M1714">
        <v>83</v>
      </c>
      <c r="N1714">
        <v>79</v>
      </c>
      <c r="O1714">
        <v>0.17699999999999999</v>
      </c>
      <c r="P1714">
        <v>0.67300000000000004</v>
      </c>
      <c r="Q1714">
        <v>0.15</v>
      </c>
      <c r="R1714">
        <v>16530388</v>
      </c>
      <c r="S1714">
        <v>0.86199999999999999</v>
      </c>
      <c r="T1714">
        <f t="shared" si="53"/>
        <v>0.13800000000000001</v>
      </c>
      <c r="U1714">
        <f t="array" ref="U1714:V1714">VLOOKUP(D1714,TOURISM!$D$2:$F$2692,{2,3},FALSE)</f>
        <v>17868000000</v>
      </c>
      <c r="V1714">
        <v>21080000000</v>
      </c>
      <c r="W1714" s="12">
        <f t="array" ref="W1714:AB1714">VLOOKUP(D1714,BUSINESS!$D$2:$J$2692,{2,3,4,5,6,7},FALSE)</f>
        <v>0.38500000000000001</v>
      </c>
      <c r="X1714" s="12">
        <v>8</v>
      </c>
      <c r="Y1714" s="12">
        <v>0</v>
      </c>
      <c r="Z1714" s="12">
        <v>164</v>
      </c>
      <c r="AA1714" s="11">
        <v>0.89600000000000002</v>
      </c>
      <c r="AB1714" s="11">
        <v>1.2170000000000001</v>
      </c>
    </row>
    <row r="1715" spans="1:28" ht="15" x14ac:dyDescent="0.25">
      <c r="A1715" s="7" t="s">
        <v>210</v>
      </c>
      <c r="B1715" s="12" t="s">
        <v>75</v>
      </c>
      <c r="C1715" s="19">
        <v>2010</v>
      </c>
      <c r="D1715" s="9" t="str">
        <f t="shared" si="52"/>
        <v>Netherlands-Europe2010</v>
      </c>
      <c r="E1715" s="10">
        <v>777000000000</v>
      </c>
      <c r="F1715" s="11">
        <v>0.121</v>
      </c>
      <c r="G1715" s="11">
        <v>5676</v>
      </c>
      <c r="H1715" s="11">
        <v>1.7999999999999999E-2</v>
      </c>
      <c r="I1715">
        <f t="array" ref="I1715:J1715">_xlfn.IFNA(VLOOKUP(D1715,ENERGY!$D$2:$F$2692,{2,3},FALSE),0)</f>
        <v>0</v>
      </c>
      <c r="J1715">
        <v>0</v>
      </c>
      <c r="K1715">
        <f t="array" ref="K1715:S1715">VLOOKUP(D1715,'HUMAN RESOURCES'!$D$2:$M$2692,{2,3,4,5,6,7,8,9,10},FALSE)</f>
        <v>1.0999999999999999E-2</v>
      </c>
      <c r="L1715">
        <v>4.0000000000000001E-3</v>
      </c>
      <c r="M1715">
        <v>83</v>
      </c>
      <c r="N1715">
        <v>79</v>
      </c>
      <c r="O1715">
        <v>0.17499999999999999</v>
      </c>
      <c r="P1715">
        <v>0.67100000000000004</v>
      </c>
      <c r="Q1715">
        <v>0.154</v>
      </c>
      <c r="R1715">
        <v>16615394</v>
      </c>
      <c r="S1715">
        <v>0.871</v>
      </c>
      <c r="T1715">
        <f t="shared" si="53"/>
        <v>0.129</v>
      </c>
      <c r="U1715">
        <f t="array" ref="U1715:V1715">VLOOKUP(D1715,TOURISM!$D$2:$F$2692,{2,3},FALSE)</f>
        <v>18690000000</v>
      </c>
      <c r="V1715">
        <v>19772000000</v>
      </c>
      <c r="W1715" s="12">
        <f t="array" ref="W1715:AB1715">VLOOKUP(D1715,BUSINESS!$D$2:$J$2692,{2,3,4,5,6,7},FALSE)</f>
        <v>0.39400000000000002</v>
      </c>
      <c r="X1715" s="12">
        <v>8</v>
      </c>
      <c r="Y1715" s="12">
        <v>0</v>
      </c>
      <c r="Z1715" s="12">
        <v>134</v>
      </c>
      <c r="AA1715" s="11">
        <v>0.90700000000000003</v>
      </c>
      <c r="AB1715" s="11">
        <v>1.1539999999999999</v>
      </c>
    </row>
    <row r="1716" spans="1:28" ht="15" x14ac:dyDescent="0.25">
      <c r="A1716" s="7" t="s">
        <v>210</v>
      </c>
      <c r="B1716" s="12" t="s">
        <v>75</v>
      </c>
      <c r="C1716" s="19">
        <v>2011</v>
      </c>
      <c r="D1716" s="9" t="str">
        <f t="shared" si="52"/>
        <v>Netherlands-Europe2011</v>
      </c>
      <c r="E1716" s="10">
        <v>833000000000</v>
      </c>
      <c r="F1716" s="11">
        <v>0.11899999999999999</v>
      </c>
      <c r="G1716" s="11">
        <v>5997</v>
      </c>
      <c r="H1716" s="11">
        <v>0.02</v>
      </c>
      <c r="I1716">
        <f t="array" ref="I1716:J1716">_xlfn.IFNA(VLOOKUP(D1716,ENERGY!$D$2:$F$2692,{2,3},FALSE),0)</f>
        <v>78010</v>
      </c>
      <c r="J1716">
        <v>175041</v>
      </c>
      <c r="K1716">
        <f t="array" ref="K1716:S1716">VLOOKUP(D1716,'HUMAN RESOURCES'!$D$2:$M$2692,{2,3,4,5,6,7,8,9,10},FALSE)</f>
        <v>1.0999999999999999E-2</v>
      </c>
      <c r="L1716">
        <v>4.0000000000000001E-3</v>
      </c>
      <c r="M1716">
        <v>83</v>
      </c>
      <c r="N1716">
        <v>79</v>
      </c>
      <c r="O1716">
        <v>0.17299999999999999</v>
      </c>
      <c r="P1716">
        <v>0.66700000000000004</v>
      </c>
      <c r="Q1716">
        <v>0.159</v>
      </c>
      <c r="R1716">
        <v>16693074</v>
      </c>
      <c r="S1716">
        <v>0.878</v>
      </c>
      <c r="T1716">
        <f t="shared" si="53"/>
        <v>0.122</v>
      </c>
      <c r="U1716">
        <f t="array" ref="U1716:V1716">VLOOKUP(D1716,TOURISM!$D$2:$F$2692,{2,3},FALSE)</f>
        <v>20970000000</v>
      </c>
      <c r="V1716">
        <v>20884000000</v>
      </c>
      <c r="W1716" s="12">
        <f t="array" ref="W1716:AB1716">VLOOKUP(D1716,BUSINESS!$D$2:$J$2692,{2,3,4,5,6,7},FALSE)</f>
        <v>0.39600000000000002</v>
      </c>
      <c r="X1716" s="12">
        <v>8</v>
      </c>
      <c r="Y1716" s="12">
        <v>0</v>
      </c>
      <c r="Z1716" s="12">
        <v>127</v>
      </c>
      <c r="AA1716" s="11">
        <v>0.91400000000000003</v>
      </c>
      <c r="AB1716" s="11">
        <v>1.19</v>
      </c>
    </row>
    <row r="1717" spans="1:28" ht="15" x14ac:dyDescent="0.25">
      <c r="A1717" s="7" t="s">
        <v>210</v>
      </c>
      <c r="B1717" s="12" t="s">
        <v>75</v>
      </c>
      <c r="C1717" s="19">
        <v>2012</v>
      </c>
      <c r="D1717" s="9" t="str">
        <f t="shared" si="52"/>
        <v>Netherlands-Europe2012</v>
      </c>
      <c r="E1717" s="10">
        <v>770000000000</v>
      </c>
      <c r="F1717" s="11">
        <v>0.124</v>
      </c>
      <c r="G1717" s="11">
        <v>5737</v>
      </c>
      <c r="H1717" s="11">
        <v>1.6E-2</v>
      </c>
      <c r="I1717">
        <f t="array" ref="I1717:J1717">_xlfn.IFNA(VLOOKUP(D1717,ENERGY!$D$2:$F$2692,{2,3},FALSE),0)</f>
        <v>76830</v>
      </c>
      <c r="J1717">
        <v>167201</v>
      </c>
      <c r="K1717">
        <f t="array" ref="K1717:S1717">VLOOKUP(D1717,'HUMAN RESOURCES'!$D$2:$M$2692,{2,3,4,5,6,7,8,9,10},FALSE)</f>
        <v>1.0999999999999999E-2</v>
      </c>
      <c r="L1717">
        <v>4.0000000000000001E-3</v>
      </c>
      <c r="M1717">
        <v>83</v>
      </c>
      <c r="N1717">
        <v>79</v>
      </c>
      <c r="O1717">
        <v>0.17199999999999999</v>
      </c>
      <c r="P1717">
        <v>0.66300000000000003</v>
      </c>
      <c r="Q1717">
        <v>0.16400000000000001</v>
      </c>
      <c r="R1717">
        <v>16754962</v>
      </c>
      <c r="S1717">
        <v>0.88600000000000001</v>
      </c>
      <c r="T1717">
        <f t="shared" si="53"/>
        <v>0.11399999999999999</v>
      </c>
      <c r="U1717">
        <f t="array" ref="U1717:V1717">VLOOKUP(D1717,TOURISM!$D$2:$F$2692,{2,3},FALSE)</f>
        <v>20527000000</v>
      </c>
      <c r="V1717">
        <v>20346000000</v>
      </c>
      <c r="W1717" s="12">
        <f t="array" ref="W1717:AB1717">VLOOKUP(D1717,BUSINESS!$D$2:$J$2692,{2,3,4,5,6,7},FALSE)</f>
        <v>0.39200000000000002</v>
      </c>
      <c r="X1717" s="12">
        <v>5</v>
      </c>
      <c r="Y1717" s="12">
        <v>30</v>
      </c>
      <c r="Z1717" s="12">
        <v>127</v>
      </c>
      <c r="AA1717" s="11">
        <v>0.92900000000000005</v>
      </c>
      <c r="AB1717" s="11">
        <v>1.18</v>
      </c>
    </row>
    <row r="1718" spans="1:28" ht="15" x14ac:dyDescent="0.25">
      <c r="A1718" s="7" t="s">
        <v>211</v>
      </c>
      <c r="B1718" s="12" t="s">
        <v>80</v>
      </c>
      <c r="C1718" s="19">
        <v>2000</v>
      </c>
      <c r="D1718" s="9" t="str">
        <f t="shared" si="52"/>
        <v>New Caledonia-Oceania2000</v>
      </c>
      <c r="E1718" s="10">
        <v>2682347064</v>
      </c>
      <c r="F1718" s="12">
        <v>0</v>
      </c>
      <c r="G1718" s="12">
        <v>0</v>
      </c>
      <c r="H1718" s="12">
        <v>0</v>
      </c>
      <c r="I1718">
        <f t="array" ref="I1718:J1718">_xlfn.IFNA(VLOOKUP(D1718,ENERGY!$D$2:$F$2692,{2,3},FALSE),0)</f>
        <v>0</v>
      </c>
      <c r="J1718">
        <v>0</v>
      </c>
      <c r="K1718">
        <f t="array" ref="K1718:S1718">VLOOKUP(D1718,'HUMAN RESOURCES'!$D$2:$M$2692,{2,3,4,5,6,7,8,9,10},FALSE)</f>
        <v>2.1000000000000001E-2</v>
      </c>
      <c r="L1718">
        <v>0</v>
      </c>
      <c r="M1718">
        <v>78</v>
      </c>
      <c r="N1718">
        <v>72</v>
      </c>
      <c r="O1718">
        <v>0.28699999999999998</v>
      </c>
      <c r="P1718">
        <v>0.65400000000000003</v>
      </c>
      <c r="Q1718">
        <v>5.8999999999999997E-2</v>
      </c>
      <c r="R1718">
        <v>213230</v>
      </c>
      <c r="S1718">
        <v>0.61799999999999999</v>
      </c>
      <c r="T1718">
        <f t="shared" si="53"/>
        <v>0.38200000000000001</v>
      </c>
      <c r="U1718">
        <f t="array" ref="U1718:V1718">VLOOKUP(D1718,TOURISM!$D$2:$F$2692,{2,3},FALSE)</f>
        <v>111000000</v>
      </c>
      <c r="V1718">
        <v>0</v>
      </c>
      <c r="W1718" s="12">
        <f t="array" ref="W1718:AB1718">VLOOKUP(D1718,BUSINESS!$D$2:$J$2692,{2,3,4,5,6,7},FALSE)</f>
        <v>0</v>
      </c>
      <c r="X1718" s="12">
        <v>0</v>
      </c>
      <c r="Y1718" s="12">
        <v>0</v>
      </c>
      <c r="Z1718" s="12">
        <v>0</v>
      </c>
      <c r="AA1718" s="11">
        <v>0.13900000000000001</v>
      </c>
      <c r="AB1718" s="11">
        <v>0.23799999999999999</v>
      </c>
    </row>
    <row r="1719" spans="1:28" ht="15" x14ac:dyDescent="0.25">
      <c r="A1719" s="7" t="s">
        <v>211</v>
      </c>
      <c r="B1719" s="12" t="s">
        <v>80</v>
      </c>
      <c r="C1719" s="19">
        <v>2001</v>
      </c>
      <c r="D1719" s="9" t="str">
        <f t="shared" si="52"/>
        <v>New Caledonia-Oceania2001</v>
      </c>
      <c r="E1719" s="7">
        <v>2682347064</v>
      </c>
      <c r="F1719" s="12">
        <v>0</v>
      </c>
      <c r="G1719" s="12">
        <v>0</v>
      </c>
      <c r="H1719" s="12">
        <v>0</v>
      </c>
      <c r="I1719">
        <f t="array" ref="I1719:J1719">_xlfn.IFNA(VLOOKUP(D1719,ENERGY!$D$2:$F$2692,{2,3},FALSE),0)</f>
        <v>0</v>
      </c>
      <c r="J1719">
        <v>0</v>
      </c>
      <c r="K1719">
        <f t="array" ref="K1719:S1719">VLOOKUP(D1719,'HUMAN RESOURCES'!$D$2:$M$2692,{2,3,4,5,6,7,8,9,10},FALSE)</f>
        <v>0.02</v>
      </c>
      <c r="L1719">
        <v>0</v>
      </c>
      <c r="M1719">
        <v>78</v>
      </c>
      <c r="N1719">
        <v>72</v>
      </c>
      <c r="O1719">
        <v>0.28399999999999997</v>
      </c>
      <c r="P1719">
        <v>0.65500000000000003</v>
      </c>
      <c r="Q1719">
        <v>6.0999999999999999E-2</v>
      </c>
      <c r="R1719">
        <v>217324</v>
      </c>
      <c r="S1719">
        <v>0.622</v>
      </c>
      <c r="T1719">
        <f t="shared" si="53"/>
        <v>0.378</v>
      </c>
      <c r="U1719">
        <f t="array" ref="U1719:V1719">VLOOKUP(D1719,TOURISM!$D$2:$F$2692,{2,3},FALSE)</f>
        <v>94000000</v>
      </c>
      <c r="V1719">
        <v>0</v>
      </c>
      <c r="W1719" s="12">
        <f t="array" ref="W1719:AB1719">VLOOKUP(D1719,BUSINESS!$D$2:$J$2692,{2,3,4,5,6,7},FALSE)</f>
        <v>0</v>
      </c>
      <c r="X1719" s="12">
        <v>0</v>
      </c>
      <c r="Y1719" s="12">
        <v>0</v>
      </c>
      <c r="Z1719" s="12">
        <v>0</v>
      </c>
      <c r="AA1719" s="11">
        <v>0.182</v>
      </c>
      <c r="AB1719" s="11">
        <v>0.317</v>
      </c>
    </row>
    <row r="1720" spans="1:28" ht="15" x14ac:dyDescent="0.25">
      <c r="A1720" s="7" t="s">
        <v>211</v>
      </c>
      <c r="B1720" s="12" t="s">
        <v>80</v>
      </c>
      <c r="C1720" s="19">
        <v>2002</v>
      </c>
      <c r="D1720" s="9" t="str">
        <f t="shared" si="52"/>
        <v>New Caledonia-Oceania2002</v>
      </c>
      <c r="E1720" s="7">
        <v>0</v>
      </c>
      <c r="F1720" s="12">
        <v>0</v>
      </c>
      <c r="G1720" s="12">
        <v>0</v>
      </c>
      <c r="H1720" s="12">
        <v>0</v>
      </c>
      <c r="I1720">
        <f t="array" ref="I1720:J1720">_xlfn.IFNA(VLOOKUP(D1720,ENERGY!$D$2:$F$2692,{2,3},FALSE),0)</f>
        <v>0</v>
      </c>
      <c r="J1720">
        <v>3920</v>
      </c>
      <c r="K1720">
        <f t="array" ref="K1720:S1720">VLOOKUP(D1720,'HUMAN RESOURCES'!$D$2:$M$2692,{2,3,4,5,6,7,8,9,10},FALSE)</f>
        <v>1.9E-2</v>
      </c>
      <c r="L1720">
        <v>0</v>
      </c>
      <c r="M1720">
        <v>79</v>
      </c>
      <c r="N1720">
        <v>71</v>
      </c>
      <c r="O1720">
        <v>0.28100000000000003</v>
      </c>
      <c r="P1720">
        <v>0.65700000000000003</v>
      </c>
      <c r="Q1720">
        <v>6.2E-2</v>
      </c>
      <c r="R1720">
        <v>221490</v>
      </c>
      <c r="S1720">
        <v>0.626</v>
      </c>
      <c r="T1720">
        <f t="shared" si="53"/>
        <v>0.374</v>
      </c>
      <c r="U1720">
        <f t="array" ref="U1720:V1720">VLOOKUP(D1720,TOURISM!$D$2:$F$2692,{2,3},FALSE)</f>
        <v>156000000</v>
      </c>
      <c r="V1720">
        <v>104000000</v>
      </c>
      <c r="W1720" s="12">
        <f t="array" ref="W1720:AB1720">VLOOKUP(D1720,BUSINESS!$D$2:$J$2692,{2,3,4,5,6,7},FALSE)</f>
        <v>0</v>
      </c>
      <c r="X1720" s="12">
        <v>0</v>
      </c>
      <c r="Y1720" s="12">
        <v>0</v>
      </c>
      <c r="Z1720" s="12">
        <v>0</v>
      </c>
      <c r="AA1720" s="11">
        <v>0.224</v>
      </c>
      <c r="AB1720" s="11">
        <v>0.36699999999999999</v>
      </c>
    </row>
    <row r="1721" spans="1:28" ht="15" x14ac:dyDescent="0.25">
      <c r="A1721" s="7" t="s">
        <v>211</v>
      </c>
      <c r="B1721" s="12" t="s">
        <v>80</v>
      </c>
      <c r="C1721" s="19">
        <v>2003</v>
      </c>
      <c r="D1721" s="9" t="str">
        <f t="shared" si="52"/>
        <v>New Caledonia-Oceania2003</v>
      </c>
      <c r="E1721" s="7">
        <v>0</v>
      </c>
      <c r="F1721" s="12">
        <v>0</v>
      </c>
      <c r="G1721" s="12">
        <v>0</v>
      </c>
      <c r="H1721" s="12">
        <v>0</v>
      </c>
      <c r="I1721">
        <f t="array" ref="I1721:J1721">_xlfn.IFNA(VLOOKUP(D1721,ENERGY!$D$2:$F$2692,{2,3},FALSE),0)</f>
        <v>0</v>
      </c>
      <c r="J1721">
        <v>2849</v>
      </c>
      <c r="K1721">
        <f t="array" ref="K1721:S1721">VLOOKUP(D1721,'HUMAN RESOURCES'!$D$2:$M$2692,{2,3,4,5,6,7,8,9,10},FALSE)</f>
        <v>1.7999999999999999E-2</v>
      </c>
      <c r="L1721">
        <v>0</v>
      </c>
      <c r="M1721">
        <v>79</v>
      </c>
      <c r="N1721">
        <v>72</v>
      </c>
      <c r="O1721">
        <v>0.27800000000000002</v>
      </c>
      <c r="P1721">
        <v>0.65900000000000003</v>
      </c>
      <c r="Q1721">
        <v>6.3E-2</v>
      </c>
      <c r="R1721">
        <v>225735</v>
      </c>
      <c r="S1721">
        <v>0.629</v>
      </c>
      <c r="T1721">
        <f t="shared" si="53"/>
        <v>0.371</v>
      </c>
      <c r="U1721">
        <f t="array" ref="U1721:V1721">VLOOKUP(D1721,TOURISM!$D$2:$F$2692,{2,3},FALSE)</f>
        <v>196000000</v>
      </c>
      <c r="V1721">
        <v>128000000</v>
      </c>
      <c r="W1721" s="12">
        <f t="array" ref="W1721:AB1721">VLOOKUP(D1721,BUSINESS!$D$2:$J$2692,{2,3,4,5,6,7},FALSE)</f>
        <v>0</v>
      </c>
      <c r="X1721" s="12">
        <v>0</v>
      </c>
      <c r="Y1721" s="12">
        <v>0</v>
      </c>
      <c r="Z1721" s="12">
        <v>0</v>
      </c>
      <c r="AA1721" s="11">
        <v>0.26400000000000001</v>
      </c>
      <c r="AB1721" s="11">
        <v>0.439</v>
      </c>
    </row>
    <row r="1722" spans="1:28" ht="15" x14ac:dyDescent="0.25">
      <c r="A1722" s="7" t="s">
        <v>211</v>
      </c>
      <c r="B1722" s="12" t="s">
        <v>80</v>
      </c>
      <c r="C1722" s="19">
        <v>2004</v>
      </c>
      <c r="D1722" s="9" t="str">
        <f t="shared" si="52"/>
        <v>New Caledonia-Oceania2004</v>
      </c>
      <c r="E1722" s="7">
        <v>0</v>
      </c>
      <c r="F1722" s="12">
        <v>0</v>
      </c>
      <c r="G1722" s="12">
        <v>0</v>
      </c>
      <c r="H1722" s="12">
        <v>0</v>
      </c>
      <c r="I1722">
        <f t="array" ref="I1722:J1722">_xlfn.IFNA(VLOOKUP(D1722,ENERGY!$D$2:$F$2692,{2,3},FALSE),0)</f>
        <v>0</v>
      </c>
      <c r="J1722">
        <v>3282</v>
      </c>
      <c r="K1722">
        <f t="array" ref="K1722:S1722">VLOOKUP(D1722,'HUMAN RESOURCES'!$D$2:$M$2692,{2,3,4,5,6,7,8,9,10},FALSE)</f>
        <v>1.7000000000000001E-2</v>
      </c>
      <c r="L1722">
        <v>0</v>
      </c>
      <c r="M1722">
        <v>79</v>
      </c>
      <c r="N1722">
        <v>72</v>
      </c>
      <c r="O1722">
        <v>0.27400000000000002</v>
      </c>
      <c r="P1722">
        <v>0.66100000000000003</v>
      </c>
      <c r="Q1722">
        <v>6.6000000000000003E-2</v>
      </c>
      <c r="R1722">
        <v>230068</v>
      </c>
      <c r="S1722">
        <v>0.63300000000000001</v>
      </c>
      <c r="T1722">
        <f t="shared" si="53"/>
        <v>0.36699999999999999</v>
      </c>
      <c r="U1722">
        <f t="array" ref="U1722:V1722">VLOOKUP(D1722,TOURISM!$D$2:$F$2692,{2,3},FALSE)</f>
        <v>241000000</v>
      </c>
      <c r="V1722">
        <v>167000000</v>
      </c>
      <c r="W1722" s="12">
        <f t="array" ref="W1722:AB1722">VLOOKUP(D1722,BUSINESS!$D$2:$J$2692,{2,3,4,5,6,7},FALSE)</f>
        <v>0</v>
      </c>
      <c r="X1722" s="12">
        <v>0</v>
      </c>
      <c r="Y1722" s="12">
        <v>0</v>
      </c>
      <c r="Z1722" s="12">
        <v>0</v>
      </c>
      <c r="AA1722" s="11">
        <v>0.30299999999999999</v>
      </c>
      <c r="AB1722" s="11">
        <v>0.51700000000000002</v>
      </c>
    </row>
    <row r="1723" spans="1:28" ht="15" x14ac:dyDescent="0.25">
      <c r="A1723" s="7" t="s">
        <v>211</v>
      </c>
      <c r="B1723" s="12" t="s">
        <v>80</v>
      </c>
      <c r="C1723" s="19">
        <v>2005</v>
      </c>
      <c r="D1723" s="9" t="str">
        <f t="shared" si="52"/>
        <v>New Caledonia-Oceania2005</v>
      </c>
      <c r="E1723" s="7">
        <v>0</v>
      </c>
      <c r="F1723" s="12">
        <v>0</v>
      </c>
      <c r="G1723" s="12">
        <v>0</v>
      </c>
      <c r="H1723" s="12">
        <v>0</v>
      </c>
      <c r="I1723">
        <f t="array" ref="I1723:J1723">_xlfn.IFNA(VLOOKUP(D1723,ENERGY!$D$2:$F$2692,{2,3},FALSE),0)</f>
        <v>0</v>
      </c>
      <c r="J1723">
        <v>0</v>
      </c>
      <c r="K1723">
        <f t="array" ref="K1723:S1723">VLOOKUP(D1723,'HUMAN RESOURCES'!$D$2:$M$2692,{2,3,4,5,6,7,8,9,10},FALSE)</f>
        <v>1.7000000000000001E-2</v>
      </c>
      <c r="L1723">
        <v>0</v>
      </c>
      <c r="M1723">
        <v>79</v>
      </c>
      <c r="N1723">
        <v>72</v>
      </c>
      <c r="O1723">
        <v>0.26900000000000002</v>
      </c>
      <c r="P1723">
        <v>0.66200000000000003</v>
      </c>
      <c r="Q1723">
        <v>6.9000000000000006E-2</v>
      </c>
      <c r="R1723">
        <v>234393</v>
      </c>
      <c r="S1723">
        <v>0.64</v>
      </c>
      <c r="T1723">
        <f t="shared" si="53"/>
        <v>0.36</v>
      </c>
      <c r="U1723">
        <f t="array" ref="U1723:V1723">VLOOKUP(D1723,TOURISM!$D$2:$F$2692,{2,3},FALSE)</f>
        <v>149000000</v>
      </c>
      <c r="V1723">
        <v>122000000</v>
      </c>
      <c r="W1723" s="12">
        <f t="array" ref="W1723:AB1723">VLOOKUP(D1723,BUSINESS!$D$2:$J$2692,{2,3,4,5,6,7},FALSE)</f>
        <v>0</v>
      </c>
      <c r="X1723" s="12">
        <v>0</v>
      </c>
      <c r="Y1723" s="12">
        <v>0</v>
      </c>
      <c r="Z1723" s="12">
        <v>0</v>
      </c>
      <c r="AA1723" s="11">
        <v>0.32400000000000001</v>
      </c>
      <c r="AB1723" s="11">
        <v>0.58699999999999997</v>
      </c>
    </row>
    <row r="1724" spans="1:28" ht="15" x14ac:dyDescent="0.25">
      <c r="A1724" s="7" t="s">
        <v>211</v>
      </c>
      <c r="B1724" s="12" t="s">
        <v>80</v>
      </c>
      <c r="C1724" s="19">
        <v>2006</v>
      </c>
      <c r="D1724" s="9" t="str">
        <f t="shared" si="52"/>
        <v>New Caledonia-Oceania2006</v>
      </c>
      <c r="E1724" s="7">
        <v>0</v>
      </c>
      <c r="F1724" s="12">
        <v>0</v>
      </c>
      <c r="G1724" s="12">
        <v>0</v>
      </c>
      <c r="H1724" s="12">
        <v>0</v>
      </c>
      <c r="I1724">
        <f t="array" ref="I1724:J1724">_xlfn.IFNA(VLOOKUP(D1724,ENERGY!$D$2:$F$2692,{2,3},FALSE),0)</f>
        <v>0</v>
      </c>
      <c r="J1724">
        <v>2552</v>
      </c>
      <c r="K1724">
        <f t="array" ref="K1724:S1724">VLOOKUP(D1724,'HUMAN RESOURCES'!$D$2:$M$2692,{2,3,4,5,6,7,8,9,10},FALSE)</f>
        <v>1.7999999999999999E-2</v>
      </c>
      <c r="L1724">
        <v>0</v>
      </c>
      <c r="M1724">
        <v>80</v>
      </c>
      <c r="N1724">
        <v>73</v>
      </c>
      <c r="O1724">
        <v>0.26200000000000001</v>
      </c>
      <c r="P1724">
        <v>0.66400000000000003</v>
      </c>
      <c r="Q1724">
        <v>7.3999999999999996E-2</v>
      </c>
      <c r="R1724">
        <v>238459</v>
      </c>
      <c r="S1724">
        <v>0.64600000000000002</v>
      </c>
      <c r="T1724">
        <f t="shared" si="53"/>
        <v>0.35399999999999998</v>
      </c>
      <c r="U1724">
        <f t="array" ref="U1724:V1724">VLOOKUP(D1724,TOURISM!$D$2:$F$2692,{2,3},FALSE)</f>
        <v>122000000</v>
      </c>
      <c r="V1724">
        <v>129000000</v>
      </c>
      <c r="W1724" s="12">
        <f t="array" ref="W1724:AB1724">VLOOKUP(D1724,BUSINESS!$D$2:$J$2692,{2,3,4,5,6,7},FALSE)</f>
        <v>0</v>
      </c>
      <c r="X1724" s="12">
        <v>0</v>
      </c>
      <c r="Y1724" s="12">
        <v>0</v>
      </c>
      <c r="Z1724" s="12">
        <v>0</v>
      </c>
      <c r="AA1724" s="11">
        <v>0.33500000000000002</v>
      </c>
      <c r="AB1724" s="11">
        <v>0.66700000000000004</v>
      </c>
    </row>
    <row r="1725" spans="1:28" ht="15" x14ac:dyDescent="0.25">
      <c r="A1725" s="7" t="s">
        <v>211</v>
      </c>
      <c r="B1725" s="12" t="s">
        <v>80</v>
      </c>
      <c r="C1725" s="19">
        <v>2007</v>
      </c>
      <c r="D1725" s="9" t="str">
        <f t="shared" si="52"/>
        <v>New Caledonia-Oceania2007</v>
      </c>
      <c r="E1725" s="7">
        <v>0</v>
      </c>
      <c r="F1725" s="12">
        <v>0</v>
      </c>
      <c r="G1725" s="12">
        <v>0</v>
      </c>
      <c r="H1725" s="12">
        <v>0</v>
      </c>
      <c r="I1725">
        <f t="array" ref="I1725:J1725">_xlfn.IFNA(VLOOKUP(D1725,ENERGY!$D$2:$F$2692,{2,3},FALSE),0)</f>
        <v>0</v>
      </c>
      <c r="J1725">
        <v>0</v>
      </c>
      <c r="K1725">
        <f t="array" ref="K1725:S1725">VLOOKUP(D1725,'HUMAN RESOURCES'!$D$2:$M$2692,{2,3,4,5,6,7,8,9,10},FALSE)</f>
        <v>1.7000000000000001E-2</v>
      </c>
      <c r="L1725">
        <v>0</v>
      </c>
      <c r="M1725">
        <v>80</v>
      </c>
      <c r="N1725">
        <v>72</v>
      </c>
      <c r="O1725">
        <v>0.255</v>
      </c>
      <c r="P1725">
        <v>0.66500000000000004</v>
      </c>
      <c r="Q1725">
        <v>0.08</v>
      </c>
      <c r="R1725">
        <v>242400</v>
      </c>
      <c r="S1725">
        <v>0.65300000000000002</v>
      </c>
      <c r="T1725">
        <f t="shared" si="53"/>
        <v>0.34699999999999998</v>
      </c>
      <c r="U1725">
        <f t="array" ref="U1725:V1725">VLOOKUP(D1725,TOURISM!$D$2:$F$2692,{2,3},FALSE)</f>
        <v>142000000</v>
      </c>
      <c r="V1725">
        <v>149000000</v>
      </c>
      <c r="W1725" s="12">
        <f t="array" ref="W1725:AB1725">VLOOKUP(D1725,BUSINESS!$D$2:$J$2692,{2,3,4,5,6,7},FALSE)</f>
        <v>0</v>
      </c>
      <c r="X1725" s="12">
        <v>0</v>
      </c>
      <c r="Y1725" s="12">
        <v>0</v>
      </c>
      <c r="Z1725" s="12">
        <v>0</v>
      </c>
      <c r="AA1725" s="11">
        <v>0.35099999999999998</v>
      </c>
      <c r="AB1725" s="11">
        <v>0.748</v>
      </c>
    </row>
    <row r="1726" spans="1:28" ht="15" x14ac:dyDescent="0.25">
      <c r="A1726" s="7" t="s">
        <v>211</v>
      </c>
      <c r="B1726" s="12" t="s">
        <v>80</v>
      </c>
      <c r="C1726" s="19">
        <v>2008</v>
      </c>
      <c r="D1726" s="9" t="str">
        <f t="shared" si="52"/>
        <v>New Caledonia-Oceania2008</v>
      </c>
      <c r="E1726" s="7">
        <v>0</v>
      </c>
      <c r="F1726" s="12">
        <v>0</v>
      </c>
      <c r="G1726" s="12">
        <v>0</v>
      </c>
      <c r="H1726" s="12">
        <v>0</v>
      </c>
      <c r="I1726">
        <f t="array" ref="I1726:J1726">_xlfn.IFNA(VLOOKUP(D1726,ENERGY!$D$2:$F$2692,{2,3},FALSE),0)</f>
        <v>0</v>
      </c>
      <c r="J1726">
        <v>2945</v>
      </c>
      <c r="K1726">
        <f t="array" ref="K1726:S1726">VLOOKUP(D1726,'HUMAN RESOURCES'!$D$2:$M$2692,{2,3,4,5,6,7,8,9,10},FALSE)</f>
        <v>1.6E-2</v>
      </c>
      <c r="L1726">
        <v>0</v>
      </c>
      <c r="M1726">
        <v>81</v>
      </c>
      <c r="N1726">
        <v>72</v>
      </c>
      <c r="O1726">
        <v>0.248</v>
      </c>
      <c r="P1726">
        <v>0.66700000000000004</v>
      </c>
      <c r="Q1726">
        <v>8.5999999999999993E-2</v>
      </c>
      <c r="R1726">
        <v>243985</v>
      </c>
      <c r="S1726">
        <v>0.66</v>
      </c>
      <c r="T1726">
        <f t="shared" si="53"/>
        <v>0.33999999999999997</v>
      </c>
      <c r="U1726">
        <f t="array" ref="U1726:V1726">VLOOKUP(D1726,TOURISM!$D$2:$F$2692,{2,3},FALSE)</f>
        <v>152000000</v>
      </c>
      <c r="V1726">
        <v>168000000</v>
      </c>
      <c r="W1726" s="12">
        <f t="array" ref="W1726:AB1726">VLOOKUP(D1726,BUSINESS!$D$2:$J$2692,{2,3,4,5,6,7},FALSE)</f>
        <v>0</v>
      </c>
      <c r="X1726" s="12">
        <v>0</v>
      </c>
      <c r="Y1726" s="12">
        <v>0</v>
      </c>
      <c r="Z1726" s="12">
        <v>0</v>
      </c>
      <c r="AA1726" s="11">
        <v>0.34499999999999997</v>
      </c>
      <c r="AB1726" s="11">
        <v>0.82099999999999995</v>
      </c>
    </row>
    <row r="1727" spans="1:28" ht="15" x14ac:dyDescent="0.25">
      <c r="A1727" s="7" t="s">
        <v>211</v>
      </c>
      <c r="B1727" s="12" t="s">
        <v>80</v>
      </c>
      <c r="C1727" s="19">
        <v>2009</v>
      </c>
      <c r="D1727" s="9" t="str">
        <f t="shared" si="52"/>
        <v>New Caledonia-Oceania2009</v>
      </c>
      <c r="E1727" s="7">
        <v>0</v>
      </c>
      <c r="F1727" s="12">
        <v>0</v>
      </c>
      <c r="G1727" s="12">
        <v>0</v>
      </c>
      <c r="H1727" s="12">
        <v>0</v>
      </c>
      <c r="I1727">
        <f t="array" ref="I1727:J1727">_xlfn.IFNA(VLOOKUP(D1727,ENERGY!$D$2:$F$2692,{2,3},FALSE),0)</f>
        <v>0</v>
      </c>
      <c r="J1727">
        <v>2838</v>
      </c>
      <c r="K1727">
        <f t="array" ref="K1727:S1727">VLOOKUP(D1727,'HUMAN RESOURCES'!$D$2:$M$2692,{2,3,4,5,6,7,8,9,10},FALSE)</f>
        <v>1.6E-2</v>
      </c>
      <c r="L1727">
        <v>0</v>
      </c>
      <c r="M1727">
        <v>81</v>
      </c>
      <c r="N1727">
        <v>72</v>
      </c>
      <c r="O1727">
        <v>0.24099999999999999</v>
      </c>
      <c r="P1727">
        <v>0.66800000000000004</v>
      </c>
      <c r="Q1727">
        <v>9.0999999999999998E-2</v>
      </c>
      <c r="R1727">
        <v>245580</v>
      </c>
      <c r="S1727">
        <v>0.66600000000000004</v>
      </c>
      <c r="T1727">
        <f t="shared" si="53"/>
        <v>0.33399999999999996</v>
      </c>
      <c r="U1727">
        <f t="array" ref="U1727:V1727">VLOOKUP(D1727,TOURISM!$D$2:$F$2692,{2,3},FALSE)</f>
        <v>141000000</v>
      </c>
      <c r="V1727">
        <v>170000000</v>
      </c>
      <c r="W1727" s="12">
        <f t="array" ref="W1727:AB1727">VLOOKUP(D1727,BUSINESS!$D$2:$J$2692,{2,3,4,5,6,7},FALSE)</f>
        <v>0</v>
      </c>
      <c r="X1727" s="12">
        <v>0</v>
      </c>
      <c r="Y1727" s="12">
        <v>0</v>
      </c>
      <c r="Z1727" s="12">
        <v>0</v>
      </c>
      <c r="AA1727" s="11">
        <v>0.34</v>
      </c>
      <c r="AB1727" s="11">
        <v>0.86299999999999999</v>
      </c>
    </row>
    <row r="1728" spans="1:28" ht="15" x14ac:dyDescent="0.25">
      <c r="A1728" s="7" t="s">
        <v>211</v>
      </c>
      <c r="B1728" s="12" t="s">
        <v>80</v>
      </c>
      <c r="C1728" s="19">
        <v>2010</v>
      </c>
      <c r="D1728" s="9" t="str">
        <f t="shared" si="52"/>
        <v>New Caledonia-Oceania2010</v>
      </c>
      <c r="E1728" s="7">
        <v>0</v>
      </c>
      <c r="F1728" s="12">
        <v>0</v>
      </c>
      <c r="G1728" s="12">
        <v>0</v>
      </c>
      <c r="H1728" s="12">
        <v>0</v>
      </c>
      <c r="I1728">
        <f t="array" ref="I1728:J1728">_xlfn.IFNA(VLOOKUP(D1728,ENERGY!$D$2:$F$2692,{2,3},FALSE),0)</f>
        <v>0</v>
      </c>
      <c r="J1728">
        <v>0</v>
      </c>
      <c r="K1728">
        <f t="array" ref="K1728:S1728">VLOOKUP(D1728,'HUMAN RESOURCES'!$D$2:$M$2692,{2,3,4,5,6,7,8,9,10},FALSE)</f>
        <v>1.7000000000000001E-2</v>
      </c>
      <c r="L1728">
        <v>0</v>
      </c>
      <c r="M1728">
        <v>79</v>
      </c>
      <c r="N1728">
        <v>73</v>
      </c>
      <c r="O1728">
        <v>0.23499999999999999</v>
      </c>
      <c r="P1728">
        <v>0.67</v>
      </c>
      <c r="Q1728">
        <v>9.5000000000000001E-2</v>
      </c>
      <c r="R1728">
        <v>250000</v>
      </c>
      <c r="S1728">
        <v>0.67300000000000004</v>
      </c>
      <c r="T1728">
        <f t="shared" si="53"/>
        <v>0.32699999999999996</v>
      </c>
      <c r="U1728">
        <f t="array" ref="U1728:V1728">VLOOKUP(D1728,TOURISM!$D$2:$F$2692,{2,3},FALSE)</f>
        <v>129000000</v>
      </c>
      <c r="V1728">
        <v>179000000</v>
      </c>
      <c r="W1728" s="12">
        <f t="array" ref="W1728:AB1728">VLOOKUP(D1728,BUSINESS!$D$2:$J$2692,{2,3,4,5,6,7},FALSE)</f>
        <v>0</v>
      </c>
      <c r="X1728" s="12">
        <v>0</v>
      </c>
      <c r="Y1728" s="12">
        <v>0</v>
      </c>
      <c r="Z1728" s="12">
        <v>0</v>
      </c>
      <c r="AA1728" s="11">
        <v>0.42</v>
      </c>
      <c r="AB1728" s="11">
        <v>0.89600000000000002</v>
      </c>
    </row>
    <row r="1729" spans="1:28" ht="15" x14ac:dyDescent="0.25">
      <c r="A1729" s="7" t="s">
        <v>211</v>
      </c>
      <c r="B1729" s="12" t="s">
        <v>80</v>
      </c>
      <c r="C1729" s="19">
        <v>2011</v>
      </c>
      <c r="D1729" s="9" t="str">
        <f t="shared" si="52"/>
        <v>New Caledonia-Oceania2011</v>
      </c>
      <c r="E1729" s="7">
        <v>0</v>
      </c>
      <c r="F1729" s="12">
        <v>0</v>
      </c>
      <c r="G1729" s="12">
        <v>0</v>
      </c>
      <c r="H1729" s="12">
        <v>0</v>
      </c>
      <c r="I1729">
        <f t="array" ref="I1729:J1729">_xlfn.IFNA(VLOOKUP(D1729,ENERGY!$D$2:$F$2692,{2,3},FALSE),0)</f>
        <v>0</v>
      </c>
      <c r="J1729">
        <v>2750</v>
      </c>
      <c r="K1729">
        <f t="array" ref="K1729:S1729">VLOOKUP(D1729,'HUMAN RESOURCES'!$D$2:$M$2692,{2,3,4,5,6,7,8,9,10},FALSE)</f>
        <v>1.6E-2</v>
      </c>
      <c r="L1729">
        <v>0</v>
      </c>
      <c r="M1729">
        <v>79</v>
      </c>
      <c r="N1729">
        <v>73</v>
      </c>
      <c r="O1729">
        <v>0.23100000000000001</v>
      </c>
      <c r="P1729">
        <v>0.67100000000000004</v>
      </c>
      <c r="Q1729">
        <v>9.8000000000000004E-2</v>
      </c>
      <c r="R1729">
        <v>254000</v>
      </c>
      <c r="S1729">
        <v>0.67900000000000005</v>
      </c>
      <c r="T1729">
        <f t="shared" si="53"/>
        <v>0.32099999999999995</v>
      </c>
      <c r="U1729">
        <f t="array" ref="U1729:V1729">VLOOKUP(D1729,TOURISM!$D$2:$F$2692,{2,3},FALSE)</f>
        <v>153000000</v>
      </c>
      <c r="V1729">
        <v>176000000</v>
      </c>
      <c r="W1729" s="12">
        <f t="array" ref="W1729:AB1729">VLOOKUP(D1729,BUSINESS!$D$2:$J$2692,{2,3,4,5,6,7},FALSE)</f>
        <v>0</v>
      </c>
      <c r="X1729" s="12">
        <v>0</v>
      </c>
      <c r="Y1729" s="12">
        <v>0</v>
      </c>
      <c r="Z1729" s="12">
        <v>0</v>
      </c>
      <c r="AA1729" s="11">
        <v>0.5</v>
      </c>
      <c r="AB1729" s="11">
        <v>0.91</v>
      </c>
    </row>
    <row r="1730" spans="1:28" ht="15" x14ac:dyDescent="0.25">
      <c r="A1730" s="7" t="s">
        <v>211</v>
      </c>
      <c r="B1730" s="12" t="s">
        <v>80</v>
      </c>
      <c r="C1730" s="19">
        <v>2012</v>
      </c>
      <c r="D1730" s="9" t="str">
        <f t="shared" ref="D1730:D1793" si="54">CONCATENATE(A1730,C1730)</f>
        <v>New Caledonia-Oceania2012</v>
      </c>
      <c r="E1730" s="7">
        <v>0</v>
      </c>
      <c r="F1730" s="12">
        <v>0</v>
      </c>
      <c r="G1730" s="12">
        <v>0</v>
      </c>
      <c r="H1730" s="12">
        <v>0</v>
      </c>
      <c r="I1730">
        <f t="array" ref="I1730:J1730">_xlfn.IFNA(VLOOKUP(D1730,ENERGY!$D$2:$F$2692,{2,3},FALSE),0)</f>
        <v>0</v>
      </c>
      <c r="J1730">
        <v>2780</v>
      </c>
      <c r="K1730">
        <f t="array" ref="K1730:S1730">VLOOKUP(D1730,'HUMAN RESOURCES'!$D$2:$M$2692,{2,3,4,5,6,7,8,9,10},FALSE)</f>
        <v>1.6E-2</v>
      </c>
      <c r="L1730">
        <v>0</v>
      </c>
      <c r="M1730">
        <v>79</v>
      </c>
      <c r="N1730">
        <v>73</v>
      </c>
      <c r="O1730">
        <v>0.22800000000000001</v>
      </c>
      <c r="P1730">
        <v>0.67300000000000004</v>
      </c>
      <c r="Q1730">
        <v>9.9000000000000005E-2</v>
      </c>
      <c r="R1730">
        <v>258000</v>
      </c>
      <c r="S1730">
        <v>0.68500000000000005</v>
      </c>
      <c r="T1730">
        <f t="shared" si="53"/>
        <v>0.31499999999999995</v>
      </c>
      <c r="U1730">
        <f t="array" ref="U1730:V1730">VLOOKUP(D1730,TOURISM!$D$2:$F$2692,{2,3},FALSE)</f>
        <v>0</v>
      </c>
      <c r="V1730">
        <v>0</v>
      </c>
      <c r="W1730" s="12">
        <f t="array" ref="W1730:AB1730">VLOOKUP(D1730,BUSINESS!$D$2:$J$2692,{2,3,4,5,6,7},FALSE)</f>
        <v>0</v>
      </c>
      <c r="X1730" s="12">
        <v>0</v>
      </c>
      <c r="Y1730" s="12">
        <v>0</v>
      </c>
      <c r="Z1730" s="12">
        <v>0</v>
      </c>
      <c r="AA1730" s="11">
        <v>0.57999999999999996</v>
      </c>
      <c r="AB1730" s="11">
        <v>0.91200000000000003</v>
      </c>
    </row>
    <row r="1731" spans="1:28" ht="15" x14ac:dyDescent="0.25">
      <c r="A1731" s="7" t="s">
        <v>212</v>
      </c>
      <c r="B1731" s="12" t="s">
        <v>80</v>
      </c>
      <c r="C1731" s="19">
        <v>2000</v>
      </c>
      <c r="D1731" s="9" t="str">
        <f t="shared" si="54"/>
        <v>New Zealand-Oceania2000</v>
      </c>
      <c r="E1731" s="10">
        <v>52011621745</v>
      </c>
      <c r="F1731" s="11">
        <v>7.5999999999999998E-2</v>
      </c>
      <c r="G1731" s="11">
        <v>1052</v>
      </c>
      <c r="H1731" s="11">
        <v>7.8E-2</v>
      </c>
      <c r="I1731">
        <f t="array" ref="I1731:J1731">_xlfn.IFNA(VLOOKUP(D1731,ENERGY!$D$2:$F$2692,{2,3},FALSE),0)</f>
        <v>18566</v>
      </c>
      <c r="J1731">
        <v>0</v>
      </c>
      <c r="K1731">
        <f t="array" ref="K1731:S1731">VLOOKUP(D1731,'HUMAN RESOURCES'!$D$2:$M$2692,{2,3,4,5,6,7,8,9,10},FALSE)</f>
        <v>1.4999999999999999E-2</v>
      </c>
      <c r="L1731">
        <v>6.0000000000000001E-3</v>
      </c>
      <c r="M1731">
        <v>81</v>
      </c>
      <c r="N1731">
        <v>76</v>
      </c>
      <c r="O1731">
        <v>0.22700000000000001</v>
      </c>
      <c r="P1731">
        <v>0.65500000000000003</v>
      </c>
      <c r="Q1731">
        <v>0.11799999999999999</v>
      </c>
      <c r="R1731">
        <v>3857700</v>
      </c>
      <c r="S1731">
        <v>0.85699999999999998</v>
      </c>
      <c r="T1731">
        <f t="shared" ref="T1731:T1794" si="55">1-S1731</f>
        <v>0.14300000000000002</v>
      </c>
      <c r="U1731">
        <f t="array" ref="U1731:V1731">VLOOKUP(D1731,TOURISM!$D$2:$F$2692,{2,3},FALSE)</f>
        <v>2272000000</v>
      </c>
      <c r="V1731">
        <v>1235000000</v>
      </c>
      <c r="W1731" s="12">
        <f t="array" ref="W1731:AB1731">VLOOKUP(D1731,BUSINESS!$D$2:$J$2692,{2,3,4,5,6,7},FALSE)</f>
        <v>0</v>
      </c>
      <c r="X1731" s="12">
        <v>0</v>
      </c>
      <c r="Y1731" s="12">
        <v>0</v>
      </c>
      <c r="Z1731" s="12">
        <v>0</v>
      </c>
      <c r="AA1731" s="11">
        <v>0.47399999999999998</v>
      </c>
      <c r="AB1731" s="11">
        <v>0.4</v>
      </c>
    </row>
    <row r="1732" spans="1:28" ht="15" x14ac:dyDescent="0.25">
      <c r="A1732" s="7" t="s">
        <v>212</v>
      </c>
      <c r="B1732" s="12" t="s">
        <v>80</v>
      </c>
      <c r="C1732" s="19">
        <v>2001</v>
      </c>
      <c r="D1732" s="9" t="str">
        <f t="shared" si="54"/>
        <v>New Zealand-Oceania2001</v>
      </c>
      <c r="E1732" s="10">
        <v>53305639461</v>
      </c>
      <c r="F1732" s="11">
        <v>7.6999999999999999E-2</v>
      </c>
      <c r="G1732" s="11">
        <v>1052</v>
      </c>
      <c r="H1732" s="11">
        <v>7.5999999999999998E-2</v>
      </c>
      <c r="I1732">
        <f t="array" ref="I1732:J1732">_xlfn.IFNA(VLOOKUP(D1732,ENERGY!$D$2:$F$2692,{2,3},FALSE),0)</f>
        <v>18167</v>
      </c>
      <c r="J1732">
        <v>0</v>
      </c>
      <c r="K1732">
        <f t="array" ref="K1732:S1732">VLOOKUP(D1732,'HUMAN RESOURCES'!$D$2:$M$2692,{2,3,4,5,6,7,8,9,10},FALSE)</f>
        <v>1.4E-2</v>
      </c>
      <c r="L1732">
        <v>6.0000000000000001E-3</v>
      </c>
      <c r="M1732">
        <v>81</v>
      </c>
      <c r="N1732">
        <v>76</v>
      </c>
      <c r="O1732">
        <v>0.22500000000000001</v>
      </c>
      <c r="P1732">
        <v>0.65700000000000003</v>
      </c>
      <c r="Q1732">
        <v>0.11799999999999999</v>
      </c>
      <c r="R1732">
        <v>3880500</v>
      </c>
      <c r="S1732">
        <v>0.85799999999999998</v>
      </c>
      <c r="T1732">
        <f t="shared" si="55"/>
        <v>0.14200000000000002</v>
      </c>
      <c r="U1732">
        <f t="array" ref="U1732:V1732">VLOOKUP(D1732,TOURISM!$D$2:$F$2692,{2,3},FALSE)</f>
        <v>2340000000</v>
      </c>
      <c r="V1732">
        <v>1255000000</v>
      </c>
      <c r="W1732" s="12">
        <f t="array" ref="W1732:AB1732">VLOOKUP(D1732,BUSINESS!$D$2:$J$2692,{2,3,4,5,6,7},FALSE)</f>
        <v>0</v>
      </c>
      <c r="X1732" s="12">
        <v>0</v>
      </c>
      <c r="Y1732" s="12">
        <v>0</v>
      </c>
      <c r="Z1732" s="12">
        <v>0</v>
      </c>
      <c r="AA1732" s="11">
        <v>0.53200000000000003</v>
      </c>
      <c r="AB1732" s="11">
        <v>0.58599999999999997</v>
      </c>
    </row>
    <row r="1733" spans="1:28" ht="15" x14ac:dyDescent="0.25">
      <c r="A1733" s="7" t="s">
        <v>212</v>
      </c>
      <c r="B1733" s="12" t="s">
        <v>80</v>
      </c>
      <c r="C1733" s="19">
        <v>2002</v>
      </c>
      <c r="D1733" s="9" t="str">
        <f t="shared" si="54"/>
        <v>New Zealand-Oceania2002</v>
      </c>
      <c r="E1733" s="10">
        <v>66021205382</v>
      </c>
      <c r="F1733" s="11">
        <v>0.08</v>
      </c>
      <c r="G1733" s="11">
        <v>1244</v>
      </c>
      <c r="H1733" s="11">
        <v>7.1999999999999995E-2</v>
      </c>
      <c r="I1733">
        <f t="array" ref="I1733:J1733">_xlfn.IFNA(VLOOKUP(D1733,ENERGY!$D$2:$F$2692,{2,3},FALSE),0)</f>
        <v>18287</v>
      </c>
      <c r="J1733">
        <v>31551</v>
      </c>
      <c r="K1733">
        <f t="array" ref="K1733:S1733">VLOOKUP(D1733,'HUMAN RESOURCES'!$D$2:$M$2692,{2,3,4,5,6,7,8,9,10},FALSE)</f>
        <v>1.4E-2</v>
      </c>
      <c r="L1733">
        <v>6.0000000000000001E-3</v>
      </c>
      <c r="M1733">
        <v>81</v>
      </c>
      <c r="N1733">
        <v>77</v>
      </c>
      <c r="O1733">
        <v>0.223</v>
      </c>
      <c r="P1733">
        <v>0.65900000000000003</v>
      </c>
      <c r="Q1733">
        <v>0.11799999999999999</v>
      </c>
      <c r="R1733">
        <v>3948500</v>
      </c>
      <c r="S1733">
        <v>0.85899999999999999</v>
      </c>
      <c r="T1733">
        <f t="shared" si="55"/>
        <v>0.14100000000000001</v>
      </c>
      <c r="U1733">
        <f t="array" ref="U1733:V1733">VLOOKUP(D1733,TOURISM!$D$2:$F$2692,{2,3},FALSE)</f>
        <v>3159000000</v>
      </c>
      <c r="V1733">
        <v>1386000000</v>
      </c>
      <c r="W1733" s="12">
        <f t="array" ref="W1733:AB1733">VLOOKUP(D1733,BUSINESS!$D$2:$J$2692,{2,3,4,5,6,7},FALSE)</f>
        <v>0</v>
      </c>
      <c r="X1733" s="12">
        <v>0</v>
      </c>
      <c r="Y1733" s="12">
        <v>0</v>
      </c>
      <c r="Z1733" s="12">
        <v>0</v>
      </c>
      <c r="AA1733" s="11">
        <v>0.59099999999999997</v>
      </c>
      <c r="AB1733" s="11">
        <v>0.61799999999999999</v>
      </c>
    </row>
    <row r="1734" spans="1:28" ht="15" x14ac:dyDescent="0.25">
      <c r="A1734" s="7" t="s">
        <v>212</v>
      </c>
      <c r="B1734" s="12" t="s">
        <v>80</v>
      </c>
      <c r="C1734" s="19">
        <v>2003</v>
      </c>
      <c r="D1734" s="9" t="str">
        <f t="shared" si="54"/>
        <v>New Zealand-Oceania2003</v>
      </c>
      <c r="E1734" s="10">
        <v>87440435752</v>
      </c>
      <c r="F1734" s="11">
        <v>7.9000000000000001E-2</v>
      </c>
      <c r="G1734" s="11">
        <v>1602</v>
      </c>
      <c r="H1734" s="11">
        <v>7.0000000000000007E-2</v>
      </c>
      <c r="I1734">
        <f t="array" ref="I1734:J1734">_xlfn.IFNA(VLOOKUP(D1734,ENERGY!$D$2:$F$2692,{2,3},FALSE),0)</f>
        <v>17469</v>
      </c>
      <c r="J1734">
        <v>32325</v>
      </c>
      <c r="K1734">
        <f t="array" ref="K1734:S1734">VLOOKUP(D1734,'HUMAN RESOURCES'!$D$2:$M$2692,{2,3,4,5,6,7,8,9,10},FALSE)</f>
        <v>1.4E-2</v>
      </c>
      <c r="L1734">
        <v>6.0000000000000001E-3</v>
      </c>
      <c r="M1734">
        <v>81</v>
      </c>
      <c r="N1734">
        <v>77</v>
      </c>
      <c r="O1734">
        <v>0.221</v>
      </c>
      <c r="P1734">
        <v>0.66100000000000003</v>
      </c>
      <c r="Q1734">
        <v>0.11899999999999999</v>
      </c>
      <c r="R1734">
        <v>4027200</v>
      </c>
      <c r="S1734">
        <v>0.86</v>
      </c>
      <c r="T1734">
        <f t="shared" si="55"/>
        <v>0.14000000000000001</v>
      </c>
      <c r="U1734">
        <f t="array" ref="U1734:V1734">VLOOKUP(D1734,TOURISM!$D$2:$F$2692,{2,3},FALSE)</f>
        <v>4232000000</v>
      </c>
      <c r="V1734">
        <v>1649000000</v>
      </c>
      <c r="W1734" s="12">
        <f t="array" ref="W1734:AB1734">VLOOKUP(D1734,BUSINESS!$D$2:$J$2692,{2,3,4,5,6,7},FALSE)</f>
        <v>0</v>
      </c>
      <c r="X1734" s="12">
        <v>12</v>
      </c>
      <c r="Y1734" s="12">
        <v>0</v>
      </c>
      <c r="Z1734" s="12">
        <v>0</v>
      </c>
      <c r="AA1734" s="11">
        <v>0.61</v>
      </c>
      <c r="AB1734" s="11">
        <v>0.64600000000000002</v>
      </c>
    </row>
    <row r="1735" spans="1:28" ht="15" x14ac:dyDescent="0.25">
      <c r="A1735" s="7" t="s">
        <v>212</v>
      </c>
      <c r="B1735" s="12" t="s">
        <v>80</v>
      </c>
      <c r="C1735" s="19">
        <v>2004</v>
      </c>
      <c r="D1735" s="9" t="str">
        <f t="shared" si="54"/>
        <v>New Zealand-Oceania2004</v>
      </c>
      <c r="E1735" s="10">
        <v>103000000000</v>
      </c>
      <c r="F1735" s="11">
        <v>0.08</v>
      </c>
      <c r="G1735" s="11">
        <v>1974</v>
      </c>
      <c r="H1735" s="11">
        <v>7.0999999999999994E-2</v>
      </c>
      <c r="I1735">
        <f t="array" ref="I1735:J1735">_xlfn.IFNA(VLOOKUP(D1735,ENERGY!$D$2:$F$2692,{2,3},FALSE),0)</f>
        <v>17412</v>
      </c>
      <c r="J1735">
        <v>34264</v>
      </c>
      <c r="K1735">
        <f t="array" ref="K1735:S1735">VLOOKUP(D1735,'HUMAN RESOURCES'!$D$2:$M$2692,{2,3,4,5,6,7,8,9,10},FALSE)</f>
        <v>1.4E-2</v>
      </c>
      <c r="L1735">
        <v>6.0000000000000001E-3</v>
      </c>
      <c r="M1735">
        <v>82</v>
      </c>
      <c r="N1735">
        <v>78</v>
      </c>
      <c r="O1735">
        <v>0.218</v>
      </c>
      <c r="P1735">
        <v>0.66300000000000003</v>
      </c>
      <c r="Q1735">
        <v>0.11899999999999999</v>
      </c>
      <c r="R1735">
        <v>4087500</v>
      </c>
      <c r="S1735">
        <v>0.86</v>
      </c>
      <c r="T1735">
        <f t="shared" si="55"/>
        <v>0.14000000000000001</v>
      </c>
      <c r="U1735">
        <f t="array" ref="U1735:V1735">VLOOKUP(D1735,TOURISM!$D$2:$F$2692,{2,3},FALSE)</f>
        <v>5098000000</v>
      </c>
      <c r="V1735">
        <v>2229000000</v>
      </c>
      <c r="W1735" s="12">
        <f t="array" ref="W1735:AB1735">VLOOKUP(D1735,BUSINESS!$D$2:$J$2692,{2,3,4,5,6,7},FALSE)</f>
        <v>0</v>
      </c>
      <c r="X1735" s="12">
        <v>12</v>
      </c>
      <c r="Y1735" s="12">
        <v>0</v>
      </c>
      <c r="Z1735" s="12">
        <v>0</v>
      </c>
      <c r="AA1735" s="11">
        <v>0.61799999999999999</v>
      </c>
      <c r="AB1735" s="11">
        <v>0.74199999999999999</v>
      </c>
    </row>
    <row r="1736" spans="1:28" ht="15" x14ac:dyDescent="0.25">
      <c r="A1736" s="7" t="s">
        <v>212</v>
      </c>
      <c r="B1736" s="12" t="s">
        <v>80</v>
      </c>
      <c r="C1736" s="19">
        <v>2005</v>
      </c>
      <c r="D1736" s="9" t="str">
        <f t="shared" si="54"/>
        <v>New Zealand-Oceania2005</v>
      </c>
      <c r="E1736" s="10">
        <v>114000000000</v>
      </c>
      <c r="F1736" s="11">
        <v>8.4000000000000005E-2</v>
      </c>
      <c r="G1736" s="11">
        <v>2288</v>
      </c>
      <c r="H1736" s="11">
        <v>7.8E-2</v>
      </c>
      <c r="I1736">
        <f t="array" ref="I1736:J1736">_xlfn.IFNA(VLOOKUP(D1736,ENERGY!$D$2:$F$2692,{2,3},FALSE),0)</f>
        <v>0</v>
      </c>
      <c r="J1736">
        <v>0</v>
      </c>
      <c r="K1736">
        <f t="array" ref="K1736:S1736">VLOOKUP(D1736,'HUMAN RESOURCES'!$D$2:$M$2692,{2,3,4,5,6,7,8,9,10},FALSE)</f>
        <v>1.4E-2</v>
      </c>
      <c r="L1736">
        <v>5.0000000000000001E-3</v>
      </c>
      <c r="M1736">
        <v>82</v>
      </c>
      <c r="N1736">
        <v>78</v>
      </c>
      <c r="O1736">
        <v>0.215</v>
      </c>
      <c r="P1736">
        <v>0.66400000000000003</v>
      </c>
      <c r="Q1736">
        <v>0.12</v>
      </c>
      <c r="R1736">
        <v>4133900</v>
      </c>
      <c r="S1736">
        <v>0.86099999999999999</v>
      </c>
      <c r="T1736">
        <f t="shared" si="55"/>
        <v>0.13900000000000001</v>
      </c>
      <c r="U1736">
        <f t="array" ref="U1736:V1736">VLOOKUP(D1736,TOURISM!$D$2:$F$2692,{2,3},FALSE)</f>
        <v>5211000000</v>
      </c>
      <c r="V1736">
        <v>2671000000</v>
      </c>
      <c r="W1736" s="12">
        <f t="array" ref="W1736:AB1736">VLOOKUP(D1736,BUSINESS!$D$2:$J$2692,{2,3,4,5,6,7},FALSE)</f>
        <v>0.36599999999999999</v>
      </c>
      <c r="X1736" s="12">
        <v>12</v>
      </c>
      <c r="Y1736" s="12">
        <v>0</v>
      </c>
      <c r="Z1736" s="12">
        <v>172</v>
      </c>
      <c r="AA1736" s="11">
        <v>0.627</v>
      </c>
      <c r="AB1736" s="11">
        <v>0.85399999999999998</v>
      </c>
    </row>
    <row r="1737" spans="1:28" ht="15" x14ac:dyDescent="0.25">
      <c r="A1737" s="7" t="s">
        <v>212</v>
      </c>
      <c r="B1737" s="12" t="s">
        <v>80</v>
      </c>
      <c r="C1737" s="19">
        <v>2006</v>
      </c>
      <c r="D1737" s="9" t="str">
        <f t="shared" si="54"/>
        <v>New Zealand-Oceania2006</v>
      </c>
      <c r="E1737" s="10">
        <v>110000000000</v>
      </c>
      <c r="F1737" s="11">
        <v>8.7999999999999995E-2</v>
      </c>
      <c r="G1737" s="11">
        <v>2295</v>
      </c>
      <c r="H1737" s="11">
        <v>8.2000000000000003E-2</v>
      </c>
      <c r="I1737">
        <f t="array" ref="I1737:J1737">_xlfn.IFNA(VLOOKUP(D1737,ENERGY!$D$2:$F$2692,{2,3},FALSE),0)</f>
        <v>17393</v>
      </c>
      <c r="J1737">
        <v>34759</v>
      </c>
      <c r="K1737">
        <f t="array" ref="K1737:S1737">VLOOKUP(D1737,'HUMAN RESOURCES'!$D$2:$M$2692,{2,3,4,5,6,7,8,9,10},FALSE)</f>
        <v>1.4E-2</v>
      </c>
      <c r="L1737">
        <v>5.0000000000000001E-3</v>
      </c>
      <c r="M1737">
        <v>82</v>
      </c>
      <c r="N1737">
        <v>78</v>
      </c>
      <c r="O1737">
        <v>0.21299999999999999</v>
      </c>
      <c r="P1737">
        <v>0.66600000000000004</v>
      </c>
      <c r="Q1737">
        <v>0.121</v>
      </c>
      <c r="R1737">
        <v>4184600</v>
      </c>
      <c r="S1737">
        <v>0.86099999999999999</v>
      </c>
      <c r="T1737">
        <f t="shared" si="55"/>
        <v>0.13900000000000001</v>
      </c>
      <c r="U1737">
        <f t="array" ref="U1737:V1737">VLOOKUP(D1737,TOURISM!$D$2:$F$2692,{2,3},FALSE)</f>
        <v>4792000000</v>
      </c>
      <c r="V1737">
        <v>2534000000</v>
      </c>
      <c r="W1737" s="12">
        <f t="array" ref="W1737:AB1737">VLOOKUP(D1737,BUSINESS!$D$2:$J$2692,{2,3,4,5,6,7},FALSE)</f>
        <v>0.35399999999999998</v>
      </c>
      <c r="X1737" s="12">
        <v>12</v>
      </c>
      <c r="Y1737" s="12">
        <v>0</v>
      </c>
      <c r="Z1737" s="12">
        <v>172</v>
      </c>
      <c r="AA1737" s="11">
        <v>0.69</v>
      </c>
      <c r="AB1737" s="11">
        <v>0.90900000000000003</v>
      </c>
    </row>
    <row r="1738" spans="1:28" ht="15" x14ac:dyDescent="0.25">
      <c r="A1738" s="7" t="s">
        <v>212</v>
      </c>
      <c r="B1738" s="12" t="s">
        <v>80</v>
      </c>
      <c r="C1738" s="19">
        <v>2007</v>
      </c>
      <c r="D1738" s="9" t="str">
        <f t="shared" si="54"/>
        <v>New Zealand-Oceania2007</v>
      </c>
      <c r="E1738" s="10">
        <v>135000000000</v>
      </c>
      <c r="F1738" s="11">
        <v>8.5000000000000006E-2</v>
      </c>
      <c r="G1738" s="11">
        <v>2694</v>
      </c>
      <c r="H1738" s="11">
        <v>8.5999999999999993E-2</v>
      </c>
      <c r="I1738">
        <f t="array" ref="I1738:J1738">_xlfn.IFNA(VLOOKUP(D1738,ENERGY!$D$2:$F$2692,{2,3},FALSE),0)</f>
        <v>0</v>
      </c>
      <c r="J1738">
        <v>0</v>
      </c>
      <c r="K1738">
        <f t="array" ref="K1738:S1738">VLOOKUP(D1738,'HUMAN RESOURCES'!$D$2:$M$2692,{2,3,4,5,6,7,8,9,10},FALSE)</f>
        <v>1.4999999999999999E-2</v>
      </c>
      <c r="L1738">
        <v>5.0000000000000001E-3</v>
      </c>
      <c r="M1738">
        <v>82</v>
      </c>
      <c r="N1738">
        <v>78</v>
      </c>
      <c r="O1738">
        <v>0.21099999999999999</v>
      </c>
      <c r="P1738">
        <v>0.66600000000000004</v>
      </c>
      <c r="Q1738">
        <v>0.123</v>
      </c>
      <c r="R1738">
        <v>4228300</v>
      </c>
      <c r="S1738">
        <v>0.86099999999999999</v>
      </c>
      <c r="T1738">
        <f t="shared" si="55"/>
        <v>0.13900000000000001</v>
      </c>
      <c r="U1738">
        <f t="array" ref="U1738:V1738">VLOOKUP(D1738,TOURISM!$D$2:$F$2692,{2,3},FALSE)</f>
        <v>5413000000</v>
      </c>
      <c r="V1738">
        <v>3077000000</v>
      </c>
      <c r="W1738" s="12">
        <f t="array" ref="W1738:AB1738">VLOOKUP(D1738,BUSINESS!$D$2:$J$2692,{2,3,4,5,6,7},FALSE)</f>
        <v>0.35499999999999998</v>
      </c>
      <c r="X1738" s="12">
        <v>12</v>
      </c>
      <c r="Y1738" s="12">
        <v>0</v>
      </c>
      <c r="Z1738" s="12">
        <v>172</v>
      </c>
      <c r="AA1738" s="11">
        <v>0.69799999999999995</v>
      </c>
      <c r="AB1738" s="11">
        <v>1.004</v>
      </c>
    </row>
    <row r="1739" spans="1:28" ht="15" x14ac:dyDescent="0.25">
      <c r="A1739" s="7" t="s">
        <v>212</v>
      </c>
      <c r="B1739" s="12" t="s">
        <v>80</v>
      </c>
      <c r="C1739" s="19">
        <v>2008</v>
      </c>
      <c r="D1739" s="9" t="str">
        <f t="shared" si="54"/>
        <v>New Zealand-Oceania2008</v>
      </c>
      <c r="E1739" s="10">
        <v>130000000000</v>
      </c>
      <c r="F1739" s="11">
        <v>9.2999999999999999E-2</v>
      </c>
      <c r="G1739" s="11">
        <v>2820</v>
      </c>
      <c r="H1739" s="11">
        <v>8.8999999999999996E-2</v>
      </c>
      <c r="I1739">
        <f t="array" ref="I1739:J1739">_xlfn.IFNA(VLOOKUP(D1739,ENERGY!$D$2:$F$2692,{2,3},FALSE),0)</f>
        <v>17123</v>
      </c>
      <c r="J1739">
        <v>33648</v>
      </c>
      <c r="K1739">
        <f t="array" ref="K1739:S1739">VLOOKUP(D1739,'HUMAN RESOURCES'!$D$2:$M$2692,{2,3,4,5,6,7,8,9,10},FALSE)</f>
        <v>1.4999999999999999E-2</v>
      </c>
      <c r="L1739">
        <v>5.0000000000000001E-3</v>
      </c>
      <c r="M1739">
        <v>82</v>
      </c>
      <c r="N1739">
        <v>78</v>
      </c>
      <c r="O1739">
        <v>0.20799999999999999</v>
      </c>
      <c r="P1739">
        <v>0.66600000000000004</v>
      </c>
      <c r="Q1739">
        <v>0.125</v>
      </c>
      <c r="R1739">
        <v>4268900</v>
      </c>
      <c r="S1739">
        <v>0.86099999999999999</v>
      </c>
      <c r="T1739">
        <f t="shared" si="55"/>
        <v>0.13900000000000001</v>
      </c>
      <c r="U1739">
        <f t="array" ref="U1739:V1739">VLOOKUP(D1739,TOURISM!$D$2:$F$2692,{2,3},FALSE)</f>
        <v>5152000000</v>
      </c>
      <c r="V1739">
        <v>3006000000</v>
      </c>
      <c r="W1739" s="12">
        <f t="array" ref="W1739:AB1739">VLOOKUP(D1739,BUSINESS!$D$2:$J$2692,{2,3,4,5,6,7},FALSE)</f>
        <v>0.36</v>
      </c>
      <c r="X1739" s="12">
        <v>1</v>
      </c>
      <c r="Y1739" s="12">
        <v>0</v>
      </c>
      <c r="Z1739" s="12">
        <v>172</v>
      </c>
      <c r="AA1739" s="11">
        <v>0.72</v>
      </c>
      <c r="AB1739" s="11">
        <v>1.08</v>
      </c>
    </row>
    <row r="1740" spans="1:28" ht="15" x14ac:dyDescent="0.25">
      <c r="A1740" s="7" t="s">
        <v>212</v>
      </c>
      <c r="B1740" s="12" t="s">
        <v>80</v>
      </c>
      <c r="C1740" s="19">
        <v>2009</v>
      </c>
      <c r="D1740" s="9" t="str">
        <f t="shared" si="54"/>
        <v>New Zealand-Oceania2009</v>
      </c>
      <c r="E1740" s="10">
        <v>119000000000</v>
      </c>
      <c r="F1740" s="11">
        <v>0.1</v>
      </c>
      <c r="G1740" s="11">
        <v>2702</v>
      </c>
      <c r="H1740" s="11">
        <v>6.7000000000000004E-2</v>
      </c>
      <c r="I1740">
        <f t="array" ref="I1740:J1740">_xlfn.IFNA(VLOOKUP(D1740,ENERGY!$D$2:$F$2692,{2,3},FALSE),0)</f>
        <v>16846</v>
      </c>
      <c r="J1740">
        <v>33920</v>
      </c>
      <c r="K1740">
        <f t="array" ref="K1740:S1740">VLOOKUP(D1740,'HUMAN RESOURCES'!$D$2:$M$2692,{2,3,4,5,6,7,8,9,10},FALSE)</f>
        <v>1.4E-2</v>
      </c>
      <c r="L1740">
        <v>5.0000000000000001E-3</v>
      </c>
      <c r="M1740">
        <v>83</v>
      </c>
      <c r="N1740">
        <v>79</v>
      </c>
      <c r="O1740">
        <v>0.20699999999999999</v>
      </c>
      <c r="P1740">
        <v>0.66600000000000004</v>
      </c>
      <c r="Q1740">
        <v>0.127</v>
      </c>
      <c r="R1740">
        <v>4315800</v>
      </c>
      <c r="S1740">
        <v>0.86099999999999999</v>
      </c>
      <c r="T1740">
        <f t="shared" si="55"/>
        <v>0.13900000000000001</v>
      </c>
      <c r="U1740">
        <f t="array" ref="U1740:V1740">VLOOKUP(D1740,TOURISM!$D$2:$F$2692,{2,3},FALSE)</f>
        <v>4591000000</v>
      </c>
      <c r="V1740">
        <v>2580000000</v>
      </c>
      <c r="W1740" s="12">
        <f t="array" ref="W1740:AB1740">VLOOKUP(D1740,BUSINESS!$D$2:$J$2692,{2,3,4,5,6,7},FALSE)</f>
        <v>0.33200000000000002</v>
      </c>
      <c r="X1740" s="12">
        <v>1</v>
      </c>
      <c r="Y1740" s="12">
        <v>0</v>
      </c>
      <c r="Z1740" s="12">
        <v>172</v>
      </c>
      <c r="AA1740" s="11">
        <v>0.79700000000000004</v>
      </c>
      <c r="AB1740" s="11">
        <v>1.087</v>
      </c>
    </row>
    <row r="1741" spans="1:28" ht="15" x14ac:dyDescent="0.25">
      <c r="A1741" s="7" t="s">
        <v>212</v>
      </c>
      <c r="B1741" s="12" t="s">
        <v>80</v>
      </c>
      <c r="C1741" s="19">
        <v>2010</v>
      </c>
      <c r="D1741" s="9" t="str">
        <f t="shared" si="54"/>
        <v>New Zealand-Oceania2010</v>
      </c>
      <c r="E1741" s="10">
        <v>143000000000</v>
      </c>
      <c r="F1741" s="11">
        <v>0.10199999999999999</v>
      </c>
      <c r="G1741" s="11">
        <v>3260</v>
      </c>
      <c r="H1741" s="11">
        <v>6.3E-2</v>
      </c>
      <c r="I1741">
        <f t="array" ref="I1741:J1741">_xlfn.IFNA(VLOOKUP(D1741,ENERGY!$D$2:$F$2692,{2,3},FALSE),0)</f>
        <v>0</v>
      </c>
      <c r="J1741">
        <v>0</v>
      </c>
      <c r="K1741">
        <f t="array" ref="K1741:S1741">VLOOKUP(D1741,'HUMAN RESOURCES'!$D$2:$M$2692,{2,3,4,5,6,7,8,9,10},FALSE)</f>
        <v>1.4999999999999999E-2</v>
      </c>
      <c r="L1741">
        <v>5.0000000000000001E-3</v>
      </c>
      <c r="M1741">
        <v>83</v>
      </c>
      <c r="N1741">
        <v>79</v>
      </c>
      <c r="O1741">
        <v>0.20499999999999999</v>
      </c>
      <c r="P1741">
        <v>0.66500000000000004</v>
      </c>
      <c r="Q1741">
        <v>0.13</v>
      </c>
      <c r="R1741">
        <v>4367800</v>
      </c>
      <c r="S1741">
        <v>0.86199999999999999</v>
      </c>
      <c r="T1741">
        <f t="shared" si="55"/>
        <v>0.13800000000000001</v>
      </c>
      <c r="U1741">
        <f t="array" ref="U1741:V1741">VLOOKUP(D1741,TOURISM!$D$2:$F$2692,{2,3},FALSE)</f>
        <v>4904000000</v>
      </c>
      <c r="V1741">
        <v>3037000000</v>
      </c>
      <c r="W1741" s="12">
        <f t="array" ref="W1741:AB1741">VLOOKUP(D1741,BUSINESS!$D$2:$J$2692,{2,3,4,5,6,7},FALSE)</f>
        <v>0.34699999999999998</v>
      </c>
      <c r="X1741" s="12">
        <v>1</v>
      </c>
      <c r="Y1741" s="12">
        <v>0</v>
      </c>
      <c r="Z1741" s="12">
        <v>172</v>
      </c>
      <c r="AA1741" s="11">
        <v>0.80500000000000005</v>
      </c>
      <c r="AB1741" s="11">
        <v>1.0780000000000001</v>
      </c>
    </row>
    <row r="1742" spans="1:28" ht="15" x14ac:dyDescent="0.25">
      <c r="A1742" s="7" t="s">
        <v>212</v>
      </c>
      <c r="B1742" s="12" t="s">
        <v>80</v>
      </c>
      <c r="C1742" s="19">
        <v>2011</v>
      </c>
      <c r="D1742" s="9" t="str">
        <f t="shared" si="54"/>
        <v>New Zealand-Oceania2011</v>
      </c>
      <c r="E1742" s="10">
        <v>164000000000</v>
      </c>
      <c r="F1742" s="11">
        <v>0.10299999999999999</v>
      </c>
      <c r="G1742" s="11">
        <v>3715</v>
      </c>
      <c r="H1742" s="11">
        <v>6.0999999999999999E-2</v>
      </c>
      <c r="I1742">
        <f t="array" ref="I1742:J1742">_xlfn.IFNA(VLOOKUP(D1742,ENERGY!$D$2:$F$2692,{2,3},FALSE),0)</f>
        <v>16847</v>
      </c>
      <c r="J1742">
        <v>33938</v>
      </c>
      <c r="K1742">
        <f t="array" ref="K1742:S1742">VLOOKUP(D1742,'HUMAN RESOURCES'!$D$2:$M$2692,{2,3,4,5,6,7,8,9,10},FALSE)</f>
        <v>1.4E-2</v>
      </c>
      <c r="L1742">
        <v>5.0000000000000001E-3</v>
      </c>
      <c r="M1742">
        <v>83</v>
      </c>
      <c r="N1742">
        <v>79</v>
      </c>
      <c r="O1742">
        <v>0.20399999999999999</v>
      </c>
      <c r="P1742">
        <v>0.66300000000000003</v>
      </c>
      <c r="Q1742">
        <v>0.13300000000000001</v>
      </c>
      <c r="R1742">
        <v>4405200</v>
      </c>
      <c r="S1742">
        <v>0.86199999999999999</v>
      </c>
      <c r="T1742">
        <f t="shared" si="55"/>
        <v>0.13800000000000001</v>
      </c>
      <c r="U1742">
        <f t="array" ref="U1742:V1742">VLOOKUP(D1742,TOURISM!$D$2:$F$2692,{2,3},FALSE)</f>
        <v>5546000000</v>
      </c>
      <c r="V1742">
        <v>3462000000</v>
      </c>
      <c r="W1742" s="12">
        <f t="array" ref="W1742:AB1742">VLOOKUP(D1742,BUSINESS!$D$2:$J$2692,{2,3,4,5,6,7},FALSE)</f>
        <v>0.34399999999999997</v>
      </c>
      <c r="X1742" s="12">
        <v>1</v>
      </c>
      <c r="Y1742" s="12">
        <v>0</v>
      </c>
      <c r="Z1742" s="12">
        <v>172</v>
      </c>
      <c r="AA1742" s="11">
        <v>0.81200000000000006</v>
      </c>
      <c r="AB1742" s="11">
        <v>1.0920000000000001</v>
      </c>
    </row>
    <row r="1743" spans="1:28" ht="15" x14ac:dyDescent="0.25">
      <c r="A1743" s="7" t="s">
        <v>212</v>
      </c>
      <c r="B1743" s="12" t="s">
        <v>80</v>
      </c>
      <c r="C1743" s="19">
        <v>2012</v>
      </c>
      <c r="D1743" s="9" t="str">
        <f t="shared" si="54"/>
        <v>New Zealand-Oceania2012</v>
      </c>
      <c r="E1743" s="10">
        <v>171000000000</v>
      </c>
      <c r="F1743" s="11">
        <v>0.10299999999999999</v>
      </c>
      <c r="G1743" s="11">
        <v>3292</v>
      </c>
      <c r="H1743" s="11">
        <v>5.8000000000000003E-2</v>
      </c>
      <c r="I1743">
        <f t="array" ref="I1743:J1743">_xlfn.IFNA(VLOOKUP(D1743,ENERGY!$D$2:$F$2692,{2,3},FALSE),0)</f>
        <v>16965</v>
      </c>
      <c r="J1743">
        <v>33553</v>
      </c>
      <c r="K1743">
        <f t="array" ref="K1743:S1743">VLOOKUP(D1743,'HUMAN RESOURCES'!$D$2:$M$2692,{2,3,4,5,6,7,8,9,10},FALSE)</f>
        <v>1.4E-2</v>
      </c>
      <c r="L1743">
        <v>5.0000000000000001E-3</v>
      </c>
      <c r="M1743">
        <v>83</v>
      </c>
      <c r="N1743">
        <v>79</v>
      </c>
      <c r="O1743">
        <v>0.20300000000000001</v>
      </c>
      <c r="P1743">
        <v>0.66100000000000003</v>
      </c>
      <c r="Q1743">
        <v>0.13600000000000001</v>
      </c>
      <c r="R1743">
        <v>4433000</v>
      </c>
      <c r="S1743">
        <v>0.86199999999999999</v>
      </c>
      <c r="T1743">
        <f t="shared" si="55"/>
        <v>0.13800000000000001</v>
      </c>
      <c r="U1743">
        <f t="array" ref="U1743:V1743">VLOOKUP(D1743,TOURISM!$D$2:$F$2692,{2,3},FALSE)</f>
        <v>5467000000</v>
      </c>
      <c r="V1743">
        <v>3718000000</v>
      </c>
      <c r="W1743" s="12">
        <f t="array" ref="W1743:AB1743">VLOOKUP(D1743,BUSINESS!$D$2:$J$2692,{2,3,4,5,6,7},FALSE)</f>
        <v>0.34</v>
      </c>
      <c r="X1743" s="12">
        <v>1</v>
      </c>
      <c r="Y1743" s="12">
        <v>3</v>
      </c>
      <c r="Z1743" s="12">
        <v>152</v>
      </c>
      <c r="AA1743" s="11">
        <v>0.82</v>
      </c>
      <c r="AB1743" s="11">
        <v>1.1040000000000001</v>
      </c>
    </row>
    <row r="1744" spans="1:28" ht="15" x14ac:dyDescent="0.25">
      <c r="A1744" s="7" t="s">
        <v>213</v>
      </c>
      <c r="B1744" s="12" t="s">
        <v>84</v>
      </c>
      <c r="C1744" s="19">
        <v>2000</v>
      </c>
      <c r="D1744" s="9" t="str">
        <f t="shared" si="54"/>
        <v>Nicaragua-The Americas2000</v>
      </c>
      <c r="E1744" s="10">
        <v>5107329010</v>
      </c>
      <c r="F1744" s="11">
        <v>5.3999999999999999E-2</v>
      </c>
      <c r="G1744" s="11">
        <v>54</v>
      </c>
      <c r="H1744" s="11">
        <v>0.18099999999999999</v>
      </c>
      <c r="I1744">
        <f t="array" ref="I1744:J1744">_xlfn.IFNA(VLOOKUP(D1744,ENERGY!$D$2:$F$2692,{2,3},FALSE),0)</f>
        <v>0</v>
      </c>
      <c r="J1744">
        <v>0</v>
      </c>
      <c r="K1744">
        <f t="array" ref="K1744:S1744">VLOOKUP(D1744,'HUMAN RESOURCES'!$D$2:$M$2692,{2,3,4,5,6,7,8,9,10},FALSE)</f>
        <v>2.8000000000000001E-2</v>
      </c>
      <c r="L1744">
        <v>3.3000000000000002E-2</v>
      </c>
      <c r="M1744">
        <v>72</v>
      </c>
      <c r="N1744">
        <v>67</v>
      </c>
      <c r="O1744">
        <v>0.40899999999999997</v>
      </c>
      <c r="P1744">
        <v>0.55400000000000005</v>
      </c>
      <c r="Q1744">
        <v>3.6999999999999998E-2</v>
      </c>
      <c r="R1744">
        <v>5100920</v>
      </c>
      <c r="S1744">
        <v>0.54700000000000004</v>
      </c>
      <c r="T1744">
        <f t="shared" si="55"/>
        <v>0.45299999999999996</v>
      </c>
      <c r="U1744">
        <f t="array" ref="U1744:V1744">VLOOKUP(D1744,TOURISM!$D$2:$F$2692,{2,3},FALSE)</f>
        <v>129000000</v>
      </c>
      <c r="V1744">
        <v>126000000</v>
      </c>
      <c r="W1744" s="12">
        <f t="array" ref="W1744:AB1744">VLOOKUP(D1744,BUSINESS!$D$2:$J$2692,{2,3,4,5,6,7},FALSE)</f>
        <v>0</v>
      </c>
      <c r="X1744" s="12">
        <v>0</v>
      </c>
      <c r="Y1744" s="12">
        <v>0</v>
      </c>
      <c r="Z1744" s="12">
        <v>0</v>
      </c>
      <c r="AA1744" s="11">
        <v>0.01</v>
      </c>
      <c r="AB1744" s="11">
        <v>1.7999999999999999E-2</v>
      </c>
    </row>
    <row r="1745" spans="1:28" ht="15" x14ac:dyDescent="0.25">
      <c r="A1745" s="7" t="s">
        <v>213</v>
      </c>
      <c r="B1745" s="12" t="s">
        <v>84</v>
      </c>
      <c r="C1745" s="19">
        <v>2001</v>
      </c>
      <c r="D1745" s="9" t="str">
        <f t="shared" si="54"/>
        <v>Nicaragua-The Americas2001</v>
      </c>
      <c r="E1745" s="10">
        <v>5323146568</v>
      </c>
      <c r="F1745" s="11">
        <v>5.2999999999999999E-2</v>
      </c>
      <c r="G1745" s="11">
        <v>54</v>
      </c>
      <c r="H1745" s="11">
        <v>0.186</v>
      </c>
      <c r="I1745">
        <f t="array" ref="I1745:J1745">_xlfn.IFNA(VLOOKUP(D1745,ENERGY!$D$2:$F$2692,{2,3},FALSE),0)</f>
        <v>3038</v>
      </c>
      <c r="J1745">
        <v>0</v>
      </c>
      <c r="K1745">
        <f t="array" ref="K1745:S1745">VLOOKUP(D1745,'HUMAN RESOURCES'!$D$2:$M$2692,{2,3,4,5,6,7,8,9,10},FALSE)</f>
        <v>2.7E-2</v>
      </c>
      <c r="L1745">
        <v>3.1E-2</v>
      </c>
      <c r="M1745">
        <v>73</v>
      </c>
      <c r="N1745">
        <v>67</v>
      </c>
      <c r="O1745">
        <v>0.40300000000000002</v>
      </c>
      <c r="P1745">
        <v>0.55900000000000005</v>
      </c>
      <c r="Q1745">
        <v>3.7999999999999999E-2</v>
      </c>
      <c r="R1745">
        <v>5176685</v>
      </c>
      <c r="S1745">
        <v>0.55000000000000004</v>
      </c>
      <c r="T1745">
        <f t="shared" si="55"/>
        <v>0.44999999999999996</v>
      </c>
      <c r="U1745">
        <f t="array" ref="U1745:V1745">VLOOKUP(D1745,TOURISM!$D$2:$F$2692,{2,3},FALSE)</f>
        <v>135000000</v>
      </c>
      <c r="V1745">
        <v>128000000</v>
      </c>
      <c r="W1745" s="12">
        <f t="array" ref="W1745:AB1745">VLOOKUP(D1745,BUSINESS!$D$2:$J$2692,{2,3,4,5,6,7},FALSE)</f>
        <v>0</v>
      </c>
      <c r="X1745" s="12">
        <v>0</v>
      </c>
      <c r="Y1745" s="12">
        <v>0</v>
      </c>
      <c r="Z1745" s="12">
        <v>0</v>
      </c>
      <c r="AA1745" s="11">
        <v>1.4E-2</v>
      </c>
      <c r="AB1745" s="11">
        <v>3.2000000000000001E-2</v>
      </c>
    </row>
    <row r="1746" spans="1:28" ht="15" x14ac:dyDescent="0.25">
      <c r="A1746" s="7" t="s">
        <v>213</v>
      </c>
      <c r="B1746" s="12" t="s">
        <v>84</v>
      </c>
      <c r="C1746" s="19">
        <v>2002</v>
      </c>
      <c r="D1746" s="9" t="str">
        <f t="shared" si="54"/>
        <v>Nicaragua-The Americas2002</v>
      </c>
      <c r="E1746" s="10">
        <v>5224213019</v>
      </c>
      <c r="F1746" s="11">
        <v>5.7000000000000002E-2</v>
      </c>
      <c r="G1746" s="11">
        <v>57</v>
      </c>
      <c r="H1746" s="11">
        <v>0.183</v>
      </c>
      <c r="I1746">
        <f t="array" ref="I1746:J1746">_xlfn.IFNA(VLOOKUP(D1746,ENERGY!$D$2:$F$2692,{2,3},FALSE),0)</f>
        <v>2951</v>
      </c>
      <c r="J1746">
        <v>4547</v>
      </c>
      <c r="K1746">
        <f t="array" ref="K1746:S1746">VLOOKUP(D1746,'HUMAN RESOURCES'!$D$2:$M$2692,{2,3,4,5,6,7,8,9,10},FALSE)</f>
        <v>2.7E-2</v>
      </c>
      <c r="L1746">
        <v>0.03</v>
      </c>
      <c r="M1746">
        <v>74</v>
      </c>
      <c r="N1746">
        <v>68</v>
      </c>
      <c r="O1746">
        <v>0.39700000000000002</v>
      </c>
      <c r="P1746">
        <v>0.56499999999999995</v>
      </c>
      <c r="Q1746">
        <v>3.9E-2</v>
      </c>
      <c r="R1746">
        <v>5248577</v>
      </c>
      <c r="S1746">
        <v>0.55200000000000005</v>
      </c>
      <c r="T1746">
        <f t="shared" si="55"/>
        <v>0.44799999999999995</v>
      </c>
      <c r="U1746">
        <f t="array" ref="U1746:V1746">VLOOKUP(D1746,TOURISM!$D$2:$F$2692,{2,3},FALSE)</f>
        <v>135000000</v>
      </c>
      <c r="V1746">
        <v>125000000</v>
      </c>
      <c r="W1746" s="12">
        <f t="array" ref="W1746:AB1746">VLOOKUP(D1746,BUSINESS!$D$2:$J$2692,{2,3,4,5,6,7},FALSE)</f>
        <v>0</v>
      </c>
      <c r="X1746" s="12">
        <v>0</v>
      </c>
      <c r="Y1746" s="12">
        <v>0</v>
      </c>
      <c r="Z1746" s="12">
        <v>0</v>
      </c>
      <c r="AA1746" s="11">
        <v>1.7000000000000001E-2</v>
      </c>
      <c r="AB1746" s="11">
        <v>4.4999999999999998E-2</v>
      </c>
    </row>
    <row r="1747" spans="1:28" ht="15" x14ac:dyDescent="0.25">
      <c r="A1747" s="7" t="s">
        <v>213</v>
      </c>
      <c r="B1747" s="12" t="s">
        <v>84</v>
      </c>
      <c r="C1747" s="19">
        <v>2003</v>
      </c>
      <c r="D1747" s="9" t="str">
        <f t="shared" si="54"/>
        <v>Nicaragua-The Americas2003</v>
      </c>
      <c r="E1747" s="10">
        <v>5322437648</v>
      </c>
      <c r="F1747" s="11">
        <v>6.0999999999999999E-2</v>
      </c>
      <c r="G1747" s="11">
        <v>61</v>
      </c>
      <c r="H1747" s="11">
        <v>0.155</v>
      </c>
      <c r="I1747">
        <f t="array" ref="I1747:J1747">_xlfn.IFNA(VLOOKUP(D1747,ENERGY!$D$2:$F$2692,{2,3},FALSE),0)</f>
        <v>2903</v>
      </c>
      <c r="J1747">
        <v>4496</v>
      </c>
      <c r="K1747">
        <f t="array" ref="K1747:S1747">VLOOKUP(D1747,'HUMAN RESOURCES'!$D$2:$M$2692,{2,3,4,5,6,7,8,9,10},FALSE)</f>
        <v>2.5999999999999999E-2</v>
      </c>
      <c r="L1747">
        <v>2.9000000000000001E-2</v>
      </c>
      <c r="M1747">
        <v>74</v>
      </c>
      <c r="N1747">
        <v>68</v>
      </c>
      <c r="O1747">
        <v>0.39100000000000001</v>
      </c>
      <c r="P1747">
        <v>0.56999999999999995</v>
      </c>
      <c r="Q1747">
        <v>3.9E-2</v>
      </c>
      <c r="R1747">
        <v>5317878</v>
      </c>
      <c r="S1747">
        <v>0.55500000000000005</v>
      </c>
      <c r="T1747">
        <f t="shared" si="55"/>
        <v>0.44499999999999995</v>
      </c>
      <c r="U1747">
        <f t="array" ref="U1747:V1747">VLOOKUP(D1747,TOURISM!$D$2:$F$2692,{2,3},FALSE)</f>
        <v>160000000</v>
      </c>
      <c r="V1747">
        <v>139000000</v>
      </c>
      <c r="W1747" s="12">
        <f t="array" ref="W1747:AB1747">VLOOKUP(D1747,BUSINESS!$D$2:$J$2692,{2,3,4,5,6,7},FALSE)</f>
        <v>0</v>
      </c>
      <c r="X1747" s="12">
        <v>46</v>
      </c>
      <c r="Y1747" s="12">
        <v>0</v>
      </c>
      <c r="Z1747" s="12">
        <v>0</v>
      </c>
      <c r="AA1747" s="11">
        <v>1.9E-2</v>
      </c>
      <c r="AB1747" s="11">
        <v>8.7999999999999995E-2</v>
      </c>
    </row>
    <row r="1748" spans="1:28" ht="15" x14ac:dyDescent="0.25">
      <c r="A1748" s="7" t="s">
        <v>213</v>
      </c>
      <c r="B1748" s="12" t="s">
        <v>84</v>
      </c>
      <c r="C1748" s="19">
        <v>2004</v>
      </c>
      <c r="D1748" s="9" t="str">
        <f t="shared" si="54"/>
        <v>Nicaragua-The Americas2004</v>
      </c>
      <c r="E1748" s="10">
        <v>5795568203</v>
      </c>
      <c r="F1748" s="11">
        <v>6.0999999999999999E-2</v>
      </c>
      <c r="G1748" s="11">
        <v>66</v>
      </c>
      <c r="H1748" s="11">
        <v>0.13500000000000001</v>
      </c>
      <c r="I1748">
        <f t="array" ref="I1748:J1748">_xlfn.IFNA(VLOOKUP(D1748,ENERGY!$D$2:$F$2692,{2,3},FALSE),0)</f>
        <v>2903</v>
      </c>
      <c r="J1748">
        <v>4386</v>
      </c>
      <c r="K1748">
        <f t="array" ref="K1748:S1748">VLOOKUP(D1748,'HUMAN RESOURCES'!$D$2:$M$2692,{2,3,4,5,6,7,8,9,10},FALSE)</f>
        <v>2.5999999999999999E-2</v>
      </c>
      <c r="L1748">
        <v>2.7E-2</v>
      </c>
      <c r="M1748">
        <v>75</v>
      </c>
      <c r="N1748">
        <v>69</v>
      </c>
      <c r="O1748">
        <v>0.38400000000000001</v>
      </c>
      <c r="P1748">
        <v>0.57499999999999996</v>
      </c>
      <c r="Q1748">
        <v>0.04</v>
      </c>
      <c r="R1748">
        <v>5386299</v>
      </c>
      <c r="S1748">
        <v>0.55700000000000005</v>
      </c>
      <c r="T1748">
        <f t="shared" si="55"/>
        <v>0.44299999999999995</v>
      </c>
      <c r="U1748">
        <f t="array" ref="U1748:V1748">VLOOKUP(D1748,TOURISM!$D$2:$F$2692,{2,3},FALSE)</f>
        <v>192000000</v>
      </c>
      <c r="V1748">
        <v>154000000</v>
      </c>
      <c r="W1748" s="12">
        <f t="array" ref="W1748:AB1748">VLOOKUP(D1748,BUSINESS!$D$2:$J$2692,{2,3,4,5,6,7},FALSE)</f>
        <v>0</v>
      </c>
      <c r="X1748" s="12">
        <v>39</v>
      </c>
      <c r="Y1748" s="12">
        <v>0</v>
      </c>
      <c r="Z1748" s="12">
        <v>0</v>
      </c>
      <c r="AA1748" s="11">
        <v>2.3E-2</v>
      </c>
      <c r="AB1748" s="11">
        <v>0.13700000000000001</v>
      </c>
    </row>
    <row r="1749" spans="1:28" ht="15" x14ac:dyDescent="0.25">
      <c r="A1749" s="7" t="s">
        <v>213</v>
      </c>
      <c r="B1749" s="12" t="s">
        <v>84</v>
      </c>
      <c r="C1749" s="19">
        <v>2005</v>
      </c>
      <c r="D1749" s="9" t="str">
        <f t="shared" si="54"/>
        <v>Nicaragua-The Americas2005</v>
      </c>
      <c r="E1749" s="10">
        <v>6322582497</v>
      </c>
      <c r="F1749" s="11">
        <v>6.0999999999999999E-2</v>
      </c>
      <c r="G1749" s="11">
        <v>71</v>
      </c>
      <c r="H1749" s="11">
        <v>0.121</v>
      </c>
      <c r="I1749">
        <f t="array" ref="I1749:J1749">_xlfn.IFNA(VLOOKUP(D1749,ENERGY!$D$2:$F$2692,{2,3},FALSE),0)</f>
        <v>0</v>
      </c>
      <c r="J1749">
        <v>0</v>
      </c>
      <c r="K1749">
        <f t="array" ref="K1749:S1749">VLOOKUP(D1749,'HUMAN RESOURCES'!$D$2:$M$2692,{2,3,4,5,6,7,8,9,10},FALSE)</f>
        <v>2.5000000000000001E-2</v>
      </c>
      <c r="L1749">
        <v>2.5999999999999999E-2</v>
      </c>
      <c r="M1749">
        <v>75</v>
      </c>
      <c r="N1749">
        <v>69</v>
      </c>
      <c r="O1749">
        <v>0.378</v>
      </c>
      <c r="P1749">
        <v>0.58099999999999996</v>
      </c>
      <c r="Q1749">
        <v>4.1000000000000002E-2</v>
      </c>
      <c r="R1749">
        <v>5455219</v>
      </c>
      <c r="S1749">
        <v>0.55900000000000005</v>
      </c>
      <c r="T1749">
        <f t="shared" si="55"/>
        <v>0.44099999999999995</v>
      </c>
      <c r="U1749">
        <f t="array" ref="U1749:V1749">VLOOKUP(D1749,TOURISM!$D$2:$F$2692,{2,3},FALSE)</f>
        <v>206000000</v>
      </c>
      <c r="V1749">
        <v>162000000</v>
      </c>
      <c r="W1749" s="12">
        <f t="array" ref="W1749:AB1749">VLOOKUP(D1749,BUSINESS!$D$2:$J$2692,{2,3,4,5,6,7},FALSE)</f>
        <v>0.63500000000000001</v>
      </c>
      <c r="X1749" s="12">
        <v>39</v>
      </c>
      <c r="Y1749" s="12">
        <v>0</v>
      </c>
      <c r="Z1749" s="12">
        <v>240</v>
      </c>
      <c r="AA1749" s="11">
        <v>2.5999999999999999E-2</v>
      </c>
      <c r="AB1749" s="11">
        <v>0.20499999999999999</v>
      </c>
    </row>
    <row r="1750" spans="1:28" ht="15" x14ac:dyDescent="0.25">
      <c r="A1750" s="7" t="s">
        <v>213</v>
      </c>
      <c r="B1750" s="12" t="s">
        <v>84</v>
      </c>
      <c r="C1750" s="19">
        <v>2006</v>
      </c>
      <c r="D1750" s="9" t="str">
        <f t="shared" si="54"/>
        <v>Nicaragua-The Americas2006</v>
      </c>
      <c r="E1750" s="10">
        <v>6786340353</v>
      </c>
      <c r="F1750" s="11">
        <v>6.3E-2</v>
      </c>
      <c r="G1750" s="11">
        <v>78</v>
      </c>
      <c r="H1750" s="11">
        <v>0.11600000000000001</v>
      </c>
      <c r="I1750">
        <f t="array" ref="I1750:J1750">_xlfn.IFNA(VLOOKUP(D1750,ENERGY!$D$2:$F$2692,{2,3},FALSE),0)</f>
        <v>2821</v>
      </c>
      <c r="J1750">
        <v>4426</v>
      </c>
      <c r="K1750">
        <f t="array" ref="K1750:S1750">VLOOKUP(D1750,'HUMAN RESOURCES'!$D$2:$M$2692,{2,3,4,5,6,7,8,9,10},FALSE)</f>
        <v>2.5000000000000001E-2</v>
      </c>
      <c r="L1750">
        <v>2.5000000000000001E-2</v>
      </c>
      <c r="M1750">
        <v>75</v>
      </c>
      <c r="N1750">
        <v>69</v>
      </c>
      <c r="O1750">
        <v>0.371</v>
      </c>
      <c r="P1750">
        <v>0.58699999999999997</v>
      </c>
      <c r="Q1750">
        <v>4.2000000000000003E-2</v>
      </c>
      <c r="R1750">
        <v>5524927</v>
      </c>
      <c r="S1750">
        <v>0.56200000000000006</v>
      </c>
      <c r="T1750">
        <f t="shared" si="55"/>
        <v>0.43799999999999994</v>
      </c>
      <c r="U1750">
        <f t="array" ref="U1750:V1750">VLOOKUP(D1750,TOURISM!$D$2:$F$2692,{2,3},FALSE)</f>
        <v>231000000</v>
      </c>
      <c r="V1750">
        <v>188000000</v>
      </c>
      <c r="W1750" s="12">
        <f t="array" ref="W1750:AB1750">VLOOKUP(D1750,BUSINESS!$D$2:$J$2692,{2,3,4,5,6,7},FALSE)</f>
        <v>0.63500000000000001</v>
      </c>
      <c r="X1750" s="12">
        <v>39</v>
      </c>
      <c r="Y1750" s="12">
        <v>0</v>
      </c>
      <c r="Z1750" s="12">
        <v>240</v>
      </c>
      <c r="AA1750" s="11">
        <v>2.8000000000000001E-2</v>
      </c>
      <c r="AB1750" s="11">
        <v>0.33100000000000002</v>
      </c>
    </row>
    <row r="1751" spans="1:28" ht="15" x14ac:dyDescent="0.25">
      <c r="A1751" s="7" t="s">
        <v>213</v>
      </c>
      <c r="B1751" s="12" t="s">
        <v>84</v>
      </c>
      <c r="C1751" s="19">
        <v>2007</v>
      </c>
      <c r="D1751" s="9" t="str">
        <f t="shared" si="54"/>
        <v>Nicaragua-The Americas2007</v>
      </c>
      <c r="E1751" s="10">
        <v>7458167331</v>
      </c>
      <c r="F1751" s="11">
        <v>6.9000000000000006E-2</v>
      </c>
      <c r="G1751" s="11">
        <v>92</v>
      </c>
      <c r="H1751" s="11">
        <v>0.13</v>
      </c>
      <c r="I1751">
        <f t="array" ref="I1751:J1751">_xlfn.IFNA(VLOOKUP(D1751,ENERGY!$D$2:$F$2692,{2,3},FALSE),0)</f>
        <v>0</v>
      </c>
      <c r="J1751">
        <v>0</v>
      </c>
      <c r="K1751">
        <f t="array" ref="K1751:S1751">VLOOKUP(D1751,'HUMAN RESOURCES'!$D$2:$M$2692,{2,3,4,5,6,7,8,9,10},FALSE)</f>
        <v>2.5000000000000001E-2</v>
      </c>
      <c r="L1751">
        <v>2.4E-2</v>
      </c>
      <c r="M1751">
        <v>76</v>
      </c>
      <c r="N1751">
        <v>70</v>
      </c>
      <c r="O1751">
        <v>0.36399999999999999</v>
      </c>
      <c r="P1751">
        <v>0.59199999999999997</v>
      </c>
      <c r="Q1751">
        <v>4.2999999999999997E-2</v>
      </c>
      <c r="R1751">
        <v>5595533</v>
      </c>
      <c r="S1751">
        <v>0.56399999999999995</v>
      </c>
      <c r="T1751">
        <f t="shared" si="55"/>
        <v>0.43600000000000005</v>
      </c>
      <c r="U1751">
        <f t="array" ref="U1751:V1751">VLOOKUP(D1751,TOURISM!$D$2:$F$2692,{2,3},FALSE)</f>
        <v>255000000</v>
      </c>
      <c r="V1751">
        <v>279000000</v>
      </c>
      <c r="W1751" s="12">
        <f t="array" ref="W1751:AB1751">VLOOKUP(D1751,BUSINESS!$D$2:$J$2692,{2,3,4,5,6,7},FALSE)</f>
        <v>0.63500000000000001</v>
      </c>
      <c r="X1751" s="12">
        <v>39</v>
      </c>
      <c r="Y1751" s="12">
        <v>0</v>
      </c>
      <c r="Z1751" s="12">
        <v>240</v>
      </c>
      <c r="AA1751" s="11">
        <v>3.9E-2</v>
      </c>
      <c r="AB1751" s="11">
        <v>0.44700000000000001</v>
      </c>
    </row>
    <row r="1752" spans="1:28" ht="15" x14ac:dyDescent="0.25">
      <c r="A1752" s="7" t="s">
        <v>213</v>
      </c>
      <c r="B1752" s="12" t="s">
        <v>84</v>
      </c>
      <c r="C1752" s="19">
        <v>2008</v>
      </c>
      <c r="D1752" s="9" t="str">
        <f t="shared" si="54"/>
        <v>Nicaragua-The Americas2008</v>
      </c>
      <c r="E1752" s="10">
        <v>8491371523</v>
      </c>
      <c r="F1752" s="11">
        <v>7.1999999999999995E-2</v>
      </c>
      <c r="G1752" s="11">
        <v>105</v>
      </c>
      <c r="H1752" s="11">
        <v>0.13200000000000001</v>
      </c>
      <c r="I1752">
        <f t="array" ref="I1752:J1752">_xlfn.IFNA(VLOOKUP(D1752,ENERGY!$D$2:$F$2692,{2,3},FALSE),0)</f>
        <v>2871</v>
      </c>
      <c r="J1752">
        <v>4595</v>
      </c>
      <c r="K1752">
        <f t="array" ref="K1752:S1752">VLOOKUP(D1752,'HUMAN RESOURCES'!$D$2:$M$2692,{2,3,4,5,6,7,8,9,10},FALSE)</f>
        <v>2.5000000000000001E-2</v>
      </c>
      <c r="L1752">
        <v>2.4E-2</v>
      </c>
      <c r="M1752">
        <v>76</v>
      </c>
      <c r="N1752">
        <v>70</v>
      </c>
      <c r="O1752">
        <v>0.35799999999999998</v>
      </c>
      <c r="P1752">
        <v>0.59799999999999998</v>
      </c>
      <c r="Q1752">
        <v>4.3999999999999997E-2</v>
      </c>
      <c r="R1752">
        <v>5667983</v>
      </c>
      <c r="S1752">
        <v>0.56699999999999995</v>
      </c>
      <c r="T1752">
        <f t="shared" si="55"/>
        <v>0.43300000000000005</v>
      </c>
      <c r="U1752">
        <f t="array" ref="U1752:V1752">VLOOKUP(D1752,TOURISM!$D$2:$F$2692,{2,3},FALSE)</f>
        <v>301000000</v>
      </c>
      <c r="V1752">
        <v>332000000</v>
      </c>
      <c r="W1752" s="12">
        <f t="array" ref="W1752:AB1752">VLOOKUP(D1752,BUSINESS!$D$2:$J$2692,{2,3,4,5,6,7},FALSE)</f>
        <v>0.63200000000000001</v>
      </c>
      <c r="X1752" s="12">
        <v>39</v>
      </c>
      <c r="Y1752" s="12">
        <v>0</v>
      </c>
      <c r="Z1752" s="12">
        <v>240</v>
      </c>
      <c r="AA1752" s="11">
        <v>5.2999999999999999E-2</v>
      </c>
      <c r="AB1752" s="11">
        <v>0.54800000000000004</v>
      </c>
    </row>
    <row r="1753" spans="1:28" ht="15" x14ac:dyDescent="0.25">
      <c r="A1753" s="7" t="s">
        <v>213</v>
      </c>
      <c r="B1753" s="12" t="s">
        <v>84</v>
      </c>
      <c r="C1753" s="19">
        <v>2009</v>
      </c>
      <c r="D1753" s="9" t="str">
        <f t="shared" si="54"/>
        <v>Nicaragua-The Americas2009</v>
      </c>
      <c r="E1753" s="10">
        <v>8380736990</v>
      </c>
      <c r="F1753" s="11">
        <v>7.6999999999999999E-2</v>
      </c>
      <c r="G1753" s="11">
        <v>109</v>
      </c>
      <c r="H1753" s="11">
        <v>0.14000000000000001</v>
      </c>
      <c r="I1753">
        <f t="array" ref="I1753:J1753">_xlfn.IFNA(VLOOKUP(D1753,ENERGY!$D$2:$F$2692,{2,3},FALSE),0)</f>
        <v>2836</v>
      </c>
      <c r="J1753">
        <v>4320</v>
      </c>
      <c r="K1753">
        <f t="array" ref="K1753:S1753">VLOOKUP(D1753,'HUMAN RESOURCES'!$D$2:$M$2692,{2,3,4,5,6,7,8,9,10},FALSE)</f>
        <v>2.4E-2</v>
      </c>
      <c r="L1753">
        <v>2.3E-2</v>
      </c>
      <c r="M1753">
        <v>77</v>
      </c>
      <c r="N1753">
        <v>70</v>
      </c>
      <c r="O1753">
        <v>0.35099999999999998</v>
      </c>
      <c r="P1753">
        <v>0.60399999999999998</v>
      </c>
      <c r="Q1753">
        <v>4.4999999999999998E-2</v>
      </c>
      <c r="R1753">
        <v>5743329</v>
      </c>
      <c r="S1753">
        <v>0.56999999999999995</v>
      </c>
      <c r="T1753">
        <f t="shared" si="55"/>
        <v>0.43000000000000005</v>
      </c>
      <c r="U1753">
        <f t="array" ref="U1753:V1753">VLOOKUP(D1753,TOURISM!$D$2:$F$2692,{2,3},FALSE)</f>
        <v>334000000</v>
      </c>
      <c r="V1753">
        <v>300000000</v>
      </c>
      <c r="W1753" s="12">
        <f t="array" ref="W1753:AB1753">VLOOKUP(D1753,BUSINESS!$D$2:$J$2692,{2,3,4,5,6,7},FALSE)</f>
        <v>0.63200000000000001</v>
      </c>
      <c r="X1753" s="12">
        <v>39</v>
      </c>
      <c r="Y1753" s="12">
        <v>0</v>
      </c>
      <c r="Z1753" s="12">
        <v>240</v>
      </c>
      <c r="AA1753" s="11">
        <v>7.2999999999999995E-2</v>
      </c>
      <c r="AB1753" s="11">
        <v>0.58199999999999996</v>
      </c>
    </row>
    <row r="1754" spans="1:28" ht="15" x14ac:dyDescent="0.25">
      <c r="A1754" s="7" t="s">
        <v>213</v>
      </c>
      <c r="B1754" s="12" t="s">
        <v>84</v>
      </c>
      <c r="C1754" s="19">
        <v>2010</v>
      </c>
      <c r="D1754" s="9" t="str">
        <f t="shared" si="54"/>
        <v>Nicaragua-The Americas2010</v>
      </c>
      <c r="E1754" s="10">
        <v>8938210560</v>
      </c>
      <c r="F1754" s="11">
        <v>7.5999999999999998E-2</v>
      </c>
      <c r="G1754" s="11">
        <v>112</v>
      </c>
      <c r="H1754" s="11">
        <v>0.13300000000000001</v>
      </c>
      <c r="I1754">
        <f t="array" ref="I1754:J1754">_xlfn.IFNA(VLOOKUP(D1754,ENERGY!$D$2:$F$2692,{2,3},FALSE),0)</f>
        <v>0</v>
      </c>
      <c r="J1754">
        <v>0</v>
      </c>
      <c r="K1754">
        <f t="array" ref="K1754:S1754">VLOOKUP(D1754,'HUMAN RESOURCES'!$D$2:$M$2692,{2,3,4,5,6,7,8,9,10},FALSE)</f>
        <v>2.4E-2</v>
      </c>
      <c r="L1754">
        <v>2.1999999999999999E-2</v>
      </c>
      <c r="M1754">
        <v>77</v>
      </c>
      <c r="N1754">
        <v>71</v>
      </c>
      <c r="O1754">
        <v>0.34499999999999997</v>
      </c>
      <c r="P1754">
        <v>0.60899999999999999</v>
      </c>
      <c r="Q1754">
        <v>4.5999999999999999E-2</v>
      </c>
      <c r="R1754">
        <v>5822209</v>
      </c>
      <c r="S1754">
        <v>0.57299999999999995</v>
      </c>
      <c r="T1754">
        <f t="shared" si="55"/>
        <v>0.42700000000000005</v>
      </c>
      <c r="U1754">
        <f t="array" ref="U1754:V1754">VLOOKUP(D1754,TOURISM!$D$2:$F$2692,{2,3},FALSE)</f>
        <v>309000000</v>
      </c>
      <c r="V1754">
        <v>329000000</v>
      </c>
      <c r="W1754" s="12">
        <f t="array" ref="W1754:AB1754">VLOOKUP(D1754,BUSINESS!$D$2:$J$2692,{2,3,4,5,6,7},FALSE)</f>
        <v>0.63200000000000001</v>
      </c>
      <c r="X1754" s="12">
        <v>39</v>
      </c>
      <c r="Y1754" s="12">
        <v>0</v>
      </c>
      <c r="Z1754" s="12">
        <v>222</v>
      </c>
      <c r="AA1754" s="11">
        <v>0.1</v>
      </c>
      <c r="AB1754" s="11">
        <v>0.68100000000000005</v>
      </c>
    </row>
    <row r="1755" spans="1:28" ht="15" x14ac:dyDescent="0.25">
      <c r="A1755" s="7" t="s">
        <v>213</v>
      </c>
      <c r="B1755" s="12" t="s">
        <v>84</v>
      </c>
      <c r="C1755" s="19">
        <v>2011</v>
      </c>
      <c r="D1755" s="9" t="str">
        <f t="shared" si="54"/>
        <v>Nicaragua-The Americas2011</v>
      </c>
      <c r="E1755" s="10">
        <v>9898547558</v>
      </c>
      <c r="F1755" s="11">
        <v>7.5999999999999998E-2</v>
      </c>
      <c r="G1755" s="11">
        <v>124</v>
      </c>
      <c r="H1755" s="11">
        <v>0.105</v>
      </c>
      <c r="I1755">
        <f t="array" ref="I1755:J1755">_xlfn.IFNA(VLOOKUP(D1755,ENERGY!$D$2:$F$2692,{2,3},FALSE),0)</f>
        <v>2758</v>
      </c>
      <c r="J1755">
        <v>4411</v>
      </c>
      <c r="K1755">
        <f t="array" ref="K1755:S1755">VLOOKUP(D1755,'HUMAN RESOURCES'!$D$2:$M$2692,{2,3,4,5,6,7,8,9,10},FALSE)</f>
        <v>2.4E-2</v>
      </c>
      <c r="L1755">
        <v>2.1000000000000001E-2</v>
      </c>
      <c r="M1755">
        <v>77</v>
      </c>
      <c r="N1755">
        <v>71</v>
      </c>
      <c r="O1755">
        <v>0.33900000000000002</v>
      </c>
      <c r="P1755">
        <v>0.61499999999999999</v>
      </c>
      <c r="Q1755">
        <v>4.5999999999999999E-2</v>
      </c>
      <c r="R1755">
        <v>5905146</v>
      </c>
      <c r="S1755">
        <v>0.57499999999999996</v>
      </c>
      <c r="T1755">
        <f t="shared" si="55"/>
        <v>0.42500000000000004</v>
      </c>
      <c r="U1755">
        <f t="array" ref="U1755:V1755">VLOOKUP(D1755,TOURISM!$D$2:$F$2692,{2,3},FALSE)</f>
        <v>378000000</v>
      </c>
      <c r="V1755">
        <v>380000000</v>
      </c>
      <c r="W1755" s="12">
        <f t="array" ref="W1755:AB1755">VLOOKUP(D1755,BUSINESS!$D$2:$J$2692,{2,3,4,5,6,7},FALSE)</f>
        <v>0.66900000000000004</v>
      </c>
      <c r="X1755" s="12">
        <v>39</v>
      </c>
      <c r="Y1755" s="12">
        <v>0</v>
      </c>
      <c r="Z1755" s="12">
        <v>207</v>
      </c>
      <c r="AA1755" s="11">
        <v>0.106</v>
      </c>
      <c r="AB1755" s="11">
        <v>0.81699999999999995</v>
      </c>
    </row>
    <row r="1756" spans="1:28" ht="15" x14ac:dyDescent="0.25">
      <c r="A1756" s="7" t="s">
        <v>213</v>
      </c>
      <c r="B1756" s="12" t="s">
        <v>84</v>
      </c>
      <c r="C1756" s="19">
        <v>2012</v>
      </c>
      <c r="D1756" s="9" t="str">
        <f t="shared" si="54"/>
        <v>Nicaragua-The Americas2012</v>
      </c>
      <c r="E1756" s="10">
        <v>10644973606</v>
      </c>
      <c r="F1756" s="11">
        <v>8.2000000000000003E-2</v>
      </c>
      <c r="G1756" s="11">
        <v>144</v>
      </c>
      <c r="H1756" s="11">
        <v>0.12</v>
      </c>
      <c r="I1756">
        <f t="array" ref="I1756:J1756">_xlfn.IFNA(VLOOKUP(D1756,ENERGY!$D$2:$F$2692,{2,3},FALSE),0)</f>
        <v>2824</v>
      </c>
      <c r="J1756">
        <v>4466</v>
      </c>
      <c r="K1756">
        <f t="array" ref="K1756:S1756">VLOOKUP(D1756,'HUMAN RESOURCES'!$D$2:$M$2692,{2,3,4,5,6,7,8,9,10},FALSE)</f>
        <v>2.3E-2</v>
      </c>
      <c r="L1756">
        <v>2.1000000000000001E-2</v>
      </c>
      <c r="M1756">
        <v>78</v>
      </c>
      <c r="N1756">
        <v>71</v>
      </c>
      <c r="O1756">
        <v>0.33400000000000002</v>
      </c>
      <c r="P1756">
        <v>0.62</v>
      </c>
      <c r="Q1756">
        <v>4.5999999999999999E-2</v>
      </c>
      <c r="R1756">
        <v>5991733</v>
      </c>
      <c r="S1756">
        <v>0.57799999999999996</v>
      </c>
      <c r="T1756">
        <f t="shared" si="55"/>
        <v>0.42200000000000004</v>
      </c>
      <c r="U1756">
        <f t="array" ref="U1756:V1756">VLOOKUP(D1756,TOURISM!$D$2:$F$2692,{2,3},FALSE)</f>
        <v>422000000</v>
      </c>
      <c r="V1756">
        <v>372000000</v>
      </c>
      <c r="W1756" s="12">
        <f t="array" ref="W1756:AB1756">VLOOKUP(D1756,BUSINESS!$D$2:$J$2692,{2,3,4,5,6,7},FALSE)</f>
        <v>0.64900000000000002</v>
      </c>
      <c r="X1756" s="12">
        <v>39</v>
      </c>
      <c r="Y1756" s="12">
        <v>123</v>
      </c>
      <c r="Z1756" s="12">
        <v>207</v>
      </c>
      <c r="AA1756" s="11">
        <v>0.13500000000000001</v>
      </c>
      <c r="AB1756" s="11">
        <v>0.97699999999999998</v>
      </c>
    </row>
    <row r="1757" spans="1:28" ht="15" x14ac:dyDescent="0.25">
      <c r="A1757" s="7" t="s">
        <v>214</v>
      </c>
      <c r="B1757" s="12" t="s">
        <v>77</v>
      </c>
      <c r="C1757" s="19">
        <v>2000</v>
      </c>
      <c r="D1757" s="9" t="str">
        <f t="shared" si="54"/>
        <v>Niger-Africa2000</v>
      </c>
      <c r="E1757" s="10">
        <v>1798374533</v>
      </c>
      <c r="F1757" s="11">
        <v>6.4000000000000001E-2</v>
      </c>
      <c r="G1757" s="11">
        <v>10</v>
      </c>
      <c r="H1757" s="12">
        <v>0</v>
      </c>
      <c r="I1757">
        <f t="array" ref="I1757:J1757">_xlfn.IFNA(VLOOKUP(D1757,ENERGY!$D$2:$F$2692,{2,3},FALSE),0)</f>
        <v>0</v>
      </c>
      <c r="J1757">
        <v>0</v>
      </c>
      <c r="K1757">
        <f t="array" ref="K1757:S1757">VLOOKUP(D1757,'HUMAN RESOURCES'!$D$2:$M$2692,{2,3,4,5,6,7,8,9,10},FALSE)</f>
        <v>5.2999999999999999E-2</v>
      </c>
      <c r="L1757">
        <v>0.10100000000000001</v>
      </c>
      <c r="M1757">
        <v>51</v>
      </c>
      <c r="N1757">
        <v>51</v>
      </c>
      <c r="O1757">
        <v>0.47899999999999998</v>
      </c>
      <c r="P1757">
        <v>0.495</v>
      </c>
      <c r="Q1757">
        <v>2.5000000000000001E-2</v>
      </c>
      <c r="R1757">
        <v>10989815</v>
      </c>
      <c r="S1757">
        <v>0.16200000000000001</v>
      </c>
      <c r="T1757">
        <f t="shared" si="55"/>
        <v>0.83799999999999997</v>
      </c>
      <c r="U1757">
        <f t="array" ref="U1757:V1757">VLOOKUP(D1757,TOURISM!$D$2:$F$2692,{2,3},FALSE)</f>
        <v>23000000</v>
      </c>
      <c r="V1757">
        <v>32000000</v>
      </c>
      <c r="W1757" s="12">
        <f t="array" ref="W1757:AB1757">VLOOKUP(D1757,BUSINESS!$D$2:$J$2692,{2,3,4,5,6,7},FALSE)</f>
        <v>0</v>
      </c>
      <c r="X1757" s="12">
        <v>0</v>
      </c>
      <c r="Y1757" s="12">
        <v>0</v>
      </c>
      <c r="Z1757" s="12">
        <v>0</v>
      </c>
      <c r="AA1757" s="11">
        <v>0</v>
      </c>
      <c r="AB1757" s="11">
        <v>0</v>
      </c>
    </row>
    <row r="1758" spans="1:28" ht="15" x14ac:dyDescent="0.25">
      <c r="A1758" s="7" t="s">
        <v>214</v>
      </c>
      <c r="B1758" s="12" t="s">
        <v>77</v>
      </c>
      <c r="C1758" s="19">
        <v>2001</v>
      </c>
      <c r="D1758" s="9" t="str">
        <f t="shared" si="54"/>
        <v>Niger-Africa2001</v>
      </c>
      <c r="E1758" s="10">
        <v>1945327546</v>
      </c>
      <c r="F1758" s="11">
        <v>7.3999999999999996E-2</v>
      </c>
      <c r="G1758" s="11">
        <v>12</v>
      </c>
      <c r="H1758" s="12">
        <v>0</v>
      </c>
      <c r="I1758">
        <f t="array" ref="I1758:J1758">_xlfn.IFNA(VLOOKUP(D1758,ENERGY!$D$2:$F$2692,{2,3},FALSE),0)</f>
        <v>0</v>
      </c>
      <c r="J1758">
        <v>0</v>
      </c>
      <c r="K1758">
        <f t="array" ref="K1758:S1758">VLOOKUP(D1758,'HUMAN RESOURCES'!$D$2:$M$2692,{2,3,4,5,6,7,8,9,10},FALSE)</f>
        <v>5.2999999999999999E-2</v>
      </c>
      <c r="L1758">
        <v>9.8000000000000004E-2</v>
      </c>
      <c r="M1758">
        <v>51</v>
      </c>
      <c r="N1758">
        <v>51</v>
      </c>
      <c r="O1758">
        <v>0.48099999999999998</v>
      </c>
      <c r="P1758">
        <v>0.49399999999999999</v>
      </c>
      <c r="Q1758">
        <v>2.5000000000000001E-2</v>
      </c>
      <c r="R1758">
        <v>11396434</v>
      </c>
      <c r="S1758">
        <v>0.16300000000000001</v>
      </c>
      <c r="T1758">
        <f t="shared" si="55"/>
        <v>0.83699999999999997</v>
      </c>
      <c r="U1758">
        <f t="array" ref="U1758:V1758">VLOOKUP(D1758,TOURISM!$D$2:$F$2692,{2,3},FALSE)</f>
        <v>30000000</v>
      </c>
      <c r="V1758">
        <v>33000000</v>
      </c>
      <c r="W1758" s="12">
        <f t="array" ref="W1758:AB1758">VLOOKUP(D1758,BUSINESS!$D$2:$J$2692,{2,3,4,5,6,7},FALSE)</f>
        <v>0</v>
      </c>
      <c r="X1758" s="12">
        <v>0</v>
      </c>
      <c r="Y1758" s="12">
        <v>0</v>
      </c>
      <c r="Z1758" s="12">
        <v>0</v>
      </c>
      <c r="AA1758" s="11">
        <v>1E-3</v>
      </c>
      <c r="AB1758" s="11">
        <v>0</v>
      </c>
    </row>
    <row r="1759" spans="1:28" ht="15" x14ac:dyDescent="0.25">
      <c r="A1759" s="7" t="s">
        <v>214</v>
      </c>
      <c r="B1759" s="12" t="s">
        <v>77</v>
      </c>
      <c r="C1759" s="19">
        <v>2002</v>
      </c>
      <c r="D1759" s="9" t="str">
        <f t="shared" si="54"/>
        <v>Niger-Africa2002</v>
      </c>
      <c r="E1759" s="10">
        <v>2170481498</v>
      </c>
      <c r="F1759" s="11">
        <v>7.0000000000000007E-2</v>
      </c>
      <c r="G1759" s="11">
        <v>12</v>
      </c>
      <c r="H1759" s="12">
        <v>0</v>
      </c>
      <c r="I1759">
        <f t="array" ref="I1759:J1759">_xlfn.IFNA(VLOOKUP(D1759,ENERGY!$D$2:$F$2692,{2,3},FALSE),0)</f>
        <v>0</v>
      </c>
      <c r="J1759">
        <v>1412</v>
      </c>
      <c r="K1759">
        <f t="array" ref="K1759:S1759">VLOOKUP(D1759,'HUMAN RESOURCES'!$D$2:$M$2692,{2,3,4,5,6,7,8,9,10},FALSE)</f>
        <v>5.1999999999999998E-2</v>
      </c>
      <c r="L1759">
        <v>9.4E-2</v>
      </c>
      <c r="M1759">
        <v>52</v>
      </c>
      <c r="N1759">
        <v>52</v>
      </c>
      <c r="O1759">
        <v>0.48299999999999998</v>
      </c>
      <c r="P1759">
        <v>0.49099999999999999</v>
      </c>
      <c r="Q1759">
        <v>2.5000000000000001E-2</v>
      </c>
      <c r="R1759">
        <v>11817297</v>
      </c>
      <c r="S1759">
        <v>0.16400000000000001</v>
      </c>
      <c r="T1759">
        <f t="shared" si="55"/>
        <v>0.83599999999999997</v>
      </c>
      <c r="U1759">
        <f t="array" ref="U1759:V1759">VLOOKUP(D1759,TOURISM!$D$2:$F$2692,{2,3},FALSE)</f>
        <v>20000000</v>
      </c>
      <c r="V1759">
        <v>29000000</v>
      </c>
      <c r="W1759" s="12">
        <f t="array" ref="W1759:AB1759">VLOOKUP(D1759,BUSINESS!$D$2:$J$2692,{2,3,4,5,6,7},FALSE)</f>
        <v>0</v>
      </c>
      <c r="X1759" s="12">
        <v>0</v>
      </c>
      <c r="Y1759" s="12">
        <v>0</v>
      </c>
      <c r="Z1759" s="12">
        <v>0</v>
      </c>
      <c r="AA1759" s="11">
        <v>1E-3</v>
      </c>
      <c r="AB1759" s="11">
        <v>5.0000000000000001E-3</v>
      </c>
    </row>
    <row r="1760" spans="1:28" ht="15" x14ac:dyDescent="0.25">
      <c r="A1760" s="7" t="s">
        <v>214</v>
      </c>
      <c r="B1760" s="12" t="s">
        <v>77</v>
      </c>
      <c r="C1760" s="19">
        <v>2003</v>
      </c>
      <c r="D1760" s="9" t="str">
        <f t="shared" si="54"/>
        <v>Niger-Africa2003</v>
      </c>
      <c r="E1760" s="10">
        <v>2731416281</v>
      </c>
      <c r="F1760" s="11">
        <v>6.8000000000000005E-2</v>
      </c>
      <c r="G1760" s="11">
        <v>15</v>
      </c>
      <c r="H1760" s="12">
        <v>0</v>
      </c>
      <c r="I1760">
        <f t="array" ref="I1760:J1760">_xlfn.IFNA(VLOOKUP(D1760,ENERGY!$D$2:$F$2692,{2,3},FALSE),0)</f>
        <v>0</v>
      </c>
      <c r="J1760">
        <v>1085</v>
      </c>
      <c r="K1760">
        <f t="array" ref="K1760:S1760">VLOOKUP(D1760,'HUMAN RESOURCES'!$D$2:$M$2692,{2,3,4,5,6,7,8,9,10},FALSE)</f>
        <v>5.1999999999999998E-2</v>
      </c>
      <c r="L1760">
        <v>0.09</v>
      </c>
      <c r="M1760">
        <v>53</v>
      </c>
      <c r="N1760">
        <v>53</v>
      </c>
      <c r="O1760">
        <v>0.48599999999999999</v>
      </c>
      <c r="P1760">
        <v>0.48899999999999999</v>
      </c>
      <c r="Q1760">
        <v>2.5000000000000001E-2</v>
      </c>
      <c r="R1760">
        <v>12254040</v>
      </c>
      <c r="S1760">
        <v>0.16500000000000001</v>
      </c>
      <c r="T1760">
        <f t="shared" si="55"/>
        <v>0.83499999999999996</v>
      </c>
      <c r="U1760">
        <f t="array" ref="U1760:V1760">VLOOKUP(D1760,TOURISM!$D$2:$F$2692,{2,3},FALSE)</f>
        <v>28000000</v>
      </c>
      <c r="V1760">
        <v>39000000</v>
      </c>
      <c r="W1760" s="12">
        <f t="array" ref="W1760:AB1760">VLOOKUP(D1760,BUSINESS!$D$2:$J$2692,{2,3,4,5,6,7},FALSE)</f>
        <v>0</v>
      </c>
      <c r="X1760" s="12">
        <v>35</v>
      </c>
      <c r="Y1760" s="12">
        <v>0</v>
      </c>
      <c r="Z1760" s="12">
        <v>0</v>
      </c>
      <c r="AA1760" s="11">
        <v>2E-3</v>
      </c>
      <c r="AB1760" s="11">
        <v>7.0000000000000001E-3</v>
      </c>
    </row>
    <row r="1761" spans="1:28" ht="15" x14ac:dyDescent="0.25">
      <c r="A1761" s="7" t="s">
        <v>214</v>
      </c>
      <c r="B1761" s="12" t="s">
        <v>77</v>
      </c>
      <c r="C1761" s="19">
        <v>2004</v>
      </c>
      <c r="D1761" s="9" t="str">
        <f t="shared" si="54"/>
        <v>Niger-Africa2004</v>
      </c>
      <c r="E1761" s="10">
        <v>3052898686</v>
      </c>
      <c r="F1761" s="11">
        <v>7.0999999999999994E-2</v>
      </c>
      <c r="G1761" s="11">
        <v>16</v>
      </c>
      <c r="H1761" s="12">
        <v>0</v>
      </c>
      <c r="I1761">
        <f t="array" ref="I1761:J1761">_xlfn.IFNA(VLOOKUP(D1761,ENERGY!$D$2:$F$2692,{2,3},FALSE),0)</f>
        <v>0</v>
      </c>
      <c r="J1761">
        <v>917</v>
      </c>
      <c r="K1761">
        <f t="array" ref="K1761:S1761">VLOOKUP(D1761,'HUMAN RESOURCES'!$D$2:$M$2692,{2,3,4,5,6,7,8,9,10},FALSE)</f>
        <v>5.1999999999999998E-2</v>
      </c>
      <c r="L1761">
        <v>8.5999999999999993E-2</v>
      </c>
      <c r="M1761">
        <v>53</v>
      </c>
      <c r="N1761">
        <v>53</v>
      </c>
      <c r="O1761">
        <v>0.48799999999999999</v>
      </c>
      <c r="P1761">
        <v>0.48699999999999999</v>
      </c>
      <c r="Q1761">
        <v>2.5000000000000001E-2</v>
      </c>
      <c r="R1761">
        <v>12708897</v>
      </c>
      <c r="S1761">
        <v>0.16600000000000001</v>
      </c>
      <c r="T1761">
        <f t="shared" si="55"/>
        <v>0.83399999999999996</v>
      </c>
      <c r="U1761">
        <f t="array" ref="U1761:V1761">VLOOKUP(D1761,TOURISM!$D$2:$F$2692,{2,3},FALSE)</f>
        <v>32000000</v>
      </c>
      <c r="V1761">
        <v>42000000</v>
      </c>
      <c r="W1761" s="12">
        <f t="array" ref="W1761:AB1761">VLOOKUP(D1761,BUSINESS!$D$2:$J$2692,{2,3,4,5,6,7},FALSE)</f>
        <v>0</v>
      </c>
      <c r="X1761" s="12">
        <v>35</v>
      </c>
      <c r="Y1761" s="12">
        <v>0</v>
      </c>
      <c r="Z1761" s="12">
        <v>0</v>
      </c>
      <c r="AA1761" s="11">
        <v>2E-3</v>
      </c>
      <c r="AB1761" s="11">
        <v>1.4E-2</v>
      </c>
    </row>
    <row r="1762" spans="1:28" ht="15" x14ac:dyDescent="0.25">
      <c r="A1762" s="7" t="s">
        <v>214</v>
      </c>
      <c r="B1762" s="12" t="s">
        <v>77</v>
      </c>
      <c r="C1762" s="19">
        <v>2005</v>
      </c>
      <c r="D1762" s="9" t="str">
        <f t="shared" si="54"/>
        <v>Niger-Africa2005</v>
      </c>
      <c r="E1762" s="10">
        <v>3405134555</v>
      </c>
      <c r="F1762" s="11">
        <v>7.6999999999999999E-2</v>
      </c>
      <c r="G1762" s="11">
        <v>20</v>
      </c>
      <c r="H1762" s="12">
        <v>0</v>
      </c>
      <c r="I1762">
        <f t="array" ref="I1762:J1762">_xlfn.IFNA(VLOOKUP(D1762,ENERGY!$D$2:$F$2692,{2,3},FALSE),0)</f>
        <v>0</v>
      </c>
      <c r="J1762">
        <v>0</v>
      </c>
      <c r="K1762">
        <f t="array" ref="K1762:S1762">VLOOKUP(D1762,'HUMAN RESOURCES'!$D$2:$M$2692,{2,3,4,5,6,7,8,9,10},FALSE)</f>
        <v>5.0999999999999997E-2</v>
      </c>
      <c r="L1762">
        <v>8.2000000000000003E-2</v>
      </c>
      <c r="M1762">
        <v>54</v>
      </c>
      <c r="N1762">
        <v>54</v>
      </c>
      <c r="O1762">
        <v>0.49</v>
      </c>
      <c r="P1762">
        <v>0.48499999999999999</v>
      </c>
      <c r="Q1762">
        <v>2.5000000000000001E-2</v>
      </c>
      <c r="R1762">
        <v>13183798</v>
      </c>
      <c r="S1762">
        <v>0.16700000000000001</v>
      </c>
      <c r="T1762">
        <f t="shared" si="55"/>
        <v>0.83299999999999996</v>
      </c>
      <c r="U1762">
        <f t="array" ref="U1762:V1762">VLOOKUP(D1762,TOURISM!$D$2:$F$2692,{2,3},FALSE)</f>
        <v>44000000</v>
      </c>
      <c r="V1762">
        <v>42000000</v>
      </c>
      <c r="W1762" s="12">
        <f t="array" ref="W1762:AB1762">VLOOKUP(D1762,BUSINESS!$D$2:$J$2692,{2,3,4,5,6,7},FALSE)</f>
        <v>0.42299999999999999</v>
      </c>
      <c r="X1762" s="12">
        <v>35</v>
      </c>
      <c r="Y1762" s="12">
        <v>0</v>
      </c>
      <c r="Z1762" s="12">
        <v>270</v>
      </c>
      <c r="AA1762" s="11">
        <v>2E-3</v>
      </c>
      <c r="AB1762" s="11">
        <v>2.5000000000000001E-2</v>
      </c>
    </row>
    <row r="1763" spans="1:28" ht="15" x14ac:dyDescent="0.25">
      <c r="A1763" s="7" t="s">
        <v>214</v>
      </c>
      <c r="B1763" s="12" t="s">
        <v>77</v>
      </c>
      <c r="C1763" s="19">
        <v>2006</v>
      </c>
      <c r="D1763" s="9" t="str">
        <f t="shared" si="54"/>
        <v>Niger-Africa2006</v>
      </c>
      <c r="E1763" s="10">
        <v>3646727993</v>
      </c>
      <c r="F1763" s="11">
        <v>7.9000000000000001E-2</v>
      </c>
      <c r="G1763" s="11">
        <v>21</v>
      </c>
      <c r="H1763" s="12">
        <v>0</v>
      </c>
      <c r="I1763">
        <f t="array" ref="I1763:J1763">_xlfn.IFNA(VLOOKUP(D1763,ENERGY!$D$2:$F$2692,{2,3},FALSE),0)</f>
        <v>0</v>
      </c>
      <c r="J1763">
        <v>964</v>
      </c>
      <c r="K1763">
        <f t="array" ref="K1763:S1763">VLOOKUP(D1763,'HUMAN RESOURCES'!$D$2:$M$2692,{2,3,4,5,6,7,8,9,10},FALSE)</f>
        <v>5.0999999999999997E-2</v>
      </c>
      <c r="L1763">
        <v>7.9000000000000001E-2</v>
      </c>
      <c r="M1763">
        <v>55</v>
      </c>
      <c r="N1763">
        <v>55</v>
      </c>
      <c r="O1763">
        <v>0.49199999999999999</v>
      </c>
      <c r="P1763">
        <v>0.48299999999999998</v>
      </c>
      <c r="Q1763">
        <v>2.5000000000000001E-2</v>
      </c>
      <c r="R1763">
        <v>13679705</v>
      </c>
      <c r="S1763">
        <v>0.16900000000000001</v>
      </c>
      <c r="T1763">
        <f t="shared" si="55"/>
        <v>0.83099999999999996</v>
      </c>
      <c r="U1763">
        <f t="array" ref="U1763:V1763">VLOOKUP(D1763,TOURISM!$D$2:$F$2692,{2,3},FALSE)</f>
        <v>39000000</v>
      </c>
      <c r="V1763">
        <v>42000000</v>
      </c>
      <c r="W1763" s="12">
        <f t="array" ref="W1763:AB1763">VLOOKUP(D1763,BUSINESS!$D$2:$J$2692,{2,3,4,5,6,7},FALSE)</f>
        <v>0.42299999999999999</v>
      </c>
      <c r="X1763" s="12">
        <v>24</v>
      </c>
      <c r="Y1763" s="12">
        <v>0</v>
      </c>
      <c r="Z1763" s="12">
        <v>270</v>
      </c>
      <c r="AA1763" s="11">
        <v>3.0000000000000001E-3</v>
      </c>
      <c r="AB1763" s="11">
        <v>3.5000000000000003E-2</v>
      </c>
    </row>
    <row r="1764" spans="1:28" ht="15" x14ac:dyDescent="0.25">
      <c r="A1764" s="7" t="s">
        <v>214</v>
      </c>
      <c r="B1764" s="12" t="s">
        <v>77</v>
      </c>
      <c r="C1764" s="19">
        <v>2007</v>
      </c>
      <c r="D1764" s="9" t="str">
        <f t="shared" si="54"/>
        <v>Niger-Africa2007</v>
      </c>
      <c r="E1764" s="10">
        <v>4291363547</v>
      </c>
      <c r="F1764" s="11">
        <v>7.3999999999999996E-2</v>
      </c>
      <c r="G1764" s="11">
        <v>22</v>
      </c>
      <c r="H1764" s="12">
        <v>0</v>
      </c>
      <c r="I1764">
        <f t="array" ref="I1764:J1764">_xlfn.IFNA(VLOOKUP(D1764,ENERGY!$D$2:$F$2692,{2,3},FALSE),0)</f>
        <v>0</v>
      </c>
      <c r="J1764">
        <v>0</v>
      </c>
      <c r="K1764">
        <f t="array" ref="K1764:S1764">VLOOKUP(D1764,'HUMAN RESOURCES'!$D$2:$M$2692,{2,3,4,5,6,7,8,9,10},FALSE)</f>
        <v>5.0999999999999997E-2</v>
      </c>
      <c r="L1764">
        <v>7.4999999999999997E-2</v>
      </c>
      <c r="M1764">
        <v>55</v>
      </c>
      <c r="N1764">
        <v>55</v>
      </c>
      <c r="O1764">
        <v>0.49399999999999999</v>
      </c>
      <c r="P1764">
        <v>0.48099999999999998</v>
      </c>
      <c r="Q1764">
        <v>2.5000000000000001E-2</v>
      </c>
      <c r="R1764">
        <v>14197289</v>
      </c>
      <c r="S1764">
        <v>0.17</v>
      </c>
      <c r="T1764">
        <f t="shared" si="55"/>
        <v>0.83</v>
      </c>
      <c r="U1764">
        <f t="array" ref="U1764:V1764">VLOOKUP(D1764,TOURISM!$D$2:$F$2692,{2,3},FALSE)</f>
        <v>44000000</v>
      </c>
      <c r="V1764">
        <v>48000000</v>
      </c>
      <c r="W1764" s="12">
        <f t="array" ref="W1764:AB1764">VLOOKUP(D1764,BUSINESS!$D$2:$J$2692,{2,3,4,5,6,7},FALSE)</f>
        <v>0.42399999999999999</v>
      </c>
      <c r="X1764" s="12">
        <v>23</v>
      </c>
      <c r="Y1764" s="12">
        <v>0</v>
      </c>
      <c r="Z1764" s="12">
        <v>270</v>
      </c>
      <c r="AA1764" s="11">
        <v>4.0000000000000001E-3</v>
      </c>
      <c r="AB1764" s="11">
        <v>6.3E-2</v>
      </c>
    </row>
    <row r="1765" spans="1:28" ht="15" x14ac:dyDescent="0.25">
      <c r="A1765" s="7" t="s">
        <v>214</v>
      </c>
      <c r="B1765" s="12" t="s">
        <v>77</v>
      </c>
      <c r="C1765" s="19">
        <v>2008</v>
      </c>
      <c r="D1765" s="9" t="str">
        <f t="shared" si="54"/>
        <v>Niger-Africa2008</v>
      </c>
      <c r="E1765" s="10">
        <v>5403364454</v>
      </c>
      <c r="F1765" s="11">
        <v>7.0999999999999994E-2</v>
      </c>
      <c r="G1765" s="11">
        <v>26</v>
      </c>
      <c r="H1765" s="12">
        <v>0</v>
      </c>
      <c r="I1765">
        <f t="array" ref="I1765:J1765">_xlfn.IFNA(VLOOKUP(D1765,ENERGY!$D$2:$F$2692,{2,3},FALSE),0)</f>
        <v>0</v>
      </c>
      <c r="J1765">
        <v>821</v>
      </c>
      <c r="K1765">
        <f t="array" ref="K1765:S1765">VLOOKUP(D1765,'HUMAN RESOURCES'!$D$2:$M$2692,{2,3,4,5,6,7,8,9,10},FALSE)</f>
        <v>0.05</v>
      </c>
      <c r="L1765">
        <v>7.1999999999999995E-2</v>
      </c>
      <c r="M1765">
        <v>56</v>
      </c>
      <c r="N1765">
        <v>56</v>
      </c>
      <c r="O1765">
        <v>0.496</v>
      </c>
      <c r="P1765">
        <v>0.47899999999999998</v>
      </c>
      <c r="Q1765">
        <v>2.5999999999999999E-2</v>
      </c>
      <c r="R1765">
        <v>14737895</v>
      </c>
      <c r="S1765">
        <v>0.17199999999999999</v>
      </c>
      <c r="T1765">
        <f t="shared" si="55"/>
        <v>0.82800000000000007</v>
      </c>
      <c r="U1765">
        <f t="array" ref="U1765:V1765">VLOOKUP(D1765,TOURISM!$D$2:$F$2692,{2,3},FALSE)</f>
        <v>86000000</v>
      </c>
      <c r="V1765">
        <v>98000000</v>
      </c>
      <c r="W1765" s="12">
        <f t="array" ref="W1765:AB1765">VLOOKUP(D1765,BUSINESS!$D$2:$J$2692,{2,3,4,5,6,7},FALSE)</f>
        <v>0.42299999999999999</v>
      </c>
      <c r="X1765" s="12">
        <v>19</v>
      </c>
      <c r="Y1765" s="12">
        <v>0</v>
      </c>
      <c r="Z1765" s="12">
        <v>270</v>
      </c>
      <c r="AA1765" s="11">
        <v>7.0000000000000001E-3</v>
      </c>
      <c r="AB1765" s="11">
        <v>0.129</v>
      </c>
    </row>
    <row r="1766" spans="1:28" ht="15" x14ac:dyDescent="0.25">
      <c r="A1766" s="7" t="s">
        <v>214</v>
      </c>
      <c r="B1766" s="12" t="s">
        <v>77</v>
      </c>
      <c r="C1766" s="19">
        <v>2009</v>
      </c>
      <c r="D1766" s="9" t="str">
        <f t="shared" si="54"/>
        <v>Niger-Africa2009</v>
      </c>
      <c r="E1766" s="10">
        <v>5397121962</v>
      </c>
      <c r="F1766" s="11">
        <v>7.6999999999999999E-2</v>
      </c>
      <c r="G1766" s="11">
        <v>27</v>
      </c>
      <c r="H1766" s="12">
        <v>0</v>
      </c>
      <c r="I1766">
        <f t="array" ref="I1766:J1766">_xlfn.IFNA(VLOOKUP(D1766,ENERGY!$D$2:$F$2692,{2,3},FALSE),0)</f>
        <v>0</v>
      </c>
      <c r="J1766">
        <v>829</v>
      </c>
      <c r="K1766">
        <f t="array" ref="K1766:S1766">VLOOKUP(D1766,'HUMAN RESOURCES'!$D$2:$M$2692,{2,3,4,5,6,7,8,9,10},FALSE)</f>
        <v>0.05</v>
      </c>
      <c r="L1766">
        <v>6.9000000000000006E-2</v>
      </c>
      <c r="M1766">
        <v>57</v>
      </c>
      <c r="N1766">
        <v>56</v>
      </c>
      <c r="O1766">
        <v>0.497</v>
      </c>
      <c r="P1766">
        <v>0.47699999999999998</v>
      </c>
      <c r="Q1766">
        <v>2.5999999999999999E-2</v>
      </c>
      <c r="R1766">
        <v>15302948</v>
      </c>
      <c r="S1766">
        <v>0.17399999999999999</v>
      </c>
      <c r="T1766">
        <f t="shared" si="55"/>
        <v>0.82600000000000007</v>
      </c>
      <c r="U1766">
        <f t="array" ref="U1766:V1766">VLOOKUP(D1766,TOURISM!$D$2:$F$2692,{2,3},FALSE)</f>
        <v>69000000</v>
      </c>
      <c r="V1766">
        <v>84000000</v>
      </c>
      <c r="W1766" s="12">
        <f t="array" ref="W1766:AB1766">VLOOKUP(D1766,BUSINESS!$D$2:$J$2692,{2,3,4,5,6,7},FALSE)</f>
        <v>0.46500000000000002</v>
      </c>
      <c r="X1766" s="12">
        <v>17</v>
      </c>
      <c r="Y1766" s="12">
        <v>0</v>
      </c>
      <c r="Z1766" s="12">
        <v>270</v>
      </c>
      <c r="AA1766" s="11">
        <v>8.0000000000000002E-3</v>
      </c>
      <c r="AB1766" s="11">
        <v>0.17</v>
      </c>
    </row>
    <row r="1767" spans="1:28" ht="15" x14ac:dyDescent="0.25">
      <c r="A1767" s="7" t="s">
        <v>214</v>
      </c>
      <c r="B1767" s="12" t="s">
        <v>77</v>
      </c>
      <c r="C1767" s="19">
        <v>2010</v>
      </c>
      <c r="D1767" s="9" t="str">
        <f t="shared" si="54"/>
        <v>Niger-Africa2010</v>
      </c>
      <c r="E1767" s="10">
        <v>5718589550</v>
      </c>
      <c r="F1767" s="11">
        <v>6.9000000000000006E-2</v>
      </c>
      <c r="G1767" s="11">
        <v>24</v>
      </c>
      <c r="H1767" s="12">
        <v>0</v>
      </c>
      <c r="I1767">
        <f t="array" ref="I1767:J1767">_xlfn.IFNA(VLOOKUP(D1767,ENERGY!$D$2:$F$2692,{2,3},FALSE),0)</f>
        <v>0</v>
      </c>
      <c r="J1767">
        <v>0</v>
      </c>
      <c r="K1767">
        <f t="array" ref="K1767:S1767">VLOOKUP(D1767,'HUMAN RESOURCES'!$D$2:$M$2692,{2,3,4,5,6,7,8,9,10},FALSE)</f>
        <v>0.05</v>
      </c>
      <c r="L1767">
        <v>6.6000000000000003E-2</v>
      </c>
      <c r="M1767">
        <v>57</v>
      </c>
      <c r="N1767">
        <v>57</v>
      </c>
      <c r="O1767">
        <v>0.498</v>
      </c>
      <c r="P1767">
        <v>0.47599999999999998</v>
      </c>
      <c r="Q1767">
        <v>2.5999999999999999E-2</v>
      </c>
      <c r="R1767">
        <v>15893746</v>
      </c>
      <c r="S1767">
        <v>0.17599999999999999</v>
      </c>
      <c r="T1767">
        <f t="shared" si="55"/>
        <v>0.82400000000000007</v>
      </c>
      <c r="U1767">
        <f t="array" ref="U1767:V1767">VLOOKUP(D1767,TOURISM!$D$2:$F$2692,{2,3},FALSE)</f>
        <v>86000000</v>
      </c>
      <c r="V1767">
        <v>0</v>
      </c>
      <c r="W1767" s="12">
        <f t="array" ref="W1767:AB1767">VLOOKUP(D1767,BUSINESS!$D$2:$J$2692,{2,3,4,5,6,7},FALSE)</f>
        <v>0.46500000000000002</v>
      </c>
      <c r="X1767" s="12">
        <v>17</v>
      </c>
      <c r="Y1767" s="12">
        <v>0</v>
      </c>
      <c r="Z1767" s="12">
        <v>270</v>
      </c>
      <c r="AA1767" s="11">
        <v>8.0000000000000002E-3</v>
      </c>
      <c r="AB1767" s="11">
        <v>0.23100000000000001</v>
      </c>
    </row>
    <row r="1768" spans="1:28" ht="15" x14ac:dyDescent="0.25">
      <c r="A1768" s="7" t="s">
        <v>214</v>
      </c>
      <c r="B1768" s="12" t="s">
        <v>77</v>
      </c>
      <c r="C1768" s="19">
        <v>2011</v>
      </c>
      <c r="D1768" s="9" t="str">
        <f t="shared" si="54"/>
        <v>Niger-Africa2011</v>
      </c>
      <c r="E1768" s="10">
        <v>6411842066</v>
      </c>
      <c r="F1768" s="11">
        <v>6.8000000000000005E-2</v>
      </c>
      <c r="G1768" s="11">
        <v>25</v>
      </c>
      <c r="H1768" s="12">
        <v>0</v>
      </c>
      <c r="I1768">
        <f t="array" ref="I1768:J1768">_xlfn.IFNA(VLOOKUP(D1768,ENERGY!$D$2:$F$2692,{2,3},FALSE),0)</f>
        <v>0</v>
      </c>
      <c r="J1768">
        <v>880</v>
      </c>
      <c r="K1768">
        <f t="array" ref="K1768:S1768">VLOOKUP(D1768,'HUMAN RESOURCES'!$D$2:$M$2692,{2,3,4,5,6,7,8,9,10},FALSE)</f>
        <v>0.05</v>
      </c>
      <c r="L1768">
        <v>6.4000000000000001E-2</v>
      </c>
      <c r="M1768">
        <v>58</v>
      </c>
      <c r="N1768">
        <v>57</v>
      </c>
      <c r="O1768">
        <v>0.499</v>
      </c>
      <c r="P1768">
        <v>0.47499999999999998</v>
      </c>
      <c r="Q1768">
        <v>2.5999999999999999E-2</v>
      </c>
      <c r="R1768">
        <v>16511462</v>
      </c>
      <c r="S1768">
        <v>0.17799999999999999</v>
      </c>
      <c r="T1768">
        <f t="shared" si="55"/>
        <v>0.82200000000000006</v>
      </c>
      <c r="U1768">
        <f t="array" ref="U1768:V1768">VLOOKUP(D1768,TOURISM!$D$2:$F$2692,{2,3},FALSE)</f>
        <v>86000000</v>
      </c>
      <c r="V1768">
        <v>0</v>
      </c>
      <c r="W1768" s="12">
        <f t="array" ref="W1768:AB1768">VLOOKUP(D1768,BUSINESS!$D$2:$J$2692,{2,3,4,5,6,7},FALSE)</f>
        <v>0.438</v>
      </c>
      <c r="X1768" s="12">
        <v>17</v>
      </c>
      <c r="Y1768" s="12">
        <v>0</v>
      </c>
      <c r="Z1768" s="12">
        <v>270</v>
      </c>
      <c r="AA1768" s="11">
        <v>1.2999999999999999E-2</v>
      </c>
      <c r="AB1768" s="11">
        <v>0.28699999999999998</v>
      </c>
    </row>
    <row r="1769" spans="1:28" ht="15" x14ac:dyDescent="0.25">
      <c r="A1769" s="7" t="s">
        <v>214</v>
      </c>
      <c r="B1769" s="12" t="s">
        <v>77</v>
      </c>
      <c r="C1769" s="19">
        <v>2012</v>
      </c>
      <c r="D1769" s="9" t="str">
        <f t="shared" si="54"/>
        <v>Niger-Africa2012</v>
      </c>
      <c r="E1769" s="10">
        <v>6773185511</v>
      </c>
      <c r="F1769" s="11">
        <v>7.1999999999999995E-2</v>
      </c>
      <c r="G1769" s="11">
        <v>25</v>
      </c>
      <c r="H1769" s="12">
        <v>0</v>
      </c>
      <c r="I1769">
        <f t="array" ref="I1769:J1769">_xlfn.IFNA(VLOOKUP(D1769,ENERGY!$D$2:$F$2692,{2,3},FALSE),0)</f>
        <v>0</v>
      </c>
      <c r="J1769">
        <v>807</v>
      </c>
      <c r="K1769">
        <f t="array" ref="K1769:S1769">VLOOKUP(D1769,'HUMAN RESOURCES'!$D$2:$M$2692,{2,3,4,5,6,7,8,9,10},FALSE)</f>
        <v>0.05</v>
      </c>
      <c r="L1769">
        <v>6.2E-2</v>
      </c>
      <c r="M1769">
        <v>58</v>
      </c>
      <c r="N1769">
        <v>58</v>
      </c>
      <c r="O1769">
        <v>0.5</v>
      </c>
      <c r="P1769">
        <v>0.47399999999999998</v>
      </c>
      <c r="Q1769">
        <v>2.5999999999999999E-2</v>
      </c>
      <c r="R1769">
        <v>17157042</v>
      </c>
      <c r="S1769">
        <v>0.18</v>
      </c>
      <c r="T1769">
        <f t="shared" si="55"/>
        <v>0.82000000000000006</v>
      </c>
      <c r="U1769">
        <f t="array" ref="U1769:V1769">VLOOKUP(D1769,TOURISM!$D$2:$F$2692,{2,3},FALSE)</f>
        <v>0</v>
      </c>
      <c r="V1769">
        <v>0</v>
      </c>
      <c r="W1769" s="12">
        <f t="array" ref="W1769:AB1769">VLOOKUP(D1769,BUSINESS!$D$2:$J$2692,{2,3,4,5,6,7},FALSE)</f>
        <v>0.438</v>
      </c>
      <c r="X1769" s="12">
        <v>17</v>
      </c>
      <c r="Y1769" s="12">
        <v>174</v>
      </c>
      <c r="Z1769" s="12">
        <v>270</v>
      </c>
      <c r="AA1769" s="11">
        <v>1.4E-2</v>
      </c>
      <c r="AB1769" s="11">
        <v>0.314</v>
      </c>
    </row>
    <row r="1770" spans="1:28" ht="15" x14ac:dyDescent="0.25">
      <c r="A1770" s="7" t="s">
        <v>215</v>
      </c>
      <c r="B1770" s="12" t="s">
        <v>77</v>
      </c>
      <c r="C1770" s="19">
        <v>2000</v>
      </c>
      <c r="D1770" s="9" t="str">
        <f t="shared" si="54"/>
        <v>Nigeria-Africa2000</v>
      </c>
      <c r="E1770" s="10">
        <v>46385996027</v>
      </c>
      <c r="F1770" s="11">
        <v>4.5999999999999999E-2</v>
      </c>
      <c r="G1770" s="11">
        <v>17</v>
      </c>
      <c r="H1770" s="11">
        <v>0.21299999999999999</v>
      </c>
      <c r="I1770">
        <f t="array" ref="I1770:J1770">_xlfn.IFNA(VLOOKUP(D1770,ENERGY!$D$2:$F$2692,{2,3},FALSE),0)</f>
        <v>0</v>
      </c>
      <c r="J1770">
        <v>0</v>
      </c>
      <c r="K1770">
        <f t="array" ref="K1770:S1770">VLOOKUP(D1770,'HUMAN RESOURCES'!$D$2:$M$2692,{2,3,4,5,6,7,8,9,10},FALSE)</f>
        <v>4.2999999999999997E-2</v>
      </c>
      <c r="L1770">
        <v>0.113</v>
      </c>
      <c r="M1770">
        <v>47</v>
      </c>
      <c r="N1770">
        <v>46</v>
      </c>
      <c r="O1770">
        <v>0.435</v>
      </c>
      <c r="P1770">
        <v>0.53700000000000003</v>
      </c>
      <c r="Q1770">
        <v>2.8000000000000001E-2</v>
      </c>
      <c r="R1770">
        <v>122876727</v>
      </c>
      <c r="S1770">
        <v>0.34799999999999998</v>
      </c>
      <c r="T1770">
        <f t="shared" si="55"/>
        <v>0.65200000000000002</v>
      </c>
      <c r="U1770">
        <f t="array" ref="U1770:V1770">VLOOKUP(D1770,TOURISM!$D$2:$F$2692,{2,3},FALSE)</f>
        <v>186000000</v>
      </c>
      <c r="V1770">
        <v>610000000</v>
      </c>
      <c r="W1770" s="12">
        <f t="array" ref="W1770:AB1770">VLOOKUP(D1770,BUSINESS!$D$2:$J$2692,{2,3,4,5,6,7},FALSE)</f>
        <v>0</v>
      </c>
      <c r="X1770" s="12">
        <v>0</v>
      </c>
      <c r="Y1770" s="12">
        <v>0</v>
      </c>
      <c r="Z1770" s="12">
        <v>0</v>
      </c>
      <c r="AA1770" s="11">
        <v>1E-3</v>
      </c>
      <c r="AB1770" s="11">
        <v>0</v>
      </c>
    </row>
    <row r="1771" spans="1:28" ht="15" x14ac:dyDescent="0.25">
      <c r="A1771" s="7" t="s">
        <v>215</v>
      </c>
      <c r="B1771" s="12" t="s">
        <v>77</v>
      </c>
      <c r="C1771" s="19">
        <v>2001</v>
      </c>
      <c r="D1771" s="9" t="str">
        <f t="shared" si="54"/>
        <v>Nigeria-Africa2001</v>
      </c>
      <c r="E1771" s="10">
        <v>44138014092</v>
      </c>
      <c r="F1771" s="11">
        <v>4.8000000000000001E-2</v>
      </c>
      <c r="G1771" s="11">
        <v>18</v>
      </c>
      <c r="H1771" s="11">
        <v>0.23400000000000001</v>
      </c>
      <c r="I1771">
        <f t="array" ref="I1771:J1771">_xlfn.IFNA(VLOOKUP(D1771,ENERGY!$D$2:$F$2692,{2,3},FALSE),0)</f>
        <v>118325</v>
      </c>
      <c r="J1771">
        <v>0</v>
      </c>
      <c r="K1771">
        <f t="array" ref="K1771:S1771">VLOOKUP(D1771,'HUMAN RESOURCES'!$D$2:$M$2692,{2,3,4,5,6,7,8,9,10},FALSE)</f>
        <v>4.2999999999999997E-2</v>
      </c>
      <c r="L1771">
        <v>0.11</v>
      </c>
      <c r="M1771">
        <v>47</v>
      </c>
      <c r="N1771">
        <v>46</v>
      </c>
      <c r="O1771">
        <v>0.435</v>
      </c>
      <c r="P1771">
        <v>0.53800000000000003</v>
      </c>
      <c r="Q1771">
        <v>2.8000000000000001E-2</v>
      </c>
      <c r="R1771">
        <v>126004992</v>
      </c>
      <c r="S1771">
        <v>0.35699999999999998</v>
      </c>
      <c r="T1771">
        <f t="shared" si="55"/>
        <v>0.64300000000000002</v>
      </c>
      <c r="U1771">
        <f t="array" ref="U1771:V1771">VLOOKUP(D1771,TOURISM!$D$2:$F$2692,{2,3},FALSE)</f>
        <v>168000000</v>
      </c>
      <c r="V1771">
        <v>858000000</v>
      </c>
      <c r="W1771" s="12">
        <f t="array" ref="W1771:AB1771">VLOOKUP(D1771,BUSINESS!$D$2:$J$2692,{2,3,4,5,6,7},FALSE)</f>
        <v>0</v>
      </c>
      <c r="X1771" s="12">
        <v>0</v>
      </c>
      <c r="Y1771" s="12">
        <v>0</v>
      </c>
      <c r="Z1771" s="12">
        <v>0</v>
      </c>
      <c r="AA1771" s="11">
        <v>1E-3</v>
      </c>
      <c r="AB1771" s="11">
        <v>2E-3</v>
      </c>
    </row>
    <row r="1772" spans="1:28" ht="15" x14ac:dyDescent="0.25">
      <c r="A1772" s="7" t="s">
        <v>215</v>
      </c>
      <c r="B1772" s="12" t="s">
        <v>77</v>
      </c>
      <c r="C1772" s="19">
        <v>2002</v>
      </c>
      <c r="D1772" s="9" t="str">
        <f t="shared" si="54"/>
        <v>Nigeria-Africa2002</v>
      </c>
      <c r="E1772" s="10">
        <v>59116868250</v>
      </c>
      <c r="F1772" s="11">
        <v>3.9E-2</v>
      </c>
      <c r="G1772" s="11">
        <v>18</v>
      </c>
      <c r="H1772" s="11">
        <v>0.248</v>
      </c>
      <c r="I1772">
        <f t="array" ref="I1772:J1772">_xlfn.IFNA(VLOOKUP(D1772,ENERGY!$D$2:$F$2692,{2,3},FALSE),0)</f>
        <v>115138</v>
      </c>
      <c r="J1772">
        <v>78910</v>
      </c>
      <c r="K1772">
        <f t="array" ref="K1772:S1772">VLOOKUP(D1772,'HUMAN RESOURCES'!$D$2:$M$2692,{2,3,4,5,6,7,8,9,10},FALSE)</f>
        <v>4.2999999999999997E-2</v>
      </c>
      <c r="L1772">
        <v>0.106</v>
      </c>
      <c r="M1772">
        <v>48</v>
      </c>
      <c r="N1772">
        <v>47</v>
      </c>
      <c r="O1772">
        <v>0.434</v>
      </c>
      <c r="P1772">
        <v>0.53800000000000003</v>
      </c>
      <c r="Q1772">
        <v>2.8000000000000001E-2</v>
      </c>
      <c r="R1772">
        <v>129224641</v>
      </c>
      <c r="S1772">
        <v>0.36499999999999999</v>
      </c>
      <c r="T1772">
        <f t="shared" si="55"/>
        <v>0.63500000000000001</v>
      </c>
      <c r="U1772">
        <f t="array" ref="U1772:V1772">VLOOKUP(D1772,TOURISM!$D$2:$F$2692,{2,3},FALSE)</f>
        <v>256000000</v>
      </c>
      <c r="V1772">
        <v>910000000</v>
      </c>
      <c r="W1772" s="12">
        <f t="array" ref="W1772:AB1772">VLOOKUP(D1772,BUSINESS!$D$2:$J$2692,{2,3,4,5,6,7},FALSE)</f>
        <v>0</v>
      </c>
      <c r="X1772" s="12">
        <v>0</v>
      </c>
      <c r="Y1772" s="12">
        <v>0</v>
      </c>
      <c r="Z1772" s="12">
        <v>0</v>
      </c>
      <c r="AA1772" s="11">
        <v>3.0000000000000001E-3</v>
      </c>
      <c r="AB1772" s="11">
        <v>1.2E-2</v>
      </c>
    </row>
    <row r="1773" spans="1:28" ht="15" x14ac:dyDescent="0.25">
      <c r="A1773" s="7" t="s">
        <v>215</v>
      </c>
      <c r="B1773" s="12" t="s">
        <v>77</v>
      </c>
      <c r="C1773" s="19">
        <v>2003</v>
      </c>
      <c r="D1773" s="9" t="str">
        <f t="shared" si="54"/>
        <v>Nigeria-Africa2003</v>
      </c>
      <c r="E1773" s="10">
        <v>67655840108</v>
      </c>
      <c r="F1773" s="11">
        <v>7.4999999999999997E-2</v>
      </c>
      <c r="G1773" s="11">
        <v>39</v>
      </c>
      <c r="H1773" s="11">
        <v>0.20699999999999999</v>
      </c>
      <c r="I1773">
        <f t="array" ref="I1773:J1773">_xlfn.IFNA(VLOOKUP(D1773,ENERGY!$D$2:$F$2692,{2,3},FALSE),0)</f>
        <v>109255</v>
      </c>
      <c r="J1773">
        <v>71719</v>
      </c>
      <c r="K1773">
        <f t="array" ref="K1773:S1773">VLOOKUP(D1773,'HUMAN RESOURCES'!$D$2:$M$2692,{2,3,4,5,6,7,8,9,10},FALSE)</f>
        <v>4.2999999999999997E-2</v>
      </c>
      <c r="L1773">
        <v>0.10299999999999999</v>
      </c>
      <c r="M1773">
        <v>48</v>
      </c>
      <c r="N1773">
        <v>47</v>
      </c>
      <c r="O1773">
        <v>0.435</v>
      </c>
      <c r="P1773">
        <v>0.53800000000000003</v>
      </c>
      <c r="Q1773">
        <v>2.8000000000000001E-2</v>
      </c>
      <c r="R1773">
        <v>132550146</v>
      </c>
      <c r="S1773">
        <v>0.374</v>
      </c>
      <c r="T1773">
        <f t="shared" si="55"/>
        <v>0.626</v>
      </c>
      <c r="U1773">
        <f t="array" ref="U1773:V1773">VLOOKUP(D1773,TOURISM!$D$2:$F$2692,{2,3},FALSE)</f>
        <v>58000000</v>
      </c>
      <c r="V1773">
        <v>2076000000</v>
      </c>
      <c r="W1773" s="12">
        <f t="array" ref="W1773:AB1773">VLOOKUP(D1773,BUSINESS!$D$2:$J$2692,{2,3,4,5,6,7},FALSE)</f>
        <v>0</v>
      </c>
      <c r="X1773" s="12">
        <v>36</v>
      </c>
      <c r="Y1773" s="12">
        <v>0</v>
      </c>
      <c r="Z1773" s="12">
        <v>0</v>
      </c>
      <c r="AA1773" s="11">
        <v>6.0000000000000001E-3</v>
      </c>
      <c r="AB1773" s="11">
        <v>2.4E-2</v>
      </c>
    </row>
    <row r="1774" spans="1:28" ht="15" x14ac:dyDescent="0.25">
      <c r="A1774" s="7" t="s">
        <v>215</v>
      </c>
      <c r="B1774" s="12" t="s">
        <v>77</v>
      </c>
      <c r="C1774" s="19">
        <v>2004</v>
      </c>
      <c r="D1774" s="9" t="str">
        <f t="shared" si="54"/>
        <v>Nigeria-Africa2004</v>
      </c>
      <c r="E1774" s="10">
        <v>87845403978</v>
      </c>
      <c r="F1774" s="11">
        <v>7.0000000000000007E-2</v>
      </c>
      <c r="G1774" s="11">
        <v>45</v>
      </c>
      <c r="H1774" s="11">
        <v>0.192</v>
      </c>
      <c r="I1774">
        <f t="array" ref="I1774:J1774">_xlfn.IFNA(VLOOKUP(D1774,ENERGY!$D$2:$F$2692,{2,3},FALSE),0)</f>
        <v>111225</v>
      </c>
      <c r="J1774">
        <v>92621</v>
      </c>
      <c r="K1774">
        <f t="array" ref="K1774:S1774">VLOOKUP(D1774,'HUMAN RESOURCES'!$D$2:$M$2692,{2,3,4,5,6,7,8,9,10},FALSE)</f>
        <v>4.2999999999999997E-2</v>
      </c>
      <c r="L1774">
        <v>0.1</v>
      </c>
      <c r="M1774">
        <v>49</v>
      </c>
      <c r="N1774">
        <v>48</v>
      </c>
      <c r="O1774">
        <v>0.435</v>
      </c>
      <c r="P1774">
        <v>0.53800000000000003</v>
      </c>
      <c r="Q1774">
        <v>2.7E-2</v>
      </c>
      <c r="R1774">
        <v>135999250</v>
      </c>
      <c r="S1774">
        <v>0.38200000000000001</v>
      </c>
      <c r="T1774">
        <f t="shared" si="55"/>
        <v>0.61799999999999999</v>
      </c>
      <c r="U1774">
        <f t="array" ref="U1774:V1774">VLOOKUP(D1774,TOURISM!$D$2:$F$2692,{2,3},FALSE)</f>
        <v>49000000</v>
      </c>
      <c r="V1774">
        <v>0</v>
      </c>
      <c r="W1774" s="12">
        <f t="array" ref="W1774:AB1774">VLOOKUP(D1774,BUSINESS!$D$2:$J$2692,{2,3,4,5,6,7},FALSE)</f>
        <v>0</v>
      </c>
      <c r="X1774" s="12">
        <v>36</v>
      </c>
      <c r="Y1774" s="12">
        <v>0</v>
      </c>
      <c r="Z1774" s="12">
        <v>0</v>
      </c>
      <c r="AA1774" s="11">
        <v>1.2999999999999999E-2</v>
      </c>
      <c r="AB1774" s="11">
        <v>6.7000000000000004E-2</v>
      </c>
    </row>
    <row r="1775" spans="1:28" ht="15" x14ac:dyDescent="0.25">
      <c r="A1775" s="7" t="s">
        <v>215</v>
      </c>
      <c r="B1775" s="12" t="s">
        <v>77</v>
      </c>
      <c r="C1775" s="19">
        <v>2005</v>
      </c>
      <c r="D1775" s="9" t="str">
        <f t="shared" si="54"/>
        <v>Nigeria-Africa2005</v>
      </c>
      <c r="E1775" s="10">
        <v>112000000000</v>
      </c>
      <c r="F1775" s="11">
        <v>6.6000000000000003E-2</v>
      </c>
      <c r="G1775" s="11">
        <v>53</v>
      </c>
      <c r="H1775" s="11">
        <v>0.17899999999999999</v>
      </c>
      <c r="I1775">
        <f t="array" ref="I1775:J1775">_xlfn.IFNA(VLOOKUP(D1775,ENERGY!$D$2:$F$2692,{2,3},FALSE),0)</f>
        <v>0</v>
      </c>
      <c r="J1775">
        <v>0</v>
      </c>
      <c r="K1775">
        <f t="array" ref="K1775:S1775">VLOOKUP(D1775,'HUMAN RESOURCES'!$D$2:$M$2692,{2,3,4,5,6,7,8,9,10},FALSE)</f>
        <v>4.2000000000000003E-2</v>
      </c>
      <c r="L1775">
        <v>9.7000000000000003E-2</v>
      </c>
      <c r="M1775">
        <v>49</v>
      </c>
      <c r="N1775">
        <v>48</v>
      </c>
      <c r="O1775">
        <v>0.436</v>
      </c>
      <c r="P1775">
        <v>0.53700000000000003</v>
      </c>
      <c r="Q1775">
        <v>2.7E-2</v>
      </c>
      <c r="R1775">
        <v>139585891</v>
      </c>
      <c r="S1775">
        <v>0.39100000000000001</v>
      </c>
      <c r="T1775">
        <f t="shared" si="55"/>
        <v>0.60899999999999999</v>
      </c>
      <c r="U1775">
        <f t="array" ref="U1775:V1775">VLOOKUP(D1775,TOURISM!$D$2:$F$2692,{2,3},FALSE)</f>
        <v>139000000</v>
      </c>
      <c r="V1775">
        <v>501000000</v>
      </c>
      <c r="W1775" s="12">
        <f t="array" ref="W1775:AB1775">VLOOKUP(D1775,BUSINESS!$D$2:$J$2692,{2,3,4,5,6,7},FALSE)</f>
        <v>0.316</v>
      </c>
      <c r="X1775" s="12">
        <v>35</v>
      </c>
      <c r="Y1775" s="12">
        <v>0</v>
      </c>
      <c r="Z1775" s="12">
        <v>1120</v>
      </c>
      <c r="AA1775" s="11">
        <v>3.5000000000000003E-2</v>
      </c>
      <c r="AB1775" s="11">
        <v>0.13300000000000001</v>
      </c>
    </row>
    <row r="1776" spans="1:28" ht="15" x14ac:dyDescent="0.25">
      <c r="A1776" s="7" t="s">
        <v>215</v>
      </c>
      <c r="B1776" s="12" t="s">
        <v>77</v>
      </c>
      <c r="C1776" s="19">
        <v>2006</v>
      </c>
      <c r="D1776" s="9" t="str">
        <f t="shared" si="54"/>
        <v>Nigeria-Africa2006</v>
      </c>
      <c r="E1776" s="10">
        <v>145000000000</v>
      </c>
      <c r="F1776" s="11">
        <v>5.7000000000000002E-2</v>
      </c>
      <c r="G1776" s="11">
        <v>59</v>
      </c>
      <c r="H1776" s="11">
        <v>0.16900000000000001</v>
      </c>
      <c r="I1776">
        <f t="array" ref="I1776:J1776">_xlfn.IFNA(VLOOKUP(D1776,ENERGY!$D$2:$F$2692,{2,3},FALSE),0)</f>
        <v>97389</v>
      </c>
      <c r="J1776">
        <v>98125</v>
      </c>
      <c r="K1776">
        <f t="array" ref="K1776:S1776">VLOOKUP(D1776,'HUMAN RESOURCES'!$D$2:$M$2692,{2,3,4,5,6,7,8,9,10},FALSE)</f>
        <v>4.2000000000000003E-2</v>
      </c>
      <c r="L1776">
        <v>9.4E-2</v>
      </c>
      <c r="M1776">
        <v>50</v>
      </c>
      <c r="N1776">
        <v>49</v>
      </c>
      <c r="O1776">
        <v>0.436</v>
      </c>
      <c r="P1776">
        <v>0.53600000000000003</v>
      </c>
      <c r="Q1776">
        <v>2.7E-2</v>
      </c>
      <c r="R1776">
        <v>143314909</v>
      </c>
      <c r="S1776">
        <v>0.39900000000000002</v>
      </c>
      <c r="T1776">
        <f t="shared" si="55"/>
        <v>0.60099999999999998</v>
      </c>
      <c r="U1776">
        <f t="array" ref="U1776:V1776">VLOOKUP(D1776,TOURISM!$D$2:$F$2692,{2,3},FALSE)</f>
        <v>209000000</v>
      </c>
      <c r="V1776">
        <v>3536000000</v>
      </c>
      <c r="W1776" s="12">
        <f t="array" ref="W1776:AB1776">VLOOKUP(D1776,BUSINESS!$D$2:$J$2692,{2,3,4,5,6,7},FALSE)</f>
        <v>0.32200000000000001</v>
      </c>
      <c r="X1776" s="12">
        <v>35</v>
      </c>
      <c r="Y1776" s="12">
        <v>0</v>
      </c>
      <c r="Z1776" s="12">
        <v>1120</v>
      </c>
      <c r="AA1776" s="11">
        <v>5.5E-2</v>
      </c>
      <c r="AB1776" s="11">
        <v>0.22600000000000001</v>
      </c>
    </row>
    <row r="1777" spans="1:28" ht="15" x14ac:dyDescent="0.25">
      <c r="A1777" s="7" t="s">
        <v>215</v>
      </c>
      <c r="B1777" s="12" t="s">
        <v>77</v>
      </c>
      <c r="C1777" s="19">
        <v>2007</v>
      </c>
      <c r="D1777" s="9" t="str">
        <f t="shared" si="54"/>
        <v>Nigeria-Africa2007</v>
      </c>
      <c r="E1777" s="10">
        <v>166000000000</v>
      </c>
      <c r="F1777" s="11">
        <v>7.1999999999999995E-2</v>
      </c>
      <c r="G1777" s="11">
        <v>81</v>
      </c>
      <c r="H1777" s="11">
        <v>0.16900000000000001</v>
      </c>
      <c r="I1777">
        <f t="array" ref="I1777:J1777">_xlfn.IFNA(VLOOKUP(D1777,ENERGY!$D$2:$F$2692,{2,3},FALSE),0)</f>
        <v>101751</v>
      </c>
      <c r="J1777">
        <v>97047</v>
      </c>
      <c r="K1777">
        <f t="array" ref="K1777:S1777">VLOOKUP(D1777,'HUMAN RESOURCES'!$D$2:$M$2692,{2,3,4,5,6,7,8,9,10},FALSE)</f>
        <v>4.2000000000000003E-2</v>
      </c>
      <c r="L1777">
        <v>9.0999999999999998E-2</v>
      </c>
      <c r="M1777">
        <v>50</v>
      </c>
      <c r="N1777">
        <v>49</v>
      </c>
      <c r="O1777">
        <v>0.437</v>
      </c>
      <c r="P1777">
        <v>0.53600000000000003</v>
      </c>
      <c r="Q1777">
        <v>2.7E-2</v>
      </c>
      <c r="R1777">
        <v>147187353</v>
      </c>
      <c r="S1777">
        <v>0.40799999999999997</v>
      </c>
      <c r="T1777">
        <f t="shared" si="55"/>
        <v>0.59200000000000008</v>
      </c>
      <c r="U1777">
        <f t="array" ref="U1777:V1777">VLOOKUP(D1777,TOURISM!$D$2:$F$2692,{2,3},FALSE)</f>
        <v>337000000</v>
      </c>
      <c r="V1777">
        <v>6664000000</v>
      </c>
      <c r="W1777" s="12">
        <f t="array" ref="W1777:AB1777">VLOOKUP(D1777,BUSINESS!$D$2:$J$2692,{2,3,4,5,6,7},FALSE)</f>
        <v>0.32200000000000001</v>
      </c>
      <c r="X1777" s="12">
        <v>27</v>
      </c>
      <c r="Y1777" s="12">
        <v>0</v>
      </c>
      <c r="Z1777" s="12">
        <v>1120</v>
      </c>
      <c r="AA1777" s="11">
        <v>6.8000000000000005E-2</v>
      </c>
      <c r="AB1777" s="11">
        <v>0.27400000000000002</v>
      </c>
    </row>
    <row r="1778" spans="1:28" ht="15" x14ac:dyDescent="0.25">
      <c r="A1778" s="7" t="s">
        <v>215</v>
      </c>
      <c r="B1778" s="12" t="s">
        <v>77</v>
      </c>
      <c r="C1778" s="19">
        <v>2008</v>
      </c>
      <c r="D1778" s="9" t="str">
        <f t="shared" si="54"/>
        <v>Nigeria-Africa2008</v>
      </c>
      <c r="E1778" s="10">
        <v>208000000000</v>
      </c>
      <c r="F1778" s="11">
        <v>6.5000000000000002E-2</v>
      </c>
      <c r="G1778" s="11">
        <v>88</v>
      </c>
      <c r="H1778" s="11">
        <v>0.155</v>
      </c>
      <c r="I1778">
        <f t="array" ref="I1778:J1778">_xlfn.IFNA(VLOOKUP(D1778,ENERGY!$D$2:$F$2692,{2,3},FALSE),0)</f>
        <v>107683</v>
      </c>
      <c r="J1778">
        <v>95210</v>
      </c>
      <c r="K1778">
        <f t="array" ref="K1778:S1778">VLOOKUP(D1778,'HUMAN RESOURCES'!$D$2:$M$2692,{2,3,4,5,6,7,8,9,10},FALSE)</f>
        <v>4.2000000000000003E-2</v>
      </c>
      <c r="L1778">
        <v>8.7999999999999995E-2</v>
      </c>
      <c r="M1778">
        <v>51</v>
      </c>
      <c r="N1778">
        <v>50</v>
      </c>
      <c r="O1778">
        <v>0.438</v>
      </c>
      <c r="P1778">
        <v>0.53500000000000003</v>
      </c>
      <c r="Q1778">
        <v>2.7E-2</v>
      </c>
      <c r="R1778">
        <v>151208080</v>
      </c>
      <c r="S1778">
        <v>0.41699999999999998</v>
      </c>
      <c r="T1778">
        <f t="shared" si="55"/>
        <v>0.58299999999999996</v>
      </c>
      <c r="U1778">
        <f t="array" ref="U1778:V1778">VLOOKUP(D1778,TOURISM!$D$2:$F$2692,{2,3},FALSE)</f>
        <v>959000000</v>
      </c>
      <c r="V1778">
        <v>11009000000</v>
      </c>
      <c r="W1778" s="12">
        <f t="array" ref="W1778:AB1778">VLOOKUP(D1778,BUSINESS!$D$2:$J$2692,{2,3,4,5,6,7},FALSE)</f>
        <v>0.32200000000000001</v>
      </c>
      <c r="X1778" s="12">
        <v>25</v>
      </c>
      <c r="Y1778" s="12">
        <v>0</v>
      </c>
      <c r="Z1778" s="12">
        <v>938</v>
      </c>
      <c r="AA1778" s="11">
        <v>0.159</v>
      </c>
      <c r="AB1778" s="11">
        <v>0.41699999999999998</v>
      </c>
    </row>
    <row r="1779" spans="1:28" ht="15" x14ac:dyDescent="0.25">
      <c r="A1779" s="7" t="s">
        <v>215</v>
      </c>
      <c r="B1779" s="12" t="s">
        <v>77</v>
      </c>
      <c r="C1779" s="19">
        <v>2009</v>
      </c>
      <c r="D1779" s="9" t="str">
        <f t="shared" si="54"/>
        <v>Nigeria-Africa2009</v>
      </c>
      <c r="E1779" s="10">
        <v>169000000000</v>
      </c>
      <c r="F1779" s="11">
        <v>6.8000000000000005E-2</v>
      </c>
      <c r="G1779" s="11">
        <v>74</v>
      </c>
      <c r="H1779" s="11">
        <v>0.184</v>
      </c>
      <c r="I1779">
        <f t="array" ref="I1779:J1779">_xlfn.IFNA(VLOOKUP(D1779,ENERGY!$D$2:$F$2692,{2,3},FALSE),0)</f>
        <v>106509</v>
      </c>
      <c r="J1779">
        <v>104697</v>
      </c>
      <c r="K1779">
        <f t="array" ref="K1779:S1779">VLOOKUP(D1779,'HUMAN RESOURCES'!$D$2:$M$2692,{2,3,4,5,6,7,8,9,10},FALSE)</f>
        <v>4.2000000000000003E-2</v>
      </c>
      <c r="L1779">
        <v>8.5000000000000006E-2</v>
      </c>
      <c r="M1779">
        <v>51</v>
      </c>
      <c r="N1779">
        <v>51</v>
      </c>
      <c r="O1779">
        <v>0.439</v>
      </c>
      <c r="P1779">
        <v>0.53400000000000003</v>
      </c>
      <c r="Q1779">
        <v>2.7E-2</v>
      </c>
      <c r="R1779">
        <v>155381020</v>
      </c>
      <c r="S1779">
        <v>0.42599999999999999</v>
      </c>
      <c r="T1779">
        <f t="shared" si="55"/>
        <v>0.57400000000000007</v>
      </c>
      <c r="U1779">
        <f t="array" ref="U1779:V1779">VLOOKUP(D1779,TOURISM!$D$2:$F$2692,{2,3},FALSE)</f>
        <v>791000000</v>
      </c>
      <c r="V1779">
        <v>6236000000</v>
      </c>
      <c r="W1779" s="12">
        <f t="array" ref="W1779:AB1779">VLOOKUP(D1779,BUSINESS!$D$2:$J$2692,{2,3,4,5,6,7},FALSE)</f>
        <v>0.32200000000000001</v>
      </c>
      <c r="X1779" s="12">
        <v>25</v>
      </c>
      <c r="Y1779" s="12">
        <v>0</v>
      </c>
      <c r="Z1779" s="12">
        <v>938</v>
      </c>
      <c r="AA1779" s="11">
        <v>0.2</v>
      </c>
      <c r="AB1779" s="11">
        <v>0.48</v>
      </c>
    </row>
    <row r="1780" spans="1:28" ht="15" x14ac:dyDescent="0.25">
      <c r="A1780" s="7" t="s">
        <v>215</v>
      </c>
      <c r="B1780" s="12" t="s">
        <v>77</v>
      </c>
      <c r="C1780" s="19">
        <v>2010</v>
      </c>
      <c r="D1780" s="9" t="str">
        <f t="shared" si="54"/>
        <v>Nigeria-Africa2010</v>
      </c>
      <c r="E1780" s="10">
        <v>369000000000</v>
      </c>
      <c r="F1780" s="11">
        <v>5.6000000000000001E-2</v>
      </c>
      <c r="G1780" s="11">
        <v>80</v>
      </c>
      <c r="H1780" s="11">
        <v>0.17599999999999999</v>
      </c>
      <c r="I1780">
        <f t="array" ref="I1780:J1780">_xlfn.IFNA(VLOOKUP(D1780,ENERGY!$D$2:$F$2692,{2,3},FALSE),0)</f>
        <v>0</v>
      </c>
      <c r="J1780">
        <v>0</v>
      </c>
      <c r="K1780">
        <f t="array" ref="K1780:S1780">VLOOKUP(D1780,'HUMAN RESOURCES'!$D$2:$M$2692,{2,3,4,5,6,7,8,9,10},FALSE)</f>
        <v>4.2000000000000003E-2</v>
      </c>
      <c r="L1780">
        <v>8.2000000000000003E-2</v>
      </c>
      <c r="M1780">
        <v>52</v>
      </c>
      <c r="N1780">
        <v>51</v>
      </c>
      <c r="O1780">
        <v>0.44</v>
      </c>
      <c r="P1780">
        <v>0.53200000000000003</v>
      </c>
      <c r="Q1780">
        <v>2.7E-2</v>
      </c>
      <c r="R1780">
        <v>159707780</v>
      </c>
      <c r="S1780">
        <v>0.435</v>
      </c>
      <c r="T1780">
        <f t="shared" si="55"/>
        <v>0.56499999999999995</v>
      </c>
      <c r="U1780">
        <f t="array" ref="U1780:V1780">VLOOKUP(D1780,TOURISM!$D$2:$F$2692,{2,3},FALSE)</f>
        <v>738000000</v>
      </c>
      <c r="V1780">
        <v>8379000000</v>
      </c>
      <c r="W1780" s="12">
        <f t="array" ref="W1780:AB1780">VLOOKUP(D1780,BUSINESS!$D$2:$J$2692,{2,3,4,5,6,7},FALSE)</f>
        <v>0.32200000000000001</v>
      </c>
      <c r="X1780" s="12">
        <v>25</v>
      </c>
      <c r="Y1780" s="12">
        <v>0</v>
      </c>
      <c r="Z1780" s="12">
        <v>938</v>
      </c>
      <c r="AA1780" s="11">
        <v>0.24</v>
      </c>
      <c r="AB1780" s="11">
        <v>0.54700000000000004</v>
      </c>
    </row>
    <row r="1781" spans="1:28" ht="15" x14ac:dyDescent="0.25">
      <c r="A1781" s="7" t="s">
        <v>215</v>
      </c>
      <c r="B1781" s="12" t="s">
        <v>77</v>
      </c>
      <c r="C1781" s="19">
        <v>2011</v>
      </c>
      <c r="D1781" s="9" t="str">
        <f t="shared" si="54"/>
        <v>Nigeria-Africa2011</v>
      </c>
      <c r="E1781" s="10">
        <v>412000000000</v>
      </c>
      <c r="F1781" s="11">
        <v>5.7000000000000002E-2</v>
      </c>
      <c r="G1781" s="11">
        <v>85</v>
      </c>
      <c r="H1781" s="11">
        <v>0.16</v>
      </c>
      <c r="I1781">
        <f t="array" ref="I1781:J1781">_xlfn.IFNA(VLOOKUP(D1781,ENERGY!$D$2:$F$2692,{2,3},FALSE),0)</f>
        <v>99007</v>
      </c>
      <c r="J1781">
        <v>93138</v>
      </c>
      <c r="K1781">
        <f t="array" ref="K1781:S1781">VLOOKUP(D1781,'HUMAN RESOURCES'!$D$2:$M$2692,{2,3,4,5,6,7,8,9,10},FALSE)</f>
        <v>4.2000000000000003E-2</v>
      </c>
      <c r="L1781">
        <v>7.9000000000000001E-2</v>
      </c>
      <c r="M1781">
        <v>52</v>
      </c>
      <c r="N1781">
        <v>51</v>
      </c>
      <c r="O1781">
        <v>0.441</v>
      </c>
      <c r="P1781">
        <v>0.53100000000000003</v>
      </c>
      <c r="Q1781">
        <v>2.7E-2</v>
      </c>
      <c r="R1781">
        <v>164192925</v>
      </c>
      <c r="S1781">
        <v>0.44400000000000001</v>
      </c>
      <c r="T1781">
        <f t="shared" si="55"/>
        <v>0.55600000000000005</v>
      </c>
      <c r="U1781">
        <f t="array" ref="U1781:V1781">VLOOKUP(D1781,TOURISM!$D$2:$F$2692,{2,3},FALSE)</f>
        <v>688000000</v>
      </c>
      <c r="V1781">
        <v>9534000000</v>
      </c>
      <c r="W1781" s="12">
        <f t="array" ref="W1781:AB1781">VLOOKUP(D1781,BUSINESS!$D$2:$J$2692,{2,3,4,5,6,7},FALSE)</f>
        <v>0.32700000000000001</v>
      </c>
      <c r="X1781" s="12">
        <v>28</v>
      </c>
      <c r="Y1781" s="12">
        <v>0</v>
      </c>
      <c r="Z1781" s="12">
        <v>938</v>
      </c>
      <c r="AA1781" s="11">
        <v>0.28399999999999997</v>
      </c>
      <c r="AB1781" s="11">
        <v>0.57999999999999996</v>
      </c>
    </row>
    <row r="1782" spans="1:28" ht="15" x14ac:dyDescent="0.25">
      <c r="A1782" s="7" t="s">
        <v>215</v>
      </c>
      <c r="B1782" s="12" t="s">
        <v>77</v>
      </c>
      <c r="C1782" s="19">
        <v>2012</v>
      </c>
      <c r="D1782" s="9" t="str">
        <f t="shared" si="54"/>
        <v>Nigeria-Africa2012</v>
      </c>
      <c r="E1782" s="10">
        <v>463000000000</v>
      </c>
      <c r="F1782" s="11">
        <v>6.0999999999999999E-2</v>
      </c>
      <c r="G1782" s="11">
        <v>94</v>
      </c>
      <c r="H1782" s="11">
        <v>0.16800000000000001</v>
      </c>
      <c r="I1782">
        <f t="array" ref="I1782:J1782">_xlfn.IFNA(VLOOKUP(D1782,ENERGY!$D$2:$F$2692,{2,3},FALSE),0)</f>
        <v>107005</v>
      </c>
      <c r="J1782">
        <v>98514</v>
      </c>
      <c r="K1782">
        <f t="array" ref="K1782:S1782">VLOOKUP(D1782,'HUMAN RESOURCES'!$D$2:$M$2692,{2,3,4,5,6,7,8,9,10},FALSE)</f>
        <v>4.2000000000000003E-2</v>
      </c>
      <c r="L1782">
        <v>7.6999999999999999E-2</v>
      </c>
      <c r="M1782">
        <v>52</v>
      </c>
      <c r="N1782">
        <v>52</v>
      </c>
      <c r="O1782">
        <v>0.442</v>
      </c>
      <c r="P1782">
        <v>0.53100000000000003</v>
      </c>
      <c r="Q1782">
        <v>2.7E-2</v>
      </c>
      <c r="R1782">
        <v>168833776</v>
      </c>
      <c r="S1782">
        <v>0.45200000000000001</v>
      </c>
      <c r="T1782">
        <f t="shared" si="55"/>
        <v>0.54800000000000004</v>
      </c>
      <c r="U1782">
        <f t="array" ref="U1782:V1782">VLOOKUP(D1782,TOURISM!$D$2:$F$2692,{2,3},FALSE)</f>
        <v>641000000</v>
      </c>
      <c r="V1782">
        <v>9280000000</v>
      </c>
      <c r="W1782" s="12">
        <f t="array" ref="W1782:AB1782">VLOOKUP(D1782,BUSINESS!$D$2:$J$2692,{2,3,4,5,6,7},FALSE)</f>
        <v>0.33800000000000002</v>
      </c>
      <c r="X1782" s="12">
        <v>28</v>
      </c>
      <c r="Y1782" s="12">
        <v>138</v>
      </c>
      <c r="Z1782" s="12">
        <v>956</v>
      </c>
      <c r="AA1782" s="11">
        <v>0.32800000000000001</v>
      </c>
      <c r="AB1782" s="11">
        <v>0.66800000000000004</v>
      </c>
    </row>
    <row r="1783" spans="1:28" ht="15" x14ac:dyDescent="0.25">
      <c r="A1783" s="7" t="s">
        <v>216</v>
      </c>
      <c r="B1783" s="12" t="s">
        <v>61</v>
      </c>
      <c r="C1783" s="19">
        <v>2000</v>
      </c>
      <c r="D1783" s="9" t="str">
        <f t="shared" si="54"/>
        <v>North Korea-Asia2000</v>
      </c>
      <c r="E1783" s="7">
        <v>0</v>
      </c>
      <c r="F1783" s="12">
        <v>0</v>
      </c>
      <c r="G1783" s="12">
        <v>0</v>
      </c>
      <c r="H1783" s="12">
        <v>0</v>
      </c>
      <c r="I1783">
        <f t="array" ref="I1783:J1783">_xlfn.IFNA(VLOOKUP(D1783,ENERGY!$D$2:$F$2692,{2,3},FALSE),0)</f>
        <v>0</v>
      </c>
      <c r="J1783">
        <v>0</v>
      </c>
      <c r="K1783">
        <f t="array" ref="K1783:S1783">VLOOKUP(D1783,'HUMAN RESOURCES'!$D$2:$M$2692,{2,3,4,5,6,7,8,9,10},FALSE)</f>
        <v>1.7999999999999999E-2</v>
      </c>
      <c r="L1783">
        <v>4.4999999999999998E-2</v>
      </c>
      <c r="M1783">
        <v>69</v>
      </c>
      <c r="N1783">
        <v>61</v>
      </c>
      <c r="O1783">
        <v>0.26</v>
      </c>
      <c r="P1783">
        <v>0.68100000000000005</v>
      </c>
      <c r="Q1783">
        <v>5.8999999999999997E-2</v>
      </c>
      <c r="R1783">
        <v>22840225</v>
      </c>
      <c r="S1783">
        <v>0.59399999999999997</v>
      </c>
      <c r="T1783">
        <f t="shared" si="55"/>
        <v>0.40600000000000003</v>
      </c>
      <c r="U1783">
        <f t="array" ref="U1783:V1783">VLOOKUP(D1783,TOURISM!$D$2:$F$2692,{2,3},FALSE)</f>
        <v>0</v>
      </c>
      <c r="V1783">
        <v>0</v>
      </c>
      <c r="W1783" s="12">
        <f t="array" ref="W1783:AB1783">VLOOKUP(D1783,BUSINESS!$D$2:$J$2692,{2,3,4,5,6,7},FALSE)</f>
        <v>0</v>
      </c>
      <c r="X1783" s="12">
        <v>0</v>
      </c>
      <c r="Y1783" s="12">
        <v>0</v>
      </c>
      <c r="Z1783" s="12">
        <v>0</v>
      </c>
      <c r="AA1783" s="11">
        <v>0</v>
      </c>
      <c r="AB1783" s="11">
        <v>0</v>
      </c>
    </row>
    <row r="1784" spans="1:28" ht="15" x14ac:dyDescent="0.25">
      <c r="A1784" s="7" t="s">
        <v>216</v>
      </c>
      <c r="B1784" s="12" t="s">
        <v>61</v>
      </c>
      <c r="C1784" s="19">
        <v>2001</v>
      </c>
      <c r="D1784" s="9" t="str">
        <f t="shared" si="54"/>
        <v>North Korea-Asia2001</v>
      </c>
      <c r="E1784" s="7">
        <v>0</v>
      </c>
      <c r="F1784" s="12">
        <v>0</v>
      </c>
      <c r="G1784" s="12">
        <v>0</v>
      </c>
      <c r="H1784" s="12">
        <v>0</v>
      </c>
      <c r="I1784">
        <f t="array" ref="I1784:J1784">_xlfn.IFNA(VLOOKUP(D1784,ENERGY!$D$2:$F$2692,{2,3},FALSE),0)</f>
        <v>19037</v>
      </c>
      <c r="J1784">
        <v>0</v>
      </c>
      <c r="K1784">
        <f t="array" ref="K1784:S1784">VLOOKUP(D1784,'HUMAN RESOURCES'!$D$2:$M$2692,{2,3,4,5,6,7,8,9,10},FALSE)</f>
        <v>1.7000000000000001E-2</v>
      </c>
      <c r="L1784">
        <v>3.9E-2</v>
      </c>
      <c r="M1784">
        <v>70</v>
      </c>
      <c r="N1784">
        <v>62</v>
      </c>
      <c r="O1784">
        <v>0.25800000000000001</v>
      </c>
      <c r="P1784">
        <v>0.68</v>
      </c>
      <c r="Q1784">
        <v>6.2E-2</v>
      </c>
      <c r="R1784">
        <v>23043449</v>
      </c>
      <c r="S1784">
        <v>0.59499999999999997</v>
      </c>
      <c r="T1784">
        <f t="shared" si="55"/>
        <v>0.40500000000000003</v>
      </c>
      <c r="U1784">
        <f t="array" ref="U1784:V1784">VLOOKUP(D1784,TOURISM!$D$2:$F$2692,{2,3},FALSE)</f>
        <v>0</v>
      </c>
      <c r="V1784">
        <v>0</v>
      </c>
      <c r="W1784" s="12">
        <f t="array" ref="W1784:AB1784">VLOOKUP(D1784,BUSINESS!$D$2:$J$2692,{2,3,4,5,6,7},FALSE)</f>
        <v>0</v>
      </c>
      <c r="X1784" s="12">
        <v>0</v>
      </c>
      <c r="Y1784" s="12">
        <v>0</v>
      </c>
      <c r="Z1784" s="12">
        <v>0</v>
      </c>
      <c r="AA1784" s="11">
        <v>0</v>
      </c>
      <c r="AB1784" s="11">
        <v>0</v>
      </c>
    </row>
    <row r="1785" spans="1:28" ht="15" x14ac:dyDescent="0.25">
      <c r="A1785" s="7" t="s">
        <v>216</v>
      </c>
      <c r="B1785" s="12" t="s">
        <v>61</v>
      </c>
      <c r="C1785" s="19">
        <v>2002</v>
      </c>
      <c r="D1785" s="9" t="str">
        <f t="shared" si="54"/>
        <v>North Korea-Asia2002</v>
      </c>
      <c r="E1785" s="7">
        <v>0</v>
      </c>
      <c r="F1785" s="12">
        <v>0</v>
      </c>
      <c r="G1785" s="12">
        <v>0</v>
      </c>
      <c r="H1785" s="12">
        <v>0</v>
      </c>
      <c r="I1785">
        <f t="array" ref="I1785:J1785">_xlfn.IFNA(VLOOKUP(D1785,ENERGY!$D$2:$F$2692,{2,3},FALSE),0)</f>
        <v>18794</v>
      </c>
      <c r="J1785">
        <v>71624</v>
      </c>
      <c r="K1785">
        <f t="array" ref="K1785:S1785">VLOOKUP(D1785,'HUMAN RESOURCES'!$D$2:$M$2692,{2,3,4,5,6,7,8,9,10},FALSE)</f>
        <v>1.7000000000000001E-2</v>
      </c>
      <c r="L1785">
        <v>3.4000000000000002E-2</v>
      </c>
      <c r="M1785">
        <v>70</v>
      </c>
      <c r="N1785">
        <v>63</v>
      </c>
      <c r="O1785">
        <v>0.25600000000000001</v>
      </c>
      <c r="P1785">
        <v>0.68</v>
      </c>
      <c r="Q1785">
        <v>6.5000000000000002E-2</v>
      </c>
      <c r="R1785">
        <v>23248059</v>
      </c>
      <c r="S1785">
        <v>0.59599999999999997</v>
      </c>
      <c r="T1785">
        <f t="shared" si="55"/>
        <v>0.40400000000000003</v>
      </c>
      <c r="U1785">
        <f t="array" ref="U1785:V1785">VLOOKUP(D1785,TOURISM!$D$2:$F$2692,{2,3},FALSE)</f>
        <v>0</v>
      </c>
      <c r="V1785">
        <v>0</v>
      </c>
      <c r="W1785" s="12">
        <f t="array" ref="W1785:AB1785">VLOOKUP(D1785,BUSINESS!$D$2:$J$2692,{2,3,4,5,6,7},FALSE)</f>
        <v>0</v>
      </c>
      <c r="X1785" s="12">
        <v>0</v>
      </c>
      <c r="Y1785" s="12">
        <v>0</v>
      </c>
      <c r="Z1785" s="12">
        <v>0</v>
      </c>
      <c r="AA1785" s="11">
        <v>0</v>
      </c>
      <c r="AB1785" s="11">
        <v>0</v>
      </c>
    </row>
    <row r="1786" spans="1:28" ht="15" x14ac:dyDescent="0.25">
      <c r="A1786" s="7" t="s">
        <v>216</v>
      </c>
      <c r="B1786" s="12" t="s">
        <v>61</v>
      </c>
      <c r="C1786" s="19">
        <v>2003</v>
      </c>
      <c r="D1786" s="9" t="str">
        <f t="shared" si="54"/>
        <v>North Korea-Asia2003</v>
      </c>
      <c r="E1786" s="7">
        <v>0</v>
      </c>
      <c r="F1786" s="12">
        <v>0</v>
      </c>
      <c r="G1786" s="12">
        <v>0</v>
      </c>
      <c r="H1786" s="12">
        <v>0</v>
      </c>
      <c r="I1786">
        <f t="array" ref="I1786:J1786">_xlfn.IFNA(VLOOKUP(D1786,ENERGY!$D$2:$F$2692,{2,3},FALSE),0)</f>
        <v>19358</v>
      </c>
      <c r="J1786">
        <v>74686</v>
      </c>
      <c r="K1786">
        <f t="array" ref="K1786:S1786">VLOOKUP(D1786,'HUMAN RESOURCES'!$D$2:$M$2692,{2,3,4,5,6,7,8,9,10},FALSE)</f>
        <v>1.6E-2</v>
      </c>
      <c r="L1786">
        <v>0.03</v>
      </c>
      <c r="M1786">
        <v>71</v>
      </c>
      <c r="N1786">
        <v>64</v>
      </c>
      <c r="O1786">
        <v>0.253</v>
      </c>
      <c r="P1786">
        <v>0.67900000000000005</v>
      </c>
      <c r="Q1786">
        <v>6.8000000000000005E-2</v>
      </c>
      <c r="R1786">
        <v>23449180</v>
      </c>
      <c r="S1786">
        <v>0.59599999999999997</v>
      </c>
      <c r="T1786">
        <f t="shared" si="55"/>
        <v>0.40400000000000003</v>
      </c>
      <c r="U1786">
        <f t="array" ref="U1786:V1786">VLOOKUP(D1786,TOURISM!$D$2:$F$2692,{2,3},FALSE)</f>
        <v>0</v>
      </c>
      <c r="V1786">
        <v>0</v>
      </c>
      <c r="W1786" s="12">
        <f t="array" ref="W1786:AB1786">VLOOKUP(D1786,BUSINESS!$D$2:$J$2692,{2,3,4,5,6,7},FALSE)</f>
        <v>0</v>
      </c>
      <c r="X1786" s="12">
        <v>0</v>
      </c>
      <c r="Y1786" s="12">
        <v>0</v>
      </c>
      <c r="Z1786" s="12">
        <v>0</v>
      </c>
      <c r="AA1786" s="11">
        <v>0</v>
      </c>
      <c r="AB1786" s="11">
        <v>0</v>
      </c>
    </row>
    <row r="1787" spans="1:28" ht="15" x14ac:dyDescent="0.25">
      <c r="A1787" s="7" t="s">
        <v>216</v>
      </c>
      <c r="B1787" s="12" t="s">
        <v>61</v>
      </c>
      <c r="C1787" s="19">
        <v>2004</v>
      </c>
      <c r="D1787" s="9" t="str">
        <f t="shared" si="54"/>
        <v>North Korea-Asia2004</v>
      </c>
      <c r="E1787" s="7">
        <v>0</v>
      </c>
      <c r="F1787" s="12">
        <v>0</v>
      </c>
      <c r="G1787" s="12">
        <v>0</v>
      </c>
      <c r="H1787" s="12">
        <v>0</v>
      </c>
      <c r="I1787">
        <f t="array" ref="I1787:J1787">_xlfn.IFNA(VLOOKUP(D1787,ENERGY!$D$2:$F$2692,{2,3},FALSE),0)</f>
        <v>20164</v>
      </c>
      <c r="J1787">
        <v>78081</v>
      </c>
      <c r="K1787">
        <f t="array" ref="K1787:S1787">VLOOKUP(D1787,'HUMAN RESOURCES'!$D$2:$M$2692,{2,3,4,5,6,7,8,9,10},FALSE)</f>
        <v>1.6E-2</v>
      </c>
      <c r="L1787">
        <v>2.8000000000000001E-2</v>
      </c>
      <c r="M1787">
        <v>72</v>
      </c>
      <c r="N1787">
        <v>64</v>
      </c>
      <c r="O1787">
        <v>0.25</v>
      </c>
      <c r="P1787">
        <v>0.67800000000000005</v>
      </c>
      <c r="Q1787">
        <v>7.0999999999999994E-2</v>
      </c>
      <c r="R1787">
        <v>23639303</v>
      </c>
      <c r="S1787">
        <v>0.59699999999999998</v>
      </c>
      <c r="T1787">
        <f t="shared" si="55"/>
        <v>0.40300000000000002</v>
      </c>
      <c r="U1787">
        <f t="array" ref="U1787:V1787">VLOOKUP(D1787,TOURISM!$D$2:$F$2692,{2,3},FALSE)</f>
        <v>0</v>
      </c>
      <c r="V1787">
        <v>0</v>
      </c>
      <c r="W1787" s="12">
        <f t="array" ref="W1787:AB1787">VLOOKUP(D1787,BUSINESS!$D$2:$J$2692,{2,3,4,5,6,7},FALSE)</f>
        <v>0</v>
      </c>
      <c r="X1787" s="12">
        <v>0</v>
      </c>
      <c r="Y1787" s="12">
        <v>0</v>
      </c>
      <c r="Z1787" s="12">
        <v>0</v>
      </c>
      <c r="AA1787" s="11">
        <v>0</v>
      </c>
      <c r="AB1787" s="11">
        <v>0</v>
      </c>
    </row>
    <row r="1788" spans="1:28" ht="15" x14ac:dyDescent="0.25">
      <c r="A1788" s="7" t="s">
        <v>216</v>
      </c>
      <c r="B1788" s="12" t="s">
        <v>61</v>
      </c>
      <c r="C1788" s="19">
        <v>2005</v>
      </c>
      <c r="D1788" s="9" t="str">
        <f t="shared" si="54"/>
        <v>North Korea-Asia2005</v>
      </c>
      <c r="E1788" s="7">
        <v>0</v>
      </c>
      <c r="F1788" s="12">
        <v>0</v>
      </c>
      <c r="G1788" s="12">
        <v>0</v>
      </c>
      <c r="H1788" s="12">
        <v>0</v>
      </c>
      <c r="I1788">
        <f t="array" ref="I1788:J1788">_xlfn.IFNA(VLOOKUP(D1788,ENERGY!$D$2:$F$2692,{2,3},FALSE),0)</f>
        <v>0</v>
      </c>
      <c r="J1788">
        <v>0</v>
      </c>
      <c r="K1788">
        <f t="array" ref="K1788:S1788">VLOOKUP(D1788,'HUMAN RESOURCES'!$D$2:$M$2692,{2,3,4,5,6,7,8,9,10},FALSE)</f>
        <v>1.6E-2</v>
      </c>
      <c r="L1788">
        <v>2.5999999999999999E-2</v>
      </c>
      <c r="M1788">
        <v>72</v>
      </c>
      <c r="N1788">
        <v>65</v>
      </c>
      <c r="O1788">
        <v>0.247</v>
      </c>
      <c r="P1788">
        <v>0.67800000000000005</v>
      </c>
      <c r="Q1788">
        <v>7.3999999999999996E-2</v>
      </c>
      <c r="R1788">
        <v>23813333</v>
      </c>
      <c r="S1788">
        <v>0.59799999999999998</v>
      </c>
      <c r="T1788">
        <f t="shared" si="55"/>
        <v>0.40200000000000002</v>
      </c>
      <c r="U1788">
        <f t="array" ref="U1788:V1788">VLOOKUP(D1788,TOURISM!$D$2:$F$2692,{2,3},FALSE)</f>
        <v>0</v>
      </c>
      <c r="V1788">
        <v>0</v>
      </c>
      <c r="W1788" s="12">
        <f t="array" ref="W1788:AB1788">VLOOKUP(D1788,BUSINESS!$D$2:$J$2692,{2,3,4,5,6,7},FALSE)</f>
        <v>0</v>
      </c>
      <c r="X1788" s="12">
        <v>0</v>
      </c>
      <c r="Y1788" s="12">
        <v>0</v>
      </c>
      <c r="Z1788" s="12">
        <v>0</v>
      </c>
      <c r="AA1788" s="11">
        <v>0</v>
      </c>
      <c r="AB1788" s="11">
        <v>0</v>
      </c>
    </row>
    <row r="1789" spans="1:28" ht="15" x14ac:dyDescent="0.25">
      <c r="A1789" s="7" t="s">
        <v>216</v>
      </c>
      <c r="B1789" s="12" t="s">
        <v>61</v>
      </c>
      <c r="C1789" s="19">
        <v>2006</v>
      </c>
      <c r="D1789" s="9" t="str">
        <f t="shared" si="54"/>
        <v>North Korea-Asia2006</v>
      </c>
      <c r="E1789" s="7">
        <v>0</v>
      </c>
      <c r="F1789" s="12">
        <v>0</v>
      </c>
      <c r="G1789" s="12">
        <v>0</v>
      </c>
      <c r="H1789" s="12">
        <v>0</v>
      </c>
      <c r="I1789">
        <f t="array" ref="I1789:J1789">_xlfn.IFNA(VLOOKUP(D1789,ENERGY!$D$2:$F$2692,{2,3},FALSE),0)</f>
        <v>19566</v>
      </c>
      <c r="J1789">
        <v>76109</v>
      </c>
      <c r="K1789">
        <f t="array" ref="K1789:S1789">VLOOKUP(D1789,'HUMAN RESOURCES'!$D$2:$M$2692,{2,3,4,5,6,7,8,9,10},FALSE)</f>
        <v>1.4999999999999999E-2</v>
      </c>
      <c r="L1789">
        <v>2.5999999999999999E-2</v>
      </c>
      <c r="M1789">
        <v>72</v>
      </c>
      <c r="N1789">
        <v>65</v>
      </c>
      <c r="O1789">
        <v>0.24299999999999999</v>
      </c>
      <c r="P1789">
        <v>0.67900000000000005</v>
      </c>
      <c r="Q1789">
        <v>7.6999999999999999E-2</v>
      </c>
      <c r="R1789">
        <v>23969917</v>
      </c>
      <c r="S1789">
        <v>0.59899999999999998</v>
      </c>
      <c r="T1789">
        <f t="shared" si="55"/>
        <v>0.40100000000000002</v>
      </c>
      <c r="U1789">
        <f t="array" ref="U1789:V1789">VLOOKUP(D1789,TOURISM!$D$2:$F$2692,{2,3},FALSE)</f>
        <v>0</v>
      </c>
      <c r="V1789">
        <v>0</v>
      </c>
      <c r="W1789" s="12">
        <f t="array" ref="W1789:AB1789">VLOOKUP(D1789,BUSINESS!$D$2:$J$2692,{2,3,4,5,6,7},FALSE)</f>
        <v>0</v>
      </c>
      <c r="X1789" s="12">
        <v>0</v>
      </c>
      <c r="Y1789" s="12">
        <v>0</v>
      </c>
      <c r="Z1789" s="12">
        <v>0</v>
      </c>
      <c r="AA1789" s="11">
        <v>0</v>
      </c>
      <c r="AB1789" s="11">
        <v>0</v>
      </c>
    </row>
    <row r="1790" spans="1:28" ht="15" x14ac:dyDescent="0.25">
      <c r="A1790" s="7" t="s">
        <v>216</v>
      </c>
      <c r="B1790" s="12" t="s">
        <v>61</v>
      </c>
      <c r="C1790" s="19">
        <v>2007</v>
      </c>
      <c r="D1790" s="9" t="str">
        <f t="shared" si="54"/>
        <v>North Korea-Asia2007</v>
      </c>
      <c r="E1790" s="7">
        <v>0</v>
      </c>
      <c r="F1790" s="12">
        <v>0</v>
      </c>
      <c r="G1790" s="12">
        <v>0</v>
      </c>
      <c r="H1790" s="12">
        <v>0</v>
      </c>
      <c r="I1790">
        <f t="array" ref="I1790:J1790">_xlfn.IFNA(VLOOKUP(D1790,ENERGY!$D$2:$F$2692,{2,3},FALSE),0)</f>
        <v>20494</v>
      </c>
      <c r="J1790">
        <v>79482</v>
      </c>
      <c r="K1790">
        <f t="array" ref="K1790:S1790">VLOOKUP(D1790,'HUMAN RESOURCES'!$D$2:$M$2692,{2,3,4,5,6,7,8,9,10},FALSE)</f>
        <v>1.4999999999999999E-2</v>
      </c>
      <c r="L1790">
        <v>2.5999999999999999E-2</v>
      </c>
      <c r="M1790">
        <v>72</v>
      </c>
      <c r="N1790">
        <v>65</v>
      </c>
      <c r="O1790">
        <v>0.23899999999999999</v>
      </c>
      <c r="P1790">
        <v>0.68100000000000005</v>
      </c>
      <c r="Q1790">
        <v>0.08</v>
      </c>
      <c r="R1790">
        <v>24111989</v>
      </c>
      <c r="S1790">
        <v>0.6</v>
      </c>
      <c r="T1790">
        <f t="shared" si="55"/>
        <v>0.4</v>
      </c>
      <c r="U1790">
        <f t="array" ref="U1790:V1790">VLOOKUP(D1790,TOURISM!$D$2:$F$2692,{2,3},FALSE)</f>
        <v>0</v>
      </c>
      <c r="V1790">
        <v>0</v>
      </c>
      <c r="W1790" s="12">
        <f t="array" ref="W1790:AB1790">VLOOKUP(D1790,BUSINESS!$D$2:$J$2692,{2,3,4,5,6,7},FALSE)</f>
        <v>0</v>
      </c>
      <c r="X1790" s="12">
        <v>0</v>
      </c>
      <c r="Y1790" s="12">
        <v>0</v>
      </c>
      <c r="Z1790" s="12">
        <v>0</v>
      </c>
      <c r="AA1790" s="11">
        <v>0</v>
      </c>
      <c r="AB1790" s="11">
        <v>0</v>
      </c>
    </row>
    <row r="1791" spans="1:28" ht="15" x14ac:dyDescent="0.25">
      <c r="A1791" s="7" t="s">
        <v>216</v>
      </c>
      <c r="B1791" s="12" t="s">
        <v>61</v>
      </c>
      <c r="C1791" s="19">
        <v>2008</v>
      </c>
      <c r="D1791" s="9" t="str">
        <f t="shared" si="54"/>
        <v>North Korea-Asia2008</v>
      </c>
      <c r="E1791" s="7">
        <v>0</v>
      </c>
      <c r="F1791" s="12">
        <v>0</v>
      </c>
      <c r="G1791" s="12">
        <v>0</v>
      </c>
      <c r="H1791" s="12">
        <v>0</v>
      </c>
      <c r="I1791">
        <f t="array" ref="I1791:J1791">_xlfn.IFNA(VLOOKUP(D1791,ENERGY!$D$2:$F$2692,{2,3},FALSE),0)</f>
        <v>18300</v>
      </c>
      <c r="J1791">
        <v>70370</v>
      </c>
      <c r="K1791">
        <f t="array" ref="K1791:S1791">VLOOKUP(D1791,'HUMAN RESOURCES'!$D$2:$M$2692,{2,3,4,5,6,7,8,9,10},FALSE)</f>
        <v>1.4999999999999999E-2</v>
      </c>
      <c r="L1791">
        <v>2.5999999999999999E-2</v>
      </c>
      <c r="M1791">
        <v>72</v>
      </c>
      <c r="N1791">
        <v>65</v>
      </c>
      <c r="O1791">
        <v>0.23499999999999999</v>
      </c>
      <c r="P1791">
        <v>0.68200000000000005</v>
      </c>
      <c r="Q1791">
        <v>8.3000000000000004E-2</v>
      </c>
      <c r="R1791">
        <v>24243894</v>
      </c>
      <c r="S1791">
        <v>0.6</v>
      </c>
      <c r="T1791">
        <f t="shared" si="55"/>
        <v>0.4</v>
      </c>
      <c r="U1791">
        <f t="array" ref="U1791:V1791">VLOOKUP(D1791,TOURISM!$D$2:$F$2692,{2,3},FALSE)</f>
        <v>0</v>
      </c>
      <c r="V1791">
        <v>0</v>
      </c>
      <c r="W1791" s="12">
        <f t="array" ref="W1791:AB1791">VLOOKUP(D1791,BUSINESS!$D$2:$J$2692,{2,3,4,5,6,7},FALSE)</f>
        <v>0</v>
      </c>
      <c r="X1791" s="12">
        <v>0</v>
      </c>
      <c r="Y1791" s="12">
        <v>0</v>
      </c>
      <c r="Z1791" s="12">
        <v>0</v>
      </c>
      <c r="AA1791" s="11">
        <v>0</v>
      </c>
      <c r="AB1791" s="11">
        <v>0</v>
      </c>
    </row>
    <row r="1792" spans="1:28" ht="15" x14ac:dyDescent="0.25">
      <c r="A1792" s="7" t="s">
        <v>216</v>
      </c>
      <c r="B1792" s="12" t="s">
        <v>61</v>
      </c>
      <c r="C1792" s="19">
        <v>2009</v>
      </c>
      <c r="D1792" s="9" t="str">
        <f t="shared" si="54"/>
        <v>North Korea-Asia2009</v>
      </c>
      <c r="E1792" s="7">
        <v>0</v>
      </c>
      <c r="F1792" s="12">
        <v>0</v>
      </c>
      <c r="G1792" s="12">
        <v>0</v>
      </c>
      <c r="H1792" s="12">
        <v>0</v>
      </c>
      <c r="I1792">
        <f t="array" ref="I1792:J1792">_xlfn.IFNA(VLOOKUP(D1792,ENERGY!$D$2:$F$2692,{2,3},FALSE),0)</f>
        <v>21331</v>
      </c>
      <c r="J1792">
        <v>83014</v>
      </c>
      <c r="K1792">
        <f t="array" ref="K1792:S1792">VLOOKUP(D1792,'HUMAN RESOURCES'!$D$2:$M$2692,{2,3,4,5,6,7,8,9,10},FALSE)</f>
        <v>1.4E-2</v>
      </c>
      <c r="L1792">
        <v>2.5000000000000001E-2</v>
      </c>
      <c r="M1792">
        <v>72</v>
      </c>
      <c r="N1792">
        <v>65</v>
      </c>
      <c r="O1792">
        <v>0.23100000000000001</v>
      </c>
      <c r="P1792">
        <v>0.68400000000000005</v>
      </c>
      <c r="Q1792">
        <v>8.5000000000000006E-2</v>
      </c>
      <c r="R1792">
        <v>24371865</v>
      </c>
      <c r="S1792">
        <v>0.60099999999999998</v>
      </c>
      <c r="T1792">
        <f t="shared" si="55"/>
        <v>0.39900000000000002</v>
      </c>
      <c r="U1792">
        <f t="array" ref="U1792:V1792">VLOOKUP(D1792,TOURISM!$D$2:$F$2692,{2,3},FALSE)</f>
        <v>0</v>
      </c>
      <c r="V1792">
        <v>0</v>
      </c>
      <c r="W1792" s="12">
        <f t="array" ref="W1792:AB1792">VLOOKUP(D1792,BUSINESS!$D$2:$J$2692,{2,3,4,5,6,7},FALSE)</f>
        <v>0</v>
      </c>
      <c r="X1792" s="12">
        <v>0</v>
      </c>
      <c r="Y1792" s="12">
        <v>0</v>
      </c>
      <c r="Z1792" s="12">
        <v>0</v>
      </c>
      <c r="AA1792" s="11">
        <v>0</v>
      </c>
      <c r="AB1792" s="11">
        <v>3.0000000000000001E-3</v>
      </c>
    </row>
    <row r="1793" spans="1:28" ht="15" x14ac:dyDescent="0.25">
      <c r="A1793" s="7" t="s">
        <v>216</v>
      </c>
      <c r="B1793" s="12" t="s">
        <v>61</v>
      </c>
      <c r="C1793" s="19">
        <v>2010</v>
      </c>
      <c r="D1793" s="9" t="str">
        <f t="shared" si="54"/>
        <v>North Korea-Asia2010</v>
      </c>
      <c r="E1793" s="7">
        <v>0</v>
      </c>
      <c r="F1793" s="12">
        <v>0</v>
      </c>
      <c r="G1793" s="12">
        <v>0</v>
      </c>
      <c r="H1793" s="12">
        <v>0</v>
      </c>
      <c r="I1793">
        <f t="array" ref="I1793:J1793">_xlfn.IFNA(VLOOKUP(D1793,ENERGY!$D$2:$F$2692,{2,3},FALSE),0)</f>
        <v>0</v>
      </c>
      <c r="J1793">
        <v>0</v>
      </c>
      <c r="K1793">
        <f t="array" ref="K1793:S1793">VLOOKUP(D1793,'HUMAN RESOURCES'!$D$2:$M$2692,{2,3,4,5,6,7,8,9,10},FALSE)</f>
        <v>1.4E-2</v>
      </c>
      <c r="L1793">
        <v>2.5000000000000001E-2</v>
      </c>
      <c r="M1793">
        <v>72</v>
      </c>
      <c r="N1793">
        <v>66</v>
      </c>
      <c r="O1793">
        <v>0.22700000000000001</v>
      </c>
      <c r="P1793">
        <v>0.68600000000000005</v>
      </c>
      <c r="Q1793">
        <v>8.7999999999999995E-2</v>
      </c>
      <c r="R1793">
        <v>24500520</v>
      </c>
      <c r="S1793">
        <v>0.60199999999999998</v>
      </c>
      <c r="T1793">
        <f t="shared" si="55"/>
        <v>0.39800000000000002</v>
      </c>
      <c r="U1793">
        <f t="array" ref="U1793:V1793">VLOOKUP(D1793,TOURISM!$D$2:$F$2692,{2,3},FALSE)</f>
        <v>0</v>
      </c>
      <c r="V1793">
        <v>0</v>
      </c>
      <c r="W1793" s="12">
        <f t="array" ref="W1793:AB1793">VLOOKUP(D1793,BUSINESS!$D$2:$J$2692,{2,3,4,5,6,7},FALSE)</f>
        <v>0</v>
      </c>
      <c r="X1793" s="12">
        <v>0</v>
      </c>
      <c r="Y1793" s="12">
        <v>0</v>
      </c>
      <c r="Z1793" s="12">
        <v>0</v>
      </c>
      <c r="AA1793" s="11">
        <v>0</v>
      </c>
      <c r="AB1793" s="11">
        <v>1.7999999999999999E-2</v>
      </c>
    </row>
    <row r="1794" spans="1:28" ht="15" x14ac:dyDescent="0.25">
      <c r="A1794" s="7" t="s">
        <v>216</v>
      </c>
      <c r="B1794" s="12" t="s">
        <v>61</v>
      </c>
      <c r="C1794" s="19">
        <v>2011</v>
      </c>
      <c r="D1794" s="9" t="str">
        <f t="shared" ref="D1794:D1857" si="56">CONCATENATE(A1794,C1794)</f>
        <v>North Korea-Asia2011</v>
      </c>
      <c r="E1794" s="7">
        <v>0</v>
      </c>
      <c r="F1794" s="12">
        <v>0</v>
      </c>
      <c r="G1794" s="12">
        <v>0</v>
      </c>
      <c r="H1794" s="12">
        <v>0</v>
      </c>
      <c r="I1794">
        <f t="array" ref="I1794:J1794">_xlfn.IFNA(VLOOKUP(D1794,ENERGY!$D$2:$F$2692,{2,3},FALSE),0)</f>
        <v>20027</v>
      </c>
      <c r="J1794">
        <v>77777</v>
      </c>
      <c r="K1794">
        <f t="array" ref="K1794:S1794">VLOOKUP(D1794,'HUMAN RESOURCES'!$D$2:$M$2692,{2,3,4,5,6,7,8,9,10},FALSE)</f>
        <v>1.4E-2</v>
      </c>
      <c r="L1794">
        <v>2.4E-2</v>
      </c>
      <c r="M1794">
        <v>73</v>
      </c>
      <c r="N1794">
        <v>66</v>
      </c>
      <c r="O1794">
        <v>0.223</v>
      </c>
      <c r="P1794">
        <v>0.68700000000000006</v>
      </c>
      <c r="Q1794">
        <v>0.09</v>
      </c>
      <c r="R1794">
        <v>24631291</v>
      </c>
      <c r="S1794">
        <v>0.60299999999999998</v>
      </c>
      <c r="T1794">
        <f t="shared" si="55"/>
        <v>0.39700000000000002</v>
      </c>
      <c r="U1794">
        <f t="array" ref="U1794:V1794">VLOOKUP(D1794,TOURISM!$D$2:$F$2692,{2,3},FALSE)</f>
        <v>0</v>
      </c>
      <c r="V1794">
        <v>0</v>
      </c>
      <c r="W1794" s="12">
        <f t="array" ref="W1794:AB1794">VLOOKUP(D1794,BUSINESS!$D$2:$J$2692,{2,3,4,5,6,7},FALSE)</f>
        <v>0</v>
      </c>
      <c r="X1794" s="12">
        <v>0</v>
      </c>
      <c r="Y1794" s="12">
        <v>0</v>
      </c>
      <c r="Z1794" s="12">
        <v>0</v>
      </c>
      <c r="AA1794" s="11">
        <v>0</v>
      </c>
      <c r="AB1794" s="11">
        <v>4.1000000000000002E-2</v>
      </c>
    </row>
    <row r="1795" spans="1:28" ht="15" x14ac:dyDescent="0.25">
      <c r="A1795" s="7" t="s">
        <v>216</v>
      </c>
      <c r="B1795" s="12" t="s">
        <v>61</v>
      </c>
      <c r="C1795" s="19">
        <v>2012</v>
      </c>
      <c r="D1795" s="9" t="str">
        <f t="shared" si="56"/>
        <v>North Korea-Asia2012</v>
      </c>
      <c r="E1795" s="7">
        <v>0</v>
      </c>
      <c r="F1795" s="12">
        <v>0</v>
      </c>
      <c r="G1795" s="12">
        <v>0</v>
      </c>
      <c r="H1795" s="12">
        <v>0</v>
      </c>
      <c r="I1795">
        <f t="array" ref="I1795:J1795">_xlfn.IFNA(VLOOKUP(D1795,ENERGY!$D$2:$F$2692,{2,3},FALSE),0)</f>
        <v>21544</v>
      </c>
      <c r="J1795">
        <v>84557</v>
      </c>
      <c r="K1795">
        <f t="array" ref="K1795:S1795">VLOOKUP(D1795,'HUMAN RESOURCES'!$D$2:$M$2692,{2,3,4,5,6,7,8,9,10},FALSE)</f>
        <v>1.4E-2</v>
      </c>
      <c r="L1795">
        <v>2.3E-2</v>
      </c>
      <c r="M1795">
        <v>73</v>
      </c>
      <c r="N1795">
        <v>66</v>
      </c>
      <c r="O1795">
        <v>0.22</v>
      </c>
      <c r="P1795">
        <v>0.68799999999999994</v>
      </c>
      <c r="Q1795">
        <v>9.1999999999999998E-2</v>
      </c>
      <c r="R1795">
        <v>24763188</v>
      </c>
      <c r="S1795">
        <v>0.60399999999999998</v>
      </c>
      <c r="T1795">
        <f t="shared" ref="T1795:T1858" si="57">1-S1795</f>
        <v>0.39600000000000002</v>
      </c>
      <c r="U1795">
        <f t="array" ref="U1795:V1795">VLOOKUP(D1795,TOURISM!$D$2:$F$2692,{2,3},FALSE)</f>
        <v>0</v>
      </c>
      <c r="V1795">
        <v>0</v>
      </c>
      <c r="W1795" s="12">
        <f t="array" ref="W1795:AB1795">VLOOKUP(D1795,BUSINESS!$D$2:$J$2692,{2,3,4,5,6,7},FALSE)</f>
        <v>0</v>
      </c>
      <c r="X1795" s="12">
        <v>0</v>
      </c>
      <c r="Y1795" s="12">
        <v>0</v>
      </c>
      <c r="Z1795" s="12">
        <v>0</v>
      </c>
      <c r="AA1795" s="11">
        <v>0</v>
      </c>
      <c r="AB1795" s="11">
        <v>6.9000000000000006E-2</v>
      </c>
    </row>
    <row r="1796" spans="1:28" ht="15" x14ac:dyDescent="0.25">
      <c r="A1796" s="7" t="s">
        <v>217</v>
      </c>
      <c r="B1796" s="12" t="s">
        <v>75</v>
      </c>
      <c r="C1796" s="19">
        <v>2000</v>
      </c>
      <c r="D1796" s="9" t="str">
        <f t="shared" si="56"/>
        <v>North Macedonia-Europe2000</v>
      </c>
      <c r="E1796" s="10">
        <v>3586883989</v>
      </c>
      <c r="F1796" s="11">
        <v>8.6999999999999994E-2</v>
      </c>
      <c r="G1796" s="11">
        <v>153</v>
      </c>
      <c r="H1796" s="11">
        <v>0.189</v>
      </c>
      <c r="I1796">
        <f t="array" ref="I1796:J1796">_xlfn.IFNA(VLOOKUP(D1796,ENERGY!$D$2:$F$2692,{2,3},FALSE),0)</f>
        <v>0</v>
      </c>
      <c r="J1796">
        <v>0</v>
      </c>
      <c r="K1796">
        <f t="array" ref="K1796:S1796">VLOOKUP(D1796,'HUMAN RESOURCES'!$D$2:$M$2692,{2,3,4,5,6,7,8,9,10},FALSE)</f>
        <v>1.2999999999999999E-2</v>
      </c>
      <c r="L1796">
        <v>1.4E-2</v>
      </c>
      <c r="M1796">
        <v>76</v>
      </c>
      <c r="N1796">
        <v>71</v>
      </c>
      <c r="O1796">
        <v>0.224</v>
      </c>
      <c r="P1796">
        <v>0.67600000000000005</v>
      </c>
      <c r="Q1796">
        <v>0.1</v>
      </c>
      <c r="R1796">
        <v>2052129</v>
      </c>
      <c r="S1796">
        <v>0.58499999999999996</v>
      </c>
      <c r="T1796">
        <f t="shared" si="57"/>
        <v>0.41500000000000004</v>
      </c>
      <c r="U1796">
        <f t="array" ref="U1796:V1796">VLOOKUP(D1796,TOURISM!$D$2:$F$2692,{2,3},FALSE)</f>
        <v>88000000</v>
      </c>
      <c r="V1796">
        <v>58000000</v>
      </c>
      <c r="W1796" s="12">
        <f t="array" ref="W1796:AB1796">VLOOKUP(D1796,BUSINESS!$D$2:$J$2692,{2,3,4,5,6,7},FALSE)</f>
        <v>0</v>
      </c>
      <c r="X1796" s="12">
        <v>0</v>
      </c>
      <c r="Y1796" s="12">
        <v>0</v>
      </c>
      <c r="Z1796" s="12">
        <v>0</v>
      </c>
      <c r="AA1796" s="11">
        <v>2.5000000000000001E-2</v>
      </c>
      <c r="AB1796" s="11">
        <v>5.6000000000000001E-2</v>
      </c>
    </row>
    <row r="1797" spans="1:28" ht="15" x14ac:dyDescent="0.25">
      <c r="A1797" s="7" t="s">
        <v>217</v>
      </c>
      <c r="B1797" s="12" t="s">
        <v>75</v>
      </c>
      <c r="C1797" s="19">
        <v>2001</v>
      </c>
      <c r="D1797" s="9" t="str">
        <f t="shared" si="56"/>
        <v>North Macedonia-Europe2001</v>
      </c>
      <c r="E1797" s="10">
        <v>3436961385</v>
      </c>
      <c r="F1797" s="11">
        <v>8.5000000000000006E-2</v>
      </c>
      <c r="G1797" s="11">
        <v>141</v>
      </c>
      <c r="H1797" s="11">
        <v>0.19400000000000001</v>
      </c>
      <c r="I1797">
        <f t="array" ref="I1797:J1797">_xlfn.IFNA(VLOOKUP(D1797,ENERGY!$D$2:$F$2692,{2,3},FALSE),0)</f>
        <v>3122</v>
      </c>
      <c r="J1797">
        <v>0</v>
      </c>
      <c r="K1797">
        <f t="array" ref="K1797:S1797">VLOOKUP(D1797,'HUMAN RESOURCES'!$D$2:$M$2692,{2,3,4,5,6,7,8,9,10},FALSE)</f>
        <v>1.2E-2</v>
      </c>
      <c r="L1797">
        <v>1.4E-2</v>
      </c>
      <c r="M1797">
        <v>76</v>
      </c>
      <c r="N1797">
        <v>71</v>
      </c>
      <c r="O1797">
        <v>0.219</v>
      </c>
      <c r="P1797">
        <v>0.67900000000000005</v>
      </c>
      <c r="Q1797">
        <v>0.10299999999999999</v>
      </c>
      <c r="R1797">
        <v>2065098</v>
      </c>
      <c r="S1797">
        <v>0.58299999999999996</v>
      </c>
      <c r="T1797">
        <f t="shared" si="57"/>
        <v>0.41700000000000004</v>
      </c>
      <c r="U1797">
        <f t="array" ref="U1797:V1797">VLOOKUP(D1797,TOURISM!$D$2:$F$2692,{2,3},FALSE)</f>
        <v>49000000</v>
      </c>
      <c r="V1797">
        <v>60000000</v>
      </c>
      <c r="W1797" s="12">
        <f t="array" ref="W1797:AB1797">VLOOKUP(D1797,BUSINESS!$D$2:$J$2692,{2,3,4,5,6,7},FALSE)</f>
        <v>0</v>
      </c>
      <c r="X1797" s="12">
        <v>0</v>
      </c>
      <c r="Y1797" s="12">
        <v>0</v>
      </c>
      <c r="Z1797" s="12">
        <v>0</v>
      </c>
      <c r="AA1797" s="11">
        <v>3.5000000000000003E-2</v>
      </c>
      <c r="AB1797" s="11">
        <v>0.108</v>
      </c>
    </row>
    <row r="1798" spans="1:28" ht="15" x14ac:dyDescent="0.25">
      <c r="A1798" s="7" t="s">
        <v>217</v>
      </c>
      <c r="B1798" s="12" t="s">
        <v>75</v>
      </c>
      <c r="C1798" s="19">
        <v>2002</v>
      </c>
      <c r="D1798" s="9" t="str">
        <f t="shared" si="56"/>
        <v>North Macedonia-Europe2002</v>
      </c>
      <c r="E1798" s="10">
        <v>3791306758</v>
      </c>
      <c r="F1798" s="11">
        <v>9.2999999999999999E-2</v>
      </c>
      <c r="G1798" s="11">
        <v>170</v>
      </c>
      <c r="H1798" s="11">
        <v>0.184</v>
      </c>
      <c r="I1798">
        <f t="array" ref="I1798:J1798">_xlfn.IFNA(VLOOKUP(D1798,ENERGY!$D$2:$F$2692,{2,3},FALSE),0)</f>
        <v>2883</v>
      </c>
      <c r="J1798">
        <v>10873</v>
      </c>
      <c r="K1798">
        <f t="array" ref="K1798:S1798">VLOOKUP(D1798,'HUMAN RESOURCES'!$D$2:$M$2692,{2,3,4,5,6,7,8,9,10},FALSE)</f>
        <v>1.2E-2</v>
      </c>
      <c r="L1798">
        <v>1.2999999999999999E-2</v>
      </c>
      <c r="M1798">
        <v>76</v>
      </c>
      <c r="N1798">
        <v>71</v>
      </c>
      <c r="O1798">
        <v>0.21299999999999999</v>
      </c>
      <c r="P1798">
        <v>0.68100000000000005</v>
      </c>
      <c r="Q1798">
        <v>0.106</v>
      </c>
      <c r="R1798">
        <v>2074441</v>
      </c>
      <c r="S1798">
        <v>0.58099999999999996</v>
      </c>
      <c r="T1798">
        <f t="shared" si="57"/>
        <v>0.41900000000000004</v>
      </c>
      <c r="U1798">
        <f t="array" ref="U1798:V1798">VLOOKUP(D1798,TOURISM!$D$2:$F$2692,{2,3},FALSE)</f>
        <v>55000000</v>
      </c>
      <c r="V1798">
        <v>60000000</v>
      </c>
      <c r="W1798" s="12">
        <f t="array" ref="W1798:AB1798">VLOOKUP(D1798,BUSINESS!$D$2:$J$2692,{2,3,4,5,6,7},FALSE)</f>
        <v>0</v>
      </c>
      <c r="X1798" s="12">
        <v>0</v>
      </c>
      <c r="Y1798" s="12">
        <v>0</v>
      </c>
      <c r="Z1798" s="12">
        <v>0</v>
      </c>
      <c r="AA1798" s="11">
        <v>0.17299999999999999</v>
      </c>
      <c r="AB1798" s="11">
        <v>0.17599999999999999</v>
      </c>
    </row>
    <row r="1799" spans="1:28" ht="15" x14ac:dyDescent="0.25">
      <c r="A1799" s="7" t="s">
        <v>217</v>
      </c>
      <c r="B1799" s="12" t="s">
        <v>75</v>
      </c>
      <c r="C1799" s="19">
        <v>2003</v>
      </c>
      <c r="D1799" s="9" t="str">
        <f t="shared" si="56"/>
        <v>North Macedonia-Europe2003</v>
      </c>
      <c r="E1799" s="10">
        <v>4756221629</v>
      </c>
      <c r="F1799" s="11">
        <v>9.2999999999999999E-2</v>
      </c>
      <c r="G1799" s="11">
        <v>212</v>
      </c>
      <c r="H1799" s="11">
        <v>0.16</v>
      </c>
      <c r="I1799">
        <f t="array" ref="I1799:J1799">_xlfn.IFNA(VLOOKUP(D1799,ENERGY!$D$2:$F$2692,{2,3},FALSE),0)</f>
        <v>2811</v>
      </c>
      <c r="J1799">
        <v>11408</v>
      </c>
      <c r="K1799">
        <f t="array" ref="K1799:S1799">VLOOKUP(D1799,'HUMAN RESOURCES'!$D$2:$M$2692,{2,3,4,5,6,7,8,9,10},FALSE)</f>
        <v>1.2E-2</v>
      </c>
      <c r="L1799">
        <v>1.2999999999999999E-2</v>
      </c>
      <c r="M1799">
        <v>76</v>
      </c>
      <c r="N1799">
        <v>71</v>
      </c>
      <c r="O1799">
        <v>0.20799999999999999</v>
      </c>
      <c r="P1799">
        <v>0.68400000000000005</v>
      </c>
      <c r="Q1799">
        <v>0.108</v>
      </c>
      <c r="R1799">
        <v>2080866</v>
      </c>
      <c r="S1799">
        <v>0.57899999999999996</v>
      </c>
      <c r="T1799">
        <f t="shared" si="57"/>
        <v>0.42100000000000004</v>
      </c>
      <c r="U1799">
        <f t="array" ref="U1799:V1799">VLOOKUP(D1799,TOURISM!$D$2:$F$2692,{2,3},FALSE)</f>
        <v>86000000</v>
      </c>
      <c r="V1799">
        <v>71000000</v>
      </c>
      <c r="W1799" s="12">
        <f t="array" ref="W1799:AB1799">VLOOKUP(D1799,BUSINESS!$D$2:$J$2692,{2,3,4,5,6,7},FALSE)</f>
        <v>0</v>
      </c>
      <c r="X1799" s="12">
        <v>48</v>
      </c>
      <c r="Y1799" s="12">
        <v>0</v>
      </c>
      <c r="Z1799" s="12">
        <v>0</v>
      </c>
      <c r="AA1799" s="11">
        <v>0.191</v>
      </c>
      <c r="AB1799" s="11">
        <v>0.373</v>
      </c>
    </row>
    <row r="1800" spans="1:28" ht="15" x14ac:dyDescent="0.25">
      <c r="A1800" s="7" t="s">
        <v>217</v>
      </c>
      <c r="B1800" s="12" t="s">
        <v>75</v>
      </c>
      <c r="C1800" s="19">
        <v>2004</v>
      </c>
      <c r="D1800" s="9" t="str">
        <f t="shared" si="56"/>
        <v>North Macedonia-Europe2004</v>
      </c>
      <c r="E1800" s="10">
        <v>5514253043</v>
      </c>
      <c r="F1800" s="11">
        <v>8.6999999999999994E-2</v>
      </c>
      <c r="G1800" s="11">
        <v>230</v>
      </c>
      <c r="H1800" s="11">
        <v>0.124</v>
      </c>
      <c r="I1800">
        <f t="array" ref="I1800:J1800">_xlfn.IFNA(VLOOKUP(D1800,ENERGY!$D$2:$F$2692,{2,3},FALSE),0)</f>
        <v>3012</v>
      </c>
      <c r="J1800">
        <v>11848</v>
      </c>
      <c r="K1800">
        <f t="array" ref="K1800:S1800">VLOOKUP(D1800,'HUMAN RESOURCES'!$D$2:$M$2692,{2,3,4,5,6,7,8,9,10},FALSE)</f>
        <v>1.2E-2</v>
      </c>
      <c r="L1800">
        <v>1.2E-2</v>
      </c>
      <c r="M1800">
        <v>77</v>
      </c>
      <c r="N1800">
        <v>72</v>
      </c>
      <c r="O1800">
        <v>0.20300000000000001</v>
      </c>
      <c r="P1800">
        <v>0.68700000000000006</v>
      </c>
      <c r="Q1800">
        <v>0.11</v>
      </c>
      <c r="R1800">
        <v>2085728</v>
      </c>
      <c r="S1800">
        <v>0.57699999999999996</v>
      </c>
      <c r="T1800">
        <f t="shared" si="57"/>
        <v>0.42300000000000004</v>
      </c>
      <c r="U1800">
        <f t="array" ref="U1800:V1800">VLOOKUP(D1800,TOURISM!$D$2:$F$2692,{2,3},FALSE)</f>
        <v>103000000</v>
      </c>
      <c r="V1800">
        <v>85000000</v>
      </c>
      <c r="W1800" s="12">
        <f t="array" ref="W1800:AB1800">VLOOKUP(D1800,BUSINESS!$D$2:$J$2692,{2,3,4,5,6,7},FALSE)</f>
        <v>0</v>
      </c>
      <c r="X1800" s="12">
        <v>48</v>
      </c>
      <c r="Y1800" s="12">
        <v>0</v>
      </c>
      <c r="Z1800" s="12">
        <v>0</v>
      </c>
      <c r="AA1800" s="11">
        <v>0.24399999999999999</v>
      </c>
      <c r="AB1800" s="11">
        <v>0.47299999999999998</v>
      </c>
    </row>
    <row r="1801" spans="1:28" ht="15" x14ac:dyDescent="0.25">
      <c r="A1801" s="7" t="s">
        <v>217</v>
      </c>
      <c r="B1801" s="12" t="s">
        <v>75</v>
      </c>
      <c r="C1801" s="19">
        <v>2005</v>
      </c>
      <c r="D1801" s="9" t="str">
        <f t="shared" si="56"/>
        <v>North Macedonia-Europe2005</v>
      </c>
      <c r="E1801" s="10">
        <v>5985809060</v>
      </c>
      <c r="F1801" s="11">
        <v>8.1000000000000003E-2</v>
      </c>
      <c r="G1801" s="11">
        <v>231</v>
      </c>
      <c r="H1801" s="11">
        <v>0.121</v>
      </c>
      <c r="I1801">
        <f t="array" ref="I1801:J1801">_xlfn.IFNA(VLOOKUP(D1801,ENERGY!$D$2:$F$2692,{2,3},FALSE),0)</f>
        <v>0</v>
      </c>
      <c r="J1801">
        <v>0</v>
      </c>
      <c r="K1801">
        <f t="array" ref="K1801:S1801">VLOOKUP(D1801,'HUMAN RESOURCES'!$D$2:$M$2692,{2,3,4,5,6,7,8,9,10},FALSE)</f>
        <v>1.0999999999999999E-2</v>
      </c>
      <c r="L1801">
        <v>1.2E-2</v>
      </c>
      <c r="M1801">
        <v>77</v>
      </c>
      <c r="N1801">
        <v>72</v>
      </c>
      <c r="O1801">
        <v>0.19800000000000001</v>
      </c>
      <c r="P1801">
        <v>0.69</v>
      </c>
      <c r="Q1801">
        <v>0.112</v>
      </c>
      <c r="R1801">
        <v>2090044</v>
      </c>
      <c r="S1801">
        <v>0.57499999999999996</v>
      </c>
      <c r="T1801">
        <f t="shared" si="57"/>
        <v>0.42500000000000004</v>
      </c>
      <c r="U1801">
        <f t="array" ref="U1801:V1801">VLOOKUP(D1801,TOURISM!$D$2:$F$2692,{2,3},FALSE)</f>
        <v>116000000</v>
      </c>
      <c r="V1801">
        <v>97000000</v>
      </c>
      <c r="W1801" s="12">
        <f t="array" ref="W1801:AB1801">VLOOKUP(D1801,BUSINESS!$D$2:$J$2692,{2,3,4,5,6,7},FALSE)</f>
        <v>0.20300000000000001</v>
      </c>
      <c r="X1801" s="12">
        <v>48</v>
      </c>
      <c r="Y1801" s="12">
        <v>0</v>
      </c>
      <c r="Z1801" s="12">
        <v>192</v>
      </c>
      <c r="AA1801" s="11">
        <v>0.26500000000000001</v>
      </c>
      <c r="AB1801" s="11">
        <v>0.54100000000000004</v>
      </c>
    </row>
    <row r="1802" spans="1:28" ht="15" x14ac:dyDescent="0.25">
      <c r="A1802" s="7" t="s">
        <v>217</v>
      </c>
      <c r="B1802" s="12" t="s">
        <v>75</v>
      </c>
      <c r="C1802" s="19">
        <v>2006</v>
      </c>
      <c r="D1802" s="9" t="str">
        <f t="shared" si="56"/>
        <v>North Macedonia-Europe2006</v>
      </c>
      <c r="E1802" s="10">
        <v>6560546900</v>
      </c>
      <c r="F1802" s="11">
        <v>7.8E-2</v>
      </c>
      <c r="G1802" s="11">
        <v>246</v>
      </c>
      <c r="H1802" s="11">
        <v>0.113</v>
      </c>
      <c r="I1802">
        <f t="array" ref="I1802:J1802">_xlfn.IFNA(VLOOKUP(D1802,ENERGY!$D$2:$F$2692,{2,3},FALSE),0)</f>
        <v>2527</v>
      </c>
      <c r="J1802">
        <v>10935</v>
      </c>
      <c r="K1802">
        <f t="array" ref="K1802:S1802">VLOOKUP(D1802,'HUMAN RESOURCES'!$D$2:$M$2692,{2,3,4,5,6,7,8,9,10},FALSE)</f>
        <v>1.0999999999999999E-2</v>
      </c>
      <c r="L1802">
        <v>1.2E-2</v>
      </c>
      <c r="M1802">
        <v>77</v>
      </c>
      <c r="N1802">
        <v>72</v>
      </c>
      <c r="O1802">
        <v>0.192</v>
      </c>
      <c r="P1802">
        <v>0.69399999999999995</v>
      </c>
      <c r="Q1802">
        <v>0.113</v>
      </c>
      <c r="R1802">
        <v>2093801</v>
      </c>
      <c r="S1802">
        <v>0.57399999999999995</v>
      </c>
      <c r="T1802">
        <f t="shared" si="57"/>
        <v>0.42600000000000005</v>
      </c>
      <c r="U1802">
        <f t="array" ref="U1802:V1802">VLOOKUP(D1802,TOURISM!$D$2:$F$2692,{2,3},FALSE)</f>
        <v>156000000</v>
      </c>
      <c r="V1802">
        <v>110000000</v>
      </c>
      <c r="W1802" s="12">
        <f t="array" ref="W1802:AB1802">VLOOKUP(D1802,BUSINESS!$D$2:$J$2692,{2,3,4,5,6,7},FALSE)</f>
        <v>0.20300000000000001</v>
      </c>
      <c r="X1802" s="12">
        <v>18</v>
      </c>
      <c r="Y1802" s="12">
        <v>0</v>
      </c>
      <c r="Z1802" s="12">
        <v>192</v>
      </c>
      <c r="AA1802" s="11">
        <v>0.28599999999999998</v>
      </c>
      <c r="AB1802" s="11">
        <v>0.60399999999999998</v>
      </c>
    </row>
    <row r="1803" spans="1:28" ht="15" x14ac:dyDescent="0.25">
      <c r="A1803" s="7" t="s">
        <v>217</v>
      </c>
      <c r="B1803" s="12" t="s">
        <v>75</v>
      </c>
      <c r="C1803" s="19">
        <v>2007</v>
      </c>
      <c r="D1803" s="9" t="str">
        <f t="shared" si="56"/>
        <v>North Macedonia-Europe2007</v>
      </c>
      <c r="E1803" s="10">
        <v>8159825620</v>
      </c>
      <c r="F1803" s="11">
        <v>7.0000000000000007E-2</v>
      </c>
      <c r="G1803" s="11">
        <v>272</v>
      </c>
      <c r="H1803" s="11">
        <v>0.10199999999999999</v>
      </c>
      <c r="I1803">
        <f t="array" ref="I1803:J1803">_xlfn.IFNA(VLOOKUP(D1803,ENERGY!$D$2:$F$2692,{2,3},FALSE),0)</f>
        <v>2756</v>
      </c>
      <c r="J1803">
        <v>11192</v>
      </c>
      <c r="K1803">
        <f t="array" ref="K1803:S1803">VLOOKUP(D1803,'HUMAN RESOURCES'!$D$2:$M$2692,{2,3,4,5,6,7,8,9,10},FALSE)</f>
        <v>1.0999999999999999E-2</v>
      </c>
      <c r="L1803">
        <v>1.0999999999999999E-2</v>
      </c>
      <c r="M1803">
        <v>77</v>
      </c>
      <c r="N1803">
        <v>72</v>
      </c>
      <c r="O1803">
        <v>0.187</v>
      </c>
      <c r="P1803">
        <v>0.69899999999999995</v>
      </c>
      <c r="Q1803">
        <v>0.114</v>
      </c>
      <c r="R1803">
        <v>2096620</v>
      </c>
      <c r="S1803">
        <v>0.57199999999999995</v>
      </c>
      <c r="T1803">
        <f t="shared" si="57"/>
        <v>0.42800000000000005</v>
      </c>
      <c r="U1803">
        <f t="array" ref="U1803:V1803">VLOOKUP(D1803,TOURISM!$D$2:$F$2692,{2,3},FALSE)</f>
        <v>219000000</v>
      </c>
      <c r="V1803">
        <v>147000000</v>
      </c>
      <c r="W1803" s="12">
        <f t="array" ref="W1803:AB1803">VLOOKUP(D1803,BUSINESS!$D$2:$J$2692,{2,3,4,5,6,7},FALSE)</f>
        <v>0.20300000000000001</v>
      </c>
      <c r="X1803" s="12">
        <v>15</v>
      </c>
      <c r="Y1803" s="12">
        <v>0</v>
      </c>
      <c r="Z1803" s="12">
        <v>192</v>
      </c>
      <c r="AA1803" s="11">
        <v>0.36299999999999999</v>
      </c>
      <c r="AB1803" s="11">
        <v>0.85599999999999998</v>
      </c>
    </row>
    <row r="1804" spans="1:28" ht="15" x14ac:dyDescent="0.25">
      <c r="A1804" s="7" t="s">
        <v>217</v>
      </c>
      <c r="B1804" s="12" t="s">
        <v>75</v>
      </c>
      <c r="C1804" s="19">
        <v>2008</v>
      </c>
      <c r="D1804" s="9" t="str">
        <f t="shared" si="56"/>
        <v>North Macedonia-Europe2008</v>
      </c>
      <c r="E1804" s="10">
        <v>9834034351</v>
      </c>
      <c r="F1804" s="11">
        <v>6.9000000000000006E-2</v>
      </c>
      <c r="G1804" s="11">
        <v>325</v>
      </c>
      <c r="H1804" s="11">
        <v>9.7000000000000003E-2</v>
      </c>
      <c r="I1804">
        <f t="array" ref="I1804:J1804">_xlfn.IFNA(VLOOKUP(D1804,ENERGY!$D$2:$F$2692,{2,3},FALSE),0)</f>
        <v>3045</v>
      </c>
      <c r="J1804">
        <v>11379</v>
      </c>
      <c r="K1804">
        <f t="array" ref="K1804:S1804">VLOOKUP(D1804,'HUMAN RESOURCES'!$D$2:$M$2692,{2,3,4,5,6,7,8,9,10},FALSE)</f>
        <v>1.0999999999999999E-2</v>
      </c>
      <c r="L1804">
        <v>0.01</v>
      </c>
      <c r="M1804">
        <v>77</v>
      </c>
      <c r="N1804">
        <v>72</v>
      </c>
      <c r="O1804">
        <v>0.182</v>
      </c>
      <c r="P1804">
        <v>0.70299999999999996</v>
      </c>
      <c r="Q1804">
        <v>0.115</v>
      </c>
      <c r="R1804">
        <v>2098769</v>
      </c>
      <c r="S1804">
        <v>0.57099999999999995</v>
      </c>
      <c r="T1804">
        <f t="shared" si="57"/>
        <v>0.42900000000000005</v>
      </c>
      <c r="U1804">
        <f t="array" ref="U1804:V1804">VLOOKUP(D1804,TOURISM!$D$2:$F$2692,{2,3},FALSE)</f>
        <v>262000000</v>
      </c>
      <c r="V1804">
        <v>190000000</v>
      </c>
      <c r="W1804" s="12">
        <f t="array" ref="W1804:AB1804">VLOOKUP(D1804,BUSINESS!$D$2:$J$2692,{2,3,4,5,6,7},FALSE)</f>
        <v>0.17399999999999999</v>
      </c>
      <c r="X1804" s="12">
        <v>9</v>
      </c>
      <c r="Y1804" s="12">
        <v>0</v>
      </c>
      <c r="Z1804" s="12">
        <v>150</v>
      </c>
      <c r="AA1804" s="11">
        <v>0.46</v>
      </c>
      <c r="AB1804" s="11">
        <v>0.93700000000000006</v>
      </c>
    </row>
    <row r="1805" spans="1:28" ht="15" x14ac:dyDescent="0.25">
      <c r="A1805" s="7" t="s">
        <v>217</v>
      </c>
      <c r="B1805" s="12" t="s">
        <v>75</v>
      </c>
      <c r="C1805" s="19">
        <v>2009</v>
      </c>
      <c r="D1805" s="9" t="str">
        <f t="shared" si="56"/>
        <v>North Macedonia-Europe2009</v>
      </c>
      <c r="E1805" s="10">
        <v>9313573965</v>
      </c>
      <c r="F1805" s="11">
        <v>6.9000000000000006E-2</v>
      </c>
      <c r="G1805" s="11">
        <v>306</v>
      </c>
      <c r="H1805" s="11">
        <v>0.10100000000000001</v>
      </c>
      <c r="I1805">
        <f t="array" ref="I1805:J1805">_xlfn.IFNA(VLOOKUP(D1805,ENERGY!$D$2:$F$2692,{2,3},FALSE),0)</f>
        <v>2842</v>
      </c>
      <c r="J1805">
        <v>11280</v>
      </c>
      <c r="K1805">
        <f t="array" ref="K1805:S1805">VLOOKUP(D1805,'HUMAN RESOURCES'!$D$2:$M$2692,{2,3,4,5,6,7,8,9,10},FALSE)</f>
        <v>1.0999999999999999E-2</v>
      </c>
      <c r="L1805">
        <v>0.01</v>
      </c>
      <c r="M1805">
        <v>77</v>
      </c>
      <c r="N1805">
        <v>72</v>
      </c>
      <c r="O1805">
        <v>0.17799999999999999</v>
      </c>
      <c r="P1805">
        <v>0.70699999999999996</v>
      </c>
      <c r="Q1805">
        <v>0.115</v>
      </c>
      <c r="R1805">
        <v>2100558</v>
      </c>
      <c r="S1805">
        <v>0.56999999999999995</v>
      </c>
      <c r="T1805">
        <f t="shared" si="57"/>
        <v>0.43000000000000005</v>
      </c>
      <c r="U1805">
        <f t="array" ref="U1805:V1805">VLOOKUP(D1805,TOURISM!$D$2:$F$2692,{2,3},FALSE)</f>
        <v>232000000</v>
      </c>
      <c r="V1805">
        <v>150000000</v>
      </c>
      <c r="W1805" s="12">
        <f t="array" ref="W1805:AB1805">VLOOKUP(D1805,BUSINESS!$D$2:$J$2692,{2,3,4,5,6,7},FALSE)</f>
        <v>0.14599999999999999</v>
      </c>
      <c r="X1805" s="12">
        <v>4</v>
      </c>
      <c r="Y1805" s="12">
        <v>0</v>
      </c>
      <c r="Z1805" s="12">
        <v>150</v>
      </c>
      <c r="AA1805" s="11">
        <v>0.51800000000000002</v>
      </c>
      <c r="AB1805" s="11">
        <v>0.92500000000000004</v>
      </c>
    </row>
    <row r="1806" spans="1:28" ht="15" x14ac:dyDescent="0.25">
      <c r="A1806" s="7" t="s">
        <v>217</v>
      </c>
      <c r="B1806" s="12" t="s">
        <v>75</v>
      </c>
      <c r="C1806" s="19">
        <v>2010</v>
      </c>
      <c r="D1806" s="9" t="str">
        <f t="shared" si="56"/>
        <v>North Macedonia-Europe2010</v>
      </c>
      <c r="E1806" s="10">
        <v>9338674078</v>
      </c>
      <c r="F1806" s="11">
        <v>7.0000000000000007E-2</v>
      </c>
      <c r="G1806" s="11">
        <v>309</v>
      </c>
      <c r="H1806" s="11">
        <v>9.5000000000000001E-2</v>
      </c>
      <c r="I1806">
        <f t="array" ref="I1806:J1806">_xlfn.IFNA(VLOOKUP(D1806,ENERGY!$D$2:$F$2692,{2,3},FALSE),0)</f>
        <v>0</v>
      </c>
      <c r="J1806">
        <v>0</v>
      </c>
      <c r="K1806">
        <f t="array" ref="K1806:S1806">VLOOKUP(D1806,'HUMAN RESOURCES'!$D$2:$M$2692,{2,3,4,5,6,7,8,9,10},FALSE)</f>
        <v>1.0999999999999999E-2</v>
      </c>
      <c r="L1806">
        <v>8.9999999999999993E-3</v>
      </c>
      <c r="M1806">
        <v>77</v>
      </c>
      <c r="N1806">
        <v>73</v>
      </c>
      <c r="O1806">
        <v>0.17399999999999999</v>
      </c>
      <c r="P1806">
        <v>0.70899999999999996</v>
      </c>
      <c r="Q1806">
        <v>0.11700000000000001</v>
      </c>
      <c r="R1806">
        <v>2102216</v>
      </c>
      <c r="S1806">
        <v>0.56999999999999995</v>
      </c>
      <c r="T1806">
        <f t="shared" si="57"/>
        <v>0.43000000000000005</v>
      </c>
      <c r="U1806">
        <f t="array" ref="U1806:V1806">VLOOKUP(D1806,TOURISM!$D$2:$F$2692,{2,3},FALSE)</f>
        <v>209000000</v>
      </c>
      <c r="V1806">
        <v>141000000</v>
      </c>
      <c r="W1806" s="12">
        <f t="array" ref="W1806:AB1806">VLOOKUP(D1806,BUSINESS!$D$2:$J$2692,{2,3,4,5,6,7},FALSE)</f>
        <v>8.3000000000000004E-2</v>
      </c>
      <c r="X1806" s="12">
        <v>3</v>
      </c>
      <c r="Y1806" s="12">
        <v>0</v>
      </c>
      <c r="Z1806" s="12">
        <v>119</v>
      </c>
      <c r="AA1806" s="11">
        <v>0.51900000000000002</v>
      </c>
      <c r="AB1806" s="11">
        <v>1.024</v>
      </c>
    </row>
    <row r="1807" spans="1:28" ht="15" x14ac:dyDescent="0.25">
      <c r="A1807" s="7" t="s">
        <v>217</v>
      </c>
      <c r="B1807" s="12" t="s">
        <v>75</v>
      </c>
      <c r="C1807" s="19">
        <v>2011</v>
      </c>
      <c r="D1807" s="9" t="str">
        <f t="shared" si="56"/>
        <v>North Macedonia-Europe2011</v>
      </c>
      <c r="E1807" s="10">
        <v>10395222334</v>
      </c>
      <c r="F1807" s="11">
        <v>6.9000000000000006E-2</v>
      </c>
      <c r="G1807" s="11">
        <v>344</v>
      </c>
      <c r="H1807" s="11">
        <v>8.8999999999999996E-2</v>
      </c>
      <c r="I1807">
        <f t="array" ref="I1807:J1807">_xlfn.IFNA(VLOOKUP(D1807,ENERGY!$D$2:$F$2692,{2,3},FALSE),0)</f>
        <v>2776</v>
      </c>
      <c r="J1807">
        <v>11309</v>
      </c>
      <c r="K1807">
        <f t="array" ref="K1807:S1807">VLOOKUP(D1807,'HUMAN RESOURCES'!$D$2:$M$2692,{2,3,4,5,6,7,8,9,10},FALSE)</f>
        <v>1.0999999999999999E-2</v>
      </c>
      <c r="L1807">
        <v>8.0000000000000002E-3</v>
      </c>
      <c r="M1807">
        <v>77</v>
      </c>
      <c r="N1807">
        <v>73</v>
      </c>
      <c r="O1807">
        <v>0.17100000000000001</v>
      </c>
      <c r="P1807">
        <v>0.71</v>
      </c>
      <c r="Q1807">
        <v>0.11799999999999999</v>
      </c>
      <c r="R1807">
        <v>2103890</v>
      </c>
      <c r="S1807">
        <v>0.56999999999999995</v>
      </c>
      <c r="T1807">
        <f t="shared" si="57"/>
        <v>0.43000000000000005</v>
      </c>
      <c r="U1807">
        <f t="array" ref="U1807:V1807">VLOOKUP(D1807,TOURISM!$D$2:$F$2692,{2,3},FALSE)</f>
        <v>242000000</v>
      </c>
      <c r="V1807">
        <v>159000000</v>
      </c>
      <c r="W1807" s="12">
        <f t="array" ref="W1807:AB1807">VLOOKUP(D1807,BUSINESS!$D$2:$J$2692,{2,3,4,5,6,7},FALSE)</f>
        <v>8.4000000000000005E-2</v>
      </c>
      <c r="X1807" s="12">
        <v>3</v>
      </c>
      <c r="Y1807" s="12">
        <v>0</v>
      </c>
      <c r="Z1807" s="12">
        <v>119</v>
      </c>
      <c r="AA1807" s="11">
        <v>0.56699999999999995</v>
      </c>
      <c r="AB1807" s="11">
        <v>1.052</v>
      </c>
    </row>
    <row r="1808" spans="1:28" ht="15" x14ac:dyDescent="0.25">
      <c r="A1808" s="7" t="s">
        <v>217</v>
      </c>
      <c r="B1808" s="12" t="s">
        <v>75</v>
      </c>
      <c r="C1808" s="19">
        <v>2012</v>
      </c>
      <c r="D1808" s="9" t="str">
        <f t="shared" si="56"/>
        <v>North Macedonia-Europe2012</v>
      </c>
      <c r="E1808" s="10">
        <v>9576482628</v>
      </c>
      <c r="F1808" s="11">
        <v>7.0999999999999994E-2</v>
      </c>
      <c r="G1808" s="11">
        <v>327</v>
      </c>
      <c r="H1808" s="11">
        <v>8.5000000000000006E-2</v>
      </c>
      <c r="I1808">
        <f t="array" ref="I1808:J1808">_xlfn.IFNA(VLOOKUP(D1808,ENERGY!$D$2:$F$2692,{2,3},FALSE),0)</f>
        <v>2924</v>
      </c>
      <c r="J1808">
        <v>10939</v>
      </c>
      <c r="K1808">
        <f t="array" ref="K1808:S1808">VLOOKUP(D1808,'HUMAN RESOURCES'!$D$2:$M$2692,{2,3,4,5,6,7,8,9,10},FALSE)</f>
        <v>1.0999999999999999E-2</v>
      </c>
      <c r="L1808">
        <v>7.0000000000000001E-3</v>
      </c>
      <c r="M1808">
        <v>77</v>
      </c>
      <c r="N1808">
        <v>73</v>
      </c>
      <c r="O1808">
        <v>0.16900000000000001</v>
      </c>
      <c r="P1808">
        <v>0.71099999999999997</v>
      </c>
      <c r="Q1808">
        <v>0.12</v>
      </c>
      <c r="R1808">
        <v>2105575</v>
      </c>
      <c r="S1808">
        <v>0.56999999999999995</v>
      </c>
      <c r="T1808">
        <f t="shared" si="57"/>
        <v>0.43000000000000005</v>
      </c>
      <c r="U1808">
        <f t="array" ref="U1808:V1808">VLOOKUP(D1808,TOURISM!$D$2:$F$2692,{2,3},FALSE)</f>
        <v>237000000</v>
      </c>
      <c r="V1808">
        <v>153000000</v>
      </c>
      <c r="W1808" s="12">
        <f t="array" ref="W1808:AB1808">VLOOKUP(D1808,BUSINESS!$D$2:$J$2692,{2,3,4,5,6,7},FALSE)</f>
        <v>8.2000000000000003E-2</v>
      </c>
      <c r="X1808" s="12">
        <v>2</v>
      </c>
      <c r="Y1808" s="12">
        <v>36</v>
      </c>
      <c r="Z1808" s="12">
        <v>119</v>
      </c>
      <c r="AA1808" s="11">
        <v>0.57399999999999995</v>
      </c>
      <c r="AB1808" s="11">
        <v>1.0620000000000001</v>
      </c>
    </row>
    <row r="1809" spans="1:28" ht="15" x14ac:dyDescent="0.25">
      <c r="A1809" s="7" t="s">
        <v>218</v>
      </c>
      <c r="B1809" s="12" t="s">
        <v>75</v>
      </c>
      <c r="C1809" s="19">
        <v>2000</v>
      </c>
      <c r="D1809" s="9" t="str">
        <f t="shared" si="56"/>
        <v>Norway-Europe2000</v>
      </c>
      <c r="E1809" s="10">
        <v>168000000000</v>
      </c>
      <c r="F1809" s="11">
        <v>9.0999999999999998E-2</v>
      </c>
      <c r="G1809" s="11">
        <v>3432</v>
      </c>
      <c r="H1809" s="11">
        <v>8.8999999999999996E-2</v>
      </c>
      <c r="I1809">
        <f t="array" ref="I1809:J1809">_xlfn.IFNA(VLOOKUP(D1809,ENERGY!$D$2:$F$2692,{2,3},FALSE),0)</f>
        <v>29818</v>
      </c>
      <c r="J1809">
        <v>0</v>
      </c>
      <c r="K1809">
        <f t="array" ref="K1809:S1809">VLOOKUP(D1809,'HUMAN RESOURCES'!$D$2:$M$2692,{2,3,4,5,6,7,8,9,10},FALSE)</f>
        <v>1.2999999999999999E-2</v>
      </c>
      <c r="L1809">
        <v>4.0000000000000001E-3</v>
      </c>
      <c r="M1809">
        <v>81</v>
      </c>
      <c r="N1809">
        <v>76</v>
      </c>
      <c r="O1809">
        <v>0.2</v>
      </c>
      <c r="P1809">
        <v>0.64800000000000002</v>
      </c>
      <c r="Q1809">
        <v>0.152</v>
      </c>
      <c r="R1809">
        <v>4490967</v>
      </c>
      <c r="S1809">
        <v>0.76100000000000001</v>
      </c>
      <c r="T1809">
        <f t="shared" si="57"/>
        <v>0.23899999999999999</v>
      </c>
      <c r="U1809">
        <f t="array" ref="U1809:V1809">VLOOKUP(D1809,TOURISM!$D$2:$F$2692,{2,3},FALSE)</f>
        <v>2521000000</v>
      </c>
      <c r="V1809">
        <v>4893000000</v>
      </c>
      <c r="W1809" s="12">
        <f t="array" ref="W1809:AB1809">VLOOKUP(D1809,BUSINESS!$D$2:$J$2692,{2,3,4,5,6,7},FALSE)</f>
        <v>0</v>
      </c>
      <c r="X1809" s="12">
        <v>0</v>
      </c>
      <c r="Y1809" s="12">
        <v>0</v>
      </c>
      <c r="Z1809" s="12">
        <v>0</v>
      </c>
      <c r="AA1809" s="11">
        <v>0.52</v>
      </c>
      <c r="AB1809" s="11">
        <v>0.71799999999999997</v>
      </c>
    </row>
    <row r="1810" spans="1:28" ht="15" x14ac:dyDescent="0.25">
      <c r="A1810" s="7" t="s">
        <v>218</v>
      </c>
      <c r="B1810" s="12" t="s">
        <v>75</v>
      </c>
      <c r="C1810" s="19">
        <v>2001</v>
      </c>
      <c r="D1810" s="9" t="str">
        <f t="shared" si="56"/>
        <v>Norway-Europe2001</v>
      </c>
      <c r="E1810" s="10">
        <v>171000000000</v>
      </c>
      <c r="F1810" s="11">
        <v>9.8000000000000004E-2</v>
      </c>
      <c r="G1810" s="11">
        <v>3705</v>
      </c>
      <c r="H1810" s="11">
        <v>8.6999999999999994E-2</v>
      </c>
      <c r="I1810">
        <f t="array" ref="I1810:J1810">_xlfn.IFNA(VLOOKUP(D1810,ENERGY!$D$2:$F$2692,{2,3},FALSE),0)</f>
        <v>28137</v>
      </c>
      <c r="J1810">
        <v>0</v>
      </c>
      <c r="K1810">
        <f t="array" ref="K1810:S1810">VLOOKUP(D1810,'HUMAN RESOURCES'!$D$2:$M$2692,{2,3,4,5,6,7,8,9,10},FALSE)</f>
        <v>1.2999999999999999E-2</v>
      </c>
      <c r="L1810">
        <v>4.0000000000000001E-3</v>
      </c>
      <c r="M1810">
        <v>82</v>
      </c>
      <c r="N1810">
        <v>76</v>
      </c>
      <c r="O1810">
        <v>0.2</v>
      </c>
      <c r="P1810">
        <v>0.65</v>
      </c>
      <c r="Q1810">
        <v>0.15</v>
      </c>
      <c r="R1810">
        <v>4513751</v>
      </c>
      <c r="S1810">
        <v>0.76600000000000001</v>
      </c>
      <c r="T1810">
        <f t="shared" si="57"/>
        <v>0.23399999999999999</v>
      </c>
      <c r="U1810">
        <f t="array" ref="U1810:V1810">VLOOKUP(D1810,TOURISM!$D$2:$F$2692,{2,3},FALSE)</f>
        <v>2380000000</v>
      </c>
      <c r="V1810">
        <v>4718000000</v>
      </c>
      <c r="W1810" s="12">
        <f t="array" ref="W1810:AB1810">VLOOKUP(D1810,BUSINESS!$D$2:$J$2692,{2,3,4,5,6,7},FALSE)</f>
        <v>0</v>
      </c>
      <c r="X1810" s="12">
        <v>0</v>
      </c>
      <c r="Y1810" s="12">
        <v>0</v>
      </c>
      <c r="Z1810" s="12">
        <v>0</v>
      </c>
      <c r="AA1810" s="11">
        <v>0.64</v>
      </c>
      <c r="AB1810" s="11">
        <v>0.79600000000000004</v>
      </c>
    </row>
    <row r="1811" spans="1:28" ht="15" x14ac:dyDescent="0.25">
      <c r="A1811" s="7" t="s">
        <v>218</v>
      </c>
      <c r="B1811" s="12" t="s">
        <v>75</v>
      </c>
      <c r="C1811" s="19">
        <v>2002</v>
      </c>
      <c r="D1811" s="9" t="str">
        <f t="shared" si="56"/>
        <v>Norway-Europe2002</v>
      </c>
      <c r="E1811" s="10">
        <v>192000000000</v>
      </c>
      <c r="F1811" s="11">
        <v>0.104</v>
      </c>
      <c r="G1811" s="11">
        <v>4418</v>
      </c>
      <c r="H1811" s="11">
        <v>8.6999999999999994E-2</v>
      </c>
      <c r="I1811">
        <f t="array" ref="I1811:J1811">_xlfn.IFNA(VLOOKUP(D1811,ENERGY!$D$2:$F$2692,{2,3},FALSE),0)</f>
        <v>32338</v>
      </c>
      <c r="J1811">
        <v>57187</v>
      </c>
      <c r="K1811">
        <f t="array" ref="K1811:S1811">VLOOKUP(D1811,'HUMAN RESOURCES'!$D$2:$M$2692,{2,3,4,5,6,7,8,9,10},FALSE)</f>
        <v>1.2E-2</v>
      </c>
      <c r="L1811">
        <v>4.0000000000000001E-3</v>
      </c>
      <c r="M1811">
        <v>82</v>
      </c>
      <c r="N1811">
        <v>77</v>
      </c>
      <c r="O1811">
        <v>0.2</v>
      </c>
      <c r="P1811">
        <v>0.65100000000000002</v>
      </c>
      <c r="Q1811">
        <v>0.14899999999999999</v>
      </c>
      <c r="R1811">
        <v>4538159</v>
      </c>
      <c r="S1811">
        <v>0.77</v>
      </c>
      <c r="T1811">
        <f t="shared" si="57"/>
        <v>0.22999999999999998</v>
      </c>
      <c r="U1811">
        <f t="array" ref="U1811:V1811">VLOOKUP(D1811,TOURISM!$D$2:$F$2692,{2,3},FALSE)</f>
        <v>2581000000</v>
      </c>
      <c r="V1811">
        <v>5610000000</v>
      </c>
      <c r="W1811" s="12">
        <f t="array" ref="W1811:AB1811">VLOOKUP(D1811,BUSINESS!$D$2:$J$2692,{2,3,4,5,6,7},FALSE)</f>
        <v>0</v>
      </c>
      <c r="X1811" s="12">
        <v>0</v>
      </c>
      <c r="Y1811" s="12">
        <v>0</v>
      </c>
      <c r="Z1811" s="12">
        <v>0</v>
      </c>
      <c r="AA1811" s="11">
        <v>0.72799999999999998</v>
      </c>
      <c r="AB1811" s="11">
        <v>0.83499999999999996</v>
      </c>
    </row>
    <row r="1812" spans="1:28" ht="15" x14ac:dyDescent="0.25">
      <c r="A1812" s="7" t="s">
        <v>218</v>
      </c>
      <c r="B1812" s="12" t="s">
        <v>75</v>
      </c>
      <c r="C1812" s="19">
        <v>2003</v>
      </c>
      <c r="D1812" s="9" t="str">
        <f t="shared" si="56"/>
        <v>Norway-Europe2003</v>
      </c>
      <c r="E1812" s="10">
        <v>225000000000</v>
      </c>
      <c r="F1812" s="11">
        <v>0.106</v>
      </c>
      <c r="G1812" s="11">
        <v>5220</v>
      </c>
      <c r="H1812" s="11">
        <v>4.7E-2</v>
      </c>
      <c r="I1812">
        <f t="array" ref="I1812:J1812">_xlfn.IFNA(VLOOKUP(D1812,ENERGY!$D$2:$F$2692,{2,3},FALSE),0)</f>
        <v>29775</v>
      </c>
      <c r="J1812">
        <v>47077</v>
      </c>
      <c r="K1812">
        <f t="array" ref="K1812:S1812">VLOOKUP(D1812,'HUMAN RESOURCES'!$D$2:$M$2692,{2,3,4,5,6,7,8,9,10},FALSE)</f>
        <v>1.2E-2</v>
      </c>
      <c r="L1812">
        <v>4.0000000000000001E-3</v>
      </c>
      <c r="M1812">
        <v>82</v>
      </c>
      <c r="N1812">
        <v>77</v>
      </c>
      <c r="O1812">
        <v>0.19900000000000001</v>
      </c>
      <c r="P1812">
        <v>0.65300000000000002</v>
      </c>
      <c r="Q1812">
        <v>0.14799999999999999</v>
      </c>
      <c r="R1812">
        <v>4564855</v>
      </c>
      <c r="S1812">
        <v>0.77200000000000002</v>
      </c>
      <c r="T1812">
        <f t="shared" si="57"/>
        <v>0.22799999999999998</v>
      </c>
      <c r="U1812">
        <f t="array" ref="U1812:V1812">VLOOKUP(D1812,TOURISM!$D$2:$F$2692,{2,3},FALSE)</f>
        <v>2989000000</v>
      </c>
      <c r="V1812">
        <v>7089000000</v>
      </c>
      <c r="W1812" s="12">
        <f t="array" ref="W1812:AB1812">VLOOKUP(D1812,BUSINESS!$D$2:$J$2692,{2,3,4,5,6,7},FALSE)</f>
        <v>0</v>
      </c>
      <c r="X1812" s="12">
        <v>18</v>
      </c>
      <c r="Y1812" s="12">
        <v>0</v>
      </c>
      <c r="Z1812" s="12">
        <v>0</v>
      </c>
      <c r="AA1812" s="11">
        <v>0.78100000000000003</v>
      </c>
      <c r="AB1812" s="11">
        <v>0.89100000000000001</v>
      </c>
    </row>
    <row r="1813" spans="1:28" ht="15" x14ac:dyDescent="0.25">
      <c r="A1813" s="7" t="s">
        <v>218</v>
      </c>
      <c r="B1813" s="12" t="s">
        <v>75</v>
      </c>
      <c r="C1813" s="19">
        <v>2004</v>
      </c>
      <c r="D1813" s="9" t="str">
        <f t="shared" si="56"/>
        <v>Norway-Europe2004</v>
      </c>
      <c r="E1813" s="10">
        <v>260000000000</v>
      </c>
      <c r="F1813" s="11">
        <v>0.10100000000000001</v>
      </c>
      <c r="G1813" s="11">
        <v>5733</v>
      </c>
      <c r="H1813" s="11">
        <v>0.04</v>
      </c>
      <c r="I1813">
        <f t="array" ref="I1813:J1813">_xlfn.IFNA(VLOOKUP(D1813,ENERGY!$D$2:$F$2692,{2,3},FALSE),0)</f>
        <v>29805</v>
      </c>
      <c r="J1813">
        <v>50326</v>
      </c>
      <c r="K1813">
        <f t="array" ref="K1813:S1813">VLOOKUP(D1813,'HUMAN RESOURCES'!$D$2:$M$2692,{2,3,4,5,6,7,8,9,10},FALSE)</f>
        <v>1.2E-2</v>
      </c>
      <c r="L1813">
        <v>3.0000000000000001E-3</v>
      </c>
      <c r="M1813">
        <v>82</v>
      </c>
      <c r="N1813">
        <v>78</v>
      </c>
      <c r="O1813">
        <v>0.19800000000000001</v>
      </c>
      <c r="P1813">
        <v>0.65500000000000003</v>
      </c>
      <c r="Q1813">
        <v>0.14799999999999999</v>
      </c>
      <c r="R1813">
        <v>4591910</v>
      </c>
      <c r="S1813">
        <v>0.77300000000000002</v>
      </c>
      <c r="T1813">
        <f t="shared" si="57"/>
        <v>0.22699999999999998</v>
      </c>
      <c r="U1813">
        <f t="array" ref="U1813:V1813">VLOOKUP(D1813,TOURISM!$D$2:$F$2692,{2,3},FALSE)</f>
        <v>3531000000</v>
      </c>
      <c r="V1813">
        <v>8894000000</v>
      </c>
      <c r="W1813" s="12">
        <f t="array" ref="W1813:AB1813">VLOOKUP(D1813,BUSINESS!$D$2:$J$2692,{2,3,4,5,6,7},FALSE)</f>
        <v>0</v>
      </c>
      <c r="X1813" s="12">
        <v>18</v>
      </c>
      <c r="Y1813" s="12">
        <v>0</v>
      </c>
      <c r="Z1813" s="12">
        <v>0</v>
      </c>
      <c r="AA1813" s="11">
        <v>0.77700000000000002</v>
      </c>
      <c r="AB1813" s="11">
        <v>0.98599999999999999</v>
      </c>
    </row>
    <row r="1814" spans="1:28" ht="15" x14ac:dyDescent="0.25">
      <c r="A1814" s="7" t="s">
        <v>218</v>
      </c>
      <c r="B1814" s="12" t="s">
        <v>75</v>
      </c>
      <c r="C1814" s="19">
        <v>2005</v>
      </c>
      <c r="D1814" s="9" t="str">
        <f t="shared" si="56"/>
        <v>Norway-Europe2005</v>
      </c>
      <c r="E1814" s="10">
        <v>304000000000</v>
      </c>
      <c r="F1814" s="11">
        <v>9.5000000000000001E-2</v>
      </c>
      <c r="G1814" s="11">
        <v>6293</v>
      </c>
      <c r="H1814" s="11">
        <v>0.04</v>
      </c>
      <c r="I1814">
        <f t="array" ref="I1814:J1814">_xlfn.IFNA(VLOOKUP(D1814,ENERGY!$D$2:$F$2692,{2,3},FALSE),0)</f>
        <v>0</v>
      </c>
      <c r="J1814">
        <v>0</v>
      </c>
      <c r="K1814">
        <f t="array" ref="K1814:S1814">VLOOKUP(D1814,'HUMAN RESOURCES'!$D$2:$M$2692,{2,3,4,5,6,7,8,9,10},FALSE)</f>
        <v>1.2E-2</v>
      </c>
      <c r="L1814">
        <v>3.0000000000000001E-3</v>
      </c>
      <c r="M1814">
        <v>83</v>
      </c>
      <c r="N1814">
        <v>78</v>
      </c>
      <c r="O1814">
        <v>0.19600000000000001</v>
      </c>
      <c r="P1814">
        <v>0.65600000000000003</v>
      </c>
      <c r="Q1814">
        <v>0.14699999999999999</v>
      </c>
      <c r="R1814">
        <v>4623291</v>
      </c>
      <c r="S1814">
        <v>0.77500000000000002</v>
      </c>
      <c r="T1814">
        <f t="shared" si="57"/>
        <v>0.22499999999999998</v>
      </c>
      <c r="U1814">
        <f t="array" ref="U1814:V1814">VLOOKUP(D1814,TOURISM!$D$2:$F$2692,{2,3},FALSE)</f>
        <v>4243000000</v>
      </c>
      <c r="V1814">
        <v>10400000000</v>
      </c>
      <c r="W1814" s="12">
        <f t="array" ref="W1814:AB1814">VLOOKUP(D1814,BUSINESS!$D$2:$J$2692,{2,3,4,5,6,7},FALSE)</f>
        <v>0.41099999999999998</v>
      </c>
      <c r="X1814" s="12">
        <v>8</v>
      </c>
      <c r="Y1814" s="12">
        <v>0</v>
      </c>
      <c r="Z1814" s="12">
        <v>87</v>
      </c>
      <c r="AA1814" s="11">
        <v>0.82</v>
      </c>
      <c r="AB1814" s="11">
        <v>1.028</v>
      </c>
    </row>
    <row r="1815" spans="1:28" ht="15" x14ac:dyDescent="0.25">
      <c r="A1815" s="7" t="s">
        <v>218</v>
      </c>
      <c r="B1815" s="12" t="s">
        <v>75</v>
      </c>
      <c r="C1815" s="19">
        <v>2006</v>
      </c>
      <c r="D1815" s="9" t="str">
        <f t="shared" si="56"/>
        <v>Norway-Europe2006</v>
      </c>
      <c r="E1815" s="10">
        <v>340000000000</v>
      </c>
      <c r="F1815" s="11">
        <v>9.1999999999999998E-2</v>
      </c>
      <c r="G1815" s="11">
        <v>6778</v>
      </c>
      <c r="H1815" s="11">
        <v>4.7E-2</v>
      </c>
      <c r="I1815">
        <f t="array" ref="I1815:J1815">_xlfn.IFNA(VLOOKUP(D1815,ENERGY!$D$2:$F$2692,{2,3},FALSE),0)</f>
        <v>24912</v>
      </c>
      <c r="J1815">
        <v>37429</v>
      </c>
      <c r="K1815">
        <f t="array" ref="K1815:S1815">VLOOKUP(D1815,'HUMAN RESOURCES'!$D$2:$M$2692,{2,3,4,5,6,7,8,9,10},FALSE)</f>
        <v>1.2999999999999999E-2</v>
      </c>
      <c r="L1815">
        <v>3.0000000000000001E-3</v>
      </c>
      <c r="M1815">
        <v>83</v>
      </c>
      <c r="N1815">
        <v>78</v>
      </c>
      <c r="O1815">
        <v>0.19500000000000001</v>
      </c>
      <c r="P1815">
        <v>0.65800000000000003</v>
      </c>
      <c r="Q1815">
        <v>0.14699999999999999</v>
      </c>
      <c r="R1815">
        <v>4660677</v>
      </c>
      <c r="S1815">
        <v>0.77900000000000003</v>
      </c>
      <c r="T1815">
        <f t="shared" si="57"/>
        <v>0.22099999999999997</v>
      </c>
      <c r="U1815">
        <f t="array" ref="U1815:V1815">VLOOKUP(D1815,TOURISM!$D$2:$F$2692,{2,3},FALSE)</f>
        <v>4289000000</v>
      </c>
      <c r="V1815">
        <v>11273000000</v>
      </c>
      <c r="W1815" s="12">
        <f t="array" ref="W1815:AB1815">VLOOKUP(D1815,BUSINESS!$D$2:$J$2692,{2,3,4,5,6,7},FALSE)</f>
        <v>0.41099999999999998</v>
      </c>
      <c r="X1815" s="12">
        <v>7</v>
      </c>
      <c r="Y1815" s="12">
        <v>0</v>
      </c>
      <c r="Z1815" s="12">
        <v>87</v>
      </c>
      <c r="AA1815" s="11">
        <v>0.82599999999999996</v>
      </c>
      <c r="AB1815" s="11">
        <v>1.0429999999999999</v>
      </c>
    </row>
    <row r="1816" spans="1:28" ht="15" x14ac:dyDescent="0.25">
      <c r="A1816" s="7" t="s">
        <v>218</v>
      </c>
      <c r="B1816" s="12" t="s">
        <v>75</v>
      </c>
      <c r="C1816" s="19">
        <v>2007</v>
      </c>
      <c r="D1816" s="9" t="str">
        <f t="shared" si="56"/>
        <v>Norway-Europe2007</v>
      </c>
      <c r="E1816" s="10">
        <v>393000000000</v>
      </c>
      <c r="F1816" s="11">
        <v>9.5000000000000001E-2</v>
      </c>
      <c r="G1816" s="11">
        <v>7978</v>
      </c>
      <c r="H1816" s="11">
        <v>6.6000000000000003E-2</v>
      </c>
      <c r="I1816">
        <f t="array" ref="I1816:J1816">_xlfn.IFNA(VLOOKUP(D1816,ENERGY!$D$2:$F$2692,{2,3},FALSE),0)</f>
        <v>26433</v>
      </c>
      <c r="J1816">
        <v>42666</v>
      </c>
      <c r="K1816">
        <f t="array" ref="K1816:S1816">VLOOKUP(D1816,'HUMAN RESOURCES'!$D$2:$M$2692,{2,3,4,5,6,7,8,9,10},FALSE)</f>
        <v>1.2E-2</v>
      </c>
      <c r="L1816">
        <v>3.0000000000000001E-3</v>
      </c>
      <c r="M1816">
        <v>83</v>
      </c>
      <c r="N1816">
        <v>78</v>
      </c>
      <c r="O1816">
        <v>0.193</v>
      </c>
      <c r="P1816">
        <v>0.66</v>
      </c>
      <c r="Q1816">
        <v>0.14699999999999999</v>
      </c>
      <c r="R1816">
        <v>4709153</v>
      </c>
      <c r="S1816">
        <v>0.78200000000000003</v>
      </c>
      <c r="T1816">
        <f t="shared" si="57"/>
        <v>0.21799999999999997</v>
      </c>
      <c r="U1816">
        <f t="array" ref="U1816:V1816">VLOOKUP(D1816,TOURISM!$D$2:$F$2692,{2,3},FALSE)</f>
        <v>5322000000</v>
      </c>
      <c r="V1816">
        <v>13256000000</v>
      </c>
      <c r="W1816" s="12">
        <f t="array" ref="W1816:AB1816">VLOOKUP(D1816,BUSINESS!$D$2:$J$2692,{2,3,4,5,6,7},FALSE)</f>
        <v>0.41099999999999998</v>
      </c>
      <c r="X1816" s="12">
        <v>7</v>
      </c>
      <c r="Y1816" s="12">
        <v>0</v>
      </c>
      <c r="Z1816" s="12">
        <v>87</v>
      </c>
      <c r="AA1816" s="11">
        <v>0.86899999999999999</v>
      </c>
      <c r="AB1816" s="11">
        <v>1.0669999999999999</v>
      </c>
    </row>
    <row r="1817" spans="1:28" ht="15" x14ac:dyDescent="0.25">
      <c r="A1817" s="7" t="s">
        <v>218</v>
      </c>
      <c r="B1817" s="12" t="s">
        <v>75</v>
      </c>
      <c r="C1817" s="19">
        <v>2008</v>
      </c>
      <c r="D1817" s="9" t="str">
        <f t="shared" si="56"/>
        <v>Norway-Europe2008</v>
      </c>
      <c r="E1817" s="10">
        <v>454000000000</v>
      </c>
      <c r="F1817" s="11">
        <v>0.09</v>
      </c>
      <c r="G1817" s="11">
        <v>8626</v>
      </c>
      <c r="H1817" s="11">
        <v>7.2999999999999995E-2</v>
      </c>
      <c r="I1817">
        <f t="array" ref="I1817:J1817">_xlfn.IFNA(VLOOKUP(D1817,ENERGY!$D$2:$F$2692,{2,3},FALSE),0)</f>
        <v>27547</v>
      </c>
      <c r="J1817">
        <v>45089</v>
      </c>
      <c r="K1817">
        <f t="array" ref="K1817:S1817">VLOOKUP(D1817,'HUMAN RESOURCES'!$D$2:$M$2692,{2,3,4,5,6,7,8,9,10},FALSE)</f>
        <v>1.2999999999999999E-2</v>
      </c>
      <c r="L1817">
        <v>3.0000000000000001E-3</v>
      </c>
      <c r="M1817">
        <v>83</v>
      </c>
      <c r="N1817">
        <v>78</v>
      </c>
      <c r="O1817">
        <v>0.191</v>
      </c>
      <c r="P1817">
        <v>0.66100000000000003</v>
      </c>
      <c r="Q1817">
        <v>0.14799999999999999</v>
      </c>
      <c r="R1817">
        <v>4768212</v>
      </c>
      <c r="S1817">
        <v>0.78500000000000003</v>
      </c>
      <c r="T1817">
        <f t="shared" si="57"/>
        <v>0.21499999999999997</v>
      </c>
      <c r="U1817">
        <f t="array" ref="U1817:V1817">VLOOKUP(D1817,TOURISM!$D$2:$F$2692,{2,3},FALSE)</f>
        <v>5702000000</v>
      </c>
      <c r="V1817">
        <v>15118000000</v>
      </c>
      <c r="W1817" s="12">
        <f t="array" ref="W1817:AB1817">VLOOKUP(D1817,BUSINESS!$D$2:$J$2692,{2,3,4,5,6,7},FALSE)</f>
        <v>0.40699999999999997</v>
      </c>
      <c r="X1817" s="12">
        <v>7</v>
      </c>
      <c r="Y1817" s="12">
        <v>0</v>
      </c>
      <c r="Z1817" s="12">
        <v>87</v>
      </c>
      <c r="AA1817" s="11">
        <v>0.90600000000000003</v>
      </c>
      <c r="AB1817" s="11">
        <v>1.091</v>
      </c>
    </row>
    <row r="1818" spans="1:28" ht="15" x14ac:dyDescent="0.25">
      <c r="A1818" s="7" t="s">
        <v>218</v>
      </c>
      <c r="B1818" s="12" t="s">
        <v>75</v>
      </c>
      <c r="C1818" s="19">
        <v>2009</v>
      </c>
      <c r="D1818" s="9" t="str">
        <f t="shared" si="56"/>
        <v>Norway-Europe2009</v>
      </c>
      <c r="E1818" s="10">
        <v>379000000000</v>
      </c>
      <c r="F1818" s="11">
        <v>0.10100000000000001</v>
      </c>
      <c r="G1818" s="11">
        <v>7944</v>
      </c>
      <c r="H1818" s="11">
        <v>4.2999999999999997E-2</v>
      </c>
      <c r="I1818">
        <f t="array" ref="I1818:J1818">_xlfn.IFNA(VLOOKUP(D1818,ENERGY!$D$2:$F$2692,{2,3},FALSE),0)</f>
        <v>26771</v>
      </c>
      <c r="J1818">
        <v>42438</v>
      </c>
      <c r="K1818">
        <f t="array" ref="K1818:S1818">VLOOKUP(D1818,'HUMAN RESOURCES'!$D$2:$M$2692,{2,3,4,5,6,7,8,9,10},FALSE)</f>
        <v>1.2999999999999999E-2</v>
      </c>
      <c r="L1818">
        <v>3.0000000000000001E-3</v>
      </c>
      <c r="M1818">
        <v>83</v>
      </c>
      <c r="N1818">
        <v>79</v>
      </c>
      <c r="O1818">
        <v>0.189</v>
      </c>
      <c r="P1818">
        <v>0.66200000000000003</v>
      </c>
      <c r="Q1818">
        <v>0.14899999999999999</v>
      </c>
      <c r="R1818">
        <v>4828726</v>
      </c>
      <c r="S1818">
        <v>0.78800000000000003</v>
      </c>
      <c r="T1818">
        <f t="shared" si="57"/>
        <v>0.21199999999999997</v>
      </c>
      <c r="U1818">
        <f t="array" ref="U1818:V1818">VLOOKUP(D1818,TOURISM!$D$2:$F$2692,{2,3},FALSE)</f>
        <v>4949000000</v>
      </c>
      <c r="V1818">
        <v>13221000000</v>
      </c>
      <c r="W1818" s="12">
        <f t="array" ref="W1818:AB1818">VLOOKUP(D1818,BUSINESS!$D$2:$J$2692,{2,3,4,5,6,7},FALSE)</f>
        <v>0.40699999999999997</v>
      </c>
      <c r="X1818" s="12">
        <v>7</v>
      </c>
      <c r="Y1818" s="12">
        <v>0</v>
      </c>
      <c r="Z1818" s="12">
        <v>87</v>
      </c>
      <c r="AA1818" s="11">
        <v>0.92100000000000004</v>
      </c>
      <c r="AB1818" s="11">
        <v>1.107</v>
      </c>
    </row>
    <row r="1819" spans="1:28" ht="15" x14ac:dyDescent="0.25">
      <c r="A1819" s="7" t="s">
        <v>218</v>
      </c>
      <c r="B1819" s="12" t="s">
        <v>75</v>
      </c>
      <c r="C1819" s="19">
        <v>2010</v>
      </c>
      <c r="D1819" s="9" t="str">
        <f t="shared" si="56"/>
        <v>Norway-Europe2010</v>
      </c>
      <c r="E1819" s="10">
        <v>421000000000</v>
      </c>
      <c r="F1819" s="11">
        <v>0.1</v>
      </c>
      <c r="G1819" s="11">
        <v>8694</v>
      </c>
      <c r="H1819" s="12">
        <v>0</v>
      </c>
      <c r="I1819">
        <f t="array" ref="I1819:J1819">_xlfn.IFNA(VLOOKUP(D1819,ENERGY!$D$2:$F$2692,{2,3},FALSE),0)</f>
        <v>0</v>
      </c>
      <c r="J1819">
        <v>0</v>
      </c>
      <c r="K1819">
        <f t="array" ref="K1819:S1819">VLOOKUP(D1819,'HUMAN RESOURCES'!$D$2:$M$2692,{2,3,4,5,6,7,8,9,10},FALSE)</f>
        <v>1.2999999999999999E-2</v>
      </c>
      <c r="L1819">
        <v>3.0000000000000001E-3</v>
      </c>
      <c r="M1819">
        <v>83</v>
      </c>
      <c r="N1819">
        <v>79</v>
      </c>
      <c r="O1819">
        <v>0.188</v>
      </c>
      <c r="P1819">
        <v>0.66200000000000003</v>
      </c>
      <c r="Q1819">
        <v>0.15</v>
      </c>
      <c r="R1819">
        <v>4889252</v>
      </c>
      <c r="S1819">
        <v>0.79100000000000004</v>
      </c>
      <c r="T1819">
        <f t="shared" si="57"/>
        <v>0.20899999999999996</v>
      </c>
      <c r="U1819">
        <f t="array" ref="U1819:V1819">VLOOKUP(D1819,TOURISM!$D$2:$F$2692,{2,3},FALSE)</f>
        <v>5299000000</v>
      </c>
      <c r="V1819">
        <v>14658000000</v>
      </c>
      <c r="W1819" s="12">
        <f t="array" ref="W1819:AB1819">VLOOKUP(D1819,BUSINESS!$D$2:$J$2692,{2,3,4,5,6,7},FALSE)</f>
        <v>0.40699999999999997</v>
      </c>
      <c r="X1819" s="12">
        <v>7</v>
      </c>
      <c r="Y1819" s="12">
        <v>0</v>
      </c>
      <c r="Z1819" s="12">
        <v>87</v>
      </c>
      <c r="AA1819" s="11">
        <v>0.93400000000000005</v>
      </c>
      <c r="AB1819" s="11">
        <v>1.145</v>
      </c>
    </row>
    <row r="1820" spans="1:28" ht="15" x14ac:dyDescent="0.25">
      <c r="A1820" s="7" t="s">
        <v>218</v>
      </c>
      <c r="B1820" s="12" t="s">
        <v>75</v>
      </c>
      <c r="C1820" s="19">
        <v>2011</v>
      </c>
      <c r="D1820" s="9" t="str">
        <f t="shared" si="56"/>
        <v>Norway-Europe2011</v>
      </c>
      <c r="E1820" s="10">
        <v>491000000000</v>
      </c>
      <c r="F1820" s="11">
        <v>9.9000000000000005E-2</v>
      </c>
      <c r="G1820" s="11">
        <v>9908</v>
      </c>
      <c r="H1820" s="12">
        <v>0</v>
      </c>
      <c r="I1820">
        <f t="array" ref="I1820:J1820">_xlfn.IFNA(VLOOKUP(D1820,ENERGY!$D$2:$F$2692,{2,3},FALSE),0)</f>
        <v>27020</v>
      </c>
      <c r="J1820">
        <v>42625</v>
      </c>
      <c r="K1820">
        <f t="array" ref="K1820:S1820">VLOOKUP(D1820,'HUMAN RESOURCES'!$D$2:$M$2692,{2,3,4,5,6,7,8,9,10},FALSE)</f>
        <v>1.2E-2</v>
      </c>
      <c r="L1820">
        <v>3.0000000000000001E-3</v>
      </c>
      <c r="M1820">
        <v>84</v>
      </c>
      <c r="N1820">
        <v>79</v>
      </c>
      <c r="O1820">
        <v>0.187</v>
      </c>
      <c r="P1820">
        <v>0.66100000000000003</v>
      </c>
      <c r="Q1820">
        <v>0.152</v>
      </c>
      <c r="R1820">
        <v>4953088</v>
      </c>
      <c r="S1820">
        <v>0.79400000000000004</v>
      </c>
      <c r="T1820">
        <f t="shared" si="57"/>
        <v>0.20599999999999996</v>
      </c>
      <c r="U1820">
        <f t="array" ref="U1820:V1820">VLOOKUP(D1820,TOURISM!$D$2:$F$2692,{2,3},FALSE)</f>
        <v>6301000000</v>
      </c>
      <c r="V1820">
        <v>16833000000</v>
      </c>
      <c r="W1820" s="12">
        <f t="array" ref="W1820:AB1820">VLOOKUP(D1820,BUSINESS!$D$2:$J$2692,{2,3,4,5,6,7},FALSE)</f>
        <v>0.40699999999999997</v>
      </c>
      <c r="X1820" s="12">
        <v>7</v>
      </c>
      <c r="Y1820" s="12">
        <v>0</v>
      </c>
      <c r="Z1820" s="12">
        <v>87</v>
      </c>
      <c r="AA1820" s="11">
        <v>0.93500000000000005</v>
      </c>
      <c r="AB1820" s="11">
        <v>1.1579999999999999</v>
      </c>
    </row>
    <row r="1821" spans="1:28" ht="15" x14ac:dyDescent="0.25">
      <c r="A1821" s="7" t="s">
        <v>218</v>
      </c>
      <c r="B1821" s="12" t="s">
        <v>75</v>
      </c>
      <c r="C1821" s="19">
        <v>2012</v>
      </c>
      <c r="D1821" s="9" t="str">
        <f t="shared" si="56"/>
        <v>Norway-Europe2012</v>
      </c>
      <c r="E1821" s="10">
        <v>500000000000</v>
      </c>
      <c r="F1821" s="11">
        <v>0.09</v>
      </c>
      <c r="G1821" s="11">
        <v>9055</v>
      </c>
      <c r="H1821" s="12">
        <v>0</v>
      </c>
      <c r="I1821">
        <f t="array" ref="I1821:J1821">_xlfn.IFNA(VLOOKUP(D1821,ENERGY!$D$2:$F$2692,{2,3},FALSE),0)</f>
        <v>27129</v>
      </c>
      <c r="J1821">
        <v>44257</v>
      </c>
      <c r="K1821">
        <f t="array" ref="K1821:S1821">VLOOKUP(D1821,'HUMAN RESOURCES'!$D$2:$M$2692,{2,3,4,5,6,7,8,9,10},FALSE)</f>
        <v>1.2E-2</v>
      </c>
      <c r="L1821">
        <v>2E-3</v>
      </c>
      <c r="M1821">
        <v>84</v>
      </c>
      <c r="N1821">
        <v>80</v>
      </c>
      <c r="O1821">
        <v>0.186</v>
      </c>
      <c r="P1821">
        <v>0.65900000000000003</v>
      </c>
      <c r="Q1821">
        <v>0.155</v>
      </c>
      <c r="R1821">
        <v>5018573</v>
      </c>
      <c r="S1821">
        <v>0.79700000000000004</v>
      </c>
      <c r="T1821">
        <f t="shared" si="57"/>
        <v>0.20299999999999996</v>
      </c>
      <c r="U1821">
        <f t="array" ref="U1821:V1821">VLOOKUP(D1821,TOURISM!$D$2:$F$2692,{2,3},FALSE)</f>
        <v>5353000000</v>
      </c>
      <c r="V1821">
        <v>17559000000</v>
      </c>
      <c r="W1821" s="12">
        <f t="array" ref="W1821:AB1821">VLOOKUP(D1821,BUSINESS!$D$2:$J$2692,{2,3,4,5,6,7},FALSE)</f>
        <v>0.40699999999999997</v>
      </c>
      <c r="X1821" s="12">
        <v>7</v>
      </c>
      <c r="Y1821" s="12">
        <v>7</v>
      </c>
      <c r="Z1821" s="12">
        <v>87</v>
      </c>
      <c r="AA1821" s="11">
        <v>0.94599999999999995</v>
      </c>
      <c r="AB1821" s="11">
        <v>1.167</v>
      </c>
    </row>
    <row r="1822" spans="1:28" ht="15" x14ac:dyDescent="0.25">
      <c r="A1822" s="7" t="s">
        <v>219</v>
      </c>
      <c r="B1822" s="12" t="s">
        <v>93</v>
      </c>
      <c r="C1822" s="19">
        <v>2000</v>
      </c>
      <c r="D1822" s="9" t="str">
        <f t="shared" si="56"/>
        <v>Oman-Middle East2000</v>
      </c>
      <c r="E1822" s="10">
        <v>19867880550</v>
      </c>
      <c r="F1822" s="11">
        <v>3.1E-2</v>
      </c>
      <c r="G1822" s="11">
        <v>264</v>
      </c>
      <c r="H1822" s="11">
        <v>0.10100000000000001</v>
      </c>
      <c r="I1822">
        <f t="array" ref="I1822:J1822">_xlfn.IFNA(VLOOKUP(D1822,ENERGY!$D$2:$F$2692,{2,3},FALSE),0)</f>
        <v>0</v>
      </c>
      <c r="J1822">
        <v>0</v>
      </c>
      <c r="K1822">
        <f t="array" ref="K1822:S1822">VLOOKUP(D1822,'HUMAN RESOURCES'!$D$2:$M$2692,{2,3,4,5,6,7,8,9,10},FALSE)</f>
        <v>2.4E-2</v>
      </c>
      <c r="L1822">
        <v>1.4E-2</v>
      </c>
      <c r="M1822">
        <v>74</v>
      </c>
      <c r="N1822">
        <v>70</v>
      </c>
      <c r="O1822">
        <v>0.372</v>
      </c>
      <c r="P1822">
        <v>0.60499999999999998</v>
      </c>
      <c r="Q1822">
        <v>2.3E-2</v>
      </c>
      <c r="R1822">
        <v>2192535</v>
      </c>
      <c r="S1822">
        <v>0.71599999999999997</v>
      </c>
      <c r="T1822">
        <f t="shared" si="57"/>
        <v>0.28400000000000003</v>
      </c>
      <c r="U1822">
        <f t="array" ref="U1822:V1822">VLOOKUP(D1822,TOURISM!$D$2:$F$2692,{2,3},FALSE)</f>
        <v>377000000</v>
      </c>
      <c r="V1822">
        <v>629000000</v>
      </c>
      <c r="W1822" s="12">
        <f t="array" ref="W1822:AB1822">VLOOKUP(D1822,BUSINESS!$D$2:$J$2692,{2,3,4,5,6,7},FALSE)</f>
        <v>0</v>
      </c>
      <c r="X1822" s="12">
        <v>0</v>
      </c>
      <c r="Y1822" s="12">
        <v>0</v>
      </c>
      <c r="Z1822" s="12">
        <v>0</v>
      </c>
      <c r="AA1822" s="11">
        <v>3.5000000000000003E-2</v>
      </c>
      <c r="AB1822" s="11">
        <v>7.3999999999999996E-2</v>
      </c>
    </row>
    <row r="1823" spans="1:28" ht="15" x14ac:dyDescent="0.25">
      <c r="A1823" s="7" t="s">
        <v>219</v>
      </c>
      <c r="B1823" s="12" t="s">
        <v>93</v>
      </c>
      <c r="C1823" s="19">
        <v>2001</v>
      </c>
      <c r="D1823" s="9" t="str">
        <f t="shared" si="56"/>
        <v>Oman-Middle East2001</v>
      </c>
      <c r="E1823" s="10">
        <v>19949284975</v>
      </c>
      <c r="F1823" s="11">
        <v>3.1E-2</v>
      </c>
      <c r="G1823" s="11">
        <v>263</v>
      </c>
      <c r="H1823" s="11">
        <v>9.1999999999999998E-2</v>
      </c>
      <c r="I1823">
        <f t="array" ref="I1823:J1823">_xlfn.IFNA(VLOOKUP(D1823,ENERGY!$D$2:$F$2692,{2,3},FALSE),0)</f>
        <v>25276</v>
      </c>
      <c r="J1823">
        <v>0</v>
      </c>
      <c r="K1823">
        <f t="array" ref="K1823:S1823">VLOOKUP(D1823,'HUMAN RESOURCES'!$D$2:$M$2692,{2,3,4,5,6,7,8,9,10},FALSE)</f>
        <v>2.3E-2</v>
      </c>
      <c r="L1823">
        <v>1.2999999999999999E-2</v>
      </c>
      <c r="M1823">
        <v>75</v>
      </c>
      <c r="N1823">
        <v>71</v>
      </c>
      <c r="O1823">
        <v>0.36899999999999999</v>
      </c>
      <c r="P1823">
        <v>0.60699999999999998</v>
      </c>
      <c r="Q1823">
        <v>2.4E-2</v>
      </c>
      <c r="R1823">
        <v>2239025</v>
      </c>
      <c r="S1823">
        <v>0.71499999999999997</v>
      </c>
      <c r="T1823">
        <f t="shared" si="57"/>
        <v>0.28500000000000003</v>
      </c>
      <c r="U1823">
        <f t="array" ref="U1823:V1823">VLOOKUP(D1823,TOURISM!$D$2:$F$2692,{2,3},FALSE)</f>
        <v>538000000</v>
      </c>
      <c r="V1823">
        <v>703000000</v>
      </c>
      <c r="W1823" s="12">
        <f t="array" ref="W1823:AB1823">VLOOKUP(D1823,BUSINESS!$D$2:$J$2692,{2,3,4,5,6,7},FALSE)</f>
        <v>0</v>
      </c>
      <c r="X1823" s="12">
        <v>0</v>
      </c>
      <c r="Y1823" s="12">
        <v>0</v>
      </c>
      <c r="Z1823" s="12">
        <v>0</v>
      </c>
      <c r="AA1823" s="11">
        <v>5.8999999999999997E-2</v>
      </c>
      <c r="AB1823" s="11">
        <v>0.14399999999999999</v>
      </c>
    </row>
    <row r="1824" spans="1:28" ht="15" x14ac:dyDescent="0.25">
      <c r="A1824" s="7" t="s">
        <v>219</v>
      </c>
      <c r="B1824" s="12" t="s">
        <v>93</v>
      </c>
      <c r="C1824" s="19">
        <v>2002</v>
      </c>
      <c r="D1824" s="9" t="str">
        <f t="shared" si="56"/>
        <v>Oman-Middle East2002</v>
      </c>
      <c r="E1824" s="10">
        <v>20049414986</v>
      </c>
      <c r="F1824" s="11">
        <v>3.2000000000000001E-2</v>
      </c>
      <c r="G1824" s="11">
        <v>278</v>
      </c>
      <c r="H1824" s="11">
        <v>8.5000000000000006E-2</v>
      </c>
      <c r="I1824">
        <f t="array" ref="I1824:J1824">_xlfn.IFNA(VLOOKUP(D1824,ENERGY!$D$2:$F$2692,{2,3},FALSE),0)</f>
        <v>23158</v>
      </c>
      <c r="J1824">
        <v>57202</v>
      </c>
      <c r="K1824">
        <f t="array" ref="K1824:S1824">VLOOKUP(D1824,'HUMAN RESOURCES'!$D$2:$M$2692,{2,3,4,5,6,7,8,9,10},FALSE)</f>
        <v>2.3E-2</v>
      </c>
      <c r="L1824">
        <v>1.2999999999999999E-2</v>
      </c>
      <c r="M1824">
        <v>75</v>
      </c>
      <c r="N1824">
        <v>71</v>
      </c>
      <c r="O1824">
        <v>0.36599999999999999</v>
      </c>
      <c r="P1824">
        <v>0.60899999999999999</v>
      </c>
      <c r="Q1824">
        <v>2.4E-2</v>
      </c>
      <c r="R1824">
        <v>2308409</v>
      </c>
      <c r="S1824">
        <v>0.71499999999999997</v>
      </c>
      <c r="T1824">
        <f t="shared" si="57"/>
        <v>0.28500000000000003</v>
      </c>
      <c r="U1824">
        <f t="array" ref="U1824:V1824">VLOOKUP(D1824,TOURISM!$D$2:$F$2692,{2,3},FALSE)</f>
        <v>539000000</v>
      </c>
      <c r="V1824">
        <v>702000000</v>
      </c>
      <c r="W1824" s="12">
        <f t="array" ref="W1824:AB1824">VLOOKUP(D1824,BUSINESS!$D$2:$J$2692,{2,3,4,5,6,7},FALSE)</f>
        <v>0</v>
      </c>
      <c r="X1824" s="12">
        <v>0</v>
      </c>
      <c r="Y1824" s="12">
        <v>0</v>
      </c>
      <c r="Z1824" s="12">
        <v>0</v>
      </c>
      <c r="AA1824" s="11">
        <v>6.9000000000000006E-2</v>
      </c>
      <c r="AB1824" s="11">
        <v>0.20100000000000001</v>
      </c>
    </row>
    <row r="1825" spans="1:28" ht="15" x14ac:dyDescent="0.25">
      <c r="A1825" s="7" t="s">
        <v>219</v>
      </c>
      <c r="B1825" s="12" t="s">
        <v>93</v>
      </c>
      <c r="C1825" s="19">
        <v>2003</v>
      </c>
      <c r="D1825" s="9" t="str">
        <f t="shared" si="56"/>
        <v>Oman-Middle East2003</v>
      </c>
      <c r="E1825" s="10">
        <v>21542262852</v>
      </c>
      <c r="F1825" s="11">
        <v>3.2000000000000001E-2</v>
      </c>
      <c r="G1825" s="11">
        <v>294</v>
      </c>
      <c r="H1825" s="11">
        <v>8.2000000000000003E-2</v>
      </c>
      <c r="I1825">
        <f t="array" ref="I1825:J1825">_xlfn.IFNA(VLOOKUP(D1825,ENERGY!$D$2:$F$2692,{2,3},FALSE),0)</f>
        <v>18279</v>
      </c>
      <c r="J1825">
        <v>40264</v>
      </c>
      <c r="K1825">
        <f t="array" ref="K1825:S1825">VLOOKUP(D1825,'HUMAN RESOURCES'!$D$2:$M$2692,{2,3,4,5,6,7,8,9,10},FALSE)</f>
        <v>2.1999999999999999E-2</v>
      </c>
      <c r="L1825">
        <v>1.2E-2</v>
      </c>
      <c r="M1825">
        <v>76</v>
      </c>
      <c r="N1825">
        <v>72</v>
      </c>
      <c r="O1825">
        <v>0.36399999999999999</v>
      </c>
      <c r="P1825">
        <v>0.61199999999999999</v>
      </c>
      <c r="Q1825">
        <v>2.5000000000000001E-2</v>
      </c>
      <c r="R1825">
        <v>2389121</v>
      </c>
      <c r="S1825">
        <v>0.71499999999999997</v>
      </c>
      <c r="T1825">
        <f t="shared" si="57"/>
        <v>0.28500000000000003</v>
      </c>
      <c r="U1825">
        <f t="array" ref="U1825:V1825">VLOOKUP(D1825,TOURISM!$D$2:$F$2692,{2,3},FALSE)</f>
        <v>546000000</v>
      </c>
      <c r="V1825">
        <v>804000000</v>
      </c>
      <c r="W1825" s="12">
        <f t="array" ref="W1825:AB1825">VLOOKUP(D1825,BUSINESS!$D$2:$J$2692,{2,3,4,5,6,7},FALSE)</f>
        <v>0</v>
      </c>
      <c r="X1825" s="12">
        <v>35</v>
      </c>
      <c r="Y1825" s="12">
        <v>0</v>
      </c>
      <c r="Z1825" s="12">
        <v>0</v>
      </c>
      <c r="AA1825" s="11">
        <v>7.2999999999999995E-2</v>
      </c>
      <c r="AB1825" s="11">
        <v>0.249</v>
      </c>
    </row>
    <row r="1826" spans="1:28" ht="15" x14ac:dyDescent="0.25">
      <c r="A1826" s="7" t="s">
        <v>219</v>
      </c>
      <c r="B1826" s="12" t="s">
        <v>93</v>
      </c>
      <c r="C1826" s="19">
        <v>2004</v>
      </c>
      <c r="D1826" s="9" t="str">
        <f t="shared" si="56"/>
        <v>Oman-Middle East2004</v>
      </c>
      <c r="E1826" s="10">
        <v>24673602280</v>
      </c>
      <c r="F1826" s="11">
        <v>0.03</v>
      </c>
      <c r="G1826" s="11">
        <v>310</v>
      </c>
      <c r="H1826" s="11">
        <v>7.5999999999999998E-2</v>
      </c>
      <c r="I1826">
        <f t="array" ref="I1826:J1826">_xlfn.IFNA(VLOOKUP(D1826,ENERGY!$D$2:$F$2692,{2,3},FALSE),0)</f>
        <v>18679</v>
      </c>
      <c r="J1826">
        <v>41067</v>
      </c>
      <c r="K1826">
        <f t="array" ref="K1826:S1826">VLOOKUP(D1826,'HUMAN RESOURCES'!$D$2:$M$2692,{2,3,4,5,6,7,8,9,10},FALSE)</f>
        <v>2.1999999999999999E-2</v>
      </c>
      <c r="L1826">
        <v>1.0999999999999999E-2</v>
      </c>
      <c r="M1826">
        <v>76</v>
      </c>
      <c r="N1826">
        <v>72</v>
      </c>
      <c r="O1826">
        <v>0.35899999999999999</v>
      </c>
      <c r="P1826">
        <v>0.61599999999999999</v>
      </c>
      <c r="Q1826">
        <v>2.5000000000000001E-2</v>
      </c>
      <c r="R1826">
        <v>2464001</v>
      </c>
      <c r="S1826">
        <v>0.71799999999999997</v>
      </c>
      <c r="T1826">
        <f t="shared" si="57"/>
        <v>0.28200000000000003</v>
      </c>
      <c r="U1826">
        <f t="array" ref="U1826:V1826">VLOOKUP(D1826,TOURISM!$D$2:$F$2692,{2,3},FALSE)</f>
        <v>601000000</v>
      </c>
      <c r="V1826">
        <v>823000000</v>
      </c>
      <c r="W1826" s="12">
        <f t="array" ref="W1826:AB1826">VLOOKUP(D1826,BUSINESS!$D$2:$J$2692,{2,3,4,5,6,7},FALSE)</f>
        <v>0</v>
      </c>
      <c r="X1826" s="12">
        <v>35</v>
      </c>
      <c r="Y1826" s="12">
        <v>0</v>
      </c>
      <c r="Z1826" s="12">
        <v>0</v>
      </c>
      <c r="AA1826" s="11">
        <v>6.8000000000000005E-2</v>
      </c>
      <c r="AB1826" s="11">
        <v>0.32700000000000001</v>
      </c>
    </row>
    <row r="1827" spans="1:28" ht="15" x14ac:dyDescent="0.25">
      <c r="A1827" s="7" t="s">
        <v>219</v>
      </c>
      <c r="B1827" s="12" t="s">
        <v>93</v>
      </c>
      <c r="C1827" s="19">
        <v>2005</v>
      </c>
      <c r="D1827" s="9" t="str">
        <f t="shared" si="56"/>
        <v>Oman-Middle East2005</v>
      </c>
      <c r="E1827" s="10">
        <v>30905071771</v>
      </c>
      <c r="F1827" s="11">
        <v>2.5999999999999999E-2</v>
      </c>
      <c r="G1827" s="11">
        <v>331</v>
      </c>
      <c r="H1827" s="11">
        <v>7.0999999999999994E-2</v>
      </c>
      <c r="I1827">
        <f t="array" ref="I1827:J1827">_xlfn.IFNA(VLOOKUP(D1827,ENERGY!$D$2:$F$2692,{2,3},FALSE),0)</f>
        <v>0</v>
      </c>
      <c r="J1827">
        <v>0</v>
      </c>
      <c r="K1827">
        <f t="array" ref="K1827:S1827">VLOOKUP(D1827,'HUMAN RESOURCES'!$D$2:$M$2692,{2,3,4,5,6,7,8,9,10},FALSE)</f>
        <v>2.1999999999999999E-2</v>
      </c>
      <c r="L1827">
        <v>1.0999999999999999E-2</v>
      </c>
      <c r="M1827">
        <v>77</v>
      </c>
      <c r="N1827">
        <v>72</v>
      </c>
      <c r="O1827">
        <v>0.35099999999999998</v>
      </c>
      <c r="P1827">
        <v>0.624</v>
      </c>
      <c r="Q1827">
        <v>2.5000000000000001E-2</v>
      </c>
      <c r="R1827">
        <v>2522325</v>
      </c>
      <c r="S1827">
        <v>0.72399999999999998</v>
      </c>
      <c r="T1827">
        <f t="shared" si="57"/>
        <v>0.27600000000000002</v>
      </c>
      <c r="U1827">
        <f t="array" ref="U1827:V1827">VLOOKUP(D1827,TOURISM!$D$2:$F$2692,{2,3},FALSE)</f>
        <v>627000000</v>
      </c>
      <c r="V1827">
        <v>863000000</v>
      </c>
      <c r="W1827" s="12">
        <f t="array" ref="W1827:AB1827">VLOOKUP(D1827,BUSINESS!$D$2:$J$2692,{2,3,4,5,6,7},FALSE)</f>
        <v>0.19500000000000001</v>
      </c>
      <c r="X1827" s="12">
        <v>35</v>
      </c>
      <c r="Y1827" s="12">
        <v>0</v>
      </c>
      <c r="Z1827" s="12">
        <v>52</v>
      </c>
      <c r="AA1827" s="11">
        <v>6.7000000000000004E-2</v>
      </c>
      <c r="AB1827" s="11">
        <v>0.52900000000000003</v>
      </c>
    </row>
    <row r="1828" spans="1:28" ht="15" x14ac:dyDescent="0.25">
      <c r="A1828" s="7" t="s">
        <v>219</v>
      </c>
      <c r="B1828" s="12" t="s">
        <v>93</v>
      </c>
      <c r="C1828" s="19">
        <v>2006</v>
      </c>
      <c r="D1828" s="9" t="str">
        <f t="shared" si="56"/>
        <v>Oman-Middle East2006</v>
      </c>
      <c r="E1828" s="10">
        <v>36803641389</v>
      </c>
      <c r="F1828" s="11">
        <v>2.3E-2</v>
      </c>
      <c r="G1828" s="11">
        <v>346</v>
      </c>
      <c r="H1828" s="11">
        <v>7.3999999999999996E-2</v>
      </c>
      <c r="I1828">
        <f t="array" ref="I1828:J1828">_xlfn.IFNA(VLOOKUP(D1828,ENERGY!$D$2:$F$2692,{2,3},FALSE),0)</f>
        <v>8818</v>
      </c>
      <c r="J1828">
        <v>25471</v>
      </c>
      <c r="K1828">
        <f t="array" ref="K1828:S1828">VLOOKUP(D1828,'HUMAN RESOURCES'!$D$2:$M$2692,{2,3,4,5,6,7,8,9,10},FALSE)</f>
        <v>2.1999999999999999E-2</v>
      </c>
      <c r="L1828">
        <v>1.0999999999999999E-2</v>
      </c>
      <c r="M1828">
        <v>77</v>
      </c>
      <c r="N1828">
        <v>73</v>
      </c>
      <c r="O1828">
        <v>0.34</v>
      </c>
      <c r="P1828">
        <v>0.63500000000000001</v>
      </c>
      <c r="Q1828">
        <v>2.5000000000000001E-2</v>
      </c>
      <c r="R1828">
        <v>2554905</v>
      </c>
      <c r="S1828">
        <v>0.73</v>
      </c>
      <c r="T1828">
        <f t="shared" si="57"/>
        <v>0.27</v>
      </c>
      <c r="U1828">
        <f t="array" ref="U1828:V1828">VLOOKUP(D1828,TOURISM!$D$2:$F$2692,{2,3},FALSE)</f>
        <v>749000000</v>
      </c>
      <c r="V1828">
        <v>894000000</v>
      </c>
      <c r="W1828" s="12">
        <f t="array" ref="W1828:AB1828">VLOOKUP(D1828,BUSINESS!$D$2:$J$2692,{2,3,4,5,6,7},FALSE)</f>
        <v>0.20300000000000001</v>
      </c>
      <c r="X1828" s="12">
        <v>35</v>
      </c>
      <c r="Y1828" s="12">
        <v>0</v>
      </c>
      <c r="Z1828" s="12">
        <v>52</v>
      </c>
      <c r="AA1828" s="11">
        <v>8.3000000000000004E-2</v>
      </c>
      <c r="AB1828" s="11">
        <v>0.71199999999999997</v>
      </c>
    </row>
    <row r="1829" spans="1:28" ht="15" x14ac:dyDescent="0.25">
      <c r="A1829" s="7" t="s">
        <v>219</v>
      </c>
      <c r="B1829" s="12" t="s">
        <v>93</v>
      </c>
      <c r="C1829" s="19">
        <v>2007</v>
      </c>
      <c r="D1829" s="9" t="str">
        <f t="shared" si="56"/>
        <v>Oman-Middle East2007</v>
      </c>
      <c r="E1829" s="10">
        <v>41901170689</v>
      </c>
      <c r="F1829" s="11">
        <v>2.5000000000000001E-2</v>
      </c>
      <c r="G1829" s="11">
        <v>403</v>
      </c>
      <c r="H1829" s="11">
        <v>7.2999999999999995E-2</v>
      </c>
      <c r="I1829">
        <f t="array" ref="I1829:J1829">_xlfn.IFNA(VLOOKUP(D1829,ENERGY!$D$2:$F$2692,{2,3},FALSE),0)</f>
        <v>9603</v>
      </c>
      <c r="J1829">
        <v>27987</v>
      </c>
      <c r="K1829">
        <f t="array" ref="K1829:S1829">VLOOKUP(D1829,'HUMAN RESOURCES'!$D$2:$M$2692,{2,3,4,5,6,7,8,9,10},FALSE)</f>
        <v>2.1999999999999999E-2</v>
      </c>
      <c r="L1829">
        <v>0.01</v>
      </c>
      <c r="M1829">
        <v>77</v>
      </c>
      <c r="N1829">
        <v>73</v>
      </c>
      <c r="O1829">
        <v>0.32700000000000001</v>
      </c>
      <c r="P1829">
        <v>0.64900000000000002</v>
      </c>
      <c r="Q1829">
        <v>2.4E-2</v>
      </c>
      <c r="R1829">
        <v>2569739</v>
      </c>
      <c r="S1829">
        <v>0.73499999999999999</v>
      </c>
      <c r="T1829">
        <f t="shared" si="57"/>
        <v>0.26500000000000001</v>
      </c>
      <c r="U1829">
        <f t="array" ref="U1829:V1829">VLOOKUP(D1829,TOURISM!$D$2:$F$2692,{2,3},FALSE)</f>
        <v>905000000</v>
      </c>
      <c r="V1829">
        <v>952000000</v>
      </c>
      <c r="W1829" s="12">
        <f t="array" ref="W1829:AB1829">VLOOKUP(D1829,BUSINESS!$D$2:$J$2692,{2,3,4,5,6,7},FALSE)</f>
        <v>0.12</v>
      </c>
      <c r="X1829" s="12">
        <v>35</v>
      </c>
      <c r="Y1829" s="12">
        <v>0</v>
      </c>
      <c r="Z1829" s="12">
        <v>62</v>
      </c>
      <c r="AA1829" s="11">
        <v>0.16700000000000001</v>
      </c>
      <c r="AB1829" s="11">
        <v>0.97299999999999998</v>
      </c>
    </row>
    <row r="1830" spans="1:28" ht="15" x14ac:dyDescent="0.25">
      <c r="A1830" s="7" t="s">
        <v>219</v>
      </c>
      <c r="B1830" s="12" t="s">
        <v>93</v>
      </c>
      <c r="C1830" s="19">
        <v>2008</v>
      </c>
      <c r="D1830" s="9" t="str">
        <f t="shared" si="56"/>
        <v>Oman-Middle East2008</v>
      </c>
      <c r="E1830" s="10">
        <v>60743823637</v>
      </c>
      <c r="F1830" s="11">
        <v>2.1000000000000001E-2</v>
      </c>
      <c r="G1830" s="11">
        <v>473</v>
      </c>
      <c r="H1830" s="11">
        <v>7.0999999999999994E-2</v>
      </c>
      <c r="I1830">
        <f t="array" ref="I1830:J1830">_xlfn.IFNA(VLOOKUP(D1830,ENERGY!$D$2:$F$2692,{2,3},FALSE),0)</f>
        <v>17583</v>
      </c>
      <c r="J1830">
        <v>44587</v>
      </c>
      <c r="K1830">
        <f t="array" ref="K1830:S1830">VLOOKUP(D1830,'HUMAN RESOURCES'!$D$2:$M$2692,{2,3,4,5,6,7,8,9,10},FALSE)</f>
        <v>2.1999999999999999E-2</v>
      </c>
      <c r="L1830">
        <v>0.01</v>
      </c>
      <c r="M1830">
        <v>78</v>
      </c>
      <c r="N1830">
        <v>73</v>
      </c>
      <c r="O1830">
        <v>0.311</v>
      </c>
      <c r="P1830">
        <v>0.66500000000000004</v>
      </c>
      <c r="Q1830">
        <v>2.4E-2</v>
      </c>
      <c r="R1830">
        <v>2593523</v>
      </c>
      <c r="S1830">
        <v>0.74099999999999999</v>
      </c>
      <c r="T1830">
        <f t="shared" si="57"/>
        <v>0.25900000000000001</v>
      </c>
      <c r="U1830">
        <f t="array" ref="U1830:V1830">VLOOKUP(D1830,TOURISM!$D$2:$F$2692,{2,3},FALSE)</f>
        <v>1105000000</v>
      </c>
      <c r="V1830">
        <v>1197000000</v>
      </c>
      <c r="W1830" s="12">
        <f t="array" ref="W1830:AB1830">VLOOKUP(D1830,BUSINESS!$D$2:$J$2692,{2,3,4,5,6,7},FALSE)</f>
        <v>0.216</v>
      </c>
      <c r="X1830" s="12">
        <v>14</v>
      </c>
      <c r="Y1830" s="12">
        <v>0</v>
      </c>
      <c r="Z1830" s="12">
        <v>62</v>
      </c>
      <c r="AA1830" s="11">
        <v>0.2</v>
      </c>
      <c r="AB1830" s="11">
        <v>1.2410000000000001</v>
      </c>
    </row>
    <row r="1831" spans="1:28" ht="15" x14ac:dyDescent="0.25">
      <c r="A1831" s="7" t="s">
        <v>219</v>
      </c>
      <c r="B1831" s="12" t="s">
        <v>93</v>
      </c>
      <c r="C1831" s="19">
        <v>2009</v>
      </c>
      <c r="D1831" s="9" t="str">
        <f t="shared" si="56"/>
        <v>Oman-Middle East2009</v>
      </c>
      <c r="E1831" s="10">
        <v>48242913263</v>
      </c>
      <c r="F1831" s="11">
        <v>0.03</v>
      </c>
      <c r="G1831" s="11">
        <v>511</v>
      </c>
      <c r="H1831" s="11">
        <v>7.3999999999999996E-2</v>
      </c>
      <c r="I1831">
        <f t="array" ref="I1831:J1831">_xlfn.IFNA(VLOOKUP(D1831,ENERGY!$D$2:$F$2692,{2,3},FALSE),0)</f>
        <v>10772</v>
      </c>
      <c r="J1831">
        <v>29893</v>
      </c>
      <c r="K1831">
        <f t="array" ref="K1831:S1831">VLOOKUP(D1831,'HUMAN RESOURCES'!$D$2:$M$2692,{2,3,4,5,6,7,8,9,10},FALSE)</f>
        <v>2.1999999999999999E-2</v>
      </c>
      <c r="L1831">
        <v>0.01</v>
      </c>
      <c r="M1831">
        <v>78</v>
      </c>
      <c r="N1831">
        <v>74</v>
      </c>
      <c r="O1831">
        <v>0.29199999999999998</v>
      </c>
      <c r="P1831">
        <v>0.68300000000000005</v>
      </c>
      <c r="Q1831">
        <v>2.4E-2</v>
      </c>
      <c r="R1831">
        <v>2663224</v>
      </c>
      <c r="S1831">
        <v>0.746</v>
      </c>
      <c r="T1831">
        <f t="shared" si="57"/>
        <v>0.254</v>
      </c>
      <c r="U1831">
        <f t="array" ref="U1831:V1831">VLOOKUP(D1831,TOURISM!$D$2:$F$2692,{2,3},FALSE)</f>
        <v>1092000000</v>
      </c>
      <c r="V1831">
        <v>1295000000</v>
      </c>
      <c r="W1831" s="12">
        <f t="array" ref="W1831:AB1831">VLOOKUP(D1831,BUSINESS!$D$2:$J$2692,{2,3,4,5,6,7},FALSE)</f>
        <v>0.216</v>
      </c>
      <c r="X1831" s="12">
        <v>12</v>
      </c>
      <c r="Y1831" s="12">
        <v>0</v>
      </c>
      <c r="Z1831" s="12">
        <v>62</v>
      </c>
      <c r="AA1831" s="11">
        <v>0.26800000000000002</v>
      </c>
      <c r="AB1831" s="11">
        <v>1.4910000000000001</v>
      </c>
    </row>
    <row r="1832" spans="1:28" ht="15" x14ac:dyDescent="0.25">
      <c r="A1832" s="7" t="s">
        <v>219</v>
      </c>
      <c r="B1832" s="12" t="s">
        <v>93</v>
      </c>
      <c r="C1832" s="19">
        <v>2010</v>
      </c>
      <c r="D1832" s="9" t="str">
        <f t="shared" si="56"/>
        <v>Oman-Middle East2010</v>
      </c>
      <c r="E1832" s="10">
        <v>58813004375</v>
      </c>
      <c r="F1832" s="11">
        <v>2.8000000000000001E-2</v>
      </c>
      <c r="G1832" s="11">
        <v>582</v>
      </c>
      <c r="H1832" s="11">
        <v>6.8000000000000005E-2</v>
      </c>
      <c r="I1832">
        <f t="array" ref="I1832:J1832">_xlfn.IFNA(VLOOKUP(D1832,ENERGY!$D$2:$F$2692,{2,3},FALSE),0)</f>
        <v>0</v>
      </c>
      <c r="J1832">
        <v>0</v>
      </c>
      <c r="K1832">
        <f t="array" ref="K1832:S1832">VLOOKUP(D1832,'HUMAN RESOURCES'!$D$2:$M$2692,{2,3,4,5,6,7,8,9,10},FALSE)</f>
        <v>2.1999999999999999E-2</v>
      </c>
      <c r="L1832">
        <v>0.01</v>
      </c>
      <c r="M1832">
        <v>78</v>
      </c>
      <c r="N1832">
        <v>74</v>
      </c>
      <c r="O1832">
        <v>0.27400000000000002</v>
      </c>
      <c r="P1832">
        <v>0.70099999999999996</v>
      </c>
      <c r="Q1832">
        <v>2.5000000000000001E-2</v>
      </c>
      <c r="R1832">
        <v>2802768</v>
      </c>
      <c r="S1832">
        <v>0.752</v>
      </c>
      <c r="T1832">
        <f t="shared" si="57"/>
        <v>0.248</v>
      </c>
      <c r="U1832">
        <f t="array" ref="U1832:V1832">VLOOKUP(D1832,TOURISM!$D$2:$F$2692,{2,3},FALSE)</f>
        <v>1246000000</v>
      </c>
      <c r="V1832">
        <v>1768000000</v>
      </c>
      <c r="W1832" s="12">
        <f t="array" ref="W1832:AB1832">VLOOKUP(D1832,BUSINESS!$D$2:$J$2692,{2,3,4,5,6,7},FALSE)</f>
        <v>0.216</v>
      </c>
      <c r="X1832" s="12">
        <v>12</v>
      </c>
      <c r="Y1832" s="12">
        <v>0</v>
      </c>
      <c r="Z1832" s="12">
        <v>62</v>
      </c>
      <c r="AA1832" s="11">
        <v>0.35799999999999998</v>
      </c>
      <c r="AB1832" s="11">
        <v>1.643</v>
      </c>
    </row>
    <row r="1833" spans="1:28" ht="15" x14ac:dyDescent="0.25">
      <c r="A1833" s="7" t="s">
        <v>219</v>
      </c>
      <c r="B1833" s="12" t="s">
        <v>93</v>
      </c>
      <c r="C1833" s="19">
        <v>2011</v>
      </c>
      <c r="D1833" s="9" t="str">
        <f t="shared" si="56"/>
        <v>Oman-Middle East2011</v>
      </c>
      <c r="E1833" s="10">
        <v>69971912138</v>
      </c>
      <c r="F1833" s="11">
        <v>2.4E-2</v>
      </c>
      <c r="G1833" s="11">
        <v>610</v>
      </c>
      <c r="H1833" s="11">
        <v>6.2E-2</v>
      </c>
      <c r="I1833">
        <f t="array" ref="I1833:J1833">_xlfn.IFNA(VLOOKUP(D1833,ENERGY!$D$2:$F$2692,{2,3},FALSE),0)</f>
        <v>9350</v>
      </c>
      <c r="J1833">
        <v>32391</v>
      </c>
      <c r="K1833">
        <f t="array" ref="K1833:S1833">VLOOKUP(D1833,'HUMAN RESOURCES'!$D$2:$M$2692,{2,3,4,5,6,7,8,9,10},FALSE)</f>
        <v>2.1999999999999999E-2</v>
      </c>
      <c r="L1833">
        <v>0.01</v>
      </c>
      <c r="M1833">
        <v>79</v>
      </c>
      <c r="N1833">
        <v>74</v>
      </c>
      <c r="O1833">
        <v>0.25700000000000001</v>
      </c>
      <c r="P1833">
        <v>0.71699999999999997</v>
      </c>
      <c r="Q1833">
        <v>2.5999999999999999E-2</v>
      </c>
      <c r="R1833">
        <v>3024774</v>
      </c>
      <c r="S1833">
        <v>0.75700000000000001</v>
      </c>
      <c r="T1833">
        <f t="shared" si="57"/>
        <v>0.24299999999999999</v>
      </c>
      <c r="U1833">
        <f t="array" ref="U1833:V1833">VLOOKUP(D1833,TOURISM!$D$2:$F$2692,{2,3},FALSE)</f>
        <v>1612000000</v>
      </c>
      <c r="V1833">
        <v>1982000000</v>
      </c>
      <c r="W1833" s="12">
        <f t="array" ref="W1833:AB1833">VLOOKUP(D1833,BUSINESS!$D$2:$J$2692,{2,3,4,5,6,7},FALSE)</f>
        <v>0.22</v>
      </c>
      <c r="X1833" s="12">
        <v>8</v>
      </c>
      <c r="Y1833" s="12">
        <v>0</v>
      </c>
      <c r="Z1833" s="12">
        <v>62</v>
      </c>
      <c r="AA1833" s="11">
        <v>0.48</v>
      </c>
      <c r="AB1833" s="11">
        <v>1.59</v>
      </c>
    </row>
    <row r="1834" spans="1:28" ht="15" x14ac:dyDescent="0.25">
      <c r="A1834" s="7" t="s">
        <v>219</v>
      </c>
      <c r="B1834" s="12" t="s">
        <v>93</v>
      </c>
      <c r="C1834" s="19">
        <v>2012</v>
      </c>
      <c r="D1834" s="9" t="str">
        <f t="shared" si="56"/>
        <v>Oman-Middle East2012</v>
      </c>
      <c r="E1834" s="10">
        <v>78289467471</v>
      </c>
      <c r="F1834" s="11">
        <v>2.5999999999999999E-2</v>
      </c>
      <c r="G1834" s="11">
        <v>690</v>
      </c>
      <c r="H1834" s="11">
        <v>5.7000000000000002E-2</v>
      </c>
      <c r="I1834">
        <f t="array" ref="I1834:J1834">_xlfn.IFNA(VLOOKUP(D1834,ENERGY!$D$2:$F$2692,{2,3},FALSE),0)</f>
        <v>15183</v>
      </c>
      <c r="J1834">
        <v>39604</v>
      </c>
      <c r="K1834">
        <f t="array" ref="K1834:S1834">VLOOKUP(D1834,'HUMAN RESOURCES'!$D$2:$M$2692,{2,3,4,5,6,7,8,9,10},FALSE)</f>
        <v>2.1000000000000001E-2</v>
      </c>
      <c r="L1834">
        <v>0.01</v>
      </c>
      <c r="M1834">
        <v>79</v>
      </c>
      <c r="N1834">
        <v>75</v>
      </c>
      <c r="O1834">
        <v>0.24199999999999999</v>
      </c>
      <c r="P1834">
        <v>0.73099999999999998</v>
      </c>
      <c r="Q1834">
        <v>2.8000000000000001E-2</v>
      </c>
      <c r="R1834">
        <v>3314001</v>
      </c>
      <c r="S1834">
        <v>0.76200000000000001</v>
      </c>
      <c r="T1834">
        <f t="shared" si="57"/>
        <v>0.23799999999999999</v>
      </c>
      <c r="U1834">
        <f t="array" ref="U1834:V1834">VLOOKUP(D1834,TOURISM!$D$2:$F$2692,{2,3},FALSE)</f>
        <v>1779000000</v>
      </c>
      <c r="V1834">
        <v>2184000000</v>
      </c>
      <c r="W1834" s="12">
        <f t="array" ref="W1834:AB1834">VLOOKUP(D1834,BUSINESS!$D$2:$J$2692,{2,3,4,5,6,7},FALSE)</f>
        <v>0.22</v>
      </c>
      <c r="X1834" s="12">
        <v>8</v>
      </c>
      <c r="Y1834" s="12">
        <v>44</v>
      </c>
      <c r="Z1834" s="12">
        <v>62</v>
      </c>
      <c r="AA1834" s="11">
        <v>0.6</v>
      </c>
      <c r="AB1834" s="11">
        <v>1.593</v>
      </c>
    </row>
    <row r="1835" spans="1:28" ht="15" x14ac:dyDescent="0.25">
      <c r="A1835" s="7" t="s">
        <v>220</v>
      </c>
      <c r="B1835" s="12" t="s">
        <v>61</v>
      </c>
      <c r="C1835" s="19">
        <v>2000</v>
      </c>
      <c r="D1835" s="9" t="str">
        <f t="shared" si="56"/>
        <v>Pakistan-Asia2000</v>
      </c>
      <c r="E1835" s="10">
        <v>73952374970</v>
      </c>
      <c r="F1835" s="11">
        <v>0.03</v>
      </c>
      <c r="G1835" s="11">
        <v>15</v>
      </c>
      <c r="H1835" s="12">
        <v>0</v>
      </c>
      <c r="I1835">
        <f t="array" ref="I1835:J1835">_xlfn.IFNA(VLOOKUP(D1835,ENERGY!$D$2:$F$2692,{2,3},FALSE),0)</f>
        <v>0</v>
      </c>
      <c r="J1835">
        <v>0</v>
      </c>
      <c r="K1835">
        <f t="array" ref="K1835:S1835">VLOOKUP(D1835,'HUMAN RESOURCES'!$D$2:$M$2692,{2,3,4,5,6,7,8,9,10},FALSE)</f>
        <v>3.1E-2</v>
      </c>
      <c r="L1835">
        <v>8.7999999999999995E-2</v>
      </c>
      <c r="M1835">
        <v>65</v>
      </c>
      <c r="N1835">
        <v>63</v>
      </c>
      <c r="O1835">
        <v>0.41499999999999998</v>
      </c>
      <c r="P1835">
        <v>0.54600000000000004</v>
      </c>
      <c r="Q1835">
        <v>3.9E-2</v>
      </c>
      <c r="R1835">
        <v>143832014</v>
      </c>
      <c r="S1835">
        <v>0.33200000000000002</v>
      </c>
      <c r="T1835">
        <f t="shared" si="57"/>
        <v>0.66799999999999993</v>
      </c>
      <c r="U1835">
        <f t="array" ref="U1835:V1835">VLOOKUP(D1835,TOURISM!$D$2:$F$2692,{2,3},FALSE)</f>
        <v>551000000</v>
      </c>
      <c r="V1835">
        <v>574000000</v>
      </c>
      <c r="W1835" s="12">
        <f t="array" ref="W1835:AB1835">VLOOKUP(D1835,BUSINESS!$D$2:$J$2692,{2,3,4,5,6,7},FALSE)</f>
        <v>0</v>
      </c>
      <c r="X1835" s="12">
        <v>0</v>
      </c>
      <c r="Y1835" s="12">
        <v>0</v>
      </c>
      <c r="Z1835" s="12">
        <v>0</v>
      </c>
      <c r="AA1835" s="11">
        <v>0</v>
      </c>
      <c r="AB1835" s="11">
        <v>2E-3</v>
      </c>
    </row>
    <row r="1836" spans="1:28" ht="15" x14ac:dyDescent="0.25">
      <c r="A1836" s="7" t="s">
        <v>220</v>
      </c>
      <c r="B1836" s="12" t="s">
        <v>61</v>
      </c>
      <c r="C1836" s="19">
        <v>2001</v>
      </c>
      <c r="D1836" s="9" t="str">
        <f t="shared" si="56"/>
        <v>Pakistan-Asia2001</v>
      </c>
      <c r="E1836" s="10">
        <v>72309738921</v>
      </c>
      <c r="F1836" s="11">
        <v>2.8000000000000001E-2</v>
      </c>
      <c r="G1836" s="11">
        <v>13</v>
      </c>
      <c r="H1836" s="12">
        <v>0</v>
      </c>
      <c r="I1836">
        <f t="array" ref="I1836:J1836">_xlfn.IFNA(VLOOKUP(D1836,ENERGY!$D$2:$F$2692,{2,3},FALSE),0)</f>
        <v>84845</v>
      </c>
      <c r="J1836">
        <v>0</v>
      </c>
      <c r="K1836">
        <f t="array" ref="K1836:S1836">VLOOKUP(D1836,'HUMAN RESOURCES'!$D$2:$M$2692,{2,3,4,5,6,7,8,9,10},FALSE)</f>
        <v>0.03</v>
      </c>
      <c r="L1836">
        <v>8.5999999999999993E-2</v>
      </c>
      <c r="M1836">
        <v>65</v>
      </c>
      <c r="N1836">
        <v>63</v>
      </c>
      <c r="O1836">
        <v>0.40899999999999997</v>
      </c>
      <c r="P1836">
        <v>0.55200000000000005</v>
      </c>
      <c r="Q1836">
        <v>0.04</v>
      </c>
      <c r="R1836">
        <v>146857081</v>
      </c>
      <c r="S1836">
        <v>0.33400000000000002</v>
      </c>
      <c r="T1836">
        <f t="shared" si="57"/>
        <v>0.66599999999999993</v>
      </c>
      <c r="U1836">
        <f t="array" ref="U1836:V1836">VLOOKUP(D1836,TOURISM!$D$2:$F$2692,{2,3},FALSE)</f>
        <v>533000000</v>
      </c>
      <c r="V1836">
        <v>555000000</v>
      </c>
      <c r="W1836" s="12">
        <f t="array" ref="W1836:AB1836">VLOOKUP(D1836,BUSINESS!$D$2:$J$2692,{2,3,4,5,6,7},FALSE)</f>
        <v>0</v>
      </c>
      <c r="X1836" s="12">
        <v>0</v>
      </c>
      <c r="Y1836" s="12">
        <v>0</v>
      </c>
      <c r="Z1836" s="12">
        <v>0</v>
      </c>
      <c r="AA1836" s="11">
        <v>1.2999999999999999E-2</v>
      </c>
      <c r="AB1836" s="11">
        <v>5.0000000000000001E-3</v>
      </c>
    </row>
    <row r="1837" spans="1:28" ht="15" x14ac:dyDescent="0.25">
      <c r="A1837" s="7" t="s">
        <v>220</v>
      </c>
      <c r="B1837" s="12" t="s">
        <v>61</v>
      </c>
      <c r="C1837" s="19">
        <v>2002</v>
      </c>
      <c r="D1837" s="9" t="str">
        <f t="shared" si="56"/>
        <v>Pakistan-Asia2002</v>
      </c>
      <c r="E1837" s="10">
        <v>72306820396</v>
      </c>
      <c r="F1837" s="11">
        <v>0.03</v>
      </c>
      <c r="G1837" s="11">
        <v>15</v>
      </c>
      <c r="H1837" s="12">
        <v>0</v>
      </c>
      <c r="I1837">
        <f t="array" ref="I1837:J1837">_xlfn.IFNA(VLOOKUP(D1837,ENERGY!$D$2:$F$2692,{2,3},FALSE),0)</f>
        <v>84311</v>
      </c>
      <c r="J1837">
        <v>161396</v>
      </c>
      <c r="K1837">
        <f t="array" ref="K1837:S1837">VLOOKUP(D1837,'HUMAN RESOURCES'!$D$2:$M$2692,{2,3,4,5,6,7,8,9,10},FALSE)</f>
        <v>2.9000000000000001E-2</v>
      </c>
      <c r="L1837">
        <v>8.5000000000000006E-2</v>
      </c>
      <c r="M1837">
        <v>65</v>
      </c>
      <c r="N1837">
        <v>64</v>
      </c>
      <c r="O1837">
        <v>0.40200000000000002</v>
      </c>
      <c r="P1837">
        <v>0.55800000000000005</v>
      </c>
      <c r="Q1837">
        <v>0.04</v>
      </c>
      <c r="R1837">
        <v>149693684</v>
      </c>
      <c r="S1837">
        <v>0.33800000000000002</v>
      </c>
      <c r="T1837">
        <f t="shared" si="57"/>
        <v>0.66199999999999992</v>
      </c>
      <c r="U1837">
        <f t="array" ref="U1837:V1837">VLOOKUP(D1837,TOURISM!$D$2:$F$2692,{2,3},FALSE)</f>
        <v>562000000</v>
      </c>
      <c r="V1837">
        <v>491000000</v>
      </c>
      <c r="W1837" s="12">
        <f t="array" ref="W1837:AB1837">VLOOKUP(D1837,BUSINESS!$D$2:$J$2692,{2,3,4,5,6,7},FALSE)</f>
        <v>0</v>
      </c>
      <c r="X1837" s="12">
        <v>0</v>
      </c>
      <c r="Y1837" s="12">
        <v>0</v>
      </c>
      <c r="Z1837" s="12">
        <v>0</v>
      </c>
      <c r="AA1837" s="11">
        <v>2.5999999999999999E-2</v>
      </c>
      <c r="AB1837" s="11">
        <v>1.0999999999999999E-2</v>
      </c>
    </row>
    <row r="1838" spans="1:28" ht="15" x14ac:dyDescent="0.25">
      <c r="A1838" s="7" t="s">
        <v>220</v>
      </c>
      <c r="B1838" s="12" t="s">
        <v>61</v>
      </c>
      <c r="C1838" s="19">
        <v>2003</v>
      </c>
      <c r="D1838" s="9" t="str">
        <f t="shared" si="56"/>
        <v>Pakistan-Asia2003</v>
      </c>
      <c r="E1838" s="10">
        <v>83244801093</v>
      </c>
      <c r="F1838" s="11">
        <v>2.9000000000000001E-2</v>
      </c>
      <c r="G1838" s="11">
        <v>16</v>
      </c>
      <c r="H1838" s="12">
        <v>0</v>
      </c>
      <c r="I1838">
        <f t="array" ref="I1838:J1838">_xlfn.IFNA(VLOOKUP(D1838,ENERGY!$D$2:$F$2692,{2,3},FALSE),0)</f>
        <v>83197</v>
      </c>
      <c r="J1838">
        <v>157890</v>
      </c>
      <c r="K1838">
        <f t="array" ref="K1838:S1838">VLOOKUP(D1838,'HUMAN RESOURCES'!$D$2:$M$2692,{2,3,4,5,6,7,8,9,10},FALSE)</f>
        <v>2.9000000000000001E-2</v>
      </c>
      <c r="L1838">
        <v>8.3000000000000004E-2</v>
      </c>
      <c r="M1838">
        <v>65</v>
      </c>
      <c r="N1838">
        <v>64</v>
      </c>
      <c r="O1838">
        <v>0.39500000000000002</v>
      </c>
      <c r="P1838">
        <v>0.56399999999999995</v>
      </c>
      <c r="Q1838">
        <v>0.04</v>
      </c>
      <c r="R1838">
        <v>152419974</v>
      </c>
      <c r="S1838">
        <v>0.34100000000000003</v>
      </c>
      <c r="T1838">
        <f t="shared" si="57"/>
        <v>0.65900000000000003</v>
      </c>
      <c r="U1838">
        <f t="array" ref="U1838:V1838">VLOOKUP(D1838,TOURISM!$D$2:$F$2692,{2,3},FALSE)</f>
        <v>620000000</v>
      </c>
      <c r="V1838">
        <v>1163000000</v>
      </c>
      <c r="W1838" s="12">
        <f t="array" ref="W1838:AB1838">VLOOKUP(D1838,BUSINESS!$D$2:$J$2692,{2,3,4,5,6,7},FALSE)</f>
        <v>0</v>
      </c>
      <c r="X1838" s="12">
        <v>24</v>
      </c>
      <c r="Y1838" s="12">
        <v>0</v>
      </c>
      <c r="Z1838" s="12">
        <v>0</v>
      </c>
      <c r="AA1838" s="11">
        <v>0.05</v>
      </c>
      <c r="AB1838" s="11">
        <v>1.6E-2</v>
      </c>
    </row>
    <row r="1839" spans="1:28" ht="15" x14ac:dyDescent="0.25">
      <c r="A1839" s="7" t="s">
        <v>220</v>
      </c>
      <c r="B1839" s="12" t="s">
        <v>61</v>
      </c>
      <c r="C1839" s="19">
        <v>2004</v>
      </c>
      <c r="D1839" s="9" t="str">
        <f t="shared" si="56"/>
        <v>Pakistan-Asia2004</v>
      </c>
      <c r="E1839" s="10">
        <v>97977766198</v>
      </c>
      <c r="F1839" s="11">
        <v>2.8000000000000001E-2</v>
      </c>
      <c r="G1839" s="11">
        <v>18</v>
      </c>
      <c r="H1839" s="11">
        <v>7.2999999999999995E-2</v>
      </c>
      <c r="I1839">
        <f t="array" ref="I1839:J1839">_xlfn.IFNA(VLOOKUP(D1839,ENERGY!$D$2:$F$2692,{2,3},FALSE),0)</f>
        <v>82046</v>
      </c>
      <c r="J1839">
        <v>156676</v>
      </c>
      <c r="K1839">
        <f t="array" ref="K1839:S1839">VLOOKUP(D1839,'HUMAN RESOURCES'!$D$2:$M$2692,{2,3,4,5,6,7,8,9,10},FALSE)</f>
        <v>2.8000000000000001E-2</v>
      </c>
      <c r="L1839">
        <v>8.2000000000000003E-2</v>
      </c>
      <c r="M1839">
        <v>66</v>
      </c>
      <c r="N1839">
        <v>64</v>
      </c>
      <c r="O1839">
        <v>0.38800000000000001</v>
      </c>
      <c r="P1839">
        <v>0.57099999999999995</v>
      </c>
      <c r="Q1839">
        <v>4.1000000000000002E-2</v>
      </c>
      <c r="R1839">
        <v>155151394</v>
      </c>
      <c r="S1839">
        <v>0.34399999999999997</v>
      </c>
      <c r="T1839">
        <f t="shared" si="57"/>
        <v>0.65600000000000003</v>
      </c>
      <c r="U1839">
        <f t="array" ref="U1839:V1839">VLOOKUP(D1839,TOURISM!$D$2:$F$2692,{2,3},FALSE)</f>
        <v>765000000</v>
      </c>
      <c r="V1839">
        <v>1612000000</v>
      </c>
      <c r="W1839" s="12">
        <f t="array" ref="W1839:AB1839">VLOOKUP(D1839,BUSINESS!$D$2:$J$2692,{2,3,4,5,6,7},FALSE)</f>
        <v>0</v>
      </c>
      <c r="X1839" s="12">
        <v>24</v>
      </c>
      <c r="Y1839" s="12">
        <v>0</v>
      </c>
      <c r="Z1839" s="12">
        <v>0</v>
      </c>
      <c r="AA1839" s="11">
        <v>6.2E-2</v>
      </c>
      <c r="AB1839" s="11">
        <v>3.2000000000000001E-2</v>
      </c>
    </row>
    <row r="1840" spans="1:28" ht="15" x14ac:dyDescent="0.25">
      <c r="A1840" s="7" t="s">
        <v>220</v>
      </c>
      <c r="B1840" s="12" t="s">
        <v>61</v>
      </c>
      <c r="C1840" s="19">
        <v>2005</v>
      </c>
      <c r="D1840" s="9" t="str">
        <f t="shared" si="56"/>
        <v>Pakistan-Asia2005</v>
      </c>
      <c r="E1840" s="10">
        <v>110000000000</v>
      </c>
      <c r="F1840" s="11">
        <v>3.2000000000000001E-2</v>
      </c>
      <c r="G1840" s="11">
        <v>22</v>
      </c>
      <c r="H1840" s="11">
        <v>9.0999999999999998E-2</v>
      </c>
      <c r="I1840">
        <f t="array" ref="I1840:J1840">_xlfn.IFNA(VLOOKUP(D1840,ENERGY!$D$2:$F$2692,{2,3},FALSE),0)</f>
        <v>0</v>
      </c>
      <c r="J1840">
        <v>0</v>
      </c>
      <c r="K1840">
        <f t="array" ref="K1840:S1840">VLOOKUP(D1840,'HUMAN RESOURCES'!$D$2:$M$2692,{2,3,4,5,6,7,8,9,10},FALSE)</f>
        <v>2.8000000000000001E-2</v>
      </c>
      <c r="L1840">
        <v>0.08</v>
      </c>
      <c r="M1840">
        <v>66</v>
      </c>
      <c r="N1840">
        <v>64</v>
      </c>
      <c r="O1840">
        <v>0.38200000000000001</v>
      </c>
      <c r="P1840">
        <v>0.57699999999999996</v>
      </c>
      <c r="Q1840">
        <v>4.1000000000000002E-2</v>
      </c>
      <c r="R1840">
        <v>157971415</v>
      </c>
      <c r="S1840">
        <v>0.34699999999999998</v>
      </c>
      <c r="T1840">
        <f t="shared" si="57"/>
        <v>0.65300000000000002</v>
      </c>
      <c r="U1840">
        <f t="array" ref="U1840:V1840">VLOOKUP(D1840,TOURISM!$D$2:$F$2692,{2,3},FALSE)</f>
        <v>828000000</v>
      </c>
      <c r="V1840">
        <v>1753000000</v>
      </c>
      <c r="W1840" s="12">
        <f t="array" ref="W1840:AB1840">VLOOKUP(D1840,BUSINESS!$D$2:$J$2692,{2,3,4,5,6,7},FALSE)</f>
        <v>0.43099999999999999</v>
      </c>
      <c r="X1840" s="12">
        <v>24</v>
      </c>
      <c r="Y1840" s="12">
        <v>0</v>
      </c>
      <c r="Z1840" s="12">
        <v>560</v>
      </c>
      <c r="AA1840" s="11">
        <v>6.3E-2</v>
      </c>
      <c r="AB1840" s="11">
        <v>8.1000000000000003E-2</v>
      </c>
    </row>
    <row r="1841" spans="1:28" ht="15" x14ac:dyDescent="0.25">
      <c r="A1841" s="7" t="s">
        <v>220</v>
      </c>
      <c r="B1841" s="12" t="s">
        <v>61</v>
      </c>
      <c r="C1841" s="19">
        <v>2006</v>
      </c>
      <c r="D1841" s="9" t="str">
        <f t="shared" si="56"/>
        <v>Pakistan-Asia2006</v>
      </c>
      <c r="E1841" s="10">
        <v>137000000000</v>
      </c>
      <c r="F1841" s="11">
        <v>3.6999999999999998E-2</v>
      </c>
      <c r="G1841" s="11">
        <v>29</v>
      </c>
      <c r="H1841" s="11">
        <v>0.11</v>
      </c>
      <c r="I1841">
        <f t="array" ref="I1841:J1841">_xlfn.IFNA(VLOOKUP(D1841,ENERGY!$D$2:$F$2692,{2,3},FALSE),0)</f>
        <v>65775</v>
      </c>
      <c r="J1841">
        <v>114084</v>
      </c>
      <c r="K1841">
        <f t="array" ref="K1841:S1841">VLOOKUP(D1841,'HUMAN RESOURCES'!$D$2:$M$2692,{2,3,4,5,6,7,8,9,10},FALSE)</f>
        <v>2.8000000000000001E-2</v>
      </c>
      <c r="L1841">
        <v>7.9000000000000001E-2</v>
      </c>
      <c r="M1841">
        <v>66</v>
      </c>
      <c r="N1841">
        <v>65</v>
      </c>
      <c r="O1841">
        <v>0.376</v>
      </c>
      <c r="P1841">
        <v>0.58299999999999996</v>
      </c>
      <c r="Q1841">
        <v>4.2000000000000003E-2</v>
      </c>
      <c r="R1841">
        <v>160905794</v>
      </c>
      <c r="S1841">
        <v>0.35099999999999998</v>
      </c>
      <c r="T1841">
        <f t="shared" si="57"/>
        <v>0.64900000000000002</v>
      </c>
      <c r="U1841">
        <f t="array" ref="U1841:V1841">VLOOKUP(D1841,TOURISM!$D$2:$F$2692,{2,3},FALSE)</f>
        <v>919000000</v>
      </c>
      <c r="V1841">
        <v>2029000000</v>
      </c>
      <c r="W1841" s="12">
        <f t="array" ref="W1841:AB1841">VLOOKUP(D1841,BUSINESS!$D$2:$J$2692,{2,3,4,5,6,7},FALSE)</f>
        <v>0.41599999999999998</v>
      </c>
      <c r="X1841" s="12">
        <v>24</v>
      </c>
      <c r="Y1841" s="12">
        <v>0</v>
      </c>
      <c r="Z1841" s="12">
        <v>560</v>
      </c>
      <c r="AA1841" s="11">
        <v>6.5000000000000002E-2</v>
      </c>
      <c r="AB1841" s="11">
        <v>0.214</v>
      </c>
    </row>
    <row r="1842" spans="1:28" ht="15" x14ac:dyDescent="0.25">
      <c r="A1842" s="7" t="s">
        <v>220</v>
      </c>
      <c r="B1842" s="12" t="s">
        <v>61</v>
      </c>
      <c r="C1842" s="19">
        <v>2007</v>
      </c>
      <c r="D1842" s="9" t="str">
        <f t="shared" si="56"/>
        <v>Pakistan-Asia2007</v>
      </c>
      <c r="E1842" s="10">
        <v>152000000000</v>
      </c>
      <c r="F1842" s="11">
        <v>3.5000000000000003E-2</v>
      </c>
      <c r="G1842" s="11">
        <v>31</v>
      </c>
      <c r="H1842" s="11">
        <v>0.11799999999999999</v>
      </c>
      <c r="I1842">
        <f t="array" ref="I1842:J1842">_xlfn.IFNA(VLOOKUP(D1842,ENERGY!$D$2:$F$2692,{2,3},FALSE),0)</f>
        <v>73580</v>
      </c>
      <c r="J1842">
        <v>131601</v>
      </c>
      <c r="K1842">
        <f t="array" ref="K1842:S1842">VLOOKUP(D1842,'HUMAN RESOURCES'!$D$2:$M$2692,{2,3,4,5,6,7,8,9,10},FALSE)</f>
        <v>2.8000000000000001E-2</v>
      </c>
      <c r="L1842">
        <v>7.8E-2</v>
      </c>
      <c r="M1842">
        <v>66</v>
      </c>
      <c r="N1842">
        <v>65</v>
      </c>
      <c r="O1842">
        <v>0.37</v>
      </c>
      <c r="P1842">
        <v>0.58799999999999997</v>
      </c>
      <c r="Q1842">
        <v>4.2000000000000003E-2</v>
      </c>
      <c r="R1842">
        <v>163928329</v>
      </c>
      <c r="S1842">
        <v>0.35399999999999998</v>
      </c>
      <c r="T1842">
        <f t="shared" si="57"/>
        <v>0.64600000000000002</v>
      </c>
      <c r="U1842">
        <f t="array" ref="U1842:V1842">VLOOKUP(D1842,TOURISM!$D$2:$F$2692,{2,3},FALSE)</f>
        <v>912000000</v>
      </c>
      <c r="V1842">
        <v>2083000000</v>
      </c>
      <c r="W1842" s="12">
        <f t="array" ref="W1842:AB1842">VLOOKUP(D1842,BUSINESS!$D$2:$J$2692,{2,3,4,5,6,7},FALSE)</f>
        <v>0.40200000000000002</v>
      </c>
      <c r="X1842" s="12">
        <v>24</v>
      </c>
      <c r="Y1842" s="12">
        <v>0</v>
      </c>
      <c r="Z1842" s="12">
        <v>560</v>
      </c>
      <c r="AA1842" s="11">
        <v>6.8000000000000005E-2</v>
      </c>
      <c r="AB1842" s="11">
        <v>0.38300000000000001</v>
      </c>
    </row>
    <row r="1843" spans="1:28" ht="15" x14ac:dyDescent="0.25">
      <c r="A1843" s="7" t="s">
        <v>220</v>
      </c>
      <c r="B1843" s="12" t="s">
        <v>61</v>
      </c>
      <c r="C1843" s="19">
        <v>2008</v>
      </c>
      <c r="D1843" s="9" t="str">
        <f t="shared" si="56"/>
        <v>Pakistan-Asia2008</v>
      </c>
      <c r="E1843" s="10">
        <v>170000000000</v>
      </c>
      <c r="F1843" s="11">
        <v>3.3000000000000002E-2</v>
      </c>
      <c r="G1843" s="11">
        <v>29</v>
      </c>
      <c r="H1843" s="11">
        <v>0.129</v>
      </c>
      <c r="I1843">
        <f t="array" ref="I1843:J1843">_xlfn.IFNA(VLOOKUP(D1843,ENERGY!$D$2:$F$2692,{2,3},FALSE),0)</f>
        <v>83538</v>
      </c>
      <c r="J1843">
        <v>158895</v>
      </c>
      <c r="K1843">
        <f t="array" ref="K1843:S1843">VLOOKUP(D1843,'HUMAN RESOURCES'!$D$2:$M$2692,{2,3,4,5,6,7,8,9,10},FALSE)</f>
        <v>2.7E-2</v>
      </c>
      <c r="L1843">
        <v>7.5999999999999998E-2</v>
      </c>
      <c r="M1843">
        <v>67</v>
      </c>
      <c r="N1843">
        <v>65</v>
      </c>
      <c r="O1843">
        <v>0.36499999999999999</v>
      </c>
      <c r="P1843">
        <v>0.59299999999999997</v>
      </c>
      <c r="Q1843">
        <v>4.2999999999999997E-2</v>
      </c>
      <c r="R1843">
        <v>167008083</v>
      </c>
      <c r="S1843">
        <v>0.35799999999999998</v>
      </c>
      <c r="T1843">
        <f t="shared" si="57"/>
        <v>0.64200000000000002</v>
      </c>
      <c r="U1843">
        <f t="array" ref="U1843:V1843">VLOOKUP(D1843,TOURISM!$D$2:$F$2692,{2,3},FALSE)</f>
        <v>986000000</v>
      </c>
      <c r="V1843">
        <v>2163000000</v>
      </c>
      <c r="W1843" s="12">
        <f t="array" ref="W1843:AB1843">VLOOKUP(D1843,BUSINESS!$D$2:$J$2692,{2,3,4,5,6,7},FALSE)</f>
        <v>0.28799999999999998</v>
      </c>
      <c r="X1843" s="12">
        <v>24</v>
      </c>
      <c r="Y1843" s="12">
        <v>0</v>
      </c>
      <c r="Z1843" s="12">
        <v>560</v>
      </c>
      <c r="AA1843" s="11">
        <v>7.0000000000000007E-2</v>
      </c>
      <c r="AB1843" s="11">
        <v>0.52700000000000002</v>
      </c>
    </row>
    <row r="1844" spans="1:28" ht="15" x14ac:dyDescent="0.25">
      <c r="A1844" s="7" t="s">
        <v>220</v>
      </c>
      <c r="B1844" s="12" t="s">
        <v>61</v>
      </c>
      <c r="C1844" s="19">
        <v>2009</v>
      </c>
      <c r="D1844" s="9" t="str">
        <f t="shared" si="56"/>
        <v>Pakistan-Asia2009</v>
      </c>
      <c r="E1844" s="10">
        <v>168000000000</v>
      </c>
      <c r="F1844" s="11">
        <v>0.03</v>
      </c>
      <c r="G1844" s="11">
        <v>28</v>
      </c>
      <c r="H1844" s="11">
        <v>0.14499999999999999</v>
      </c>
      <c r="I1844">
        <f t="array" ref="I1844:J1844">_xlfn.IFNA(VLOOKUP(D1844,ENERGY!$D$2:$F$2692,{2,3},FALSE),0)</f>
        <v>76227</v>
      </c>
      <c r="J1844">
        <v>136636</v>
      </c>
      <c r="K1844">
        <f t="array" ref="K1844:S1844">VLOOKUP(D1844,'HUMAN RESOURCES'!$D$2:$M$2692,{2,3,4,5,6,7,8,9,10},FALSE)</f>
        <v>2.7E-2</v>
      </c>
      <c r="L1844">
        <v>7.4999999999999997E-2</v>
      </c>
      <c r="M1844">
        <v>67</v>
      </c>
      <c r="N1844">
        <v>65</v>
      </c>
      <c r="O1844">
        <v>0.36</v>
      </c>
      <c r="P1844">
        <v>0.59699999999999998</v>
      </c>
      <c r="Q1844">
        <v>4.2999999999999997E-2</v>
      </c>
      <c r="R1844">
        <v>170093999</v>
      </c>
      <c r="S1844">
        <v>0.36199999999999999</v>
      </c>
      <c r="T1844">
        <f t="shared" si="57"/>
        <v>0.63800000000000001</v>
      </c>
      <c r="U1844">
        <f t="array" ref="U1844:V1844">VLOOKUP(D1844,TOURISM!$D$2:$F$2692,{2,3},FALSE)</f>
        <v>950000000</v>
      </c>
      <c r="V1844">
        <v>1098000000</v>
      </c>
      <c r="W1844" s="12">
        <f t="array" ref="W1844:AB1844">VLOOKUP(D1844,BUSINESS!$D$2:$J$2692,{2,3,4,5,6,7},FALSE)</f>
        <v>0.309</v>
      </c>
      <c r="X1844" s="12">
        <v>21</v>
      </c>
      <c r="Y1844" s="12">
        <v>0</v>
      </c>
      <c r="Z1844" s="12">
        <v>560</v>
      </c>
      <c r="AA1844" s="11">
        <v>7.4999999999999997E-2</v>
      </c>
      <c r="AB1844" s="11">
        <v>0.55500000000000005</v>
      </c>
    </row>
    <row r="1845" spans="1:28" ht="15" x14ac:dyDescent="0.25">
      <c r="A1845" s="7" t="s">
        <v>220</v>
      </c>
      <c r="B1845" s="12" t="s">
        <v>61</v>
      </c>
      <c r="C1845" s="19">
        <v>2010</v>
      </c>
      <c r="D1845" s="9" t="str">
        <f t="shared" si="56"/>
        <v>Pakistan-Asia2010</v>
      </c>
      <c r="E1845" s="10">
        <v>177000000000</v>
      </c>
      <c r="F1845" s="11">
        <v>0.03</v>
      </c>
      <c r="G1845" s="11">
        <v>30</v>
      </c>
      <c r="H1845" s="11">
        <v>0.14000000000000001</v>
      </c>
      <c r="I1845">
        <f t="array" ref="I1845:J1845">_xlfn.IFNA(VLOOKUP(D1845,ENERGY!$D$2:$F$2692,{2,3},FALSE),0)</f>
        <v>0</v>
      </c>
      <c r="J1845">
        <v>0</v>
      </c>
      <c r="K1845">
        <f t="array" ref="K1845:S1845">VLOOKUP(D1845,'HUMAN RESOURCES'!$D$2:$M$2692,{2,3,4,5,6,7,8,9,10},FALSE)</f>
        <v>2.7E-2</v>
      </c>
      <c r="L1845">
        <v>7.2999999999999995E-2</v>
      </c>
      <c r="M1845">
        <v>67</v>
      </c>
      <c r="N1845">
        <v>65</v>
      </c>
      <c r="O1845">
        <v>0.35399999999999998</v>
      </c>
      <c r="P1845">
        <v>0.60199999999999998</v>
      </c>
      <c r="Q1845">
        <v>4.2999999999999997E-2</v>
      </c>
      <c r="R1845">
        <v>173149306</v>
      </c>
      <c r="S1845">
        <v>0.36599999999999999</v>
      </c>
      <c r="T1845">
        <f t="shared" si="57"/>
        <v>0.63400000000000001</v>
      </c>
      <c r="U1845">
        <f t="array" ref="U1845:V1845">VLOOKUP(D1845,TOURISM!$D$2:$F$2692,{2,3},FALSE)</f>
        <v>998000000</v>
      </c>
      <c r="V1845">
        <v>1370000000</v>
      </c>
      <c r="W1845" s="12">
        <f t="array" ref="W1845:AB1845">VLOOKUP(D1845,BUSINESS!$D$2:$J$2692,{2,3,4,5,6,7},FALSE)</f>
        <v>0.309</v>
      </c>
      <c r="X1845" s="12">
        <v>21</v>
      </c>
      <c r="Y1845" s="12">
        <v>0</v>
      </c>
      <c r="Z1845" s="12">
        <v>560</v>
      </c>
      <c r="AA1845" s="11">
        <v>0.08</v>
      </c>
      <c r="AB1845" s="11">
        <v>0.57299999999999995</v>
      </c>
    </row>
    <row r="1846" spans="1:28" ht="15" x14ac:dyDescent="0.25">
      <c r="A1846" s="7" t="s">
        <v>220</v>
      </c>
      <c r="B1846" s="12" t="s">
        <v>61</v>
      </c>
      <c r="C1846" s="19">
        <v>2011</v>
      </c>
      <c r="D1846" s="9" t="str">
        <f t="shared" si="56"/>
        <v>Pakistan-Asia2011</v>
      </c>
      <c r="E1846" s="10">
        <v>214000000000</v>
      </c>
      <c r="F1846" s="11">
        <v>0.03</v>
      </c>
      <c r="G1846" s="11">
        <v>36</v>
      </c>
      <c r="H1846" s="11">
        <v>0.14399999999999999</v>
      </c>
      <c r="I1846">
        <f t="array" ref="I1846:J1846">_xlfn.IFNA(VLOOKUP(D1846,ENERGY!$D$2:$F$2692,{2,3},FALSE),0)</f>
        <v>68695</v>
      </c>
      <c r="J1846">
        <v>118895</v>
      </c>
      <c r="K1846">
        <f t="array" ref="K1846:S1846">VLOOKUP(D1846,'HUMAN RESOURCES'!$D$2:$M$2692,{2,3,4,5,6,7,8,9,10},FALSE)</f>
        <v>2.5999999999999999E-2</v>
      </c>
      <c r="L1846">
        <v>7.1999999999999995E-2</v>
      </c>
      <c r="M1846">
        <v>67</v>
      </c>
      <c r="N1846">
        <v>65</v>
      </c>
      <c r="O1846">
        <v>0.34899999999999998</v>
      </c>
      <c r="P1846">
        <v>0.60799999999999998</v>
      </c>
      <c r="Q1846">
        <v>4.2999999999999997E-2</v>
      </c>
      <c r="R1846">
        <v>176166353</v>
      </c>
      <c r="S1846">
        <v>0.37</v>
      </c>
      <c r="T1846">
        <f t="shared" si="57"/>
        <v>0.63</v>
      </c>
      <c r="U1846">
        <f t="array" ref="U1846:V1846">VLOOKUP(D1846,TOURISM!$D$2:$F$2692,{2,3},FALSE)</f>
        <v>1123000000</v>
      </c>
      <c r="V1846">
        <v>1851000000</v>
      </c>
      <c r="W1846" s="12">
        <f t="array" ref="W1846:AB1846">VLOOKUP(D1846,BUSINESS!$D$2:$J$2692,{2,3,4,5,6,7},FALSE)</f>
        <v>0.34599999999999997</v>
      </c>
      <c r="X1846" s="12">
        <v>21</v>
      </c>
      <c r="Y1846" s="12">
        <v>0</v>
      </c>
      <c r="Z1846" s="12">
        <v>560</v>
      </c>
      <c r="AA1846" s="11">
        <v>0.09</v>
      </c>
      <c r="AB1846" s="11">
        <v>0.61799999999999999</v>
      </c>
    </row>
    <row r="1847" spans="1:28" ht="15" x14ac:dyDescent="0.25">
      <c r="A1847" s="7" t="s">
        <v>220</v>
      </c>
      <c r="B1847" s="12" t="s">
        <v>61</v>
      </c>
      <c r="C1847" s="19">
        <v>2012</v>
      </c>
      <c r="D1847" s="9" t="str">
        <f t="shared" si="56"/>
        <v>Pakistan-Asia2012</v>
      </c>
      <c r="E1847" s="10">
        <v>225000000000</v>
      </c>
      <c r="F1847" s="11">
        <v>3.1E-2</v>
      </c>
      <c r="G1847" s="11">
        <v>39</v>
      </c>
      <c r="H1847" s="11">
        <v>0.13500000000000001</v>
      </c>
      <c r="I1847">
        <f t="array" ref="I1847:J1847">_xlfn.IFNA(VLOOKUP(D1847,ENERGY!$D$2:$F$2692,{2,3},FALSE),0)</f>
        <v>79345</v>
      </c>
      <c r="J1847">
        <v>146075</v>
      </c>
      <c r="K1847">
        <f t="array" ref="K1847:S1847">VLOOKUP(D1847,'HUMAN RESOURCES'!$D$2:$M$2692,{2,3,4,5,6,7,8,9,10},FALSE)</f>
        <v>2.5999999999999999E-2</v>
      </c>
      <c r="L1847">
        <v>7.0999999999999994E-2</v>
      </c>
      <c r="M1847">
        <v>67</v>
      </c>
      <c r="N1847">
        <v>66</v>
      </c>
      <c r="O1847">
        <v>0.34300000000000003</v>
      </c>
      <c r="P1847">
        <v>0.61299999999999999</v>
      </c>
      <c r="Q1847">
        <v>4.3999999999999997E-2</v>
      </c>
      <c r="R1847">
        <v>179160111</v>
      </c>
      <c r="S1847">
        <v>0.374</v>
      </c>
      <c r="T1847">
        <f t="shared" si="57"/>
        <v>0.626</v>
      </c>
      <c r="U1847">
        <f t="array" ref="U1847:V1847">VLOOKUP(D1847,TOURISM!$D$2:$F$2692,{2,3},FALSE)</f>
        <v>1014000000</v>
      </c>
      <c r="V1847">
        <v>1801000000</v>
      </c>
      <c r="W1847" s="12">
        <f t="array" ref="W1847:AB1847">VLOOKUP(D1847,BUSINESS!$D$2:$J$2692,{2,3,4,5,6,7},FALSE)</f>
        <v>0.34599999999999997</v>
      </c>
      <c r="X1847" s="12">
        <v>21</v>
      </c>
      <c r="Y1847" s="12">
        <v>106</v>
      </c>
      <c r="Z1847" s="12">
        <v>560</v>
      </c>
      <c r="AA1847" s="11">
        <v>0.1</v>
      </c>
      <c r="AB1847" s="11">
        <v>0.67100000000000004</v>
      </c>
    </row>
    <row r="1848" spans="1:28" ht="15" x14ac:dyDescent="0.25">
      <c r="A1848" s="7" t="s">
        <v>221</v>
      </c>
      <c r="B1848" s="12" t="s">
        <v>84</v>
      </c>
      <c r="C1848" s="19">
        <v>2000</v>
      </c>
      <c r="D1848" s="9" t="str">
        <f t="shared" si="56"/>
        <v>Panama-The Americas2000</v>
      </c>
      <c r="E1848" s="10">
        <v>11620500000</v>
      </c>
      <c r="F1848" s="11">
        <v>7.8E-2</v>
      </c>
      <c r="G1848" s="11">
        <v>295</v>
      </c>
      <c r="H1848" s="11">
        <v>0.105</v>
      </c>
      <c r="I1848">
        <f t="array" ref="I1848:J1848">_xlfn.IFNA(VLOOKUP(D1848,ENERGY!$D$2:$F$2692,{2,3},FALSE),0)</f>
        <v>0</v>
      </c>
      <c r="J1848">
        <v>0</v>
      </c>
      <c r="K1848">
        <f t="array" ref="K1848:S1848">VLOOKUP(D1848,'HUMAN RESOURCES'!$D$2:$M$2692,{2,3,4,5,6,7,8,9,10},FALSE)</f>
        <v>2.4E-2</v>
      </c>
      <c r="L1848">
        <v>2.1999999999999999E-2</v>
      </c>
      <c r="M1848">
        <v>78</v>
      </c>
      <c r="N1848">
        <v>73</v>
      </c>
      <c r="O1848">
        <v>0.32100000000000001</v>
      </c>
      <c r="P1848">
        <v>0.623</v>
      </c>
      <c r="Q1848">
        <v>5.5E-2</v>
      </c>
      <c r="R1848">
        <v>3054812</v>
      </c>
      <c r="S1848">
        <v>0.622</v>
      </c>
      <c r="T1848">
        <f t="shared" si="57"/>
        <v>0.378</v>
      </c>
      <c r="U1848">
        <f t="array" ref="U1848:V1848">VLOOKUP(D1848,TOURISM!$D$2:$F$2692,{2,3},FALSE)</f>
        <v>628000000</v>
      </c>
      <c r="V1848">
        <v>241000000</v>
      </c>
      <c r="W1848" s="12">
        <f t="array" ref="W1848:AB1848">VLOOKUP(D1848,BUSINESS!$D$2:$J$2692,{2,3,4,5,6,7},FALSE)</f>
        <v>0</v>
      </c>
      <c r="X1848" s="12">
        <v>0</v>
      </c>
      <c r="Y1848" s="12">
        <v>0</v>
      </c>
      <c r="Z1848" s="12">
        <v>0</v>
      </c>
      <c r="AA1848" s="11">
        <v>6.6000000000000003E-2</v>
      </c>
      <c r="AB1848" s="11">
        <v>0.13400000000000001</v>
      </c>
    </row>
    <row r="1849" spans="1:28" ht="15" x14ac:dyDescent="0.25">
      <c r="A1849" s="7" t="s">
        <v>221</v>
      </c>
      <c r="B1849" s="12" t="s">
        <v>84</v>
      </c>
      <c r="C1849" s="19">
        <v>2001</v>
      </c>
      <c r="D1849" s="9" t="str">
        <f t="shared" si="56"/>
        <v>Panama-The Americas2001</v>
      </c>
      <c r="E1849" s="10">
        <v>11807500000</v>
      </c>
      <c r="F1849" s="11">
        <v>7.6999999999999999E-2</v>
      </c>
      <c r="G1849" s="11">
        <v>293</v>
      </c>
      <c r="H1849" s="11">
        <v>0.11</v>
      </c>
      <c r="I1849">
        <f t="array" ref="I1849:J1849">_xlfn.IFNA(VLOOKUP(D1849,ENERGY!$D$2:$F$2692,{2,3},FALSE),0)</f>
        <v>4058</v>
      </c>
      <c r="J1849">
        <v>0</v>
      </c>
      <c r="K1849">
        <f t="array" ref="K1849:S1849">VLOOKUP(D1849,'HUMAN RESOURCES'!$D$2:$M$2692,{2,3,4,5,6,7,8,9,10},FALSE)</f>
        <v>2.4E-2</v>
      </c>
      <c r="L1849">
        <v>2.1000000000000001E-2</v>
      </c>
      <c r="M1849">
        <v>78</v>
      </c>
      <c r="N1849">
        <v>73</v>
      </c>
      <c r="O1849">
        <v>0.318</v>
      </c>
      <c r="P1849">
        <v>0.625</v>
      </c>
      <c r="Q1849">
        <v>5.6000000000000001E-2</v>
      </c>
      <c r="R1849">
        <v>3116409</v>
      </c>
      <c r="S1849">
        <v>0.625</v>
      </c>
      <c r="T1849">
        <f t="shared" si="57"/>
        <v>0.375</v>
      </c>
      <c r="U1849">
        <f t="array" ref="U1849:V1849">VLOOKUP(D1849,TOURISM!$D$2:$F$2692,{2,3},FALSE)</f>
        <v>665000000</v>
      </c>
      <c r="V1849">
        <v>227000000</v>
      </c>
      <c r="W1849" s="12">
        <f t="array" ref="W1849:AB1849">VLOOKUP(D1849,BUSINESS!$D$2:$J$2692,{2,3,4,5,6,7},FALSE)</f>
        <v>0</v>
      </c>
      <c r="X1849" s="12">
        <v>0</v>
      </c>
      <c r="Y1849" s="12">
        <v>0</v>
      </c>
      <c r="Z1849" s="12">
        <v>0</v>
      </c>
      <c r="AA1849" s="11">
        <v>7.2999999999999995E-2</v>
      </c>
      <c r="AB1849" s="11">
        <v>0.152</v>
      </c>
    </row>
    <row r="1850" spans="1:28" ht="15" x14ac:dyDescent="0.25">
      <c r="A1850" s="7" t="s">
        <v>221</v>
      </c>
      <c r="B1850" s="12" t="s">
        <v>84</v>
      </c>
      <c r="C1850" s="19">
        <v>2002</v>
      </c>
      <c r="D1850" s="9" t="str">
        <f t="shared" si="56"/>
        <v>Panama-The Americas2002</v>
      </c>
      <c r="E1850" s="10">
        <v>12272400000</v>
      </c>
      <c r="F1850" s="11">
        <v>0.08</v>
      </c>
      <c r="G1850" s="11">
        <v>310</v>
      </c>
      <c r="H1850" s="11">
        <v>0.106</v>
      </c>
      <c r="I1850">
        <f t="array" ref="I1850:J1850">_xlfn.IFNA(VLOOKUP(D1850,ENERGY!$D$2:$F$2692,{2,3},FALSE),0)</f>
        <v>3710</v>
      </c>
      <c r="J1850">
        <v>9633</v>
      </c>
      <c r="K1850">
        <f t="array" ref="K1850:S1850">VLOOKUP(D1850,'HUMAN RESOURCES'!$D$2:$M$2692,{2,3,4,5,6,7,8,9,10},FALSE)</f>
        <v>2.3E-2</v>
      </c>
      <c r="L1850">
        <v>2.1000000000000001E-2</v>
      </c>
      <c r="M1850">
        <v>78</v>
      </c>
      <c r="N1850">
        <v>73</v>
      </c>
      <c r="O1850">
        <v>0.316</v>
      </c>
      <c r="P1850">
        <v>0.627</v>
      </c>
      <c r="Q1850">
        <v>5.7000000000000002E-2</v>
      </c>
      <c r="R1850">
        <v>3178450</v>
      </c>
      <c r="S1850">
        <v>0.628</v>
      </c>
      <c r="T1850">
        <f t="shared" si="57"/>
        <v>0.372</v>
      </c>
      <c r="U1850">
        <f t="array" ref="U1850:V1850">VLOOKUP(D1850,TOURISM!$D$2:$F$2692,{2,3},FALSE)</f>
        <v>710000000</v>
      </c>
      <c r="V1850">
        <v>252000000</v>
      </c>
      <c r="W1850" s="12">
        <f t="array" ref="W1850:AB1850">VLOOKUP(D1850,BUSINESS!$D$2:$J$2692,{2,3,4,5,6,7},FALSE)</f>
        <v>0</v>
      </c>
      <c r="X1850" s="12">
        <v>0</v>
      </c>
      <c r="Y1850" s="12">
        <v>0</v>
      </c>
      <c r="Z1850" s="12">
        <v>0</v>
      </c>
      <c r="AA1850" s="11">
        <v>8.5000000000000006E-2</v>
      </c>
      <c r="AB1850" s="11">
        <v>0.16500000000000001</v>
      </c>
    </row>
    <row r="1851" spans="1:28" ht="15" x14ac:dyDescent="0.25">
      <c r="A1851" s="7" t="s">
        <v>221</v>
      </c>
      <c r="B1851" s="12" t="s">
        <v>84</v>
      </c>
      <c r="C1851" s="19">
        <v>2003</v>
      </c>
      <c r="D1851" s="9" t="str">
        <f t="shared" si="56"/>
        <v>Panama-The Americas2003</v>
      </c>
      <c r="E1851" s="10">
        <v>12933200000</v>
      </c>
      <c r="F1851" s="11">
        <v>7.5999999999999998E-2</v>
      </c>
      <c r="G1851" s="11">
        <v>303</v>
      </c>
      <c r="H1851" s="11">
        <v>9.9000000000000005E-2</v>
      </c>
      <c r="I1851">
        <f t="array" ref="I1851:J1851">_xlfn.IFNA(VLOOKUP(D1851,ENERGY!$D$2:$F$2692,{2,3},FALSE),0)</f>
        <v>3367</v>
      </c>
      <c r="J1851">
        <v>8636</v>
      </c>
      <c r="K1851">
        <f t="array" ref="K1851:S1851">VLOOKUP(D1851,'HUMAN RESOURCES'!$D$2:$M$2692,{2,3,4,5,6,7,8,9,10},FALSE)</f>
        <v>2.3E-2</v>
      </c>
      <c r="L1851">
        <v>0.02</v>
      </c>
      <c r="M1851">
        <v>78</v>
      </c>
      <c r="N1851">
        <v>73</v>
      </c>
      <c r="O1851">
        <v>0.313</v>
      </c>
      <c r="P1851">
        <v>0.629</v>
      </c>
      <c r="Q1851">
        <v>5.8000000000000003E-2</v>
      </c>
      <c r="R1851">
        <v>3240805</v>
      </c>
      <c r="S1851">
        <v>0.63100000000000001</v>
      </c>
      <c r="T1851">
        <f t="shared" si="57"/>
        <v>0.36899999999999999</v>
      </c>
      <c r="U1851">
        <f t="array" ref="U1851:V1851">VLOOKUP(D1851,TOURISM!$D$2:$F$2692,{2,3},FALSE)</f>
        <v>804000000</v>
      </c>
      <c r="V1851">
        <v>267000000</v>
      </c>
      <c r="W1851" s="12">
        <f t="array" ref="W1851:AB1851">VLOOKUP(D1851,BUSINESS!$D$2:$J$2692,{2,3,4,5,6,7},FALSE)</f>
        <v>0</v>
      </c>
      <c r="X1851" s="12">
        <v>18</v>
      </c>
      <c r="Y1851" s="12">
        <v>0</v>
      </c>
      <c r="Z1851" s="12">
        <v>0</v>
      </c>
      <c r="AA1851" s="11">
        <v>0.1</v>
      </c>
      <c r="AB1851" s="11">
        <v>0.214</v>
      </c>
    </row>
    <row r="1852" spans="1:28" ht="15" x14ac:dyDescent="0.25">
      <c r="A1852" s="7" t="s">
        <v>221</v>
      </c>
      <c r="B1852" s="12" t="s">
        <v>84</v>
      </c>
      <c r="C1852" s="19">
        <v>2004</v>
      </c>
      <c r="D1852" s="9" t="str">
        <f t="shared" si="56"/>
        <v>Panama-The Americas2004</v>
      </c>
      <c r="E1852" s="10">
        <v>14179300000</v>
      </c>
      <c r="F1852" s="11">
        <v>8.1000000000000003E-2</v>
      </c>
      <c r="G1852" s="11">
        <v>347</v>
      </c>
      <c r="H1852" s="11">
        <v>8.7999999999999995E-2</v>
      </c>
      <c r="I1852">
        <f t="array" ref="I1852:J1852">_xlfn.IFNA(VLOOKUP(D1852,ENERGY!$D$2:$F$2692,{2,3},FALSE),0)</f>
        <v>3053</v>
      </c>
      <c r="J1852">
        <v>7576</v>
      </c>
      <c r="K1852">
        <f t="array" ref="K1852:S1852">VLOOKUP(D1852,'HUMAN RESOURCES'!$D$2:$M$2692,{2,3,4,5,6,7,8,9,10},FALSE)</f>
        <v>2.3E-2</v>
      </c>
      <c r="L1852">
        <v>0.02</v>
      </c>
      <c r="M1852">
        <v>79</v>
      </c>
      <c r="N1852">
        <v>73</v>
      </c>
      <c r="O1852">
        <v>0.31</v>
      </c>
      <c r="P1852">
        <v>0.63</v>
      </c>
      <c r="Q1852">
        <v>0.06</v>
      </c>
      <c r="R1852">
        <v>3303335</v>
      </c>
      <c r="S1852">
        <v>0.63400000000000001</v>
      </c>
      <c r="T1852">
        <f t="shared" si="57"/>
        <v>0.36599999999999999</v>
      </c>
      <c r="U1852">
        <f t="array" ref="U1852:V1852">VLOOKUP(D1852,TOURISM!$D$2:$F$2692,{2,3},FALSE)</f>
        <v>903000000</v>
      </c>
      <c r="V1852">
        <v>294000000</v>
      </c>
      <c r="W1852" s="12">
        <f t="array" ref="W1852:AB1852">VLOOKUP(D1852,BUSINESS!$D$2:$J$2692,{2,3,4,5,6,7},FALSE)</f>
        <v>0</v>
      </c>
      <c r="X1852" s="12">
        <v>18</v>
      </c>
      <c r="Y1852" s="12">
        <v>0</v>
      </c>
      <c r="Z1852" s="12">
        <v>0</v>
      </c>
      <c r="AA1852" s="11">
        <v>0.111</v>
      </c>
      <c r="AB1852" s="11">
        <v>0.38100000000000001</v>
      </c>
    </row>
    <row r="1853" spans="1:28" ht="15" x14ac:dyDescent="0.25">
      <c r="A1853" s="7" t="s">
        <v>221</v>
      </c>
      <c r="B1853" s="12" t="s">
        <v>84</v>
      </c>
      <c r="C1853" s="19">
        <v>2005</v>
      </c>
      <c r="D1853" s="9" t="str">
        <f t="shared" si="56"/>
        <v>Panama-The Americas2005</v>
      </c>
      <c r="E1853" s="10">
        <v>15464700000</v>
      </c>
      <c r="F1853" s="11">
        <v>7.4999999999999997E-2</v>
      </c>
      <c r="G1853" s="11">
        <v>344</v>
      </c>
      <c r="H1853" s="11">
        <v>8.6999999999999994E-2</v>
      </c>
      <c r="I1853">
        <f t="array" ref="I1853:J1853">_xlfn.IFNA(VLOOKUP(D1853,ENERGY!$D$2:$F$2692,{2,3},FALSE),0)</f>
        <v>0</v>
      </c>
      <c r="J1853">
        <v>0</v>
      </c>
      <c r="K1853">
        <f t="array" ref="K1853:S1853">VLOOKUP(D1853,'HUMAN RESOURCES'!$D$2:$M$2692,{2,3,4,5,6,7,8,9,10},FALSE)</f>
        <v>2.1999999999999999E-2</v>
      </c>
      <c r="L1853">
        <v>1.9E-2</v>
      </c>
      <c r="M1853">
        <v>79</v>
      </c>
      <c r="N1853">
        <v>73</v>
      </c>
      <c r="O1853">
        <v>0.307</v>
      </c>
      <c r="P1853">
        <v>0.63200000000000001</v>
      </c>
      <c r="Q1853">
        <v>6.0999999999999999E-2</v>
      </c>
      <c r="R1853">
        <v>3365929</v>
      </c>
      <c r="S1853">
        <v>0.63700000000000001</v>
      </c>
      <c r="T1853">
        <f t="shared" si="57"/>
        <v>0.36299999999999999</v>
      </c>
      <c r="U1853">
        <f t="array" ref="U1853:V1853">VLOOKUP(D1853,TOURISM!$D$2:$F$2692,{2,3},FALSE)</f>
        <v>1108000000</v>
      </c>
      <c r="V1853">
        <v>388000000</v>
      </c>
      <c r="W1853" s="12">
        <f t="array" ref="W1853:AB1853">VLOOKUP(D1853,BUSINESS!$D$2:$J$2692,{2,3,4,5,6,7},FALSE)</f>
        <v>0.439</v>
      </c>
      <c r="X1853" s="12">
        <v>18</v>
      </c>
      <c r="Y1853" s="12">
        <v>0</v>
      </c>
      <c r="Z1853" s="12">
        <v>560</v>
      </c>
      <c r="AA1853" s="11">
        <v>0.115</v>
      </c>
      <c r="AB1853" s="11">
        <v>0.52</v>
      </c>
    </row>
    <row r="1854" spans="1:28" ht="15" x14ac:dyDescent="0.25">
      <c r="A1854" s="7" t="s">
        <v>221</v>
      </c>
      <c r="B1854" s="12" t="s">
        <v>84</v>
      </c>
      <c r="C1854" s="19">
        <v>2006</v>
      </c>
      <c r="D1854" s="9" t="str">
        <f t="shared" si="56"/>
        <v>Panama-The Americas2006</v>
      </c>
      <c r="E1854" s="10">
        <v>17137000000</v>
      </c>
      <c r="F1854" s="11">
        <v>7.0000000000000007E-2</v>
      </c>
      <c r="G1854" s="11">
        <v>350</v>
      </c>
      <c r="H1854" s="11">
        <v>8.4000000000000005E-2</v>
      </c>
      <c r="I1854">
        <f t="array" ref="I1854:J1854">_xlfn.IFNA(VLOOKUP(D1854,ENERGY!$D$2:$F$2692,{2,3},FALSE),0)</f>
        <v>2625</v>
      </c>
      <c r="J1854">
        <v>5871</v>
      </c>
      <c r="K1854">
        <f t="array" ref="K1854:S1854">VLOOKUP(D1854,'HUMAN RESOURCES'!$D$2:$M$2692,{2,3,4,5,6,7,8,9,10},FALSE)</f>
        <v>2.1999999999999999E-2</v>
      </c>
      <c r="L1854">
        <v>1.9E-2</v>
      </c>
      <c r="M1854">
        <v>79</v>
      </c>
      <c r="N1854">
        <v>73</v>
      </c>
      <c r="O1854">
        <v>0.30499999999999999</v>
      </c>
      <c r="P1854">
        <v>0.63300000000000001</v>
      </c>
      <c r="Q1854">
        <v>6.2E-2</v>
      </c>
      <c r="R1854">
        <v>3428509</v>
      </c>
      <c r="S1854">
        <v>0.64</v>
      </c>
      <c r="T1854">
        <f t="shared" si="57"/>
        <v>0.36</v>
      </c>
      <c r="U1854">
        <f t="array" ref="U1854:V1854">VLOOKUP(D1854,TOURISM!$D$2:$F$2692,{2,3},FALSE)</f>
        <v>1425000000</v>
      </c>
      <c r="V1854">
        <v>403000000</v>
      </c>
      <c r="W1854" s="12">
        <f t="array" ref="W1854:AB1854">VLOOKUP(D1854,BUSINESS!$D$2:$J$2692,{2,3,4,5,6,7},FALSE)</f>
        <v>0.441</v>
      </c>
      <c r="X1854" s="12">
        <v>18</v>
      </c>
      <c r="Y1854" s="12">
        <v>0</v>
      </c>
      <c r="Z1854" s="12">
        <v>560</v>
      </c>
      <c r="AA1854" s="11">
        <v>0.17299999999999999</v>
      </c>
      <c r="AB1854" s="11">
        <v>0.63400000000000001</v>
      </c>
    </row>
    <row r="1855" spans="1:28" ht="15" x14ac:dyDescent="0.25">
      <c r="A1855" s="7" t="s">
        <v>221</v>
      </c>
      <c r="B1855" s="12" t="s">
        <v>84</v>
      </c>
      <c r="C1855" s="19">
        <v>2007</v>
      </c>
      <c r="D1855" s="9" t="str">
        <f t="shared" si="56"/>
        <v>Panama-The Americas2007</v>
      </c>
      <c r="E1855" s="10">
        <v>21121900000</v>
      </c>
      <c r="F1855" s="11">
        <v>6.7000000000000004E-2</v>
      </c>
      <c r="G1855" s="11">
        <v>382</v>
      </c>
      <c r="H1855" s="11">
        <v>8.3000000000000004E-2</v>
      </c>
      <c r="I1855">
        <f t="array" ref="I1855:J1855">_xlfn.IFNA(VLOOKUP(D1855,ENERGY!$D$2:$F$2692,{2,3},FALSE),0)</f>
        <v>2613</v>
      </c>
      <c r="J1855">
        <v>5805</v>
      </c>
      <c r="K1855">
        <f t="array" ref="K1855:S1855">VLOOKUP(D1855,'HUMAN RESOURCES'!$D$2:$M$2692,{2,3,4,5,6,7,8,9,10},FALSE)</f>
        <v>2.1000000000000001E-2</v>
      </c>
      <c r="L1855">
        <v>1.7999999999999999E-2</v>
      </c>
      <c r="M1855">
        <v>79</v>
      </c>
      <c r="N1855">
        <v>74</v>
      </c>
      <c r="O1855">
        <v>0.30199999999999999</v>
      </c>
      <c r="P1855">
        <v>0.63500000000000001</v>
      </c>
      <c r="Q1855">
        <v>6.3E-2</v>
      </c>
      <c r="R1855">
        <v>3491034</v>
      </c>
      <c r="S1855">
        <v>0.64300000000000002</v>
      </c>
      <c r="T1855">
        <f t="shared" si="57"/>
        <v>0.35699999999999998</v>
      </c>
      <c r="U1855">
        <f t="array" ref="U1855:V1855">VLOOKUP(D1855,TOURISM!$D$2:$F$2692,{2,3},FALSE)</f>
        <v>1806000000</v>
      </c>
      <c r="V1855">
        <v>457000000</v>
      </c>
      <c r="W1855" s="12">
        <f t="array" ref="W1855:AB1855">VLOOKUP(D1855,BUSINESS!$D$2:$J$2692,{2,3,4,5,6,7},FALSE)</f>
        <v>0.44700000000000001</v>
      </c>
      <c r="X1855" s="12">
        <v>18</v>
      </c>
      <c r="Y1855" s="12">
        <v>0</v>
      </c>
      <c r="Z1855" s="12">
        <v>482</v>
      </c>
      <c r="AA1855" s="11">
        <v>0.223</v>
      </c>
      <c r="AB1855" s="11">
        <v>0.86199999999999999</v>
      </c>
    </row>
    <row r="1856" spans="1:28" ht="15" x14ac:dyDescent="0.25">
      <c r="A1856" s="7" t="s">
        <v>221</v>
      </c>
      <c r="B1856" s="12" t="s">
        <v>84</v>
      </c>
      <c r="C1856" s="19">
        <v>2008</v>
      </c>
      <c r="D1856" s="9" t="str">
        <f t="shared" si="56"/>
        <v>Panama-The Americas2008</v>
      </c>
      <c r="E1856" s="10">
        <v>24884000000</v>
      </c>
      <c r="F1856" s="11">
        <v>7.2999999999999995E-2</v>
      </c>
      <c r="G1856" s="11">
        <v>473</v>
      </c>
      <c r="H1856" s="11">
        <v>8.2000000000000003E-2</v>
      </c>
      <c r="I1856">
        <f t="array" ref="I1856:J1856">_xlfn.IFNA(VLOOKUP(D1856,ENERGY!$D$2:$F$2692,{2,3},FALSE),0)</f>
        <v>3024</v>
      </c>
      <c r="J1856">
        <v>7125</v>
      </c>
      <c r="K1856">
        <f t="array" ref="K1856:S1856">VLOOKUP(D1856,'HUMAN RESOURCES'!$D$2:$M$2692,{2,3,4,5,6,7,8,9,10},FALSE)</f>
        <v>2.1000000000000001E-2</v>
      </c>
      <c r="L1856">
        <v>1.7999999999999999E-2</v>
      </c>
      <c r="M1856">
        <v>80</v>
      </c>
      <c r="N1856">
        <v>74</v>
      </c>
      <c r="O1856">
        <v>0.29899999999999999</v>
      </c>
      <c r="P1856">
        <v>0.63600000000000001</v>
      </c>
      <c r="Q1856">
        <v>6.5000000000000002E-2</v>
      </c>
      <c r="R1856">
        <v>3553480</v>
      </c>
      <c r="S1856">
        <v>0.64500000000000002</v>
      </c>
      <c r="T1856">
        <f t="shared" si="57"/>
        <v>0.35499999999999998</v>
      </c>
      <c r="U1856">
        <f t="array" ref="U1856:V1856">VLOOKUP(D1856,TOURISM!$D$2:$F$2692,{2,3},FALSE)</f>
        <v>2208000000</v>
      </c>
      <c r="V1856">
        <v>560000000</v>
      </c>
      <c r="W1856" s="12">
        <f t="array" ref="W1856:AB1856">VLOOKUP(D1856,BUSINESS!$D$2:$J$2692,{2,3,4,5,6,7},FALSE)</f>
        <v>0.438</v>
      </c>
      <c r="X1856" s="12">
        <v>12</v>
      </c>
      <c r="Y1856" s="12">
        <v>0</v>
      </c>
      <c r="Z1856" s="12">
        <v>482</v>
      </c>
      <c r="AA1856" s="11">
        <v>0.33800000000000002</v>
      </c>
      <c r="AB1856" s="11">
        <v>1.1020000000000001</v>
      </c>
    </row>
    <row r="1857" spans="1:28" ht="15" x14ac:dyDescent="0.25">
      <c r="A1857" s="7" t="s">
        <v>221</v>
      </c>
      <c r="B1857" s="12" t="s">
        <v>84</v>
      </c>
      <c r="C1857" s="19">
        <v>2009</v>
      </c>
      <c r="D1857" s="9" t="str">
        <f t="shared" si="56"/>
        <v>Panama-The Americas2009</v>
      </c>
      <c r="E1857" s="10">
        <v>25925100000</v>
      </c>
      <c r="F1857" s="11">
        <v>8.1000000000000003E-2</v>
      </c>
      <c r="G1857" s="11">
        <v>541</v>
      </c>
      <c r="H1857" s="11">
        <v>8.2000000000000003E-2</v>
      </c>
      <c r="I1857">
        <f t="array" ref="I1857:J1857">_xlfn.IFNA(VLOOKUP(D1857,ENERGY!$D$2:$F$2692,{2,3},FALSE),0)</f>
        <v>2884</v>
      </c>
      <c r="J1857">
        <v>6839</v>
      </c>
      <c r="K1857">
        <f t="array" ref="K1857:S1857">VLOOKUP(D1857,'HUMAN RESOURCES'!$D$2:$M$2692,{2,3,4,5,6,7,8,9,10},FALSE)</f>
        <v>2.1000000000000001E-2</v>
      </c>
      <c r="L1857">
        <v>1.7000000000000001E-2</v>
      </c>
      <c r="M1857">
        <v>80</v>
      </c>
      <c r="N1857">
        <v>74</v>
      </c>
      <c r="O1857">
        <v>0.29599999999999999</v>
      </c>
      <c r="P1857">
        <v>0.63800000000000001</v>
      </c>
      <c r="Q1857">
        <v>6.6000000000000003E-2</v>
      </c>
      <c r="R1857">
        <v>3615846</v>
      </c>
      <c r="S1857">
        <v>0.64800000000000002</v>
      </c>
      <c r="T1857">
        <f t="shared" si="57"/>
        <v>0.35199999999999998</v>
      </c>
      <c r="U1857">
        <f t="array" ref="U1857:V1857">VLOOKUP(D1857,TOURISM!$D$2:$F$2692,{2,3},FALSE)</f>
        <v>2280000000</v>
      </c>
      <c r="V1857">
        <v>503000000</v>
      </c>
      <c r="W1857" s="12">
        <f t="array" ref="W1857:AB1857">VLOOKUP(D1857,BUSINESS!$D$2:$J$2692,{2,3,4,5,6,7},FALSE)</f>
        <v>0.438</v>
      </c>
      <c r="X1857" s="12">
        <v>12</v>
      </c>
      <c r="Y1857" s="12">
        <v>0</v>
      </c>
      <c r="Z1857" s="12">
        <v>482</v>
      </c>
      <c r="AA1857" s="11">
        <v>0.39100000000000001</v>
      </c>
      <c r="AB1857" s="11">
        <v>1.6779999999999999</v>
      </c>
    </row>
    <row r="1858" spans="1:28" ht="15" x14ac:dyDescent="0.25">
      <c r="A1858" s="7" t="s">
        <v>221</v>
      </c>
      <c r="B1858" s="12" t="s">
        <v>84</v>
      </c>
      <c r="C1858" s="19">
        <v>2010</v>
      </c>
      <c r="D1858" s="9" t="str">
        <f t="shared" ref="D1858:D1921" si="58">CONCATENATE(A1858,C1858)</f>
        <v>Panama-The Americas2010</v>
      </c>
      <c r="E1858" s="10">
        <v>28814100000</v>
      </c>
      <c r="F1858" s="11">
        <v>8.5000000000000006E-2</v>
      </c>
      <c r="G1858" s="11">
        <v>627</v>
      </c>
      <c r="H1858" s="11">
        <v>7.6999999999999999E-2</v>
      </c>
      <c r="I1858">
        <f t="array" ref="I1858:J1858">_xlfn.IFNA(VLOOKUP(D1858,ENERGY!$D$2:$F$2692,{2,3},FALSE),0)</f>
        <v>0</v>
      </c>
      <c r="J1858">
        <v>0</v>
      </c>
      <c r="K1858">
        <f t="array" ref="K1858:S1858">VLOOKUP(D1858,'HUMAN RESOURCES'!$D$2:$M$2692,{2,3,4,5,6,7,8,9,10},FALSE)</f>
        <v>0.02</v>
      </c>
      <c r="L1858">
        <v>1.7000000000000001E-2</v>
      </c>
      <c r="M1858">
        <v>80</v>
      </c>
      <c r="N1858">
        <v>74</v>
      </c>
      <c r="O1858">
        <v>0.29299999999999998</v>
      </c>
      <c r="P1858">
        <v>0.63900000000000001</v>
      </c>
      <c r="Q1858">
        <v>6.8000000000000005E-2</v>
      </c>
      <c r="R1858">
        <v>3678128</v>
      </c>
      <c r="S1858">
        <v>0.65100000000000002</v>
      </c>
      <c r="T1858">
        <f t="shared" si="57"/>
        <v>0.34899999999999998</v>
      </c>
      <c r="U1858">
        <f t="array" ref="U1858:V1858">VLOOKUP(D1858,TOURISM!$D$2:$F$2692,{2,3},FALSE)</f>
        <v>2552000000</v>
      </c>
      <c r="V1858">
        <v>575000000</v>
      </c>
      <c r="W1858" s="12">
        <f t="array" ref="W1858:AB1858">VLOOKUP(D1858,BUSINESS!$D$2:$J$2692,{2,3,4,5,6,7},FALSE)</f>
        <v>0.438</v>
      </c>
      <c r="X1858" s="12">
        <v>9</v>
      </c>
      <c r="Y1858" s="12">
        <v>0</v>
      </c>
      <c r="Z1858" s="12">
        <v>482</v>
      </c>
      <c r="AA1858" s="11">
        <v>0.40100000000000002</v>
      </c>
      <c r="AB1858" s="11">
        <v>1.8069999999999999</v>
      </c>
    </row>
    <row r="1859" spans="1:28" ht="15" x14ac:dyDescent="0.25">
      <c r="A1859" s="7" t="s">
        <v>221</v>
      </c>
      <c r="B1859" s="12" t="s">
        <v>84</v>
      </c>
      <c r="C1859" s="19">
        <v>2011</v>
      </c>
      <c r="D1859" s="9" t="str">
        <f t="shared" si="58"/>
        <v>Panama-The Americas2011</v>
      </c>
      <c r="E1859" s="10">
        <v>33270500000</v>
      </c>
      <c r="F1859" s="11">
        <v>7.9000000000000001E-2</v>
      </c>
      <c r="G1859" s="11">
        <v>664</v>
      </c>
      <c r="H1859" s="11">
        <v>6.9000000000000006E-2</v>
      </c>
      <c r="I1859">
        <f t="array" ref="I1859:J1859">_xlfn.IFNA(VLOOKUP(D1859,ENERGY!$D$2:$F$2692,{2,3},FALSE),0)</f>
        <v>2649</v>
      </c>
      <c r="J1859">
        <v>6153</v>
      </c>
      <c r="K1859">
        <f t="array" ref="K1859:S1859">VLOOKUP(D1859,'HUMAN RESOURCES'!$D$2:$M$2692,{2,3,4,5,6,7,8,9,10},FALSE)</f>
        <v>0.02</v>
      </c>
      <c r="L1859">
        <v>1.6E-2</v>
      </c>
      <c r="M1859">
        <v>80</v>
      </c>
      <c r="N1859">
        <v>74</v>
      </c>
      <c r="O1859">
        <v>0.28999999999999998</v>
      </c>
      <c r="P1859">
        <v>0.64100000000000001</v>
      </c>
      <c r="Q1859">
        <v>6.9000000000000006E-2</v>
      </c>
      <c r="R1859">
        <v>3740282</v>
      </c>
      <c r="S1859">
        <v>0.65400000000000003</v>
      </c>
      <c r="T1859">
        <f t="shared" ref="T1859:T1922" si="59">1-S1859</f>
        <v>0.34599999999999997</v>
      </c>
      <c r="U1859">
        <f t="array" ref="U1859:V1859">VLOOKUP(D1859,TOURISM!$D$2:$F$2692,{2,3},FALSE)</f>
        <v>2925000000</v>
      </c>
      <c r="V1859">
        <v>665000000</v>
      </c>
      <c r="W1859" s="12">
        <f t="array" ref="W1859:AB1859">VLOOKUP(D1859,BUSINESS!$D$2:$J$2692,{2,3,4,5,6,7},FALSE)</f>
        <v>0.436</v>
      </c>
      <c r="X1859" s="12">
        <v>8</v>
      </c>
      <c r="Y1859" s="12">
        <v>0</v>
      </c>
      <c r="Z1859" s="12">
        <v>482</v>
      </c>
      <c r="AA1859" s="11">
        <v>0.42699999999999999</v>
      </c>
      <c r="AB1859" s="11">
        <v>1.8009999999999999</v>
      </c>
    </row>
    <row r="1860" spans="1:28" ht="15" x14ac:dyDescent="0.25">
      <c r="A1860" s="7" t="s">
        <v>221</v>
      </c>
      <c r="B1860" s="12" t="s">
        <v>84</v>
      </c>
      <c r="C1860" s="19">
        <v>2012</v>
      </c>
      <c r="D1860" s="9" t="str">
        <f t="shared" si="58"/>
        <v>Panama-The Americas2012</v>
      </c>
      <c r="E1860" s="10">
        <v>37956200000</v>
      </c>
      <c r="F1860" s="11">
        <v>7.5999999999999998E-2</v>
      </c>
      <c r="G1860" s="11">
        <v>723</v>
      </c>
      <c r="H1860" s="11">
        <v>6.9000000000000006E-2</v>
      </c>
      <c r="I1860">
        <f t="array" ref="I1860:J1860">_xlfn.IFNA(VLOOKUP(D1860,ENERGY!$D$2:$F$2692,{2,3},FALSE),0)</f>
        <v>3093</v>
      </c>
      <c r="J1860">
        <v>7371</v>
      </c>
      <c r="K1860">
        <f t="array" ref="K1860:S1860">VLOOKUP(D1860,'HUMAN RESOURCES'!$D$2:$M$2692,{2,3,4,5,6,7,8,9,10},FALSE)</f>
        <v>0.02</v>
      </c>
      <c r="L1860">
        <v>1.6E-2</v>
      </c>
      <c r="M1860">
        <v>80</v>
      </c>
      <c r="N1860">
        <v>75</v>
      </c>
      <c r="O1860">
        <v>0.28599999999999998</v>
      </c>
      <c r="P1860">
        <v>0.64300000000000002</v>
      </c>
      <c r="Q1860">
        <v>7.0999999999999994E-2</v>
      </c>
      <c r="R1860">
        <v>3802281</v>
      </c>
      <c r="S1860">
        <v>0.65700000000000003</v>
      </c>
      <c r="T1860">
        <f t="shared" si="59"/>
        <v>0.34299999999999997</v>
      </c>
      <c r="U1860">
        <f t="array" ref="U1860:V1860">VLOOKUP(D1860,TOURISM!$D$2:$F$2692,{2,3},FALSE)</f>
        <v>3784000000</v>
      </c>
      <c r="V1860">
        <v>605000000</v>
      </c>
      <c r="W1860" s="12">
        <f t="array" ref="W1860:AB1860">VLOOKUP(D1860,BUSINESS!$D$2:$J$2692,{2,3,4,5,6,7},FALSE)</f>
        <v>0.40500000000000003</v>
      </c>
      <c r="X1860" s="12">
        <v>7</v>
      </c>
      <c r="Y1860" s="12">
        <v>61</v>
      </c>
      <c r="Z1860" s="12">
        <v>431</v>
      </c>
      <c r="AA1860" s="11">
        <v>0.40300000000000002</v>
      </c>
      <c r="AB1860" s="11">
        <v>1.6339999999999999</v>
      </c>
    </row>
    <row r="1861" spans="1:28" ht="15" x14ac:dyDescent="0.25">
      <c r="A1861" s="7" t="s">
        <v>222</v>
      </c>
      <c r="B1861" s="12" t="s">
        <v>80</v>
      </c>
      <c r="C1861" s="19">
        <v>2000</v>
      </c>
      <c r="D1861" s="9" t="str">
        <f t="shared" si="58"/>
        <v>Papua New Guinea-Oceania2000</v>
      </c>
      <c r="E1861" s="10">
        <v>3521348155</v>
      </c>
      <c r="F1861" s="11">
        <v>0.04</v>
      </c>
      <c r="G1861" s="11">
        <v>26</v>
      </c>
      <c r="H1861" s="11">
        <v>0.17499999999999999</v>
      </c>
      <c r="I1861">
        <f t="array" ref="I1861:J1861">_xlfn.IFNA(VLOOKUP(D1861,ENERGY!$D$2:$F$2692,{2,3},FALSE),0)</f>
        <v>0</v>
      </c>
      <c r="J1861">
        <v>0</v>
      </c>
      <c r="K1861">
        <f t="array" ref="K1861:S1861">VLOOKUP(D1861,'HUMAN RESOURCES'!$D$2:$M$2692,{2,3,4,5,6,7,8,9,10},FALSE)</f>
        <v>3.5000000000000003E-2</v>
      </c>
      <c r="L1861">
        <v>5.8000000000000003E-2</v>
      </c>
      <c r="M1861">
        <v>61</v>
      </c>
      <c r="N1861">
        <v>57</v>
      </c>
      <c r="O1861">
        <v>0.40200000000000002</v>
      </c>
      <c r="P1861">
        <v>0.57299999999999995</v>
      </c>
      <c r="Q1861">
        <v>2.5000000000000001E-2</v>
      </c>
      <c r="R1861">
        <v>5379226</v>
      </c>
      <c r="S1861">
        <v>0.13200000000000001</v>
      </c>
      <c r="T1861">
        <f t="shared" si="59"/>
        <v>0.86799999999999999</v>
      </c>
      <c r="U1861">
        <f t="array" ref="U1861:V1861">VLOOKUP(D1861,TOURISM!$D$2:$F$2692,{2,3},FALSE)</f>
        <v>7000000</v>
      </c>
      <c r="V1861">
        <v>50000000</v>
      </c>
      <c r="W1861" s="12">
        <f t="array" ref="W1861:AB1861">VLOOKUP(D1861,BUSINESS!$D$2:$J$2692,{2,3,4,5,6,7},FALSE)</f>
        <v>0</v>
      </c>
      <c r="X1861" s="12">
        <v>0</v>
      </c>
      <c r="Y1861" s="12">
        <v>0</v>
      </c>
      <c r="Z1861" s="12">
        <v>0</v>
      </c>
      <c r="AA1861" s="11">
        <v>8.0000000000000002E-3</v>
      </c>
      <c r="AB1861" s="11">
        <v>2E-3</v>
      </c>
    </row>
    <row r="1862" spans="1:28" ht="15" x14ac:dyDescent="0.25">
      <c r="A1862" s="7" t="s">
        <v>222</v>
      </c>
      <c r="B1862" s="12" t="s">
        <v>80</v>
      </c>
      <c r="C1862" s="19">
        <v>2001</v>
      </c>
      <c r="D1862" s="9" t="str">
        <f t="shared" si="58"/>
        <v>Papua New Guinea-Oceania2001</v>
      </c>
      <c r="E1862" s="10">
        <v>3081029666</v>
      </c>
      <c r="F1862" s="11">
        <v>4.4999999999999998E-2</v>
      </c>
      <c r="G1862" s="11">
        <v>25</v>
      </c>
      <c r="H1862" s="11">
        <v>0.16200000000000001</v>
      </c>
      <c r="I1862">
        <f t="array" ref="I1862:J1862">_xlfn.IFNA(VLOOKUP(D1862,ENERGY!$D$2:$F$2692,{2,3},FALSE),0)</f>
        <v>0</v>
      </c>
      <c r="J1862">
        <v>0</v>
      </c>
      <c r="K1862">
        <f t="array" ref="K1862:S1862">VLOOKUP(D1862,'HUMAN RESOURCES'!$D$2:$M$2692,{2,3,4,5,6,7,8,9,10},FALSE)</f>
        <v>3.5000000000000003E-2</v>
      </c>
      <c r="L1862">
        <v>5.8000000000000003E-2</v>
      </c>
      <c r="M1862">
        <v>61</v>
      </c>
      <c r="N1862">
        <v>57</v>
      </c>
      <c r="O1862">
        <v>0.40200000000000002</v>
      </c>
      <c r="P1862">
        <v>0.57299999999999995</v>
      </c>
      <c r="Q1862">
        <v>2.5000000000000001E-2</v>
      </c>
      <c r="R1862">
        <v>5518971</v>
      </c>
      <c r="S1862">
        <v>0.13200000000000001</v>
      </c>
      <c r="T1862">
        <f t="shared" si="59"/>
        <v>0.86799999999999999</v>
      </c>
      <c r="U1862">
        <f t="array" ref="U1862:V1862">VLOOKUP(D1862,TOURISM!$D$2:$F$2692,{2,3},FALSE)</f>
        <v>5200000</v>
      </c>
      <c r="V1862">
        <v>38000000</v>
      </c>
      <c r="W1862" s="12">
        <f t="array" ref="W1862:AB1862">VLOOKUP(D1862,BUSINESS!$D$2:$J$2692,{2,3,4,5,6,7},FALSE)</f>
        <v>0</v>
      </c>
      <c r="X1862" s="12">
        <v>0</v>
      </c>
      <c r="Y1862" s="12">
        <v>0</v>
      </c>
      <c r="Z1862" s="12">
        <v>0</v>
      </c>
      <c r="AA1862" s="11">
        <v>8.9999999999999993E-3</v>
      </c>
      <c r="AB1862" s="11">
        <v>2E-3</v>
      </c>
    </row>
    <row r="1863" spans="1:28" ht="15" x14ac:dyDescent="0.25">
      <c r="A1863" s="7" t="s">
        <v>222</v>
      </c>
      <c r="B1863" s="12" t="s">
        <v>80</v>
      </c>
      <c r="C1863" s="19">
        <v>2002</v>
      </c>
      <c r="D1863" s="9" t="str">
        <f t="shared" si="58"/>
        <v>Papua New Guinea-Oceania2002</v>
      </c>
      <c r="E1863" s="10">
        <v>2999542369</v>
      </c>
      <c r="F1863" s="11">
        <v>4.5999999999999999E-2</v>
      </c>
      <c r="G1863" s="11">
        <v>24</v>
      </c>
      <c r="H1863" s="11">
        <v>0.13900000000000001</v>
      </c>
      <c r="I1863">
        <f t="array" ref="I1863:J1863">_xlfn.IFNA(VLOOKUP(D1863,ENERGY!$D$2:$F$2692,{2,3},FALSE),0)</f>
        <v>0</v>
      </c>
      <c r="J1863">
        <v>3135</v>
      </c>
      <c r="K1863">
        <f t="array" ref="K1863:S1863">VLOOKUP(D1863,'HUMAN RESOURCES'!$D$2:$M$2692,{2,3,4,5,6,7,8,9,10},FALSE)</f>
        <v>3.4000000000000002E-2</v>
      </c>
      <c r="L1863">
        <v>5.7000000000000002E-2</v>
      </c>
      <c r="M1863">
        <v>62</v>
      </c>
      <c r="N1863">
        <v>57</v>
      </c>
      <c r="O1863">
        <v>0.40200000000000002</v>
      </c>
      <c r="P1863">
        <v>0.57299999999999995</v>
      </c>
      <c r="Q1863">
        <v>2.5000000000000001E-2</v>
      </c>
      <c r="R1863">
        <v>5660267</v>
      </c>
      <c r="S1863">
        <v>0.13200000000000001</v>
      </c>
      <c r="T1863">
        <f t="shared" si="59"/>
        <v>0.86799999999999999</v>
      </c>
      <c r="U1863">
        <f t="array" ref="U1863:V1863">VLOOKUP(D1863,TOURISM!$D$2:$F$2692,{2,3},FALSE)</f>
        <v>2800000</v>
      </c>
      <c r="V1863">
        <v>60000000</v>
      </c>
      <c r="W1863" s="12">
        <f t="array" ref="W1863:AB1863">VLOOKUP(D1863,BUSINESS!$D$2:$J$2692,{2,3,4,5,6,7},FALSE)</f>
        <v>0</v>
      </c>
      <c r="X1863" s="12">
        <v>0</v>
      </c>
      <c r="Y1863" s="12">
        <v>0</v>
      </c>
      <c r="Z1863" s="12">
        <v>0</v>
      </c>
      <c r="AA1863" s="11">
        <v>1.2999999999999999E-2</v>
      </c>
      <c r="AB1863" s="11">
        <v>3.0000000000000001E-3</v>
      </c>
    </row>
    <row r="1864" spans="1:28" ht="15" x14ac:dyDescent="0.25">
      <c r="A1864" s="7" t="s">
        <v>222</v>
      </c>
      <c r="B1864" s="12" t="s">
        <v>80</v>
      </c>
      <c r="C1864" s="19">
        <v>2003</v>
      </c>
      <c r="D1864" s="9" t="str">
        <f t="shared" si="58"/>
        <v>Papua New Guinea-Oceania2003</v>
      </c>
      <c r="E1864" s="10">
        <v>3536459120</v>
      </c>
      <c r="F1864" s="11">
        <v>4.1000000000000002E-2</v>
      </c>
      <c r="G1864" s="11">
        <v>25</v>
      </c>
      <c r="H1864" s="11">
        <v>0.13400000000000001</v>
      </c>
      <c r="I1864">
        <f t="array" ref="I1864:J1864">_xlfn.IFNA(VLOOKUP(D1864,ENERGY!$D$2:$F$2692,{2,3},FALSE),0)</f>
        <v>0</v>
      </c>
      <c r="J1864">
        <v>3333</v>
      </c>
      <c r="K1864">
        <f t="array" ref="K1864:S1864">VLOOKUP(D1864,'HUMAN RESOURCES'!$D$2:$M$2692,{2,3,4,5,6,7,8,9,10},FALSE)</f>
        <v>3.4000000000000002E-2</v>
      </c>
      <c r="L1864">
        <v>5.7000000000000002E-2</v>
      </c>
      <c r="M1864">
        <v>62</v>
      </c>
      <c r="N1864">
        <v>58</v>
      </c>
      <c r="O1864">
        <v>0.40100000000000002</v>
      </c>
      <c r="P1864">
        <v>0.57299999999999995</v>
      </c>
      <c r="Q1864">
        <v>2.5999999999999999E-2</v>
      </c>
      <c r="R1864">
        <v>5803302</v>
      </c>
      <c r="S1864">
        <v>0.13100000000000001</v>
      </c>
      <c r="T1864">
        <f t="shared" si="59"/>
        <v>0.86899999999999999</v>
      </c>
      <c r="U1864">
        <f t="array" ref="U1864:V1864">VLOOKUP(D1864,TOURISM!$D$2:$F$2692,{2,3},FALSE)</f>
        <v>4900000</v>
      </c>
      <c r="V1864">
        <v>52000000</v>
      </c>
      <c r="W1864" s="12">
        <f t="array" ref="W1864:AB1864">VLOOKUP(D1864,BUSINESS!$D$2:$J$2692,{2,3,4,5,6,7},FALSE)</f>
        <v>0</v>
      </c>
      <c r="X1864" s="12">
        <v>51</v>
      </c>
      <c r="Y1864" s="12">
        <v>0</v>
      </c>
      <c r="Z1864" s="12">
        <v>0</v>
      </c>
      <c r="AA1864" s="11">
        <v>1.4E-2</v>
      </c>
      <c r="AB1864" s="11">
        <v>3.0000000000000001E-3</v>
      </c>
    </row>
    <row r="1865" spans="1:28" ht="15" x14ac:dyDescent="0.25">
      <c r="A1865" s="7" t="s">
        <v>222</v>
      </c>
      <c r="B1865" s="12" t="s">
        <v>80</v>
      </c>
      <c r="C1865" s="19">
        <v>2004</v>
      </c>
      <c r="D1865" s="9" t="str">
        <f t="shared" si="58"/>
        <v>Papua New Guinea-Oceania2004</v>
      </c>
      <c r="E1865" s="10">
        <v>3927114457</v>
      </c>
      <c r="F1865" s="11">
        <v>4.5999999999999999E-2</v>
      </c>
      <c r="G1865" s="11">
        <v>30</v>
      </c>
      <c r="H1865" s="11">
        <v>0.13300000000000001</v>
      </c>
      <c r="I1865">
        <f t="array" ref="I1865:J1865">_xlfn.IFNA(VLOOKUP(D1865,ENERGY!$D$2:$F$2692,{2,3},FALSE),0)</f>
        <v>0</v>
      </c>
      <c r="J1865">
        <v>3476</v>
      </c>
      <c r="K1865">
        <f t="array" ref="K1865:S1865">VLOOKUP(D1865,'HUMAN RESOURCES'!$D$2:$M$2692,{2,3,4,5,6,7,8,9,10},FALSE)</f>
        <v>3.3000000000000002E-2</v>
      </c>
      <c r="L1865">
        <v>5.6000000000000001E-2</v>
      </c>
      <c r="M1865">
        <v>62</v>
      </c>
      <c r="N1865">
        <v>58</v>
      </c>
      <c r="O1865">
        <v>0.40100000000000002</v>
      </c>
      <c r="P1865">
        <v>0.57399999999999995</v>
      </c>
      <c r="Q1865">
        <v>2.5999999999999999E-2</v>
      </c>
      <c r="R1865">
        <v>5948461</v>
      </c>
      <c r="S1865">
        <v>0.13100000000000001</v>
      </c>
      <c r="T1865">
        <f t="shared" si="59"/>
        <v>0.86899999999999999</v>
      </c>
      <c r="U1865">
        <f t="array" ref="U1865:V1865">VLOOKUP(D1865,TOURISM!$D$2:$F$2692,{2,3},FALSE)</f>
        <v>7100000</v>
      </c>
      <c r="V1865">
        <v>72000000</v>
      </c>
      <c r="W1865" s="12">
        <f t="array" ref="W1865:AB1865">VLOOKUP(D1865,BUSINESS!$D$2:$J$2692,{2,3,4,5,6,7},FALSE)</f>
        <v>0</v>
      </c>
      <c r="X1865" s="12">
        <v>51</v>
      </c>
      <c r="Y1865" s="12">
        <v>0</v>
      </c>
      <c r="Z1865" s="12">
        <v>0</v>
      </c>
      <c r="AA1865" s="11">
        <v>1.4999999999999999E-2</v>
      </c>
      <c r="AB1865" s="11">
        <v>8.0000000000000002E-3</v>
      </c>
    </row>
    <row r="1866" spans="1:28" ht="15" x14ac:dyDescent="0.25">
      <c r="A1866" s="7" t="s">
        <v>222</v>
      </c>
      <c r="B1866" s="12" t="s">
        <v>80</v>
      </c>
      <c r="C1866" s="19">
        <v>2005</v>
      </c>
      <c r="D1866" s="9" t="str">
        <f t="shared" si="58"/>
        <v>Papua New Guinea-Oceania2005</v>
      </c>
      <c r="E1866" s="10">
        <v>4901584516</v>
      </c>
      <c r="F1866" s="11">
        <v>0.04</v>
      </c>
      <c r="G1866" s="11">
        <v>32</v>
      </c>
      <c r="H1866" s="11">
        <v>0.115</v>
      </c>
      <c r="I1866">
        <f t="array" ref="I1866:J1866">_xlfn.IFNA(VLOOKUP(D1866,ENERGY!$D$2:$F$2692,{2,3},FALSE),0)</f>
        <v>0</v>
      </c>
      <c r="J1866">
        <v>0</v>
      </c>
      <c r="K1866">
        <f t="array" ref="K1866:S1866">VLOOKUP(D1866,'HUMAN RESOURCES'!$D$2:$M$2692,{2,3,4,5,6,7,8,9,10},FALSE)</f>
        <v>3.3000000000000002E-2</v>
      </c>
      <c r="L1866">
        <v>5.6000000000000001E-2</v>
      </c>
      <c r="M1866">
        <v>63</v>
      </c>
      <c r="N1866">
        <v>59</v>
      </c>
      <c r="O1866">
        <v>0.4</v>
      </c>
      <c r="P1866">
        <v>0.57399999999999995</v>
      </c>
      <c r="Q1866">
        <v>2.5999999999999999E-2</v>
      </c>
      <c r="R1866">
        <v>6095959</v>
      </c>
      <c r="S1866">
        <v>0.13100000000000001</v>
      </c>
      <c r="T1866">
        <f t="shared" si="59"/>
        <v>0.86899999999999999</v>
      </c>
      <c r="U1866">
        <f t="array" ref="U1866:V1866">VLOOKUP(D1866,TOURISM!$D$2:$F$2692,{2,3},FALSE)</f>
        <v>9400000</v>
      </c>
      <c r="V1866">
        <v>57000000</v>
      </c>
      <c r="W1866" s="12">
        <f t="array" ref="W1866:AB1866">VLOOKUP(D1866,BUSINESS!$D$2:$J$2692,{2,3,4,5,6,7},FALSE)</f>
        <v>0.41599999999999998</v>
      </c>
      <c r="X1866" s="12">
        <v>51</v>
      </c>
      <c r="Y1866" s="12">
        <v>0</v>
      </c>
      <c r="Z1866" s="12">
        <v>207</v>
      </c>
      <c r="AA1866" s="11">
        <v>1.7000000000000001E-2</v>
      </c>
      <c r="AB1866" s="11">
        <v>1.2E-2</v>
      </c>
    </row>
    <row r="1867" spans="1:28" ht="15" x14ac:dyDescent="0.25">
      <c r="A1867" s="7" t="s">
        <v>222</v>
      </c>
      <c r="B1867" s="12" t="s">
        <v>80</v>
      </c>
      <c r="C1867" s="19">
        <v>2006</v>
      </c>
      <c r="D1867" s="9" t="str">
        <f t="shared" si="58"/>
        <v>Papua New Guinea-Oceania2006</v>
      </c>
      <c r="E1867" s="10">
        <v>5598700444</v>
      </c>
      <c r="F1867" s="11">
        <v>3.5000000000000003E-2</v>
      </c>
      <c r="G1867" s="11">
        <v>31</v>
      </c>
      <c r="H1867" s="11">
        <v>0.106</v>
      </c>
      <c r="I1867">
        <f t="array" ref="I1867:J1867">_xlfn.IFNA(VLOOKUP(D1867,ENERGY!$D$2:$F$2692,{2,3},FALSE),0)</f>
        <v>0</v>
      </c>
      <c r="J1867">
        <v>3513</v>
      </c>
      <c r="K1867">
        <f t="array" ref="K1867:S1867">VLOOKUP(D1867,'HUMAN RESOURCES'!$D$2:$M$2692,{2,3,4,5,6,7,8,9,10},FALSE)</f>
        <v>3.2000000000000001E-2</v>
      </c>
      <c r="L1867">
        <v>5.5E-2</v>
      </c>
      <c r="M1867">
        <v>63</v>
      </c>
      <c r="N1867">
        <v>59</v>
      </c>
      <c r="O1867">
        <v>0.39900000000000002</v>
      </c>
      <c r="P1867">
        <v>0.57499999999999996</v>
      </c>
      <c r="Q1867">
        <v>2.5999999999999999E-2</v>
      </c>
      <c r="R1867">
        <v>6245797</v>
      </c>
      <c r="S1867">
        <v>0.13100000000000001</v>
      </c>
      <c r="T1867">
        <f t="shared" si="59"/>
        <v>0.86899999999999999</v>
      </c>
      <c r="U1867">
        <f t="array" ref="U1867:V1867">VLOOKUP(D1867,TOURISM!$D$2:$F$2692,{2,3},FALSE)</f>
        <v>3900000</v>
      </c>
      <c r="V1867">
        <v>43000000</v>
      </c>
      <c r="W1867" s="12">
        <f t="array" ref="W1867:AB1867">VLOOKUP(D1867,BUSINESS!$D$2:$J$2692,{2,3,4,5,6,7},FALSE)</f>
        <v>0.41499999999999998</v>
      </c>
      <c r="X1867" s="12">
        <v>51</v>
      </c>
      <c r="Y1867" s="12">
        <v>0</v>
      </c>
      <c r="Z1867" s="12">
        <v>207</v>
      </c>
      <c r="AA1867" s="11">
        <v>1.7999999999999999E-2</v>
      </c>
      <c r="AB1867" s="11">
        <v>1.6E-2</v>
      </c>
    </row>
    <row r="1868" spans="1:28" ht="15" x14ac:dyDescent="0.25">
      <c r="A1868" s="7" t="s">
        <v>222</v>
      </c>
      <c r="B1868" s="12" t="s">
        <v>80</v>
      </c>
      <c r="C1868" s="19">
        <v>2007</v>
      </c>
      <c r="D1868" s="9" t="str">
        <f t="shared" si="58"/>
        <v>Papua New Guinea-Oceania2007</v>
      </c>
      <c r="E1868" s="10">
        <v>6329292929</v>
      </c>
      <c r="F1868" s="11">
        <v>4.2000000000000003E-2</v>
      </c>
      <c r="G1868" s="11">
        <v>41</v>
      </c>
      <c r="H1868" s="11">
        <v>9.8000000000000004E-2</v>
      </c>
      <c r="I1868">
        <f t="array" ref="I1868:J1868">_xlfn.IFNA(VLOOKUP(D1868,ENERGY!$D$2:$F$2692,{2,3},FALSE),0)</f>
        <v>0</v>
      </c>
      <c r="J1868">
        <v>4481</v>
      </c>
      <c r="K1868">
        <f t="array" ref="K1868:S1868">VLOOKUP(D1868,'HUMAN RESOURCES'!$D$2:$M$2692,{2,3,4,5,6,7,8,9,10},FALSE)</f>
        <v>3.2000000000000001E-2</v>
      </c>
      <c r="L1868">
        <v>5.3999999999999999E-2</v>
      </c>
      <c r="M1868">
        <v>63</v>
      </c>
      <c r="N1868">
        <v>59</v>
      </c>
      <c r="O1868">
        <v>0.39700000000000002</v>
      </c>
      <c r="P1868">
        <v>0.57599999999999996</v>
      </c>
      <c r="Q1868">
        <v>2.7E-2</v>
      </c>
      <c r="R1868">
        <v>6397623</v>
      </c>
      <c r="S1868">
        <v>0.13100000000000001</v>
      </c>
      <c r="T1868">
        <f t="shared" si="59"/>
        <v>0.86899999999999999</v>
      </c>
      <c r="U1868">
        <f t="array" ref="U1868:V1868">VLOOKUP(D1868,TOURISM!$D$2:$F$2692,{2,3},FALSE)</f>
        <v>4500000</v>
      </c>
      <c r="V1868">
        <v>81000000</v>
      </c>
      <c r="W1868" s="12">
        <f t="array" ref="W1868:AB1868">VLOOKUP(D1868,BUSINESS!$D$2:$J$2692,{2,3,4,5,6,7},FALSE)</f>
        <v>0.41499999999999998</v>
      </c>
      <c r="X1868" s="12">
        <v>51</v>
      </c>
      <c r="Y1868" s="12">
        <v>0</v>
      </c>
      <c r="Z1868" s="12">
        <v>207</v>
      </c>
      <c r="AA1868" s="11">
        <v>1.7999999999999999E-2</v>
      </c>
      <c r="AB1868" s="11">
        <v>4.7E-2</v>
      </c>
    </row>
    <row r="1869" spans="1:28" ht="15" x14ac:dyDescent="0.25">
      <c r="A1869" s="7" t="s">
        <v>222</v>
      </c>
      <c r="B1869" s="12" t="s">
        <v>80</v>
      </c>
      <c r="C1869" s="19">
        <v>2008</v>
      </c>
      <c r="D1869" s="9" t="str">
        <f t="shared" si="58"/>
        <v>Papua New Guinea-Oceania2008</v>
      </c>
      <c r="E1869" s="10">
        <v>8010370370</v>
      </c>
      <c r="F1869" s="11">
        <v>4.5999999999999999E-2</v>
      </c>
      <c r="G1869" s="11">
        <v>56</v>
      </c>
      <c r="H1869" s="11">
        <v>9.1999999999999998E-2</v>
      </c>
      <c r="I1869">
        <f t="array" ref="I1869:J1869">_xlfn.IFNA(VLOOKUP(D1869,ENERGY!$D$2:$F$2692,{2,3},FALSE),0)</f>
        <v>0</v>
      </c>
      <c r="J1869">
        <v>4903</v>
      </c>
      <c r="K1869">
        <f t="array" ref="K1869:S1869">VLOOKUP(D1869,'HUMAN RESOURCES'!$D$2:$M$2692,{2,3,4,5,6,7,8,9,10},FALSE)</f>
        <v>3.1E-2</v>
      </c>
      <c r="L1869">
        <v>5.2999999999999999E-2</v>
      </c>
      <c r="M1869">
        <v>64</v>
      </c>
      <c r="N1869">
        <v>60</v>
      </c>
      <c r="O1869">
        <v>0.39500000000000002</v>
      </c>
      <c r="P1869">
        <v>0.57799999999999996</v>
      </c>
      <c r="Q1869">
        <v>2.7E-2</v>
      </c>
      <c r="R1869">
        <v>6550877</v>
      </c>
      <c r="S1869">
        <v>0.13100000000000001</v>
      </c>
      <c r="T1869">
        <f t="shared" si="59"/>
        <v>0.86899999999999999</v>
      </c>
      <c r="U1869">
        <f t="array" ref="U1869:V1869">VLOOKUP(D1869,TOURISM!$D$2:$F$2692,{2,3},FALSE)</f>
        <v>3800000</v>
      </c>
      <c r="V1869">
        <v>75000000</v>
      </c>
      <c r="W1869" s="12">
        <f t="array" ref="W1869:AB1869">VLOOKUP(D1869,BUSINESS!$D$2:$J$2692,{2,3,4,5,6,7},FALSE)</f>
        <v>0.41499999999999998</v>
      </c>
      <c r="X1869" s="12">
        <v>51</v>
      </c>
      <c r="Y1869" s="12">
        <v>0</v>
      </c>
      <c r="Z1869" s="12">
        <v>194</v>
      </c>
      <c r="AA1869" s="11">
        <v>1.2E-2</v>
      </c>
      <c r="AB1869" s="11">
        <v>0.13300000000000001</v>
      </c>
    </row>
    <row r="1870" spans="1:28" ht="15" x14ac:dyDescent="0.25">
      <c r="A1870" s="7" t="s">
        <v>222</v>
      </c>
      <c r="B1870" s="12" t="s">
        <v>80</v>
      </c>
      <c r="C1870" s="19">
        <v>2009</v>
      </c>
      <c r="D1870" s="9" t="str">
        <f t="shared" si="58"/>
        <v>Papua New Guinea-Oceania2009</v>
      </c>
      <c r="E1870" s="10">
        <v>7914594203</v>
      </c>
      <c r="F1870" s="11">
        <v>4.2000000000000003E-2</v>
      </c>
      <c r="G1870" s="11">
        <v>50</v>
      </c>
      <c r="H1870" s="11">
        <v>0.10100000000000001</v>
      </c>
      <c r="I1870">
        <f t="array" ref="I1870:J1870">_xlfn.IFNA(VLOOKUP(D1870,ENERGY!$D$2:$F$2692,{2,3},FALSE),0)</f>
        <v>0</v>
      </c>
      <c r="J1870">
        <v>4613</v>
      </c>
      <c r="K1870">
        <f t="array" ref="K1870:S1870">VLOOKUP(D1870,'HUMAN RESOURCES'!$D$2:$M$2692,{2,3,4,5,6,7,8,9,10},FALSE)</f>
        <v>3.1E-2</v>
      </c>
      <c r="L1870">
        <v>5.1999999999999998E-2</v>
      </c>
      <c r="M1870">
        <v>64</v>
      </c>
      <c r="N1870">
        <v>60</v>
      </c>
      <c r="O1870">
        <v>0.39300000000000002</v>
      </c>
      <c r="P1870">
        <v>0.57899999999999996</v>
      </c>
      <c r="Q1870">
        <v>2.7E-2</v>
      </c>
      <c r="R1870">
        <v>6704829</v>
      </c>
      <c r="S1870">
        <v>0.13</v>
      </c>
      <c r="T1870">
        <f t="shared" si="59"/>
        <v>0.87</v>
      </c>
      <c r="U1870">
        <f t="array" ref="U1870:V1870">VLOOKUP(D1870,TOURISM!$D$2:$F$2692,{2,3},FALSE)</f>
        <v>2100000</v>
      </c>
      <c r="V1870">
        <v>132000000</v>
      </c>
      <c r="W1870" s="12">
        <f t="array" ref="W1870:AB1870">VLOOKUP(D1870,BUSINESS!$D$2:$J$2692,{2,3,4,5,6,7},FALSE)</f>
        <v>0.42099999999999999</v>
      </c>
      <c r="X1870" s="12">
        <v>51</v>
      </c>
      <c r="Y1870" s="12">
        <v>0</v>
      </c>
      <c r="Z1870" s="12">
        <v>194</v>
      </c>
      <c r="AA1870" s="11">
        <v>1.6E-2</v>
      </c>
      <c r="AB1870" s="11">
        <v>0.21099999999999999</v>
      </c>
    </row>
    <row r="1871" spans="1:28" ht="15" x14ac:dyDescent="0.25">
      <c r="A1871" s="7" t="s">
        <v>222</v>
      </c>
      <c r="B1871" s="12" t="s">
        <v>80</v>
      </c>
      <c r="C1871" s="19">
        <v>2010</v>
      </c>
      <c r="D1871" s="9" t="str">
        <f t="shared" si="58"/>
        <v>Papua New Guinea-Oceania2010</v>
      </c>
      <c r="E1871" s="10">
        <v>9480047959</v>
      </c>
      <c r="F1871" s="11">
        <v>4.1000000000000002E-2</v>
      </c>
      <c r="G1871" s="11">
        <v>57</v>
      </c>
      <c r="H1871" s="11">
        <v>0.104</v>
      </c>
      <c r="I1871">
        <f t="array" ref="I1871:J1871">_xlfn.IFNA(VLOOKUP(D1871,ENERGY!$D$2:$F$2692,{2,3},FALSE),0)</f>
        <v>0</v>
      </c>
      <c r="J1871">
        <v>0</v>
      </c>
      <c r="K1871">
        <f t="array" ref="K1871:S1871">VLOOKUP(D1871,'HUMAN RESOURCES'!$D$2:$M$2692,{2,3,4,5,6,7,8,9,10},FALSE)</f>
        <v>0.03</v>
      </c>
      <c r="L1871">
        <v>5.0999999999999997E-2</v>
      </c>
      <c r="M1871">
        <v>64</v>
      </c>
      <c r="N1871">
        <v>60</v>
      </c>
      <c r="O1871">
        <v>0.39100000000000001</v>
      </c>
      <c r="P1871">
        <v>0.58199999999999996</v>
      </c>
      <c r="Q1871">
        <v>2.8000000000000001E-2</v>
      </c>
      <c r="R1871">
        <v>6858945</v>
      </c>
      <c r="S1871">
        <v>0.13</v>
      </c>
      <c r="T1871">
        <f t="shared" si="59"/>
        <v>0.87</v>
      </c>
      <c r="U1871">
        <f t="array" ref="U1871:V1871">VLOOKUP(D1871,TOURISM!$D$2:$F$2692,{2,3},FALSE)</f>
        <v>2500000</v>
      </c>
      <c r="V1871">
        <v>138000000</v>
      </c>
      <c r="W1871" s="12">
        <f t="array" ref="W1871:AB1871">VLOOKUP(D1871,BUSINESS!$D$2:$J$2692,{2,3,4,5,6,7},FALSE)</f>
        <v>0.42099999999999999</v>
      </c>
      <c r="X1871" s="12">
        <v>51</v>
      </c>
      <c r="Y1871" s="12">
        <v>0</v>
      </c>
      <c r="Z1871" s="12">
        <v>194</v>
      </c>
      <c r="AA1871" s="11">
        <v>1.2999999999999999E-2</v>
      </c>
      <c r="AB1871" s="11">
        <v>0.27800000000000002</v>
      </c>
    </row>
    <row r="1872" spans="1:28" ht="15" x14ac:dyDescent="0.25">
      <c r="A1872" s="7" t="s">
        <v>222</v>
      </c>
      <c r="B1872" s="12" t="s">
        <v>80</v>
      </c>
      <c r="C1872" s="19">
        <v>2011</v>
      </c>
      <c r="D1872" s="9" t="str">
        <f t="shared" si="58"/>
        <v>Papua New Guinea-Oceania2011</v>
      </c>
      <c r="E1872" s="10">
        <v>12393604089</v>
      </c>
      <c r="F1872" s="11">
        <v>4.2000000000000003E-2</v>
      </c>
      <c r="G1872" s="11">
        <v>74</v>
      </c>
      <c r="H1872" s="11">
        <v>0.108</v>
      </c>
      <c r="I1872">
        <f t="array" ref="I1872:J1872">_xlfn.IFNA(VLOOKUP(D1872,ENERGY!$D$2:$F$2692,{2,3},FALSE),0)</f>
        <v>0</v>
      </c>
      <c r="J1872">
        <v>3968</v>
      </c>
      <c r="K1872">
        <f t="array" ref="K1872:S1872">VLOOKUP(D1872,'HUMAN RESOURCES'!$D$2:$M$2692,{2,3,4,5,6,7,8,9,10},FALSE)</f>
        <v>0.03</v>
      </c>
      <c r="L1872">
        <v>0.05</v>
      </c>
      <c r="M1872">
        <v>64</v>
      </c>
      <c r="N1872">
        <v>60</v>
      </c>
      <c r="O1872">
        <v>0.38700000000000001</v>
      </c>
      <c r="P1872">
        <v>0.58399999999999996</v>
      </c>
      <c r="Q1872">
        <v>2.8000000000000001E-2</v>
      </c>
      <c r="R1872">
        <v>7012977</v>
      </c>
      <c r="S1872">
        <v>0.13</v>
      </c>
      <c r="T1872">
        <f t="shared" si="59"/>
        <v>0.87</v>
      </c>
      <c r="U1872">
        <f t="array" ref="U1872:V1872">VLOOKUP(D1872,TOURISM!$D$2:$F$2692,{2,3},FALSE)</f>
        <v>3500000</v>
      </c>
      <c r="V1872">
        <v>0</v>
      </c>
      <c r="W1872" s="12">
        <f t="array" ref="W1872:AB1872">VLOOKUP(D1872,BUSINESS!$D$2:$J$2692,{2,3,4,5,6,7},FALSE)</f>
        <v>0.42099999999999999</v>
      </c>
      <c r="X1872" s="12">
        <v>51</v>
      </c>
      <c r="Y1872" s="12">
        <v>0</v>
      </c>
      <c r="Z1872" s="12">
        <v>194</v>
      </c>
      <c r="AA1872" s="11">
        <v>0.02</v>
      </c>
      <c r="AB1872" s="11">
        <v>0.34200000000000003</v>
      </c>
    </row>
    <row r="1873" spans="1:28" ht="15" x14ac:dyDescent="0.25">
      <c r="A1873" s="7" t="s">
        <v>222</v>
      </c>
      <c r="B1873" s="12" t="s">
        <v>80</v>
      </c>
      <c r="C1873" s="19">
        <v>2012</v>
      </c>
      <c r="D1873" s="9" t="str">
        <f t="shared" si="58"/>
        <v>Papua New Guinea-Oceania2012</v>
      </c>
      <c r="E1873" s="10">
        <v>15653921367</v>
      </c>
      <c r="F1873" s="11">
        <v>5.1999999999999998E-2</v>
      </c>
      <c r="G1873" s="11">
        <v>114</v>
      </c>
      <c r="H1873" s="11">
        <v>0.108</v>
      </c>
      <c r="I1873">
        <f t="array" ref="I1873:J1873">_xlfn.IFNA(VLOOKUP(D1873,ENERGY!$D$2:$F$2692,{2,3},FALSE),0)</f>
        <v>0</v>
      </c>
      <c r="J1873">
        <v>4595</v>
      </c>
      <c r="K1873">
        <f t="array" ref="K1873:S1873">VLOOKUP(D1873,'HUMAN RESOURCES'!$D$2:$M$2692,{2,3,4,5,6,7,8,9,10},FALSE)</f>
        <v>2.9000000000000001E-2</v>
      </c>
      <c r="L1873">
        <v>4.8000000000000001E-2</v>
      </c>
      <c r="M1873">
        <v>64</v>
      </c>
      <c r="N1873">
        <v>60</v>
      </c>
      <c r="O1873">
        <v>0.38400000000000001</v>
      </c>
      <c r="P1873">
        <v>0.58799999999999997</v>
      </c>
      <c r="Q1873">
        <v>2.9000000000000001E-2</v>
      </c>
      <c r="R1873">
        <v>7167010</v>
      </c>
      <c r="S1873">
        <v>0.13</v>
      </c>
      <c r="T1873">
        <f t="shared" si="59"/>
        <v>0.87</v>
      </c>
      <c r="U1873">
        <f t="array" ref="U1873:V1873">VLOOKUP(D1873,TOURISM!$D$2:$F$2692,{2,3},FALSE)</f>
        <v>0</v>
      </c>
      <c r="V1873">
        <v>0</v>
      </c>
      <c r="W1873" s="12">
        <f t="array" ref="W1873:AB1873">VLOOKUP(D1873,BUSINESS!$D$2:$J$2692,{2,3,4,5,6,7},FALSE)</f>
        <v>0.42099999999999999</v>
      </c>
      <c r="X1873" s="12">
        <v>53</v>
      </c>
      <c r="Y1873" s="12">
        <v>108</v>
      </c>
      <c r="Z1873" s="12">
        <v>207</v>
      </c>
      <c r="AA1873" s="11">
        <v>3.5000000000000003E-2</v>
      </c>
      <c r="AB1873" s="11">
        <v>0.378</v>
      </c>
    </row>
    <row r="1874" spans="1:28" ht="15" x14ac:dyDescent="0.25">
      <c r="A1874" s="7" t="s">
        <v>223</v>
      </c>
      <c r="B1874" s="12" t="s">
        <v>84</v>
      </c>
      <c r="C1874" s="19">
        <v>2000</v>
      </c>
      <c r="D1874" s="9" t="str">
        <f t="shared" si="58"/>
        <v>Paraguay-The Americas2000</v>
      </c>
      <c r="E1874" s="10">
        <v>8195993231</v>
      </c>
      <c r="F1874" s="11">
        <v>8.1000000000000003E-2</v>
      </c>
      <c r="G1874" s="11">
        <v>124</v>
      </c>
      <c r="H1874" s="11">
        <v>0.26800000000000002</v>
      </c>
      <c r="I1874">
        <f t="array" ref="I1874:J1874">_xlfn.IFNA(VLOOKUP(D1874,ENERGY!$D$2:$F$2692,{2,3},FALSE),0)</f>
        <v>0</v>
      </c>
      <c r="J1874">
        <v>0</v>
      </c>
      <c r="K1874">
        <f t="array" ref="K1874:S1874">VLOOKUP(D1874,'HUMAN RESOURCES'!$D$2:$M$2692,{2,3,4,5,6,7,8,9,10},FALSE)</f>
        <v>2.8000000000000001E-2</v>
      </c>
      <c r="L1874">
        <v>2.8000000000000001E-2</v>
      </c>
      <c r="M1874">
        <v>72</v>
      </c>
      <c r="N1874">
        <v>68</v>
      </c>
      <c r="O1874">
        <v>0.38200000000000001</v>
      </c>
      <c r="P1874">
        <v>0.57399999999999995</v>
      </c>
      <c r="Q1874">
        <v>4.3999999999999997E-2</v>
      </c>
      <c r="R1874">
        <v>5350253</v>
      </c>
      <c r="S1874">
        <v>0.55300000000000005</v>
      </c>
      <c r="T1874">
        <f t="shared" si="59"/>
        <v>0.44699999999999995</v>
      </c>
      <c r="U1874">
        <f t="array" ref="U1874:V1874">VLOOKUP(D1874,TOURISM!$D$2:$F$2692,{2,3},FALSE)</f>
        <v>88000000</v>
      </c>
      <c r="V1874">
        <v>154000000</v>
      </c>
      <c r="W1874" s="12">
        <f t="array" ref="W1874:AB1874">VLOOKUP(D1874,BUSINESS!$D$2:$J$2692,{2,3,4,5,6,7},FALSE)</f>
        <v>0</v>
      </c>
      <c r="X1874" s="12">
        <v>0</v>
      </c>
      <c r="Y1874" s="12">
        <v>0</v>
      </c>
      <c r="Z1874" s="12">
        <v>0</v>
      </c>
      <c r="AA1874" s="11">
        <v>7.0000000000000001E-3</v>
      </c>
      <c r="AB1874" s="11">
        <v>0.153</v>
      </c>
    </row>
    <row r="1875" spans="1:28" ht="15" x14ac:dyDescent="0.25">
      <c r="A1875" s="7" t="s">
        <v>223</v>
      </c>
      <c r="B1875" s="12" t="s">
        <v>84</v>
      </c>
      <c r="C1875" s="19">
        <v>2001</v>
      </c>
      <c r="D1875" s="9" t="str">
        <f t="shared" si="58"/>
        <v>Paraguay-The Americas2001</v>
      </c>
      <c r="E1875" s="10">
        <v>7662595076</v>
      </c>
      <c r="F1875" s="11">
        <v>7.5999999999999998E-2</v>
      </c>
      <c r="G1875" s="11">
        <v>107</v>
      </c>
      <c r="H1875" s="11">
        <v>0.28299999999999997</v>
      </c>
      <c r="I1875">
        <f t="array" ref="I1875:J1875">_xlfn.IFNA(VLOOKUP(D1875,ENERGY!$D$2:$F$2692,{2,3},FALSE),0)</f>
        <v>4858</v>
      </c>
      <c r="J1875">
        <v>0</v>
      </c>
      <c r="K1875">
        <f t="array" ref="K1875:S1875">VLOOKUP(D1875,'HUMAN RESOURCES'!$D$2:$M$2692,{2,3,4,5,6,7,8,9,10},FALSE)</f>
        <v>2.8000000000000001E-2</v>
      </c>
      <c r="L1875">
        <v>2.7E-2</v>
      </c>
      <c r="M1875">
        <v>73</v>
      </c>
      <c r="N1875">
        <v>68</v>
      </c>
      <c r="O1875">
        <v>0.377</v>
      </c>
      <c r="P1875">
        <v>0.57799999999999996</v>
      </c>
      <c r="Q1875">
        <v>4.4999999999999998E-2</v>
      </c>
      <c r="R1875">
        <v>5460621</v>
      </c>
      <c r="S1875">
        <v>0.56000000000000005</v>
      </c>
      <c r="T1875">
        <f t="shared" si="59"/>
        <v>0.43999999999999995</v>
      </c>
      <c r="U1875">
        <f t="array" ref="U1875:V1875">VLOOKUP(D1875,TOURISM!$D$2:$F$2692,{2,3},FALSE)</f>
        <v>91000000</v>
      </c>
      <c r="V1875">
        <v>130000000</v>
      </c>
      <c r="W1875" s="12">
        <f t="array" ref="W1875:AB1875">VLOOKUP(D1875,BUSINESS!$D$2:$J$2692,{2,3,4,5,6,7},FALSE)</f>
        <v>0</v>
      </c>
      <c r="X1875" s="12">
        <v>0</v>
      </c>
      <c r="Y1875" s="12">
        <v>0</v>
      </c>
      <c r="Z1875" s="12">
        <v>0</v>
      </c>
      <c r="AA1875" s="11">
        <v>1.0999999999999999E-2</v>
      </c>
      <c r="AB1875" s="11">
        <v>0.21099999999999999</v>
      </c>
    </row>
    <row r="1876" spans="1:28" ht="15" x14ac:dyDescent="0.25">
      <c r="A1876" s="7" t="s">
        <v>223</v>
      </c>
      <c r="B1876" s="12" t="s">
        <v>84</v>
      </c>
      <c r="C1876" s="19">
        <v>2002</v>
      </c>
      <c r="D1876" s="9" t="str">
        <f t="shared" si="58"/>
        <v>Paraguay-The Americas2002</v>
      </c>
      <c r="E1876" s="10">
        <v>6325151760</v>
      </c>
      <c r="F1876" s="11">
        <v>7.0000000000000007E-2</v>
      </c>
      <c r="G1876" s="11">
        <v>79</v>
      </c>
      <c r="H1876" s="11">
        <v>0.38700000000000001</v>
      </c>
      <c r="I1876">
        <f t="array" ref="I1876:J1876">_xlfn.IFNA(VLOOKUP(D1876,ENERGY!$D$2:$F$2692,{2,3},FALSE),0)</f>
        <v>4789</v>
      </c>
      <c r="J1876">
        <v>5075</v>
      </c>
      <c r="K1876">
        <f t="array" ref="K1876:S1876">VLOOKUP(D1876,'HUMAN RESOURCES'!$D$2:$M$2692,{2,3,4,5,6,7,8,9,10},FALSE)</f>
        <v>2.7E-2</v>
      </c>
      <c r="L1876">
        <v>2.5999999999999999E-2</v>
      </c>
      <c r="M1876">
        <v>73</v>
      </c>
      <c r="N1876">
        <v>69</v>
      </c>
      <c r="O1876">
        <v>0.372</v>
      </c>
      <c r="P1876">
        <v>0.58199999999999996</v>
      </c>
      <c r="Q1876">
        <v>4.4999999999999998E-2</v>
      </c>
      <c r="R1876">
        <v>5571371</v>
      </c>
      <c r="S1876">
        <v>0.56599999999999995</v>
      </c>
      <c r="T1876">
        <f t="shared" si="59"/>
        <v>0.43400000000000005</v>
      </c>
      <c r="U1876">
        <f t="array" ref="U1876:V1876">VLOOKUP(D1876,TOURISM!$D$2:$F$2692,{2,3},FALSE)</f>
        <v>76000000</v>
      </c>
      <c r="V1876">
        <v>117000000</v>
      </c>
      <c r="W1876" s="12">
        <f t="array" ref="W1876:AB1876">VLOOKUP(D1876,BUSINESS!$D$2:$J$2692,{2,3,4,5,6,7},FALSE)</f>
        <v>0</v>
      </c>
      <c r="X1876" s="12">
        <v>0</v>
      </c>
      <c r="Y1876" s="12">
        <v>0</v>
      </c>
      <c r="Z1876" s="12">
        <v>0</v>
      </c>
      <c r="AA1876" s="11">
        <v>1.7999999999999999E-2</v>
      </c>
      <c r="AB1876" s="11">
        <v>0.29899999999999999</v>
      </c>
    </row>
    <row r="1877" spans="1:28" ht="15" x14ac:dyDescent="0.25">
      <c r="A1877" s="7" t="s">
        <v>223</v>
      </c>
      <c r="B1877" s="12" t="s">
        <v>84</v>
      </c>
      <c r="C1877" s="19">
        <v>2003</v>
      </c>
      <c r="D1877" s="9" t="str">
        <f t="shared" si="58"/>
        <v>Paraguay-The Americas2003</v>
      </c>
      <c r="E1877" s="10">
        <v>6588103836</v>
      </c>
      <c r="F1877" s="11">
        <v>6.0999999999999999E-2</v>
      </c>
      <c r="G1877" s="11">
        <v>71</v>
      </c>
      <c r="H1877" s="11">
        <v>0.5</v>
      </c>
      <c r="I1877">
        <f t="array" ref="I1877:J1877">_xlfn.IFNA(VLOOKUP(D1877,ENERGY!$D$2:$F$2692,{2,3},FALSE),0)</f>
        <v>4476</v>
      </c>
      <c r="J1877">
        <v>4518</v>
      </c>
      <c r="K1877">
        <f t="array" ref="K1877:S1877">VLOOKUP(D1877,'HUMAN RESOURCES'!$D$2:$M$2692,{2,3,4,5,6,7,8,9,10},FALSE)</f>
        <v>2.7E-2</v>
      </c>
      <c r="L1877">
        <v>2.5000000000000001E-2</v>
      </c>
      <c r="M1877">
        <v>73</v>
      </c>
      <c r="N1877">
        <v>69</v>
      </c>
      <c r="O1877">
        <v>0.36799999999999999</v>
      </c>
      <c r="P1877">
        <v>0.58599999999999997</v>
      </c>
      <c r="Q1877">
        <v>4.5999999999999999E-2</v>
      </c>
      <c r="R1877">
        <v>5682350</v>
      </c>
      <c r="S1877">
        <v>0.56899999999999995</v>
      </c>
      <c r="T1877">
        <f t="shared" si="59"/>
        <v>0.43100000000000005</v>
      </c>
      <c r="U1877">
        <f t="array" ref="U1877:V1877">VLOOKUP(D1877,TOURISM!$D$2:$F$2692,{2,3},FALSE)</f>
        <v>81000000</v>
      </c>
      <c r="V1877">
        <v>115000000</v>
      </c>
      <c r="W1877" s="12">
        <f t="array" ref="W1877:AB1877">VLOOKUP(D1877,BUSINESS!$D$2:$J$2692,{2,3,4,5,6,7},FALSE)</f>
        <v>0</v>
      </c>
      <c r="X1877" s="12">
        <v>74</v>
      </c>
      <c r="Y1877" s="12">
        <v>0</v>
      </c>
      <c r="Z1877" s="12">
        <v>0</v>
      </c>
      <c r="AA1877" s="11">
        <v>2.1000000000000001E-2</v>
      </c>
      <c r="AB1877" s="11">
        <v>0.312</v>
      </c>
    </row>
    <row r="1878" spans="1:28" ht="15" x14ac:dyDescent="0.25">
      <c r="A1878" s="7" t="s">
        <v>223</v>
      </c>
      <c r="B1878" s="12" t="s">
        <v>84</v>
      </c>
      <c r="C1878" s="19">
        <v>2004</v>
      </c>
      <c r="D1878" s="9" t="str">
        <f t="shared" si="58"/>
        <v>Paraguay-The Americas2004</v>
      </c>
      <c r="E1878" s="10">
        <v>8033877360</v>
      </c>
      <c r="F1878" s="11">
        <v>5.8999999999999997E-2</v>
      </c>
      <c r="G1878" s="11">
        <v>82</v>
      </c>
      <c r="H1878" s="11">
        <v>0.33500000000000002</v>
      </c>
      <c r="I1878">
        <f t="array" ref="I1878:J1878">_xlfn.IFNA(VLOOKUP(D1878,ENERGY!$D$2:$F$2692,{2,3},FALSE),0)</f>
        <v>4348</v>
      </c>
      <c r="J1878">
        <v>4353</v>
      </c>
      <c r="K1878">
        <f t="array" ref="K1878:S1878">VLOOKUP(D1878,'HUMAN RESOURCES'!$D$2:$M$2692,{2,3,4,5,6,7,8,9,10},FALSE)</f>
        <v>2.5999999999999999E-2</v>
      </c>
      <c r="L1878">
        <v>2.5000000000000001E-2</v>
      </c>
      <c r="M1878">
        <v>73</v>
      </c>
      <c r="N1878">
        <v>69</v>
      </c>
      <c r="O1878">
        <v>0.36299999999999999</v>
      </c>
      <c r="P1878">
        <v>0.59</v>
      </c>
      <c r="Q1878">
        <v>4.7E-2</v>
      </c>
      <c r="R1878">
        <v>5793330</v>
      </c>
      <c r="S1878">
        <v>0.57099999999999995</v>
      </c>
      <c r="T1878">
        <f t="shared" si="59"/>
        <v>0.42900000000000005</v>
      </c>
      <c r="U1878">
        <f t="array" ref="U1878:V1878">VLOOKUP(D1878,TOURISM!$D$2:$F$2692,{2,3},FALSE)</f>
        <v>87000000</v>
      </c>
      <c r="V1878">
        <v>121000000</v>
      </c>
      <c r="W1878" s="12">
        <f t="array" ref="W1878:AB1878">VLOOKUP(D1878,BUSINESS!$D$2:$J$2692,{2,3,4,5,6,7},FALSE)</f>
        <v>0</v>
      </c>
      <c r="X1878" s="12">
        <v>74</v>
      </c>
      <c r="Y1878" s="12">
        <v>0</v>
      </c>
      <c r="Z1878" s="12">
        <v>0</v>
      </c>
      <c r="AA1878" s="11">
        <v>3.5000000000000003E-2</v>
      </c>
      <c r="AB1878" s="11">
        <v>0.30199999999999999</v>
      </c>
    </row>
    <row r="1879" spans="1:28" ht="15" x14ac:dyDescent="0.25">
      <c r="A1879" s="7" t="s">
        <v>223</v>
      </c>
      <c r="B1879" s="12" t="s">
        <v>84</v>
      </c>
      <c r="C1879" s="19">
        <v>2005</v>
      </c>
      <c r="D1879" s="9" t="str">
        <f t="shared" si="58"/>
        <v>Paraguay-The Americas2005</v>
      </c>
      <c r="E1879" s="10">
        <v>8734651406</v>
      </c>
      <c r="F1879" s="11">
        <v>5.6000000000000001E-2</v>
      </c>
      <c r="G1879" s="11">
        <v>82</v>
      </c>
      <c r="H1879" s="11">
        <v>0.29899999999999999</v>
      </c>
      <c r="I1879">
        <f t="array" ref="I1879:J1879">_xlfn.IFNA(VLOOKUP(D1879,ENERGY!$D$2:$F$2692,{2,3},FALSE),0)</f>
        <v>0</v>
      </c>
      <c r="J1879">
        <v>0</v>
      </c>
      <c r="K1879">
        <f t="array" ref="K1879:S1879">VLOOKUP(D1879,'HUMAN RESOURCES'!$D$2:$M$2692,{2,3,4,5,6,7,8,9,10},FALSE)</f>
        <v>2.5999999999999999E-2</v>
      </c>
      <c r="L1879">
        <v>2.4E-2</v>
      </c>
      <c r="M1879">
        <v>73</v>
      </c>
      <c r="N1879">
        <v>69</v>
      </c>
      <c r="O1879">
        <v>0.35799999999999998</v>
      </c>
      <c r="P1879">
        <v>0.59399999999999997</v>
      </c>
      <c r="Q1879">
        <v>4.8000000000000001E-2</v>
      </c>
      <c r="R1879">
        <v>5904170</v>
      </c>
      <c r="S1879">
        <v>0.57399999999999995</v>
      </c>
      <c r="T1879">
        <f t="shared" si="59"/>
        <v>0.42600000000000005</v>
      </c>
      <c r="U1879">
        <f t="array" ref="U1879:V1879">VLOOKUP(D1879,TOURISM!$D$2:$F$2692,{2,3},FALSE)</f>
        <v>96000000</v>
      </c>
      <c r="V1879">
        <v>130000000</v>
      </c>
      <c r="W1879" s="12">
        <f t="array" ref="W1879:AB1879">VLOOKUP(D1879,BUSINESS!$D$2:$J$2692,{2,3,4,5,6,7},FALSE)</f>
        <v>0.54500000000000004</v>
      </c>
      <c r="X1879" s="12">
        <v>74</v>
      </c>
      <c r="Y1879" s="12">
        <v>0</v>
      </c>
      <c r="Z1879" s="12">
        <v>328</v>
      </c>
      <c r="AA1879" s="11">
        <v>7.9000000000000001E-2</v>
      </c>
      <c r="AB1879" s="11">
        <v>0.32</v>
      </c>
    </row>
    <row r="1880" spans="1:28" ht="15" x14ac:dyDescent="0.25">
      <c r="A1880" s="7" t="s">
        <v>223</v>
      </c>
      <c r="B1880" s="12" t="s">
        <v>84</v>
      </c>
      <c r="C1880" s="19">
        <v>2006</v>
      </c>
      <c r="D1880" s="9" t="str">
        <f t="shared" si="58"/>
        <v>Paraguay-The Americas2006</v>
      </c>
      <c r="E1880" s="10">
        <v>10662013273</v>
      </c>
      <c r="F1880" s="11">
        <v>5.7000000000000002E-2</v>
      </c>
      <c r="G1880" s="11">
        <v>101</v>
      </c>
      <c r="H1880" s="11">
        <v>0.30099999999999999</v>
      </c>
      <c r="I1880">
        <f t="array" ref="I1880:J1880">_xlfn.IFNA(VLOOKUP(D1880,ENERGY!$D$2:$F$2692,{2,3},FALSE),0)</f>
        <v>3919</v>
      </c>
      <c r="J1880">
        <v>3821</v>
      </c>
      <c r="K1880">
        <f t="array" ref="K1880:S1880">VLOOKUP(D1880,'HUMAN RESOURCES'!$D$2:$M$2692,{2,3,4,5,6,7,8,9,10},FALSE)</f>
        <v>2.5000000000000001E-2</v>
      </c>
      <c r="L1880">
        <v>2.3E-2</v>
      </c>
      <c r="M1880">
        <v>74</v>
      </c>
      <c r="N1880">
        <v>69</v>
      </c>
      <c r="O1880">
        <v>0.35299999999999998</v>
      </c>
      <c r="P1880">
        <v>0.59799999999999998</v>
      </c>
      <c r="Q1880">
        <v>4.8000000000000001E-2</v>
      </c>
      <c r="R1880">
        <v>6014781</v>
      </c>
      <c r="S1880">
        <v>0.57599999999999996</v>
      </c>
      <c r="T1880">
        <f t="shared" si="59"/>
        <v>0.42400000000000004</v>
      </c>
      <c r="U1880">
        <f t="array" ref="U1880:V1880">VLOOKUP(D1880,TOURISM!$D$2:$F$2692,{2,3},FALSE)</f>
        <v>112000000</v>
      </c>
      <c r="V1880">
        <v>144000000</v>
      </c>
      <c r="W1880" s="12">
        <f t="array" ref="W1880:AB1880">VLOOKUP(D1880,BUSINESS!$D$2:$J$2692,{2,3,4,5,6,7},FALSE)</f>
        <v>0.44800000000000001</v>
      </c>
      <c r="X1880" s="12">
        <v>74</v>
      </c>
      <c r="Y1880" s="12">
        <v>0</v>
      </c>
      <c r="Z1880" s="12">
        <v>328</v>
      </c>
      <c r="AA1880" s="11">
        <v>0.08</v>
      </c>
      <c r="AB1880" s="11">
        <v>0.53700000000000003</v>
      </c>
    </row>
    <row r="1881" spans="1:28" ht="15" x14ac:dyDescent="0.25">
      <c r="A1881" s="7" t="s">
        <v>223</v>
      </c>
      <c r="B1881" s="12" t="s">
        <v>84</v>
      </c>
      <c r="C1881" s="19">
        <v>2007</v>
      </c>
      <c r="D1881" s="9" t="str">
        <f t="shared" si="58"/>
        <v>Paraguay-The Americas2007</v>
      </c>
      <c r="E1881" s="10">
        <v>13794909537</v>
      </c>
      <c r="F1881" s="11">
        <v>0.06</v>
      </c>
      <c r="G1881" s="11">
        <v>135</v>
      </c>
      <c r="H1881" s="11">
        <v>0.25</v>
      </c>
      <c r="I1881">
        <f t="array" ref="I1881:J1881">_xlfn.IFNA(VLOOKUP(D1881,ENERGY!$D$2:$F$2692,{2,3},FALSE),0)</f>
        <v>4002</v>
      </c>
      <c r="J1881">
        <v>4089</v>
      </c>
      <c r="K1881">
        <f t="array" ref="K1881:S1881">VLOOKUP(D1881,'HUMAN RESOURCES'!$D$2:$M$2692,{2,3,4,5,6,7,8,9,10},FALSE)</f>
        <v>2.5000000000000001E-2</v>
      </c>
      <c r="L1881">
        <v>2.3E-2</v>
      </c>
      <c r="M1881">
        <v>74</v>
      </c>
      <c r="N1881">
        <v>70</v>
      </c>
      <c r="O1881">
        <v>0.34899999999999998</v>
      </c>
      <c r="P1881">
        <v>0.60199999999999998</v>
      </c>
      <c r="Q1881">
        <v>4.9000000000000002E-2</v>
      </c>
      <c r="R1881">
        <v>6125285</v>
      </c>
      <c r="S1881">
        <v>0.57799999999999996</v>
      </c>
      <c r="T1881">
        <f t="shared" si="59"/>
        <v>0.42200000000000004</v>
      </c>
      <c r="U1881">
        <f t="array" ref="U1881:V1881">VLOOKUP(D1881,TOURISM!$D$2:$F$2692,{2,3},FALSE)</f>
        <v>121000000</v>
      </c>
      <c r="V1881">
        <v>184000000</v>
      </c>
      <c r="W1881" s="12">
        <f t="array" ref="W1881:AB1881">VLOOKUP(D1881,BUSINESS!$D$2:$J$2692,{2,3,4,5,6,7},FALSE)</f>
        <v>0.35099999999999998</v>
      </c>
      <c r="X1881" s="12">
        <v>35</v>
      </c>
      <c r="Y1881" s="12">
        <v>0</v>
      </c>
      <c r="Z1881" s="12">
        <v>328</v>
      </c>
      <c r="AA1881" s="11">
        <v>0.112</v>
      </c>
      <c r="AB1881" s="11">
        <v>0.76600000000000001</v>
      </c>
    </row>
    <row r="1882" spans="1:28" ht="15" x14ac:dyDescent="0.25">
      <c r="A1882" s="7" t="s">
        <v>223</v>
      </c>
      <c r="B1882" s="12" t="s">
        <v>84</v>
      </c>
      <c r="C1882" s="19">
        <v>2008</v>
      </c>
      <c r="D1882" s="9" t="str">
        <f t="shared" si="58"/>
        <v>Paraguay-The Americas2008</v>
      </c>
      <c r="E1882" s="10">
        <v>18504128632</v>
      </c>
      <c r="F1882" s="11">
        <v>5.6000000000000001E-2</v>
      </c>
      <c r="G1882" s="11">
        <v>167</v>
      </c>
      <c r="H1882" s="11">
        <v>0.25800000000000001</v>
      </c>
      <c r="I1882">
        <f t="array" ref="I1882:J1882">_xlfn.IFNA(VLOOKUP(D1882,ENERGY!$D$2:$F$2692,{2,3},FALSE),0)</f>
        <v>4225</v>
      </c>
      <c r="J1882">
        <v>4136</v>
      </c>
      <c r="K1882">
        <f t="array" ref="K1882:S1882">VLOOKUP(D1882,'HUMAN RESOURCES'!$D$2:$M$2692,{2,3,4,5,6,7,8,9,10},FALSE)</f>
        <v>2.5000000000000001E-2</v>
      </c>
      <c r="L1882">
        <v>2.1999999999999999E-2</v>
      </c>
      <c r="M1882">
        <v>74</v>
      </c>
      <c r="N1882">
        <v>70</v>
      </c>
      <c r="O1882">
        <v>0.34399999999999997</v>
      </c>
      <c r="P1882">
        <v>0.60599999999999998</v>
      </c>
      <c r="Q1882">
        <v>0.05</v>
      </c>
      <c r="R1882">
        <v>6236005</v>
      </c>
      <c r="S1882">
        <v>0.57999999999999996</v>
      </c>
      <c r="T1882">
        <f t="shared" si="59"/>
        <v>0.42000000000000004</v>
      </c>
      <c r="U1882">
        <f t="array" ref="U1882:V1882">VLOOKUP(D1882,TOURISM!$D$2:$F$2692,{2,3},FALSE)</f>
        <v>128000000</v>
      </c>
      <c r="V1882">
        <v>208000000</v>
      </c>
      <c r="W1882" s="12">
        <f t="array" ref="W1882:AB1882">VLOOKUP(D1882,BUSINESS!$D$2:$J$2692,{2,3,4,5,6,7},FALSE)</f>
        <v>0.35</v>
      </c>
      <c r="X1882" s="12">
        <v>35</v>
      </c>
      <c r="Y1882" s="12">
        <v>0</v>
      </c>
      <c r="Z1882" s="12">
        <v>328</v>
      </c>
      <c r="AA1882" s="11">
        <v>0.14299999999999999</v>
      </c>
      <c r="AB1882" s="11">
        <v>0.92900000000000005</v>
      </c>
    </row>
    <row r="1883" spans="1:28" ht="15" x14ac:dyDescent="0.25">
      <c r="A1883" s="7" t="s">
        <v>223</v>
      </c>
      <c r="B1883" s="12" t="s">
        <v>84</v>
      </c>
      <c r="C1883" s="19">
        <v>2009</v>
      </c>
      <c r="D1883" s="9" t="str">
        <f t="shared" si="58"/>
        <v>Paraguay-The Americas2009</v>
      </c>
      <c r="E1883" s="10">
        <v>15929903100</v>
      </c>
      <c r="F1883" s="11">
        <v>7.4999999999999997E-2</v>
      </c>
      <c r="G1883" s="11">
        <v>187</v>
      </c>
      <c r="H1883" s="11">
        <v>0.28299999999999997</v>
      </c>
      <c r="I1883">
        <f t="array" ref="I1883:J1883">_xlfn.IFNA(VLOOKUP(D1883,ENERGY!$D$2:$F$2692,{2,3},FALSE),0)</f>
        <v>3954</v>
      </c>
      <c r="J1883">
        <v>3832</v>
      </c>
      <c r="K1883">
        <f t="array" ref="K1883:S1883">VLOOKUP(D1883,'HUMAN RESOURCES'!$D$2:$M$2692,{2,3,4,5,6,7,8,9,10},FALSE)</f>
        <v>2.5000000000000001E-2</v>
      </c>
      <c r="L1883">
        <v>2.1000000000000001E-2</v>
      </c>
      <c r="M1883">
        <v>74</v>
      </c>
      <c r="N1883">
        <v>70</v>
      </c>
      <c r="O1883">
        <v>0.34</v>
      </c>
      <c r="P1883">
        <v>0.61</v>
      </c>
      <c r="Q1883">
        <v>5.0999999999999997E-2</v>
      </c>
      <c r="R1883">
        <v>6347383</v>
      </c>
      <c r="S1883">
        <v>0.58299999999999996</v>
      </c>
      <c r="T1883">
        <f t="shared" si="59"/>
        <v>0.41700000000000004</v>
      </c>
      <c r="U1883">
        <f t="array" ref="U1883:V1883">VLOOKUP(D1883,TOURISM!$D$2:$F$2692,{2,3},FALSE)</f>
        <v>225000000</v>
      </c>
      <c r="V1883">
        <v>229000000</v>
      </c>
      <c r="W1883" s="12">
        <f t="array" ref="W1883:AB1883">VLOOKUP(D1883,BUSINESS!$D$2:$J$2692,{2,3,4,5,6,7},FALSE)</f>
        <v>0.35</v>
      </c>
      <c r="X1883" s="12">
        <v>35</v>
      </c>
      <c r="Y1883" s="12">
        <v>0</v>
      </c>
      <c r="Z1883" s="12">
        <v>328</v>
      </c>
      <c r="AA1883" s="11">
        <v>0.189</v>
      </c>
      <c r="AB1883" s="11">
        <v>0.88500000000000001</v>
      </c>
    </row>
    <row r="1884" spans="1:28" ht="15" x14ac:dyDescent="0.25">
      <c r="A1884" s="7" t="s">
        <v>223</v>
      </c>
      <c r="B1884" s="12" t="s">
        <v>84</v>
      </c>
      <c r="C1884" s="19">
        <v>2010</v>
      </c>
      <c r="D1884" s="9" t="str">
        <f t="shared" si="58"/>
        <v>Paraguay-The Americas2010</v>
      </c>
      <c r="E1884" s="10">
        <v>20030529733</v>
      </c>
      <c r="F1884" s="11">
        <v>8.6999999999999994E-2</v>
      </c>
      <c r="G1884" s="11">
        <v>271</v>
      </c>
      <c r="H1884" s="11">
        <v>0.26</v>
      </c>
      <c r="I1884">
        <f t="array" ref="I1884:J1884">_xlfn.IFNA(VLOOKUP(D1884,ENERGY!$D$2:$F$2692,{2,3},FALSE),0)</f>
        <v>0</v>
      </c>
      <c r="J1884">
        <v>0</v>
      </c>
      <c r="K1884">
        <f t="array" ref="K1884:S1884">VLOOKUP(D1884,'HUMAN RESOURCES'!$D$2:$M$2692,{2,3,4,5,6,7,8,9,10},FALSE)</f>
        <v>2.4E-2</v>
      </c>
      <c r="L1884">
        <v>2.1000000000000001E-2</v>
      </c>
      <c r="M1884">
        <v>74</v>
      </c>
      <c r="N1884">
        <v>70</v>
      </c>
      <c r="O1884">
        <v>0.33500000000000002</v>
      </c>
      <c r="P1884">
        <v>0.61299999999999999</v>
      </c>
      <c r="Q1884">
        <v>5.1999999999999998E-2</v>
      </c>
      <c r="R1884">
        <v>6459721</v>
      </c>
      <c r="S1884">
        <v>0.58499999999999996</v>
      </c>
      <c r="T1884">
        <f t="shared" si="59"/>
        <v>0.41500000000000004</v>
      </c>
      <c r="U1884">
        <f t="array" ref="U1884:V1884">VLOOKUP(D1884,TOURISM!$D$2:$F$2692,{2,3},FALSE)</f>
        <v>243000000</v>
      </c>
      <c r="V1884">
        <v>269000000</v>
      </c>
      <c r="W1884" s="12">
        <f t="array" ref="W1884:AB1884">VLOOKUP(D1884,BUSINESS!$D$2:$J$2692,{2,3,4,5,6,7},FALSE)</f>
        <v>0.35</v>
      </c>
      <c r="X1884" s="12">
        <v>35</v>
      </c>
      <c r="Y1884" s="12">
        <v>0</v>
      </c>
      <c r="Z1884" s="12">
        <v>311</v>
      </c>
      <c r="AA1884" s="11">
        <v>0.19800000000000001</v>
      </c>
      <c r="AB1884" s="11">
        <v>0.91700000000000004</v>
      </c>
    </row>
    <row r="1885" spans="1:28" ht="15" x14ac:dyDescent="0.25">
      <c r="A1885" s="7" t="s">
        <v>223</v>
      </c>
      <c r="B1885" s="12" t="s">
        <v>84</v>
      </c>
      <c r="C1885" s="19">
        <v>2011</v>
      </c>
      <c r="D1885" s="9" t="str">
        <f t="shared" si="58"/>
        <v>Paraguay-The Americas2011</v>
      </c>
      <c r="E1885" s="10">
        <v>25071193102</v>
      </c>
      <c r="F1885" s="11">
        <v>8.8999999999999996E-2</v>
      </c>
      <c r="G1885" s="11">
        <v>352</v>
      </c>
      <c r="H1885" s="11">
        <v>0.17399999999999999</v>
      </c>
      <c r="I1885">
        <f t="array" ref="I1885:J1885">_xlfn.IFNA(VLOOKUP(D1885,ENERGY!$D$2:$F$2692,{2,3},FALSE),0)</f>
        <v>3965</v>
      </c>
      <c r="J1885">
        <v>4070</v>
      </c>
      <c r="K1885">
        <f t="array" ref="K1885:S1885">VLOOKUP(D1885,'HUMAN RESOURCES'!$D$2:$M$2692,{2,3,4,5,6,7,8,9,10},FALSE)</f>
        <v>2.4E-2</v>
      </c>
      <c r="L1885">
        <v>0.02</v>
      </c>
      <c r="M1885">
        <v>74</v>
      </c>
      <c r="N1885">
        <v>70</v>
      </c>
      <c r="O1885">
        <v>0.33100000000000002</v>
      </c>
      <c r="P1885">
        <v>0.61599999999999999</v>
      </c>
      <c r="Q1885">
        <v>5.2999999999999999E-2</v>
      </c>
      <c r="R1885">
        <v>6573097</v>
      </c>
      <c r="S1885">
        <v>0.58699999999999997</v>
      </c>
      <c r="T1885">
        <f t="shared" si="59"/>
        <v>0.41300000000000003</v>
      </c>
      <c r="U1885">
        <f t="array" ref="U1885:V1885">VLOOKUP(D1885,TOURISM!$D$2:$F$2692,{2,3},FALSE)</f>
        <v>281000000</v>
      </c>
      <c r="V1885">
        <v>309000000</v>
      </c>
      <c r="W1885" s="12">
        <f t="array" ref="W1885:AB1885">VLOOKUP(D1885,BUSINESS!$D$2:$J$2692,{2,3,4,5,6,7},FALSE)</f>
        <v>0.35</v>
      </c>
      <c r="X1885" s="12">
        <v>35</v>
      </c>
      <c r="Y1885" s="12">
        <v>0</v>
      </c>
      <c r="Z1885" s="12">
        <v>387</v>
      </c>
      <c r="AA1885" s="11">
        <v>0.248</v>
      </c>
      <c r="AB1885" s="11">
        <v>0.99299999999999999</v>
      </c>
    </row>
    <row r="1886" spans="1:28" ht="15" x14ac:dyDescent="0.25">
      <c r="A1886" s="7" t="s">
        <v>223</v>
      </c>
      <c r="B1886" s="12" t="s">
        <v>84</v>
      </c>
      <c r="C1886" s="19">
        <v>2012</v>
      </c>
      <c r="D1886" s="9" t="str">
        <f t="shared" si="58"/>
        <v>Paraguay-The Americas2012</v>
      </c>
      <c r="E1886" s="10">
        <v>24611040343</v>
      </c>
      <c r="F1886" s="11">
        <v>0.10299999999999999</v>
      </c>
      <c r="G1886" s="11">
        <v>392</v>
      </c>
      <c r="H1886" s="11">
        <v>0.17199999999999999</v>
      </c>
      <c r="I1886">
        <f t="array" ref="I1886:J1886">_xlfn.IFNA(VLOOKUP(D1886,ENERGY!$D$2:$F$2692,{2,3},FALSE),0)</f>
        <v>4076</v>
      </c>
      <c r="J1886">
        <v>3986</v>
      </c>
      <c r="K1886">
        <f t="array" ref="K1886:S1886">VLOOKUP(D1886,'HUMAN RESOURCES'!$D$2:$M$2692,{2,3,4,5,6,7,8,9,10},FALSE)</f>
        <v>2.4E-2</v>
      </c>
      <c r="L1886">
        <v>1.9E-2</v>
      </c>
      <c r="M1886">
        <v>74</v>
      </c>
      <c r="N1886">
        <v>70</v>
      </c>
      <c r="O1886">
        <v>0.32800000000000001</v>
      </c>
      <c r="P1886">
        <v>0.61899999999999999</v>
      </c>
      <c r="Q1886">
        <v>5.3999999999999999E-2</v>
      </c>
      <c r="R1886">
        <v>6687361</v>
      </c>
      <c r="S1886">
        <v>0.58899999999999997</v>
      </c>
      <c r="T1886">
        <f t="shared" si="59"/>
        <v>0.41100000000000003</v>
      </c>
      <c r="U1886">
        <f t="array" ref="U1886:V1886">VLOOKUP(D1886,TOURISM!$D$2:$F$2692,{2,3},FALSE)</f>
        <v>265000000</v>
      </c>
      <c r="V1886">
        <v>341000000</v>
      </c>
      <c r="W1886" s="12">
        <f t="array" ref="W1886:AB1886">VLOOKUP(D1886,BUSINESS!$D$2:$J$2692,{2,3,4,5,6,7},FALSE)</f>
        <v>0.35</v>
      </c>
      <c r="X1886" s="12">
        <v>35</v>
      </c>
      <c r="Y1886" s="12">
        <v>107</v>
      </c>
      <c r="Z1886" s="12">
        <v>387</v>
      </c>
      <c r="AA1886" s="11">
        <v>0.29299999999999998</v>
      </c>
      <c r="AB1886" s="11">
        <v>1.016</v>
      </c>
    </row>
    <row r="1887" spans="1:28" ht="15" x14ac:dyDescent="0.25">
      <c r="A1887" s="7" t="s">
        <v>224</v>
      </c>
      <c r="B1887" s="12" t="s">
        <v>84</v>
      </c>
      <c r="C1887" s="19">
        <v>2000</v>
      </c>
      <c r="D1887" s="9" t="str">
        <f t="shared" si="58"/>
        <v>Peru-The Americas2000</v>
      </c>
      <c r="E1887" s="10">
        <v>50681123109</v>
      </c>
      <c r="F1887" s="11">
        <v>4.7E-2</v>
      </c>
      <c r="G1887" s="11">
        <v>96</v>
      </c>
      <c r="H1887" s="11">
        <v>0.3</v>
      </c>
      <c r="I1887">
        <f t="array" ref="I1887:J1887">_xlfn.IFNA(VLOOKUP(D1887,ENERGY!$D$2:$F$2692,{2,3},FALSE),0)</f>
        <v>0</v>
      </c>
      <c r="J1887">
        <v>0</v>
      </c>
      <c r="K1887">
        <f t="array" ref="K1887:S1887">VLOOKUP(D1887,'HUMAN RESOURCES'!$D$2:$M$2692,{2,3,4,5,6,7,8,9,10},FALSE)</f>
        <v>2.4E-2</v>
      </c>
      <c r="L1887">
        <v>0.03</v>
      </c>
      <c r="M1887">
        <v>73</v>
      </c>
      <c r="N1887">
        <v>68</v>
      </c>
      <c r="O1887">
        <v>0.34100000000000003</v>
      </c>
      <c r="P1887">
        <v>0.61099999999999999</v>
      </c>
      <c r="Q1887">
        <v>4.8000000000000001E-2</v>
      </c>
      <c r="R1887">
        <v>26000080</v>
      </c>
      <c r="S1887">
        <v>0.73</v>
      </c>
      <c r="T1887">
        <f t="shared" si="59"/>
        <v>0.27</v>
      </c>
      <c r="U1887">
        <f t="array" ref="U1887:V1887">VLOOKUP(D1887,TOURISM!$D$2:$F$2692,{2,3},FALSE)</f>
        <v>861000000</v>
      </c>
      <c r="V1887">
        <v>641000000</v>
      </c>
      <c r="W1887" s="12">
        <f t="array" ref="W1887:AB1887">VLOOKUP(D1887,BUSINESS!$D$2:$J$2692,{2,3,4,5,6,7},FALSE)</f>
        <v>0</v>
      </c>
      <c r="X1887" s="12">
        <v>0</v>
      </c>
      <c r="Y1887" s="12">
        <v>0</v>
      </c>
      <c r="Z1887" s="12">
        <v>0</v>
      </c>
      <c r="AA1887" s="11">
        <v>3.1E-2</v>
      </c>
      <c r="AB1887" s="11">
        <v>4.9000000000000002E-2</v>
      </c>
    </row>
    <row r="1888" spans="1:28" ht="15" x14ac:dyDescent="0.25">
      <c r="A1888" s="7" t="s">
        <v>224</v>
      </c>
      <c r="B1888" s="12" t="s">
        <v>84</v>
      </c>
      <c r="C1888" s="19">
        <v>2001</v>
      </c>
      <c r="D1888" s="9" t="str">
        <f t="shared" si="58"/>
        <v>Peru-The Americas2001</v>
      </c>
      <c r="E1888" s="10">
        <v>51295103189</v>
      </c>
      <c r="F1888" s="11">
        <v>4.7E-2</v>
      </c>
      <c r="G1888" s="11">
        <v>96</v>
      </c>
      <c r="H1888" s="11">
        <v>0.25</v>
      </c>
      <c r="I1888">
        <f t="array" ref="I1888:J1888">_xlfn.IFNA(VLOOKUP(D1888,ENERGY!$D$2:$F$2692,{2,3},FALSE),0)</f>
        <v>20582</v>
      </c>
      <c r="J1888">
        <v>0</v>
      </c>
      <c r="K1888">
        <f t="array" ref="K1888:S1888">VLOOKUP(D1888,'HUMAN RESOURCES'!$D$2:$M$2692,{2,3,4,5,6,7,8,9,10},FALSE)</f>
        <v>2.4E-2</v>
      </c>
      <c r="L1888">
        <v>2.8000000000000001E-2</v>
      </c>
      <c r="M1888">
        <v>74</v>
      </c>
      <c r="N1888">
        <v>68</v>
      </c>
      <c r="O1888">
        <v>0.33700000000000002</v>
      </c>
      <c r="P1888">
        <v>0.61399999999999999</v>
      </c>
      <c r="Q1888">
        <v>4.9000000000000002E-2</v>
      </c>
      <c r="R1888">
        <v>26372358</v>
      </c>
      <c r="S1888">
        <v>0.73399999999999999</v>
      </c>
      <c r="T1888">
        <f t="shared" si="59"/>
        <v>0.26600000000000001</v>
      </c>
      <c r="U1888">
        <f t="array" ref="U1888:V1888">VLOOKUP(D1888,TOURISM!$D$2:$F$2692,{2,3},FALSE)</f>
        <v>763000000</v>
      </c>
      <c r="V1888">
        <v>773000000</v>
      </c>
      <c r="W1888" s="12">
        <f t="array" ref="W1888:AB1888">VLOOKUP(D1888,BUSINESS!$D$2:$J$2692,{2,3,4,5,6,7},FALSE)</f>
        <v>0</v>
      </c>
      <c r="X1888" s="12">
        <v>0</v>
      </c>
      <c r="Y1888" s="12">
        <v>0</v>
      </c>
      <c r="Z1888" s="12">
        <v>0</v>
      </c>
      <c r="AA1888" s="11">
        <v>7.5999999999999998E-2</v>
      </c>
      <c r="AB1888" s="11">
        <v>6.8000000000000005E-2</v>
      </c>
    </row>
    <row r="1889" spans="1:28" ht="15" x14ac:dyDescent="0.25">
      <c r="A1889" s="7" t="s">
        <v>224</v>
      </c>
      <c r="B1889" s="12" t="s">
        <v>84</v>
      </c>
      <c r="C1889" s="19">
        <v>2002</v>
      </c>
      <c r="D1889" s="9" t="str">
        <f t="shared" si="58"/>
        <v>Peru-The Americas2002</v>
      </c>
      <c r="E1889" s="10">
        <v>53992755100</v>
      </c>
      <c r="F1889" s="11">
        <v>4.8000000000000001E-2</v>
      </c>
      <c r="G1889" s="11">
        <v>102</v>
      </c>
      <c r="H1889" s="11">
        <v>0.20799999999999999</v>
      </c>
      <c r="I1889">
        <f t="array" ref="I1889:J1889">_xlfn.IFNA(VLOOKUP(D1889,ENERGY!$D$2:$F$2692,{2,3},FALSE),0)</f>
        <v>19207</v>
      </c>
      <c r="J1889">
        <v>57579</v>
      </c>
      <c r="K1889">
        <f t="array" ref="K1889:S1889">VLOOKUP(D1889,'HUMAN RESOURCES'!$D$2:$M$2692,{2,3,4,5,6,7,8,9,10},FALSE)</f>
        <v>2.3E-2</v>
      </c>
      <c r="L1889">
        <v>2.5999999999999999E-2</v>
      </c>
      <c r="M1889">
        <v>74</v>
      </c>
      <c r="N1889">
        <v>69</v>
      </c>
      <c r="O1889">
        <v>0.33300000000000002</v>
      </c>
      <c r="P1889">
        <v>0.61699999999999999</v>
      </c>
      <c r="Q1889">
        <v>5.0999999999999997E-2</v>
      </c>
      <c r="R1889">
        <v>26729909</v>
      </c>
      <c r="S1889">
        <v>0.73899999999999999</v>
      </c>
      <c r="T1889">
        <f t="shared" si="59"/>
        <v>0.26100000000000001</v>
      </c>
      <c r="U1889">
        <f t="array" ref="U1889:V1889">VLOOKUP(D1889,TOURISM!$D$2:$F$2692,{2,3},FALSE)</f>
        <v>836000000</v>
      </c>
      <c r="V1889">
        <v>806000000</v>
      </c>
      <c r="W1889" s="12">
        <f t="array" ref="W1889:AB1889">VLOOKUP(D1889,BUSINESS!$D$2:$J$2692,{2,3,4,5,6,7},FALSE)</f>
        <v>0</v>
      </c>
      <c r="X1889" s="12">
        <v>0</v>
      </c>
      <c r="Y1889" s="12">
        <v>0</v>
      </c>
      <c r="Z1889" s="12">
        <v>0</v>
      </c>
      <c r="AA1889" s="11">
        <v>0.09</v>
      </c>
      <c r="AB1889" s="11">
        <v>8.5999999999999993E-2</v>
      </c>
    </row>
    <row r="1890" spans="1:28" ht="15" x14ac:dyDescent="0.25">
      <c r="A1890" s="7" t="s">
        <v>224</v>
      </c>
      <c r="B1890" s="12" t="s">
        <v>84</v>
      </c>
      <c r="C1890" s="19">
        <v>2003</v>
      </c>
      <c r="D1890" s="9" t="str">
        <f t="shared" si="58"/>
        <v>Peru-The Americas2003</v>
      </c>
      <c r="E1890" s="10">
        <v>57840001637</v>
      </c>
      <c r="F1890" s="11">
        <v>4.4999999999999998E-2</v>
      </c>
      <c r="G1890" s="11">
        <v>102</v>
      </c>
      <c r="H1890" s="11">
        <v>0.21</v>
      </c>
      <c r="I1890">
        <f t="array" ref="I1890:J1890">_xlfn.IFNA(VLOOKUP(D1890,ENERGY!$D$2:$F$2692,{2,3},FALSE),0)</f>
        <v>17200</v>
      </c>
      <c r="J1890">
        <v>47356</v>
      </c>
      <c r="K1890">
        <f t="array" ref="K1890:S1890">VLOOKUP(D1890,'HUMAN RESOURCES'!$D$2:$M$2692,{2,3,4,5,6,7,8,9,10},FALSE)</f>
        <v>2.3E-2</v>
      </c>
      <c r="L1890">
        <v>2.5000000000000001E-2</v>
      </c>
      <c r="M1890">
        <v>74</v>
      </c>
      <c r="N1890">
        <v>69</v>
      </c>
      <c r="O1890">
        <v>0.32800000000000001</v>
      </c>
      <c r="P1890">
        <v>0.62</v>
      </c>
      <c r="Q1890">
        <v>5.1999999999999998E-2</v>
      </c>
      <c r="R1890">
        <v>27073334</v>
      </c>
      <c r="S1890">
        <v>0.74199999999999999</v>
      </c>
      <c r="T1890">
        <f t="shared" si="59"/>
        <v>0.25800000000000001</v>
      </c>
      <c r="U1890">
        <f t="array" ref="U1890:V1890">VLOOKUP(D1890,TOURISM!$D$2:$F$2692,{2,3},FALSE)</f>
        <v>1023000000</v>
      </c>
      <c r="V1890">
        <v>847000000</v>
      </c>
      <c r="W1890" s="12">
        <f t="array" ref="W1890:AB1890">VLOOKUP(D1890,BUSINESS!$D$2:$J$2692,{2,3,4,5,6,7},FALSE)</f>
        <v>0</v>
      </c>
      <c r="X1890" s="12">
        <v>98</v>
      </c>
      <c r="Y1890" s="12">
        <v>0</v>
      </c>
      <c r="Z1890" s="12">
        <v>0</v>
      </c>
      <c r="AA1890" s="11">
        <v>0.11600000000000001</v>
      </c>
      <c r="AB1890" s="11">
        <v>0.108</v>
      </c>
    </row>
    <row r="1891" spans="1:28" ht="15" x14ac:dyDescent="0.25">
      <c r="A1891" s="7" t="s">
        <v>224</v>
      </c>
      <c r="B1891" s="12" t="s">
        <v>84</v>
      </c>
      <c r="C1891" s="19">
        <v>2004</v>
      </c>
      <c r="D1891" s="9" t="str">
        <f t="shared" si="58"/>
        <v>Peru-The Americas2004</v>
      </c>
      <c r="E1891" s="10">
        <v>65702520516</v>
      </c>
      <c r="F1891" s="11">
        <v>4.3999999999999997E-2</v>
      </c>
      <c r="G1891" s="11">
        <v>111</v>
      </c>
      <c r="H1891" s="11">
        <v>0.247</v>
      </c>
      <c r="I1891">
        <f t="array" ref="I1891:J1891">_xlfn.IFNA(VLOOKUP(D1891,ENERGY!$D$2:$F$2692,{2,3},FALSE),0)</f>
        <v>15044</v>
      </c>
      <c r="J1891">
        <v>41279</v>
      </c>
      <c r="K1891">
        <f t="array" ref="K1891:S1891">VLOOKUP(D1891,'HUMAN RESOURCES'!$D$2:$M$2692,{2,3,4,5,6,7,8,9,10},FALSE)</f>
        <v>2.1999999999999999E-2</v>
      </c>
      <c r="L1891">
        <v>2.3E-2</v>
      </c>
      <c r="M1891">
        <v>75</v>
      </c>
      <c r="N1891">
        <v>69</v>
      </c>
      <c r="O1891">
        <v>0.32400000000000001</v>
      </c>
      <c r="P1891">
        <v>0.623</v>
      </c>
      <c r="Q1891">
        <v>5.2999999999999999E-2</v>
      </c>
      <c r="R1891">
        <v>27403845</v>
      </c>
      <c r="S1891">
        <v>0.746</v>
      </c>
      <c r="T1891">
        <f t="shared" si="59"/>
        <v>0.254</v>
      </c>
      <c r="U1891">
        <f t="array" ref="U1891:V1891">VLOOKUP(D1891,TOURISM!$D$2:$F$2692,{2,3},FALSE)</f>
        <v>1232000000</v>
      </c>
      <c r="V1891">
        <v>852000000</v>
      </c>
      <c r="W1891" s="12">
        <f t="array" ref="W1891:AB1891">VLOOKUP(D1891,BUSINESS!$D$2:$J$2692,{2,3,4,5,6,7},FALSE)</f>
        <v>0</v>
      </c>
      <c r="X1891" s="12">
        <v>98</v>
      </c>
      <c r="Y1891" s="12">
        <v>0</v>
      </c>
      <c r="Z1891" s="12">
        <v>0</v>
      </c>
      <c r="AA1891" s="11">
        <v>0.14099999999999999</v>
      </c>
      <c r="AB1891" s="11">
        <v>0.14899999999999999</v>
      </c>
    </row>
    <row r="1892" spans="1:28" ht="15" x14ac:dyDescent="0.25">
      <c r="A1892" s="7" t="s">
        <v>224</v>
      </c>
      <c r="B1892" s="12" t="s">
        <v>84</v>
      </c>
      <c r="C1892" s="19">
        <v>2005</v>
      </c>
      <c r="D1892" s="9" t="str">
        <f t="shared" si="58"/>
        <v>Peru-The Americas2005</v>
      </c>
      <c r="E1892" s="10">
        <v>74147754854</v>
      </c>
      <c r="F1892" s="11">
        <v>4.4999999999999998E-2</v>
      </c>
      <c r="G1892" s="11">
        <v>128</v>
      </c>
      <c r="H1892" s="11">
        <v>0.255</v>
      </c>
      <c r="I1892">
        <f t="array" ref="I1892:J1892">_xlfn.IFNA(VLOOKUP(D1892,ENERGY!$D$2:$F$2692,{2,3},FALSE),0)</f>
        <v>0</v>
      </c>
      <c r="J1892">
        <v>0</v>
      </c>
      <c r="K1892">
        <f t="array" ref="K1892:S1892">VLOOKUP(D1892,'HUMAN RESOURCES'!$D$2:$M$2692,{2,3,4,5,6,7,8,9,10},FALSE)</f>
        <v>2.1999999999999999E-2</v>
      </c>
      <c r="L1892">
        <v>2.1999999999999999E-2</v>
      </c>
      <c r="M1892">
        <v>75</v>
      </c>
      <c r="N1892">
        <v>70</v>
      </c>
      <c r="O1892">
        <v>0.32</v>
      </c>
      <c r="P1892">
        <v>0.626</v>
      </c>
      <c r="Q1892">
        <v>5.3999999999999999E-2</v>
      </c>
      <c r="R1892">
        <v>27723281</v>
      </c>
      <c r="S1892">
        <v>0.75</v>
      </c>
      <c r="T1892">
        <f t="shared" si="59"/>
        <v>0.25</v>
      </c>
      <c r="U1892">
        <f t="array" ref="U1892:V1892">VLOOKUP(D1892,TOURISM!$D$2:$F$2692,{2,3},FALSE)</f>
        <v>1438000000</v>
      </c>
      <c r="V1892">
        <v>970000000</v>
      </c>
      <c r="W1892" s="12">
        <f t="array" ref="W1892:AB1892">VLOOKUP(D1892,BUSINESS!$D$2:$J$2692,{2,3,4,5,6,7},FALSE)</f>
        <v>0.38400000000000001</v>
      </c>
      <c r="X1892" s="12">
        <v>102</v>
      </c>
      <c r="Y1892" s="12">
        <v>0</v>
      </c>
      <c r="Z1892" s="12">
        <v>424</v>
      </c>
      <c r="AA1892" s="11">
        <v>0.17100000000000001</v>
      </c>
      <c r="AB1892" s="11">
        <v>0.20100000000000001</v>
      </c>
    </row>
    <row r="1893" spans="1:28" ht="15" x14ac:dyDescent="0.25">
      <c r="A1893" s="7" t="s">
        <v>224</v>
      </c>
      <c r="B1893" s="12" t="s">
        <v>84</v>
      </c>
      <c r="C1893" s="19">
        <v>2006</v>
      </c>
      <c r="D1893" s="9" t="str">
        <f t="shared" si="58"/>
        <v>Peru-The Americas2006</v>
      </c>
      <c r="E1893" s="10">
        <v>87554128440</v>
      </c>
      <c r="F1893" s="11">
        <v>4.4999999999999998E-2</v>
      </c>
      <c r="G1893" s="11">
        <v>149</v>
      </c>
      <c r="H1893" s="11">
        <v>0.23899999999999999</v>
      </c>
      <c r="I1893">
        <f t="array" ref="I1893:J1893">_xlfn.IFNA(VLOOKUP(D1893,ENERGY!$D$2:$F$2692,{2,3},FALSE),0)</f>
        <v>11795</v>
      </c>
      <c r="J1893">
        <v>27165</v>
      </c>
      <c r="K1893">
        <f t="array" ref="K1893:S1893">VLOOKUP(D1893,'HUMAN RESOURCES'!$D$2:$M$2692,{2,3,4,5,6,7,8,9,10},FALSE)</f>
        <v>2.1999999999999999E-2</v>
      </c>
      <c r="L1893">
        <v>0.02</v>
      </c>
      <c r="M1893">
        <v>75</v>
      </c>
      <c r="N1893">
        <v>70</v>
      </c>
      <c r="O1893">
        <v>0.316</v>
      </c>
      <c r="P1893">
        <v>0.629</v>
      </c>
      <c r="Q1893">
        <v>5.5E-2</v>
      </c>
      <c r="R1893">
        <v>28030688</v>
      </c>
      <c r="S1893">
        <v>0.754</v>
      </c>
      <c r="T1893">
        <f t="shared" si="59"/>
        <v>0.246</v>
      </c>
      <c r="U1893">
        <f t="array" ref="U1893:V1893">VLOOKUP(D1893,TOURISM!$D$2:$F$2692,{2,3},FALSE)</f>
        <v>1775000000</v>
      </c>
      <c r="V1893">
        <v>1047000000</v>
      </c>
      <c r="W1893" s="12">
        <f t="array" ref="W1893:AB1893">VLOOKUP(D1893,BUSINESS!$D$2:$J$2692,{2,3,4,5,6,7},FALSE)</f>
        <v>0.38300000000000001</v>
      </c>
      <c r="X1893" s="12">
        <v>72</v>
      </c>
      <c r="Y1893" s="12">
        <v>0</v>
      </c>
      <c r="Z1893" s="12">
        <v>424</v>
      </c>
      <c r="AA1893" s="11">
        <v>0.20699999999999999</v>
      </c>
      <c r="AB1893" s="11">
        <v>0.32500000000000001</v>
      </c>
    </row>
    <row r="1894" spans="1:28" ht="15" x14ac:dyDescent="0.25">
      <c r="A1894" s="7" t="s">
        <v>224</v>
      </c>
      <c r="B1894" s="12" t="s">
        <v>84</v>
      </c>
      <c r="C1894" s="19">
        <v>2007</v>
      </c>
      <c r="D1894" s="9" t="str">
        <f t="shared" si="58"/>
        <v>Peru-The Americas2007</v>
      </c>
      <c r="E1894" s="10">
        <v>102000000000</v>
      </c>
      <c r="F1894" s="11">
        <v>5.0999999999999997E-2</v>
      </c>
      <c r="G1894" s="11">
        <v>192</v>
      </c>
      <c r="H1894" s="11">
        <v>0.22900000000000001</v>
      </c>
      <c r="I1894">
        <f t="array" ref="I1894:J1894">_xlfn.IFNA(VLOOKUP(D1894,ENERGY!$D$2:$F$2692,{2,3},FALSE),0)</f>
        <v>12875</v>
      </c>
      <c r="J1894">
        <v>31896</v>
      </c>
      <c r="K1894">
        <f t="array" ref="K1894:S1894">VLOOKUP(D1894,'HUMAN RESOURCES'!$D$2:$M$2692,{2,3,4,5,6,7,8,9,10},FALSE)</f>
        <v>2.1000000000000001E-2</v>
      </c>
      <c r="L1894">
        <v>1.9E-2</v>
      </c>
      <c r="M1894">
        <v>76</v>
      </c>
      <c r="N1894">
        <v>70</v>
      </c>
      <c r="O1894">
        <v>0.312</v>
      </c>
      <c r="P1894">
        <v>0.63200000000000001</v>
      </c>
      <c r="Q1894">
        <v>5.6000000000000001E-2</v>
      </c>
      <c r="R1894">
        <v>28328410</v>
      </c>
      <c r="S1894">
        <v>0.75800000000000001</v>
      </c>
      <c r="T1894">
        <f t="shared" si="59"/>
        <v>0.24199999999999999</v>
      </c>
      <c r="U1894">
        <f t="array" ref="U1894:V1894">VLOOKUP(D1894,TOURISM!$D$2:$F$2692,{2,3},FALSE)</f>
        <v>2007000000</v>
      </c>
      <c r="V1894">
        <v>1243000000</v>
      </c>
      <c r="W1894" s="12">
        <f t="array" ref="W1894:AB1894">VLOOKUP(D1894,BUSINESS!$D$2:$J$2692,{2,3,4,5,6,7},FALSE)</f>
        <v>0.38300000000000001</v>
      </c>
      <c r="X1894" s="12">
        <v>72</v>
      </c>
      <c r="Y1894" s="12">
        <v>0</v>
      </c>
      <c r="Z1894" s="12">
        <v>424</v>
      </c>
      <c r="AA1894" s="11">
        <v>0.252</v>
      </c>
      <c r="AB1894" s="11">
        <v>0.54400000000000004</v>
      </c>
    </row>
    <row r="1895" spans="1:28" ht="15" x14ac:dyDescent="0.25">
      <c r="A1895" s="7" t="s">
        <v>224</v>
      </c>
      <c r="B1895" s="12" t="s">
        <v>84</v>
      </c>
      <c r="C1895" s="19">
        <v>2008</v>
      </c>
      <c r="D1895" s="9" t="str">
        <f t="shared" si="58"/>
        <v>Peru-The Americas2008</v>
      </c>
      <c r="E1895" s="10">
        <v>121000000000</v>
      </c>
      <c r="F1895" s="11">
        <v>5.7000000000000002E-2</v>
      </c>
      <c r="G1895" s="11">
        <v>255</v>
      </c>
      <c r="H1895" s="11">
        <v>0.23699999999999999</v>
      </c>
      <c r="I1895">
        <f t="array" ref="I1895:J1895">_xlfn.IFNA(VLOOKUP(D1895,ENERGY!$D$2:$F$2692,{2,3},FALSE),0)</f>
        <v>14334</v>
      </c>
      <c r="J1895">
        <v>43208</v>
      </c>
      <c r="K1895">
        <f t="array" ref="K1895:S1895">VLOOKUP(D1895,'HUMAN RESOURCES'!$D$2:$M$2692,{2,3,4,5,6,7,8,9,10},FALSE)</f>
        <v>2.1000000000000001E-2</v>
      </c>
      <c r="L1895">
        <v>1.7000000000000001E-2</v>
      </c>
      <c r="M1895">
        <v>76</v>
      </c>
      <c r="N1895">
        <v>71</v>
      </c>
      <c r="O1895">
        <v>0.308</v>
      </c>
      <c r="P1895">
        <v>0.63500000000000001</v>
      </c>
      <c r="Q1895">
        <v>5.7000000000000002E-2</v>
      </c>
      <c r="R1895">
        <v>28625628</v>
      </c>
      <c r="S1895">
        <v>0.76200000000000001</v>
      </c>
      <c r="T1895">
        <f t="shared" si="59"/>
        <v>0.23799999999999999</v>
      </c>
      <c r="U1895">
        <f t="array" ref="U1895:V1895">VLOOKUP(D1895,TOURISM!$D$2:$F$2692,{2,3},FALSE)</f>
        <v>2396000000</v>
      </c>
      <c r="V1895">
        <v>1432000000</v>
      </c>
      <c r="W1895" s="12">
        <f t="array" ref="W1895:AB1895">VLOOKUP(D1895,BUSINESS!$D$2:$J$2692,{2,3,4,5,6,7},FALSE)</f>
        <v>0.38100000000000001</v>
      </c>
      <c r="X1895" s="12">
        <v>65</v>
      </c>
      <c r="Y1895" s="12">
        <v>0</v>
      </c>
      <c r="Z1895" s="12">
        <v>424</v>
      </c>
      <c r="AA1895" s="11">
        <v>0.30599999999999999</v>
      </c>
      <c r="AB1895" s="11">
        <v>0.73199999999999998</v>
      </c>
    </row>
    <row r="1896" spans="1:28" ht="15" x14ac:dyDescent="0.25">
      <c r="A1896" s="7" t="s">
        <v>224</v>
      </c>
      <c r="B1896" s="12" t="s">
        <v>84</v>
      </c>
      <c r="C1896" s="19">
        <v>2009</v>
      </c>
      <c r="D1896" s="9" t="str">
        <f t="shared" si="58"/>
        <v>Peru-The Americas2009</v>
      </c>
      <c r="E1896" s="10">
        <v>121000000000</v>
      </c>
      <c r="F1896" s="11">
        <v>5.2999999999999999E-2</v>
      </c>
      <c r="G1896" s="11">
        <v>234</v>
      </c>
      <c r="H1896" s="11">
        <v>0.21</v>
      </c>
      <c r="I1896">
        <f t="array" ref="I1896:J1896">_xlfn.IFNA(VLOOKUP(D1896,ENERGY!$D$2:$F$2692,{2,3},FALSE),0)</f>
        <v>0</v>
      </c>
      <c r="J1896">
        <v>0</v>
      </c>
      <c r="K1896">
        <f t="array" ref="K1896:S1896">VLOOKUP(D1896,'HUMAN RESOURCES'!$D$2:$M$2692,{2,3,4,5,6,7,8,9,10},FALSE)</f>
        <v>2.1000000000000001E-2</v>
      </c>
      <c r="L1896">
        <v>1.6E-2</v>
      </c>
      <c r="M1896">
        <v>76</v>
      </c>
      <c r="N1896">
        <v>71</v>
      </c>
      <c r="O1896">
        <v>0.30399999999999999</v>
      </c>
      <c r="P1896">
        <v>0.63700000000000001</v>
      </c>
      <c r="Q1896">
        <v>5.8999999999999997E-2</v>
      </c>
      <c r="R1896">
        <v>28934303</v>
      </c>
      <c r="S1896">
        <v>0.76600000000000001</v>
      </c>
      <c r="T1896">
        <f t="shared" si="59"/>
        <v>0.23399999999999999</v>
      </c>
      <c r="U1896">
        <f t="array" ref="U1896:V1896">VLOOKUP(D1896,TOURISM!$D$2:$F$2692,{2,3},FALSE)</f>
        <v>2440000000</v>
      </c>
      <c r="V1896">
        <v>1404000000</v>
      </c>
      <c r="W1896" s="12">
        <f t="array" ref="W1896:AB1896">VLOOKUP(D1896,BUSINESS!$D$2:$J$2692,{2,3,4,5,6,7},FALSE)</f>
        <v>0.372</v>
      </c>
      <c r="X1896" s="12">
        <v>41</v>
      </c>
      <c r="Y1896" s="12">
        <v>0</v>
      </c>
      <c r="Z1896" s="12">
        <v>380</v>
      </c>
      <c r="AA1896" s="11">
        <v>0.314</v>
      </c>
      <c r="AB1896" s="11">
        <v>0.85399999999999998</v>
      </c>
    </row>
    <row r="1897" spans="1:28" ht="15" x14ac:dyDescent="0.25">
      <c r="A1897" s="7" t="s">
        <v>224</v>
      </c>
      <c r="B1897" s="12" t="s">
        <v>84</v>
      </c>
      <c r="C1897" s="19">
        <v>2010</v>
      </c>
      <c r="D1897" s="9" t="str">
        <f t="shared" si="58"/>
        <v>Peru-The Americas2010</v>
      </c>
      <c r="E1897" s="10">
        <v>149000000000</v>
      </c>
      <c r="F1897" s="11">
        <v>4.9000000000000002E-2</v>
      </c>
      <c r="G1897" s="11">
        <v>257</v>
      </c>
      <c r="H1897" s="11">
        <v>0.19</v>
      </c>
      <c r="I1897">
        <f t="array" ref="I1897:J1897">_xlfn.IFNA(VLOOKUP(D1897,ENERGY!$D$2:$F$2692,{2,3},FALSE),0)</f>
        <v>13646</v>
      </c>
      <c r="J1897">
        <v>37136</v>
      </c>
      <c r="K1897">
        <f t="array" ref="K1897:S1897">VLOOKUP(D1897,'HUMAN RESOURCES'!$D$2:$M$2692,{2,3,4,5,6,7,8,9,10},FALSE)</f>
        <v>2.1000000000000001E-2</v>
      </c>
      <c r="L1897">
        <v>1.4999999999999999E-2</v>
      </c>
      <c r="M1897">
        <v>77</v>
      </c>
      <c r="N1897">
        <v>71</v>
      </c>
      <c r="O1897">
        <v>0.3</v>
      </c>
      <c r="P1897">
        <v>0.64</v>
      </c>
      <c r="Q1897">
        <v>0.06</v>
      </c>
      <c r="R1897">
        <v>29262830</v>
      </c>
      <c r="S1897">
        <v>0.76900000000000002</v>
      </c>
      <c r="T1897">
        <f t="shared" si="59"/>
        <v>0.23099999999999998</v>
      </c>
      <c r="U1897">
        <f t="array" ref="U1897:V1897">VLOOKUP(D1897,TOURISM!$D$2:$F$2692,{2,3},FALSE)</f>
        <v>2475000000</v>
      </c>
      <c r="V1897">
        <v>1640000000</v>
      </c>
      <c r="W1897" s="12">
        <f t="array" ref="W1897:AB1897">VLOOKUP(D1897,BUSINESS!$D$2:$J$2692,{2,3,4,5,6,7},FALSE)</f>
        <v>0.371</v>
      </c>
      <c r="X1897" s="12">
        <v>26</v>
      </c>
      <c r="Y1897" s="12">
        <v>0</v>
      </c>
      <c r="Z1897" s="12">
        <v>380</v>
      </c>
      <c r="AA1897" s="11">
        <v>0.34799999999999998</v>
      </c>
      <c r="AB1897" s="11">
        <v>0.995</v>
      </c>
    </row>
    <row r="1898" spans="1:28" ht="15" x14ac:dyDescent="0.25">
      <c r="A1898" s="7" t="s">
        <v>224</v>
      </c>
      <c r="B1898" s="12" t="s">
        <v>84</v>
      </c>
      <c r="C1898" s="19">
        <v>2011</v>
      </c>
      <c r="D1898" s="9" t="str">
        <f t="shared" si="58"/>
        <v>Peru-The Americas2011</v>
      </c>
      <c r="E1898" s="10">
        <v>171000000000</v>
      </c>
      <c r="F1898" s="11">
        <v>4.7E-2</v>
      </c>
      <c r="G1898" s="11">
        <v>283</v>
      </c>
      <c r="H1898" s="11">
        <v>0.187</v>
      </c>
      <c r="I1898">
        <f t="array" ref="I1898:J1898">_xlfn.IFNA(VLOOKUP(D1898,ENERGY!$D$2:$F$2692,{2,3},FALSE),0)</f>
        <v>11638</v>
      </c>
      <c r="J1898">
        <v>26380</v>
      </c>
      <c r="K1898">
        <f t="array" ref="K1898:S1898">VLOOKUP(D1898,'HUMAN RESOURCES'!$D$2:$M$2692,{2,3,4,5,6,7,8,9,10},FALSE)</f>
        <v>0.02</v>
      </c>
      <c r="L1898">
        <v>1.4E-2</v>
      </c>
      <c r="M1898">
        <v>77</v>
      </c>
      <c r="N1898">
        <v>72</v>
      </c>
      <c r="O1898">
        <v>0.29599999999999999</v>
      </c>
      <c r="P1898">
        <v>0.64300000000000002</v>
      </c>
      <c r="Q1898">
        <v>6.0999999999999999E-2</v>
      </c>
      <c r="R1898">
        <v>29614887</v>
      </c>
      <c r="S1898">
        <v>0.77300000000000002</v>
      </c>
      <c r="T1898">
        <f t="shared" si="59"/>
        <v>0.22699999999999998</v>
      </c>
      <c r="U1898">
        <f t="array" ref="U1898:V1898">VLOOKUP(D1898,TOURISM!$D$2:$F$2692,{2,3},FALSE)</f>
        <v>2912000000</v>
      </c>
      <c r="V1898">
        <v>1764000000</v>
      </c>
      <c r="W1898" s="12">
        <f t="array" ref="W1898:AB1898">VLOOKUP(D1898,BUSINESS!$D$2:$J$2692,{2,3,4,5,6,7},FALSE)</f>
        <v>0.36599999999999999</v>
      </c>
      <c r="X1898" s="12">
        <v>25</v>
      </c>
      <c r="Y1898" s="12">
        <v>0</v>
      </c>
      <c r="Z1898" s="12">
        <v>309</v>
      </c>
      <c r="AA1898" s="11">
        <v>0.36</v>
      </c>
      <c r="AB1898" s="11">
        <v>1.0960000000000001</v>
      </c>
    </row>
    <row r="1899" spans="1:28" ht="15" x14ac:dyDescent="0.25">
      <c r="A1899" s="7" t="s">
        <v>224</v>
      </c>
      <c r="B1899" s="12" t="s">
        <v>84</v>
      </c>
      <c r="C1899" s="19">
        <v>2012</v>
      </c>
      <c r="D1899" s="9" t="str">
        <f t="shared" si="58"/>
        <v>Peru-The Americas2012</v>
      </c>
      <c r="E1899" s="10">
        <v>193000000000</v>
      </c>
      <c r="F1899" s="11">
        <v>5.0999999999999997E-2</v>
      </c>
      <c r="G1899" s="11">
        <v>337</v>
      </c>
      <c r="H1899" s="11">
        <v>0.192</v>
      </c>
      <c r="I1899">
        <f t="array" ref="I1899:J1899">_xlfn.IFNA(VLOOKUP(D1899,ENERGY!$D$2:$F$2692,{2,3},FALSE),0)</f>
        <v>13248</v>
      </c>
      <c r="J1899">
        <v>35064</v>
      </c>
      <c r="K1899">
        <f t="array" ref="K1899:S1899">VLOOKUP(D1899,'HUMAN RESOURCES'!$D$2:$M$2692,{2,3,4,5,6,7,8,9,10},FALSE)</f>
        <v>0.02</v>
      </c>
      <c r="L1899">
        <v>1.4E-2</v>
      </c>
      <c r="M1899">
        <v>77</v>
      </c>
      <c r="N1899">
        <v>72</v>
      </c>
      <c r="O1899">
        <v>0.29199999999999998</v>
      </c>
      <c r="P1899">
        <v>0.64600000000000002</v>
      </c>
      <c r="Q1899">
        <v>6.3E-2</v>
      </c>
      <c r="R1899">
        <v>29987800</v>
      </c>
      <c r="S1899">
        <v>0.77600000000000002</v>
      </c>
      <c r="T1899">
        <f t="shared" si="59"/>
        <v>0.22399999999999998</v>
      </c>
      <c r="U1899">
        <f t="array" ref="U1899:V1899">VLOOKUP(D1899,TOURISM!$D$2:$F$2692,{2,3},FALSE)</f>
        <v>3288000000</v>
      </c>
      <c r="V1899">
        <v>1950000000</v>
      </c>
      <c r="W1899" s="12">
        <f t="array" ref="W1899:AB1899">VLOOKUP(D1899,BUSINESS!$D$2:$J$2692,{2,3,4,5,6,7},FALSE)</f>
        <v>0.36399999999999999</v>
      </c>
      <c r="X1899" s="12">
        <v>25</v>
      </c>
      <c r="Y1899" s="12">
        <v>39</v>
      </c>
      <c r="Z1899" s="12">
        <v>293</v>
      </c>
      <c r="AA1899" s="11">
        <v>0.38200000000000001</v>
      </c>
      <c r="AB1899" s="11">
        <v>0.98</v>
      </c>
    </row>
    <row r="1900" spans="1:28" ht="15" x14ac:dyDescent="0.25">
      <c r="A1900" s="7" t="s">
        <v>225</v>
      </c>
      <c r="B1900" s="12" t="s">
        <v>61</v>
      </c>
      <c r="C1900" s="19">
        <v>2000</v>
      </c>
      <c r="D1900" s="9" t="str">
        <f t="shared" si="58"/>
        <v>Philippines-Asia2000</v>
      </c>
      <c r="E1900" s="10">
        <v>81026294681</v>
      </c>
      <c r="F1900" s="11">
        <v>3.2000000000000001E-2</v>
      </c>
      <c r="G1900" s="11">
        <v>33</v>
      </c>
      <c r="H1900" s="11">
        <v>0.109</v>
      </c>
      <c r="I1900">
        <f t="array" ref="I1900:J1900">_xlfn.IFNA(VLOOKUP(D1900,ENERGY!$D$2:$F$2692,{2,3},FALSE),0)</f>
        <v>0</v>
      </c>
      <c r="J1900">
        <v>0</v>
      </c>
      <c r="K1900">
        <f t="array" ref="K1900:S1900">VLOOKUP(D1900,'HUMAN RESOURCES'!$D$2:$M$2692,{2,3,4,5,6,7,8,9,10},FALSE)</f>
        <v>0.03</v>
      </c>
      <c r="L1900">
        <v>0.03</v>
      </c>
      <c r="M1900">
        <v>70</v>
      </c>
      <c r="N1900">
        <v>64</v>
      </c>
      <c r="O1900">
        <v>0.38500000000000001</v>
      </c>
      <c r="P1900">
        <v>0.58299999999999996</v>
      </c>
      <c r="Q1900">
        <v>3.2000000000000001E-2</v>
      </c>
      <c r="R1900">
        <v>77651848</v>
      </c>
      <c r="S1900">
        <v>0.48</v>
      </c>
      <c r="T1900">
        <f t="shared" si="59"/>
        <v>0.52</v>
      </c>
      <c r="U1900">
        <f t="array" ref="U1900:V1900">VLOOKUP(D1900,TOURISM!$D$2:$F$2692,{2,3},FALSE)</f>
        <v>2334000000</v>
      </c>
      <c r="V1900">
        <v>1841000000</v>
      </c>
      <c r="W1900" s="12">
        <f t="array" ref="W1900:AB1900">VLOOKUP(D1900,BUSINESS!$D$2:$J$2692,{2,3,4,5,6,7},FALSE)</f>
        <v>0</v>
      </c>
      <c r="X1900" s="12">
        <v>0</v>
      </c>
      <c r="Y1900" s="12">
        <v>0</v>
      </c>
      <c r="Z1900" s="12">
        <v>0</v>
      </c>
      <c r="AA1900" s="11">
        <v>0.02</v>
      </c>
      <c r="AB1900" s="11">
        <v>8.3000000000000004E-2</v>
      </c>
    </row>
    <row r="1901" spans="1:28" ht="15" x14ac:dyDescent="0.25">
      <c r="A1901" s="7" t="s">
        <v>225</v>
      </c>
      <c r="B1901" s="12" t="s">
        <v>61</v>
      </c>
      <c r="C1901" s="19">
        <v>2001</v>
      </c>
      <c r="D1901" s="9" t="str">
        <f t="shared" si="58"/>
        <v>Philippines-Asia2001</v>
      </c>
      <c r="E1901" s="10">
        <v>76261998623</v>
      </c>
      <c r="F1901" s="11">
        <v>0.03</v>
      </c>
      <c r="G1901" s="11">
        <v>29</v>
      </c>
      <c r="H1901" s="11">
        <v>0.124</v>
      </c>
      <c r="I1901">
        <f t="array" ref="I1901:J1901">_xlfn.IFNA(VLOOKUP(D1901,ENERGY!$D$2:$F$2692,{2,3},FALSE),0)</f>
        <v>40452</v>
      </c>
      <c r="J1901">
        <v>0</v>
      </c>
      <c r="K1901">
        <f t="array" ref="K1901:S1901">VLOOKUP(D1901,'HUMAN RESOURCES'!$D$2:$M$2692,{2,3,4,5,6,7,8,9,10},FALSE)</f>
        <v>2.9000000000000001E-2</v>
      </c>
      <c r="L1901">
        <v>0.03</v>
      </c>
      <c r="M1901">
        <v>70</v>
      </c>
      <c r="N1901">
        <v>64</v>
      </c>
      <c r="O1901">
        <v>0.38200000000000001</v>
      </c>
      <c r="P1901">
        <v>0.58499999999999996</v>
      </c>
      <c r="Q1901">
        <v>3.3000000000000002E-2</v>
      </c>
      <c r="R1901">
        <v>79297756</v>
      </c>
      <c r="S1901">
        <v>0.47699999999999998</v>
      </c>
      <c r="T1901">
        <f t="shared" si="59"/>
        <v>0.52300000000000002</v>
      </c>
      <c r="U1901">
        <f t="array" ref="U1901:V1901">VLOOKUP(D1901,TOURISM!$D$2:$F$2692,{2,3},FALSE)</f>
        <v>2011000000</v>
      </c>
      <c r="V1901">
        <v>1918000000</v>
      </c>
      <c r="W1901" s="12">
        <f t="array" ref="W1901:AB1901">VLOOKUP(D1901,BUSINESS!$D$2:$J$2692,{2,3,4,5,6,7},FALSE)</f>
        <v>0</v>
      </c>
      <c r="X1901" s="12">
        <v>0</v>
      </c>
      <c r="Y1901" s="12">
        <v>0</v>
      </c>
      <c r="Z1901" s="12">
        <v>0</v>
      </c>
      <c r="AA1901" s="11">
        <v>2.5000000000000001E-2</v>
      </c>
      <c r="AB1901" s="11">
        <v>0.153</v>
      </c>
    </row>
    <row r="1902" spans="1:28" ht="15" x14ac:dyDescent="0.25">
      <c r="A1902" s="7" t="s">
        <v>225</v>
      </c>
      <c r="B1902" s="12" t="s">
        <v>61</v>
      </c>
      <c r="C1902" s="19">
        <v>2002</v>
      </c>
      <c r="D1902" s="9" t="str">
        <f t="shared" si="58"/>
        <v>Philippines-Asia2002</v>
      </c>
      <c r="E1902" s="10">
        <v>81357657790</v>
      </c>
      <c r="F1902" s="11">
        <v>2.8000000000000001E-2</v>
      </c>
      <c r="G1902" s="11">
        <v>28</v>
      </c>
      <c r="H1902" s="11">
        <v>9.0999999999999998E-2</v>
      </c>
      <c r="I1902">
        <f t="array" ref="I1902:J1902">_xlfn.IFNA(VLOOKUP(D1902,ENERGY!$D$2:$F$2692,{2,3},FALSE),0)</f>
        <v>40512</v>
      </c>
      <c r="J1902">
        <v>81591</v>
      </c>
      <c r="K1902">
        <f t="array" ref="K1902:S1902">VLOOKUP(D1902,'HUMAN RESOURCES'!$D$2:$M$2692,{2,3,4,5,6,7,8,9,10},FALSE)</f>
        <v>2.9000000000000001E-2</v>
      </c>
      <c r="L1902">
        <v>2.9000000000000001E-2</v>
      </c>
      <c r="M1902">
        <v>70</v>
      </c>
      <c r="N1902">
        <v>64</v>
      </c>
      <c r="O1902">
        <v>0.38</v>
      </c>
      <c r="P1902">
        <v>0.58699999999999997</v>
      </c>
      <c r="Q1902">
        <v>3.3000000000000002E-2</v>
      </c>
      <c r="R1902">
        <v>80953652</v>
      </c>
      <c r="S1902">
        <v>0.47399999999999998</v>
      </c>
      <c r="T1902">
        <f t="shared" si="59"/>
        <v>0.52600000000000002</v>
      </c>
      <c r="U1902">
        <f t="array" ref="U1902:V1902">VLOOKUP(D1902,TOURISM!$D$2:$F$2692,{2,3},FALSE)</f>
        <v>2018000000</v>
      </c>
      <c r="V1902">
        <v>1874000000</v>
      </c>
      <c r="W1902" s="12">
        <f t="array" ref="W1902:AB1902">VLOOKUP(D1902,BUSINESS!$D$2:$J$2692,{2,3,4,5,6,7},FALSE)</f>
        <v>0</v>
      </c>
      <c r="X1902" s="12">
        <v>0</v>
      </c>
      <c r="Y1902" s="12">
        <v>0</v>
      </c>
      <c r="Z1902" s="12">
        <v>0</v>
      </c>
      <c r="AA1902" s="11">
        <v>4.2999999999999997E-2</v>
      </c>
      <c r="AB1902" s="11">
        <v>0.19</v>
      </c>
    </row>
    <row r="1903" spans="1:28" ht="15" x14ac:dyDescent="0.25">
      <c r="A1903" s="7" t="s">
        <v>225</v>
      </c>
      <c r="B1903" s="12" t="s">
        <v>61</v>
      </c>
      <c r="C1903" s="19">
        <v>2003</v>
      </c>
      <c r="D1903" s="9" t="str">
        <f t="shared" si="58"/>
        <v>Philippines-Asia2003</v>
      </c>
      <c r="E1903" s="10">
        <v>83908205720</v>
      </c>
      <c r="F1903" s="11">
        <v>3.2000000000000001E-2</v>
      </c>
      <c r="G1903" s="11">
        <v>33</v>
      </c>
      <c r="H1903" s="11">
        <v>9.5000000000000001E-2</v>
      </c>
      <c r="I1903">
        <f t="array" ref="I1903:J1903">_xlfn.IFNA(VLOOKUP(D1903,ENERGY!$D$2:$F$2692,{2,3},FALSE),0)</f>
        <v>38102</v>
      </c>
      <c r="J1903">
        <v>74785</v>
      </c>
      <c r="K1903">
        <f t="array" ref="K1903:S1903">VLOOKUP(D1903,'HUMAN RESOURCES'!$D$2:$M$2692,{2,3,4,5,6,7,8,9,10},FALSE)</f>
        <v>2.8000000000000001E-2</v>
      </c>
      <c r="L1903">
        <v>2.9000000000000001E-2</v>
      </c>
      <c r="M1903">
        <v>71</v>
      </c>
      <c r="N1903">
        <v>64</v>
      </c>
      <c r="O1903">
        <v>0.377</v>
      </c>
      <c r="P1903">
        <v>0.59</v>
      </c>
      <c r="Q1903">
        <v>3.3000000000000002E-2</v>
      </c>
      <c r="R1903">
        <v>82604681</v>
      </c>
      <c r="S1903">
        <v>0.47099999999999997</v>
      </c>
      <c r="T1903">
        <f t="shared" si="59"/>
        <v>0.52900000000000003</v>
      </c>
      <c r="U1903">
        <f t="array" ref="U1903:V1903">VLOOKUP(D1903,TOURISM!$D$2:$F$2692,{2,3},FALSE)</f>
        <v>1821000000</v>
      </c>
      <c r="V1903">
        <v>1649000000</v>
      </c>
      <c r="W1903" s="12">
        <f t="array" ref="W1903:AB1903">VLOOKUP(D1903,BUSINESS!$D$2:$J$2692,{2,3,4,5,6,7},FALSE)</f>
        <v>0</v>
      </c>
      <c r="X1903" s="12">
        <v>49</v>
      </c>
      <c r="Y1903" s="12">
        <v>0</v>
      </c>
      <c r="Z1903" s="12">
        <v>0</v>
      </c>
      <c r="AA1903" s="11">
        <v>4.9000000000000002E-2</v>
      </c>
      <c r="AB1903" s="11">
        <v>0.27200000000000002</v>
      </c>
    </row>
    <row r="1904" spans="1:28" ht="15" x14ac:dyDescent="0.25">
      <c r="A1904" s="7" t="s">
        <v>225</v>
      </c>
      <c r="B1904" s="12" t="s">
        <v>61</v>
      </c>
      <c r="C1904" s="19">
        <v>2004</v>
      </c>
      <c r="D1904" s="9" t="str">
        <f t="shared" si="58"/>
        <v>Philippines-Asia2004</v>
      </c>
      <c r="E1904" s="10">
        <v>91371236939</v>
      </c>
      <c r="F1904" s="11">
        <v>3.2000000000000001E-2</v>
      </c>
      <c r="G1904" s="11">
        <v>35</v>
      </c>
      <c r="H1904" s="11">
        <v>0.10100000000000001</v>
      </c>
      <c r="I1904">
        <f t="array" ref="I1904:J1904">_xlfn.IFNA(VLOOKUP(D1904,ENERGY!$D$2:$F$2692,{2,3},FALSE),0)</f>
        <v>40009</v>
      </c>
      <c r="J1904">
        <v>75944</v>
      </c>
      <c r="K1904">
        <f t="array" ref="K1904:S1904">VLOOKUP(D1904,'HUMAN RESOURCES'!$D$2:$M$2692,{2,3,4,5,6,7,8,9,10},FALSE)</f>
        <v>2.8000000000000001E-2</v>
      </c>
      <c r="L1904">
        <v>2.8000000000000001E-2</v>
      </c>
      <c r="M1904">
        <v>71</v>
      </c>
      <c r="N1904">
        <v>64</v>
      </c>
      <c r="O1904">
        <v>0.374</v>
      </c>
      <c r="P1904">
        <v>0.59199999999999997</v>
      </c>
      <c r="Q1904">
        <v>3.4000000000000002E-2</v>
      </c>
      <c r="R1904">
        <v>84231329</v>
      </c>
      <c r="S1904">
        <v>0.46899999999999997</v>
      </c>
      <c r="T1904">
        <f t="shared" si="59"/>
        <v>0.53100000000000003</v>
      </c>
      <c r="U1904">
        <f t="array" ref="U1904:V1904">VLOOKUP(D1904,TOURISM!$D$2:$F$2692,{2,3},FALSE)</f>
        <v>2390000000</v>
      </c>
      <c r="V1904">
        <v>1526000000</v>
      </c>
      <c r="W1904" s="12">
        <f t="array" ref="W1904:AB1904">VLOOKUP(D1904,BUSINESS!$D$2:$J$2692,{2,3,4,5,6,7},FALSE)</f>
        <v>0</v>
      </c>
      <c r="X1904" s="12">
        <v>49</v>
      </c>
      <c r="Y1904" s="12">
        <v>0</v>
      </c>
      <c r="Z1904" s="12">
        <v>0</v>
      </c>
      <c r="AA1904" s="11">
        <v>5.1999999999999998E-2</v>
      </c>
      <c r="AB1904" s="11">
        <v>0.39100000000000001</v>
      </c>
    </row>
    <row r="1905" spans="1:28" ht="15" x14ac:dyDescent="0.25">
      <c r="A1905" s="7" t="s">
        <v>225</v>
      </c>
      <c r="B1905" s="12" t="s">
        <v>61</v>
      </c>
      <c r="C1905" s="19">
        <v>2005</v>
      </c>
      <c r="D1905" s="9" t="str">
        <f t="shared" si="58"/>
        <v>Philippines-Asia2005</v>
      </c>
      <c r="E1905" s="10">
        <v>103000000000</v>
      </c>
      <c r="F1905" s="11">
        <v>3.9E-2</v>
      </c>
      <c r="G1905" s="11">
        <v>47</v>
      </c>
      <c r="H1905" s="11">
        <v>0.10199999999999999</v>
      </c>
      <c r="I1905">
        <f t="array" ref="I1905:J1905">_xlfn.IFNA(VLOOKUP(D1905,ENERGY!$D$2:$F$2692,{2,3},FALSE),0)</f>
        <v>0</v>
      </c>
      <c r="J1905">
        <v>0</v>
      </c>
      <c r="K1905">
        <f t="array" ref="K1905:S1905">VLOOKUP(D1905,'HUMAN RESOURCES'!$D$2:$M$2692,{2,3,4,5,6,7,8,9,10},FALSE)</f>
        <v>2.7E-2</v>
      </c>
      <c r="L1905">
        <v>2.8000000000000001E-2</v>
      </c>
      <c r="M1905">
        <v>71</v>
      </c>
      <c r="N1905">
        <v>64</v>
      </c>
      <c r="O1905">
        <v>0.371</v>
      </c>
      <c r="P1905">
        <v>0.59499999999999997</v>
      </c>
      <c r="Q1905">
        <v>3.4000000000000002E-2</v>
      </c>
      <c r="R1905">
        <v>85821214</v>
      </c>
      <c r="S1905">
        <v>0.46600000000000003</v>
      </c>
      <c r="T1905">
        <f t="shared" si="59"/>
        <v>0.53400000000000003</v>
      </c>
      <c r="U1905">
        <f t="array" ref="U1905:V1905">VLOOKUP(D1905,TOURISM!$D$2:$F$2692,{2,3},FALSE)</f>
        <v>2755000000</v>
      </c>
      <c r="V1905">
        <v>1547000000</v>
      </c>
      <c r="W1905" s="12">
        <f t="array" ref="W1905:AB1905">VLOOKUP(D1905,BUSINESS!$D$2:$J$2692,{2,3,4,5,6,7},FALSE)</f>
        <v>0.47199999999999998</v>
      </c>
      <c r="X1905" s="12">
        <v>47</v>
      </c>
      <c r="Y1905" s="12">
        <v>0</v>
      </c>
      <c r="Z1905" s="12">
        <v>195</v>
      </c>
      <c r="AA1905" s="11">
        <v>5.3999999999999999E-2</v>
      </c>
      <c r="AB1905" s="11">
        <v>0.40500000000000003</v>
      </c>
    </row>
    <row r="1906" spans="1:28" ht="15" x14ac:dyDescent="0.25">
      <c r="A1906" s="7" t="s">
        <v>225</v>
      </c>
      <c r="B1906" s="12" t="s">
        <v>61</v>
      </c>
      <c r="C1906" s="19">
        <v>2006</v>
      </c>
      <c r="D1906" s="9" t="str">
        <f t="shared" si="58"/>
        <v>Philippines-Asia2006</v>
      </c>
      <c r="E1906" s="10">
        <v>122000000000</v>
      </c>
      <c r="F1906" s="11">
        <v>0.04</v>
      </c>
      <c r="G1906" s="11">
        <v>55</v>
      </c>
      <c r="H1906" s="11">
        <v>9.8000000000000004E-2</v>
      </c>
      <c r="I1906">
        <f t="array" ref="I1906:J1906">_xlfn.IFNA(VLOOKUP(D1906,ENERGY!$D$2:$F$2692,{2,3},FALSE),0)</f>
        <v>38202</v>
      </c>
      <c r="J1906">
        <v>71052</v>
      </c>
      <c r="K1906">
        <f t="array" ref="K1906:S1906">VLOOKUP(D1906,'HUMAN RESOURCES'!$D$2:$M$2692,{2,3,4,5,6,7,8,9,10},FALSE)</f>
        <v>2.7E-2</v>
      </c>
      <c r="L1906">
        <v>2.7E-2</v>
      </c>
      <c r="M1906">
        <v>71</v>
      </c>
      <c r="N1906">
        <v>64</v>
      </c>
      <c r="O1906">
        <v>0.36699999999999999</v>
      </c>
      <c r="P1906">
        <v>0.59799999999999998</v>
      </c>
      <c r="Q1906">
        <v>3.5000000000000003E-2</v>
      </c>
      <c r="R1906">
        <v>87366573</v>
      </c>
      <c r="S1906">
        <v>0.46300000000000002</v>
      </c>
      <c r="T1906">
        <f t="shared" si="59"/>
        <v>0.53699999999999992</v>
      </c>
      <c r="U1906">
        <f t="array" ref="U1906:V1906">VLOOKUP(D1906,TOURISM!$D$2:$F$2692,{2,3},FALSE)</f>
        <v>4019000000</v>
      </c>
      <c r="V1906">
        <v>1558000000</v>
      </c>
      <c r="W1906" s="12">
        <f t="array" ref="W1906:AB1906">VLOOKUP(D1906,BUSINESS!$D$2:$J$2692,{2,3,4,5,6,7},FALSE)</f>
        <v>0.47599999999999998</v>
      </c>
      <c r="X1906" s="12">
        <v>47</v>
      </c>
      <c r="Y1906" s="12">
        <v>0</v>
      </c>
      <c r="Z1906" s="12">
        <v>195</v>
      </c>
      <c r="AA1906" s="11">
        <v>5.7000000000000002E-2</v>
      </c>
      <c r="AB1906" s="11">
        <v>0.49099999999999999</v>
      </c>
    </row>
    <row r="1907" spans="1:28" ht="15" x14ac:dyDescent="0.25">
      <c r="A1907" s="7" t="s">
        <v>225</v>
      </c>
      <c r="B1907" s="12" t="s">
        <v>61</v>
      </c>
      <c r="C1907" s="19">
        <v>2007</v>
      </c>
      <c r="D1907" s="9" t="str">
        <f t="shared" si="58"/>
        <v>Philippines-Asia2007</v>
      </c>
      <c r="E1907" s="10">
        <v>149000000000</v>
      </c>
      <c r="F1907" s="11">
        <v>3.9E-2</v>
      </c>
      <c r="G1907" s="11">
        <v>65</v>
      </c>
      <c r="H1907" s="11">
        <v>8.6999999999999994E-2</v>
      </c>
      <c r="I1907">
        <f t="array" ref="I1907:J1907">_xlfn.IFNA(VLOOKUP(D1907,ENERGY!$D$2:$F$2692,{2,3},FALSE),0)</f>
        <v>38643</v>
      </c>
      <c r="J1907">
        <v>74066</v>
      </c>
      <c r="K1907">
        <f t="array" ref="K1907:S1907">VLOOKUP(D1907,'HUMAN RESOURCES'!$D$2:$M$2692,{2,3,4,5,6,7,8,9,10},FALSE)</f>
        <v>2.5999999999999999E-2</v>
      </c>
      <c r="L1907">
        <v>2.7E-2</v>
      </c>
      <c r="M1907">
        <v>71</v>
      </c>
      <c r="N1907">
        <v>64</v>
      </c>
      <c r="O1907">
        <v>0.36399999999999999</v>
      </c>
      <c r="P1907">
        <v>0.60099999999999998</v>
      </c>
      <c r="Q1907">
        <v>3.5000000000000003E-2</v>
      </c>
      <c r="R1907">
        <v>88875548</v>
      </c>
      <c r="S1907">
        <v>0.46100000000000002</v>
      </c>
      <c r="T1907">
        <f t="shared" si="59"/>
        <v>0.53899999999999992</v>
      </c>
      <c r="U1907">
        <f t="array" ref="U1907:V1907">VLOOKUP(D1907,TOURISM!$D$2:$F$2692,{2,3},FALSE)</f>
        <v>5520000000</v>
      </c>
      <c r="V1907">
        <v>2055000000</v>
      </c>
      <c r="W1907" s="12">
        <f t="array" ref="W1907:AB1907">VLOOKUP(D1907,BUSINESS!$D$2:$J$2692,{2,3,4,5,6,7},FALSE)</f>
        <v>0.49099999999999999</v>
      </c>
      <c r="X1907" s="12">
        <v>47</v>
      </c>
      <c r="Y1907" s="12">
        <v>0</v>
      </c>
      <c r="Z1907" s="12">
        <v>195</v>
      </c>
      <c r="AA1907" s="11">
        <v>0.06</v>
      </c>
      <c r="AB1907" s="11">
        <v>0.64500000000000002</v>
      </c>
    </row>
    <row r="1908" spans="1:28" ht="15" x14ac:dyDescent="0.25">
      <c r="A1908" s="7" t="s">
        <v>225</v>
      </c>
      <c r="B1908" s="12" t="s">
        <v>61</v>
      </c>
      <c r="C1908" s="19">
        <v>2008</v>
      </c>
      <c r="D1908" s="9" t="str">
        <f t="shared" si="58"/>
        <v>Philippines-Asia2008</v>
      </c>
      <c r="E1908" s="10">
        <v>174000000000</v>
      </c>
      <c r="F1908" s="11">
        <v>3.7999999999999999E-2</v>
      </c>
      <c r="G1908" s="11">
        <v>74</v>
      </c>
      <c r="H1908" s="11">
        <v>8.7999999999999995E-2</v>
      </c>
      <c r="I1908">
        <f t="array" ref="I1908:J1908">_xlfn.IFNA(VLOOKUP(D1908,ENERGY!$D$2:$F$2692,{2,3},FALSE),0)</f>
        <v>38514</v>
      </c>
      <c r="J1908">
        <v>69669</v>
      </c>
      <c r="K1908">
        <f t="array" ref="K1908:S1908">VLOOKUP(D1908,'HUMAN RESOURCES'!$D$2:$M$2692,{2,3,4,5,6,7,8,9,10},FALSE)</f>
        <v>2.5999999999999999E-2</v>
      </c>
      <c r="L1908">
        <v>2.5999999999999999E-2</v>
      </c>
      <c r="M1908">
        <v>71</v>
      </c>
      <c r="N1908">
        <v>65</v>
      </c>
      <c r="O1908">
        <v>0.36</v>
      </c>
      <c r="P1908">
        <v>0.60399999999999998</v>
      </c>
      <c r="Q1908">
        <v>3.5999999999999997E-2</v>
      </c>
      <c r="R1908">
        <v>90371287</v>
      </c>
      <c r="S1908">
        <v>0.45800000000000002</v>
      </c>
      <c r="T1908">
        <f t="shared" si="59"/>
        <v>0.54200000000000004</v>
      </c>
      <c r="U1908">
        <f t="array" ref="U1908:V1908">VLOOKUP(D1908,TOURISM!$D$2:$F$2692,{2,3},FALSE)</f>
        <v>3024000000</v>
      </c>
      <c r="V1908">
        <v>2553000000</v>
      </c>
      <c r="W1908" s="12">
        <f t="array" ref="W1908:AB1908">VLOOKUP(D1908,BUSINESS!$D$2:$J$2692,{2,3,4,5,6,7},FALSE)</f>
        <v>0.47099999999999997</v>
      </c>
      <c r="X1908" s="12">
        <v>41</v>
      </c>
      <c r="Y1908" s="12">
        <v>0</v>
      </c>
      <c r="Z1908" s="12">
        <v>195</v>
      </c>
      <c r="AA1908" s="11">
        <v>6.2E-2</v>
      </c>
      <c r="AB1908" s="11">
        <v>0.754</v>
      </c>
    </row>
    <row r="1909" spans="1:28" ht="15" x14ac:dyDescent="0.25">
      <c r="A1909" s="7" t="s">
        <v>225</v>
      </c>
      <c r="B1909" s="12" t="s">
        <v>61</v>
      </c>
      <c r="C1909" s="19">
        <v>2009</v>
      </c>
      <c r="D1909" s="9" t="str">
        <f t="shared" si="58"/>
        <v>Philippines-Asia2009</v>
      </c>
      <c r="E1909" s="10">
        <v>168000000000</v>
      </c>
      <c r="F1909" s="11">
        <v>4.2999999999999997E-2</v>
      </c>
      <c r="G1909" s="11">
        <v>78</v>
      </c>
      <c r="H1909" s="11">
        <v>8.5999999999999993E-2</v>
      </c>
      <c r="I1909">
        <f t="array" ref="I1909:J1909">_xlfn.IFNA(VLOOKUP(D1909,ENERGY!$D$2:$F$2692,{2,3},FALSE),0)</f>
        <v>0</v>
      </c>
      <c r="J1909">
        <v>0</v>
      </c>
      <c r="K1909">
        <f t="array" ref="K1909:S1909">VLOOKUP(D1909,'HUMAN RESOURCES'!$D$2:$M$2692,{2,3,4,5,6,7,8,9,10},FALSE)</f>
        <v>2.5000000000000001E-2</v>
      </c>
      <c r="L1909">
        <v>2.5999999999999999E-2</v>
      </c>
      <c r="M1909">
        <v>72</v>
      </c>
      <c r="N1909">
        <v>65</v>
      </c>
      <c r="O1909">
        <v>0.35699999999999998</v>
      </c>
      <c r="P1909">
        <v>0.60699999999999998</v>
      </c>
      <c r="Q1909">
        <v>3.6999999999999998E-2</v>
      </c>
      <c r="R1909">
        <v>91886400</v>
      </c>
      <c r="S1909">
        <v>0.45500000000000002</v>
      </c>
      <c r="T1909">
        <f t="shared" si="59"/>
        <v>0.54499999999999993</v>
      </c>
      <c r="U1909">
        <f t="array" ref="U1909:V1909">VLOOKUP(D1909,TOURISM!$D$2:$F$2692,{2,3},FALSE)</f>
        <v>2853000000</v>
      </c>
      <c r="V1909">
        <v>3251000000</v>
      </c>
      <c r="W1909" s="12">
        <f t="array" ref="W1909:AB1909">VLOOKUP(D1909,BUSINESS!$D$2:$J$2692,{2,3,4,5,6,7},FALSE)</f>
        <v>0.47099999999999997</v>
      </c>
      <c r="X1909" s="12">
        <v>42</v>
      </c>
      <c r="Y1909" s="12">
        <v>0</v>
      </c>
      <c r="Z1909" s="12">
        <v>195</v>
      </c>
      <c r="AA1909" s="11">
        <v>0.09</v>
      </c>
      <c r="AB1909" s="11">
        <v>0.82299999999999995</v>
      </c>
    </row>
    <row r="1910" spans="1:28" ht="15" x14ac:dyDescent="0.25">
      <c r="A1910" s="7" t="s">
        <v>225</v>
      </c>
      <c r="B1910" s="12" t="s">
        <v>61</v>
      </c>
      <c r="C1910" s="19">
        <v>2010</v>
      </c>
      <c r="D1910" s="9" t="str">
        <f t="shared" si="58"/>
        <v>Philippines-Asia2010</v>
      </c>
      <c r="E1910" s="10">
        <v>200000000000</v>
      </c>
      <c r="F1910" s="11">
        <v>4.2000000000000003E-2</v>
      </c>
      <c r="G1910" s="11">
        <v>90</v>
      </c>
      <c r="H1910" s="11">
        <v>7.6999999999999999E-2</v>
      </c>
      <c r="I1910">
        <f t="array" ref="I1910:J1910">_xlfn.IFNA(VLOOKUP(D1910,ENERGY!$D$2:$F$2692,{2,3},FALSE),0)</f>
        <v>38756</v>
      </c>
      <c r="J1910">
        <v>74832</v>
      </c>
      <c r="K1910">
        <f t="array" ref="K1910:S1910">VLOOKUP(D1910,'HUMAN RESOURCES'!$D$2:$M$2692,{2,3,4,5,6,7,8,9,10},FALSE)</f>
        <v>2.5000000000000001E-2</v>
      </c>
      <c r="L1910">
        <v>2.5000000000000001E-2</v>
      </c>
      <c r="M1910">
        <v>72</v>
      </c>
      <c r="N1910">
        <v>65</v>
      </c>
      <c r="O1910">
        <v>0.35299999999999998</v>
      </c>
      <c r="P1910">
        <v>0.61</v>
      </c>
      <c r="Q1910">
        <v>3.6999999999999998E-2</v>
      </c>
      <c r="R1910">
        <v>93444322</v>
      </c>
      <c r="S1910">
        <v>0.45300000000000001</v>
      </c>
      <c r="T1910">
        <f t="shared" si="59"/>
        <v>0.54699999999999993</v>
      </c>
      <c r="U1910">
        <f t="array" ref="U1910:V1910">VLOOKUP(D1910,TOURISM!$D$2:$F$2692,{2,3},FALSE)</f>
        <v>3228000000</v>
      </c>
      <c r="V1910">
        <v>4194000000</v>
      </c>
      <c r="W1910" s="12">
        <f t="array" ref="W1910:AB1910">VLOOKUP(D1910,BUSINESS!$D$2:$J$2692,{2,3,4,5,6,7},FALSE)</f>
        <v>0.438</v>
      </c>
      <c r="X1910" s="12">
        <v>37</v>
      </c>
      <c r="Y1910" s="12">
        <v>0</v>
      </c>
      <c r="Z1910" s="12">
        <v>195</v>
      </c>
      <c r="AA1910" s="11">
        <v>0.25</v>
      </c>
      <c r="AB1910" s="11">
        <v>0.89</v>
      </c>
    </row>
    <row r="1911" spans="1:28" ht="15" x14ac:dyDescent="0.25">
      <c r="A1911" s="7" t="s">
        <v>225</v>
      </c>
      <c r="B1911" s="12" t="s">
        <v>61</v>
      </c>
      <c r="C1911" s="19">
        <v>2011</v>
      </c>
      <c r="D1911" s="9" t="str">
        <f t="shared" si="58"/>
        <v>Philippines-Asia2011</v>
      </c>
      <c r="E1911" s="10">
        <v>224000000000</v>
      </c>
      <c r="F1911" s="11">
        <v>4.3999999999999997E-2</v>
      </c>
      <c r="G1911" s="11">
        <v>105</v>
      </c>
      <c r="H1911" s="11">
        <v>6.7000000000000004E-2</v>
      </c>
      <c r="I1911">
        <f t="array" ref="I1911:J1911">_xlfn.IFNA(VLOOKUP(D1911,ENERGY!$D$2:$F$2692,{2,3},FALSE),0)</f>
        <v>38822</v>
      </c>
      <c r="J1911">
        <v>71532</v>
      </c>
      <c r="K1911">
        <f t="array" ref="K1911:S1911">VLOOKUP(D1911,'HUMAN RESOURCES'!$D$2:$M$2692,{2,3,4,5,6,7,8,9,10},FALSE)</f>
        <v>2.5000000000000001E-2</v>
      </c>
      <c r="L1911">
        <v>2.5000000000000001E-2</v>
      </c>
      <c r="M1911">
        <v>72</v>
      </c>
      <c r="N1911">
        <v>65</v>
      </c>
      <c r="O1911">
        <v>0.34899999999999998</v>
      </c>
      <c r="P1911">
        <v>0.61299999999999999</v>
      </c>
      <c r="Q1911">
        <v>3.7999999999999999E-2</v>
      </c>
      <c r="R1911">
        <v>95053437</v>
      </c>
      <c r="S1911">
        <v>0.45</v>
      </c>
      <c r="T1911">
        <f t="shared" si="59"/>
        <v>0.55000000000000004</v>
      </c>
      <c r="U1911">
        <f t="array" ref="U1911:V1911">VLOOKUP(D1911,TOURISM!$D$2:$F$2692,{2,3},FALSE)</f>
        <v>4026000000</v>
      </c>
      <c r="V1911">
        <v>5807000000</v>
      </c>
      <c r="W1911" s="12">
        <f t="array" ref="W1911:AB1911">VLOOKUP(D1911,BUSINESS!$D$2:$J$2692,{2,3,4,5,6,7},FALSE)</f>
        <v>0.44500000000000001</v>
      </c>
      <c r="X1911" s="12">
        <v>36</v>
      </c>
      <c r="Y1911" s="12">
        <v>0</v>
      </c>
      <c r="Z1911" s="12">
        <v>195</v>
      </c>
      <c r="AA1911" s="11">
        <v>0.28999999999999998</v>
      </c>
      <c r="AB1911" s="11">
        <v>0.99099999999999999</v>
      </c>
    </row>
    <row r="1912" spans="1:28" ht="15" x14ac:dyDescent="0.25">
      <c r="A1912" s="7" t="s">
        <v>225</v>
      </c>
      <c r="B1912" s="12" t="s">
        <v>61</v>
      </c>
      <c r="C1912" s="19">
        <v>2012</v>
      </c>
      <c r="D1912" s="9" t="str">
        <f t="shared" si="58"/>
        <v>Philippines-Asia2012</v>
      </c>
      <c r="E1912" s="10">
        <v>250000000000</v>
      </c>
      <c r="F1912" s="11">
        <v>4.5999999999999999E-2</v>
      </c>
      <c r="G1912" s="11">
        <v>119</v>
      </c>
      <c r="H1912" s="11">
        <v>5.7000000000000002E-2</v>
      </c>
      <c r="I1912">
        <f t="array" ref="I1912:J1912">_xlfn.IFNA(VLOOKUP(D1912,ENERGY!$D$2:$F$2692,{2,3},FALSE),0)</f>
        <v>38456</v>
      </c>
      <c r="J1912">
        <v>67693</v>
      </c>
      <c r="K1912">
        <f t="array" ref="K1912:S1912">VLOOKUP(D1912,'HUMAN RESOURCES'!$D$2:$M$2692,{2,3,4,5,6,7,8,9,10},FALSE)</f>
        <v>2.5000000000000001E-2</v>
      </c>
      <c r="L1912">
        <v>2.4E-2</v>
      </c>
      <c r="M1912">
        <v>72</v>
      </c>
      <c r="N1912">
        <v>65</v>
      </c>
      <c r="O1912">
        <v>0.34499999999999997</v>
      </c>
      <c r="P1912">
        <v>0.61599999999999999</v>
      </c>
      <c r="Q1912">
        <v>3.7999999999999999E-2</v>
      </c>
      <c r="R1912">
        <v>96706764</v>
      </c>
      <c r="S1912">
        <v>0.44800000000000001</v>
      </c>
      <c r="T1912">
        <f t="shared" si="59"/>
        <v>0.55200000000000005</v>
      </c>
      <c r="U1912">
        <f t="array" ref="U1912:V1912">VLOOKUP(D1912,TOURISM!$D$2:$F$2692,{2,3},FALSE)</f>
        <v>4900000000</v>
      </c>
      <c r="V1912">
        <v>6839000000</v>
      </c>
      <c r="W1912" s="12">
        <f t="array" ref="W1912:AB1912">VLOOKUP(D1912,BUSINESS!$D$2:$J$2692,{2,3,4,5,6,7},FALSE)</f>
        <v>0.44500000000000001</v>
      </c>
      <c r="X1912" s="12">
        <v>36</v>
      </c>
      <c r="Y1912" s="12">
        <v>133</v>
      </c>
      <c r="Z1912" s="12">
        <v>193</v>
      </c>
      <c r="AA1912" s="11">
        <v>0.36199999999999999</v>
      </c>
      <c r="AB1912" s="11">
        <v>1.0549999999999999</v>
      </c>
    </row>
    <row r="1913" spans="1:28" ht="15" x14ac:dyDescent="0.25">
      <c r="A1913" s="7" t="s">
        <v>226</v>
      </c>
      <c r="B1913" s="12" t="s">
        <v>75</v>
      </c>
      <c r="C1913" s="19">
        <v>2000</v>
      </c>
      <c r="D1913" s="9" t="str">
        <f t="shared" si="58"/>
        <v>Poland-Europe2000</v>
      </c>
      <c r="E1913" s="10">
        <v>171000000000</v>
      </c>
      <c r="F1913" s="11">
        <v>5.5E-2</v>
      </c>
      <c r="G1913" s="11">
        <v>247</v>
      </c>
      <c r="H1913" s="11">
        <v>0.2</v>
      </c>
      <c r="I1913">
        <f t="array" ref="I1913:J1913">_xlfn.IFNA(VLOOKUP(D1913,ENERGY!$D$2:$F$2692,{2,3},FALSE),0)</f>
        <v>96543</v>
      </c>
      <c r="J1913">
        <v>0</v>
      </c>
      <c r="K1913">
        <f t="array" ref="K1913:S1913">VLOOKUP(D1913,'HUMAN RESOURCES'!$D$2:$M$2692,{2,3,4,5,6,7,8,9,10},FALSE)</f>
        <v>0.01</v>
      </c>
      <c r="L1913">
        <v>8.0000000000000002E-3</v>
      </c>
      <c r="M1913">
        <v>78</v>
      </c>
      <c r="N1913">
        <v>70</v>
      </c>
      <c r="O1913">
        <v>0.19400000000000001</v>
      </c>
      <c r="P1913">
        <v>0.68400000000000005</v>
      </c>
      <c r="Q1913">
        <v>0.123</v>
      </c>
      <c r="R1913">
        <v>38258629</v>
      </c>
      <c r="S1913">
        <v>0.61699999999999999</v>
      </c>
      <c r="T1913">
        <f t="shared" si="59"/>
        <v>0.38300000000000001</v>
      </c>
      <c r="U1913">
        <f t="array" ref="U1913:V1913">VLOOKUP(D1913,TOURISM!$D$2:$F$2692,{2,3},FALSE)</f>
        <v>6128000000</v>
      </c>
      <c r="V1913">
        <v>3417000000</v>
      </c>
      <c r="W1913" s="12">
        <f t="array" ref="W1913:AB1913">VLOOKUP(D1913,BUSINESS!$D$2:$J$2692,{2,3,4,5,6,7},FALSE)</f>
        <v>0</v>
      </c>
      <c r="X1913" s="12">
        <v>0</v>
      </c>
      <c r="Y1913" s="12">
        <v>0</v>
      </c>
      <c r="Z1913" s="12">
        <v>0</v>
      </c>
      <c r="AA1913" s="11">
        <v>7.2999999999999995E-2</v>
      </c>
      <c r="AB1913" s="11">
        <v>0.17599999999999999</v>
      </c>
    </row>
    <row r="1914" spans="1:28" ht="15" x14ac:dyDescent="0.25">
      <c r="A1914" s="7" t="s">
        <v>226</v>
      </c>
      <c r="B1914" s="12" t="s">
        <v>75</v>
      </c>
      <c r="C1914" s="19">
        <v>2001</v>
      </c>
      <c r="D1914" s="9" t="str">
        <f t="shared" si="58"/>
        <v>Poland-Europe2001</v>
      </c>
      <c r="E1914" s="10">
        <v>190000000000</v>
      </c>
      <c r="F1914" s="11">
        <v>5.8999999999999997E-2</v>
      </c>
      <c r="G1914" s="11">
        <v>292</v>
      </c>
      <c r="H1914" s="11">
        <v>0.184</v>
      </c>
      <c r="I1914">
        <f t="array" ref="I1914:J1914">_xlfn.IFNA(VLOOKUP(D1914,ENERGY!$D$2:$F$2692,{2,3},FALSE),0)</f>
        <v>101313</v>
      </c>
      <c r="J1914">
        <v>0</v>
      </c>
      <c r="K1914">
        <f t="array" ref="K1914:S1914">VLOOKUP(D1914,'HUMAN RESOURCES'!$D$2:$M$2692,{2,3,4,5,6,7,8,9,10},FALSE)</f>
        <v>0.01</v>
      </c>
      <c r="L1914">
        <v>8.0000000000000002E-3</v>
      </c>
      <c r="M1914">
        <v>78</v>
      </c>
      <c r="N1914">
        <v>70</v>
      </c>
      <c r="O1914">
        <v>0.187</v>
      </c>
      <c r="P1914">
        <v>0.68799999999999994</v>
      </c>
      <c r="Q1914">
        <v>0.125</v>
      </c>
      <c r="R1914">
        <v>38248076</v>
      </c>
      <c r="S1914">
        <v>0.61799999999999999</v>
      </c>
      <c r="T1914">
        <f t="shared" si="59"/>
        <v>0.38200000000000001</v>
      </c>
      <c r="U1914">
        <f t="array" ref="U1914:V1914">VLOOKUP(D1914,TOURISM!$D$2:$F$2692,{2,3},FALSE)</f>
        <v>5121000000</v>
      </c>
      <c r="V1914">
        <v>3595000000</v>
      </c>
      <c r="W1914" s="12">
        <f t="array" ref="W1914:AB1914">VLOOKUP(D1914,BUSINESS!$D$2:$J$2692,{2,3,4,5,6,7},FALSE)</f>
        <v>0</v>
      </c>
      <c r="X1914" s="12">
        <v>0</v>
      </c>
      <c r="Y1914" s="12">
        <v>0</v>
      </c>
      <c r="Z1914" s="12">
        <v>0</v>
      </c>
      <c r="AA1914" s="11">
        <v>9.9000000000000005E-2</v>
      </c>
      <c r="AB1914" s="11">
        <v>0.26100000000000001</v>
      </c>
    </row>
    <row r="1915" spans="1:28" ht="15" x14ac:dyDescent="0.25">
      <c r="A1915" s="7" t="s">
        <v>226</v>
      </c>
      <c r="B1915" s="12" t="s">
        <v>75</v>
      </c>
      <c r="C1915" s="19">
        <v>2002</v>
      </c>
      <c r="D1915" s="9" t="str">
        <f t="shared" si="58"/>
        <v>Poland-Europe2002</v>
      </c>
      <c r="E1915" s="10">
        <v>198000000000</v>
      </c>
      <c r="F1915" s="11">
        <v>6.3E-2</v>
      </c>
      <c r="G1915" s="11">
        <v>328</v>
      </c>
      <c r="H1915" s="11">
        <v>0.12</v>
      </c>
      <c r="I1915">
        <f t="array" ref="I1915:J1915">_xlfn.IFNA(VLOOKUP(D1915,ENERGY!$D$2:$F$2692,{2,3},FALSE),0)</f>
        <v>101539</v>
      </c>
      <c r="J1915">
        <v>317254</v>
      </c>
      <c r="K1915">
        <f t="array" ref="K1915:S1915">VLOOKUP(D1915,'HUMAN RESOURCES'!$D$2:$M$2692,{2,3,4,5,6,7,8,9,10},FALSE)</f>
        <v>8.9999999999999993E-3</v>
      </c>
      <c r="L1915">
        <v>7.0000000000000001E-3</v>
      </c>
      <c r="M1915">
        <v>79</v>
      </c>
      <c r="N1915">
        <v>70</v>
      </c>
      <c r="O1915">
        <v>0.18</v>
      </c>
      <c r="P1915">
        <v>0.69199999999999995</v>
      </c>
      <c r="Q1915">
        <v>0.127</v>
      </c>
      <c r="R1915">
        <v>38230364</v>
      </c>
      <c r="S1915">
        <v>0.61799999999999999</v>
      </c>
      <c r="T1915">
        <f t="shared" si="59"/>
        <v>0.38200000000000001</v>
      </c>
      <c r="U1915">
        <f t="array" ref="U1915:V1915">VLOOKUP(D1915,TOURISM!$D$2:$F$2692,{2,3},FALSE)</f>
        <v>4971000000</v>
      </c>
      <c r="V1915">
        <v>3440000000</v>
      </c>
      <c r="W1915" s="12">
        <f t="array" ref="W1915:AB1915">VLOOKUP(D1915,BUSINESS!$D$2:$J$2692,{2,3,4,5,6,7},FALSE)</f>
        <v>0</v>
      </c>
      <c r="X1915" s="12">
        <v>0</v>
      </c>
      <c r="Y1915" s="12">
        <v>0</v>
      </c>
      <c r="Z1915" s="12">
        <v>0</v>
      </c>
      <c r="AA1915" s="11">
        <v>0.21199999999999999</v>
      </c>
      <c r="AB1915" s="11">
        <v>0.36299999999999999</v>
      </c>
    </row>
    <row r="1916" spans="1:28" ht="15" x14ac:dyDescent="0.25">
      <c r="A1916" s="7" t="s">
        <v>226</v>
      </c>
      <c r="B1916" s="12" t="s">
        <v>75</v>
      </c>
      <c r="C1916" s="19">
        <v>2003</v>
      </c>
      <c r="D1916" s="9" t="str">
        <f t="shared" si="58"/>
        <v>Poland-Europe2003</v>
      </c>
      <c r="E1916" s="10">
        <v>217000000000</v>
      </c>
      <c r="F1916" s="11">
        <v>6.2E-2</v>
      </c>
      <c r="G1916" s="11">
        <v>354</v>
      </c>
      <c r="H1916" s="11">
        <v>7.2999999999999995E-2</v>
      </c>
      <c r="I1916">
        <f t="array" ref="I1916:J1916">_xlfn.IFNA(VLOOKUP(D1916,ENERGY!$D$2:$F$2692,{2,3},FALSE),0)</f>
        <v>94002</v>
      </c>
      <c r="J1916">
        <v>298787</v>
      </c>
      <c r="K1916">
        <f t="array" ref="K1916:S1916">VLOOKUP(D1916,'HUMAN RESOURCES'!$D$2:$M$2692,{2,3,4,5,6,7,8,9,10},FALSE)</f>
        <v>8.9999999999999993E-3</v>
      </c>
      <c r="L1916">
        <v>7.0000000000000001E-3</v>
      </c>
      <c r="M1916">
        <v>79</v>
      </c>
      <c r="N1916">
        <v>71</v>
      </c>
      <c r="O1916">
        <v>0.17399999999999999</v>
      </c>
      <c r="P1916">
        <v>0.69599999999999995</v>
      </c>
      <c r="Q1916">
        <v>0.13</v>
      </c>
      <c r="R1916">
        <v>38204570</v>
      </c>
      <c r="S1916">
        <v>0.61699999999999999</v>
      </c>
      <c r="T1916">
        <f t="shared" si="59"/>
        <v>0.38300000000000001</v>
      </c>
      <c r="U1916">
        <f t="array" ref="U1916:V1916">VLOOKUP(D1916,TOURISM!$D$2:$F$2692,{2,3},FALSE)</f>
        <v>4733000000</v>
      </c>
      <c r="V1916">
        <v>3286000000</v>
      </c>
      <c r="W1916" s="12">
        <f t="array" ref="W1916:AB1916">VLOOKUP(D1916,BUSINESS!$D$2:$J$2692,{2,3,4,5,6,7},FALSE)</f>
        <v>0</v>
      </c>
      <c r="X1916" s="12">
        <v>31</v>
      </c>
      <c r="Y1916" s="12">
        <v>0</v>
      </c>
      <c r="Z1916" s="12">
        <v>0</v>
      </c>
      <c r="AA1916" s="11">
        <v>0.249</v>
      </c>
      <c r="AB1916" s="11">
        <v>0.45500000000000002</v>
      </c>
    </row>
    <row r="1917" spans="1:28" ht="15" x14ac:dyDescent="0.25">
      <c r="A1917" s="7" t="s">
        <v>226</v>
      </c>
      <c r="B1917" s="12" t="s">
        <v>75</v>
      </c>
      <c r="C1917" s="19">
        <v>2004</v>
      </c>
      <c r="D1917" s="9" t="str">
        <f t="shared" si="58"/>
        <v>Poland-Europe2004</v>
      </c>
      <c r="E1917" s="10">
        <v>253000000000</v>
      </c>
      <c r="F1917" s="11">
        <v>6.2E-2</v>
      </c>
      <c r="G1917" s="11">
        <v>410</v>
      </c>
      <c r="H1917" s="11">
        <v>7.5999999999999998E-2</v>
      </c>
      <c r="I1917">
        <f t="array" ref="I1917:J1917">_xlfn.IFNA(VLOOKUP(D1917,ENERGY!$D$2:$F$2692,{2,3},FALSE),0)</f>
        <v>97892</v>
      </c>
      <c r="J1917">
        <v>316125</v>
      </c>
      <c r="K1917">
        <f t="array" ref="K1917:S1917">VLOOKUP(D1917,'HUMAN RESOURCES'!$D$2:$M$2692,{2,3,4,5,6,7,8,9,10},FALSE)</f>
        <v>8.9999999999999993E-3</v>
      </c>
      <c r="L1917">
        <v>7.0000000000000001E-3</v>
      </c>
      <c r="M1917">
        <v>79</v>
      </c>
      <c r="N1917">
        <v>71</v>
      </c>
      <c r="O1917">
        <v>0.16900000000000001</v>
      </c>
      <c r="P1917">
        <v>0.7</v>
      </c>
      <c r="Q1917">
        <v>0.13100000000000001</v>
      </c>
      <c r="R1917">
        <v>38182222</v>
      </c>
      <c r="S1917">
        <v>0.61599999999999999</v>
      </c>
      <c r="T1917">
        <f t="shared" si="59"/>
        <v>0.38400000000000001</v>
      </c>
      <c r="U1917">
        <f t="array" ref="U1917:V1917">VLOOKUP(D1917,TOURISM!$D$2:$F$2692,{2,3},FALSE)</f>
        <v>6499000000</v>
      </c>
      <c r="V1917">
        <v>5092000000</v>
      </c>
      <c r="W1917" s="12">
        <f t="array" ref="W1917:AB1917">VLOOKUP(D1917,BUSINESS!$D$2:$J$2692,{2,3,4,5,6,7},FALSE)</f>
        <v>0</v>
      </c>
      <c r="X1917" s="12">
        <v>31</v>
      </c>
      <c r="Y1917" s="12">
        <v>0</v>
      </c>
      <c r="Z1917" s="12">
        <v>0</v>
      </c>
      <c r="AA1917" s="11">
        <v>0.32500000000000001</v>
      </c>
      <c r="AB1917" s="11">
        <v>0.60399999999999998</v>
      </c>
    </row>
    <row r="1918" spans="1:28" ht="15" x14ac:dyDescent="0.25">
      <c r="A1918" s="7" t="s">
        <v>226</v>
      </c>
      <c r="B1918" s="12" t="s">
        <v>75</v>
      </c>
      <c r="C1918" s="19">
        <v>2005</v>
      </c>
      <c r="D1918" s="9" t="str">
        <f t="shared" si="58"/>
        <v>Poland-Europe2005</v>
      </c>
      <c r="E1918" s="10">
        <v>304000000000</v>
      </c>
      <c r="F1918" s="11">
        <v>6.2E-2</v>
      </c>
      <c r="G1918" s="11">
        <v>494</v>
      </c>
      <c r="H1918" s="11">
        <v>6.8000000000000005E-2</v>
      </c>
      <c r="I1918">
        <f t="array" ref="I1918:J1918">_xlfn.IFNA(VLOOKUP(D1918,ENERGY!$D$2:$F$2692,{2,3},FALSE),0)</f>
        <v>0</v>
      </c>
      <c r="J1918">
        <v>0</v>
      </c>
      <c r="K1918">
        <f t="array" ref="K1918:S1918">VLOOKUP(D1918,'HUMAN RESOURCES'!$D$2:$M$2692,{2,3,4,5,6,7,8,9,10},FALSE)</f>
        <v>0.01</v>
      </c>
      <c r="L1918">
        <v>7.0000000000000001E-3</v>
      </c>
      <c r="M1918">
        <v>79</v>
      </c>
      <c r="N1918">
        <v>71</v>
      </c>
      <c r="O1918">
        <v>0.16400000000000001</v>
      </c>
      <c r="P1918">
        <v>0.70299999999999996</v>
      </c>
      <c r="Q1918">
        <v>0.13300000000000001</v>
      </c>
      <c r="R1918">
        <v>38165445</v>
      </c>
      <c r="S1918">
        <v>0.61499999999999999</v>
      </c>
      <c r="T1918">
        <f t="shared" si="59"/>
        <v>0.38500000000000001</v>
      </c>
      <c r="U1918">
        <f t="array" ref="U1918:V1918">VLOOKUP(D1918,TOURISM!$D$2:$F$2692,{2,3},FALSE)</f>
        <v>7128000000</v>
      </c>
      <c r="V1918">
        <v>5894000000</v>
      </c>
      <c r="W1918" s="12">
        <f t="array" ref="W1918:AB1918">VLOOKUP(D1918,BUSINESS!$D$2:$J$2692,{2,3,4,5,6,7},FALSE)</f>
        <v>0.432</v>
      </c>
      <c r="X1918" s="12">
        <v>31</v>
      </c>
      <c r="Y1918" s="12">
        <v>0</v>
      </c>
      <c r="Z1918" s="12">
        <v>418</v>
      </c>
      <c r="AA1918" s="11">
        <v>0.38800000000000001</v>
      </c>
      <c r="AB1918" s="11">
        <v>0.76300000000000001</v>
      </c>
    </row>
    <row r="1919" spans="1:28" ht="15" x14ac:dyDescent="0.25">
      <c r="A1919" s="7" t="s">
        <v>226</v>
      </c>
      <c r="B1919" s="12" t="s">
        <v>75</v>
      </c>
      <c r="C1919" s="19">
        <v>2006</v>
      </c>
      <c r="D1919" s="9" t="str">
        <f t="shared" si="58"/>
        <v>Poland-Europe2006</v>
      </c>
      <c r="E1919" s="10">
        <v>342000000000</v>
      </c>
      <c r="F1919" s="11">
        <v>6.2E-2</v>
      </c>
      <c r="G1919" s="11">
        <v>554</v>
      </c>
      <c r="H1919" s="11">
        <v>5.5E-2</v>
      </c>
      <c r="I1919">
        <f t="array" ref="I1919:J1919">_xlfn.IFNA(VLOOKUP(D1919,ENERGY!$D$2:$F$2692,{2,3},FALSE),0)</f>
        <v>89733</v>
      </c>
      <c r="J1919">
        <v>302806</v>
      </c>
      <c r="K1919">
        <f t="array" ref="K1919:S1919">VLOOKUP(D1919,'HUMAN RESOURCES'!$D$2:$M$2692,{2,3,4,5,6,7,8,9,10},FALSE)</f>
        <v>0.01</v>
      </c>
      <c r="L1919">
        <v>6.0000000000000001E-3</v>
      </c>
      <c r="M1919">
        <v>80</v>
      </c>
      <c r="N1919">
        <v>71</v>
      </c>
      <c r="O1919">
        <v>0.16</v>
      </c>
      <c r="P1919">
        <v>0.70699999999999996</v>
      </c>
      <c r="Q1919">
        <v>0.13300000000000001</v>
      </c>
      <c r="R1919">
        <v>38141267</v>
      </c>
      <c r="S1919">
        <v>0.61299999999999999</v>
      </c>
      <c r="T1919">
        <f t="shared" si="59"/>
        <v>0.38700000000000001</v>
      </c>
      <c r="U1919">
        <f t="array" ref="U1919:V1919">VLOOKUP(D1919,TOURISM!$D$2:$F$2692,{2,3},FALSE)</f>
        <v>8122000000</v>
      </c>
      <c r="V1919">
        <v>7654000000</v>
      </c>
      <c r="W1919" s="12">
        <f t="array" ref="W1919:AB1919">VLOOKUP(D1919,BUSINESS!$D$2:$J$2692,{2,3,4,5,6,7},FALSE)</f>
        <v>0.432</v>
      </c>
      <c r="X1919" s="12">
        <v>31</v>
      </c>
      <c r="Y1919" s="12">
        <v>0</v>
      </c>
      <c r="Z1919" s="12">
        <v>418</v>
      </c>
      <c r="AA1919" s="11">
        <v>0.44600000000000001</v>
      </c>
      <c r="AB1919" s="11">
        <v>0.96199999999999997</v>
      </c>
    </row>
    <row r="1920" spans="1:28" ht="15" x14ac:dyDescent="0.25">
      <c r="A1920" s="7" t="s">
        <v>226</v>
      </c>
      <c r="B1920" s="12" t="s">
        <v>75</v>
      </c>
      <c r="C1920" s="19">
        <v>2007</v>
      </c>
      <c r="D1920" s="9" t="str">
        <f t="shared" si="58"/>
        <v>Poland-Europe2007</v>
      </c>
      <c r="E1920" s="10">
        <v>425000000000</v>
      </c>
      <c r="F1920" s="11">
        <v>6.3E-2</v>
      </c>
      <c r="G1920" s="11">
        <v>706</v>
      </c>
      <c r="H1920" s="12">
        <v>0</v>
      </c>
      <c r="I1920">
        <f t="array" ref="I1920:J1920">_xlfn.IFNA(VLOOKUP(D1920,ENERGY!$D$2:$F$2692,{2,3},FALSE),0)</f>
        <v>91371</v>
      </c>
      <c r="J1920">
        <v>304988</v>
      </c>
      <c r="K1920">
        <f t="array" ref="K1920:S1920">VLOOKUP(D1920,'HUMAN RESOURCES'!$D$2:$M$2692,{2,3,4,5,6,7,8,9,10},FALSE)</f>
        <v>0.01</v>
      </c>
      <c r="L1920">
        <v>6.0000000000000001E-3</v>
      </c>
      <c r="M1920">
        <v>80</v>
      </c>
      <c r="N1920">
        <v>71</v>
      </c>
      <c r="O1920">
        <v>0.156</v>
      </c>
      <c r="P1920">
        <v>0.71</v>
      </c>
      <c r="Q1920">
        <v>0.13300000000000001</v>
      </c>
      <c r="R1920">
        <v>38120560</v>
      </c>
      <c r="S1920">
        <v>0.61199999999999999</v>
      </c>
      <c r="T1920">
        <f t="shared" si="59"/>
        <v>0.38800000000000001</v>
      </c>
      <c r="U1920">
        <f t="array" ref="U1920:V1920">VLOOKUP(D1920,TOURISM!$D$2:$F$2692,{2,3},FALSE)</f>
        <v>11686000000</v>
      </c>
      <c r="V1920">
        <v>8342000000</v>
      </c>
      <c r="W1920" s="12">
        <f t="array" ref="W1920:AB1920">VLOOKUP(D1920,BUSINESS!$D$2:$J$2692,{2,3,4,5,6,7},FALSE)</f>
        <v>0.434</v>
      </c>
      <c r="X1920" s="12">
        <v>31</v>
      </c>
      <c r="Y1920" s="12">
        <v>0</v>
      </c>
      <c r="Z1920" s="12">
        <v>418</v>
      </c>
      <c r="AA1920" s="11">
        <v>0.48599999999999999</v>
      </c>
      <c r="AB1920" s="11">
        <v>1.0840000000000001</v>
      </c>
    </row>
    <row r="1921" spans="1:28" ht="15" x14ac:dyDescent="0.25">
      <c r="A1921" s="7" t="s">
        <v>226</v>
      </c>
      <c r="B1921" s="12" t="s">
        <v>75</v>
      </c>
      <c r="C1921" s="19">
        <v>2008</v>
      </c>
      <c r="D1921" s="9" t="str">
        <f t="shared" si="58"/>
        <v>Poland-Europe2008</v>
      </c>
      <c r="E1921" s="10">
        <v>529000000000</v>
      </c>
      <c r="F1921" s="11">
        <v>6.9000000000000006E-2</v>
      </c>
      <c r="G1921" s="11">
        <v>956</v>
      </c>
      <c r="H1921" s="12">
        <v>0</v>
      </c>
      <c r="I1921">
        <f t="array" ref="I1921:J1921">_xlfn.IFNA(VLOOKUP(D1921,ENERGY!$D$2:$F$2692,{2,3},FALSE),0)</f>
        <v>96824</v>
      </c>
      <c r="J1921">
        <v>315637</v>
      </c>
      <c r="K1921">
        <f t="array" ref="K1921:S1921">VLOOKUP(D1921,'HUMAN RESOURCES'!$D$2:$M$2692,{2,3,4,5,6,7,8,9,10},FALSE)</f>
        <v>1.0999999999999999E-2</v>
      </c>
      <c r="L1921">
        <v>6.0000000000000001E-3</v>
      </c>
      <c r="M1921">
        <v>80</v>
      </c>
      <c r="N1921">
        <v>71</v>
      </c>
      <c r="O1921">
        <v>0.154</v>
      </c>
      <c r="P1921">
        <v>0.71299999999999997</v>
      </c>
      <c r="Q1921">
        <v>0.13300000000000001</v>
      </c>
      <c r="R1921">
        <v>38125759</v>
      </c>
      <c r="S1921">
        <v>0.61099999999999999</v>
      </c>
      <c r="T1921">
        <f t="shared" si="59"/>
        <v>0.38900000000000001</v>
      </c>
      <c r="U1921">
        <f t="array" ref="U1921:V1921">VLOOKUP(D1921,TOURISM!$D$2:$F$2692,{2,3},FALSE)</f>
        <v>12837000000</v>
      </c>
      <c r="V1921">
        <v>10689000000</v>
      </c>
      <c r="W1921" s="12">
        <f t="array" ref="W1921:AB1921">VLOOKUP(D1921,BUSINESS!$D$2:$J$2692,{2,3,4,5,6,7},FALSE)</f>
        <v>0.45100000000000001</v>
      </c>
      <c r="X1921" s="12">
        <v>31</v>
      </c>
      <c r="Y1921" s="12">
        <v>0</v>
      </c>
      <c r="Z1921" s="12">
        <v>418</v>
      </c>
      <c r="AA1921" s="11">
        <v>0.53100000000000003</v>
      </c>
      <c r="AB1921" s="11">
        <v>1.1499999999999999</v>
      </c>
    </row>
    <row r="1922" spans="1:28" ht="15" x14ac:dyDescent="0.25">
      <c r="A1922" s="7" t="s">
        <v>226</v>
      </c>
      <c r="B1922" s="12" t="s">
        <v>75</v>
      </c>
      <c r="C1922" s="19">
        <v>2009</v>
      </c>
      <c r="D1922" s="9" t="str">
        <f t="shared" ref="D1922:D1985" si="60">CONCATENATE(A1922,C1922)</f>
        <v>Poland-Europe2009</v>
      </c>
      <c r="E1922" s="10">
        <v>431000000000</v>
      </c>
      <c r="F1922" s="11">
        <v>7.1999999999999995E-2</v>
      </c>
      <c r="G1922" s="11">
        <v>813</v>
      </c>
      <c r="H1922" s="12">
        <v>0</v>
      </c>
      <c r="I1922">
        <f t="array" ref="I1922:J1922">_xlfn.IFNA(VLOOKUP(D1922,ENERGY!$D$2:$F$2692,{2,3},FALSE),0)</f>
        <v>0</v>
      </c>
      <c r="J1922">
        <v>0</v>
      </c>
      <c r="K1922">
        <f t="array" ref="K1922:S1922">VLOOKUP(D1922,'HUMAN RESOURCES'!$D$2:$M$2692,{2,3,4,5,6,7,8,9,10},FALSE)</f>
        <v>1.0999999999999999E-2</v>
      </c>
      <c r="L1922">
        <v>5.0000000000000001E-3</v>
      </c>
      <c r="M1922">
        <v>80</v>
      </c>
      <c r="N1922">
        <v>72</v>
      </c>
      <c r="O1922">
        <v>0.152</v>
      </c>
      <c r="P1922">
        <v>0.71499999999999997</v>
      </c>
      <c r="Q1922">
        <v>0.13400000000000001</v>
      </c>
      <c r="R1922">
        <v>38151603</v>
      </c>
      <c r="S1922">
        <v>0.61</v>
      </c>
      <c r="T1922">
        <f t="shared" si="59"/>
        <v>0.39</v>
      </c>
      <c r="U1922">
        <f t="array" ref="U1922:V1922">VLOOKUP(D1922,TOURISM!$D$2:$F$2692,{2,3},FALSE)</f>
        <v>9843000000</v>
      </c>
      <c r="V1922">
        <v>7888000000</v>
      </c>
      <c r="W1922" s="12">
        <f t="array" ref="W1922:AB1922">VLOOKUP(D1922,BUSINESS!$D$2:$J$2692,{2,3,4,5,6,7},FALSE)</f>
        <v>0.42199999999999999</v>
      </c>
      <c r="X1922" s="12">
        <v>32</v>
      </c>
      <c r="Y1922" s="12">
        <v>0</v>
      </c>
      <c r="Z1922" s="12">
        <v>395</v>
      </c>
      <c r="AA1922" s="11">
        <v>0.59</v>
      </c>
      <c r="AB1922" s="11">
        <v>1.173</v>
      </c>
    </row>
    <row r="1923" spans="1:28" ht="15" x14ac:dyDescent="0.25">
      <c r="A1923" s="7" t="s">
        <v>226</v>
      </c>
      <c r="B1923" s="12" t="s">
        <v>75</v>
      </c>
      <c r="C1923" s="19">
        <v>2010</v>
      </c>
      <c r="D1923" s="9" t="str">
        <f t="shared" si="60"/>
        <v>Poland-Europe2010</v>
      </c>
      <c r="E1923" s="10">
        <v>470000000000</v>
      </c>
      <c r="F1923" s="11">
        <v>7.0000000000000007E-2</v>
      </c>
      <c r="G1923" s="11">
        <v>860</v>
      </c>
      <c r="H1923" s="12">
        <v>0</v>
      </c>
      <c r="I1923">
        <f t="array" ref="I1923:J1923">_xlfn.IFNA(VLOOKUP(D1923,ENERGY!$D$2:$F$2692,{2,3},FALSE),0)</f>
        <v>92377</v>
      </c>
      <c r="J1923">
        <v>303598</v>
      </c>
      <c r="K1923">
        <f t="array" ref="K1923:S1923">VLOOKUP(D1923,'HUMAN RESOURCES'!$D$2:$M$2692,{2,3,4,5,6,7,8,9,10},FALSE)</f>
        <v>1.0999999999999999E-2</v>
      </c>
      <c r="L1923">
        <v>5.0000000000000001E-3</v>
      </c>
      <c r="M1923">
        <v>81</v>
      </c>
      <c r="N1923">
        <v>72</v>
      </c>
      <c r="O1923">
        <v>0.15</v>
      </c>
      <c r="P1923">
        <v>0.71499999999999997</v>
      </c>
      <c r="Q1923">
        <v>0.13500000000000001</v>
      </c>
      <c r="R1923">
        <v>38183683</v>
      </c>
      <c r="S1923">
        <v>0.60899999999999999</v>
      </c>
      <c r="T1923">
        <f t="shared" ref="T1923:T1986" si="61">1-S1923</f>
        <v>0.39100000000000001</v>
      </c>
      <c r="U1923">
        <f t="array" ref="U1923:V1923">VLOOKUP(D1923,TOURISM!$D$2:$F$2692,{2,3},FALSE)</f>
        <v>9986000000</v>
      </c>
      <c r="V1923">
        <v>9100000000</v>
      </c>
      <c r="W1923" s="12">
        <f t="array" ref="W1923:AB1923">VLOOKUP(D1923,BUSINESS!$D$2:$J$2692,{2,3,4,5,6,7},FALSE)</f>
        <v>0.40100000000000002</v>
      </c>
      <c r="X1923" s="12">
        <v>32</v>
      </c>
      <c r="Y1923" s="12">
        <v>0</v>
      </c>
      <c r="Z1923" s="12">
        <v>325</v>
      </c>
      <c r="AA1923" s="11">
        <v>0.623</v>
      </c>
      <c r="AB1923" s="11">
        <v>1.2290000000000001</v>
      </c>
    </row>
    <row r="1924" spans="1:28" ht="15" x14ac:dyDescent="0.25">
      <c r="A1924" s="7" t="s">
        <v>226</v>
      </c>
      <c r="B1924" s="12" t="s">
        <v>75</v>
      </c>
      <c r="C1924" s="19">
        <v>2011</v>
      </c>
      <c r="D1924" s="9" t="str">
        <f t="shared" si="60"/>
        <v>Poland-Europe2011</v>
      </c>
      <c r="E1924" s="10">
        <v>516000000000</v>
      </c>
      <c r="F1924" s="11">
        <v>6.8000000000000005E-2</v>
      </c>
      <c r="G1924" s="11">
        <v>915</v>
      </c>
      <c r="H1924" s="12">
        <v>0</v>
      </c>
      <c r="I1924">
        <f t="array" ref="I1924:J1924">_xlfn.IFNA(VLOOKUP(D1924,ENERGY!$D$2:$F$2692,{2,3},FALSE),0)</f>
        <v>91105</v>
      </c>
      <c r="J1924">
        <v>304856</v>
      </c>
      <c r="K1924">
        <f t="array" ref="K1924:S1924">VLOOKUP(D1924,'HUMAN RESOURCES'!$D$2:$M$2692,{2,3,4,5,6,7,8,9,10},FALSE)</f>
        <v>0.01</v>
      </c>
      <c r="L1924">
        <v>5.0000000000000001E-3</v>
      </c>
      <c r="M1924">
        <v>81</v>
      </c>
      <c r="N1924">
        <v>73</v>
      </c>
      <c r="O1924">
        <v>0.14899999999999999</v>
      </c>
      <c r="P1924">
        <v>0.71299999999999997</v>
      </c>
      <c r="Q1924">
        <v>0.13700000000000001</v>
      </c>
      <c r="R1924">
        <v>38534157</v>
      </c>
      <c r="S1924">
        <v>0.60799999999999998</v>
      </c>
      <c r="T1924">
        <f t="shared" si="61"/>
        <v>0.39200000000000002</v>
      </c>
      <c r="U1924">
        <f t="array" ref="U1924:V1924">VLOOKUP(D1924,TOURISM!$D$2:$F$2692,{2,3},FALSE)</f>
        <v>11598000000</v>
      </c>
      <c r="V1924">
        <v>8882000000</v>
      </c>
      <c r="W1924" s="12">
        <f t="array" ref="W1924:AB1924">VLOOKUP(D1924,BUSINESS!$D$2:$J$2692,{2,3,4,5,6,7},FALSE)</f>
        <v>0.39500000000000002</v>
      </c>
      <c r="X1924" s="12">
        <v>32</v>
      </c>
      <c r="Y1924" s="12">
        <v>0</v>
      </c>
      <c r="Z1924" s="12">
        <v>296</v>
      </c>
      <c r="AA1924" s="11">
        <v>0.61899999999999999</v>
      </c>
      <c r="AB1924" s="11">
        <v>1.3129999999999999</v>
      </c>
    </row>
    <row r="1925" spans="1:28" ht="15" x14ac:dyDescent="0.25">
      <c r="A1925" s="7" t="s">
        <v>226</v>
      </c>
      <c r="B1925" s="12" t="s">
        <v>75</v>
      </c>
      <c r="C1925" s="19">
        <v>2012</v>
      </c>
      <c r="D1925" s="9" t="str">
        <f t="shared" si="60"/>
        <v>Poland-Europe2012</v>
      </c>
      <c r="E1925" s="10">
        <v>490000000000</v>
      </c>
      <c r="F1925" s="11">
        <v>6.7000000000000004E-2</v>
      </c>
      <c r="G1925" s="11">
        <v>854</v>
      </c>
      <c r="H1925" s="12">
        <v>0</v>
      </c>
      <c r="I1925">
        <f t="array" ref="I1925:J1925">_xlfn.IFNA(VLOOKUP(D1925,ENERGY!$D$2:$F$2692,{2,3},FALSE),0)</f>
        <v>97241</v>
      </c>
      <c r="J1925">
        <v>320004</v>
      </c>
      <c r="K1925">
        <f t="array" ref="K1925:S1925">VLOOKUP(D1925,'HUMAN RESOURCES'!$D$2:$M$2692,{2,3,4,5,6,7,8,9,10},FALSE)</f>
        <v>0.01</v>
      </c>
      <c r="L1925">
        <v>5.0000000000000001E-3</v>
      </c>
      <c r="M1925">
        <v>81</v>
      </c>
      <c r="N1925">
        <v>73</v>
      </c>
      <c r="O1925">
        <v>0.14899999999999999</v>
      </c>
      <c r="P1925">
        <v>0.71</v>
      </c>
      <c r="Q1925">
        <v>0.14000000000000001</v>
      </c>
      <c r="R1925">
        <v>38535873</v>
      </c>
      <c r="S1925">
        <v>0.60699999999999998</v>
      </c>
      <c r="T1925">
        <f t="shared" si="61"/>
        <v>0.39300000000000002</v>
      </c>
      <c r="U1925">
        <f t="array" ref="U1925:V1925">VLOOKUP(D1925,TOURISM!$D$2:$F$2692,{2,3},FALSE)</f>
        <v>11835000000</v>
      </c>
      <c r="V1925">
        <v>9038000000</v>
      </c>
      <c r="W1925" s="12">
        <f t="array" ref="W1925:AB1925">VLOOKUP(D1925,BUSINESS!$D$2:$J$2692,{2,3,4,5,6,7},FALSE)</f>
        <v>0.39800000000000002</v>
      </c>
      <c r="X1925" s="12">
        <v>32</v>
      </c>
      <c r="Y1925" s="12">
        <v>48</v>
      </c>
      <c r="Z1925" s="12">
        <v>286</v>
      </c>
      <c r="AA1925" s="11">
        <v>0.623</v>
      </c>
      <c r="AB1925" s="11">
        <v>1.415</v>
      </c>
    </row>
    <row r="1926" spans="1:28" ht="15" x14ac:dyDescent="0.25">
      <c r="A1926" s="7" t="s">
        <v>227</v>
      </c>
      <c r="B1926" s="12" t="s">
        <v>75</v>
      </c>
      <c r="C1926" s="19">
        <v>2000</v>
      </c>
      <c r="D1926" s="9" t="str">
        <f t="shared" si="60"/>
        <v>Portugal-Europe2000</v>
      </c>
      <c r="E1926" s="10">
        <v>117000000000</v>
      </c>
      <c r="F1926" s="11">
        <v>9.2999999999999999E-2</v>
      </c>
      <c r="G1926" s="11">
        <v>1070</v>
      </c>
      <c r="H1926" s="12">
        <v>0</v>
      </c>
      <c r="I1926">
        <f t="array" ref="I1926:J1926">_xlfn.IFNA(VLOOKUP(D1926,ENERGY!$D$2:$F$2692,{2,3},FALSE),0)</f>
        <v>21949</v>
      </c>
      <c r="J1926">
        <v>0</v>
      </c>
      <c r="K1926">
        <f t="array" ref="K1926:S1926">VLOOKUP(D1926,'HUMAN RESOURCES'!$D$2:$M$2692,{2,3,4,5,6,7,8,9,10},FALSE)</f>
        <v>1.2E-2</v>
      </c>
      <c r="L1926">
        <v>6.0000000000000001E-3</v>
      </c>
      <c r="M1926">
        <v>80</v>
      </c>
      <c r="N1926">
        <v>73</v>
      </c>
      <c r="O1926">
        <v>0.16200000000000001</v>
      </c>
      <c r="P1926">
        <v>0.67600000000000005</v>
      </c>
      <c r="Q1926">
        <v>0.16200000000000001</v>
      </c>
      <c r="R1926">
        <v>10289898</v>
      </c>
      <c r="S1926">
        <v>0.54400000000000004</v>
      </c>
      <c r="T1926">
        <f t="shared" si="61"/>
        <v>0.45599999999999996</v>
      </c>
      <c r="U1926">
        <f t="array" ref="U1926:V1926">VLOOKUP(D1926,TOURISM!$D$2:$F$2692,{2,3},FALSE)</f>
        <v>6027000000</v>
      </c>
      <c r="V1926">
        <v>2754000000</v>
      </c>
      <c r="W1926" s="12">
        <f t="array" ref="W1926:AB1926">VLOOKUP(D1926,BUSINESS!$D$2:$J$2692,{2,3,4,5,6,7},FALSE)</f>
        <v>0</v>
      </c>
      <c r="X1926" s="12">
        <v>0</v>
      </c>
      <c r="Y1926" s="12">
        <v>0</v>
      </c>
      <c r="Z1926" s="12">
        <v>0</v>
      </c>
      <c r="AA1926" s="11">
        <v>0.16400000000000001</v>
      </c>
      <c r="AB1926" s="11">
        <v>0.64700000000000002</v>
      </c>
    </row>
    <row r="1927" spans="1:28" ht="15" x14ac:dyDescent="0.25">
      <c r="A1927" s="7" t="s">
        <v>227</v>
      </c>
      <c r="B1927" s="12" t="s">
        <v>75</v>
      </c>
      <c r="C1927" s="19">
        <v>2001</v>
      </c>
      <c r="D1927" s="9" t="str">
        <f t="shared" si="60"/>
        <v>Portugal-Europe2001</v>
      </c>
      <c r="E1927" s="10">
        <v>120000000000</v>
      </c>
      <c r="F1927" s="11">
        <v>9.2999999999999999E-2</v>
      </c>
      <c r="G1927" s="11">
        <v>1087</v>
      </c>
      <c r="H1927" s="12">
        <v>0</v>
      </c>
      <c r="I1927">
        <f t="array" ref="I1927:J1927">_xlfn.IFNA(VLOOKUP(D1927,ENERGY!$D$2:$F$2692,{2,3},FALSE),0)</f>
        <v>23084</v>
      </c>
      <c r="J1927">
        <v>0</v>
      </c>
      <c r="K1927">
        <f t="array" ref="K1927:S1927">VLOOKUP(D1927,'HUMAN RESOURCES'!$D$2:$M$2692,{2,3,4,5,6,7,8,9,10},FALSE)</f>
        <v>1.0999999999999999E-2</v>
      </c>
      <c r="L1927">
        <v>5.0000000000000001E-3</v>
      </c>
      <c r="M1927">
        <v>80</v>
      </c>
      <c r="N1927">
        <v>73</v>
      </c>
      <c r="O1927">
        <v>0.16</v>
      </c>
      <c r="P1927">
        <v>0.67600000000000005</v>
      </c>
      <c r="Q1927">
        <v>0.16400000000000001</v>
      </c>
      <c r="R1927">
        <v>10362722</v>
      </c>
      <c r="S1927">
        <v>0.55000000000000004</v>
      </c>
      <c r="T1927">
        <f t="shared" si="61"/>
        <v>0.44999999999999996</v>
      </c>
      <c r="U1927">
        <f t="array" ref="U1927:V1927">VLOOKUP(D1927,TOURISM!$D$2:$F$2692,{2,3},FALSE)</f>
        <v>6236000000</v>
      </c>
      <c r="V1927">
        <v>2606000000</v>
      </c>
      <c r="W1927" s="12">
        <f t="array" ref="W1927:AB1927">VLOOKUP(D1927,BUSINESS!$D$2:$J$2692,{2,3,4,5,6,7},FALSE)</f>
        <v>0</v>
      </c>
      <c r="X1927" s="12">
        <v>0</v>
      </c>
      <c r="Y1927" s="12">
        <v>0</v>
      </c>
      <c r="Z1927" s="12">
        <v>0</v>
      </c>
      <c r="AA1927" s="11">
        <v>0.18099999999999999</v>
      </c>
      <c r="AB1927" s="11">
        <v>0.77100000000000002</v>
      </c>
    </row>
    <row r="1928" spans="1:28" ht="15" x14ac:dyDescent="0.25">
      <c r="A1928" s="7" t="s">
        <v>227</v>
      </c>
      <c r="B1928" s="12" t="s">
        <v>75</v>
      </c>
      <c r="C1928" s="19">
        <v>2002</v>
      </c>
      <c r="D1928" s="9" t="str">
        <f t="shared" si="60"/>
        <v>Portugal-Europe2002</v>
      </c>
      <c r="E1928" s="10">
        <v>132000000000</v>
      </c>
      <c r="F1928" s="11">
        <v>9.2999999999999999E-2</v>
      </c>
      <c r="G1928" s="11">
        <v>1190</v>
      </c>
      <c r="H1928" s="12">
        <v>0</v>
      </c>
      <c r="I1928">
        <f t="array" ref="I1928:J1928">_xlfn.IFNA(VLOOKUP(D1928,ENERGY!$D$2:$F$2692,{2,3},FALSE),0)</f>
        <v>23541</v>
      </c>
      <c r="J1928">
        <v>52361</v>
      </c>
      <c r="K1928">
        <f t="array" ref="K1928:S1928">VLOOKUP(D1928,'HUMAN RESOURCES'!$D$2:$M$2692,{2,3,4,5,6,7,8,9,10},FALSE)</f>
        <v>1.0999999999999999E-2</v>
      </c>
      <c r="L1928">
        <v>5.0000000000000001E-3</v>
      </c>
      <c r="M1928">
        <v>81</v>
      </c>
      <c r="N1928">
        <v>74</v>
      </c>
      <c r="O1928">
        <v>0.159</v>
      </c>
      <c r="P1928">
        <v>0.67500000000000004</v>
      </c>
      <c r="Q1928">
        <v>0.16600000000000001</v>
      </c>
      <c r="R1928">
        <v>10419631</v>
      </c>
      <c r="S1928">
        <v>0.55700000000000005</v>
      </c>
      <c r="T1928">
        <f t="shared" si="61"/>
        <v>0.44299999999999995</v>
      </c>
      <c r="U1928">
        <f t="array" ref="U1928:V1928">VLOOKUP(D1928,TOURISM!$D$2:$F$2692,{2,3},FALSE)</f>
        <v>6595000000</v>
      </c>
      <c r="V1928">
        <v>2631000000</v>
      </c>
      <c r="W1928" s="12">
        <f t="array" ref="W1928:AB1928">VLOOKUP(D1928,BUSINESS!$D$2:$J$2692,{2,3,4,5,6,7},FALSE)</f>
        <v>0</v>
      </c>
      <c r="X1928" s="12">
        <v>0</v>
      </c>
      <c r="Y1928" s="12">
        <v>0</v>
      </c>
      <c r="Z1928" s="12">
        <v>0</v>
      </c>
      <c r="AA1928" s="11">
        <v>0.19400000000000001</v>
      </c>
      <c r="AB1928" s="11">
        <v>0.83399999999999996</v>
      </c>
    </row>
    <row r="1929" spans="1:28" ht="15" x14ac:dyDescent="0.25">
      <c r="A1929" s="7" t="s">
        <v>227</v>
      </c>
      <c r="B1929" s="12" t="s">
        <v>75</v>
      </c>
      <c r="C1929" s="19">
        <v>2003</v>
      </c>
      <c r="D1929" s="9" t="str">
        <f t="shared" si="60"/>
        <v>Portugal-Europe2003</v>
      </c>
      <c r="E1929" s="10">
        <v>162000000000</v>
      </c>
      <c r="F1929" s="11">
        <v>9.7000000000000003E-2</v>
      </c>
      <c r="G1929" s="11">
        <v>1514</v>
      </c>
      <c r="H1929" s="12">
        <v>0</v>
      </c>
      <c r="I1929">
        <f t="array" ref="I1929:J1929">_xlfn.IFNA(VLOOKUP(D1929,ENERGY!$D$2:$F$2692,{2,3},FALSE),0)</f>
        <v>24152</v>
      </c>
      <c r="J1929">
        <v>57411</v>
      </c>
      <c r="K1929">
        <f t="array" ref="K1929:S1929">VLOOKUP(D1929,'HUMAN RESOURCES'!$D$2:$M$2692,{2,3,4,5,6,7,8,9,10},FALSE)</f>
        <v>1.0999999999999999E-2</v>
      </c>
      <c r="L1929">
        <v>4.0000000000000001E-3</v>
      </c>
      <c r="M1929">
        <v>81</v>
      </c>
      <c r="N1929">
        <v>74</v>
      </c>
      <c r="O1929">
        <v>0.158</v>
      </c>
      <c r="P1929">
        <v>0.67400000000000004</v>
      </c>
      <c r="Q1929">
        <v>0.16800000000000001</v>
      </c>
      <c r="R1929">
        <v>10458821</v>
      </c>
      <c r="S1929">
        <v>0.56299999999999994</v>
      </c>
      <c r="T1929">
        <f t="shared" si="61"/>
        <v>0.43700000000000006</v>
      </c>
      <c r="U1929">
        <f t="array" ref="U1929:V1929">VLOOKUP(D1929,TOURISM!$D$2:$F$2692,{2,3},FALSE)</f>
        <v>7634000000</v>
      </c>
      <c r="V1929">
        <v>2982000000</v>
      </c>
      <c r="W1929" s="12">
        <f t="array" ref="W1929:AB1929">VLOOKUP(D1929,BUSINESS!$D$2:$J$2692,{2,3,4,5,6,7},FALSE)</f>
        <v>0</v>
      </c>
      <c r="X1929" s="12">
        <v>78</v>
      </c>
      <c r="Y1929" s="12">
        <v>0</v>
      </c>
      <c r="Z1929" s="12">
        <v>0</v>
      </c>
      <c r="AA1929" s="11">
        <v>0.29699999999999999</v>
      </c>
      <c r="AB1929" s="11">
        <v>0.95799999999999996</v>
      </c>
    </row>
    <row r="1930" spans="1:28" ht="15" x14ac:dyDescent="0.25">
      <c r="A1930" s="7" t="s">
        <v>227</v>
      </c>
      <c r="B1930" s="12" t="s">
        <v>75</v>
      </c>
      <c r="C1930" s="19">
        <v>2004</v>
      </c>
      <c r="D1930" s="9" t="str">
        <f t="shared" si="60"/>
        <v>Portugal-Europe2004</v>
      </c>
      <c r="E1930" s="10">
        <v>185000000000</v>
      </c>
      <c r="F1930" s="11">
        <v>0.1</v>
      </c>
      <c r="G1930" s="11">
        <v>1779</v>
      </c>
      <c r="H1930" s="12">
        <v>0</v>
      </c>
      <c r="I1930">
        <f t="array" ref="I1930:J1930">_xlfn.IFNA(VLOOKUP(D1930,ENERGY!$D$2:$F$2692,{2,3},FALSE),0)</f>
        <v>24430</v>
      </c>
      <c r="J1930">
        <v>58357</v>
      </c>
      <c r="K1930">
        <f t="array" ref="K1930:S1930">VLOOKUP(D1930,'HUMAN RESOURCES'!$D$2:$M$2692,{2,3,4,5,6,7,8,9,10},FALSE)</f>
        <v>0.01</v>
      </c>
      <c r="L1930">
        <v>4.0000000000000001E-3</v>
      </c>
      <c r="M1930">
        <v>81</v>
      </c>
      <c r="N1930">
        <v>75</v>
      </c>
      <c r="O1930">
        <v>0.157</v>
      </c>
      <c r="P1930">
        <v>0.67400000000000004</v>
      </c>
      <c r="Q1930">
        <v>0.17</v>
      </c>
      <c r="R1930">
        <v>10483861</v>
      </c>
      <c r="S1930">
        <v>0.56899999999999995</v>
      </c>
      <c r="T1930">
        <f t="shared" si="61"/>
        <v>0.43100000000000005</v>
      </c>
      <c r="U1930">
        <f t="array" ref="U1930:V1930">VLOOKUP(D1930,TOURISM!$D$2:$F$2692,{2,3},FALSE)</f>
        <v>8858000000</v>
      </c>
      <c r="V1930">
        <v>3369000000</v>
      </c>
      <c r="W1930" s="12">
        <f t="array" ref="W1930:AB1930">VLOOKUP(D1930,BUSINESS!$D$2:$J$2692,{2,3,4,5,6,7},FALSE)</f>
        <v>0</v>
      </c>
      <c r="X1930" s="12">
        <v>78</v>
      </c>
      <c r="Y1930" s="12">
        <v>0</v>
      </c>
      <c r="Z1930" s="12">
        <v>0</v>
      </c>
      <c r="AA1930" s="11">
        <v>0.318</v>
      </c>
      <c r="AB1930" s="11">
        <v>1.0089999999999999</v>
      </c>
    </row>
    <row r="1931" spans="1:28" ht="15" x14ac:dyDescent="0.25">
      <c r="A1931" s="7" t="s">
        <v>227</v>
      </c>
      <c r="B1931" s="12" t="s">
        <v>75</v>
      </c>
      <c r="C1931" s="19">
        <v>2005</v>
      </c>
      <c r="D1931" s="9" t="str">
        <f t="shared" si="60"/>
        <v>Portugal-Europe2005</v>
      </c>
      <c r="E1931" s="10">
        <v>192000000000</v>
      </c>
      <c r="F1931" s="11">
        <v>0.104</v>
      </c>
      <c r="G1931" s="11">
        <v>1886</v>
      </c>
      <c r="H1931" s="12">
        <v>0</v>
      </c>
      <c r="I1931">
        <f t="array" ref="I1931:J1931">_xlfn.IFNA(VLOOKUP(D1931,ENERGY!$D$2:$F$2692,{2,3},FALSE),0)</f>
        <v>0</v>
      </c>
      <c r="J1931">
        <v>0</v>
      </c>
      <c r="K1931">
        <f t="array" ref="K1931:S1931">VLOOKUP(D1931,'HUMAN RESOURCES'!$D$2:$M$2692,{2,3,4,5,6,7,8,9,10},FALSE)</f>
        <v>0.01</v>
      </c>
      <c r="L1931">
        <v>4.0000000000000001E-3</v>
      </c>
      <c r="M1931">
        <v>81</v>
      </c>
      <c r="N1931">
        <v>75</v>
      </c>
      <c r="O1931">
        <v>0.156</v>
      </c>
      <c r="P1931">
        <v>0.67300000000000004</v>
      </c>
      <c r="Q1931">
        <v>0.17100000000000001</v>
      </c>
      <c r="R1931">
        <v>10503330</v>
      </c>
      <c r="S1931">
        <v>0.57499999999999996</v>
      </c>
      <c r="T1931">
        <f t="shared" si="61"/>
        <v>0.42500000000000004</v>
      </c>
      <c r="U1931">
        <f t="array" ref="U1931:V1931">VLOOKUP(D1931,TOURISM!$D$2:$F$2692,{2,3},FALSE)</f>
        <v>9008000000</v>
      </c>
      <c r="V1931">
        <v>3743000000</v>
      </c>
      <c r="W1931" s="12">
        <f t="array" ref="W1931:AB1931">VLOOKUP(D1931,BUSINESS!$D$2:$J$2692,{2,3,4,5,6,7},FALSE)</f>
        <v>0.438</v>
      </c>
      <c r="X1931" s="12">
        <v>54</v>
      </c>
      <c r="Y1931" s="12">
        <v>0</v>
      </c>
      <c r="Z1931" s="12">
        <v>328</v>
      </c>
      <c r="AA1931" s="11">
        <v>0.35</v>
      </c>
      <c r="AB1931" s="11">
        <v>1.089</v>
      </c>
    </row>
    <row r="1932" spans="1:28" ht="15" x14ac:dyDescent="0.25">
      <c r="A1932" s="7" t="s">
        <v>227</v>
      </c>
      <c r="B1932" s="12" t="s">
        <v>75</v>
      </c>
      <c r="C1932" s="19">
        <v>2006</v>
      </c>
      <c r="D1932" s="9" t="str">
        <f t="shared" si="60"/>
        <v>Portugal-Europe2006</v>
      </c>
      <c r="E1932" s="10">
        <v>202000000000</v>
      </c>
      <c r="F1932" s="11">
        <v>0.1</v>
      </c>
      <c r="G1932" s="11">
        <v>1915</v>
      </c>
      <c r="H1932" s="12">
        <v>0</v>
      </c>
      <c r="I1932">
        <f t="array" ref="I1932:J1932">_xlfn.IFNA(VLOOKUP(D1932,ENERGY!$D$2:$F$2692,{2,3},FALSE),0)</f>
        <v>24815</v>
      </c>
      <c r="J1932">
        <v>62863</v>
      </c>
      <c r="K1932">
        <f t="array" ref="K1932:S1932">VLOOKUP(D1932,'HUMAN RESOURCES'!$D$2:$M$2692,{2,3,4,5,6,7,8,9,10},FALSE)</f>
        <v>0.01</v>
      </c>
      <c r="L1932">
        <v>4.0000000000000001E-3</v>
      </c>
      <c r="M1932">
        <v>82</v>
      </c>
      <c r="N1932">
        <v>75</v>
      </c>
      <c r="O1932">
        <v>0.155</v>
      </c>
      <c r="P1932">
        <v>0.67200000000000004</v>
      </c>
      <c r="Q1932">
        <v>0.17299999999999999</v>
      </c>
      <c r="R1932">
        <v>10522288</v>
      </c>
      <c r="S1932">
        <v>0.58099999999999996</v>
      </c>
      <c r="T1932">
        <f t="shared" si="61"/>
        <v>0.41900000000000004</v>
      </c>
      <c r="U1932">
        <f t="array" ref="U1932:V1932">VLOOKUP(D1932,TOURISM!$D$2:$F$2692,{2,3},FALSE)</f>
        <v>10438000000</v>
      </c>
      <c r="V1932">
        <v>4142000000</v>
      </c>
      <c r="W1932" s="12">
        <f t="array" ref="W1932:AB1932">VLOOKUP(D1932,BUSINESS!$D$2:$J$2692,{2,3,4,5,6,7},FALSE)</f>
        <v>0.438</v>
      </c>
      <c r="X1932" s="12">
        <v>7</v>
      </c>
      <c r="Y1932" s="12">
        <v>0</v>
      </c>
      <c r="Z1932" s="12">
        <v>328</v>
      </c>
      <c r="AA1932" s="11">
        <v>0.38</v>
      </c>
      <c r="AB1932" s="11">
        <v>1.1599999999999999</v>
      </c>
    </row>
    <row r="1933" spans="1:28" ht="15" x14ac:dyDescent="0.25">
      <c r="A1933" s="7" t="s">
        <v>227</v>
      </c>
      <c r="B1933" s="12" t="s">
        <v>75</v>
      </c>
      <c r="C1933" s="19">
        <v>2007</v>
      </c>
      <c r="D1933" s="9" t="str">
        <f t="shared" si="60"/>
        <v>Portugal-Europe2007</v>
      </c>
      <c r="E1933" s="10">
        <v>232000000000</v>
      </c>
      <c r="F1933" s="11">
        <v>0.1</v>
      </c>
      <c r="G1933" s="11">
        <v>2185</v>
      </c>
      <c r="H1933" s="12">
        <v>0</v>
      </c>
      <c r="I1933">
        <f t="array" ref="I1933:J1933">_xlfn.IFNA(VLOOKUP(D1933,ENERGY!$D$2:$F$2692,{2,3},FALSE),0)</f>
        <v>25831</v>
      </c>
      <c r="J1933">
        <v>63175</v>
      </c>
      <c r="K1933">
        <f t="array" ref="K1933:S1933">VLOOKUP(D1933,'HUMAN RESOURCES'!$D$2:$M$2692,{2,3,4,5,6,7,8,9,10},FALSE)</f>
        <v>0.01</v>
      </c>
      <c r="L1933">
        <v>3.0000000000000001E-3</v>
      </c>
      <c r="M1933">
        <v>82</v>
      </c>
      <c r="N1933">
        <v>75</v>
      </c>
      <c r="O1933">
        <v>0.154</v>
      </c>
      <c r="P1933">
        <v>0.67100000000000004</v>
      </c>
      <c r="Q1933">
        <v>0.17499999999999999</v>
      </c>
      <c r="R1933">
        <v>10542964</v>
      </c>
      <c r="S1933">
        <v>0.58699999999999997</v>
      </c>
      <c r="T1933">
        <f t="shared" si="61"/>
        <v>0.41300000000000003</v>
      </c>
      <c r="U1933">
        <f t="array" ref="U1933:V1933">VLOOKUP(D1933,TOURISM!$D$2:$F$2692,{2,3},FALSE)</f>
        <v>12917000000</v>
      </c>
      <c r="V1933">
        <v>4864000000</v>
      </c>
      <c r="W1933" s="12">
        <f t="array" ref="W1933:AB1933">VLOOKUP(D1933,BUSINESS!$D$2:$J$2692,{2,3,4,5,6,7},FALSE)</f>
        <v>0.42899999999999999</v>
      </c>
      <c r="X1933" s="12">
        <v>6</v>
      </c>
      <c r="Y1933" s="12">
        <v>0</v>
      </c>
      <c r="Z1933" s="12">
        <v>328</v>
      </c>
      <c r="AA1933" s="11">
        <v>0.42099999999999999</v>
      </c>
      <c r="AB1933" s="11">
        <v>1.2769999999999999</v>
      </c>
    </row>
    <row r="1934" spans="1:28" ht="15" x14ac:dyDescent="0.25">
      <c r="A1934" s="7" t="s">
        <v>227</v>
      </c>
      <c r="B1934" s="12" t="s">
        <v>75</v>
      </c>
      <c r="C1934" s="19">
        <v>2008</v>
      </c>
      <c r="D1934" s="9" t="str">
        <f t="shared" si="60"/>
        <v>Portugal-Europe2008</v>
      </c>
      <c r="E1934" s="10">
        <v>252000000000</v>
      </c>
      <c r="F1934" s="11">
        <v>0.10199999999999999</v>
      </c>
      <c r="G1934" s="11">
        <v>2425</v>
      </c>
      <c r="H1934" s="12">
        <v>0</v>
      </c>
      <c r="I1934">
        <f t="array" ref="I1934:J1934">_xlfn.IFNA(VLOOKUP(D1934,ENERGY!$D$2:$F$2692,{2,3},FALSE),0)</f>
        <v>25302</v>
      </c>
      <c r="J1934">
        <v>60865</v>
      </c>
      <c r="K1934">
        <f t="array" ref="K1934:S1934">VLOOKUP(D1934,'HUMAN RESOURCES'!$D$2:$M$2692,{2,3,4,5,6,7,8,9,10},FALSE)</f>
        <v>0.01</v>
      </c>
      <c r="L1934">
        <v>3.0000000000000001E-3</v>
      </c>
      <c r="M1934">
        <v>82</v>
      </c>
      <c r="N1934">
        <v>76</v>
      </c>
      <c r="O1934">
        <v>0.153</v>
      </c>
      <c r="P1934">
        <v>0.67</v>
      </c>
      <c r="Q1934">
        <v>0.17599999999999999</v>
      </c>
      <c r="R1934">
        <v>10558177</v>
      </c>
      <c r="S1934">
        <v>0.59399999999999997</v>
      </c>
      <c r="T1934">
        <f t="shared" si="61"/>
        <v>0.40600000000000003</v>
      </c>
      <c r="U1934">
        <f t="array" ref="U1934:V1934">VLOOKUP(D1934,TOURISM!$D$2:$F$2692,{2,3},FALSE)</f>
        <v>14047000000</v>
      </c>
      <c r="V1934">
        <v>5283000000</v>
      </c>
      <c r="W1934" s="12">
        <f t="array" ref="W1934:AB1934">VLOOKUP(D1934,BUSINESS!$D$2:$J$2692,{2,3,4,5,6,7},FALSE)</f>
        <v>0.42499999999999999</v>
      </c>
      <c r="X1934" s="12">
        <v>5</v>
      </c>
      <c r="Y1934" s="12">
        <v>0</v>
      </c>
      <c r="Z1934" s="12">
        <v>328</v>
      </c>
      <c r="AA1934" s="11">
        <v>0.441</v>
      </c>
      <c r="AB1934" s="11">
        <v>1.329</v>
      </c>
    </row>
    <row r="1935" spans="1:28" ht="15" x14ac:dyDescent="0.25">
      <c r="A1935" s="7" t="s">
        <v>227</v>
      </c>
      <c r="B1935" s="12" t="s">
        <v>75</v>
      </c>
      <c r="C1935" s="19">
        <v>2009</v>
      </c>
      <c r="D1935" s="9" t="str">
        <f t="shared" si="60"/>
        <v>Portugal-Europe2009</v>
      </c>
      <c r="E1935" s="10">
        <v>234000000000</v>
      </c>
      <c r="F1935" s="11">
        <v>0.108</v>
      </c>
      <c r="G1935" s="11">
        <v>2382</v>
      </c>
      <c r="H1935" s="12">
        <v>0</v>
      </c>
      <c r="I1935">
        <f t="array" ref="I1935:J1935">_xlfn.IFNA(VLOOKUP(D1935,ENERGY!$D$2:$F$2692,{2,3},FALSE),0)</f>
        <v>0</v>
      </c>
      <c r="J1935">
        <v>0</v>
      </c>
      <c r="K1935">
        <f t="array" ref="K1935:S1935">VLOOKUP(D1935,'HUMAN RESOURCES'!$D$2:$M$2692,{2,3,4,5,6,7,8,9,10},FALSE)</f>
        <v>8.9999999999999993E-3</v>
      </c>
      <c r="L1935">
        <v>3.0000000000000001E-3</v>
      </c>
      <c r="M1935">
        <v>82</v>
      </c>
      <c r="N1935">
        <v>76</v>
      </c>
      <c r="O1935">
        <v>0.153</v>
      </c>
      <c r="P1935">
        <v>0.66900000000000004</v>
      </c>
      <c r="Q1935">
        <v>0.17799999999999999</v>
      </c>
      <c r="R1935">
        <v>10568247</v>
      </c>
      <c r="S1935">
        <v>0.6</v>
      </c>
      <c r="T1935">
        <f t="shared" si="61"/>
        <v>0.4</v>
      </c>
      <c r="U1935">
        <f t="array" ref="U1935:V1935">VLOOKUP(D1935,TOURISM!$D$2:$F$2692,{2,3},FALSE)</f>
        <v>12315000000</v>
      </c>
      <c r="V1935">
        <v>4604000000</v>
      </c>
      <c r="W1935" s="12">
        <f t="array" ref="W1935:AB1935">VLOOKUP(D1935,BUSINESS!$D$2:$J$2692,{2,3,4,5,6,7},FALSE)</f>
        <v>0.42299999999999999</v>
      </c>
      <c r="X1935" s="12">
        <v>5</v>
      </c>
      <c r="Y1935" s="12">
        <v>0</v>
      </c>
      <c r="Z1935" s="12">
        <v>328</v>
      </c>
      <c r="AA1935" s="11">
        <v>0.48299999999999998</v>
      </c>
      <c r="AB1935" s="11">
        <v>1.115</v>
      </c>
    </row>
    <row r="1936" spans="1:28" ht="15" x14ac:dyDescent="0.25">
      <c r="A1936" s="7" t="s">
        <v>227</v>
      </c>
      <c r="B1936" s="12" t="s">
        <v>75</v>
      </c>
      <c r="C1936" s="19">
        <v>2010</v>
      </c>
      <c r="D1936" s="9" t="str">
        <f t="shared" si="60"/>
        <v>Portugal-Europe2010</v>
      </c>
      <c r="E1936" s="10">
        <v>229000000000</v>
      </c>
      <c r="F1936" s="11">
        <v>0.108</v>
      </c>
      <c r="G1936" s="11">
        <v>2324</v>
      </c>
      <c r="H1936" s="12">
        <v>0</v>
      </c>
      <c r="I1936">
        <f t="array" ref="I1936:J1936">_xlfn.IFNA(VLOOKUP(D1936,ENERGY!$D$2:$F$2692,{2,3},FALSE),0)</f>
        <v>26467</v>
      </c>
      <c r="J1936">
        <v>65309</v>
      </c>
      <c r="K1936">
        <f t="array" ref="K1936:S1936">VLOOKUP(D1936,'HUMAN RESOURCES'!$D$2:$M$2692,{2,3,4,5,6,7,8,9,10},FALSE)</f>
        <v>0.01</v>
      </c>
      <c r="L1936">
        <v>3.0000000000000001E-3</v>
      </c>
      <c r="M1936">
        <v>82</v>
      </c>
      <c r="N1936">
        <v>76</v>
      </c>
      <c r="O1936">
        <v>0.151</v>
      </c>
      <c r="P1936">
        <v>0.66800000000000004</v>
      </c>
      <c r="Q1936">
        <v>0.18</v>
      </c>
      <c r="R1936">
        <v>10573100</v>
      </c>
      <c r="S1936">
        <v>0.60599999999999998</v>
      </c>
      <c r="T1936">
        <f t="shared" si="61"/>
        <v>0.39400000000000002</v>
      </c>
      <c r="U1936">
        <f t="array" ref="U1936:V1936">VLOOKUP(D1936,TOURISM!$D$2:$F$2692,{2,3},FALSE)</f>
        <v>12969000000</v>
      </c>
      <c r="V1936">
        <v>4691000000</v>
      </c>
      <c r="W1936" s="12">
        <f t="array" ref="W1936:AB1936">VLOOKUP(D1936,BUSINESS!$D$2:$J$2692,{2,3,4,5,6,7},FALSE)</f>
        <v>0.42599999999999999</v>
      </c>
      <c r="X1936" s="12">
        <v>5</v>
      </c>
      <c r="Y1936" s="12">
        <v>0</v>
      </c>
      <c r="Z1936" s="12">
        <v>298</v>
      </c>
      <c r="AA1936" s="11">
        <v>0.53300000000000003</v>
      </c>
      <c r="AB1936" s="11">
        <v>1.153</v>
      </c>
    </row>
    <row r="1937" spans="1:28" ht="15" x14ac:dyDescent="0.25">
      <c r="A1937" s="7" t="s">
        <v>227</v>
      </c>
      <c r="B1937" s="12" t="s">
        <v>75</v>
      </c>
      <c r="C1937" s="19">
        <v>2011</v>
      </c>
      <c r="D1937" s="9" t="str">
        <f t="shared" si="60"/>
        <v>Portugal-Europe2011</v>
      </c>
      <c r="E1937" s="10">
        <v>238000000000</v>
      </c>
      <c r="F1937" s="11">
        <v>0.10199999999999999</v>
      </c>
      <c r="G1937" s="11">
        <v>2302</v>
      </c>
      <c r="H1937" s="12">
        <v>0</v>
      </c>
      <c r="I1937">
        <f t="array" ref="I1937:J1937">_xlfn.IFNA(VLOOKUP(D1937,ENERGY!$D$2:$F$2692,{2,3},FALSE),0)</f>
        <v>25129</v>
      </c>
      <c r="J1937">
        <v>61276</v>
      </c>
      <c r="K1937">
        <f t="array" ref="K1937:S1937">VLOOKUP(D1937,'HUMAN RESOURCES'!$D$2:$M$2692,{2,3,4,5,6,7,8,9,10},FALSE)</f>
        <v>8.9999999999999993E-3</v>
      </c>
      <c r="L1937">
        <v>3.0000000000000001E-3</v>
      </c>
      <c r="M1937">
        <v>84</v>
      </c>
      <c r="N1937">
        <v>77</v>
      </c>
      <c r="O1937">
        <v>0.15</v>
      </c>
      <c r="P1937">
        <v>0.66700000000000004</v>
      </c>
      <c r="Q1937">
        <v>0.182</v>
      </c>
      <c r="R1937">
        <v>10557560</v>
      </c>
      <c r="S1937">
        <v>0.61199999999999999</v>
      </c>
      <c r="T1937">
        <f t="shared" si="61"/>
        <v>0.38800000000000001</v>
      </c>
      <c r="U1937">
        <f t="array" ref="U1937:V1937">VLOOKUP(D1937,TOURISM!$D$2:$F$2692,{2,3},FALSE)</f>
        <v>14882000000</v>
      </c>
      <c r="V1937">
        <v>4948000000</v>
      </c>
      <c r="W1937" s="12">
        <f t="array" ref="W1937:AB1937">VLOOKUP(D1937,BUSINESS!$D$2:$J$2692,{2,3,4,5,6,7},FALSE)</f>
        <v>0.42699999999999999</v>
      </c>
      <c r="X1937" s="12">
        <v>4</v>
      </c>
      <c r="Y1937" s="12">
        <v>0</v>
      </c>
      <c r="Z1937" s="12">
        <v>275</v>
      </c>
      <c r="AA1937" s="11">
        <v>0.55200000000000005</v>
      </c>
      <c r="AB1937" s="11">
        <v>1.1639999999999999</v>
      </c>
    </row>
    <row r="1938" spans="1:28" ht="15" x14ac:dyDescent="0.25">
      <c r="A1938" s="7" t="s">
        <v>227</v>
      </c>
      <c r="B1938" s="12" t="s">
        <v>75</v>
      </c>
      <c r="C1938" s="19">
        <v>2012</v>
      </c>
      <c r="D1938" s="9" t="str">
        <f t="shared" si="60"/>
        <v>Portugal-Europe2012</v>
      </c>
      <c r="E1938" s="10">
        <v>212000000000</v>
      </c>
      <c r="F1938" s="11">
        <v>9.4E-2</v>
      </c>
      <c r="G1938" s="11">
        <v>1905</v>
      </c>
      <c r="H1938" s="12">
        <v>0</v>
      </c>
      <c r="I1938">
        <f t="array" ref="I1938:J1938">_xlfn.IFNA(VLOOKUP(D1938,ENERGY!$D$2:$F$2692,{2,3},FALSE),0)</f>
        <v>24698</v>
      </c>
      <c r="J1938">
        <v>59108</v>
      </c>
      <c r="K1938">
        <f t="array" ref="K1938:S1938">VLOOKUP(D1938,'HUMAN RESOURCES'!$D$2:$M$2692,{2,3,4,5,6,7,8,9,10},FALSE)</f>
        <v>8.9999999999999993E-3</v>
      </c>
      <c r="L1938">
        <v>3.0000000000000001E-3</v>
      </c>
      <c r="M1938">
        <v>84</v>
      </c>
      <c r="N1938">
        <v>77</v>
      </c>
      <c r="O1938">
        <v>0.14899999999999999</v>
      </c>
      <c r="P1938">
        <v>0.66600000000000004</v>
      </c>
      <c r="Q1938">
        <v>0.185</v>
      </c>
      <c r="R1938">
        <v>10514844</v>
      </c>
      <c r="S1938">
        <v>0.61799999999999999</v>
      </c>
      <c r="T1938">
        <f t="shared" si="61"/>
        <v>0.38200000000000001</v>
      </c>
      <c r="U1938">
        <f t="array" ref="U1938:V1938">VLOOKUP(D1938,TOURISM!$D$2:$F$2692,{2,3},FALSE)</f>
        <v>14559000000</v>
      </c>
      <c r="V1938">
        <v>4490000000</v>
      </c>
      <c r="W1938" s="12">
        <f t="array" ref="W1938:AB1938">VLOOKUP(D1938,BUSINESS!$D$2:$J$2692,{2,3,4,5,6,7},FALSE)</f>
        <v>0.42</v>
      </c>
      <c r="X1938" s="12">
        <v>4</v>
      </c>
      <c r="Y1938" s="12">
        <v>29</v>
      </c>
      <c r="Z1938" s="12">
        <v>275</v>
      </c>
      <c r="AA1938" s="11">
        <v>0.60299999999999998</v>
      </c>
      <c r="AB1938" s="11">
        <v>1.1399999999999999</v>
      </c>
    </row>
    <row r="1939" spans="1:28" ht="15" x14ac:dyDescent="0.25">
      <c r="A1939" s="7" t="s">
        <v>228</v>
      </c>
      <c r="B1939" s="12" t="s">
        <v>84</v>
      </c>
      <c r="C1939" s="19">
        <v>2000</v>
      </c>
      <c r="D1939" s="9" t="str">
        <f t="shared" si="60"/>
        <v>Puerto Rico-The Americas2000</v>
      </c>
      <c r="E1939" s="10">
        <v>61701810000</v>
      </c>
      <c r="F1939" s="12">
        <v>0</v>
      </c>
      <c r="G1939" s="12">
        <v>0</v>
      </c>
      <c r="H1939" s="12">
        <v>0</v>
      </c>
      <c r="I1939">
        <f t="array" ref="I1939:J1939">_xlfn.IFNA(VLOOKUP(D1939,ENERGY!$D$2:$F$2692,{2,3},FALSE),0)</f>
        <v>0</v>
      </c>
      <c r="J1939">
        <v>0</v>
      </c>
      <c r="K1939">
        <f t="array" ref="K1939:S1939">VLOOKUP(D1939,'HUMAN RESOURCES'!$D$2:$M$2692,{2,3,4,5,6,7,8,9,10},FALSE)</f>
        <v>1.6E-2</v>
      </c>
      <c r="L1939">
        <v>0</v>
      </c>
      <c r="M1939">
        <v>81</v>
      </c>
      <c r="N1939">
        <v>73</v>
      </c>
      <c r="O1939">
        <v>0.23599999999999999</v>
      </c>
      <c r="P1939">
        <v>0.65100000000000002</v>
      </c>
      <c r="Q1939">
        <v>0.113</v>
      </c>
      <c r="R1939">
        <v>3810605</v>
      </c>
      <c r="S1939">
        <v>0.94399999999999995</v>
      </c>
      <c r="T1939">
        <f t="shared" si="61"/>
        <v>5.600000000000005E-2</v>
      </c>
      <c r="U1939">
        <f t="array" ref="U1939:V1939">VLOOKUP(D1939,TOURISM!$D$2:$F$2692,{2,3},FALSE)</f>
        <v>2388000000</v>
      </c>
      <c r="V1939">
        <v>1333000000</v>
      </c>
      <c r="W1939" s="12">
        <f t="array" ref="W1939:AB1939">VLOOKUP(D1939,BUSINESS!$D$2:$J$2692,{2,3,4,5,6,7},FALSE)</f>
        <v>0</v>
      </c>
      <c r="X1939" s="12">
        <v>0</v>
      </c>
      <c r="Y1939" s="12">
        <v>0</v>
      </c>
      <c r="Z1939" s="12">
        <v>0</v>
      </c>
      <c r="AA1939" s="11">
        <v>0.105</v>
      </c>
      <c r="AB1939" s="11">
        <v>0.34699999999999998</v>
      </c>
    </row>
    <row r="1940" spans="1:28" ht="15" x14ac:dyDescent="0.25">
      <c r="A1940" s="7" t="s">
        <v>228</v>
      </c>
      <c r="B1940" s="12" t="s">
        <v>84</v>
      </c>
      <c r="C1940" s="19">
        <v>2001</v>
      </c>
      <c r="D1940" s="9" t="str">
        <f t="shared" si="60"/>
        <v>Puerto Rico-The Americas2001</v>
      </c>
      <c r="E1940" s="10">
        <v>69668635000</v>
      </c>
      <c r="F1940" s="12">
        <v>0</v>
      </c>
      <c r="G1940" s="12">
        <v>0</v>
      </c>
      <c r="H1940" s="12">
        <v>0</v>
      </c>
      <c r="I1940">
        <f t="array" ref="I1940:J1940">_xlfn.IFNA(VLOOKUP(D1940,ENERGY!$D$2:$F$2692,{2,3},FALSE),0)</f>
        <v>0</v>
      </c>
      <c r="J1940">
        <v>0</v>
      </c>
      <c r="K1940">
        <f t="array" ref="K1940:S1940">VLOOKUP(D1940,'HUMAN RESOURCES'!$D$2:$M$2692,{2,3,4,5,6,7,8,9,10},FALSE)</f>
        <v>1.4999999999999999E-2</v>
      </c>
      <c r="L1940">
        <v>0</v>
      </c>
      <c r="M1940">
        <v>81</v>
      </c>
      <c r="N1940">
        <v>73</v>
      </c>
      <c r="O1940">
        <v>0.23300000000000001</v>
      </c>
      <c r="P1940">
        <v>0.65200000000000002</v>
      </c>
      <c r="Q1940">
        <v>0.115</v>
      </c>
      <c r="R1940">
        <v>3818774</v>
      </c>
      <c r="S1940">
        <v>0.94299999999999995</v>
      </c>
      <c r="T1940">
        <f t="shared" si="61"/>
        <v>5.7000000000000051E-2</v>
      </c>
      <c r="U1940">
        <f t="array" ref="U1940:V1940">VLOOKUP(D1940,TOURISM!$D$2:$F$2692,{2,3},FALSE)</f>
        <v>2728000000</v>
      </c>
      <c r="V1940">
        <v>1456000000</v>
      </c>
      <c r="W1940" s="12">
        <f t="array" ref="W1940:AB1940">VLOOKUP(D1940,BUSINESS!$D$2:$J$2692,{2,3,4,5,6,7},FALSE)</f>
        <v>0</v>
      </c>
      <c r="X1940" s="12">
        <v>0</v>
      </c>
      <c r="Y1940" s="12">
        <v>0</v>
      </c>
      <c r="Z1940" s="12">
        <v>0</v>
      </c>
      <c r="AA1940" s="11">
        <v>0.156</v>
      </c>
      <c r="AB1940" s="11">
        <v>0.42899999999999999</v>
      </c>
    </row>
    <row r="1941" spans="1:28" ht="15" x14ac:dyDescent="0.25">
      <c r="A1941" s="7" t="s">
        <v>228</v>
      </c>
      <c r="B1941" s="12" t="s">
        <v>84</v>
      </c>
      <c r="C1941" s="19">
        <v>2002</v>
      </c>
      <c r="D1941" s="9" t="str">
        <f t="shared" si="60"/>
        <v>Puerto Rico-The Americas2002</v>
      </c>
      <c r="E1941" s="10">
        <v>72546194000</v>
      </c>
      <c r="F1941" s="12">
        <v>0</v>
      </c>
      <c r="G1941" s="12">
        <v>0</v>
      </c>
      <c r="H1941" s="12">
        <v>0</v>
      </c>
      <c r="I1941">
        <f t="array" ref="I1941:J1941">_xlfn.IFNA(VLOOKUP(D1941,ENERGY!$D$2:$F$2692,{2,3},FALSE),0)</f>
        <v>0</v>
      </c>
      <c r="J1941">
        <v>0</v>
      </c>
      <c r="K1941">
        <f t="array" ref="K1941:S1941">VLOOKUP(D1941,'HUMAN RESOURCES'!$D$2:$M$2692,{2,3,4,5,6,7,8,9,10},FALSE)</f>
        <v>1.4E-2</v>
      </c>
      <c r="L1941">
        <v>0</v>
      </c>
      <c r="M1941">
        <v>82</v>
      </c>
      <c r="N1941">
        <v>74</v>
      </c>
      <c r="O1941">
        <v>0.23</v>
      </c>
      <c r="P1941">
        <v>0.65300000000000002</v>
      </c>
      <c r="Q1941">
        <v>0.11700000000000001</v>
      </c>
      <c r="R1941">
        <v>3823701</v>
      </c>
      <c r="S1941">
        <v>0.94299999999999995</v>
      </c>
      <c r="T1941">
        <f t="shared" si="61"/>
        <v>5.7000000000000051E-2</v>
      </c>
      <c r="U1941">
        <f t="array" ref="U1941:V1941">VLOOKUP(D1941,TOURISM!$D$2:$F$2692,{2,3},FALSE)</f>
        <v>2486000000</v>
      </c>
      <c r="V1941">
        <v>1319000000</v>
      </c>
      <c r="W1941" s="12">
        <f t="array" ref="W1941:AB1941">VLOOKUP(D1941,BUSINESS!$D$2:$J$2692,{2,3,4,5,6,7},FALSE)</f>
        <v>0</v>
      </c>
      <c r="X1941" s="12">
        <v>0</v>
      </c>
      <c r="Y1941" s="12">
        <v>0</v>
      </c>
      <c r="Z1941" s="12">
        <v>0</v>
      </c>
      <c r="AA1941" s="11">
        <v>0.17499999999999999</v>
      </c>
      <c r="AB1941" s="11">
        <v>0.434</v>
      </c>
    </row>
    <row r="1942" spans="1:28" ht="15" x14ac:dyDescent="0.25">
      <c r="A1942" s="7" t="s">
        <v>228</v>
      </c>
      <c r="B1942" s="12" t="s">
        <v>84</v>
      </c>
      <c r="C1942" s="19">
        <v>2003</v>
      </c>
      <c r="D1942" s="9" t="str">
        <f t="shared" si="60"/>
        <v>Puerto Rico-The Americas2003</v>
      </c>
      <c r="E1942" s="10">
        <v>75833996000</v>
      </c>
      <c r="F1942" s="12">
        <v>0</v>
      </c>
      <c r="G1942" s="12">
        <v>0</v>
      </c>
      <c r="H1942" s="12">
        <v>0</v>
      </c>
      <c r="I1942">
        <f t="array" ref="I1942:J1942">_xlfn.IFNA(VLOOKUP(D1942,ENERGY!$D$2:$F$2692,{2,3},FALSE),0)</f>
        <v>0</v>
      </c>
      <c r="J1942">
        <v>0</v>
      </c>
      <c r="K1942">
        <f t="array" ref="K1942:S1942">VLOOKUP(D1942,'HUMAN RESOURCES'!$D$2:$M$2692,{2,3,4,5,6,7,8,9,10},FALSE)</f>
        <v>1.2999999999999999E-2</v>
      </c>
      <c r="L1942">
        <v>0</v>
      </c>
      <c r="M1942">
        <v>82</v>
      </c>
      <c r="N1942">
        <v>74</v>
      </c>
      <c r="O1942">
        <v>0.22700000000000001</v>
      </c>
      <c r="P1942">
        <v>0.65400000000000003</v>
      </c>
      <c r="Q1942">
        <v>0.11799999999999999</v>
      </c>
      <c r="R1942">
        <v>3826095</v>
      </c>
      <c r="S1942">
        <v>0.94199999999999995</v>
      </c>
      <c r="T1942">
        <f t="shared" si="61"/>
        <v>5.8000000000000052E-2</v>
      </c>
      <c r="U1942">
        <f t="array" ref="U1942:V1942">VLOOKUP(D1942,TOURISM!$D$2:$F$2692,{2,3},FALSE)</f>
        <v>2677000000</v>
      </c>
      <c r="V1942">
        <v>1420000000</v>
      </c>
      <c r="W1942" s="12">
        <f t="array" ref="W1942:AB1942">VLOOKUP(D1942,BUSINESS!$D$2:$J$2692,{2,3,4,5,6,7},FALSE)</f>
        <v>0</v>
      </c>
      <c r="X1942" s="12">
        <v>7</v>
      </c>
      <c r="Y1942" s="12">
        <v>0</v>
      </c>
      <c r="Z1942" s="12">
        <v>0</v>
      </c>
      <c r="AA1942" s="11">
        <v>0.19700000000000001</v>
      </c>
      <c r="AB1942" s="11">
        <v>0.45200000000000001</v>
      </c>
    </row>
    <row r="1943" spans="1:28" ht="15" x14ac:dyDescent="0.25">
      <c r="A1943" s="7" t="s">
        <v>228</v>
      </c>
      <c r="B1943" s="12" t="s">
        <v>84</v>
      </c>
      <c r="C1943" s="19">
        <v>2004</v>
      </c>
      <c r="D1943" s="9" t="str">
        <f t="shared" si="60"/>
        <v>Puerto Rico-The Americas2004</v>
      </c>
      <c r="E1943" s="10">
        <v>80322313000</v>
      </c>
      <c r="F1943" s="12">
        <v>0</v>
      </c>
      <c r="G1943" s="12">
        <v>0</v>
      </c>
      <c r="H1943" s="12">
        <v>0</v>
      </c>
      <c r="I1943">
        <f t="array" ref="I1943:J1943">_xlfn.IFNA(VLOOKUP(D1943,ENERGY!$D$2:$F$2692,{2,3},FALSE),0)</f>
        <v>0</v>
      </c>
      <c r="J1943">
        <v>0</v>
      </c>
      <c r="K1943">
        <f t="array" ref="K1943:S1943">VLOOKUP(D1943,'HUMAN RESOURCES'!$D$2:$M$2692,{2,3,4,5,6,7,8,9,10},FALSE)</f>
        <v>1.2999999999999999E-2</v>
      </c>
      <c r="L1943">
        <v>0</v>
      </c>
      <c r="M1943">
        <v>82</v>
      </c>
      <c r="N1943">
        <v>74</v>
      </c>
      <c r="O1943">
        <v>0.22500000000000001</v>
      </c>
      <c r="P1943">
        <v>0.65500000000000003</v>
      </c>
      <c r="Q1943">
        <v>0.12</v>
      </c>
      <c r="R1943">
        <v>3826878</v>
      </c>
      <c r="S1943">
        <v>0.94199999999999995</v>
      </c>
      <c r="T1943">
        <f t="shared" si="61"/>
        <v>5.8000000000000052E-2</v>
      </c>
      <c r="U1943">
        <f t="array" ref="U1943:V1943">VLOOKUP(D1943,TOURISM!$D$2:$F$2692,{2,3},FALSE)</f>
        <v>3024000000</v>
      </c>
      <c r="V1943">
        <v>1584000000</v>
      </c>
      <c r="W1943" s="12">
        <f t="array" ref="W1943:AB1943">VLOOKUP(D1943,BUSINESS!$D$2:$J$2692,{2,3,4,5,6,7},FALSE)</f>
        <v>0</v>
      </c>
      <c r="X1943" s="12">
        <v>7</v>
      </c>
      <c r="Y1943" s="12">
        <v>0</v>
      </c>
      <c r="Z1943" s="12">
        <v>0</v>
      </c>
      <c r="AA1943" s="11">
        <v>0.221</v>
      </c>
      <c r="AB1943" s="11">
        <v>0.49</v>
      </c>
    </row>
    <row r="1944" spans="1:28" ht="15" x14ac:dyDescent="0.25">
      <c r="A1944" s="7" t="s">
        <v>228</v>
      </c>
      <c r="B1944" s="12" t="s">
        <v>84</v>
      </c>
      <c r="C1944" s="19">
        <v>2005</v>
      </c>
      <c r="D1944" s="9" t="str">
        <f t="shared" si="60"/>
        <v>Puerto Rico-The Americas2005</v>
      </c>
      <c r="E1944" s="10">
        <v>83914521341</v>
      </c>
      <c r="F1944" s="12">
        <v>0</v>
      </c>
      <c r="G1944" s="12">
        <v>0</v>
      </c>
      <c r="H1944" s="12">
        <v>0</v>
      </c>
      <c r="I1944">
        <f t="array" ref="I1944:J1944">_xlfn.IFNA(VLOOKUP(D1944,ENERGY!$D$2:$F$2692,{2,3},FALSE),0)</f>
        <v>0</v>
      </c>
      <c r="J1944">
        <v>0</v>
      </c>
      <c r="K1944">
        <f t="array" ref="K1944:S1944">VLOOKUP(D1944,'HUMAN RESOURCES'!$D$2:$M$2692,{2,3,4,5,6,7,8,9,10},FALSE)</f>
        <v>1.2999999999999999E-2</v>
      </c>
      <c r="L1944">
        <v>0</v>
      </c>
      <c r="M1944">
        <v>82</v>
      </c>
      <c r="N1944">
        <v>74</v>
      </c>
      <c r="O1944">
        <v>0.222</v>
      </c>
      <c r="P1944">
        <v>0.65700000000000003</v>
      </c>
      <c r="Q1944">
        <v>0.122</v>
      </c>
      <c r="R1944">
        <v>3821362</v>
      </c>
      <c r="S1944">
        <v>0.94099999999999995</v>
      </c>
      <c r="T1944">
        <f t="shared" si="61"/>
        <v>5.9000000000000052E-2</v>
      </c>
      <c r="U1944">
        <f t="array" ref="U1944:V1944">VLOOKUP(D1944,TOURISM!$D$2:$F$2692,{2,3},FALSE)</f>
        <v>3239000000</v>
      </c>
      <c r="V1944">
        <v>1663000000</v>
      </c>
      <c r="W1944" s="12">
        <f t="array" ref="W1944:AB1944">VLOOKUP(D1944,BUSINESS!$D$2:$J$2692,{2,3,4,5,6,7},FALSE)</f>
        <v>0.57599999999999996</v>
      </c>
      <c r="X1944" s="12">
        <v>7</v>
      </c>
      <c r="Y1944" s="12">
        <v>0</v>
      </c>
      <c r="Z1944" s="12">
        <v>140</v>
      </c>
      <c r="AA1944" s="11">
        <v>0.23400000000000001</v>
      </c>
      <c r="AB1944" s="11">
        <v>0.53</v>
      </c>
    </row>
    <row r="1945" spans="1:28" ht="15" x14ac:dyDescent="0.25">
      <c r="A1945" s="7" t="s">
        <v>228</v>
      </c>
      <c r="B1945" s="12" t="s">
        <v>84</v>
      </c>
      <c r="C1945" s="19">
        <v>2006</v>
      </c>
      <c r="D1945" s="9" t="str">
        <f t="shared" si="60"/>
        <v>Puerto Rico-The Americas2006</v>
      </c>
      <c r="E1945" s="10">
        <v>87276164365</v>
      </c>
      <c r="F1945" s="12">
        <v>0</v>
      </c>
      <c r="G1945" s="12">
        <v>0</v>
      </c>
      <c r="H1945" s="12">
        <v>0</v>
      </c>
      <c r="I1945">
        <f t="array" ref="I1945:J1945">_xlfn.IFNA(VLOOKUP(D1945,ENERGY!$D$2:$F$2692,{2,3},FALSE),0)</f>
        <v>0</v>
      </c>
      <c r="J1945">
        <v>0</v>
      </c>
      <c r="K1945">
        <f t="array" ref="K1945:S1945">VLOOKUP(D1945,'HUMAN RESOURCES'!$D$2:$M$2692,{2,3,4,5,6,7,8,9,10},FALSE)</f>
        <v>1.2E-2</v>
      </c>
      <c r="L1945">
        <v>0</v>
      </c>
      <c r="M1945">
        <v>83</v>
      </c>
      <c r="N1945">
        <v>74</v>
      </c>
      <c r="O1945">
        <v>0.219</v>
      </c>
      <c r="P1945">
        <v>0.65800000000000003</v>
      </c>
      <c r="Q1945">
        <v>0.123</v>
      </c>
      <c r="R1945">
        <v>3805214</v>
      </c>
      <c r="S1945">
        <v>0.94099999999999995</v>
      </c>
      <c r="T1945">
        <f t="shared" si="61"/>
        <v>5.9000000000000052E-2</v>
      </c>
      <c r="U1945">
        <f t="array" ref="U1945:V1945">VLOOKUP(D1945,TOURISM!$D$2:$F$2692,{2,3},FALSE)</f>
        <v>3369000000</v>
      </c>
      <c r="V1945">
        <v>1752000000</v>
      </c>
      <c r="W1945" s="12">
        <f t="array" ref="W1945:AB1945">VLOOKUP(D1945,BUSINESS!$D$2:$J$2692,{2,3,4,5,6,7},FALSE)</f>
        <v>0.57599999999999996</v>
      </c>
      <c r="X1945" s="12">
        <v>7</v>
      </c>
      <c r="Y1945" s="12">
        <v>0</v>
      </c>
      <c r="Z1945" s="12">
        <v>140</v>
      </c>
      <c r="AA1945" s="11">
        <v>0.254</v>
      </c>
      <c r="AB1945" s="11">
        <v>0.58599999999999997</v>
      </c>
    </row>
    <row r="1946" spans="1:28" ht="15" x14ac:dyDescent="0.25">
      <c r="A1946" s="7" t="s">
        <v>228</v>
      </c>
      <c r="B1946" s="12" t="s">
        <v>84</v>
      </c>
      <c r="C1946" s="19">
        <v>2007</v>
      </c>
      <c r="D1946" s="9" t="str">
        <f t="shared" si="60"/>
        <v>Puerto Rico-The Americas2007</v>
      </c>
      <c r="E1946" s="10">
        <v>89524131617</v>
      </c>
      <c r="F1946" s="12">
        <v>0</v>
      </c>
      <c r="G1946" s="12">
        <v>0</v>
      </c>
      <c r="H1946" s="12">
        <v>0</v>
      </c>
      <c r="I1946">
        <f t="array" ref="I1946:J1946">_xlfn.IFNA(VLOOKUP(D1946,ENERGY!$D$2:$F$2692,{2,3},FALSE),0)</f>
        <v>0</v>
      </c>
      <c r="J1946">
        <v>0</v>
      </c>
      <c r="K1946">
        <f t="array" ref="K1946:S1946">VLOOKUP(D1946,'HUMAN RESOURCES'!$D$2:$M$2692,{2,3,4,5,6,7,8,9,10},FALSE)</f>
        <v>1.2E-2</v>
      </c>
      <c r="L1946">
        <v>0</v>
      </c>
      <c r="M1946">
        <v>83</v>
      </c>
      <c r="N1946">
        <v>74</v>
      </c>
      <c r="O1946">
        <v>0.215</v>
      </c>
      <c r="P1946">
        <v>0.66</v>
      </c>
      <c r="Q1946">
        <v>0.125</v>
      </c>
      <c r="R1946">
        <v>3782995</v>
      </c>
      <c r="S1946">
        <v>0.94</v>
      </c>
      <c r="T1946">
        <f t="shared" si="61"/>
        <v>6.0000000000000053E-2</v>
      </c>
      <c r="U1946">
        <f t="array" ref="U1946:V1946">VLOOKUP(D1946,TOURISM!$D$2:$F$2692,{2,3},FALSE)</f>
        <v>3414000000</v>
      </c>
      <c r="V1946">
        <v>1743000000</v>
      </c>
      <c r="W1946" s="12">
        <f t="array" ref="W1946:AB1946">VLOOKUP(D1946,BUSINESS!$D$2:$J$2692,{2,3,4,5,6,7},FALSE)</f>
        <v>0.57599999999999996</v>
      </c>
      <c r="X1946" s="12">
        <v>7</v>
      </c>
      <c r="Y1946" s="12">
        <v>0</v>
      </c>
      <c r="Z1946" s="12">
        <v>140</v>
      </c>
      <c r="AA1946" s="11">
        <v>0.27900000000000003</v>
      </c>
      <c r="AB1946" s="11">
        <v>0.65</v>
      </c>
    </row>
    <row r="1947" spans="1:28" ht="15" x14ac:dyDescent="0.25">
      <c r="A1947" s="7" t="s">
        <v>228</v>
      </c>
      <c r="B1947" s="12" t="s">
        <v>84</v>
      </c>
      <c r="C1947" s="19">
        <v>2008</v>
      </c>
      <c r="D1947" s="9" t="str">
        <f t="shared" si="60"/>
        <v>Puerto Rico-The Americas2008</v>
      </c>
      <c r="E1947" s="10">
        <v>93639316000</v>
      </c>
      <c r="F1947" s="12">
        <v>0</v>
      </c>
      <c r="G1947" s="12">
        <v>0</v>
      </c>
      <c r="H1947" s="12">
        <v>0</v>
      </c>
      <c r="I1947">
        <f t="array" ref="I1947:J1947">_xlfn.IFNA(VLOOKUP(D1947,ENERGY!$D$2:$F$2692,{2,3},FALSE),0)</f>
        <v>0</v>
      </c>
      <c r="J1947">
        <v>0</v>
      </c>
      <c r="K1947">
        <f t="array" ref="K1947:S1947">VLOOKUP(D1947,'HUMAN RESOURCES'!$D$2:$M$2692,{2,3,4,5,6,7,8,9,10},FALSE)</f>
        <v>1.2E-2</v>
      </c>
      <c r="L1947">
        <v>0</v>
      </c>
      <c r="M1947">
        <v>83</v>
      </c>
      <c r="N1947">
        <v>75</v>
      </c>
      <c r="O1947">
        <v>0.21199999999999999</v>
      </c>
      <c r="P1947">
        <v>0.66200000000000003</v>
      </c>
      <c r="Q1947">
        <v>0.126</v>
      </c>
      <c r="R1947">
        <v>3760866</v>
      </c>
      <c r="S1947">
        <v>0.93899999999999995</v>
      </c>
      <c r="T1947">
        <f t="shared" si="61"/>
        <v>6.1000000000000054E-2</v>
      </c>
      <c r="U1947">
        <f t="array" ref="U1947:V1947">VLOOKUP(D1947,TOURISM!$D$2:$F$2692,{2,3},FALSE)</f>
        <v>3535000000</v>
      </c>
      <c r="V1947">
        <v>1761000000</v>
      </c>
      <c r="W1947" s="12">
        <f t="array" ref="W1947:AB1947">VLOOKUP(D1947,BUSINESS!$D$2:$J$2692,{2,3,4,5,6,7},FALSE)</f>
        <v>0.60599999999999998</v>
      </c>
      <c r="X1947" s="12">
        <v>7</v>
      </c>
      <c r="Y1947" s="12">
        <v>0</v>
      </c>
      <c r="Z1947" s="12">
        <v>218</v>
      </c>
      <c r="AA1947" s="11">
        <v>0.38</v>
      </c>
      <c r="AB1947" s="11">
        <v>0.68200000000000005</v>
      </c>
    </row>
    <row r="1948" spans="1:28" ht="15" x14ac:dyDescent="0.25">
      <c r="A1948" s="7" t="s">
        <v>228</v>
      </c>
      <c r="B1948" s="12" t="s">
        <v>84</v>
      </c>
      <c r="C1948" s="19">
        <v>2009</v>
      </c>
      <c r="D1948" s="9" t="str">
        <f t="shared" si="60"/>
        <v>Puerto Rico-The Americas2009</v>
      </c>
      <c r="E1948" s="10">
        <v>96385638000</v>
      </c>
      <c r="F1948" s="12">
        <v>0</v>
      </c>
      <c r="G1948" s="12">
        <v>0</v>
      </c>
      <c r="H1948" s="12">
        <v>0</v>
      </c>
      <c r="I1948">
        <f t="array" ref="I1948:J1948">_xlfn.IFNA(VLOOKUP(D1948,ENERGY!$D$2:$F$2692,{2,3},FALSE),0)</f>
        <v>0</v>
      </c>
      <c r="J1948">
        <v>0</v>
      </c>
      <c r="K1948">
        <f t="array" ref="K1948:S1948">VLOOKUP(D1948,'HUMAN RESOURCES'!$D$2:$M$2692,{2,3,4,5,6,7,8,9,10},FALSE)</f>
        <v>1.2E-2</v>
      </c>
      <c r="L1948">
        <v>0</v>
      </c>
      <c r="M1948">
        <v>82</v>
      </c>
      <c r="N1948">
        <v>74</v>
      </c>
      <c r="O1948">
        <v>0.20799999999999999</v>
      </c>
      <c r="P1948">
        <v>0.66400000000000003</v>
      </c>
      <c r="Q1948">
        <v>0.128</v>
      </c>
      <c r="R1948">
        <v>3740410</v>
      </c>
      <c r="S1948">
        <v>0.93899999999999995</v>
      </c>
      <c r="T1948">
        <f t="shared" si="61"/>
        <v>6.1000000000000054E-2</v>
      </c>
      <c r="U1948">
        <f t="array" ref="U1948:V1948">VLOOKUP(D1948,TOURISM!$D$2:$F$2692,{2,3},FALSE)</f>
        <v>3176000000</v>
      </c>
      <c r="V1948">
        <v>1386000000</v>
      </c>
      <c r="W1948" s="12">
        <f t="array" ref="W1948:AB1948">VLOOKUP(D1948,BUSINESS!$D$2:$J$2692,{2,3,4,5,6,7},FALSE)</f>
        <v>0.60599999999999998</v>
      </c>
      <c r="X1948" s="12">
        <v>7</v>
      </c>
      <c r="Y1948" s="12">
        <v>0</v>
      </c>
      <c r="Z1948" s="12">
        <v>218</v>
      </c>
      <c r="AA1948" s="11">
        <v>0.41499999999999998</v>
      </c>
      <c r="AB1948" s="11">
        <v>0.72899999999999998</v>
      </c>
    </row>
    <row r="1949" spans="1:28" ht="15" x14ac:dyDescent="0.25">
      <c r="A1949" s="7" t="s">
        <v>228</v>
      </c>
      <c r="B1949" s="12" t="s">
        <v>84</v>
      </c>
      <c r="C1949" s="19">
        <v>2010</v>
      </c>
      <c r="D1949" s="9" t="str">
        <f t="shared" si="60"/>
        <v>Puerto Rico-The Americas2010</v>
      </c>
      <c r="E1949" s="10">
        <v>98381268000</v>
      </c>
      <c r="F1949" s="12">
        <v>0</v>
      </c>
      <c r="G1949" s="12">
        <v>0</v>
      </c>
      <c r="H1949" s="12">
        <v>0</v>
      </c>
      <c r="I1949">
        <f t="array" ref="I1949:J1949">_xlfn.IFNA(VLOOKUP(D1949,ENERGY!$D$2:$F$2692,{2,3},FALSE),0)</f>
        <v>0</v>
      </c>
      <c r="J1949">
        <v>0</v>
      </c>
      <c r="K1949">
        <f t="array" ref="K1949:S1949">VLOOKUP(D1949,'HUMAN RESOURCES'!$D$2:$M$2692,{2,3,4,5,6,7,8,9,10},FALSE)</f>
        <v>1.0999999999999999E-2</v>
      </c>
      <c r="L1949">
        <v>0</v>
      </c>
      <c r="M1949">
        <v>82</v>
      </c>
      <c r="N1949">
        <v>74</v>
      </c>
      <c r="O1949">
        <v>0.20499999999999999</v>
      </c>
      <c r="P1949">
        <v>0.66500000000000004</v>
      </c>
      <c r="Q1949">
        <v>0.13</v>
      </c>
      <c r="R1949">
        <v>3721208</v>
      </c>
      <c r="S1949">
        <v>0.93799999999999994</v>
      </c>
      <c r="T1949">
        <f t="shared" si="61"/>
        <v>6.2000000000000055E-2</v>
      </c>
      <c r="U1949">
        <f t="array" ref="U1949:V1949">VLOOKUP(D1949,TOURISM!$D$2:$F$2692,{2,3},FALSE)</f>
        <v>3211000000</v>
      </c>
      <c r="V1949">
        <v>1180000000</v>
      </c>
      <c r="W1949" s="12">
        <f t="array" ref="W1949:AB1949">VLOOKUP(D1949,BUSINESS!$D$2:$J$2692,{2,3,4,5,6,7},FALSE)</f>
        <v>0.63600000000000001</v>
      </c>
      <c r="X1949" s="12">
        <v>7</v>
      </c>
      <c r="Y1949" s="12">
        <v>0</v>
      </c>
      <c r="Z1949" s="12">
        <v>218</v>
      </c>
      <c r="AA1949" s="11">
        <v>0.45300000000000001</v>
      </c>
      <c r="AB1949" s="11">
        <v>0.79100000000000004</v>
      </c>
    </row>
    <row r="1950" spans="1:28" ht="15" x14ac:dyDescent="0.25">
      <c r="A1950" s="7" t="s">
        <v>228</v>
      </c>
      <c r="B1950" s="12" t="s">
        <v>84</v>
      </c>
      <c r="C1950" s="19">
        <v>2011</v>
      </c>
      <c r="D1950" s="9" t="str">
        <f t="shared" si="60"/>
        <v>Puerto Rico-The Americas2011</v>
      </c>
      <c r="E1950" s="10">
        <v>100000000000</v>
      </c>
      <c r="F1950" s="12">
        <v>0</v>
      </c>
      <c r="G1950" s="12">
        <v>0</v>
      </c>
      <c r="H1950" s="12">
        <v>0</v>
      </c>
      <c r="I1950">
        <f t="array" ref="I1950:J1950">_xlfn.IFNA(VLOOKUP(D1950,ENERGY!$D$2:$F$2692,{2,3},FALSE),0)</f>
        <v>0</v>
      </c>
      <c r="J1950">
        <v>0</v>
      </c>
      <c r="K1950">
        <f t="array" ref="K1950:S1950">VLOOKUP(D1950,'HUMAN RESOURCES'!$D$2:$M$2692,{2,3,4,5,6,7,8,9,10},FALSE)</f>
        <v>1.0999999999999999E-2</v>
      </c>
      <c r="L1950">
        <v>0</v>
      </c>
      <c r="M1950">
        <v>82</v>
      </c>
      <c r="N1950">
        <v>75</v>
      </c>
      <c r="O1950">
        <v>0.20100000000000001</v>
      </c>
      <c r="P1950">
        <v>0.66600000000000004</v>
      </c>
      <c r="Q1950">
        <v>0.13200000000000001</v>
      </c>
      <c r="R1950">
        <v>3686580</v>
      </c>
      <c r="S1950">
        <v>0.93799999999999994</v>
      </c>
      <c r="T1950">
        <f t="shared" si="61"/>
        <v>6.2000000000000055E-2</v>
      </c>
      <c r="U1950">
        <f t="array" ref="U1950:V1950">VLOOKUP(D1950,TOURISM!$D$2:$F$2692,{2,3},FALSE)</f>
        <v>3143000000</v>
      </c>
      <c r="V1950">
        <v>1196000000</v>
      </c>
      <c r="W1950" s="12">
        <f t="array" ref="W1950:AB1950">VLOOKUP(D1950,BUSINESS!$D$2:$J$2692,{2,3,4,5,6,7},FALSE)</f>
        <v>0.63100000000000001</v>
      </c>
      <c r="X1950" s="12">
        <v>6</v>
      </c>
      <c r="Y1950" s="12">
        <v>0</v>
      </c>
      <c r="Z1950" s="12">
        <v>218</v>
      </c>
      <c r="AA1950" s="11">
        <v>0.48</v>
      </c>
      <c r="AB1950" s="11">
        <v>0.84</v>
      </c>
    </row>
    <row r="1951" spans="1:28" ht="15" x14ac:dyDescent="0.25">
      <c r="A1951" s="7" t="s">
        <v>228</v>
      </c>
      <c r="B1951" s="12" t="s">
        <v>84</v>
      </c>
      <c r="C1951" s="19">
        <v>2012</v>
      </c>
      <c r="D1951" s="9" t="str">
        <f t="shared" si="60"/>
        <v>Puerto Rico-The Americas2012</v>
      </c>
      <c r="E1951" s="10">
        <v>101000000000</v>
      </c>
      <c r="F1951" s="12">
        <v>0</v>
      </c>
      <c r="G1951" s="12">
        <v>0</v>
      </c>
      <c r="H1951" s="12">
        <v>0</v>
      </c>
      <c r="I1951">
        <f t="array" ref="I1951:J1951">_xlfn.IFNA(VLOOKUP(D1951,ENERGY!$D$2:$F$2692,{2,3},FALSE),0)</f>
        <v>0</v>
      </c>
      <c r="J1951">
        <v>0</v>
      </c>
      <c r="K1951">
        <f t="array" ref="K1951:S1951">VLOOKUP(D1951,'HUMAN RESOURCES'!$D$2:$M$2692,{2,3,4,5,6,7,8,9,10},FALSE)</f>
        <v>1.0999999999999999E-2</v>
      </c>
      <c r="L1951">
        <v>0</v>
      </c>
      <c r="M1951">
        <v>82</v>
      </c>
      <c r="N1951">
        <v>75</v>
      </c>
      <c r="O1951">
        <v>0.19800000000000001</v>
      </c>
      <c r="P1951">
        <v>0.66700000000000004</v>
      </c>
      <c r="Q1951">
        <v>0.13500000000000001</v>
      </c>
      <c r="R1951">
        <v>3651545</v>
      </c>
      <c r="S1951">
        <v>0.93700000000000006</v>
      </c>
      <c r="T1951">
        <f t="shared" si="61"/>
        <v>6.2999999999999945E-2</v>
      </c>
      <c r="U1951">
        <f t="array" ref="U1951:V1951">VLOOKUP(D1951,TOURISM!$D$2:$F$2692,{2,3},FALSE)</f>
        <v>3193000000</v>
      </c>
      <c r="V1951">
        <v>1156000000</v>
      </c>
      <c r="W1951" s="12">
        <f t="array" ref="W1951:AB1951">VLOOKUP(D1951,BUSINESS!$D$2:$J$2692,{2,3,4,5,6,7},FALSE)</f>
        <v>0.50700000000000001</v>
      </c>
      <c r="X1951" s="12">
        <v>6</v>
      </c>
      <c r="Y1951" s="12">
        <v>37</v>
      </c>
      <c r="Z1951" s="12">
        <v>218</v>
      </c>
      <c r="AA1951" s="11">
        <v>0.69</v>
      </c>
      <c r="AB1951" s="11">
        <v>0.82599999999999996</v>
      </c>
    </row>
    <row r="1952" spans="1:28" ht="15" x14ac:dyDescent="0.25">
      <c r="A1952" s="7" t="s">
        <v>229</v>
      </c>
      <c r="B1952" s="12" t="s">
        <v>93</v>
      </c>
      <c r="C1952" s="19">
        <v>2000</v>
      </c>
      <c r="D1952" s="9" t="str">
        <f t="shared" si="60"/>
        <v>Qatar-Middle East2000</v>
      </c>
      <c r="E1952" s="10">
        <v>17759889598</v>
      </c>
      <c r="F1952" s="11">
        <v>2.1999999999999999E-2</v>
      </c>
      <c r="G1952" s="11">
        <v>652</v>
      </c>
      <c r="H1952" s="12">
        <v>0</v>
      </c>
      <c r="I1952">
        <f t="array" ref="I1952:J1952">_xlfn.IFNA(VLOOKUP(D1952,ENERGY!$D$2:$F$2692,{2,3},FALSE),0)</f>
        <v>0</v>
      </c>
      <c r="J1952">
        <v>0</v>
      </c>
      <c r="K1952">
        <f t="array" ref="K1952:S1952">VLOOKUP(D1952,'HUMAN RESOURCES'!$D$2:$M$2692,{2,3,4,5,6,7,8,9,10},FALSE)</f>
        <v>1.9E-2</v>
      </c>
      <c r="L1952">
        <v>1.0999999999999999E-2</v>
      </c>
      <c r="M1952">
        <v>78</v>
      </c>
      <c r="N1952">
        <v>76</v>
      </c>
      <c r="O1952">
        <v>0.25900000000000001</v>
      </c>
      <c r="P1952">
        <v>0.72399999999999998</v>
      </c>
      <c r="Q1952">
        <v>1.7000000000000001E-2</v>
      </c>
      <c r="R1952">
        <v>593693</v>
      </c>
      <c r="S1952">
        <v>0.96299999999999997</v>
      </c>
      <c r="T1952">
        <f t="shared" si="61"/>
        <v>3.7000000000000033E-2</v>
      </c>
      <c r="U1952">
        <f t="array" ref="U1952:V1952">VLOOKUP(D1952,TOURISM!$D$2:$F$2692,{2,3},FALSE)</f>
        <v>128000000</v>
      </c>
      <c r="V1952">
        <v>307000000</v>
      </c>
      <c r="W1952" s="12">
        <f t="array" ref="W1952:AB1952">VLOOKUP(D1952,BUSINESS!$D$2:$J$2692,{2,3,4,5,6,7},FALSE)</f>
        <v>0</v>
      </c>
      <c r="X1952" s="12">
        <v>0</v>
      </c>
      <c r="Y1952" s="12">
        <v>0</v>
      </c>
      <c r="Z1952" s="12">
        <v>0</v>
      </c>
      <c r="AA1952" s="11">
        <v>4.9000000000000002E-2</v>
      </c>
      <c r="AB1952" s="11">
        <v>0.20399999999999999</v>
      </c>
    </row>
    <row r="1953" spans="1:28" ht="15" x14ac:dyDescent="0.25">
      <c r="A1953" s="7" t="s">
        <v>229</v>
      </c>
      <c r="B1953" s="12" t="s">
        <v>93</v>
      </c>
      <c r="C1953" s="19">
        <v>2001</v>
      </c>
      <c r="D1953" s="9" t="str">
        <f t="shared" si="60"/>
        <v>Qatar-Middle East2001</v>
      </c>
      <c r="E1953" s="10">
        <v>17538461033</v>
      </c>
      <c r="F1953" s="11">
        <v>2.5999999999999999E-2</v>
      </c>
      <c r="G1953" s="11">
        <v>732</v>
      </c>
      <c r="H1953" s="12">
        <v>0</v>
      </c>
      <c r="I1953">
        <f t="array" ref="I1953:J1953">_xlfn.IFNA(VLOOKUP(D1953,ENERGY!$D$2:$F$2692,{2,3},FALSE),0)</f>
        <v>33285</v>
      </c>
      <c r="J1953">
        <v>0</v>
      </c>
      <c r="K1953">
        <f t="array" ref="K1953:S1953">VLOOKUP(D1953,'HUMAN RESOURCES'!$D$2:$M$2692,{2,3,4,5,6,7,8,9,10},FALSE)</f>
        <v>1.9E-2</v>
      </c>
      <c r="L1953">
        <v>0.01</v>
      </c>
      <c r="M1953">
        <v>78</v>
      </c>
      <c r="N1953">
        <v>76</v>
      </c>
      <c r="O1953">
        <v>0.26300000000000001</v>
      </c>
      <c r="P1953">
        <v>0.72</v>
      </c>
      <c r="Q1953">
        <v>1.7000000000000001E-2</v>
      </c>
      <c r="R1953">
        <v>611808</v>
      </c>
      <c r="S1953">
        <v>0.96499999999999997</v>
      </c>
      <c r="T1953">
        <f t="shared" si="61"/>
        <v>3.5000000000000031E-2</v>
      </c>
      <c r="U1953">
        <f t="array" ref="U1953:V1953">VLOOKUP(D1953,TOURISM!$D$2:$F$2692,{2,3},FALSE)</f>
        <v>272000000</v>
      </c>
      <c r="V1953">
        <v>366000000</v>
      </c>
      <c r="W1953" s="12">
        <f t="array" ref="W1953:AB1953">VLOOKUP(D1953,BUSINESS!$D$2:$J$2692,{2,3,4,5,6,7},FALSE)</f>
        <v>0</v>
      </c>
      <c r="X1953" s="12">
        <v>0</v>
      </c>
      <c r="Y1953" s="12">
        <v>0</v>
      </c>
      <c r="Z1953" s="12">
        <v>0</v>
      </c>
      <c r="AA1953" s="11">
        <v>6.2E-2</v>
      </c>
      <c r="AB1953" s="11">
        <v>0.29099999999999998</v>
      </c>
    </row>
    <row r="1954" spans="1:28" ht="15" x14ac:dyDescent="0.25">
      <c r="A1954" s="7" t="s">
        <v>229</v>
      </c>
      <c r="B1954" s="12" t="s">
        <v>93</v>
      </c>
      <c r="C1954" s="19">
        <v>2002</v>
      </c>
      <c r="D1954" s="9" t="str">
        <f t="shared" si="60"/>
        <v>Qatar-Middle East2002</v>
      </c>
      <c r="E1954" s="10">
        <v>19363735706</v>
      </c>
      <c r="F1954" s="11">
        <v>2.7E-2</v>
      </c>
      <c r="G1954" s="11">
        <v>833</v>
      </c>
      <c r="H1954" s="12">
        <v>0</v>
      </c>
      <c r="I1954">
        <f t="array" ref="I1954:J1954">_xlfn.IFNA(VLOOKUP(D1954,ENERGY!$D$2:$F$2692,{2,3},FALSE),0)</f>
        <v>28973</v>
      </c>
      <c r="J1954">
        <v>70531</v>
      </c>
      <c r="K1954">
        <f t="array" ref="K1954:S1954">VLOOKUP(D1954,'HUMAN RESOURCES'!$D$2:$M$2692,{2,3,4,5,6,7,8,9,10},FALSE)</f>
        <v>1.7999999999999999E-2</v>
      </c>
      <c r="L1954">
        <v>0.01</v>
      </c>
      <c r="M1954">
        <v>78</v>
      </c>
      <c r="N1954">
        <v>76</v>
      </c>
      <c r="O1954">
        <v>0.26800000000000002</v>
      </c>
      <c r="P1954">
        <v>0.71599999999999997</v>
      </c>
      <c r="Q1954">
        <v>1.6E-2</v>
      </c>
      <c r="R1954">
        <v>629745</v>
      </c>
      <c r="S1954">
        <v>0.96699999999999997</v>
      </c>
      <c r="T1954">
        <f t="shared" si="61"/>
        <v>3.3000000000000029E-2</v>
      </c>
      <c r="U1954">
        <f t="array" ref="U1954:V1954">VLOOKUP(D1954,TOURISM!$D$2:$F$2692,{2,3},FALSE)</f>
        <v>285000000</v>
      </c>
      <c r="V1954">
        <v>423000000</v>
      </c>
      <c r="W1954" s="12">
        <f t="array" ref="W1954:AB1954">VLOOKUP(D1954,BUSINESS!$D$2:$J$2692,{2,3,4,5,6,7},FALSE)</f>
        <v>0</v>
      </c>
      <c r="X1954" s="12">
        <v>0</v>
      </c>
      <c r="Y1954" s="12">
        <v>0</v>
      </c>
      <c r="Z1954" s="12">
        <v>0</v>
      </c>
      <c r="AA1954" s="11">
        <v>0.10199999999999999</v>
      </c>
      <c r="AB1954" s="11">
        <v>0.42399999999999999</v>
      </c>
    </row>
    <row r="1955" spans="1:28" ht="15" x14ac:dyDescent="0.25">
      <c r="A1955" s="7" t="s">
        <v>229</v>
      </c>
      <c r="B1955" s="12" t="s">
        <v>93</v>
      </c>
      <c r="C1955" s="19">
        <v>2003</v>
      </c>
      <c r="D1955" s="9" t="str">
        <f t="shared" si="60"/>
        <v>Qatar-Middle East2003</v>
      </c>
      <c r="E1955" s="10">
        <v>23533790531</v>
      </c>
      <c r="F1955" s="11">
        <v>4.1000000000000002E-2</v>
      </c>
      <c r="G1955" s="11">
        <v>1476</v>
      </c>
      <c r="H1955" s="12">
        <v>0</v>
      </c>
      <c r="I1955">
        <f t="array" ref="I1955:J1955">_xlfn.IFNA(VLOOKUP(D1955,ENERGY!$D$2:$F$2692,{2,3},FALSE),0)</f>
        <v>24942</v>
      </c>
      <c r="J1955">
        <v>66120</v>
      </c>
      <c r="K1955">
        <f t="array" ref="K1955:S1955">VLOOKUP(D1955,'HUMAN RESOURCES'!$D$2:$M$2692,{2,3,4,5,6,7,8,9,10},FALSE)</f>
        <v>1.7000000000000001E-2</v>
      </c>
      <c r="L1955">
        <v>0.01</v>
      </c>
      <c r="M1955">
        <v>78</v>
      </c>
      <c r="N1955">
        <v>76</v>
      </c>
      <c r="O1955">
        <v>0.26900000000000002</v>
      </c>
      <c r="P1955">
        <v>0.71599999999999997</v>
      </c>
      <c r="Q1955">
        <v>1.4999999999999999E-2</v>
      </c>
      <c r="R1955">
        <v>660238</v>
      </c>
      <c r="S1955">
        <v>0.96899999999999997</v>
      </c>
      <c r="T1955">
        <f t="shared" si="61"/>
        <v>3.1000000000000028E-2</v>
      </c>
      <c r="U1955">
        <f t="array" ref="U1955:V1955">VLOOKUP(D1955,TOURISM!$D$2:$F$2692,{2,3},FALSE)</f>
        <v>369000000</v>
      </c>
      <c r="V1955">
        <v>471000000</v>
      </c>
      <c r="W1955" s="12">
        <f t="array" ref="W1955:AB1955">VLOOKUP(D1955,BUSINESS!$D$2:$J$2692,{2,3,4,5,6,7},FALSE)</f>
        <v>0</v>
      </c>
      <c r="X1955" s="12">
        <v>0</v>
      </c>
      <c r="Y1955" s="12">
        <v>0</v>
      </c>
      <c r="Z1955" s="12">
        <v>0</v>
      </c>
      <c r="AA1955" s="11">
        <v>0.192</v>
      </c>
      <c r="AB1955" s="11">
        <v>0.56999999999999995</v>
      </c>
    </row>
    <row r="1956" spans="1:28" ht="15" x14ac:dyDescent="0.25">
      <c r="A1956" s="7" t="s">
        <v>229</v>
      </c>
      <c r="B1956" s="12" t="s">
        <v>93</v>
      </c>
      <c r="C1956" s="19">
        <v>2004</v>
      </c>
      <c r="D1956" s="9" t="str">
        <f t="shared" si="60"/>
        <v>Qatar-Middle East2004</v>
      </c>
      <c r="E1956" s="10">
        <v>31734065019</v>
      </c>
      <c r="F1956" s="11">
        <v>3.5999999999999997E-2</v>
      </c>
      <c r="G1956" s="11">
        <v>1589</v>
      </c>
      <c r="H1956" s="11">
        <v>7.0000000000000007E-2</v>
      </c>
      <c r="I1956">
        <f t="array" ref="I1956:J1956">_xlfn.IFNA(VLOOKUP(D1956,ENERGY!$D$2:$F$2692,{2,3},FALSE),0)</f>
        <v>23642</v>
      </c>
      <c r="J1956">
        <v>67997</v>
      </c>
      <c r="K1956">
        <f t="array" ref="K1956:S1956">VLOOKUP(D1956,'HUMAN RESOURCES'!$D$2:$M$2692,{2,3,4,5,6,7,8,9,10},FALSE)</f>
        <v>1.6E-2</v>
      </c>
      <c r="L1956">
        <v>8.9999999999999993E-3</v>
      </c>
      <c r="M1956">
        <v>78</v>
      </c>
      <c r="N1956">
        <v>76</v>
      </c>
      <c r="O1956">
        <v>0.25900000000000001</v>
      </c>
      <c r="P1956">
        <v>0.72699999999999998</v>
      </c>
      <c r="Q1956">
        <v>1.4E-2</v>
      </c>
      <c r="R1956">
        <v>720383</v>
      </c>
      <c r="S1956">
        <v>0.97099999999999997</v>
      </c>
      <c r="T1956">
        <f t="shared" si="61"/>
        <v>2.9000000000000026E-2</v>
      </c>
      <c r="U1956">
        <f t="array" ref="U1956:V1956">VLOOKUP(D1956,TOURISM!$D$2:$F$2692,{2,3},FALSE)</f>
        <v>498000000</v>
      </c>
      <c r="V1956">
        <v>691000000</v>
      </c>
      <c r="W1956" s="12">
        <f t="array" ref="W1956:AB1956">VLOOKUP(D1956,BUSINESS!$D$2:$J$2692,{2,3,4,5,6,7},FALSE)</f>
        <v>0</v>
      </c>
      <c r="X1956" s="12">
        <v>0</v>
      </c>
      <c r="Y1956" s="12">
        <v>0</v>
      </c>
      <c r="Z1956" s="12">
        <v>0</v>
      </c>
      <c r="AA1956" s="11">
        <v>0.20699999999999999</v>
      </c>
      <c r="AB1956" s="11">
        <v>0.68100000000000005</v>
      </c>
    </row>
    <row r="1957" spans="1:28" ht="15" x14ac:dyDescent="0.25">
      <c r="A1957" s="7" t="s">
        <v>229</v>
      </c>
      <c r="B1957" s="12" t="s">
        <v>93</v>
      </c>
      <c r="C1957" s="19">
        <v>2005</v>
      </c>
      <c r="D1957" s="9" t="str">
        <f t="shared" si="60"/>
        <v>Qatar-Middle East2005</v>
      </c>
      <c r="E1957" s="10">
        <v>44530493222</v>
      </c>
      <c r="F1957" s="11">
        <v>0.03</v>
      </c>
      <c r="G1957" s="11">
        <v>1634</v>
      </c>
      <c r="H1957" s="11">
        <v>6.7000000000000004E-2</v>
      </c>
      <c r="I1957">
        <f t="array" ref="I1957:J1957">_xlfn.IFNA(VLOOKUP(D1957,ENERGY!$D$2:$F$2692,{2,3},FALSE),0)</f>
        <v>0</v>
      </c>
      <c r="J1957">
        <v>0</v>
      </c>
      <c r="K1957">
        <f t="array" ref="K1957:S1957">VLOOKUP(D1957,'HUMAN RESOURCES'!$D$2:$M$2692,{2,3,4,5,6,7,8,9,10},FALSE)</f>
        <v>1.4999999999999999E-2</v>
      </c>
      <c r="L1957">
        <v>8.9999999999999993E-3</v>
      </c>
      <c r="M1957">
        <v>78</v>
      </c>
      <c r="N1957">
        <v>77</v>
      </c>
      <c r="O1957">
        <v>0.23699999999999999</v>
      </c>
      <c r="P1957">
        <v>0.749</v>
      </c>
      <c r="Q1957">
        <v>1.4E-2</v>
      </c>
      <c r="R1957">
        <v>821159</v>
      </c>
      <c r="S1957">
        <v>0.97399999999999998</v>
      </c>
      <c r="T1957">
        <f t="shared" si="61"/>
        <v>2.6000000000000023E-2</v>
      </c>
      <c r="U1957">
        <f t="array" ref="U1957:V1957">VLOOKUP(D1957,TOURISM!$D$2:$F$2692,{2,3},FALSE)</f>
        <v>760000000</v>
      </c>
      <c r="V1957">
        <v>1759000000</v>
      </c>
      <c r="W1957" s="12">
        <f t="array" ref="W1957:AB1957">VLOOKUP(D1957,BUSINESS!$D$2:$J$2692,{2,3,4,5,6,7},FALSE)</f>
        <v>0</v>
      </c>
      <c r="X1957" s="12">
        <v>0</v>
      </c>
      <c r="Y1957" s="12">
        <v>0</v>
      </c>
      <c r="Z1957" s="12">
        <v>0</v>
      </c>
      <c r="AA1957" s="11">
        <v>0.247</v>
      </c>
      <c r="AB1957" s="11">
        <v>0.873</v>
      </c>
    </row>
    <row r="1958" spans="1:28" ht="15" x14ac:dyDescent="0.25">
      <c r="A1958" s="7" t="s">
        <v>229</v>
      </c>
      <c r="B1958" s="12" t="s">
        <v>93</v>
      </c>
      <c r="C1958" s="19">
        <v>2006</v>
      </c>
      <c r="D1958" s="9" t="str">
        <f t="shared" si="60"/>
        <v>Qatar-Middle East2006</v>
      </c>
      <c r="E1958" s="10">
        <v>60882141103</v>
      </c>
      <c r="F1958" s="11">
        <v>2.5999999999999999E-2</v>
      </c>
      <c r="G1958" s="11">
        <v>1625</v>
      </c>
      <c r="H1958" s="11">
        <v>7.1999999999999995E-2</v>
      </c>
      <c r="I1958">
        <f t="array" ref="I1958:J1958">_xlfn.IFNA(VLOOKUP(D1958,ENERGY!$D$2:$F$2692,{2,3},FALSE),0)</f>
        <v>0</v>
      </c>
      <c r="J1958">
        <v>0</v>
      </c>
      <c r="K1958">
        <f t="array" ref="K1958:S1958">VLOOKUP(D1958,'HUMAN RESOURCES'!$D$2:$M$2692,{2,3,4,5,6,7,8,9,10},FALSE)</f>
        <v>1.4E-2</v>
      </c>
      <c r="L1958">
        <v>8.9999999999999993E-3</v>
      </c>
      <c r="M1958">
        <v>78</v>
      </c>
      <c r="N1958">
        <v>77</v>
      </c>
      <c r="O1958">
        <v>0.21</v>
      </c>
      <c r="P1958">
        <v>0.77800000000000002</v>
      </c>
      <c r="Q1958">
        <v>1.2999999999999999E-2</v>
      </c>
      <c r="R1958">
        <v>967602</v>
      </c>
      <c r="S1958">
        <v>0.97799999999999998</v>
      </c>
      <c r="T1958">
        <f t="shared" si="61"/>
        <v>2.200000000000002E-2</v>
      </c>
      <c r="U1958">
        <f t="array" ref="U1958:V1958">VLOOKUP(D1958,TOURISM!$D$2:$F$2692,{2,3},FALSE)</f>
        <v>874000000</v>
      </c>
      <c r="V1958">
        <v>3751000000</v>
      </c>
      <c r="W1958" s="12">
        <f t="array" ref="W1958:AB1958">VLOOKUP(D1958,BUSINESS!$D$2:$J$2692,{2,3,4,5,6,7},FALSE)</f>
        <v>0</v>
      </c>
      <c r="X1958" s="12">
        <v>0</v>
      </c>
      <c r="Y1958" s="12">
        <v>0</v>
      </c>
      <c r="Z1958" s="12">
        <v>0</v>
      </c>
      <c r="AA1958" s="11">
        <v>0.28999999999999998</v>
      </c>
      <c r="AB1958" s="11">
        <v>0.95099999999999996</v>
      </c>
    </row>
    <row r="1959" spans="1:28" ht="15" x14ac:dyDescent="0.25">
      <c r="A1959" s="7" t="s">
        <v>229</v>
      </c>
      <c r="B1959" s="12" t="s">
        <v>93</v>
      </c>
      <c r="C1959" s="19">
        <v>2007</v>
      </c>
      <c r="D1959" s="9" t="str">
        <f t="shared" si="60"/>
        <v>Qatar-Middle East2007</v>
      </c>
      <c r="E1959" s="10">
        <v>79712085615</v>
      </c>
      <c r="F1959" s="11">
        <v>2.3E-2</v>
      </c>
      <c r="G1959" s="11">
        <v>1600</v>
      </c>
      <c r="H1959" s="11">
        <v>7.3999999999999996E-2</v>
      </c>
      <c r="I1959">
        <f t="array" ref="I1959:J1959">_xlfn.IFNA(VLOOKUP(D1959,ENERGY!$D$2:$F$2692,{2,3},FALSE),0)</f>
        <v>16648</v>
      </c>
      <c r="J1959">
        <v>44393</v>
      </c>
      <c r="K1959">
        <f t="array" ref="K1959:S1959">VLOOKUP(D1959,'HUMAN RESOURCES'!$D$2:$M$2692,{2,3,4,5,6,7,8,9,10},FALSE)</f>
        <v>1.2999999999999999E-2</v>
      </c>
      <c r="L1959">
        <v>8.0000000000000002E-3</v>
      </c>
      <c r="M1959">
        <v>79</v>
      </c>
      <c r="N1959">
        <v>77</v>
      </c>
      <c r="O1959">
        <v>0.183</v>
      </c>
      <c r="P1959">
        <v>0.80500000000000005</v>
      </c>
      <c r="Q1959">
        <v>1.2E-2</v>
      </c>
      <c r="R1959">
        <v>1152459</v>
      </c>
      <c r="S1959">
        <v>0.98</v>
      </c>
      <c r="T1959">
        <f t="shared" si="61"/>
        <v>2.0000000000000018E-2</v>
      </c>
      <c r="U1959">
        <f t="array" ref="U1959:V1959">VLOOKUP(D1959,TOURISM!$D$2:$F$2692,{2,3},FALSE)</f>
        <v>0</v>
      </c>
      <c r="V1959">
        <v>0</v>
      </c>
      <c r="W1959" s="12">
        <f t="array" ref="W1959:AB1959">VLOOKUP(D1959,BUSINESS!$D$2:$J$2692,{2,3,4,5,6,7},FALSE)</f>
        <v>0.113</v>
      </c>
      <c r="X1959" s="12">
        <v>7</v>
      </c>
      <c r="Y1959" s="12">
        <v>0</v>
      </c>
      <c r="Z1959" s="12">
        <v>36</v>
      </c>
      <c r="AA1959" s="11">
        <v>0.37</v>
      </c>
      <c r="AB1959" s="11">
        <v>1.097</v>
      </c>
    </row>
    <row r="1960" spans="1:28" ht="15" x14ac:dyDescent="0.25">
      <c r="A1960" s="7" t="s">
        <v>229</v>
      </c>
      <c r="B1960" s="12" t="s">
        <v>93</v>
      </c>
      <c r="C1960" s="19">
        <v>2008</v>
      </c>
      <c r="D1960" s="9" t="str">
        <f t="shared" si="60"/>
        <v>Qatar-Middle East2008</v>
      </c>
      <c r="E1960" s="10">
        <v>115000000000</v>
      </c>
      <c r="F1960" s="11">
        <v>1.9E-2</v>
      </c>
      <c r="G1960" s="11">
        <v>1590</v>
      </c>
      <c r="H1960" s="11">
        <v>6.8000000000000005E-2</v>
      </c>
      <c r="I1960">
        <f t="array" ref="I1960:J1960">_xlfn.IFNA(VLOOKUP(D1960,ENERGY!$D$2:$F$2692,{2,3},FALSE),0)</f>
        <v>22790</v>
      </c>
      <c r="J1960">
        <v>67242</v>
      </c>
      <c r="K1960">
        <f t="array" ref="K1960:S1960">VLOOKUP(D1960,'HUMAN RESOURCES'!$D$2:$M$2692,{2,3,4,5,6,7,8,9,10},FALSE)</f>
        <v>1.2999999999999999E-2</v>
      </c>
      <c r="L1960">
        <v>8.0000000000000002E-3</v>
      </c>
      <c r="M1960">
        <v>79</v>
      </c>
      <c r="N1960">
        <v>77</v>
      </c>
      <c r="O1960">
        <v>0.161</v>
      </c>
      <c r="P1960">
        <v>0.82699999999999996</v>
      </c>
      <c r="Q1960">
        <v>1.2E-2</v>
      </c>
      <c r="R1960">
        <v>1359114</v>
      </c>
      <c r="S1960">
        <v>0.98299999999999998</v>
      </c>
      <c r="T1960">
        <f t="shared" si="61"/>
        <v>1.7000000000000015E-2</v>
      </c>
      <c r="U1960">
        <f t="array" ref="U1960:V1960">VLOOKUP(D1960,TOURISM!$D$2:$F$2692,{2,3},FALSE)</f>
        <v>0</v>
      </c>
      <c r="V1960">
        <v>0</v>
      </c>
      <c r="W1960" s="12">
        <f t="array" ref="W1960:AB1960">VLOOKUP(D1960,BUSINESS!$D$2:$J$2692,{2,3,4,5,6,7},FALSE)</f>
        <v>0.113</v>
      </c>
      <c r="X1960" s="12">
        <v>7</v>
      </c>
      <c r="Y1960" s="12">
        <v>0</v>
      </c>
      <c r="Z1960" s="12">
        <v>36</v>
      </c>
      <c r="AA1960" s="11">
        <v>0.443</v>
      </c>
      <c r="AB1960" s="11">
        <v>1.052</v>
      </c>
    </row>
    <row r="1961" spans="1:28" ht="15" x14ac:dyDescent="0.25">
      <c r="A1961" s="7" t="s">
        <v>229</v>
      </c>
      <c r="B1961" s="12" t="s">
        <v>93</v>
      </c>
      <c r="C1961" s="19">
        <v>2009</v>
      </c>
      <c r="D1961" s="9" t="str">
        <f t="shared" si="60"/>
        <v>Qatar-Middle East2009</v>
      </c>
      <c r="E1961" s="10">
        <v>97798348830</v>
      </c>
      <c r="F1961" s="11">
        <v>2.5999999999999999E-2</v>
      </c>
      <c r="G1961" s="11">
        <v>1647</v>
      </c>
      <c r="H1961" s="11">
        <v>7.0000000000000007E-2</v>
      </c>
      <c r="I1961">
        <f t="array" ref="I1961:J1961">_xlfn.IFNA(VLOOKUP(D1961,ENERGY!$D$2:$F$2692,{2,3},FALSE),0)</f>
        <v>0</v>
      </c>
      <c r="J1961">
        <v>0</v>
      </c>
      <c r="K1961">
        <f t="array" ref="K1961:S1961">VLOOKUP(D1961,'HUMAN RESOURCES'!$D$2:$M$2692,{2,3,4,5,6,7,8,9,10},FALSE)</f>
        <v>1.2E-2</v>
      </c>
      <c r="L1961">
        <v>8.0000000000000002E-3</v>
      </c>
      <c r="M1961">
        <v>79</v>
      </c>
      <c r="N1961">
        <v>77</v>
      </c>
      <c r="O1961">
        <v>0.14599999999999999</v>
      </c>
      <c r="P1961">
        <v>0.84299999999999997</v>
      </c>
      <c r="Q1961">
        <v>1.0999999999999999E-2</v>
      </c>
      <c r="R1961">
        <v>1564082</v>
      </c>
      <c r="S1961">
        <v>0.98499999999999999</v>
      </c>
      <c r="T1961">
        <f t="shared" si="61"/>
        <v>1.5000000000000013E-2</v>
      </c>
      <c r="U1961">
        <f t="array" ref="U1961:V1961">VLOOKUP(D1961,TOURISM!$D$2:$F$2692,{2,3},FALSE)</f>
        <v>0</v>
      </c>
      <c r="V1961">
        <v>0</v>
      </c>
      <c r="W1961" s="12">
        <f t="array" ref="W1961:AB1961">VLOOKUP(D1961,BUSINESS!$D$2:$J$2692,{2,3,4,5,6,7},FALSE)</f>
        <v>0.113</v>
      </c>
      <c r="X1961" s="12">
        <v>7</v>
      </c>
      <c r="Y1961" s="12">
        <v>0</v>
      </c>
      <c r="Z1961" s="12">
        <v>36</v>
      </c>
      <c r="AA1961" s="11">
        <v>0.53100000000000003</v>
      </c>
      <c r="AB1961" s="11">
        <v>1.246</v>
      </c>
    </row>
    <row r="1962" spans="1:28" ht="15" x14ac:dyDescent="0.25">
      <c r="A1962" s="7" t="s">
        <v>229</v>
      </c>
      <c r="B1962" s="12" t="s">
        <v>93</v>
      </c>
      <c r="C1962" s="19">
        <v>2010</v>
      </c>
      <c r="D1962" s="9" t="str">
        <f t="shared" si="60"/>
        <v>Qatar-Middle East2010</v>
      </c>
      <c r="E1962" s="10">
        <v>125000000000</v>
      </c>
      <c r="F1962" s="11">
        <v>2.1000000000000001E-2</v>
      </c>
      <c r="G1962" s="11">
        <v>1496</v>
      </c>
      <c r="H1962" s="11">
        <v>7.2999999999999995E-2</v>
      </c>
      <c r="I1962">
        <f t="array" ref="I1962:J1962">_xlfn.IFNA(VLOOKUP(D1962,ENERGY!$D$2:$F$2692,{2,3},FALSE),0)</f>
        <v>16638</v>
      </c>
      <c r="J1962">
        <v>51881</v>
      </c>
      <c r="K1962">
        <f t="array" ref="K1962:S1962">VLOOKUP(D1962,'HUMAN RESOURCES'!$D$2:$M$2692,{2,3,4,5,6,7,8,9,10},FALSE)</f>
        <v>1.2E-2</v>
      </c>
      <c r="L1962">
        <v>8.0000000000000002E-3</v>
      </c>
      <c r="M1962">
        <v>79</v>
      </c>
      <c r="N1962">
        <v>77</v>
      </c>
      <c r="O1962">
        <v>0.13700000000000001</v>
      </c>
      <c r="P1962">
        <v>0.85199999999999998</v>
      </c>
      <c r="Q1962">
        <v>1.0999999999999999E-2</v>
      </c>
      <c r="R1962">
        <v>1749713</v>
      </c>
      <c r="S1962">
        <v>0.98699999999999999</v>
      </c>
      <c r="T1962">
        <f t="shared" si="61"/>
        <v>1.3000000000000012E-2</v>
      </c>
      <c r="U1962">
        <f t="array" ref="U1962:V1962">VLOOKUP(D1962,TOURISM!$D$2:$F$2692,{2,3},FALSE)</f>
        <v>0</v>
      </c>
      <c r="V1962">
        <v>0</v>
      </c>
      <c r="W1962" s="12">
        <f t="array" ref="W1962:AB1962">VLOOKUP(D1962,BUSINESS!$D$2:$J$2692,{2,3,4,5,6,7},FALSE)</f>
        <v>0.113</v>
      </c>
      <c r="X1962" s="12">
        <v>10</v>
      </c>
      <c r="Y1962" s="12">
        <v>0</v>
      </c>
      <c r="Z1962" s="12">
        <v>36</v>
      </c>
      <c r="AA1962" s="11">
        <v>0.69</v>
      </c>
      <c r="AB1962" s="11">
        <v>1.25</v>
      </c>
    </row>
    <row r="1963" spans="1:28" ht="15" x14ac:dyDescent="0.25">
      <c r="A1963" s="7" t="s">
        <v>229</v>
      </c>
      <c r="B1963" s="12" t="s">
        <v>93</v>
      </c>
      <c r="C1963" s="19">
        <v>2011</v>
      </c>
      <c r="D1963" s="9" t="str">
        <f t="shared" si="60"/>
        <v>Qatar-Middle East2011</v>
      </c>
      <c r="E1963" s="10">
        <v>170000000000</v>
      </c>
      <c r="F1963" s="11">
        <v>1.9E-2</v>
      </c>
      <c r="G1963" s="11">
        <v>1738</v>
      </c>
      <c r="H1963" s="11">
        <v>5.5E-2</v>
      </c>
      <c r="I1963">
        <f t="array" ref="I1963:J1963">_xlfn.IFNA(VLOOKUP(D1963,ENERGY!$D$2:$F$2692,{2,3},FALSE),0)</f>
        <v>14185</v>
      </c>
      <c r="J1963">
        <v>36157</v>
      </c>
      <c r="K1963">
        <f t="array" ref="K1963:S1963">VLOOKUP(D1963,'HUMAN RESOURCES'!$D$2:$M$2692,{2,3,4,5,6,7,8,9,10},FALSE)</f>
        <v>1.0999999999999999E-2</v>
      </c>
      <c r="L1963">
        <v>7.0000000000000001E-3</v>
      </c>
      <c r="M1963">
        <v>79</v>
      </c>
      <c r="N1963">
        <v>77</v>
      </c>
      <c r="O1963">
        <v>0.13400000000000001</v>
      </c>
      <c r="P1963">
        <v>0.85599999999999998</v>
      </c>
      <c r="Q1963">
        <v>0.01</v>
      </c>
      <c r="R1963">
        <v>1910902</v>
      </c>
      <c r="S1963">
        <v>0.98799999999999999</v>
      </c>
      <c r="T1963">
        <f t="shared" si="61"/>
        <v>1.2000000000000011E-2</v>
      </c>
      <c r="U1963">
        <f t="array" ref="U1963:V1963">VLOOKUP(D1963,TOURISM!$D$2:$F$2692,{2,3},FALSE)</f>
        <v>4463000000</v>
      </c>
      <c r="V1963">
        <v>7813000000</v>
      </c>
      <c r="W1963" s="12">
        <f t="array" ref="W1963:AB1963">VLOOKUP(D1963,BUSINESS!$D$2:$J$2692,{2,3,4,5,6,7},FALSE)</f>
        <v>0.113</v>
      </c>
      <c r="X1963" s="12">
        <v>9</v>
      </c>
      <c r="Y1963" s="12">
        <v>0</v>
      </c>
      <c r="Z1963" s="12">
        <v>36</v>
      </c>
      <c r="AA1963" s="11">
        <v>0.69</v>
      </c>
      <c r="AB1963" s="11">
        <v>1.2050000000000001</v>
      </c>
    </row>
    <row r="1964" spans="1:28" ht="15" x14ac:dyDescent="0.25">
      <c r="A1964" s="7" t="s">
        <v>229</v>
      </c>
      <c r="B1964" s="12" t="s">
        <v>93</v>
      </c>
      <c r="C1964" s="19">
        <v>2012</v>
      </c>
      <c r="D1964" s="9" t="str">
        <f t="shared" si="60"/>
        <v>Qatar-Middle East2012</v>
      </c>
      <c r="E1964" s="10">
        <v>190000000000</v>
      </c>
      <c r="F1964" s="11">
        <v>2.1999999999999999E-2</v>
      </c>
      <c r="G1964" s="11">
        <v>2029</v>
      </c>
      <c r="H1964" s="11">
        <v>5.3999999999999999E-2</v>
      </c>
      <c r="I1964">
        <f t="array" ref="I1964:J1964">_xlfn.IFNA(VLOOKUP(D1964,ENERGY!$D$2:$F$2692,{2,3},FALSE),0)</f>
        <v>19606</v>
      </c>
      <c r="J1964">
        <v>56736</v>
      </c>
      <c r="K1964">
        <f t="array" ref="K1964:S1964">VLOOKUP(D1964,'HUMAN RESOURCES'!$D$2:$M$2692,{2,3,4,5,6,7,8,9,10},FALSE)</f>
        <v>1.0999999999999999E-2</v>
      </c>
      <c r="L1964">
        <v>7.0000000000000001E-3</v>
      </c>
      <c r="M1964">
        <v>79</v>
      </c>
      <c r="N1964">
        <v>78</v>
      </c>
      <c r="O1964">
        <v>0.13300000000000001</v>
      </c>
      <c r="P1964">
        <v>0.85699999999999998</v>
      </c>
      <c r="Q1964">
        <v>0.01</v>
      </c>
      <c r="R1964">
        <v>2050514</v>
      </c>
      <c r="S1964">
        <v>0.98899999999999999</v>
      </c>
      <c r="T1964">
        <f t="shared" si="61"/>
        <v>1.100000000000001E-2</v>
      </c>
      <c r="U1964">
        <f t="array" ref="U1964:V1964">VLOOKUP(D1964,TOURISM!$D$2:$F$2692,{2,3},FALSE)</f>
        <v>7220000000</v>
      </c>
      <c r="V1964">
        <v>10702000000</v>
      </c>
      <c r="W1964" s="12">
        <f t="array" ref="W1964:AB1964">VLOOKUP(D1964,BUSINESS!$D$2:$J$2692,{2,3,4,5,6,7},FALSE)</f>
        <v>0.113</v>
      </c>
      <c r="X1964" s="12">
        <v>9</v>
      </c>
      <c r="Y1964" s="12">
        <v>45</v>
      </c>
      <c r="Z1964" s="12">
        <v>48</v>
      </c>
      <c r="AA1964" s="11">
        <v>0.69299999999999995</v>
      </c>
      <c r="AB1964" s="11">
        <v>1.2689999999999999</v>
      </c>
    </row>
    <row r="1965" spans="1:28" ht="15" x14ac:dyDescent="0.25">
      <c r="A1965" s="7" t="s">
        <v>230</v>
      </c>
      <c r="B1965" s="12" t="s">
        <v>75</v>
      </c>
      <c r="C1965" s="19">
        <v>2000</v>
      </c>
      <c r="D1965" s="9" t="str">
        <f t="shared" si="60"/>
        <v>Romania-Europe2000</v>
      </c>
      <c r="E1965" s="10">
        <v>37305099928</v>
      </c>
      <c r="F1965" s="11">
        <v>4.2999999999999997E-2</v>
      </c>
      <c r="G1965" s="11">
        <v>72</v>
      </c>
      <c r="H1965" s="11">
        <v>0.53900000000000003</v>
      </c>
      <c r="I1965">
        <f t="array" ref="I1965:J1965">_xlfn.IFNA(VLOOKUP(D1965,ENERGY!$D$2:$F$2692,{2,3},FALSE),0)</f>
        <v>0</v>
      </c>
      <c r="J1965">
        <v>0</v>
      </c>
      <c r="K1965">
        <f t="array" ref="K1965:S1965">VLOOKUP(D1965,'HUMAN RESOURCES'!$D$2:$M$2692,{2,3,4,5,6,7,8,9,10},FALSE)</f>
        <v>0.01</v>
      </c>
      <c r="L1965">
        <v>2.3E-2</v>
      </c>
      <c r="M1965">
        <v>75</v>
      </c>
      <c r="N1965">
        <v>68</v>
      </c>
      <c r="O1965">
        <v>0.186</v>
      </c>
      <c r="P1965">
        <v>0.68</v>
      </c>
      <c r="Q1965">
        <v>0.13400000000000001</v>
      </c>
      <c r="R1965">
        <v>22442971</v>
      </c>
      <c r="S1965">
        <v>0.53</v>
      </c>
      <c r="T1965">
        <f t="shared" si="61"/>
        <v>0.47</v>
      </c>
      <c r="U1965">
        <f t="array" ref="U1965:V1965">VLOOKUP(D1965,TOURISM!$D$2:$F$2692,{2,3},FALSE)</f>
        <v>394000000</v>
      </c>
      <c r="V1965">
        <v>447000000</v>
      </c>
      <c r="W1965" s="12">
        <f t="array" ref="W1965:AB1965">VLOOKUP(D1965,BUSINESS!$D$2:$J$2692,{2,3,4,5,6,7},FALSE)</f>
        <v>0</v>
      </c>
      <c r="X1965" s="12">
        <v>0</v>
      </c>
      <c r="Y1965" s="12">
        <v>0</v>
      </c>
      <c r="Z1965" s="12">
        <v>0</v>
      </c>
      <c r="AA1965" s="11">
        <v>3.5999999999999997E-2</v>
      </c>
      <c r="AB1965" s="11">
        <v>0.112</v>
      </c>
    </row>
    <row r="1966" spans="1:28" ht="15" x14ac:dyDescent="0.25">
      <c r="A1966" s="7" t="s">
        <v>230</v>
      </c>
      <c r="B1966" s="12" t="s">
        <v>75</v>
      </c>
      <c r="C1966" s="19">
        <v>2001</v>
      </c>
      <c r="D1966" s="9" t="str">
        <f t="shared" si="60"/>
        <v>Romania-Europe2001</v>
      </c>
      <c r="E1966" s="10">
        <v>40585886769</v>
      </c>
      <c r="F1966" s="11">
        <v>4.3999999999999997E-2</v>
      </c>
      <c r="G1966" s="11">
        <v>79</v>
      </c>
      <c r="H1966" s="11">
        <v>0.45400000000000001</v>
      </c>
      <c r="I1966">
        <f t="array" ref="I1966:J1966">_xlfn.IFNA(VLOOKUP(D1966,ENERGY!$D$2:$F$2692,{2,3},FALSE),0)</f>
        <v>35830</v>
      </c>
      <c r="J1966">
        <v>0</v>
      </c>
      <c r="K1966">
        <f t="array" ref="K1966:S1966">VLOOKUP(D1966,'HUMAN RESOURCES'!$D$2:$M$2692,{2,3,4,5,6,7,8,9,10},FALSE)</f>
        <v>0.01</v>
      </c>
      <c r="L1966">
        <v>2.1999999999999999E-2</v>
      </c>
      <c r="M1966">
        <v>75</v>
      </c>
      <c r="N1966">
        <v>68</v>
      </c>
      <c r="O1966">
        <v>0.18099999999999999</v>
      </c>
      <c r="P1966">
        <v>0.68300000000000005</v>
      </c>
      <c r="Q1966">
        <v>0.13700000000000001</v>
      </c>
      <c r="R1966">
        <v>22131970</v>
      </c>
      <c r="S1966">
        <v>0.52900000000000003</v>
      </c>
      <c r="T1966">
        <f t="shared" si="61"/>
        <v>0.47099999999999997</v>
      </c>
      <c r="U1966">
        <f t="array" ref="U1966:V1966">VLOOKUP(D1966,TOURISM!$D$2:$F$2692,{2,3},FALSE)</f>
        <v>419000000</v>
      </c>
      <c r="V1966">
        <v>475000000</v>
      </c>
      <c r="W1966" s="12">
        <f t="array" ref="W1966:AB1966">VLOOKUP(D1966,BUSINESS!$D$2:$J$2692,{2,3,4,5,6,7},FALSE)</f>
        <v>0</v>
      </c>
      <c r="X1966" s="12">
        <v>0</v>
      </c>
      <c r="Y1966" s="12">
        <v>0</v>
      </c>
      <c r="Z1966" s="12">
        <v>0</v>
      </c>
      <c r="AA1966" s="11">
        <v>4.4999999999999998E-2</v>
      </c>
      <c r="AB1966" s="11">
        <v>0.17199999999999999</v>
      </c>
    </row>
    <row r="1967" spans="1:28" ht="15" x14ac:dyDescent="0.25">
      <c r="A1967" s="7" t="s">
        <v>230</v>
      </c>
      <c r="B1967" s="12" t="s">
        <v>75</v>
      </c>
      <c r="C1967" s="19">
        <v>2002</v>
      </c>
      <c r="D1967" s="9" t="str">
        <f t="shared" si="60"/>
        <v>Romania-Europe2002</v>
      </c>
      <c r="E1967" s="10">
        <v>45988510814</v>
      </c>
      <c r="F1967" s="11">
        <v>4.5999999999999999E-2</v>
      </c>
      <c r="G1967" s="11">
        <v>97</v>
      </c>
      <c r="H1967" s="11">
        <v>0.35399999999999998</v>
      </c>
      <c r="I1967">
        <f t="array" ref="I1967:J1967">_xlfn.IFNA(VLOOKUP(D1967,ENERGY!$D$2:$F$2692,{2,3},FALSE),0)</f>
        <v>35031</v>
      </c>
      <c r="J1967">
        <v>78745</v>
      </c>
      <c r="K1967">
        <f t="array" ref="K1967:S1967">VLOOKUP(D1967,'HUMAN RESOURCES'!$D$2:$M$2692,{2,3,4,5,6,7,8,9,10},FALSE)</f>
        <v>0.01</v>
      </c>
      <c r="L1967">
        <v>2.1999999999999999E-2</v>
      </c>
      <c r="M1967">
        <v>75</v>
      </c>
      <c r="N1967">
        <v>67</v>
      </c>
      <c r="O1967">
        <v>0.17399999999999999</v>
      </c>
      <c r="P1967">
        <v>0.68600000000000005</v>
      </c>
      <c r="Q1967">
        <v>0.14000000000000001</v>
      </c>
      <c r="R1967">
        <v>21730496</v>
      </c>
      <c r="S1967">
        <v>0.52800000000000002</v>
      </c>
      <c r="T1967">
        <f t="shared" si="61"/>
        <v>0.47199999999999998</v>
      </c>
      <c r="U1967">
        <f t="array" ref="U1967:V1967">VLOOKUP(D1967,TOURISM!$D$2:$F$2692,{2,3},FALSE)</f>
        <v>400000000</v>
      </c>
      <c r="V1967">
        <v>448000000</v>
      </c>
      <c r="W1967" s="12">
        <f t="array" ref="W1967:AB1967">VLOOKUP(D1967,BUSINESS!$D$2:$J$2692,{2,3,4,5,6,7},FALSE)</f>
        <v>0</v>
      </c>
      <c r="X1967" s="12">
        <v>0</v>
      </c>
      <c r="Y1967" s="12">
        <v>0</v>
      </c>
      <c r="Z1967" s="12">
        <v>0</v>
      </c>
      <c r="AA1967" s="11">
        <v>6.6000000000000003E-2</v>
      </c>
      <c r="AB1967" s="11">
        <v>0.23</v>
      </c>
    </row>
    <row r="1968" spans="1:28" ht="15" x14ac:dyDescent="0.25">
      <c r="A1968" s="7" t="s">
        <v>230</v>
      </c>
      <c r="B1968" s="12" t="s">
        <v>75</v>
      </c>
      <c r="C1968" s="19">
        <v>2003</v>
      </c>
      <c r="D1968" s="9" t="str">
        <f t="shared" si="60"/>
        <v>Romania-Europe2003</v>
      </c>
      <c r="E1968" s="10">
        <v>59466017706</v>
      </c>
      <c r="F1968" s="11">
        <v>5.2999999999999999E-2</v>
      </c>
      <c r="G1968" s="11">
        <v>146</v>
      </c>
      <c r="H1968" s="11">
        <v>0.254</v>
      </c>
      <c r="I1968">
        <f t="array" ref="I1968:J1968">_xlfn.IFNA(VLOOKUP(D1968,ENERGY!$D$2:$F$2692,{2,3},FALSE),0)</f>
        <v>34882</v>
      </c>
      <c r="J1968">
        <v>80307</v>
      </c>
      <c r="K1968">
        <f t="array" ref="K1968:S1968">VLOOKUP(D1968,'HUMAN RESOURCES'!$D$2:$M$2692,{2,3,4,5,6,7,8,9,10},FALSE)</f>
        <v>0.01</v>
      </c>
      <c r="L1968">
        <v>2.1000000000000001E-2</v>
      </c>
      <c r="M1968">
        <v>75</v>
      </c>
      <c r="N1968">
        <v>68</v>
      </c>
      <c r="O1968">
        <v>0.16600000000000001</v>
      </c>
      <c r="P1968">
        <v>0.69099999999999995</v>
      </c>
      <c r="Q1968">
        <v>0.14299999999999999</v>
      </c>
      <c r="R1968">
        <v>21574326</v>
      </c>
      <c r="S1968">
        <v>0.52900000000000003</v>
      </c>
      <c r="T1968">
        <f t="shared" si="61"/>
        <v>0.47099999999999997</v>
      </c>
      <c r="U1968">
        <f t="array" ref="U1968:V1968">VLOOKUP(D1968,TOURISM!$D$2:$F$2692,{2,3},FALSE)</f>
        <v>523000000</v>
      </c>
      <c r="V1968">
        <v>572000000</v>
      </c>
      <c r="W1968" s="12">
        <f t="array" ref="W1968:AB1968">VLOOKUP(D1968,BUSINESS!$D$2:$J$2692,{2,3,4,5,6,7},FALSE)</f>
        <v>0</v>
      </c>
      <c r="X1968" s="12">
        <v>29</v>
      </c>
      <c r="Y1968" s="12">
        <v>0</v>
      </c>
      <c r="Z1968" s="12">
        <v>0</v>
      </c>
      <c r="AA1968" s="11">
        <v>8.8999999999999996E-2</v>
      </c>
      <c r="AB1968" s="11">
        <v>0.317</v>
      </c>
    </row>
    <row r="1969" spans="1:28" ht="15" x14ac:dyDescent="0.25">
      <c r="A1969" s="7" t="s">
        <v>230</v>
      </c>
      <c r="B1969" s="12" t="s">
        <v>75</v>
      </c>
      <c r="C1969" s="19">
        <v>2004</v>
      </c>
      <c r="D1969" s="9" t="str">
        <f t="shared" si="60"/>
        <v>Romania-Europe2004</v>
      </c>
      <c r="E1969" s="10">
        <v>75794733525</v>
      </c>
      <c r="F1969" s="11">
        <v>5.3999999999999999E-2</v>
      </c>
      <c r="G1969" s="11">
        <v>190</v>
      </c>
      <c r="H1969" s="11">
        <v>0.25600000000000001</v>
      </c>
      <c r="I1969">
        <f t="array" ref="I1969:J1969">_xlfn.IFNA(VLOOKUP(D1969,ENERGY!$D$2:$F$2692,{2,3},FALSE),0)</f>
        <v>39617</v>
      </c>
      <c r="J1969">
        <v>94645</v>
      </c>
      <c r="K1969">
        <f t="array" ref="K1969:S1969">VLOOKUP(D1969,'HUMAN RESOURCES'!$D$2:$M$2692,{2,3,4,5,6,7,8,9,10},FALSE)</f>
        <v>0.01</v>
      </c>
      <c r="L1969">
        <v>0.02</v>
      </c>
      <c r="M1969">
        <v>75</v>
      </c>
      <c r="N1969">
        <v>68</v>
      </c>
      <c r="O1969">
        <v>0.16</v>
      </c>
      <c r="P1969">
        <v>0.69399999999999995</v>
      </c>
      <c r="Q1969">
        <v>0.14599999999999999</v>
      </c>
      <c r="R1969">
        <v>21451748</v>
      </c>
      <c r="S1969">
        <v>0.53</v>
      </c>
      <c r="T1969">
        <f t="shared" si="61"/>
        <v>0.47</v>
      </c>
      <c r="U1969">
        <f t="array" ref="U1969:V1969">VLOOKUP(D1969,TOURISM!$D$2:$F$2692,{2,3},FALSE)</f>
        <v>607000000</v>
      </c>
      <c r="V1969">
        <v>672000000</v>
      </c>
      <c r="W1969" s="12">
        <f t="array" ref="W1969:AB1969">VLOOKUP(D1969,BUSINESS!$D$2:$J$2692,{2,3,4,5,6,7},FALSE)</f>
        <v>0</v>
      </c>
      <c r="X1969" s="12">
        <v>28</v>
      </c>
      <c r="Y1969" s="12">
        <v>0</v>
      </c>
      <c r="Z1969" s="12">
        <v>0</v>
      </c>
      <c r="AA1969" s="11">
        <v>0.15</v>
      </c>
      <c r="AB1969" s="11">
        <v>0.46100000000000002</v>
      </c>
    </row>
    <row r="1970" spans="1:28" ht="15" x14ac:dyDescent="0.25">
      <c r="A1970" s="7" t="s">
        <v>230</v>
      </c>
      <c r="B1970" s="12" t="s">
        <v>75</v>
      </c>
      <c r="C1970" s="19">
        <v>2005</v>
      </c>
      <c r="D1970" s="9" t="str">
        <f t="shared" si="60"/>
        <v>Romania-Europe2005</v>
      </c>
      <c r="E1970" s="10">
        <v>99172613716</v>
      </c>
      <c r="F1970" s="11">
        <v>5.5E-2</v>
      </c>
      <c r="G1970" s="11">
        <v>251</v>
      </c>
      <c r="H1970" s="11">
        <v>0.19600000000000001</v>
      </c>
      <c r="I1970">
        <f t="array" ref="I1970:J1970">_xlfn.IFNA(VLOOKUP(D1970,ENERGY!$D$2:$F$2692,{2,3},FALSE),0)</f>
        <v>0</v>
      </c>
      <c r="J1970">
        <v>0</v>
      </c>
      <c r="K1970">
        <f t="array" ref="K1970:S1970">VLOOKUP(D1970,'HUMAN RESOURCES'!$D$2:$M$2692,{2,3,4,5,6,7,8,9,10},FALSE)</f>
        <v>0.01</v>
      </c>
      <c r="L1970">
        <v>1.7999999999999999E-2</v>
      </c>
      <c r="M1970">
        <v>76</v>
      </c>
      <c r="N1970">
        <v>68</v>
      </c>
      <c r="O1970">
        <v>0.155</v>
      </c>
      <c r="P1970">
        <v>0.69699999999999995</v>
      </c>
      <c r="Q1970">
        <v>0.14799999999999999</v>
      </c>
      <c r="R1970">
        <v>21319685</v>
      </c>
      <c r="S1970">
        <v>0.53200000000000003</v>
      </c>
      <c r="T1970">
        <f t="shared" si="61"/>
        <v>0.46799999999999997</v>
      </c>
      <c r="U1970">
        <f t="array" ref="U1970:V1970">VLOOKUP(D1970,TOURISM!$D$2:$F$2692,{2,3},FALSE)</f>
        <v>1325000000</v>
      </c>
      <c r="V1970">
        <v>1073000000</v>
      </c>
      <c r="W1970" s="12">
        <f t="array" ref="W1970:AB1970">VLOOKUP(D1970,BUSINESS!$D$2:$J$2692,{2,3,4,5,6,7},FALSE)</f>
        <v>0.55800000000000005</v>
      </c>
      <c r="X1970" s="12">
        <v>11</v>
      </c>
      <c r="Y1970" s="12">
        <v>0</v>
      </c>
      <c r="Z1970" s="12">
        <v>190</v>
      </c>
      <c r="AA1970" s="11">
        <v>0.215</v>
      </c>
      <c r="AB1970" s="11">
        <v>0.60399999999999998</v>
      </c>
    </row>
    <row r="1971" spans="1:28" ht="15" x14ac:dyDescent="0.25">
      <c r="A1971" s="7" t="s">
        <v>230</v>
      </c>
      <c r="B1971" s="12" t="s">
        <v>75</v>
      </c>
      <c r="C1971" s="19">
        <v>2006</v>
      </c>
      <c r="D1971" s="9" t="str">
        <f t="shared" si="60"/>
        <v>Romania-Europe2006</v>
      </c>
      <c r="E1971" s="10">
        <v>123000000000</v>
      </c>
      <c r="F1971" s="11">
        <v>5.0999999999999997E-2</v>
      </c>
      <c r="G1971" s="11">
        <v>289</v>
      </c>
      <c r="H1971" s="11">
        <v>0.14000000000000001</v>
      </c>
      <c r="I1971">
        <f t="array" ref="I1971:J1971">_xlfn.IFNA(VLOOKUP(D1971,ENERGY!$D$2:$F$2692,{2,3},FALSE),0)</f>
        <v>0</v>
      </c>
      <c r="J1971">
        <v>0</v>
      </c>
      <c r="K1971">
        <f t="array" ref="K1971:S1971">VLOOKUP(D1971,'HUMAN RESOURCES'!$D$2:$M$2692,{2,3,4,5,6,7,8,9,10},FALSE)</f>
        <v>0.01</v>
      </c>
      <c r="L1971">
        <v>1.7000000000000001E-2</v>
      </c>
      <c r="M1971">
        <v>76</v>
      </c>
      <c r="N1971">
        <v>69</v>
      </c>
      <c r="O1971">
        <v>0.152</v>
      </c>
      <c r="P1971">
        <v>0.7</v>
      </c>
      <c r="Q1971">
        <v>0.14899999999999999</v>
      </c>
      <c r="R1971">
        <v>21193760</v>
      </c>
      <c r="S1971">
        <v>0.53300000000000003</v>
      </c>
      <c r="T1971">
        <f t="shared" si="61"/>
        <v>0.46699999999999997</v>
      </c>
      <c r="U1971">
        <f t="array" ref="U1971:V1971">VLOOKUP(D1971,TOURISM!$D$2:$F$2692,{2,3},FALSE)</f>
        <v>1676000000</v>
      </c>
      <c r="V1971">
        <v>1459000000</v>
      </c>
      <c r="W1971" s="12">
        <f t="array" ref="W1971:AB1971">VLOOKUP(D1971,BUSINESS!$D$2:$J$2692,{2,3,4,5,6,7},FALSE)</f>
        <v>0.48199999999999998</v>
      </c>
      <c r="X1971" s="12">
        <v>11</v>
      </c>
      <c r="Y1971" s="12">
        <v>0</v>
      </c>
      <c r="Z1971" s="12">
        <v>193</v>
      </c>
      <c r="AA1971" s="11">
        <v>0.247</v>
      </c>
      <c r="AB1971" s="11">
        <v>0.72499999999999998</v>
      </c>
    </row>
    <row r="1972" spans="1:28" ht="15" x14ac:dyDescent="0.25">
      <c r="A1972" s="7" t="s">
        <v>230</v>
      </c>
      <c r="B1972" s="12" t="s">
        <v>75</v>
      </c>
      <c r="C1972" s="19">
        <v>2007</v>
      </c>
      <c r="D1972" s="9" t="str">
        <f t="shared" si="60"/>
        <v>Romania-Europe2007</v>
      </c>
      <c r="E1972" s="10">
        <v>171000000000</v>
      </c>
      <c r="F1972" s="11">
        <v>5.1999999999999998E-2</v>
      </c>
      <c r="G1972" s="11">
        <v>414</v>
      </c>
      <c r="H1972" s="11">
        <v>0.13300000000000001</v>
      </c>
      <c r="I1972">
        <f t="array" ref="I1972:J1972">_xlfn.IFNA(VLOOKUP(D1972,ENERGY!$D$2:$F$2692,{2,3},FALSE),0)</f>
        <v>38683</v>
      </c>
      <c r="J1972">
        <v>95401</v>
      </c>
      <c r="K1972">
        <f t="array" ref="K1972:S1972">VLOOKUP(D1972,'HUMAN RESOURCES'!$D$2:$M$2692,{2,3,4,5,6,7,8,9,10},FALSE)</f>
        <v>0.01</v>
      </c>
      <c r="L1972">
        <v>1.4999999999999999E-2</v>
      </c>
      <c r="M1972">
        <v>76</v>
      </c>
      <c r="N1972">
        <v>69</v>
      </c>
      <c r="O1972">
        <v>0.15</v>
      </c>
      <c r="P1972">
        <v>0.70099999999999996</v>
      </c>
      <c r="Q1972">
        <v>0.14899999999999999</v>
      </c>
      <c r="R1972">
        <v>20882982</v>
      </c>
      <c r="S1972">
        <v>0.53400000000000003</v>
      </c>
      <c r="T1972">
        <f t="shared" si="61"/>
        <v>0.46599999999999997</v>
      </c>
      <c r="U1972">
        <f t="array" ref="U1972:V1972">VLOOKUP(D1972,TOURISM!$D$2:$F$2692,{2,3},FALSE)</f>
        <v>2073000000</v>
      </c>
      <c r="V1972">
        <v>1725000000</v>
      </c>
      <c r="W1972" s="12">
        <f t="array" ref="W1972:AB1972">VLOOKUP(D1972,BUSINESS!$D$2:$J$2692,{2,3,4,5,6,7},FALSE)</f>
        <v>0.45600000000000002</v>
      </c>
      <c r="X1972" s="12">
        <v>9</v>
      </c>
      <c r="Y1972" s="12">
        <v>0</v>
      </c>
      <c r="Z1972" s="12">
        <v>202</v>
      </c>
      <c r="AA1972" s="11">
        <v>0.28299999999999997</v>
      </c>
      <c r="AB1972" s="11">
        <v>0.92700000000000005</v>
      </c>
    </row>
    <row r="1973" spans="1:28" ht="15" x14ac:dyDescent="0.25">
      <c r="A1973" s="7" t="s">
        <v>230</v>
      </c>
      <c r="B1973" s="12" t="s">
        <v>75</v>
      </c>
      <c r="C1973" s="19">
        <v>2008</v>
      </c>
      <c r="D1973" s="9" t="str">
        <f t="shared" si="60"/>
        <v>Romania-Europe2008</v>
      </c>
      <c r="E1973" s="10">
        <v>204000000000</v>
      </c>
      <c r="F1973" s="11">
        <v>5.3999999999999999E-2</v>
      </c>
      <c r="G1973" s="11">
        <v>516</v>
      </c>
      <c r="H1973" s="11">
        <v>0.15</v>
      </c>
      <c r="I1973">
        <f t="array" ref="I1973:J1973">_xlfn.IFNA(VLOOKUP(D1973,ENERGY!$D$2:$F$2692,{2,3},FALSE),0)</f>
        <v>39757</v>
      </c>
      <c r="J1973">
        <v>100960</v>
      </c>
      <c r="K1973">
        <f t="array" ref="K1973:S1973">VLOOKUP(D1973,'HUMAN RESOURCES'!$D$2:$M$2692,{2,3,4,5,6,7,8,9,10},FALSE)</f>
        <v>1.0999999999999999E-2</v>
      </c>
      <c r="L1973">
        <v>1.4E-2</v>
      </c>
      <c r="M1973">
        <v>76</v>
      </c>
      <c r="N1973">
        <v>69</v>
      </c>
      <c r="O1973">
        <v>0.15</v>
      </c>
      <c r="P1973">
        <v>0.70199999999999996</v>
      </c>
      <c r="Q1973">
        <v>0.14899999999999999</v>
      </c>
      <c r="R1973">
        <v>20537875</v>
      </c>
      <c r="S1973">
        <v>0.53600000000000003</v>
      </c>
      <c r="T1973">
        <f t="shared" si="61"/>
        <v>0.46399999999999997</v>
      </c>
      <c r="U1973">
        <f t="array" ref="U1973:V1973">VLOOKUP(D1973,TOURISM!$D$2:$F$2692,{2,3},FALSE)</f>
        <v>2625000000</v>
      </c>
      <c r="V1973">
        <v>2409000000</v>
      </c>
      <c r="W1973" s="12">
        <f t="array" ref="W1973:AB1973">VLOOKUP(D1973,BUSINESS!$D$2:$J$2692,{2,3,4,5,6,7},FALSE)</f>
        <v>0.45400000000000001</v>
      </c>
      <c r="X1973" s="12">
        <v>9</v>
      </c>
      <c r="Y1973" s="12">
        <v>0</v>
      </c>
      <c r="Z1973" s="12">
        <v>202</v>
      </c>
      <c r="AA1973" s="11">
        <v>0.32400000000000001</v>
      </c>
      <c r="AB1973" s="11">
        <v>1.1140000000000001</v>
      </c>
    </row>
    <row r="1974" spans="1:28" ht="15" x14ac:dyDescent="0.25">
      <c r="A1974" s="7" t="s">
        <v>230</v>
      </c>
      <c r="B1974" s="12" t="s">
        <v>75</v>
      </c>
      <c r="C1974" s="19">
        <v>2009</v>
      </c>
      <c r="D1974" s="9" t="str">
        <f t="shared" si="60"/>
        <v>Romania-Europe2009</v>
      </c>
      <c r="E1974" s="10">
        <v>164000000000</v>
      </c>
      <c r="F1974" s="11">
        <v>5.6000000000000001E-2</v>
      </c>
      <c r="G1974" s="11">
        <v>431</v>
      </c>
      <c r="H1974" s="11">
        <v>0.17299999999999999</v>
      </c>
      <c r="I1974">
        <f t="array" ref="I1974:J1974">_xlfn.IFNA(VLOOKUP(D1974,ENERGY!$D$2:$F$2692,{2,3},FALSE),0)</f>
        <v>0</v>
      </c>
      <c r="J1974">
        <v>0</v>
      </c>
      <c r="K1974">
        <f t="array" ref="K1974:S1974">VLOOKUP(D1974,'HUMAN RESOURCES'!$D$2:$M$2692,{2,3,4,5,6,7,8,9,10},FALSE)</f>
        <v>1.0999999999999999E-2</v>
      </c>
      <c r="L1974">
        <v>1.2999999999999999E-2</v>
      </c>
      <c r="M1974">
        <v>77</v>
      </c>
      <c r="N1974">
        <v>70</v>
      </c>
      <c r="O1974">
        <v>0.15</v>
      </c>
      <c r="P1974">
        <v>0.70199999999999996</v>
      </c>
      <c r="Q1974">
        <v>0.14799999999999999</v>
      </c>
      <c r="R1974">
        <v>20367487</v>
      </c>
      <c r="S1974">
        <v>0.53700000000000003</v>
      </c>
      <c r="T1974">
        <f t="shared" si="61"/>
        <v>0.46299999999999997</v>
      </c>
      <c r="U1974">
        <f t="array" ref="U1974:V1974">VLOOKUP(D1974,TOURISM!$D$2:$F$2692,{2,3},FALSE)</f>
        <v>1687000000</v>
      </c>
      <c r="V1974">
        <v>1769000000</v>
      </c>
      <c r="W1974" s="12">
        <f t="array" ref="W1974:AB1974">VLOOKUP(D1974,BUSINESS!$D$2:$J$2692,{2,3,4,5,6,7},FALSE)</f>
        <v>0.45100000000000001</v>
      </c>
      <c r="X1974" s="12">
        <v>9</v>
      </c>
      <c r="Y1974" s="12">
        <v>0</v>
      </c>
      <c r="Z1974" s="12">
        <v>202</v>
      </c>
      <c r="AA1974" s="11">
        <v>0.36599999999999999</v>
      </c>
      <c r="AB1974" s="11">
        <v>1.145</v>
      </c>
    </row>
    <row r="1975" spans="1:28" ht="15" x14ac:dyDescent="0.25">
      <c r="A1975" s="7" t="s">
        <v>230</v>
      </c>
      <c r="B1975" s="12" t="s">
        <v>75</v>
      </c>
      <c r="C1975" s="19">
        <v>2010</v>
      </c>
      <c r="D1975" s="9" t="str">
        <f t="shared" si="60"/>
        <v>Romania-Europe2010</v>
      </c>
      <c r="E1975" s="10">
        <v>165000000000</v>
      </c>
      <c r="F1975" s="11">
        <v>5.8999999999999997E-2</v>
      </c>
      <c r="G1975" s="11">
        <v>457</v>
      </c>
      <c r="H1975" s="11">
        <v>0.14099999999999999</v>
      </c>
      <c r="I1975">
        <f t="array" ref="I1975:J1975">_xlfn.IFNA(VLOOKUP(D1975,ENERGY!$D$2:$F$2692,{2,3},FALSE),0)</f>
        <v>38693</v>
      </c>
      <c r="J1975">
        <v>95676</v>
      </c>
      <c r="K1975">
        <f t="array" ref="K1975:S1975">VLOOKUP(D1975,'HUMAN RESOURCES'!$D$2:$M$2692,{2,3,4,5,6,7,8,9,10},FALSE)</f>
        <v>1.0999999999999999E-2</v>
      </c>
      <c r="L1975">
        <v>1.2E-2</v>
      </c>
      <c r="M1975">
        <v>77</v>
      </c>
      <c r="N1975">
        <v>70</v>
      </c>
      <c r="O1975">
        <v>0.15</v>
      </c>
      <c r="P1975">
        <v>0.70099999999999996</v>
      </c>
      <c r="Q1975">
        <v>0.14799999999999999</v>
      </c>
      <c r="R1975">
        <v>20246871</v>
      </c>
      <c r="S1975">
        <v>0.53800000000000003</v>
      </c>
      <c r="T1975">
        <f t="shared" si="61"/>
        <v>0.46199999999999997</v>
      </c>
      <c r="U1975">
        <f t="array" ref="U1975:V1975">VLOOKUP(D1975,TOURISM!$D$2:$F$2692,{2,3},FALSE)</f>
        <v>1631000000</v>
      </c>
      <c r="V1975">
        <v>1896000000</v>
      </c>
      <c r="W1975" s="12">
        <f t="array" ref="W1975:AB1975">VLOOKUP(D1975,BUSINESS!$D$2:$J$2692,{2,3,4,5,6,7},FALSE)</f>
        <v>0.435</v>
      </c>
      <c r="X1975" s="12">
        <v>9</v>
      </c>
      <c r="Y1975" s="12">
        <v>0</v>
      </c>
      <c r="Z1975" s="12">
        <v>222</v>
      </c>
      <c r="AA1975" s="11">
        <v>0.39900000000000002</v>
      </c>
      <c r="AB1975" s="11">
        <v>1.1140000000000001</v>
      </c>
    </row>
    <row r="1976" spans="1:28" ht="15" x14ac:dyDescent="0.25">
      <c r="A1976" s="7" t="s">
        <v>230</v>
      </c>
      <c r="B1976" s="12" t="s">
        <v>75</v>
      </c>
      <c r="C1976" s="19">
        <v>2011</v>
      </c>
      <c r="D1976" s="9" t="str">
        <f t="shared" si="60"/>
        <v>Romania-Europe2011</v>
      </c>
      <c r="E1976" s="10">
        <v>183000000000</v>
      </c>
      <c r="F1976" s="11">
        <v>5.6000000000000001E-2</v>
      </c>
      <c r="G1976" s="11">
        <v>480</v>
      </c>
      <c r="H1976" s="11">
        <v>0.121</v>
      </c>
      <c r="I1976">
        <f t="array" ref="I1976:J1976">_xlfn.IFNA(VLOOKUP(D1976,ENERGY!$D$2:$F$2692,{2,3},FALSE),0)</f>
        <v>39525</v>
      </c>
      <c r="J1976">
        <v>95940</v>
      </c>
      <c r="K1976">
        <f t="array" ref="K1976:S1976">VLOOKUP(D1976,'HUMAN RESOURCES'!$D$2:$M$2692,{2,3,4,5,6,7,8,9,10},FALSE)</f>
        <v>0.01</v>
      </c>
      <c r="L1976">
        <v>1.2E-2</v>
      </c>
      <c r="M1976">
        <v>78</v>
      </c>
      <c r="N1976">
        <v>71</v>
      </c>
      <c r="O1976">
        <v>0.15</v>
      </c>
      <c r="P1976">
        <v>0.70099999999999996</v>
      </c>
      <c r="Q1976">
        <v>0.14899999999999999</v>
      </c>
      <c r="R1976">
        <v>20147528</v>
      </c>
      <c r="S1976">
        <v>0.54</v>
      </c>
      <c r="T1976">
        <f t="shared" si="61"/>
        <v>0.45999999999999996</v>
      </c>
      <c r="U1976">
        <f t="array" ref="U1976:V1976">VLOOKUP(D1976,TOURISM!$D$2:$F$2692,{2,3},FALSE)</f>
        <v>2018000000</v>
      </c>
      <c r="V1976">
        <v>2295000000</v>
      </c>
      <c r="W1976" s="12">
        <f t="array" ref="W1976:AB1976">VLOOKUP(D1976,BUSINESS!$D$2:$J$2692,{2,3,4,5,6,7},FALSE)</f>
        <v>0.43099999999999999</v>
      </c>
      <c r="X1976" s="12">
        <v>14</v>
      </c>
      <c r="Y1976" s="12">
        <v>0</v>
      </c>
      <c r="Z1976" s="12">
        <v>222</v>
      </c>
      <c r="AA1976" s="11">
        <v>0.4</v>
      </c>
      <c r="AB1976" s="11">
        <v>1.0740000000000001</v>
      </c>
    </row>
    <row r="1977" spans="1:28" ht="15" x14ac:dyDescent="0.25">
      <c r="A1977" s="7" t="s">
        <v>230</v>
      </c>
      <c r="B1977" s="12" t="s">
        <v>75</v>
      </c>
      <c r="C1977" s="19">
        <v>2012</v>
      </c>
      <c r="D1977" s="9" t="str">
        <f t="shared" si="60"/>
        <v>Romania-Europe2012</v>
      </c>
      <c r="E1977" s="10">
        <v>169000000000</v>
      </c>
      <c r="F1977" s="11">
        <v>5.0999999999999997E-2</v>
      </c>
      <c r="G1977" s="11">
        <v>420</v>
      </c>
      <c r="H1977" s="11">
        <v>0.113</v>
      </c>
      <c r="I1977">
        <f t="array" ref="I1977:J1977">_xlfn.IFNA(VLOOKUP(D1977,ENERGY!$D$2:$F$2692,{2,3},FALSE),0)</f>
        <v>39936</v>
      </c>
      <c r="J1977">
        <v>102595</v>
      </c>
      <c r="K1977">
        <f t="array" ref="K1977:S1977">VLOOKUP(D1977,'HUMAN RESOURCES'!$D$2:$M$2692,{2,3,4,5,6,7,8,9,10},FALSE)</f>
        <v>0.01</v>
      </c>
      <c r="L1977">
        <v>1.0999999999999999E-2</v>
      </c>
      <c r="M1977">
        <v>78</v>
      </c>
      <c r="N1977">
        <v>71</v>
      </c>
      <c r="O1977">
        <v>0.15</v>
      </c>
      <c r="P1977">
        <v>0.7</v>
      </c>
      <c r="Q1977">
        <v>0.15</v>
      </c>
      <c r="R1977">
        <v>20076727</v>
      </c>
      <c r="S1977">
        <v>0.54100000000000004</v>
      </c>
      <c r="T1977">
        <f t="shared" si="61"/>
        <v>0.45899999999999996</v>
      </c>
      <c r="U1977">
        <f t="array" ref="U1977:V1977">VLOOKUP(D1977,TOURISM!$D$2:$F$2692,{2,3},FALSE)</f>
        <v>1919000000</v>
      </c>
      <c r="V1977">
        <v>2112000000</v>
      </c>
      <c r="W1977" s="12">
        <f t="array" ref="W1977:AB1977">VLOOKUP(D1977,BUSINESS!$D$2:$J$2692,{2,3,4,5,6,7},FALSE)</f>
        <v>0.42899999999999999</v>
      </c>
      <c r="X1977" s="12">
        <v>10</v>
      </c>
      <c r="Y1977" s="12">
        <v>73</v>
      </c>
      <c r="Z1977" s="12">
        <v>216</v>
      </c>
      <c r="AA1977" s="11">
        <v>0.45900000000000002</v>
      </c>
      <c r="AB1977" s="11">
        <v>1.05</v>
      </c>
    </row>
    <row r="1978" spans="1:28" ht="15" x14ac:dyDescent="0.25">
      <c r="A1978" s="7" t="s">
        <v>231</v>
      </c>
      <c r="B1978" s="12" t="s">
        <v>75</v>
      </c>
      <c r="C1978" s="19">
        <v>2000</v>
      </c>
      <c r="D1978" s="9" t="str">
        <f t="shared" si="60"/>
        <v>Russia-Europe2000</v>
      </c>
      <c r="E1978" s="10">
        <v>260000000000</v>
      </c>
      <c r="F1978" s="11">
        <v>5.3999999999999999E-2</v>
      </c>
      <c r="G1978" s="11">
        <v>96</v>
      </c>
      <c r="H1978" s="11">
        <v>0.24399999999999999</v>
      </c>
      <c r="I1978">
        <f t="array" ref="I1978:J1978">_xlfn.IFNA(VLOOKUP(D1978,ENERGY!$D$2:$F$2692,{2,3},FALSE),0)</f>
        <v>0</v>
      </c>
      <c r="J1978">
        <v>0</v>
      </c>
      <c r="K1978">
        <f t="array" ref="K1978:S1978">VLOOKUP(D1978,'HUMAN RESOURCES'!$D$2:$M$2692,{2,3,4,5,6,7,8,9,10},FALSE)</f>
        <v>8.9999999999999993E-3</v>
      </c>
      <c r="L1978">
        <v>0.02</v>
      </c>
      <c r="M1978">
        <v>72</v>
      </c>
      <c r="N1978">
        <v>59</v>
      </c>
      <c r="O1978">
        <v>0.182</v>
      </c>
      <c r="P1978">
        <v>0.69399999999999995</v>
      </c>
      <c r="Q1978">
        <v>0.124</v>
      </c>
      <c r="R1978">
        <v>146596870</v>
      </c>
      <c r="S1978">
        <v>0.73399999999999999</v>
      </c>
      <c r="T1978">
        <f t="shared" si="61"/>
        <v>0.26600000000000001</v>
      </c>
      <c r="U1978">
        <f t="array" ref="U1978:V1978">VLOOKUP(D1978,TOURISM!$D$2:$F$2692,{2,3},FALSE)</f>
        <v>3429000000</v>
      </c>
      <c r="V1978">
        <v>8848000000</v>
      </c>
      <c r="W1978" s="12">
        <f t="array" ref="W1978:AB1978">VLOOKUP(D1978,BUSINESS!$D$2:$J$2692,{2,3,4,5,6,7},FALSE)</f>
        <v>0</v>
      </c>
      <c r="X1978" s="12">
        <v>0</v>
      </c>
      <c r="Y1978" s="12">
        <v>0</v>
      </c>
      <c r="Z1978" s="12">
        <v>0</v>
      </c>
      <c r="AA1978" s="11">
        <v>0.02</v>
      </c>
      <c r="AB1978" s="11">
        <v>2.1999999999999999E-2</v>
      </c>
    </row>
    <row r="1979" spans="1:28" ht="15" x14ac:dyDescent="0.25">
      <c r="A1979" s="7" t="s">
        <v>231</v>
      </c>
      <c r="B1979" s="12" t="s">
        <v>75</v>
      </c>
      <c r="C1979" s="19">
        <v>2001</v>
      </c>
      <c r="D1979" s="9" t="str">
        <f t="shared" si="60"/>
        <v>Russia-Europe2001</v>
      </c>
      <c r="E1979" s="10">
        <v>307000000000</v>
      </c>
      <c r="F1979" s="11">
        <v>5.7000000000000002E-2</v>
      </c>
      <c r="G1979" s="11">
        <v>119</v>
      </c>
      <c r="H1979" s="11">
        <v>0.17899999999999999</v>
      </c>
      <c r="I1979">
        <f t="array" ref="I1979:J1979">_xlfn.IFNA(VLOOKUP(D1979,ENERGY!$D$2:$F$2692,{2,3},FALSE),0)</f>
        <v>730970</v>
      </c>
      <c r="J1979">
        <v>0</v>
      </c>
      <c r="K1979">
        <f t="array" ref="K1979:S1979">VLOOKUP(D1979,'HUMAN RESOURCES'!$D$2:$M$2692,{2,3,4,5,6,7,8,9,10},FALSE)</f>
        <v>8.9999999999999993E-3</v>
      </c>
      <c r="L1979">
        <v>1.9E-2</v>
      </c>
      <c r="M1979">
        <v>72</v>
      </c>
      <c r="N1979">
        <v>59</v>
      </c>
      <c r="O1979">
        <v>0.17499999999999999</v>
      </c>
      <c r="P1979">
        <v>0.69799999999999995</v>
      </c>
      <c r="Q1979">
        <v>0.127</v>
      </c>
      <c r="R1979">
        <v>145976473</v>
      </c>
      <c r="S1979">
        <v>0.73299999999999998</v>
      </c>
      <c r="T1979">
        <f t="shared" si="61"/>
        <v>0.26700000000000002</v>
      </c>
      <c r="U1979">
        <f t="array" ref="U1979:V1979">VLOOKUP(D1979,TOURISM!$D$2:$F$2692,{2,3},FALSE)</f>
        <v>4726000000</v>
      </c>
      <c r="V1979">
        <v>9760000000</v>
      </c>
      <c r="W1979" s="12">
        <f t="array" ref="W1979:AB1979">VLOOKUP(D1979,BUSINESS!$D$2:$J$2692,{2,3,4,5,6,7},FALSE)</f>
        <v>0</v>
      </c>
      <c r="X1979" s="12">
        <v>0</v>
      </c>
      <c r="Y1979" s="12">
        <v>0</v>
      </c>
      <c r="Z1979" s="12">
        <v>0</v>
      </c>
      <c r="AA1979" s="11">
        <v>2.9000000000000001E-2</v>
      </c>
      <c r="AB1979" s="11">
        <v>5.2999999999999999E-2</v>
      </c>
    </row>
    <row r="1980" spans="1:28" ht="15" x14ac:dyDescent="0.25">
      <c r="A1980" s="7" t="s">
        <v>231</v>
      </c>
      <c r="B1980" s="12" t="s">
        <v>75</v>
      </c>
      <c r="C1980" s="19">
        <v>2002</v>
      </c>
      <c r="D1980" s="9" t="str">
        <f t="shared" si="60"/>
        <v>Russia-Europe2002</v>
      </c>
      <c r="E1980" s="10">
        <v>345000000000</v>
      </c>
      <c r="F1980" s="11">
        <v>0.06</v>
      </c>
      <c r="G1980" s="11">
        <v>142</v>
      </c>
      <c r="H1980" s="11">
        <v>0.157</v>
      </c>
      <c r="I1980">
        <f t="array" ref="I1980:J1980">_xlfn.IFNA(VLOOKUP(D1980,ENERGY!$D$2:$F$2692,{2,3},FALSE),0)</f>
        <v>702292</v>
      </c>
      <c r="J1980">
        <v>1740776</v>
      </c>
      <c r="K1980">
        <f t="array" ref="K1980:S1980">VLOOKUP(D1980,'HUMAN RESOURCES'!$D$2:$M$2692,{2,3,4,5,6,7,8,9,10},FALSE)</f>
        <v>0.01</v>
      </c>
      <c r="L1980">
        <v>1.7999999999999999E-2</v>
      </c>
      <c r="M1980">
        <v>72</v>
      </c>
      <c r="N1980">
        <v>59</v>
      </c>
      <c r="O1980">
        <v>0.16800000000000001</v>
      </c>
      <c r="P1980">
        <v>0.70199999999999996</v>
      </c>
      <c r="Q1980">
        <v>0.13</v>
      </c>
      <c r="R1980">
        <v>145408033</v>
      </c>
      <c r="S1980">
        <v>0.73299999999999998</v>
      </c>
      <c r="T1980">
        <f t="shared" si="61"/>
        <v>0.26700000000000002</v>
      </c>
      <c r="U1980">
        <f t="array" ref="U1980:V1980">VLOOKUP(D1980,TOURISM!$D$2:$F$2692,{2,3},FALSE)</f>
        <v>5278000000</v>
      </c>
      <c r="V1980">
        <v>11362000000</v>
      </c>
      <c r="W1980" s="12">
        <f t="array" ref="W1980:AB1980">VLOOKUP(D1980,BUSINESS!$D$2:$J$2692,{2,3,4,5,6,7},FALSE)</f>
        <v>0</v>
      </c>
      <c r="X1980" s="12">
        <v>0</v>
      </c>
      <c r="Y1980" s="12">
        <v>0</v>
      </c>
      <c r="Z1980" s="12">
        <v>0</v>
      </c>
      <c r="AA1980" s="11">
        <v>4.1000000000000002E-2</v>
      </c>
      <c r="AB1980" s="11">
        <v>0.121</v>
      </c>
    </row>
    <row r="1981" spans="1:28" ht="15" x14ac:dyDescent="0.25">
      <c r="A1981" s="7" t="s">
        <v>231</v>
      </c>
      <c r="B1981" s="12" t="s">
        <v>75</v>
      </c>
      <c r="C1981" s="19">
        <v>2003</v>
      </c>
      <c r="D1981" s="9" t="str">
        <f t="shared" si="60"/>
        <v>Russia-Europe2003</v>
      </c>
      <c r="E1981" s="10">
        <v>430000000000</v>
      </c>
      <c r="F1981" s="11">
        <v>5.6000000000000001E-2</v>
      </c>
      <c r="G1981" s="11">
        <v>167</v>
      </c>
      <c r="H1981" s="11">
        <v>0.13</v>
      </c>
      <c r="I1981">
        <f t="array" ref="I1981:J1981">_xlfn.IFNA(VLOOKUP(D1981,ENERGY!$D$2:$F$2692,{2,3},FALSE),0)</f>
        <v>646915</v>
      </c>
      <c r="J1981">
        <v>1574368</v>
      </c>
      <c r="K1981">
        <f t="array" ref="K1981:S1981">VLOOKUP(D1981,'HUMAN RESOURCES'!$D$2:$M$2692,{2,3,4,5,6,7,8,9,10},FALSE)</f>
        <v>0.01</v>
      </c>
      <c r="L1981">
        <v>1.7000000000000001E-2</v>
      </c>
      <c r="M1981">
        <v>72</v>
      </c>
      <c r="N1981">
        <v>59</v>
      </c>
      <c r="O1981">
        <v>0.16200000000000001</v>
      </c>
      <c r="P1981">
        <v>0.70499999999999996</v>
      </c>
      <c r="Q1981">
        <v>0.13400000000000001</v>
      </c>
      <c r="R1981">
        <v>144667468</v>
      </c>
      <c r="S1981">
        <v>0.73399999999999999</v>
      </c>
      <c r="T1981">
        <f t="shared" si="61"/>
        <v>0.26600000000000001</v>
      </c>
      <c r="U1981">
        <f t="array" ref="U1981:V1981">VLOOKUP(D1981,TOURISM!$D$2:$F$2692,{2,3},FALSE)</f>
        <v>5879000000</v>
      </c>
      <c r="V1981">
        <v>13427000000</v>
      </c>
      <c r="W1981" s="12">
        <f t="array" ref="W1981:AB1981">VLOOKUP(D1981,BUSINESS!$D$2:$J$2692,{2,3,4,5,6,7},FALSE)</f>
        <v>0</v>
      </c>
      <c r="X1981" s="12">
        <v>43</v>
      </c>
      <c r="Y1981" s="12">
        <v>0</v>
      </c>
      <c r="Z1981" s="12">
        <v>0</v>
      </c>
      <c r="AA1981" s="11">
        <v>8.3000000000000004E-2</v>
      </c>
      <c r="AB1981" s="11">
        <v>0.249</v>
      </c>
    </row>
    <row r="1982" spans="1:28" ht="15" x14ac:dyDescent="0.25">
      <c r="A1982" s="7" t="s">
        <v>231</v>
      </c>
      <c r="B1982" s="12" t="s">
        <v>75</v>
      </c>
      <c r="C1982" s="19">
        <v>2004</v>
      </c>
      <c r="D1982" s="9" t="str">
        <f t="shared" si="60"/>
        <v>Russia-Europe2004</v>
      </c>
      <c r="E1982" s="10">
        <v>591000000000</v>
      </c>
      <c r="F1982" s="11">
        <v>5.1999999999999998E-2</v>
      </c>
      <c r="G1982" s="11">
        <v>212</v>
      </c>
      <c r="H1982" s="11">
        <v>0.114</v>
      </c>
      <c r="I1982">
        <f t="array" ref="I1982:J1982">_xlfn.IFNA(VLOOKUP(D1982,ENERGY!$D$2:$F$2692,{2,3},FALSE),0)</f>
        <v>688483</v>
      </c>
      <c r="J1982">
        <v>1715639</v>
      </c>
      <c r="K1982">
        <f t="array" ref="K1982:S1982">VLOOKUP(D1982,'HUMAN RESOURCES'!$D$2:$M$2692,{2,3,4,5,6,7,8,9,10},FALSE)</f>
        <v>0.01</v>
      </c>
      <c r="L1982">
        <v>1.4999999999999999E-2</v>
      </c>
      <c r="M1982">
        <v>72</v>
      </c>
      <c r="N1982">
        <v>59</v>
      </c>
      <c r="O1982">
        <v>0.156</v>
      </c>
      <c r="P1982">
        <v>0.70699999999999996</v>
      </c>
      <c r="Q1982">
        <v>0.13600000000000001</v>
      </c>
      <c r="R1982">
        <v>143821212</v>
      </c>
      <c r="S1982">
        <v>0.73399999999999999</v>
      </c>
      <c r="T1982">
        <f t="shared" si="61"/>
        <v>0.26600000000000001</v>
      </c>
      <c r="U1982">
        <f t="array" ref="U1982:V1982">VLOOKUP(D1982,TOURISM!$D$2:$F$2692,{2,3},FALSE)</f>
        <v>7262000000</v>
      </c>
      <c r="V1982">
        <v>16082000000</v>
      </c>
      <c r="W1982" s="12">
        <f t="array" ref="W1982:AB1982">VLOOKUP(D1982,BUSINESS!$D$2:$J$2692,{2,3,4,5,6,7},FALSE)</f>
        <v>0</v>
      </c>
      <c r="X1982" s="12">
        <v>30</v>
      </c>
      <c r="Y1982" s="12">
        <v>0</v>
      </c>
      <c r="Z1982" s="12">
        <v>0</v>
      </c>
      <c r="AA1982" s="11">
        <v>0.129</v>
      </c>
      <c r="AB1982" s="11">
        <v>0.51100000000000001</v>
      </c>
    </row>
    <row r="1983" spans="1:28" ht="15" x14ac:dyDescent="0.25">
      <c r="A1983" s="7" t="s">
        <v>231</v>
      </c>
      <c r="B1983" s="12" t="s">
        <v>75</v>
      </c>
      <c r="C1983" s="19">
        <v>2005</v>
      </c>
      <c r="D1983" s="9" t="str">
        <f t="shared" si="60"/>
        <v>Russia-Europe2005</v>
      </c>
      <c r="E1983" s="10">
        <v>764000000000</v>
      </c>
      <c r="F1983" s="11">
        <v>5.1999999999999998E-2</v>
      </c>
      <c r="G1983" s="11">
        <v>277</v>
      </c>
      <c r="H1983" s="11">
        <v>0.107</v>
      </c>
      <c r="I1983">
        <f t="array" ref="I1983:J1983">_xlfn.IFNA(VLOOKUP(D1983,ENERGY!$D$2:$F$2692,{2,3},FALSE),0)</f>
        <v>0</v>
      </c>
      <c r="J1983">
        <v>0</v>
      </c>
      <c r="K1983">
        <f t="array" ref="K1983:S1983">VLOOKUP(D1983,'HUMAN RESOURCES'!$D$2:$M$2692,{2,3,4,5,6,7,8,9,10},FALSE)</f>
        <v>0.01</v>
      </c>
      <c r="L1983">
        <v>1.4E-2</v>
      </c>
      <c r="M1983">
        <v>72</v>
      </c>
      <c r="N1983">
        <v>59</v>
      </c>
      <c r="O1983">
        <v>0.152</v>
      </c>
      <c r="P1983">
        <v>0.71</v>
      </c>
      <c r="Q1983">
        <v>0.13800000000000001</v>
      </c>
      <c r="R1983">
        <v>143113885</v>
      </c>
      <c r="S1983">
        <v>0.73499999999999999</v>
      </c>
      <c r="T1983">
        <f t="shared" si="61"/>
        <v>0.26500000000000001</v>
      </c>
      <c r="U1983">
        <f t="array" ref="U1983:V1983">VLOOKUP(D1983,TOURISM!$D$2:$F$2692,{2,3},FALSE)</f>
        <v>7806000000</v>
      </c>
      <c r="V1983">
        <v>18305000000</v>
      </c>
      <c r="W1983" s="12">
        <f t="array" ref="W1983:AB1983">VLOOKUP(D1983,BUSINESS!$D$2:$J$2692,{2,3,4,5,6,7},FALSE)</f>
        <v>0.6</v>
      </c>
      <c r="X1983" s="12">
        <v>29</v>
      </c>
      <c r="Y1983" s="12">
        <v>0</v>
      </c>
      <c r="Z1983" s="12">
        <v>448</v>
      </c>
      <c r="AA1983" s="11">
        <v>0.152</v>
      </c>
      <c r="AB1983" s="11">
        <v>0.83399999999999996</v>
      </c>
    </row>
    <row r="1984" spans="1:28" ht="15" x14ac:dyDescent="0.25">
      <c r="A1984" s="7" t="s">
        <v>231</v>
      </c>
      <c r="B1984" s="12" t="s">
        <v>75</v>
      </c>
      <c r="C1984" s="19">
        <v>2006</v>
      </c>
      <c r="D1984" s="9" t="str">
        <f t="shared" si="60"/>
        <v>Russia-Europe2006</v>
      </c>
      <c r="E1984" s="10">
        <v>990000000000</v>
      </c>
      <c r="F1984" s="11">
        <v>5.2999999999999999E-2</v>
      </c>
      <c r="G1984" s="11">
        <v>365</v>
      </c>
      <c r="H1984" s="11">
        <v>0.104</v>
      </c>
      <c r="I1984">
        <f t="array" ref="I1984:J1984">_xlfn.IFNA(VLOOKUP(D1984,ENERGY!$D$2:$F$2692,{2,3},FALSE),0)</f>
        <v>0</v>
      </c>
      <c r="J1984">
        <v>0</v>
      </c>
      <c r="K1984">
        <f t="array" ref="K1984:S1984">VLOOKUP(D1984,'HUMAN RESOURCES'!$D$2:$M$2692,{2,3,4,5,6,7,8,9,10},FALSE)</f>
        <v>0.01</v>
      </c>
      <c r="L1984">
        <v>1.2999999999999999E-2</v>
      </c>
      <c r="M1984">
        <v>73</v>
      </c>
      <c r="N1984">
        <v>60</v>
      </c>
      <c r="O1984">
        <v>0.14899999999999999</v>
      </c>
      <c r="P1984">
        <v>0.71299999999999997</v>
      </c>
      <c r="Q1984">
        <v>0.13800000000000001</v>
      </c>
      <c r="R1984">
        <v>142487260</v>
      </c>
      <c r="S1984">
        <v>0.73499999999999999</v>
      </c>
      <c r="T1984">
        <f t="shared" si="61"/>
        <v>0.26500000000000001</v>
      </c>
      <c r="U1984">
        <f t="array" ref="U1984:V1984">VLOOKUP(D1984,TOURISM!$D$2:$F$2692,{2,3},FALSE)</f>
        <v>9720000000</v>
      </c>
      <c r="V1984">
        <v>19478000000</v>
      </c>
      <c r="W1984" s="12">
        <f t="array" ref="W1984:AB1984">VLOOKUP(D1984,BUSINESS!$D$2:$J$2692,{2,3,4,5,6,7},FALSE)</f>
        <v>0.51200000000000001</v>
      </c>
      <c r="X1984" s="12">
        <v>29</v>
      </c>
      <c r="Y1984" s="12">
        <v>0</v>
      </c>
      <c r="Z1984" s="12">
        <v>448</v>
      </c>
      <c r="AA1984" s="11">
        <v>0.18</v>
      </c>
      <c r="AB1984" s="11">
        <v>1.048</v>
      </c>
    </row>
    <row r="1985" spans="1:28" ht="15" x14ac:dyDescent="0.25">
      <c r="A1985" s="7" t="s">
        <v>231</v>
      </c>
      <c r="B1985" s="12" t="s">
        <v>75</v>
      </c>
      <c r="C1985" s="19">
        <v>2007</v>
      </c>
      <c r="D1985" s="9" t="str">
        <f t="shared" si="60"/>
        <v>Russia-Europe2007</v>
      </c>
      <c r="E1985" s="10">
        <v>1300000000000</v>
      </c>
      <c r="F1985" s="11">
        <v>5.3999999999999999E-2</v>
      </c>
      <c r="G1985" s="11">
        <v>487</v>
      </c>
      <c r="H1985" s="11">
        <v>0.1</v>
      </c>
      <c r="I1985">
        <f t="array" ref="I1985:J1985">_xlfn.IFNA(VLOOKUP(D1985,ENERGY!$D$2:$F$2692,{2,3},FALSE),0)</f>
        <v>647392</v>
      </c>
      <c r="J1985">
        <v>1602963</v>
      </c>
      <c r="K1985">
        <f t="array" ref="K1985:S1985">VLOOKUP(D1985,'HUMAN RESOURCES'!$D$2:$M$2692,{2,3,4,5,6,7,8,9,10},FALSE)</f>
        <v>1.0999999999999999E-2</v>
      </c>
      <c r="L1985">
        <v>1.2E-2</v>
      </c>
      <c r="M1985">
        <v>74</v>
      </c>
      <c r="N1985">
        <v>61</v>
      </c>
      <c r="O1985">
        <v>0.14699999999999999</v>
      </c>
      <c r="P1985">
        <v>0.71599999999999997</v>
      </c>
      <c r="Q1985">
        <v>0.13700000000000001</v>
      </c>
      <c r="R1985">
        <v>142114903</v>
      </c>
      <c r="S1985">
        <v>0.73599999999999999</v>
      </c>
      <c r="T1985">
        <f t="shared" si="61"/>
        <v>0.26400000000000001</v>
      </c>
      <c r="U1985">
        <f t="array" ref="U1985:V1985">VLOOKUP(D1985,TOURISM!$D$2:$F$2692,{2,3},FALSE)</f>
        <v>12427000000</v>
      </c>
      <c r="V1985">
        <v>23248000000</v>
      </c>
      <c r="W1985" s="12">
        <f t="array" ref="W1985:AB1985">VLOOKUP(D1985,BUSINESS!$D$2:$J$2692,{2,3,4,5,6,7},FALSE)</f>
        <v>0.51200000000000001</v>
      </c>
      <c r="X1985" s="12">
        <v>29</v>
      </c>
      <c r="Y1985" s="12">
        <v>0</v>
      </c>
      <c r="Z1985" s="12">
        <v>448</v>
      </c>
      <c r="AA1985" s="11">
        <v>0.247</v>
      </c>
      <c r="AB1985" s="11">
        <v>1.1919999999999999</v>
      </c>
    </row>
    <row r="1986" spans="1:28" ht="15" x14ac:dyDescent="0.25">
      <c r="A1986" s="7" t="s">
        <v>231</v>
      </c>
      <c r="B1986" s="12" t="s">
        <v>75</v>
      </c>
      <c r="C1986" s="19">
        <v>2008</v>
      </c>
      <c r="D1986" s="9" t="str">
        <f t="shared" ref="D1986:D2049" si="62">CONCATENATE(A1986,C1986)</f>
        <v>Russia-Europe2008</v>
      </c>
      <c r="E1986" s="10">
        <v>1660000000000</v>
      </c>
      <c r="F1986" s="11">
        <v>5.0999999999999997E-2</v>
      </c>
      <c r="G1986" s="11">
        <v>594</v>
      </c>
      <c r="H1986" s="11">
        <v>0.122</v>
      </c>
      <c r="I1986">
        <f t="array" ref="I1986:J1986">_xlfn.IFNA(VLOOKUP(D1986,ENERGY!$D$2:$F$2692,{2,3},FALSE),0)</f>
        <v>672591</v>
      </c>
      <c r="J1986">
        <v>1667598</v>
      </c>
      <c r="K1986">
        <f t="array" ref="K1986:S1986">VLOOKUP(D1986,'HUMAN RESOURCES'!$D$2:$M$2692,{2,3,4,5,6,7,8,9,10},FALSE)</f>
        <v>1.2E-2</v>
      </c>
      <c r="L1986">
        <v>1.2E-2</v>
      </c>
      <c r="M1986">
        <v>74</v>
      </c>
      <c r="N1986">
        <v>62</v>
      </c>
      <c r="O1986">
        <v>0.14699999999999999</v>
      </c>
      <c r="P1986">
        <v>0.71799999999999997</v>
      </c>
      <c r="Q1986">
        <v>0.13500000000000001</v>
      </c>
      <c r="R1986">
        <v>141956409</v>
      </c>
      <c r="S1986">
        <v>0.73599999999999999</v>
      </c>
      <c r="T1986">
        <f t="shared" si="61"/>
        <v>0.26400000000000001</v>
      </c>
      <c r="U1986">
        <f t="array" ref="U1986:V1986">VLOOKUP(D1986,TOURISM!$D$2:$F$2692,{2,3},FALSE)</f>
        <v>15821000000</v>
      </c>
      <c r="V1986">
        <v>26401000000</v>
      </c>
      <c r="W1986" s="12">
        <f t="array" ref="W1986:AB1986">VLOOKUP(D1986,BUSINESS!$D$2:$J$2692,{2,3,4,5,6,7},FALSE)</f>
        <v>0.48299999999999998</v>
      </c>
      <c r="X1986" s="12">
        <v>29</v>
      </c>
      <c r="Y1986" s="12">
        <v>0</v>
      </c>
      <c r="Z1986" s="12">
        <v>448</v>
      </c>
      <c r="AA1986" s="11">
        <v>0.26800000000000002</v>
      </c>
      <c r="AB1986" s="11">
        <v>1.389</v>
      </c>
    </row>
    <row r="1987" spans="1:28" ht="15" x14ac:dyDescent="0.25">
      <c r="A1987" s="7" t="s">
        <v>231</v>
      </c>
      <c r="B1987" s="12" t="s">
        <v>75</v>
      </c>
      <c r="C1987" s="19">
        <v>2009</v>
      </c>
      <c r="D1987" s="9" t="str">
        <f t="shared" si="62"/>
        <v>Russia-Europe2009</v>
      </c>
      <c r="E1987" s="10">
        <v>1220000000000</v>
      </c>
      <c r="F1987" s="11">
        <v>6.2E-2</v>
      </c>
      <c r="G1987" s="11">
        <v>525</v>
      </c>
      <c r="H1987" s="11">
        <v>0.153</v>
      </c>
      <c r="I1987">
        <f t="array" ref="I1987:J1987">_xlfn.IFNA(VLOOKUP(D1987,ENERGY!$D$2:$F$2692,{2,3},FALSE),0)</f>
        <v>0</v>
      </c>
      <c r="J1987">
        <v>0</v>
      </c>
      <c r="K1987">
        <f t="array" ref="K1987:S1987">VLOOKUP(D1987,'HUMAN RESOURCES'!$D$2:$M$2692,{2,3,4,5,6,7,8,9,10},FALSE)</f>
        <v>1.2E-2</v>
      </c>
      <c r="L1987">
        <v>1.0999999999999999E-2</v>
      </c>
      <c r="M1987">
        <v>75</v>
      </c>
      <c r="N1987">
        <v>63</v>
      </c>
      <c r="O1987">
        <v>0.14799999999999999</v>
      </c>
      <c r="P1987">
        <v>0.72</v>
      </c>
      <c r="Q1987">
        <v>0.13300000000000001</v>
      </c>
      <c r="R1987">
        <v>141909244</v>
      </c>
      <c r="S1987">
        <v>0.73599999999999999</v>
      </c>
      <c r="T1987">
        <f t="shared" ref="T1987:T2050" si="63">1-S1987</f>
        <v>0.26400000000000001</v>
      </c>
      <c r="U1987">
        <f t="array" ref="U1987:V1987">VLOOKUP(D1987,TOURISM!$D$2:$F$2692,{2,3},FALSE)</f>
        <v>12369000000</v>
      </c>
      <c r="V1987">
        <v>23785000000</v>
      </c>
      <c r="W1987" s="12">
        <f t="array" ref="W1987:AB1987">VLOOKUP(D1987,BUSINESS!$D$2:$J$2692,{2,3,4,5,6,7},FALSE)</f>
        <v>0.48299999999999998</v>
      </c>
      <c r="X1987" s="12">
        <v>29</v>
      </c>
      <c r="Y1987" s="12">
        <v>0</v>
      </c>
      <c r="Z1987" s="12">
        <v>320</v>
      </c>
      <c r="AA1987" s="11">
        <v>0.28999999999999998</v>
      </c>
      <c r="AB1987" s="11">
        <v>1.601</v>
      </c>
    </row>
    <row r="1988" spans="1:28" ht="15" x14ac:dyDescent="0.25">
      <c r="A1988" s="7" t="s">
        <v>231</v>
      </c>
      <c r="B1988" s="12" t="s">
        <v>75</v>
      </c>
      <c r="C1988" s="19">
        <v>2010</v>
      </c>
      <c r="D1988" s="9" t="str">
        <f t="shared" si="62"/>
        <v>Russia-Europe2010</v>
      </c>
      <c r="E1988" s="10">
        <v>1520000000000</v>
      </c>
      <c r="F1988" s="11">
        <v>6.3E-2</v>
      </c>
      <c r="G1988" s="11">
        <v>669</v>
      </c>
      <c r="H1988" s="11">
        <v>0.108</v>
      </c>
      <c r="I1988">
        <f t="array" ref="I1988:J1988">_xlfn.IFNA(VLOOKUP(D1988,ENERGY!$D$2:$F$2692,{2,3},FALSE),0)</f>
        <v>651712</v>
      </c>
      <c r="J1988">
        <v>1615688</v>
      </c>
      <c r="K1988">
        <f t="array" ref="K1988:S1988">VLOOKUP(D1988,'HUMAN RESOURCES'!$D$2:$M$2692,{2,3,4,5,6,7,8,9,10},FALSE)</f>
        <v>1.2999999999999999E-2</v>
      </c>
      <c r="L1988">
        <v>0.01</v>
      </c>
      <c r="M1988">
        <v>75</v>
      </c>
      <c r="N1988">
        <v>63</v>
      </c>
      <c r="O1988">
        <v>0.14899999999999999</v>
      </c>
      <c r="P1988">
        <v>0.72</v>
      </c>
      <c r="Q1988">
        <v>0.13100000000000001</v>
      </c>
      <c r="R1988">
        <v>142385523</v>
      </c>
      <c r="S1988">
        <v>0.73699999999999999</v>
      </c>
      <c r="T1988">
        <f t="shared" si="63"/>
        <v>0.26300000000000001</v>
      </c>
      <c r="U1988">
        <f t="array" ref="U1988:V1988">VLOOKUP(D1988,TOURISM!$D$2:$F$2692,{2,3},FALSE)</f>
        <v>13239000000</v>
      </c>
      <c r="V1988">
        <v>30169000000</v>
      </c>
      <c r="W1988" s="12">
        <f t="array" ref="W1988:AB1988">VLOOKUP(D1988,BUSINESS!$D$2:$J$2692,{2,3,4,5,6,7},FALSE)</f>
        <v>0.46500000000000002</v>
      </c>
      <c r="X1988" s="12">
        <v>29</v>
      </c>
      <c r="Y1988" s="12">
        <v>0</v>
      </c>
      <c r="Z1988" s="12">
        <v>320</v>
      </c>
      <c r="AA1988" s="11">
        <v>0.43</v>
      </c>
      <c r="AB1988" s="11">
        <v>1.655</v>
      </c>
    </row>
    <row r="1989" spans="1:28" ht="15" x14ac:dyDescent="0.25">
      <c r="A1989" s="7" t="s">
        <v>231</v>
      </c>
      <c r="B1989" s="12" t="s">
        <v>75</v>
      </c>
      <c r="C1989" s="19">
        <v>2011</v>
      </c>
      <c r="D1989" s="9" t="str">
        <f t="shared" si="62"/>
        <v>Russia-Europe2011</v>
      </c>
      <c r="E1989" s="10">
        <v>1900000000000</v>
      </c>
      <c r="F1989" s="11">
        <v>6.0999999999999999E-2</v>
      </c>
      <c r="G1989" s="11">
        <v>803</v>
      </c>
      <c r="H1989" s="11">
        <v>8.5000000000000006E-2</v>
      </c>
      <c r="I1989">
        <f t="array" ref="I1989:J1989">_xlfn.IFNA(VLOOKUP(D1989,ENERGY!$D$2:$F$2692,{2,3},FALSE),0)</f>
        <v>645323</v>
      </c>
      <c r="J1989">
        <v>1604973</v>
      </c>
      <c r="K1989">
        <f t="array" ref="K1989:S1989">VLOOKUP(D1989,'HUMAN RESOURCES'!$D$2:$M$2692,{2,3,4,5,6,7,8,9,10},FALSE)</f>
        <v>1.2999999999999999E-2</v>
      </c>
      <c r="L1989">
        <v>0.01</v>
      </c>
      <c r="M1989">
        <v>76</v>
      </c>
      <c r="N1989">
        <v>64</v>
      </c>
      <c r="O1989">
        <v>0.151</v>
      </c>
      <c r="P1989">
        <v>0.71799999999999997</v>
      </c>
      <c r="Q1989">
        <v>0.13</v>
      </c>
      <c r="R1989">
        <v>142956460</v>
      </c>
      <c r="S1989">
        <v>0.73699999999999999</v>
      </c>
      <c r="T1989">
        <f t="shared" si="63"/>
        <v>0.26300000000000001</v>
      </c>
      <c r="U1989">
        <f t="array" ref="U1989:V1989">VLOOKUP(D1989,TOURISM!$D$2:$F$2692,{2,3},FALSE)</f>
        <v>16961000000</v>
      </c>
      <c r="V1989">
        <v>37343000000</v>
      </c>
      <c r="W1989" s="12">
        <f t="array" ref="W1989:AB1989">VLOOKUP(D1989,BUSINESS!$D$2:$J$2692,{2,3,4,5,6,7},FALSE)</f>
        <v>0.46899999999999997</v>
      </c>
      <c r="X1989" s="12">
        <v>29</v>
      </c>
      <c r="Y1989" s="12">
        <v>0</v>
      </c>
      <c r="Z1989" s="12">
        <v>290</v>
      </c>
      <c r="AA1989" s="11">
        <v>0.49</v>
      </c>
      <c r="AB1989" s="11">
        <v>1.42</v>
      </c>
    </row>
    <row r="1990" spans="1:28" ht="15" x14ac:dyDescent="0.25">
      <c r="A1990" s="7" t="s">
        <v>231</v>
      </c>
      <c r="B1990" s="12" t="s">
        <v>75</v>
      </c>
      <c r="C1990" s="19">
        <v>2012</v>
      </c>
      <c r="D1990" s="9" t="str">
        <f t="shared" si="62"/>
        <v>Russia-Europe2012</v>
      </c>
      <c r="E1990" s="10">
        <v>2020000000000</v>
      </c>
      <c r="F1990" s="11">
        <v>6.3E-2</v>
      </c>
      <c r="G1990" s="11">
        <v>887</v>
      </c>
      <c r="H1990" s="11">
        <v>9.0999999999999998E-2</v>
      </c>
      <c r="I1990">
        <f t="array" ref="I1990:J1990">_xlfn.IFNA(VLOOKUP(D1990,ENERGY!$D$2:$F$2692,{2,3},FALSE),0)</f>
        <v>670673</v>
      </c>
      <c r="J1990">
        <v>1669618</v>
      </c>
      <c r="K1990">
        <f t="array" ref="K1990:S1990">VLOOKUP(D1990,'HUMAN RESOURCES'!$D$2:$M$2692,{2,3,4,5,6,7,8,9,10},FALSE)</f>
        <v>1.2999999999999999E-2</v>
      </c>
      <c r="L1990">
        <v>8.9999999999999993E-3</v>
      </c>
      <c r="M1990">
        <v>76</v>
      </c>
      <c r="N1990">
        <v>65</v>
      </c>
      <c r="O1990">
        <v>0.154</v>
      </c>
      <c r="P1990">
        <v>0.71599999999999997</v>
      </c>
      <c r="Q1990">
        <v>0.13</v>
      </c>
      <c r="R1990">
        <v>143178000</v>
      </c>
      <c r="S1990">
        <v>0.73799999999999999</v>
      </c>
      <c r="T1990">
        <f t="shared" si="63"/>
        <v>0.26200000000000001</v>
      </c>
      <c r="U1990">
        <f t="array" ref="U1990:V1990">VLOOKUP(D1990,TOURISM!$D$2:$F$2692,{2,3},FALSE)</f>
        <v>17876000000</v>
      </c>
      <c r="V1990">
        <v>48096000000</v>
      </c>
      <c r="W1990" s="12">
        <f t="array" ref="W1990:AB1990">VLOOKUP(D1990,BUSINESS!$D$2:$J$2692,{2,3,4,5,6,7},FALSE)</f>
        <v>0.54100000000000004</v>
      </c>
      <c r="X1990" s="12">
        <v>18</v>
      </c>
      <c r="Y1990" s="12">
        <v>111</v>
      </c>
      <c r="Z1990" s="12">
        <v>177</v>
      </c>
      <c r="AA1990" s="11">
        <v>0.63800000000000001</v>
      </c>
      <c r="AB1990" s="11">
        <v>1.4530000000000001</v>
      </c>
    </row>
    <row r="1991" spans="1:28" ht="15" x14ac:dyDescent="0.25">
      <c r="A1991" s="7" t="s">
        <v>232</v>
      </c>
      <c r="B1991" s="12" t="s">
        <v>77</v>
      </c>
      <c r="C1991" s="19">
        <v>2000</v>
      </c>
      <c r="D1991" s="9" t="str">
        <f t="shared" si="62"/>
        <v>Rwanda-Africa2000</v>
      </c>
      <c r="E1991" s="10">
        <v>1734938190</v>
      </c>
      <c r="F1991" s="11">
        <v>4.2000000000000003E-2</v>
      </c>
      <c r="G1991" s="11">
        <v>9</v>
      </c>
      <c r="H1991" s="11">
        <v>0.17</v>
      </c>
      <c r="I1991">
        <f t="array" ref="I1991:J1991">_xlfn.IFNA(VLOOKUP(D1991,ENERGY!$D$2:$F$2692,{2,3},FALSE),0)</f>
        <v>0</v>
      </c>
      <c r="J1991">
        <v>0</v>
      </c>
      <c r="K1991">
        <f t="array" ref="K1991:S1991">VLOOKUP(D1991,'HUMAN RESOURCES'!$D$2:$M$2692,{2,3,4,5,6,7,8,9,10},FALSE)</f>
        <v>4.1000000000000002E-2</v>
      </c>
      <c r="L1991">
        <v>0.108</v>
      </c>
      <c r="M1991">
        <v>49</v>
      </c>
      <c r="N1991">
        <v>47</v>
      </c>
      <c r="O1991">
        <v>0.46600000000000003</v>
      </c>
      <c r="P1991">
        <v>0.505</v>
      </c>
      <c r="Q1991">
        <v>0.03</v>
      </c>
      <c r="R1991">
        <v>8395577</v>
      </c>
      <c r="S1991">
        <v>0.14899999999999999</v>
      </c>
      <c r="T1991">
        <f t="shared" si="63"/>
        <v>0.85099999999999998</v>
      </c>
      <c r="U1991">
        <f t="array" ref="U1991:V1991">VLOOKUP(D1991,TOURISM!$D$2:$F$2692,{2,3},FALSE)</f>
        <v>27000000</v>
      </c>
      <c r="V1991">
        <v>35000000</v>
      </c>
      <c r="W1991" s="12">
        <f t="array" ref="W1991:AB1991">VLOOKUP(D1991,BUSINESS!$D$2:$J$2692,{2,3,4,5,6,7},FALSE)</f>
        <v>0</v>
      </c>
      <c r="X1991" s="12">
        <v>0</v>
      </c>
      <c r="Y1991" s="12">
        <v>0</v>
      </c>
      <c r="Z1991" s="12">
        <v>0</v>
      </c>
      <c r="AA1991" s="11">
        <v>1E-3</v>
      </c>
      <c r="AB1991" s="11">
        <v>5.0000000000000001E-3</v>
      </c>
    </row>
    <row r="1992" spans="1:28" ht="15" x14ac:dyDescent="0.25">
      <c r="A1992" s="7" t="s">
        <v>232</v>
      </c>
      <c r="B1992" s="12" t="s">
        <v>77</v>
      </c>
      <c r="C1992" s="19">
        <v>2001</v>
      </c>
      <c r="D1992" s="9" t="str">
        <f t="shared" si="62"/>
        <v>Rwanda-Africa2001</v>
      </c>
      <c r="E1992" s="10">
        <v>1674685126</v>
      </c>
      <c r="F1992" s="11">
        <v>4.3999999999999997E-2</v>
      </c>
      <c r="G1992" s="11">
        <v>8</v>
      </c>
      <c r="H1992" s="11">
        <v>0.17299999999999999</v>
      </c>
      <c r="I1992">
        <f t="array" ref="I1992:J1992">_xlfn.IFNA(VLOOKUP(D1992,ENERGY!$D$2:$F$2692,{2,3},FALSE),0)</f>
        <v>0</v>
      </c>
      <c r="J1992">
        <v>0</v>
      </c>
      <c r="K1992">
        <f t="array" ref="K1992:S1992">VLOOKUP(D1992,'HUMAN RESOURCES'!$D$2:$M$2692,{2,3,4,5,6,7,8,9,10},FALSE)</f>
        <v>0.04</v>
      </c>
      <c r="L1992">
        <v>0.10100000000000001</v>
      </c>
      <c r="M1992">
        <v>50</v>
      </c>
      <c r="N1992">
        <v>48</v>
      </c>
      <c r="O1992">
        <v>0.46400000000000002</v>
      </c>
      <c r="P1992">
        <v>0.50700000000000001</v>
      </c>
      <c r="Q1992">
        <v>2.9000000000000001E-2</v>
      </c>
      <c r="R1992">
        <v>8760003</v>
      </c>
      <c r="S1992">
        <v>0.158</v>
      </c>
      <c r="T1992">
        <f t="shared" si="63"/>
        <v>0.84199999999999997</v>
      </c>
      <c r="U1992">
        <f t="array" ref="U1992:V1992">VLOOKUP(D1992,TOURISM!$D$2:$F$2692,{2,3},FALSE)</f>
        <v>29000000</v>
      </c>
      <c r="V1992">
        <v>33000000</v>
      </c>
      <c r="W1992" s="12">
        <f t="array" ref="W1992:AB1992">VLOOKUP(D1992,BUSINESS!$D$2:$J$2692,{2,3,4,5,6,7},FALSE)</f>
        <v>0</v>
      </c>
      <c r="X1992" s="12">
        <v>0</v>
      </c>
      <c r="Y1992" s="12">
        <v>0</v>
      </c>
      <c r="Z1992" s="12">
        <v>0</v>
      </c>
      <c r="AA1992" s="11">
        <v>2E-3</v>
      </c>
      <c r="AB1992" s="11">
        <v>7.0000000000000001E-3</v>
      </c>
    </row>
    <row r="1993" spans="1:28" ht="15" x14ac:dyDescent="0.25">
      <c r="A1993" s="7" t="s">
        <v>232</v>
      </c>
      <c r="B1993" s="12" t="s">
        <v>77</v>
      </c>
      <c r="C1993" s="19">
        <v>2002</v>
      </c>
      <c r="D1993" s="9" t="str">
        <f t="shared" si="62"/>
        <v>Rwanda-Africa2002</v>
      </c>
      <c r="E1993" s="10">
        <v>1677447003</v>
      </c>
      <c r="F1993" s="11">
        <v>4.2000000000000003E-2</v>
      </c>
      <c r="G1993" s="11">
        <v>8</v>
      </c>
      <c r="H1993" s="11">
        <v>0.16400000000000001</v>
      </c>
      <c r="I1993">
        <f t="array" ref="I1993:J1993">_xlfn.IFNA(VLOOKUP(D1993,ENERGY!$D$2:$F$2692,{2,3},FALSE),0)</f>
        <v>0</v>
      </c>
      <c r="J1993">
        <v>594</v>
      </c>
      <c r="K1993">
        <f t="array" ref="K1993:S1993">VLOOKUP(D1993,'HUMAN RESOURCES'!$D$2:$M$2692,{2,3,4,5,6,7,8,9,10},FALSE)</f>
        <v>0.04</v>
      </c>
      <c r="L1993">
        <v>9.1999999999999998E-2</v>
      </c>
      <c r="M1993">
        <v>51</v>
      </c>
      <c r="N1993">
        <v>50</v>
      </c>
      <c r="O1993">
        <v>0.45900000000000002</v>
      </c>
      <c r="P1993">
        <v>0.51300000000000001</v>
      </c>
      <c r="Q1993">
        <v>2.9000000000000001E-2</v>
      </c>
      <c r="R1993">
        <v>8987523</v>
      </c>
      <c r="S1993">
        <v>0.16800000000000001</v>
      </c>
      <c r="T1993">
        <f t="shared" si="63"/>
        <v>0.83199999999999996</v>
      </c>
      <c r="U1993">
        <f t="array" ref="U1993:V1993">VLOOKUP(D1993,TOURISM!$D$2:$F$2692,{2,3},FALSE)</f>
        <v>31000000</v>
      </c>
      <c r="V1993">
        <v>24000000</v>
      </c>
      <c r="W1993" s="12">
        <f t="array" ref="W1993:AB1993">VLOOKUP(D1993,BUSINESS!$D$2:$J$2692,{2,3,4,5,6,7},FALSE)</f>
        <v>0</v>
      </c>
      <c r="X1993" s="12">
        <v>0</v>
      </c>
      <c r="Y1993" s="12">
        <v>0</v>
      </c>
      <c r="Z1993" s="12">
        <v>0</v>
      </c>
      <c r="AA1993" s="11">
        <v>3.0000000000000001E-3</v>
      </c>
      <c r="AB1993" s="11">
        <v>8.9999999999999993E-3</v>
      </c>
    </row>
    <row r="1994" spans="1:28" ht="15" x14ac:dyDescent="0.25">
      <c r="A1994" s="7" t="s">
        <v>232</v>
      </c>
      <c r="B1994" s="12" t="s">
        <v>77</v>
      </c>
      <c r="C1994" s="19">
        <v>2003</v>
      </c>
      <c r="D1994" s="9" t="str">
        <f t="shared" si="62"/>
        <v>Rwanda-Africa2003</v>
      </c>
      <c r="E1994" s="10">
        <v>1845979351</v>
      </c>
      <c r="F1994" s="11">
        <v>6.3E-2</v>
      </c>
      <c r="G1994" s="11">
        <v>13</v>
      </c>
      <c r="H1994" s="11">
        <v>0.17100000000000001</v>
      </c>
      <c r="I1994">
        <f t="array" ref="I1994:J1994">_xlfn.IFNA(VLOOKUP(D1994,ENERGY!$D$2:$F$2692,{2,3},FALSE),0)</f>
        <v>0</v>
      </c>
      <c r="J1994">
        <v>576</v>
      </c>
      <c r="K1994">
        <f t="array" ref="K1994:S1994">VLOOKUP(D1994,'HUMAN RESOURCES'!$D$2:$M$2692,{2,3,4,5,6,7,8,9,10},FALSE)</f>
        <v>3.9E-2</v>
      </c>
      <c r="L1994">
        <v>8.3000000000000004E-2</v>
      </c>
      <c r="M1994">
        <v>53</v>
      </c>
      <c r="N1994">
        <v>51</v>
      </c>
      <c r="O1994">
        <v>0.45200000000000001</v>
      </c>
      <c r="P1994">
        <v>0.52100000000000002</v>
      </c>
      <c r="Q1994">
        <v>2.7E-2</v>
      </c>
      <c r="R1994">
        <v>9126167</v>
      </c>
      <c r="S1994">
        <v>0.17599999999999999</v>
      </c>
      <c r="T1994">
        <f t="shared" si="63"/>
        <v>0.82400000000000007</v>
      </c>
      <c r="U1994">
        <f t="array" ref="U1994:V1994">VLOOKUP(D1994,TOURISM!$D$2:$F$2692,{2,3},FALSE)</f>
        <v>30000000</v>
      </c>
      <c r="V1994">
        <v>26000000</v>
      </c>
      <c r="W1994" s="12">
        <f t="array" ref="W1994:AB1994">VLOOKUP(D1994,BUSINESS!$D$2:$J$2692,{2,3,4,5,6,7},FALSE)</f>
        <v>0</v>
      </c>
      <c r="X1994" s="12">
        <v>18</v>
      </c>
      <c r="Y1994" s="12">
        <v>0</v>
      </c>
      <c r="Z1994" s="12">
        <v>0</v>
      </c>
      <c r="AA1994" s="11">
        <v>4.0000000000000001E-3</v>
      </c>
      <c r="AB1994" s="11">
        <v>1.4E-2</v>
      </c>
    </row>
    <row r="1995" spans="1:28" ht="15" x14ac:dyDescent="0.25">
      <c r="A1995" s="7" t="s">
        <v>232</v>
      </c>
      <c r="B1995" s="12" t="s">
        <v>77</v>
      </c>
      <c r="C1995" s="19">
        <v>2004</v>
      </c>
      <c r="D1995" s="9" t="str">
        <f t="shared" si="62"/>
        <v>Rwanda-Africa2004</v>
      </c>
      <c r="E1995" s="10">
        <v>2089188921</v>
      </c>
      <c r="F1995" s="11">
        <v>5.8000000000000003E-2</v>
      </c>
      <c r="G1995" s="11">
        <v>13</v>
      </c>
      <c r="H1995" s="11">
        <v>0.16500000000000001</v>
      </c>
      <c r="I1995">
        <f t="array" ref="I1995:J1995">_xlfn.IFNA(VLOOKUP(D1995,ENERGY!$D$2:$F$2692,{2,3},FALSE),0)</f>
        <v>0</v>
      </c>
      <c r="J1995">
        <v>543</v>
      </c>
      <c r="K1995">
        <f t="array" ref="K1995:S1995">VLOOKUP(D1995,'HUMAN RESOURCES'!$D$2:$M$2692,{2,3,4,5,6,7,8,9,10},FALSE)</f>
        <v>3.9E-2</v>
      </c>
      <c r="L1995">
        <v>7.4999999999999997E-2</v>
      </c>
      <c r="M1995">
        <v>55</v>
      </c>
      <c r="N1995">
        <v>52</v>
      </c>
      <c r="O1995">
        <v>0.44600000000000001</v>
      </c>
      <c r="P1995">
        <v>0.52800000000000002</v>
      </c>
      <c r="Q1995">
        <v>2.5999999999999999E-2</v>
      </c>
      <c r="R1995">
        <v>9254379</v>
      </c>
      <c r="S1995">
        <v>0.184</v>
      </c>
      <c r="T1995">
        <f t="shared" si="63"/>
        <v>0.81600000000000006</v>
      </c>
      <c r="U1995">
        <f t="array" ref="U1995:V1995">VLOOKUP(D1995,TOURISM!$D$2:$F$2692,{2,3},FALSE)</f>
        <v>44000000</v>
      </c>
      <c r="V1995">
        <v>31000000</v>
      </c>
      <c r="W1995" s="12">
        <f t="array" ref="W1995:AB1995">VLOOKUP(D1995,BUSINESS!$D$2:$J$2692,{2,3,4,5,6,7},FALSE)</f>
        <v>0</v>
      </c>
      <c r="X1995" s="12">
        <v>18</v>
      </c>
      <c r="Y1995" s="12">
        <v>0</v>
      </c>
      <c r="Z1995" s="12">
        <v>0</v>
      </c>
      <c r="AA1995" s="11">
        <v>4.0000000000000001E-3</v>
      </c>
      <c r="AB1995" s="11">
        <v>1.4999999999999999E-2</v>
      </c>
    </row>
    <row r="1996" spans="1:28" ht="15" x14ac:dyDescent="0.25">
      <c r="A1996" s="7" t="s">
        <v>232</v>
      </c>
      <c r="B1996" s="12" t="s">
        <v>77</v>
      </c>
      <c r="C1996" s="19">
        <v>2005</v>
      </c>
      <c r="D1996" s="9" t="str">
        <f t="shared" si="62"/>
        <v>Rwanda-Africa2005</v>
      </c>
      <c r="E1996" s="10">
        <v>2581286407</v>
      </c>
      <c r="F1996" s="11">
        <v>6.0999999999999999E-2</v>
      </c>
      <c r="G1996" s="11">
        <v>17</v>
      </c>
      <c r="H1996" s="11">
        <v>0.161</v>
      </c>
      <c r="I1996">
        <f t="array" ref="I1996:J1996">_xlfn.IFNA(VLOOKUP(D1996,ENERGY!$D$2:$F$2692,{2,3},FALSE),0)</f>
        <v>0</v>
      </c>
      <c r="J1996">
        <v>0</v>
      </c>
      <c r="K1996">
        <f t="array" ref="K1996:S1996">VLOOKUP(D1996,'HUMAN RESOURCES'!$D$2:$M$2692,{2,3,4,5,6,7,8,9,10},FALSE)</f>
        <v>3.7999999999999999E-2</v>
      </c>
      <c r="L1996">
        <v>6.7000000000000004E-2</v>
      </c>
      <c r="M1996">
        <v>56</v>
      </c>
      <c r="N1996">
        <v>54</v>
      </c>
      <c r="O1996">
        <v>0.442</v>
      </c>
      <c r="P1996">
        <v>0.53200000000000003</v>
      </c>
      <c r="Q1996">
        <v>2.5000000000000001E-2</v>
      </c>
      <c r="R1996">
        <v>9429457</v>
      </c>
      <c r="S1996">
        <v>0.193</v>
      </c>
      <c r="T1996">
        <f t="shared" si="63"/>
        <v>0.80699999999999994</v>
      </c>
      <c r="U1996">
        <f t="array" ref="U1996:V1996">VLOOKUP(D1996,TOURISM!$D$2:$F$2692,{2,3},FALSE)</f>
        <v>67000000</v>
      </c>
      <c r="V1996">
        <v>75000000</v>
      </c>
      <c r="W1996" s="12">
        <f t="array" ref="W1996:AB1996">VLOOKUP(D1996,BUSINESS!$D$2:$J$2692,{2,3,4,5,6,7},FALSE)</f>
        <v>0.46800000000000003</v>
      </c>
      <c r="X1996" s="12">
        <v>18</v>
      </c>
      <c r="Y1996" s="12">
        <v>0</v>
      </c>
      <c r="Z1996" s="12">
        <v>168</v>
      </c>
      <c r="AA1996" s="11">
        <v>6.0000000000000001E-3</v>
      </c>
      <c r="AB1996" s="11">
        <v>2.4E-2</v>
      </c>
    </row>
    <row r="1997" spans="1:28" ht="15" x14ac:dyDescent="0.25">
      <c r="A1997" s="7" t="s">
        <v>232</v>
      </c>
      <c r="B1997" s="12" t="s">
        <v>77</v>
      </c>
      <c r="C1997" s="19">
        <v>2006</v>
      </c>
      <c r="D1997" s="9" t="str">
        <f t="shared" si="62"/>
        <v>Rwanda-Africa2006</v>
      </c>
      <c r="E1997" s="10">
        <v>3110327823</v>
      </c>
      <c r="F1997" s="11">
        <v>0.1</v>
      </c>
      <c r="G1997" s="11">
        <v>32</v>
      </c>
      <c r="H1997" s="11">
        <v>0.161</v>
      </c>
      <c r="I1997">
        <f t="array" ref="I1997:J1997">_xlfn.IFNA(VLOOKUP(D1997,ENERGY!$D$2:$F$2692,{2,3},FALSE),0)</f>
        <v>0</v>
      </c>
      <c r="J1997">
        <v>0</v>
      </c>
      <c r="K1997">
        <f t="array" ref="K1997:S1997">VLOOKUP(D1997,'HUMAN RESOURCES'!$D$2:$M$2692,{2,3,4,5,6,7,8,9,10},FALSE)</f>
        <v>3.7999999999999999E-2</v>
      </c>
      <c r="L1997">
        <v>6.0999999999999999E-2</v>
      </c>
      <c r="M1997">
        <v>58</v>
      </c>
      <c r="N1997">
        <v>56</v>
      </c>
      <c r="O1997">
        <v>0.442</v>
      </c>
      <c r="P1997">
        <v>0.53300000000000003</v>
      </c>
      <c r="Q1997">
        <v>2.4E-2</v>
      </c>
      <c r="R1997">
        <v>9660946</v>
      </c>
      <c r="S1997">
        <v>0.20200000000000001</v>
      </c>
      <c r="T1997">
        <f t="shared" si="63"/>
        <v>0.79800000000000004</v>
      </c>
      <c r="U1997">
        <f t="array" ref="U1997:V1997">VLOOKUP(D1997,TOURISM!$D$2:$F$2692,{2,3},FALSE)</f>
        <v>148000000</v>
      </c>
      <c r="V1997">
        <v>84000000</v>
      </c>
      <c r="W1997" s="12">
        <f t="array" ref="W1997:AB1997">VLOOKUP(D1997,BUSINESS!$D$2:$J$2692,{2,3,4,5,6,7},FALSE)</f>
        <v>0.36899999999999999</v>
      </c>
      <c r="X1997" s="12">
        <v>16</v>
      </c>
      <c r="Y1997" s="12">
        <v>0</v>
      </c>
      <c r="Z1997" s="12">
        <v>168</v>
      </c>
      <c r="AA1997" s="11">
        <v>0</v>
      </c>
      <c r="AB1997" s="11">
        <v>3.3000000000000002E-2</v>
      </c>
    </row>
    <row r="1998" spans="1:28" ht="15" x14ac:dyDescent="0.25">
      <c r="A1998" s="7" t="s">
        <v>232</v>
      </c>
      <c r="B1998" s="12" t="s">
        <v>77</v>
      </c>
      <c r="C1998" s="19">
        <v>2007</v>
      </c>
      <c r="D1998" s="9" t="str">
        <f t="shared" si="62"/>
        <v>Rwanda-Africa2007</v>
      </c>
      <c r="E1998" s="10">
        <v>3707800459</v>
      </c>
      <c r="F1998" s="11">
        <v>0.1</v>
      </c>
      <c r="G1998" s="11">
        <v>38</v>
      </c>
      <c r="H1998" s="11">
        <v>0.161</v>
      </c>
      <c r="I1998">
        <f t="array" ref="I1998:J1998">_xlfn.IFNA(VLOOKUP(D1998,ENERGY!$D$2:$F$2692,{2,3},FALSE),0)</f>
        <v>0</v>
      </c>
      <c r="J1998">
        <v>689</v>
      </c>
      <c r="K1998">
        <f t="array" ref="K1998:S1998">VLOOKUP(D1998,'HUMAN RESOURCES'!$D$2:$M$2692,{2,3,4,5,6,7,8,9,10},FALSE)</f>
        <v>3.7999999999999999E-2</v>
      </c>
      <c r="L1998">
        <v>5.5E-2</v>
      </c>
      <c r="M1998">
        <v>60</v>
      </c>
      <c r="N1998">
        <v>57</v>
      </c>
      <c r="O1998">
        <v>0.44500000000000001</v>
      </c>
      <c r="P1998">
        <v>0.53200000000000003</v>
      </c>
      <c r="Q1998">
        <v>2.4E-2</v>
      </c>
      <c r="R1998">
        <v>9928143</v>
      </c>
      <c r="S1998">
        <v>0.21099999999999999</v>
      </c>
      <c r="T1998">
        <f t="shared" si="63"/>
        <v>0.78900000000000003</v>
      </c>
      <c r="U1998">
        <f t="array" ref="U1998:V1998">VLOOKUP(D1998,TOURISM!$D$2:$F$2692,{2,3},FALSE)</f>
        <v>177000000</v>
      </c>
      <c r="V1998">
        <v>98000000</v>
      </c>
      <c r="W1998" s="12">
        <f t="array" ref="W1998:AB1998">VLOOKUP(D1998,BUSINESS!$D$2:$J$2692,{2,3,4,5,6,7},FALSE)</f>
        <v>0.33500000000000002</v>
      </c>
      <c r="X1998" s="12">
        <v>16</v>
      </c>
      <c r="Y1998" s="12">
        <v>0</v>
      </c>
      <c r="Z1998" s="12">
        <v>168</v>
      </c>
      <c r="AA1998" s="11">
        <v>2.1000000000000001E-2</v>
      </c>
      <c r="AB1998" s="11">
        <v>6.4000000000000001E-2</v>
      </c>
    </row>
    <row r="1999" spans="1:28" ht="15" x14ac:dyDescent="0.25">
      <c r="A1999" s="7" t="s">
        <v>232</v>
      </c>
      <c r="B1999" s="12" t="s">
        <v>77</v>
      </c>
      <c r="C1999" s="19">
        <v>2008</v>
      </c>
      <c r="D1999" s="9" t="str">
        <f t="shared" si="62"/>
        <v>Rwanda-Africa2008</v>
      </c>
      <c r="E1999" s="10">
        <v>4674053754</v>
      </c>
      <c r="F1999" s="11">
        <v>0.10100000000000001</v>
      </c>
      <c r="G1999" s="11">
        <v>47</v>
      </c>
      <c r="H1999" s="11">
        <v>0.16500000000000001</v>
      </c>
      <c r="I1999">
        <f t="array" ref="I1999:J1999">_xlfn.IFNA(VLOOKUP(D1999,ENERGY!$D$2:$F$2692,{2,3},FALSE),0)</f>
        <v>0</v>
      </c>
      <c r="J1999">
        <v>557</v>
      </c>
      <c r="K1999">
        <f t="array" ref="K1999:S1999">VLOOKUP(D1999,'HUMAN RESOURCES'!$D$2:$M$2692,{2,3,4,5,6,7,8,9,10},FALSE)</f>
        <v>3.7999999999999999E-2</v>
      </c>
      <c r="L1999">
        <v>0.05</v>
      </c>
      <c r="M1999">
        <v>61</v>
      </c>
      <c r="N1999">
        <v>59</v>
      </c>
      <c r="O1999">
        <v>0.44700000000000001</v>
      </c>
      <c r="P1999">
        <v>0.53</v>
      </c>
      <c r="Q1999">
        <v>2.3E-2</v>
      </c>
      <c r="R1999">
        <v>10222961</v>
      </c>
      <c r="S1999">
        <v>0.22</v>
      </c>
      <c r="T1999">
        <f t="shared" si="63"/>
        <v>0.78</v>
      </c>
      <c r="U1999">
        <f t="array" ref="U1999:V1999">VLOOKUP(D1999,TOURISM!$D$2:$F$2692,{2,3},FALSE)</f>
        <v>224000000</v>
      </c>
      <c r="V1999">
        <v>146000000</v>
      </c>
      <c r="W1999" s="12">
        <f t="array" ref="W1999:AB1999">VLOOKUP(D1999,BUSINESS!$D$2:$J$2692,{2,3,4,5,6,7},FALSE)</f>
        <v>0.33400000000000002</v>
      </c>
      <c r="X1999" s="12">
        <v>14</v>
      </c>
      <c r="Y1999" s="12">
        <v>0</v>
      </c>
      <c r="Z1999" s="12">
        <v>160</v>
      </c>
      <c r="AA1999" s="11">
        <v>4.4999999999999998E-2</v>
      </c>
      <c r="AB1999" s="11">
        <v>0.129</v>
      </c>
    </row>
    <row r="2000" spans="1:28" ht="15" x14ac:dyDescent="0.25">
      <c r="A2000" s="7" t="s">
        <v>232</v>
      </c>
      <c r="B2000" s="12" t="s">
        <v>77</v>
      </c>
      <c r="C2000" s="19">
        <v>2009</v>
      </c>
      <c r="D2000" s="9" t="str">
        <f t="shared" si="62"/>
        <v>Rwanda-Africa2009</v>
      </c>
      <c r="E2000" s="10">
        <v>5208687775</v>
      </c>
      <c r="F2000" s="11">
        <v>0.1</v>
      </c>
      <c r="G2000" s="11">
        <v>50</v>
      </c>
      <c r="H2000" s="11">
        <v>0.161</v>
      </c>
      <c r="I2000">
        <f t="array" ref="I2000:J2000">_xlfn.IFNA(VLOOKUP(D2000,ENERGY!$D$2:$F$2692,{2,3},FALSE),0)</f>
        <v>0</v>
      </c>
      <c r="J2000">
        <v>0</v>
      </c>
      <c r="K2000">
        <f t="array" ref="K2000:S2000">VLOOKUP(D2000,'HUMAN RESOURCES'!$D$2:$M$2692,{2,3,4,5,6,7,8,9,10},FALSE)</f>
        <v>3.6999999999999998E-2</v>
      </c>
      <c r="L2000">
        <v>4.7E-2</v>
      </c>
      <c r="M2000">
        <v>63</v>
      </c>
      <c r="N2000">
        <v>60</v>
      </c>
      <c r="O2000">
        <v>0.44800000000000001</v>
      </c>
      <c r="P2000">
        <v>0.52900000000000003</v>
      </c>
      <c r="Q2000">
        <v>2.3E-2</v>
      </c>
      <c r="R2000">
        <v>10529668</v>
      </c>
      <c r="S2000">
        <v>0.23</v>
      </c>
      <c r="T2000">
        <f t="shared" si="63"/>
        <v>0.77</v>
      </c>
      <c r="U2000">
        <f t="array" ref="U2000:V2000">VLOOKUP(D2000,TOURISM!$D$2:$F$2692,{2,3},FALSE)</f>
        <v>223000000</v>
      </c>
      <c r="V2000">
        <v>148000000</v>
      </c>
      <c r="W2000" s="12">
        <f t="array" ref="W2000:AB2000">VLOOKUP(D2000,BUSINESS!$D$2:$J$2692,{2,3,4,5,6,7},FALSE)</f>
        <v>0.31</v>
      </c>
      <c r="X2000" s="12">
        <v>3</v>
      </c>
      <c r="Y2000" s="12">
        <v>0</v>
      </c>
      <c r="Z2000" s="12">
        <v>160</v>
      </c>
      <c r="AA2000" s="11">
        <v>7.6999999999999999E-2</v>
      </c>
      <c r="AB2000" s="11">
        <v>0.23100000000000001</v>
      </c>
    </row>
    <row r="2001" spans="1:28" ht="15" x14ac:dyDescent="0.25">
      <c r="A2001" s="7" t="s">
        <v>232</v>
      </c>
      <c r="B2001" s="12" t="s">
        <v>77</v>
      </c>
      <c r="C2001" s="19">
        <v>2010</v>
      </c>
      <c r="D2001" s="9" t="str">
        <f t="shared" si="62"/>
        <v>Rwanda-Africa2010</v>
      </c>
      <c r="E2001" s="10">
        <v>5624809049</v>
      </c>
      <c r="F2001" s="11">
        <v>0.108</v>
      </c>
      <c r="G2001" s="11">
        <v>56</v>
      </c>
      <c r="H2001" s="11">
        <v>0.16700000000000001</v>
      </c>
      <c r="I2001">
        <f t="array" ref="I2001:J2001">_xlfn.IFNA(VLOOKUP(D2001,ENERGY!$D$2:$F$2692,{2,3},FALSE),0)</f>
        <v>0</v>
      </c>
      <c r="J2001">
        <v>528</v>
      </c>
      <c r="K2001">
        <f t="array" ref="K2001:S2001">VLOOKUP(D2001,'HUMAN RESOURCES'!$D$2:$M$2692,{2,3,4,5,6,7,8,9,10},FALSE)</f>
        <v>3.6999999999999998E-2</v>
      </c>
      <c r="L2001">
        <v>4.3999999999999997E-2</v>
      </c>
      <c r="M2001">
        <v>64</v>
      </c>
      <c r="N2001">
        <v>61</v>
      </c>
      <c r="O2001">
        <v>0.44700000000000001</v>
      </c>
      <c r="P2001">
        <v>0.53</v>
      </c>
      <c r="Q2001">
        <v>2.3E-2</v>
      </c>
      <c r="R2001">
        <v>10836732</v>
      </c>
      <c r="S2001">
        <v>0.24</v>
      </c>
      <c r="T2001">
        <f t="shared" si="63"/>
        <v>0.76</v>
      </c>
      <c r="U2001">
        <f t="array" ref="U2001:V2001">VLOOKUP(D2001,TOURISM!$D$2:$F$2692,{2,3},FALSE)</f>
        <v>224000000</v>
      </c>
      <c r="V2001">
        <v>120000000</v>
      </c>
      <c r="W2001" s="12">
        <f t="array" ref="W2001:AB2001">VLOOKUP(D2001,BUSINESS!$D$2:$J$2692,{2,3,4,5,6,7},FALSE)</f>
        <v>0.31</v>
      </c>
      <c r="X2001" s="12">
        <v>3</v>
      </c>
      <c r="Y2001" s="12">
        <v>0</v>
      </c>
      <c r="Z2001" s="12">
        <v>148</v>
      </c>
      <c r="AA2001" s="11">
        <v>0.08</v>
      </c>
      <c r="AB2001" s="11">
        <v>0.32700000000000001</v>
      </c>
    </row>
    <row r="2002" spans="1:28" ht="15" x14ac:dyDescent="0.25">
      <c r="A2002" s="7" t="s">
        <v>232</v>
      </c>
      <c r="B2002" s="12" t="s">
        <v>77</v>
      </c>
      <c r="C2002" s="19">
        <v>2011</v>
      </c>
      <c r="D2002" s="9" t="str">
        <f t="shared" si="62"/>
        <v>Rwanda-Africa2011</v>
      </c>
      <c r="E2002" s="10">
        <v>6406727020</v>
      </c>
      <c r="F2002" s="11">
        <v>0.11</v>
      </c>
      <c r="G2002" s="11">
        <v>62</v>
      </c>
      <c r="H2002" s="12">
        <v>0</v>
      </c>
      <c r="I2002">
        <f t="array" ref="I2002:J2002">_xlfn.IFNA(VLOOKUP(D2002,ENERGY!$D$2:$F$2692,{2,3},FALSE),0)</f>
        <v>0</v>
      </c>
      <c r="J2002">
        <v>682</v>
      </c>
      <c r="K2002">
        <f t="array" ref="K2002:S2002">VLOOKUP(D2002,'HUMAN RESOURCES'!$D$2:$M$2692,{2,3,4,5,6,7,8,9,10},FALSE)</f>
        <v>3.5999999999999997E-2</v>
      </c>
      <c r="L2002">
        <v>4.1000000000000002E-2</v>
      </c>
      <c r="M2002">
        <v>65</v>
      </c>
      <c r="N2002">
        <v>61</v>
      </c>
      <c r="O2002">
        <v>0.442</v>
      </c>
      <c r="P2002">
        <v>0.53500000000000003</v>
      </c>
      <c r="Q2002">
        <v>2.3E-2</v>
      </c>
      <c r="R2002">
        <v>11144315</v>
      </c>
      <c r="S2002">
        <v>0.249</v>
      </c>
      <c r="T2002">
        <f t="shared" si="63"/>
        <v>0.751</v>
      </c>
      <c r="U2002">
        <f t="array" ref="U2002:V2002">VLOOKUP(D2002,TOURISM!$D$2:$F$2692,{2,3},FALSE)</f>
        <v>298000000</v>
      </c>
      <c r="V2002">
        <v>147000000</v>
      </c>
      <c r="W2002" s="12">
        <f t="array" ref="W2002:AB2002">VLOOKUP(D2002,BUSINESS!$D$2:$J$2692,{2,3,4,5,6,7},FALSE)</f>
        <v>0.31</v>
      </c>
      <c r="X2002" s="12">
        <v>3</v>
      </c>
      <c r="Y2002" s="12">
        <v>0</v>
      </c>
      <c r="Z2002" s="12">
        <v>148</v>
      </c>
      <c r="AA2002" s="11">
        <v>7.0000000000000007E-2</v>
      </c>
      <c r="AB2002" s="11">
        <v>0.39900000000000002</v>
      </c>
    </row>
    <row r="2003" spans="1:28" ht="15" x14ac:dyDescent="0.25">
      <c r="A2003" s="7" t="s">
        <v>232</v>
      </c>
      <c r="B2003" s="12" t="s">
        <v>77</v>
      </c>
      <c r="C2003" s="19">
        <v>2012</v>
      </c>
      <c r="D2003" s="9" t="str">
        <f t="shared" si="62"/>
        <v>Rwanda-Africa2012</v>
      </c>
      <c r="E2003" s="10">
        <v>7133378888</v>
      </c>
      <c r="F2003" s="11">
        <v>0.107</v>
      </c>
      <c r="G2003" s="11">
        <v>66</v>
      </c>
      <c r="H2003" s="12">
        <v>0</v>
      </c>
      <c r="I2003">
        <f t="array" ref="I2003:J2003">_xlfn.IFNA(VLOOKUP(D2003,ENERGY!$D$2:$F$2692,{2,3},FALSE),0)</f>
        <v>0</v>
      </c>
      <c r="J2003">
        <v>528</v>
      </c>
      <c r="K2003">
        <f t="array" ref="K2003:S2003">VLOOKUP(D2003,'HUMAN RESOURCES'!$D$2:$M$2692,{2,3,4,5,6,7,8,9,10},FALSE)</f>
        <v>3.5999999999999997E-2</v>
      </c>
      <c r="L2003">
        <v>3.9E-2</v>
      </c>
      <c r="M2003">
        <v>65</v>
      </c>
      <c r="N2003">
        <v>62</v>
      </c>
      <c r="O2003">
        <v>0.436</v>
      </c>
      <c r="P2003">
        <v>0.54100000000000004</v>
      </c>
      <c r="Q2003">
        <v>2.3E-2</v>
      </c>
      <c r="R2003">
        <v>11457801</v>
      </c>
      <c r="S2003">
        <v>0.25900000000000001</v>
      </c>
      <c r="T2003">
        <f t="shared" si="63"/>
        <v>0.74099999999999999</v>
      </c>
      <c r="U2003">
        <f t="array" ref="U2003:V2003">VLOOKUP(D2003,TOURISM!$D$2:$F$2692,{2,3},FALSE)</f>
        <v>337000000</v>
      </c>
      <c r="V2003">
        <v>133000000</v>
      </c>
      <c r="W2003" s="12">
        <f t="array" ref="W2003:AB2003">VLOOKUP(D2003,BUSINESS!$D$2:$J$2692,{2,3,4,5,6,7},FALSE)</f>
        <v>0.308</v>
      </c>
      <c r="X2003" s="12">
        <v>3</v>
      </c>
      <c r="Y2003" s="12">
        <v>54</v>
      </c>
      <c r="Z2003" s="12">
        <v>134</v>
      </c>
      <c r="AA2003" s="11">
        <v>0.08</v>
      </c>
      <c r="AB2003" s="11">
        <v>0.497</v>
      </c>
    </row>
    <row r="2004" spans="1:28" ht="15" x14ac:dyDescent="0.25">
      <c r="A2004" s="7" t="s">
        <v>233</v>
      </c>
      <c r="B2004" s="12" t="s">
        <v>80</v>
      </c>
      <c r="C2004" s="19">
        <v>2000</v>
      </c>
      <c r="D2004" s="9" t="str">
        <f t="shared" si="62"/>
        <v>Samoa-Oceania2000</v>
      </c>
      <c r="E2004" s="10">
        <v>239698992</v>
      </c>
      <c r="F2004" s="11">
        <v>0.06</v>
      </c>
      <c r="G2004" s="11">
        <v>80</v>
      </c>
      <c r="H2004" s="12">
        <v>0</v>
      </c>
      <c r="I2004">
        <f t="array" ref="I2004:J2004">_xlfn.IFNA(VLOOKUP(D2004,ENERGY!$D$2:$F$2692,{2,3},FALSE),0)</f>
        <v>0</v>
      </c>
      <c r="J2004">
        <v>0</v>
      </c>
      <c r="K2004">
        <f t="array" ref="K2004:S2004">VLOOKUP(D2004,'HUMAN RESOURCES'!$D$2:$M$2692,{2,3,4,5,6,7,8,9,10},FALSE)</f>
        <v>3.1E-2</v>
      </c>
      <c r="L2004">
        <v>1.9E-2</v>
      </c>
      <c r="M2004">
        <v>73</v>
      </c>
      <c r="N2004">
        <v>66</v>
      </c>
      <c r="O2004">
        <v>0.40699999999999997</v>
      </c>
      <c r="P2004">
        <v>0.54800000000000004</v>
      </c>
      <c r="Q2004">
        <v>4.4999999999999998E-2</v>
      </c>
      <c r="R2004">
        <v>174614</v>
      </c>
      <c r="S2004">
        <v>0.22</v>
      </c>
      <c r="T2004">
        <f t="shared" si="63"/>
        <v>0.78</v>
      </c>
      <c r="U2004">
        <f t="array" ref="U2004:V2004">VLOOKUP(D2004,TOURISM!$D$2:$F$2692,{2,3},FALSE)</f>
        <v>41000000</v>
      </c>
      <c r="V2004">
        <v>0</v>
      </c>
      <c r="W2004" s="12">
        <f t="array" ref="W2004:AB2004">VLOOKUP(D2004,BUSINESS!$D$2:$J$2692,{2,3,4,5,6,7},FALSE)</f>
        <v>0</v>
      </c>
      <c r="X2004" s="12">
        <v>0</v>
      </c>
      <c r="Y2004" s="12">
        <v>0</v>
      </c>
      <c r="Z2004" s="12">
        <v>0</v>
      </c>
      <c r="AA2004" s="11">
        <v>6.0000000000000001E-3</v>
      </c>
      <c r="AB2004" s="11">
        <v>1.4E-2</v>
      </c>
    </row>
    <row r="2005" spans="1:28" ht="15" x14ac:dyDescent="0.25">
      <c r="A2005" s="7" t="s">
        <v>233</v>
      </c>
      <c r="B2005" s="12" t="s">
        <v>80</v>
      </c>
      <c r="C2005" s="19">
        <v>2001</v>
      </c>
      <c r="D2005" s="9" t="str">
        <f t="shared" si="62"/>
        <v>Samoa-Oceania2001</v>
      </c>
      <c r="E2005" s="10">
        <v>243324190</v>
      </c>
      <c r="F2005" s="11">
        <v>5.8000000000000003E-2</v>
      </c>
      <c r="G2005" s="11">
        <v>79</v>
      </c>
      <c r="H2005" s="12">
        <v>0</v>
      </c>
      <c r="I2005">
        <f t="array" ref="I2005:J2005">_xlfn.IFNA(VLOOKUP(D2005,ENERGY!$D$2:$F$2692,{2,3},FALSE),0)</f>
        <v>0</v>
      </c>
      <c r="J2005">
        <v>0</v>
      </c>
      <c r="K2005">
        <f t="array" ref="K2005:S2005">VLOOKUP(D2005,'HUMAN RESOURCES'!$D$2:$M$2692,{2,3,4,5,6,7,8,9,10},FALSE)</f>
        <v>0.03</v>
      </c>
      <c r="L2005">
        <v>1.7999999999999999E-2</v>
      </c>
      <c r="M2005">
        <v>73</v>
      </c>
      <c r="N2005">
        <v>67</v>
      </c>
      <c r="O2005">
        <v>0.40600000000000003</v>
      </c>
      <c r="P2005">
        <v>0.54900000000000004</v>
      </c>
      <c r="Q2005">
        <v>4.4999999999999998E-2</v>
      </c>
      <c r="R2005">
        <v>175567</v>
      </c>
      <c r="S2005">
        <v>0.221</v>
      </c>
      <c r="T2005">
        <f t="shared" si="63"/>
        <v>0.77900000000000003</v>
      </c>
      <c r="U2005">
        <f t="array" ref="U2005:V2005">VLOOKUP(D2005,TOURISM!$D$2:$F$2692,{2,3},FALSE)</f>
        <v>39000000</v>
      </c>
      <c r="V2005">
        <v>0</v>
      </c>
      <c r="W2005" s="12">
        <f t="array" ref="W2005:AB2005">VLOOKUP(D2005,BUSINESS!$D$2:$J$2692,{2,3,4,5,6,7},FALSE)</f>
        <v>0</v>
      </c>
      <c r="X2005" s="12">
        <v>0</v>
      </c>
      <c r="Y2005" s="12">
        <v>0</v>
      </c>
      <c r="Z2005" s="12">
        <v>0</v>
      </c>
      <c r="AA2005" s="11">
        <v>1.7000000000000001E-2</v>
      </c>
      <c r="AB2005" s="11">
        <v>1.4E-2</v>
      </c>
    </row>
    <row r="2006" spans="1:28" ht="15" x14ac:dyDescent="0.25">
      <c r="A2006" s="7" t="s">
        <v>233</v>
      </c>
      <c r="B2006" s="12" t="s">
        <v>80</v>
      </c>
      <c r="C2006" s="19">
        <v>2002</v>
      </c>
      <c r="D2006" s="9" t="str">
        <f t="shared" si="62"/>
        <v>Samoa-Oceania2002</v>
      </c>
      <c r="E2006" s="10">
        <v>256677700</v>
      </c>
      <c r="F2006" s="11">
        <v>5.5E-2</v>
      </c>
      <c r="G2006" s="11">
        <v>83</v>
      </c>
      <c r="H2006" s="11">
        <v>0.114</v>
      </c>
      <c r="I2006">
        <f t="array" ref="I2006:J2006">_xlfn.IFNA(VLOOKUP(D2006,ENERGY!$D$2:$F$2692,{2,3},FALSE),0)</f>
        <v>0</v>
      </c>
      <c r="J2006">
        <v>161</v>
      </c>
      <c r="K2006">
        <f t="array" ref="K2006:S2006">VLOOKUP(D2006,'HUMAN RESOURCES'!$D$2:$M$2692,{2,3,4,5,6,7,8,9,10},FALSE)</f>
        <v>0.03</v>
      </c>
      <c r="L2006">
        <v>1.7999999999999999E-2</v>
      </c>
      <c r="M2006">
        <v>73</v>
      </c>
      <c r="N2006">
        <v>67</v>
      </c>
      <c r="O2006">
        <v>0.40400000000000003</v>
      </c>
      <c r="P2006">
        <v>0.55000000000000004</v>
      </c>
      <c r="Q2006">
        <v>4.5999999999999999E-2</v>
      </c>
      <c r="R2006">
        <v>176592</v>
      </c>
      <c r="S2006">
        <v>0.219</v>
      </c>
      <c r="T2006">
        <f t="shared" si="63"/>
        <v>0.78100000000000003</v>
      </c>
      <c r="U2006">
        <f t="array" ref="U2006:V2006">VLOOKUP(D2006,TOURISM!$D$2:$F$2692,{2,3},FALSE)</f>
        <v>45000000</v>
      </c>
      <c r="V2006">
        <v>0</v>
      </c>
      <c r="W2006" s="12">
        <f t="array" ref="W2006:AB2006">VLOOKUP(D2006,BUSINESS!$D$2:$J$2692,{2,3,4,5,6,7},FALSE)</f>
        <v>0</v>
      </c>
      <c r="X2006" s="12">
        <v>0</v>
      </c>
      <c r="Y2006" s="12">
        <v>0</v>
      </c>
      <c r="Z2006" s="12">
        <v>0</v>
      </c>
      <c r="AA2006" s="11">
        <v>2.1999999999999999E-2</v>
      </c>
      <c r="AB2006" s="11">
        <v>1.4999999999999999E-2</v>
      </c>
    </row>
    <row r="2007" spans="1:28" ht="15" x14ac:dyDescent="0.25">
      <c r="A2007" s="7" t="s">
        <v>233</v>
      </c>
      <c r="B2007" s="12" t="s">
        <v>80</v>
      </c>
      <c r="C2007" s="19">
        <v>2003</v>
      </c>
      <c r="D2007" s="9" t="str">
        <f t="shared" si="62"/>
        <v>Samoa-Oceania2003</v>
      </c>
      <c r="E2007" s="10">
        <v>301905953</v>
      </c>
      <c r="F2007" s="11">
        <v>5.0999999999999997E-2</v>
      </c>
      <c r="G2007" s="11">
        <v>93</v>
      </c>
      <c r="H2007" s="11">
        <v>0.113</v>
      </c>
      <c r="I2007">
        <f t="array" ref="I2007:J2007">_xlfn.IFNA(VLOOKUP(D2007,ENERGY!$D$2:$F$2692,{2,3},FALSE),0)</f>
        <v>0</v>
      </c>
      <c r="J2007">
        <v>161</v>
      </c>
      <c r="K2007">
        <f t="array" ref="K2007:S2007">VLOOKUP(D2007,'HUMAN RESOURCES'!$D$2:$M$2692,{2,3,4,5,6,7,8,9,10},FALSE)</f>
        <v>0.03</v>
      </c>
      <c r="L2007">
        <v>1.7000000000000001E-2</v>
      </c>
      <c r="M2007">
        <v>74</v>
      </c>
      <c r="N2007">
        <v>67</v>
      </c>
      <c r="O2007">
        <v>0.40100000000000002</v>
      </c>
      <c r="P2007">
        <v>0.55200000000000005</v>
      </c>
      <c r="Q2007">
        <v>4.7E-2</v>
      </c>
      <c r="R2007">
        <v>177677</v>
      </c>
      <c r="S2007">
        <v>0.217</v>
      </c>
      <c r="T2007">
        <f t="shared" si="63"/>
        <v>0.78300000000000003</v>
      </c>
      <c r="U2007">
        <f t="array" ref="U2007:V2007">VLOOKUP(D2007,TOURISM!$D$2:$F$2692,{2,3},FALSE)</f>
        <v>54000000</v>
      </c>
      <c r="V2007">
        <v>0</v>
      </c>
      <c r="W2007" s="12">
        <f t="array" ref="W2007:AB2007">VLOOKUP(D2007,BUSINESS!$D$2:$J$2692,{2,3,4,5,6,7},FALSE)</f>
        <v>0</v>
      </c>
      <c r="X2007" s="12">
        <v>42</v>
      </c>
      <c r="Y2007" s="12">
        <v>0</v>
      </c>
      <c r="Z2007" s="12">
        <v>0</v>
      </c>
      <c r="AA2007" s="11">
        <v>2.8000000000000001E-2</v>
      </c>
      <c r="AB2007" s="11">
        <v>5.8999999999999997E-2</v>
      </c>
    </row>
    <row r="2008" spans="1:28" ht="15" x14ac:dyDescent="0.25">
      <c r="A2008" s="7" t="s">
        <v>233</v>
      </c>
      <c r="B2008" s="12" t="s">
        <v>80</v>
      </c>
      <c r="C2008" s="19">
        <v>2004</v>
      </c>
      <c r="D2008" s="9" t="str">
        <f t="shared" si="62"/>
        <v>Samoa-Oceania2004</v>
      </c>
      <c r="E2008" s="10">
        <v>374507188</v>
      </c>
      <c r="F2008" s="11">
        <v>4.9000000000000002E-2</v>
      </c>
      <c r="G2008" s="11">
        <v>106</v>
      </c>
      <c r="H2008" s="11">
        <v>0.112</v>
      </c>
      <c r="I2008">
        <f t="array" ref="I2008:J2008">_xlfn.IFNA(VLOOKUP(D2008,ENERGY!$D$2:$F$2692,{2,3},FALSE),0)</f>
        <v>0</v>
      </c>
      <c r="J2008">
        <v>161</v>
      </c>
      <c r="K2008">
        <f t="array" ref="K2008:S2008">VLOOKUP(D2008,'HUMAN RESOURCES'!$D$2:$M$2692,{2,3,4,5,6,7,8,9,10},FALSE)</f>
        <v>0.03</v>
      </c>
      <c r="L2008">
        <v>1.7000000000000001E-2</v>
      </c>
      <c r="M2008">
        <v>74</v>
      </c>
      <c r="N2008">
        <v>68</v>
      </c>
      <c r="O2008">
        <v>0.39800000000000002</v>
      </c>
      <c r="P2008">
        <v>0.55400000000000005</v>
      </c>
      <c r="Q2008">
        <v>4.8000000000000001E-2</v>
      </c>
      <c r="R2008">
        <v>178794</v>
      </c>
      <c r="S2008">
        <v>0.215</v>
      </c>
      <c r="T2008">
        <f t="shared" si="63"/>
        <v>0.78500000000000003</v>
      </c>
      <c r="U2008">
        <f t="array" ref="U2008:V2008">VLOOKUP(D2008,TOURISM!$D$2:$F$2692,{2,3},FALSE)</f>
        <v>70000000</v>
      </c>
      <c r="V2008">
        <v>12000000</v>
      </c>
      <c r="W2008" s="12">
        <f t="array" ref="W2008:AB2008">VLOOKUP(D2008,BUSINESS!$D$2:$J$2692,{2,3,4,5,6,7},FALSE)</f>
        <v>0</v>
      </c>
      <c r="X2008" s="12">
        <v>42</v>
      </c>
      <c r="Y2008" s="12">
        <v>0</v>
      </c>
      <c r="Z2008" s="12">
        <v>0</v>
      </c>
      <c r="AA2008" s="11">
        <v>3.1E-2</v>
      </c>
      <c r="AB2008" s="11">
        <v>8.8999999999999996E-2</v>
      </c>
    </row>
    <row r="2009" spans="1:28" ht="15" x14ac:dyDescent="0.25">
      <c r="A2009" s="7" t="s">
        <v>233</v>
      </c>
      <c r="B2009" s="12" t="s">
        <v>80</v>
      </c>
      <c r="C2009" s="19">
        <v>2005</v>
      </c>
      <c r="D2009" s="9" t="str">
        <f t="shared" si="62"/>
        <v>Samoa-Oceania2005</v>
      </c>
      <c r="E2009" s="10">
        <v>412220560</v>
      </c>
      <c r="F2009" s="11">
        <v>0.05</v>
      </c>
      <c r="G2009" s="11">
        <v>114</v>
      </c>
      <c r="H2009" s="11">
        <v>0.114</v>
      </c>
      <c r="I2009">
        <f t="array" ref="I2009:J2009">_xlfn.IFNA(VLOOKUP(D2009,ENERGY!$D$2:$F$2692,{2,3},FALSE),0)</f>
        <v>0</v>
      </c>
      <c r="J2009">
        <v>0</v>
      </c>
      <c r="K2009">
        <f t="array" ref="K2009:S2009">VLOOKUP(D2009,'HUMAN RESOURCES'!$D$2:$M$2692,{2,3,4,5,6,7,8,9,10},FALSE)</f>
        <v>2.9000000000000001E-2</v>
      </c>
      <c r="L2009">
        <v>1.7000000000000001E-2</v>
      </c>
      <c r="M2009">
        <v>74</v>
      </c>
      <c r="N2009">
        <v>68</v>
      </c>
      <c r="O2009">
        <v>0.39600000000000002</v>
      </c>
      <c r="P2009">
        <v>0.55600000000000005</v>
      </c>
      <c r="Q2009">
        <v>4.8000000000000001E-2</v>
      </c>
      <c r="R2009">
        <v>179928</v>
      </c>
      <c r="S2009">
        <v>0.21199999999999999</v>
      </c>
      <c r="T2009">
        <f t="shared" si="63"/>
        <v>0.78800000000000003</v>
      </c>
      <c r="U2009">
        <f t="array" ref="U2009:V2009">VLOOKUP(D2009,TOURISM!$D$2:$F$2692,{2,3},FALSE)</f>
        <v>74000000</v>
      </c>
      <c r="V2009">
        <v>20300000</v>
      </c>
      <c r="W2009" s="12">
        <f t="array" ref="W2009:AB2009">VLOOKUP(D2009,BUSINESS!$D$2:$J$2692,{2,3,4,5,6,7},FALSE)</f>
        <v>0.20200000000000001</v>
      </c>
      <c r="X2009" s="12">
        <v>35</v>
      </c>
      <c r="Y2009" s="12">
        <v>0</v>
      </c>
      <c r="Z2009" s="12">
        <v>224</v>
      </c>
      <c r="AA2009" s="11">
        <v>3.4000000000000002E-2</v>
      </c>
      <c r="AB2009" s="11">
        <v>0.13300000000000001</v>
      </c>
    </row>
    <row r="2010" spans="1:28" ht="15" x14ac:dyDescent="0.25">
      <c r="A2010" s="7" t="s">
        <v>233</v>
      </c>
      <c r="B2010" s="12" t="s">
        <v>80</v>
      </c>
      <c r="C2010" s="19">
        <v>2006</v>
      </c>
      <c r="D2010" s="9" t="str">
        <f t="shared" si="62"/>
        <v>Samoa-Oceania2006</v>
      </c>
      <c r="E2010" s="10">
        <v>453082900</v>
      </c>
      <c r="F2010" s="11">
        <v>5.1999999999999998E-2</v>
      </c>
      <c r="G2010" s="11">
        <v>129</v>
      </c>
      <c r="H2010" s="11">
        <v>0.11700000000000001</v>
      </c>
      <c r="I2010">
        <f t="array" ref="I2010:J2010">_xlfn.IFNA(VLOOKUP(D2010,ENERGY!$D$2:$F$2692,{2,3},FALSE),0)</f>
        <v>0</v>
      </c>
      <c r="J2010">
        <v>0</v>
      </c>
      <c r="K2010">
        <f t="array" ref="K2010:S2010">VLOOKUP(D2010,'HUMAN RESOURCES'!$D$2:$M$2692,{2,3,4,5,6,7,8,9,10},FALSE)</f>
        <v>2.9000000000000001E-2</v>
      </c>
      <c r="L2010">
        <v>1.6E-2</v>
      </c>
      <c r="M2010">
        <v>75</v>
      </c>
      <c r="N2010">
        <v>68</v>
      </c>
      <c r="O2010">
        <v>0.39300000000000002</v>
      </c>
      <c r="P2010">
        <v>0.55800000000000005</v>
      </c>
      <c r="Q2010">
        <v>4.9000000000000002E-2</v>
      </c>
      <c r="R2010">
        <v>181073</v>
      </c>
      <c r="S2010">
        <v>0.21</v>
      </c>
      <c r="T2010">
        <f t="shared" si="63"/>
        <v>0.79</v>
      </c>
      <c r="U2010">
        <f t="array" ref="U2010:V2010">VLOOKUP(D2010,TOURISM!$D$2:$F$2692,{2,3},FALSE)</f>
        <v>87000000</v>
      </c>
      <c r="V2010">
        <v>21200000</v>
      </c>
      <c r="W2010" s="12">
        <f t="array" ref="W2010:AB2010">VLOOKUP(D2010,BUSINESS!$D$2:$J$2692,{2,3,4,5,6,7},FALSE)</f>
        <v>0.20200000000000001</v>
      </c>
      <c r="X2010" s="12">
        <v>35</v>
      </c>
      <c r="Y2010" s="12">
        <v>0</v>
      </c>
      <c r="Z2010" s="12">
        <v>224</v>
      </c>
      <c r="AA2010" s="11">
        <v>4.4999999999999998E-2</v>
      </c>
      <c r="AB2010" s="11">
        <v>0.251</v>
      </c>
    </row>
    <row r="2011" spans="1:28" ht="15" x14ac:dyDescent="0.25">
      <c r="A2011" s="7" t="s">
        <v>233</v>
      </c>
      <c r="B2011" s="12" t="s">
        <v>80</v>
      </c>
      <c r="C2011" s="19">
        <v>2007</v>
      </c>
      <c r="D2011" s="9" t="str">
        <f t="shared" si="62"/>
        <v>Samoa-Oceania2007</v>
      </c>
      <c r="E2011" s="10">
        <v>490916835</v>
      </c>
      <c r="F2011" s="11">
        <v>5.8999999999999997E-2</v>
      </c>
      <c r="G2011" s="11">
        <v>164</v>
      </c>
      <c r="H2011" s="11">
        <v>0.127</v>
      </c>
      <c r="I2011">
        <f t="array" ref="I2011:J2011">_xlfn.IFNA(VLOOKUP(D2011,ENERGY!$D$2:$F$2692,{2,3},FALSE),0)</f>
        <v>56</v>
      </c>
      <c r="J2011">
        <v>154</v>
      </c>
      <c r="K2011">
        <f t="array" ref="K2011:S2011">VLOOKUP(D2011,'HUMAN RESOURCES'!$D$2:$M$2692,{2,3,4,5,6,7,8,9,10},FALSE)</f>
        <v>2.9000000000000001E-2</v>
      </c>
      <c r="L2011">
        <v>1.6E-2</v>
      </c>
      <c r="M2011">
        <v>75</v>
      </c>
      <c r="N2011">
        <v>68</v>
      </c>
      <c r="O2011">
        <v>0.39</v>
      </c>
      <c r="P2011">
        <v>0.56000000000000005</v>
      </c>
      <c r="Q2011">
        <v>4.9000000000000002E-2</v>
      </c>
      <c r="R2011">
        <v>182240</v>
      </c>
      <c r="S2011">
        <v>0.20799999999999999</v>
      </c>
      <c r="T2011">
        <f t="shared" si="63"/>
        <v>0.79200000000000004</v>
      </c>
      <c r="U2011">
        <f t="array" ref="U2011:V2011">VLOOKUP(D2011,TOURISM!$D$2:$F$2692,{2,3},FALSE)</f>
        <v>102000000</v>
      </c>
      <c r="V2011">
        <v>19800000</v>
      </c>
      <c r="W2011" s="12">
        <f t="array" ref="W2011:AB2011">VLOOKUP(D2011,BUSINESS!$D$2:$J$2692,{2,3,4,5,6,7},FALSE)</f>
        <v>0.19800000000000001</v>
      </c>
      <c r="X2011" s="12">
        <v>35</v>
      </c>
      <c r="Y2011" s="12">
        <v>0</v>
      </c>
      <c r="Z2011" s="12">
        <v>224</v>
      </c>
      <c r="AA2011" s="11">
        <v>4.7E-2</v>
      </c>
      <c r="AB2011" s="11">
        <v>0.47199999999999998</v>
      </c>
    </row>
    <row r="2012" spans="1:28" ht="15" x14ac:dyDescent="0.25">
      <c r="A2012" s="7" t="s">
        <v>233</v>
      </c>
      <c r="B2012" s="12" t="s">
        <v>80</v>
      </c>
      <c r="C2012" s="19">
        <v>2008</v>
      </c>
      <c r="D2012" s="9" t="str">
        <f t="shared" si="62"/>
        <v>Samoa-Oceania2008</v>
      </c>
      <c r="E2012" s="10">
        <v>573939144</v>
      </c>
      <c r="F2012" s="11">
        <v>5.0999999999999997E-2</v>
      </c>
      <c r="G2012" s="11">
        <v>153</v>
      </c>
      <c r="H2012" s="11">
        <v>0.127</v>
      </c>
      <c r="I2012">
        <f t="array" ref="I2012:J2012">_xlfn.IFNA(VLOOKUP(D2012,ENERGY!$D$2:$F$2692,{2,3},FALSE),0)</f>
        <v>58</v>
      </c>
      <c r="J2012">
        <v>161</v>
      </c>
      <c r="K2012">
        <f t="array" ref="K2012:S2012">VLOOKUP(D2012,'HUMAN RESOURCES'!$D$2:$M$2692,{2,3,4,5,6,7,8,9,10},FALSE)</f>
        <v>2.9000000000000001E-2</v>
      </c>
      <c r="L2012">
        <v>1.6E-2</v>
      </c>
      <c r="M2012">
        <v>75</v>
      </c>
      <c r="N2012">
        <v>69</v>
      </c>
      <c r="O2012">
        <v>0.38800000000000001</v>
      </c>
      <c r="P2012">
        <v>0.56299999999999994</v>
      </c>
      <c r="Q2012">
        <v>0.05</v>
      </c>
      <c r="R2012">
        <v>183444</v>
      </c>
      <c r="S2012">
        <v>0.20499999999999999</v>
      </c>
      <c r="T2012">
        <f t="shared" si="63"/>
        <v>0.79500000000000004</v>
      </c>
      <c r="U2012">
        <f t="array" ref="U2012:V2012">VLOOKUP(D2012,TOURISM!$D$2:$F$2692,{2,3},FALSE)</f>
        <v>112000000</v>
      </c>
      <c r="V2012">
        <v>21600000</v>
      </c>
      <c r="W2012" s="12">
        <f t="array" ref="W2012:AB2012">VLOOKUP(D2012,BUSINESS!$D$2:$J$2692,{2,3,4,5,6,7},FALSE)</f>
        <v>0.189</v>
      </c>
      <c r="X2012" s="12">
        <v>35</v>
      </c>
      <c r="Y2012" s="12">
        <v>0</v>
      </c>
      <c r="Z2012" s="12">
        <v>224</v>
      </c>
      <c r="AA2012" s="11">
        <v>0.05</v>
      </c>
      <c r="AB2012" s="11">
        <v>0</v>
      </c>
    </row>
    <row r="2013" spans="1:28" ht="15" x14ac:dyDescent="0.25">
      <c r="A2013" s="7" t="s">
        <v>233</v>
      </c>
      <c r="B2013" s="12" t="s">
        <v>80</v>
      </c>
      <c r="C2013" s="19">
        <v>2009</v>
      </c>
      <c r="D2013" s="9" t="str">
        <f t="shared" si="62"/>
        <v>Samoa-Oceania2009</v>
      </c>
      <c r="E2013" s="10">
        <v>501065927</v>
      </c>
      <c r="F2013" s="11">
        <v>5.7000000000000002E-2</v>
      </c>
      <c r="G2013" s="11">
        <v>160</v>
      </c>
      <c r="H2013" s="11">
        <v>0.121</v>
      </c>
      <c r="I2013">
        <f t="array" ref="I2013:J2013">_xlfn.IFNA(VLOOKUP(D2013,ENERGY!$D$2:$F$2692,{2,3},FALSE),0)</f>
        <v>0</v>
      </c>
      <c r="J2013">
        <v>0</v>
      </c>
      <c r="K2013">
        <f t="array" ref="K2013:S2013">VLOOKUP(D2013,'HUMAN RESOURCES'!$D$2:$M$2692,{2,3,4,5,6,7,8,9,10},FALSE)</f>
        <v>2.8000000000000001E-2</v>
      </c>
      <c r="L2013">
        <v>1.6E-2</v>
      </c>
      <c r="M2013">
        <v>75</v>
      </c>
      <c r="N2013">
        <v>69</v>
      </c>
      <c r="O2013">
        <v>0.38500000000000001</v>
      </c>
      <c r="P2013">
        <v>0.56499999999999995</v>
      </c>
      <c r="Q2013">
        <v>0.05</v>
      </c>
      <c r="R2013">
        <v>184704</v>
      </c>
      <c r="S2013">
        <v>0.20300000000000001</v>
      </c>
      <c r="T2013">
        <f t="shared" si="63"/>
        <v>0.79699999999999993</v>
      </c>
      <c r="U2013">
        <f t="array" ref="U2013:V2013">VLOOKUP(D2013,TOURISM!$D$2:$F$2692,{2,3},FALSE)</f>
        <v>115000000</v>
      </c>
      <c r="V2013">
        <v>20000000</v>
      </c>
      <c r="W2013" s="12">
        <f t="array" ref="W2013:AB2013">VLOOKUP(D2013,BUSINESS!$D$2:$J$2692,{2,3,4,5,6,7},FALSE)</f>
        <v>0.189</v>
      </c>
      <c r="X2013" s="12">
        <v>9</v>
      </c>
      <c r="Y2013" s="12">
        <v>0</v>
      </c>
      <c r="Z2013" s="12">
        <v>224</v>
      </c>
      <c r="AA2013" s="11">
        <v>0.06</v>
      </c>
      <c r="AB2013" s="11">
        <v>0</v>
      </c>
    </row>
    <row r="2014" spans="1:28" ht="15" x14ac:dyDescent="0.25">
      <c r="A2014" s="7" t="s">
        <v>233</v>
      </c>
      <c r="B2014" s="12" t="s">
        <v>80</v>
      </c>
      <c r="C2014" s="19">
        <v>2010</v>
      </c>
      <c r="D2014" s="9" t="str">
        <f t="shared" si="62"/>
        <v>Samoa-Oceania2010</v>
      </c>
      <c r="E2014" s="10">
        <v>572971727</v>
      </c>
      <c r="F2014" s="11">
        <v>6.4000000000000001E-2</v>
      </c>
      <c r="G2014" s="11">
        <v>201</v>
      </c>
      <c r="H2014" s="11">
        <v>0.107</v>
      </c>
      <c r="I2014">
        <f t="array" ref="I2014:J2014">_xlfn.IFNA(VLOOKUP(D2014,ENERGY!$D$2:$F$2692,{2,3},FALSE),0)</f>
        <v>57</v>
      </c>
      <c r="J2014">
        <v>158</v>
      </c>
      <c r="K2014">
        <f t="array" ref="K2014:S2014">VLOOKUP(D2014,'HUMAN RESOURCES'!$D$2:$M$2692,{2,3,4,5,6,7,8,9,10},FALSE)</f>
        <v>2.8000000000000001E-2</v>
      </c>
      <c r="L2014">
        <v>1.6E-2</v>
      </c>
      <c r="M2014">
        <v>76</v>
      </c>
      <c r="N2014">
        <v>69</v>
      </c>
      <c r="O2014">
        <v>0.38300000000000001</v>
      </c>
      <c r="P2014">
        <v>0.56699999999999995</v>
      </c>
      <c r="Q2014">
        <v>5.0999999999999997E-2</v>
      </c>
      <c r="R2014">
        <v>186029</v>
      </c>
      <c r="S2014">
        <v>0.20100000000000001</v>
      </c>
      <c r="T2014">
        <f t="shared" si="63"/>
        <v>0.79899999999999993</v>
      </c>
      <c r="U2014">
        <f t="array" ref="U2014:V2014">VLOOKUP(D2014,TOURISM!$D$2:$F$2692,{2,3},FALSE)</f>
        <v>124000000</v>
      </c>
      <c r="V2014">
        <v>25200000</v>
      </c>
      <c r="W2014" s="12">
        <f t="array" ref="W2014:AB2014">VLOOKUP(D2014,BUSINESS!$D$2:$J$2692,{2,3,4,5,6,7},FALSE)</f>
        <v>0.189</v>
      </c>
      <c r="X2014" s="12">
        <v>9</v>
      </c>
      <c r="Y2014" s="12">
        <v>0</v>
      </c>
      <c r="Z2014" s="12">
        <v>224</v>
      </c>
      <c r="AA2014" s="11">
        <v>7.0000000000000007E-2</v>
      </c>
      <c r="AB2014" s="11">
        <v>0</v>
      </c>
    </row>
    <row r="2015" spans="1:28" ht="15" x14ac:dyDescent="0.25">
      <c r="A2015" s="7" t="s">
        <v>233</v>
      </c>
      <c r="B2015" s="12" t="s">
        <v>80</v>
      </c>
      <c r="C2015" s="19">
        <v>2011</v>
      </c>
      <c r="D2015" s="9" t="str">
        <f t="shared" si="62"/>
        <v>Samoa-Oceania2011</v>
      </c>
      <c r="E2015" s="10">
        <v>631791993</v>
      </c>
      <c r="F2015" s="11">
        <v>7.0000000000000007E-2</v>
      </c>
      <c r="G2015" s="11">
        <v>245</v>
      </c>
      <c r="H2015" s="11">
        <v>0.1</v>
      </c>
      <c r="I2015">
        <f t="array" ref="I2015:J2015">_xlfn.IFNA(VLOOKUP(D2015,ENERGY!$D$2:$F$2692,{2,3},FALSE),0)</f>
        <v>0</v>
      </c>
      <c r="J2015">
        <v>150</v>
      </c>
      <c r="K2015">
        <f t="array" ref="K2015:S2015">VLOOKUP(D2015,'HUMAN RESOURCES'!$D$2:$M$2692,{2,3,4,5,6,7,8,9,10},FALSE)</f>
        <v>2.7E-2</v>
      </c>
      <c r="L2015">
        <v>1.6E-2</v>
      </c>
      <c r="M2015">
        <v>76</v>
      </c>
      <c r="N2015">
        <v>70</v>
      </c>
      <c r="O2015">
        <v>0.38100000000000001</v>
      </c>
      <c r="P2015">
        <v>0.56899999999999995</v>
      </c>
      <c r="Q2015">
        <v>5.0999999999999997E-2</v>
      </c>
      <c r="R2015">
        <v>187429</v>
      </c>
      <c r="S2015">
        <v>0.19900000000000001</v>
      </c>
      <c r="T2015">
        <f t="shared" si="63"/>
        <v>0.80099999999999993</v>
      </c>
      <c r="U2015">
        <f t="array" ref="U2015:V2015">VLOOKUP(D2015,TOURISM!$D$2:$F$2692,{2,3},FALSE)</f>
        <v>135000000</v>
      </c>
      <c r="V2015">
        <v>22200000</v>
      </c>
      <c r="W2015" s="12">
        <f t="array" ref="W2015:AB2015">VLOOKUP(D2015,BUSINESS!$D$2:$J$2692,{2,3,4,5,6,7},FALSE)</f>
        <v>0.189</v>
      </c>
      <c r="X2015" s="12">
        <v>9</v>
      </c>
      <c r="Y2015" s="12">
        <v>0</v>
      </c>
      <c r="Z2015" s="12">
        <v>224</v>
      </c>
      <c r="AA2015" s="11">
        <v>0.11</v>
      </c>
      <c r="AB2015" s="11">
        <v>0</v>
      </c>
    </row>
    <row r="2016" spans="1:28" ht="15" x14ac:dyDescent="0.25">
      <c r="A2016" s="7" t="s">
        <v>233</v>
      </c>
      <c r="B2016" s="12" t="s">
        <v>80</v>
      </c>
      <c r="C2016" s="19">
        <v>2012</v>
      </c>
      <c r="D2016" s="9" t="str">
        <f t="shared" si="62"/>
        <v>Samoa-Oceania2012</v>
      </c>
      <c r="E2016" s="10">
        <v>684273267</v>
      </c>
      <c r="F2016" s="11">
        <v>6.8000000000000005E-2</v>
      </c>
      <c r="G2016" s="11">
        <v>245</v>
      </c>
      <c r="H2016" s="11">
        <v>9.9000000000000005E-2</v>
      </c>
      <c r="I2016">
        <f t="array" ref="I2016:J2016">_xlfn.IFNA(VLOOKUP(D2016,ENERGY!$D$2:$F$2692,{2,3},FALSE),0)</f>
        <v>57</v>
      </c>
      <c r="J2016">
        <v>158</v>
      </c>
      <c r="K2016">
        <f t="array" ref="K2016:S2016">VLOOKUP(D2016,'HUMAN RESOURCES'!$D$2:$M$2692,{2,3,4,5,6,7,8,9,10},FALSE)</f>
        <v>2.7E-2</v>
      </c>
      <c r="L2016">
        <v>1.6E-2</v>
      </c>
      <c r="M2016">
        <v>76</v>
      </c>
      <c r="N2016">
        <v>70</v>
      </c>
      <c r="O2016">
        <v>0.379</v>
      </c>
      <c r="P2016">
        <v>0.56999999999999995</v>
      </c>
      <c r="Q2016">
        <v>5.0999999999999997E-2</v>
      </c>
      <c r="R2016">
        <v>188889</v>
      </c>
      <c r="S2016">
        <v>0.19600000000000001</v>
      </c>
      <c r="T2016">
        <f t="shared" si="63"/>
        <v>0.80400000000000005</v>
      </c>
      <c r="U2016">
        <f t="array" ref="U2016:V2016">VLOOKUP(D2016,TOURISM!$D$2:$F$2692,{2,3},FALSE)</f>
        <v>148000000</v>
      </c>
      <c r="V2016">
        <v>22300000</v>
      </c>
      <c r="W2016" s="12">
        <f t="array" ref="W2016:AB2016">VLOOKUP(D2016,BUSINESS!$D$2:$J$2692,{2,3,4,5,6,7},FALSE)</f>
        <v>0.189</v>
      </c>
      <c r="X2016" s="12">
        <v>9</v>
      </c>
      <c r="Y2016" s="12">
        <v>55</v>
      </c>
      <c r="Z2016" s="12">
        <v>224</v>
      </c>
      <c r="AA2016" s="11">
        <v>0.129</v>
      </c>
      <c r="AB2016" s="11">
        <v>0</v>
      </c>
    </row>
    <row r="2017" spans="1:28" ht="15" x14ac:dyDescent="0.25">
      <c r="A2017" s="7" t="s">
        <v>234</v>
      </c>
      <c r="B2017" s="12" t="s">
        <v>75</v>
      </c>
      <c r="C2017" s="19">
        <v>2000</v>
      </c>
      <c r="D2017" s="9" t="str">
        <f t="shared" si="62"/>
        <v>San Marino-Europe2000</v>
      </c>
      <c r="E2017" s="10">
        <v>773907642</v>
      </c>
      <c r="F2017" s="11">
        <v>5.2999999999999999E-2</v>
      </c>
      <c r="G2017" s="11">
        <v>2161</v>
      </c>
      <c r="H2017" s="11">
        <v>9.1999999999999998E-2</v>
      </c>
      <c r="I2017">
        <f t="array" ref="I2017:J2017">_xlfn.IFNA(VLOOKUP(D2017,ENERGY!$D$2:$F$2692,{2,3},FALSE),0)</f>
        <v>0</v>
      </c>
      <c r="J2017">
        <v>0</v>
      </c>
      <c r="K2017">
        <f t="array" ref="K2017:S2017">VLOOKUP(D2017,'HUMAN RESOURCES'!$D$2:$M$2692,{2,3,4,5,6,7,8,9,10},FALSE)</f>
        <v>0</v>
      </c>
      <c r="L2017">
        <v>5.0000000000000001E-3</v>
      </c>
      <c r="M2017">
        <v>84</v>
      </c>
      <c r="N2017">
        <v>77</v>
      </c>
      <c r="O2017">
        <v>0</v>
      </c>
      <c r="P2017">
        <v>0</v>
      </c>
      <c r="Q2017">
        <v>0</v>
      </c>
      <c r="R2017">
        <v>26969</v>
      </c>
      <c r="S2017">
        <v>0.93400000000000005</v>
      </c>
      <c r="T2017">
        <f t="shared" si="63"/>
        <v>6.5999999999999948E-2</v>
      </c>
      <c r="U2017">
        <f t="array" ref="U2017:V2017">VLOOKUP(D2017,TOURISM!$D$2:$F$2692,{2,3},FALSE)</f>
        <v>0</v>
      </c>
      <c r="V2017">
        <v>0</v>
      </c>
      <c r="W2017" s="12">
        <f t="array" ref="W2017:AB2017">VLOOKUP(D2017,BUSINESS!$D$2:$J$2692,{2,3,4,5,6,7},FALSE)</f>
        <v>0</v>
      </c>
      <c r="X2017" s="12">
        <v>0</v>
      </c>
      <c r="Y2017" s="12">
        <v>0</v>
      </c>
      <c r="Z2017" s="12">
        <v>0</v>
      </c>
      <c r="AA2017" s="11">
        <v>0.48799999999999999</v>
      </c>
      <c r="AB2017" s="11">
        <v>0.53800000000000003</v>
      </c>
    </row>
    <row r="2018" spans="1:28" ht="15" x14ac:dyDescent="0.25">
      <c r="A2018" s="7" t="s">
        <v>234</v>
      </c>
      <c r="B2018" s="12" t="s">
        <v>75</v>
      </c>
      <c r="C2018" s="19">
        <v>2001</v>
      </c>
      <c r="D2018" s="9" t="str">
        <f t="shared" si="62"/>
        <v>San Marino-Europe2001</v>
      </c>
      <c r="E2018" s="10">
        <v>815205233</v>
      </c>
      <c r="F2018" s="11">
        <v>5.1999999999999998E-2</v>
      </c>
      <c r="G2018" s="11">
        <v>2183</v>
      </c>
      <c r="H2018" s="11">
        <v>8.7999999999999995E-2</v>
      </c>
      <c r="I2018">
        <f t="array" ref="I2018:J2018">_xlfn.IFNA(VLOOKUP(D2018,ENERGY!$D$2:$F$2692,{2,3},FALSE),0)</f>
        <v>0</v>
      </c>
      <c r="J2018">
        <v>0</v>
      </c>
      <c r="K2018">
        <f t="array" ref="K2018:S2018">VLOOKUP(D2018,'HUMAN RESOURCES'!$D$2:$M$2692,{2,3,4,5,6,7,8,9,10},FALSE)</f>
        <v>0</v>
      </c>
      <c r="L2018">
        <v>5.0000000000000001E-3</v>
      </c>
      <c r="M2018">
        <v>84</v>
      </c>
      <c r="N2018">
        <v>78</v>
      </c>
      <c r="O2018">
        <v>0</v>
      </c>
      <c r="P2018">
        <v>0</v>
      </c>
      <c r="Q2018">
        <v>0</v>
      </c>
      <c r="R2018">
        <v>27467</v>
      </c>
      <c r="S2018">
        <v>0.93799999999999994</v>
      </c>
      <c r="T2018">
        <f t="shared" si="63"/>
        <v>6.2000000000000055E-2</v>
      </c>
      <c r="U2018">
        <f t="array" ref="U2018:V2018">VLOOKUP(D2018,TOURISM!$D$2:$F$2692,{2,3},FALSE)</f>
        <v>0</v>
      </c>
      <c r="V2018">
        <v>0</v>
      </c>
      <c r="W2018" s="12">
        <f t="array" ref="W2018:AB2018">VLOOKUP(D2018,BUSINESS!$D$2:$J$2692,{2,3,4,5,6,7},FALSE)</f>
        <v>0</v>
      </c>
      <c r="X2018" s="12">
        <v>0</v>
      </c>
      <c r="Y2018" s="12">
        <v>0</v>
      </c>
      <c r="Z2018" s="12">
        <v>0</v>
      </c>
      <c r="AA2018" s="11">
        <v>0.503</v>
      </c>
      <c r="AB2018" s="11">
        <v>0.57699999999999996</v>
      </c>
    </row>
    <row r="2019" spans="1:28" ht="15" x14ac:dyDescent="0.25">
      <c r="A2019" s="7" t="s">
        <v>234</v>
      </c>
      <c r="B2019" s="12" t="s">
        <v>75</v>
      </c>
      <c r="C2019" s="19">
        <v>2002</v>
      </c>
      <c r="D2019" s="9" t="str">
        <f t="shared" si="62"/>
        <v>San Marino-Europe2002</v>
      </c>
      <c r="E2019" s="10">
        <v>879957210</v>
      </c>
      <c r="F2019" s="11">
        <v>6.5000000000000002E-2</v>
      </c>
      <c r="G2019" s="11">
        <v>2894</v>
      </c>
      <c r="H2019" s="11">
        <v>0.08</v>
      </c>
      <c r="I2019">
        <f t="array" ref="I2019:J2019">_xlfn.IFNA(VLOOKUP(D2019,ENERGY!$D$2:$F$2692,{2,3},FALSE),0)</f>
        <v>0</v>
      </c>
      <c r="J2019">
        <v>0</v>
      </c>
      <c r="K2019">
        <f t="array" ref="K2019:S2019">VLOOKUP(D2019,'HUMAN RESOURCES'!$D$2:$M$2692,{2,3,4,5,6,7,8,9,10},FALSE)</f>
        <v>0</v>
      </c>
      <c r="L2019">
        <v>4.0000000000000001E-3</v>
      </c>
      <c r="M2019">
        <v>85</v>
      </c>
      <c r="N2019">
        <v>78</v>
      </c>
      <c r="O2019">
        <v>0</v>
      </c>
      <c r="P2019">
        <v>0</v>
      </c>
      <c r="Q2019">
        <v>0</v>
      </c>
      <c r="R2019">
        <v>28064</v>
      </c>
      <c r="S2019">
        <v>0.93899999999999995</v>
      </c>
      <c r="T2019">
        <f t="shared" si="63"/>
        <v>6.1000000000000054E-2</v>
      </c>
      <c r="U2019">
        <f t="array" ref="U2019:V2019">VLOOKUP(D2019,TOURISM!$D$2:$F$2692,{2,3},FALSE)</f>
        <v>0</v>
      </c>
      <c r="V2019">
        <v>0</v>
      </c>
      <c r="W2019" s="12">
        <f t="array" ref="W2019:AB2019">VLOOKUP(D2019,BUSINESS!$D$2:$J$2692,{2,3,4,5,6,7},FALSE)</f>
        <v>0</v>
      </c>
      <c r="X2019" s="12">
        <v>0</v>
      </c>
      <c r="Y2019" s="12">
        <v>0</v>
      </c>
      <c r="Z2019" s="12">
        <v>0</v>
      </c>
      <c r="AA2019" s="11">
        <v>0.50800000000000001</v>
      </c>
      <c r="AB2019" s="11">
        <v>0.59699999999999998</v>
      </c>
    </row>
    <row r="2020" spans="1:28" ht="15" x14ac:dyDescent="0.25">
      <c r="A2020" s="7" t="s">
        <v>234</v>
      </c>
      <c r="B2020" s="12" t="s">
        <v>75</v>
      </c>
      <c r="C2020" s="19">
        <v>2003</v>
      </c>
      <c r="D2020" s="9" t="str">
        <f t="shared" si="62"/>
        <v>San Marino-Europe2003</v>
      </c>
      <c r="E2020" s="10">
        <v>1122981525</v>
      </c>
      <c r="F2020" s="11">
        <v>5.0999999999999997E-2</v>
      </c>
      <c r="G2020" s="11">
        <v>2837</v>
      </c>
      <c r="H2020" s="11">
        <v>7.4999999999999997E-2</v>
      </c>
      <c r="I2020">
        <f t="array" ref="I2020:J2020">_xlfn.IFNA(VLOOKUP(D2020,ENERGY!$D$2:$F$2692,{2,3},FALSE),0)</f>
        <v>0</v>
      </c>
      <c r="J2020">
        <v>0</v>
      </c>
      <c r="K2020">
        <f t="array" ref="K2020:S2020">VLOOKUP(D2020,'HUMAN RESOURCES'!$D$2:$M$2692,{2,3,4,5,6,7,8,9,10},FALSE)</f>
        <v>0</v>
      </c>
      <c r="L2020">
        <v>4.0000000000000001E-3</v>
      </c>
      <c r="M2020">
        <v>85</v>
      </c>
      <c r="N2020">
        <v>78</v>
      </c>
      <c r="O2020">
        <v>0</v>
      </c>
      <c r="P2020">
        <v>0</v>
      </c>
      <c r="Q2020">
        <v>0</v>
      </c>
      <c r="R2020">
        <v>28700</v>
      </c>
      <c r="S2020">
        <v>0.94</v>
      </c>
      <c r="T2020">
        <f t="shared" si="63"/>
        <v>6.0000000000000053E-2</v>
      </c>
      <c r="U2020">
        <f t="array" ref="U2020:V2020">VLOOKUP(D2020,TOURISM!$D$2:$F$2692,{2,3},FALSE)</f>
        <v>0</v>
      </c>
      <c r="V2020">
        <v>0</v>
      </c>
      <c r="W2020" s="12">
        <f t="array" ref="W2020:AB2020">VLOOKUP(D2020,BUSINESS!$D$2:$J$2692,{2,3,4,5,6,7},FALSE)</f>
        <v>0</v>
      </c>
      <c r="X2020" s="12">
        <v>0</v>
      </c>
      <c r="Y2020" s="12">
        <v>0</v>
      </c>
      <c r="Z2020" s="12">
        <v>0</v>
      </c>
      <c r="AA2020" s="11">
        <v>0.5</v>
      </c>
      <c r="AB2020" s="11">
        <v>0.58899999999999997</v>
      </c>
    </row>
    <row r="2021" spans="1:28" ht="15" x14ac:dyDescent="0.25">
      <c r="A2021" s="7" t="s">
        <v>234</v>
      </c>
      <c r="B2021" s="12" t="s">
        <v>75</v>
      </c>
      <c r="C2021" s="19">
        <v>2004</v>
      </c>
      <c r="D2021" s="9" t="str">
        <f t="shared" si="62"/>
        <v>San Marino-Europe2004</v>
      </c>
      <c r="E2021" s="10">
        <v>1317357835</v>
      </c>
      <c r="F2021" s="11">
        <v>5.2999999999999999E-2</v>
      </c>
      <c r="G2021" s="11">
        <v>3359</v>
      </c>
      <c r="H2021" s="11">
        <v>7.0999999999999994E-2</v>
      </c>
      <c r="I2021">
        <f t="array" ref="I2021:J2021">_xlfn.IFNA(VLOOKUP(D2021,ENERGY!$D$2:$F$2692,{2,3},FALSE),0)</f>
        <v>0</v>
      </c>
      <c r="J2021">
        <v>0</v>
      </c>
      <c r="K2021">
        <f t="array" ref="K2021:S2021">VLOOKUP(D2021,'HUMAN RESOURCES'!$D$2:$M$2692,{2,3,4,5,6,7,8,9,10},FALSE)</f>
        <v>0.01</v>
      </c>
      <c r="L2021">
        <v>4.0000000000000001E-3</v>
      </c>
      <c r="M2021">
        <v>85</v>
      </c>
      <c r="N2021">
        <v>79</v>
      </c>
      <c r="O2021">
        <v>0</v>
      </c>
      <c r="P2021">
        <v>0</v>
      </c>
      <c r="Q2021">
        <v>0</v>
      </c>
      <c r="R2021">
        <v>29290</v>
      </c>
      <c r="S2021">
        <v>0.94</v>
      </c>
      <c r="T2021">
        <f t="shared" si="63"/>
        <v>6.0000000000000053E-2</v>
      </c>
      <c r="U2021">
        <f t="array" ref="U2021:V2021">VLOOKUP(D2021,TOURISM!$D$2:$F$2692,{2,3},FALSE)</f>
        <v>0</v>
      </c>
      <c r="V2021">
        <v>0</v>
      </c>
      <c r="W2021" s="12">
        <f t="array" ref="W2021:AB2021">VLOOKUP(D2021,BUSINESS!$D$2:$J$2692,{2,3,4,5,6,7},FALSE)</f>
        <v>0</v>
      </c>
      <c r="X2021" s="12">
        <v>0</v>
      </c>
      <c r="Y2021" s="12">
        <v>0</v>
      </c>
      <c r="Z2021" s="12">
        <v>0</v>
      </c>
      <c r="AA2021" s="11">
        <v>0.50600000000000001</v>
      </c>
      <c r="AB2021" s="11">
        <v>0.58299999999999996</v>
      </c>
    </row>
    <row r="2022" spans="1:28" ht="15" x14ac:dyDescent="0.25">
      <c r="A2022" s="7" t="s">
        <v>234</v>
      </c>
      <c r="B2022" s="12" t="s">
        <v>75</v>
      </c>
      <c r="C2022" s="19">
        <v>2005</v>
      </c>
      <c r="D2022" s="9" t="str">
        <f t="shared" si="62"/>
        <v>San Marino-Europe2005</v>
      </c>
      <c r="E2022" s="10">
        <v>1375416604</v>
      </c>
      <c r="F2022" s="11">
        <v>5.2999999999999999E-2</v>
      </c>
      <c r="G2022" s="11">
        <v>3399</v>
      </c>
      <c r="H2022" s="11">
        <v>7.1999999999999995E-2</v>
      </c>
      <c r="I2022">
        <f t="array" ref="I2022:J2022">_xlfn.IFNA(VLOOKUP(D2022,ENERGY!$D$2:$F$2692,{2,3},FALSE),0)</f>
        <v>0</v>
      </c>
      <c r="J2022">
        <v>0</v>
      </c>
      <c r="K2022">
        <f t="array" ref="K2022:S2022">VLOOKUP(D2022,'HUMAN RESOURCES'!$D$2:$M$2692,{2,3,4,5,6,7,8,9,10},FALSE)</f>
        <v>0.01</v>
      </c>
      <c r="L2022">
        <v>4.0000000000000001E-3</v>
      </c>
      <c r="M2022">
        <v>85</v>
      </c>
      <c r="N2022">
        <v>79</v>
      </c>
      <c r="O2022">
        <v>0</v>
      </c>
      <c r="P2022">
        <v>0</v>
      </c>
      <c r="Q2022">
        <v>0</v>
      </c>
      <c r="R2022">
        <v>29775</v>
      </c>
      <c r="S2022">
        <v>0.94</v>
      </c>
      <c r="T2022">
        <f t="shared" si="63"/>
        <v>6.0000000000000053E-2</v>
      </c>
      <c r="U2022">
        <f t="array" ref="U2022:V2022">VLOOKUP(D2022,TOURISM!$D$2:$F$2692,{2,3},FALSE)</f>
        <v>0</v>
      </c>
      <c r="V2022">
        <v>0</v>
      </c>
      <c r="W2022" s="12">
        <f t="array" ref="W2022:AB2022">VLOOKUP(D2022,BUSINESS!$D$2:$J$2692,{2,3,4,5,6,7},FALSE)</f>
        <v>0</v>
      </c>
      <c r="X2022" s="12">
        <v>0</v>
      </c>
      <c r="Y2022" s="12">
        <v>0</v>
      </c>
      <c r="Z2022" s="12">
        <v>0</v>
      </c>
      <c r="AA2022" s="11">
        <v>0.503</v>
      </c>
      <c r="AB2022" s="11">
        <v>0.57599999999999996</v>
      </c>
    </row>
    <row r="2023" spans="1:28" ht="15" x14ac:dyDescent="0.25">
      <c r="A2023" s="7" t="s">
        <v>234</v>
      </c>
      <c r="B2023" s="12" t="s">
        <v>75</v>
      </c>
      <c r="C2023" s="19">
        <v>2006</v>
      </c>
      <c r="D2023" s="9" t="str">
        <f t="shared" si="62"/>
        <v>San Marino-Europe2006</v>
      </c>
      <c r="E2023" s="10">
        <v>1469075398</v>
      </c>
      <c r="F2023" s="11">
        <v>5.0999999999999997E-2</v>
      </c>
      <c r="G2023" s="11">
        <v>3444</v>
      </c>
      <c r="H2023" s="11">
        <v>6.7000000000000004E-2</v>
      </c>
      <c r="I2023">
        <f t="array" ref="I2023:J2023">_xlfn.IFNA(VLOOKUP(D2023,ENERGY!$D$2:$F$2692,{2,3},FALSE),0)</f>
        <v>0</v>
      </c>
      <c r="J2023">
        <v>0</v>
      </c>
      <c r="K2023">
        <f t="array" ref="K2023:S2023">VLOOKUP(D2023,'HUMAN RESOURCES'!$D$2:$M$2692,{2,3,4,5,6,7,8,9,10},FALSE)</f>
        <v>0.01</v>
      </c>
      <c r="L2023">
        <v>4.0000000000000001E-3</v>
      </c>
      <c r="M2023">
        <v>85</v>
      </c>
      <c r="N2023">
        <v>79</v>
      </c>
      <c r="O2023">
        <v>0</v>
      </c>
      <c r="P2023">
        <v>0</v>
      </c>
      <c r="Q2023">
        <v>0</v>
      </c>
      <c r="R2023">
        <v>30130</v>
      </c>
      <c r="S2023">
        <v>0.94</v>
      </c>
      <c r="T2023">
        <f t="shared" si="63"/>
        <v>6.0000000000000053E-2</v>
      </c>
      <c r="U2023">
        <f t="array" ref="U2023:V2023">VLOOKUP(D2023,TOURISM!$D$2:$F$2692,{2,3},FALSE)</f>
        <v>0</v>
      </c>
      <c r="V2023">
        <v>0</v>
      </c>
      <c r="W2023" s="12">
        <f t="array" ref="W2023:AB2023">VLOOKUP(D2023,BUSINESS!$D$2:$J$2692,{2,3,4,5,6,7},FALSE)</f>
        <v>0</v>
      </c>
      <c r="X2023" s="12">
        <v>0</v>
      </c>
      <c r="Y2023" s="12">
        <v>0</v>
      </c>
      <c r="Z2023" s="12">
        <v>0</v>
      </c>
      <c r="AA2023" s="11">
        <v>0.502</v>
      </c>
      <c r="AB2023" s="11">
        <v>0.57699999999999996</v>
      </c>
    </row>
    <row r="2024" spans="1:28" ht="15" x14ac:dyDescent="0.25">
      <c r="A2024" s="7" t="s">
        <v>234</v>
      </c>
      <c r="B2024" s="12" t="s">
        <v>75</v>
      </c>
      <c r="C2024" s="19">
        <v>2007</v>
      </c>
      <c r="D2024" s="9" t="str">
        <f t="shared" si="62"/>
        <v>San Marino-Europe2007</v>
      </c>
      <c r="E2024" s="10">
        <v>1687653983</v>
      </c>
      <c r="F2024" s="11">
        <v>0.05</v>
      </c>
      <c r="G2024" s="11">
        <v>3872</v>
      </c>
      <c r="H2024" s="11">
        <v>7.5999999999999998E-2</v>
      </c>
      <c r="I2024">
        <f t="array" ref="I2024:J2024">_xlfn.IFNA(VLOOKUP(D2024,ENERGY!$D$2:$F$2692,{2,3},FALSE),0)</f>
        <v>0</v>
      </c>
      <c r="J2024">
        <v>0</v>
      </c>
      <c r="K2024">
        <f t="array" ref="K2024:S2024">VLOOKUP(D2024,'HUMAN RESOURCES'!$D$2:$M$2692,{2,3,4,5,6,7,8,9,10},FALSE)</f>
        <v>8.9999999999999993E-3</v>
      </c>
      <c r="L2024">
        <v>3.0000000000000001E-3</v>
      </c>
      <c r="M2024">
        <v>85</v>
      </c>
      <c r="N2024">
        <v>80</v>
      </c>
      <c r="O2024">
        <v>0</v>
      </c>
      <c r="P2024">
        <v>0</v>
      </c>
      <c r="Q2024">
        <v>0</v>
      </c>
      <c r="R2024">
        <v>30377</v>
      </c>
      <c r="S2024">
        <v>0.94</v>
      </c>
      <c r="T2024">
        <f t="shared" si="63"/>
        <v>6.0000000000000053E-2</v>
      </c>
      <c r="U2024">
        <f t="array" ref="U2024:V2024">VLOOKUP(D2024,TOURISM!$D$2:$F$2692,{2,3},FALSE)</f>
        <v>0</v>
      </c>
      <c r="V2024">
        <v>0</v>
      </c>
      <c r="W2024" s="12">
        <f t="array" ref="W2024:AB2024">VLOOKUP(D2024,BUSINESS!$D$2:$J$2692,{2,3,4,5,6,7},FALSE)</f>
        <v>0</v>
      </c>
      <c r="X2024" s="12">
        <v>0</v>
      </c>
      <c r="Y2024" s="12">
        <v>0</v>
      </c>
      <c r="Z2024" s="12">
        <v>0</v>
      </c>
      <c r="AA2024" s="11">
        <v>0.504</v>
      </c>
      <c r="AB2024" s="11">
        <v>0.57599999999999996</v>
      </c>
    </row>
    <row r="2025" spans="1:28" ht="15" x14ac:dyDescent="0.25">
      <c r="A2025" s="7" t="s">
        <v>234</v>
      </c>
      <c r="B2025" s="12" t="s">
        <v>75</v>
      </c>
      <c r="C2025" s="19">
        <v>2008</v>
      </c>
      <c r="D2025" s="9" t="str">
        <f t="shared" si="62"/>
        <v>San Marino-Europe2008</v>
      </c>
      <c r="E2025" s="10">
        <v>1899809580</v>
      </c>
      <c r="F2025" s="11">
        <v>0.05</v>
      </c>
      <c r="G2025" s="11">
        <v>4069</v>
      </c>
      <c r="H2025" s="11">
        <v>7.9000000000000001E-2</v>
      </c>
      <c r="I2025">
        <f t="array" ref="I2025:J2025">_xlfn.IFNA(VLOOKUP(D2025,ENERGY!$D$2:$F$2692,{2,3},FALSE),0)</f>
        <v>0</v>
      </c>
      <c r="J2025">
        <v>0</v>
      </c>
      <c r="K2025">
        <f t="array" ref="K2025:S2025">VLOOKUP(D2025,'HUMAN RESOURCES'!$D$2:$M$2692,{2,3,4,5,6,7,8,9,10},FALSE)</f>
        <v>1.0999999999999999E-2</v>
      </c>
      <c r="L2025">
        <v>3.0000000000000001E-3</v>
      </c>
      <c r="M2025">
        <v>86</v>
      </c>
      <c r="N2025">
        <v>80</v>
      </c>
      <c r="O2025">
        <v>0</v>
      </c>
      <c r="P2025">
        <v>0</v>
      </c>
      <c r="Q2025">
        <v>0</v>
      </c>
      <c r="R2025">
        <v>30549</v>
      </c>
      <c r="S2025">
        <v>0.94099999999999995</v>
      </c>
      <c r="T2025">
        <f t="shared" si="63"/>
        <v>5.9000000000000052E-2</v>
      </c>
      <c r="U2025">
        <f t="array" ref="U2025:V2025">VLOOKUP(D2025,TOURISM!$D$2:$F$2692,{2,3},FALSE)</f>
        <v>0</v>
      </c>
      <c r="V2025">
        <v>0</v>
      </c>
      <c r="W2025" s="12">
        <f t="array" ref="W2025:AB2025">VLOOKUP(D2025,BUSINESS!$D$2:$J$2692,{2,3,4,5,6,7},FALSE)</f>
        <v>0</v>
      </c>
      <c r="X2025" s="12">
        <v>0</v>
      </c>
      <c r="Y2025" s="12">
        <v>0</v>
      </c>
      <c r="Z2025" s="12">
        <v>0</v>
      </c>
      <c r="AA2025" s="11">
        <v>0.54500000000000004</v>
      </c>
      <c r="AB2025" s="11">
        <v>0.79900000000000004</v>
      </c>
    </row>
    <row r="2026" spans="1:28" ht="15" x14ac:dyDescent="0.25">
      <c r="A2026" s="7" t="s">
        <v>234</v>
      </c>
      <c r="B2026" s="12" t="s">
        <v>75</v>
      </c>
      <c r="C2026" s="19">
        <v>2009</v>
      </c>
      <c r="D2026" s="9" t="str">
        <f t="shared" si="62"/>
        <v>San Marino-Europe2009</v>
      </c>
      <c r="E2026" s="7">
        <v>1899809580</v>
      </c>
      <c r="F2026" s="11">
        <v>5.0999999999999997E-2</v>
      </c>
      <c r="G2026" s="11">
        <v>3548</v>
      </c>
      <c r="H2026" s="11">
        <v>5.7000000000000002E-2</v>
      </c>
      <c r="I2026">
        <f t="array" ref="I2026:J2026">_xlfn.IFNA(VLOOKUP(D2026,ENERGY!$D$2:$F$2692,{2,3},FALSE),0)</f>
        <v>0</v>
      </c>
      <c r="J2026">
        <v>0</v>
      </c>
      <c r="K2026">
        <f t="array" ref="K2026:S2026">VLOOKUP(D2026,'HUMAN RESOURCES'!$D$2:$M$2692,{2,3,4,5,6,7,8,9,10},FALSE)</f>
        <v>1.0999999999999999E-2</v>
      </c>
      <c r="L2026">
        <v>3.0000000000000001E-3</v>
      </c>
      <c r="M2026">
        <v>86</v>
      </c>
      <c r="N2026">
        <v>80</v>
      </c>
      <c r="O2026">
        <v>0</v>
      </c>
      <c r="P2026">
        <v>0</v>
      </c>
      <c r="Q2026">
        <v>0</v>
      </c>
      <c r="R2026">
        <v>30698</v>
      </c>
      <c r="S2026">
        <v>0.94099999999999995</v>
      </c>
      <c r="T2026">
        <f t="shared" si="63"/>
        <v>5.9000000000000052E-2</v>
      </c>
      <c r="U2026">
        <f t="array" ref="U2026:V2026">VLOOKUP(D2026,TOURISM!$D$2:$F$2692,{2,3},FALSE)</f>
        <v>0</v>
      </c>
      <c r="V2026">
        <v>0</v>
      </c>
      <c r="W2026" s="12">
        <f t="array" ref="W2026:AB2026">VLOOKUP(D2026,BUSINESS!$D$2:$J$2692,{2,3,4,5,6,7},FALSE)</f>
        <v>0</v>
      </c>
      <c r="X2026" s="12">
        <v>0</v>
      </c>
      <c r="Y2026" s="12">
        <v>0</v>
      </c>
      <c r="Z2026" s="12">
        <v>0</v>
      </c>
      <c r="AA2026" s="11">
        <v>0.54200000000000004</v>
      </c>
      <c r="AB2026" s="11">
        <v>0.97599999999999998</v>
      </c>
    </row>
    <row r="2027" spans="1:28" ht="15" x14ac:dyDescent="0.25">
      <c r="A2027" s="7" t="s">
        <v>234</v>
      </c>
      <c r="B2027" s="12" t="s">
        <v>75</v>
      </c>
      <c r="C2027" s="19">
        <v>2010</v>
      </c>
      <c r="D2027" s="9" t="str">
        <f t="shared" si="62"/>
        <v>San Marino-Europe2010</v>
      </c>
      <c r="E2027" s="7">
        <v>0</v>
      </c>
      <c r="F2027" s="11">
        <v>5.2999999999999999E-2</v>
      </c>
      <c r="G2027" s="11">
        <v>3319</v>
      </c>
      <c r="H2027" s="11">
        <v>5.3999999999999999E-2</v>
      </c>
      <c r="I2027">
        <f t="array" ref="I2027:J2027">_xlfn.IFNA(VLOOKUP(D2027,ENERGY!$D$2:$F$2692,{2,3},FALSE),0)</f>
        <v>0</v>
      </c>
      <c r="J2027">
        <v>0</v>
      </c>
      <c r="K2027">
        <f t="array" ref="K2027:S2027">VLOOKUP(D2027,'HUMAN RESOURCES'!$D$2:$M$2692,{2,3,4,5,6,7,8,9,10},FALSE)</f>
        <v>1.0999999999999999E-2</v>
      </c>
      <c r="L2027">
        <v>3.0000000000000001E-3</v>
      </c>
      <c r="M2027">
        <v>86</v>
      </c>
      <c r="N2027">
        <v>80</v>
      </c>
      <c r="O2027">
        <v>0</v>
      </c>
      <c r="P2027">
        <v>0</v>
      </c>
      <c r="Q2027">
        <v>0</v>
      </c>
      <c r="R2027">
        <v>30861</v>
      </c>
      <c r="S2027">
        <v>0.94099999999999995</v>
      </c>
      <c r="T2027">
        <f t="shared" si="63"/>
        <v>5.9000000000000052E-2</v>
      </c>
      <c r="U2027">
        <f t="array" ref="U2027:V2027">VLOOKUP(D2027,TOURISM!$D$2:$F$2692,{2,3},FALSE)</f>
        <v>0</v>
      </c>
      <c r="V2027">
        <v>0</v>
      </c>
      <c r="W2027" s="12">
        <f t="array" ref="W2027:AB2027">VLOOKUP(D2027,BUSINESS!$D$2:$J$2692,{2,3,4,5,6,7},FALSE)</f>
        <v>0</v>
      </c>
      <c r="X2027" s="12">
        <v>0</v>
      </c>
      <c r="Y2027" s="12">
        <v>0</v>
      </c>
      <c r="Z2027" s="12">
        <v>0</v>
      </c>
      <c r="AA2027" s="11">
        <v>0</v>
      </c>
      <c r="AB2027" s="11">
        <v>0.99099999999999999</v>
      </c>
    </row>
    <row r="2028" spans="1:28" ht="15" x14ac:dyDescent="0.25">
      <c r="A2028" s="7" t="s">
        <v>234</v>
      </c>
      <c r="B2028" s="12" t="s">
        <v>75</v>
      </c>
      <c r="C2028" s="19">
        <v>2011</v>
      </c>
      <c r="D2028" s="9" t="str">
        <f t="shared" si="62"/>
        <v>San Marino-Europe2011</v>
      </c>
      <c r="E2028" s="7">
        <v>0</v>
      </c>
      <c r="F2028" s="11">
        <v>5.5E-2</v>
      </c>
      <c r="G2028" s="11">
        <v>3553</v>
      </c>
      <c r="H2028" s="11">
        <v>5.8999999999999997E-2</v>
      </c>
      <c r="I2028">
        <f t="array" ref="I2028:J2028">_xlfn.IFNA(VLOOKUP(D2028,ENERGY!$D$2:$F$2692,{2,3},FALSE),0)</f>
        <v>0</v>
      </c>
      <c r="J2028">
        <v>0</v>
      </c>
      <c r="K2028">
        <f t="array" ref="K2028:S2028">VLOOKUP(D2028,'HUMAN RESOURCES'!$D$2:$M$2692,{2,3,4,5,6,7,8,9,10},FALSE)</f>
        <v>0.01</v>
      </c>
      <c r="L2028">
        <v>3.0000000000000001E-3</v>
      </c>
      <c r="M2028">
        <v>86</v>
      </c>
      <c r="N2028">
        <v>80</v>
      </c>
      <c r="O2028">
        <v>0</v>
      </c>
      <c r="P2028">
        <v>0</v>
      </c>
      <c r="Q2028">
        <v>0</v>
      </c>
      <c r="R2028">
        <v>31048</v>
      </c>
      <c r="S2028">
        <v>0.94099999999999995</v>
      </c>
      <c r="T2028">
        <f t="shared" si="63"/>
        <v>5.9000000000000052E-2</v>
      </c>
      <c r="U2028">
        <f t="array" ref="U2028:V2028">VLOOKUP(D2028,TOURISM!$D$2:$F$2692,{2,3},FALSE)</f>
        <v>0</v>
      </c>
      <c r="V2028">
        <v>0</v>
      </c>
      <c r="W2028" s="12">
        <f t="array" ref="W2028:AB2028">VLOOKUP(D2028,BUSINESS!$D$2:$J$2692,{2,3,4,5,6,7},FALSE)</f>
        <v>0</v>
      </c>
      <c r="X2028" s="12">
        <v>0</v>
      </c>
      <c r="Y2028" s="12">
        <v>0</v>
      </c>
      <c r="Z2028" s="12">
        <v>0</v>
      </c>
      <c r="AA2028" s="11">
        <v>0.496</v>
      </c>
      <c r="AB2028" s="11">
        <v>1.1419999999999999</v>
      </c>
    </row>
    <row r="2029" spans="1:28" ht="15" x14ac:dyDescent="0.25">
      <c r="A2029" s="7" t="s">
        <v>234</v>
      </c>
      <c r="B2029" s="12" t="s">
        <v>75</v>
      </c>
      <c r="C2029" s="19">
        <v>2012</v>
      </c>
      <c r="D2029" s="9" t="str">
        <f t="shared" si="62"/>
        <v>San Marino-Europe2012</v>
      </c>
      <c r="E2029" s="7">
        <v>0</v>
      </c>
      <c r="F2029" s="11">
        <v>6.5000000000000002E-2</v>
      </c>
      <c r="G2029" s="11">
        <v>3792</v>
      </c>
      <c r="H2029" s="12">
        <v>0</v>
      </c>
      <c r="I2029">
        <f t="array" ref="I2029:J2029">_xlfn.IFNA(VLOOKUP(D2029,ENERGY!$D$2:$F$2692,{2,3},FALSE),0)</f>
        <v>0</v>
      </c>
      <c r="J2029">
        <v>0</v>
      </c>
      <c r="K2029">
        <f t="array" ref="K2029:S2029">VLOOKUP(D2029,'HUMAN RESOURCES'!$D$2:$M$2692,{2,3,4,5,6,7,8,9,10},FALSE)</f>
        <v>0.01</v>
      </c>
      <c r="L2029">
        <v>3.0000000000000001E-3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31247</v>
      </c>
      <c r="S2029">
        <v>0.94099999999999995</v>
      </c>
      <c r="T2029">
        <f t="shared" si="63"/>
        <v>5.9000000000000052E-2</v>
      </c>
      <c r="U2029">
        <f t="array" ref="U2029:V2029">VLOOKUP(D2029,TOURISM!$D$2:$F$2692,{2,3},FALSE)</f>
        <v>0</v>
      </c>
      <c r="V2029">
        <v>0</v>
      </c>
      <c r="W2029" s="12">
        <f t="array" ref="W2029:AB2029">VLOOKUP(D2029,BUSINESS!$D$2:$J$2692,{2,3,4,5,6,7},FALSE)</f>
        <v>0.42199999999999999</v>
      </c>
      <c r="X2029" s="12">
        <v>40</v>
      </c>
      <c r="Y2029" s="12">
        <v>74</v>
      </c>
      <c r="Z2029" s="12">
        <v>52</v>
      </c>
      <c r="AA2029" s="11">
        <v>0.50900000000000001</v>
      </c>
      <c r="AB2029" s="11">
        <v>1.1519999999999999</v>
      </c>
    </row>
    <row r="2030" spans="1:28" ht="15" x14ac:dyDescent="0.25">
      <c r="A2030" s="7" t="s">
        <v>235</v>
      </c>
      <c r="B2030" s="12" t="s">
        <v>77</v>
      </c>
      <c r="C2030" s="19">
        <v>2000</v>
      </c>
      <c r="D2030" s="9" t="str">
        <f t="shared" si="62"/>
        <v>Sao Tome and Principe-Africa2000</v>
      </c>
      <c r="E2030" s="10">
        <v>76709305</v>
      </c>
      <c r="F2030" s="11">
        <v>8.8999999999999996E-2</v>
      </c>
      <c r="G2030" s="11">
        <v>46</v>
      </c>
      <c r="H2030" s="11">
        <v>0.39700000000000002</v>
      </c>
      <c r="I2030">
        <f t="array" ref="I2030:J2030">_xlfn.IFNA(VLOOKUP(D2030,ENERGY!$D$2:$F$2692,{2,3},FALSE),0)</f>
        <v>0</v>
      </c>
      <c r="J2030">
        <v>0</v>
      </c>
      <c r="K2030">
        <f t="array" ref="K2030:S2030">VLOOKUP(D2030,'HUMAN RESOURCES'!$D$2:$M$2692,{2,3,4,5,6,7,8,9,10},FALSE)</f>
        <v>3.5999999999999997E-2</v>
      </c>
      <c r="L2030">
        <v>5.8000000000000003E-2</v>
      </c>
      <c r="M2030">
        <v>65</v>
      </c>
      <c r="N2030">
        <v>62</v>
      </c>
      <c r="O2030">
        <v>0.44</v>
      </c>
      <c r="P2030">
        <v>0.52</v>
      </c>
      <c r="Q2030">
        <v>0.04</v>
      </c>
      <c r="R2030">
        <v>139428</v>
      </c>
      <c r="S2030">
        <v>0.53400000000000003</v>
      </c>
      <c r="T2030">
        <f t="shared" si="63"/>
        <v>0.46599999999999997</v>
      </c>
      <c r="U2030">
        <f t="array" ref="U2030:V2030">VLOOKUP(D2030,TOURISM!$D$2:$F$2692,{2,3},FALSE)</f>
        <v>9900000</v>
      </c>
      <c r="V2030">
        <v>2200000</v>
      </c>
      <c r="W2030" s="12">
        <f t="array" ref="W2030:AB2030">VLOOKUP(D2030,BUSINESS!$D$2:$J$2692,{2,3,4,5,6,7},FALSE)</f>
        <v>0</v>
      </c>
      <c r="X2030" s="12">
        <v>0</v>
      </c>
      <c r="Y2030" s="12">
        <v>0</v>
      </c>
      <c r="Z2030" s="12">
        <v>0</v>
      </c>
      <c r="AA2030" s="11">
        <v>4.5999999999999999E-2</v>
      </c>
      <c r="AB2030" s="11">
        <v>0</v>
      </c>
    </row>
    <row r="2031" spans="1:28" ht="15" x14ac:dyDescent="0.25">
      <c r="A2031" s="7" t="s">
        <v>235</v>
      </c>
      <c r="B2031" s="12" t="s">
        <v>77</v>
      </c>
      <c r="C2031" s="19">
        <v>2001</v>
      </c>
      <c r="D2031" s="9" t="str">
        <f t="shared" si="62"/>
        <v>Sao Tome and Principe-Africa2001</v>
      </c>
      <c r="E2031" s="10">
        <v>76553443</v>
      </c>
      <c r="F2031" s="11">
        <v>0.10299999999999999</v>
      </c>
      <c r="G2031" s="11">
        <v>52</v>
      </c>
      <c r="H2031" s="11">
        <v>0.37</v>
      </c>
      <c r="I2031">
        <f t="array" ref="I2031:J2031">_xlfn.IFNA(VLOOKUP(D2031,ENERGY!$D$2:$F$2692,{2,3},FALSE),0)</f>
        <v>0</v>
      </c>
      <c r="J2031">
        <v>0</v>
      </c>
      <c r="K2031">
        <f t="array" ref="K2031:S2031">VLOOKUP(D2031,'HUMAN RESOURCES'!$D$2:$M$2692,{2,3,4,5,6,7,8,9,10},FALSE)</f>
        <v>3.6999999999999998E-2</v>
      </c>
      <c r="L2031">
        <v>5.6000000000000001E-2</v>
      </c>
      <c r="M2031">
        <v>65</v>
      </c>
      <c r="N2031">
        <v>62</v>
      </c>
      <c r="O2031">
        <v>0.434</v>
      </c>
      <c r="P2031">
        <v>0.52600000000000002</v>
      </c>
      <c r="Q2031">
        <v>0.04</v>
      </c>
      <c r="R2031">
        <v>141783</v>
      </c>
      <c r="S2031">
        <v>0.54400000000000004</v>
      </c>
      <c r="T2031">
        <f t="shared" si="63"/>
        <v>0.45599999999999996</v>
      </c>
      <c r="U2031">
        <f t="array" ref="U2031:V2031">VLOOKUP(D2031,TOURISM!$D$2:$F$2692,{2,3},FALSE)</f>
        <v>6200000</v>
      </c>
      <c r="V2031">
        <v>2000000</v>
      </c>
      <c r="W2031" s="12">
        <f t="array" ref="W2031:AB2031">VLOOKUP(D2031,BUSINESS!$D$2:$J$2692,{2,3,4,5,6,7},FALSE)</f>
        <v>0</v>
      </c>
      <c r="X2031" s="12">
        <v>0</v>
      </c>
      <c r="Y2031" s="12">
        <v>0</v>
      </c>
      <c r="Z2031" s="12">
        <v>0</v>
      </c>
      <c r="AA2031" s="11">
        <v>6.3E-2</v>
      </c>
      <c r="AB2031" s="11">
        <v>0</v>
      </c>
    </row>
    <row r="2032" spans="1:28" ht="15" x14ac:dyDescent="0.25">
      <c r="A2032" s="7" t="s">
        <v>235</v>
      </c>
      <c r="B2032" s="12" t="s">
        <v>77</v>
      </c>
      <c r="C2032" s="19">
        <v>2002</v>
      </c>
      <c r="D2032" s="9" t="str">
        <f t="shared" si="62"/>
        <v>Sao Tome and Principe-Africa2002</v>
      </c>
      <c r="E2032" s="10">
        <v>84617971</v>
      </c>
      <c r="F2032" s="11">
        <v>0.106</v>
      </c>
      <c r="G2032" s="11">
        <v>59</v>
      </c>
      <c r="H2032" s="11">
        <v>0.374</v>
      </c>
      <c r="I2032">
        <f t="array" ref="I2032:J2032">_xlfn.IFNA(VLOOKUP(D2032,ENERGY!$D$2:$F$2692,{2,3},FALSE),0)</f>
        <v>0</v>
      </c>
      <c r="J2032">
        <v>99</v>
      </c>
      <c r="K2032">
        <f t="array" ref="K2032:S2032">VLOOKUP(D2032,'HUMAN RESOURCES'!$D$2:$M$2692,{2,3,4,5,6,7,8,9,10},FALSE)</f>
        <v>3.6999999999999998E-2</v>
      </c>
      <c r="L2032">
        <v>5.3999999999999999E-2</v>
      </c>
      <c r="M2032">
        <v>66</v>
      </c>
      <c r="N2032">
        <v>62</v>
      </c>
      <c r="O2032">
        <v>0.42899999999999999</v>
      </c>
      <c r="P2032">
        <v>0.53</v>
      </c>
      <c r="Q2032">
        <v>0.04</v>
      </c>
      <c r="R2032">
        <v>144447</v>
      </c>
      <c r="S2032">
        <v>0.55300000000000005</v>
      </c>
      <c r="T2032">
        <f t="shared" si="63"/>
        <v>0.44699999999999995</v>
      </c>
      <c r="U2032">
        <f t="array" ref="U2032:V2032">VLOOKUP(D2032,TOURISM!$D$2:$F$2692,{2,3},FALSE)</f>
        <v>6900000</v>
      </c>
      <c r="V2032">
        <v>1800000</v>
      </c>
      <c r="W2032" s="12">
        <f t="array" ref="W2032:AB2032">VLOOKUP(D2032,BUSINESS!$D$2:$J$2692,{2,3,4,5,6,7},FALSE)</f>
        <v>0</v>
      </c>
      <c r="X2032" s="12">
        <v>0</v>
      </c>
      <c r="Y2032" s="12">
        <v>0</v>
      </c>
      <c r="Z2032" s="12">
        <v>0</v>
      </c>
      <c r="AA2032" s="11">
        <v>7.5999999999999998E-2</v>
      </c>
      <c r="AB2032" s="11">
        <v>1.4E-2</v>
      </c>
    </row>
    <row r="2033" spans="1:28" ht="15" x14ac:dyDescent="0.25">
      <c r="A2033" s="7" t="s">
        <v>235</v>
      </c>
      <c r="B2033" s="12" t="s">
        <v>77</v>
      </c>
      <c r="C2033" s="19">
        <v>2003</v>
      </c>
      <c r="D2033" s="9" t="str">
        <f t="shared" si="62"/>
        <v>Sao Tome and Principe-Africa2003</v>
      </c>
      <c r="E2033" s="10">
        <v>101315400</v>
      </c>
      <c r="F2033" s="11">
        <v>0.11799999999999999</v>
      </c>
      <c r="G2033" s="11">
        <v>78</v>
      </c>
      <c r="H2033" s="11">
        <v>0.29599999999999999</v>
      </c>
      <c r="I2033">
        <f t="array" ref="I2033:J2033">_xlfn.IFNA(VLOOKUP(D2033,ENERGY!$D$2:$F$2692,{2,3},FALSE),0)</f>
        <v>0</v>
      </c>
      <c r="J2033">
        <v>92</v>
      </c>
      <c r="K2033">
        <f t="array" ref="K2033:S2033">VLOOKUP(D2033,'HUMAN RESOURCES'!$D$2:$M$2692,{2,3,4,5,6,7,8,9,10},FALSE)</f>
        <v>3.6999999999999998E-2</v>
      </c>
      <c r="L2033">
        <v>5.1999999999999998E-2</v>
      </c>
      <c r="M2033">
        <v>66</v>
      </c>
      <c r="N2033">
        <v>62</v>
      </c>
      <c r="O2033">
        <v>0.42599999999999999</v>
      </c>
      <c r="P2033">
        <v>0.53400000000000003</v>
      </c>
      <c r="Q2033">
        <v>0.04</v>
      </c>
      <c r="R2033">
        <v>147455</v>
      </c>
      <c r="S2033">
        <v>0.56299999999999994</v>
      </c>
      <c r="T2033">
        <f t="shared" si="63"/>
        <v>0.43700000000000006</v>
      </c>
      <c r="U2033">
        <f t="array" ref="U2033:V2033">VLOOKUP(D2033,TOURISM!$D$2:$F$2692,{2,3},FALSE)</f>
        <v>7400000</v>
      </c>
      <c r="V2033">
        <v>1800000</v>
      </c>
      <c r="W2033" s="12">
        <f t="array" ref="W2033:AB2033">VLOOKUP(D2033,BUSINESS!$D$2:$J$2692,{2,3,4,5,6,7},FALSE)</f>
        <v>0</v>
      </c>
      <c r="X2033" s="12">
        <v>0</v>
      </c>
      <c r="Y2033" s="12">
        <v>0</v>
      </c>
      <c r="Z2033" s="12">
        <v>0</v>
      </c>
      <c r="AA2033" s="11">
        <v>0.10199999999999999</v>
      </c>
      <c r="AB2033" s="11">
        <v>3.3000000000000002E-2</v>
      </c>
    </row>
    <row r="2034" spans="1:28" ht="15" x14ac:dyDescent="0.25">
      <c r="A2034" s="7" t="s">
        <v>235</v>
      </c>
      <c r="B2034" s="12" t="s">
        <v>77</v>
      </c>
      <c r="C2034" s="19">
        <v>2004</v>
      </c>
      <c r="D2034" s="9" t="str">
        <f t="shared" si="62"/>
        <v>Sao Tome and Principe-Africa2004</v>
      </c>
      <c r="E2034" s="10">
        <v>110723362</v>
      </c>
      <c r="F2034" s="11">
        <v>0.11</v>
      </c>
      <c r="G2034" s="11">
        <v>79</v>
      </c>
      <c r="H2034" s="11">
        <v>0.29799999999999999</v>
      </c>
      <c r="I2034">
        <f t="array" ref="I2034:J2034">_xlfn.IFNA(VLOOKUP(D2034,ENERGY!$D$2:$F$2692,{2,3},FALSE),0)</f>
        <v>0</v>
      </c>
      <c r="J2034">
        <v>84</v>
      </c>
      <c r="K2034">
        <f t="array" ref="K2034:S2034">VLOOKUP(D2034,'HUMAN RESOURCES'!$D$2:$M$2692,{2,3,4,5,6,7,8,9,10},FALSE)</f>
        <v>3.7999999999999999E-2</v>
      </c>
      <c r="L2034">
        <v>0.05</v>
      </c>
      <c r="M2034">
        <v>66</v>
      </c>
      <c r="N2034">
        <v>62</v>
      </c>
      <c r="O2034">
        <v>0.42199999999999999</v>
      </c>
      <c r="P2034">
        <v>0.53700000000000003</v>
      </c>
      <c r="Q2034">
        <v>0.04</v>
      </c>
      <c r="R2034">
        <v>150842</v>
      </c>
      <c r="S2034">
        <v>0.57099999999999995</v>
      </c>
      <c r="T2034">
        <f t="shared" si="63"/>
        <v>0.42900000000000005</v>
      </c>
      <c r="U2034">
        <f t="array" ref="U2034:V2034">VLOOKUP(D2034,TOURISM!$D$2:$F$2692,{2,3},FALSE)</f>
        <v>7700000</v>
      </c>
      <c r="V2034">
        <v>2100000</v>
      </c>
      <c r="W2034" s="12">
        <f t="array" ref="W2034:AB2034">VLOOKUP(D2034,BUSINESS!$D$2:$J$2692,{2,3,4,5,6,7},FALSE)</f>
        <v>0</v>
      </c>
      <c r="X2034" s="12">
        <v>192</v>
      </c>
      <c r="Y2034" s="12">
        <v>0</v>
      </c>
      <c r="Z2034" s="12">
        <v>0</v>
      </c>
      <c r="AA2034" s="11">
        <v>0.13300000000000001</v>
      </c>
      <c r="AB2034" s="11">
        <v>5.0999999999999997E-2</v>
      </c>
    </row>
    <row r="2035" spans="1:28" ht="15" x14ac:dyDescent="0.25">
      <c r="A2035" s="7" t="s">
        <v>235</v>
      </c>
      <c r="B2035" s="12" t="s">
        <v>77</v>
      </c>
      <c r="C2035" s="19">
        <v>2005</v>
      </c>
      <c r="D2035" s="9" t="str">
        <f t="shared" si="62"/>
        <v>Sao Tome and Principe-Africa2005</v>
      </c>
      <c r="E2035" s="10">
        <v>123258507</v>
      </c>
      <c r="F2035" s="11">
        <v>0.1</v>
      </c>
      <c r="G2035" s="11">
        <v>81</v>
      </c>
      <c r="H2035" s="11">
        <v>0.312</v>
      </c>
      <c r="I2035">
        <f t="array" ref="I2035:J2035">_xlfn.IFNA(VLOOKUP(D2035,ENERGY!$D$2:$F$2692,{2,3},FALSE),0)</f>
        <v>0</v>
      </c>
      <c r="J2035">
        <v>0</v>
      </c>
      <c r="K2035">
        <f t="array" ref="K2035:S2035">VLOOKUP(D2035,'HUMAN RESOURCES'!$D$2:$M$2692,{2,3,4,5,6,7,8,9,10},FALSE)</f>
        <v>3.7999999999999999E-2</v>
      </c>
      <c r="L2035">
        <v>4.8000000000000001E-2</v>
      </c>
      <c r="M2035">
        <v>66</v>
      </c>
      <c r="N2035">
        <v>63</v>
      </c>
      <c r="O2035">
        <v>0.42</v>
      </c>
      <c r="P2035">
        <v>0.54</v>
      </c>
      <c r="Q2035">
        <v>0.04</v>
      </c>
      <c r="R2035">
        <v>154615</v>
      </c>
      <c r="S2035">
        <v>0.57999999999999996</v>
      </c>
      <c r="T2035">
        <f t="shared" si="63"/>
        <v>0.42000000000000004</v>
      </c>
      <c r="U2035">
        <f t="array" ref="U2035:V2035">VLOOKUP(D2035,TOURISM!$D$2:$F$2692,{2,3},FALSE)</f>
        <v>7300000</v>
      </c>
      <c r="V2035">
        <v>500000</v>
      </c>
      <c r="W2035" s="12">
        <f t="array" ref="W2035:AB2035">VLOOKUP(D2035,BUSINESS!$D$2:$J$2692,{2,3,4,5,6,7},FALSE)</f>
        <v>0.46899999999999997</v>
      </c>
      <c r="X2035" s="12">
        <v>144</v>
      </c>
      <c r="Y2035" s="12">
        <v>0</v>
      </c>
      <c r="Z2035" s="12">
        <v>424</v>
      </c>
      <c r="AA2035" s="11">
        <v>0.13800000000000001</v>
      </c>
      <c r="AB2035" s="11">
        <v>7.6999999999999999E-2</v>
      </c>
    </row>
    <row r="2036" spans="1:28" ht="15" x14ac:dyDescent="0.25">
      <c r="A2036" s="7" t="s">
        <v>235</v>
      </c>
      <c r="B2036" s="12" t="s">
        <v>77</v>
      </c>
      <c r="C2036" s="19">
        <v>2006</v>
      </c>
      <c r="D2036" s="9" t="str">
        <f t="shared" si="62"/>
        <v>Sao Tome and Principe-Africa2006</v>
      </c>
      <c r="E2036" s="10">
        <v>135181862</v>
      </c>
      <c r="F2036" s="11">
        <v>7.8E-2</v>
      </c>
      <c r="G2036" s="11">
        <v>68</v>
      </c>
      <c r="H2036" s="11">
        <v>0.29299999999999998</v>
      </c>
      <c r="I2036">
        <f t="array" ref="I2036:J2036">_xlfn.IFNA(VLOOKUP(D2036,ENERGY!$D$2:$F$2692,{2,3},FALSE),0)</f>
        <v>0</v>
      </c>
      <c r="J2036">
        <v>0</v>
      </c>
      <c r="K2036">
        <f t="array" ref="K2036:S2036">VLOOKUP(D2036,'HUMAN RESOURCES'!$D$2:$M$2692,{2,3,4,5,6,7,8,9,10},FALSE)</f>
        <v>3.7999999999999999E-2</v>
      </c>
      <c r="L2036">
        <v>4.5999999999999999E-2</v>
      </c>
      <c r="M2036">
        <v>67</v>
      </c>
      <c r="N2036">
        <v>63</v>
      </c>
      <c r="O2036">
        <v>0.41799999999999998</v>
      </c>
      <c r="P2036">
        <v>0.54200000000000004</v>
      </c>
      <c r="Q2036">
        <v>3.9E-2</v>
      </c>
      <c r="R2036">
        <v>158806</v>
      </c>
      <c r="S2036">
        <v>0.58799999999999997</v>
      </c>
      <c r="T2036">
        <f t="shared" si="63"/>
        <v>0.41200000000000003</v>
      </c>
      <c r="U2036">
        <f t="array" ref="U2036:V2036">VLOOKUP(D2036,TOURISM!$D$2:$F$2692,{2,3},FALSE)</f>
        <v>6700000</v>
      </c>
      <c r="V2036">
        <v>1100000</v>
      </c>
      <c r="W2036" s="12">
        <f t="array" ref="W2036:AB2036">VLOOKUP(D2036,BUSINESS!$D$2:$J$2692,{2,3,4,5,6,7},FALSE)</f>
        <v>0.48699999999999999</v>
      </c>
      <c r="X2036" s="12">
        <v>144</v>
      </c>
      <c r="Y2036" s="12">
        <v>0</v>
      </c>
      <c r="Z2036" s="12">
        <v>424</v>
      </c>
      <c r="AA2036" s="11">
        <v>0.14199999999999999</v>
      </c>
      <c r="AB2036" s="11">
        <v>0.11600000000000001</v>
      </c>
    </row>
    <row r="2037" spans="1:28" ht="15" x14ac:dyDescent="0.25">
      <c r="A2037" s="7" t="s">
        <v>235</v>
      </c>
      <c r="B2037" s="12" t="s">
        <v>77</v>
      </c>
      <c r="C2037" s="19">
        <v>2007</v>
      </c>
      <c r="D2037" s="9" t="str">
        <f t="shared" si="62"/>
        <v>Sao Tome and Principe-Africa2007</v>
      </c>
      <c r="E2037" s="10">
        <v>144259257</v>
      </c>
      <c r="F2037" s="11">
        <v>7.0999999999999994E-2</v>
      </c>
      <c r="G2037" s="11">
        <v>66</v>
      </c>
      <c r="H2037" s="11">
        <v>0.32400000000000001</v>
      </c>
      <c r="I2037">
        <f t="array" ref="I2037:J2037">_xlfn.IFNA(VLOOKUP(D2037,ENERGY!$D$2:$F$2692,{2,3},FALSE),0)</f>
        <v>38</v>
      </c>
      <c r="J2037">
        <v>73</v>
      </c>
      <c r="K2037">
        <f t="array" ref="K2037:S2037">VLOOKUP(D2037,'HUMAN RESOURCES'!$D$2:$M$2692,{2,3,4,5,6,7,8,9,10},FALSE)</f>
        <v>3.7999999999999999E-2</v>
      </c>
      <c r="L2037">
        <v>4.3999999999999997E-2</v>
      </c>
      <c r="M2037">
        <v>67</v>
      </c>
      <c r="N2037">
        <v>63</v>
      </c>
      <c r="O2037">
        <v>0.41699999999999998</v>
      </c>
      <c r="P2037">
        <v>0.54400000000000004</v>
      </c>
      <c r="Q2037">
        <v>3.9E-2</v>
      </c>
      <c r="R2037">
        <v>163390</v>
      </c>
      <c r="S2037">
        <v>0.59699999999999998</v>
      </c>
      <c r="T2037">
        <f t="shared" si="63"/>
        <v>0.40300000000000002</v>
      </c>
      <c r="U2037">
        <f t="array" ref="U2037:V2037">VLOOKUP(D2037,TOURISM!$D$2:$F$2692,{2,3},FALSE)</f>
        <v>5000000</v>
      </c>
      <c r="V2037">
        <v>700000</v>
      </c>
      <c r="W2037" s="12">
        <f t="array" ref="W2037:AB2037">VLOOKUP(D2037,BUSINESS!$D$2:$J$2692,{2,3,4,5,6,7},FALSE)</f>
        <v>0.48699999999999999</v>
      </c>
      <c r="X2037" s="12">
        <v>144</v>
      </c>
      <c r="Y2037" s="12">
        <v>0</v>
      </c>
      <c r="Z2037" s="12">
        <v>424</v>
      </c>
      <c r="AA2037" s="11">
        <v>0.14599999999999999</v>
      </c>
      <c r="AB2037" s="11">
        <v>0.184</v>
      </c>
    </row>
    <row r="2038" spans="1:28" ht="15" x14ac:dyDescent="0.25">
      <c r="A2038" s="7" t="s">
        <v>235</v>
      </c>
      <c r="B2038" s="12" t="s">
        <v>77</v>
      </c>
      <c r="C2038" s="19">
        <v>2008</v>
      </c>
      <c r="D2038" s="9" t="str">
        <f t="shared" si="62"/>
        <v>Sao Tome and Principe-Africa2008</v>
      </c>
      <c r="E2038" s="10">
        <v>183464986</v>
      </c>
      <c r="F2038" s="11">
        <v>6.3E-2</v>
      </c>
      <c r="G2038" s="11">
        <v>75</v>
      </c>
      <c r="H2038" s="11">
        <v>0.32400000000000001</v>
      </c>
      <c r="I2038">
        <f t="array" ref="I2038:J2038">_xlfn.IFNA(VLOOKUP(D2038,ENERGY!$D$2:$F$2692,{2,3},FALSE),0)</f>
        <v>44</v>
      </c>
      <c r="J2038">
        <v>84</v>
      </c>
      <c r="K2038">
        <f t="array" ref="K2038:S2038">VLOOKUP(D2038,'HUMAN RESOURCES'!$D$2:$M$2692,{2,3,4,5,6,7,8,9,10},FALSE)</f>
        <v>3.6999999999999998E-2</v>
      </c>
      <c r="L2038">
        <v>4.2999999999999997E-2</v>
      </c>
      <c r="M2038">
        <v>67</v>
      </c>
      <c r="N2038">
        <v>64</v>
      </c>
      <c r="O2038">
        <v>0.41599999999999998</v>
      </c>
      <c r="P2038">
        <v>0.54600000000000004</v>
      </c>
      <c r="Q2038">
        <v>3.7999999999999999E-2</v>
      </c>
      <c r="R2038">
        <v>168253</v>
      </c>
      <c r="S2038">
        <v>0.60399999999999998</v>
      </c>
      <c r="T2038">
        <f t="shared" si="63"/>
        <v>0.39600000000000002</v>
      </c>
      <c r="U2038">
        <f t="array" ref="U2038:V2038">VLOOKUP(D2038,TOURISM!$D$2:$F$2692,{2,3},FALSE)</f>
        <v>7700000</v>
      </c>
      <c r="V2038">
        <v>300000</v>
      </c>
      <c r="W2038" s="12">
        <f t="array" ref="W2038:AB2038">VLOOKUP(D2038,BUSINESS!$D$2:$J$2692,{2,3,4,5,6,7},FALSE)</f>
        <v>0.47199999999999998</v>
      </c>
      <c r="X2038" s="12">
        <v>144</v>
      </c>
      <c r="Y2038" s="12">
        <v>0</v>
      </c>
      <c r="Z2038" s="12">
        <v>424</v>
      </c>
      <c r="AA2038" s="11">
        <v>0.155</v>
      </c>
      <c r="AB2038" s="11">
        <v>0.3</v>
      </c>
    </row>
    <row r="2039" spans="1:28" ht="15" x14ac:dyDescent="0.25">
      <c r="A2039" s="7" t="s">
        <v>235</v>
      </c>
      <c r="B2039" s="12" t="s">
        <v>77</v>
      </c>
      <c r="C2039" s="19">
        <v>2009</v>
      </c>
      <c r="D2039" s="9" t="str">
        <f t="shared" si="62"/>
        <v>Sao Tome and Principe-Africa2009</v>
      </c>
      <c r="E2039" s="10">
        <v>196473839</v>
      </c>
      <c r="F2039" s="11">
        <v>7.4999999999999997E-2</v>
      </c>
      <c r="G2039" s="11">
        <v>94</v>
      </c>
      <c r="H2039" s="11">
        <v>0.311</v>
      </c>
      <c r="I2039">
        <f t="array" ref="I2039:J2039">_xlfn.IFNA(VLOOKUP(D2039,ENERGY!$D$2:$F$2692,{2,3},FALSE),0)</f>
        <v>0</v>
      </c>
      <c r="J2039">
        <v>0</v>
      </c>
      <c r="K2039">
        <f t="array" ref="K2039:S2039">VLOOKUP(D2039,'HUMAN RESOURCES'!$D$2:$M$2692,{2,3,4,5,6,7,8,9,10},FALSE)</f>
        <v>3.6999999999999998E-2</v>
      </c>
      <c r="L2039">
        <v>4.1000000000000002E-2</v>
      </c>
      <c r="M2039">
        <v>68</v>
      </c>
      <c r="N2039">
        <v>64</v>
      </c>
      <c r="O2039">
        <v>0.41599999999999998</v>
      </c>
      <c r="P2039">
        <v>0.54700000000000004</v>
      </c>
      <c r="Q2039">
        <v>3.6999999999999998E-2</v>
      </c>
      <c r="R2039">
        <v>173240</v>
      </c>
      <c r="S2039">
        <v>0.61199999999999999</v>
      </c>
      <c r="T2039">
        <f t="shared" si="63"/>
        <v>0.38800000000000001</v>
      </c>
      <c r="U2039">
        <f t="array" ref="U2039:V2039">VLOOKUP(D2039,TOURISM!$D$2:$F$2692,{2,3},FALSE)</f>
        <v>8300000</v>
      </c>
      <c r="V2039">
        <v>400000</v>
      </c>
      <c r="W2039" s="12">
        <f t="array" ref="W2039:AB2039">VLOOKUP(D2039,BUSINESS!$D$2:$J$2692,{2,3,4,5,6,7},FALSE)</f>
        <v>0.47199999999999998</v>
      </c>
      <c r="X2039" s="12">
        <v>144</v>
      </c>
      <c r="Y2039" s="12">
        <v>0</v>
      </c>
      <c r="Z2039" s="12">
        <v>424</v>
      </c>
      <c r="AA2039" s="11">
        <v>0.16400000000000001</v>
      </c>
      <c r="AB2039" s="11">
        <v>0.46700000000000003</v>
      </c>
    </row>
    <row r="2040" spans="1:28" ht="15" x14ac:dyDescent="0.25">
      <c r="A2040" s="7" t="s">
        <v>235</v>
      </c>
      <c r="B2040" s="12" t="s">
        <v>77</v>
      </c>
      <c r="C2040" s="19">
        <v>2010</v>
      </c>
      <c r="D2040" s="9" t="str">
        <f t="shared" si="62"/>
        <v>Sao Tome and Principe-Africa2010</v>
      </c>
      <c r="E2040" s="10">
        <v>201037917</v>
      </c>
      <c r="F2040" s="11">
        <v>7.0999999999999994E-2</v>
      </c>
      <c r="G2040" s="11">
        <v>86</v>
      </c>
      <c r="H2040" s="11">
        <v>0.28899999999999998</v>
      </c>
      <c r="I2040">
        <f t="array" ref="I2040:J2040">_xlfn.IFNA(VLOOKUP(D2040,ENERGY!$D$2:$F$2692,{2,3},FALSE),0)</f>
        <v>43</v>
      </c>
      <c r="J2040">
        <v>77</v>
      </c>
      <c r="K2040">
        <f t="array" ref="K2040:S2040">VLOOKUP(D2040,'HUMAN RESOURCES'!$D$2:$M$2692,{2,3,4,5,6,7,8,9,10},FALSE)</f>
        <v>3.5999999999999997E-2</v>
      </c>
      <c r="L2040">
        <v>0.04</v>
      </c>
      <c r="M2040">
        <v>68</v>
      </c>
      <c r="N2040">
        <v>64</v>
      </c>
      <c r="O2040">
        <v>0.41599999999999998</v>
      </c>
      <c r="P2040">
        <v>0.54800000000000004</v>
      </c>
      <c r="Q2040">
        <v>3.5999999999999997E-2</v>
      </c>
      <c r="R2040">
        <v>178228</v>
      </c>
      <c r="S2040">
        <v>0.61899999999999999</v>
      </c>
      <c r="T2040">
        <f t="shared" si="63"/>
        <v>0.38100000000000001</v>
      </c>
      <c r="U2040">
        <f t="array" ref="U2040:V2040">VLOOKUP(D2040,TOURISM!$D$2:$F$2692,{2,3},FALSE)</f>
        <v>11100000</v>
      </c>
      <c r="V2040">
        <v>600000</v>
      </c>
      <c r="W2040" s="12">
        <f t="array" ref="W2040:AB2040">VLOOKUP(D2040,BUSINESS!$D$2:$J$2692,{2,3,4,5,6,7},FALSE)</f>
        <v>0.33300000000000002</v>
      </c>
      <c r="X2040" s="12">
        <v>144</v>
      </c>
      <c r="Y2040" s="12">
        <v>0</v>
      </c>
      <c r="Z2040" s="12">
        <v>424</v>
      </c>
      <c r="AA2040" s="11">
        <v>0.188</v>
      </c>
      <c r="AB2040" s="11">
        <v>0.57599999999999996</v>
      </c>
    </row>
    <row r="2041" spans="1:28" ht="15" x14ac:dyDescent="0.25">
      <c r="A2041" s="7" t="s">
        <v>235</v>
      </c>
      <c r="B2041" s="12" t="s">
        <v>77</v>
      </c>
      <c r="C2041" s="19">
        <v>2011</v>
      </c>
      <c r="D2041" s="9" t="str">
        <f t="shared" si="62"/>
        <v>Sao Tome and Principe-Africa2011</v>
      </c>
      <c r="E2041" s="10">
        <v>248286778</v>
      </c>
      <c r="F2041" s="11">
        <v>7.5999999999999998E-2</v>
      </c>
      <c r="G2041" s="11">
        <v>108</v>
      </c>
      <c r="H2041" s="11">
        <v>0.27</v>
      </c>
      <c r="I2041">
        <f t="array" ref="I2041:J2041">_xlfn.IFNA(VLOOKUP(D2041,ENERGY!$D$2:$F$2692,{2,3},FALSE),0)</f>
        <v>0</v>
      </c>
      <c r="J2041">
        <v>66</v>
      </c>
      <c r="K2041">
        <f t="array" ref="K2041:S2041">VLOOKUP(D2041,'HUMAN RESOURCES'!$D$2:$M$2692,{2,3,4,5,6,7,8,9,10},FALSE)</f>
        <v>3.5999999999999997E-2</v>
      </c>
      <c r="L2041">
        <v>3.9E-2</v>
      </c>
      <c r="M2041">
        <v>68</v>
      </c>
      <c r="N2041">
        <v>64</v>
      </c>
      <c r="O2041">
        <v>0.41599999999999998</v>
      </c>
      <c r="P2041">
        <v>0.54900000000000004</v>
      </c>
      <c r="Q2041">
        <v>3.5000000000000003E-2</v>
      </c>
      <c r="R2041">
        <v>183177</v>
      </c>
      <c r="S2041">
        <v>0.626</v>
      </c>
      <c r="T2041">
        <f t="shared" si="63"/>
        <v>0.374</v>
      </c>
      <c r="U2041">
        <f t="array" ref="U2041:V2041">VLOOKUP(D2041,TOURISM!$D$2:$F$2692,{2,3},FALSE)</f>
        <v>15900000</v>
      </c>
      <c r="V2041">
        <v>1400000</v>
      </c>
      <c r="W2041" s="12">
        <f t="array" ref="W2041:AB2041">VLOOKUP(D2041,BUSINESS!$D$2:$J$2692,{2,3,4,5,6,7},FALSE)</f>
        <v>0.32500000000000001</v>
      </c>
      <c r="X2041" s="12">
        <v>10</v>
      </c>
      <c r="Y2041" s="12">
        <v>0</v>
      </c>
      <c r="Z2041" s="12">
        <v>424</v>
      </c>
      <c r="AA2041" s="11">
        <v>0.20200000000000001</v>
      </c>
      <c r="AB2041" s="11">
        <v>0.628</v>
      </c>
    </row>
    <row r="2042" spans="1:28" ht="15" x14ac:dyDescent="0.25">
      <c r="A2042" s="7" t="s">
        <v>235</v>
      </c>
      <c r="B2042" s="12" t="s">
        <v>77</v>
      </c>
      <c r="C2042" s="19">
        <v>2012</v>
      </c>
      <c r="D2042" s="9" t="str">
        <f t="shared" si="62"/>
        <v>Sao Tome and Principe-Africa2012</v>
      </c>
      <c r="E2042" s="10">
        <v>263328450</v>
      </c>
      <c r="F2042" s="11">
        <v>7.9000000000000001E-2</v>
      </c>
      <c r="G2042" s="11">
        <v>109</v>
      </c>
      <c r="H2042" s="11">
        <v>0.26200000000000001</v>
      </c>
      <c r="I2042">
        <f t="array" ref="I2042:J2042">_xlfn.IFNA(VLOOKUP(D2042,ENERGY!$D$2:$F$2692,{2,3},FALSE),0)</f>
        <v>44</v>
      </c>
      <c r="J2042">
        <v>84</v>
      </c>
      <c r="K2042">
        <f t="array" ref="K2042:S2042">VLOOKUP(D2042,'HUMAN RESOURCES'!$D$2:$M$2692,{2,3,4,5,6,7,8,9,10},FALSE)</f>
        <v>3.5000000000000003E-2</v>
      </c>
      <c r="L2042">
        <v>3.7999999999999999E-2</v>
      </c>
      <c r="M2042">
        <v>68</v>
      </c>
      <c r="N2042">
        <v>64</v>
      </c>
      <c r="O2042">
        <v>0.41599999999999998</v>
      </c>
      <c r="P2042">
        <v>0.55000000000000004</v>
      </c>
      <c r="Q2042">
        <v>3.4000000000000002E-2</v>
      </c>
      <c r="R2042">
        <v>188098</v>
      </c>
      <c r="S2042">
        <v>0.63300000000000001</v>
      </c>
      <c r="T2042">
        <f t="shared" si="63"/>
        <v>0.36699999999999999</v>
      </c>
      <c r="U2042">
        <f t="array" ref="U2042:V2042">VLOOKUP(D2042,TOURISM!$D$2:$F$2692,{2,3},FALSE)</f>
        <v>15000000</v>
      </c>
      <c r="V2042">
        <v>1300000</v>
      </c>
      <c r="W2042" s="12">
        <f t="array" ref="W2042:AB2042">VLOOKUP(D2042,BUSINESS!$D$2:$J$2692,{2,3,4,5,6,7},FALSE)</f>
        <v>0.32500000000000001</v>
      </c>
      <c r="X2042" s="12">
        <v>5</v>
      </c>
      <c r="Y2042" s="12">
        <v>166</v>
      </c>
      <c r="Z2042" s="12">
        <v>424</v>
      </c>
      <c r="AA2042" s="11">
        <v>0.216</v>
      </c>
      <c r="AB2042" s="11">
        <v>0.65</v>
      </c>
    </row>
    <row r="2043" spans="1:28" ht="15" x14ac:dyDescent="0.25">
      <c r="A2043" s="7" t="s">
        <v>236</v>
      </c>
      <c r="B2043" s="12" t="s">
        <v>93</v>
      </c>
      <c r="C2043" s="19">
        <v>2000</v>
      </c>
      <c r="D2043" s="9" t="str">
        <f t="shared" si="62"/>
        <v>Saudi Arabia-Middle East2000</v>
      </c>
      <c r="E2043" s="10">
        <v>188000000000</v>
      </c>
      <c r="F2043" s="11">
        <v>4.2000000000000003E-2</v>
      </c>
      <c r="G2043" s="11">
        <v>398</v>
      </c>
      <c r="H2043" s="12">
        <v>0</v>
      </c>
      <c r="I2043">
        <f t="array" ref="I2043:J2043">_xlfn.IFNA(VLOOKUP(D2043,ENERGY!$D$2:$F$2692,{2,3},FALSE),0)</f>
        <v>0</v>
      </c>
      <c r="J2043">
        <v>0</v>
      </c>
      <c r="K2043">
        <f t="array" ref="K2043:S2043">VLOOKUP(D2043,'HUMAN RESOURCES'!$D$2:$M$2692,{2,3,4,5,6,7,8,9,10},FALSE)</f>
        <v>2.7E-2</v>
      </c>
      <c r="L2043">
        <v>1.9E-2</v>
      </c>
      <c r="M2043">
        <v>74</v>
      </c>
      <c r="N2043">
        <v>71</v>
      </c>
      <c r="O2043">
        <v>0.38400000000000001</v>
      </c>
      <c r="P2043">
        <v>0.58099999999999996</v>
      </c>
      <c r="Q2043">
        <v>3.5000000000000003E-2</v>
      </c>
      <c r="R2043">
        <v>20144584</v>
      </c>
      <c r="S2043">
        <v>0.79800000000000004</v>
      </c>
      <c r="T2043">
        <f t="shared" si="63"/>
        <v>0.20199999999999996</v>
      </c>
      <c r="U2043">
        <f t="array" ref="U2043:V2043">VLOOKUP(D2043,TOURISM!$D$2:$F$2692,{2,3},FALSE)</f>
        <v>0</v>
      </c>
      <c r="V2043">
        <v>0</v>
      </c>
      <c r="W2043" s="12">
        <f t="array" ref="W2043:AB2043">VLOOKUP(D2043,BUSINESS!$D$2:$J$2692,{2,3,4,5,6,7},FALSE)</f>
        <v>0</v>
      </c>
      <c r="X2043" s="12">
        <v>0</v>
      </c>
      <c r="Y2043" s="12">
        <v>0</v>
      </c>
      <c r="Z2043" s="12">
        <v>0</v>
      </c>
      <c r="AA2043" s="11">
        <v>2.1999999999999999E-2</v>
      </c>
      <c r="AB2043" s="11">
        <v>6.8000000000000005E-2</v>
      </c>
    </row>
    <row r="2044" spans="1:28" ht="15" x14ac:dyDescent="0.25">
      <c r="A2044" s="7" t="s">
        <v>236</v>
      </c>
      <c r="B2044" s="12" t="s">
        <v>93</v>
      </c>
      <c r="C2044" s="19">
        <v>2001</v>
      </c>
      <c r="D2044" s="9" t="str">
        <f t="shared" si="62"/>
        <v>Saudi Arabia-Middle East2001</v>
      </c>
      <c r="E2044" s="10">
        <v>183000000000</v>
      </c>
      <c r="F2044" s="11">
        <v>4.4999999999999998E-2</v>
      </c>
      <c r="G2044" s="11">
        <v>397</v>
      </c>
      <c r="H2044" s="12">
        <v>0</v>
      </c>
      <c r="I2044">
        <f t="array" ref="I2044:J2044">_xlfn.IFNA(VLOOKUP(D2044,ENERGY!$D$2:$F$2692,{2,3},FALSE),0)</f>
        <v>187070</v>
      </c>
      <c r="J2044">
        <v>0</v>
      </c>
      <c r="K2044">
        <f t="array" ref="K2044:S2044">VLOOKUP(D2044,'HUMAN RESOURCES'!$D$2:$M$2692,{2,3,4,5,6,7,8,9,10},FALSE)</f>
        <v>2.5999999999999999E-2</v>
      </c>
      <c r="L2044">
        <v>1.9E-2</v>
      </c>
      <c r="M2044">
        <v>75</v>
      </c>
      <c r="N2044">
        <v>71</v>
      </c>
      <c r="O2044">
        <v>0.376</v>
      </c>
      <c r="P2044">
        <v>0.58899999999999997</v>
      </c>
      <c r="Q2044">
        <v>3.5000000000000003E-2</v>
      </c>
      <c r="R2044">
        <v>20891594</v>
      </c>
      <c r="S2044">
        <v>0.80100000000000005</v>
      </c>
      <c r="T2044">
        <f t="shared" si="63"/>
        <v>0.19899999999999995</v>
      </c>
      <c r="U2044">
        <f t="array" ref="U2044:V2044">VLOOKUP(D2044,TOURISM!$D$2:$F$2692,{2,3},FALSE)</f>
        <v>0</v>
      </c>
      <c r="V2044">
        <v>0</v>
      </c>
      <c r="W2044" s="12">
        <f t="array" ref="W2044:AB2044">VLOOKUP(D2044,BUSINESS!$D$2:$J$2692,{2,3,4,5,6,7},FALSE)</f>
        <v>0</v>
      </c>
      <c r="X2044" s="12">
        <v>0</v>
      </c>
      <c r="Y2044" s="12">
        <v>0</v>
      </c>
      <c r="Z2044" s="12">
        <v>0</v>
      </c>
      <c r="AA2044" s="11">
        <v>4.7E-2</v>
      </c>
      <c r="AB2044" s="11">
        <v>0.121</v>
      </c>
    </row>
    <row r="2045" spans="1:28" ht="15" x14ac:dyDescent="0.25">
      <c r="A2045" s="7" t="s">
        <v>236</v>
      </c>
      <c r="B2045" s="12" t="s">
        <v>93</v>
      </c>
      <c r="C2045" s="19">
        <v>2002</v>
      </c>
      <c r="D2045" s="9" t="str">
        <f t="shared" si="62"/>
        <v>Saudi Arabia-Middle East2002</v>
      </c>
      <c r="E2045" s="10">
        <v>189000000000</v>
      </c>
      <c r="F2045" s="11">
        <v>4.2999999999999997E-2</v>
      </c>
      <c r="G2045" s="11">
        <v>375</v>
      </c>
      <c r="H2045" s="12">
        <v>0</v>
      </c>
      <c r="I2045">
        <f t="array" ref="I2045:J2045">_xlfn.IFNA(VLOOKUP(D2045,ENERGY!$D$2:$F$2692,{2,3},FALSE),0)</f>
        <v>192004</v>
      </c>
      <c r="J2045">
        <v>464481</v>
      </c>
      <c r="K2045">
        <f t="array" ref="K2045:S2045">VLOOKUP(D2045,'HUMAN RESOURCES'!$D$2:$M$2692,{2,3,4,5,6,7,8,9,10},FALSE)</f>
        <v>2.5000000000000001E-2</v>
      </c>
      <c r="L2045">
        <v>1.7999999999999999E-2</v>
      </c>
      <c r="M2045">
        <v>75</v>
      </c>
      <c r="N2045">
        <v>71</v>
      </c>
      <c r="O2045">
        <v>0.36799999999999999</v>
      </c>
      <c r="P2045">
        <v>0.59799999999999998</v>
      </c>
      <c r="Q2045">
        <v>3.4000000000000002E-2</v>
      </c>
      <c r="R2045">
        <v>21825217</v>
      </c>
      <c r="S2045">
        <v>0.80300000000000005</v>
      </c>
      <c r="T2045">
        <f t="shared" si="63"/>
        <v>0.19699999999999995</v>
      </c>
      <c r="U2045">
        <f t="array" ref="U2045:V2045">VLOOKUP(D2045,TOURISM!$D$2:$F$2692,{2,3},FALSE)</f>
        <v>0</v>
      </c>
      <c r="V2045">
        <v>7370000000</v>
      </c>
      <c r="W2045" s="12">
        <f t="array" ref="W2045:AB2045">VLOOKUP(D2045,BUSINESS!$D$2:$J$2692,{2,3,4,5,6,7},FALSE)</f>
        <v>0</v>
      </c>
      <c r="X2045" s="12">
        <v>0</v>
      </c>
      <c r="Y2045" s="12">
        <v>0</v>
      </c>
      <c r="Z2045" s="12">
        <v>0</v>
      </c>
      <c r="AA2045" s="11">
        <v>6.4000000000000001E-2</v>
      </c>
      <c r="AB2045" s="11">
        <v>0.22900000000000001</v>
      </c>
    </row>
    <row r="2046" spans="1:28" ht="15" x14ac:dyDescent="0.25">
      <c r="A2046" s="7" t="s">
        <v>236</v>
      </c>
      <c r="B2046" s="12" t="s">
        <v>93</v>
      </c>
      <c r="C2046" s="19">
        <v>2003</v>
      </c>
      <c r="D2046" s="9" t="str">
        <f t="shared" si="62"/>
        <v>Saudi Arabia-Middle East2003</v>
      </c>
      <c r="E2046" s="10">
        <v>215000000000</v>
      </c>
      <c r="F2046" s="11">
        <v>0.04</v>
      </c>
      <c r="G2046" s="11">
        <v>384</v>
      </c>
      <c r="H2046" s="12">
        <v>0</v>
      </c>
      <c r="I2046">
        <f t="array" ref="I2046:J2046">_xlfn.IFNA(VLOOKUP(D2046,ENERGY!$D$2:$F$2692,{2,3},FALSE),0)</f>
        <v>175675</v>
      </c>
      <c r="J2046">
        <v>431027</v>
      </c>
      <c r="K2046">
        <f t="array" ref="K2046:S2046">VLOOKUP(D2046,'HUMAN RESOURCES'!$D$2:$M$2692,{2,3,4,5,6,7,8,9,10},FALSE)</f>
        <v>2.4E-2</v>
      </c>
      <c r="L2046">
        <v>1.7999999999999999E-2</v>
      </c>
      <c r="M2046">
        <v>75</v>
      </c>
      <c r="N2046">
        <v>72</v>
      </c>
      <c r="O2046">
        <v>0.35899999999999999</v>
      </c>
      <c r="P2046">
        <v>0.60799999999999998</v>
      </c>
      <c r="Q2046">
        <v>3.3000000000000002E-2</v>
      </c>
      <c r="R2046">
        <v>22852333</v>
      </c>
      <c r="S2046">
        <v>0.80500000000000005</v>
      </c>
      <c r="T2046">
        <f t="shared" si="63"/>
        <v>0.19499999999999995</v>
      </c>
      <c r="U2046">
        <f t="array" ref="U2046:V2046">VLOOKUP(D2046,TOURISM!$D$2:$F$2692,{2,3},FALSE)</f>
        <v>3418000000</v>
      </c>
      <c r="V2046">
        <v>4165000000</v>
      </c>
      <c r="W2046" s="12">
        <f t="array" ref="W2046:AB2046">VLOOKUP(D2046,BUSINESS!$D$2:$J$2692,{2,3,4,5,6,7},FALSE)</f>
        <v>0</v>
      </c>
      <c r="X2046" s="12">
        <v>74</v>
      </c>
      <c r="Y2046" s="12">
        <v>0</v>
      </c>
      <c r="Z2046" s="12">
        <v>0</v>
      </c>
      <c r="AA2046" s="11">
        <v>0.08</v>
      </c>
      <c r="AB2046" s="11">
        <v>0.317</v>
      </c>
    </row>
    <row r="2047" spans="1:28" ht="15" x14ac:dyDescent="0.25">
      <c r="A2047" s="7" t="s">
        <v>236</v>
      </c>
      <c r="B2047" s="12" t="s">
        <v>93</v>
      </c>
      <c r="C2047" s="19">
        <v>2004</v>
      </c>
      <c r="D2047" s="9" t="str">
        <f t="shared" si="62"/>
        <v>Saudi Arabia-Middle East2004</v>
      </c>
      <c r="E2047" s="10">
        <v>259000000000</v>
      </c>
      <c r="F2047" s="11">
        <v>3.6999999999999998E-2</v>
      </c>
      <c r="G2047" s="11">
        <v>399</v>
      </c>
      <c r="H2047" s="12">
        <v>0</v>
      </c>
      <c r="I2047">
        <f t="array" ref="I2047:J2047">_xlfn.IFNA(VLOOKUP(D2047,ENERGY!$D$2:$F$2692,{2,3},FALSE),0)</f>
        <v>154076</v>
      </c>
      <c r="J2047">
        <v>418240</v>
      </c>
      <c r="K2047">
        <f t="array" ref="K2047:S2047">VLOOKUP(D2047,'HUMAN RESOURCES'!$D$2:$M$2692,{2,3,4,5,6,7,8,9,10},FALSE)</f>
        <v>2.4E-2</v>
      </c>
      <c r="L2047">
        <v>1.7000000000000001E-2</v>
      </c>
      <c r="M2047">
        <v>76</v>
      </c>
      <c r="N2047">
        <v>72</v>
      </c>
      <c r="O2047">
        <v>0.35099999999999998</v>
      </c>
      <c r="P2047">
        <v>0.61699999999999999</v>
      </c>
      <c r="Q2047">
        <v>3.2000000000000001E-2</v>
      </c>
      <c r="R2047">
        <v>23839231</v>
      </c>
      <c r="S2047">
        <v>0.80800000000000005</v>
      </c>
      <c r="T2047">
        <f t="shared" si="63"/>
        <v>0.19199999999999995</v>
      </c>
      <c r="U2047">
        <f t="array" ref="U2047:V2047">VLOOKUP(D2047,TOURISM!$D$2:$F$2692,{2,3},FALSE)</f>
        <v>6486000000</v>
      </c>
      <c r="V2047">
        <v>4428000000</v>
      </c>
      <c r="W2047" s="12">
        <f t="array" ref="W2047:AB2047">VLOOKUP(D2047,BUSINESS!$D$2:$J$2692,{2,3,4,5,6,7},FALSE)</f>
        <v>0</v>
      </c>
      <c r="X2047" s="12">
        <v>74</v>
      </c>
      <c r="Y2047" s="12">
        <v>0</v>
      </c>
      <c r="Z2047" s="12">
        <v>0</v>
      </c>
      <c r="AA2047" s="11">
        <v>0.10199999999999999</v>
      </c>
      <c r="AB2047" s="11">
        <v>0.38500000000000001</v>
      </c>
    </row>
    <row r="2048" spans="1:28" ht="15" x14ac:dyDescent="0.25">
      <c r="A2048" s="7" t="s">
        <v>236</v>
      </c>
      <c r="B2048" s="12" t="s">
        <v>93</v>
      </c>
      <c r="C2048" s="19">
        <v>2005</v>
      </c>
      <c r="D2048" s="9" t="str">
        <f t="shared" si="62"/>
        <v>Saudi Arabia-Middle East2005</v>
      </c>
      <c r="E2048" s="10">
        <v>328000000000</v>
      </c>
      <c r="F2048" s="11">
        <v>3.5000000000000003E-2</v>
      </c>
      <c r="G2048" s="11">
        <v>466</v>
      </c>
      <c r="H2048" s="12">
        <v>0</v>
      </c>
      <c r="I2048">
        <f t="array" ref="I2048:J2048">_xlfn.IFNA(VLOOKUP(D2048,ENERGY!$D$2:$F$2692,{2,3},FALSE),0)</f>
        <v>0</v>
      </c>
      <c r="J2048">
        <v>0</v>
      </c>
      <c r="K2048">
        <f t="array" ref="K2048:S2048">VLOOKUP(D2048,'HUMAN RESOURCES'!$D$2:$M$2692,{2,3,4,5,6,7,8,9,10},FALSE)</f>
        <v>2.3E-2</v>
      </c>
      <c r="L2048">
        <v>1.7000000000000001E-2</v>
      </c>
      <c r="M2048">
        <v>76</v>
      </c>
      <c r="N2048">
        <v>72</v>
      </c>
      <c r="O2048">
        <v>0.34300000000000003</v>
      </c>
      <c r="P2048">
        <v>0.626</v>
      </c>
      <c r="Q2048">
        <v>3.1E-2</v>
      </c>
      <c r="R2048">
        <v>24690067</v>
      </c>
      <c r="S2048">
        <v>0.81</v>
      </c>
      <c r="T2048">
        <f t="shared" si="63"/>
        <v>0.18999999999999995</v>
      </c>
      <c r="U2048">
        <f t="array" ref="U2048:V2048">VLOOKUP(D2048,TOURISM!$D$2:$F$2692,{2,3},FALSE)</f>
        <v>4626000000</v>
      </c>
      <c r="V2048">
        <v>9087000000</v>
      </c>
      <c r="W2048" s="12">
        <f t="array" ref="W2048:AB2048">VLOOKUP(D2048,BUSINESS!$D$2:$J$2692,{2,3,4,5,6,7},FALSE)</f>
        <v>0.14499999999999999</v>
      </c>
      <c r="X2048" s="12">
        <v>67</v>
      </c>
      <c r="Y2048" s="12">
        <v>0</v>
      </c>
      <c r="Z2048" s="12">
        <v>69</v>
      </c>
      <c r="AA2048" s="11">
        <v>0.127</v>
      </c>
      <c r="AB2048" s="11">
        <v>0.57399999999999995</v>
      </c>
    </row>
    <row r="2049" spans="1:28" ht="15" x14ac:dyDescent="0.25">
      <c r="A2049" s="7" t="s">
        <v>236</v>
      </c>
      <c r="B2049" s="12" t="s">
        <v>93</v>
      </c>
      <c r="C2049" s="19">
        <v>2006</v>
      </c>
      <c r="D2049" s="9" t="str">
        <f t="shared" si="62"/>
        <v>Saudi Arabia-Middle East2006</v>
      </c>
      <c r="E2049" s="10">
        <v>377000000000</v>
      </c>
      <c r="F2049" s="11">
        <v>3.6999999999999998E-2</v>
      </c>
      <c r="G2049" s="11">
        <v>537</v>
      </c>
      <c r="H2049" s="12">
        <v>0</v>
      </c>
      <c r="I2049">
        <f t="array" ref="I2049:J2049">_xlfn.IFNA(VLOOKUP(D2049,ENERGY!$D$2:$F$2692,{2,3},FALSE),0)</f>
        <v>0</v>
      </c>
      <c r="J2049">
        <v>0</v>
      </c>
      <c r="K2049">
        <f t="array" ref="K2049:S2049">VLOOKUP(D2049,'HUMAN RESOURCES'!$D$2:$M$2692,{2,3,4,5,6,7,8,9,10},FALSE)</f>
        <v>2.3E-2</v>
      </c>
      <c r="L2049">
        <v>1.6E-2</v>
      </c>
      <c r="M2049">
        <v>76</v>
      </c>
      <c r="N2049">
        <v>72</v>
      </c>
      <c r="O2049">
        <v>0.33500000000000002</v>
      </c>
      <c r="P2049">
        <v>0.63400000000000001</v>
      </c>
      <c r="Q2049">
        <v>0.03</v>
      </c>
      <c r="R2049">
        <v>25371936</v>
      </c>
      <c r="S2049">
        <v>0.81200000000000006</v>
      </c>
      <c r="T2049">
        <f t="shared" si="63"/>
        <v>0.18799999999999994</v>
      </c>
      <c r="U2049">
        <f t="array" ref="U2049:V2049">VLOOKUP(D2049,TOURISM!$D$2:$F$2692,{2,3},FALSE)</f>
        <v>4769000000</v>
      </c>
      <c r="V2049">
        <v>12979000000</v>
      </c>
      <c r="W2049" s="12">
        <f t="array" ref="W2049:AB2049">VLOOKUP(D2049,BUSINESS!$D$2:$J$2692,{2,3,4,5,6,7},FALSE)</f>
        <v>0.14499999999999999</v>
      </c>
      <c r="X2049" s="12">
        <v>42</v>
      </c>
      <c r="Y2049" s="12">
        <v>0</v>
      </c>
      <c r="Z2049" s="12">
        <v>79</v>
      </c>
      <c r="AA2049" s="11">
        <v>0.19500000000000001</v>
      </c>
      <c r="AB2049" s="11">
        <v>0.77600000000000002</v>
      </c>
    </row>
    <row r="2050" spans="1:28" ht="15" x14ac:dyDescent="0.25">
      <c r="A2050" s="7" t="s">
        <v>236</v>
      </c>
      <c r="B2050" s="12" t="s">
        <v>93</v>
      </c>
      <c r="C2050" s="19">
        <v>2007</v>
      </c>
      <c r="D2050" s="9" t="str">
        <f t="shared" ref="D2050:D2113" si="64">CONCATENATE(A2050,C2050)</f>
        <v>Saudi Arabia-Middle East2007</v>
      </c>
      <c r="E2050" s="10">
        <v>416000000000</v>
      </c>
      <c r="F2050" s="11">
        <v>3.6999999999999998E-2</v>
      </c>
      <c r="G2050" s="11">
        <v>566</v>
      </c>
      <c r="H2050" s="12">
        <v>0</v>
      </c>
      <c r="I2050">
        <f t="array" ref="I2050:J2050">_xlfn.IFNA(VLOOKUP(D2050,ENERGY!$D$2:$F$2692,{2,3},FALSE),0)</f>
        <v>143706</v>
      </c>
      <c r="J2050">
        <v>395834</v>
      </c>
      <c r="K2050">
        <f t="array" ref="K2050:S2050">VLOOKUP(D2050,'HUMAN RESOURCES'!$D$2:$M$2692,{2,3,4,5,6,7,8,9,10},FALSE)</f>
        <v>2.1999999999999999E-2</v>
      </c>
      <c r="L2050">
        <v>1.6E-2</v>
      </c>
      <c r="M2050">
        <v>76</v>
      </c>
      <c r="N2050">
        <v>73</v>
      </c>
      <c r="O2050">
        <v>0.32800000000000001</v>
      </c>
      <c r="P2050">
        <v>0.64200000000000002</v>
      </c>
      <c r="Q2050">
        <v>0.03</v>
      </c>
      <c r="R2050">
        <v>25915624</v>
      </c>
      <c r="S2050">
        <v>0.81399999999999995</v>
      </c>
      <c r="T2050">
        <f t="shared" si="63"/>
        <v>0.18600000000000005</v>
      </c>
      <c r="U2050">
        <f t="array" ref="U2050:V2050">VLOOKUP(D2050,TOURISM!$D$2:$F$2692,{2,3},FALSE)</f>
        <v>6907000000</v>
      </c>
      <c r="V2050">
        <v>21031000000</v>
      </c>
      <c r="W2050" s="12">
        <f t="array" ref="W2050:AB2050">VLOOKUP(D2050,BUSINESS!$D$2:$J$2692,{2,3,4,5,6,7},FALSE)</f>
        <v>0.14499999999999999</v>
      </c>
      <c r="X2050" s="12">
        <v>20</v>
      </c>
      <c r="Y2050" s="12">
        <v>0</v>
      </c>
      <c r="Z2050" s="12">
        <v>79</v>
      </c>
      <c r="AA2050" s="11">
        <v>0.3</v>
      </c>
      <c r="AB2050" s="11">
        <v>1.0960000000000001</v>
      </c>
    </row>
    <row r="2051" spans="1:28" ht="15" x14ac:dyDescent="0.25">
      <c r="A2051" s="7" t="s">
        <v>236</v>
      </c>
      <c r="B2051" s="12" t="s">
        <v>93</v>
      </c>
      <c r="C2051" s="19">
        <v>2008</v>
      </c>
      <c r="D2051" s="9" t="str">
        <f t="shared" si="64"/>
        <v>Saudi Arabia-Middle East2008</v>
      </c>
      <c r="E2051" s="10">
        <v>520000000000</v>
      </c>
      <c r="F2051" s="11">
        <v>3.1E-2</v>
      </c>
      <c r="G2051" s="11">
        <v>566</v>
      </c>
      <c r="H2051" s="12">
        <v>0</v>
      </c>
      <c r="I2051">
        <f t="array" ref="I2051:J2051">_xlfn.IFNA(VLOOKUP(D2051,ENERGY!$D$2:$F$2692,{2,3},FALSE),0)</f>
        <v>144109</v>
      </c>
      <c r="J2051">
        <v>393535</v>
      </c>
      <c r="K2051">
        <f t="array" ref="K2051:S2051">VLOOKUP(D2051,'HUMAN RESOURCES'!$D$2:$M$2692,{2,3,4,5,6,7,8,9,10},FALSE)</f>
        <v>2.1999999999999999E-2</v>
      </c>
      <c r="L2051">
        <v>1.6E-2</v>
      </c>
      <c r="M2051">
        <v>76</v>
      </c>
      <c r="N2051">
        <v>73</v>
      </c>
      <c r="O2051">
        <v>0.32</v>
      </c>
      <c r="P2051">
        <v>0.65</v>
      </c>
      <c r="Q2051">
        <v>0.03</v>
      </c>
      <c r="R2051">
        <v>26366358</v>
      </c>
      <c r="S2051">
        <v>0.81599999999999995</v>
      </c>
      <c r="T2051">
        <f t="shared" ref="T2051:T2114" si="65">1-S2051</f>
        <v>0.18400000000000005</v>
      </c>
      <c r="U2051">
        <f t="array" ref="U2051:V2051">VLOOKUP(D2051,TOURISM!$D$2:$F$2692,{2,3},FALSE)</f>
        <v>6775000000</v>
      </c>
      <c r="V2051">
        <v>16005000000</v>
      </c>
      <c r="W2051" s="12">
        <f t="array" ref="W2051:AB2051">VLOOKUP(D2051,BUSINESS!$D$2:$J$2692,{2,3,4,5,6,7},FALSE)</f>
        <v>0.14499999999999999</v>
      </c>
      <c r="X2051" s="12">
        <v>20</v>
      </c>
      <c r="Y2051" s="12">
        <v>0</v>
      </c>
      <c r="Z2051" s="12">
        <v>79</v>
      </c>
      <c r="AA2051" s="11">
        <v>0.36</v>
      </c>
      <c r="AB2051" s="11">
        <v>1.365</v>
      </c>
    </row>
    <row r="2052" spans="1:28" ht="15" x14ac:dyDescent="0.25">
      <c r="A2052" s="7" t="s">
        <v>236</v>
      </c>
      <c r="B2052" s="12" t="s">
        <v>93</v>
      </c>
      <c r="C2052" s="19">
        <v>2009</v>
      </c>
      <c r="D2052" s="9" t="str">
        <f t="shared" si="64"/>
        <v>Saudi Arabia-Middle East2009</v>
      </c>
      <c r="E2052" s="10">
        <v>429000000000</v>
      </c>
      <c r="F2052" s="11">
        <v>4.1000000000000002E-2</v>
      </c>
      <c r="G2052" s="11">
        <v>582</v>
      </c>
      <c r="H2052" s="12">
        <v>0</v>
      </c>
      <c r="I2052">
        <f t="array" ref="I2052:J2052">_xlfn.IFNA(VLOOKUP(D2052,ENERGY!$D$2:$F$2692,{2,3},FALSE),0)</f>
        <v>0</v>
      </c>
      <c r="J2052">
        <v>0</v>
      </c>
      <c r="K2052">
        <f t="array" ref="K2052:S2052">VLOOKUP(D2052,'HUMAN RESOURCES'!$D$2:$M$2692,{2,3,4,5,6,7,8,9,10},FALSE)</f>
        <v>2.1000000000000001E-2</v>
      </c>
      <c r="L2052">
        <v>1.4999999999999999E-2</v>
      </c>
      <c r="M2052">
        <v>77</v>
      </c>
      <c r="N2052">
        <v>73</v>
      </c>
      <c r="O2052">
        <v>0.313</v>
      </c>
      <c r="P2052">
        <v>0.65700000000000003</v>
      </c>
      <c r="Q2052">
        <v>0.03</v>
      </c>
      <c r="R2052">
        <v>26796375</v>
      </c>
      <c r="S2052">
        <v>0.81899999999999995</v>
      </c>
      <c r="T2052">
        <f t="shared" si="65"/>
        <v>0.18100000000000005</v>
      </c>
      <c r="U2052">
        <f t="array" ref="U2052:V2052">VLOOKUP(D2052,TOURISM!$D$2:$F$2692,{2,3},FALSE)</f>
        <v>6744000000</v>
      </c>
      <c r="V2052">
        <v>21312000000</v>
      </c>
      <c r="W2052" s="12">
        <f t="array" ref="W2052:AB2052">VLOOKUP(D2052,BUSINESS!$D$2:$J$2692,{2,3,4,5,6,7},FALSE)</f>
        <v>0.14499999999999999</v>
      </c>
      <c r="X2052" s="12">
        <v>21</v>
      </c>
      <c r="Y2052" s="12">
        <v>0</v>
      </c>
      <c r="Z2052" s="12">
        <v>79</v>
      </c>
      <c r="AA2052" s="11">
        <v>0.38</v>
      </c>
      <c r="AB2052" s="11">
        <v>1.6739999999999999</v>
      </c>
    </row>
    <row r="2053" spans="1:28" ht="15" x14ac:dyDescent="0.25">
      <c r="A2053" s="7" t="s">
        <v>236</v>
      </c>
      <c r="B2053" s="12" t="s">
        <v>93</v>
      </c>
      <c r="C2053" s="19">
        <v>2010</v>
      </c>
      <c r="D2053" s="9" t="str">
        <f t="shared" si="64"/>
        <v>Saudi Arabia-Middle East2010</v>
      </c>
      <c r="E2053" s="10">
        <v>527000000000</v>
      </c>
      <c r="F2053" s="11">
        <v>0.04</v>
      </c>
      <c r="G2053" s="11">
        <v>663</v>
      </c>
      <c r="H2053" s="12">
        <v>0</v>
      </c>
      <c r="I2053">
        <f t="array" ref="I2053:J2053">_xlfn.IFNA(VLOOKUP(D2053,ENERGY!$D$2:$F$2692,{2,3},FALSE),0)</f>
        <v>145540</v>
      </c>
      <c r="J2053">
        <v>397642</v>
      </c>
      <c r="K2053">
        <f t="array" ref="K2053:S2053">VLOOKUP(D2053,'HUMAN RESOURCES'!$D$2:$M$2692,{2,3,4,5,6,7,8,9,10},FALSE)</f>
        <v>2.1000000000000001E-2</v>
      </c>
      <c r="L2053">
        <v>1.4999999999999999E-2</v>
      </c>
      <c r="M2053">
        <v>77</v>
      </c>
      <c r="N2053">
        <v>73</v>
      </c>
      <c r="O2053">
        <v>0.307</v>
      </c>
      <c r="P2053">
        <v>0.66300000000000003</v>
      </c>
      <c r="Q2053">
        <v>0.03</v>
      </c>
      <c r="R2053">
        <v>27258387</v>
      </c>
      <c r="S2053">
        <v>0.82099999999999995</v>
      </c>
      <c r="T2053">
        <f t="shared" si="65"/>
        <v>0.17900000000000005</v>
      </c>
      <c r="U2053">
        <f t="array" ref="U2053:V2053">VLOOKUP(D2053,TOURISM!$D$2:$F$2692,{2,3},FALSE)</f>
        <v>7536000000</v>
      </c>
      <c r="V2053">
        <v>22076000000</v>
      </c>
      <c r="W2053" s="12">
        <f t="array" ref="W2053:AB2053">VLOOKUP(D2053,BUSINESS!$D$2:$J$2692,{2,3,4,5,6,7},FALSE)</f>
        <v>0.14499999999999999</v>
      </c>
      <c r="X2053" s="12">
        <v>21</v>
      </c>
      <c r="Y2053" s="12">
        <v>0</v>
      </c>
      <c r="Z2053" s="12">
        <v>79</v>
      </c>
      <c r="AA2053" s="11">
        <v>0.41</v>
      </c>
      <c r="AB2053" s="11">
        <v>1.8919999999999999</v>
      </c>
    </row>
    <row r="2054" spans="1:28" ht="15" x14ac:dyDescent="0.25">
      <c r="A2054" s="7" t="s">
        <v>236</v>
      </c>
      <c r="B2054" s="12" t="s">
        <v>93</v>
      </c>
      <c r="C2054" s="19">
        <v>2011</v>
      </c>
      <c r="D2054" s="9" t="str">
        <f t="shared" si="64"/>
        <v>Saudi Arabia-Middle East2011</v>
      </c>
      <c r="E2054" s="10">
        <v>670000000000</v>
      </c>
      <c r="F2054" s="11">
        <v>3.5000000000000003E-2</v>
      </c>
      <c r="G2054" s="11">
        <v>721</v>
      </c>
      <c r="H2054" s="12">
        <v>0</v>
      </c>
      <c r="I2054">
        <f t="array" ref="I2054:J2054">_xlfn.IFNA(VLOOKUP(D2054,ENERGY!$D$2:$F$2692,{2,3},FALSE),0)</f>
        <v>121382</v>
      </c>
      <c r="J2054">
        <v>327272</v>
      </c>
      <c r="K2054">
        <f t="array" ref="K2054:S2054">VLOOKUP(D2054,'HUMAN RESOURCES'!$D$2:$M$2692,{2,3,4,5,6,7,8,9,10},FALSE)</f>
        <v>0.02</v>
      </c>
      <c r="L2054">
        <v>1.4E-2</v>
      </c>
      <c r="M2054">
        <v>77</v>
      </c>
      <c r="N2054">
        <v>74</v>
      </c>
      <c r="O2054">
        <v>0.30199999999999999</v>
      </c>
      <c r="P2054">
        <v>0.66900000000000004</v>
      </c>
      <c r="Q2054">
        <v>2.9000000000000001E-2</v>
      </c>
      <c r="R2054">
        <v>27761728</v>
      </c>
      <c r="S2054">
        <v>0.82299999999999995</v>
      </c>
      <c r="T2054">
        <f t="shared" si="65"/>
        <v>0.17700000000000005</v>
      </c>
      <c r="U2054">
        <f t="array" ref="U2054:V2054">VLOOKUP(D2054,TOURISM!$D$2:$F$2692,{2,3},FALSE)</f>
        <v>9317000000</v>
      </c>
      <c r="V2054">
        <v>18202000000</v>
      </c>
      <c r="W2054" s="12">
        <f t="array" ref="W2054:AB2054">VLOOKUP(D2054,BUSINESS!$D$2:$J$2692,{2,3,4,5,6,7},FALSE)</f>
        <v>0.14499999999999999</v>
      </c>
      <c r="X2054" s="12">
        <v>21</v>
      </c>
      <c r="Y2054" s="12">
        <v>0</v>
      </c>
      <c r="Z2054" s="12">
        <v>79</v>
      </c>
      <c r="AA2054" s="11">
        <v>0.47499999999999998</v>
      </c>
      <c r="AB2054" s="11">
        <v>1.9350000000000001</v>
      </c>
    </row>
    <row r="2055" spans="1:28" ht="15" x14ac:dyDescent="0.25">
      <c r="A2055" s="7" t="s">
        <v>236</v>
      </c>
      <c r="B2055" s="12" t="s">
        <v>93</v>
      </c>
      <c r="C2055" s="19">
        <v>2012</v>
      </c>
      <c r="D2055" s="9" t="str">
        <f t="shared" si="64"/>
        <v>Saudi Arabia-Middle East2012</v>
      </c>
      <c r="E2055" s="10">
        <v>734000000000</v>
      </c>
      <c r="F2055" s="11">
        <v>3.2000000000000001E-2</v>
      </c>
      <c r="G2055" s="11">
        <v>795</v>
      </c>
      <c r="H2055" s="12">
        <v>0</v>
      </c>
      <c r="I2055">
        <f t="array" ref="I2055:J2055">_xlfn.IFNA(VLOOKUP(D2055,ENERGY!$D$2:$F$2692,{2,3},FALSE),0)</f>
        <v>158214</v>
      </c>
      <c r="J2055">
        <v>432739</v>
      </c>
      <c r="K2055">
        <f t="array" ref="K2055:S2055">VLOOKUP(D2055,'HUMAN RESOURCES'!$D$2:$M$2692,{2,3,4,5,6,7,8,9,10},FALSE)</f>
        <v>0.02</v>
      </c>
      <c r="L2055">
        <v>1.4E-2</v>
      </c>
      <c r="M2055">
        <v>77</v>
      </c>
      <c r="N2055">
        <v>74</v>
      </c>
      <c r="O2055">
        <v>0.29699999999999999</v>
      </c>
      <c r="P2055">
        <v>0.67400000000000004</v>
      </c>
      <c r="Q2055">
        <v>2.9000000000000001E-2</v>
      </c>
      <c r="R2055">
        <v>28287855</v>
      </c>
      <c r="S2055">
        <v>0.82499999999999996</v>
      </c>
      <c r="T2055">
        <f t="shared" si="65"/>
        <v>0.17500000000000004</v>
      </c>
      <c r="U2055">
        <f t="array" ref="U2055:V2055">VLOOKUP(D2055,TOURISM!$D$2:$F$2692,{2,3},FALSE)</f>
        <v>8400000000</v>
      </c>
      <c r="V2055">
        <v>17986000000</v>
      </c>
      <c r="W2055" s="12">
        <f t="array" ref="W2055:AB2055">VLOOKUP(D2055,BUSINESS!$D$2:$J$2692,{2,3,4,5,6,7},FALSE)</f>
        <v>0.14499999999999999</v>
      </c>
      <c r="X2055" s="12">
        <v>21</v>
      </c>
      <c r="Y2055" s="12">
        <v>22</v>
      </c>
      <c r="Z2055" s="12">
        <v>72</v>
      </c>
      <c r="AA2055" s="11">
        <v>0.54</v>
      </c>
      <c r="AB2055" s="11">
        <v>1.8740000000000001</v>
      </c>
    </row>
    <row r="2056" spans="1:28" ht="15" x14ac:dyDescent="0.25">
      <c r="A2056" s="7" t="s">
        <v>237</v>
      </c>
      <c r="B2056" s="12" t="s">
        <v>77</v>
      </c>
      <c r="C2056" s="19">
        <v>2000</v>
      </c>
      <c r="D2056" s="9" t="str">
        <f t="shared" si="64"/>
        <v>Senegal-Africa2000</v>
      </c>
      <c r="E2056" s="10">
        <v>4679604922</v>
      </c>
      <c r="F2056" s="11">
        <v>4.5999999999999999E-2</v>
      </c>
      <c r="G2056" s="11">
        <v>22</v>
      </c>
      <c r="H2056" s="12">
        <v>0</v>
      </c>
      <c r="I2056">
        <f t="array" ref="I2056:J2056">_xlfn.IFNA(VLOOKUP(D2056,ENERGY!$D$2:$F$2692,{2,3},FALSE),0)</f>
        <v>0</v>
      </c>
      <c r="J2056">
        <v>0</v>
      </c>
      <c r="K2056">
        <f t="array" ref="K2056:S2056">VLOOKUP(D2056,'HUMAN RESOURCES'!$D$2:$M$2692,{2,3,4,5,6,7,8,9,10},FALSE)</f>
        <v>0.04</v>
      </c>
      <c r="L2056">
        <v>6.9000000000000006E-2</v>
      </c>
      <c r="M2056">
        <v>59</v>
      </c>
      <c r="N2056">
        <v>56</v>
      </c>
      <c r="O2056">
        <v>0.45100000000000001</v>
      </c>
      <c r="P2056">
        <v>0.51700000000000002</v>
      </c>
      <c r="Q2056">
        <v>3.2000000000000001E-2</v>
      </c>
      <c r="R2056">
        <v>9861679</v>
      </c>
      <c r="S2056">
        <v>0.40300000000000002</v>
      </c>
      <c r="T2056">
        <f t="shared" si="65"/>
        <v>0.59699999999999998</v>
      </c>
      <c r="U2056">
        <f t="array" ref="U2056:V2056">VLOOKUP(D2056,TOURISM!$D$2:$F$2692,{2,3},FALSE)</f>
        <v>152000000</v>
      </c>
      <c r="V2056">
        <v>125000000</v>
      </c>
      <c r="W2056" s="12">
        <f t="array" ref="W2056:AB2056">VLOOKUP(D2056,BUSINESS!$D$2:$J$2692,{2,3,4,5,6,7},FALSE)</f>
        <v>0</v>
      </c>
      <c r="X2056" s="12">
        <v>0</v>
      </c>
      <c r="Y2056" s="12">
        <v>0</v>
      </c>
      <c r="Z2056" s="12">
        <v>0</v>
      </c>
      <c r="AA2056" s="11">
        <v>4.0000000000000001E-3</v>
      </c>
      <c r="AB2056" s="11">
        <v>2.5000000000000001E-2</v>
      </c>
    </row>
    <row r="2057" spans="1:28" ht="15" x14ac:dyDescent="0.25">
      <c r="A2057" s="7" t="s">
        <v>237</v>
      </c>
      <c r="B2057" s="12" t="s">
        <v>77</v>
      </c>
      <c r="C2057" s="19">
        <v>2001</v>
      </c>
      <c r="D2057" s="9" t="str">
        <f t="shared" si="64"/>
        <v>Senegal-Africa2001</v>
      </c>
      <c r="E2057" s="10">
        <v>4877602012</v>
      </c>
      <c r="F2057" s="11">
        <v>0.05</v>
      </c>
      <c r="G2057" s="11">
        <v>24</v>
      </c>
      <c r="H2057" s="12">
        <v>0</v>
      </c>
      <c r="I2057">
        <f t="array" ref="I2057:J2057">_xlfn.IFNA(VLOOKUP(D2057,ENERGY!$D$2:$F$2692,{2,3},FALSE),0)</f>
        <v>3515</v>
      </c>
      <c r="J2057">
        <v>0</v>
      </c>
      <c r="K2057">
        <f t="array" ref="K2057:S2057">VLOOKUP(D2057,'HUMAN RESOURCES'!$D$2:$M$2692,{2,3,4,5,6,7,8,9,10},FALSE)</f>
        <v>0.04</v>
      </c>
      <c r="L2057">
        <v>6.7000000000000004E-2</v>
      </c>
      <c r="M2057">
        <v>60</v>
      </c>
      <c r="N2057">
        <v>57</v>
      </c>
      <c r="O2057">
        <v>0.44900000000000001</v>
      </c>
      <c r="P2057">
        <v>0.51900000000000002</v>
      </c>
      <c r="Q2057">
        <v>3.2000000000000001E-2</v>
      </c>
      <c r="R2057">
        <v>10119118</v>
      </c>
      <c r="S2057">
        <v>0.40500000000000003</v>
      </c>
      <c r="T2057">
        <f t="shared" si="65"/>
        <v>0.59499999999999997</v>
      </c>
      <c r="U2057">
        <f t="array" ref="U2057:V2057">VLOOKUP(D2057,TOURISM!$D$2:$F$2692,{2,3},FALSE)</f>
        <v>175000000</v>
      </c>
      <c r="V2057">
        <v>112000000</v>
      </c>
      <c r="W2057" s="12">
        <f t="array" ref="W2057:AB2057">VLOOKUP(D2057,BUSINESS!$D$2:$J$2692,{2,3,4,5,6,7},FALSE)</f>
        <v>0</v>
      </c>
      <c r="X2057" s="12">
        <v>0</v>
      </c>
      <c r="Y2057" s="12">
        <v>0</v>
      </c>
      <c r="Z2057" s="12">
        <v>0</v>
      </c>
      <c r="AA2057" s="11">
        <v>0.01</v>
      </c>
      <c r="AB2057" s="11">
        <v>0.03</v>
      </c>
    </row>
    <row r="2058" spans="1:28" ht="15" x14ac:dyDescent="0.25">
      <c r="A2058" s="7" t="s">
        <v>237</v>
      </c>
      <c r="B2058" s="12" t="s">
        <v>77</v>
      </c>
      <c r="C2058" s="19">
        <v>2002</v>
      </c>
      <c r="D2058" s="9" t="str">
        <f t="shared" si="64"/>
        <v>Senegal-Africa2002</v>
      </c>
      <c r="E2058" s="10">
        <v>5333862344</v>
      </c>
      <c r="F2058" s="11">
        <v>5.0999999999999997E-2</v>
      </c>
      <c r="G2058" s="11">
        <v>26</v>
      </c>
      <c r="H2058" s="12">
        <v>0</v>
      </c>
      <c r="I2058">
        <f t="array" ref="I2058:J2058">_xlfn.IFNA(VLOOKUP(D2058,ENERGY!$D$2:$F$2692,{2,3},FALSE),0)</f>
        <v>3426</v>
      </c>
      <c r="J2058">
        <v>7059</v>
      </c>
      <c r="K2058">
        <f t="array" ref="K2058:S2058">VLOOKUP(D2058,'HUMAN RESOURCES'!$D$2:$M$2692,{2,3,4,5,6,7,8,9,10},FALSE)</f>
        <v>0.04</v>
      </c>
      <c r="L2058">
        <v>6.5000000000000002E-2</v>
      </c>
      <c r="M2058">
        <v>60</v>
      </c>
      <c r="N2058">
        <v>57</v>
      </c>
      <c r="O2058">
        <v>0.44700000000000001</v>
      </c>
      <c r="P2058">
        <v>0.52100000000000002</v>
      </c>
      <c r="Q2058">
        <v>3.2000000000000001E-2</v>
      </c>
      <c r="R2058">
        <v>10390050</v>
      </c>
      <c r="S2058">
        <v>0.40600000000000003</v>
      </c>
      <c r="T2058">
        <f t="shared" si="65"/>
        <v>0.59399999999999997</v>
      </c>
      <c r="U2058">
        <f t="array" ref="U2058:V2058">VLOOKUP(D2058,TOURISM!$D$2:$F$2692,{2,3},FALSE)</f>
        <v>210000000</v>
      </c>
      <c r="V2058">
        <v>112000000</v>
      </c>
      <c r="W2058" s="12">
        <f t="array" ref="W2058:AB2058">VLOOKUP(D2058,BUSINESS!$D$2:$J$2692,{2,3,4,5,6,7},FALSE)</f>
        <v>0</v>
      </c>
      <c r="X2058" s="12">
        <v>0</v>
      </c>
      <c r="Y2058" s="12">
        <v>0</v>
      </c>
      <c r="Z2058" s="12">
        <v>0</v>
      </c>
      <c r="AA2058" s="11">
        <v>0.01</v>
      </c>
      <c r="AB2058" s="11">
        <v>5.2999999999999999E-2</v>
      </c>
    </row>
    <row r="2059" spans="1:28" ht="15" x14ac:dyDescent="0.25">
      <c r="A2059" s="7" t="s">
        <v>237</v>
      </c>
      <c r="B2059" s="12" t="s">
        <v>77</v>
      </c>
      <c r="C2059" s="19">
        <v>2003</v>
      </c>
      <c r="D2059" s="9" t="str">
        <f t="shared" si="64"/>
        <v>Senegal-Africa2003</v>
      </c>
      <c r="E2059" s="10">
        <v>6858952717</v>
      </c>
      <c r="F2059" s="11">
        <v>5.3999999999999999E-2</v>
      </c>
      <c r="G2059" s="11">
        <v>35</v>
      </c>
      <c r="H2059" s="12">
        <v>0</v>
      </c>
      <c r="I2059">
        <f t="array" ref="I2059:J2059">_xlfn.IFNA(VLOOKUP(D2059,ENERGY!$D$2:$F$2692,{2,3},FALSE),0)</f>
        <v>3270</v>
      </c>
      <c r="J2059">
        <v>5849</v>
      </c>
      <c r="K2059">
        <f t="array" ref="K2059:S2059">VLOOKUP(D2059,'HUMAN RESOURCES'!$D$2:$M$2692,{2,3,4,5,6,7,8,9,10},FALSE)</f>
        <v>3.9E-2</v>
      </c>
      <c r="L2059">
        <v>6.2E-2</v>
      </c>
      <c r="M2059">
        <v>61</v>
      </c>
      <c r="N2059">
        <v>58</v>
      </c>
      <c r="O2059">
        <v>0.44500000000000001</v>
      </c>
      <c r="P2059">
        <v>0.52400000000000002</v>
      </c>
      <c r="Q2059">
        <v>3.2000000000000001E-2</v>
      </c>
      <c r="R2059">
        <v>10673535</v>
      </c>
      <c r="S2059">
        <v>0.40799999999999997</v>
      </c>
      <c r="T2059">
        <f t="shared" si="65"/>
        <v>0.59200000000000008</v>
      </c>
      <c r="U2059">
        <f t="array" ref="U2059:V2059">VLOOKUP(D2059,TOURISM!$D$2:$F$2692,{2,3},FALSE)</f>
        <v>269000000</v>
      </c>
      <c r="V2059">
        <v>129000000</v>
      </c>
      <c r="W2059" s="12">
        <f t="array" ref="W2059:AB2059">VLOOKUP(D2059,BUSINESS!$D$2:$J$2692,{2,3,4,5,6,7},FALSE)</f>
        <v>0</v>
      </c>
      <c r="X2059" s="12">
        <v>59</v>
      </c>
      <c r="Y2059" s="12">
        <v>0</v>
      </c>
      <c r="Z2059" s="12">
        <v>0</v>
      </c>
      <c r="AA2059" s="11">
        <v>2.1000000000000001E-2</v>
      </c>
      <c r="AB2059" s="11">
        <v>7.2999999999999995E-2</v>
      </c>
    </row>
    <row r="2060" spans="1:28" ht="15" x14ac:dyDescent="0.25">
      <c r="A2060" s="7" t="s">
        <v>237</v>
      </c>
      <c r="B2060" s="12" t="s">
        <v>77</v>
      </c>
      <c r="C2060" s="19">
        <v>2004</v>
      </c>
      <c r="D2060" s="9" t="str">
        <f t="shared" si="64"/>
        <v>Senegal-Africa2004</v>
      </c>
      <c r="E2060" s="10">
        <v>8031344240</v>
      </c>
      <c r="F2060" s="11">
        <v>5.7000000000000002E-2</v>
      </c>
      <c r="G2060" s="11">
        <v>42</v>
      </c>
      <c r="H2060" s="12">
        <v>0</v>
      </c>
      <c r="I2060">
        <f t="array" ref="I2060:J2060">_xlfn.IFNA(VLOOKUP(D2060,ENERGY!$D$2:$F$2692,{2,3},FALSE),0)</f>
        <v>3036</v>
      </c>
      <c r="J2060">
        <v>5442</v>
      </c>
      <c r="K2060">
        <f t="array" ref="K2060:S2060">VLOOKUP(D2060,'HUMAN RESOURCES'!$D$2:$M$2692,{2,3,4,5,6,7,8,9,10},FALSE)</f>
        <v>3.9E-2</v>
      </c>
      <c r="L2060">
        <v>5.8999999999999997E-2</v>
      </c>
      <c r="M2060">
        <v>62</v>
      </c>
      <c r="N2060">
        <v>58</v>
      </c>
      <c r="O2060">
        <v>0.443</v>
      </c>
      <c r="P2060">
        <v>0.52600000000000002</v>
      </c>
      <c r="Q2060">
        <v>3.2000000000000001E-2</v>
      </c>
      <c r="R2060">
        <v>10967568</v>
      </c>
      <c r="S2060">
        <v>0.40899999999999997</v>
      </c>
      <c r="T2060">
        <f t="shared" si="65"/>
        <v>0.59099999999999997</v>
      </c>
      <c r="U2060">
        <f t="array" ref="U2060:V2060">VLOOKUP(D2060,TOURISM!$D$2:$F$2692,{2,3},FALSE)</f>
        <v>286000000</v>
      </c>
      <c r="V2060">
        <v>138000000</v>
      </c>
      <c r="W2060" s="12">
        <f t="array" ref="W2060:AB2060">VLOOKUP(D2060,BUSINESS!$D$2:$J$2692,{2,3,4,5,6,7},FALSE)</f>
        <v>0</v>
      </c>
      <c r="X2060" s="12">
        <v>59</v>
      </c>
      <c r="Y2060" s="12">
        <v>0</v>
      </c>
      <c r="Z2060" s="12">
        <v>0</v>
      </c>
      <c r="AA2060" s="11">
        <v>4.3999999999999997E-2</v>
      </c>
      <c r="AB2060" s="11">
        <v>0.10199999999999999</v>
      </c>
    </row>
    <row r="2061" spans="1:28" ht="15" x14ac:dyDescent="0.25">
      <c r="A2061" s="7" t="s">
        <v>237</v>
      </c>
      <c r="B2061" s="12" t="s">
        <v>77</v>
      </c>
      <c r="C2061" s="19">
        <v>2005</v>
      </c>
      <c r="D2061" s="9" t="str">
        <f t="shared" si="64"/>
        <v>Senegal-Africa2005</v>
      </c>
      <c r="E2061" s="10">
        <v>8707015064</v>
      </c>
      <c r="F2061" s="11">
        <v>5.3999999999999999E-2</v>
      </c>
      <c r="G2061" s="11">
        <v>41</v>
      </c>
      <c r="H2061" s="12">
        <v>0</v>
      </c>
      <c r="I2061">
        <f t="array" ref="I2061:J2061">_xlfn.IFNA(VLOOKUP(D2061,ENERGY!$D$2:$F$2692,{2,3},FALSE),0)</f>
        <v>0</v>
      </c>
      <c r="J2061">
        <v>0</v>
      </c>
      <c r="K2061">
        <f t="array" ref="K2061:S2061">VLOOKUP(D2061,'HUMAN RESOURCES'!$D$2:$M$2692,{2,3,4,5,6,7,8,9,10},FALSE)</f>
        <v>3.9E-2</v>
      </c>
      <c r="L2061">
        <v>5.7000000000000002E-2</v>
      </c>
      <c r="M2061">
        <v>62</v>
      </c>
      <c r="N2061">
        <v>59</v>
      </c>
      <c r="O2061">
        <v>0.441</v>
      </c>
      <c r="P2061">
        <v>0.52700000000000002</v>
      </c>
      <c r="Q2061">
        <v>3.2000000000000001E-2</v>
      </c>
      <c r="R2061">
        <v>11270826</v>
      </c>
      <c r="S2061">
        <v>0.41099999999999998</v>
      </c>
      <c r="T2061">
        <f t="shared" si="65"/>
        <v>0.58899999999999997</v>
      </c>
      <c r="U2061">
        <f t="array" ref="U2061:V2061">VLOOKUP(D2061,TOURISM!$D$2:$F$2692,{2,3},FALSE)</f>
        <v>334000000</v>
      </c>
      <c r="V2061">
        <v>144000000</v>
      </c>
      <c r="W2061" s="12">
        <f t="array" ref="W2061:AB2061">VLOOKUP(D2061,BUSINESS!$D$2:$J$2692,{2,3,4,5,6,7},FALSE)</f>
        <v>0.503</v>
      </c>
      <c r="X2061" s="12">
        <v>59</v>
      </c>
      <c r="Y2061" s="12">
        <v>0</v>
      </c>
      <c r="Z2061" s="12">
        <v>696</v>
      </c>
      <c r="AA2061" s="11">
        <v>4.8000000000000001E-2</v>
      </c>
      <c r="AB2061" s="11">
        <v>0.154</v>
      </c>
    </row>
    <row r="2062" spans="1:28" ht="15" x14ac:dyDescent="0.25">
      <c r="A2062" s="7" t="s">
        <v>237</v>
      </c>
      <c r="B2062" s="12" t="s">
        <v>77</v>
      </c>
      <c r="C2062" s="19">
        <v>2006</v>
      </c>
      <c r="D2062" s="9" t="str">
        <f t="shared" si="64"/>
        <v>Senegal-Africa2006</v>
      </c>
      <c r="E2062" s="10">
        <v>9358710763</v>
      </c>
      <c r="F2062" s="11">
        <v>5.3999999999999999E-2</v>
      </c>
      <c r="G2062" s="11">
        <v>44</v>
      </c>
      <c r="H2062" s="12">
        <v>0</v>
      </c>
      <c r="I2062">
        <f t="array" ref="I2062:J2062">_xlfn.IFNA(VLOOKUP(D2062,ENERGY!$D$2:$F$2692,{2,3},FALSE),0)</f>
        <v>0</v>
      </c>
      <c r="J2062">
        <v>0</v>
      </c>
      <c r="K2062">
        <f t="array" ref="K2062:S2062">VLOOKUP(D2062,'HUMAN RESOURCES'!$D$2:$M$2692,{2,3,4,5,6,7,8,9,10},FALSE)</f>
        <v>3.9E-2</v>
      </c>
      <c r="L2062">
        <v>5.5E-2</v>
      </c>
      <c r="M2062">
        <v>63</v>
      </c>
      <c r="N2062">
        <v>60</v>
      </c>
      <c r="O2062">
        <v>0.44</v>
      </c>
      <c r="P2062">
        <v>0.52900000000000003</v>
      </c>
      <c r="Q2062">
        <v>3.2000000000000001E-2</v>
      </c>
      <c r="R2062">
        <v>11582925</v>
      </c>
      <c r="S2062">
        <v>0.41299999999999998</v>
      </c>
      <c r="T2062">
        <f t="shared" si="65"/>
        <v>0.58699999999999997</v>
      </c>
      <c r="U2062">
        <f t="array" ref="U2062:V2062">VLOOKUP(D2062,TOURISM!$D$2:$F$2692,{2,3},FALSE)</f>
        <v>329000000</v>
      </c>
      <c r="V2062">
        <v>139000000</v>
      </c>
      <c r="W2062" s="12">
        <f t="array" ref="W2062:AB2062">VLOOKUP(D2062,BUSINESS!$D$2:$J$2692,{2,3,4,5,6,7},FALSE)</f>
        <v>0.45500000000000002</v>
      </c>
      <c r="X2062" s="12">
        <v>59</v>
      </c>
      <c r="Y2062" s="12">
        <v>0</v>
      </c>
      <c r="Z2062" s="12">
        <v>696</v>
      </c>
      <c r="AA2062" s="11">
        <v>5.6000000000000001E-2</v>
      </c>
      <c r="AB2062" s="11">
        <v>0.25800000000000001</v>
      </c>
    </row>
    <row r="2063" spans="1:28" ht="15" x14ac:dyDescent="0.25">
      <c r="A2063" s="7" t="s">
        <v>237</v>
      </c>
      <c r="B2063" s="12" t="s">
        <v>77</v>
      </c>
      <c r="C2063" s="19">
        <v>2007</v>
      </c>
      <c r="D2063" s="9" t="str">
        <f t="shared" si="64"/>
        <v>Senegal-Africa2007</v>
      </c>
      <c r="E2063" s="10">
        <v>11284603481</v>
      </c>
      <c r="F2063" s="11">
        <v>4.7E-2</v>
      </c>
      <c r="G2063" s="11">
        <v>45</v>
      </c>
      <c r="H2063" s="12">
        <v>0</v>
      </c>
      <c r="I2063">
        <f t="array" ref="I2063:J2063">_xlfn.IFNA(VLOOKUP(D2063,ENERGY!$D$2:$F$2692,{2,3},FALSE),0)</f>
        <v>2736</v>
      </c>
      <c r="J2063">
        <v>5280</v>
      </c>
      <c r="K2063">
        <f t="array" ref="K2063:S2063">VLOOKUP(D2063,'HUMAN RESOURCES'!$D$2:$M$2692,{2,3,4,5,6,7,8,9,10},FALSE)</f>
        <v>3.9E-2</v>
      </c>
      <c r="L2063">
        <v>5.1999999999999998E-2</v>
      </c>
      <c r="M2063">
        <v>63</v>
      </c>
      <c r="N2063">
        <v>60</v>
      </c>
      <c r="O2063">
        <v>0.439</v>
      </c>
      <c r="P2063">
        <v>0.53</v>
      </c>
      <c r="Q2063">
        <v>3.1E-2</v>
      </c>
      <c r="R2063">
        <v>11904974</v>
      </c>
      <c r="S2063">
        <v>0.41499999999999998</v>
      </c>
      <c r="T2063">
        <f t="shared" si="65"/>
        <v>0.58499999999999996</v>
      </c>
      <c r="U2063">
        <f t="array" ref="U2063:V2063">VLOOKUP(D2063,TOURISM!$D$2:$F$2692,{2,3},FALSE)</f>
        <v>622000000</v>
      </c>
      <c r="V2063">
        <v>352000000</v>
      </c>
      <c r="W2063" s="12">
        <f t="array" ref="W2063:AB2063">VLOOKUP(D2063,BUSINESS!$D$2:$J$2692,{2,3,4,5,6,7},FALSE)</f>
        <v>0.45500000000000002</v>
      </c>
      <c r="X2063" s="12">
        <v>59</v>
      </c>
      <c r="Y2063" s="12">
        <v>0</v>
      </c>
      <c r="Z2063" s="12">
        <v>696</v>
      </c>
      <c r="AA2063" s="11">
        <v>7.6999999999999999E-2</v>
      </c>
      <c r="AB2063" s="11">
        <v>0.30499999999999999</v>
      </c>
    </row>
    <row r="2064" spans="1:28" ht="15" x14ac:dyDescent="0.25">
      <c r="A2064" s="7" t="s">
        <v>237</v>
      </c>
      <c r="B2064" s="12" t="s">
        <v>77</v>
      </c>
      <c r="C2064" s="19">
        <v>2008</v>
      </c>
      <c r="D2064" s="9" t="str">
        <f t="shared" si="64"/>
        <v>Senegal-Africa2008</v>
      </c>
      <c r="E2064" s="10">
        <v>13386346543</v>
      </c>
      <c r="F2064" s="11">
        <v>4.9000000000000002E-2</v>
      </c>
      <c r="G2064" s="11">
        <v>54</v>
      </c>
      <c r="H2064" s="12">
        <v>0</v>
      </c>
      <c r="I2064">
        <f t="array" ref="I2064:J2064">_xlfn.IFNA(VLOOKUP(D2064,ENERGY!$D$2:$F$2692,{2,3},FALSE),0)</f>
        <v>3000</v>
      </c>
      <c r="J2064">
        <v>5335</v>
      </c>
      <c r="K2064">
        <f t="array" ref="K2064:S2064">VLOOKUP(D2064,'HUMAN RESOURCES'!$D$2:$M$2692,{2,3,4,5,6,7,8,9,10},FALSE)</f>
        <v>3.9E-2</v>
      </c>
      <c r="L2064">
        <v>5.0999999999999997E-2</v>
      </c>
      <c r="M2064">
        <v>64</v>
      </c>
      <c r="N2064">
        <v>61</v>
      </c>
      <c r="O2064">
        <v>0.438</v>
      </c>
      <c r="P2064">
        <v>0.53100000000000003</v>
      </c>
      <c r="Q2064">
        <v>3.1E-2</v>
      </c>
      <c r="R2064">
        <v>12238791</v>
      </c>
      <c r="S2064">
        <v>0.41699999999999998</v>
      </c>
      <c r="T2064">
        <f t="shared" si="65"/>
        <v>0.58299999999999996</v>
      </c>
      <c r="U2064">
        <f t="array" ref="U2064:V2064">VLOOKUP(D2064,TOURISM!$D$2:$F$2692,{2,3},FALSE)</f>
        <v>637000000</v>
      </c>
      <c r="V2064">
        <v>276000000</v>
      </c>
      <c r="W2064" s="12">
        <f t="array" ref="W2064:AB2064">VLOOKUP(D2064,BUSINESS!$D$2:$J$2692,{2,3,4,5,6,7},FALSE)</f>
        <v>0.45500000000000002</v>
      </c>
      <c r="X2064" s="12">
        <v>9</v>
      </c>
      <c r="Y2064" s="12">
        <v>0</v>
      </c>
      <c r="Z2064" s="12">
        <v>666</v>
      </c>
      <c r="AA2064" s="11">
        <v>0.106</v>
      </c>
      <c r="AB2064" s="11">
        <v>0.44</v>
      </c>
    </row>
    <row r="2065" spans="1:28" ht="15" x14ac:dyDescent="0.25">
      <c r="A2065" s="7" t="s">
        <v>237</v>
      </c>
      <c r="B2065" s="12" t="s">
        <v>77</v>
      </c>
      <c r="C2065" s="19">
        <v>2009</v>
      </c>
      <c r="D2065" s="9" t="str">
        <f t="shared" si="64"/>
        <v>Senegal-Africa2009</v>
      </c>
      <c r="E2065" s="10">
        <v>12812994670</v>
      </c>
      <c r="F2065" s="11">
        <v>4.8000000000000001E-2</v>
      </c>
      <c r="G2065" s="11">
        <v>49</v>
      </c>
      <c r="H2065" s="12">
        <v>0</v>
      </c>
      <c r="I2065">
        <f t="array" ref="I2065:J2065">_xlfn.IFNA(VLOOKUP(D2065,ENERGY!$D$2:$F$2692,{2,3},FALSE),0)</f>
        <v>0</v>
      </c>
      <c r="J2065">
        <v>0</v>
      </c>
      <c r="K2065">
        <f t="array" ref="K2065:S2065">VLOOKUP(D2065,'HUMAN RESOURCES'!$D$2:$M$2692,{2,3,4,5,6,7,8,9,10},FALSE)</f>
        <v>3.9E-2</v>
      </c>
      <c r="L2065">
        <v>4.9000000000000002E-2</v>
      </c>
      <c r="M2065">
        <v>64</v>
      </c>
      <c r="N2065">
        <v>61</v>
      </c>
      <c r="O2065">
        <v>0.437</v>
      </c>
      <c r="P2065">
        <v>0.53200000000000003</v>
      </c>
      <c r="Q2065">
        <v>3.1E-2</v>
      </c>
      <c r="R2065">
        <v>12586827</v>
      </c>
      <c r="S2065">
        <v>0.42</v>
      </c>
      <c r="T2065">
        <f t="shared" si="65"/>
        <v>0.58000000000000007</v>
      </c>
      <c r="U2065">
        <f t="array" ref="U2065:V2065">VLOOKUP(D2065,TOURISM!$D$2:$F$2692,{2,3},FALSE)</f>
        <v>474000000</v>
      </c>
      <c r="V2065">
        <v>258000000</v>
      </c>
      <c r="W2065" s="12">
        <f t="array" ref="W2065:AB2065">VLOOKUP(D2065,BUSINESS!$D$2:$J$2692,{2,3,4,5,6,7},FALSE)</f>
        <v>0.45500000000000002</v>
      </c>
      <c r="X2065" s="12">
        <v>9</v>
      </c>
      <c r="Y2065" s="12">
        <v>0</v>
      </c>
      <c r="Z2065" s="12">
        <v>666</v>
      </c>
      <c r="AA2065" s="11">
        <v>0.14499999999999999</v>
      </c>
      <c r="AB2065" s="11">
        <v>0.54800000000000004</v>
      </c>
    </row>
    <row r="2066" spans="1:28" ht="15" x14ac:dyDescent="0.25">
      <c r="A2066" s="7" t="s">
        <v>237</v>
      </c>
      <c r="B2066" s="12" t="s">
        <v>77</v>
      </c>
      <c r="C2066" s="19">
        <v>2010</v>
      </c>
      <c r="D2066" s="9" t="str">
        <f t="shared" si="64"/>
        <v>Senegal-Africa2010</v>
      </c>
      <c r="E2066" s="10">
        <v>12932427724</v>
      </c>
      <c r="F2066" s="11">
        <v>4.8000000000000001E-2</v>
      </c>
      <c r="G2066" s="11">
        <v>48</v>
      </c>
      <c r="H2066" s="12">
        <v>0</v>
      </c>
      <c r="I2066">
        <f t="array" ref="I2066:J2066">_xlfn.IFNA(VLOOKUP(D2066,ENERGY!$D$2:$F$2692,{2,3},FALSE),0)</f>
        <v>2791</v>
      </c>
      <c r="J2066">
        <v>5860</v>
      </c>
      <c r="K2066">
        <f t="array" ref="K2066:S2066">VLOOKUP(D2066,'HUMAN RESOURCES'!$D$2:$M$2692,{2,3,4,5,6,7,8,9,10},FALSE)</f>
        <v>3.9E-2</v>
      </c>
      <c r="L2066">
        <v>4.7E-2</v>
      </c>
      <c r="M2066">
        <v>64</v>
      </c>
      <c r="N2066">
        <v>61</v>
      </c>
      <c r="O2066">
        <v>0.436</v>
      </c>
      <c r="P2066">
        <v>0.53300000000000003</v>
      </c>
      <c r="Q2066">
        <v>3.1E-2</v>
      </c>
      <c r="R2066">
        <v>12950564</v>
      </c>
      <c r="S2066">
        <v>0.42199999999999999</v>
      </c>
      <c r="T2066">
        <f t="shared" si="65"/>
        <v>0.57800000000000007</v>
      </c>
      <c r="U2066">
        <f t="array" ref="U2066:V2066">VLOOKUP(D2066,TOURISM!$D$2:$F$2692,{2,3},FALSE)</f>
        <v>464000000</v>
      </c>
      <c r="V2066">
        <v>217000000</v>
      </c>
      <c r="W2066" s="12">
        <f t="array" ref="W2066:AB2066">VLOOKUP(D2066,BUSINESS!$D$2:$J$2692,{2,3,4,5,6,7},FALSE)</f>
        <v>0.45500000000000002</v>
      </c>
      <c r="X2066" s="12">
        <v>9</v>
      </c>
      <c r="Y2066" s="12">
        <v>0</v>
      </c>
      <c r="Z2066" s="12">
        <v>666</v>
      </c>
      <c r="AA2066" s="11">
        <v>0.16</v>
      </c>
      <c r="AB2066" s="11">
        <v>0.64400000000000002</v>
      </c>
    </row>
    <row r="2067" spans="1:28" ht="15" x14ac:dyDescent="0.25">
      <c r="A2067" s="7" t="s">
        <v>237</v>
      </c>
      <c r="B2067" s="12" t="s">
        <v>77</v>
      </c>
      <c r="C2067" s="19">
        <v>2011</v>
      </c>
      <c r="D2067" s="9" t="str">
        <f t="shared" si="64"/>
        <v>Senegal-Africa2011</v>
      </c>
      <c r="E2067" s="10">
        <v>14440676498</v>
      </c>
      <c r="F2067" s="11">
        <v>0.05</v>
      </c>
      <c r="G2067" s="11">
        <v>54</v>
      </c>
      <c r="H2067" s="12">
        <v>0</v>
      </c>
      <c r="I2067">
        <f t="array" ref="I2067:J2067">_xlfn.IFNA(VLOOKUP(D2067,ENERGY!$D$2:$F$2692,{2,3},FALSE),0)</f>
        <v>2556</v>
      </c>
      <c r="J2067">
        <v>5013</v>
      </c>
      <c r="K2067">
        <f t="array" ref="K2067:S2067">VLOOKUP(D2067,'HUMAN RESOURCES'!$D$2:$M$2692,{2,3,4,5,6,7,8,9,10},FALSE)</f>
        <v>3.7999999999999999E-2</v>
      </c>
      <c r="L2067">
        <v>4.5999999999999999E-2</v>
      </c>
      <c r="M2067">
        <v>65</v>
      </c>
      <c r="N2067">
        <v>62</v>
      </c>
      <c r="O2067">
        <v>0.436</v>
      </c>
      <c r="P2067">
        <v>0.53400000000000003</v>
      </c>
      <c r="Q2067">
        <v>3.1E-2</v>
      </c>
      <c r="R2067">
        <v>13330737</v>
      </c>
      <c r="S2067">
        <v>0.42499999999999999</v>
      </c>
      <c r="T2067">
        <f t="shared" si="65"/>
        <v>0.57499999999999996</v>
      </c>
      <c r="U2067">
        <f t="array" ref="U2067:V2067">VLOOKUP(D2067,TOURISM!$D$2:$F$2692,{2,3},FALSE)</f>
        <v>0</v>
      </c>
      <c r="V2067">
        <v>0</v>
      </c>
      <c r="W2067" s="12">
        <f t="array" ref="W2067:AB2067">VLOOKUP(D2067,BUSINESS!$D$2:$J$2692,{2,3,4,5,6,7},FALSE)</f>
        <v>0.45500000000000002</v>
      </c>
      <c r="X2067" s="12">
        <v>6</v>
      </c>
      <c r="Y2067" s="12">
        <v>0</v>
      </c>
      <c r="Z2067" s="12">
        <v>666</v>
      </c>
      <c r="AA2067" s="11">
        <v>0.17499999999999999</v>
      </c>
      <c r="AB2067" s="11">
        <v>0.70199999999999996</v>
      </c>
    </row>
    <row r="2068" spans="1:28" ht="15" x14ac:dyDescent="0.25">
      <c r="A2068" s="7" t="s">
        <v>237</v>
      </c>
      <c r="B2068" s="12" t="s">
        <v>77</v>
      </c>
      <c r="C2068" s="19">
        <v>2012</v>
      </c>
      <c r="D2068" s="9" t="str">
        <f t="shared" si="64"/>
        <v>Senegal-Africa2012</v>
      </c>
      <c r="E2068" s="10">
        <v>14045680427</v>
      </c>
      <c r="F2068" s="11">
        <v>0.05</v>
      </c>
      <c r="G2068" s="11">
        <v>51</v>
      </c>
      <c r="H2068" s="12">
        <v>0</v>
      </c>
      <c r="I2068">
        <f t="array" ref="I2068:J2068">_xlfn.IFNA(VLOOKUP(D2068,ENERGY!$D$2:$F$2692,{2,3},FALSE),0)</f>
        <v>2798</v>
      </c>
      <c r="J2068">
        <v>4789</v>
      </c>
      <c r="K2068">
        <f t="array" ref="K2068:S2068">VLOOKUP(D2068,'HUMAN RESOURCES'!$D$2:$M$2692,{2,3,4,5,6,7,8,9,10},FALSE)</f>
        <v>3.7999999999999999E-2</v>
      </c>
      <c r="L2068">
        <v>4.4999999999999998E-2</v>
      </c>
      <c r="M2068">
        <v>65</v>
      </c>
      <c r="N2068">
        <v>62</v>
      </c>
      <c r="O2068">
        <v>0.435</v>
      </c>
      <c r="P2068">
        <v>0.53400000000000003</v>
      </c>
      <c r="Q2068">
        <v>0.03</v>
      </c>
      <c r="R2068">
        <v>13726021</v>
      </c>
      <c r="S2068">
        <v>0.42799999999999999</v>
      </c>
      <c r="T2068">
        <f t="shared" si="65"/>
        <v>0.57200000000000006</v>
      </c>
      <c r="U2068">
        <f t="array" ref="U2068:V2068">VLOOKUP(D2068,TOURISM!$D$2:$F$2692,{2,3},FALSE)</f>
        <v>0</v>
      </c>
      <c r="V2068">
        <v>0</v>
      </c>
      <c r="W2068" s="12">
        <f t="array" ref="W2068:AB2068">VLOOKUP(D2068,BUSINESS!$D$2:$J$2692,{2,3,4,5,6,7},FALSE)</f>
        <v>0.45500000000000002</v>
      </c>
      <c r="X2068" s="12">
        <v>6</v>
      </c>
      <c r="Y2068" s="12">
        <v>176</v>
      </c>
      <c r="Z2068" s="12">
        <v>666</v>
      </c>
      <c r="AA2068" s="11">
        <v>0.192</v>
      </c>
      <c r="AB2068" s="11">
        <v>0.83599999999999997</v>
      </c>
    </row>
    <row r="2069" spans="1:28" ht="15" x14ac:dyDescent="0.25">
      <c r="A2069" s="7" t="s">
        <v>238</v>
      </c>
      <c r="B2069" s="12" t="s">
        <v>75</v>
      </c>
      <c r="C2069" s="19">
        <v>2000</v>
      </c>
      <c r="D2069" s="9" t="str">
        <f t="shared" si="64"/>
        <v>Serbia-Europe2000</v>
      </c>
      <c r="E2069" s="10">
        <v>6082791506</v>
      </c>
      <c r="F2069" s="11">
        <v>7.3999999999999996E-2</v>
      </c>
      <c r="G2069" s="11">
        <v>51</v>
      </c>
      <c r="H2069" s="11">
        <v>6.3E-2</v>
      </c>
      <c r="I2069">
        <f t="array" ref="I2069:J2069">_xlfn.IFNA(VLOOKUP(D2069,ENERGY!$D$2:$F$2692,{2,3},FALSE),0)</f>
        <v>0</v>
      </c>
      <c r="J2069">
        <v>0</v>
      </c>
      <c r="K2069">
        <f t="array" ref="K2069:S2069">VLOOKUP(D2069,'HUMAN RESOURCES'!$D$2:$M$2692,{2,3,4,5,6,7,8,9,10},FALSE)</f>
        <v>0.01</v>
      </c>
      <c r="L2069">
        <v>1.0999999999999999E-2</v>
      </c>
      <c r="M2069">
        <v>75</v>
      </c>
      <c r="N2069">
        <v>70</v>
      </c>
      <c r="O2069">
        <v>0.20200000000000001</v>
      </c>
      <c r="P2069">
        <v>0.66900000000000004</v>
      </c>
      <c r="Q2069">
        <v>0.129</v>
      </c>
      <c r="R2069">
        <v>7516346</v>
      </c>
      <c r="S2069">
        <v>0.53200000000000003</v>
      </c>
      <c r="T2069">
        <f t="shared" si="65"/>
        <v>0.46799999999999997</v>
      </c>
      <c r="U2069">
        <f t="array" ref="U2069:V2069">VLOOKUP(D2069,TOURISM!$D$2:$F$2692,{2,3},FALSE)</f>
        <v>0</v>
      </c>
      <c r="V2069">
        <v>0</v>
      </c>
      <c r="W2069" s="12">
        <f t="array" ref="W2069:AB2069">VLOOKUP(D2069,BUSINESS!$D$2:$J$2692,{2,3,4,5,6,7},FALSE)</f>
        <v>0</v>
      </c>
      <c r="X2069" s="12">
        <v>0</v>
      </c>
      <c r="Y2069" s="12">
        <v>0</v>
      </c>
      <c r="Z2069" s="12">
        <v>0</v>
      </c>
      <c r="AA2069" s="11">
        <v>0</v>
      </c>
      <c r="AB2069" s="11">
        <v>0</v>
      </c>
    </row>
    <row r="2070" spans="1:28" ht="15" x14ac:dyDescent="0.25">
      <c r="A2070" s="7" t="s">
        <v>238</v>
      </c>
      <c r="B2070" s="12" t="s">
        <v>75</v>
      </c>
      <c r="C2070" s="19">
        <v>2001</v>
      </c>
      <c r="D2070" s="9" t="str">
        <f t="shared" si="64"/>
        <v>Serbia-Europe2001</v>
      </c>
      <c r="E2070" s="10">
        <v>11390468619</v>
      </c>
      <c r="F2070" s="11">
        <v>7.5999999999999998E-2</v>
      </c>
      <c r="G2070" s="11">
        <v>84</v>
      </c>
      <c r="H2070" s="11">
        <v>0.34499999999999997</v>
      </c>
      <c r="I2070">
        <f t="array" ref="I2070:J2070">_xlfn.IFNA(VLOOKUP(D2070,ENERGY!$D$2:$F$2692,{2,3},FALSE),0)</f>
        <v>16185</v>
      </c>
      <c r="J2070">
        <v>0</v>
      </c>
      <c r="K2070">
        <f t="array" ref="K2070:S2070">VLOOKUP(D2070,'HUMAN RESOURCES'!$D$2:$M$2692,{2,3,4,5,6,7,8,9,10},FALSE)</f>
        <v>1.0999999999999999E-2</v>
      </c>
      <c r="L2070">
        <v>1.0999999999999999E-2</v>
      </c>
      <c r="M2070">
        <v>75</v>
      </c>
      <c r="N2070">
        <v>70</v>
      </c>
      <c r="O2070">
        <v>0.19700000000000001</v>
      </c>
      <c r="P2070">
        <v>0.67</v>
      </c>
      <c r="Q2070">
        <v>0.13200000000000001</v>
      </c>
      <c r="R2070">
        <v>7503433</v>
      </c>
      <c r="S2070">
        <v>0.53500000000000003</v>
      </c>
      <c r="T2070">
        <f t="shared" si="65"/>
        <v>0.46499999999999997</v>
      </c>
      <c r="U2070">
        <f t="array" ref="U2070:V2070">VLOOKUP(D2070,TOURISM!$D$2:$F$2692,{2,3},FALSE)</f>
        <v>0</v>
      </c>
      <c r="V2070">
        <v>0</v>
      </c>
      <c r="W2070" s="12">
        <f t="array" ref="W2070:AB2070">VLOOKUP(D2070,BUSINESS!$D$2:$J$2692,{2,3,4,5,6,7},FALSE)</f>
        <v>0</v>
      </c>
      <c r="X2070" s="12">
        <v>0</v>
      </c>
      <c r="Y2070" s="12">
        <v>0</v>
      </c>
      <c r="Z2070" s="12">
        <v>0</v>
      </c>
      <c r="AA2070" s="11">
        <v>0</v>
      </c>
      <c r="AB2070" s="11">
        <v>0</v>
      </c>
    </row>
    <row r="2071" spans="1:28" ht="15" x14ac:dyDescent="0.25">
      <c r="A2071" s="7" t="s">
        <v>238</v>
      </c>
      <c r="B2071" s="12" t="s">
        <v>75</v>
      </c>
      <c r="C2071" s="19">
        <v>2002</v>
      </c>
      <c r="D2071" s="9" t="str">
        <f t="shared" si="64"/>
        <v>Serbia-Europe2002</v>
      </c>
      <c r="E2071" s="10">
        <v>15102567925</v>
      </c>
      <c r="F2071" s="11">
        <v>8.8999999999999996E-2</v>
      </c>
      <c r="G2071" s="11">
        <v>179</v>
      </c>
      <c r="H2071" s="11">
        <v>0.19700000000000001</v>
      </c>
      <c r="I2071">
        <f t="array" ref="I2071:J2071">_xlfn.IFNA(VLOOKUP(D2071,ENERGY!$D$2:$F$2692,{2,3},FALSE),0)</f>
        <v>15536</v>
      </c>
      <c r="J2071">
        <v>45962</v>
      </c>
      <c r="K2071">
        <f t="array" ref="K2071:S2071">VLOOKUP(D2071,'HUMAN RESOURCES'!$D$2:$M$2692,{2,3,4,5,6,7,8,9,10},FALSE)</f>
        <v>0.01</v>
      </c>
      <c r="L2071">
        <v>0.01</v>
      </c>
      <c r="M2071">
        <v>75</v>
      </c>
      <c r="N2071">
        <v>70</v>
      </c>
      <c r="O2071">
        <v>0.193</v>
      </c>
      <c r="P2071">
        <v>0.67200000000000004</v>
      </c>
      <c r="Q2071">
        <v>0.13500000000000001</v>
      </c>
      <c r="R2071">
        <v>7500031</v>
      </c>
      <c r="S2071">
        <v>0.53700000000000003</v>
      </c>
      <c r="T2071">
        <f t="shared" si="65"/>
        <v>0.46299999999999997</v>
      </c>
      <c r="U2071">
        <f t="array" ref="U2071:V2071">VLOOKUP(D2071,TOURISM!$D$2:$F$2692,{2,3},FALSE)</f>
        <v>77000000</v>
      </c>
      <c r="V2071">
        <v>105000000</v>
      </c>
      <c r="W2071" s="12">
        <f t="array" ref="W2071:AB2071">VLOOKUP(D2071,BUSINESS!$D$2:$J$2692,{2,3,4,5,6,7},FALSE)</f>
        <v>0</v>
      </c>
      <c r="X2071" s="12">
        <v>0</v>
      </c>
      <c r="Y2071" s="12">
        <v>0</v>
      </c>
      <c r="Z2071" s="12">
        <v>0</v>
      </c>
      <c r="AA2071" s="11">
        <v>0</v>
      </c>
      <c r="AB2071" s="11">
        <v>0</v>
      </c>
    </row>
    <row r="2072" spans="1:28" ht="15" x14ac:dyDescent="0.25">
      <c r="A2072" s="7" t="s">
        <v>238</v>
      </c>
      <c r="B2072" s="12" t="s">
        <v>75</v>
      </c>
      <c r="C2072" s="19">
        <v>2003</v>
      </c>
      <c r="D2072" s="9" t="str">
        <f t="shared" si="64"/>
        <v>Serbia-Europe2003</v>
      </c>
      <c r="E2072" s="10">
        <v>19550781969</v>
      </c>
      <c r="F2072" s="11">
        <v>8.7999999999999995E-2</v>
      </c>
      <c r="G2072" s="11">
        <v>171</v>
      </c>
      <c r="H2072" s="11">
        <v>0.155</v>
      </c>
      <c r="I2072">
        <f t="array" ref="I2072:J2072">_xlfn.IFNA(VLOOKUP(D2072,ENERGY!$D$2:$F$2692,{2,3},FALSE),0)</f>
        <v>15177</v>
      </c>
      <c r="J2072">
        <v>46127</v>
      </c>
      <c r="K2072">
        <f t="array" ref="K2072:S2072">VLOOKUP(D2072,'HUMAN RESOURCES'!$D$2:$M$2692,{2,3,4,5,6,7,8,9,10},FALSE)</f>
        <v>1.0999999999999999E-2</v>
      </c>
      <c r="L2072">
        <v>8.9999999999999993E-3</v>
      </c>
      <c r="M2072">
        <v>75</v>
      </c>
      <c r="N2072">
        <v>70</v>
      </c>
      <c r="O2072">
        <v>0.189</v>
      </c>
      <c r="P2072">
        <v>0.67400000000000004</v>
      </c>
      <c r="Q2072">
        <v>0.13700000000000001</v>
      </c>
      <c r="R2072">
        <v>7480591</v>
      </c>
      <c r="S2072">
        <v>0.54</v>
      </c>
      <c r="T2072">
        <f t="shared" si="65"/>
        <v>0.45999999999999996</v>
      </c>
      <c r="U2072">
        <f t="array" ref="U2072:V2072">VLOOKUP(D2072,TOURISM!$D$2:$F$2692,{2,3},FALSE)</f>
        <v>159000000</v>
      </c>
      <c r="V2072">
        <v>144000000</v>
      </c>
      <c r="W2072" s="12">
        <f t="array" ref="W2072:AB2072">VLOOKUP(D2072,BUSINESS!$D$2:$J$2692,{2,3,4,5,6,7},FALSE)</f>
        <v>0</v>
      </c>
      <c r="X2072" s="12">
        <v>56</v>
      </c>
      <c r="Y2072" s="12">
        <v>0</v>
      </c>
      <c r="Z2072" s="12">
        <v>0</v>
      </c>
      <c r="AA2072" s="11">
        <v>0</v>
      </c>
      <c r="AB2072" s="11">
        <v>0</v>
      </c>
    </row>
    <row r="2073" spans="1:28" ht="15" x14ac:dyDescent="0.25">
      <c r="A2073" s="7" t="s">
        <v>238</v>
      </c>
      <c r="B2073" s="12" t="s">
        <v>75</v>
      </c>
      <c r="C2073" s="19">
        <v>2004</v>
      </c>
      <c r="D2073" s="9" t="str">
        <f t="shared" si="64"/>
        <v>Serbia-Europe2004</v>
      </c>
      <c r="E2073" s="10">
        <v>23649854234</v>
      </c>
      <c r="F2073" s="11">
        <v>8.6999999999999994E-2</v>
      </c>
      <c r="G2073" s="11">
        <v>204</v>
      </c>
      <c r="H2073" s="11">
        <v>0.155</v>
      </c>
      <c r="I2073">
        <f t="array" ref="I2073:J2073">_xlfn.IFNA(VLOOKUP(D2073,ENERGY!$D$2:$F$2692,{2,3},FALSE),0)</f>
        <v>16808</v>
      </c>
      <c r="J2073">
        <v>51881</v>
      </c>
      <c r="K2073">
        <f t="array" ref="K2073:S2073">VLOOKUP(D2073,'HUMAN RESOURCES'!$D$2:$M$2692,{2,3,4,5,6,7,8,9,10},FALSE)</f>
        <v>1.0999999999999999E-2</v>
      </c>
      <c r="L2073">
        <v>8.0000000000000002E-3</v>
      </c>
      <c r="M2073">
        <v>75</v>
      </c>
      <c r="N2073">
        <v>70</v>
      </c>
      <c r="O2073">
        <v>0.185</v>
      </c>
      <c r="P2073">
        <v>0.67600000000000005</v>
      </c>
      <c r="Q2073">
        <v>0.13900000000000001</v>
      </c>
      <c r="R2073">
        <v>7463157</v>
      </c>
      <c r="S2073">
        <v>0.54300000000000004</v>
      </c>
      <c r="T2073">
        <f t="shared" si="65"/>
        <v>0.45699999999999996</v>
      </c>
      <c r="U2073">
        <f t="array" ref="U2073:V2073">VLOOKUP(D2073,TOURISM!$D$2:$F$2692,{2,3},FALSE)</f>
        <v>220000000</v>
      </c>
      <c r="V2073">
        <v>208000000</v>
      </c>
      <c r="W2073" s="12">
        <f t="array" ref="W2073:AB2073">VLOOKUP(D2073,BUSINESS!$D$2:$J$2692,{2,3,4,5,6,7},FALSE)</f>
        <v>0</v>
      </c>
      <c r="X2073" s="12">
        <v>56</v>
      </c>
      <c r="Y2073" s="12">
        <v>0</v>
      </c>
      <c r="Z2073" s="12">
        <v>0</v>
      </c>
      <c r="AA2073" s="11">
        <v>0.23499999999999999</v>
      </c>
      <c r="AB2073" s="11">
        <v>0.47199999999999998</v>
      </c>
    </row>
    <row r="2074" spans="1:28" ht="15" x14ac:dyDescent="0.25">
      <c r="A2074" s="7" t="s">
        <v>238</v>
      </c>
      <c r="B2074" s="12" t="s">
        <v>75</v>
      </c>
      <c r="C2074" s="19">
        <v>2005</v>
      </c>
      <c r="D2074" s="9" t="str">
        <f t="shared" si="64"/>
        <v>Serbia-Europe2005</v>
      </c>
      <c r="E2074" s="10">
        <v>25234408773</v>
      </c>
      <c r="F2074" s="11">
        <v>9.0999999999999998E-2</v>
      </c>
      <c r="G2074" s="11">
        <v>307</v>
      </c>
      <c r="H2074" s="11">
        <v>0.16800000000000001</v>
      </c>
      <c r="I2074">
        <f t="array" ref="I2074:J2074">_xlfn.IFNA(VLOOKUP(D2074,ENERGY!$D$2:$F$2692,{2,3},FALSE),0)</f>
        <v>0</v>
      </c>
      <c r="J2074">
        <v>0</v>
      </c>
      <c r="K2074">
        <f t="array" ref="K2074:S2074">VLOOKUP(D2074,'HUMAN RESOURCES'!$D$2:$M$2692,{2,3,4,5,6,7,8,9,10},FALSE)</f>
        <v>0.01</v>
      </c>
      <c r="L2074">
        <v>8.0000000000000002E-3</v>
      </c>
      <c r="M2074">
        <v>75</v>
      </c>
      <c r="N2074">
        <v>70</v>
      </c>
      <c r="O2074">
        <v>0.18099999999999999</v>
      </c>
      <c r="P2074">
        <v>0.67900000000000005</v>
      </c>
      <c r="Q2074">
        <v>0.14000000000000001</v>
      </c>
      <c r="R2074">
        <v>7440769</v>
      </c>
      <c r="S2074">
        <v>0.54500000000000004</v>
      </c>
      <c r="T2074">
        <f t="shared" si="65"/>
        <v>0.45499999999999996</v>
      </c>
      <c r="U2074">
        <f t="array" ref="U2074:V2074">VLOOKUP(D2074,TOURISM!$D$2:$F$2692,{2,3},FALSE)</f>
        <v>308000000</v>
      </c>
      <c r="V2074">
        <v>260000000</v>
      </c>
      <c r="W2074" s="12">
        <f t="array" ref="W2074:AB2074">VLOOKUP(D2074,BUSINESS!$D$2:$J$2692,{2,3,4,5,6,7},FALSE)</f>
        <v>0.35799999999999998</v>
      </c>
      <c r="X2074" s="12">
        <v>23</v>
      </c>
      <c r="Y2074" s="12">
        <v>0</v>
      </c>
      <c r="Z2074" s="12">
        <v>279</v>
      </c>
      <c r="AA2074" s="11">
        <v>0.26300000000000001</v>
      </c>
      <c r="AB2074" s="11">
        <v>0.67</v>
      </c>
    </row>
    <row r="2075" spans="1:28" ht="15" x14ac:dyDescent="0.25">
      <c r="A2075" s="7" t="s">
        <v>238</v>
      </c>
      <c r="B2075" s="12" t="s">
        <v>75</v>
      </c>
      <c r="C2075" s="19">
        <v>2006</v>
      </c>
      <c r="D2075" s="9" t="str">
        <f t="shared" si="64"/>
        <v>Serbia-Europe2006</v>
      </c>
      <c r="E2075" s="10">
        <v>29221081587</v>
      </c>
      <c r="F2075" s="11">
        <v>9.4E-2</v>
      </c>
      <c r="G2075" s="11">
        <v>371</v>
      </c>
      <c r="H2075" s="11">
        <v>0.16600000000000001</v>
      </c>
      <c r="I2075">
        <f t="array" ref="I2075:J2075">_xlfn.IFNA(VLOOKUP(D2075,ENERGY!$D$2:$F$2692,{2,3},FALSE),0)</f>
        <v>0</v>
      </c>
      <c r="J2075">
        <v>0</v>
      </c>
      <c r="K2075">
        <f t="array" ref="K2075:S2075">VLOOKUP(D2075,'HUMAN RESOURCES'!$D$2:$M$2692,{2,3,4,5,6,7,8,9,10},FALSE)</f>
        <v>0.01</v>
      </c>
      <c r="L2075">
        <v>7.0000000000000001E-3</v>
      </c>
      <c r="M2075">
        <v>76</v>
      </c>
      <c r="N2075">
        <v>71</v>
      </c>
      <c r="O2075">
        <v>0.17799999999999999</v>
      </c>
      <c r="P2075">
        <v>0.68200000000000005</v>
      </c>
      <c r="Q2075">
        <v>0.14000000000000001</v>
      </c>
      <c r="R2075">
        <v>7411569</v>
      </c>
      <c r="S2075">
        <v>0.54800000000000004</v>
      </c>
      <c r="T2075">
        <f t="shared" si="65"/>
        <v>0.45199999999999996</v>
      </c>
      <c r="U2075">
        <f t="array" ref="U2075:V2075">VLOOKUP(D2075,TOURISM!$D$2:$F$2692,{2,3},FALSE)</f>
        <v>416000000</v>
      </c>
      <c r="V2075">
        <v>322000000</v>
      </c>
      <c r="W2075" s="12">
        <f t="array" ref="W2075:AB2075">VLOOKUP(D2075,BUSINESS!$D$2:$J$2692,{2,3,4,5,6,7},FALSE)</f>
        <v>0.35799999999999998</v>
      </c>
      <c r="X2075" s="12">
        <v>23</v>
      </c>
      <c r="Y2075" s="12">
        <v>0</v>
      </c>
      <c r="Z2075" s="12">
        <v>279</v>
      </c>
      <c r="AA2075" s="11">
        <v>0.27200000000000002</v>
      </c>
      <c r="AB2075" s="11">
        <v>0.81499999999999995</v>
      </c>
    </row>
    <row r="2076" spans="1:28" ht="15" x14ac:dyDescent="0.25">
      <c r="A2076" s="7" t="s">
        <v>238</v>
      </c>
      <c r="B2076" s="12" t="s">
        <v>75</v>
      </c>
      <c r="C2076" s="19">
        <v>2007</v>
      </c>
      <c r="D2076" s="9" t="str">
        <f t="shared" si="64"/>
        <v>Serbia-Europe2007</v>
      </c>
      <c r="E2076" s="10">
        <v>38952093544</v>
      </c>
      <c r="F2076" s="11">
        <v>0.104</v>
      </c>
      <c r="G2076" s="11">
        <v>547</v>
      </c>
      <c r="H2076" s="11">
        <v>0.111</v>
      </c>
      <c r="I2076">
        <f t="array" ref="I2076:J2076">_xlfn.IFNA(VLOOKUP(D2076,ENERGY!$D$2:$F$2692,{2,3},FALSE),0)</f>
        <v>18094</v>
      </c>
      <c r="J2076">
        <v>0</v>
      </c>
      <c r="K2076">
        <f t="array" ref="K2076:S2076">VLOOKUP(D2076,'HUMAN RESOURCES'!$D$2:$M$2692,{2,3,4,5,6,7,8,9,10},FALSE)</f>
        <v>8.9999999999999993E-3</v>
      </c>
      <c r="L2076">
        <v>7.0000000000000001E-3</v>
      </c>
      <c r="M2076">
        <v>76</v>
      </c>
      <c r="N2076">
        <v>71</v>
      </c>
      <c r="O2076">
        <v>0.17599999999999999</v>
      </c>
      <c r="P2076">
        <v>0.68600000000000005</v>
      </c>
      <c r="Q2076">
        <v>0.13900000000000001</v>
      </c>
      <c r="R2076">
        <v>7381579</v>
      </c>
      <c r="S2076">
        <v>0.55100000000000005</v>
      </c>
      <c r="T2076">
        <f t="shared" si="65"/>
        <v>0.44899999999999995</v>
      </c>
      <c r="U2076">
        <f t="array" ref="U2076:V2076">VLOOKUP(D2076,TOURISM!$D$2:$F$2692,{2,3},FALSE)</f>
        <v>1016000000</v>
      </c>
      <c r="V2076">
        <v>1202000000</v>
      </c>
      <c r="W2076" s="12">
        <f t="array" ref="W2076:AB2076">VLOOKUP(D2076,BUSINESS!$D$2:$J$2692,{2,3,4,5,6,7},FALSE)</f>
        <v>0.35799999999999998</v>
      </c>
      <c r="X2076" s="12">
        <v>23</v>
      </c>
      <c r="Y2076" s="12">
        <v>0</v>
      </c>
      <c r="Z2076" s="12">
        <v>279</v>
      </c>
      <c r="AA2076" s="11">
        <v>0.33200000000000002</v>
      </c>
      <c r="AB2076" s="11">
        <v>1.0449999999999999</v>
      </c>
    </row>
    <row r="2077" spans="1:28" ht="15" x14ac:dyDescent="0.25">
      <c r="A2077" s="7" t="s">
        <v>238</v>
      </c>
      <c r="B2077" s="12" t="s">
        <v>75</v>
      </c>
      <c r="C2077" s="19">
        <v>2008</v>
      </c>
      <c r="D2077" s="9" t="str">
        <f t="shared" si="64"/>
        <v>Serbia-Europe2008</v>
      </c>
      <c r="E2077" s="10">
        <v>47760580366</v>
      </c>
      <c r="F2077" s="11">
        <v>0.104</v>
      </c>
      <c r="G2077" s="11">
        <v>673</v>
      </c>
      <c r="H2077" s="11">
        <v>0.161</v>
      </c>
      <c r="I2077">
        <f t="array" ref="I2077:J2077">_xlfn.IFNA(VLOOKUP(D2077,ENERGY!$D$2:$F$2692,{2,3},FALSE),0)</f>
        <v>16602</v>
      </c>
      <c r="J2077">
        <v>52251</v>
      </c>
      <c r="K2077">
        <f t="array" ref="K2077:S2077">VLOOKUP(D2077,'HUMAN RESOURCES'!$D$2:$M$2692,{2,3,4,5,6,7,8,9,10},FALSE)</f>
        <v>8.9999999999999993E-3</v>
      </c>
      <c r="L2077">
        <v>7.0000000000000001E-3</v>
      </c>
      <c r="M2077">
        <v>76</v>
      </c>
      <c r="N2077">
        <v>71</v>
      </c>
      <c r="O2077">
        <v>0.17299999999999999</v>
      </c>
      <c r="P2077">
        <v>0.68899999999999995</v>
      </c>
      <c r="Q2077">
        <v>0.13800000000000001</v>
      </c>
      <c r="R2077">
        <v>7350221</v>
      </c>
      <c r="S2077">
        <v>0.55100000000000005</v>
      </c>
      <c r="T2077">
        <f t="shared" si="65"/>
        <v>0.44899999999999995</v>
      </c>
      <c r="U2077">
        <f t="array" ref="U2077:V2077">VLOOKUP(D2077,TOURISM!$D$2:$F$2692,{2,3},FALSE)</f>
        <v>1133000000</v>
      </c>
      <c r="V2077">
        <v>1468000000</v>
      </c>
      <c r="W2077" s="12">
        <f t="array" ref="W2077:AB2077">VLOOKUP(D2077,BUSINESS!$D$2:$J$2692,{2,3,4,5,6,7},FALSE)</f>
        <v>0.34</v>
      </c>
      <c r="X2077" s="12">
        <v>23</v>
      </c>
      <c r="Y2077" s="12">
        <v>0</v>
      </c>
      <c r="Z2077" s="12">
        <v>279</v>
      </c>
      <c r="AA2077" s="11">
        <v>0.35599999999999998</v>
      </c>
      <c r="AB2077" s="11">
        <v>1.198</v>
      </c>
    </row>
    <row r="2078" spans="1:28" ht="15" x14ac:dyDescent="0.25">
      <c r="A2078" s="7" t="s">
        <v>238</v>
      </c>
      <c r="B2078" s="12" t="s">
        <v>75</v>
      </c>
      <c r="C2078" s="19">
        <v>2009</v>
      </c>
      <c r="D2078" s="9" t="str">
        <f t="shared" si="64"/>
        <v>Serbia-Europe2009</v>
      </c>
      <c r="E2078" s="10">
        <v>40249472482</v>
      </c>
      <c r="F2078" s="11">
        <v>0.105</v>
      </c>
      <c r="G2078" s="11">
        <v>577</v>
      </c>
      <c r="H2078" s="11">
        <v>0.11799999999999999</v>
      </c>
      <c r="I2078">
        <f t="array" ref="I2078:J2078">_xlfn.IFNA(VLOOKUP(D2078,ENERGY!$D$2:$F$2692,{2,3},FALSE),0)</f>
        <v>0</v>
      </c>
      <c r="J2078">
        <v>0</v>
      </c>
      <c r="K2078">
        <f t="array" ref="K2078:S2078">VLOOKUP(D2078,'HUMAN RESOURCES'!$D$2:$M$2692,{2,3,4,5,6,7,8,9,10},FALSE)</f>
        <v>0.01</v>
      </c>
      <c r="L2078">
        <v>7.0000000000000001E-3</v>
      </c>
      <c r="M2078">
        <v>76</v>
      </c>
      <c r="N2078">
        <v>71</v>
      </c>
      <c r="O2078">
        <v>0.17100000000000001</v>
      </c>
      <c r="P2078">
        <v>0.69199999999999995</v>
      </c>
      <c r="Q2078">
        <v>0.13700000000000001</v>
      </c>
      <c r="R2078">
        <v>7320807</v>
      </c>
      <c r="S2078">
        <v>0.55200000000000005</v>
      </c>
      <c r="T2078">
        <f t="shared" si="65"/>
        <v>0.44799999999999995</v>
      </c>
      <c r="U2078">
        <f t="array" ref="U2078:V2078">VLOOKUP(D2078,TOURISM!$D$2:$F$2692,{2,3},FALSE)</f>
        <v>989000000</v>
      </c>
      <c r="V2078">
        <v>1107000000</v>
      </c>
      <c r="W2078" s="12">
        <f t="array" ref="W2078:AB2078">VLOOKUP(D2078,BUSINESS!$D$2:$J$2692,{2,3,4,5,6,7},FALSE)</f>
        <v>0.34</v>
      </c>
      <c r="X2078" s="12">
        <v>13</v>
      </c>
      <c r="Y2078" s="12">
        <v>0</v>
      </c>
      <c r="Z2078" s="12">
        <v>279</v>
      </c>
      <c r="AA2078" s="11">
        <v>0.38100000000000001</v>
      </c>
      <c r="AB2078" s="11">
        <v>1.244</v>
      </c>
    </row>
    <row r="2079" spans="1:28" ht="15" x14ac:dyDescent="0.25">
      <c r="A2079" s="7" t="s">
        <v>238</v>
      </c>
      <c r="B2079" s="12" t="s">
        <v>75</v>
      </c>
      <c r="C2079" s="19">
        <v>2010</v>
      </c>
      <c r="D2079" s="9" t="str">
        <f t="shared" si="64"/>
        <v>Serbia-Europe2010</v>
      </c>
      <c r="E2079" s="10">
        <v>36990001284</v>
      </c>
      <c r="F2079" s="11">
        <v>0.107</v>
      </c>
      <c r="G2079" s="11">
        <v>546</v>
      </c>
      <c r="H2079" s="11">
        <v>0.17299999999999999</v>
      </c>
      <c r="I2079">
        <f t="array" ref="I2079:J2079">_xlfn.IFNA(VLOOKUP(D2079,ENERGY!$D$2:$F$2692,{2,3},FALSE),0)</f>
        <v>16051</v>
      </c>
      <c r="J2079">
        <v>0</v>
      </c>
      <c r="K2079">
        <f t="array" ref="K2079:S2079">VLOOKUP(D2079,'HUMAN RESOURCES'!$D$2:$M$2692,{2,3,4,5,6,7,8,9,10},FALSE)</f>
        <v>8.9999999999999993E-3</v>
      </c>
      <c r="L2079">
        <v>7.0000000000000001E-3</v>
      </c>
      <c r="M2079">
        <v>77</v>
      </c>
      <c r="N2079">
        <v>71</v>
      </c>
      <c r="O2079">
        <v>0.16900000000000001</v>
      </c>
      <c r="P2079">
        <v>0.69399999999999995</v>
      </c>
      <c r="Q2079">
        <v>0.13700000000000001</v>
      </c>
      <c r="R2079">
        <v>7291436</v>
      </c>
      <c r="S2079">
        <v>0.55200000000000005</v>
      </c>
      <c r="T2079">
        <f t="shared" si="65"/>
        <v>0.44799999999999995</v>
      </c>
      <c r="U2079">
        <f t="array" ref="U2079:V2079">VLOOKUP(D2079,TOURISM!$D$2:$F$2692,{2,3},FALSE)</f>
        <v>951000000</v>
      </c>
      <c r="V2079">
        <v>1106000000</v>
      </c>
      <c r="W2079" s="12">
        <f t="array" ref="W2079:AB2079">VLOOKUP(D2079,BUSINESS!$D$2:$J$2692,{2,3,4,5,6,7},FALSE)</f>
        <v>0.34</v>
      </c>
      <c r="X2079" s="12">
        <v>13</v>
      </c>
      <c r="Y2079" s="12">
        <v>0</v>
      </c>
      <c r="Z2079" s="12">
        <v>279</v>
      </c>
      <c r="AA2079" s="11">
        <v>0.40899999999999997</v>
      </c>
      <c r="AB2079" s="11">
        <v>1.2529999999999999</v>
      </c>
    </row>
    <row r="2080" spans="1:28" ht="15" x14ac:dyDescent="0.25">
      <c r="A2080" s="7" t="s">
        <v>238</v>
      </c>
      <c r="B2080" s="12" t="s">
        <v>75</v>
      </c>
      <c r="C2080" s="19">
        <v>2011</v>
      </c>
      <c r="D2080" s="9" t="str">
        <f t="shared" si="64"/>
        <v>Serbia-Europe2011</v>
      </c>
      <c r="E2080" s="10">
        <v>43749934551</v>
      </c>
      <c r="F2080" s="11">
        <v>0.10299999999999999</v>
      </c>
      <c r="G2080" s="11">
        <v>622</v>
      </c>
      <c r="H2080" s="11">
        <v>0.17199999999999999</v>
      </c>
      <c r="I2080">
        <f t="array" ref="I2080:J2080">_xlfn.IFNA(VLOOKUP(D2080,ENERGY!$D$2:$F$2692,{2,3},FALSE),0)</f>
        <v>16635</v>
      </c>
      <c r="J2080">
        <v>0</v>
      </c>
      <c r="K2080">
        <f t="array" ref="K2080:S2080">VLOOKUP(D2080,'HUMAN RESOURCES'!$D$2:$M$2692,{2,3,4,5,6,7,8,9,10},FALSE)</f>
        <v>8.9999999999999993E-3</v>
      </c>
      <c r="L2080">
        <v>6.0000000000000001E-3</v>
      </c>
      <c r="M2080">
        <v>77</v>
      </c>
      <c r="N2080">
        <v>72</v>
      </c>
      <c r="O2080">
        <v>0.16700000000000001</v>
      </c>
      <c r="P2080">
        <v>0.69499999999999995</v>
      </c>
      <c r="Q2080">
        <v>0.13800000000000001</v>
      </c>
      <c r="R2080">
        <v>7234099</v>
      </c>
      <c r="S2080">
        <v>0.55300000000000005</v>
      </c>
      <c r="T2080">
        <f t="shared" si="65"/>
        <v>0.44699999999999995</v>
      </c>
      <c r="U2080">
        <f t="array" ref="U2080:V2080">VLOOKUP(D2080,TOURISM!$D$2:$F$2692,{2,3},FALSE)</f>
        <v>1149000000</v>
      </c>
      <c r="V2080">
        <v>1263000000</v>
      </c>
      <c r="W2080" s="12">
        <f t="array" ref="W2080:AB2080">VLOOKUP(D2080,BUSINESS!$D$2:$J$2692,{2,3,4,5,6,7},FALSE)</f>
        <v>0.34</v>
      </c>
      <c r="X2080" s="12">
        <v>13</v>
      </c>
      <c r="Y2080" s="12">
        <v>0</v>
      </c>
      <c r="Z2080" s="12">
        <v>279</v>
      </c>
      <c r="AA2080" s="11">
        <v>0.42199999999999999</v>
      </c>
      <c r="AB2080" s="11">
        <v>1.302</v>
      </c>
    </row>
    <row r="2081" spans="1:28" ht="15" x14ac:dyDescent="0.25">
      <c r="A2081" s="7" t="s">
        <v>238</v>
      </c>
      <c r="B2081" s="12" t="s">
        <v>75</v>
      </c>
      <c r="C2081" s="19">
        <v>2012</v>
      </c>
      <c r="D2081" s="9" t="str">
        <f t="shared" si="64"/>
        <v>Serbia-Europe2012</v>
      </c>
      <c r="E2081" s="10">
        <v>38110737579</v>
      </c>
      <c r="F2081" s="11">
        <v>0.105</v>
      </c>
      <c r="G2081" s="11">
        <v>561</v>
      </c>
      <c r="H2081" s="11">
        <v>0.182</v>
      </c>
      <c r="I2081">
        <f t="array" ref="I2081:J2081">_xlfn.IFNA(VLOOKUP(D2081,ENERGY!$D$2:$F$2692,{2,3},FALSE),0)</f>
        <v>17064</v>
      </c>
      <c r="J2081">
        <v>53766</v>
      </c>
      <c r="K2081">
        <f t="array" ref="K2081:S2081">VLOOKUP(D2081,'HUMAN RESOURCES'!$D$2:$M$2692,{2,3,4,5,6,7,8,9,10},FALSE)</f>
        <v>8.9999999999999993E-3</v>
      </c>
      <c r="L2081">
        <v>6.0000000000000001E-3</v>
      </c>
      <c r="M2081">
        <v>78</v>
      </c>
      <c r="N2081">
        <v>73</v>
      </c>
      <c r="O2081">
        <v>0.16500000000000001</v>
      </c>
      <c r="P2081">
        <v>0.69499999999999995</v>
      </c>
      <c r="Q2081">
        <v>0.14000000000000001</v>
      </c>
      <c r="R2081">
        <v>7199077</v>
      </c>
      <c r="S2081">
        <v>0.55300000000000005</v>
      </c>
      <c r="T2081">
        <f t="shared" si="65"/>
        <v>0.44699999999999995</v>
      </c>
      <c r="U2081">
        <f t="array" ref="U2081:V2081">VLOOKUP(D2081,TOURISM!$D$2:$F$2692,{2,3},FALSE)</f>
        <v>1066000000</v>
      </c>
      <c r="V2081">
        <v>1176000000</v>
      </c>
      <c r="W2081" s="12">
        <f t="array" ref="W2081:AB2081">VLOOKUP(D2081,BUSINESS!$D$2:$J$2692,{2,3,4,5,6,7},FALSE)</f>
        <v>0.34</v>
      </c>
      <c r="X2081" s="12">
        <v>12</v>
      </c>
      <c r="Y2081" s="12">
        <v>87</v>
      </c>
      <c r="Z2081" s="12">
        <v>279</v>
      </c>
      <c r="AA2081" s="11">
        <v>0.48099999999999998</v>
      </c>
      <c r="AB2081" s="11">
        <v>1.1779999999999999</v>
      </c>
    </row>
    <row r="2082" spans="1:28" ht="15" x14ac:dyDescent="0.25">
      <c r="A2082" s="7" t="s">
        <v>239</v>
      </c>
      <c r="B2082" s="12" t="s">
        <v>77</v>
      </c>
      <c r="C2082" s="19">
        <v>2000</v>
      </c>
      <c r="D2082" s="9" t="str">
        <f t="shared" si="64"/>
        <v>Seychelles-Africa2000</v>
      </c>
      <c r="E2082" s="10">
        <v>614877971</v>
      </c>
      <c r="F2082" s="11">
        <v>4.8000000000000001E-2</v>
      </c>
      <c r="G2082" s="11">
        <v>371</v>
      </c>
      <c r="H2082" s="11">
        <v>0.107</v>
      </c>
      <c r="I2082">
        <f t="array" ref="I2082:J2082">_xlfn.IFNA(VLOOKUP(D2082,ENERGY!$D$2:$F$2692,{2,3},FALSE),0)</f>
        <v>0</v>
      </c>
      <c r="J2082">
        <v>0</v>
      </c>
      <c r="K2082">
        <f t="array" ref="K2082:S2082">VLOOKUP(D2082,'HUMAN RESOURCES'!$D$2:$M$2692,{2,3,4,5,6,7,8,9,10},FALSE)</f>
        <v>1.9E-2</v>
      </c>
      <c r="L2082">
        <v>1.2E-2</v>
      </c>
      <c r="M2082">
        <v>0</v>
      </c>
      <c r="N2082">
        <v>0</v>
      </c>
      <c r="O2082">
        <v>0.28199999999999997</v>
      </c>
      <c r="P2082">
        <v>0.63700000000000001</v>
      </c>
      <c r="Q2082">
        <v>8.1000000000000003E-2</v>
      </c>
      <c r="R2082">
        <v>81131</v>
      </c>
      <c r="S2082">
        <v>0.501</v>
      </c>
      <c r="T2082">
        <f t="shared" si="65"/>
        <v>0.499</v>
      </c>
      <c r="U2082">
        <f t="array" ref="U2082:V2082">VLOOKUP(D2082,TOURISM!$D$2:$F$2692,{2,3},FALSE)</f>
        <v>225000000</v>
      </c>
      <c r="V2082">
        <v>44000000</v>
      </c>
      <c r="W2082" s="12">
        <f t="array" ref="W2082:AB2082">VLOOKUP(D2082,BUSINESS!$D$2:$J$2692,{2,3,4,5,6,7},FALSE)</f>
        <v>0</v>
      </c>
      <c r="X2082" s="12">
        <v>0</v>
      </c>
      <c r="Y2082" s="12">
        <v>0</v>
      </c>
      <c r="Z2082" s="12">
        <v>0</v>
      </c>
      <c r="AA2082" s="11">
        <v>7.3999999999999996E-2</v>
      </c>
      <c r="AB2082" s="11">
        <v>0.32500000000000001</v>
      </c>
    </row>
    <row r="2083" spans="1:28" ht="15" x14ac:dyDescent="0.25">
      <c r="A2083" s="7" t="s">
        <v>239</v>
      </c>
      <c r="B2083" s="12" t="s">
        <v>77</v>
      </c>
      <c r="C2083" s="19">
        <v>2001</v>
      </c>
      <c r="D2083" s="9" t="str">
        <f t="shared" si="64"/>
        <v>Seychelles-Africa2001</v>
      </c>
      <c r="E2083" s="10">
        <v>618433501</v>
      </c>
      <c r="F2083" s="11">
        <v>4.7E-2</v>
      </c>
      <c r="G2083" s="11">
        <v>356</v>
      </c>
      <c r="H2083" s="11">
        <v>0.106</v>
      </c>
      <c r="I2083">
        <f t="array" ref="I2083:J2083">_xlfn.IFNA(VLOOKUP(D2083,ENERGY!$D$2:$F$2692,{2,3},FALSE),0)</f>
        <v>0</v>
      </c>
      <c r="J2083">
        <v>0</v>
      </c>
      <c r="K2083">
        <f t="array" ref="K2083:S2083">VLOOKUP(D2083,'HUMAN RESOURCES'!$D$2:$M$2692,{2,3,4,5,6,7,8,9,10},FALSE)</f>
        <v>1.7999999999999999E-2</v>
      </c>
      <c r="L2083">
        <v>1.2E-2</v>
      </c>
      <c r="M2083">
        <v>0</v>
      </c>
      <c r="N2083">
        <v>0</v>
      </c>
      <c r="O2083">
        <v>0.27500000000000002</v>
      </c>
      <c r="P2083">
        <v>0.64500000000000002</v>
      </c>
      <c r="Q2083">
        <v>0.08</v>
      </c>
      <c r="R2083">
        <v>81202</v>
      </c>
      <c r="S2083">
        <v>0.503</v>
      </c>
      <c r="T2083">
        <f t="shared" si="65"/>
        <v>0.497</v>
      </c>
      <c r="U2083">
        <f t="array" ref="U2083:V2083">VLOOKUP(D2083,TOURISM!$D$2:$F$2692,{2,3},FALSE)</f>
        <v>221000000</v>
      </c>
      <c r="V2083">
        <v>41000000</v>
      </c>
      <c r="W2083" s="12">
        <f t="array" ref="W2083:AB2083">VLOOKUP(D2083,BUSINESS!$D$2:$J$2692,{2,3,4,5,6,7},FALSE)</f>
        <v>0</v>
      </c>
      <c r="X2083" s="12">
        <v>0</v>
      </c>
      <c r="Y2083" s="12">
        <v>0</v>
      </c>
      <c r="Z2083" s="12">
        <v>0</v>
      </c>
      <c r="AA2083" s="11">
        <v>0.11</v>
      </c>
      <c r="AB2083" s="11">
        <v>0.45200000000000001</v>
      </c>
    </row>
    <row r="2084" spans="1:28" ht="15" x14ac:dyDescent="0.25">
      <c r="A2084" s="7" t="s">
        <v>239</v>
      </c>
      <c r="B2084" s="12" t="s">
        <v>77</v>
      </c>
      <c r="C2084" s="19">
        <v>2002</v>
      </c>
      <c r="D2084" s="9" t="str">
        <f t="shared" si="64"/>
        <v>Seychelles-Africa2002</v>
      </c>
      <c r="E2084" s="10">
        <v>698083345</v>
      </c>
      <c r="F2084" s="11">
        <v>4.3999999999999997E-2</v>
      </c>
      <c r="G2084" s="11">
        <v>371</v>
      </c>
      <c r="H2084" s="11">
        <v>0.106</v>
      </c>
      <c r="I2084">
        <f t="array" ref="I2084:J2084">_xlfn.IFNA(VLOOKUP(D2084,ENERGY!$D$2:$F$2692,{2,3},FALSE),0)</f>
        <v>0</v>
      </c>
      <c r="J2084">
        <v>704</v>
      </c>
      <c r="K2084">
        <f t="array" ref="K2084:S2084">VLOOKUP(D2084,'HUMAN RESOURCES'!$D$2:$M$2692,{2,3,4,5,6,7,8,9,10},FALSE)</f>
        <v>1.7999999999999999E-2</v>
      </c>
      <c r="L2084">
        <v>1.2E-2</v>
      </c>
      <c r="M2084">
        <v>77</v>
      </c>
      <c r="N2084">
        <v>69</v>
      </c>
      <c r="O2084">
        <v>0.26700000000000002</v>
      </c>
      <c r="P2084">
        <v>0.65400000000000003</v>
      </c>
      <c r="Q2084">
        <v>7.9000000000000001E-2</v>
      </c>
      <c r="R2084">
        <v>83700</v>
      </c>
      <c r="S2084">
        <v>0.505</v>
      </c>
      <c r="T2084">
        <f t="shared" si="65"/>
        <v>0.495</v>
      </c>
      <c r="U2084">
        <f t="array" ref="U2084:V2084">VLOOKUP(D2084,TOURISM!$D$2:$F$2692,{2,3},FALSE)</f>
        <v>247000000</v>
      </c>
      <c r="V2084">
        <v>53000000</v>
      </c>
      <c r="W2084" s="12">
        <f t="array" ref="W2084:AB2084">VLOOKUP(D2084,BUSINESS!$D$2:$J$2692,{2,3,4,5,6,7},FALSE)</f>
        <v>0</v>
      </c>
      <c r="X2084" s="12">
        <v>0</v>
      </c>
      <c r="Y2084" s="12">
        <v>0</v>
      </c>
      <c r="Z2084" s="12">
        <v>0</v>
      </c>
      <c r="AA2084" s="11">
        <v>0.14299999999999999</v>
      </c>
      <c r="AB2084" s="11">
        <v>0.54100000000000004</v>
      </c>
    </row>
    <row r="2085" spans="1:28" ht="15" x14ac:dyDescent="0.25">
      <c r="A2085" s="7" t="s">
        <v>239</v>
      </c>
      <c r="B2085" s="12" t="s">
        <v>77</v>
      </c>
      <c r="C2085" s="19">
        <v>2003</v>
      </c>
      <c r="D2085" s="9" t="str">
        <f t="shared" si="64"/>
        <v>Seychelles-Africa2003</v>
      </c>
      <c r="E2085" s="10">
        <v>703096503</v>
      </c>
      <c r="F2085" s="11">
        <v>4.8000000000000001E-2</v>
      </c>
      <c r="G2085" s="11">
        <v>403</v>
      </c>
      <c r="H2085" s="11">
        <v>0.106</v>
      </c>
      <c r="I2085">
        <f t="array" ref="I2085:J2085">_xlfn.IFNA(VLOOKUP(D2085,ENERGY!$D$2:$F$2692,{2,3},FALSE),0)</f>
        <v>0</v>
      </c>
      <c r="J2085">
        <v>755</v>
      </c>
      <c r="K2085">
        <f t="array" ref="K2085:S2085">VLOOKUP(D2085,'HUMAN RESOURCES'!$D$2:$M$2692,{2,3,4,5,6,7,8,9,10},FALSE)</f>
        <v>1.7999999999999999E-2</v>
      </c>
      <c r="L2085">
        <v>1.2E-2</v>
      </c>
      <c r="M2085">
        <v>76</v>
      </c>
      <c r="N2085">
        <v>66</v>
      </c>
      <c r="O2085">
        <v>0.25800000000000001</v>
      </c>
      <c r="P2085">
        <v>0.66400000000000003</v>
      </c>
      <c r="Q2085">
        <v>7.8E-2</v>
      </c>
      <c r="R2085">
        <v>82800</v>
      </c>
      <c r="S2085">
        <v>0.50600000000000001</v>
      </c>
      <c r="T2085">
        <f t="shared" si="65"/>
        <v>0.49399999999999999</v>
      </c>
      <c r="U2085">
        <f t="array" ref="U2085:V2085">VLOOKUP(D2085,TOURISM!$D$2:$F$2692,{2,3},FALSE)</f>
        <v>258000000</v>
      </c>
      <c r="V2085">
        <v>54000000</v>
      </c>
      <c r="W2085" s="12">
        <f t="array" ref="W2085:AB2085">VLOOKUP(D2085,BUSINESS!$D$2:$J$2692,{2,3,4,5,6,7},FALSE)</f>
        <v>0</v>
      </c>
      <c r="X2085" s="12">
        <v>0</v>
      </c>
      <c r="Y2085" s="12">
        <v>0</v>
      </c>
      <c r="Z2085" s="12">
        <v>0</v>
      </c>
      <c r="AA2085" s="11">
        <v>0.14599999999999999</v>
      </c>
      <c r="AB2085" s="11">
        <v>0.58499999999999996</v>
      </c>
    </row>
    <row r="2086" spans="1:28" ht="15" x14ac:dyDescent="0.25">
      <c r="A2086" s="7" t="s">
        <v>239</v>
      </c>
      <c r="B2086" s="12" t="s">
        <v>77</v>
      </c>
      <c r="C2086" s="19">
        <v>2004</v>
      </c>
      <c r="D2086" s="9" t="str">
        <f t="shared" si="64"/>
        <v>Seychelles-Africa2004</v>
      </c>
      <c r="E2086" s="10">
        <v>839319935</v>
      </c>
      <c r="F2086" s="11">
        <v>4.2999999999999997E-2</v>
      </c>
      <c r="G2086" s="11">
        <v>421</v>
      </c>
      <c r="H2086" s="11">
        <v>0.1</v>
      </c>
      <c r="I2086">
        <f t="array" ref="I2086:J2086">_xlfn.IFNA(VLOOKUP(D2086,ENERGY!$D$2:$F$2692,{2,3},FALSE),0)</f>
        <v>0</v>
      </c>
      <c r="J2086">
        <v>708</v>
      </c>
      <c r="K2086">
        <f t="array" ref="K2086:S2086">VLOOKUP(D2086,'HUMAN RESOURCES'!$D$2:$M$2692,{2,3,4,5,6,7,8,9,10},FALSE)</f>
        <v>1.7000000000000001E-2</v>
      </c>
      <c r="L2086">
        <v>1.2E-2</v>
      </c>
      <c r="M2086">
        <v>76</v>
      </c>
      <c r="N2086">
        <v>69</v>
      </c>
      <c r="O2086">
        <v>0.25</v>
      </c>
      <c r="P2086">
        <v>0.67300000000000004</v>
      </c>
      <c r="Q2086">
        <v>7.5999999999999998E-2</v>
      </c>
      <c r="R2086">
        <v>82500</v>
      </c>
      <c r="S2086">
        <v>0.50800000000000001</v>
      </c>
      <c r="T2086">
        <f t="shared" si="65"/>
        <v>0.49199999999999999</v>
      </c>
      <c r="U2086">
        <f t="array" ref="U2086:V2086">VLOOKUP(D2086,TOURISM!$D$2:$F$2692,{2,3},FALSE)</f>
        <v>256000000</v>
      </c>
      <c r="V2086">
        <v>53000000</v>
      </c>
      <c r="W2086" s="12">
        <f t="array" ref="W2086:AB2086">VLOOKUP(D2086,BUSINESS!$D$2:$J$2692,{2,3,4,5,6,7},FALSE)</f>
        <v>0</v>
      </c>
      <c r="X2086" s="12">
        <v>0</v>
      </c>
      <c r="Y2086" s="12">
        <v>0</v>
      </c>
      <c r="Z2086" s="12">
        <v>0</v>
      </c>
      <c r="AA2086" s="11">
        <v>0.24299999999999999</v>
      </c>
      <c r="AB2086" s="11">
        <v>0.63400000000000001</v>
      </c>
    </row>
    <row r="2087" spans="1:28" ht="15" x14ac:dyDescent="0.25">
      <c r="A2087" s="7" t="s">
        <v>239</v>
      </c>
      <c r="B2087" s="12" t="s">
        <v>77</v>
      </c>
      <c r="C2087" s="19">
        <v>2005</v>
      </c>
      <c r="D2087" s="9" t="str">
        <f t="shared" si="64"/>
        <v>Seychelles-Africa2005</v>
      </c>
      <c r="E2087" s="10">
        <v>919103262</v>
      </c>
      <c r="F2087" s="11">
        <v>0.04</v>
      </c>
      <c r="G2087" s="11">
        <v>423</v>
      </c>
      <c r="H2087" s="11">
        <v>9.8000000000000004E-2</v>
      </c>
      <c r="I2087">
        <f t="array" ref="I2087:J2087">_xlfn.IFNA(VLOOKUP(D2087,ENERGY!$D$2:$F$2692,{2,3},FALSE),0)</f>
        <v>0</v>
      </c>
      <c r="J2087">
        <v>0</v>
      </c>
      <c r="K2087">
        <f t="array" ref="K2087:S2087">VLOOKUP(D2087,'HUMAN RESOURCES'!$D$2:$M$2692,{2,3,4,5,6,7,8,9,10},FALSE)</f>
        <v>1.9E-2</v>
      </c>
      <c r="L2087">
        <v>1.2E-2</v>
      </c>
      <c r="M2087">
        <v>77</v>
      </c>
      <c r="N2087">
        <v>67</v>
      </c>
      <c r="O2087">
        <v>0.24299999999999999</v>
      </c>
      <c r="P2087">
        <v>0.68100000000000005</v>
      </c>
      <c r="Q2087">
        <v>7.4999999999999997E-2</v>
      </c>
      <c r="R2087">
        <v>82900</v>
      </c>
      <c r="S2087">
        <v>0.51100000000000001</v>
      </c>
      <c r="T2087">
        <f t="shared" si="65"/>
        <v>0.48899999999999999</v>
      </c>
      <c r="U2087">
        <f t="array" ref="U2087:V2087">VLOOKUP(D2087,TOURISM!$D$2:$F$2692,{2,3},FALSE)</f>
        <v>269000000</v>
      </c>
      <c r="V2087">
        <v>59000000</v>
      </c>
      <c r="W2087" s="12">
        <f t="array" ref="W2087:AB2087">VLOOKUP(D2087,BUSINESS!$D$2:$J$2692,{2,3,4,5,6,7},FALSE)</f>
        <v>0.48399999999999999</v>
      </c>
      <c r="X2087" s="12">
        <v>39</v>
      </c>
      <c r="Y2087" s="12">
        <v>0</v>
      </c>
      <c r="Z2087" s="12">
        <v>76</v>
      </c>
      <c r="AA2087" s="11">
        <v>0.254</v>
      </c>
      <c r="AB2087" s="11">
        <v>0.67500000000000004</v>
      </c>
    </row>
    <row r="2088" spans="1:28" ht="15" x14ac:dyDescent="0.25">
      <c r="A2088" s="7" t="s">
        <v>239</v>
      </c>
      <c r="B2088" s="12" t="s">
        <v>77</v>
      </c>
      <c r="C2088" s="19">
        <v>2006</v>
      </c>
      <c r="D2088" s="9" t="str">
        <f t="shared" si="64"/>
        <v>Seychelles-Africa2006</v>
      </c>
      <c r="E2088" s="10">
        <v>1016419769</v>
      </c>
      <c r="F2088" s="11">
        <v>3.7999999999999999E-2</v>
      </c>
      <c r="G2088" s="11">
        <v>438</v>
      </c>
      <c r="H2088" s="11">
        <v>0.1</v>
      </c>
      <c r="I2088">
        <f t="array" ref="I2088:J2088">_xlfn.IFNA(VLOOKUP(D2088,ENERGY!$D$2:$F$2692,{2,3},FALSE),0)</f>
        <v>0</v>
      </c>
      <c r="J2088">
        <v>0</v>
      </c>
      <c r="K2088">
        <f t="array" ref="K2088:S2088">VLOOKUP(D2088,'HUMAN RESOURCES'!$D$2:$M$2692,{2,3,4,5,6,7,8,9,10},FALSE)</f>
        <v>1.7000000000000001E-2</v>
      </c>
      <c r="L2088">
        <v>1.2E-2</v>
      </c>
      <c r="M2088">
        <v>76</v>
      </c>
      <c r="N2088">
        <v>69</v>
      </c>
      <c r="O2088">
        <v>0.23799999999999999</v>
      </c>
      <c r="P2088">
        <v>0.68799999999999994</v>
      </c>
      <c r="Q2088">
        <v>7.4999999999999997E-2</v>
      </c>
      <c r="R2088">
        <v>84600</v>
      </c>
      <c r="S2088">
        <v>0.51300000000000001</v>
      </c>
      <c r="T2088">
        <f t="shared" si="65"/>
        <v>0.48699999999999999</v>
      </c>
      <c r="U2088">
        <f t="array" ref="U2088:V2088">VLOOKUP(D2088,TOURISM!$D$2:$F$2692,{2,3},FALSE)</f>
        <v>323000000</v>
      </c>
      <c r="V2088">
        <v>56000000</v>
      </c>
      <c r="W2088" s="12">
        <f t="array" ref="W2088:AB2088">VLOOKUP(D2088,BUSINESS!$D$2:$J$2692,{2,3,4,5,6,7},FALSE)</f>
        <v>0.48399999999999999</v>
      </c>
      <c r="X2088" s="12">
        <v>39</v>
      </c>
      <c r="Y2088" s="12">
        <v>0</v>
      </c>
      <c r="Z2088" s="12">
        <v>76</v>
      </c>
      <c r="AA2088" s="11">
        <v>0.35</v>
      </c>
      <c r="AB2088" s="11">
        <v>0.79700000000000004</v>
      </c>
    </row>
    <row r="2089" spans="1:28" ht="15" x14ac:dyDescent="0.25">
      <c r="A2089" s="7" t="s">
        <v>239</v>
      </c>
      <c r="B2089" s="12" t="s">
        <v>77</v>
      </c>
      <c r="C2089" s="19">
        <v>2007</v>
      </c>
      <c r="D2089" s="9" t="str">
        <f t="shared" si="64"/>
        <v>Seychelles-Africa2007</v>
      </c>
      <c r="E2089" s="10">
        <v>1033635773</v>
      </c>
      <c r="F2089" s="11">
        <v>3.4000000000000002E-2</v>
      </c>
      <c r="G2089" s="11">
        <v>393</v>
      </c>
      <c r="H2089" s="11">
        <v>0.109</v>
      </c>
      <c r="I2089">
        <f t="array" ref="I2089:J2089">_xlfn.IFNA(VLOOKUP(D2089,ENERGY!$D$2:$F$2692,{2,3},FALSE),0)</f>
        <v>256</v>
      </c>
      <c r="J2089">
        <v>744</v>
      </c>
      <c r="K2089">
        <f t="array" ref="K2089:S2089">VLOOKUP(D2089,'HUMAN RESOURCES'!$D$2:$M$2692,{2,3,4,5,6,7,8,9,10},FALSE)</f>
        <v>1.7999999999999999E-2</v>
      </c>
      <c r="L2089">
        <v>1.2E-2</v>
      </c>
      <c r="M2089">
        <v>78</v>
      </c>
      <c r="N2089">
        <v>69</v>
      </c>
      <c r="O2089">
        <v>0.23300000000000001</v>
      </c>
      <c r="P2089">
        <v>0.69299999999999995</v>
      </c>
      <c r="Q2089">
        <v>7.4999999999999997E-2</v>
      </c>
      <c r="R2089">
        <v>85033</v>
      </c>
      <c r="S2089">
        <v>0.51500000000000001</v>
      </c>
      <c r="T2089">
        <f t="shared" si="65"/>
        <v>0.48499999999999999</v>
      </c>
      <c r="U2089">
        <f t="array" ref="U2089:V2089">VLOOKUP(D2089,TOURISM!$D$2:$F$2692,{2,3},FALSE)</f>
        <v>60000000</v>
      </c>
      <c r="V2089">
        <v>11000000</v>
      </c>
      <c r="W2089" s="12">
        <f t="array" ref="W2089:AB2089">VLOOKUP(D2089,BUSINESS!$D$2:$J$2692,{2,3,4,5,6,7},FALSE)</f>
        <v>0.48399999999999999</v>
      </c>
      <c r="X2089" s="12">
        <v>39</v>
      </c>
      <c r="Y2089" s="12">
        <v>0</v>
      </c>
      <c r="Z2089" s="12">
        <v>76</v>
      </c>
      <c r="AA2089" s="11">
        <v>0.38400000000000001</v>
      </c>
      <c r="AB2089" s="11">
        <v>0.86699999999999999</v>
      </c>
    </row>
    <row r="2090" spans="1:28" ht="15" x14ac:dyDescent="0.25">
      <c r="A2090" s="7" t="s">
        <v>239</v>
      </c>
      <c r="B2090" s="12" t="s">
        <v>77</v>
      </c>
      <c r="C2090" s="19">
        <v>2008</v>
      </c>
      <c r="D2090" s="9" t="str">
        <f t="shared" si="64"/>
        <v>Seychelles-Africa2008</v>
      </c>
      <c r="E2090" s="10">
        <v>967211975</v>
      </c>
      <c r="F2090" s="11">
        <v>2.7E-2</v>
      </c>
      <c r="G2090" s="11">
        <v>289</v>
      </c>
      <c r="H2090" s="11">
        <v>0.11799999999999999</v>
      </c>
      <c r="I2090">
        <f t="array" ref="I2090:J2090">_xlfn.IFNA(VLOOKUP(D2090,ENERGY!$D$2:$F$2692,{2,3},FALSE),0)</f>
        <v>205</v>
      </c>
      <c r="J2090">
        <v>653</v>
      </c>
      <c r="K2090">
        <f t="array" ref="K2090:S2090">VLOOKUP(D2090,'HUMAN RESOURCES'!$D$2:$M$2692,{2,3,4,5,6,7,8,9,10},FALSE)</f>
        <v>1.7999999999999999E-2</v>
      </c>
      <c r="L2090">
        <v>1.2E-2</v>
      </c>
      <c r="M2090">
        <v>79</v>
      </c>
      <c r="N2090">
        <v>68</v>
      </c>
      <c r="O2090">
        <v>0.22900000000000001</v>
      </c>
      <c r="P2090">
        <v>0.69599999999999995</v>
      </c>
      <c r="Q2090">
        <v>7.4999999999999997E-2</v>
      </c>
      <c r="R2090">
        <v>86956</v>
      </c>
      <c r="S2090">
        <v>0.51800000000000002</v>
      </c>
      <c r="T2090">
        <f t="shared" si="65"/>
        <v>0.48199999999999998</v>
      </c>
      <c r="U2090">
        <f t="array" ref="U2090:V2090">VLOOKUP(D2090,TOURISM!$D$2:$F$2692,{2,3},FALSE)</f>
        <v>46000000</v>
      </c>
      <c r="V2090">
        <v>7000000</v>
      </c>
      <c r="W2090" s="12">
        <f t="array" ref="W2090:AB2090">VLOOKUP(D2090,BUSINESS!$D$2:$J$2692,{2,3,4,5,6,7},FALSE)</f>
        <v>0.46600000000000003</v>
      </c>
      <c r="X2090" s="12">
        <v>39</v>
      </c>
      <c r="Y2090" s="12">
        <v>0</v>
      </c>
      <c r="Z2090" s="12">
        <v>76</v>
      </c>
      <c r="AA2090" s="11">
        <v>0.40400000000000003</v>
      </c>
      <c r="AB2090" s="11">
        <v>1.04</v>
      </c>
    </row>
    <row r="2091" spans="1:28" ht="15" x14ac:dyDescent="0.25">
      <c r="A2091" s="7" t="s">
        <v>239</v>
      </c>
      <c r="B2091" s="12" t="s">
        <v>77</v>
      </c>
      <c r="C2091" s="19">
        <v>2009</v>
      </c>
      <c r="D2091" s="9" t="str">
        <f t="shared" si="64"/>
        <v>Seychelles-Africa2009</v>
      </c>
      <c r="E2091" s="10">
        <v>847424852</v>
      </c>
      <c r="F2091" s="11">
        <v>2.7E-2</v>
      </c>
      <c r="G2091" s="11">
        <v>250</v>
      </c>
      <c r="H2091" s="11">
        <v>0.153</v>
      </c>
      <c r="I2091">
        <f t="array" ref="I2091:J2091">_xlfn.IFNA(VLOOKUP(D2091,ENERGY!$D$2:$F$2692,{2,3},FALSE),0)</f>
        <v>0</v>
      </c>
      <c r="J2091">
        <v>0</v>
      </c>
      <c r="K2091">
        <f t="array" ref="K2091:S2091">VLOOKUP(D2091,'HUMAN RESOURCES'!$D$2:$M$2692,{2,3,4,5,6,7,8,9,10},FALSE)</f>
        <v>1.7999999999999999E-2</v>
      </c>
      <c r="L2091">
        <v>1.2E-2</v>
      </c>
      <c r="M2091">
        <v>78</v>
      </c>
      <c r="N2091">
        <v>68</v>
      </c>
      <c r="O2091">
        <v>0.22500000000000001</v>
      </c>
      <c r="P2091">
        <v>0.69899999999999995</v>
      </c>
      <c r="Q2091">
        <v>7.5999999999999998E-2</v>
      </c>
      <c r="R2091">
        <v>87298</v>
      </c>
      <c r="S2091">
        <v>0.52</v>
      </c>
      <c r="T2091">
        <f t="shared" si="65"/>
        <v>0.48</v>
      </c>
      <c r="U2091">
        <f t="array" ref="U2091:V2091">VLOOKUP(D2091,TOURISM!$D$2:$F$2692,{2,3},FALSE)</f>
        <v>27000000</v>
      </c>
      <c r="V2091">
        <v>5000000</v>
      </c>
      <c r="W2091" s="12">
        <f t="array" ref="W2091:AB2091">VLOOKUP(D2091,BUSINESS!$D$2:$J$2692,{2,3,4,5,6,7},FALSE)</f>
        <v>0.441</v>
      </c>
      <c r="X2091" s="12">
        <v>39</v>
      </c>
      <c r="Y2091" s="12">
        <v>0</v>
      </c>
      <c r="Z2091" s="12">
        <v>76</v>
      </c>
      <c r="AA2091" s="11">
        <v>0</v>
      </c>
      <c r="AB2091" s="11">
        <v>1.222</v>
      </c>
    </row>
    <row r="2092" spans="1:28" ht="15" x14ac:dyDescent="0.25">
      <c r="A2092" s="7" t="s">
        <v>239</v>
      </c>
      <c r="B2092" s="12" t="s">
        <v>77</v>
      </c>
      <c r="C2092" s="19">
        <v>2010</v>
      </c>
      <c r="D2092" s="9" t="str">
        <f t="shared" si="64"/>
        <v>Seychelles-Africa2010</v>
      </c>
      <c r="E2092" s="10">
        <v>973355738</v>
      </c>
      <c r="F2092" s="11">
        <v>3.6999999999999998E-2</v>
      </c>
      <c r="G2092" s="11">
        <v>394</v>
      </c>
      <c r="H2092" s="11">
        <v>0.127</v>
      </c>
      <c r="I2092">
        <f t="array" ref="I2092:J2092">_xlfn.IFNA(VLOOKUP(D2092,ENERGY!$D$2:$F$2692,{2,3},FALSE),0)</f>
        <v>228</v>
      </c>
      <c r="J2092">
        <v>697</v>
      </c>
      <c r="K2092">
        <f t="array" ref="K2092:S2092">VLOOKUP(D2092,'HUMAN RESOURCES'!$D$2:$M$2692,{2,3,4,5,6,7,8,9,10},FALSE)</f>
        <v>1.7000000000000001E-2</v>
      </c>
      <c r="L2092">
        <v>1.2E-2</v>
      </c>
      <c r="M2092">
        <v>78</v>
      </c>
      <c r="N2092">
        <v>69</v>
      </c>
      <c r="O2092">
        <v>0.223</v>
      </c>
      <c r="P2092">
        <v>0.70099999999999996</v>
      </c>
      <c r="Q2092">
        <v>7.5999999999999998E-2</v>
      </c>
      <c r="R2092">
        <v>89770</v>
      </c>
      <c r="S2092">
        <v>0.52300000000000002</v>
      </c>
      <c r="T2092">
        <f t="shared" si="65"/>
        <v>0.47699999999999998</v>
      </c>
      <c r="U2092">
        <f t="array" ref="U2092:V2092">VLOOKUP(D2092,TOURISM!$D$2:$F$2692,{2,3},FALSE)</f>
        <v>29000000</v>
      </c>
      <c r="V2092">
        <v>5000000</v>
      </c>
      <c r="W2092" s="12">
        <f t="array" ref="W2092:AB2092">VLOOKUP(D2092,BUSINESS!$D$2:$J$2692,{2,3,4,5,6,7},FALSE)</f>
        <v>0.441</v>
      </c>
      <c r="X2092" s="12">
        <v>39</v>
      </c>
      <c r="Y2092" s="12">
        <v>0</v>
      </c>
      <c r="Z2092" s="12">
        <v>76</v>
      </c>
      <c r="AA2092" s="11">
        <v>0.41</v>
      </c>
      <c r="AB2092" s="11">
        <v>1.2889999999999999</v>
      </c>
    </row>
    <row r="2093" spans="1:28" ht="15" x14ac:dyDescent="0.25">
      <c r="A2093" s="7" t="s">
        <v>239</v>
      </c>
      <c r="B2093" s="12" t="s">
        <v>77</v>
      </c>
      <c r="C2093" s="19">
        <v>2011</v>
      </c>
      <c r="D2093" s="9" t="str">
        <f t="shared" si="64"/>
        <v>Seychelles-Africa2011</v>
      </c>
      <c r="E2093" s="10">
        <v>1059593023</v>
      </c>
      <c r="F2093" s="11">
        <v>3.5999999999999997E-2</v>
      </c>
      <c r="G2093" s="11">
        <v>413</v>
      </c>
      <c r="H2093" s="11">
        <v>0.112</v>
      </c>
      <c r="I2093">
        <f t="array" ref="I2093:J2093">_xlfn.IFNA(VLOOKUP(D2093,ENERGY!$D$2:$F$2692,{2,3},FALSE),0)</f>
        <v>0</v>
      </c>
      <c r="J2093">
        <v>557</v>
      </c>
      <c r="K2093">
        <f t="array" ref="K2093:S2093">VLOOKUP(D2093,'HUMAN RESOURCES'!$D$2:$M$2692,{2,3,4,5,6,7,8,9,10},FALSE)</f>
        <v>1.9E-2</v>
      </c>
      <c r="L2093">
        <v>1.2E-2</v>
      </c>
      <c r="M2093">
        <v>78</v>
      </c>
      <c r="N2093">
        <v>68</v>
      </c>
      <c r="O2093">
        <v>0.222</v>
      </c>
      <c r="P2093">
        <v>0.70199999999999996</v>
      </c>
      <c r="Q2093">
        <v>7.5999999999999998E-2</v>
      </c>
      <c r="R2093">
        <v>87441</v>
      </c>
      <c r="S2093">
        <v>0.52600000000000002</v>
      </c>
      <c r="T2093">
        <f t="shared" si="65"/>
        <v>0.47399999999999998</v>
      </c>
      <c r="U2093">
        <f t="array" ref="U2093:V2093">VLOOKUP(D2093,TOURISM!$D$2:$F$2692,{2,3},FALSE)</f>
        <v>31000000</v>
      </c>
      <c r="V2093">
        <v>5000000</v>
      </c>
      <c r="W2093" s="12">
        <f t="array" ref="W2093:AB2093">VLOOKUP(D2093,BUSINESS!$D$2:$J$2692,{2,3,4,5,6,7},FALSE)</f>
        <v>0.32200000000000001</v>
      </c>
      <c r="X2093" s="12">
        <v>39</v>
      </c>
      <c r="Y2093" s="12">
        <v>0</v>
      </c>
      <c r="Z2093" s="12">
        <v>76</v>
      </c>
      <c r="AA2093" s="11">
        <v>0.432</v>
      </c>
      <c r="AB2093" s="11">
        <v>1.379</v>
      </c>
    </row>
    <row r="2094" spans="1:28" ht="15" x14ac:dyDescent="0.25">
      <c r="A2094" s="7" t="s">
        <v>239</v>
      </c>
      <c r="B2094" s="12" t="s">
        <v>77</v>
      </c>
      <c r="C2094" s="19">
        <v>2012</v>
      </c>
      <c r="D2094" s="9" t="str">
        <f t="shared" si="64"/>
        <v>Seychelles-Africa2012</v>
      </c>
      <c r="E2094" s="10">
        <v>1032199341</v>
      </c>
      <c r="F2094" s="11">
        <v>4.7E-2</v>
      </c>
      <c r="G2094" s="11">
        <v>521</v>
      </c>
      <c r="H2094" s="11">
        <v>0.122</v>
      </c>
      <c r="I2094">
        <f t="array" ref="I2094:J2094">_xlfn.IFNA(VLOOKUP(D2094,ENERGY!$D$2:$F$2692,{2,3},FALSE),0)</f>
        <v>243</v>
      </c>
      <c r="J2094">
        <v>744</v>
      </c>
      <c r="K2094">
        <f t="array" ref="K2094:S2094">VLOOKUP(D2094,'HUMAN RESOURCES'!$D$2:$M$2692,{2,3,4,5,6,7,8,9,10},FALSE)</f>
        <v>1.9E-2</v>
      </c>
      <c r="L2094">
        <v>1.2E-2</v>
      </c>
      <c r="M2094">
        <v>78</v>
      </c>
      <c r="N2094">
        <v>68</v>
      </c>
      <c r="O2094">
        <v>0.221</v>
      </c>
      <c r="P2094">
        <v>0.70199999999999996</v>
      </c>
      <c r="Q2094">
        <v>7.6999999999999999E-2</v>
      </c>
      <c r="R2094">
        <v>88303</v>
      </c>
      <c r="S2094">
        <v>0.52900000000000003</v>
      </c>
      <c r="T2094">
        <f t="shared" si="65"/>
        <v>0.47099999999999997</v>
      </c>
      <c r="U2094">
        <f t="array" ref="U2094:V2094">VLOOKUP(D2094,TOURISM!$D$2:$F$2692,{2,3},FALSE)</f>
        <v>26000000</v>
      </c>
      <c r="V2094">
        <v>4000000</v>
      </c>
      <c r="W2094" s="12">
        <f t="array" ref="W2094:AB2094">VLOOKUP(D2094,BUSINESS!$D$2:$J$2692,{2,3,4,5,6,7},FALSE)</f>
        <v>0.25700000000000001</v>
      </c>
      <c r="X2094" s="12">
        <v>39</v>
      </c>
      <c r="Y2094" s="12">
        <v>77</v>
      </c>
      <c r="Z2094" s="12">
        <v>76</v>
      </c>
      <c r="AA2094" s="11">
        <v>0.47099999999999997</v>
      </c>
      <c r="AB2094" s="11">
        <v>1.478</v>
      </c>
    </row>
    <row r="2095" spans="1:28" ht="15" x14ac:dyDescent="0.25">
      <c r="A2095" s="7" t="s">
        <v>240</v>
      </c>
      <c r="B2095" s="12" t="s">
        <v>77</v>
      </c>
      <c r="C2095" s="19">
        <v>2000</v>
      </c>
      <c r="D2095" s="9" t="str">
        <f t="shared" si="64"/>
        <v>Sierra Leone-Africa2000</v>
      </c>
      <c r="E2095" s="10">
        <v>635874002</v>
      </c>
      <c r="F2095" s="11">
        <v>0.184</v>
      </c>
      <c r="G2095" s="11">
        <v>28</v>
      </c>
      <c r="H2095" s="11">
        <v>0.26300000000000001</v>
      </c>
      <c r="I2095">
        <f t="array" ref="I2095:J2095">_xlfn.IFNA(VLOOKUP(D2095,ENERGY!$D$2:$F$2692,{2,3},FALSE),0)</f>
        <v>0</v>
      </c>
      <c r="J2095">
        <v>0</v>
      </c>
      <c r="K2095">
        <f t="array" ref="K2095:S2095">VLOOKUP(D2095,'HUMAN RESOURCES'!$D$2:$M$2692,{2,3,4,5,6,7,8,9,10},FALSE)</f>
        <v>4.3999999999999997E-2</v>
      </c>
      <c r="L2095">
        <v>0.14099999999999999</v>
      </c>
      <c r="M2095">
        <v>39</v>
      </c>
      <c r="N2095">
        <v>37</v>
      </c>
      <c r="O2095">
        <v>0.43</v>
      </c>
      <c r="P2095">
        <v>0.54600000000000004</v>
      </c>
      <c r="Q2095">
        <v>2.5000000000000001E-2</v>
      </c>
      <c r="R2095">
        <v>4139757</v>
      </c>
      <c r="S2095">
        <v>0.35599999999999998</v>
      </c>
      <c r="T2095">
        <f t="shared" si="65"/>
        <v>0.64400000000000002</v>
      </c>
      <c r="U2095">
        <f t="array" ref="U2095:V2095">VLOOKUP(D2095,TOURISM!$D$2:$F$2692,{2,3},FALSE)</f>
        <v>10000000</v>
      </c>
      <c r="V2095">
        <v>35000000</v>
      </c>
      <c r="W2095" s="12">
        <f t="array" ref="W2095:AB2095">VLOOKUP(D2095,BUSINESS!$D$2:$J$2692,{2,3,4,5,6,7},FALSE)</f>
        <v>0</v>
      </c>
      <c r="X2095" s="12">
        <v>0</v>
      </c>
      <c r="Y2095" s="12">
        <v>0</v>
      </c>
      <c r="Z2095" s="12">
        <v>0</v>
      </c>
      <c r="AA2095" s="11">
        <v>1E-3</v>
      </c>
      <c r="AB2095" s="11">
        <v>3.0000000000000001E-3</v>
      </c>
    </row>
    <row r="2096" spans="1:28" ht="15" x14ac:dyDescent="0.25">
      <c r="A2096" s="7" t="s">
        <v>240</v>
      </c>
      <c r="B2096" s="12" t="s">
        <v>77</v>
      </c>
      <c r="C2096" s="19">
        <v>2001</v>
      </c>
      <c r="D2096" s="9" t="str">
        <f t="shared" si="64"/>
        <v>Sierra Leone-Africa2001</v>
      </c>
      <c r="E2096" s="10">
        <v>1079478388</v>
      </c>
      <c r="F2096" s="11">
        <v>0.16</v>
      </c>
      <c r="G2096" s="11">
        <v>40</v>
      </c>
      <c r="H2096" s="11">
        <v>0.24299999999999999</v>
      </c>
      <c r="I2096">
        <f t="array" ref="I2096:J2096">_xlfn.IFNA(VLOOKUP(D2096,ENERGY!$D$2:$F$2692,{2,3},FALSE),0)</f>
        <v>0</v>
      </c>
      <c r="J2096">
        <v>0</v>
      </c>
      <c r="K2096">
        <f t="array" ref="K2096:S2096">VLOOKUP(D2096,'HUMAN RESOURCES'!$D$2:$M$2692,{2,3,4,5,6,7,8,9,10},FALSE)</f>
        <v>4.3999999999999997E-2</v>
      </c>
      <c r="L2096">
        <v>0.13900000000000001</v>
      </c>
      <c r="M2096">
        <v>40</v>
      </c>
      <c r="N2096">
        <v>38</v>
      </c>
      <c r="O2096">
        <v>0.42899999999999999</v>
      </c>
      <c r="P2096">
        <v>0.54700000000000004</v>
      </c>
      <c r="Q2096">
        <v>2.4E-2</v>
      </c>
      <c r="R2096">
        <v>4295667</v>
      </c>
      <c r="S2096">
        <v>0.35899999999999999</v>
      </c>
      <c r="T2096">
        <f t="shared" si="65"/>
        <v>0.64100000000000001</v>
      </c>
      <c r="U2096">
        <f t="array" ref="U2096:V2096">VLOOKUP(D2096,TOURISM!$D$2:$F$2692,{2,3},FALSE)</f>
        <v>14000000</v>
      </c>
      <c r="V2096">
        <v>42000000</v>
      </c>
      <c r="W2096" s="12">
        <f t="array" ref="W2096:AB2096">VLOOKUP(D2096,BUSINESS!$D$2:$J$2692,{2,3,4,5,6,7},FALSE)</f>
        <v>0</v>
      </c>
      <c r="X2096" s="12">
        <v>0</v>
      </c>
      <c r="Y2096" s="12">
        <v>0</v>
      </c>
      <c r="Z2096" s="12">
        <v>0</v>
      </c>
      <c r="AA2096" s="11">
        <v>2E-3</v>
      </c>
      <c r="AB2096" s="11">
        <v>6.0000000000000001E-3</v>
      </c>
    </row>
    <row r="2097" spans="1:28" ht="15" x14ac:dyDescent="0.25">
      <c r="A2097" s="7" t="s">
        <v>240</v>
      </c>
      <c r="B2097" s="12" t="s">
        <v>77</v>
      </c>
      <c r="C2097" s="19">
        <v>2002</v>
      </c>
      <c r="D2097" s="9" t="str">
        <f t="shared" si="64"/>
        <v>Sierra Leone-Africa2002</v>
      </c>
      <c r="E2097" s="10">
        <v>1239004288</v>
      </c>
      <c r="F2097" s="11">
        <v>0.16</v>
      </c>
      <c r="G2097" s="11">
        <v>44</v>
      </c>
      <c r="H2097" s="11">
        <v>0.222</v>
      </c>
      <c r="I2097">
        <f t="array" ref="I2097:J2097">_xlfn.IFNA(VLOOKUP(D2097,ENERGY!$D$2:$F$2692,{2,3},FALSE),0)</f>
        <v>0</v>
      </c>
      <c r="J2097">
        <v>689</v>
      </c>
      <c r="K2097">
        <f t="array" ref="K2097:S2097">VLOOKUP(D2097,'HUMAN RESOURCES'!$D$2:$M$2692,{2,3,4,5,6,7,8,9,10},FALSE)</f>
        <v>4.2999999999999997E-2</v>
      </c>
      <c r="L2097">
        <v>0.13600000000000001</v>
      </c>
      <c r="M2097">
        <v>40</v>
      </c>
      <c r="N2097">
        <v>39</v>
      </c>
      <c r="O2097">
        <v>0.42799999999999999</v>
      </c>
      <c r="P2097">
        <v>0.54800000000000004</v>
      </c>
      <c r="Q2097">
        <v>2.4E-2</v>
      </c>
      <c r="R2097">
        <v>4493047</v>
      </c>
      <c r="S2097">
        <v>0.36099999999999999</v>
      </c>
      <c r="T2097">
        <f t="shared" si="65"/>
        <v>0.63900000000000001</v>
      </c>
      <c r="U2097">
        <f t="array" ref="U2097:V2097">VLOOKUP(D2097,TOURISM!$D$2:$F$2692,{2,3},FALSE)</f>
        <v>38000000</v>
      </c>
      <c r="V2097">
        <v>39000000</v>
      </c>
      <c r="W2097" s="12">
        <f t="array" ref="W2097:AB2097">VLOOKUP(D2097,BUSINESS!$D$2:$J$2692,{2,3,4,5,6,7},FALSE)</f>
        <v>0</v>
      </c>
      <c r="X2097" s="12">
        <v>0</v>
      </c>
      <c r="Y2097" s="12">
        <v>0</v>
      </c>
      <c r="Z2097" s="12">
        <v>0</v>
      </c>
      <c r="AA2097" s="11">
        <v>2E-3</v>
      </c>
      <c r="AB2097" s="11">
        <v>1.4999999999999999E-2</v>
      </c>
    </row>
    <row r="2098" spans="1:28" ht="15" x14ac:dyDescent="0.25">
      <c r="A2098" s="7" t="s">
        <v>240</v>
      </c>
      <c r="B2098" s="12" t="s">
        <v>77</v>
      </c>
      <c r="C2098" s="19">
        <v>2003</v>
      </c>
      <c r="D2098" s="9" t="str">
        <f t="shared" si="64"/>
        <v>Sierra Leone-Africa2003</v>
      </c>
      <c r="E2098" s="10">
        <v>1371442566</v>
      </c>
      <c r="F2098" s="11">
        <v>0.155</v>
      </c>
      <c r="G2098" s="11">
        <v>45</v>
      </c>
      <c r="H2098" s="11">
        <v>0.2</v>
      </c>
      <c r="I2098">
        <f t="array" ref="I2098:J2098">_xlfn.IFNA(VLOOKUP(D2098,ENERGY!$D$2:$F$2692,{2,3},FALSE),0)</f>
        <v>0</v>
      </c>
      <c r="J2098">
        <v>653</v>
      </c>
      <c r="K2098">
        <f t="array" ref="K2098:S2098">VLOOKUP(D2098,'HUMAN RESOURCES'!$D$2:$M$2692,{2,3,4,5,6,7,8,9,10},FALSE)</f>
        <v>4.2999999999999997E-2</v>
      </c>
      <c r="L2098">
        <v>0.13300000000000001</v>
      </c>
      <c r="M2098">
        <v>41</v>
      </c>
      <c r="N2098">
        <v>40</v>
      </c>
      <c r="O2098">
        <v>0.42799999999999999</v>
      </c>
      <c r="P2098">
        <v>0.54800000000000004</v>
      </c>
      <c r="Q2098">
        <v>2.4E-2</v>
      </c>
      <c r="R2098">
        <v>4712763</v>
      </c>
      <c r="S2098">
        <v>0.36399999999999999</v>
      </c>
      <c r="T2098">
        <f t="shared" si="65"/>
        <v>0.63600000000000001</v>
      </c>
      <c r="U2098">
        <f t="array" ref="U2098:V2098">VLOOKUP(D2098,TOURISM!$D$2:$F$2692,{2,3},FALSE)</f>
        <v>60000000</v>
      </c>
      <c r="V2098">
        <v>38000000</v>
      </c>
      <c r="W2098" s="12">
        <f t="array" ref="W2098:AB2098">VLOOKUP(D2098,BUSINESS!$D$2:$J$2692,{2,3,4,5,6,7},FALSE)</f>
        <v>0</v>
      </c>
      <c r="X2098" s="12">
        <v>26</v>
      </c>
      <c r="Y2098" s="12">
        <v>0</v>
      </c>
      <c r="Z2098" s="12">
        <v>0</v>
      </c>
      <c r="AA2098" s="11">
        <v>2E-3</v>
      </c>
      <c r="AB2098" s="11">
        <v>2.4E-2</v>
      </c>
    </row>
    <row r="2099" spans="1:28" ht="15" x14ac:dyDescent="0.25">
      <c r="A2099" s="7" t="s">
        <v>240</v>
      </c>
      <c r="B2099" s="12" t="s">
        <v>77</v>
      </c>
      <c r="C2099" s="19">
        <v>2004</v>
      </c>
      <c r="D2099" s="9" t="str">
        <f t="shared" si="64"/>
        <v>Sierra Leone-Africa2004</v>
      </c>
      <c r="E2099" s="10">
        <v>1431208677</v>
      </c>
      <c r="F2099" s="11">
        <v>0.154</v>
      </c>
      <c r="G2099" s="11">
        <v>45</v>
      </c>
      <c r="H2099" s="11">
        <v>0.221</v>
      </c>
      <c r="I2099">
        <f t="array" ref="I2099:J2099">_xlfn.IFNA(VLOOKUP(D2099,ENERGY!$D$2:$F$2692,{2,3},FALSE),0)</f>
        <v>0</v>
      </c>
      <c r="J2099">
        <v>664</v>
      </c>
      <c r="K2099">
        <f t="array" ref="K2099:S2099">VLOOKUP(D2099,'HUMAN RESOURCES'!$D$2:$M$2692,{2,3,4,5,6,7,8,9,10},FALSE)</f>
        <v>4.2000000000000003E-2</v>
      </c>
      <c r="L2099">
        <v>0.13</v>
      </c>
      <c r="M2099">
        <v>42</v>
      </c>
      <c r="N2099">
        <v>41</v>
      </c>
      <c r="O2099">
        <v>0.42699999999999999</v>
      </c>
      <c r="P2099">
        <v>0.54900000000000004</v>
      </c>
      <c r="Q2099">
        <v>2.4E-2</v>
      </c>
      <c r="R2099">
        <v>4928175</v>
      </c>
      <c r="S2099">
        <v>0.36599999999999999</v>
      </c>
      <c r="T2099">
        <f t="shared" si="65"/>
        <v>0.63400000000000001</v>
      </c>
      <c r="U2099">
        <f t="array" ref="U2099:V2099">VLOOKUP(D2099,TOURISM!$D$2:$F$2692,{2,3},FALSE)</f>
        <v>58000000</v>
      </c>
      <c r="V2099">
        <v>30000000</v>
      </c>
      <c r="W2099" s="12">
        <f t="array" ref="W2099:AB2099">VLOOKUP(D2099,BUSINESS!$D$2:$J$2692,{2,3,4,5,6,7},FALSE)</f>
        <v>0</v>
      </c>
      <c r="X2099" s="12">
        <v>26</v>
      </c>
      <c r="Y2099" s="12">
        <v>0</v>
      </c>
      <c r="Z2099" s="12">
        <v>0</v>
      </c>
      <c r="AA2099" s="11">
        <v>2E-3</v>
      </c>
      <c r="AB2099" s="11">
        <v>0</v>
      </c>
    </row>
    <row r="2100" spans="1:28" ht="15" x14ac:dyDescent="0.25">
      <c r="A2100" s="7" t="s">
        <v>240</v>
      </c>
      <c r="B2100" s="12" t="s">
        <v>77</v>
      </c>
      <c r="C2100" s="19">
        <v>2005</v>
      </c>
      <c r="D2100" s="9" t="str">
        <f t="shared" si="64"/>
        <v>Sierra Leone-Africa2005</v>
      </c>
      <c r="E2100" s="10">
        <v>1627853086</v>
      </c>
      <c r="F2100" s="11">
        <v>0.159</v>
      </c>
      <c r="G2100" s="11">
        <v>51</v>
      </c>
      <c r="H2100" s="11">
        <v>0.246</v>
      </c>
      <c r="I2100">
        <f t="array" ref="I2100:J2100">_xlfn.IFNA(VLOOKUP(D2100,ENERGY!$D$2:$F$2692,{2,3},FALSE),0)</f>
        <v>0</v>
      </c>
      <c r="J2100">
        <v>0</v>
      </c>
      <c r="K2100">
        <f t="array" ref="K2100:S2100">VLOOKUP(D2100,'HUMAN RESOURCES'!$D$2:$M$2692,{2,3,4,5,6,7,8,9,10},FALSE)</f>
        <v>4.2000000000000003E-2</v>
      </c>
      <c r="L2100">
        <v>0.128</v>
      </c>
      <c r="M2100">
        <v>42</v>
      </c>
      <c r="N2100">
        <v>42</v>
      </c>
      <c r="O2100">
        <v>0.42699999999999999</v>
      </c>
      <c r="P2100">
        <v>0.54900000000000004</v>
      </c>
      <c r="Q2100">
        <v>2.4E-2</v>
      </c>
      <c r="R2100">
        <v>5119895</v>
      </c>
      <c r="S2100">
        <v>0.36799999999999999</v>
      </c>
      <c r="T2100">
        <f t="shared" si="65"/>
        <v>0.63200000000000001</v>
      </c>
      <c r="U2100">
        <f t="array" ref="U2100:V2100">VLOOKUP(D2100,TOURISM!$D$2:$F$2692,{2,3},FALSE)</f>
        <v>64000000</v>
      </c>
      <c r="V2100">
        <v>34000000</v>
      </c>
      <c r="W2100" s="12">
        <f t="array" ref="W2100:AB2100">VLOOKUP(D2100,BUSINESS!$D$2:$J$2692,{2,3,4,5,6,7},FALSE)</f>
        <v>2.72</v>
      </c>
      <c r="X2100" s="12">
        <v>26</v>
      </c>
      <c r="Y2100" s="12">
        <v>0</v>
      </c>
      <c r="Z2100" s="12">
        <v>399</v>
      </c>
      <c r="AA2100" s="11">
        <v>2E-3</v>
      </c>
      <c r="AB2100" s="11">
        <v>0</v>
      </c>
    </row>
    <row r="2101" spans="1:28" ht="15" x14ac:dyDescent="0.25">
      <c r="A2101" s="7" t="s">
        <v>240</v>
      </c>
      <c r="B2101" s="12" t="s">
        <v>77</v>
      </c>
      <c r="C2101" s="19">
        <v>2006</v>
      </c>
      <c r="D2101" s="9" t="str">
        <f t="shared" si="64"/>
        <v>Sierra Leone-Africa2006</v>
      </c>
      <c r="E2101" s="10">
        <v>1887429109</v>
      </c>
      <c r="F2101" s="11">
        <v>0.14199999999999999</v>
      </c>
      <c r="G2101" s="11">
        <v>51</v>
      </c>
      <c r="H2101" s="11">
        <v>0.24</v>
      </c>
      <c r="I2101">
        <f t="array" ref="I2101:J2101">_xlfn.IFNA(VLOOKUP(D2101,ENERGY!$D$2:$F$2692,{2,3},FALSE),0)</f>
        <v>0</v>
      </c>
      <c r="J2101">
        <v>0</v>
      </c>
      <c r="K2101">
        <f t="array" ref="K2101:S2101">VLOOKUP(D2101,'HUMAN RESOURCES'!$D$2:$M$2692,{2,3,4,5,6,7,8,9,10},FALSE)</f>
        <v>4.1000000000000002E-2</v>
      </c>
      <c r="L2101">
        <v>0.125</v>
      </c>
      <c r="M2101">
        <v>43</v>
      </c>
      <c r="N2101">
        <v>43</v>
      </c>
      <c r="O2101">
        <v>0.42599999999999999</v>
      </c>
      <c r="P2101">
        <v>0.54900000000000004</v>
      </c>
      <c r="Q2101">
        <v>2.5000000000000001E-2</v>
      </c>
      <c r="R2101">
        <v>5280909</v>
      </c>
      <c r="S2101">
        <v>0.371</v>
      </c>
      <c r="T2101">
        <f t="shared" si="65"/>
        <v>0.629</v>
      </c>
      <c r="U2101">
        <f t="array" ref="U2101:V2101">VLOOKUP(D2101,TOURISM!$D$2:$F$2692,{2,3},FALSE)</f>
        <v>23000000</v>
      </c>
      <c r="V2101">
        <v>15000000</v>
      </c>
      <c r="W2101" s="12">
        <f t="array" ref="W2101:AB2101">VLOOKUP(D2101,BUSINESS!$D$2:$J$2692,{2,3,4,5,6,7},FALSE)</f>
        <v>2.72</v>
      </c>
      <c r="X2101" s="12">
        <v>26</v>
      </c>
      <c r="Y2101" s="12">
        <v>0</v>
      </c>
      <c r="Z2101" s="12">
        <v>399</v>
      </c>
      <c r="AA2101" s="11">
        <v>2E-3</v>
      </c>
      <c r="AB2101" s="11">
        <v>0</v>
      </c>
    </row>
    <row r="2102" spans="1:28" ht="15" x14ac:dyDescent="0.25">
      <c r="A2102" s="7" t="s">
        <v>240</v>
      </c>
      <c r="B2102" s="12" t="s">
        <v>77</v>
      </c>
      <c r="C2102" s="19">
        <v>2007</v>
      </c>
      <c r="D2102" s="9" t="str">
        <f t="shared" si="64"/>
        <v>Sierra Leone-Africa2007</v>
      </c>
      <c r="E2102" s="10">
        <v>2158653216</v>
      </c>
      <c r="F2102" s="11">
        <v>0.14000000000000001</v>
      </c>
      <c r="G2102" s="11">
        <v>56</v>
      </c>
      <c r="H2102" s="11">
        <v>0.25</v>
      </c>
      <c r="I2102">
        <f t="array" ref="I2102:J2102">_xlfn.IFNA(VLOOKUP(D2102,ENERGY!$D$2:$F$2692,{2,3},FALSE),0)</f>
        <v>0</v>
      </c>
      <c r="J2102">
        <v>642</v>
      </c>
      <c r="K2102">
        <f t="array" ref="K2102:S2102">VLOOKUP(D2102,'HUMAN RESOURCES'!$D$2:$M$2692,{2,3,4,5,6,7,8,9,10},FALSE)</f>
        <v>0.04</v>
      </c>
      <c r="L2102">
        <v>0.122</v>
      </c>
      <c r="M2102">
        <v>44</v>
      </c>
      <c r="N2102">
        <v>43</v>
      </c>
      <c r="O2102">
        <v>0.42499999999999999</v>
      </c>
      <c r="P2102">
        <v>0.55000000000000004</v>
      </c>
      <c r="Q2102">
        <v>2.5000000000000001E-2</v>
      </c>
      <c r="R2102">
        <v>5416015</v>
      </c>
      <c r="S2102">
        <v>0.374</v>
      </c>
      <c r="T2102">
        <f t="shared" si="65"/>
        <v>0.626</v>
      </c>
      <c r="U2102">
        <f t="array" ref="U2102:V2102">VLOOKUP(D2102,TOURISM!$D$2:$F$2692,{2,3},FALSE)</f>
        <v>22000000</v>
      </c>
      <c r="V2102">
        <v>17000000</v>
      </c>
      <c r="W2102" s="12">
        <f t="array" ref="W2102:AB2102">VLOOKUP(D2102,BUSINESS!$D$2:$J$2692,{2,3,4,5,6,7},FALSE)</f>
        <v>2.3519999999999999</v>
      </c>
      <c r="X2102" s="12">
        <v>26</v>
      </c>
      <c r="Y2102" s="12">
        <v>0</v>
      </c>
      <c r="Z2102" s="12">
        <v>399</v>
      </c>
      <c r="AA2102" s="11">
        <v>2E-3</v>
      </c>
      <c r="AB2102" s="11">
        <v>0.14299999999999999</v>
      </c>
    </row>
    <row r="2103" spans="1:28" ht="15" x14ac:dyDescent="0.25">
      <c r="A2103" s="7" t="s">
        <v>240</v>
      </c>
      <c r="B2103" s="12" t="s">
        <v>77</v>
      </c>
      <c r="C2103" s="19">
        <v>2008</v>
      </c>
      <c r="D2103" s="9" t="str">
        <f t="shared" si="64"/>
        <v>Sierra Leone-Africa2008</v>
      </c>
      <c r="E2103" s="10">
        <v>2505620416</v>
      </c>
      <c r="F2103" s="11">
        <v>0.14199999999999999</v>
      </c>
      <c r="G2103" s="11">
        <v>64</v>
      </c>
      <c r="H2103" s="11">
        <v>0.245</v>
      </c>
      <c r="I2103">
        <f t="array" ref="I2103:J2103">_xlfn.IFNA(VLOOKUP(D2103,ENERGY!$D$2:$F$2692,{2,3},FALSE),0)</f>
        <v>0</v>
      </c>
      <c r="J2103">
        <v>634</v>
      </c>
      <c r="K2103">
        <f t="array" ref="K2103:S2103">VLOOKUP(D2103,'HUMAN RESOURCES'!$D$2:$M$2692,{2,3,4,5,6,7,8,9,10},FALSE)</f>
        <v>0.04</v>
      </c>
      <c r="L2103">
        <v>0.12</v>
      </c>
      <c r="M2103">
        <v>44</v>
      </c>
      <c r="N2103">
        <v>44</v>
      </c>
      <c r="O2103">
        <v>0.42399999999999999</v>
      </c>
      <c r="P2103">
        <v>0.55100000000000005</v>
      </c>
      <c r="Q2103">
        <v>2.5000000000000001E-2</v>
      </c>
      <c r="R2103">
        <v>5532139</v>
      </c>
      <c r="S2103">
        <v>0.376</v>
      </c>
      <c r="T2103">
        <f t="shared" si="65"/>
        <v>0.624</v>
      </c>
      <c r="U2103">
        <f t="array" ref="U2103:V2103">VLOOKUP(D2103,TOURISM!$D$2:$F$2692,{2,3},FALSE)</f>
        <v>34000000</v>
      </c>
      <c r="V2103">
        <v>24000000</v>
      </c>
      <c r="W2103" s="12">
        <f t="array" ref="W2103:AB2103">VLOOKUP(D2103,BUSINESS!$D$2:$J$2692,{2,3,4,5,6,7},FALSE)</f>
        <v>2.3519999999999999</v>
      </c>
      <c r="X2103" s="12">
        <v>17</v>
      </c>
      <c r="Y2103" s="12">
        <v>0</v>
      </c>
      <c r="Z2103" s="12">
        <v>399</v>
      </c>
      <c r="AA2103" s="11">
        <v>3.0000000000000001E-3</v>
      </c>
      <c r="AB2103" s="11">
        <v>0.182</v>
      </c>
    </row>
    <row r="2104" spans="1:28" ht="15" x14ac:dyDescent="0.25">
      <c r="A2104" s="7" t="s">
        <v>240</v>
      </c>
      <c r="B2104" s="12" t="s">
        <v>77</v>
      </c>
      <c r="C2104" s="19">
        <v>2009</v>
      </c>
      <c r="D2104" s="9" t="str">
        <f t="shared" si="64"/>
        <v>Sierra Leone-Africa2009</v>
      </c>
      <c r="E2104" s="10">
        <v>2453972797</v>
      </c>
      <c r="F2104" s="11">
        <v>0.16900000000000001</v>
      </c>
      <c r="G2104" s="11">
        <v>74</v>
      </c>
      <c r="H2104" s="11">
        <v>0.222</v>
      </c>
      <c r="I2104">
        <f t="array" ref="I2104:J2104">_xlfn.IFNA(VLOOKUP(D2104,ENERGY!$D$2:$F$2692,{2,3},FALSE),0)</f>
        <v>0</v>
      </c>
      <c r="J2104">
        <v>0</v>
      </c>
      <c r="K2104">
        <f t="array" ref="K2104:S2104">VLOOKUP(D2104,'HUMAN RESOURCES'!$D$2:$M$2692,{2,3,4,5,6,7,8,9,10},FALSE)</f>
        <v>3.9E-2</v>
      </c>
      <c r="L2104">
        <v>0.11700000000000001</v>
      </c>
      <c r="M2104">
        <v>45</v>
      </c>
      <c r="N2104">
        <v>44</v>
      </c>
      <c r="O2104">
        <v>0.42299999999999999</v>
      </c>
      <c r="P2104">
        <v>0.55100000000000005</v>
      </c>
      <c r="Q2104">
        <v>2.5000000000000001E-2</v>
      </c>
      <c r="R2104">
        <v>5641182</v>
      </c>
      <c r="S2104">
        <v>0.379</v>
      </c>
      <c r="T2104">
        <f t="shared" si="65"/>
        <v>0.621</v>
      </c>
      <c r="U2104">
        <f t="array" ref="U2104:V2104">VLOOKUP(D2104,TOURISM!$D$2:$F$2692,{2,3},FALSE)</f>
        <v>25000000</v>
      </c>
      <c r="V2104">
        <v>22000000</v>
      </c>
      <c r="W2104" s="12">
        <f t="array" ref="W2104:AB2104">VLOOKUP(D2104,BUSINESS!$D$2:$J$2692,{2,3,4,5,6,7},FALSE)</f>
        <v>2.3519999999999999</v>
      </c>
      <c r="X2104" s="12">
        <v>12</v>
      </c>
      <c r="Y2104" s="12">
        <v>0</v>
      </c>
      <c r="Z2104" s="12">
        <v>357</v>
      </c>
      <c r="AA2104" s="11">
        <v>3.0000000000000001E-3</v>
      </c>
      <c r="AB2104" s="11">
        <v>0.20599999999999999</v>
      </c>
    </row>
    <row r="2105" spans="1:28" ht="15" x14ac:dyDescent="0.25">
      <c r="A2105" s="7" t="s">
        <v>240</v>
      </c>
      <c r="B2105" s="12" t="s">
        <v>77</v>
      </c>
      <c r="C2105" s="19">
        <v>2010</v>
      </c>
      <c r="D2105" s="9" t="str">
        <f t="shared" si="64"/>
        <v>Sierra Leone-Africa2010</v>
      </c>
      <c r="E2105" s="10">
        <v>2578159463</v>
      </c>
      <c r="F2105" s="11">
        <v>0.154</v>
      </c>
      <c r="G2105" s="11">
        <v>69</v>
      </c>
      <c r="H2105" s="11">
        <v>0.21299999999999999</v>
      </c>
      <c r="I2105">
        <f t="array" ref="I2105:J2105">_xlfn.IFNA(VLOOKUP(D2105,ENERGY!$D$2:$F$2692,{2,3},FALSE),0)</f>
        <v>0</v>
      </c>
      <c r="J2105">
        <v>546</v>
      </c>
      <c r="K2105">
        <f t="array" ref="K2105:S2105">VLOOKUP(D2105,'HUMAN RESOURCES'!$D$2:$M$2692,{2,3,4,5,6,7,8,9,10},FALSE)</f>
        <v>3.7999999999999999E-2</v>
      </c>
      <c r="L2105">
        <v>0.114</v>
      </c>
      <c r="M2105">
        <v>45</v>
      </c>
      <c r="N2105">
        <v>45</v>
      </c>
      <c r="O2105">
        <v>0.42199999999999999</v>
      </c>
      <c r="P2105">
        <v>0.55300000000000005</v>
      </c>
      <c r="Q2105">
        <v>2.5999999999999999E-2</v>
      </c>
      <c r="R2105">
        <v>5751976</v>
      </c>
      <c r="S2105">
        <v>0.38200000000000001</v>
      </c>
      <c r="T2105">
        <f t="shared" si="65"/>
        <v>0.61799999999999999</v>
      </c>
      <c r="U2105">
        <f t="array" ref="U2105:V2105">VLOOKUP(D2105,TOURISM!$D$2:$F$2692,{2,3},FALSE)</f>
        <v>26000000</v>
      </c>
      <c r="V2105">
        <v>22000000</v>
      </c>
      <c r="W2105" s="12">
        <f t="array" ref="W2105:AB2105">VLOOKUP(D2105,BUSINESS!$D$2:$J$2692,{2,3,4,5,6,7},FALSE)</f>
        <v>2.3519999999999999</v>
      </c>
      <c r="X2105" s="12">
        <v>12</v>
      </c>
      <c r="Y2105" s="12">
        <v>0</v>
      </c>
      <c r="Z2105" s="12">
        <v>357</v>
      </c>
      <c r="AA2105" s="11">
        <v>6.0000000000000001E-3</v>
      </c>
      <c r="AB2105" s="11">
        <v>0.34799999999999998</v>
      </c>
    </row>
    <row r="2106" spans="1:28" ht="15" x14ac:dyDescent="0.25">
      <c r="A2106" s="7" t="s">
        <v>240</v>
      </c>
      <c r="B2106" s="12" t="s">
        <v>77</v>
      </c>
      <c r="C2106" s="19">
        <v>2011</v>
      </c>
      <c r="D2106" s="9" t="str">
        <f t="shared" si="64"/>
        <v>Sierra Leone-Africa2011</v>
      </c>
      <c r="E2106" s="10">
        <v>2932273988</v>
      </c>
      <c r="F2106" s="11">
        <v>0.16300000000000001</v>
      </c>
      <c r="G2106" s="11">
        <v>82</v>
      </c>
      <c r="H2106" s="11">
        <v>0.21</v>
      </c>
      <c r="I2106">
        <f t="array" ref="I2106:J2106">_xlfn.IFNA(VLOOKUP(D2106,ENERGY!$D$2:$F$2692,{2,3},FALSE),0)</f>
        <v>0</v>
      </c>
      <c r="J2106">
        <v>653</v>
      </c>
      <c r="K2106">
        <f t="array" ref="K2106:S2106">VLOOKUP(D2106,'HUMAN RESOURCES'!$D$2:$M$2692,{2,3,4,5,6,7,8,9,10},FALSE)</f>
        <v>3.7999999999999999E-2</v>
      </c>
      <c r="L2106">
        <v>0.112</v>
      </c>
      <c r="M2106">
        <v>45</v>
      </c>
      <c r="N2106">
        <v>45</v>
      </c>
      <c r="O2106">
        <v>0.42</v>
      </c>
      <c r="P2106">
        <v>0.55400000000000005</v>
      </c>
      <c r="Q2106">
        <v>2.5999999999999999E-2</v>
      </c>
      <c r="R2106">
        <v>5865491</v>
      </c>
      <c r="S2106">
        <v>0.38600000000000001</v>
      </c>
      <c r="T2106">
        <f t="shared" si="65"/>
        <v>0.61399999999999999</v>
      </c>
      <c r="U2106">
        <f t="array" ref="U2106:V2106">VLOOKUP(D2106,TOURISM!$D$2:$F$2692,{2,3},FALSE)</f>
        <v>44000000</v>
      </c>
      <c r="V2106">
        <v>29000000</v>
      </c>
      <c r="W2106" s="12">
        <f t="array" ref="W2106:AB2106">VLOOKUP(D2106,BUSINESS!$D$2:$J$2692,{2,3,4,5,6,7},FALSE)</f>
        <v>0.32400000000000001</v>
      </c>
      <c r="X2106" s="12">
        <v>12</v>
      </c>
      <c r="Y2106" s="12">
        <v>0</v>
      </c>
      <c r="Z2106" s="12">
        <v>357</v>
      </c>
      <c r="AA2106" s="11">
        <v>8.9999999999999993E-3</v>
      </c>
      <c r="AB2106" s="11">
        <v>0.36399999999999999</v>
      </c>
    </row>
    <row r="2107" spans="1:28" ht="15" x14ac:dyDescent="0.25">
      <c r="A2107" s="7" t="s">
        <v>240</v>
      </c>
      <c r="B2107" s="12" t="s">
        <v>77</v>
      </c>
      <c r="C2107" s="19">
        <v>2012</v>
      </c>
      <c r="D2107" s="9" t="str">
        <f t="shared" si="64"/>
        <v>Sierra Leone-Africa2012</v>
      </c>
      <c r="E2107" s="10">
        <v>3787392596</v>
      </c>
      <c r="F2107" s="11">
        <v>0.151</v>
      </c>
      <c r="G2107" s="11">
        <v>96</v>
      </c>
      <c r="H2107" s="11">
        <v>0.21</v>
      </c>
      <c r="I2107">
        <f t="array" ref="I2107:J2107">_xlfn.IFNA(VLOOKUP(D2107,ENERGY!$D$2:$F$2692,{2,3},FALSE),0)</f>
        <v>0</v>
      </c>
      <c r="J2107">
        <v>733</v>
      </c>
      <c r="K2107">
        <f t="array" ref="K2107:S2107">VLOOKUP(D2107,'HUMAN RESOURCES'!$D$2:$M$2692,{2,3,4,5,6,7,8,9,10},FALSE)</f>
        <v>3.6999999999999998E-2</v>
      </c>
      <c r="L2107">
        <v>0.11</v>
      </c>
      <c r="M2107">
        <v>46</v>
      </c>
      <c r="N2107">
        <v>45</v>
      </c>
      <c r="O2107">
        <v>0.41699999999999998</v>
      </c>
      <c r="P2107">
        <v>0.55600000000000005</v>
      </c>
      <c r="Q2107">
        <v>2.5999999999999999E-2</v>
      </c>
      <c r="R2107">
        <v>5978727</v>
      </c>
      <c r="S2107">
        <v>0.38900000000000001</v>
      </c>
      <c r="T2107">
        <f t="shared" si="65"/>
        <v>0.61099999999999999</v>
      </c>
      <c r="U2107">
        <f t="array" ref="U2107:V2107">VLOOKUP(D2107,TOURISM!$D$2:$F$2692,{2,3},FALSE)</f>
        <v>41000000</v>
      </c>
      <c r="V2107">
        <v>25000000</v>
      </c>
      <c r="W2107" s="12">
        <f t="array" ref="W2107:AB2107">VLOOKUP(D2107,BUSINESS!$D$2:$J$2692,{2,3,4,5,6,7},FALSE)</f>
        <v>0.32400000000000001</v>
      </c>
      <c r="X2107" s="12">
        <v>12</v>
      </c>
      <c r="Y2107" s="12">
        <v>137</v>
      </c>
      <c r="Z2107" s="12">
        <v>357</v>
      </c>
      <c r="AA2107" s="11">
        <v>1.2999999999999999E-2</v>
      </c>
      <c r="AB2107" s="11">
        <v>0.37</v>
      </c>
    </row>
    <row r="2108" spans="1:28" ht="15" x14ac:dyDescent="0.25">
      <c r="A2108" s="7" t="s">
        <v>241</v>
      </c>
      <c r="B2108" s="12" t="s">
        <v>61</v>
      </c>
      <c r="C2108" s="19">
        <v>2000</v>
      </c>
      <c r="D2108" s="9" t="str">
        <f t="shared" si="64"/>
        <v>Singapore-Asia2000</v>
      </c>
      <c r="E2108" s="10">
        <v>95835970989</v>
      </c>
      <c r="F2108" s="11">
        <v>2.7E-2</v>
      </c>
      <c r="G2108" s="11">
        <v>662</v>
      </c>
      <c r="H2108" s="11">
        <v>5.8000000000000003E-2</v>
      </c>
      <c r="I2108">
        <f t="array" ref="I2108:J2108">_xlfn.IFNA(VLOOKUP(D2108,ENERGY!$D$2:$F$2692,{2,3},FALSE),0)</f>
        <v>0</v>
      </c>
      <c r="J2108">
        <v>0</v>
      </c>
      <c r="K2108">
        <f t="array" ref="K2108:S2108">VLOOKUP(D2108,'HUMAN RESOURCES'!$D$2:$M$2692,{2,3,4,5,6,7,8,9,10},FALSE)</f>
        <v>1.2E-2</v>
      </c>
      <c r="L2108">
        <v>3.0000000000000001E-3</v>
      </c>
      <c r="M2108">
        <v>80</v>
      </c>
      <c r="N2108">
        <v>76</v>
      </c>
      <c r="O2108">
        <v>0.215</v>
      </c>
      <c r="P2108">
        <v>0.71199999999999997</v>
      </c>
      <c r="Q2108">
        <v>7.2999999999999995E-2</v>
      </c>
      <c r="R2108">
        <v>4027900</v>
      </c>
      <c r="S2108">
        <v>1</v>
      </c>
      <c r="T2108">
        <f t="shared" si="65"/>
        <v>0</v>
      </c>
      <c r="U2108">
        <f t="array" ref="U2108:V2108">VLOOKUP(D2108,TOURISM!$D$2:$F$2692,{2,3},FALSE)</f>
        <v>5142000000</v>
      </c>
      <c r="V2108">
        <v>4535000000</v>
      </c>
      <c r="W2108" s="12">
        <f t="array" ref="W2108:AB2108">VLOOKUP(D2108,BUSINESS!$D$2:$J$2692,{2,3,4,5,6,7},FALSE)</f>
        <v>0</v>
      </c>
      <c r="X2108" s="12">
        <v>0</v>
      </c>
      <c r="Y2108" s="12">
        <v>0</v>
      </c>
      <c r="Z2108" s="12">
        <v>0</v>
      </c>
      <c r="AA2108" s="11">
        <v>0.36</v>
      </c>
      <c r="AB2108" s="11">
        <v>0.70099999999999996</v>
      </c>
    </row>
    <row r="2109" spans="1:28" ht="15" x14ac:dyDescent="0.25">
      <c r="A2109" s="7" t="s">
        <v>241</v>
      </c>
      <c r="B2109" s="12" t="s">
        <v>61</v>
      </c>
      <c r="C2109" s="19">
        <v>2001</v>
      </c>
      <c r="D2109" s="9" t="str">
        <f t="shared" si="64"/>
        <v>Singapore-Asia2001</v>
      </c>
      <c r="E2109" s="10">
        <v>89285087395</v>
      </c>
      <c r="F2109" s="11">
        <v>2.4E-2</v>
      </c>
      <c r="G2109" s="11">
        <v>526</v>
      </c>
      <c r="H2109" s="11">
        <v>5.6000000000000001E-2</v>
      </c>
      <c r="I2109">
        <f t="array" ref="I2109:J2109">_xlfn.IFNA(VLOOKUP(D2109,ENERGY!$D$2:$F$2692,{2,3},FALSE),0)</f>
        <v>33447</v>
      </c>
      <c r="J2109">
        <v>0</v>
      </c>
      <c r="K2109">
        <f t="array" ref="K2109:S2109">VLOOKUP(D2109,'HUMAN RESOURCES'!$D$2:$M$2692,{2,3,4,5,6,7,8,9,10},FALSE)</f>
        <v>1.2E-2</v>
      </c>
      <c r="L2109">
        <v>3.0000000000000001E-3</v>
      </c>
      <c r="M2109">
        <v>80</v>
      </c>
      <c r="N2109">
        <v>76</v>
      </c>
      <c r="O2109">
        <v>0.21099999999999999</v>
      </c>
      <c r="P2109">
        <v>0.71399999999999997</v>
      </c>
      <c r="Q2109">
        <v>7.4999999999999997E-2</v>
      </c>
      <c r="R2109">
        <v>4138000</v>
      </c>
      <c r="S2109">
        <v>1</v>
      </c>
      <c r="T2109">
        <f t="shared" si="65"/>
        <v>0</v>
      </c>
      <c r="U2109">
        <f t="array" ref="U2109:V2109">VLOOKUP(D2109,TOURISM!$D$2:$F$2692,{2,3},FALSE)</f>
        <v>4641000000</v>
      </c>
      <c r="V2109">
        <v>6600000000</v>
      </c>
      <c r="W2109" s="12">
        <f t="array" ref="W2109:AB2109">VLOOKUP(D2109,BUSINESS!$D$2:$J$2692,{2,3,4,5,6,7},FALSE)</f>
        <v>0</v>
      </c>
      <c r="X2109" s="12">
        <v>0</v>
      </c>
      <c r="Y2109" s="12">
        <v>0</v>
      </c>
      <c r="Z2109" s="12">
        <v>0</v>
      </c>
      <c r="AA2109" s="11">
        <v>0.41699999999999998</v>
      </c>
      <c r="AB2109" s="11">
        <v>0.74399999999999999</v>
      </c>
    </row>
    <row r="2110" spans="1:28" ht="15" x14ac:dyDescent="0.25">
      <c r="A2110" s="7" t="s">
        <v>241</v>
      </c>
      <c r="B2110" s="12" t="s">
        <v>61</v>
      </c>
      <c r="C2110" s="19">
        <v>2002</v>
      </c>
      <c r="D2110" s="9" t="str">
        <f t="shared" si="64"/>
        <v>Singapore-Asia2002</v>
      </c>
      <c r="E2110" s="10">
        <v>91941791944</v>
      </c>
      <c r="F2110" s="11">
        <v>2.9000000000000001E-2</v>
      </c>
      <c r="G2110" s="11">
        <v>632</v>
      </c>
      <c r="H2110" s="11">
        <v>5.2999999999999999E-2</v>
      </c>
      <c r="I2110">
        <f t="array" ref="I2110:J2110">_xlfn.IFNA(VLOOKUP(D2110,ENERGY!$D$2:$F$2692,{2,3},FALSE),0)</f>
        <v>34280</v>
      </c>
      <c r="J2110">
        <v>13520</v>
      </c>
      <c r="K2110">
        <f t="array" ref="K2110:S2110">VLOOKUP(D2110,'HUMAN RESOURCES'!$D$2:$M$2692,{2,3,4,5,6,7,8,9,10},FALSE)</f>
        <v>1.0999999999999999E-2</v>
      </c>
      <c r="L2110">
        <v>3.0000000000000001E-3</v>
      </c>
      <c r="M2110">
        <v>81</v>
      </c>
      <c r="N2110">
        <v>77</v>
      </c>
      <c r="O2110">
        <v>0.20599999999999999</v>
      </c>
      <c r="P2110">
        <v>0.71699999999999997</v>
      </c>
      <c r="Q2110">
        <v>7.6999999999999999E-2</v>
      </c>
      <c r="R2110">
        <v>4176000</v>
      </c>
      <c r="S2110">
        <v>1</v>
      </c>
      <c r="T2110">
        <f t="shared" si="65"/>
        <v>0</v>
      </c>
      <c r="U2110">
        <f t="array" ref="U2110:V2110">VLOOKUP(D2110,TOURISM!$D$2:$F$2692,{2,3},FALSE)</f>
        <v>4458000000</v>
      </c>
      <c r="V2110">
        <v>8212000000</v>
      </c>
      <c r="W2110" s="12">
        <f t="array" ref="W2110:AB2110">VLOOKUP(D2110,BUSINESS!$D$2:$J$2692,{2,3,4,5,6,7},FALSE)</f>
        <v>0</v>
      </c>
      <c r="X2110" s="12">
        <v>0</v>
      </c>
      <c r="Y2110" s="12">
        <v>0</v>
      </c>
      <c r="Z2110" s="12">
        <v>0</v>
      </c>
      <c r="AA2110" s="11">
        <v>0.47</v>
      </c>
      <c r="AB2110" s="11">
        <v>0.80100000000000005</v>
      </c>
    </row>
    <row r="2111" spans="1:28" ht="15" x14ac:dyDescent="0.25">
      <c r="A2111" s="7" t="s">
        <v>241</v>
      </c>
      <c r="B2111" s="12" t="s">
        <v>61</v>
      </c>
      <c r="C2111" s="19">
        <v>2003</v>
      </c>
      <c r="D2111" s="9" t="str">
        <f t="shared" si="64"/>
        <v>Singapore-Asia2003</v>
      </c>
      <c r="E2111" s="10">
        <v>97002305536</v>
      </c>
      <c r="F2111" s="11">
        <v>3.5999999999999997E-2</v>
      </c>
      <c r="G2111" s="11">
        <v>823</v>
      </c>
      <c r="H2111" s="11">
        <v>5.2999999999999999E-2</v>
      </c>
      <c r="I2111">
        <f t="array" ref="I2111:J2111">_xlfn.IFNA(VLOOKUP(D2111,ENERGY!$D$2:$F$2692,{2,3},FALSE),0)</f>
        <v>28262</v>
      </c>
      <c r="J2111">
        <v>24767</v>
      </c>
      <c r="K2111">
        <f t="array" ref="K2111:S2111">VLOOKUP(D2111,'HUMAN RESOURCES'!$D$2:$M$2692,{2,3,4,5,6,7,8,9,10},FALSE)</f>
        <v>1.0999999999999999E-2</v>
      </c>
      <c r="L2111">
        <v>3.0000000000000001E-3</v>
      </c>
      <c r="M2111">
        <v>82</v>
      </c>
      <c r="N2111">
        <v>77</v>
      </c>
      <c r="O2111">
        <v>0.20100000000000001</v>
      </c>
      <c r="P2111">
        <v>0.72</v>
      </c>
      <c r="Q2111">
        <v>7.9000000000000001E-2</v>
      </c>
      <c r="R2111">
        <v>4114800</v>
      </c>
      <c r="S2111">
        <v>1</v>
      </c>
      <c r="T2111">
        <f t="shared" si="65"/>
        <v>0</v>
      </c>
      <c r="U2111">
        <f t="array" ref="U2111:V2111">VLOOKUP(D2111,TOURISM!$D$2:$F$2692,{2,3},FALSE)</f>
        <v>3842000000</v>
      </c>
      <c r="V2111">
        <v>8382000000</v>
      </c>
      <c r="W2111" s="12">
        <f t="array" ref="W2111:AB2111">VLOOKUP(D2111,BUSINESS!$D$2:$J$2692,{2,3,4,5,6,7},FALSE)</f>
        <v>0</v>
      </c>
      <c r="X2111" s="12">
        <v>8</v>
      </c>
      <c r="Y2111" s="12">
        <v>0</v>
      </c>
      <c r="Z2111" s="12">
        <v>0</v>
      </c>
      <c r="AA2111" s="11">
        <v>0.53800000000000003</v>
      </c>
      <c r="AB2111" s="11">
        <v>0.84099999999999997</v>
      </c>
    </row>
    <row r="2112" spans="1:28" ht="15" x14ac:dyDescent="0.25">
      <c r="A2112" s="7" t="s">
        <v>241</v>
      </c>
      <c r="B2112" s="12" t="s">
        <v>61</v>
      </c>
      <c r="C2112" s="19">
        <v>2004</v>
      </c>
      <c r="D2112" s="9" t="str">
        <f t="shared" si="64"/>
        <v>Singapore-Asia2004</v>
      </c>
      <c r="E2112" s="10">
        <v>114000000000</v>
      </c>
      <c r="F2112" s="11">
        <v>3.2000000000000001E-2</v>
      </c>
      <c r="G2112" s="11">
        <v>826</v>
      </c>
      <c r="H2112" s="11">
        <v>5.2999999999999999E-2</v>
      </c>
      <c r="I2112">
        <f t="array" ref="I2112:J2112">_xlfn.IFNA(VLOOKUP(D2112,ENERGY!$D$2:$F$2692,{2,3},FALSE),0)</f>
        <v>25162</v>
      </c>
      <c r="J2112">
        <v>19637</v>
      </c>
      <c r="K2112">
        <f t="array" ref="K2112:S2112">VLOOKUP(D2112,'HUMAN RESOURCES'!$D$2:$M$2692,{2,3,4,5,6,7,8,9,10},FALSE)</f>
        <v>0.01</v>
      </c>
      <c r="L2112">
        <v>2E-3</v>
      </c>
      <c r="M2112">
        <v>82</v>
      </c>
      <c r="N2112">
        <v>77</v>
      </c>
      <c r="O2112">
        <v>0.19600000000000001</v>
      </c>
      <c r="P2112">
        <v>0.72299999999999998</v>
      </c>
      <c r="Q2112">
        <v>8.1000000000000003E-2</v>
      </c>
      <c r="R2112">
        <v>4166700</v>
      </c>
      <c r="S2112">
        <v>1</v>
      </c>
      <c r="T2112">
        <f t="shared" si="65"/>
        <v>0</v>
      </c>
      <c r="U2112">
        <f t="array" ref="U2112:V2112">VLOOKUP(D2112,TOURISM!$D$2:$F$2692,{2,3},FALSE)</f>
        <v>5327000000</v>
      </c>
      <c r="V2112">
        <v>9291000000</v>
      </c>
      <c r="W2112" s="12">
        <f t="array" ref="W2112:AB2112">VLOOKUP(D2112,BUSINESS!$D$2:$J$2692,{2,3,4,5,6,7},FALSE)</f>
        <v>0</v>
      </c>
      <c r="X2112" s="12">
        <v>8</v>
      </c>
      <c r="Y2112" s="12">
        <v>0</v>
      </c>
      <c r="Z2112" s="12">
        <v>0</v>
      </c>
      <c r="AA2112" s="11">
        <v>0.62</v>
      </c>
      <c r="AB2112" s="11">
        <v>0.91200000000000003</v>
      </c>
    </row>
    <row r="2113" spans="1:28" ht="15" x14ac:dyDescent="0.25">
      <c r="A2113" s="7" t="s">
        <v>241</v>
      </c>
      <c r="B2113" s="12" t="s">
        <v>61</v>
      </c>
      <c r="C2113" s="19">
        <v>2005</v>
      </c>
      <c r="D2113" s="9" t="str">
        <f t="shared" si="64"/>
        <v>Singapore-Asia2005</v>
      </c>
      <c r="E2113" s="10">
        <v>127000000000</v>
      </c>
      <c r="F2113" s="11">
        <v>3.7999999999999999E-2</v>
      </c>
      <c r="G2113" s="11">
        <v>1058</v>
      </c>
      <c r="H2113" s="11">
        <v>5.2999999999999999E-2</v>
      </c>
      <c r="I2113">
        <f t="array" ref="I2113:J2113">_xlfn.IFNA(VLOOKUP(D2113,ENERGY!$D$2:$F$2692,{2,3},FALSE),0)</f>
        <v>0</v>
      </c>
      <c r="J2113">
        <v>0</v>
      </c>
      <c r="K2113">
        <f t="array" ref="K2113:S2113">VLOOKUP(D2113,'HUMAN RESOURCES'!$D$2:$M$2692,{2,3,4,5,6,7,8,9,10},FALSE)</f>
        <v>0.01</v>
      </c>
      <c r="L2113">
        <v>2E-3</v>
      </c>
      <c r="M2113">
        <v>83</v>
      </c>
      <c r="N2113">
        <v>78</v>
      </c>
      <c r="O2113">
        <v>0.191</v>
      </c>
      <c r="P2113">
        <v>0.72599999999999998</v>
      </c>
      <c r="Q2113">
        <v>8.2000000000000003E-2</v>
      </c>
      <c r="R2113">
        <v>4265800</v>
      </c>
      <c r="S2113">
        <v>1</v>
      </c>
      <c r="T2113">
        <f t="shared" si="65"/>
        <v>0</v>
      </c>
      <c r="U2113">
        <f t="array" ref="U2113:V2113">VLOOKUP(D2113,TOURISM!$D$2:$F$2692,{2,3},FALSE)</f>
        <v>6209000000</v>
      </c>
      <c r="V2113">
        <v>10071000000</v>
      </c>
      <c r="W2113" s="12">
        <f t="array" ref="W2113:AB2113">VLOOKUP(D2113,BUSINESS!$D$2:$J$2692,{2,3,4,5,6,7},FALSE)</f>
        <v>0.27700000000000002</v>
      </c>
      <c r="X2113" s="12">
        <v>6</v>
      </c>
      <c r="Y2113" s="12">
        <v>0</v>
      </c>
      <c r="Z2113" s="12">
        <v>80</v>
      </c>
      <c r="AA2113" s="11">
        <v>0.61</v>
      </c>
      <c r="AB2113" s="11">
        <v>0.97499999999999998</v>
      </c>
    </row>
    <row r="2114" spans="1:28" ht="15" x14ac:dyDescent="0.25">
      <c r="A2114" s="7" t="s">
        <v>241</v>
      </c>
      <c r="B2114" s="12" t="s">
        <v>61</v>
      </c>
      <c r="C2114" s="19">
        <v>2006</v>
      </c>
      <c r="D2114" s="9" t="str">
        <f t="shared" ref="D2114:D2177" si="66">CONCATENATE(A2114,C2114)</f>
        <v>Singapore-Asia2006</v>
      </c>
      <c r="E2114" s="10">
        <v>148000000000</v>
      </c>
      <c r="F2114" s="11">
        <v>3.6999999999999998E-2</v>
      </c>
      <c r="G2114" s="11">
        <v>1167</v>
      </c>
      <c r="H2114" s="11">
        <v>5.2999999999999999E-2</v>
      </c>
      <c r="I2114">
        <f t="array" ref="I2114:J2114">_xlfn.IFNA(VLOOKUP(D2114,ENERGY!$D$2:$F$2692,{2,3},FALSE),0)</f>
        <v>0</v>
      </c>
      <c r="J2114">
        <v>0</v>
      </c>
      <c r="K2114">
        <f t="array" ref="K2114:S2114">VLOOKUP(D2114,'HUMAN RESOURCES'!$D$2:$M$2692,{2,3,4,5,6,7,8,9,10},FALSE)</f>
        <v>0.01</v>
      </c>
      <c r="L2114">
        <v>2E-3</v>
      </c>
      <c r="M2114">
        <v>83</v>
      </c>
      <c r="N2114">
        <v>78</v>
      </c>
      <c r="O2114">
        <v>0.188</v>
      </c>
      <c r="P2114">
        <v>0.72899999999999998</v>
      </c>
      <c r="Q2114">
        <v>8.3000000000000004E-2</v>
      </c>
      <c r="R2114">
        <v>4401400</v>
      </c>
      <c r="S2114">
        <v>1</v>
      </c>
      <c r="T2114">
        <f t="shared" si="65"/>
        <v>0</v>
      </c>
      <c r="U2114">
        <f t="array" ref="U2114:V2114">VLOOKUP(D2114,TOURISM!$D$2:$F$2692,{2,3},FALSE)</f>
        <v>7536000000</v>
      </c>
      <c r="V2114">
        <v>11268000000</v>
      </c>
      <c r="W2114" s="12">
        <f t="array" ref="W2114:AB2114">VLOOKUP(D2114,BUSINESS!$D$2:$J$2692,{2,3,4,5,6,7},FALSE)</f>
        <v>0.23799999999999999</v>
      </c>
      <c r="X2114" s="12">
        <v>6</v>
      </c>
      <c r="Y2114" s="12">
        <v>0</v>
      </c>
      <c r="Z2114" s="12">
        <v>80</v>
      </c>
      <c r="AA2114" s="11">
        <v>0.59</v>
      </c>
      <c r="AB2114" s="11">
        <v>1.038</v>
      </c>
    </row>
    <row r="2115" spans="1:28" ht="15" x14ac:dyDescent="0.25">
      <c r="A2115" s="7" t="s">
        <v>241</v>
      </c>
      <c r="B2115" s="12" t="s">
        <v>61</v>
      </c>
      <c r="C2115" s="19">
        <v>2007</v>
      </c>
      <c r="D2115" s="9" t="str">
        <f t="shared" si="66"/>
        <v>Singapore-Asia2007</v>
      </c>
      <c r="E2115" s="10">
        <v>180000000000</v>
      </c>
      <c r="F2115" s="11">
        <v>3.5000000000000003E-2</v>
      </c>
      <c r="G2115" s="11">
        <v>1333</v>
      </c>
      <c r="H2115" s="11">
        <v>5.2999999999999999E-2</v>
      </c>
      <c r="I2115">
        <f t="array" ref="I2115:J2115">_xlfn.IFNA(VLOOKUP(D2115,ENERGY!$D$2:$F$2692,{2,3},FALSE),0)</f>
        <v>30845</v>
      </c>
      <c r="J2115">
        <v>28474</v>
      </c>
      <c r="K2115">
        <f t="array" ref="K2115:S2115">VLOOKUP(D2115,'HUMAN RESOURCES'!$D$2:$M$2692,{2,3,4,5,6,7,8,9,10},FALSE)</f>
        <v>0.01</v>
      </c>
      <c r="L2115">
        <v>2E-3</v>
      </c>
      <c r="M2115">
        <v>83</v>
      </c>
      <c r="N2115">
        <v>78</v>
      </c>
      <c r="O2115">
        <v>0.184</v>
      </c>
      <c r="P2115">
        <v>0.73099999999999998</v>
      </c>
      <c r="Q2115">
        <v>8.5000000000000006E-2</v>
      </c>
      <c r="R2115">
        <v>4588600</v>
      </c>
      <c r="S2115">
        <v>1</v>
      </c>
      <c r="T2115">
        <f t="shared" ref="T2115:T2178" si="67">1-S2115</f>
        <v>0</v>
      </c>
      <c r="U2115">
        <f t="array" ref="U2115:V2115">VLOOKUP(D2115,TOURISM!$D$2:$F$2692,{2,3},FALSE)</f>
        <v>9066000000</v>
      </c>
      <c r="V2115">
        <v>13409000000</v>
      </c>
      <c r="W2115" s="12">
        <f t="array" ref="W2115:AB2115">VLOOKUP(D2115,BUSINESS!$D$2:$J$2692,{2,3,4,5,6,7},FALSE)</f>
        <v>0.23200000000000001</v>
      </c>
      <c r="X2115" s="12">
        <v>5</v>
      </c>
      <c r="Y2115" s="12">
        <v>0</v>
      </c>
      <c r="Z2115" s="12">
        <v>80</v>
      </c>
      <c r="AA2115" s="11">
        <v>0.69899999999999995</v>
      </c>
      <c r="AB2115" s="11">
        <v>1.252</v>
      </c>
    </row>
    <row r="2116" spans="1:28" ht="15" x14ac:dyDescent="0.25">
      <c r="A2116" s="7" t="s">
        <v>241</v>
      </c>
      <c r="B2116" s="12" t="s">
        <v>61</v>
      </c>
      <c r="C2116" s="19">
        <v>2008</v>
      </c>
      <c r="D2116" s="9" t="str">
        <f t="shared" si="66"/>
        <v>Singapore-Asia2008</v>
      </c>
      <c r="E2116" s="10">
        <v>192000000000</v>
      </c>
      <c r="F2116" s="11">
        <v>0.04</v>
      </c>
      <c r="G2116" s="11">
        <v>1577</v>
      </c>
      <c r="H2116" s="11">
        <v>5.3999999999999999E-2</v>
      </c>
      <c r="I2116">
        <f t="array" ref="I2116:J2116">_xlfn.IFNA(VLOOKUP(D2116,ENERGY!$D$2:$F$2692,{2,3},FALSE),0)</f>
        <v>21819</v>
      </c>
      <c r="J2116">
        <v>17866</v>
      </c>
      <c r="K2116">
        <f t="array" ref="K2116:S2116">VLOOKUP(D2116,'HUMAN RESOURCES'!$D$2:$M$2692,{2,3,4,5,6,7,8,9,10},FALSE)</f>
        <v>0.01</v>
      </c>
      <c r="L2116">
        <v>2E-3</v>
      </c>
      <c r="M2116">
        <v>83</v>
      </c>
      <c r="N2116">
        <v>78</v>
      </c>
      <c r="O2116">
        <v>0.18099999999999999</v>
      </c>
      <c r="P2116">
        <v>0.73299999999999998</v>
      </c>
      <c r="Q2116">
        <v>8.5999999999999993E-2</v>
      </c>
      <c r="R2116">
        <v>4839400</v>
      </c>
      <c r="S2116">
        <v>1</v>
      </c>
      <c r="T2116">
        <f t="shared" si="67"/>
        <v>0</v>
      </c>
      <c r="U2116">
        <f t="array" ref="U2116:V2116">VLOOKUP(D2116,TOURISM!$D$2:$F$2692,{2,3},FALSE)</f>
        <v>10714000000</v>
      </c>
      <c r="V2116">
        <v>16340000000</v>
      </c>
      <c r="W2116" s="12">
        <f t="array" ref="W2116:AB2116">VLOOKUP(D2116,BUSINESS!$D$2:$J$2692,{2,3,4,5,6,7},FALSE)</f>
        <v>0.27900000000000003</v>
      </c>
      <c r="X2116" s="12">
        <v>4</v>
      </c>
      <c r="Y2116" s="12">
        <v>0</v>
      </c>
      <c r="Z2116" s="12">
        <v>84</v>
      </c>
      <c r="AA2116" s="11">
        <v>0.69</v>
      </c>
      <c r="AB2116" s="11">
        <v>1.323</v>
      </c>
    </row>
    <row r="2117" spans="1:28" ht="15" x14ac:dyDescent="0.25">
      <c r="A2117" s="7" t="s">
        <v>241</v>
      </c>
      <c r="B2117" s="12" t="s">
        <v>61</v>
      </c>
      <c r="C2117" s="19">
        <v>2009</v>
      </c>
      <c r="D2117" s="9" t="str">
        <f t="shared" si="66"/>
        <v>Singapore-Asia2009</v>
      </c>
      <c r="E2117" s="10">
        <v>192000000000</v>
      </c>
      <c r="F2117" s="11">
        <v>4.4999999999999998E-2</v>
      </c>
      <c r="G2117" s="11">
        <v>1704</v>
      </c>
      <c r="H2117" s="11">
        <v>5.3999999999999999E-2</v>
      </c>
      <c r="I2117">
        <f t="array" ref="I2117:J2117">_xlfn.IFNA(VLOOKUP(D2117,ENERGY!$D$2:$F$2692,{2,3},FALSE),0)</f>
        <v>0</v>
      </c>
      <c r="J2117">
        <v>0</v>
      </c>
      <c r="K2117">
        <f t="array" ref="K2117:S2117">VLOOKUP(D2117,'HUMAN RESOURCES'!$D$2:$M$2692,{2,3,4,5,6,7,8,9,10},FALSE)</f>
        <v>0.01</v>
      </c>
      <c r="L2117">
        <v>2E-3</v>
      </c>
      <c r="M2117">
        <v>84</v>
      </c>
      <c r="N2117">
        <v>79</v>
      </c>
      <c r="O2117">
        <v>0.17699999999999999</v>
      </c>
      <c r="P2117">
        <v>0.73499999999999999</v>
      </c>
      <c r="Q2117">
        <v>8.7999999999999995E-2</v>
      </c>
      <c r="R2117">
        <v>4987600</v>
      </c>
      <c r="S2117">
        <v>1</v>
      </c>
      <c r="T2117">
        <f t="shared" si="67"/>
        <v>0</v>
      </c>
      <c r="U2117">
        <f t="array" ref="U2117:V2117">VLOOKUP(D2117,TOURISM!$D$2:$F$2692,{2,3},FALSE)</f>
        <v>9403000000</v>
      </c>
      <c r="V2117">
        <v>15685000000</v>
      </c>
      <c r="W2117" s="12">
        <f t="array" ref="W2117:AB2117">VLOOKUP(D2117,BUSINESS!$D$2:$J$2692,{2,3,4,5,6,7},FALSE)</f>
        <v>0.27800000000000002</v>
      </c>
      <c r="X2117" s="12">
        <v>3</v>
      </c>
      <c r="Y2117" s="12">
        <v>0</v>
      </c>
      <c r="Z2117" s="12">
        <v>84</v>
      </c>
      <c r="AA2117" s="11">
        <v>0.69</v>
      </c>
      <c r="AB2117" s="11">
        <v>1.387</v>
      </c>
    </row>
    <row r="2118" spans="1:28" ht="15" x14ac:dyDescent="0.25">
      <c r="A2118" s="7" t="s">
        <v>241</v>
      </c>
      <c r="B2118" s="12" t="s">
        <v>61</v>
      </c>
      <c r="C2118" s="19">
        <v>2010</v>
      </c>
      <c r="D2118" s="9" t="str">
        <f t="shared" si="66"/>
        <v>Singapore-Asia2010</v>
      </c>
      <c r="E2118" s="10">
        <v>236000000000</v>
      </c>
      <c r="F2118" s="11">
        <v>4.1000000000000002E-2</v>
      </c>
      <c r="G2118" s="11">
        <v>1893</v>
      </c>
      <c r="H2118" s="11">
        <v>5.3999999999999999E-2</v>
      </c>
      <c r="I2118">
        <f t="array" ref="I2118:J2118">_xlfn.IFNA(VLOOKUP(D2118,ENERGY!$D$2:$F$2692,{2,3},FALSE),0)</f>
        <v>21947</v>
      </c>
      <c r="J2118">
        <v>30359</v>
      </c>
      <c r="K2118">
        <f t="array" ref="K2118:S2118">VLOOKUP(D2118,'HUMAN RESOURCES'!$D$2:$M$2692,{2,3,4,5,6,7,8,9,10},FALSE)</f>
        <v>8.9999999999999993E-3</v>
      </c>
      <c r="L2118">
        <v>2E-3</v>
      </c>
      <c r="M2118">
        <v>84</v>
      </c>
      <c r="N2118">
        <v>79</v>
      </c>
      <c r="O2118">
        <v>0.17299999999999999</v>
      </c>
      <c r="P2118">
        <v>0.73599999999999999</v>
      </c>
      <c r="Q2118">
        <v>0.09</v>
      </c>
      <c r="R2118">
        <v>5076700</v>
      </c>
      <c r="S2118">
        <v>1</v>
      </c>
      <c r="T2118">
        <f t="shared" si="67"/>
        <v>0</v>
      </c>
      <c r="U2118">
        <f t="array" ref="U2118:V2118">VLOOKUP(D2118,TOURISM!$D$2:$F$2692,{2,3},FALSE)</f>
        <v>14178000000</v>
      </c>
      <c r="V2118">
        <v>18700000000</v>
      </c>
      <c r="W2118" s="12">
        <f t="array" ref="W2118:AB2118">VLOOKUP(D2118,BUSINESS!$D$2:$J$2692,{2,3,4,5,6,7},FALSE)</f>
        <v>0.254</v>
      </c>
      <c r="X2118" s="12">
        <v>3</v>
      </c>
      <c r="Y2118" s="12">
        <v>0</v>
      </c>
      <c r="Z2118" s="12">
        <v>84</v>
      </c>
      <c r="AA2118" s="11">
        <v>0.71</v>
      </c>
      <c r="AB2118" s="11">
        <v>1.454</v>
      </c>
    </row>
    <row r="2119" spans="1:28" ht="15" x14ac:dyDescent="0.25">
      <c r="A2119" s="7" t="s">
        <v>241</v>
      </c>
      <c r="B2119" s="12" t="s">
        <v>61</v>
      </c>
      <c r="C2119" s="19">
        <v>2011</v>
      </c>
      <c r="D2119" s="9" t="str">
        <f t="shared" si="66"/>
        <v>Singapore-Asia2011</v>
      </c>
      <c r="E2119" s="10">
        <v>274000000000</v>
      </c>
      <c r="F2119" s="11">
        <v>4.2000000000000003E-2</v>
      </c>
      <c r="G2119" s="11">
        <v>2144</v>
      </c>
      <c r="H2119" s="11">
        <v>5.3999999999999999E-2</v>
      </c>
      <c r="I2119">
        <f t="array" ref="I2119:J2119">_xlfn.IFNA(VLOOKUP(D2119,ENERGY!$D$2:$F$2692,{2,3},FALSE),0)</f>
        <v>25634</v>
      </c>
      <c r="J2119">
        <v>31133</v>
      </c>
      <c r="K2119">
        <f t="array" ref="K2119:S2119">VLOOKUP(D2119,'HUMAN RESOURCES'!$D$2:$M$2692,{2,3,4,5,6,7,8,9,10},FALSE)</f>
        <v>0.01</v>
      </c>
      <c r="L2119">
        <v>2E-3</v>
      </c>
      <c r="M2119">
        <v>84</v>
      </c>
      <c r="N2119">
        <v>80</v>
      </c>
      <c r="O2119">
        <v>0.16900000000000001</v>
      </c>
      <c r="P2119">
        <v>0.73699999999999999</v>
      </c>
      <c r="Q2119">
        <v>9.2999999999999999E-2</v>
      </c>
      <c r="R2119">
        <v>5183700</v>
      </c>
      <c r="S2119">
        <v>1</v>
      </c>
      <c r="T2119">
        <f t="shared" si="67"/>
        <v>0</v>
      </c>
      <c r="U2119">
        <f t="array" ref="U2119:V2119">VLOOKUP(D2119,TOURISM!$D$2:$F$2692,{2,3},FALSE)</f>
        <v>18082000000</v>
      </c>
      <c r="V2119">
        <v>21437000000</v>
      </c>
      <c r="W2119" s="12">
        <f t="array" ref="W2119:AB2119">VLOOKUP(D2119,BUSINESS!$D$2:$J$2692,{2,3,4,5,6,7},FALSE)</f>
        <v>0.27100000000000002</v>
      </c>
      <c r="X2119" s="12">
        <v>3</v>
      </c>
      <c r="Y2119" s="12">
        <v>0</v>
      </c>
      <c r="Z2119" s="12">
        <v>84</v>
      </c>
      <c r="AA2119" s="11">
        <v>0.71</v>
      </c>
      <c r="AB2119" s="11">
        <v>1.5009999999999999</v>
      </c>
    </row>
    <row r="2120" spans="1:28" ht="15" x14ac:dyDescent="0.25">
      <c r="A2120" s="7" t="s">
        <v>241</v>
      </c>
      <c r="B2120" s="12" t="s">
        <v>61</v>
      </c>
      <c r="C2120" s="19">
        <v>2012</v>
      </c>
      <c r="D2120" s="9" t="str">
        <f t="shared" si="66"/>
        <v>Singapore-Asia2012</v>
      </c>
      <c r="E2120" s="10">
        <v>287000000000</v>
      </c>
      <c r="F2120" s="11">
        <v>4.7E-2</v>
      </c>
      <c r="G2120" s="11">
        <v>2426</v>
      </c>
      <c r="H2120" s="11">
        <v>5.3999999999999999E-2</v>
      </c>
      <c r="I2120">
        <f t="array" ref="I2120:J2120">_xlfn.IFNA(VLOOKUP(D2120,ENERGY!$D$2:$F$2692,{2,3},FALSE),0)</f>
        <v>23509</v>
      </c>
      <c r="J2120">
        <v>30799</v>
      </c>
      <c r="K2120">
        <f t="array" ref="K2120:S2120">VLOOKUP(D2120,'HUMAN RESOURCES'!$D$2:$M$2692,{2,3,4,5,6,7,8,9,10},FALSE)</f>
        <v>0.01</v>
      </c>
      <c r="L2120">
        <v>2E-3</v>
      </c>
      <c r="M2120">
        <v>85</v>
      </c>
      <c r="N2120">
        <v>80</v>
      </c>
      <c r="O2120">
        <v>0.16500000000000001</v>
      </c>
      <c r="P2120">
        <v>0.73799999999999999</v>
      </c>
      <c r="Q2120">
        <v>9.7000000000000003E-2</v>
      </c>
      <c r="R2120">
        <v>5312400</v>
      </c>
      <c r="S2120">
        <v>1</v>
      </c>
      <c r="T2120">
        <f t="shared" si="67"/>
        <v>0</v>
      </c>
      <c r="U2120">
        <f t="array" ref="U2120:V2120">VLOOKUP(D2120,TOURISM!$D$2:$F$2692,{2,3},FALSE)</f>
        <v>19261000000</v>
      </c>
      <c r="V2120">
        <v>22412000000</v>
      </c>
      <c r="W2120" s="12">
        <f t="array" ref="W2120:AB2120">VLOOKUP(D2120,BUSINESS!$D$2:$J$2692,{2,3,4,5,6,7},FALSE)</f>
        <v>0.27600000000000002</v>
      </c>
      <c r="X2120" s="12">
        <v>3</v>
      </c>
      <c r="Y2120" s="12">
        <v>1</v>
      </c>
      <c r="Z2120" s="12">
        <v>82</v>
      </c>
      <c r="AA2120" s="11">
        <v>0.72</v>
      </c>
      <c r="AB2120" s="11">
        <v>1.5209999999999999</v>
      </c>
    </row>
    <row r="2121" spans="1:28" ht="15" x14ac:dyDescent="0.25">
      <c r="A2121" s="7" t="s">
        <v>242</v>
      </c>
      <c r="B2121" s="12" t="s">
        <v>84</v>
      </c>
      <c r="C2121" s="19">
        <v>2000</v>
      </c>
      <c r="D2121" s="9" t="str">
        <f t="shared" si="66"/>
        <v>Sint Maarten (Dutch part)-The Americas2000</v>
      </c>
      <c r="E2121" s="7">
        <v>0</v>
      </c>
      <c r="F2121" s="12">
        <v>0</v>
      </c>
      <c r="G2121" s="12">
        <v>0</v>
      </c>
      <c r="H2121" s="12">
        <v>0</v>
      </c>
      <c r="I2121">
        <f t="array" ref="I2121:J2121">_xlfn.IFNA(VLOOKUP(D2121,ENERGY!$D$2:$F$2692,{2,3},FALSE),0)</f>
        <v>0</v>
      </c>
      <c r="J2121">
        <v>0</v>
      </c>
      <c r="K2121">
        <f t="array" ref="K2121:S2121">VLOOKUP(D2121,'HUMAN RESOURCES'!$D$2:$M$2692,{2,3,4,5,6,7,8,9,10},FALSE)</f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30519</v>
      </c>
      <c r="S2121">
        <v>1</v>
      </c>
      <c r="T2121">
        <f t="shared" si="67"/>
        <v>0</v>
      </c>
      <c r="U2121">
        <f t="array" ref="U2121:V2121">VLOOKUP(D2121,TOURISM!$D$2:$F$2692,{2,3},FALSE)</f>
        <v>511000000</v>
      </c>
      <c r="V2121">
        <v>127000000</v>
      </c>
      <c r="W2121" s="12">
        <f t="array" ref="W2121:AB2121">VLOOKUP(D2121,BUSINESS!$D$2:$J$2692,{2,3,4,5,6,7},FALSE)</f>
        <v>0</v>
      </c>
      <c r="X2121" s="12">
        <v>0</v>
      </c>
      <c r="Y2121" s="12">
        <v>0</v>
      </c>
      <c r="Z2121" s="12">
        <v>0</v>
      </c>
      <c r="AA2121" s="11">
        <v>0</v>
      </c>
      <c r="AB2121" s="11">
        <v>0</v>
      </c>
    </row>
    <row r="2122" spans="1:28" ht="15" x14ac:dyDescent="0.25">
      <c r="A2122" s="7" t="s">
        <v>242</v>
      </c>
      <c r="B2122" s="12" t="s">
        <v>84</v>
      </c>
      <c r="C2122" s="19">
        <v>2001</v>
      </c>
      <c r="D2122" s="9" t="str">
        <f t="shared" si="66"/>
        <v>Sint Maarten (Dutch part)-The Americas2001</v>
      </c>
      <c r="E2122" s="7">
        <v>0</v>
      </c>
      <c r="F2122" s="12">
        <v>0</v>
      </c>
      <c r="G2122" s="12">
        <v>0</v>
      </c>
      <c r="H2122" s="12">
        <v>0</v>
      </c>
      <c r="I2122">
        <f t="array" ref="I2122:J2122">_xlfn.IFNA(VLOOKUP(D2122,ENERGY!$D$2:$F$2692,{2,3},FALSE),0)</f>
        <v>0</v>
      </c>
      <c r="J2122">
        <v>0</v>
      </c>
      <c r="K2122">
        <f t="array" ref="K2122:S2122">VLOOKUP(D2122,'HUMAN RESOURCES'!$D$2:$M$2692,{2,3,4,5,6,7,8,9,10},FALSE)</f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31189</v>
      </c>
      <c r="S2122">
        <v>1</v>
      </c>
      <c r="T2122">
        <f t="shared" si="67"/>
        <v>0</v>
      </c>
      <c r="U2122">
        <f t="array" ref="U2122:V2122">VLOOKUP(D2122,TOURISM!$D$2:$F$2692,{2,3},FALSE)</f>
        <v>484000000</v>
      </c>
      <c r="V2122">
        <v>137000000</v>
      </c>
      <c r="W2122" s="12">
        <f t="array" ref="W2122:AB2122">VLOOKUP(D2122,BUSINESS!$D$2:$J$2692,{2,3,4,5,6,7},FALSE)</f>
        <v>0</v>
      </c>
      <c r="X2122" s="12">
        <v>0</v>
      </c>
      <c r="Y2122" s="12">
        <v>0</v>
      </c>
      <c r="Z2122" s="12">
        <v>0</v>
      </c>
      <c r="AA2122" s="11">
        <v>0</v>
      </c>
      <c r="AB2122" s="11">
        <v>0</v>
      </c>
    </row>
    <row r="2123" spans="1:28" ht="15" x14ac:dyDescent="0.25">
      <c r="A2123" s="7" t="s">
        <v>242</v>
      </c>
      <c r="B2123" s="12" t="s">
        <v>84</v>
      </c>
      <c r="C2123" s="19">
        <v>2002</v>
      </c>
      <c r="D2123" s="9" t="str">
        <f t="shared" si="66"/>
        <v>Sint Maarten (Dutch part)-The Americas2002</v>
      </c>
      <c r="E2123" s="7">
        <v>0</v>
      </c>
      <c r="F2123" s="12">
        <v>0</v>
      </c>
      <c r="G2123" s="12">
        <v>0</v>
      </c>
      <c r="H2123" s="12">
        <v>0</v>
      </c>
      <c r="I2123">
        <f t="array" ref="I2123:J2123">_xlfn.IFNA(VLOOKUP(D2123,ENERGY!$D$2:$F$2692,{2,3},FALSE),0)</f>
        <v>0</v>
      </c>
      <c r="J2123">
        <v>0</v>
      </c>
      <c r="K2123">
        <f t="array" ref="K2123:S2123">VLOOKUP(D2123,'HUMAN RESOURCES'!$D$2:$M$2692,{2,3,4,5,6,7,8,9,10},FALSE)</f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32566</v>
      </c>
      <c r="S2123">
        <v>1</v>
      </c>
      <c r="T2123">
        <f t="shared" si="67"/>
        <v>0</v>
      </c>
      <c r="U2123">
        <f t="array" ref="U2123:V2123">VLOOKUP(D2123,TOURISM!$D$2:$F$2692,{2,3},FALSE)</f>
        <v>489000000</v>
      </c>
      <c r="V2123">
        <v>140000000</v>
      </c>
      <c r="W2123" s="12">
        <f t="array" ref="W2123:AB2123">VLOOKUP(D2123,BUSINESS!$D$2:$J$2692,{2,3,4,5,6,7},FALSE)</f>
        <v>0</v>
      </c>
      <c r="X2123" s="12">
        <v>0</v>
      </c>
      <c r="Y2123" s="12">
        <v>0</v>
      </c>
      <c r="Z2123" s="12">
        <v>0</v>
      </c>
      <c r="AA2123" s="11">
        <v>0</v>
      </c>
      <c r="AB2123" s="11">
        <v>0</v>
      </c>
    </row>
    <row r="2124" spans="1:28" ht="15" x14ac:dyDescent="0.25">
      <c r="A2124" s="7" t="s">
        <v>242</v>
      </c>
      <c r="B2124" s="12" t="s">
        <v>84</v>
      </c>
      <c r="C2124" s="19">
        <v>2003</v>
      </c>
      <c r="D2124" s="9" t="str">
        <f t="shared" si="66"/>
        <v>Sint Maarten (Dutch part)-The Americas2003</v>
      </c>
      <c r="E2124" s="7">
        <v>0</v>
      </c>
      <c r="F2124" s="12">
        <v>0</v>
      </c>
      <c r="G2124" s="12">
        <v>0</v>
      </c>
      <c r="H2124" s="12">
        <v>0</v>
      </c>
      <c r="I2124">
        <f t="array" ref="I2124:J2124">_xlfn.IFNA(VLOOKUP(D2124,ENERGY!$D$2:$F$2692,{2,3},FALSE),0)</f>
        <v>0</v>
      </c>
      <c r="J2124">
        <v>0</v>
      </c>
      <c r="K2124">
        <f t="array" ref="K2124:S2124">VLOOKUP(D2124,'HUMAN RESOURCES'!$D$2:$M$2692,{2,3,4,5,6,7,8,9,10},FALSE)</f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33791</v>
      </c>
      <c r="S2124">
        <v>1</v>
      </c>
      <c r="T2124">
        <f t="shared" si="67"/>
        <v>0</v>
      </c>
      <c r="U2124">
        <f t="array" ref="U2124:V2124">VLOOKUP(D2124,TOURISM!$D$2:$F$2692,{2,3},FALSE)</f>
        <v>538000000</v>
      </c>
      <c r="V2124">
        <v>144000000</v>
      </c>
      <c r="W2124" s="12">
        <f t="array" ref="W2124:AB2124">VLOOKUP(D2124,BUSINESS!$D$2:$J$2692,{2,3,4,5,6,7},FALSE)</f>
        <v>0</v>
      </c>
      <c r="X2124" s="12">
        <v>0</v>
      </c>
      <c r="Y2124" s="12">
        <v>0</v>
      </c>
      <c r="Z2124" s="12">
        <v>0</v>
      </c>
      <c r="AA2124" s="11">
        <v>0</v>
      </c>
      <c r="AB2124" s="11">
        <v>0</v>
      </c>
    </row>
    <row r="2125" spans="1:28" ht="15" x14ac:dyDescent="0.25">
      <c r="A2125" s="7" t="s">
        <v>242</v>
      </c>
      <c r="B2125" s="12" t="s">
        <v>84</v>
      </c>
      <c r="C2125" s="19">
        <v>2004</v>
      </c>
      <c r="D2125" s="9" t="str">
        <f t="shared" si="66"/>
        <v>Sint Maarten (Dutch part)-The Americas2004</v>
      </c>
      <c r="E2125" s="7">
        <v>0</v>
      </c>
      <c r="F2125" s="12">
        <v>0</v>
      </c>
      <c r="G2125" s="12">
        <v>0</v>
      </c>
      <c r="H2125" s="12">
        <v>0</v>
      </c>
      <c r="I2125">
        <f t="array" ref="I2125:J2125">_xlfn.IFNA(VLOOKUP(D2125,ENERGY!$D$2:$F$2692,{2,3},FALSE),0)</f>
        <v>0</v>
      </c>
      <c r="J2125">
        <v>0</v>
      </c>
      <c r="K2125">
        <f t="array" ref="K2125:S2125">VLOOKUP(D2125,'HUMAN RESOURCES'!$D$2:$M$2692,{2,3,4,5,6,7,8,9,10},FALSE)</f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35318</v>
      </c>
      <c r="S2125">
        <v>1</v>
      </c>
      <c r="T2125">
        <f t="shared" si="67"/>
        <v>0</v>
      </c>
      <c r="U2125">
        <f t="array" ref="U2125:V2125">VLOOKUP(D2125,TOURISM!$D$2:$F$2692,{2,3},FALSE)</f>
        <v>626000000</v>
      </c>
      <c r="V2125">
        <v>80000000</v>
      </c>
      <c r="W2125" s="12">
        <f t="array" ref="W2125:AB2125">VLOOKUP(D2125,BUSINESS!$D$2:$J$2692,{2,3,4,5,6,7},FALSE)</f>
        <v>0</v>
      </c>
      <c r="X2125" s="12">
        <v>0</v>
      </c>
      <c r="Y2125" s="12">
        <v>0</v>
      </c>
      <c r="Z2125" s="12">
        <v>0</v>
      </c>
      <c r="AA2125" s="11">
        <v>0</v>
      </c>
      <c r="AB2125" s="11">
        <v>0</v>
      </c>
    </row>
    <row r="2126" spans="1:28" ht="15" x14ac:dyDescent="0.25">
      <c r="A2126" s="7" t="s">
        <v>242</v>
      </c>
      <c r="B2126" s="12" t="s">
        <v>84</v>
      </c>
      <c r="C2126" s="19">
        <v>2005</v>
      </c>
      <c r="D2126" s="9" t="str">
        <f t="shared" si="66"/>
        <v>Sint Maarten (Dutch part)-The Americas2005</v>
      </c>
      <c r="E2126" s="7">
        <v>0</v>
      </c>
      <c r="F2126" s="12">
        <v>0</v>
      </c>
      <c r="G2126" s="12">
        <v>0</v>
      </c>
      <c r="H2126" s="12">
        <v>0</v>
      </c>
      <c r="I2126">
        <f t="array" ref="I2126:J2126">_xlfn.IFNA(VLOOKUP(D2126,ENERGY!$D$2:$F$2692,{2,3},FALSE),0)</f>
        <v>0</v>
      </c>
      <c r="J2126">
        <v>0</v>
      </c>
      <c r="K2126">
        <f t="array" ref="K2126:S2126">VLOOKUP(D2126,'HUMAN RESOURCES'!$D$2:$M$2692,{2,3,4,5,6,7,8,9,10},FALSE)</f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36936</v>
      </c>
      <c r="S2126">
        <v>1</v>
      </c>
      <c r="T2126">
        <f t="shared" si="67"/>
        <v>0</v>
      </c>
      <c r="U2126">
        <f t="array" ref="U2126:V2126">VLOOKUP(D2126,TOURISM!$D$2:$F$2692,{2,3},FALSE)</f>
        <v>659000000</v>
      </c>
      <c r="V2126">
        <v>94000000</v>
      </c>
      <c r="W2126" s="12">
        <f t="array" ref="W2126:AB2126">VLOOKUP(D2126,BUSINESS!$D$2:$J$2692,{2,3,4,5,6,7},FALSE)</f>
        <v>0</v>
      </c>
      <c r="X2126" s="12">
        <v>0</v>
      </c>
      <c r="Y2126" s="12">
        <v>0</v>
      </c>
      <c r="Z2126" s="12">
        <v>0</v>
      </c>
      <c r="AA2126" s="11">
        <v>0</v>
      </c>
      <c r="AB2126" s="11">
        <v>0</v>
      </c>
    </row>
    <row r="2127" spans="1:28" ht="15" x14ac:dyDescent="0.25">
      <c r="A2127" s="7" t="s">
        <v>242</v>
      </c>
      <c r="B2127" s="12" t="s">
        <v>84</v>
      </c>
      <c r="C2127" s="19">
        <v>2006</v>
      </c>
      <c r="D2127" s="9" t="str">
        <f t="shared" si="66"/>
        <v>Sint Maarten (Dutch part)-The Americas2006</v>
      </c>
      <c r="E2127" s="7">
        <v>0</v>
      </c>
      <c r="F2127" s="12">
        <v>0</v>
      </c>
      <c r="G2127" s="12">
        <v>0</v>
      </c>
      <c r="H2127" s="12">
        <v>0</v>
      </c>
      <c r="I2127">
        <f t="array" ref="I2127:J2127">_xlfn.IFNA(VLOOKUP(D2127,ENERGY!$D$2:$F$2692,{2,3},FALSE),0)</f>
        <v>0</v>
      </c>
      <c r="J2127">
        <v>0</v>
      </c>
      <c r="K2127">
        <f t="array" ref="K2127:S2127">VLOOKUP(D2127,'HUMAN RESOURCES'!$D$2:$M$2692,{2,3,4,5,6,7,8,9,10},FALSE)</f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38272</v>
      </c>
      <c r="S2127">
        <v>1</v>
      </c>
      <c r="T2127">
        <f t="shared" si="67"/>
        <v>0</v>
      </c>
      <c r="U2127">
        <f t="array" ref="U2127:V2127">VLOOKUP(D2127,TOURISM!$D$2:$F$2692,{2,3},FALSE)</f>
        <v>651000000</v>
      </c>
      <c r="V2127">
        <v>86000000</v>
      </c>
      <c r="W2127" s="12">
        <f t="array" ref="W2127:AB2127">VLOOKUP(D2127,BUSINESS!$D$2:$J$2692,{2,3,4,5,6,7},FALSE)</f>
        <v>0</v>
      </c>
      <c r="X2127" s="12">
        <v>0</v>
      </c>
      <c r="Y2127" s="12">
        <v>0</v>
      </c>
      <c r="Z2127" s="12">
        <v>0</v>
      </c>
      <c r="AA2127" s="11">
        <v>0</v>
      </c>
      <c r="AB2127" s="11">
        <v>0</v>
      </c>
    </row>
    <row r="2128" spans="1:28" ht="15" x14ac:dyDescent="0.25">
      <c r="A2128" s="7" t="s">
        <v>242</v>
      </c>
      <c r="B2128" s="12" t="s">
        <v>84</v>
      </c>
      <c r="C2128" s="19">
        <v>2007</v>
      </c>
      <c r="D2128" s="9" t="str">
        <f t="shared" si="66"/>
        <v>Sint Maarten (Dutch part)-The Americas2007</v>
      </c>
      <c r="E2128" s="7">
        <v>0</v>
      </c>
      <c r="F2128" s="12">
        <v>0</v>
      </c>
      <c r="G2128" s="12">
        <v>0</v>
      </c>
      <c r="H2128" s="12">
        <v>0</v>
      </c>
      <c r="I2128">
        <f t="array" ref="I2128:J2128">_xlfn.IFNA(VLOOKUP(D2128,ENERGY!$D$2:$F$2692,{2,3},FALSE),0)</f>
        <v>0</v>
      </c>
      <c r="J2128">
        <v>0</v>
      </c>
      <c r="K2128">
        <f t="array" ref="K2128:S2128">VLOOKUP(D2128,'HUMAN RESOURCES'!$D$2:$M$2692,{2,3,4,5,6,7,8,9,10},FALSE)</f>
        <v>0</v>
      </c>
      <c r="L2128">
        <v>0</v>
      </c>
      <c r="M2128">
        <v>77</v>
      </c>
      <c r="N2128">
        <v>72</v>
      </c>
      <c r="O2128">
        <v>0</v>
      </c>
      <c r="P2128">
        <v>0</v>
      </c>
      <c r="Q2128">
        <v>0</v>
      </c>
      <c r="R2128">
        <v>39464</v>
      </c>
      <c r="S2128">
        <v>1</v>
      </c>
      <c r="T2128">
        <f t="shared" si="67"/>
        <v>0</v>
      </c>
      <c r="U2128">
        <f t="array" ref="U2128:V2128">VLOOKUP(D2128,TOURISM!$D$2:$F$2692,{2,3},FALSE)</f>
        <v>665000000</v>
      </c>
      <c r="V2128">
        <v>83000000</v>
      </c>
      <c r="W2128" s="12">
        <f t="array" ref="W2128:AB2128">VLOOKUP(D2128,BUSINESS!$D$2:$J$2692,{2,3,4,5,6,7},FALSE)</f>
        <v>0</v>
      </c>
      <c r="X2128" s="12">
        <v>0</v>
      </c>
      <c r="Y2128" s="12">
        <v>0</v>
      </c>
      <c r="Z2128" s="12">
        <v>0</v>
      </c>
      <c r="AA2128" s="11">
        <v>0</v>
      </c>
      <c r="AB2128" s="11">
        <v>0</v>
      </c>
    </row>
    <row r="2129" spans="1:28" ht="15" x14ac:dyDescent="0.25">
      <c r="A2129" s="7" t="s">
        <v>242</v>
      </c>
      <c r="B2129" s="12" t="s">
        <v>84</v>
      </c>
      <c r="C2129" s="19">
        <v>2008</v>
      </c>
      <c r="D2129" s="9" t="str">
        <f t="shared" si="66"/>
        <v>Sint Maarten (Dutch part)-The Americas2008</v>
      </c>
      <c r="E2129" s="7">
        <v>0</v>
      </c>
      <c r="F2129" s="12">
        <v>0</v>
      </c>
      <c r="G2129" s="12">
        <v>0</v>
      </c>
      <c r="H2129" s="12">
        <v>0</v>
      </c>
      <c r="I2129">
        <f t="array" ref="I2129:J2129">_xlfn.IFNA(VLOOKUP(D2129,ENERGY!$D$2:$F$2692,{2,3},FALSE),0)</f>
        <v>0</v>
      </c>
      <c r="J2129">
        <v>0</v>
      </c>
      <c r="K2129">
        <f t="array" ref="K2129:S2129">VLOOKUP(D2129,'HUMAN RESOURCES'!$D$2:$M$2692,{2,3,4,5,6,7,8,9,10},FALSE)</f>
        <v>1.2999999999999999E-2</v>
      </c>
      <c r="L2129">
        <v>0</v>
      </c>
      <c r="M2129">
        <v>77</v>
      </c>
      <c r="N2129">
        <v>72</v>
      </c>
      <c r="O2129">
        <v>0</v>
      </c>
      <c r="P2129">
        <v>0</v>
      </c>
      <c r="Q2129">
        <v>0</v>
      </c>
      <c r="R2129">
        <v>40459</v>
      </c>
      <c r="S2129">
        <v>1</v>
      </c>
      <c r="T2129">
        <f t="shared" si="67"/>
        <v>0</v>
      </c>
      <c r="U2129">
        <f t="array" ref="U2129:V2129">VLOOKUP(D2129,TOURISM!$D$2:$F$2692,{2,3},FALSE)</f>
        <v>667000000</v>
      </c>
      <c r="V2129">
        <v>88000000</v>
      </c>
      <c r="W2129" s="12">
        <f t="array" ref="W2129:AB2129">VLOOKUP(D2129,BUSINESS!$D$2:$J$2692,{2,3,4,5,6,7},FALSE)</f>
        <v>0</v>
      </c>
      <c r="X2129" s="12">
        <v>0</v>
      </c>
      <c r="Y2129" s="12">
        <v>0</v>
      </c>
      <c r="Z2129" s="12">
        <v>0</v>
      </c>
      <c r="AA2129" s="11">
        <v>0</v>
      </c>
      <c r="AB2129" s="11">
        <v>0</v>
      </c>
    </row>
    <row r="2130" spans="1:28" ht="15" x14ac:dyDescent="0.25">
      <c r="A2130" s="7" t="s">
        <v>242</v>
      </c>
      <c r="B2130" s="12" t="s">
        <v>84</v>
      </c>
      <c r="C2130" s="19">
        <v>2009</v>
      </c>
      <c r="D2130" s="9" t="str">
        <f t="shared" si="66"/>
        <v>Sint Maarten (Dutch part)-The Americas2009</v>
      </c>
      <c r="E2130" s="7">
        <v>0</v>
      </c>
      <c r="F2130" s="12">
        <v>0</v>
      </c>
      <c r="G2130" s="12">
        <v>0</v>
      </c>
      <c r="H2130" s="12">
        <v>0</v>
      </c>
      <c r="I2130">
        <f t="array" ref="I2130:J2130">_xlfn.IFNA(VLOOKUP(D2130,ENERGY!$D$2:$F$2692,{2,3},FALSE),0)</f>
        <v>0</v>
      </c>
      <c r="J2130">
        <v>0</v>
      </c>
      <c r="K2130">
        <f t="array" ref="K2130:S2130">VLOOKUP(D2130,'HUMAN RESOURCES'!$D$2:$M$2692,{2,3,4,5,6,7,8,9,10},FALSE)</f>
        <v>0</v>
      </c>
      <c r="L2130">
        <v>0</v>
      </c>
      <c r="M2130">
        <v>78</v>
      </c>
      <c r="N2130">
        <v>73</v>
      </c>
      <c r="O2130">
        <v>0</v>
      </c>
      <c r="P2130">
        <v>0</v>
      </c>
      <c r="Q2130">
        <v>0</v>
      </c>
      <c r="R2130">
        <v>39133</v>
      </c>
      <c r="S2130">
        <v>1</v>
      </c>
      <c r="T2130">
        <f t="shared" si="67"/>
        <v>0</v>
      </c>
      <c r="U2130">
        <f t="array" ref="U2130:V2130">VLOOKUP(D2130,TOURISM!$D$2:$F$2692,{2,3},FALSE)</f>
        <v>619000000</v>
      </c>
      <c r="V2130">
        <v>104000000</v>
      </c>
      <c r="W2130" s="12">
        <f t="array" ref="W2130:AB2130">VLOOKUP(D2130,BUSINESS!$D$2:$J$2692,{2,3,4,5,6,7},FALSE)</f>
        <v>0</v>
      </c>
      <c r="X2130" s="12">
        <v>0</v>
      </c>
      <c r="Y2130" s="12">
        <v>0</v>
      </c>
      <c r="Z2130" s="12">
        <v>0</v>
      </c>
      <c r="AA2130" s="11">
        <v>0</v>
      </c>
      <c r="AB2130" s="11">
        <v>0</v>
      </c>
    </row>
    <row r="2131" spans="1:28" ht="15" x14ac:dyDescent="0.25">
      <c r="A2131" s="7" t="s">
        <v>242</v>
      </c>
      <c r="B2131" s="12" t="s">
        <v>84</v>
      </c>
      <c r="C2131" s="19">
        <v>2010</v>
      </c>
      <c r="D2131" s="9" t="str">
        <f t="shared" si="66"/>
        <v>Sint Maarten (Dutch part)-The Americas2010</v>
      </c>
      <c r="E2131" s="7">
        <v>0</v>
      </c>
      <c r="F2131" s="12">
        <v>0</v>
      </c>
      <c r="G2131" s="12">
        <v>0</v>
      </c>
      <c r="H2131" s="12">
        <v>0</v>
      </c>
      <c r="I2131">
        <f t="array" ref="I2131:J2131">_xlfn.IFNA(VLOOKUP(D2131,ENERGY!$D$2:$F$2692,{2,3},FALSE),0)</f>
        <v>0</v>
      </c>
      <c r="J2131">
        <v>0</v>
      </c>
      <c r="K2131">
        <f t="array" ref="K2131:S2131">VLOOKUP(D2131,'HUMAN RESOURCES'!$D$2:$M$2692,{2,3,4,5,6,7,8,9,10},FALSE)</f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37850</v>
      </c>
      <c r="S2131">
        <v>1</v>
      </c>
      <c r="T2131">
        <f t="shared" si="67"/>
        <v>0</v>
      </c>
      <c r="U2131">
        <f t="array" ref="U2131:V2131">VLOOKUP(D2131,TOURISM!$D$2:$F$2692,{2,3},FALSE)</f>
        <v>681000000</v>
      </c>
      <c r="V2131">
        <v>105000000</v>
      </c>
      <c r="W2131" s="12">
        <f t="array" ref="W2131:AB2131">VLOOKUP(D2131,BUSINESS!$D$2:$J$2692,{2,3,4,5,6,7},FALSE)</f>
        <v>0</v>
      </c>
      <c r="X2131" s="12">
        <v>0</v>
      </c>
      <c r="Y2131" s="12">
        <v>0</v>
      </c>
      <c r="Z2131" s="12">
        <v>0</v>
      </c>
      <c r="AA2131" s="11">
        <v>0</v>
      </c>
      <c r="AB2131" s="11">
        <v>0</v>
      </c>
    </row>
    <row r="2132" spans="1:28" ht="15" x14ac:dyDescent="0.25">
      <c r="A2132" s="7" t="s">
        <v>242</v>
      </c>
      <c r="B2132" s="12" t="s">
        <v>84</v>
      </c>
      <c r="C2132" s="19">
        <v>2011</v>
      </c>
      <c r="D2132" s="9" t="str">
        <f t="shared" si="66"/>
        <v>Sint Maarten (Dutch part)-The Americas2011</v>
      </c>
      <c r="E2132" s="7">
        <v>0</v>
      </c>
      <c r="F2132" s="12">
        <v>0</v>
      </c>
      <c r="G2132" s="12">
        <v>0</v>
      </c>
      <c r="H2132" s="12">
        <v>0</v>
      </c>
      <c r="I2132">
        <f t="array" ref="I2132:J2132">_xlfn.IFNA(VLOOKUP(D2132,ENERGY!$D$2:$F$2692,{2,3},FALSE),0)</f>
        <v>0</v>
      </c>
      <c r="J2132">
        <v>0</v>
      </c>
      <c r="K2132">
        <f t="array" ref="K2132:S2132">VLOOKUP(D2132,'HUMAN RESOURCES'!$D$2:$M$2692,{2,3,4,5,6,7,8,9,10},FALSE)</f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38486</v>
      </c>
      <c r="S2132">
        <v>1</v>
      </c>
      <c r="T2132">
        <f t="shared" si="67"/>
        <v>0</v>
      </c>
      <c r="U2132">
        <f t="array" ref="U2132:V2132">VLOOKUP(D2132,TOURISM!$D$2:$F$2692,{2,3},FALSE)</f>
        <v>729000000</v>
      </c>
      <c r="V2132">
        <v>112000000</v>
      </c>
      <c r="W2132" s="12">
        <f t="array" ref="W2132:AB2132">VLOOKUP(D2132,BUSINESS!$D$2:$J$2692,{2,3,4,5,6,7},FALSE)</f>
        <v>0</v>
      </c>
      <c r="X2132" s="12">
        <v>0</v>
      </c>
      <c r="Y2132" s="12">
        <v>0</v>
      </c>
      <c r="Z2132" s="12">
        <v>0</v>
      </c>
      <c r="AA2132" s="11">
        <v>0</v>
      </c>
      <c r="AB2132" s="11">
        <v>0</v>
      </c>
    </row>
    <row r="2133" spans="1:28" ht="15" x14ac:dyDescent="0.25">
      <c r="A2133" s="7" t="s">
        <v>242</v>
      </c>
      <c r="B2133" s="12" t="s">
        <v>84</v>
      </c>
      <c r="C2133" s="19">
        <v>2012</v>
      </c>
      <c r="D2133" s="9" t="str">
        <f t="shared" si="66"/>
        <v>Sint Maarten (Dutch part)-The Americas2012</v>
      </c>
      <c r="E2133" s="7">
        <v>0</v>
      </c>
      <c r="F2133" s="12">
        <v>0</v>
      </c>
      <c r="G2133" s="12">
        <v>0</v>
      </c>
      <c r="H2133" s="12">
        <v>0</v>
      </c>
      <c r="I2133">
        <f t="array" ref="I2133:J2133">_xlfn.IFNA(VLOOKUP(D2133,ENERGY!$D$2:$F$2692,{2,3},FALSE),0)</f>
        <v>0</v>
      </c>
      <c r="J2133">
        <v>0</v>
      </c>
      <c r="K2133">
        <f t="array" ref="K2133:S2133">VLOOKUP(D2133,'HUMAN RESOURCES'!$D$2:$M$2692,{2,3,4,5,6,7,8,9,10},FALSE)</f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39088</v>
      </c>
      <c r="S2133">
        <v>1</v>
      </c>
      <c r="T2133">
        <f t="shared" si="67"/>
        <v>0</v>
      </c>
      <c r="U2133">
        <f t="array" ref="U2133:V2133">VLOOKUP(D2133,TOURISM!$D$2:$F$2692,{2,3},FALSE)</f>
        <v>854000000</v>
      </c>
      <c r="V2133">
        <v>120000000</v>
      </c>
      <c r="W2133" s="12">
        <f t="array" ref="W2133:AB2133">VLOOKUP(D2133,BUSINESS!$D$2:$J$2692,{2,3,4,5,6,7},FALSE)</f>
        <v>0</v>
      </c>
      <c r="X2133" s="12">
        <v>0</v>
      </c>
      <c r="Y2133" s="12">
        <v>0</v>
      </c>
      <c r="Z2133" s="12">
        <v>0</v>
      </c>
      <c r="AA2133" s="11">
        <v>0</v>
      </c>
      <c r="AB2133" s="11">
        <v>0</v>
      </c>
    </row>
    <row r="2134" spans="1:28" ht="15" x14ac:dyDescent="0.25">
      <c r="A2134" s="7" t="s">
        <v>243</v>
      </c>
      <c r="B2134" s="12" t="s">
        <v>75</v>
      </c>
      <c r="C2134" s="19">
        <v>2000</v>
      </c>
      <c r="D2134" s="9" t="str">
        <f t="shared" si="66"/>
        <v>Slovakia-Europe2000</v>
      </c>
      <c r="E2134" s="10">
        <v>28724041828</v>
      </c>
      <c r="F2134" s="11">
        <v>5.5E-2</v>
      </c>
      <c r="G2134" s="11">
        <v>208</v>
      </c>
      <c r="H2134" s="11">
        <v>0.14899999999999999</v>
      </c>
      <c r="I2134">
        <f t="array" ref="I2134:J2134">_xlfn.IFNA(VLOOKUP(D2134,ENERGY!$D$2:$F$2692,{2,3},FALSE),0)</f>
        <v>16676</v>
      </c>
      <c r="J2134">
        <v>0</v>
      </c>
      <c r="K2134">
        <f t="array" ref="K2134:S2134">VLOOKUP(D2134,'HUMAN RESOURCES'!$D$2:$M$2692,{2,3,4,5,6,7,8,9,10},FALSE)</f>
        <v>0.01</v>
      </c>
      <c r="L2134">
        <v>0.01</v>
      </c>
      <c r="M2134">
        <v>77</v>
      </c>
      <c r="N2134">
        <v>69</v>
      </c>
      <c r="O2134">
        <v>0.19700000000000001</v>
      </c>
      <c r="P2134">
        <v>0.68899999999999995</v>
      </c>
      <c r="Q2134">
        <v>0.114</v>
      </c>
      <c r="R2134">
        <v>5388720</v>
      </c>
      <c r="S2134">
        <v>0.56200000000000006</v>
      </c>
      <c r="T2134">
        <f t="shared" si="67"/>
        <v>0.43799999999999994</v>
      </c>
      <c r="U2134">
        <f t="array" ref="U2134:V2134">VLOOKUP(D2134,TOURISM!$D$2:$F$2692,{2,3},FALSE)</f>
        <v>441000000</v>
      </c>
      <c r="V2134">
        <v>341000000</v>
      </c>
      <c r="W2134" s="12">
        <f t="array" ref="W2134:AB2134">VLOOKUP(D2134,BUSINESS!$D$2:$J$2692,{2,3,4,5,6,7},FALSE)</f>
        <v>0</v>
      </c>
      <c r="X2134" s="12">
        <v>0</v>
      </c>
      <c r="Y2134" s="12">
        <v>0</v>
      </c>
      <c r="Z2134" s="12">
        <v>0</v>
      </c>
      <c r="AA2134" s="11">
        <v>9.4E-2</v>
      </c>
      <c r="AB2134" s="11">
        <v>0.23100000000000001</v>
      </c>
    </row>
    <row r="2135" spans="1:28" ht="15" x14ac:dyDescent="0.25">
      <c r="A2135" s="7" t="s">
        <v>243</v>
      </c>
      <c r="B2135" s="12" t="s">
        <v>75</v>
      </c>
      <c r="C2135" s="19">
        <v>2001</v>
      </c>
      <c r="D2135" s="9" t="str">
        <f t="shared" si="66"/>
        <v>Slovakia-Europe2001</v>
      </c>
      <c r="E2135" s="10">
        <v>30318731991</v>
      </c>
      <c r="F2135" s="11">
        <v>5.5E-2</v>
      </c>
      <c r="G2135" s="11">
        <v>216</v>
      </c>
      <c r="H2135" s="11">
        <v>0.112</v>
      </c>
      <c r="I2135">
        <f t="array" ref="I2135:J2135">_xlfn.IFNA(VLOOKUP(D2135,ENERGY!$D$2:$F$2692,{2,3},FALSE),0)</f>
        <v>17349</v>
      </c>
      <c r="J2135">
        <v>0</v>
      </c>
      <c r="K2135">
        <f t="array" ref="K2135:S2135">VLOOKUP(D2135,'HUMAN RESOURCES'!$D$2:$M$2692,{2,3,4,5,6,7,8,9,10},FALSE)</f>
        <v>0.01</v>
      </c>
      <c r="L2135">
        <v>0.01</v>
      </c>
      <c r="M2135">
        <v>78</v>
      </c>
      <c r="N2135">
        <v>70</v>
      </c>
      <c r="O2135">
        <v>0.191</v>
      </c>
      <c r="P2135">
        <v>0.69499999999999995</v>
      </c>
      <c r="Q2135">
        <v>0.114</v>
      </c>
      <c r="R2135">
        <v>5378867</v>
      </c>
      <c r="S2135">
        <v>0.56200000000000006</v>
      </c>
      <c r="T2135">
        <f t="shared" si="67"/>
        <v>0.43799999999999994</v>
      </c>
      <c r="U2135">
        <f t="array" ref="U2135:V2135">VLOOKUP(D2135,TOURISM!$D$2:$F$2692,{2,3},FALSE)</f>
        <v>649000000</v>
      </c>
      <c r="V2135">
        <v>340000000</v>
      </c>
      <c r="W2135" s="12">
        <f t="array" ref="W2135:AB2135">VLOOKUP(D2135,BUSINESS!$D$2:$J$2692,{2,3,4,5,6,7},FALSE)</f>
        <v>0</v>
      </c>
      <c r="X2135" s="12">
        <v>0</v>
      </c>
      <c r="Y2135" s="12">
        <v>0</v>
      </c>
      <c r="Z2135" s="12">
        <v>0</v>
      </c>
      <c r="AA2135" s="11">
        <v>0.125</v>
      </c>
      <c r="AB2135" s="11">
        <v>0.39900000000000002</v>
      </c>
    </row>
    <row r="2136" spans="1:28" ht="15" x14ac:dyDescent="0.25">
      <c r="A2136" s="7" t="s">
        <v>243</v>
      </c>
      <c r="B2136" s="12" t="s">
        <v>75</v>
      </c>
      <c r="C2136" s="19">
        <v>2002</v>
      </c>
      <c r="D2136" s="9" t="str">
        <f t="shared" si="66"/>
        <v>Slovakia-Europe2002</v>
      </c>
      <c r="E2136" s="10">
        <v>34638306042</v>
      </c>
      <c r="F2136" s="11">
        <v>5.6000000000000001E-2</v>
      </c>
      <c r="G2136" s="11">
        <v>256</v>
      </c>
      <c r="H2136" s="11">
        <v>0.10299999999999999</v>
      </c>
      <c r="I2136">
        <f t="array" ref="I2136:J2136">_xlfn.IFNA(VLOOKUP(D2136,ENERGY!$D$2:$F$2692,{2,3},FALSE),0)</f>
        <v>17828</v>
      </c>
      <c r="J2136">
        <v>36094</v>
      </c>
      <c r="K2136">
        <f t="array" ref="K2136:S2136">VLOOKUP(D2136,'HUMAN RESOURCES'!$D$2:$M$2692,{2,3,4,5,6,7,8,9,10},FALSE)</f>
        <v>0.01</v>
      </c>
      <c r="L2136">
        <v>8.9999999999999993E-3</v>
      </c>
      <c r="M2136">
        <v>78</v>
      </c>
      <c r="N2136">
        <v>70</v>
      </c>
      <c r="O2136">
        <v>0.185</v>
      </c>
      <c r="P2136">
        <v>0.7</v>
      </c>
      <c r="Q2136">
        <v>0.115</v>
      </c>
      <c r="R2136">
        <v>5376912</v>
      </c>
      <c r="S2136">
        <v>0.56000000000000005</v>
      </c>
      <c r="T2136">
        <f t="shared" si="67"/>
        <v>0.43999999999999995</v>
      </c>
      <c r="U2136">
        <f t="array" ref="U2136:V2136">VLOOKUP(D2136,TOURISM!$D$2:$F$2692,{2,3},FALSE)</f>
        <v>742000000</v>
      </c>
      <c r="V2136">
        <v>506000000</v>
      </c>
      <c r="W2136" s="12">
        <f t="array" ref="W2136:AB2136">VLOOKUP(D2136,BUSINESS!$D$2:$J$2692,{2,3,4,5,6,7},FALSE)</f>
        <v>0</v>
      </c>
      <c r="X2136" s="12">
        <v>0</v>
      </c>
      <c r="Y2136" s="12">
        <v>0</v>
      </c>
      <c r="Z2136" s="12">
        <v>0</v>
      </c>
      <c r="AA2136" s="11">
        <v>0.40100000000000002</v>
      </c>
      <c r="AB2136" s="11">
        <v>0.54300000000000004</v>
      </c>
    </row>
    <row r="2137" spans="1:28" ht="15" x14ac:dyDescent="0.25">
      <c r="A2137" s="7" t="s">
        <v>243</v>
      </c>
      <c r="B2137" s="12" t="s">
        <v>75</v>
      </c>
      <c r="C2137" s="19">
        <v>2003</v>
      </c>
      <c r="D2137" s="9" t="str">
        <f t="shared" si="66"/>
        <v>Slovakia-Europe2003</v>
      </c>
      <c r="E2137" s="10">
        <v>45837416479</v>
      </c>
      <c r="F2137" s="11">
        <v>5.8000000000000003E-2</v>
      </c>
      <c r="G2137" s="11">
        <v>360</v>
      </c>
      <c r="H2137" s="11">
        <v>8.5000000000000006E-2</v>
      </c>
      <c r="I2137">
        <f t="array" ref="I2137:J2137">_xlfn.IFNA(VLOOKUP(D2137,ENERGY!$D$2:$F$2692,{2,3},FALSE),0)</f>
        <v>16735</v>
      </c>
      <c r="J2137">
        <v>33890</v>
      </c>
      <c r="K2137">
        <f t="array" ref="K2137:S2137">VLOOKUP(D2137,'HUMAN RESOURCES'!$D$2:$M$2692,{2,3,4,5,6,7,8,9,10},FALSE)</f>
        <v>0.01</v>
      </c>
      <c r="L2137">
        <v>8.9999999999999993E-3</v>
      </c>
      <c r="M2137">
        <v>78</v>
      </c>
      <c r="N2137">
        <v>70</v>
      </c>
      <c r="O2137">
        <v>0.17899999999999999</v>
      </c>
      <c r="P2137">
        <v>0.70599999999999996</v>
      </c>
      <c r="Q2137">
        <v>0.11600000000000001</v>
      </c>
      <c r="R2137">
        <v>5373374</v>
      </c>
      <c r="S2137">
        <v>0.55900000000000005</v>
      </c>
      <c r="T2137">
        <f t="shared" si="67"/>
        <v>0.44099999999999995</v>
      </c>
      <c r="U2137">
        <f t="array" ref="U2137:V2137">VLOOKUP(D2137,TOURISM!$D$2:$F$2692,{2,3},FALSE)</f>
        <v>876000000</v>
      </c>
      <c r="V2137">
        <v>662000000</v>
      </c>
      <c r="W2137" s="12">
        <f t="array" ref="W2137:AB2137">VLOOKUP(D2137,BUSINESS!$D$2:$J$2692,{2,3,4,5,6,7},FALSE)</f>
        <v>0</v>
      </c>
      <c r="X2137" s="12">
        <v>103</v>
      </c>
      <c r="Y2137" s="12">
        <v>0</v>
      </c>
      <c r="Z2137" s="12">
        <v>0</v>
      </c>
      <c r="AA2137" s="11">
        <v>0.43</v>
      </c>
      <c r="AB2137" s="11">
        <v>0.68300000000000005</v>
      </c>
    </row>
    <row r="2138" spans="1:28" ht="15" x14ac:dyDescent="0.25">
      <c r="A2138" s="7" t="s">
        <v>243</v>
      </c>
      <c r="B2138" s="12" t="s">
        <v>75</v>
      </c>
      <c r="C2138" s="19">
        <v>2004</v>
      </c>
      <c r="D2138" s="9" t="str">
        <f t="shared" si="66"/>
        <v>Slovakia-Europe2004</v>
      </c>
      <c r="E2138" s="10">
        <v>56073225726</v>
      </c>
      <c r="F2138" s="11">
        <v>7.1999999999999995E-2</v>
      </c>
      <c r="G2138" s="11">
        <v>565</v>
      </c>
      <c r="H2138" s="11">
        <v>9.0999999999999998E-2</v>
      </c>
      <c r="I2138">
        <f t="array" ref="I2138:J2138">_xlfn.IFNA(VLOOKUP(D2138,ENERGY!$D$2:$F$2692,{2,3},FALSE),0)</f>
        <v>18321</v>
      </c>
      <c r="J2138">
        <v>37557</v>
      </c>
      <c r="K2138">
        <f t="array" ref="K2138:S2138">VLOOKUP(D2138,'HUMAN RESOURCES'!$D$2:$M$2692,{2,3,4,5,6,7,8,9,10},FALSE)</f>
        <v>0.01</v>
      </c>
      <c r="L2138">
        <v>8.9999999999999993E-3</v>
      </c>
      <c r="M2138">
        <v>78</v>
      </c>
      <c r="N2138">
        <v>70</v>
      </c>
      <c r="O2138">
        <v>0.17299999999999999</v>
      </c>
      <c r="P2138">
        <v>0.71099999999999997</v>
      </c>
      <c r="Q2138">
        <v>0.11600000000000001</v>
      </c>
      <c r="R2138">
        <v>5372280</v>
      </c>
      <c r="S2138">
        <v>0.55700000000000005</v>
      </c>
      <c r="T2138">
        <f t="shared" si="67"/>
        <v>0.44299999999999995</v>
      </c>
      <c r="U2138">
        <f t="array" ref="U2138:V2138">VLOOKUP(D2138,TOURISM!$D$2:$F$2692,{2,3},FALSE)</f>
        <v>931000000</v>
      </c>
      <c r="V2138">
        <v>900000000</v>
      </c>
      <c r="W2138" s="12">
        <f t="array" ref="W2138:AB2138">VLOOKUP(D2138,BUSINESS!$D$2:$J$2692,{2,3,4,5,6,7},FALSE)</f>
        <v>0</v>
      </c>
      <c r="X2138" s="12">
        <v>52</v>
      </c>
      <c r="Y2138" s="12">
        <v>0</v>
      </c>
      <c r="Z2138" s="12">
        <v>0</v>
      </c>
      <c r="AA2138" s="11">
        <v>0.52900000000000003</v>
      </c>
      <c r="AB2138" s="11">
        <v>0.79300000000000004</v>
      </c>
    </row>
    <row r="2139" spans="1:28" ht="15" x14ac:dyDescent="0.25">
      <c r="A2139" s="7" t="s">
        <v>243</v>
      </c>
      <c r="B2139" s="12" t="s">
        <v>75</v>
      </c>
      <c r="C2139" s="19">
        <v>2005</v>
      </c>
      <c r="D2139" s="9" t="str">
        <f t="shared" si="66"/>
        <v>Slovakia-Europe2005</v>
      </c>
      <c r="E2139" s="10">
        <v>61328471583</v>
      </c>
      <c r="F2139" s="11">
        <v>7.0000000000000007E-2</v>
      </c>
      <c r="G2139" s="11">
        <v>627</v>
      </c>
      <c r="H2139" s="11">
        <v>6.7000000000000004E-2</v>
      </c>
      <c r="I2139">
        <f t="array" ref="I2139:J2139">_xlfn.IFNA(VLOOKUP(D2139,ENERGY!$D$2:$F$2692,{2,3},FALSE),0)</f>
        <v>0</v>
      </c>
      <c r="J2139">
        <v>0</v>
      </c>
      <c r="K2139">
        <f t="array" ref="K2139:S2139">VLOOKUP(D2139,'HUMAN RESOURCES'!$D$2:$M$2692,{2,3,4,5,6,7,8,9,10},FALSE)</f>
        <v>0.01</v>
      </c>
      <c r="L2139">
        <v>8.0000000000000002E-3</v>
      </c>
      <c r="M2139">
        <v>78</v>
      </c>
      <c r="N2139">
        <v>70</v>
      </c>
      <c r="O2139">
        <v>0.16800000000000001</v>
      </c>
      <c r="P2139">
        <v>0.71599999999999997</v>
      </c>
      <c r="Q2139">
        <v>0.11700000000000001</v>
      </c>
      <c r="R2139">
        <v>5372807</v>
      </c>
      <c r="S2139">
        <v>0.55600000000000005</v>
      </c>
      <c r="T2139">
        <f t="shared" si="67"/>
        <v>0.44399999999999995</v>
      </c>
      <c r="U2139">
        <f t="array" ref="U2139:V2139">VLOOKUP(D2139,TOURISM!$D$2:$F$2692,{2,3},FALSE)</f>
        <v>1282000000</v>
      </c>
      <c r="V2139">
        <v>1122000000</v>
      </c>
      <c r="W2139" s="12">
        <f t="array" ref="W2139:AB2139">VLOOKUP(D2139,BUSINESS!$D$2:$J$2692,{2,3,4,5,6,7},FALSE)</f>
        <v>0.48699999999999999</v>
      </c>
      <c r="X2139" s="12">
        <v>27</v>
      </c>
      <c r="Y2139" s="12">
        <v>0</v>
      </c>
      <c r="Z2139" s="12">
        <v>325</v>
      </c>
      <c r="AA2139" s="11">
        <v>0.55200000000000005</v>
      </c>
      <c r="AB2139" s="11">
        <v>0.84199999999999997</v>
      </c>
    </row>
    <row r="2140" spans="1:28" ht="15" x14ac:dyDescent="0.25">
      <c r="A2140" s="7" t="s">
        <v>243</v>
      </c>
      <c r="B2140" s="12" t="s">
        <v>75</v>
      </c>
      <c r="C2140" s="19">
        <v>2006</v>
      </c>
      <c r="D2140" s="9" t="str">
        <f t="shared" si="66"/>
        <v>Slovakia-Europe2006</v>
      </c>
      <c r="E2140" s="10">
        <v>69002095095</v>
      </c>
      <c r="F2140" s="11">
        <v>7.2999999999999995E-2</v>
      </c>
      <c r="G2140" s="11">
        <v>761</v>
      </c>
      <c r="H2140" s="11">
        <v>7.6999999999999999E-2</v>
      </c>
      <c r="I2140">
        <f t="array" ref="I2140:J2140">_xlfn.IFNA(VLOOKUP(D2140,ENERGY!$D$2:$F$2692,{2,3},FALSE),0)</f>
        <v>0</v>
      </c>
      <c r="J2140">
        <v>0</v>
      </c>
      <c r="K2140">
        <f t="array" ref="K2140:S2140">VLOOKUP(D2140,'HUMAN RESOURCES'!$D$2:$M$2692,{2,3,4,5,6,7,8,9,10},FALSE)</f>
        <v>0.01</v>
      </c>
      <c r="L2140">
        <v>8.0000000000000002E-3</v>
      </c>
      <c r="M2140">
        <v>78</v>
      </c>
      <c r="N2140">
        <v>70</v>
      </c>
      <c r="O2140">
        <v>0.16300000000000001</v>
      </c>
      <c r="P2140">
        <v>0.71899999999999997</v>
      </c>
      <c r="Q2140">
        <v>0.11799999999999999</v>
      </c>
      <c r="R2140">
        <v>5373054</v>
      </c>
      <c r="S2140">
        <v>0.55400000000000005</v>
      </c>
      <c r="T2140">
        <f t="shared" si="67"/>
        <v>0.44599999999999995</v>
      </c>
      <c r="U2140">
        <f t="array" ref="U2140:V2140">VLOOKUP(D2140,TOURISM!$D$2:$F$2692,{2,3},FALSE)</f>
        <v>1655000000</v>
      </c>
      <c r="V2140">
        <v>1230000000</v>
      </c>
      <c r="W2140" s="12">
        <f t="array" ref="W2140:AB2140">VLOOKUP(D2140,BUSINESS!$D$2:$J$2692,{2,3,4,5,6,7},FALSE)</f>
        <v>0.47299999999999998</v>
      </c>
      <c r="X2140" s="12">
        <v>27</v>
      </c>
      <c r="Y2140" s="12">
        <v>0</v>
      </c>
      <c r="Z2140" s="12">
        <v>325</v>
      </c>
      <c r="AA2140" s="11">
        <v>0.56100000000000005</v>
      </c>
      <c r="AB2140" s="11">
        <v>0.90700000000000003</v>
      </c>
    </row>
    <row r="2141" spans="1:28" ht="15" x14ac:dyDescent="0.25">
      <c r="A2141" s="7" t="s">
        <v>243</v>
      </c>
      <c r="B2141" s="12" t="s">
        <v>75</v>
      </c>
      <c r="C2141" s="19">
        <v>2007</v>
      </c>
      <c r="D2141" s="9" t="str">
        <f t="shared" si="66"/>
        <v>Slovakia-Europe2007</v>
      </c>
      <c r="E2141" s="10">
        <v>84108560088</v>
      </c>
      <c r="F2141" s="11">
        <v>7.8E-2</v>
      </c>
      <c r="G2141" s="11">
        <v>1078</v>
      </c>
      <c r="H2141" s="11">
        <v>0.08</v>
      </c>
      <c r="I2141">
        <f t="array" ref="I2141:J2141">_xlfn.IFNA(VLOOKUP(D2141,ENERGY!$D$2:$F$2692,{2,3},FALSE),0)</f>
        <v>18353</v>
      </c>
      <c r="J2141">
        <v>38749</v>
      </c>
      <c r="K2141">
        <f t="array" ref="K2141:S2141">VLOOKUP(D2141,'HUMAN RESOURCES'!$D$2:$M$2692,{2,3,4,5,6,7,8,9,10},FALSE)</f>
        <v>0.01</v>
      </c>
      <c r="L2141">
        <v>8.0000000000000002E-3</v>
      </c>
      <c r="M2141">
        <v>78</v>
      </c>
      <c r="N2141">
        <v>71</v>
      </c>
      <c r="O2141">
        <v>0.159</v>
      </c>
      <c r="P2141">
        <v>0.72199999999999998</v>
      </c>
      <c r="Q2141">
        <v>0.11899999999999999</v>
      </c>
      <c r="R2141">
        <v>5374622</v>
      </c>
      <c r="S2141">
        <v>0.55300000000000005</v>
      </c>
      <c r="T2141">
        <f t="shared" si="67"/>
        <v>0.44699999999999995</v>
      </c>
      <c r="U2141">
        <f t="array" ref="U2141:V2141">VLOOKUP(D2141,TOURISM!$D$2:$F$2692,{2,3},FALSE)</f>
        <v>2352000000</v>
      </c>
      <c r="V2141">
        <v>1825000000</v>
      </c>
      <c r="W2141" s="12">
        <f t="array" ref="W2141:AB2141">VLOOKUP(D2141,BUSINESS!$D$2:$J$2692,{2,3,4,5,6,7},FALSE)</f>
        <v>0.47299999999999998</v>
      </c>
      <c r="X2141" s="12">
        <v>27</v>
      </c>
      <c r="Y2141" s="12">
        <v>0</v>
      </c>
      <c r="Z2141" s="12">
        <v>325</v>
      </c>
      <c r="AA2141" s="11">
        <v>0.61799999999999999</v>
      </c>
      <c r="AB2141" s="11">
        <v>1.123</v>
      </c>
    </row>
    <row r="2142" spans="1:28" ht="15" x14ac:dyDescent="0.25">
      <c r="A2142" s="7" t="s">
        <v>243</v>
      </c>
      <c r="B2142" s="12" t="s">
        <v>75</v>
      </c>
      <c r="C2142" s="19">
        <v>2008</v>
      </c>
      <c r="D2142" s="9" t="str">
        <f t="shared" si="66"/>
        <v>Slovakia-Europe2008</v>
      </c>
      <c r="E2142" s="10">
        <v>97908891167</v>
      </c>
      <c r="F2142" s="11">
        <v>0.08</v>
      </c>
      <c r="G2142" s="11">
        <v>1400</v>
      </c>
      <c r="H2142" s="11">
        <v>5.8000000000000003E-2</v>
      </c>
      <c r="I2142">
        <f t="array" ref="I2142:J2142">_xlfn.IFNA(VLOOKUP(D2142,ENERGY!$D$2:$F$2692,{2,3},FALSE),0)</f>
        <v>17850</v>
      </c>
      <c r="J2142">
        <v>36600</v>
      </c>
      <c r="K2142">
        <f t="array" ref="K2142:S2142">VLOOKUP(D2142,'HUMAN RESOURCES'!$D$2:$M$2692,{2,3,4,5,6,7,8,9,10},FALSE)</f>
        <v>1.0999999999999999E-2</v>
      </c>
      <c r="L2142">
        <v>7.0000000000000001E-3</v>
      </c>
      <c r="M2142">
        <v>79</v>
      </c>
      <c r="N2142">
        <v>71</v>
      </c>
      <c r="O2142">
        <v>0.156</v>
      </c>
      <c r="P2142">
        <v>0.72399999999999998</v>
      </c>
      <c r="Q2142">
        <v>0.12</v>
      </c>
      <c r="R2142">
        <v>5379233</v>
      </c>
      <c r="S2142">
        <v>0.55100000000000005</v>
      </c>
      <c r="T2142">
        <f t="shared" si="67"/>
        <v>0.44899999999999995</v>
      </c>
      <c r="U2142">
        <f t="array" ref="U2142:V2142">VLOOKUP(D2142,TOURISM!$D$2:$F$2692,{2,3},FALSE)</f>
        <v>3004000000</v>
      </c>
      <c r="V2142">
        <v>2596000000</v>
      </c>
      <c r="W2142" s="12">
        <f t="array" ref="W2142:AB2142">VLOOKUP(D2142,BUSINESS!$D$2:$J$2692,{2,3,4,5,6,7},FALSE)</f>
        <v>0.46500000000000002</v>
      </c>
      <c r="X2142" s="12">
        <v>18</v>
      </c>
      <c r="Y2142" s="12">
        <v>0</v>
      </c>
      <c r="Z2142" s="12">
        <v>325</v>
      </c>
      <c r="AA2142" s="11">
        <v>0.66100000000000003</v>
      </c>
      <c r="AB2142" s="11">
        <v>1.0189999999999999</v>
      </c>
    </row>
    <row r="2143" spans="1:28" ht="15" x14ac:dyDescent="0.25">
      <c r="A2143" s="7" t="s">
        <v>243</v>
      </c>
      <c r="B2143" s="12" t="s">
        <v>75</v>
      </c>
      <c r="C2143" s="19">
        <v>2009</v>
      </c>
      <c r="D2143" s="9" t="str">
        <f t="shared" si="66"/>
        <v>Slovakia-Europe2009</v>
      </c>
      <c r="E2143" s="10">
        <v>87239747152</v>
      </c>
      <c r="F2143" s="11">
        <v>9.1999999999999998E-2</v>
      </c>
      <c r="G2143" s="11">
        <v>1475</v>
      </c>
      <c r="H2143" s="12">
        <v>0</v>
      </c>
      <c r="I2143">
        <f t="array" ref="I2143:J2143">_xlfn.IFNA(VLOOKUP(D2143,ENERGY!$D$2:$F$2692,{2,3},FALSE),0)</f>
        <v>0</v>
      </c>
      <c r="J2143">
        <v>0</v>
      </c>
      <c r="K2143">
        <f t="array" ref="K2143:S2143">VLOOKUP(D2143,'HUMAN RESOURCES'!$D$2:$M$2692,{2,3,4,5,6,7,8,9,10},FALSE)</f>
        <v>1.0999999999999999E-2</v>
      </c>
      <c r="L2143">
        <v>7.0000000000000001E-3</v>
      </c>
      <c r="M2143">
        <v>79</v>
      </c>
      <c r="N2143">
        <v>71</v>
      </c>
      <c r="O2143">
        <v>0.153</v>
      </c>
      <c r="P2143">
        <v>0.72599999999999998</v>
      </c>
      <c r="Q2143">
        <v>0.121</v>
      </c>
      <c r="R2143">
        <v>5386406</v>
      </c>
      <c r="S2143">
        <v>0.55000000000000004</v>
      </c>
      <c r="T2143">
        <f t="shared" si="67"/>
        <v>0.44999999999999996</v>
      </c>
      <c r="U2143">
        <f t="array" ref="U2143:V2143">VLOOKUP(D2143,TOURISM!$D$2:$F$2692,{2,3},FALSE)</f>
        <v>2539000000</v>
      </c>
      <c r="V2143">
        <v>2249000000</v>
      </c>
      <c r="W2143" s="12">
        <f t="array" ref="W2143:AB2143">VLOOKUP(D2143,BUSINESS!$D$2:$J$2692,{2,3,4,5,6,7},FALSE)</f>
        <v>0.47499999999999998</v>
      </c>
      <c r="X2143" s="12">
        <v>18</v>
      </c>
      <c r="Y2143" s="12">
        <v>0</v>
      </c>
      <c r="Z2143" s="12">
        <v>257</v>
      </c>
      <c r="AA2143" s="11">
        <v>0.7</v>
      </c>
      <c r="AB2143" s="11">
        <v>1.0129999999999999</v>
      </c>
    </row>
    <row r="2144" spans="1:28" ht="15" x14ac:dyDescent="0.25">
      <c r="A2144" s="7" t="s">
        <v>243</v>
      </c>
      <c r="B2144" s="12" t="s">
        <v>75</v>
      </c>
      <c r="C2144" s="19">
        <v>2010</v>
      </c>
      <c r="D2144" s="9" t="str">
        <f t="shared" si="66"/>
        <v>Slovakia-Europe2010</v>
      </c>
      <c r="E2144" s="10">
        <v>87077443709</v>
      </c>
      <c r="F2144" s="11">
        <v>0.09</v>
      </c>
      <c r="G2144" s="11">
        <v>1446</v>
      </c>
      <c r="H2144" s="12">
        <v>0</v>
      </c>
      <c r="I2144">
        <f t="array" ref="I2144:J2144">_xlfn.IFNA(VLOOKUP(D2144,ENERGY!$D$2:$F$2692,{2,3},FALSE),0)</f>
        <v>18830</v>
      </c>
      <c r="J2144">
        <v>39175</v>
      </c>
      <c r="K2144">
        <f t="array" ref="K2144:S2144">VLOOKUP(D2144,'HUMAN RESOURCES'!$D$2:$M$2692,{2,3,4,5,6,7,8,9,10},FALSE)</f>
        <v>1.0999999999999999E-2</v>
      </c>
      <c r="L2144">
        <v>7.0000000000000001E-3</v>
      </c>
      <c r="M2144">
        <v>79</v>
      </c>
      <c r="N2144">
        <v>72</v>
      </c>
      <c r="O2144">
        <v>0.151</v>
      </c>
      <c r="P2144">
        <v>0.72599999999999998</v>
      </c>
      <c r="Q2144">
        <v>0.123</v>
      </c>
      <c r="R2144">
        <v>5391428</v>
      </c>
      <c r="S2144">
        <v>0.54700000000000004</v>
      </c>
      <c r="T2144">
        <f t="shared" si="67"/>
        <v>0.45299999999999996</v>
      </c>
      <c r="U2144">
        <f t="array" ref="U2144:V2144">VLOOKUP(D2144,TOURISM!$D$2:$F$2692,{2,3},FALSE)</f>
        <v>2335000000</v>
      </c>
      <c r="V2144">
        <v>2146000000</v>
      </c>
      <c r="W2144" s="12">
        <f t="array" ref="W2144:AB2144">VLOOKUP(D2144,BUSINESS!$D$2:$J$2692,{2,3,4,5,6,7},FALSE)</f>
        <v>0.47399999999999998</v>
      </c>
      <c r="X2144" s="12">
        <v>18</v>
      </c>
      <c r="Y2144" s="12">
        <v>0</v>
      </c>
      <c r="Z2144" s="12">
        <v>257</v>
      </c>
      <c r="AA2144" s="11">
        <v>0.75700000000000001</v>
      </c>
      <c r="AB2144" s="11">
        <v>1.0900000000000001</v>
      </c>
    </row>
    <row r="2145" spans="1:28" ht="15" x14ac:dyDescent="0.25">
      <c r="A2145" s="7" t="s">
        <v>243</v>
      </c>
      <c r="B2145" s="12" t="s">
        <v>75</v>
      </c>
      <c r="C2145" s="19">
        <v>2011</v>
      </c>
      <c r="D2145" s="9" t="str">
        <f t="shared" si="66"/>
        <v>Slovakia-Europe2011</v>
      </c>
      <c r="E2145" s="10">
        <v>95877536836</v>
      </c>
      <c r="F2145" s="11">
        <v>7.9000000000000001E-2</v>
      </c>
      <c r="G2145" s="11">
        <v>1415</v>
      </c>
      <c r="H2145" s="12">
        <v>0</v>
      </c>
      <c r="I2145">
        <f t="array" ref="I2145:J2145">_xlfn.IFNA(VLOOKUP(D2145,ENERGY!$D$2:$F$2692,{2,3},FALSE),0)</f>
        <v>18639</v>
      </c>
      <c r="J2145">
        <v>39494</v>
      </c>
      <c r="K2145">
        <f t="array" ref="K2145:S2145">VLOOKUP(D2145,'HUMAN RESOURCES'!$D$2:$M$2692,{2,3,4,5,6,7,8,9,10},FALSE)</f>
        <v>1.0999999999999999E-2</v>
      </c>
      <c r="L2145">
        <v>7.0000000000000001E-3</v>
      </c>
      <c r="M2145">
        <v>80</v>
      </c>
      <c r="N2145">
        <v>72</v>
      </c>
      <c r="O2145">
        <v>0.15</v>
      </c>
      <c r="P2145">
        <v>0.72499999999999998</v>
      </c>
      <c r="Q2145">
        <v>0.125</v>
      </c>
      <c r="R2145">
        <v>5398384</v>
      </c>
      <c r="S2145">
        <v>0.54400000000000004</v>
      </c>
      <c r="T2145">
        <f t="shared" si="67"/>
        <v>0.45599999999999996</v>
      </c>
      <c r="U2145">
        <f t="array" ref="U2145:V2145">VLOOKUP(D2145,TOURISM!$D$2:$F$2692,{2,3},FALSE)</f>
        <v>2514000000</v>
      </c>
      <c r="V2145">
        <v>2449000000</v>
      </c>
      <c r="W2145" s="12">
        <f t="array" ref="W2145:AB2145">VLOOKUP(D2145,BUSINESS!$D$2:$J$2692,{2,3,4,5,6,7},FALSE)</f>
        <v>0.47599999999999998</v>
      </c>
      <c r="X2145" s="12">
        <v>18</v>
      </c>
      <c r="Y2145" s="12">
        <v>0</v>
      </c>
      <c r="Z2145" s="12">
        <v>231</v>
      </c>
      <c r="AA2145" s="11">
        <v>0.74399999999999999</v>
      </c>
      <c r="AB2145" s="11">
        <v>1.1000000000000001</v>
      </c>
    </row>
    <row r="2146" spans="1:28" ht="15" x14ac:dyDescent="0.25">
      <c r="A2146" s="7" t="s">
        <v>243</v>
      </c>
      <c r="B2146" s="12" t="s">
        <v>75</v>
      </c>
      <c r="C2146" s="19">
        <v>2012</v>
      </c>
      <c r="D2146" s="9" t="str">
        <f t="shared" si="66"/>
        <v>Slovakia-Europe2012</v>
      </c>
      <c r="E2146" s="10">
        <v>91347809328</v>
      </c>
      <c r="F2146" s="11">
        <v>7.8E-2</v>
      </c>
      <c r="G2146" s="11">
        <v>1326</v>
      </c>
      <c r="H2146" s="12">
        <v>0</v>
      </c>
      <c r="I2146">
        <f t="array" ref="I2146:J2146">_xlfn.IFNA(VLOOKUP(D2146,ENERGY!$D$2:$F$2692,{2,3},FALSE),0)</f>
        <v>18640</v>
      </c>
      <c r="J2146">
        <v>38929</v>
      </c>
      <c r="K2146">
        <f t="array" ref="K2146:S2146">VLOOKUP(D2146,'HUMAN RESOURCES'!$D$2:$M$2692,{2,3,4,5,6,7,8,9,10},FALSE)</f>
        <v>0.01</v>
      </c>
      <c r="L2146">
        <v>6.0000000000000001E-3</v>
      </c>
      <c r="M2146">
        <v>80</v>
      </c>
      <c r="N2146">
        <v>73</v>
      </c>
      <c r="O2146">
        <v>0.15</v>
      </c>
      <c r="P2146">
        <v>0.72299999999999998</v>
      </c>
      <c r="Q2146">
        <v>0.127</v>
      </c>
      <c r="R2146">
        <v>5407579</v>
      </c>
      <c r="S2146">
        <v>0.54200000000000004</v>
      </c>
      <c r="T2146">
        <f t="shared" si="67"/>
        <v>0.45799999999999996</v>
      </c>
      <c r="U2146">
        <f t="array" ref="U2146:V2146">VLOOKUP(D2146,TOURISM!$D$2:$F$2692,{2,3},FALSE)</f>
        <v>2365000000</v>
      </c>
      <c r="V2146">
        <v>2307000000</v>
      </c>
      <c r="W2146" s="12">
        <f t="array" ref="W2146:AB2146">VLOOKUP(D2146,BUSINESS!$D$2:$J$2692,{2,3,4,5,6,7},FALSE)</f>
        <v>0.47099999999999997</v>
      </c>
      <c r="X2146" s="12">
        <v>14</v>
      </c>
      <c r="Y2146" s="12">
        <v>43</v>
      </c>
      <c r="Z2146" s="12">
        <v>207</v>
      </c>
      <c r="AA2146" s="11">
        <v>0.76700000000000002</v>
      </c>
      <c r="AB2146" s="11">
        <v>1.119</v>
      </c>
    </row>
    <row r="2147" spans="1:28" ht="15" x14ac:dyDescent="0.25">
      <c r="A2147" s="7" t="s">
        <v>244</v>
      </c>
      <c r="B2147" s="12" t="s">
        <v>75</v>
      </c>
      <c r="C2147" s="19">
        <v>2000</v>
      </c>
      <c r="D2147" s="9" t="str">
        <f t="shared" si="66"/>
        <v>Slovenia-Europe2000</v>
      </c>
      <c r="E2147" s="10">
        <v>19979467790</v>
      </c>
      <c r="F2147" s="11">
        <v>8.3000000000000004E-2</v>
      </c>
      <c r="G2147" s="11">
        <v>831</v>
      </c>
      <c r="H2147" s="11">
        <v>0.158</v>
      </c>
      <c r="I2147">
        <f t="array" ref="I2147:J2147">_xlfn.IFNA(VLOOKUP(D2147,ENERGY!$D$2:$F$2692,{2,3},FALSE),0)</f>
        <v>7143</v>
      </c>
      <c r="J2147">
        <v>0</v>
      </c>
      <c r="K2147">
        <f t="array" ref="K2147:S2147">VLOOKUP(D2147,'HUMAN RESOURCES'!$D$2:$M$2692,{2,3,4,5,6,7,8,9,10},FALSE)</f>
        <v>8.9999999999999993E-3</v>
      </c>
      <c r="L2147">
        <v>5.0000000000000001E-3</v>
      </c>
      <c r="M2147">
        <v>79</v>
      </c>
      <c r="N2147">
        <v>72</v>
      </c>
      <c r="O2147">
        <v>0.159</v>
      </c>
      <c r="P2147">
        <v>0.7</v>
      </c>
      <c r="Q2147">
        <v>0.14099999999999999</v>
      </c>
      <c r="R2147">
        <v>1988925</v>
      </c>
      <c r="S2147">
        <v>0.50800000000000001</v>
      </c>
      <c r="T2147">
        <f t="shared" si="67"/>
        <v>0.49199999999999999</v>
      </c>
      <c r="U2147">
        <f t="array" ref="U2147:V2147">VLOOKUP(D2147,TOURISM!$D$2:$F$2692,{2,3},FALSE)</f>
        <v>1016000000</v>
      </c>
      <c r="V2147">
        <v>544000000</v>
      </c>
      <c r="W2147" s="12">
        <f t="array" ref="W2147:AB2147">VLOOKUP(D2147,BUSINESS!$D$2:$J$2692,{2,3,4,5,6,7},FALSE)</f>
        <v>0</v>
      </c>
      <c r="X2147" s="12">
        <v>0</v>
      </c>
      <c r="Y2147" s="12">
        <v>0</v>
      </c>
      <c r="Z2147" s="12">
        <v>0</v>
      </c>
      <c r="AA2147" s="11">
        <v>0.151</v>
      </c>
      <c r="AB2147" s="11">
        <v>0.61099999999999999</v>
      </c>
    </row>
    <row r="2148" spans="1:28" ht="15" x14ac:dyDescent="0.25">
      <c r="A2148" s="7" t="s">
        <v>244</v>
      </c>
      <c r="B2148" s="12" t="s">
        <v>75</v>
      </c>
      <c r="C2148" s="19">
        <v>2001</v>
      </c>
      <c r="D2148" s="9" t="str">
        <f t="shared" si="66"/>
        <v>Slovenia-Europe2001</v>
      </c>
      <c r="E2148" s="10">
        <v>20498926981</v>
      </c>
      <c r="F2148" s="11">
        <v>8.5999999999999993E-2</v>
      </c>
      <c r="G2148" s="11">
        <v>883</v>
      </c>
      <c r="H2148" s="11">
        <v>0.151</v>
      </c>
      <c r="I2148">
        <f t="array" ref="I2148:J2148">_xlfn.IFNA(VLOOKUP(D2148,ENERGY!$D$2:$F$2692,{2,3},FALSE),0)</f>
        <v>7249</v>
      </c>
      <c r="J2148">
        <v>0</v>
      </c>
      <c r="K2148">
        <f t="array" ref="K2148:S2148">VLOOKUP(D2148,'HUMAN RESOURCES'!$D$2:$M$2692,{2,3,4,5,6,7,8,9,10},FALSE)</f>
        <v>8.9999999999999993E-3</v>
      </c>
      <c r="L2148">
        <v>4.0000000000000001E-3</v>
      </c>
      <c r="M2148">
        <v>80</v>
      </c>
      <c r="N2148">
        <v>72</v>
      </c>
      <c r="O2148">
        <v>0.155</v>
      </c>
      <c r="P2148">
        <v>0.70099999999999996</v>
      </c>
      <c r="Q2148">
        <v>0.14399999999999999</v>
      </c>
      <c r="R2148">
        <v>1992060</v>
      </c>
      <c r="S2148">
        <v>0.50800000000000001</v>
      </c>
      <c r="T2148">
        <f t="shared" si="67"/>
        <v>0.49199999999999999</v>
      </c>
      <c r="U2148">
        <f t="array" ref="U2148:V2148">VLOOKUP(D2148,TOURISM!$D$2:$F$2692,{2,3},FALSE)</f>
        <v>1059000000</v>
      </c>
      <c r="V2148">
        <v>560000000</v>
      </c>
      <c r="W2148" s="12">
        <f t="array" ref="W2148:AB2148">VLOOKUP(D2148,BUSINESS!$D$2:$J$2692,{2,3,4,5,6,7},FALSE)</f>
        <v>0</v>
      </c>
      <c r="X2148" s="12">
        <v>0</v>
      </c>
      <c r="Y2148" s="12">
        <v>0</v>
      </c>
      <c r="Z2148" s="12">
        <v>0</v>
      </c>
      <c r="AA2148" s="11">
        <v>0.30199999999999999</v>
      </c>
      <c r="AB2148" s="11">
        <v>0.73899999999999999</v>
      </c>
    </row>
    <row r="2149" spans="1:28" ht="15" x14ac:dyDescent="0.25">
      <c r="A2149" s="7" t="s">
        <v>244</v>
      </c>
      <c r="B2149" s="12" t="s">
        <v>75</v>
      </c>
      <c r="C2149" s="19">
        <v>2002</v>
      </c>
      <c r="D2149" s="9" t="str">
        <f t="shared" si="66"/>
        <v>Slovenia-Europe2002</v>
      </c>
      <c r="E2149" s="10">
        <v>23136352386</v>
      </c>
      <c r="F2149" s="11">
        <v>8.5999999999999993E-2</v>
      </c>
      <c r="G2149" s="11">
        <v>1000</v>
      </c>
      <c r="H2149" s="11">
        <v>0.13200000000000001</v>
      </c>
      <c r="I2149">
        <f t="array" ref="I2149:J2149">_xlfn.IFNA(VLOOKUP(D2149,ENERGY!$D$2:$F$2692,{2,3},FALSE),0)</f>
        <v>7230</v>
      </c>
      <c r="J2149">
        <v>15328</v>
      </c>
      <c r="K2149">
        <f t="array" ref="K2149:S2149">VLOOKUP(D2149,'HUMAN RESOURCES'!$D$2:$M$2692,{2,3,4,5,6,7,8,9,10},FALSE)</f>
        <v>8.9999999999999993E-3</v>
      </c>
      <c r="L2149">
        <v>4.0000000000000001E-3</v>
      </c>
      <c r="M2149">
        <v>80</v>
      </c>
      <c r="N2149">
        <v>72</v>
      </c>
      <c r="O2149">
        <v>0.151</v>
      </c>
      <c r="P2149">
        <v>0.70199999999999996</v>
      </c>
      <c r="Q2149">
        <v>0.14699999999999999</v>
      </c>
      <c r="R2149">
        <v>1994530</v>
      </c>
      <c r="S2149">
        <v>0.50800000000000001</v>
      </c>
      <c r="T2149">
        <f t="shared" si="67"/>
        <v>0.49199999999999999</v>
      </c>
      <c r="U2149">
        <f t="array" ref="U2149:V2149">VLOOKUP(D2149,TOURISM!$D$2:$F$2692,{2,3},FALSE)</f>
        <v>1152000000</v>
      </c>
      <c r="V2149">
        <v>647000000</v>
      </c>
      <c r="W2149" s="12">
        <f t="array" ref="W2149:AB2149">VLOOKUP(D2149,BUSINESS!$D$2:$J$2692,{2,3,4,5,6,7},FALSE)</f>
        <v>0</v>
      </c>
      <c r="X2149" s="12">
        <v>0</v>
      </c>
      <c r="Y2149" s="12">
        <v>0</v>
      </c>
      <c r="Z2149" s="12">
        <v>0</v>
      </c>
      <c r="AA2149" s="11">
        <v>0.27800000000000002</v>
      </c>
      <c r="AB2149" s="11">
        <v>0.83799999999999997</v>
      </c>
    </row>
    <row r="2150" spans="1:28" ht="15" x14ac:dyDescent="0.25">
      <c r="A2150" s="7" t="s">
        <v>244</v>
      </c>
      <c r="B2150" s="12" t="s">
        <v>75</v>
      </c>
      <c r="C2150" s="19">
        <v>2003</v>
      </c>
      <c r="D2150" s="9" t="str">
        <f t="shared" si="66"/>
        <v>Slovenia-Europe2003</v>
      </c>
      <c r="E2150" s="10">
        <v>29152072068</v>
      </c>
      <c r="F2150" s="11">
        <v>8.5999999999999993E-2</v>
      </c>
      <c r="G2150" s="11">
        <v>1263</v>
      </c>
      <c r="H2150" s="11">
        <v>0.108</v>
      </c>
      <c r="I2150">
        <f t="array" ref="I2150:J2150">_xlfn.IFNA(VLOOKUP(D2150,ENERGY!$D$2:$F$2692,{2,3},FALSE),0)</f>
        <v>7097</v>
      </c>
      <c r="J2150">
        <v>15310</v>
      </c>
      <c r="K2150">
        <f t="array" ref="K2150:S2150">VLOOKUP(D2150,'HUMAN RESOURCES'!$D$2:$M$2692,{2,3,4,5,6,7,8,9,10},FALSE)</f>
        <v>8.9999999999999993E-3</v>
      </c>
      <c r="L2150">
        <v>4.0000000000000001E-3</v>
      </c>
      <c r="M2150">
        <v>81</v>
      </c>
      <c r="N2150">
        <v>73</v>
      </c>
      <c r="O2150">
        <v>0.14699999999999999</v>
      </c>
      <c r="P2150">
        <v>0.70299999999999996</v>
      </c>
      <c r="Q2150">
        <v>0.15</v>
      </c>
      <c r="R2150">
        <v>1995733</v>
      </c>
      <c r="S2150">
        <v>0.50700000000000001</v>
      </c>
      <c r="T2150">
        <f t="shared" si="67"/>
        <v>0.49299999999999999</v>
      </c>
      <c r="U2150">
        <f t="array" ref="U2150:V2150">VLOOKUP(D2150,TOURISM!$D$2:$F$2692,{2,3},FALSE)</f>
        <v>1427000000</v>
      </c>
      <c r="V2150">
        <v>805000000</v>
      </c>
      <c r="W2150" s="12">
        <f t="array" ref="W2150:AB2150">VLOOKUP(D2150,BUSINESS!$D$2:$J$2692,{2,3,4,5,6,7},FALSE)</f>
        <v>0</v>
      </c>
      <c r="X2150" s="12">
        <v>60</v>
      </c>
      <c r="Y2150" s="12">
        <v>0</v>
      </c>
      <c r="Z2150" s="12">
        <v>0</v>
      </c>
      <c r="AA2150" s="11">
        <v>0.31900000000000001</v>
      </c>
      <c r="AB2150" s="11">
        <v>0.873</v>
      </c>
    </row>
    <row r="2151" spans="1:28" ht="15" x14ac:dyDescent="0.25">
      <c r="A2151" s="7" t="s">
        <v>244</v>
      </c>
      <c r="B2151" s="12" t="s">
        <v>75</v>
      </c>
      <c r="C2151" s="19">
        <v>2004</v>
      </c>
      <c r="D2151" s="9" t="str">
        <f t="shared" si="66"/>
        <v>Slovenia-Europe2004</v>
      </c>
      <c r="E2151" s="10">
        <v>33837749815</v>
      </c>
      <c r="F2151" s="11">
        <v>8.3000000000000004E-2</v>
      </c>
      <c r="G2151" s="11">
        <v>1415</v>
      </c>
      <c r="H2151" s="11">
        <v>8.6999999999999994E-2</v>
      </c>
      <c r="I2151">
        <f t="array" ref="I2151:J2151">_xlfn.IFNA(VLOOKUP(D2151,ENERGY!$D$2:$F$2692,{2,3},FALSE),0)</f>
        <v>7740</v>
      </c>
      <c r="J2151">
        <v>17180</v>
      </c>
      <c r="K2151">
        <f t="array" ref="K2151:S2151">VLOOKUP(D2151,'HUMAN RESOURCES'!$D$2:$M$2692,{2,3,4,5,6,7,8,9,10},FALSE)</f>
        <v>8.9999999999999993E-3</v>
      </c>
      <c r="L2151">
        <v>4.0000000000000001E-3</v>
      </c>
      <c r="M2151">
        <v>81</v>
      </c>
      <c r="N2151">
        <v>74</v>
      </c>
      <c r="O2151">
        <v>0.14399999999999999</v>
      </c>
      <c r="P2151">
        <v>0.70299999999999996</v>
      </c>
      <c r="Q2151">
        <v>0.153</v>
      </c>
      <c r="R2151">
        <v>1997012</v>
      </c>
      <c r="S2151">
        <v>0.50600000000000001</v>
      </c>
      <c r="T2151">
        <f t="shared" si="67"/>
        <v>0.49399999999999999</v>
      </c>
      <c r="U2151">
        <f t="array" ref="U2151:V2151">VLOOKUP(D2151,TOURISM!$D$2:$F$2692,{2,3},FALSE)</f>
        <v>1725000000</v>
      </c>
      <c r="V2151">
        <v>937000000</v>
      </c>
      <c r="W2151" s="12">
        <f t="array" ref="W2151:AB2151">VLOOKUP(D2151,BUSINESS!$D$2:$J$2692,{2,3,4,5,6,7},FALSE)</f>
        <v>0</v>
      </c>
      <c r="X2151" s="12">
        <v>60</v>
      </c>
      <c r="Y2151" s="12">
        <v>0</v>
      </c>
      <c r="Z2151" s="12">
        <v>0</v>
      </c>
      <c r="AA2151" s="11">
        <v>0.40799999999999997</v>
      </c>
      <c r="AB2151" s="11">
        <v>0.92700000000000005</v>
      </c>
    </row>
    <row r="2152" spans="1:28" ht="15" x14ac:dyDescent="0.25">
      <c r="A2152" s="7" t="s">
        <v>244</v>
      </c>
      <c r="B2152" s="12" t="s">
        <v>75</v>
      </c>
      <c r="C2152" s="19">
        <v>2005</v>
      </c>
      <c r="D2152" s="9" t="str">
        <f t="shared" si="66"/>
        <v>Slovenia-Europe2005</v>
      </c>
      <c r="E2152" s="10">
        <v>35717733757</v>
      </c>
      <c r="F2152" s="11">
        <v>8.4000000000000005E-2</v>
      </c>
      <c r="G2152" s="11">
        <v>1494</v>
      </c>
      <c r="H2152" s="11">
        <v>7.8E-2</v>
      </c>
      <c r="I2152">
        <f t="array" ref="I2152:J2152">_xlfn.IFNA(VLOOKUP(D2152,ENERGY!$D$2:$F$2692,{2,3},FALSE),0)</f>
        <v>0</v>
      </c>
      <c r="J2152">
        <v>0</v>
      </c>
      <c r="K2152">
        <f t="array" ref="K2152:S2152">VLOOKUP(D2152,'HUMAN RESOURCES'!$D$2:$M$2692,{2,3,4,5,6,7,8,9,10},FALSE)</f>
        <v>8.9999999999999993E-3</v>
      </c>
      <c r="L2152">
        <v>4.0000000000000001E-3</v>
      </c>
      <c r="M2152">
        <v>81</v>
      </c>
      <c r="N2152">
        <v>74</v>
      </c>
      <c r="O2152">
        <v>0.14199999999999999</v>
      </c>
      <c r="P2152">
        <v>0.70299999999999996</v>
      </c>
      <c r="Q2152">
        <v>0.155</v>
      </c>
      <c r="R2152">
        <v>2000474</v>
      </c>
      <c r="S2152">
        <v>0.505</v>
      </c>
      <c r="T2152">
        <f t="shared" si="67"/>
        <v>0.495</v>
      </c>
      <c r="U2152">
        <f t="array" ref="U2152:V2152">VLOOKUP(D2152,TOURISM!$D$2:$F$2692,{2,3},FALSE)</f>
        <v>1894000000</v>
      </c>
      <c r="V2152">
        <v>1019000000</v>
      </c>
      <c r="W2152" s="12">
        <f t="array" ref="W2152:AB2152">VLOOKUP(D2152,BUSINESS!$D$2:$J$2692,{2,3,4,5,6,7},FALSE)</f>
        <v>0.39200000000000002</v>
      </c>
      <c r="X2152" s="12">
        <v>60</v>
      </c>
      <c r="Y2152" s="12">
        <v>0</v>
      </c>
      <c r="Z2152" s="12">
        <v>260</v>
      </c>
      <c r="AA2152" s="11">
        <v>0.46800000000000003</v>
      </c>
      <c r="AB2152" s="11">
        <v>0.879</v>
      </c>
    </row>
    <row r="2153" spans="1:28" ht="15" x14ac:dyDescent="0.25">
      <c r="A2153" s="7" t="s">
        <v>244</v>
      </c>
      <c r="B2153" s="12" t="s">
        <v>75</v>
      </c>
      <c r="C2153" s="19">
        <v>2006</v>
      </c>
      <c r="D2153" s="9" t="str">
        <f t="shared" si="66"/>
        <v>Slovenia-Europe2006</v>
      </c>
      <c r="E2153" s="10">
        <v>38945146500</v>
      </c>
      <c r="F2153" s="11">
        <v>8.3000000000000004E-2</v>
      </c>
      <c r="G2153" s="11">
        <v>1610</v>
      </c>
      <c r="H2153" s="11">
        <v>7.3999999999999996E-2</v>
      </c>
      <c r="I2153">
        <f t="array" ref="I2153:J2153">_xlfn.IFNA(VLOOKUP(D2153,ENERGY!$D$2:$F$2692,{2,3},FALSE),0)</f>
        <v>0</v>
      </c>
      <c r="J2153">
        <v>0</v>
      </c>
      <c r="K2153">
        <f t="array" ref="K2153:S2153">VLOOKUP(D2153,'HUMAN RESOURCES'!$D$2:$M$2692,{2,3,4,5,6,7,8,9,10},FALSE)</f>
        <v>8.9999999999999993E-3</v>
      </c>
      <c r="L2153">
        <v>3.0000000000000001E-3</v>
      </c>
      <c r="M2153">
        <v>82</v>
      </c>
      <c r="N2153">
        <v>75</v>
      </c>
      <c r="O2153">
        <v>0.14000000000000001</v>
      </c>
      <c r="P2153">
        <v>0.70199999999999996</v>
      </c>
      <c r="Q2153">
        <v>0.158</v>
      </c>
      <c r="R2153">
        <v>2006868</v>
      </c>
      <c r="S2153">
        <v>0.504</v>
      </c>
      <c r="T2153">
        <f t="shared" si="67"/>
        <v>0.496</v>
      </c>
      <c r="U2153">
        <f t="array" ref="U2153:V2153">VLOOKUP(D2153,TOURISM!$D$2:$F$2692,{2,3},FALSE)</f>
        <v>2074000000</v>
      </c>
      <c r="V2153">
        <v>1058000000</v>
      </c>
      <c r="W2153" s="12">
        <f t="array" ref="W2153:AB2153">VLOOKUP(D2153,BUSINESS!$D$2:$J$2692,{2,3,4,5,6,7},FALSE)</f>
        <v>0.39200000000000002</v>
      </c>
      <c r="X2153" s="12">
        <v>60</v>
      </c>
      <c r="Y2153" s="12">
        <v>0</v>
      </c>
      <c r="Z2153" s="12">
        <v>260</v>
      </c>
      <c r="AA2153" s="11">
        <v>0.54</v>
      </c>
      <c r="AB2153" s="11">
        <v>0.90600000000000003</v>
      </c>
    </row>
    <row r="2154" spans="1:28" ht="15" x14ac:dyDescent="0.25">
      <c r="A2154" s="7" t="s">
        <v>244</v>
      </c>
      <c r="B2154" s="12" t="s">
        <v>75</v>
      </c>
      <c r="C2154" s="19">
        <v>2007</v>
      </c>
      <c r="D2154" s="9" t="str">
        <f t="shared" si="66"/>
        <v>Slovenia-Europe2007</v>
      </c>
      <c r="E2154" s="10">
        <v>47349639895</v>
      </c>
      <c r="F2154" s="11">
        <v>7.9000000000000001E-2</v>
      </c>
      <c r="G2154" s="11">
        <v>1850</v>
      </c>
      <c r="H2154" s="11">
        <v>5.8999999999999997E-2</v>
      </c>
      <c r="I2154">
        <f t="array" ref="I2154:J2154">_xlfn.IFNA(VLOOKUP(D2154,ENERGY!$D$2:$F$2692,{2,3},FALSE),0)</f>
        <v>7131</v>
      </c>
      <c r="J2154">
        <v>15746</v>
      </c>
      <c r="K2154">
        <f t="array" ref="K2154:S2154">VLOOKUP(D2154,'HUMAN RESOURCES'!$D$2:$M$2692,{2,3,4,5,6,7,8,9,10},FALSE)</f>
        <v>0.01</v>
      </c>
      <c r="L2154">
        <v>3.0000000000000001E-3</v>
      </c>
      <c r="M2154">
        <v>82</v>
      </c>
      <c r="N2154">
        <v>75</v>
      </c>
      <c r="O2154">
        <v>0.14000000000000001</v>
      </c>
      <c r="P2154">
        <v>0.7</v>
      </c>
      <c r="Q2154">
        <v>0.16</v>
      </c>
      <c r="R2154">
        <v>2018122</v>
      </c>
      <c r="S2154">
        <v>0.503</v>
      </c>
      <c r="T2154">
        <f t="shared" si="67"/>
        <v>0.497</v>
      </c>
      <c r="U2154">
        <f t="array" ref="U2154:V2154">VLOOKUP(D2154,TOURISM!$D$2:$F$2692,{2,3},FALSE)</f>
        <v>2465000000</v>
      </c>
      <c r="V2154">
        <v>1260000000</v>
      </c>
      <c r="W2154" s="12">
        <f t="array" ref="W2154:AB2154">VLOOKUP(D2154,BUSINESS!$D$2:$J$2692,{2,3,4,5,6,7},FALSE)</f>
        <v>0.38400000000000001</v>
      </c>
      <c r="X2154" s="12">
        <v>60</v>
      </c>
      <c r="Y2154" s="12">
        <v>0</v>
      </c>
      <c r="Z2154" s="12">
        <v>260</v>
      </c>
      <c r="AA2154" s="11">
        <v>0.56699999999999995</v>
      </c>
      <c r="AB2154" s="11">
        <v>0.95499999999999996</v>
      </c>
    </row>
    <row r="2155" spans="1:28" ht="15" x14ac:dyDescent="0.25">
      <c r="A2155" s="7" t="s">
        <v>244</v>
      </c>
      <c r="B2155" s="12" t="s">
        <v>75</v>
      </c>
      <c r="C2155" s="19">
        <v>2008</v>
      </c>
      <c r="D2155" s="9" t="str">
        <f t="shared" si="66"/>
        <v>Slovenia-Europe2008</v>
      </c>
      <c r="E2155" s="10">
        <v>54554616826</v>
      </c>
      <c r="F2155" s="11">
        <v>8.3000000000000004E-2</v>
      </c>
      <c r="G2155" s="11">
        <v>2265</v>
      </c>
      <c r="H2155" s="11">
        <v>6.7000000000000004E-2</v>
      </c>
      <c r="I2155">
        <f t="array" ref="I2155:J2155">_xlfn.IFNA(VLOOKUP(D2155,ENERGY!$D$2:$F$2692,{2,3},FALSE),0)</f>
        <v>7321</v>
      </c>
      <c r="J2155">
        <v>16212</v>
      </c>
      <c r="K2155">
        <f t="array" ref="K2155:S2155">VLOOKUP(D2155,'HUMAN RESOURCES'!$D$2:$M$2692,{2,3,4,5,6,7,8,9,10},FALSE)</f>
        <v>1.0999999999999999E-2</v>
      </c>
      <c r="L2155">
        <v>3.0000000000000001E-3</v>
      </c>
      <c r="M2155">
        <v>82</v>
      </c>
      <c r="N2155">
        <v>75</v>
      </c>
      <c r="O2155">
        <v>0.13900000000000001</v>
      </c>
      <c r="P2155">
        <v>0.69799999999999995</v>
      </c>
      <c r="Q2155">
        <v>0.16200000000000001</v>
      </c>
      <c r="R2155">
        <v>2021316</v>
      </c>
      <c r="S2155">
        <v>0.502</v>
      </c>
      <c r="T2155">
        <f t="shared" si="67"/>
        <v>0.498</v>
      </c>
      <c r="U2155">
        <f t="array" ref="U2155:V2155">VLOOKUP(D2155,TOURISM!$D$2:$F$2692,{2,3},FALSE)</f>
        <v>2954000000</v>
      </c>
      <c r="V2155">
        <v>1610000000</v>
      </c>
      <c r="W2155" s="12">
        <f t="array" ref="W2155:AB2155">VLOOKUP(D2155,BUSINESS!$D$2:$J$2692,{2,3,4,5,6,7},FALSE)</f>
        <v>0.35799999999999998</v>
      </c>
      <c r="X2155" s="12">
        <v>19</v>
      </c>
      <c r="Y2155" s="12">
        <v>0</v>
      </c>
      <c r="Z2155" s="12">
        <v>260</v>
      </c>
      <c r="AA2155" s="11">
        <v>0.57999999999999996</v>
      </c>
      <c r="AB2155" s="11">
        <v>1.0109999999999999</v>
      </c>
    </row>
    <row r="2156" spans="1:28" ht="15" x14ac:dyDescent="0.25">
      <c r="A2156" s="7" t="s">
        <v>244</v>
      </c>
      <c r="B2156" s="12" t="s">
        <v>75</v>
      </c>
      <c r="C2156" s="19">
        <v>2009</v>
      </c>
      <c r="D2156" s="9" t="str">
        <f t="shared" si="66"/>
        <v>Slovenia-Europe2009</v>
      </c>
      <c r="E2156" s="10">
        <v>49208375314</v>
      </c>
      <c r="F2156" s="11">
        <v>9.1999999999999998E-2</v>
      </c>
      <c r="G2156" s="11">
        <v>2235</v>
      </c>
      <c r="H2156" s="11">
        <v>5.8999999999999997E-2</v>
      </c>
      <c r="I2156">
        <f t="array" ref="I2156:J2156">_xlfn.IFNA(VLOOKUP(D2156,ENERGY!$D$2:$F$2692,{2,3},FALSE),0)</f>
        <v>0</v>
      </c>
      <c r="J2156">
        <v>0</v>
      </c>
      <c r="K2156">
        <f t="array" ref="K2156:S2156">VLOOKUP(D2156,'HUMAN RESOURCES'!$D$2:$M$2692,{2,3,4,5,6,7,8,9,10},FALSE)</f>
        <v>1.0999999999999999E-2</v>
      </c>
      <c r="L2156">
        <v>3.0000000000000001E-3</v>
      </c>
      <c r="M2156">
        <v>82</v>
      </c>
      <c r="N2156">
        <v>76</v>
      </c>
      <c r="O2156">
        <v>0.14000000000000001</v>
      </c>
      <c r="P2156">
        <v>0.69599999999999995</v>
      </c>
      <c r="Q2156">
        <v>0.16500000000000001</v>
      </c>
      <c r="R2156">
        <v>2039669</v>
      </c>
      <c r="S2156">
        <v>0.501</v>
      </c>
      <c r="T2156">
        <f t="shared" si="67"/>
        <v>0.499</v>
      </c>
      <c r="U2156">
        <f t="array" ref="U2156:V2156">VLOOKUP(D2156,TOURISM!$D$2:$F$2692,{2,3},FALSE)</f>
        <v>2735000000</v>
      </c>
      <c r="V2156">
        <v>1456000000</v>
      </c>
      <c r="W2156" s="12">
        <f t="array" ref="W2156:AB2156">VLOOKUP(D2156,BUSINESS!$D$2:$J$2692,{2,3,4,5,6,7},FALSE)</f>
        <v>0.36699999999999999</v>
      </c>
      <c r="X2156" s="12">
        <v>6</v>
      </c>
      <c r="Y2156" s="12">
        <v>0</v>
      </c>
      <c r="Z2156" s="12">
        <v>260</v>
      </c>
      <c r="AA2156" s="11">
        <v>0.64</v>
      </c>
      <c r="AB2156" s="11">
        <v>1.0269999999999999</v>
      </c>
    </row>
    <row r="2157" spans="1:28" ht="15" x14ac:dyDescent="0.25">
      <c r="A2157" s="7" t="s">
        <v>244</v>
      </c>
      <c r="B2157" s="12" t="s">
        <v>75</v>
      </c>
      <c r="C2157" s="19">
        <v>2010</v>
      </c>
      <c r="D2157" s="9" t="str">
        <f t="shared" si="66"/>
        <v>Slovenia-Europe2010</v>
      </c>
      <c r="E2157" s="10">
        <v>46999407184</v>
      </c>
      <c r="F2157" s="11">
        <v>8.8999999999999996E-2</v>
      </c>
      <c r="G2157" s="11">
        <v>2044</v>
      </c>
      <c r="H2157" s="12">
        <v>0</v>
      </c>
      <c r="I2157">
        <f t="array" ref="I2157:J2157">_xlfn.IFNA(VLOOKUP(D2157,ENERGY!$D$2:$F$2692,{2,3},FALSE),0)</f>
        <v>7293</v>
      </c>
      <c r="J2157">
        <v>15867</v>
      </c>
      <c r="K2157">
        <f t="array" ref="K2157:S2157">VLOOKUP(D2157,'HUMAN RESOURCES'!$D$2:$M$2692,{2,3,4,5,6,7,8,9,10},FALSE)</f>
        <v>1.0999999999999999E-2</v>
      </c>
      <c r="L2157">
        <v>3.0000000000000001E-3</v>
      </c>
      <c r="M2157">
        <v>83</v>
      </c>
      <c r="N2157">
        <v>76</v>
      </c>
      <c r="O2157">
        <v>0.14000000000000001</v>
      </c>
      <c r="P2157">
        <v>0.69299999999999995</v>
      </c>
      <c r="Q2157">
        <v>0.16700000000000001</v>
      </c>
      <c r="R2157">
        <v>2048583</v>
      </c>
      <c r="S2157">
        <v>0.5</v>
      </c>
      <c r="T2157">
        <f t="shared" si="67"/>
        <v>0.5</v>
      </c>
      <c r="U2157">
        <f t="array" ref="U2157:V2157">VLOOKUP(D2157,TOURISM!$D$2:$F$2692,{2,3},FALSE)</f>
        <v>2721000000</v>
      </c>
      <c r="V2157">
        <v>1377000000</v>
      </c>
      <c r="W2157" s="12">
        <f t="array" ref="W2157:AB2157">VLOOKUP(D2157,BUSINESS!$D$2:$J$2692,{2,3,4,5,6,7},FALSE)</f>
        <v>0.34599999999999997</v>
      </c>
      <c r="X2157" s="12">
        <v>6</v>
      </c>
      <c r="Y2157" s="12">
        <v>0</v>
      </c>
      <c r="Z2157" s="12">
        <v>260</v>
      </c>
      <c r="AA2157" s="11">
        <v>0.7</v>
      </c>
      <c r="AB2157" s="11">
        <v>1.0329999999999999</v>
      </c>
    </row>
    <row r="2158" spans="1:28" ht="15" x14ac:dyDescent="0.25">
      <c r="A2158" s="7" t="s">
        <v>244</v>
      </c>
      <c r="B2158" s="12" t="s">
        <v>75</v>
      </c>
      <c r="C2158" s="19">
        <v>2011</v>
      </c>
      <c r="D2158" s="9" t="str">
        <f t="shared" si="66"/>
        <v>Slovenia-Europe2011</v>
      </c>
      <c r="E2158" s="10">
        <v>50250147802</v>
      </c>
      <c r="F2158" s="11">
        <v>8.8999999999999996E-2</v>
      </c>
      <c r="G2158" s="11">
        <v>2171</v>
      </c>
      <c r="H2158" s="12">
        <v>0</v>
      </c>
      <c r="I2158">
        <f t="array" ref="I2158:J2158">_xlfn.IFNA(VLOOKUP(D2158,ENERGY!$D$2:$F$2692,{2,3},FALSE),0)</f>
        <v>6912</v>
      </c>
      <c r="J2158">
        <v>15500</v>
      </c>
      <c r="K2158">
        <f t="array" ref="K2158:S2158">VLOOKUP(D2158,'HUMAN RESOURCES'!$D$2:$M$2692,{2,3,4,5,6,7,8,9,10},FALSE)</f>
        <v>1.0999999999999999E-2</v>
      </c>
      <c r="L2158">
        <v>3.0000000000000001E-3</v>
      </c>
      <c r="M2158">
        <v>83</v>
      </c>
      <c r="N2158">
        <v>77</v>
      </c>
      <c r="O2158">
        <v>0.14099999999999999</v>
      </c>
      <c r="P2158">
        <v>0.69099999999999995</v>
      </c>
      <c r="Q2158">
        <v>0.16900000000000001</v>
      </c>
      <c r="R2158">
        <v>2052843</v>
      </c>
      <c r="S2158">
        <v>0.499</v>
      </c>
      <c r="T2158">
        <f t="shared" si="67"/>
        <v>0.501</v>
      </c>
      <c r="U2158">
        <f t="array" ref="U2158:V2158">VLOOKUP(D2158,TOURISM!$D$2:$F$2692,{2,3},FALSE)</f>
        <v>2953000000</v>
      </c>
      <c r="V2158">
        <v>1315000000</v>
      </c>
      <c r="W2158" s="12">
        <f t="array" ref="W2158:AB2158">VLOOKUP(D2158,BUSINESS!$D$2:$J$2692,{2,3,4,5,6,7},FALSE)</f>
        <v>0.33900000000000002</v>
      </c>
      <c r="X2158" s="12">
        <v>6</v>
      </c>
      <c r="Y2158" s="12">
        <v>0</v>
      </c>
      <c r="Z2158" s="12">
        <v>260</v>
      </c>
      <c r="AA2158" s="11">
        <v>0.67300000000000004</v>
      </c>
      <c r="AB2158" s="11">
        <v>1.052</v>
      </c>
    </row>
    <row r="2159" spans="1:28" ht="15" x14ac:dyDescent="0.25">
      <c r="A2159" s="7" t="s">
        <v>244</v>
      </c>
      <c r="B2159" s="12" t="s">
        <v>75</v>
      </c>
      <c r="C2159" s="19">
        <v>2012</v>
      </c>
      <c r="D2159" s="9" t="str">
        <f t="shared" si="66"/>
        <v>Slovenia-Europe2012</v>
      </c>
      <c r="E2159" s="10">
        <v>45379174408</v>
      </c>
      <c r="F2159" s="11">
        <v>8.7999999999999995E-2</v>
      </c>
      <c r="G2159" s="11">
        <v>1942</v>
      </c>
      <c r="H2159" s="12">
        <v>0</v>
      </c>
      <c r="I2159">
        <f t="array" ref="I2159:J2159">_xlfn.IFNA(VLOOKUP(D2159,ENERGY!$D$2:$F$2692,{2,3},FALSE),0)</f>
        <v>7321</v>
      </c>
      <c r="J2159">
        <v>16245</v>
      </c>
      <c r="K2159">
        <f t="array" ref="K2159:S2159">VLOOKUP(D2159,'HUMAN RESOURCES'!$D$2:$M$2692,{2,3,4,5,6,7,8,9,10},FALSE)</f>
        <v>1.0999999999999999E-2</v>
      </c>
      <c r="L2159">
        <v>2E-3</v>
      </c>
      <c r="M2159">
        <v>83</v>
      </c>
      <c r="N2159">
        <v>77</v>
      </c>
      <c r="O2159">
        <v>0.14199999999999999</v>
      </c>
      <c r="P2159">
        <v>0.68799999999999994</v>
      </c>
      <c r="Q2159">
        <v>0.17100000000000001</v>
      </c>
      <c r="R2159">
        <v>2057159</v>
      </c>
      <c r="S2159">
        <v>0.499</v>
      </c>
      <c r="T2159">
        <f t="shared" si="67"/>
        <v>0.501</v>
      </c>
      <c r="U2159">
        <f t="array" ref="U2159:V2159">VLOOKUP(D2159,TOURISM!$D$2:$F$2692,{2,3},FALSE)</f>
        <v>2841000000</v>
      </c>
      <c r="V2159">
        <v>1085000000</v>
      </c>
      <c r="W2159" s="12">
        <f t="array" ref="W2159:AB2159">VLOOKUP(D2159,BUSINESS!$D$2:$J$2692,{2,3,4,5,6,7},FALSE)</f>
        <v>0.33900000000000002</v>
      </c>
      <c r="X2159" s="12">
        <v>6</v>
      </c>
      <c r="Y2159" s="12">
        <v>31</v>
      </c>
      <c r="Z2159" s="12">
        <v>260</v>
      </c>
      <c r="AA2159" s="11">
        <v>0.68300000000000005</v>
      </c>
      <c r="AB2159" s="11">
        <v>1.0840000000000001</v>
      </c>
    </row>
    <row r="2160" spans="1:28" ht="15" x14ac:dyDescent="0.25">
      <c r="A2160" s="7" t="s">
        <v>245</v>
      </c>
      <c r="B2160" s="12" t="s">
        <v>80</v>
      </c>
      <c r="C2160" s="19">
        <v>2000</v>
      </c>
      <c r="D2160" s="9" t="str">
        <f t="shared" si="66"/>
        <v>Solomon Islands-Oceania2000</v>
      </c>
      <c r="E2160" s="10">
        <v>435101217</v>
      </c>
      <c r="F2160" s="11">
        <v>4.5999999999999999E-2</v>
      </c>
      <c r="G2160" s="11">
        <v>48</v>
      </c>
      <c r="H2160" s="11">
        <v>0.14599999999999999</v>
      </c>
      <c r="I2160">
        <f t="array" ref="I2160:J2160">_xlfn.IFNA(VLOOKUP(D2160,ENERGY!$D$2:$F$2692,{2,3},FALSE),0)</f>
        <v>0</v>
      </c>
      <c r="J2160">
        <v>0</v>
      </c>
      <c r="K2160">
        <f t="array" ref="K2160:S2160">VLOOKUP(D2160,'HUMAN RESOURCES'!$D$2:$M$2692,{2,3,4,5,6,7,8,9,10},FALSE)</f>
        <v>3.5999999999999997E-2</v>
      </c>
      <c r="L2160">
        <v>2.8000000000000001E-2</v>
      </c>
      <c r="M2160">
        <v>64</v>
      </c>
      <c r="N2160">
        <v>62</v>
      </c>
      <c r="O2160">
        <v>0.41899999999999998</v>
      </c>
      <c r="P2160">
        <v>0.55300000000000005</v>
      </c>
      <c r="Q2160">
        <v>2.8000000000000001E-2</v>
      </c>
      <c r="R2160">
        <v>412336</v>
      </c>
      <c r="S2160">
        <v>0.158</v>
      </c>
      <c r="T2160">
        <f t="shared" si="67"/>
        <v>0.84199999999999997</v>
      </c>
      <c r="U2160">
        <f t="array" ref="U2160:V2160">VLOOKUP(D2160,TOURISM!$D$2:$F$2692,{2,3},FALSE)</f>
        <v>4000000</v>
      </c>
      <c r="V2160">
        <v>12200000</v>
      </c>
      <c r="W2160" s="12">
        <f t="array" ref="W2160:AB2160">VLOOKUP(D2160,BUSINESS!$D$2:$J$2692,{2,3,4,5,6,7},FALSE)</f>
        <v>0</v>
      </c>
      <c r="X2160" s="12">
        <v>0</v>
      </c>
      <c r="Y2160" s="12">
        <v>0</v>
      </c>
      <c r="Z2160" s="12">
        <v>0</v>
      </c>
      <c r="AA2160" s="11">
        <v>5.0000000000000001E-3</v>
      </c>
      <c r="AB2160" s="11">
        <v>3.0000000000000001E-3</v>
      </c>
    </row>
    <row r="2161" spans="1:28" ht="15" x14ac:dyDescent="0.25">
      <c r="A2161" s="7" t="s">
        <v>245</v>
      </c>
      <c r="B2161" s="12" t="s">
        <v>80</v>
      </c>
      <c r="C2161" s="19">
        <v>2001</v>
      </c>
      <c r="D2161" s="9" t="str">
        <f t="shared" si="66"/>
        <v>Solomon Islands-Oceania2001</v>
      </c>
      <c r="E2161" s="10">
        <v>400464593</v>
      </c>
      <c r="F2161" s="11">
        <v>6.4000000000000001E-2</v>
      </c>
      <c r="G2161" s="11">
        <v>61</v>
      </c>
      <c r="H2161" s="11">
        <v>0.14599999999999999</v>
      </c>
      <c r="I2161">
        <f t="array" ref="I2161:J2161">_xlfn.IFNA(VLOOKUP(D2161,ENERGY!$D$2:$F$2692,{2,3},FALSE),0)</f>
        <v>0</v>
      </c>
      <c r="J2161">
        <v>0</v>
      </c>
      <c r="K2161">
        <f t="array" ref="K2161:S2161">VLOOKUP(D2161,'HUMAN RESOURCES'!$D$2:$M$2692,{2,3,4,5,6,7,8,9,10},FALSE)</f>
        <v>3.5000000000000003E-2</v>
      </c>
      <c r="L2161">
        <v>2.9000000000000001E-2</v>
      </c>
      <c r="M2161">
        <v>65</v>
      </c>
      <c r="N2161">
        <v>62</v>
      </c>
      <c r="O2161">
        <v>0.41799999999999998</v>
      </c>
      <c r="P2161">
        <v>0.55400000000000005</v>
      </c>
      <c r="Q2161">
        <v>2.9000000000000001E-2</v>
      </c>
      <c r="R2161">
        <v>423529</v>
      </c>
      <c r="S2161">
        <v>0.16200000000000001</v>
      </c>
      <c r="T2161">
        <f t="shared" si="67"/>
        <v>0.83799999999999997</v>
      </c>
      <c r="U2161">
        <f t="array" ref="U2161:V2161">VLOOKUP(D2161,TOURISM!$D$2:$F$2692,{2,3},FALSE)</f>
        <v>8800000</v>
      </c>
      <c r="V2161">
        <v>10500000</v>
      </c>
      <c r="W2161" s="12">
        <f t="array" ref="W2161:AB2161">VLOOKUP(D2161,BUSINESS!$D$2:$J$2692,{2,3,4,5,6,7},FALSE)</f>
        <v>0</v>
      </c>
      <c r="X2161" s="12">
        <v>0</v>
      </c>
      <c r="Y2161" s="12">
        <v>0</v>
      </c>
      <c r="Z2161" s="12">
        <v>0</v>
      </c>
      <c r="AA2161" s="11">
        <v>5.0000000000000001E-3</v>
      </c>
      <c r="AB2161" s="11">
        <v>2E-3</v>
      </c>
    </row>
    <row r="2162" spans="1:28" ht="15" x14ac:dyDescent="0.25">
      <c r="A2162" s="7" t="s">
        <v>245</v>
      </c>
      <c r="B2162" s="12" t="s">
        <v>80</v>
      </c>
      <c r="C2162" s="19">
        <v>2002</v>
      </c>
      <c r="D2162" s="9" t="str">
        <f t="shared" si="66"/>
        <v>Solomon Islands-Oceania2002</v>
      </c>
      <c r="E2162" s="10">
        <v>341663054</v>
      </c>
      <c r="F2162" s="11">
        <v>6.0999999999999999E-2</v>
      </c>
      <c r="G2162" s="11">
        <v>48</v>
      </c>
      <c r="H2162" s="11">
        <v>0.14599999999999999</v>
      </c>
      <c r="I2162">
        <f t="array" ref="I2162:J2162">_xlfn.IFNA(VLOOKUP(D2162,ENERGY!$D$2:$F$2692,{2,3},FALSE),0)</f>
        <v>0</v>
      </c>
      <c r="J2162">
        <v>202</v>
      </c>
      <c r="K2162">
        <f t="array" ref="K2162:S2162">VLOOKUP(D2162,'HUMAN RESOURCES'!$D$2:$M$2692,{2,3,4,5,6,7,8,9,10},FALSE)</f>
        <v>3.5000000000000003E-2</v>
      </c>
      <c r="L2162">
        <v>2.9000000000000001E-2</v>
      </c>
      <c r="M2162">
        <v>66</v>
      </c>
      <c r="N2162">
        <v>63</v>
      </c>
      <c r="O2162">
        <v>0.41599999999999998</v>
      </c>
      <c r="P2162">
        <v>0.55500000000000005</v>
      </c>
      <c r="Q2162">
        <v>2.9000000000000001E-2</v>
      </c>
      <c r="R2162">
        <v>434880</v>
      </c>
      <c r="S2162">
        <v>0.16600000000000001</v>
      </c>
      <c r="T2162">
        <f t="shared" si="67"/>
        <v>0.83399999999999996</v>
      </c>
      <c r="U2162">
        <f t="array" ref="U2162:V2162">VLOOKUP(D2162,TOURISM!$D$2:$F$2692,{2,3},FALSE)</f>
        <v>800000</v>
      </c>
      <c r="V2162">
        <v>8500000</v>
      </c>
      <c r="W2162" s="12">
        <f t="array" ref="W2162:AB2162">VLOOKUP(D2162,BUSINESS!$D$2:$J$2692,{2,3,4,5,6,7},FALSE)</f>
        <v>0</v>
      </c>
      <c r="X2162" s="12">
        <v>0</v>
      </c>
      <c r="Y2162" s="12">
        <v>0</v>
      </c>
      <c r="Z2162" s="12">
        <v>0</v>
      </c>
      <c r="AA2162" s="11">
        <v>5.0000000000000001E-3</v>
      </c>
      <c r="AB2162" s="11">
        <v>2E-3</v>
      </c>
    </row>
    <row r="2163" spans="1:28" ht="15" x14ac:dyDescent="0.25">
      <c r="A2163" s="7" t="s">
        <v>245</v>
      </c>
      <c r="B2163" s="12" t="s">
        <v>80</v>
      </c>
      <c r="C2163" s="19">
        <v>2003</v>
      </c>
      <c r="D2163" s="9" t="str">
        <f t="shared" si="66"/>
        <v>Solomon Islands-Oceania2003</v>
      </c>
      <c r="E2163" s="10">
        <v>332736307</v>
      </c>
      <c r="F2163" s="11">
        <v>0.06</v>
      </c>
      <c r="G2163" s="11">
        <v>45</v>
      </c>
      <c r="H2163" s="11">
        <v>0.14699999999999999</v>
      </c>
      <c r="I2163">
        <f t="array" ref="I2163:J2163">_xlfn.IFNA(VLOOKUP(D2163,ENERGY!$D$2:$F$2692,{2,3},FALSE),0)</f>
        <v>0</v>
      </c>
      <c r="J2163">
        <v>198</v>
      </c>
      <c r="K2163">
        <f t="array" ref="K2163:S2163">VLOOKUP(D2163,'HUMAN RESOURCES'!$D$2:$M$2692,{2,3,4,5,6,7,8,9,10},FALSE)</f>
        <v>3.5000000000000003E-2</v>
      </c>
      <c r="L2163">
        <v>2.9000000000000001E-2</v>
      </c>
      <c r="M2163">
        <v>66</v>
      </c>
      <c r="N2163">
        <v>63</v>
      </c>
      <c r="O2163">
        <v>0.41499999999999998</v>
      </c>
      <c r="P2163">
        <v>0.55600000000000005</v>
      </c>
      <c r="Q2163">
        <v>2.9000000000000001E-2</v>
      </c>
      <c r="R2163">
        <v>446335</v>
      </c>
      <c r="S2163">
        <v>0.17</v>
      </c>
      <c r="T2163">
        <f t="shared" si="67"/>
        <v>0.83</v>
      </c>
      <c r="U2163">
        <f t="array" ref="U2163:V2163">VLOOKUP(D2163,TOURISM!$D$2:$F$2692,{2,3},FALSE)</f>
        <v>1600000</v>
      </c>
      <c r="V2163">
        <v>6400000</v>
      </c>
      <c r="W2163" s="12">
        <f t="array" ref="W2163:AB2163">VLOOKUP(D2163,BUSINESS!$D$2:$J$2692,{2,3,4,5,6,7},FALSE)</f>
        <v>0</v>
      </c>
      <c r="X2163" s="12">
        <v>56</v>
      </c>
      <c r="Y2163" s="12">
        <v>0</v>
      </c>
      <c r="Z2163" s="12">
        <v>0</v>
      </c>
      <c r="AA2163" s="11">
        <v>6.0000000000000001E-3</v>
      </c>
      <c r="AB2163" s="11">
        <v>2E-3</v>
      </c>
    </row>
    <row r="2164" spans="1:28" ht="15" x14ac:dyDescent="0.25">
      <c r="A2164" s="7" t="s">
        <v>245</v>
      </c>
      <c r="B2164" s="12" t="s">
        <v>80</v>
      </c>
      <c r="C2164" s="19">
        <v>2004</v>
      </c>
      <c r="D2164" s="9" t="str">
        <f t="shared" si="66"/>
        <v>Solomon Islands-Oceania2004</v>
      </c>
      <c r="E2164" s="10">
        <v>375109695</v>
      </c>
      <c r="F2164" s="11">
        <v>5.6000000000000001E-2</v>
      </c>
      <c r="G2164" s="11">
        <v>46</v>
      </c>
      <c r="H2164" s="11">
        <v>0.14299999999999999</v>
      </c>
      <c r="I2164">
        <f t="array" ref="I2164:J2164">_xlfn.IFNA(VLOOKUP(D2164,ENERGY!$D$2:$F$2692,{2,3},FALSE),0)</f>
        <v>0</v>
      </c>
      <c r="J2164">
        <v>198</v>
      </c>
      <c r="K2164">
        <f t="array" ref="K2164:S2164">VLOOKUP(D2164,'HUMAN RESOURCES'!$D$2:$M$2692,{2,3,4,5,6,7,8,9,10},FALSE)</f>
        <v>3.5000000000000003E-2</v>
      </c>
      <c r="L2164">
        <v>2.9000000000000001E-2</v>
      </c>
      <c r="M2164">
        <v>67</v>
      </c>
      <c r="N2164">
        <v>64</v>
      </c>
      <c r="O2164">
        <v>0.41399999999999998</v>
      </c>
      <c r="P2164">
        <v>0.55700000000000005</v>
      </c>
      <c r="Q2164">
        <v>2.9000000000000001E-2</v>
      </c>
      <c r="R2164">
        <v>457827</v>
      </c>
      <c r="S2164">
        <v>0.17399999999999999</v>
      </c>
      <c r="T2164">
        <f t="shared" si="67"/>
        <v>0.82600000000000007</v>
      </c>
      <c r="U2164">
        <f t="array" ref="U2164:V2164">VLOOKUP(D2164,TOURISM!$D$2:$F$2692,{2,3},FALSE)</f>
        <v>3500000</v>
      </c>
      <c r="V2164">
        <v>12300000</v>
      </c>
      <c r="W2164" s="12">
        <f t="array" ref="W2164:AB2164">VLOOKUP(D2164,BUSINESS!$D$2:$J$2692,{2,3,4,5,6,7},FALSE)</f>
        <v>0</v>
      </c>
      <c r="X2164" s="12">
        <v>56</v>
      </c>
      <c r="Y2164" s="12">
        <v>0</v>
      </c>
      <c r="Z2164" s="12">
        <v>0</v>
      </c>
      <c r="AA2164" s="11">
        <v>6.0000000000000001E-3</v>
      </c>
      <c r="AB2164" s="11">
        <v>7.0000000000000001E-3</v>
      </c>
    </row>
    <row r="2165" spans="1:28" ht="15" x14ac:dyDescent="0.25">
      <c r="A2165" s="7" t="s">
        <v>245</v>
      </c>
      <c r="B2165" s="12" t="s">
        <v>80</v>
      </c>
      <c r="C2165" s="19">
        <v>2005</v>
      </c>
      <c r="D2165" s="9" t="str">
        <f t="shared" si="66"/>
        <v>Solomon Islands-Oceania2005</v>
      </c>
      <c r="E2165" s="10">
        <v>413909879</v>
      </c>
      <c r="F2165" s="11">
        <v>7.8E-2</v>
      </c>
      <c r="G2165" s="11">
        <v>69</v>
      </c>
      <c r="H2165" s="11">
        <v>0.14099999999999999</v>
      </c>
      <c r="I2165">
        <f t="array" ref="I2165:J2165">_xlfn.IFNA(VLOOKUP(D2165,ENERGY!$D$2:$F$2692,{2,3},FALSE),0)</f>
        <v>0</v>
      </c>
      <c r="J2165">
        <v>0</v>
      </c>
      <c r="K2165">
        <f t="array" ref="K2165:S2165">VLOOKUP(D2165,'HUMAN RESOURCES'!$D$2:$M$2692,{2,3,4,5,6,7,8,9,10},FALSE)</f>
        <v>3.5000000000000003E-2</v>
      </c>
      <c r="L2165">
        <v>2.9000000000000001E-2</v>
      </c>
      <c r="M2165">
        <v>67</v>
      </c>
      <c r="N2165">
        <v>64</v>
      </c>
      <c r="O2165">
        <v>0.41299999999999998</v>
      </c>
      <c r="P2165">
        <v>0.55700000000000005</v>
      </c>
      <c r="Q2165">
        <v>0.03</v>
      </c>
      <c r="R2165">
        <v>469306</v>
      </c>
      <c r="S2165">
        <v>0.17799999999999999</v>
      </c>
      <c r="T2165">
        <f t="shared" si="67"/>
        <v>0.82200000000000006</v>
      </c>
      <c r="U2165">
        <f t="array" ref="U2165:V2165">VLOOKUP(D2165,TOURISM!$D$2:$F$2692,{2,3},FALSE)</f>
        <v>6400000</v>
      </c>
      <c r="V2165">
        <v>11200000</v>
      </c>
      <c r="W2165" s="12">
        <f t="array" ref="W2165:AB2165">VLOOKUP(D2165,BUSINESS!$D$2:$J$2692,{2,3,4,5,6,7},FALSE)</f>
        <v>0.26100000000000001</v>
      </c>
      <c r="X2165" s="12">
        <v>56</v>
      </c>
      <c r="Y2165" s="12">
        <v>0</v>
      </c>
      <c r="Z2165" s="12">
        <v>80</v>
      </c>
      <c r="AA2165" s="11">
        <v>8.0000000000000002E-3</v>
      </c>
      <c r="AB2165" s="11">
        <v>1.2999999999999999E-2</v>
      </c>
    </row>
    <row r="2166" spans="1:28" ht="15" x14ac:dyDescent="0.25">
      <c r="A2166" s="7" t="s">
        <v>245</v>
      </c>
      <c r="B2166" s="12" t="s">
        <v>80</v>
      </c>
      <c r="C2166" s="19">
        <v>2006</v>
      </c>
      <c r="D2166" s="9" t="str">
        <f t="shared" si="66"/>
        <v>Solomon Islands-Oceania2006</v>
      </c>
      <c r="E2166" s="10">
        <v>456735445</v>
      </c>
      <c r="F2166" s="11">
        <v>6.7000000000000004E-2</v>
      </c>
      <c r="G2166" s="11">
        <v>63</v>
      </c>
      <c r="H2166" s="11">
        <v>0.13900000000000001</v>
      </c>
      <c r="I2166">
        <f t="array" ref="I2166:J2166">_xlfn.IFNA(VLOOKUP(D2166,ENERGY!$D$2:$F$2692,{2,3},FALSE),0)</f>
        <v>0</v>
      </c>
      <c r="J2166">
        <v>0</v>
      </c>
      <c r="K2166">
        <f t="array" ref="K2166:S2166">VLOOKUP(D2166,'HUMAN RESOURCES'!$D$2:$M$2692,{2,3,4,5,6,7,8,9,10},FALSE)</f>
        <v>3.4000000000000002E-2</v>
      </c>
      <c r="L2166">
        <v>2.9000000000000001E-2</v>
      </c>
      <c r="M2166">
        <v>67</v>
      </c>
      <c r="N2166">
        <v>65</v>
      </c>
      <c r="O2166">
        <v>0.41199999999999998</v>
      </c>
      <c r="P2166">
        <v>0.55700000000000005</v>
      </c>
      <c r="Q2166">
        <v>0.03</v>
      </c>
      <c r="R2166">
        <v>480745</v>
      </c>
      <c r="S2166">
        <v>0.183</v>
      </c>
      <c r="T2166">
        <f t="shared" si="67"/>
        <v>0.81699999999999995</v>
      </c>
      <c r="U2166">
        <f t="array" ref="U2166:V2166">VLOOKUP(D2166,TOURISM!$D$2:$F$2692,{2,3},FALSE)</f>
        <v>35300000</v>
      </c>
      <c r="V2166">
        <v>26500000</v>
      </c>
      <c r="W2166" s="12">
        <f t="array" ref="W2166:AB2166">VLOOKUP(D2166,BUSINESS!$D$2:$J$2692,{2,3,4,5,6,7},FALSE)</f>
        <v>0.26100000000000001</v>
      </c>
      <c r="X2166" s="12">
        <v>56</v>
      </c>
      <c r="Y2166" s="12">
        <v>0</v>
      </c>
      <c r="Z2166" s="12">
        <v>80</v>
      </c>
      <c r="AA2166" s="11">
        <v>1.6E-2</v>
      </c>
      <c r="AB2166" s="11">
        <v>1.4999999999999999E-2</v>
      </c>
    </row>
    <row r="2167" spans="1:28" ht="15" x14ac:dyDescent="0.25">
      <c r="A2167" s="7" t="s">
        <v>245</v>
      </c>
      <c r="B2167" s="12" t="s">
        <v>80</v>
      </c>
      <c r="C2167" s="19">
        <v>2007</v>
      </c>
      <c r="D2167" s="9" t="str">
        <f t="shared" si="66"/>
        <v>Solomon Islands-Oceania2007</v>
      </c>
      <c r="E2167" s="10">
        <v>516209150</v>
      </c>
      <c r="F2167" s="11">
        <v>5.6000000000000001E-2</v>
      </c>
      <c r="G2167" s="11">
        <v>67</v>
      </c>
      <c r="H2167" s="11">
        <v>0.14099999999999999</v>
      </c>
      <c r="I2167">
        <f t="array" ref="I2167:J2167">_xlfn.IFNA(VLOOKUP(D2167,ENERGY!$D$2:$F$2692,{2,3},FALSE),0)</f>
        <v>58</v>
      </c>
      <c r="J2167">
        <v>180</v>
      </c>
      <c r="K2167">
        <f t="array" ref="K2167:S2167">VLOOKUP(D2167,'HUMAN RESOURCES'!$D$2:$M$2692,{2,3,4,5,6,7,8,9,10},FALSE)</f>
        <v>3.4000000000000002E-2</v>
      </c>
      <c r="L2167">
        <v>2.9000000000000001E-2</v>
      </c>
      <c r="M2167">
        <v>68</v>
      </c>
      <c r="N2167">
        <v>65</v>
      </c>
      <c r="O2167">
        <v>0.41099999999999998</v>
      </c>
      <c r="P2167">
        <v>0.55800000000000005</v>
      </c>
      <c r="Q2167">
        <v>3.1E-2</v>
      </c>
      <c r="R2167">
        <v>492148</v>
      </c>
      <c r="S2167">
        <v>0.187</v>
      </c>
      <c r="T2167">
        <f t="shared" si="67"/>
        <v>0.81299999999999994</v>
      </c>
      <c r="U2167">
        <f t="array" ref="U2167:V2167">VLOOKUP(D2167,TOURISM!$D$2:$F$2692,{2,3},FALSE)</f>
        <v>37800000</v>
      </c>
      <c r="V2167">
        <v>35600000</v>
      </c>
      <c r="W2167" s="12">
        <f t="array" ref="W2167:AB2167">VLOOKUP(D2167,BUSINESS!$D$2:$J$2692,{2,3,4,5,6,7},FALSE)</f>
        <v>0.26100000000000001</v>
      </c>
      <c r="X2167" s="12">
        <v>56</v>
      </c>
      <c r="Y2167" s="12">
        <v>0</v>
      </c>
      <c r="Z2167" s="12">
        <v>80</v>
      </c>
      <c r="AA2167" s="11">
        <v>0.02</v>
      </c>
      <c r="AB2167" s="11">
        <v>2.1999999999999999E-2</v>
      </c>
    </row>
    <row r="2168" spans="1:28" ht="15" x14ac:dyDescent="0.25">
      <c r="A2168" s="7" t="s">
        <v>245</v>
      </c>
      <c r="B2168" s="12" t="s">
        <v>80</v>
      </c>
      <c r="C2168" s="19">
        <v>2008</v>
      </c>
      <c r="D2168" s="9" t="str">
        <f t="shared" si="66"/>
        <v>Solomon Islands-Oceania2008</v>
      </c>
      <c r="E2168" s="10">
        <v>608292552</v>
      </c>
      <c r="F2168" s="11">
        <v>5.6000000000000001E-2</v>
      </c>
      <c r="G2168" s="11">
        <v>72</v>
      </c>
      <c r="H2168" s="11">
        <v>0.14399999999999999</v>
      </c>
      <c r="I2168">
        <f t="array" ref="I2168:J2168">_xlfn.IFNA(VLOOKUP(D2168,ENERGY!$D$2:$F$2692,{2,3},FALSE),0)</f>
        <v>64</v>
      </c>
      <c r="J2168">
        <v>198</v>
      </c>
      <c r="K2168">
        <f t="array" ref="K2168:S2168">VLOOKUP(D2168,'HUMAN RESOURCES'!$D$2:$M$2692,{2,3,4,5,6,7,8,9,10},FALSE)</f>
        <v>3.4000000000000002E-2</v>
      </c>
      <c r="L2168">
        <v>2.8000000000000001E-2</v>
      </c>
      <c r="M2168">
        <v>68</v>
      </c>
      <c r="N2168">
        <v>65</v>
      </c>
      <c r="O2168">
        <v>0.41</v>
      </c>
      <c r="P2168">
        <v>0.55800000000000005</v>
      </c>
      <c r="Q2168">
        <v>3.2000000000000001E-2</v>
      </c>
      <c r="R2168">
        <v>503541</v>
      </c>
      <c r="S2168">
        <v>0.191</v>
      </c>
      <c r="T2168">
        <f t="shared" si="67"/>
        <v>0.80899999999999994</v>
      </c>
      <c r="U2168">
        <f t="array" ref="U2168:V2168">VLOOKUP(D2168,TOURISM!$D$2:$F$2692,{2,3},FALSE)</f>
        <v>40600000</v>
      </c>
      <c r="V2168">
        <v>40500000</v>
      </c>
      <c r="W2168" s="12">
        <f t="array" ref="W2168:AB2168">VLOOKUP(D2168,BUSINESS!$D$2:$J$2692,{2,3,4,5,6,7},FALSE)</f>
        <v>0.26100000000000001</v>
      </c>
      <c r="X2168" s="12">
        <v>56</v>
      </c>
      <c r="Y2168" s="12">
        <v>0</v>
      </c>
      <c r="Z2168" s="12">
        <v>80</v>
      </c>
      <c r="AA2168" s="11">
        <v>0.03</v>
      </c>
      <c r="AB2168" s="11">
        <v>0.06</v>
      </c>
    </row>
    <row r="2169" spans="1:28" ht="15" x14ac:dyDescent="0.25">
      <c r="A2169" s="7" t="s">
        <v>245</v>
      </c>
      <c r="B2169" s="12" t="s">
        <v>80</v>
      </c>
      <c r="C2169" s="19">
        <v>2009</v>
      </c>
      <c r="D2169" s="9" t="str">
        <f t="shared" si="66"/>
        <v>Solomon Islands-Oceania2009</v>
      </c>
      <c r="E2169" s="10">
        <v>597765363</v>
      </c>
      <c r="F2169" s="11">
        <v>7.8E-2</v>
      </c>
      <c r="G2169" s="11">
        <v>91</v>
      </c>
      <c r="H2169" s="11">
        <v>0.153</v>
      </c>
      <c r="I2169">
        <f t="array" ref="I2169:J2169">_xlfn.IFNA(VLOOKUP(D2169,ENERGY!$D$2:$F$2692,{2,3},FALSE),0)</f>
        <v>0</v>
      </c>
      <c r="J2169">
        <v>0</v>
      </c>
      <c r="K2169">
        <f t="array" ref="K2169:S2169">VLOOKUP(D2169,'HUMAN RESOURCES'!$D$2:$M$2692,{2,3,4,5,6,7,8,9,10},FALSE)</f>
        <v>3.3000000000000002E-2</v>
      </c>
      <c r="L2169">
        <v>2.8000000000000001E-2</v>
      </c>
      <c r="M2169">
        <v>68</v>
      </c>
      <c r="N2169">
        <v>66</v>
      </c>
      <c r="O2169">
        <v>0.40899999999999997</v>
      </c>
      <c r="P2169">
        <v>0.55900000000000005</v>
      </c>
      <c r="Q2169">
        <v>3.2000000000000001E-2</v>
      </c>
      <c r="R2169">
        <v>514964</v>
      </c>
      <c r="S2169">
        <v>0.19600000000000001</v>
      </c>
      <c r="T2169">
        <f t="shared" si="67"/>
        <v>0.80400000000000005</v>
      </c>
      <c r="U2169">
        <f t="array" ref="U2169:V2169">VLOOKUP(D2169,TOURISM!$D$2:$F$2692,{2,3},FALSE)</f>
        <v>50000000</v>
      </c>
      <c r="V2169">
        <v>37700000</v>
      </c>
      <c r="W2169" s="12">
        <f t="array" ref="W2169:AB2169">VLOOKUP(D2169,BUSINESS!$D$2:$J$2692,{2,3,4,5,6,7},FALSE)</f>
        <v>0.26100000000000001</v>
      </c>
      <c r="X2169" s="12">
        <v>56</v>
      </c>
      <c r="Y2169" s="12">
        <v>0</v>
      </c>
      <c r="Z2169" s="12">
        <v>80</v>
      </c>
      <c r="AA2169" s="11">
        <v>0.04</v>
      </c>
      <c r="AB2169" s="11">
        <v>9.7000000000000003E-2</v>
      </c>
    </row>
    <row r="2170" spans="1:28" ht="15" x14ac:dyDescent="0.25">
      <c r="A2170" s="7" t="s">
        <v>245</v>
      </c>
      <c r="B2170" s="12" t="s">
        <v>80</v>
      </c>
      <c r="C2170" s="19">
        <v>2010</v>
      </c>
      <c r="D2170" s="9" t="str">
        <f t="shared" si="66"/>
        <v>Solomon Islands-Oceania2010</v>
      </c>
      <c r="E2170" s="10">
        <v>681587105</v>
      </c>
      <c r="F2170" s="11">
        <v>7.3999999999999996E-2</v>
      </c>
      <c r="G2170" s="11">
        <v>95</v>
      </c>
      <c r="H2170" s="11">
        <v>0.14399999999999999</v>
      </c>
      <c r="I2170">
        <f t="array" ref="I2170:J2170">_xlfn.IFNA(VLOOKUP(D2170,ENERGY!$D$2:$F$2692,{2,3},FALSE),0)</f>
        <v>58</v>
      </c>
      <c r="J2170">
        <v>180</v>
      </c>
      <c r="K2170">
        <f t="array" ref="K2170:S2170">VLOOKUP(D2170,'HUMAN RESOURCES'!$D$2:$M$2692,{2,3,4,5,6,7,8,9,10},FALSE)</f>
        <v>3.3000000000000002E-2</v>
      </c>
      <c r="L2170">
        <v>2.7E-2</v>
      </c>
      <c r="M2170">
        <v>68</v>
      </c>
      <c r="N2170">
        <v>66</v>
      </c>
      <c r="O2170">
        <v>0.40799999999999997</v>
      </c>
      <c r="P2170">
        <v>0.56000000000000005</v>
      </c>
      <c r="Q2170">
        <v>3.3000000000000002E-2</v>
      </c>
      <c r="R2170">
        <v>526447</v>
      </c>
      <c r="S2170">
        <v>0.2</v>
      </c>
      <c r="T2170">
        <f t="shared" si="67"/>
        <v>0.8</v>
      </c>
      <c r="U2170">
        <f t="array" ref="U2170:V2170">VLOOKUP(D2170,TOURISM!$D$2:$F$2692,{2,3},FALSE)</f>
        <v>65400000</v>
      </c>
      <c r="V2170">
        <v>51200000</v>
      </c>
      <c r="W2170" s="12">
        <f t="array" ref="W2170:AB2170">VLOOKUP(D2170,BUSINESS!$D$2:$J$2692,{2,3,4,5,6,7},FALSE)</f>
        <v>0.26200000000000001</v>
      </c>
      <c r="X2170" s="12">
        <v>56</v>
      </c>
      <c r="Y2170" s="12">
        <v>0</v>
      </c>
      <c r="Z2170" s="12">
        <v>80</v>
      </c>
      <c r="AA2170" s="11">
        <v>0.05</v>
      </c>
      <c r="AB2170" s="11">
        <v>0.219</v>
      </c>
    </row>
    <row r="2171" spans="1:28" ht="15" x14ac:dyDescent="0.25">
      <c r="A2171" s="7" t="s">
        <v>245</v>
      </c>
      <c r="B2171" s="12" t="s">
        <v>80</v>
      </c>
      <c r="C2171" s="19">
        <v>2011</v>
      </c>
      <c r="D2171" s="9" t="str">
        <f t="shared" si="66"/>
        <v>Solomon Islands-Oceania2011</v>
      </c>
      <c r="E2171" s="10">
        <v>868574141</v>
      </c>
      <c r="F2171" s="11">
        <v>7.6999999999999999E-2</v>
      </c>
      <c r="G2171" s="11">
        <v>124</v>
      </c>
      <c r="H2171" s="11">
        <v>0.13200000000000001</v>
      </c>
      <c r="I2171">
        <f t="array" ref="I2171:J2171">_xlfn.IFNA(VLOOKUP(D2171,ENERGY!$D$2:$F$2692,{2,3},FALSE),0)</f>
        <v>0</v>
      </c>
      <c r="J2171">
        <v>180</v>
      </c>
      <c r="K2171">
        <f t="array" ref="K2171:S2171">VLOOKUP(D2171,'HUMAN RESOURCES'!$D$2:$M$2692,{2,3,4,5,6,7,8,9,10},FALSE)</f>
        <v>3.2000000000000001E-2</v>
      </c>
      <c r="L2171">
        <v>2.5999999999999999E-2</v>
      </c>
      <c r="M2171">
        <v>69</v>
      </c>
      <c r="N2171">
        <v>66</v>
      </c>
      <c r="O2171">
        <v>0.40600000000000003</v>
      </c>
      <c r="P2171">
        <v>0.56100000000000005</v>
      </c>
      <c r="Q2171">
        <v>3.3000000000000002E-2</v>
      </c>
      <c r="R2171">
        <v>537997</v>
      </c>
      <c r="S2171">
        <v>0.20499999999999999</v>
      </c>
      <c r="T2171">
        <f t="shared" si="67"/>
        <v>0.79500000000000004</v>
      </c>
      <c r="U2171">
        <f t="array" ref="U2171:V2171">VLOOKUP(D2171,TOURISM!$D$2:$F$2692,{2,3},FALSE)</f>
        <v>86700000</v>
      </c>
      <c r="V2171">
        <v>66000000</v>
      </c>
      <c r="W2171" s="12">
        <f t="array" ref="W2171:AB2171">VLOOKUP(D2171,BUSINESS!$D$2:$J$2692,{2,3,4,5,6,7},FALSE)</f>
        <v>0.26200000000000001</v>
      </c>
      <c r="X2171" s="12">
        <v>42</v>
      </c>
      <c r="Y2171" s="12">
        <v>0</v>
      </c>
      <c r="Z2171" s="12">
        <v>80</v>
      </c>
      <c r="AA2171" s="11">
        <v>0.06</v>
      </c>
      <c r="AB2171" s="11">
        <v>0.51100000000000001</v>
      </c>
    </row>
    <row r="2172" spans="1:28" ht="15" x14ac:dyDescent="0.25">
      <c r="A2172" s="7" t="s">
        <v>245</v>
      </c>
      <c r="B2172" s="12" t="s">
        <v>80</v>
      </c>
      <c r="C2172" s="19">
        <v>2012</v>
      </c>
      <c r="D2172" s="9" t="str">
        <f t="shared" si="66"/>
        <v>Solomon Islands-Oceania2012</v>
      </c>
      <c r="E2172" s="10">
        <v>999972421</v>
      </c>
      <c r="F2172" s="11">
        <v>0.08</v>
      </c>
      <c r="G2172" s="11">
        <v>148</v>
      </c>
      <c r="H2172" s="11">
        <v>0.113</v>
      </c>
      <c r="I2172">
        <f t="array" ref="I2172:J2172">_xlfn.IFNA(VLOOKUP(D2172,ENERGY!$D$2:$F$2692,{2,3},FALSE),0)</f>
        <v>59</v>
      </c>
      <c r="J2172">
        <v>180</v>
      </c>
      <c r="K2172">
        <f t="array" ref="K2172:S2172">VLOOKUP(D2172,'HUMAN RESOURCES'!$D$2:$M$2692,{2,3,4,5,6,7,8,9,10},FALSE)</f>
        <v>3.1E-2</v>
      </c>
      <c r="L2172">
        <v>2.5999999999999999E-2</v>
      </c>
      <c r="M2172">
        <v>69</v>
      </c>
      <c r="N2172">
        <v>66</v>
      </c>
      <c r="O2172">
        <v>0.40400000000000003</v>
      </c>
      <c r="P2172">
        <v>0.56299999999999994</v>
      </c>
      <c r="Q2172">
        <v>3.3000000000000002E-2</v>
      </c>
      <c r="R2172">
        <v>549598</v>
      </c>
      <c r="S2172">
        <v>0.21</v>
      </c>
      <c r="T2172">
        <f t="shared" si="67"/>
        <v>0.79</v>
      </c>
      <c r="U2172">
        <f t="array" ref="U2172:V2172">VLOOKUP(D2172,TOURISM!$D$2:$F$2692,{2,3},FALSE)</f>
        <v>66900000</v>
      </c>
      <c r="V2172">
        <v>68000000</v>
      </c>
      <c r="W2172" s="12">
        <f t="array" ref="W2172:AB2172">VLOOKUP(D2172,BUSINESS!$D$2:$J$2692,{2,3,4,5,6,7},FALSE)</f>
        <v>0.253</v>
      </c>
      <c r="X2172" s="12">
        <v>9</v>
      </c>
      <c r="Y2172" s="12">
        <v>92</v>
      </c>
      <c r="Z2172" s="12">
        <v>80</v>
      </c>
      <c r="AA2172" s="11">
        <v>7.0000000000000007E-2</v>
      </c>
      <c r="AB2172" s="11">
        <v>0.55000000000000004</v>
      </c>
    </row>
    <row r="2173" spans="1:28" ht="15" x14ac:dyDescent="0.25">
      <c r="A2173" s="7" t="s">
        <v>246</v>
      </c>
      <c r="B2173" s="12" t="s">
        <v>77</v>
      </c>
      <c r="C2173" s="19">
        <v>2000</v>
      </c>
      <c r="D2173" s="9" t="str">
        <f t="shared" si="66"/>
        <v>Somalia-Africa2000</v>
      </c>
      <c r="E2173" s="7">
        <v>0</v>
      </c>
      <c r="F2173" s="12">
        <v>0</v>
      </c>
      <c r="G2173" s="12">
        <v>0</v>
      </c>
      <c r="H2173" s="12">
        <v>0</v>
      </c>
      <c r="I2173">
        <f t="array" ref="I2173:J2173">_xlfn.IFNA(VLOOKUP(D2173,ENERGY!$D$2:$F$2692,{2,3},FALSE),0)</f>
        <v>0</v>
      </c>
      <c r="J2173">
        <v>0</v>
      </c>
      <c r="K2173">
        <f t="array" ref="K2173:S2173">VLOOKUP(D2173,'HUMAN RESOURCES'!$D$2:$M$2692,{2,3,4,5,6,7,8,9,10},FALSE)</f>
        <v>4.9000000000000002E-2</v>
      </c>
      <c r="L2173">
        <v>0.105</v>
      </c>
      <c r="M2173">
        <v>52</v>
      </c>
      <c r="N2173">
        <v>49</v>
      </c>
      <c r="O2173">
        <v>0.47199999999999998</v>
      </c>
      <c r="P2173">
        <v>0.499</v>
      </c>
      <c r="Q2173">
        <v>2.9000000000000001E-2</v>
      </c>
      <c r="R2173">
        <v>7385416</v>
      </c>
      <c r="S2173">
        <v>0.33200000000000002</v>
      </c>
      <c r="T2173">
        <f t="shared" si="67"/>
        <v>0.66799999999999993</v>
      </c>
      <c r="U2173">
        <f t="array" ref="U2173:V2173">VLOOKUP(D2173,TOURISM!$D$2:$F$2692,{2,3},FALSE)</f>
        <v>0</v>
      </c>
      <c r="V2173">
        <v>0</v>
      </c>
      <c r="W2173" s="12">
        <f t="array" ref="W2173:AB2173">VLOOKUP(D2173,BUSINESS!$D$2:$J$2692,{2,3,4,5,6,7},FALSE)</f>
        <v>0</v>
      </c>
      <c r="X2173" s="12">
        <v>0</v>
      </c>
      <c r="Y2173" s="12">
        <v>0</v>
      </c>
      <c r="Z2173" s="12">
        <v>0</v>
      </c>
      <c r="AA2173" s="11">
        <v>0</v>
      </c>
      <c r="AB2173" s="11">
        <v>1.0999999999999999E-2</v>
      </c>
    </row>
    <row r="2174" spans="1:28" ht="15" x14ac:dyDescent="0.25">
      <c r="A2174" s="7" t="s">
        <v>246</v>
      </c>
      <c r="B2174" s="12" t="s">
        <v>77</v>
      </c>
      <c r="C2174" s="19">
        <v>2001</v>
      </c>
      <c r="D2174" s="9" t="str">
        <f t="shared" si="66"/>
        <v>Somalia-Africa2001</v>
      </c>
      <c r="E2174" s="7">
        <v>0</v>
      </c>
      <c r="F2174" s="12">
        <v>0</v>
      </c>
      <c r="G2174" s="12">
        <v>0</v>
      </c>
      <c r="H2174" s="12">
        <v>0</v>
      </c>
      <c r="I2174">
        <f t="array" ref="I2174:J2174">_xlfn.IFNA(VLOOKUP(D2174,ENERGY!$D$2:$F$2692,{2,3},FALSE),0)</f>
        <v>0</v>
      </c>
      <c r="J2174">
        <v>0</v>
      </c>
      <c r="K2174">
        <f t="array" ref="K2174:S2174">VLOOKUP(D2174,'HUMAN RESOURCES'!$D$2:$M$2692,{2,3,4,5,6,7,8,9,10},FALSE)</f>
        <v>4.8000000000000001E-2</v>
      </c>
      <c r="L2174">
        <v>0.105</v>
      </c>
      <c r="M2174">
        <v>53</v>
      </c>
      <c r="N2174">
        <v>50</v>
      </c>
      <c r="O2174">
        <v>0.47299999999999998</v>
      </c>
      <c r="P2174">
        <v>0.497</v>
      </c>
      <c r="Q2174">
        <v>2.9000000000000001E-2</v>
      </c>
      <c r="R2174">
        <v>7609265</v>
      </c>
      <c r="S2174">
        <v>0.33600000000000002</v>
      </c>
      <c r="T2174">
        <f t="shared" si="67"/>
        <v>0.66399999999999992</v>
      </c>
      <c r="U2174">
        <f t="array" ref="U2174:V2174">VLOOKUP(D2174,TOURISM!$D$2:$F$2692,{2,3},FALSE)</f>
        <v>0</v>
      </c>
      <c r="V2174">
        <v>0</v>
      </c>
      <c r="W2174" s="12">
        <f t="array" ref="W2174:AB2174">VLOOKUP(D2174,BUSINESS!$D$2:$J$2692,{2,3,4,5,6,7},FALSE)</f>
        <v>0</v>
      </c>
      <c r="X2174" s="12">
        <v>0</v>
      </c>
      <c r="Y2174" s="12">
        <v>0</v>
      </c>
      <c r="Z2174" s="12">
        <v>0</v>
      </c>
      <c r="AA2174" s="11">
        <v>1E-3</v>
      </c>
      <c r="AB2174" s="11">
        <v>1.0999999999999999E-2</v>
      </c>
    </row>
    <row r="2175" spans="1:28" ht="15" x14ac:dyDescent="0.25">
      <c r="A2175" s="7" t="s">
        <v>246</v>
      </c>
      <c r="B2175" s="12" t="s">
        <v>77</v>
      </c>
      <c r="C2175" s="19">
        <v>2002</v>
      </c>
      <c r="D2175" s="9" t="str">
        <f t="shared" si="66"/>
        <v>Somalia-Africa2002</v>
      </c>
      <c r="E2175" s="7">
        <v>0</v>
      </c>
      <c r="F2175" s="12">
        <v>0</v>
      </c>
      <c r="G2175" s="12">
        <v>0</v>
      </c>
      <c r="H2175" s="12">
        <v>0</v>
      </c>
      <c r="I2175">
        <f t="array" ref="I2175:J2175">_xlfn.IFNA(VLOOKUP(D2175,ENERGY!$D$2:$F$2692,{2,3},FALSE),0)</f>
        <v>0</v>
      </c>
      <c r="J2175">
        <v>609</v>
      </c>
      <c r="K2175">
        <f t="array" ref="K2175:S2175">VLOOKUP(D2175,'HUMAN RESOURCES'!$D$2:$M$2692,{2,3,4,5,6,7,8,9,10},FALSE)</f>
        <v>4.8000000000000001E-2</v>
      </c>
      <c r="L2175">
        <v>0.105</v>
      </c>
      <c r="M2175">
        <v>53</v>
      </c>
      <c r="N2175">
        <v>50</v>
      </c>
      <c r="O2175">
        <v>0.47499999999999998</v>
      </c>
      <c r="P2175">
        <v>0.496</v>
      </c>
      <c r="Q2175">
        <v>2.9000000000000001E-2</v>
      </c>
      <c r="R2175">
        <v>7825924</v>
      </c>
      <c r="S2175">
        <v>0.34</v>
      </c>
      <c r="T2175">
        <f t="shared" si="67"/>
        <v>0.65999999999999992</v>
      </c>
      <c r="U2175">
        <f t="array" ref="U2175:V2175">VLOOKUP(D2175,TOURISM!$D$2:$F$2692,{2,3},FALSE)</f>
        <v>0</v>
      </c>
      <c r="V2175">
        <v>0</v>
      </c>
      <c r="W2175" s="12">
        <f t="array" ref="W2175:AB2175">VLOOKUP(D2175,BUSINESS!$D$2:$J$2692,{2,3,4,5,6,7},FALSE)</f>
        <v>0</v>
      </c>
      <c r="X2175" s="12">
        <v>0</v>
      </c>
      <c r="Y2175" s="12">
        <v>0</v>
      </c>
      <c r="Z2175" s="12">
        <v>0</v>
      </c>
      <c r="AA2175" s="11">
        <v>1E-3</v>
      </c>
      <c r="AB2175" s="11">
        <v>1.2999999999999999E-2</v>
      </c>
    </row>
    <row r="2176" spans="1:28" ht="15" x14ac:dyDescent="0.25">
      <c r="A2176" s="7" t="s">
        <v>246</v>
      </c>
      <c r="B2176" s="12" t="s">
        <v>77</v>
      </c>
      <c r="C2176" s="19">
        <v>2003</v>
      </c>
      <c r="D2176" s="9" t="str">
        <f t="shared" si="66"/>
        <v>Somalia-Africa2003</v>
      </c>
      <c r="E2176" s="7">
        <v>0</v>
      </c>
      <c r="F2176" s="12">
        <v>0</v>
      </c>
      <c r="G2176" s="12">
        <v>0</v>
      </c>
      <c r="H2176" s="12">
        <v>0</v>
      </c>
      <c r="I2176">
        <f t="array" ref="I2176:J2176">_xlfn.IFNA(VLOOKUP(D2176,ENERGY!$D$2:$F$2692,{2,3},FALSE),0)</f>
        <v>0</v>
      </c>
      <c r="J2176">
        <v>594</v>
      </c>
      <c r="K2176">
        <f t="array" ref="K2176:S2176">VLOOKUP(D2176,'HUMAN RESOURCES'!$D$2:$M$2692,{2,3,4,5,6,7,8,9,10},FALSE)</f>
        <v>4.7E-2</v>
      </c>
      <c r="L2176">
        <v>0.105</v>
      </c>
      <c r="M2176">
        <v>53</v>
      </c>
      <c r="N2176">
        <v>50</v>
      </c>
      <c r="O2176">
        <v>0.47599999999999998</v>
      </c>
      <c r="P2176">
        <v>0.495</v>
      </c>
      <c r="Q2176">
        <v>2.9000000000000001E-2</v>
      </c>
      <c r="R2176">
        <v>8037706</v>
      </c>
      <c r="S2176">
        <v>0.34399999999999997</v>
      </c>
      <c r="T2176">
        <f t="shared" si="67"/>
        <v>0.65600000000000003</v>
      </c>
      <c r="U2176">
        <f t="array" ref="U2176:V2176">VLOOKUP(D2176,TOURISM!$D$2:$F$2692,{2,3},FALSE)</f>
        <v>0</v>
      </c>
      <c r="V2176">
        <v>0</v>
      </c>
      <c r="W2176" s="12">
        <f t="array" ref="W2176:AB2176">VLOOKUP(D2176,BUSINESS!$D$2:$J$2692,{2,3,4,5,6,7},FALSE)</f>
        <v>0</v>
      </c>
      <c r="X2176" s="12">
        <v>0</v>
      </c>
      <c r="Y2176" s="12">
        <v>0</v>
      </c>
      <c r="Z2176" s="12">
        <v>0</v>
      </c>
      <c r="AA2176" s="11">
        <v>4.0000000000000001E-3</v>
      </c>
      <c r="AB2176" s="11">
        <v>2.5000000000000001E-2</v>
      </c>
    </row>
    <row r="2177" spans="1:28" ht="15" x14ac:dyDescent="0.25">
      <c r="A2177" s="7" t="s">
        <v>246</v>
      </c>
      <c r="B2177" s="12" t="s">
        <v>77</v>
      </c>
      <c r="C2177" s="19">
        <v>2004</v>
      </c>
      <c r="D2177" s="9" t="str">
        <f t="shared" si="66"/>
        <v>Somalia-Africa2004</v>
      </c>
      <c r="E2177" s="7">
        <v>0</v>
      </c>
      <c r="F2177" s="12">
        <v>0</v>
      </c>
      <c r="G2177" s="12">
        <v>0</v>
      </c>
      <c r="H2177" s="12">
        <v>0</v>
      </c>
      <c r="I2177">
        <f t="array" ref="I2177:J2177">_xlfn.IFNA(VLOOKUP(D2177,ENERGY!$D$2:$F$2692,{2,3},FALSE),0)</f>
        <v>0</v>
      </c>
      <c r="J2177">
        <v>609</v>
      </c>
      <c r="K2177">
        <f t="array" ref="K2177:S2177">VLOOKUP(D2177,'HUMAN RESOURCES'!$D$2:$M$2692,{2,3,4,5,6,7,8,9,10},FALSE)</f>
        <v>4.7E-2</v>
      </c>
      <c r="L2177">
        <v>0.105</v>
      </c>
      <c r="M2177">
        <v>54</v>
      </c>
      <c r="N2177">
        <v>51</v>
      </c>
      <c r="O2177">
        <v>0.47699999999999998</v>
      </c>
      <c r="P2177">
        <v>0.49399999999999999</v>
      </c>
      <c r="Q2177">
        <v>2.9000000000000001E-2</v>
      </c>
      <c r="R2177">
        <v>8249965</v>
      </c>
      <c r="S2177">
        <v>0.34799999999999998</v>
      </c>
      <c r="T2177">
        <f t="shared" si="67"/>
        <v>0.65200000000000002</v>
      </c>
      <c r="U2177">
        <f t="array" ref="U2177:V2177">VLOOKUP(D2177,TOURISM!$D$2:$F$2692,{2,3},FALSE)</f>
        <v>0</v>
      </c>
      <c r="V2177">
        <v>0</v>
      </c>
      <c r="W2177" s="12">
        <f t="array" ref="W2177:AB2177">VLOOKUP(D2177,BUSINESS!$D$2:$J$2692,{2,3,4,5,6,7},FALSE)</f>
        <v>0</v>
      </c>
      <c r="X2177" s="12">
        <v>0</v>
      </c>
      <c r="Y2177" s="12">
        <v>0</v>
      </c>
      <c r="Z2177" s="12">
        <v>0</v>
      </c>
      <c r="AA2177" s="11">
        <v>1.0999999999999999E-2</v>
      </c>
      <c r="AB2177" s="11">
        <v>6.0999999999999999E-2</v>
      </c>
    </row>
    <row r="2178" spans="1:28" ht="15" x14ac:dyDescent="0.25">
      <c r="A2178" s="7" t="s">
        <v>246</v>
      </c>
      <c r="B2178" s="12" t="s">
        <v>77</v>
      </c>
      <c r="C2178" s="19">
        <v>2005</v>
      </c>
      <c r="D2178" s="9" t="str">
        <f t="shared" ref="D2178:D2241" si="68">CONCATENATE(A2178,C2178)</f>
        <v>Somalia-Africa2005</v>
      </c>
      <c r="E2178" s="7">
        <v>0</v>
      </c>
      <c r="F2178" s="12">
        <v>0</v>
      </c>
      <c r="G2178" s="12">
        <v>0</v>
      </c>
      <c r="H2178" s="12">
        <v>0</v>
      </c>
      <c r="I2178">
        <f t="array" ref="I2178:J2178">_xlfn.IFNA(VLOOKUP(D2178,ENERGY!$D$2:$F$2692,{2,3},FALSE),0)</f>
        <v>0</v>
      </c>
      <c r="J2178">
        <v>0</v>
      </c>
      <c r="K2178">
        <f t="array" ref="K2178:S2178">VLOOKUP(D2178,'HUMAN RESOURCES'!$D$2:$M$2692,{2,3,4,5,6,7,8,9,10},FALSE)</f>
        <v>4.7E-2</v>
      </c>
      <c r="L2178">
        <v>0.105</v>
      </c>
      <c r="M2178">
        <v>54</v>
      </c>
      <c r="N2178">
        <v>51</v>
      </c>
      <c r="O2178">
        <v>0.47699999999999998</v>
      </c>
      <c r="P2178">
        <v>0.49399999999999999</v>
      </c>
      <c r="Q2178">
        <v>2.9000000000000001E-2</v>
      </c>
      <c r="R2178">
        <v>8466938</v>
      </c>
      <c r="S2178">
        <v>0.35199999999999998</v>
      </c>
      <c r="T2178">
        <f t="shared" si="67"/>
        <v>0.64800000000000002</v>
      </c>
      <c r="U2178">
        <f t="array" ref="U2178:V2178">VLOOKUP(D2178,TOURISM!$D$2:$F$2692,{2,3},FALSE)</f>
        <v>0</v>
      </c>
      <c r="V2178">
        <v>0</v>
      </c>
      <c r="W2178" s="12">
        <f t="array" ref="W2178:AB2178">VLOOKUP(D2178,BUSINESS!$D$2:$J$2692,{2,3,4,5,6,7},FALSE)</f>
        <v>0</v>
      </c>
      <c r="X2178" s="12">
        <v>0</v>
      </c>
      <c r="Y2178" s="12">
        <v>0</v>
      </c>
      <c r="Z2178" s="12">
        <v>0</v>
      </c>
      <c r="AA2178" s="11">
        <v>1.0999999999999999E-2</v>
      </c>
      <c r="AB2178" s="11">
        <v>5.8999999999999997E-2</v>
      </c>
    </row>
    <row r="2179" spans="1:28" ht="15" x14ac:dyDescent="0.25">
      <c r="A2179" s="7" t="s">
        <v>246</v>
      </c>
      <c r="B2179" s="12" t="s">
        <v>77</v>
      </c>
      <c r="C2179" s="19">
        <v>2006</v>
      </c>
      <c r="D2179" s="9" t="str">
        <f t="shared" si="68"/>
        <v>Somalia-Africa2006</v>
      </c>
      <c r="E2179" s="7">
        <v>0</v>
      </c>
      <c r="F2179" s="12">
        <v>0</v>
      </c>
      <c r="G2179" s="12">
        <v>0</v>
      </c>
      <c r="H2179" s="12">
        <v>0</v>
      </c>
      <c r="I2179">
        <f t="array" ref="I2179:J2179">_xlfn.IFNA(VLOOKUP(D2179,ENERGY!$D$2:$F$2692,{2,3},FALSE),0)</f>
        <v>0</v>
      </c>
      <c r="J2179">
        <v>0</v>
      </c>
      <c r="K2179">
        <f t="array" ref="K2179:S2179">VLOOKUP(D2179,'HUMAN RESOURCES'!$D$2:$M$2692,{2,3,4,5,6,7,8,9,10},FALSE)</f>
        <v>4.7E-2</v>
      </c>
      <c r="L2179">
        <v>0.105</v>
      </c>
      <c r="M2179">
        <v>54</v>
      </c>
      <c r="N2179">
        <v>51</v>
      </c>
      <c r="O2179">
        <v>0.47799999999999998</v>
      </c>
      <c r="P2179">
        <v>0.49299999999999999</v>
      </c>
      <c r="Q2179">
        <v>2.9000000000000001E-2</v>
      </c>
      <c r="R2179">
        <v>8687671</v>
      </c>
      <c r="S2179">
        <v>0.35599999999999998</v>
      </c>
      <c r="T2179">
        <f t="shared" ref="T2179:T2242" si="69">1-S2179</f>
        <v>0.64400000000000002</v>
      </c>
      <c r="U2179">
        <f t="array" ref="U2179:V2179">VLOOKUP(D2179,TOURISM!$D$2:$F$2692,{2,3},FALSE)</f>
        <v>0</v>
      </c>
      <c r="V2179">
        <v>0</v>
      </c>
      <c r="W2179" s="12">
        <f t="array" ref="W2179:AB2179">VLOOKUP(D2179,BUSINESS!$D$2:$J$2692,{2,3,4,5,6,7},FALSE)</f>
        <v>0</v>
      </c>
      <c r="X2179" s="12">
        <v>0</v>
      </c>
      <c r="Y2179" s="12">
        <v>0</v>
      </c>
      <c r="Z2179" s="12">
        <v>0</v>
      </c>
      <c r="AA2179" s="11">
        <v>1.0999999999999999E-2</v>
      </c>
      <c r="AB2179" s="11">
        <v>6.3E-2</v>
      </c>
    </row>
    <row r="2180" spans="1:28" ht="15" x14ac:dyDescent="0.25">
      <c r="A2180" s="7" t="s">
        <v>246</v>
      </c>
      <c r="B2180" s="12" t="s">
        <v>77</v>
      </c>
      <c r="C2180" s="19">
        <v>2007</v>
      </c>
      <c r="D2180" s="9" t="str">
        <f t="shared" si="68"/>
        <v>Somalia-Africa2007</v>
      </c>
      <c r="E2180" s="7">
        <v>0</v>
      </c>
      <c r="F2180" s="12">
        <v>0</v>
      </c>
      <c r="G2180" s="12">
        <v>0</v>
      </c>
      <c r="H2180" s="12">
        <v>0</v>
      </c>
      <c r="I2180">
        <f t="array" ref="I2180:J2180">_xlfn.IFNA(VLOOKUP(D2180,ENERGY!$D$2:$F$2692,{2,3},FALSE),0)</f>
        <v>0</v>
      </c>
      <c r="J2180">
        <v>576</v>
      </c>
      <c r="K2180">
        <f t="array" ref="K2180:S2180">VLOOKUP(D2180,'HUMAN RESOURCES'!$D$2:$M$2692,{2,3,4,5,6,7,8,9,10},FALSE)</f>
        <v>4.5999999999999999E-2</v>
      </c>
      <c r="L2180">
        <v>0.104</v>
      </c>
      <c r="M2180">
        <v>55</v>
      </c>
      <c r="N2180">
        <v>51</v>
      </c>
      <c r="O2180">
        <v>0.47799999999999998</v>
      </c>
      <c r="P2180">
        <v>0.49299999999999999</v>
      </c>
      <c r="Q2180">
        <v>2.9000000000000001E-2</v>
      </c>
      <c r="R2180">
        <v>8910851</v>
      </c>
      <c r="S2180">
        <v>0.36</v>
      </c>
      <c r="T2180">
        <f t="shared" si="69"/>
        <v>0.64</v>
      </c>
      <c r="U2180">
        <f t="array" ref="U2180:V2180">VLOOKUP(D2180,TOURISM!$D$2:$F$2692,{2,3},FALSE)</f>
        <v>0</v>
      </c>
      <c r="V2180">
        <v>0</v>
      </c>
      <c r="W2180" s="12">
        <f t="array" ref="W2180:AB2180">VLOOKUP(D2180,BUSINESS!$D$2:$J$2692,{2,3,4,5,6,7},FALSE)</f>
        <v>0</v>
      </c>
      <c r="X2180" s="12">
        <v>0</v>
      </c>
      <c r="Y2180" s="12">
        <v>0</v>
      </c>
      <c r="Z2180" s="12">
        <v>0</v>
      </c>
      <c r="AA2180" s="11">
        <v>1.0999999999999999E-2</v>
      </c>
      <c r="AB2180" s="11">
        <v>6.7000000000000004E-2</v>
      </c>
    </row>
    <row r="2181" spans="1:28" ht="15" x14ac:dyDescent="0.25">
      <c r="A2181" s="7" t="s">
        <v>246</v>
      </c>
      <c r="B2181" s="12" t="s">
        <v>77</v>
      </c>
      <c r="C2181" s="19">
        <v>2008</v>
      </c>
      <c r="D2181" s="9" t="str">
        <f t="shared" si="68"/>
        <v>Somalia-Africa2008</v>
      </c>
      <c r="E2181" s="7">
        <v>0</v>
      </c>
      <c r="F2181" s="12">
        <v>0</v>
      </c>
      <c r="G2181" s="12">
        <v>0</v>
      </c>
      <c r="H2181" s="12">
        <v>0</v>
      </c>
      <c r="I2181">
        <f t="array" ref="I2181:J2181">_xlfn.IFNA(VLOOKUP(D2181,ENERGY!$D$2:$F$2692,{2,3},FALSE),0)</f>
        <v>0</v>
      </c>
      <c r="J2181">
        <v>605</v>
      </c>
      <c r="K2181">
        <f t="array" ref="K2181:S2181">VLOOKUP(D2181,'HUMAN RESOURCES'!$D$2:$M$2692,{2,3,4,5,6,7,8,9,10},FALSE)</f>
        <v>4.5999999999999999E-2</v>
      </c>
      <c r="L2181">
        <v>0.10199999999999999</v>
      </c>
      <c r="M2181">
        <v>55</v>
      </c>
      <c r="N2181">
        <v>52</v>
      </c>
      <c r="O2181">
        <v>0.47799999999999998</v>
      </c>
      <c r="P2181">
        <v>0.49299999999999999</v>
      </c>
      <c r="Q2181">
        <v>2.9000000000000001E-2</v>
      </c>
      <c r="R2181">
        <v>9140259</v>
      </c>
      <c r="S2181">
        <v>0.36399999999999999</v>
      </c>
      <c r="T2181">
        <f t="shared" si="69"/>
        <v>0.63600000000000001</v>
      </c>
      <c r="U2181">
        <f t="array" ref="U2181:V2181">VLOOKUP(D2181,TOURISM!$D$2:$F$2692,{2,3},FALSE)</f>
        <v>0</v>
      </c>
      <c r="V2181">
        <v>0</v>
      </c>
      <c r="W2181" s="12">
        <f t="array" ref="W2181:AB2181">VLOOKUP(D2181,BUSINESS!$D$2:$J$2692,{2,3,4,5,6,7},FALSE)</f>
        <v>0</v>
      </c>
      <c r="X2181" s="12">
        <v>0</v>
      </c>
      <c r="Y2181" s="12">
        <v>0</v>
      </c>
      <c r="Z2181" s="12">
        <v>0</v>
      </c>
      <c r="AA2181" s="11">
        <v>1.0999999999999999E-2</v>
      </c>
      <c r="AB2181" s="11">
        <v>6.9000000000000006E-2</v>
      </c>
    </row>
    <row r="2182" spans="1:28" ht="15" x14ac:dyDescent="0.25">
      <c r="A2182" s="7" t="s">
        <v>246</v>
      </c>
      <c r="B2182" s="12" t="s">
        <v>77</v>
      </c>
      <c r="C2182" s="19">
        <v>2009</v>
      </c>
      <c r="D2182" s="9" t="str">
        <f t="shared" si="68"/>
        <v>Somalia-Africa2009</v>
      </c>
      <c r="E2182" s="7">
        <v>0</v>
      </c>
      <c r="F2182" s="12">
        <v>0</v>
      </c>
      <c r="G2182" s="12">
        <v>0</v>
      </c>
      <c r="H2182" s="12">
        <v>0</v>
      </c>
      <c r="I2182">
        <f t="array" ref="I2182:J2182">_xlfn.IFNA(VLOOKUP(D2182,ENERGY!$D$2:$F$2692,{2,3},FALSE),0)</f>
        <v>0</v>
      </c>
      <c r="J2182">
        <v>0</v>
      </c>
      <c r="K2182">
        <f t="array" ref="K2182:S2182">VLOOKUP(D2182,'HUMAN RESOURCES'!$D$2:$M$2692,{2,3,4,5,6,7,8,9,10},FALSE)</f>
        <v>4.5999999999999999E-2</v>
      </c>
      <c r="L2182">
        <v>0.1</v>
      </c>
      <c r="M2182">
        <v>55</v>
      </c>
      <c r="N2182">
        <v>52</v>
      </c>
      <c r="O2182">
        <v>0.47799999999999998</v>
      </c>
      <c r="P2182">
        <v>0.49399999999999999</v>
      </c>
      <c r="Q2182">
        <v>2.8000000000000001E-2</v>
      </c>
      <c r="R2182">
        <v>9380854</v>
      </c>
      <c r="S2182">
        <v>0.36799999999999999</v>
      </c>
      <c r="T2182">
        <f t="shared" si="69"/>
        <v>0.63200000000000001</v>
      </c>
      <c r="U2182">
        <f t="array" ref="U2182:V2182">VLOOKUP(D2182,TOURISM!$D$2:$F$2692,{2,3},FALSE)</f>
        <v>0</v>
      </c>
      <c r="V2182">
        <v>0</v>
      </c>
      <c r="W2182" s="12">
        <f t="array" ref="W2182:AB2182">VLOOKUP(D2182,BUSINESS!$D$2:$J$2692,{2,3,4,5,6,7},FALSE)</f>
        <v>0</v>
      </c>
      <c r="X2182" s="12">
        <v>0</v>
      </c>
      <c r="Y2182" s="12">
        <v>0</v>
      </c>
      <c r="Z2182" s="12">
        <v>0</v>
      </c>
      <c r="AA2182" s="11">
        <v>1.2E-2</v>
      </c>
      <c r="AB2182" s="11">
        <v>6.8000000000000005E-2</v>
      </c>
    </row>
    <row r="2183" spans="1:28" ht="15" x14ac:dyDescent="0.25">
      <c r="A2183" s="7" t="s">
        <v>246</v>
      </c>
      <c r="B2183" s="12" t="s">
        <v>77</v>
      </c>
      <c r="C2183" s="19">
        <v>2010</v>
      </c>
      <c r="D2183" s="9" t="str">
        <f t="shared" si="68"/>
        <v>Somalia-Africa2010</v>
      </c>
      <c r="E2183" s="7">
        <v>0</v>
      </c>
      <c r="F2183" s="12">
        <v>0</v>
      </c>
      <c r="G2183" s="12">
        <v>0</v>
      </c>
      <c r="H2183" s="12">
        <v>0</v>
      </c>
      <c r="I2183">
        <f t="array" ref="I2183:J2183">_xlfn.IFNA(VLOOKUP(D2183,ENERGY!$D$2:$F$2692,{2,3},FALSE),0)</f>
        <v>0</v>
      </c>
      <c r="J2183">
        <v>579</v>
      </c>
      <c r="K2183">
        <f t="array" ref="K2183:S2183">VLOOKUP(D2183,'HUMAN RESOURCES'!$D$2:$M$2692,{2,3,4,5,6,7,8,9,10},FALSE)</f>
        <v>4.4999999999999998E-2</v>
      </c>
      <c r="L2183">
        <v>9.7000000000000003E-2</v>
      </c>
      <c r="M2183">
        <v>56</v>
      </c>
      <c r="N2183">
        <v>52</v>
      </c>
      <c r="O2183">
        <v>0.47699999999999998</v>
      </c>
      <c r="P2183">
        <v>0.495</v>
      </c>
      <c r="Q2183">
        <v>2.8000000000000001E-2</v>
      </c>
      <c r="R2183">
        <v>9636173</v>
      </c>
      <c r="S2183">
        <v>0.373</v>
      </c>
      <c r="T2183">
        <f t="shared" si="69"/>
        <v>0.627</v>
      </c>
      <c r="U2183">
        <f t="array" ref="U2183:V2183">VLOOKUP(D2183,TOURISM!$D$2:$F$2692,{2,3},FALSE)</f>
        <v>0</v>
      </c>
      <c r="V2183">
        <v>0</v>
      </c>
      <c r="W2183" s="12">
        <f t="array" ref="W2183:AB2183">VLOOKUP(D2183,BUSINESS!$D$2:$J$2692,{2,3,4,5,6,7},FALSE)</f>
        <v>0</v>
      </c>
      <c r="X2183" s="12">
        <v>0</v>
      </c>
      <c r="Y2183" s="12">
        <v>0</v>
      </c>
      <c r="Z2183" s="12">
        <v>0</v>
      </c>
      <c r="AA2183" s="11">
        <v>0</v>
      </c>
      <c r="AB2183" s="11">
        <v>6.7000000000000004E-2</v>
      </c>
    </row>
    <row r="2184" spans="1:28" ht="15" x14ac:dyDescent="0.25">
      <c r="A2184" s="7" t="s">
        <v>246</v>
      </c>
      <c r="B2184" s="12" t="s">
        <v>77</v>
      </c>
      <c r="C2184" s="19">
        <v>2011</v>
      </c>
      <c r="D2184" s="9" t="str">
        <f t="shared" si="68"/>
        <v>Somalia-Africa2011</v>
      </c>
      <c r="E2184" s="7">
        <v>0</v>
      </c>
      <c r="F2184" s="12">
        <v>0</v>
      </c>
      <c r="G2184" s="12">
        <v>0</v>
      </c>
      <c r="H2184" s="12">
        <v>0</v>
      </c>
      <c r="I2184">
        <f t="array" ref="I2184:J2184">_xlfn.IFNA(VLOOKUP(D2184,ENERGY!$D$2:$F$2692,{2,3},FALSE),0)</f>
        <v>0</v>
      </c>
      <c r="J2184">
        <v>576</v>
      </c>
      <c r="K2184">
        <f t="array" ref="K2184:S2184">VLOOKUP(D2184,'HUMAN RESOURCES'!$D$2:$M$2692,{2,3,4,5,6,7,8,9,10},FALSE)</f>
        <v>4.4999999999999998E-2</v>
      </c>
      <c r="L2184">
        <v>9.5000000000000001E-2</v>
      </c>
      <c r="M2184">
        <v>56</v>
      </c>
      <c r="N2184">
        <v>53</v>
      </c>
      <c r="O2184">
        <v>0.47499999999999998</v>
      </c>
      <c r="P2184">
        <v>0.496</v>
      </c>
      <c r="Q2184">
        <v>2.8000000000000001E-2</v>
      </c>
      <c r="R2184">
        <v>9907903</v>
      </c>
      <c r="S2184">
        <v>0.377</v>
      </c>
      <c r="T2184">
        <f t="shared" si="69"/>
        <v>0.623</v>
      </c>
      <c r="U2184">
        <f t="array" ref="U2184:V2184">VLOOKUP(D2184,TOURISM!$D$2:$F$2692,{2,3},FALSE)</f>
        <v>0</v>
      </c>
      <c r="V2184">
        <v>0</v>
      </c>
      <c r="W2184" s="12">
        <f t="array" ref="W2184:AB2184">VLOOKUP(D2184,BUSINESS!$D$2:$J$2692,{2,3,4,5,6,7},FALSE)</f>
        <v>0</v>
      </c>
      <c r="X2184" s="12">
        <v>0</v>
      </c>
      <c r="Y2184" s="12">
        <v>0</v>
      </c>
      <c r="Z2184" s="12">
        <v>0</v>
      </c>
      <c r="AA2184" s="11">
        <v>1.2999999999999999E-2</v>
      </c>
      <c r="AB2184" s="11">
        <v>0.182</v>
      </c>
    </row>
    <row r="2185" spans="1:28" ht="15" x14ac:dyDescent="0.25">
      <c r="A2185" s="7" t="s">
        <v>246</v>
      </c>
      <c r="B2185" s="12" t="s">
        <v>77</v>
      </c>
      <c r="C2185" s="19">
        <v>2012</v>
      </c>
      <c r="D2185" s="9" t="str">
        <f t="shared" si="68"/>
        <v>Somalia-Africa2012</v>
      </c>
      <c r="E2185" s="7">
        <v>0</v>
      </c>
      <c r="F2185" s="12">
        <v>0</v>
      </c>
      <c r="G2185" s="12">
        <v>0</v>
      </c>
      <c r="H2185" s="12">
        <v>0</v>
      </c>
      <c r="I2185">
        <f t="array" ref="I2185:J2185">_xlfn.IFNA(VLOOKUP(D2185,ENERGY!$D$2:$F$2692,{2,3},FALSE),0)</f>
        <v>0</v>
      </c>
      <c r="J2185">
        <v>576</v>
      </c>
      <c r="K2185">
        <f t="array" ref="K2185:S2185">VLOOKUP(D2185,'HUMAN RESOURCES'!$D$2:$M$2692,{2,3,4,5,6,7,8,9,10},FALSE)</f>
        <v>4.3999999999999997E-2</v>
      </c>
      <c r="L2185">
        <v>9.1999999999999998E-2</v>
      </c>
      <c r="M2185">
        <v>56</v>
      </c>
      <c r="N2185">
        <v>53</v>
      </c>
      <c r="O2185">
        <v>0.47299999999999998</v>
      </c>
      <c r="P2185">
        <v>0.498</v>
      </c>
      <c r="Q2185">
        <v>2.8000000000000001E-2</v>
      </c>
      <c r="R2185">
        <v>10195134</v>
      </c>
      <c r="S2185">
        <v>0.38200000000000001</v>
      </c>
      <c r="T2185">
        <f t="shared" si="69"/>
        <v>0.61799999999999999</v>
      </c>
      <c r="U2185">
        <f t="array" ref="U2185:V2185">VLOOKUP(D2185,TOURISM!$D$2:$F$2692,{2,3},FALSE)</f>
        <v>0</v>
      </c>
      <c r="V2185">
        <v>0</v>
      </c>
      <c r="W2185" s="12">
        <f t="array" ref="W2185:AB2185">VLOOKUP(D2185,BUSINESS!$D$2:$J$2692,{2,3,4,5,6,7},FALSE)</f>
        <v>0</v>
      </c>
      <c r="X2185" s="12">
        <v>0</v>
      </c>
      <c r="Y2185" s="12">
        <v>0</v>
      </c>
      <c r="Z2185" s="12">
        <v>0</v>
      </c>
      <c r="AA2185" s="11">
        <v>1.4E-2</v>
      </c>
      <c r="AB2185" s="11">
        <v>0.22600000000000001</v>
      </c>
    </row>
    <row r="2186" spans="1:28" ht="15" x14ac:dyDescent="0.25">
      <c r="A2186" s="7" t="s">
        <v>247</v>
      </c>
      <c r="B2186" s="12" t="s">
        <v>77</v>
      </c>
      <c r="C2186" s="19">
        <v>2000</v>
      </c>
      <c r="D2186" s="9" t="str">
        <f t="shared" si="68"/>
        <v>South Africa-Africa2000</v>
      </c>
      <c r="E2186" s="10">
        <v>133000000000</v>
      </c>
      <c r="F2186" s="11">
        <v>8.3000000000000004E-2</v>
      </c>
      <c r="G2186" s="11">
        <v>246</v>
      </c>
      <c r="H2186" s="11">
        <v>0.14499999999999999</v>
      </c>
      <c r="I2186">
        <f t="array" ref="I2186:J2186">_xlfn.IFNA(VLOOKUP(D2186,ENERGY!$D$2:$F$2692,{2,3},FALSE),0)</f>
        <v>0</v>
      </c>
      <c r="J2186">
        <v>0</v>
      </c>
      <c r="K2186">
        <f t="array" ref="K2186:S2186">VLOOKUP(D2186,'HUMAN RESOURCES'!$D$2:$M$2692,{2,3,4,5,6,7,8,9,10},FALSE)</f>
        <v>2.4E-2</v>
      </c>
      <c r="L2186">
        <v>5.1999999999999998E-2</v>
      </c>
      <c r="M2186">
        <v>58</v>
      </c>
      <c r="N2186">
        <v>54</v>
      </c>
      <c r="O2186">
        <v>0.33</v>
      </c>
      <c r="P2186">
        <v>0.63600000000000001</v>
      </c>
      <c r="Q2186">
        <v>3.4000000000000002E-2</v>
      </c>
      <c r="R2186">
        <v>44000000</v>
      </c>
      <c r="S2186">
        <v>0.56899999999999995</v>
      </c>
      <c r="T2186">
        <f t="shared" si="69"/>
        <v>0.43100000000000005</v>
      </c>
      <c r="U2186">
        <f t="array" ref="U2186:V2186">VLOOKUP(D2186,TOURISM!$D$2:$F$2692,{2,3},FALSE)</f>
        <v>3338000000</v>
      </c>
      <c r="V2186">
        <v>2684000000</v>
      </c>
      <c r="W2186" s="12">
        <f t="array" ref="W2186:AB2186">VLOOKUP(D2186,BUSINESS!$D$2:$J$2692,{2,3,4,5,6,7},FALSE)</f>
        <v>0</v>
      </c>
      <c r="X2186" s="12">
        <v>0</v>
      </c>
      <c r="Y2186" s="12">
        <v>0</v>
      </c>
      <c r="Z2186" s="12">
        <v>0</v>
      </c>
      <c r="AA2186" s="11">
        <v>5.2999999999999999E-2</v>
      </c>
      <c r="AB2186" s="11">
        <v>0.186</v>
      </c>
    </row>
    <row r="2187" spans="1:28" ht="15" x14ac:dyDescent="0.25">
      <c r="A2187" s="7" t="s">
        <v>247</v>
      </c>
      <c r="B2187" s="12" t="s">
        <v>77</v>
      </c>
      <c r="C2187" s="19">
        <v>2001</v>
      </c>
      <c r="D2187" s="9" t="str">
        <f t="shared" si="68"/>
        <v>South Africa-Africa2001</v>
      </c>
      <c r="E2187" s="10">
        <v>118000000000</v>
      </c>
      <c r="F2187" s="11">
        <v>8.5999999999999993E-2</v>
      </c>
      <c r="G2187" s="11">
        <v>223</v>
      </c>
      <c r="H2187" s="11">
        <v>0.13800000000000001</v>
      </c>
      <c r="I2187">
        <f t="array" ref="I2187:J2187">_xlfn.IFNA(VLOOKUP(D2187,ENERGY!$D$2:$F$2692,{2,3},FALSE),0)</f>
        <v>141372</v>
      </c>
      <c r="J2187">
        <v>0</v>
      </c>
      <c r="K2187">
        <f t="array" ref="K2187:S2187">VLOOKUP(D2187,'HUMAN RESOURCES'!$D$2:$M$2692,{2,3,4,5,6,7,8,9,10},FALSE)</f>
        <v>2.4E-2</v>
      </c>
      <c r="L2187">
        <v>5.2999999999999999E-2</v>
      </c>
      <c r="M2187">
        <v>57</v>
      </c>
      <c r="N2187">
        <v>53</v>
      </c>
      <c r="O2187">
        <v>0.32500000000000001</v>
      </c>
      <c r="P2187">
        <v>0.64</v>
      </c>
      <c r="Q2187">
        <v>3.5999999999999997E-2</v>
      </c>
      <c r="R2187">
        <v>44909738</v>
      </c>
      <c r="S2187">
        <v>0.57399999999999995</v>
      </c>
      <c r="T2187">
        <f t="shared" si="69"/>
        <v>0.42600000000000005</v>
      </c>
      <c r="U2187">
        <f t="array" ref="U2187:V2187">VLOOKUP(D2187,TOURISM!$D$2:$F$2692,{2,3},FALSE)</f>
        <v>3256000000</v>
      </c>
      <c r="V2187">
        <v>2366000000</v>
      </c>
      <c r="W2187" s="12">
        <f t="array" ref="W2187:AB2187">VLOOKUP(D2187,BUSINESS!$D$2:$J$2692,{2,3,4,5,6,7},FALSE)</f>
        <v>0</v>
      </c>
      <c r="X2187" s="12">
        <v>0</v>
      </c>
      <c r="Y2187" s="12">
        <v>0</v>
      </c>
      <c r="Z2187" s="12">
        <v>0</v>
      </c>
      <c r="AA2187" s="11">
        <v>6.3E-2</v>
      </c>
      <c r="AB2187" s="11">
        <v>0.23699999999999999</v>
      </c>
    </row>
    <row r="2188" spans="1:28" ht="15" x14ac:dyDescent="0.25">
      <c r="A2188" s="7" t="s">
        <v>247</v>
      </c>
      <c r="B2188" s="12" t="s">
        <v>77</v>
      </c>
      <c r="C2188" s="19">
        <v>2002</v>
      </c>
      <c r="D2188" s="9" t="str">
        <f t="shared" si="68"/>
        <v>South Africa-Africa2002</v>
      </c>
      <c r="E2188" s="10">
        <v>111000000000</v>
      </c>
      <c r="F2188" s="11">
        <v>8.5000000000000006E-2</v>
      </c>
      <c r="G2188" s="11">
        <v>205</v>
      </c>
      <c r="H2188" s="11">
        <v>0.158</v>
      </c>
      <c r="I2188">
        <f t="array" ref="I2188:J2188">_xlfn.IFNA(VLOOKUP(D2188,ENERGY!$D$2:$F$2692,{2,3},FALSE),0)</f>
        <v>142291</v>
      </c>
      <c r="J2188">
        <v>460124</v>
      </c>
      <c r="K2188">
        <f t="array" ref="K2188:S2188">VLOOKUP(D2188,'HUMAN RESOURCES'!$D$2:$M$2692,{2,3,4,5,6,7,8,9,10},FALSE)</f>
        <v>2.4E-2</v>
      </c>
      <c r="L2188">
        <v>5.2999999999999999E-2</v>
      </c>
      <c r="M2188">
        <v>55</v>
      </c>
      <c r="N2188">
        <v>52</v>
      </c>
      <c r="O2188">
        <v>0.32</v>
      </c>
      <c r="P2188">
        <v>0.64300000000000002</v>
      </c>
      <c r="Q2188">
        <v>3.6999999999999998E-2</v>
      </c>
      <c r="R2188">
        <v>45808736</v>
      </c>
      <c r="S2188">
        <v>0.57899999999999996</v>
      </c>
      <c r="T2188">
        <f t="shared" si="69"/>
        <v>0.42100000000000004</v>
      </c>
      <c r="U2188">
        <f t="array" ref="U2188:V2188">VLOOKUP(D2188,TOURISM!$D$2:$F$2692,{2,3},FALSE)</f>
        <v>3695000000</v>
      </c>
      <c r="V2188">
        <v>2251000000</v>
      </c>
      <c r="W2188" s="12">
        <f t="array" ref="W2188:AB2188">VLOOKUP(D2188,BUSINESS!$D$2:$J$2692,{2,3,4,5,6,7},FALSE)</f>
        <v>0</v>
      </c>
      <c r="X2188" s="12">
        <v>0</v>
      </c>
      <c r="Y2188" s="12">
        <v>0</v>
      </c>
      <c r="Z2188" s="12">
        <v>0</v>
      </c>
      <c r="AA2188" s="11">
        <v>6.7000000000000004E-2</v>
      </c>
      <c r="AB2188" s="11">
        <v>0.29699999999999999</v>
      </c>
    </row>
    <row r="2189" spans="1:28" ht="15" x14ac:dyDescent="0.25">
      <c r="A2189" s="7" t="s">
        <v>247</v>
      </c>
      <c r="B2189" s="12" t="s">
        <v>77</v>
      </c>
      <c r="C2189" s="19">
        <v>2003</v>
      </c>
      <c r="D2189" s="9" t="str">
        <f t="shared" si="68"/>
        <v>South Africa-Africa2003</v>
      </c>
      <c r="E2189" s="10">
        <v>168000000000</v>
      </c>
      <c r="F2189" s="11">
        <v>8.5999999999999993E-2</v>
      </c>
      <c r="G2189" s="11">
        <v>310</v>
      </c>
      <c r="H2189" s="11">
        <v>0.15</v>
      </c>
      <c r="I2189">
        <f t="array" ref="I2189:J2189">_xlfn.IFNA(VLOOKUP(D2189,ENERGY!$D$2:$F$2692,{2,3},FALSE),0)</f>
        <v>142761</v>
      </c>
      <c r="J2189">
        <v>503941</v>
      </c>
      <c r="K2189">
        <f t="array" ref="K2189:S2189">VLOOKUP(D2189,'HUMAN RESOURCES'!$D$2:$M$2692,{2,3,4,5,6,7,8,9,10},FALSE)</f>
        <v>2.3E-2</v>
      </c>
      <c r="L2189">
        <v>5.2999999999999999E-2</v>
      </c>
      <c r="M2189">
        <v>54</v>
      </c>
      <c r="N2189">
        <v>51</v>
      </c>
      <c r="O2189">
        <v>0.316</v>
      </c>
      <c r="P2189">
        <v>0.64500000000000002</v>
      </c>
      <c r="Q2189">
        <v>3.9E-2</v>
      </c>
      <c r="R2189">
        <v>46409243</v>
      </c>
      <c r="S2189">
        <v>0.58399999999999996</v>
      </c>
      <c r="T2189">
        <f t="shared" si="69"/>
        <v>0.41600000000000004</v>
      </c>
      <c r="U2189">
        <f t="array" ref="U2189:V2189">VLOOKUP(D2189,TOURISM!$D$2:$F$2692,{2,3},FALSE)</f>
        <v>6674000000</v>
      </c>
      <c r="V2189">
        <v>3655000000</v>
      </c>
      <c r="W2189" s="12">
        <f t="array" ref="W2189:AB2189">VLOOKUP(D2189,BUSINESS!$D$2:$J$2692,{2,3,4,5,6,7},FALSE)</f>
        <v>0</v>
      </c>
      <c r="X2189" s="12">
        <v>38</v>
      </c>
      <c r="Y2189" s="12">
        <v>0</v>
      </c>
      <c r="Z2189" s="12">
        <v>0</v>
      </c>
      <c r="AA2189" s="11">
        <v>7.0000000000000007E-2</v>
      </c>
      <c r="AB2189" s="11">
        <v>0.36</v>
      </c>
    </row>
    <row r="2190" spans="1:28" ht="15" x14ac:dyDescent="0.25">
      <c r="A2190" s="7" t="s">
        <v>247</v>
      </c>
      <c r="B2190" s="12" t="s">
        <v>77</v>
      </c>
      <c r="C2190" s="19">
        <v>2004</v>
      </c>
      <c r="D2190" s="9" t="str">
        <f t="shared" si="68"/>
        <v>South Africa-Africa2004</v>
      </c>
      <c r="E2190" s="10">
        <v>219000000000</v>
      </c>
      <c r="F2190" s="11">
        <v>8.8999999999999996E-2</v>
      </c>
      <c r="G2190" s="11">
        <v>410</v>
      </c>
      <c r="H2190" s="11">
        <v>0.113</v>
      </c>
      <c r="I2190">
        <f t="array" ref="I2190:J2190">_xlfn.IFNA(VLOOKUP(D2190,ENERGY!$D$2:$F$2692,{2,3},FALSE),0)</f>
        <v>146768</v>
      </c>
      <c r="J2190">
        <v>465023</v>
      </c>
      <c r="K2190">
        <f t="array" ref="K2190:S2190">VLOOKUP(D2190,'HUMAN RESOURCES'!$D$2:$M$2692,{2,3,4,5,6,7,8,9,10},FALSE)</f>
        <v>2.3E-2</v>
      </c>
      <c r="L2190">
        <v>5.1999999999999998E-2</v>
      </c>
      <c r="M2190">
        <v>53</v>
      </c>
      <c r="N2190">
        <v>51</v>
      </c>
      <c r="O2190">
        <v>0.312</v>
      </c>
      <c r="P2190">
        <v>0.64700000000000002</v>
      </c>
      <c r="Q2190">
        <v>4.2000000000000003E-2</v>
      </c>
      <c r="R2190">
        <v>47019452</v>
      </c>
      <c r="S2190">
        <v>0.59</v>
      </c>
      <c r="T2190">
        <f t="shared" si="69"/>
        <v>0.41000000000000003</v>
      </c>
      <c r="U2190">
        <f t="array" ref="U2190:V2190">VLOOKUP(D2190,TOURISM!$D$2:$F$2692,{2,3},FALSE)</f>
        <v>7571000000</v>
      </c>
      <c r="V2190">
        <v>4237000000</v>
      </c>
      <c r="W2190" s="12">
        <f t="array" ref="W2190:AB2190">VLOOKUP(D2190,BUSINESS!$D$2:$J$2692,{2,3,4,5,6,7},FALSE)</f>
        <v>0</v>
      </c>
      <c r="X2190" s="12">
        <v>38</v>
      </c>
      <c r="Y2190" s="12">
        <v>0</v>
      </c>
      <c r="Z2190" s="12">
        <v>0</v>
      </c>
      <c r="AA2190" s="11">
        <v>8.4000000000000005E-2</v>
      </c>
      <c r="AB2190" s="11">
        <v>0.438</v>
      </c>
    </row>
    <row r="2191" spans="1:28" ht="15" x14ac:dyDescent="0.25">
      <c r="A2191" s="7" t="s">
        <v>247</v>
      </c>
      <c r="B2191" s="12" t="s">
        <v>77</v>
      </c>
      <c r="C2191" s="19">
        <v>2005</v>
      </c>
      <c r="D2191" s="9" t="str">
        <f t="shared" si="68"/>
        <v>South Africa-Africa2005</v>
      </c>
      <c r="E2191" s="10">
        <v>247000000000</v>
      </c>
      <c r="F2191" s="11">
        <v>8.7999999999999995E-2</v>
      </c>
      <c r="G2191" s="11">
        <v>450</v>
      </c>
      <c r="H2191" s="11">
        <v>0.106</v>
      </c>
      <c r="I2191">
        <f t="array" ref="I2191:J2191">_xlfn.IFNA(VLOOKUP(D2191,ENERGY!$D$2:$F$2692,{2,3},FALSE),0)</f>
        <v>0</v>
      </c>
      <c r="J2191">
        <v>0</v>
      </c>
      <c r="K2191">
        <f t="array" ref="K2191:S2191">VLOOKUP(D2191,'HUMAN RESOURCES'!$D$2:$M$2692,{2,3,4,5,6,7,8,9,10},FALSE)</f>
        <v>2.3E-2</v>
      </c>
      <c r="L2191">
        <v>5.0999999999999997E-2</v>
      </c>
      <c r="M2191">
        <v>53</v>
      </c>
      <c r="N2191">
        <v>50</v>
      </c>
      <c r="O2191">
        <v>0.308</v>
      </c>
      <c r="P2191">
        <v>0.64800000000000002</v>
      </c>
      <c r="Q2191">
        <v>4.3999999999999997E-2</v>
      </c>
      <c r="R2191">
        <v>47639556</v>
      </c>
      <c r="S2191">
        <v>0.59499999999999997</v>
      </c>
      <c r="T2191">
        <f t="shared" si="69"/>
        <v>0.40500000000000003</v>
      </c>
      <c r="U2191">
        <f t="array" ref="U2191:V2191">VLOOKUP(D2191,TOURISM!$D$2:$F$2692,{2,3},FALSE)</f>
        <v>8629000000</v>
      </c>
      <c r="V2191">
        <v>4812000000</v>
      </c>
      <c r="W2191" s="12">
        <f t="array" ref="W2191:AB2191">VLOOKUP(D2191,BUSINESS!$D$2:$J$2692,{2,3,4,5,6,7},FALSE)</f>
        <v>0.376</v>
      </c>
      <c r="X2191" s="12">
        <v>35</v>
      </c>
      <c r="Y2191" s="12">
        <v>0</v>
      </c>
      <c r="Z2191" s="12">
        <v>350</v>
      </c>
      <c r="AA2191" s="11">
        <v>7.4999999999999997E-2</v>
      </c>
      <c r="AB2191" s="11">
        <v>0.70399999999999996</v>
      </c>
    </row>
    <row r="2192" spans="1:28" ht="15" x14ac:dyDescent="0.25">
      <c r="A2192" s="7" t="s">
        <v>247</v>
      </c>
      <c r="B2192" s="12" t="s">
        <v>77</v>
      </c>
      <c r="C2192" s="19">
        <v>2006</v>
      </c>
      <c r="D2192" s="9" t="str">
        <f t="shared" si="68"/>
        <v>South Africa-Africa2006</v>
      </c>
      <c r="E2192" s="10">
        <v>261000000000</v>
      </c>
      <c r="F2192" s="11">
        <v>8.5000000000000006E-2</v>
      </c>
      <c r="G2192" s="11">
        <v>455</v>
      </c>
      <c r="H2192" s="11">
        <v>0.112</v>
      </c>
      <c r="I2192">
        <f t="array" ref="I2192:J2192">_xlfn.IFNA(VLOOKUP(D2192,ENERGY!$D$2:$F$2692,{2,3},FALSE),0)</f>
        <v>0</v>
      </c>
      <c r="J2192">
        <v>0</v>
      </c>
      <c r="K2192">
        <f t="array" ref="K2192:S2192">VLOOKUP(D2192,'HUMAN RESOURCES'!$D$2:$M$2692,{2,3,4,5,6,7,8,9,10},FALSE)</f>
        <v>2.3E-2</v>
      </c>
      <c r="L2192">
        <v>0.05</v>
      </c>
      <c r="M2192">
        <v>53</v>
      </c>
      <c r="N2192">
        <v>50</v>
      </c>
      <c r="O2192">
        <v>0.30499999999999999</v>
      </c>
      <c r="P2192">
        <v>0.64900000000000002</v>
      </c>
      <c r="Q2192">
        <v>4.5999999999999999E-2</v>
      </c>
      <c r="R2192">
        <v>48269753</v>
      </c>
      <c r="S2192">
        <v>0.60099999999999998</v>
      </c>
      <c r="T2192">
        <f t="shared" si="69"/>
        <v>0.39900000000000002</v>
      </c>
      <c r="U2192">
        <f t="array" ref="U2192:V2192">VLOOKUP(D2192,TOURISM!$D$2:$F$2692,{2,3},FALSE)</f>
        <v>9211000000</v>
      </c>
      <c r="V2192">
        <v>5230000000</v>
      </c>
      <c r="W2192" s="12">
        <f t="array" ref="W2192:AB2192">VLOOKUP(D2192,BUSINESS!$D$2:$J$2692,{2,3,4,5,6,7},FALSE)</f>
        <v>0.371</v>
      </c>
      <c r="X2192" s="12">
        <v>35</v>
      </c>
      <c r="Y2192" s="12">
        <v>0</v>
      </c>
      <c r="Z2192" s="12">
        <v>350</v>
      </c>
      <c r="AA2192" s="11">
        <v>7.5999999999999998E-2</v>
      </c>
      <c r="AB2192" s="11">
        <v>0.81100000000000005</v>
      </c>
    </row>
    <row r="2193" spans="1:28" ht="15" x14ac:dyDescent="0.25">
      <c r="A2193" s="7" t="s">
        <v>247</v>
      </c>
      <c r="B2193" s="12" t="s">
        <v>77</v>
      </c>
      <c r="C2193" s="19">
        <v>2007</v>
      </c>
      <c r="D2193" s="9" t="str">
        <f t="shared" si="68"/>
        <v>South Africa-Africa2007</v>
      </c>
      <c r="E2193" s="10">
        <v>286000000000</v>
      </c>
      <c r="F2193" s="11">
        <v>7.8E-2</v>
      </c>
      <c r="G2193" s="11">
        <v>449</v>
      </c>
      <c r="H2193" s="11">
        <v>0.13200000000000001</v>
      </c>
      <c r="I2193">
        <f t="array" ref="I2193:J2193">_xlfn.IFNA(VLOOKUP(D2193,ENERGY!$D$2:$F$2692,{2,3},FALSE),0)</f>
        <v>128722</v>
      </c>
      <c r="J2193">
        <v>427132</v>
      </c>
      <c r="K2193">
        <f t="array" ref="K2193:S2193">VLOOKUP(D2193,'HUMAN RESOURCES'!$D$2:$M$2692,{2,3,4,5,6,7,8,9,10},FALSE)</f>
        <v>2.1999999999999999E-2</v>
      </c>
      <c r="L2193">
        <v>4.7E-2</v>
      </c>
      <c r="M2193">
        <v>53</v>
      </c>
      <c r="N2193">
        <v>51</v>
      </c>
      <c r="O2193">
        <v>0.30299999999999999</v>
      </c>
      <c r="P2193">
        <v>0.65</v>
      </c>
      <c r="Q2193">
        <v>4.8000000000000001E-2</v>
      </c>
      <c r="R2193">
        <v>48910248</v>
      </c>
      <c r="S2193">
        <v>0.60599999999999998</v>
      </c>
      <c r="T2193">
        <f t="shared" si="69"/>
        <v>0.39400000000000002</v>
      </c>
      <c r="U2193">
        <f t="array" ref="U2193:V2193">VLOOKUP(D2193,TOURISM!$D$2:$F$2692,{2,3},FALSE)</f>
        <v>10226000000</v>
      </c>
      <c r="V2193">
        <v>6103000000</v>
      </c>
      <c r="W2193" s="12">
        <f t="array" ref="W2193:AB2193">VLOOKUP(D2193,BUSINESS!$D$2:$J$2692,{2,3,4,5,6,7},FALSE)</f>
        <v>0.36499999999999999</v>
      </c>
      <c r="X2193" s="12">
        <v>31</v>
      </c>
      <c r="Y2193" s="12">
        <v>0</v>
      </c>
      <c r="Z2193" s="12">
        <v>350</v>
      </c>
      <c r="AA2193" s="11">
        <v>8.1000000000000003E-2</v>
      </c>
      <c r="AB2193" s="11">
        <v>0.85299999999999998</v>
      </c>
    </row>
    <row r="2194" spans="1:28" ht="15" x14ac:dyDescent="0.25">
      <c r="A2194" s="7" t="s">
        <v>247</v>
      </c>
      <c r="B2194" s="12" t="s">
        <v>77</v>
      </c>
      <c r="C2194" s="19">
        <v>2008</v>
      </c>
      <c r="D2194" s="9" t="str">
        <f t="shared" si="68"/>
        <v>South Africa-Africa2008</v>
      </c>
      <c r="E2194" s="10">
        <v>273000000000</v>
      </c>
      <c r="F2194" s="11">
        <v>0.08</v>
      </c>
      <c r="G2194" s="11">
        <v>437</v>
      </c>
      <c r="H2194" s="11">
        <v>0.151</v>
      </c>
      <c r="I2194">
        <f t="array" ref="I2194:J2194">_xlfn.IFNA(VLOOKUP(D2194,ENERGY!$D$2:$F$2692,{2,3},FALSE),0)</f>
        <v>136604</v>
      </c>
      <c r="J2194">
        <v>443648</v>
      </c>
      <c r="K2194">
        <f t="array" ref="K2194:S2194">VLOOKUP(D2194,'HUMAN RESOURCES'!$D$2:$M$2692,{2,3,4,5,6,7,8,9,10},FALSE)</f>
        <v>2.1999999999999999E-2</v>
      </c>
      <c r="L2194">
        <v>4.5999999999999999E-2</v>
      </c>
      <c r="M2194">
        <v>54</v>
      </c>
      <c r="N2194">
        <v>51</v>
      </c>
      <c r="O2194">
        <v>0.3</v>
      </c>
      <c r="P2194">
        <v>0.65</v>
      </c>
      <c r="Q2194">
        <v>4.9000000000000002E-2</v>
      </c>
      <c r="R2194">
        <v>49561256</v>
      </c>
      <c r="S2194">
        <v>0.61199999999999999</v>
      </c>
      <c r="T2194">
        <f t="shared" si="69"/>
        <v>0.38800000000000001</v>
      </c>
      <c r="U2194">
        <f t="array" ref="U2194:V2194">VLOOKUP(D2194,TOURISM!$D$2:$F$2692,{2,3},FALSE)</f>
        <v>9178000000</v>
      </c>
      <c r="V2194">
        <v>6905000000</v>
      </c>
      <c r="W2194" s="12">
        <f t="array" ref="W2194:AB2194">VLOOKUP(D2194,BUSINESS!$D$2:$J$2692,{2,3,4,5,6,7},FALSE)</f>
        <v>0.33700000000000002</v>
      </c>
      <c r="X2194" s="12">
        <v>22</v>
      </c>
      <c r="Y2194" s="12">
        <v>0</v>
      </c>
      <c r="Z2194" s="12">
        <v>200</v>
      </c>
      <c r="AA2194" s="11">
        <v>8.4000000000000005E-2</v>
      </c>
      <c r="AB2194" s="11">
        <v>0.89500000000000002</v>
      </c>
    </row>
    <row r="2195" spans="1:28" ht="15" x14ac:dyDescent="0.25">
      <c r="A2195" s="7" t="s">
        <v>247</v>
      </c>
      <c r="B2195" s="12" t="s">
        <v>77</v>
      </c>
      <c r="C2195" s="19">
        <v>2009</v>
      </c>
      <c r="D2195" s="9" t="str">
        <f t="shared" si="68"/>
        <v>South Africa-Africa2009</v>
      </c>
      <c r="E2195" s="10">
        <v>284000000000</v>
      </c>
      <c r="F2195" s="11">
        <v>8.6999999999999994E-2</v>
      </c>
      <c r="G2195" s="11">
        <v>484</v>
      </c>
      <c r="H2195" s="11">
        <v>0.11700000000000001</v>
      </c>
      <c r="I2195">
        <f t="array" ref="I2195:J2195">_xlfn.IFNA(VLOOKUP(D2195,ENERGY!$D$2:$F$2692,{2,3},FALSE),0)</f>
        <v>0</v>
      </c>
      <c r="J2195">
        <v>0</v>
      </c>
      <c r="K2195">
        <f t="array" ref="K2195:S2195">VLOOKUP(D2195,'HUMAN RESOURCES'!$D$2:$M$2692,{2,3,4,5,6,7,8,9,10},FALSE)</f>
        <v>2.1999999999999999E-2</v>
      </c>
      <c r="L2195">
        <v>0.04</v>
      </c>
      <c r="M2195">
        <v>55</v>
      </c>
      <c r="N2195">
        <v>52</v>
      </c>
      <c r="O2195">
        <v>0.29899999999999999</v>
      </c>
      <c r="P2195">
        <v>0.65100000000000002</v>
      </c>
      <c r="Q2195">
        <v>5.0999999999999997E-2</v>
      </c>
      <c r="R2195">
        <v>50222996</v>
      </c>
      <c r="S2195">
        <v>0.61699999999999999</v>
      </c>
      <c r="T2195">
        <f t="shared" si="69"/>
        <v>0.38300000000000001</v>
      </c>
      <c r="U2195">
        <f t="array" ref="U2195:V2195">VLOOKUP(D2195,TOURISM!$D$2:$F$2692,{2,3},FALSE)</f>
        <v>8684000000</v>
      </c>
      <c r="V2195">
        <v>6420000000</v>
      </c>
      <c r="W2195" s="12">
        <f t="array" ref="W2195:AB2195">VLOOKUP(D2195,BUSINESS!$D$2:$J$2692,{2,3,4,5,6,7},FALSE)</f>
        <v>0.29799999999999999</v>
      </c>
      <c r="X2195" s="12">
        <v>22</v>
      </c>
      <c r="Y2195" s="12">
        <v>0</v>
      </c>
      <c r="Z2195" s="12">
        <v>200</v>
      </c>
      <c r="AA2195" s="11">
        <v>0.1</v>
      </c>
      <c r="AB2195" s="11">
        <v>0.91200000000000003</v>
      </c>
    </row>
    <row r="2196" spans="1:28" ht="15" x14ac:dyDescent="0.25">
      <c r="A2196" s="7" t="s">
        <v>247</v>
      </c>
      <c r="B2196" s="12" t="s">
        <v>77</v>
      </c>
      <c r="C2196" s="19">
        <v>2010</v>
      </c>
      <c r="D2196" s="9" t="str">
        <f t="shared" si="68"/>
        <v>South Africa-Africa2010</v>
      </c>
      <c r="E2196" s="10">
        <v>365000000000</v>
      </c>
      <c r="F2196" s="11">
        <v>8.6999999999999994E-2</v>
      </c>
      <c r="G2196" s="11">
        <v>615</v>
      </c>
      <c r="H2196" s="11">
        <v>9.8000000000000004E-2</v>
      </c>
      <c r="I2196">
        <f t="array" ref="I2196:J2196">_xlfn.IFNA(VLOOKUP(D2196,ENERGY!$D$2:$F$2692,{2,3},FALSE),0)</f>
        <v>128214</v>
      </c>
      <c r="J2196">
        <v>396117</v>
      </c>
      <c r="K2196">
        <f t="array" ref="K2196:S2196">VLOOKUP(D2196,'HUMAN RESOURCES'!$D$2:$M$2692,{2,3,4,5,6,7,8,9,10},FALSE)</f>
        <v>2.1999999999999999E-2</v>
      </c>
      <c r="L2196">
        <v>3.5000000000000003E-2</v>
      </c>
      <c r="M2196">
        <v>56</v>
      </c>
      <c r="N2196">
        <v>53</v>
      </c>
      <c r="O2196">
        <v>0.29699999999999999</v>
      </c>
      <c r="P2196">
        <v>0.65100000000000002</v>
      </c>
      <c r="Q2196">
        <v>5.1999999999999998E-2</v>
      </c>
      <c r="R2196">
        <v>50895698</v>
      </c>
      <c r="S2196">
        <v>0.622</v>
      </c>
      <c r="T2196">
        <f t="shared" si="69"/>
        <v>0.378</v>
      </c>
      <c r="U2196">
        <f t="array" ref="U2196:V2196">VLOOKUP(D2196,TOURISM!$D$2:$F$2692,{2,3},FALSE)</f>
        <v>10308000000</v>
      </c>
      <c r="V2196">
        <v>8139000000</v>
      </c>
      <c r="W2196" s="12">
        <f t="array" ref="W2196:AB2196">VLOOKUP(D2196,BUSINESS!$D$2:$J$2692,{2,3,4,5,6,7},FALSE)</f>
        <v>0.3</v>
      </c>
      <c r="X2196" s="12">
        <v>22</v>
      </c>
      <c r="Y2196" s="12">
        <v>0</v>
      </c>
      <c r="Z2196" s="12">
        <v>200</v>
      </c>
      <c r="AA2196" s="11">
        <v>0.24</v>
      </c>
      <c r="AB2196" s="11">
        <v>0.97899999999999998</v>
      </c>
    </row>
    <row r="2197" spans="1:28" ht="15" x14ac:dyDescent="0.25">
      <c r="A2197" s="7" t="s">
        <v>247</v>
      </c>
      <c r="B2197" s="12" t="s">
        <v>77</v>
      </c>
      <c r="C2197" s="19">
        <v>2011</v>
      </c>
      <c r="D2197" s="9" t="str">
        <f t="shared" si="68"/>
        <v>South Africa-Africa2011</v>
      </c>
      <c r="E2197" s="10">
        <v>404000000000</v>
      </c>
      <c r="F2197" s="11">
        <v>8.6999999999999994E-2</v>
      </c>
      <c r="G2197" s="11">
        <v>670</v>
      </c>
      <c r="H2197" s="11">
        <v>0.09</v>
      </c>
      <c r="I2197">
        <f t="array" ref="I2197:J2197">_xlfn.IFNA(VLOOKUP(D2197,ENERGY!$D$2:$F$2692,{2,3},FALSE),0)</f>
        <v>117374</v>
      </c>
      <c r="J2197">
        <v>380811</v>
      </c>
      <c r="K2197">
        <f t="array" ref="K2197:S2197">VLOOKUP(D2197,'HUMAN RESOURCES'!$D$2:$M$2692,{2,3,4,5,6,7,8,9,10},FALSE)</f>
        <v>2.1000000000000001E-2</v>
      </c>
      <c r="L2197">
        <v>3.4000000000000002E-2</v>
      </c>
      <c r="M2197">
        <v>57</v>
      </c>
      <c r="N2197">
        <v>53</v>
      </c>
      <c r="O2197">
        <v>0.29599999999999999</v>
      </c>
      <c r="P2197">
        <v>0.65100000000000002</v>
      </c>
      <c r="Q2197">
        <v>5.2999999999999999E-2</v>
      </c>
      <c r="R2197">
        <v>51579599</v>
      </c>
      <c r="S2197">
        <v>0.627</v>
      </c>
      <c r="T2197">
        <f t="shared" si="69"/>
        <v>0.373</v>
      </c>
      <c r="U2197">
        <f t="array" ref="U2197:V2197">VLOOKUP(D2197,TOURISM!$D$2:$F$2692,{2,3},FALSE)</f>
        <v>10707000000</v>
      </c>
      <c r="V2197">
        <v>8397000000</v>
      </c>
      <c r="W2197" s="12">
        <f t="array" ref="W2197:AB2197">VLOOKUP(D2197,BUSINESS!$D$2:$J$2692,{2,3,4,5,6,7},FALSE)</f>
        <v>0.32400000000000001</v>
      </c>
      <c r="X2197" s="12">
        <v>19</v>
      </c>
      <c r="Y2197" s="12">
        <v>0</v>
      </c>
      <c r="Z2197" s="12">
        <v>200</v>
      </c>
      <c r="AA2197" s="11">
        <v>0.34</v>
      </c>
      <c r="AB2197" s="11">
        <v>1.232</v>
      </c>
    </row>
    <row r="2198" spans="1:28" ht="15" x14ac:dyDescent="0.25">
      <c r="A2198" s="7" t="s">
        <v>247</v>
      </c>
      <c r="B2198" s="12" t="s">
        <v>77</v>
      </c>
      <c r="C2198" s="19">
        <v>2012</v>
      </c>
      <c r="D2198" s="9" t="str">
        <f t="shared" si="68"/>
        <v>South Africa-Africa2012</v>
      </c>
      <c r="E2198" s="10">
        <v>382000000000</v>
      </c>
      <c r="F2198" s="11">
        <v>8.7999999999999995E-2</v>
      </c>
      <c r="G2198" s="11">
        <v>645</v>
      </c>
      <c r="H2198" s="11">
        <v>8.7999999999999995E-2</v>
      </c>
      <c r="I2198">
        <f t="array" ref="I2198:J2198">_xlfn.IFNA(VLOOKUP(D2198,ENERGY!$D$2:$F$2692,{2,3},FALSE),0)</f>
        <v>127255</v>
      </c>
      <c r="J2198">
        <v>424844</v>
      </c>
      <c r="K2198">
        <f t="array" ref="K2198:S2198">VLOOKUP(D2198,'HUMAN RESOURCES'!$D$2:$M$2692,{2,3,4,5,6,7,8,9,10},FALSE)</f>
        <v>2.1000000000000001E-2</v>
      </c>
      <c r="L2198">
        <v>3.4000000000000002E-2</v>
      </c>
      <c r="M2198">
        <v>58</v>
      </c>
      <c r="N2198">
        <v>54</v>
      </c>
      <c r="O2198">
        <v>0.29499999999999998</v>
      </c>
      <c r="P2198">
        <v>0.65</v>
      </c>
      <c r="Q2198">
        <v>5.3999999999999999E-2</v>
      </c>
      <c r="R2198">
        <v>52274945</v>
      </c>
      <c r="S2198">
        <v>0.63300000000000001</v>
      </c>
      <c r="T2198">
        <f t="shared" si="69"/>
        <v>0.36699999999999999</v>
      </c>
      <c r="U2198">
        <f t="array" ref="U2198:V2198">VLOOKUP(D2198,TOURISM!$D$2:$F$2692,{2,3},FALSE)</f>
        <v>11201000000</v>
      </c>
      <c r="V2198">
        <v>7144000000</v>
      </c>
      <c r="W2198" s="12">
        <f t="array" ref="W2198:AB2198">VLOOKUP(D2198,BUSINESS!$D$2:$J$2692,{2,3,4,5,6,7},FALSE)</f>
        <v>0.32700000000000001</v>
      </c>
      <c r="X2198" s="12">
        <v>19</v>
      </c>
      <c r="Y2198" s="12">
        <v>41</v>
      </c>
      <c r="Z2198" s="12">
        <v>200</v>
      </c>
      <c r="AA2198" s="11">
        <v>0.41</v>
      </c>
      <c r="AB2198" s="11">
        <v>1.306</v>
      </c>
    </row>
    <row r="2199" spans="1:28" ht="15" x14ac:dyDescent="0.25">
      <c r="A2199" s="7" t="s">
        <v>248</v>
      </c>
      <c r="B2199" s="12" t="s">
        <v>61</v>
      </c>
      <c r="C2199" s="19">
        <v>2000</v>
      </c>
      <c r="D2199" s="9" t="str">
        <f t="shared" si="68"/>
        <v>South Korea-Asia2000</v>
      </c>
      <c r="E2199" s="10">
        <v>562000000000</v>
      </c>
      <c r="F2199" s="11">
        <v>4.2999999999999997E-2</v>
      </c>
      <c r="G2199" s="11">
        <v>491</v>
      </c>
      <c r="H2199" s="11">
        <v>8.5000000000000006E-2</v>
      </c>
      <c r="I2199">
        <f t="array" ref="I2199:J2199">_xlfn.IFNA(VLOOKUP(D2199,ENERGY!$D$2:$F$2692,{2,3},FALSE),0)</f>
        <v>263002</v>
      </c>
      <c r="J2199">
        <v>0</v>
      </c>
      <c r="K2199">
        <f t="array" ref="K2199:S2199">VLOOKUP(D2199,'HUMAN RESOURCES'!$D$2:$M$2692,{2,3,4,5,6,7,8,9,10},FALSE)</f>
        <v>1.2999999999999999E-2</v>
      </c>
      <c r="L2199">
        <v>5.0000000000000001E-3</v>
      </c>
      <c r="M2199">
        <v>80</v>
      </c>
      <c r="N2199">
        <v>72</v>
      </c>
      <c r="O2199">
        <v>0.21</v>
      </c>
      <c r="P2199">
        <v>0.71699999999999997</v>
      </c>
      <c r="Q2199">
        <v>7.2999999999999995E-2</v>
      </c>
      <c r="R2199">
        <v>47008111</v>
      </c>
      <c r="S2199">
        <v>0.79600000000000004</v>
      </c>
      <c r="T2199">
        <f t="shared" si="69"/>
        <v>0.20399999999999996</v>
      </c>
      <c r="U2199">
        <f t="array" ref="U2199:V2199">VLOOKUP(D2199,TOURISM!$D$2:$F$2692,{2,3},FALSE)</f>
        <v>8527000000</v>
      </c>
      <c r="V2199">
        <v>7945000000</v>
      </c>
      <c r="W2199" s="12">
        <f t="array" ref="W2199:AB2199">VLOOKUP(D2199,BUSINESS!$D$2:$J$2692,{2,3,4,5,6,7},FALSE)</f>
        <v>0</v>
      </c>
      <c r="X2199" s="12">
        <v>0</v>
      </c>
      <c r="Y2199" s="12">
        <v>0</v>
      </c>
      <c r="Z2199" s="12">
        <v>0</v>
      </c>
      <c r="AA2199" s="11">
        <v>0.44700000000000001</v>
      </c>
      <c r="AB2199" s="11">
        <v>0.58299999999999996</v>
      </c>
    </row>
    <row r="2200" spans="1:28" ht="15" x14ac:dyDescent="0.25">
      <c r="A2200" s="7" t="s">
        <v>248</v>
      </c>
      <c r="B2200" s="12" t="s">
        <v>61</v>
      </c>
      <c r="C2200" s="19">
        <v>2001</v>
      </c>
      <c r="D2200" s="9" t="str">
        <f t="shared" si="68"/>
        <v>South Korea-Asia2001</v>
      </c>
      <c r="E2200" s="10">
        <v>533000000000</v>
      </c>
      <c r="F2200" s="11">
        <v>0.05</v>
      </c>
      <c r="G2200" s="11">
        <v>528</v>
      </c>
      <c r="H2200" s="11">
        <v>7.6999999999999999E-2</v>
      </c>
      <c r="I2200">
        <f t="array" ref="I2200:J2200">_xlfn.IFNA(VLOOKUP(D2200,ENERGY!$D$2:$F$2692,{2,3},FALSE),0)</f>
        <v>260440</v>
      </c>
      <c r="J2200">
        <v>0</v>
      </c>
      <c r="K2200">
        <f t="array" ref="K2200:S2200">VLOOKUP(D2200,'HUMAN RESOURCES'!$D$2:$M$2692,{2,3,4,5,6,7,8,9,10},FALSE)</f>
        <v>1.2E-2</v>
      </c>
      <c r="L2200">
        <v>6.0000000000000001E-3</v>
      </c>
      <c r="M2200">
        <v>80</v>
      </c>
      <c r="N2200">
        <v>73</v>
      </c>
      <c r="O2200">
        <v>0.20599999999999999</v>
      </c>
      <c r="P2200">
        <v>0.71699999999999997</v>
      </c>
      <c r="Q2200">
        <v>7.6999999999999999E-2</v>
      </c>
      <c r="R2200">
        <v>47357362</v>
      </c>
      <c r="S2200">
        <v>0.79900000000000004</v>
      </c>
      <c r="T2200">
        <f t="shared" si="69"/>
        <v>0.20099999999999996</v>
      </c>
      <c r="U2200">
        <f t="array" ref="U2200:V2200">VLOOKUP(D2200,TOURISM!$D$2:$F$2692,{2,3},FALSE)</f>
        <v>7919000000</v>
      </c>
      <c r="V2200">
        <v>8349000000</v>
      </c>
      <c r="W2200" s="12">
        <f t="array" ref="W2200:AB2200">VLOOKUP(D2200,BUSINESS!$D$2:$J$2692,{2,3,4,5,6,7},FALSE)</f>
        <v>0</v>
      </c>
      <c r="X2200" s="12">
        <v>0</v>
      </c>
      <c r="Y2200" s="12">
        <v>0</v>
      </c>
      <c r="Z2200" s="12">
        <v>0</v>
      </c>
      <c r="AA2200" s="11">
        <v>0.56599999999999995</v>
      </c>
      <c r="AB2200" s="11">
        <v>0.629</v>
      </c>
    </row>
    <row r="2201" spans="1:28" ht="15" x14ac:dyDescent="0.25">
      <c r="A2201" s="7" t="s">
        <v>248</v>
      </c>
      <c r="B2201" s="12" t="s">
        <v>61</v>
      </c>
      <c r="C2201" s="19">
        <v>2002</v>
      </c>
      <c r="D2201" s="9" t="str">
        <f t="shared" si="68"/>
        <v>South Korea-Asia2002</v>
      </c>
      <c r="E2201" s="10">
        <v>609000000000</v>
      </c>
      <c r="F2201" s="11">
        <v>4.8000000000000001E-2</v>
      </c>
      <c r="G2201" s="11">
        <v>581</v>
      </c>
      <c r="H2201" s="11">
        <v>6.8000000000000005E-2</v>
      </c>
      <c r="I2201">
        <f t="array" ref="I2201:J2201">_xlfn.IFNA(VLOOKUP(D2201,ENERGY!$D$2:$F$2692,{2,3},FALSE),0)</f>
        <v>249964</v>
      </c>
      <c r="J2201">
        <v>567567</v>
      </c>
      <c r="K2201">
        <f t="array" ref="K2201:S2201">VLOOKUP(D2201,'HUMAN RESOURCES'!$D$2:$M$2692,{2,3,4,5,6,7,8,9,10},FALSE)</f>
        <v>0.01</v>
      </c>
      <c r="L2201">
        <v>6.0000000000000001E-3</v>
      </c>
      <c r="M2201">
        <v>80</v>
      </c>
      <c r="N2201">
        <v>73</v>
      </c>
      <c r="O2201">
        <v>0.20300000000000001</v>
      </c>
      <c r="P2201">
        <v>0.71599999999999997</v>
      </c>
      <c r="Q2201">
        <v>8.1000000000000003E-2</v>
      </c>
      <c r="R2201">
        <v>47622179</v>
      </c>
      <c r="S2201">
        <v>0.80300000000000005</v>
      </c>
      <c r="T2201">
        <f t="shared" si="69"/>
        <v>0.19699999999999995</v>
      </c>
      <c r="U2201">
        <f t="array" ref="U2201:V2201">VLOOKUP(D2201,TOURISM!$D$2:$F$2692,{2,3},FALSE)</f>
        <v>7621000000</v>
      </c>
      <c r="V2201">
        <v>11440000000</v>
      </c>
      <c r="W2201" s="12">
        <f t="array" ref="W2201:AB2201">VLOOKUP(D2201,BUSINESS!$D$2:$J$2692,{2,3,4,5,6,7},FALSE)</f>
        <v>0</v>
      </c>
      <c r="X2201" s="12">
        <v>0</v>
      </c>
      <c r="Y2201" s="12">
        <v>0</v>
      </c>
      <c r="Z2201" s="12">
        <v>0</v>
      </c>
      <c r="AA2201" s="11">
        <v>0.59399999999999997</v>
      </c>
      <c r="AB2201" s="11">
        <v>0.69699999999999995</v>
      </c>
    </row>
    <row r="2202" spans="1:28" ht="15" x14ac:dyDescent="0.25">
      <c r="A2202" s="7" t="s">
        <v>248</v>
      </c>
      <c r="B2202" s="12" t="s">
        <v>61</v>
      </c>
      <c r="C2202" s="19">
        <v>2003</v>
      </c>
      <c r="D2202" s="9" t="str">
        <f t="shared" si="68"/>
        <v>South Korea-Asia2003</v>
      </c>
      <c r="E2202" s="10">
        <v>681000000000</v>
      </c>
      <c r="F2202" s="11">
        <v>5.1999999999999998E-2</v>
      </c>
      <c r="G2202" s="11">
        <v>695</v>
      </c>
      <c r="H2202" s="11">
        <v>6.2E-2</v>
      </c>
      <c r="I2202">
        <f t="array" ref="I2202:J2202">_xlfn.IFNA(VLOOKUP(D2202,ENERGY!$D$2:$F$2692,{2,3},FALSE),0)</f>
        <v>229178</v>
      </c>
      <c r="J2202">
        <v>509376</v>
      </c>
      <c r="K2202">
        <f t="array" ref="K2202:S2202">VLOOKUP(D2202,'HUMAN RESOURCES'!$D$2:$M$2692,{2,3,4,5,6,7,8,9,10},FALSE)</f>
        <v>0.01</v>
      </c>
      <c r="L2202">
        <v>5.0000000000000001E-3</v>
      </c>
      <c r="M2202">
        <v>81</v>
      </c>
      <c r="N2202">
        <v>74</v>
      </c>
      <c r="O2202">
        <v>0.19900000000000001</v>
      </c>
      <c r="P2202">
        <v>0.71599999999999997</v>
      </c>
      <c r="Q2202">
        <v>8.5000000000000006E-2</v>
      </c>
      <c r="R2202">
        <v>47859311</v>
      </c>
      <c r="S2202">
        <v>0.80700000000000005</v>
      </c>
      <c r="T2202">
        <f t="shared" si="69"/>
        <v>0.19299999999999995</v>
      </c>
      <c r="U2202">
        <f t="array" ref="U2202:V2202">VLOOKUP(D2202,TOURISM!$D$2:$F$2692,{2,3},FALSE)</f>
        <v>7005000000</v>
      </c>
      <c r="V2202">
        <v>11063000000</v>
      </c>
      <c r="W2202" s="12">
        <f t="array" ref="W2202:AB2202">VLOOKUP(D2202,BUSINESS!$D$2:$J$2692,{2,3,4,5,6,7},FALSE)</f>
        <v>0</v>
      </c>
      <c r="X2202" s="12">
        <v>17</v>
      </c>
      <c r="Y2202" s="12">
        <v>0</v>
      </c>
      <c r="Z2202" s="12">
        <v>0</v>
      </c>
      <c r="AA2202" s="11">
        <v>0.65500000000000003</v>
      </c>
      <c r="AB2202" s="11">
        <v>0.72099999999999997</v>
      </c>
    </row>
    <row r="2203" spans="1:28" ht="15" x14ac:dyDescent="0.25">
      <c r="A2203" s="7" t="s">
        <v>248</v>
      </c>
      <c r="B2203" s="12" t="s">
        <v>61</v>
      </c>
      <c r="C2203" s="19">
        <v>2004</v>
      </c>
      <c r="D2203" s="9" t="str">
        <f t="shared" si="68"/>
        <v>South Korea-Asia2004</v>
      </c>
      <c r="E2203" s="10">
        <v>765000000000</v>
      </c>
      <c r="F2203" s="11">
        <v>5.1999999999999998E-2</v>
      </c>
      <c r="G2203" s="11">
        <v>784</v>
      </c>
      <c r="H2203" s="11">
        <v>5.8999999999999997E-2</v>
      </c>
      <c r="I2203">
        <f t="array" ref="I2203:J2203">_xlfn.IFNA(VLOOKUP(D2203,ENERGY!$D$2:$F$2692,{2,3},FALSE),0)</f>
        <v>226946</v>
      </c>
      <c r="J2203">
        <v>508052</v>
      </c>
      <c r="K2203">
        <f t="array" ref="K2203:S2203">VLOOKUP(D2203,'HUMAN RESOURCES'!$D$2:$M$2692,{2,3,4,5,6,7,8,9,10},FALSE)</f>
        <v>0.01</v>
      </c>
      <c r="L2203">
        <v>5.0000000000000001E-3</v>
      </c>
      <c r="M2203">
        <v>81</v>
      </c>
      <c r="N2203">
        <v>75</v>
      </c>
      <c r="O2203">
        <v>0.19600000000000001</v>
      </c>
      <c r="P2203">
        <v>0.71599999999999997</v>
      </c>
      <c r="Q2203">
        <v>8.8999999999999996E-2</v>
      </c>
      <c r="R2203">
        <v>48039415</v>
      </c>
      <c r="S2203">
        <v>0.81</v>
      </c>
      <c r="T2203">
        <f t="shared" si="69"/>
        <v>0.18999999999999995</v>
      </c>
      <c r="U2203">
        <f t="array" ref="U2203:V2203">VLOOKUP(D2203,TOURISM!$D$2:$F$2692,{2,3},FALSE)</f>
        <v>8226000000</v>
      </c>
      <c r="V2203">
        <v>13507000000</v>
      </c>
      <c r="W2203" s="12">
        <f t="array" ref="W2203:AB2203">VLOOKUP(D2203,BUSINESS!$D$2:$J$2692,{2,3,4,5,6,7},FALSE)</f>
        <v>0</v>
      </c>
      <c r="X2203" s="12">
        <v>17</v>
      </c>
      <c r="Y2203" s="12">
        <v>0</v>
      </c>
      <c r="Z2203" s="12">
        <v>0</v>
      </c>
      <c r="AA2203" s="11">
        <v>0.72699999999999998</v>
      </c>
      <c r="AB2203" s="11">
        <v>0.78200000000000003</v>
      </c>
    </row>
    <row r="2204" spans="1:28" ht="15" x14ac:dyDescent="0.25">
      <c r="A2204" s="7" t="s">
        <v>248</v>
      </c>
      <c r="B2204" s="12" t="s">
        <v>61</v>
      </c>
      <c r="C2204" s="19">
        <v>2005</v>
      </c>
      <c r="D2204" s="9" t="str">
        <f t="shared" si="68"/>
        <v>South Korea-Asia2005</v>
      </c>
      <c r="E2204" s="10">
        <v>898000000000</v>
      </c>
      <c r="F2204" s="11">
        <v>5.6000000000000001E-2</v>
      </c>
      <c r="G2204" s="11">
        <v>988</v>
      </c>
      <c r="H2204" s="11">
        <v>5.6000000000000001E-2</v>
      </c>
      <c r="I2204">
        <f t="array" ref="I2204:J2204">_xlfn.IFNA(VLOOKUP(D2204,ENERGY!$D$2:$F$2692,{2,3},FALSE),0)</f>
        <v>0</v>
      </c>
      <c r="J2204">
        <v>0</v>
      </c>
      <c r="K2204">
        <f t="array" ref="K2204:S2204">VLOOKUP(D2204,'HUMAN RESOURCES'!$D$2:$M$2692,{2,3,4,5,6,7,8,9,10},FALSE)</f>
        <v>8.9999999999999993E-3</v>
      </c>
      <c r="L2204">
        <v>5.0000000000000001E-3</v>
      </c>
      <c r="M2204">
        <v>82</v>
      </c>
      <c r="N2204">
        <v>75</v>
      </c>
      <c r="O2204">
        <v>0.191</v>
      </c>
      <c r="P2204">
        <v>0.71599999999999997</v>
      </c>
      <c r="Q2204">
        <v>9.2999999999999999E-2</v>
      </c>
      <c r="R2204">
        <v>48138077</v>
      </c>
      <c r="S2204">
        <v>0.81299999999999994</v>
      </c>
      <c r="T2204">
        <f t="shared" si="69"/>
        <v>0.18700000000000006</v>
      </c>
      <c r="U2204">
        <f t="array" ref="U2204:V2204">VLOOKUP(D2204,TOURISM!$D$2:$F$2692,{2,3},FALSE)</f>
        <v>8290000000</v>
      </c>
      <c r="V2204">
        <v>16924000000</v>
      </c>
      <c r="W2204" s="12">
        <f t="array" ref="W2204:AB2204">VLOOKUP(D2204,BUSINESS!$D$2:$J$2692,{2,3,4,5,6,7},FALSE)</f>
        <v>0.35399999999999998</v>
      </c>
      <c r="X2204" s="12">
        <v>17</v>
      </c>
      <c r="Y2204" s="12">
        <v>0</v>
      </c>
      <c r="Z2204" s="12">
        <v>290</v>
      </c>
      <c r="AA2204" s="11">
        <v>0.73499999999999999</v>
      </c>
      <c r="AB2204" s="11">
        <v>0.81499999999999995</v>
      </c>
    </row>
    <row r="2205" spans="1:28" ht="15" x14ac:dyDescent="0.25">
      <c r="A2205" s="7" t="s">
        <v>248</v>
      </c>
      <c r="B2205" s="12" t="s">
        <v>61</v>
      </c>
      <c r="C2205" s="19">
        <v>2006</v>
      </c>
      <c r="D2205" s="9" t="str">
        <f t="shared" si="68"/>
        <v>South Korea-Asia2006</v>
      </c>
      <c r="E2205" s="10">
        <v>1010000000000</v>
      </c>
      <c r="F2205" s="11">
        <v>6.0999999999999999E-2</v>
      </c>
      <c r="G2205" s="11">
        <v>1201</v>
      </c>
      <c r="H2205" s="11">
        <v>0.06</v>
      </c>
      <c r="I2205">
        <f t="array" ref="I2205:J2205">_xlfn.IFNA(VLOOKUP(D2205,ENERGY!$D$2:$F$2692,{2,3},FALSE),0)</f>
        <v>0</v>
      </c>
      <c r="J2205">
        <v>0</v>
      </c>
      <c r="K2205">
        <f t="array" ref="K2205:S2205">VLOOKUP(D2205,'HUMAN RESOURCES'!$D$2:$M$2692,{2,3,4,5,6,7,8,9,10},FALSE)</f>
        <v>8.9999999999999993E-3</v>
      </c>
      <c r="L2205">
        <v>5.0000000000000001E-3</v>
      </c>
      <c r="M2205">
        <v>82</v>
      </c>
      <c r="N2205">
        <v>76</v>
      </c>
      <c r="O2205">
        <v>0.186</v>
      </c>
      <c r="P2205">
        <v>0.71799999999999997</v>
      </c>
      <c r="Q2205">
        <v>9.7000000000000003E-2</v>
      </c>
      <c r="R2205">
        <v>48371946</v>
      </c>
      <c r="S2205">
        <v>0.81499999999999995</v>
      </c>
      <c r="T2205">
        <f t="shared" si="69"/>
        <v>0.18500000000000005</v>
      </c>
      <c r="U2205">
        <f t="array" ref="U2205:V2205">VLOOKUP(D2205,TOURISM!$D$2:$F$2692,{2,3},FALSE)</f>
        <v>8508000000</v>
      </c>
      <c r="V2205">
        <v>20989000000</v>
      </c>
      <c r="W2205" s="12">
        <f t="array" ref="W2205:AB2205">VLOOKUP(D2205,BUSINESS!$D$2:$J$2692,{2,3,4,5,6,7},FALSE)</f>
        <v>0.311</v>
      </c>
      <c r="X2205" s="12">
        <v>17</v>
      </c>
      <c r="Y2205" s="12">
        <v>0</v>
      </c>
      <c r="Z2205" s="12">
        <v>290</v>
      </c>
      <c r="AA2205" s="11">
        <v>0.78100000000000003</v>
      </c>
      <c r="AB2205" s="11">
        <v>0.85</v>
      </c>
    </row>
    <row r="2206" spans="1:28" ht="15" x14ac:dyDescent="0.25">
      <c r="A2206" s="7" t="s">
        <v>248</v>
      </c>
      <c r="B2206" s="12" t="s">
        <v>61</v>
      </c>
      <c r="C2206" s="19">
        <v>2007</v>
      </c>
      <c r="D2206" s="9" t="str">
        <f t="shared" si="68"/>
        <v>South Korea-Asia2007</v>
      </c>
      <c r="E2206" s="10">
        <v>1120000000000</v>
      </c>
      <c r="F2206" s="11">
        <v>6.4000000000000001E-2</v>
      </c>
      <c r="G2206" s="11">
        <v>1379</v>
      </c>
      <c r="H2206" s="11">
        <v>6.6000000000000003E-2</v>
      </c>
      <c r="I2206">
        <f t="array" ref="I2206:J2206">_xlfn.IFNA(VLOOKUP(D2206,ENERGY!$D$2:$F$2692,{2,3},FALSE),0)</f>
        <v>208284</v>
      </c>
      <c r="J2206">
        <v>482277</v>
      </c>
      <c r="K2206">
        <f t="array" ref="K2206:S2206">VLOOKUP(D2206,'HUMAN RESOURCES'!$D$2:$M$2692,{2,3,4,5,6,7,8,9,10},FALSE)</f>
        <v>0.01</v>
      </c>
      <c r="L2206">
        <v>4.0000000000000001E-3</v>
      </c>
      <c r="M2206">
        <v>83</v>
      </c>
      <c r="N2206">
        <v>76</v>
      </c>
      <c r="O2206">
        <v>0.18</v>
      </c>
      <c r="P2206">
        <v>0.72</v>
      </c>
      <c r="Q2206">
        <v>0.1</v>
      </c>
      <c r="R2206">
        <v>48597652</v>
      </c>
      <c r="S2206">
        <v>0.81599999999999995</v>
      </c>
      <c r="T2206">
        <f t="shared" si="69"/>
        <v>0.18400000000000005</v>
      </c>
      <c r="U2206">
        <f t="array" ref="U2206:V2206">VLOOKUP(D2206,TOURISM!$D$2:$F$2692,{2,3},FALSE)</f>
        <v>9288000000</v>
      </c>
      <c r="V2206">
        <v>24449000000</v>
      </c>
      <c r="W2206" s="12">
        <f t="array" ref="W2206:AB2206">VLOOKUP(D2206,BUSINESS!$D$2:$J$2692,{2,3,4,5,6,7},FALSE)</f>
        <v>0.30199999999999999</v>
      </c>
      <c r="X2206" s="12">
        <v>17</v>
      </c>
      <c r="Y2206" s="12">
        <v>0</v>
      </c>
      <c r="Z2206" s="12">
        <v>290</v>
      </c>
      <c r="AA2206" s="11">
        <v>0.78800000000000003</v>
      </c>
      <c r="AB2206" s="11">
        <v>0.93300000000000005</v>
      </c>
    </row>
    <row r="2207" spans="1:28" ht="15" x14ac:dyDescent="0.25">
      <c r="A2207" s="7" t="s">
        <v>248</v>
      </c>
      <c r="B2207" s="12" t="s">
        <v>61</v>
      </c>
      <c r="C2207" s="19">
        <v>2008</v>
      </c>
      <c r="D2207" s="9" t="str">
        <f t="shared" si="68"/>
        <v>South Korea-Asia2008</v>
      </c>
      <c r="E2207" s="10">
        <v>1000000000000</v>
      </c>
      <c r="F2207" s="11">
        <v>6.6000000000000003E-2</v>
      </c>
      <c r="G2207" s="11">
        <v>1253</v>
      </c>
      <c r="H2207" s="11">
        <v>7.1999999999999995E-2</v>
      </c>
      <c r="I2207">
        <f t="array" ref="I2207:J2207">_xlfn.IFNA(VLOOKUP(D2207,ENERGY!$D$2:$F$2692,{2,3},FALSE),0)</f>
        <v>222147</v>
      </c>
      <c r="J2207">
        <v>495837</v>
      </c>
      <c r="K2207">
        <f t="array" ref="K2207:S2207">VLOOKUP(D2207,'HUMAN RESOURCES'!$D$2:$M$2692,{2,3,4,5,6,7,8,9,10},FALSE)</f>
        <v>8.9999999999999993E-3</v>
      </c>
      <c r="L2207">
        <v>4.0000000000000001E-3</v>
      </c>
      <c r="M2207">
        <v>83</v>
      </c>
      <c r="N2207">
        <v>77</v>
      </c>
      <c r="O2207">
        <v>0.17399999999999999</v>
      </c>
      <c r="P2207">
        <v>0.72199999999999998</v>
      </c>
      <c r="Q2207">
        <v>0.104</v>
      </c>
      <c r="R2207">
        <v>48948698</v>
      </c>
      <c r="S2207">
        <v>0.81699999999999995</v>
      </c>
      <c r="T2207">
        <f t="shared" si="69"/>
        <v>0.18300000000000005</v>
      </c>
      <c r="U2207">
        <f t="array" ref="U2207:V2207">VLOOKUP(D2207,TOURISM!$D$2:$F$2692,{2,3},FALSE)</f>
        <v>13479000000</v>
      </c>
      <c r="V2207">
        <v>21456000000</v>
      </c>
      <c r="W2207" s="12">
        <f t="array" ref="W2207:AB2207">VLOOKUP(D2207,BUSINESS!$D$2:$J$2692,{2,3,4,5,6,7},FALSE)</f>
        <v>0.32500000000000001</v>
      </c>
      <c r="X2207" s="12">
        <v>17</v>
      </c>
      <c r="Y2207" s="12">
        <v>0</v>
      </c>
      <c r="Z2207" s="12">
        <v>250</v>
      </c>
      <c r="AA2207" s="11">
        <v>0.81</v>
      </c>
      <c r="AB2207" s="11">
        <v>0.95299999999999996</v>
      </c>
    </row>
    <row r="2208" spans="1:28" ht="15" x14ac:dyDescent="0.25">
      <c r="A2208" s="7" t="s">
        <v>248</v>
      </c>
      <c r="B2208" s="12" t="s">
        <v>61</v>
      </c>
      <c r="C2208" s="19">
        <v>2009</v>
      </c>
      <c r="D2208" s="9" t="str">
        <f t="shared" si="68"/>
        <v>South Korea-Asia2009</v>
      </c>
      <c r="E2208" s="10">
        <v>902000000000</v>
      </c>
      <c r="F2208" s="11">
        <v>7.0999999999999994E-2</v>
      </c>
      <c r="G2208" s="11">
        <v>1204</v>
      </c>
      <c r="H2208" s="11">
        <v>5.6000000000000001E-2</v>
      </c>
      <c r="I2208">
        <f t="array" ref="I2208:J2208">_xlfn.IFNA(VLOOKUP(D2208,ENERGY!$D$2:$F$2692,{2,3},FALSE),0)</f>
        <v>0</v>
      </c>
      <c r="J2208">
        <v>0</v>
      </c>
      <c r="K2208">
        <f t="array" ref="K2208:S2208">VLOOKUP(D2208,'HUMAN RESOURCES'!$D$2:$M$2692,{2,3,4,5,6,7,8,9,10},FALSE)</f>
        <v>8.9999999999999993E-3</v>
      </c>
      <c r="L2208">
        <v>4.0000000000000001E-3</v>
      </c>
      <c r="M2208">
        <v>84</v>
      </c>
      <c r="N2208">
        <v>77</v>
      </c>
      <c r="O2208">
        <v>0.16800000000000001</v>
      </c>
      <c r="P2208">
        <v>0.72499999999999998</v>
      </c>
      <c r="Q2208">
        <v>0.107</v>
      </c>
      <c r="R2208">
        <v>49182038</v>
      </c>
      <c r="S2208">
        <v>0.81799999999999995</v>
      </c>
      <c r="T2208">
        <f t="shared" si="69"/>
        <v>0.18200000000000005</v>
      </c>
      <c r="U2208">
        <f t="array" ref="U2208:V2208">VLOOKUP(D2208,TOURISM!$D$2:$F$2692,{2,3},FALSE)</f>
        <v>13304000000</v>
      </c>
      <c r="V2208">
        <v>16360000000</v>
      </c>
      <c r="W2208" s="12">
        <f t="array" ref="W2208:AB2208">VLOOKUP(D2208,BUSINESS!$D$2:$J$2692,{2,3,4,5,6,7},FALSE)</f>
        <v>0.31</v>
      </c>
      <c r="X2208" s="12">
        <v>14</v>
      </c>
      <c r="Y2208" s="12">
        <v>0</v>
      </c>
      <c r="Z2208" s="12">
        <v>250</v>
      </c>
      <c r="AA2208" s="11">
        <v>0.81599999999999995</v>
      </c>
      <c r="AB2208" s="11">
        <v>0.995</v>
      </c>
    </row>
    <row r="2209" spans="1:28" ht="15" x14ac:dyDescent="0.25">
      <c r="A2209" s="7" t="s">
        <v>248</v>
      </c>
      <c r="B2209" s="12" t="s">
        <v>61</v>
      </c>
      <c r="C2209" s="19">
        <v>2010</v>
      </c>
      <c r="D2209" s="9" t="str">
        <f t="shared" si="68"/>
        <v>South Korea-Asia2010</v>
      </c>
      <c r="E2209" s="10">
        <v>1090000000000</v>
      </c>
      <c r="F2209" s="11">
        <v>7.2999999999999995E-2</v>
      </c>
      <c r="G2209" s="11">
        <v>1498</v>
      </c>
      <c r="H2209" s="11">
        <v>5.5E-2</v>
      </c>
      <c r="I2209">
        <f t="array" ref="I2209:J2209">_xlfn.IFNA(VLOOKUP(D2209,ENERGY!$D$2:$F$2692,{2,3},FALSE),0)</f>
        <v>210176</v>
      </c>
      <c r="J2209">
        <v>462918</v>
      </c>
      <c r="K2209">
        <f t="array" ref="K2209:S2209">VLOOKUP(D2209,'HUMAN RESOURCES'!$D$2:$M$2692,{2,3,4,5,6,7,8,9,10},FALSE)</f>
        <v>8.9999999999999993E-3</v>
      </c>
      <c r="L2209">
        <v>4.0000000000000001E-3</v>
      </c>
      <c r="M2209">
        <v>84</v>
      </c>
      <c r="N2209">
        <v>77</v>
      </c>
      <c r="O2209">
        <v>0.16200000000000001</v>
      </c>
      <c r="P2209">
        <v>0.72699999999999998</v>
      </c>
      <c r="Q2209">
        <v>0.111</v>
      </c>
      <c r="R2209">
        <v>49410366</v>
      </c>
      <c r="S2209">
        <v>0.81899999999999995</v>
      </c>
      <c r="T2209">
        <f t="shared" si="69"/>
        <v>0.18100000000000005</v>
      </c>
      <c r="U2209">
        <f t="array" ref="U2209:V2209">VLOOKUP(D2209,TOURISM!$D$2:$F$2692,{2,3},FALSE)</f>
        <v>14398000000</v>
      </c>
      <c r="V2209">
        <v>20802000000</v>
      </c>
      <c r="W2209" s="12">
        <f t="array" ref="W2209:AB2209">VLOOKUP(D2209,BUSINESS!$D$2:$J$2692,{2,3,4,5,6,7},FALSE)</f>
        <v>0.28799999999999998</v>
      </c>
      <c r="X2209" s="12">
        <v>14</v>
      </c>
      <c r="Y2209" s="12">
        <v>0</v>
      </c>
      <c r="Z2209" s="12">
        <v>250</v>
      </c>
      <c r="AA2209" s="11">
        <v>0.83699999999999997</v>
      </c>
      <c r="AB2209" s="11">
        <v>1.048</v>
      </c>
    </row>
    <row r="2210" spans="1:28" ht="15" x14ac:dyDescent="0.25">
      <c r="A2210" s="7" t="s">
        <v>248</v>
      </c>
      <c r="B2210" s="12" t="s">
        <v>61</v>
      </c>
      <c r="C2210" s="19">
        <v>2011</v>
      </c>
      <c r="D2210" s="9" t="str">
        <f t="shared" si="68"/>
        <v>South Korea-Asia2011</v>
      </c>
      <c r="E2210" s="10">
        <v>1200000000000</v>
      </c>
      <c r="F2210" s="11">
        <v>7.3999999999999996E-2</v>
      </c>
      <c r="G2210" s="11">
        <v>1652</v>
      </c>
      <c r="H2210" s="11">
        <v>5.8000000000000003E-2</v>
      </c>
      <c r="I2210">
        <f t="array" ref="I2210:J2210">_xlfn.IFNA(VLOOKUP(D2210,ENERGY!$D$2:$F$2692,{2,3},FALSE),0)</f>
        <v>0</v>
      </c>
      <c r="J2210">
        <v>0</v>
      </c>
      <c r="K2210">
        <f t="array" ref="K2210:S2210">VLOOKUP(D2210,'HUMAN RESOURCES'!$D$2:$M$2692,{2,3,4,5,6,7,8,9,10},FALSE)</f>
        <v>8.9999999999999993E-3</v>
      </c>
      <c r="L2210">
        <v>3.0000000000000001E-3</v>
      </c>
      <c r="M2210">
        <v>84</v>
      </c>
      <c r="N2210">
        <v>78</v>
      </c>
      <c r="O2210">
        <v>0.157</v>
      </c>
      <c r="P2210">
        <v>0.72799999999999998</v>
      </c>
      <c r="Q2210">
        <v>0.114</v>
      </c>
      <c r="R2210">
        <v>49779440</v>
      </c>
      <c r="S2210">
        <v>0.82</v>
      </c>
      <c r="T2210">
        <f t="shared" si="69"/>
        <v>0.18000000000000005</v>
      </c>
      <c r="U2210">
        <f t="array" ref="U2210:V2210">VLOOKUP(D2210,TOURISM!$D$2:$F$2692,{2,3},FALSE)</f>
        <v>17467000000</v>
      </c>
      <c r="V2210">
        <v>22209000000</v>
      </c>
      <c r="W2210" s="12">
        <f t="array" ref="W2210:AB2210">VLOOKUP(D2210,BUSINESS!$D$2:$J$2692,{2,3,4,5,6,7},FALSE)</f>
        <v>0.28699999999999998</v>
      </c>
      <c r="X2210" s="12">
        <v>6</v>
      </c>
      <c r="Y2210" s="12">
        <v>0</v>
      </c>
      <c r="Z2210" s="12">
        <v>225</v>
      </c>
      <c r="AA2210" s="11">
        <v>0.83799999999999997</v>
      </c>
      <c r="AB2210" s="11">
        <v>1.077</v>
      </c>
    </row>
    <row r="2211" spans="1:28" ht="15" x14ac:dyDescent="0.25">
      <c r="A2211" s="7" t="s">
        <v>248</v>
      </c>
      <c r="B2211" s="12" t="s">
        <v>61</v>
      </c>
      <c r="C2211" s="19">
        <v>2012</v>
      </c>
      <c r="D2211" s="9" t="str">
        <f t="shared" si="68"/>
        <v>South Korea-Asia2012</v>
      </c>
      <c r="E2211" s="10">
        <v>1220000000000</v>
      </c>
      <c r="F2211" s="11">
        <v>7.4999999999999997E-2</v>
      </c>
      <c r="G2211" s="11">
        <v>1703</v>
      </c>
      <c r="H2211" s="11">
        <v>5.3999999999999999E-2</v>
      </c>
      <c r="I2211">
        <f t="array" ref="I2211:J2211">_xlfn.IFNA(VLOOKUP(D2211,ENERGY!$D$2:$F$2692,{2,3},FALSE),0)</f>
        <v>213600</v>
      </c>
      <c r="J2211">
        <v>470806</v>
      </c>
      <c r="K2211">
        <f t="array" ref="K2211:S2211">VLOOKUP(D2211,'HUMAN RESOURCES'!$D$2:$M$2692,{2,3,4,5,6,7,8,9,10},FALSE)</f>
        <v>0.01</v>
      </c>
      <c r="L2211">
        <v>3.0000000000000001E-3</v>
      </c>
      <c r="M2211">
        <v>85</v>
      </c>
      <c r="N2211">
        <v>78</v>
      </c>
      <c r="O2211">
        <v>0.153</v>
      </c>
      <c r="P2211">
        <v>0.72899999999999998</v>
      </c>
      <c r="Q2211">
        <v>0.11799999999999999</v>
      </c>
      <c r="R2211">
        <v>50004441</v>
      </c>
      <c r="S2211">
        <v>0.82099999999999995</v>
      </c>
      <c r="T2211">
        <f t="shared" si="69"/>
        <v>0.17900000000000005</v>
      </c>
      <c r="U2211">
        <f t="array" ref="U2211:V2211">VLOOKUP(D2211,TOURISM!$D$2:$F$2692,{2,3},FALSE)</f>
        <v>19653000000</v>
      </c>
      <c r="V2211">
        <v>22386000000</v>
      </c>
      <c r="W2211" s="12">
        <f t="array" ref="W2211:AB2211">VLOOKUP(D2211,BUSINESS!$D$2:$J$2692,{2,3,4,5,6,7},FALSE)</f>
        <v>0.28999999999999998</v>
      </c>
      <c r="X2211" s="12">
        <v>6</v>
      </c>
      <c r="Y2211" s="12">
        <v>6</v>
      </c>
      <c r="Z2211" s="12">
        <v>207</v>
      </c>
      <c r="AA2211" s="11">
        <v>0.84099999999999997</v>
      </c>
      <c r="AB2211" s="11">
        <v>1.0940000000000001</v>
      </c>
    </row>
    <row r="2212" spans="1:28" ht="15" x14ac:dyDescent="0.25">
      <c r="A2212" s="7" t="s">
        <v>249</v>
      </c>
      <c r="B2212" s="12" t="s">
        <v>77</v>
      </c>
      <c r="C2212" s="19">
        <v>2000</v>
      </c>
      <c r="D2212" s="9" t="str">
        <f t="shared" si="68"/>
        <v>South Sudan-Africa2000</v>
      </c>
      <c r="E2212" s="7">
        <v>0</v>
      </c>
      <c r="F2212" s="12">
        <v>0</v>
      </c>
      <c r="G2212" s="12">
        <v>0</v>
      </c>
      <c r="H2212" s="12">
        <v>0</v>
      </c>
      <c r="I2212">
        <f t="array" ref="I2212:J2212">_xlfn.IFNA(VLOOKUP(D2212,ENERGY!$D$2:$F$2692,{2,3},FALSE),0)</f>
        <v>0</v>
      </c>
      <c r="J2212">
        <v>0</v>
      </c>
      <c r="K2212">
        <f t="array" ref="K2212:S2212">VLOOKUP(D2212,'HUMAN RESOURCES'!$D$2:$M$2692,{2,3,4,5,6,7,8,9,10},FALSE)</f>
        <v>4.2999999999999997E-2</v>
      </c>
      <c r="L2212">
        <v>0.11</v>
      </c>
      <c r="M2212">
        <v>50</v>
      </c>
      <c r="N2212">
        <v>48</v>
      </c>
      <c r="O2212">
        <v>0.44700000000000001</v>
      </c>
      <c r="P2212">
        <v>0.52300000000000002</v>
      </c>
      <c r="Q2212">
        <v>0.03</v>
      </c>
      <c r="R2212">
        <v>6652984</v>
      </c>
      <c r="S2212">
        <v>0.16500000000000001</v>
      </c>
      <c r="T2212">
        <f t="shared" si="69"/>
        <v>0.83499999999999996</v>
      </c>
      <c r="U2212">
        <f t="array" ref="U2212:V2212">VLOOKUP(D2212,TOURISM!$D$2:$F$2692,{2,3},FALSE)</f>
        <v>0</v>
      </c>
      <c r="V2212">
        <v>0</v>
      </c>
      <c r="W2212" s="12">
        <f t="array" ref="W2212:AB2212">VLOOKUP(D2212,BUSINESS!$D$2:$J$2692,{2,3,4,5,6,7},FALSE)</f>
        <v>0</v>
      </c>
      <c r="X2212" s="12">
        <v>0</v>
      </c>
      <c r="Y2212" s="12">
        <v>0</v>
      </c>
      <c r="Z2212" s="12">
        <v>0</v>
      </c>
      <c r="AA2212" s="11">
        <v>0</v>
      </c>
      <c r="AB2212" s="11">
        <v>0</v>
      </c>
    </row>
    <row r="2213" spans="1:28" ht="15" x14ac:dyDescent="0.25">
      <c r="A2213" s="7" t="s">
        <v>249</v>
      </c>
      <c r="B2213" s="12" t="s">
        <v>77</v>
      </c>
      <c r="C2213" s="19">
        <v>2001</v>
      </c>
      <c r="D2213" s="9" t="str">
        <f t="shared" si="68"/>
        <v>South Sudan-Africa2001</v>
      </c>
      <c r="E2213" s="7">
        <v>0</v>
      </c>
      <c r="F2213" s="12">
        <v>0</v>
      </c>
      <c r="G2213" s="12">
        <v>0</v>
      </c>
      <c r="H2213" s="12">
        <v>0</v>
      </c>
      <c r="I2213">
        <f t="array" ref="I2213:J2213">_xlfn.IFNA(VLOOKUP(D2213,ENERGY!$D$2:$F$2692,{2,3},FALSE),0)</f>
        <v>0</v>
      </c>
      <c r="J2213">
        <v>0</v>
      </c>
      <c r="K2213">
        <f t="array" ref="K2213:S2213">VLOOKUP(D2213,'HUMAN RESOURCES'!$D$2:$M$2692,{2,3,4,5,6,7,8,9,10},FALSE)</f>
        <v>4.2000000000000003E-2</v>
      </c>
      <c r="L2213">
        <v>0.105</v>
      </c>
      <c r="M2213">
        <v>51</v>
      </c>
      <c r="N2213">
        <v>48</v>
      </c>
      <c r="O2213">
        <v>0.44600000000000001</v>
      </c>
      <c r="P2213">
        <v>0.52300000000000002</v>
      </c>
      <c r="Q2213">
        <v>3.1E-2</v>
      </c>
      <c r="R2213">
        <v>6924455</v>
      </c>
      <c r="S2213">
        <v>0.16600000000000001</v>
      </c>
      <c r="T2213">
        <f t="shared" si="69"/>
        <v>0.83399999999999996</v>
      </c>
      <c r="U2213">
        <f t="array" ref="U2213:V2213">VLOOKUP(D2213,TOURISM!$D$2:$F$2692,{2,3},FALSE)</f>
        <v>0</v>
      </c>
      <c r="V2213">
        <v>0</v>
      </c>
      <c r="W2213" s="12">
        <f t="array" ref="W2213:AB2213">VLOOKUP(D2213,BUSINESS!$D$2:$J$2692,{2,3,4,5,6,7},FALSE)</f>
        <v>0</v>
      </c>
      <c r="X2213" s="12">
        <v>0</v>
      </c>
      <c r="Y2213" s="12">
        <v>0</v>
      </c>
      <c r="Z2213" s="12">
        <v>0</v>
      </c>
      <c r="AA2213" s="11">
        <v>0</v>
      </c>
      <c r="AB2213" s="11">
        <v>0</v>
      </c>
    </row>
    <row r="2214" spans="1:28" ht="15" x14ac:dyDescent="0.25">
      <c r="A2214" s="7" t="s">
        <v>249</v>
      </c>
      <c r="B2214" s="12" t="s">
        <v>77</v>
      </c>
      <c r="C2214" s="19">
        <v>2002</v>
      </c>
      <c r="D2214" s="9" t="str">
        <f t="shared" si="68"/>
        <v>South Sudan-Africa2002</v>
      </c>
      <c r="E2214" s="7">
        <v>0</v>
      </c>
      <c r="F2214" s="12">
        <v>0</v>
      </c>
      <c r="G2214" s="12">
        <v>0</v>
      </c>
      <c r="H2214" s="12">
        <v>0</v>
      </c>
      <c r="I2214">
        <f t="array" ref="I2214:J2214">_xlfn.IFNA(VLOOKUP(D2214,ENERGY!$D$2:$F$2692,{2,3},FALSE),0)</f>
        <v>0</v>
      </c>
      <c r="J2214">
        <v>0</v>
      </c>
      <c r="K2214">
        <f t="array" ref="K2214:S2214">VLOOKUP(D2214,'HUMAN RESOURCES'!$D$2:$M$2692,{2,3,4,5,6,7,8,9,10},FALSE)</f>
        <v>4.1000000000000002E-2</v>
      </c>
      <c r="L2214">
        <v>0.1</v>
      </c>
      <c r="M2214">
        <v>51</v>
      </c>
      <c r="N2214">
        <v>49</v>
      </c>
      <c r="O2214">
        <v>0.44500000000000001</v>
      </c>
      <c r="P2214">
        <v>0.52400000000000002</v>
      </c>
      <c r="Q2214">
        <v>3.1E-2</v>
      </c>
      <c r="R2214">
        <v>7186820</v>
      </c>
      <c r="S2214">
        <v>0.16800000000000001</v>
      </c>
      <c r="T2214">
        <f t="shared" si="69"/>
        <v>0.83199999999999996</v>
      </c>
      <c r="U2214">
        <f t="array" ref="U2214:V2214">VLOOKUP(D2214,TOURISM!$D$2:$F$2692,{2,3},FALSE)</f>
        <v>0</v>
      </c>
      <c r="V2214">
        <v>0</v>
      </c>
      <c r="W2214" s="12">
        <f t="array" ref="W2214:AB2214">VLOOKUP(D2214,BUSINESS!$D$2:$J$2692,{2,3,4,5,6,7},FALSE)</f>
        <v>0</v>
      </c>
      <c r="X2214" s="12">
        <v>0</v>
      </c>
      <c r="Y2214" s="12">
        <v>0</v>
      </c>
      <c r="Z2214" s="12">
        <v>0</v>
      </c>
      <c r="AA2214" s="11">
        <v>0</v>
      </c>
      <c r="AB2214" s="11">
        <v>0</v>
      </c>
    </row>
    <row r="2215" spans="1:28" ht="15" x14ac:dyDescent="0.25">
      <c r="A2215" s="7" t="s">
        <v>249</v>
      </c>
      <c r="B2215" s="12" t="s">
        <v>77</v>
      </c>
      <c r="C2215" s="19">
        <v>2003</v>
      </c>
      <c r="D2215" s="9" t="str">
        <f t="shared" si="68"/>
        <v>South Sudan-Africa2003</v>
      </c>
      <c r="E2215" s="7">
        <v>0</v>
      </c>
      <c r="F2215" s="12">
        <v>0</v>
      </c>
      <c r="G2215" s="12">
        <v>0</v>
      </c>
      <c r="H2215" s="12">
        <v>0</v>
      </c>
      <c r="I2215">
        <f t="array" ref="I2215:J2215">_xlfn.IFNA(VLOOKUP(D2215,ENERGY!$D$2:$F$2692,{2,3},FALSE),0)</f>
        <v>0</v>
      </c>
      <c r="J2215">
        <v>0</v>
      </c>
      <c r="K2215">
        <f t="array" ref="K2215:S2215">VLOOKUP(D2215,'HUMAN RESOURCES'!$D$2:$M$2692,{2,3,4,5,6,7,8,9,10},FALSE)</f>
        <v>4.1000000000000002E-2</v>
      </c>
      <c r="L2215">
        <v>9.5000000000000001E-2</v>
      </c>
      <c r="M2215">
        <v>51</v>
      </c>
      <c r="N2215">
        <v>49</v>
      </c>
      <c r="O2215">
        <v>0.44400000000000001</v>
      </c>
      <c r="P2215">
        <v>0.52500000000000002</v>
      </c>
      <c r="Q2215">
        <v>3.1E-2</v>
      </c>
      <c r="R2215">
        <v>7449905</v>
      </c>
      <c r="S2215">
        <v>0.16900000000000001</v>
      </c>
      <c r="T2215">
        <f t="shared" si="69"/>
        <v>0.83099999999999996</v>
      </c>
      <c r="U2215">
        <f t="array" ref="U2215:V2215">VLOOKUP(D2215,TOURISM!$D$2:$F$2692,{2,3},FALSE)</f>
        <v>0</v>
      </c>
      <c r="V2215">
        <v>0</v>
      </c>
      <c r="W2215" s="12">
        <f t="array" ref="W2215:AB2215">VLOOKUP(D2215,BUSINESS!$D$2:$J$2692,{2,3,4,5,6,7},FALSE)</f>
        <v>0</v>
      </c>
      <c r="X2215" s="12">
        <v>0</v>
      </c>
      <c r="Y2215" s="12">
        <v>0</v>
      </c>
      <c r="Z2215" s="12">
        <v>0</v>
      </c>
      <c r="AA2215" s="11">
        <v>0</v>
      </c>
      <c r="AB2215" s="11">
        <v>0</v>
      </c>
    </row>
    <row r="2216" spans="1:28" ht="15" x14ac:dyDescent="0.25">
      <c r="A2216" s="7" t="s">
        <v>249</v>
      </c>
      <c r="B2216" s="12" t="s">
        <v>77</v>
      </c>
      <c r="C2216" s="19">
        <v>2004</v>
      </c>
      <c r="D2216" s="9" t="str">
        <f t="shared" si="68"/>
        <v>South Sudan-Africa2004</v>
      </c>
      <c r="E2216" s="7">
        <v>0</v>
      </c>
      <c r="F2216" s="12">
        <v>0</v>
      </c>
      <c r="G2216" s="12">
        <v>0</v>
      </c>
      <c r="H2216" s="12">
        <v>0</v>
      </c>
      <c r="I2216">
        <f t="array" ref="I2216:J2216">_xlfn.IFNA(VLOOKUP(D2216,ENERGY!$D$2:$F$2692,{2,3},FALSE),0)</f>
        <v>0</v>
      </c>
      <c r="J2216">
        <v>0</v>
      </c>
      <c r="K2216">
        <f t="array" ref="K2216:S2216">VLOOKUP(D2216,'HUMAN RESOURCES'!$D$2:$M$2692,{2,3,4,5,6,7,8,9,10},FALSE)</f>
        <v>0.04</v>
      </c>
      <c r="L2216">
        <v>9.0999999999999998E-2</v>
      </c>
      <c r="M2216">
        <v>52</v>
      </c>
      <c r="N2216">
        <v>50</v>
      </c>
      <c r="O2216">
        <v>0.442</v>
      </c>
      <c r="P2216">
        <v>0.52600000000000002</v>
      </c>
      <c r="Q2216">
        <v>3.2000000000000001E-2</v>
      </c>
      <c r="R2216">
        <v>7730180</v>
      </c>
      <c r="S2216">
        <v>0.17</v>
      </c>
      <c r="T2216">
        <f t="shared" si="69"/>
        <v>0.83</v>
      </c>
      <c r="U2216">
        <f t="array" ref="U2216:V2216">VLOOKUP(D2216,TOURISM!$D$2:$F$2692,{2,3},FALSE)</f>
        <v>0</v>
      </c>
      <c r="V2216">
        <v>0</v>
      </c>
      <c r="W2216" s="12">
        <f t="array" ref="W2216:AB2216">VLOOKUP(D2216,BUSINESS!$D$2:$J$2692,{2,3,4,5,6,7},FALSE)</f>
        <v>0</v>
      </c>
      <c r="X2216" s="12">
        <v>0</v>
      </c>
      <c r="Y2216" s="12">
        <v>0</v>
      </c>
      <c r="Z2216" s="12">
        <v>0</v>
      </c>
      <c r="AA2216" s="11">
        <v>0</v>
      </c>
      <c r="AB2216" s="11">
        <v>0</v>
      </c>
    </row>
    <row r="2217" spans="1:28" ht="15" x14ac:dyDescent="0.25">
      <c r="A2217" s="7" t="s">
        <v>249</v>
      </c>
      <c r="B2217" s="12" t="s">
        <v>77</v>
      </c>
      <c r="C2217" s="19">
        <v>2005</v>
      </c>
      <c r="D2217" s="9" t="str">
        <f t="shared" si="68"/>
        <v>South Sudan-Africa2005</v>
      </c>
      <c r="E2217" s="7">
        <v>0</v>
      </c>
      <c r="F2217" s="12">
        <v>0</v>
      </c>
      <c r="G2217" s="12">
        <v>0</v>
      </c>
      <c r="H2217" s="12">
        <v>0</v>
      </c>
      <c r="I2217">
        <f t="array" ref="I2217:J2217">_xlfn.IFNA(VLOOKUP(D2217,ENERGY!$D$2:$F$2692,{2,3},FALSE),0)</f>
        <v>0</v>
      </c>
      <c r="J2217">
        <v>0</v>
      </c>
      <c r="K2217">
        <f t="array" ref="K2217:S2217">VLOOKUP(D2217,'HUMAN RESOURCES'!$D$2:$M$2692,{2,3,4,5,6,7,8,9,10},FALSE)</f>
        <v>0.04</v>
      </c>
      <c r="L2217">
        <v>8.6999999999999994E-2</v>
      </c>
      <c r="M2217">
        <v>52</v>
      </c>
      <c r="N2217">
        <v>50</v>
      </c>
      <c r="O2217">
        <v>0.44</v>
      </c>
      <c r="P2217">
        <v>0.52700000000000002</v>
      </c>
      <c r="Q2217">
        <v>3.2000000000000001E-2</v>
      </c>
      <c r="R2217">
        <v>8039351</v>
      </c>
      <c r="S2217">
        <v>0.17199999999999999</v>
      </c>
      <c r="T2217">
        <f t="shared" si="69"/>
        <v>0.82800000000000007</v>
      </c>
      <c r="U2217">
        <f t="array" ref="U2217:V2217">VLOOKUP(D2217,TOURISM!$D$2:$F$2692,{2,3},FALSE)</f>
        <v>0</v>
      </c>
      <c r="V2217">
        <v>0</v>
      </c>
      <c r="W2217" s="12">
        <f t="array" ref="W2217:AB2217">VLOOKUP(D2217,BUSINESS!$D$2:$J$2692,{2,3,4,5,6,7},FALSE)</f>
        <v>0</v>
      </c>
      <c r="X2217" s="12">
        <v>0</v>
      </c>
      <c r="Y2217" s="12">
        <v>0</v>
      </c>
      <c r="Z2217" s="12">
        <v>0</v>
      </c>
      <c r="AA2217" s="11">
        <v>0</v>
      </c>
      <c r="AB2217" s="11">
        <v>0</v>
      </c>
    </row>
    <row r="2218" spans="1:28" ht="15" x14ac:dyDescent="0.25">
      <c r="A2218" s="7" t="s">
        <v>249</v>
      </c>
      <c r="B2218" s="12" t="s">
        <v>77</v>
      </c>
      <c r="C2218" s="19">
        <v>2006</v>
      </c>
      <c r="D2218" s="9" t="str">
        <f t="shared" si="68"/>
        <v>South Sudan-Africa2006</v>
      </c>
      <c r="E2218" s="7">
        <v>0</v>
      </c>
      <c r="F2218" s="12">
        <v>0</v>
      </c>
      <c r="G2218" s="12">
        <v>0</v>
      </c>
      <c r="H2218" s="12">
        <v>0</v>
      </c>
      <c r="I2218">
        <f t="array" ref="I2218:J2218">_xlfn.IFNA(VLOOKUP(D2218,ENERGY!$D$2:$F$2692,{2,3},FALSE),0)</f>
        <v>0</v>
      </c>
      <c r="J2218">
        <v>0</v>
      </c>
      <c r="K2218">
        <f t="array" ref="K2218:S2218">VLOOKUP(D2218,'HUMAN RESOURCES'!$D$2:$M$2692,{2,3,4,5,6,7,8,9,10},FALSE)</f>
        <v>3.9E-2</v>
      </c>
      <c r="L2218">
        <v>8.3000000000000004E-2</v>
      </c>
      <c r="M2218">
        <v>53</v>
      </c>
      <c r="N2218">
        <v>50</v>
      </c>
      <c r="O2218">
        <v>0.438</v>
      </c>
      <c r="P2218">
        <v>0.52900000000000003</v>
      </c>
      <c r="Q2218">
        <v>3.3000000000000002E-2</v>
      </c>
      <c r="R2218">
        <v>8376893</v>
      </c>
      <c r="S2218">
        <v>0.17299999999999999</v>
      </c>
      <c r="T2218">
        <f t="shared" si="69"/>
        <v>0.82699999999999996</v>
      </c>
      <c r="U2218">
        <f t="array" ref="U2218:V2218">VLOOKUP(D2218,TOURISM!$D$2:$F$2692,{2,3},FALSE)</f>
        <v>0</v>
      </c>
      <c r="V2218">
        <v>0</v>
      </c>
      <c r="W2218" s="12">
        <f t="array" ref="W2218:AB2218">VLOOKUP(D2218,BUSINESS!$D$2:$J$2692,{2,3,4,5,6,7},FALSE)</f>
        <v>0</v>
      </c>
      <c r="X2218" s="12">
        <v>0</v>
      </c>
      <c r="Y2218" s="12">
        <v>0</v>
      </c>
      <c r="Z2218" s="12">
        <v>0</v>
      </c>
      <c r="AA2218" s="11">
        <v>0</v>
      </c>
      <c r="AB2218" s="11">
        <v>0</v>
      </c>
    </row>
    <row r="2219" spans="1:28" ht="15" x14ac:dyDescent="0.25">
      <c r="A2219" s="7" t="s">
        <v>249</v>
      </c>
      <c r="B2219" s="12" t="s">
        <v>77</v>
      </c>
      <c r="C2219" s="19">
        <v>2007</v>
      </c>
      <c r="D2219" s="9" t="str">
        <f t="shared" si="68"/>
        <v>South Sudan-Africa2007</v>
      </c>
      <c r="E2219" s="7">
        <v>0</v>
      </c>
      <c r="F2219" s="12">
        <v>0</v>
      </c>
      <c r="G2219" s="12">
        <v>0</v>
      </c>
      <c r="H2219" s="12">
        <v>0</v>
      </c>
      <c r="I2219">
        <f t="array" ref="I2219:J2219">_xlfn.IFNA(VLOOKUP(D2219,ENERGY!$D$2:$F$2692,{2,3},FALSE),0)</f>
        <v>0</v>
      </c>
      <c r="J2219">
        <v>0</v>
      </c>
      <c r="K2219">
        <f t="array" ref="K2219:S2219">VLOOKUP(D2219,'HUMAN RESOURCES'!$D$2:$M$2692,{2,3,4,5,6,7,8,9,10},FALSE)</f>
        <v>3.9E-2</v>
      </c>
      <c r="L2219">
        <v>7.9000000000000001E-2</v>
      </c>
      <c r="M2219">
        <v>53</v>
      </c>
      <c r="N2219">
        <v>51</v>
      </c>
      <c r="O2219">
        <v>0.436</v>
      </c>
      <c r="P2219">
        <v>0.53100000000000003</v>
      </c>
      <c r="Q2219">
        <v>3.3000000000000002E-2</v>
      </c>
      <c r="R2219">
        <v>8736736</v>
      </c>
      <c r="S2219">
        <v>0.17399999999999999</v>
      </c>
      <c r="T2219">
        <f t="shared" si="69"/>
        <v>0.82600000000000007</v>
      </c>
      <c r="U2219">
        <f t="array" ref="U2219:V2219">VLOOKUP(D2219,TOURISM!$D$2:$F$2692,{2,3},FALSE)</f>
        <v>0</v>
      </c>
      <c r="V2219">
        <v>0</v>
      </c>
      <c r="W2219" s="12">
        <f t="array" ref="W2219:AB2219">VLOOKUP(D2219,BUSINESS!$D$2:$J$2692,{2,3,4,5,6,7},FALSE)</f>
        <v>0</v>
      </c>
      <c r="X2219" s="12">
        <v>0</v>
      </c>
      <c r="Y2219" s="12">
        <v>0</v>
      </c>
      <c r="Z2219" s="12">
        <v>0</v>
      </c>
      <c r="AA2219" s="11">
        <v>0</v>
      </c>
      <c r="AB2219" s="11">
        <v>0</v>
      </c>
    </row>
    <row r="2220" spans="1:28" ht="15" x14ac:dyDescent="0.25">
      <c r="A2220" s="7" t="s">
        <v>249</v>
      </c>
      <c r="B2220" s="12" t="s">
        <v>77</v>
      </c>
      <c r="C2220" s="19">
        <v>2008</v>
      </c>
      <c r="D2220" s="9" t="str">
        <f t="shared" si="68"/>
        <v>South Sudan-Africa2008</v>
      </c>
      <c r="E2220" s="10">
        <v>16382632812</v>
      </c>
      <c r="F2220" s="11">
        <v>0.02</v>
      </c>
      <c r="G2220" s="11">
        <v>34</v>
      </c>
      <c r="H2220" s="12">
        <v>0</v>
      </c>
      <c r="I2220">
        <f t="array" ref="I2220:J2220">_xlfn.IFNA(VLOOKUP(D2220,ENERGY!$D$2:$F$2692,{2,3},FALSE),0)</f>
        <v>0</v>
      </c>
      <c r="J2220">
        <v>0</v>
      </c>
      <c r="K2220">
        <f t="array" ref="K2220:S2220">VLOOKUP(D2220,'HUMAN RESOURCES'!$D$2:$M$2692,{2,3,4,5,6,7,8,9,10},FALSE)</f>
        <v>3.7999999999999999E-2</v>
      </c>
      <c r="L2220">
        <v>7.5999999999999998E-2</v>
      </c>
      <c r="M2220">
        <v>53</v>
      </c>
      <c r="N2220">
        <v>51</v>
      </c>
      <c r="O2220">
        <v>0.434</v>
      </c>
      <c r="P2220">
        <v>0.53300000000000003</v>
      </c>
      <c r="Q2220">
        <v>3.3000000000000002E-2</v>
      </c>
      <c r="R2220">
        <v>9118386</v>
      </c>
      <c r="S2220">
        <v>0.17599999999999999</v>
      </c>
      <c r="T2220">
        <f t="shared" si="69"/>
        <v>0.82400000000000007</v>
      </c>
      <c r="U2220">
        <f t="array" ref="U2220:V2220">VLOOKUP(D2220,TOURISM!$D$2:$F$2692,{2,3},FALSE)</f>
        <v>0</v>
      </c>
      <c r="V2220">
        <v>0</v>
      </c>
      <c r="W2220" s="12">
        <f t="array" ref="W2220:AB2220">VLOOKUP(D2220,BUSINESS!$D$2:$J$2692,{2,3,4,5,6,7},FALSE)</f>
        <v>0</v>
      </c>
      <c r="X2220" s="12">
        <v>0</v>
      </c>
      <c r="Y2220" s="12">
        <v>0</v>
      </c>
      <c r="Z2220" s="12">
        <v>0</v>
      </c>
      <c r="AA2220" s="11">
        <v>0</v>
      </c>
      <c r="AB2220" s="11">
        <v>0</v>
      </c>
    </row>
    <row r="2221" spans="1:28" ht="15" x14ac:dyDescent="0.25">
      <c r="A2221" s="7" t="s">
        <v>249</v>
      </c>
      <c r="B2221" s="12" t="s">
        <v>77</v>
      </c>
      <c r="C2221" s="19">
        <v>2009</v>
      </c>
      <c r="D2221" s="9" t="str">
        <f t="shared" si="68"/>
        <v>South Sudan-Africa2009</v>
      </c>
      <c r="E2221" s="10">
        <v>13298986925</v>
      </c>
      <c r="F2221" s="11">
        <v>2.4E-2</v>
      </c>
      <c r="G2221" s="11">
        <v>30</v>
      </c>
      <c r="H2221" s="12">
        <v>0</v>
      </c>
      <c r="I2221">
        <f t="array" ref="I2221:J2221">_xlfn.IFNA(VLOOKUP(D2221,ENERGY!$D$2:$F$2692,{2,3},FALSE),0)</f>
        <v>0</v>
      </c>
      <c r="J2221">
        <v>0</v>
      </c>
      <c r="K2221">
        <f t="array" ref="K2221:S2221">VLOOKUP(D2221,'HUMAN RESOURCES'!$D$2:$M$2692,{2,3,4,5,6,7,8,9,10},FALSE)</f>
        <v>3.7999999999999999E-2</v>
      </c>
      <c r="L2221">
        <v>7.2999999999999995E-2</v>
      </c>
      <c r="M2221">
        <v>54</v>
      </c>
      <c r="N2221">
        <v>52</v>
      </c>
      <c r="O2221">
        <v>0.43099999999999999</v>
      </c>
      <c r="P2221">
        <v>0.53500000000000003</v>
      </c>
      <c r="Q2221">
        <v>3.4000000000000002E-2</v>
      </c>
      <c r="R2221">
        <v>9520571</v>
      </c>
      <c r="S2221">
        <v>0.17699999999999999</v>
      </c>
      <c r="T2221">
        <f t="shared" si="69"/>
        <v>0.82299999999999995</v>
      </c>
      <c r="U2221">
        <f t="array" ref="U2221:V2221">VLOOKUP(D2221,TOURISM!$D$2:$F$2692,{2,3},FALSE)</f>
        <v>0</v>
      </c>
      <c r="V2221">
        <v>0</v>
      </c>
      <c r="W2221" s="12">
        <f t="array" ref="W2221:AB2221">VLOOKUP(D2221,BUSINESS!$D$2:$J$2692,{2,3,4,5,6,7},FALSE)</f>
        <v>0</v>
      </c>
      <c r="X2221" s="12">
        <v>0</v>
      </c>
      <c r="Y2221" s="12">
        <v>0</v>
      </c>
      <c r="Z2221" s="12">
        <v>0</v>
      </c>
      <c r="AA2221" s="11">
        <v>0</v>
      </c>
      <c r="AB2221" s="11">
        <v>0</v>
      </c>
    </row>
    <row r="2222" spans="1:28" ht="15" x14ac:dyDescent="0.25">
      <c r="A2222" s="7" t="s">
        <v>249</v>
      </c>
      <c r="B2222" s="12" t="s">
        <v>77</v>
      </c>
      <c r="C2222" s="19">
        <v>2010</v>
      </c>
      <c r="D2222" s="9" t="str">
        <f t="shared" si="68"/>
        <v>South Sudan-Africa2010</v>
      </c>
      <c r="E2222" s="10">
        <v>16338510934</v>
      </c>
      <c r="F2222" s="11">
        <v>2.1000000000000001E-2</v>
      </c>
      <c r="G2222" s="11">
        <v>32</v>
      </c>
      <c r="H2222" s="12">
        <v>0</v>
      </c>
      <c r="I2222">
        <f t="array" ref="I2222:J2222">_xlfn.IFNA(VLOOKUP(D2222,ENERGY!$D$2:$F$2692,{2,3},FALSE),0)</f>
        <v>0</v>
      </c>
      <c r="J2222">
        <v>0</v>
      </c>
      <c r="K2222">
        <f t="array" ref="K2222:S2222">VLOOKUP(D2222,'HUMAN RESOURCES'!$D$2:$M$2692,{2,3,4,5,6,7,8,9,10},FALSE)</f>
        <v>3.6999999999999998E-2</v>
      </c>
      <c r="L2222">
        <v>7.0999999999999994E-2</v>
      </c>
      <c r="M2222">
        <v>54</v>
      </c>
      <c r="N2222">
        <v>52</v>
      </c>
      <c r="O2222">
        <v>0.42799999999999999</v>
      </c>
      <c r="P2222">
        <v>0.53800000000000003</v>
      </c>
      <c r="Q2222">
        <v>3.4000000000000002E-2</v>
      </c>
      <c r="R2222">
        <v>9940929</v>
      </c>
      <c r="S2222">
        <v>0.17899999999999999</v>
      </c>
      <c r="T2222">
        <f t="shared" si="69"/>
        <v>0.82099999999999995</v>
      </c>
      <c r="U2222">
        <f t="array" ref="U2222:V2222">VLOOKUP(D2222,TOURISM!$D$2:$F$2692,{2,3},FALSE)</f>
        <v>0</v>
      </c>
      <c r="V2222">
        <v>0</v>
      </c>
      <c r="W2222" s="12">
        <f t="array" ref="W2222:AB2222">VLOOKUP(D2222,BUSINESS!$D$2:$J$2692,{2,3,4,5,6,7},FALSE)</f>
        <v>0</v>
      </c>
      <c r="X2222" s="12">
        <v>0</v>
      </c>
      <c r="Y2222" s="12">
        <v>0</v>
      </c>
      <c r="Z2222" s="12">
        <v>0</v>
      </c>
      <c r="AA2222" s="11">
        <v>0</v>
      </c>
      <c r="AB2222" s="11">
        <v>0</v>
      </c>
    </row>
    <row r="2223" spans="1:28" ht="15" x14ac:dyDescent="0.25">
      <c r="A2223" s="7" t="s">
        <v>249</v>
      </c>
      <c r="B2223" s="12" t="s">
        <v>77</v>
      </c>
      <c r="C2223" s="19">
        <v>2011</v>
      </c>
      <c r="D2223" s="9" t="str">
        <f t="shared" si="68"/>
        <v>South Sudan-Africa2011</v>
      </c>
      <c r="E2223" s="10">
        <v>20782116982</v>
      </c>
      <c r="F2223" s="11">
        <v>1.7000000000000001E-2</v>
      </c>
      <c r="G2223" s="11">
        <v>32</v>
      </c>
      <c r="H2223" s="12">
        <v>0</v>
      </c>
      <c r="I2223">
        <f t="array" ref="I2223:J2223">_xlfn.IFNA(VLOOKUP(D2223,ENERGY!$D$2:$F$2692,{2,3},FALSE),0)</f>
        <v>0</v>
      </c>
      <c r="J2223">
        <v>0</v>
      </c>
      <c r="K2223">
        <f t="array" ref="K2223:S2223">VLOOKUP(D2223,'HUMAN RESOURCES'!$D$2:$M$2692,{2,3,4,5,6,7,8,9,10},FALSE)</f>
        <v>3.6999999999999998E-2</v>
      </c>
      <c r="L2223">
        <v>6.8000000000000005E-2</v>
      </c>
      <c r="M2223">
        <v>55</v>
      </c>
      <c r="N2223">
        <v>53</v>
      </c>
      <c r="O2223">
        <v>0.42599999999999999</v>
      </c>
      <c r="P2223">
        <v>0.54</v>
      </c>
      <c r="Q2223">
        <v>3.4000000000000002E-2</v>
      </c>
      <c r="R2223">
        <v>10381110</v>
      </c>
      <c r="S2223">
        <v>0.18</v>
      </c>
      <c r="T2223">
        <f t="shared" si="69"/>
        <v>0.82000000000000006</v>
      </c>
      <c r="U2223">
        <f t="array" ref="U2223:V2223">VLOOKUP(D2223,TOURISM!$D$2:$F$2692,{2,3},FALSE)</f>
        <v>0</v>
      </c>
      <c r="V2223">
        <v>0</v>
      </c>
      <c r="W2223" s="12">
        <f t="array" ref="W2223:AB2223">VLOOKUP(D2223,BUSINESS!$D$2:$J$2692,{2,3,4,5,6,7},FALSE)</f>
        <v>0</v>
      </c>
      <c r="X2223" s="12">
        <v>0</v>
      </c>
      <c r="Y2223" s="12">
        <v>0</v>
      </c>
      <c r="Z2223" s="12">
        <v>0</v>
      </c>
      <c r="AA2223" s="11">
        <v>0</v>
      </c>
      <c r="AB2223" s="11">
        <v>0.17299999999999999</v>
      </c>
    </row>
    <row r="2224" spans="1:28" ht="15" x14ac:dyDescent="0.25">
      <c r="A2224" s="7" t="s">
        <v>249</v>
      </c>
      <c r="B2224" s="12" t="s">
        <v>77</v>
      </c>
      <c r="C2224" s="19">
        <v>2012</v>
      </c>
      <c r="D2224" s="9" t="str">
        <f t="shared" si="68"/>
        <v>South Sudan-Africa2012</v>
      </c>
      <c r="E2224" s="10">
        <v>10560000000</v>
      </c>
      <c r="F2224" s="11">
        <v>2.5999999999999999E-2</v>
      </c>
      <c r="G2224" s="11">
        <v>27</v>
      </c>
      <c r="H2224" s="12">
        <v>0</v>
      </c>
      <c r="I2224">
        <f t="array" ref="I2224:J2224">_xlfn.IFNA(VLOOKUP(D2224,ENERGY!$D$2:$F$2692,{2,3},FALSE),0)</f>
        <v>0</v>
      </c>
      <c r="J2224">
        <v>0</v>
      </c>
      <c r="K2224">
        <f t="array" ref="K2224:S2224">VLOOKUP(D2224,'HUMAN RESOURCES'!$D$2:$M$2692,{2,3,4,5,6,7,8,9,10},FALSE)</f>
        <v>3.6999999999999998E-2</v>
      </c>
      <c r="L2224">
        <v>6.6000000000000003E-2</v>
      </c>
      <c r="M2224">
        <v>56</v>
      </c>
      <c r="N2224">
        <v>54</v>
      </c>
      <c r="O2224">
        <v>0.42299999999999999</v>
      </c>
      <c r="P2224">
        <v>0.54300000000000004</v>
      </c>
      <c r="Q2224">
        <v>3.5000000000000003E-2</v>
      </c>
      <c r="R2224">
        <v>10837527</v>
      </c>
      <c r="S2224">
        <v>0.182</v>
      </c>
      <c r="T2224">
        <f t="shared" si="69"/>
        <v>0.81800000000000006</v>
      </c>
      <c r="U2224">
        <f t="array" ref="U2224:V2224">VLOOKUP(D2224,TOURISM!$D$2:$F$2692,{2,3},FALSE)</f>
        <v>0</v>
      </c>
      <c r="V2224">
        <v>0</v>
      </c>
      <c r="W2224" s="12">
        <f t="array" ref="W2224:AB2224">VLOOKUP(D2224,BUSINESS!$D$2:$J$2692,{2,3,4,5,6,7},FALSE)</f>
        <v>0.26300000000000001</v>
      </c>
      <c r="X2224" s="12">
        <v>17</v>
      </c>
      <c r="Y2224" s="12">
        <v>184</v>
      </c>
      <c r="Z2224" s="12">
        <v>218</v>
      </c>
      <c r="AA2224" s="11">
        <v>0</v>
      </c>
      <c r="AB2224" s="11">
        <v>0.21199999999999999</v>
      </c>
    </row>
    <row r="2225" spans="1:28" ht="15" x14ac:dyDescent="0.25">
      <c r="A2225" s="7" t="s">
        <v>250</v>
      </c>
      <c r="B2225" s="12" t="s">
        <v>75</v>
      </c>
      <c r="C2225" s="19">
        <v>2000</v>
      </c>
      <c r="D2225" s="9" t="str">
        <f t="shared" si="68"/>
        <v>Spain-Europe2000</v>
      </c>
      <c r="E2225" s="10">
        <v>580000000000</v>
      </c>
      <c r="F2225" s="11">
        <v>7.1999999999999995E-2</v>
      </c>
      <c r="G2225" s="11">
        <v>1045</v>
      </c>
      <c r="H2225" s="11">
        <v>5.1999999999999998E-2</v>
      </c>
      <c r="I2225">
        <f t="array" ref="I2225:J2225">_xlfn.IFNA(VLOOKUP(D2225,ENERGY!$D$2:$F$2692,{2,3},FALSE),0)</f>
        <v>124679</v>
      </c>
      <c r="J2225">
        <v>0</v>
      </c>
      <c r="K2225">
        <f t="array" ref="K2225:S2225">VLOOKUP(D2225,'HUMAN RESOURCES'!$D$2:$M$2692,{2,3,4,5,6,7,8,9,10},FALSE)</f>
        <v>0.01</v>
      </c>
      <c r="L2225">
        <v>5.0000000000000001E-3</v>
      </c>
      <c r="M2225">
        <v>83</v>
      </c>
      <c r="N2225">
        <v>76</v>
      </c>
      <c r="O2225">
        <v>0.14799999999999999</v>
      </c>
      <c r="P2225">
        <v>0.68400000000000005</v>
      </c>
      <c r="Q2225">
        <v>0.16900000000000001</v>
      </c>
      <c r="R2225">
        <v>40263216</v>
      </c>
      <c r="S2225">
        <v>0.76300000000000001</v>
      </c>
      <c r="T2225">
        <f t="shared" si="69"/>
        <v>0.23699999999999999</v>
      </c>
      <c r="U2225">
        <f t="array" ref="U2225:V2225">VLOOKUP(D2225,TOURISM!$D$2:$F$2692,{2,3},FALSE)</f>
        <v>32656000000</v>
      </c>
      <c r="V2225">
        <v>7710000000</v>
      </c>
      <c r="W2225" s="12">
        <f t="array" ref="W2225:AB2225">VLOOKUP(D2225,BUSINESS!$D$2:$J$2692,{2,3,4,5,6,7},FALSE)</f>
        <v>0</v>
      </c>
      <c r="X2225" s="12">
        <v>0</v>
      </c>
      <c r="Y2225" s="12">
        <v>0</v>
      </c>
      <c r="Z2225" s="12">
        <v>0</v>
      </c>
      <c r="AA2225" s="11">
        <v>0.13600000000000001</v>
      </c>
      <c r="AB2225" s="11">
        <v>0.60199999999999998</v>
      </c>
    </row>
    <row r="2226" spans="1:28" ht="15" x14ac:dyDescent="0.25">
      <c r="A2226" s="7" t="s">
        <v>250</v>
      </c>
      <c r="B2226" s="12" t="s">
        <v>75</v>
      </c>
      <c r="C2226" s="19">
        <v>2001</v>
      </c>
      <c r="D2226" s="9" t="str">
        <f t="shared" si="68"/>
        <v>Spain-Europe2001</v>
      </c>
      <c r="E2226" s="10">
        <v>609000000000</v>
      </c>
      <c r="F2226" s="11">
        <v>7.1999999999999995E-2</v>
      </c>
      <c r="G2226" s="11">
        <v>1089</v>
      </c>
      <c r="H2226" s="11">
        <v>5.1999999999999998E-2</v>
      </c>
      <c r="I2226">
        <f t="array" ref="I2226:J2226">_xlfn.IFNA(VLOOKUP(D2226,ENERGY!$D$2:$F$2692,{2,3},FALSE),0)</f>
        <v>125570</v>
      </c>
      <c r="J2226">
        <v>0</v>
      </c>
      <c r="K2226">
        <f t="array" ref="K2226:S2226">VLOOKUP(D2226,'HUMAN RESOURCES'!$D$2:$M$2692,{2,3,4,5,6,7,8,9,10},FALSE)</f>
        <v>0.01</v>
      </c>
      <c r="L2226">
        <v>5.0000000000000001E-3</v>
      </c>
      <c r="M2226">
        <v>83</v>
      </c>
      <c r="N2226">
        <v>76</v>
      </c>
      <c r="O2226">
        <v>0.14599999999999999</v>
      </c>
      <c r="P2226">
        <v>0.68500000000000005</v>
      </c>
      <c r="Q2226">
        <v>0.16900000000000001</v>
      </c>
      <c r="R2226">
        <v>40756001</v>
      </c>
      <c r="S2226">
        <v>0.76300000000000001</v>
      </c>
      <c r="T2226">
        <f t="shared" si="69"/>
        <v>0.23699999999999999</v>
      </c>
      <c r="U2226">
        <f t="array" ref="U2226:V2226">VLOOKUP(D2226,TOURISM!$D$2:$F$2692,{2,3},FALSE)</f>
        <v>33829000000</v>
      </c>
      <c r="V2226">
        <v>8466000000</v>
      </c>
      <c r="W2226" s="12">
        <f t="array" ref="W2226:AB2226">VLOOKUP(D2226,BUSINESS!$D$2:$J$2692,{2,3,4,5,6,7},FALSE)</f>
        <v>0</v>
      </c>
      <c r="X2226" s="12">
        <v>0</v>
      </c>
      <c r="Y2226" s="12">
        <v>0</v>
      </c>
      <c r="Z2226" s="12">
        <v>0</v>
      </c>
      <c r="AA2226" s="11">
        <v>0.18099999999999999</v>
      </c>
      <c r="AB2226" s="11">
        <v>0.72799999999999998</v>
      </c>
    </row>
    <row r="2227" spans="1:28" ht="15" x14ac:dyDescent="0.25">
      <c r="A2227" s="7" t="s">
        <v>250</v>
      </c>
      <c r="B2227" s="12" t="s">
        <v>75</v>
      </c>
      <c r="C2227" s="19">
        <v>2002</v>
      </c>
      <c r="D2227" s="9" t="str">
        <f t="shared" si="68"/>
        <v>Spain-Europe2002</v>
      </c>
      <c r="E2227" s="10">
        <v>686000000000</v>
      </c>
      <c r="F2227" s="11">
        <v>7.2999999999999995E-2</v>
      </c>
      <c r="G2227" s="11">
        <v>1215</v>
      </c>
      <c r="H2227" s="11">
        <v>4.2999999999999997E-2</v>
      </c>
      <c r="I2227">
        <f t="array" ref="I2227:J2227">_xlfn.IFNA(VLOOKUP(D2227,ENERGY!$D$2:$F$2692,{2,3},FALSE),0)</f>
        <v>127749</v>
      </c>
      <c r="J2227">
        <v>269675</v>
      </c>
      <c r="K2227">
        <f t="array" ref="K2227:S2227">VLOOKUP(D2227,'HUMAN RESOURCES'!$D$2:$M$2692,{2,3,4,5,6,7,8,9,10},FALSE)</f>
        <v>0.01</v>
      </c>
      <c r="L2227">
        <v>5.0000000000000001E-3</v>
      </c>
      <c r="M2227">
        <v>83</v>
      </c>
      <c r="N2227">
        <v>76</v>
      </c>
      <c r="O2227">
        <v>0.14499999999999999</v>
      </c>
      <c r="P2227">
        <v>0.68600000000000005</v>
      </c>
      <c r="Q2227">
        <v>0.16900000000000001</v>
      </c>
      <c r="R2227">
        <v>41431558</v>
      </c>
      <c r="S2227">
        <v>0.76500000000000001</v>
      </c>
      <c r="T2227">
        <f t="shared" si="69"/>
        <v>0.23499999999999999</v>
      </c>
      <c r="U2227">
        <f t="array" ref="U2227:V2227">VLOOKUP(D2227,TOURISM!$D$2:$F$2692,{2,3},FALSE)</f>
        <v>35468000000</v>
      </c>
      <c r="V2227">
        <v>9366000000</v>
      </c>
      <c r="W2227" s="12">
        <f t="array" ref="W2227:AB2227">VLOOKUP(D2227,BUSINESS!$D$2:$J$2692,{2,3,4,5,6,7},FALSE)</f>
        <v>0</v>
      </c>
      <c r="X2227" s="12">
        <v>0</v>
      </c>
      <c r="Y2227" s="12">
        <v>0</v>
      </c>
      <c r="Z2227" s="12">
        <v>0</v>
      </c>
      <c r="AA2227" s="11">
        <v>0.20399999999999999</v>
      </c>
      <c r="AB2227" s="11">
        <v>0.81100000000000005</v>
      </c>
    </row>
    <row r="2228" spans="1:28" ht="15" x14ac:dyDescent="0.25">
      <c r="A2228" s="7" t="s">
        <v>250</v>
      </c>
      <c r="B2228" s="12" t="s">
        <v>75</v>
      </c>
      <c r="C2228" s="19">
        <v>2003</v>
      </c>
      <c r="D2228" s="9" t="str">
        <f t="shared" si="68"/>
        <v>Spain-Europe2003</v>
      </c>
      <c r="E2228" s="10">
        <v>884000000000</v>
      </c>
      <c r="F2228" s="11">
        <v>8.2000000000000003E-2</v>
      </c>
      <c r="G2228" s="11">
        <v>1730</v>
      </c>
      <c r="H2228" s="12">
        <v>0</v>
      </c>
      <c r="I2228">
        <f t="array" ref="I2228:J2228">_xlfn.IFNA(VLOOKUP(D2228,ENERGY!$D$2:$F$2692,{2,3},FALSE),0)</f>
        <v>127732</v>
      </c>
      <c r="J2228">
        <v>288237</v>
      </c>
      <c r="K2228">
        <f t="array" ref="K2228:S2228">VLOOKUP(D2228,'HUMAN RESOURCES'!$D$2:$M$2692,{2,3,4,5,6,7,8,9,10},FALSE)</f>
        <v>0.01</v>
      </c>
      <c r="L2228">
        <v>5.0000000000000001E-3</v>
      </c>
      <c r="M2228">
        <v>83</v>
      </c>
      <c r="N2228">
        <v>76</v>
      </c>
      <c r="O2228">
        <v>0.14499999999999999</v>
      </c>
      <c r="P2228">
        <v>0.68700000000000006</v>
      </c>
      <c r="Q2228">
        <v>0.16900000000000001</v>
      </c>
      <c r="R2228">
        <v>42187645</v>
      </c>
      <c r="S2228">
        <v>0.76800000000000002</v>
      </c>
      <c r="T2228">
        <f t="shared" si="69"/>
        <v>0.23199999999999998</v>
      </c>
      <c r="U2228">
        <f t="array" ref="U2228:V2228">VLOOKUP(D2228,TOURISM!$D$2:$F$2692,{2,3},FALSE)</f>
        <v>43863000000</v>
      </c>
      <c r="V2228">
        <v>11330000000</v>
      </c>
      <c r="W2228" s="12">
        <f t="array" ref="W2228:AB2228">VLOOKUP(D2228,BUSINESS!$D$2:$J$2692,{2,3,4,5,6,7},FALSE)</f>
        <v>0</v>
      </c>
      <c r="X2228" s="12">
        <v>114</v>
      </c>
      <c r="Y2228" s="12">
        <v>0</v>
      </c>
      <c r="Z2228" s="12">
        <v>0</v>
      </c>
      <c r="AA2228" s="11">
        <v>0.39900000000000002</v>
      </c>
      <c r="AB2228" s="11">
        <v>0.88600000000000001</v>
      </c>
    </row>
    <row r="2229" spans="1:28" ht="15" x14ac:dyDescent="0.25">
      <c r="A2229" s="7" t="s">
        <v>250</v>
      </c>
      <c r="B2229" s="12" t="s">
        <v>75</v>
      </c>
      <c r="C2229" s="19">
        <v>2004</v>
      </c>
      <c r="D2229" s="9" t="str">
        <f t="shared" si="68"/>
        <v>Spain-Europe2004</v>
      </c>
      <c r="E2229" s="10">
        <v>1040000000000</v>
      </c>
      <c r="F2229" s="11">
        <v>8.2000000000000003E-2</v>
      </c>
      <c r="G2229" s="11">
        <v>2028</v>
      </c>
      <c r="H2229" s="12">
        <v>0</v>
      </c>
      <c r="I2229">
        <f t="array" ref="I2229:J2229">_xlfn.IFNA(VLOOKUP(D2229,ENERGY!$D$2:$F$2692,{2,3},FALSE),0)</f>
        <v>139013</v>
      </c>
      <c r="J2229">
        <v>329286</v>
      </c>
      <c r="K2229">
        <f t="array" ref="K2229:S2229">VLOOKUP(D2229,'HUMAN RESOURCES'!$D$2:$M$2692,{2,3,4,5,6,7,8,9,10},FALSE)</f>
        <v>1.0999999999999999E-2</v>
      </c>
      <c r="L2229">
        <v>5.0000000000000001E-3</v>
      </c>
      <c r="M2229">
        <v>83</v>
      </c>
      <c r="N2229">
        <v>77</v>
      </c>
      <c r="O2229">
        <v>0.14499999999999999</v>
      </c>
      <c r="P2229">
        <v>0.68700000000000006</v>
      </c>
      <c r="Q2229">
        <v>0.16800000000000001</v>
      </c>
      <c r="R2229">
        <v>42921895</v>
      </c>
      <c r="S2229">
        <v>0.77</v>
      </c>
      <c r="T2229">
        <f t="shared" si="69"/>
        <v>0.22999999999999998</v>
      </c>
      <c r="U2229">
        <f t="array" ref="U2229:V2229">VLOOKUP(D2229,TOURISM!$D$2:$F$2692,{2,3},FALSE)</f>
        <v>49996000000</v>
      </c>
      <c r="V2229">
        <v>14864000000</v>
      </c>
      <c r="W2229" s="12">
        <f t="array" ref="W2229:AB2229">VLOOKUP(D2229,BUSINESS!$D$2:$J$2692,{2,3,4,5,6,7},FALSE)</f>
        <v>0</v>
      </c>
      <c r="X2229" s="12">
        <v>114</v>
      </c>
      <c r="Y2229" s="12">
        <v>0</v>
      </c>
      <c r="Z2229" s="12">
        <v>0</v>
      </c>
      <c r="AA2229" s="11">
        <v>0.44</v>
      </c>
      <c r="AB2229" s="11">
        <v>0.90400000000000003</v>
      </c>
    </row>
    <row r="2230" spans="1:28" ht="15" x14ac:dyDescent="0.25">
      <c r="A2230" s="7" t="s">
        <v>250</v>
      </c>
      <c r="B2230" s="12" t="s">
        <v>75</v>
      </c>
      <c r="C2230" s="19">
        <v>2005</v>
      </c>
      <c r="D2230" s="9" t="str">
        <f t="shared" si="68"/>
        <v>Spain-Europe2005</v>
      </c>
      <c r="E2230" s="10">
        <v>1130000000000</v>
      </c>
      <c r="F2230" s="11">
        <v>8.3000000000000004E-2</v>
      </c>
      <c r="G2230" s="11">
        <v>2178</v>
      </c>
      <c r="H2230" s="12">
        <v>0</v>
      </c>
      <c r="I2230">
        <f t="array" ref="I2230:J2230">_xlfn.IFNA(VLOOKUP(D2230,ENERGY!$D$2:$F$2692,{2,3},FALSE),0)</f>
        <v>0</v>
      </c>
      <c r="J2230">
        <v>0</v>
      </c>
      <c r="K2230">
        <f t="array" ref="K2230:S2230">VLOOKUP(D2230,'HUMAN RESOURCES'!$D$2:$M$2692,{2,3,4,5,6,7,8,9,10},FALSE)</f>
        <v>1.0999999999999999E-2</v>
      </c>
      <c r="L2230">
        <v>5.0000000000000001E-3</v>
      </c>
      <c r="M2230">
        <v>84</v>
      </c>
      <c r="N2230">
        <v>77</v>
      </c>
      <c r="O2230">
        <v>0.14499999999999999</v>
      </c>
      <c r="P2230">
        <v>0.68799999999999994</v>
      </c>
      <c r="Q2230">
        <v>0.16800000000000001</v>
      </c>
      <c r="R2230">
        <v>43653155</v>
      </c>
      <c r="S2230">
        <v>0.77300000000000002</v>
      </c>
      <c r="T2230">
        <f t="shared" si="69"/>
        <v>0.22699999999999998</v>
      </c>
      <c r="U2230">
        <f t="array" ref="U2230:V2230">VLOOKUP(D2230,TOURISM!$D$2:$F$2692,{2,3},FALSE)</f>
        <v>53066000000</v>
      </c>
      <c r="V2230">
        <v>18441000000</v>
      </c>
      <c r="W2230" s="12">
        <f t="array" ref="W2230:AB2230">VLOOKUP(D2230,BUSINESS!$D$2:$J$2692,{2,3,4,5,6,7},FALSE)</f>
        <v>0.61899999999999999</v>
      </c>
      <c r="X2230" s="12">
        <v>47</v>
      </c>
      <c r="Y2230" s="12">
        <v>0</v>
      </c>
      <c r="Z2230" s="12">
        <v>298</v>
      </c>
      <c r="AA2230" s="11">
        <v>0.47899999999999998</v>
      </c>
      <c r="AB2230" s="11">
        <v>0.98399999999999999</v>
      </c>
    </row>
    <row r="2231" spans="1:28" ht="15" x14ac:dyDescent="0.25">
      <c r="A2231" s="7" t="s">
        <v>250</v>
      </c>
      <c r="B2231" s="12" t="s">
        <v>75</v>
      </c>
      <c r="C2231" s="19">
        <v>2006</v>
      </c>
      <c r="D2231" s="9" t="str">
        <f t="shared" si="68"/>
        <v>Spain-Europe2006</v>
      </c>
      <c r="E2231" s="10">
        <v>1240000000000</v>
      </c>
      <c r="F2231" s="11">
        <v>8.4000000000000005E-2</v>
      </c>
      <c r="G2231" s="11">
        <v>2371</v>
      </c>
      <c r="H2231" s="12">
        <v>0</v>
      </c>
      <c r="I2231">
        <f t="array" ref="I2231:J2231">_xlfn.IFNA(VLOOKUP(D2231,ENERGY!$D$2:$F$2692,{2,3},FALSE),0)</f>
        <v>0</v>
      </c>
      <c r="J2231">
        <v>0</v>
      </c>
      <c r="K2231">
        <f t="array" ref="K2231:S2231">VLOOKUP(D2231,'HUMAN RESOURCES'!$D$2:$M$2692,{2,3,4,5,6,7,8,9,10},FALSE)</f>
        <v>1.0999999999999999E-2</v>
      </c>
      <c r="L2231">
        <v>5.0000000000000001E-3</v>
      </c>
      <c r="M2231">
        <v>84</v>
      </c>
      <c r="N2231">
        <v>78</v>
      </c>
      <c r="O2231">
        <v>0.14499999999999999</v>
      </c>
      <c r="P2231">
        <v>0.68700000000000006</v>
      </c>
      <c r="Q2231">
        <v>0.16800000000000001</v>
      </c>
      <c r="R2231">
        <v>44397319</v>
      </c>
      <c r="S2231">
        <v>0.77500000000000002</v>
      </c>
      <c r="T2231">
        <f t="shared" si="69"/>
        <v>0.22499999999999998</v>
      </c>
      <c r="U2231">
        <f t="array" ref="U2231:V2231">VLOOKUP(D2231,TOURISM!$D$2:$F$2692,{2,3},FALSE)</f>
        <v>57543000000</v>
      </c>
      <c r="V2231">
        <v>20348000000</v>
      </c>
      <c r="W2231" s="12">
        <f t="array" ref="W2231:AB2231">VLOOKUP(D2231,BUSINESS!$D$2:$J$2692,{2,3,4,5,6,7},FALSE)</f>
        <v>0.61899999999999999</v>
      </c>
      <c r="X2231" s="12">
        <v>47</v>
      </c>
      <c r="Y2231" s="12">
        <v>0</v>
      </c>
      <c r="Z2231" s="12">
        <v>298</v>
      </c>
      <c r="AA2231" s="11">
        <v>0.504</v>
      </c>
      <c r="AB2231" s="11">
        <v>1.038</v>
      </c>
    </row>
    <row r="2232" spans="1:28" ht="15" x14ac:dyDescent="0.25">
      <c r="A2232" s="7" t="s">
        <v>250</v>
      </c>
      <c r="B2232" s="12" t="s">
        <v>75</v>
      </c>
      <c r="C2232" s="19">
        <v>2007</v>
      </c>
      <c r="D2232" s="9" t="str">
        <f t="shared" si="68"/>
        <v>Spain-Europe2007</v>
      </c>
      <c r="E2232" s="10">
        <v>1440000000000</v>
      </c>
      <c r="F2232" s="11">
        <v>8.5000000000000006E-2</v>
      </c>
      <c r="G2232" s="11">
        <v>2752</v>
      </c>
      <c r="H2232" s="12">
        <v>0</v>
      </c>
      <c r="I2232">
        <f t="array" ref="I2232:J2232">_xlfn.IFNA(VLOOKUP(D2232,ENERGY!$D$2:$F$2692,{2,3},FALSE),0)</f>
        <v>139030</v>
      </c>
      <c r="J2232">
        <v>339429</v>
      </c>
      <c r="K2232">
        <f t="array" ref="K2232:S2232">VLOOKUP(D2232,'HUMAN RESOURCES'!$D$2:$M$2692,{2,3,4,5,6,7,8,9,10},FALSE)</f>
        <v>1.0999999999999999E-2</v>
      </c>
      <c r="L2232">
        <v>4.0000000000000001E-3</v>
      </c>
      <c r="M2232">
        <v>84</v>
      </c>
      <c r="N2232">
        <v>78</v>
      </c>
      <c r="O2232">
        <v>0.14599999999999999</v>
      </c>
      <c r="P2232">
        <v>0.68600000000000005</v>
      </c>
      <c r="Q2232">
        <v>0.16800000000000001</v>
      </c>
      <c r="R2232">
        <v>45226803</v>
      </c>
      <c r="S2232">
        <v>0.77700000000000002</v>
      </c>
      <c r="T2232">
        <f t="shared" si="69"/>
        <v>0.22299999999999998</v>
      </c>
      <c r="U2232">
        <f t="array" ref="U2232:V2232">VLOOKUP(D2232,TOURISM!$D$2:$F$2692,{2,3},FALSE)</f>
        <v>65020000000</v>
      </c>
      <c r="V2232">
        <v>24355000000</v>
      </c>
      <c r="W2232" s="12">
        <f t="array" ref="W2232:AB2232">VLOOKUP(D2232,BUSINESS!$D$2:$J$2692,{2,3,4,5,6,7},FALSE)</f>
        <v>0.621</v>
      </c>
      <c r="X2232" s="12">
        <v>47</v>
      </c>
      <c r="Y2232" s="12">
        <v>0</v>
      </c>
      <c r="Z2232" s="12">
        <v>298</v>
      </c>
      <c r="AA2232" s="11">
        <v>0.55100000000000005</v>
      </c>
      <c r="AB2232" s="11">
        <v>1.0840000000000001</v>
      </c>
    </row>
    <row r="2233" spans="1:28" ht="15" x14ac:dyDescent="0.25">
      <c r="A2233" s="7" t="s">
        <v>250</v>
      </c>
      <c r="B2233" s="12" t="s">
        <v>75</v>
      </c>
      <c r="C2233" s="19">
        <v>2008</v>
      </c>
      <c r="D2233" s="9" t="str">
        <f t="shared" si="68"/>
        <v>Spain-Europe2008</v>
      </c>
      <c r="E2233" s="10">
        <v>1590000000000</v>
      </c>
      <c r="F2233" s="11">
        <v>8.8999999999999996E-2</v>
      </c>
      <c r="G2233" s="11">
        <v>3146</v>
      </c>
      <c r="H2233" s="12">
        <v>0</v>
      </c>
      <c r="I2233">
        <f t="array" ref="I2233:J2233">_xlfn.IFNA(VLOOKUP(D2233,ENERGY!$D$2:$F$2692,{2,3},FALSE),0)</f>
        <v>143836</v>
      </c>
      <c r="J2233">
        <v>358237</v>
      </c>
      <c r="K2233">
        <f t="array" ref="K2233:S2233">VLOOKUP(D2233,'HUMAN RESOURCES'!$D$2:$M$2692,{2,3,4,5,6,7,8,9,10},FALSE)</f>
        <v>1.0999999999999999E-2</v>
      </c>
      <c r="L2233">
        <v>4.0000000000000001E-3</v>
      </c>
      <c r="M2233">
        <v>84</v>
      </c>
      <c r="N2233">
        <v>78</v>
      </c>
      <c r="O2233">
        <v>0.14699999999999999</v>
      </c>
      <c r="P2233">
        <v>0.68400000000000005</v>
      </c>
      <c r="Q2233">
        <v>0.16900000000000001</v>
      </c>
      <c r="R2233">
        <v>45954106</v>
      </c>
      <c r="S2233">
        <v>0.78</v>
      </c>
      <c r="T2233">
        <f t="shared" si="69"/>
        <v>0.21999999999999997</v>
      </c>
      <c r="U2233">
        <f t="array" ref="U2233:V2233">VLOOKUP(D2233,TOURISM!$D$2:$F$2692,{2,3},FALSE)</f>
        <v>70434000000</v>
      </c>
      <c r="V2233">
        <v>27157000000</v>
      </c>
      <c r="W2233" s="12">
        <f t="array" ref="W2233:AB2233">VLOOKUP(D2233,BUSINESS!$D$2:$J$2692,{2,3,4,5,6,7},FALSE)</f>
        <v>0.60299999999999998</v>
      </c>
      <c r="X2233" s="12">
        <v>47</v>
      </c>
      <c r="Y2233" s="12">
        <v>0</v>
      </c>
      <c r="Z2233" s="12">
        <v>234</v>
      </c>
      <c r="AA2233" s="11">
        <v>0.59599999999999997</v>
      </c>
      <c r="AB2233" s="11">
        <v>1.097</v>
      </c>
    </row>
    <row r="2234" spans="1:28" ht="15" x14ac:dyDescent="0.25">
      <c r="A2234" s="7" t="s">
        <v>250</v>
      </c>
      <c r="B2234" s="12" t="s">
        <v>75</v>
      </c>
      <c r="C2234" s="19">
        <v>2009</v>
      </c>
      <c r="D2234" s="9" t="str">
        <f t="shared" si="68"/>
        <v>Spain-Europe2009</v>
      </c>
      <c r="E2234" s="10">
        <v>1450000000000</v>
      </c>
      <c r="F2234" s="11">
        <v>9.6000000000000002E-2</v>
      </c>
      <c r="G2234" s="11">
        <v>3058</v>
      </c>
      <c r="H2234" s="12">
        <v>0</v>
      </c>
      <c r="I2234">
        <f t="array" ref="I2234:J2234">_xlfn.IFNA(VLOOKUP(D2234,ENERGY!$D$2:$F$2692,{2,3},FALSE),0)</f>
        <v>0</v>
      </c>
      <c r="J2234">
        <v>0</v>
      </c>
      <c r="K2234">
        <f t="array" ref="K2234:S2234">VLOOKUP(D2234,'HUMAN RESOURCES'!$D$2:$M$2692,{2,3,4,5,6,7,8,9,10},FALSE)</f>
        <v>1.0999999999999999E-2</v>
      </c>
      <c r="L2234">
        <v>4.0000000000000001E-3</v>
      </c>
      <c r="M2234">
        <v>85</v>
      </c>
      <c r="N2234">
        <v>79</v>
      </c>
      <c r="O2234">
        <v>0.14799999999999999</v>
      </c>
      <c r="P2234">
        <v>0.68200000000000005</v>
      </c>
      <c r="Q2234">
        <v>0.17</v>
      </c>
      <c r="R2234">
        <v>46362946</v>
      </c>
      <c r="S2234">
        <v>0.78200000000000003</v>
      </c>
      <c r="T2234">
        <f t="shared" si="69"/>
        <v>0.21799999999999997</v>
      </c>
      <c r="U2234">
        <f t="array" ref="U2234:V2234">VLOOKUP(D2234,TOURISM!$D$2:$F$2692,{2,3},FALSE)</f>
        <v>59743000000</v>
      </c>
      <c r="V2234">
        <v>22787000000</v>
      </c>
      <c r="W2234" s="12">
        <f t="array" ref="W2234:AB2234">VLOOKUP(D2234,BUSINESS!$D$2:$J$2692,{2,3,4,5,6,7},FALSE)</f>
        <v>0.57099999999999995</v>
      </c>
      <c r="X2234" s="12">
        <v>47</v>
      </c>
      <c r="Y2234" s="12">
        <v>0</v>
      </c>
      <c r="Z2234" s="12">
        <v>213</v>
      </c>
      <c r="AA2234" s="11">
        <v>0.624</v>
      </c>
      <c r="AB2234" s="11">
        <v>1.1160000000000001</v>
      </c>
    </row>
    <row r="2235" spans="1:28" ht="15" x14ac:dyDescent="0.25">
      <c r="A2235" s="7" t="s">
        <v>250</v>
      </c>
      <c r="B2235" s="12" t="s">
        <v>75</v>
      </c>
      <c r="C2235" s="19">
        <v>2010</v>
      </c>
      <c r="D2235" s="9" t="str">
        <f t="shared" si="68"/>
        <v>Spain-Europe2010</v>
      </c>
      <c r="E2235" s="10">
        <v>1380000000000</v>
      </c>
      <c r="F2235" s="11">
        <v>9.6000000000000002E-2</v>
      </c>
      <c r="G2235" s="11">
        <v>2902</v>
      </c>
      <c r="H2235" s="12">
        <v>0</v>
      </c>
      <c r="I2235">
        <f t="array" ref="I2235:J2235">_xlfn.IFNA(VLOOKUP(D2235,ENERGY!$D$2:$F$2692,{2,3},FALSE),0)</f>
        <v>141914</v>
      </c>
      <c r="J2235">
        <v>353462</v>
      </c>
      <c r="K2235">
        <f t="array" ref="K2235:S2235">VLOOKUP(D2235,'HUMAN RESOURCES'!$D$2:$M$2692,{2,3,4,5,6,7,8,9,10},FALSE)</f>
        <v>0.01</v>
      </c>
      <c r="L2235">
        <v>4.0000000000000001E-3</v>
      </c>
      <c r="M2235">
        <v>85</v>
      </c>
      <c r="N2235">
        <v>79</v>
      </c>
      <c r="O2235">
        <v>0.14899999999999999</v>
      </c>
      <c r="P2235">
        <v>0.68</v>
      </c>
      <c r="Q2235">
        <v>0.17100000000000001</v>
      </c>
      <c r="R2235">
        <v>46576897</v>
      </c>
      <c r="S2235">
        <v>0.78400000000000003</v>
      </c>
      <c r="T2235">
        <f t="shared" si="69"/>
        <v>0.21599999999999997</v>
      </c>
      <c r="U2235">
        <f t="array" ref="U2235:V2235">VLOOKUP(D2235,TOURISM!$D$2:$F$2692,{2,3},FALSE)</f>
        <v>59042000000</v>
      </c>
      <c r="V2235">
        <v>22733000000</v>
      </c>
      <c r="W2235" s="12">
        <f t="array" ref="W2235:AB2235">VLOOKUP(D2235,BUSINESS!$D$2:$J$2692,{2,3,4,5,6,7},FALSE)</f>
        <v>0.56799999999999995</v>
      </c>
      <c r="X2235" s="12">
        <v>47</v>
      </c>
      <c r="Y2235" s="12">
        <v>0</v>
      </c>
      <c r="Z2235" s="12">
        <v>197</v>
      </c>
      <c r="AA2235" s="11">
        <v>0.65800000000000003</v>
      </c>
      <c r="AB2235" s="11">
        <v>1.113</v>
      </c>
    </row>
    <row r="2236" spans="1:28" ht="15" x14ac:dyDescent="0.25">
      <c r="A2236" s="7" t="s">
        <v>250</v>
      </c>
      <c r="B2236" s="12" t="s">
        <v>75</v>
      </c>
      <c r="C2236" s="19">
        <v>2011</v>
      </c>
      <c r="D2236" s="9" t="str">
        <f t="shared" si="68"/>
        <v>Spain-Europe2011</v>
      </c>
      <c r="E2236" s="10">
        <v>1450000000000</v>
      </c>
      <c r="F2236" s="11">
        <v>9.2999999999999999E-2</v>
      </c>
      <c r="G2236" s="11">
        <v>2978</v>
      </c>
      <c r="H2236" s="12">
        <v>0</v>
      </c>
      <c r="I2236">
        <f t="array" ref="I2236:J2236">_xlfn.IFNA(VLOOKUP(D2236,ENERGY!$D$2:$F$2692,{2,3},FALSE),0)</f>
        <v>0</v>
      </c>
      <c r="J2236">
        <v>0</v>
      </c>
      <c r="K2236">
        <f t="array" ref="K2236:S2236">VLOOKUP(D2236,'HUMAN RESOURCES'!$D$2:$M$2692,{2,3,4,5,6,7,8,9,10},FALSE)</f>
        <v>0.01</v>
      </c>
      <c r="L2236">
        <v>4.0000000000000001E-3</v>
      </c>
      <c r="M2236">
        <v>86</v>
      </c>
      <c r="N2236">
        <v>80</v>
      </c>
      <c r="O2236">
        <v>0.151</v>
      </c>
      <c r="P2236">
        <v>0.67700000000000005</v>
      </c>
      <c r="Q2236">
        <v>0.17299999999999999</v>
      </c>
      <c r="R2236">
        <v>46742697</v>
      </c>
      <c r="S2236">
        <v>0.78700000000000003</v>
      </c>
      <c r="T2236">
        <f t="shared" si="69"/>
        <v>0.21299999999999997</v>
      </c>
      <c r="U2236">
        <f t="array" ref="U2236:V2236">VLOOKUP(D2236,TOURISM!$D$2:$F$2692,{2,3},FALSE)</f>
        <v>67698000000</v>
      </c>
      <c r="V2236">
        <v>23583000000</v>
      </c>
      <c r="W2236" s="12">
        <f t="array" ref="W2236:AB2236">VLOOKUP(D2236,BUSINESS!$D$2:$J$2692,{2,3,4,5,6,7},FALSE)</f>
        <v>0.38700000000000001</v>
      </c>
      <c r="X2236" s="12">
        <v>28</v>
      </c>
      <c r="Y2236" s="12">
        <v>0</v>
      </c>
      <c r="Z2236" s="12">
        <v>187</v>
      </c>
      <c r="AA2236" s="11">
        <v>0.67600000000000005</v>
      </c>
      <c r="AB2236" s="11">
        <v>1.131</v>
      </c>
    </row>
    <row r="2237" spans="1:28" ht="15" x14ac:dyDescent="0.25">
      <c r="A2237" s="7" t="s">
        <v>250</v>
      </c>
      <c r="B2237" s="12" t="s">
        <v>75</v>
      </c>
      <c r="C2237" s="19">
        <v>2012</v>
      </c>
      <c r="D2237" s="9" t="str">
        <f t="shared" si="68"/>
        <v>Spain-Europe2012</v>
      </c>
      <c r="E2237" s="10">
        <v>1320000000000</v>
      </c>
      <c r="F2237" s="11">
        <v>9.6000000000000002E-2</v>
      </c>
      <c r="G2237" s="11">
        <v>2808</v>
      </c>
      <c r="H2237" s="12">
        <v>0</v>
      </c>
      <c r="I2237">
        <f t="array" ref="I2237:J2237">_xlfn.IFNA(VLOOKUP(D2237,ENERGY!$D$2:$F$2692,{2,3},FALSE),0)</f>
        <v>141748</v>
      </c>
      <c r="J2237">
        <v>350037</v>
      </c>
      <c r="K2237">
        <f t="array" ref="K2237:S2237">VLOOKUP(D2237,'HUMAN RESOURCES'!$D$2:$M$2692,{2,3,4,5,6,7,8,9,10},FALSE)</f>
        <v>0.01</v>
      </c>
      <c r="L2237">
        <v>4.0000000000000001E-3</v>
      </c>
      <c r="M2237">
        <v>85</v>
      </c>
      <c r="N2237">
        <v>80</v>
      </c>
      <c r="O2237">
        <v>0.152</v>
      </c>
      <c r="P2237">
        <v>0.67300000000000004</v>
      </c>
      <c r="Q2237">
        <v>0.17499999999999999</v>
      </c>
      <c r="R2237">
        <v>46761264</v>
      </c>
      <c r="S2237">
        <v>0.78900000000000003</v>
      </c>
      <c r="T2237">
        <f t="shared" si="69"/>
        <v>0.21099999999999997</v>
      </c>
      <c r="U2237">
        <f t="array" ref="U2237:V2237">VLOOKUP(D2237,TOURISM!$D$2:$F$2692,{2,3},FALSE)</f>
        <v>63198000000</v>
      </c>
      <c r="V2237">
        <v>21749000000</v>
      </c>
      <c r="W2237" s="12">
        <f t="array" ref="W2237:AB2237">VLOOKUP(D2237,BUSINESS!$D$2:$J$2692,{2,3,4,5,6,7},FALSE)</f>
        <v>0.38700000000000001</v>
      </c>
      <c r="X2237" s="12">
        <v>28</v>
      </c>
      <c r="Y2237" s="12">
        <v>46</v>
      </c>
      <c r="Z2237" s="12">
        <v>167</v>
      </c>
      <c r="AA2237" s="11">
        <v>0.69799999999999995</v>
      </c>
      <c r="AB2237" s="11">
        <v>1.0840000000000001</v>
      </c>
    </row>
    <row r="2238" spans="1:28" ht="15" x14ac:dyDescent="0.25">
      <c r="A2238" s="7" t="s">
        <v>251</v>
      </c>
      <c r="B2238" s="12" t="s">
        <v>61</v>
      </c>
      <c r="C2238" s="19">
        <v>2000</v>
      </c>
      <c r="D2238" s="9" t="str">
        <f t="shared" si="68"/>
        <v>Sri Lanka-Asia2000</v>
      </c>
      <c r="E2238" s="10">
        <v>16330810304</v>
      </c>
      <c r="F2238" s="11">
        <v>3.6999999999999998E-2</v>
      </c>
      <c r="G2238" s="11">
        <v>32</v>
      </c>
      <c r="H2238" s="11">
        <v>0.16200000000000001</v>
      </c>
      <c r="I2238">
        <f t="array" ref="I2238:J2238">_xlfn.IFNA(VLOOKUP(D2238,ENERGY!$D$2:$F$2692,{2,3},FALSE),0)</f>
        <v>0</v>
      </c>
      <c r="J2238">
        <v>0</v>
      </c>
      <c r="K2238">
        <f t="array" ref="K2238:S2238">VLOOKUP(D2238,'HUMAN RESOURCES'!$D$2:$M$2692,{2,3,4,5,6,7,8,9,10},FALSE)</f>
        <v>1.7999999999999999E-2</v>
      </c>
      <c r="L2238">
        <v>1.4E-2</v>
      </c>
      <c r="M2238">
        <v>75</v>
      </c>
      <c r="N2238">
        <v>68</v>
      </c>
      <c r="O2238">
        <v>0.26900000000000002</v>
      </c>
      <c r="P2238">
        <v>0.66900000000000004</v>
      </c>
      <c r="Q2238">
        <v>6.3E-2</v>
      </c>
      <c r="R2238">
        <v>19102000</v>
      </c>
      <c r="S2238">
        <v>0.184</v>
      </c>
      <c r="T2238">
        <f t="shared" si="69"/>
        <v>0.81600000000000006</v>
      </c>
      <c r="U2238">
        <f t="array" ref="U2238:V2238">VLOOKUP(D2238,TOURISM!$D$2:$F$2692,{2,3},FALSE)</f>
        <v>388000000</v>
      </c>
      <c r="V2238">
        <v>383000000</v>
      </c>
      <c r="W2238" s="12">
        <f t="array" ref="W2238:AB2238">VLOOKUP(D2238,BUSINESS!$D$2:$J$2692,{2,3,4,5,6,7},FALSE)</f>
        <v>0</v>
      </c>
      <c r="X2238" s="12">
        <v>0</v>
      </c>
      <c r="Y2238" s="12">
        <v>0</v>
      </c>
      <c r="Z2238" s="12">
        <v>0</v>
      </c>
      <c r="AA2238" s="11">
        <v>6.0000000000000001E-3</v>
      </c>
      <c r="AB2238" s="11">
        <v>2.3E-2</v>
      </c>
    </row>
    <row r="2239" spans="1:28" ht="15" x14ac:dyDescent="0.25">
      <c r="A2239" s="7" t="s">
        <v>251</v>
      </c>
      <c r="B2239" s="12" t="s">
        <v>61</v>
      </c>
      <c r="C2239" s="19">
        <v>2001</v>
      </c>
      <c r="D2239" s="9" t="str">
        <f t="shared" si="68"/>
        <v>Sri Lanka-Asia2001</v>
      </c>
      <c r="E2239" s="10">
        <v>15746224410</v>
      </c>
      <c r="F2239" s="11">
        <v>3.6999999999999998E-2</v>
      </c>
      <c r="G2239" s="11">
        <v>31</v>
      </c>
      <c r="H2239" s="11">
        <v>0.19400000000000001</v>
      </c>
      <c r="I2239">
        <f t="array" ref="I2239:J2239">_xlfn.IFNA(VLOOKUP(D2239,ENERGY!$D$2:$F$2692,{2,3},FALSE),0)</f>
        <v>10421</v>
      </c>
      <c r="J2239">
        <v>0</v>
      </c>
      <c r="K2239">
        <f t="array" ref="K2239:S2239">VLOOKUP(D2239,'HUMAN RESOURCES'!$D$2:$M$2692,{2,3,4,5,6,7,8,9,10},FALSE)</f>
        <v>1.7999999999999999E-2</v>
      </c>
      <c r="L2239">
        <v>1.2999999999999999E-2</v>
      </c>
      <c r="M2239">
        <v>76</v>
      </c>
      <c r="N2239">
        <v>68</v>
      </c>
      <c r="O2239">
        <v>0.26500000000000001</v>
      </c>
      <c r="P2239">
        <v>0.67200000000000004</v>
      </c>
      <c r="Q2239">
        <v>6.4000000000000001E-2</v>
      </c>
      <c r="R2239">
        <v>18797000</v>
      </c>
      <c r="S2239">
        <v>0.184</v>
      </c>
      <c r="T2239">
        <f t="shared" si="69"/>
        <v>0.81600000000000006</v>
      </c>
      <c r="U2239">
        <f t="array" ref="U2239:V2239">VLOOKUP(D2239,TOURISM!$D$2:$F$2692,{2,3},FALSE)</f>
        <v>347000000</v>
      </c>
      <c r="V2239">
        <v>402000000</v>
      </c>
      <c r="W2239" s="12">
        <f t="array" ref="W2239:AB2239">VLOOKUP(D2239,BUSINESS!$D$2:$J$2692,{2,3,4,5,6,7},FALSE)</f>
        <v>0</v>
      </c>
      <c r="X2239" s="12">
        <v>0</v>
      </c>
      <c r="Y2239" s="12">
        <v>0</v>
      </c>
      <c r="Z2239" s="12">
        <v>0</v>
      </c>
      <c r="AA2239" s="11">
        <v>8.0000000000000002E-3</v>
      </c>
      <c r="AB2239" s="11">
        <v>3.5000000000000003E-2</v>
      </c>
    </row>
    <row r="2240" spans="1:28" ht="15" x14ac:dyDescent="0.25">
      <c r="A2240" s="7" t="s">
        <v>251</v>
      </c>
      <c r="B2240" s="12" t="s">
        <v>61</v>
      </c>
      <c r="C2240" s="19">
        <v>2002</v>
      </c>
      <c r="D2240" s="9" t="str">
        <f t="shared" si="68"/>
        <v>Sri Lanka-Asia2002</v>
      </c>
      <c r="E2240" s="10">
        <v>17102623876</v>
      </c>
      <c r="F2240" s="11">
        <v>3.9E-2</v>
      </c>
      <c r="G2240" s="11">
        <v>34</v>
      </c>
      <c r="H2240" s="11">
        <v>0.13200000000000001</v>
      </c>
      <c r="I2240">
        <f t="array" ref="I2240:J2240">_xlfn.IFNA(VLOOKUP(D2240,ENERGY!$D$2:$F$2692,{2,3},FALSE),0)</f>
        <v>9844</v>
      </c>
      <c r="J2240">
        <v>12710</v>
      </c>
      <c r="K2240">
        <f t="array" ref="K2240:S2240">VLOOKUP(D2240,'HUMAN RESOURCES'!$D$2:$M$2692,{2,3,4,5,6,7,8,9,10},FALSE)</f>
        <v>1.9E-2</v>
      </c>
      <c r="L2240">
        <v>1.2999999999999999E-2</v>
      </c>
      <c r="M2240">
        <v>76</v>
      </c>
      <c r="N2240">
        <v>69</v>
      </c>
      <c r="O2240">
        <v>0.26100000000000001</v>
      </c>
      <c r="P2240">
        <v>0.67300000000000004</v>
      </c>
      <c r="Q2240">
        <v>6.5000000000000002E-2</v>
      </c>
      <c r="R2240">
        <v>18921000</v>
      </c>
      <c r="S2240">
        <v>0.184</v>
      </c>
      <c r="T2240">
        <f t="shared" si="69"/>
        <v>0.81600000000000006</v>
      </c>
      <c r="U2240">
        <f t="array" ref="U2240:V2240">VLOOKUP(D2240,TOURISM!$D$2:$F$2692,{2,3},FALSE)</f>
        <v>594000000</v>
      </c>
      <c r="V2240">
        <v>438000000</v>
      </c>
      <c r="W2240" s="12">
        <f t="array" ref="W2240:AB2240">VLOOKUP(D2240,BUSINESS!$D$2:$J$2692,{2,3,4,5,6,7},FALSE)</f>
        <v>0</v>
      </c>
      <c r="X2240" s="12">
        <v>0</v>
      </c>
      <c r="Y2240" s="12">
        <v>0</v>
      </c>
      <c r="Z2240" s="12">
        <v>0</v>
      </c>
      <c r="AA2240" s="11">
        <v>1.0999999999999999E-2</v>
      </c>
      <c r="AB2240" s="11">
        <v>4.8000000000000001E-2</v>
      </c>
    </row>
    <row r="2241" spans="1:28" ht="15" x14ac:dyDescent="0.25">
      <c r="A2241" s="7" t="s">
        <v>251</v>
      </c>
      <c r="B2241" s="12" t="s">
        <v>61</v>
      </c>
      <c r="C2241" s="19">
        <v>2003</v>
      </c>
      <c r="D2241" s="9" t="str">
        <f t="shared" si="68"/>
        <v>Sri Lanka-Asia2003</v>
      </c>
      <c r="E2241" s="10">
        <v>18881765437</v>
      </c>
      <c r="F2241" s="11">
        <v>3.9E-2</v>
      </c>
      <c r="G2241" s="11">
        <v>38</v>
      </c>
      <c r="H2241" s="11">
        <v>0.10299999999999999</v>
      </c>
      <c r="I2241">
        <f t="array" ref="I2241:J2241">_xlfn.IFNA(VLOOKUP(D2241,ENERGY!$D$2:$F$2692,{2,3},FALSE),0)</f>
        <v>9082</v>
      </c>
      <c r="J2241">
        <v>12831</v>
      </c>
      <c r="K2241">
        <f t="array" ref="K2241:S2241">VLOOKUP(D2241,'HUMAN RESOURCES'!$D$2:$M$2692,{2,3,4,5,6,7,8,9,10},FALSE)</f>
        <v>1.9E-2</v>
      </c>
      <c r="L2241">
        <v>1.2999999999999999E-2</v>
      </c>
      <c r="M2241">
        <v>77</v>
      </c>
      <c r="N2241">
        <v>70</v>
      </c>
      <c r="O2241">
        <v>0.25800000000000001</v>
      </c>
      <c r="P2241">
        <v>0.67500000000000004</v>
      </c>
      <c r="Q2241">
        <v>6.7000000000000004E-2</v>
      </c>
      <c r="R2241">
        <v>19173000</v>
      </c>
      <c r="S2241">
        <v>0.184</v>
      </c>
      <c r="T2241">
        <f t="shared" si="69"/>
        <v>0.81600000000000006</v>
      </c>
      <c r="U2241">
        <f t="array" ref="U2241:V2241">VLOOKUP(D2241,TOURISM!$D$2:$F$2692,{2,3},FALSE)</f>
        <v>709000000</v>
      </c>
      <c r="V2241">
        <v>462000000</v>
      </c>
      <c r="W2241" s="12">
        <f t="array" ref="W2241:AB2241">VLOOKUP(D2241,BUSINESS!$D$2:$J$2692,{2,3,4,5,6,7},FALSE)</f>
        <v>0</v>
      </c>
      <c r="X2241" s="12">
        <v>58</v>
      </c>
      <c r="Y2241" s="12">
        <v>0</v>
      </c>
      <c r="Z2241" s="12">
        <v>0</v>
      </c>
      <c r="AA2241" s="11">
        <v>1.4999999999999999E-2</v>
      </c>
      <c r="AB2241" s="11">
        <v>7.0999999999999994E-2</v>
      </c>
    </row>
    <row r="2242" spans="1:28" ht="15" x14ac:dyDescent="0.25">
      <c r="A2242" s="7" t="s">
        <v>251</v>
      </c>
      <c r="B2242" s="12" t="s">
        <v>61</v>
      </c>
      <c r="C2242" s="19">
        <v>2004</v>
      </c>
      <c r="D2242" s="9" t="str">
        <f t="shared" ref="D2242:D2305" si="70">CONCATENATE(A2242,C2242)</f>
        <v>Sri Lanka-Asia2004</v>
      </c>
      <c r="E2242" s="10">
        <v>20662525941</v>
      </c>
      <c r="F2242" s="11">
        <v>4.2000000000000003E-2</v>
      </c>
      <c r="G2242" s="11">
        <v>44</v>
      </c>
      <c r="H2242" s="11">
        <v>9.5000000000000001E-2</v>
      </c>
      <c r="I2242">
        <f t="array" ref="I2242:J2242">_xlfn.IFNA(VLOOKUP(D2242,ENERGY!$D$2:$F$2692,{2,3},FALSE),0)</f>
        <v>0</v>
      </c>
      <c r="J2242">
        <v>0</v>
      </c>
      <c r="K2242">
        <f t="array" ref="K2242:S2242">VLOOKUP(D2242,'HUMAN RESOURCES'!$D$2:$M$2692,{2,3,4,5,6,7,8,9,10},FALSE)</f>
        <v>1.9E-2</v>
      </c>
      <c r="L2242">
        <v>1.2E-2</v>
      </c>
      <c r="M2242">
        <v>77</v>
      </c>
      <c r="N2242">
        <v>70</v>
      </c>
      <c r="O2242">
        <v>0.25600000000000001</v>
      </c>
      <c r="P2242">
        <v>0.67500000000000004</v>
      </c>
      <c r="Q2242">
        <v>6.9000000000000006E-2</v>
      </c>
      <c r="R2242">
        <v>19435000</v>
      </c>
      <c r="S2242">
        <v>0.184</v>
      </c>
      <c r="T2242">
        <f t="shared" si="69"/>
        <v>0.81600000000000006</v>
      </c>
      <c r="U2242">
        <f t="array" ref="U2242:V2242">VLOOKUP(D2242,TOURISM!$D$2:$F$2692,{2,3},FALSE)</f>
        <v>808000000</v>
      </c>
      <c r="V2242">
        <v>499000000</v>
      </c>
      <c r="W2242" s="12">
        <f t="array" ref="W2242:AB2242">VLOOKUP(D2242,BUSINESS!$D$2:$J$2692,{2,3,4,5,6,7},FALSE)</f>
        <v>0</v>
      </c>
      <c r="X2242" s="12">
        <v>48</v>
      </c>
      <c r="Y2242" s="12">
        <v>0</v>
      </c>
      <c r="Z2242" s="12">
        <v>0</v>
      </c>
      <c r="AA2242" s="11">
        <v>1.4E-2</v>
      </c>
      <c r="AB2242" s="11">
        <v>0.112</v>
      </c>
    </row>
    <row r="2243" spans="1:28" ht="15" x14ac:dyDescent="0.25">
      <c r="A2243" s="7" t="s">
        <v>251</v>
      </c>
      <c r="B2243" s="12" t="s">
        <v>61</v>
      </c>
      <c r="C2243" s="19">
        <v>2005</v>
      </c>
      <c r="D2243" s="9" t="str">
        <f t="shared" si="70"/>
        <v>Sri Lanka-Asia2005</v>
      </c>
      <c r="E2243" s="10">
        <v>24405791045</v>
      </c>
      <c r="F2243" s="11">
        <v>0.04</v>
      </c>
      <c r="G2243" s="11">
        <v>49</v>
      </c>
      <c r="H2243" s="11">
        <v>0.108</v>
      </c>
      <c r="I2243">
        <f t="array" ref="I2243:J2243">_xlfn.IFNA(VLOOKUP(D2243,ENERGY!$D$2:$F$2692,{2,3},FALSE),0)</f>
        <v>8942</v>
      </c>
      <c r="J2243">
        <v>11892</v>
      </c>
      <c r="K2243">
        <f t="array" ref="K2243:S2243">VLOOKUP(D2243,'HUMAN RESOURCES'!$D$2:$M$2692,{2,3,4,5,6,7,8,9,10},FALSE)</f>
        <v>1.9E-2</v>
      </c>
      <c r="L2243">
        <v>1.2E-2</v>
      </c>
      <c r="M2243">
        <v>77</v>
      </c>
      <c r="N2243">
        <v>70</v>
      </c>
      <c r="O2243">
        <v>0.254</v>
      </c>
      <c r="P2243">
        <v>0.67500000000000004</v>
      </c>
      <c r="Q2243">
        <v>7.0000000000000007E-2</v>
      </c>
      <c r="R2243">
        <v>19644000</v>
      </c>
      <c r="S2243">
        <v>0.184</v>
      </c>
      <c r="T2243">
        <f t="shared" ref="T2243:T2306" si="71">1-S2243</f>
        <v>0.81600000000000006</v>
      </c>
      <c r="U2243">
        <f t="array" ref="U2243:V2243">VLOOKUP(D2243,TOURISM!$D$2:$F$2692,{2,3},FALSE)</f>
        <v>729000000</v>
      </c>
      <c r="V2243">
        <v>552000000</v>
      </c>
      <c r="W2243" s="12">
        <f t="array" ref="W2243:AB2243">VLOOKUP(D2243,BUSINESS!$D$2:$J$2692,{2,3,4,5,6,7},FALSE)</f>
        <v>0.56699999999999995</v>
      </c>
      <c r="X2243" s="12">
        <v>48</v>
      </c>
      <c r="Y2243" s="12">
        <v>0</v>
      </c>
      <c r="Z2243" s="12">
        <v>256</v>
      </c>
      <c r="AA2243" s="11">
        <v>1.7999999999999999E-2</v>
      </c>
      <c r="AB2243" s="11">
        <v>0.16800000000000001</v>
      </c>
    </row>
    <row r="2244" spans="1:28" ht="15" x14ac:dyDescent="0.25">
      <c r="A2244" s="7" t="s">
        <v>251</v>
      </c>
      <c r="B2244" s="12" t="s">
        <v>61</v>
      </c>
      <c r="C2244" s="19">
        <v>2006</v>
      </c>
      <c r="D2244" s="9" t="str">
        <f t="shared" si="70"/>
        <v>Sri Lanka-Asia2006</v>
      </c>
      <c r="E2244" s="10">
        <v>28267410543</v>
      </c>
      <c r="F2244" s="11">
        <v>0.04</v>
      </c>
      <c r="G2244" s="11">
        <v>57</v>
      </c>
      <c r="H2244" s="11">
        <v>0.129</v>
      </c>
      <c r="I2244">
        <f t="array" ref="I2244:J2244">_xlfn.IFNA(VLOOKUP(D2244,ENERGY!$D$2:$F$2692,{2,3},FALSE),0)</f>
        <v>0</v>
      </c>
      <c r="J2244">
        <v>0</v>
      </c>
      <c r="K2244">
        <f t="array" ref="K2244:S2244">VLOOKUP(D2244,'HUMAN RESOURCES'!$D$2:$M$2692,{2,3,4,5,6,7,8,9,10},FALSE)</f>
        <v>1.9E-2</v>
      </c>
      <c r="L2244">
        <v>1.0999999999999999E-2</v>
      </c>
      <c r="M2244">
        <v>77</v>
      </c>
      <c r="N2244">
        <v>70</v>
      </c>
      <c r="O2244">
        <v>0.253</v>
      </c>
      <c r="P2244">
        <v>0.67500000000000004</v>
      </c>
      <c r="Q2244">
        <v>7.1999999999999995E-2</v>
      </c>
      <c r="R2244">
        <v>19858000</v>
      </c>
      <c r="S2244">
        <v>0.184</v>
      </c>
      <c r="T2244">
        <f t="shared" si="71"/>
        <v>0.81600000000000006</v>
      </c>
      <c r="U2244">
        <f t="array" ref="U2244:V2244">VLOOKUP(D2244,TOURISM!$D$2:$F$2692,{2,3},FALSE)</f>
        <v>733000000</v>
      </c>
      <c r="V2244">
        <v>666000000</v>
      </c>
      <c r="W2244" s="12">
        <f t="array" ref="W2244:AB2244">VLOOKUP(D2244,BUSINESS!$D$2:$J$2692,{2,3,4,5,6,7},FALSE)</f>
        <v>0.59799999999999998</v>
      </c>
      <c r="X2244" s="12">
        <v>48</v>
      </c>
      <c r="Y2244" s="12">
        <v>0</v>
      </c>
      <c r="Z2244" s="12">
        <v>256</v>
      </c>
      <c r="AA2244" s="11">
        <v>2.5000000000000001E-2</v>
      </c>
      <c r="AB2244" s="11">
        <v>0.26900000000000002</v>
      </c>
    </row>
    <row r="2245" spans="1:28" ht="15" x14ac:dyDescent="0.25">
      <c r="A2245" s="7" t="s">
        <v>251</v>
      </c>
      <c r="B2245" s="12" t="s">
        <v>61</v>
      </c>
      <c r="C2245" s="19">
        <v>2007</v>
      </c>
      <c r="D2245" s="9" t="str">
        <f t="shared" si="70"/>
        <v>Sri Lanka-Asia2007</v>
      </c>
      <c r="E2245" s="10">
        <v>32351184234</v>
      </c>
      <c r="F2245" s="11">
        <v>3.6999999999999998E-2</v>
      </c>
      <c r="G2245" s="11">
        <v>59</v>
      </c>
      <c r="H2245" s="11">
        <v>0.17100000000000001</v>
      </c>
      <c r="I2245">
        <f t="array" ref="I2245:J2245">_xlfn.IFNA(VLOOKUP(D2245,ENERGY!$D$2:$F$2692,{2,3},FALSE),0)</f>
        <v>8798</v>
      </c>
      <c r="J2245">
        <v>11965</v>
      </c>
      <c r="K2245">
        <f t="array" ref="K2245:S2245">VLOOKUP(D2245,'HUMAN RESOURCES'!$D$2:$M$2692,{2,3,4,5,6,7,8,9,10},FALSE)</f>
        <v>1.9E-2</v>
      </c>
      <c r="L2245">
        <v>1.0999999999999999E-2</v>
      </c>
      <c r="M2245">
        <v>77</v>
      </c>
      <c r="N2245">
        <v>70</v>
      </c>
      <c r="O2245">
        <v>0.252</v>
      </c>
      <c r="P2245">
        <v>0.67500000000000004</v>
      </c>
      <c r="Q2245">
        <v>7.2999999999999995E-2</v>
      </c>
      <c r="R2245">
        <v>20039000</v>
      </c>
      <c r="S2245">
        <v>0.184</v>
      </c>
      <c r="T2245">
        <f t="shared" si="71"/>
        <v>0.81600000000000006</v>
      </c>
      <c r="U2245">
        <f t="array" ref="U2245:V2245">VLOOKUP(D2245,TOURISM!$D$2:$F$2692,{2,3},FALSE)</f>
        <v>750000000</v>
      </c>
      <c r="V2245">
        <v>709000000</v>
      </c>
      <c r="W2245" s="12">
        <f t="array" ref="W2245:AB2245">VLOOKUP(D2245,BUSINESS!$D$2:$J$2692,{2,3,4,5,6,7},FALSE)</f>
        <v>0.61699999999999999</v>
      </c>
      <c r="X2245" s="12">
        <v>40</v>
      </c>
      <c r="Y2245" s="12">
        <v>0</v>
      </c>
      <c r="Z2245" s="12">
        <v>256</v>
      </c>
      <c r="AA2245" s="11">
        <v>3.9E-2</v>
      </c>
      <c r="AB2245" s="11">
        <v>0.39300000000000002</v>
      </c>
    </row>
    <row r="2246" spans="1:28" ht="15" x14ac:dyDescent="0.25">
      <c r="A2246" s="7" t="s">
        <v>251</v>
      </c>
      <c r="B2246" s="12" t="s">
        <v>61</v>
      </c>
      <c r="C2246" s="19">
        <v>2008</v>
      </c>
      <c r="D2246" s="9" t="str">
        <f t="shared" si="70"/>
        <v>Sri Lanka-Asia2008</v>
      </c>
      <c r="E2246" s="10">
        <v>40715240469</v>
      </c>
      <c r="F2246" s="11">
        <v>3.4000000000000002E-2</v>
      </c>
      <c r="G2246" s="11">
        <v>68</v>
      </c>
      <c r="H2246" s="11">
        <v>0.189</v>
      </c>
      <c r="I2246">
        <f t="array" ref="I2246:J2246">_xlfn.IFNA(VLOOKUP(D2246,ENERGY!$D$2:$F$2692,{2,3},FALSE),0)</f>
        <v>9261</v>
      </c>
      <c r="J2246">
        <v>12457</v>
      </c>
      <c r="K2246">
        <f t="array" ref="K2246:S2246">VLOOKUP(D2246,'HUMAN RESOURCES'!$D$2:$M$2692,{2,3,4,5,6,7,8,9,10},FALSE)</f>
        <v>1.9E-2</v>
      </c>
      <c r="L2246">
        <v>0.01</v>
      </c>
      <c r="M2246">
        <v>77</v>
      </c>
      <c r="N2246">
        <v>71</v>
      </c>
      <c r="O2246">
        <v>0.252</v>
      </c>
      <c r="P2246">
        <v>0.67400000000000004</v>
      </c>
      <c r="Q2246">
        <v>7.3999999999999996E-2</v>
      </c>
      <c r="R2246">
        <v>20217000</v>
      </c>
      <c r="S2246">
        <v>0.183</v>
      </c>
      <c r="T2246">
        <f t="shared" si="71"/>
        <v>0.81699999999999995</v>
      </c>
      <c r="U2246">
        <f t="array" ref="U2246:V2246">VLOOKUP(D2246,TOURISM!$D$2:$F$2692,{2,3},FALSE)</f>
        <v>803000000</v>
      </c>
      <c r="V2246">
        <v>777000000</v>
      </c>
      <c r="W2246" s="12">
        <f t="array" ref="W2246:AB2246">VLOOKUP(D2246,BUSINESS!$D$2:$J$2692,{2,3,4,5,6,7},FALSE)</f>
        <v>0.61699999999999999</v>
      </c>
      <c r="X2246" s="12">
        <v>40</v>
      </c>
      <c r="Y2246" s="12">
        <v>0</v>
      </c>
      <c r="Z2246" s="12">
        <v>256</v>
      </c>
      <c r="AA2246" s="11">
        <v>5.8000000000000003E-2</v>
      </c>
      <c r="AB2246" s="11">
        <v>0.54200000000000004</v>
      </c>
    </row>
    <row r="2247" spans="1:28" ht="15" x14ac:dyDescent="0.25">
      <c r="A2247" s="7" t="s">
        <v>251</v>
      </c>
      <c r="B2247" s="12" t="s">
        <v>61</v>
      </c>
      <c r="C2247" s="19">
        <v>2009</v>
      </c>
      <c r="D2247" s="9" t="str">
        <f t="shared" si="70"/>
        <v>Sri Lanka-Asia2009</v>
      </c>
      <c r="E2247" s="10">
        <v>42067974595</v>
      </c>
      <c r="F2247" s="11">
        <v>3.3000000000000002E-2</v>
      </c>
      <c r="G2247" s="11">
        <v>68</v>
      </c>
      <c r="H2247" s="11">
        <v>0.157</v>
      </c>
      <c r="I2247">
        <f t="array" ref="I2247:J2247">_xlfn.IFNA(VLOOKUP(D2247,ENERGY!$D$2:$F$2692,{2,3},FALSE),0)</f>
        <v>0</v>
      </c>
      <c r="J2247">
        <v>0</v>
      </c>
      <c r="K2247">
        <f t="array" ref="K2247:S2247">VLOOKUP(D2247,'HUMAN RESOURCES'!$D$2:$M$2692,{2,3,4,5,6,7,8,9,10},FALSE)</f>
        <v>1.9E-2</v>
      </c>
      <c r="L2247">
        <v>0.01</v>
      </c>
      <c r="M2247">
        <v>77</v>
      </c>
      <c r="N2247">
        <v>71</v>
      </c>
      <c r="O2247">
        <v>0.251</v>
      </c>
      <c r="P2247">
        <v>0.67300000000000004</v>
      </c>
      <c r="Q2247">
        <v>7.5999999999999998E-2</v>
      </c>
      <c r="R2247">
        <v>20450000</v>
      </c>
      <c r="S2247">
        <v>0.183</v>
      </c>
      <c r="T2247">
        <f t="shared" si="71"/>
        <v>0.81699999999999995</v>
      </c>
      <c r="U2247">
        <f t="array" ref="U2247:V2247">VLOOKUP(D2247,TOURISM!$D$2:$F$2692,{2,3},FALSE)</f>
        <v>754000000</v>
      </c>
      <c r="V2247">
        <v>735000000</v>
      </c>
      <c r="W2247" s="12">
        <f t="array" ref="W2247:AB2247">VLOOKUP(D2247,BUSINESS!$D$2:$J$2692,{2,3,4,5,6,7},FALSE)</f>
        <v>0.61699999999999999</v>
      </c>
      <c r="X2247" s="12">
        <v>40</v>
      </c>
      <c r="Y2247" s="12">
        <v>0</v>
      </c>
      <c r="Z2247" s="12">
        <v>256</v>
      </c>
      <c r="AA2247" s="11">
        <v>8.7999999999999995E-2</v>
      </c>
      <c r="AB2247" s="11">
        <v>0.79100000000000004</v>
      </c>
    </row>
    <row r="2248" spans="1:28" ht="15" x14ac:dyDescent="0.25">
      <c r="A2248" s="7" t="s">
        <v>251</v>
      </c>
      <c r="B2248" s="12" t="s">
        <v>61</v>
      </c>
      <c r="C2248" s="19">
        <v>2010</v>
      </c>
      <c r="D2248" s="9" t="str">
        <f t="shared" si="70"/>
        <v>Sri Lanka-Asia2010</v>
      </c>
      <c r="E2248" s="10">
        <v>49567521670</v>
      </c>
      <c r="F2248" s="11">
        <v>3.4000000000000002E-2</v>
      </c>
      <c r="G2248" s="11">
        <v>82</v>
      </c>
      <c r="H2248" s="11">
        <v>0.10199999999999999</v>
      </c>
      <c r="I2248">
        <f t="array" ref="I2248:J2248">_xlfn.IFNA(VLOOKUP(D2248,ENERGY!$D$2:$F$2692,{2,3},FALSE),0)</f>
        <v>9001</v>
      </c>
      <c r="J2248">
        <v>11643</v>
      </c>
      <c r="K2248">
        <f t="array" ref="K2248:S2248">VLOOKUP(D2248,'HUMAN RESOURCES'!$D$2:$M$2692,{2,3,4,5,6,7,8,9,10},FALSE)</f>
        <v>1.7999999999999999E-2</v>
      </c>
      <c r="L2248">
        <v>8.9999999999999993E-3</v>
      </c>
      <c r="M2248">
        <v>77</v>
      </c>
      <c r="N2248">
        <v>71</v>
      </c>
      <c r="O2248">
        <v>0.251</v>
      </c>
      <c r="P2248">
        <v>0.67100000000000004</v>
      </c>
      <c r="Q2248">
        <v>7.8E-2</v>
      </c>
      <c r="R2248">
        <v>20653000</v>
      </c>
      <c r="S2248">
        <v>0.183</v>
      </c>
      <c r="T2248">
        <f t="shared" si="71"/>
        <v>0.81699999999999995</v>
      </c>
      <c r="U2248">
        <f t="array" ref="U2248:V2248">VLOOKUP(D2248,TOURISM!$D$2:$F$2692,{2,3},FALSE)</f>
        <v>1044000000</v>
      </c>
      <c r="V2248">
        <v>828000000</v>
      </c>
      <c r="W2248" s="12">
        <f t="array" ref="W2248:AB2248">VLOOKUP(D2248,BUSINESS!$D$2:$J$2692,{2,3,4,5,6,7},FALSE)</f>
        <v>0.96599999999999997</v>
      </c>
      <c r="X2248" s="12">
        <v>37</v>
      </c>
      <c r="Y2248" s="12">
        <v>0</v>
      </c>
      <c r="Z2248" s="12">
        <v>256</v>
      </c>
      <c r="AA2248" s="11">
        <v>0.12</v>
      </c>
      <c r="AB2248" s="11">
        <v>0.83599999999999997</v>
      </c>
    </row>
    <row r="2249" spans="1:28" ht="15" x14ac:dyDescent="0.25">
      <c r="A2249" s="7" t="s">
        <v>251</v>
      </c>
      <c r="B2249" s="12" t="s">
        <v>61</v>
      </c>
      <c r="C2249" s="19">
        <v>2011</v>
      </c>
      <c r="D2249" s="9" t="str">
        <f t="shared" si="70"/>
        <v>Sri Lanka-Asia2011</v>
      </c>
      <c r="E2249" s="10">
        <v>59178013928</v>
      </c>
      <c r="F2249" s="11">
        <v>3.3000000000000002E-2</v>
      </c>
      <c r="G2249" s="11">
        <v>93</v>
      </c>
      <c r="H2249" s="11">
        <v>9.4E-2</v>
      </c>
      <c r="I2249">
        <f t="array" ref="I2249:J2249">_xlfn.IFNA(VLOOKUP(D2249,ENERGY!$D$2:$F$2692,{2,3},FALSE),0)</f>
        <v>0</v>
      </c>
      <c r="J2249">
        <v>0</v>
      </c>
      <c r="K2249">
        <f t="array" ref="K2249:S2249">VLOOKUP(D2249,'HUMAN RESOURCES'!$D$2:$M$2692,{2,3,4,5,6,7,8,9,10},FALSE)</f>
        <v>1.7999999999999999E-2</v>
      </c>
      <c r="L2249">
        <v>8.9999999999999993E-3</v>
      </c>
      <c r="M2249">
        <v>77</v>
      </c>
      <c r="N2249">
        <v>71</v>
      </c>
      <c r="O2249">
        <v>0.251</v>
      </c>
      <c r="P2249">
        <v>0.66900000000000004</v>
      </c>
      <c r="Q2249">
        <v>0.08</v>
      </c>
      <c r="R2249">
        <v>20869000</v>
      </c>
      <c r="S2249">
        <v>0.183</v>
      </c>
      <c r="T2249">
        <f t="shared" si="71"/>
        <v>0.81699999999999995</v>
      </c>
      <c r="U2249">
        <f t="array" ref="U2249:V2249">VLOOKUP(D2249,TOURISM!$D$2:$F$2692,{2,3},FALSE)</f>
        <v>1421000000</v>
      </c>
      <c r="V2249">
        <v>926000000</v>
      </c>
      <c r="W2249" s="12">
        <f t="array" ref="W2249:AB2249">VLOOKUP(D2249,BUSINESS!$D$2:$J$2692,{2,3,4,5,6,7},FALSE)</f>
        <v>1.129</v>
      </c>
      <c r="X2249" s="12">
        <v>37</v>
      </c>
      <c r="Y2249" s="12">
        <v>0</v>
      </c>
      <c r="Z2249" s="12">
        <v>256</v>
      </c>
      <c r="AA2249" s="11">
        <v>0.15</v>
      </c>
      <c r="AB2249" s="11">
        <v>0.875</v>
      </c>
    </row>
    <row r="2250" spans="1:28" ht="15" x14ac:dyDescent="0.25">
      <c r="A2250" s="7" t="s">
        <v>251</v>
      </c>
      <c r="B2250" s="12" t="s">
        <v>61</v>
      </c>
      <c r="C2250" s="19">
        <v>2012</v>
      </c>
      <c r="D2250" s="9" t="str">
        <f t="shared" si="70"/>
        <v>Sri Lanka-Asia2012</v>
      </c>
      <c r="E2250" s="10">
        <v>59393056426</v>
      </c>
      <c r="F2250" s="11">
        <v>3.1E-2</v>
      </c>
      <c r="G2250" s="11">
        <v>89</v>
      </c>
      <c r="H2250" s="11">
        <v>0.13300000000000001</v>
      </c>
      <c r="I2250">
        <f t="array" ref="I2250:J2250">_xlfn.IFNA(VLOOKUP(D2250,ENERGY!$D$2:$F$2692,{2,3},FALSE),0)</f>
        <v>9083</v>
      </c>
      <c r="J2250">
        <v>11738</v>
      </c>
      <c r="K2250">
        <f t="array" ref="K2250:S2250">VLOOKUP(D2250,'HUMAN RESOURCES'!$D$2:$M$2692,{2,3,4,5,6,7,8,9,10},FALSE)</f>
        <v>1.7999999999999999E-2</v>
      </c>
      <c r="L2250">
        <v>8.9999999999999993E-3</v>
      </c>
      <c r="M2250">
        <v>77</v>
      </c>
      <c r="N2250">
        <v>71</v>
      </c>
      <c r="O2250">
        <v>0.252</v>
      </c>
      <c r="P2250">
        <v>0.66600000000000004</v>
      </c>
      <c r="Q2250">
        <v>8.2000000000000003E-2</v>
      </c>
      <c r="R2250">
        <v>20328000</v>
      </c>
      <c r="S2250">
        <v>0.183</v>
      </c>
      <c r="T2250">
        <f t="shared" si="71"/>
        <v>0.81699999999999995</v>
      </c>
      <c r="U2250">
        <f t="array" ref="U2250:V2250">VLOOKUP(D2250,TOURISM!$D$2:$F$2692,{2,3},FALSE)</f>
        <v>1756000000</v>
      </c>
      <c r="V2250">
        <v>1219000000</v>
      </c>
      <c r="W2250" s="12">
        <f t="array" ref="W2250:AB2250">VLOOKUP(D2250,BUSINESS!$D$2:$J$2692,{2,3,4,5,6,7},FALSE)</f>
        <v>0.55300000000000005</v>
      </c>
      <c r="X2250" s="12">
        <v>8</v>
      </c>
      <c r="Y2250" s="12">
        <v>83</v>
      </c>
      <c r="Z2250" s="12">
        <v>254</v>
      </c>
      <c r="AA2250" s="11">
        <v>0.183</v>
      </c>
      <c r="AB2250" s="11">
        <v>0.91600000000000004</v>
      </c>
    </row>
    <row r="2251" spans="1:28" ht="15" x14ac:dyDescent="0.25">
      <c r="A2251" s="7" t="s">
        <v>252</v>
      </c>
      <c r="B2251" s="12" t="s">
        <v>84</v>
      </c>
      <c r="C2251" s="19">
        <v>2000</v>
      </c>
      <c r="D2251" s="9" t="str">
        <f t="shared" si="70"/>
        <v>St. Kitts and Nevis-The Americas2000</v>
      </c>
      <c r="E2251" s="10">
        <v>416566954</v>
      </c>
      <c r="F2251" s="11">
        <v>4.2999999999999997E-2</v>
      </c>
      <c r="G2251" s="11">
        <v>392</v>
      </c>
      <c r="H2251" s="11">
        <v>0.111</v>
      </c>
      <c r="I2251">
        <f t="array" ref="I2251:J2251">_xlfn.IFNA(VLOOKUP(D2251,ENERGY!$D$2:$F$2692,{2,3},FALSE),0)</f>
        <v>0</v>
      </c>
      <c r="J2251">
        <v>0</v>
      </c>
      <c r="K2251">
        <f t="array" ref="K2251:S2251">VLOOKUP(D2251,'HUMAN RESOURCES'!$D$2:$M$2692,{2,3,4,5,6,7,8,9,10},FALSE)</f>
        <v>0</v>
      </c>
      <c r="L2251">
        <v>1.4E-2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45544</v>
      </c>
      <c r="S2251">
        <v>0.32800000000000001</v>
      </c>
      <c r="T2251">
        <f t="shared" si="71"/>
        <v>0.67199999999999993</v>
      </c>
      <c r="U2251">
        <f t="array" ref="U2251:V2251">VLOOKUP(D2251,TOURISM!$D$2:$F$2692,{2,3},FALSE)</f>
        <v>58000000</v>
      </c>
      <c r="V2251">
        <v>9000000</v>
      </c>
      <c r="W2251" s="12">
        <f t="array" ref="W2251:AB2251">VLOOKUP(D2251,BUSINESS!$D$2:$J$2692,{2,3,4,5,6,7},FALSE)</f>
        <v>0</v>
      </c>
      <c r="X2251" s="12">
        <v>0</v>
      </c>
      <c r="Y2251" s="12">
        <v>0</v>
      </c>
      <c r="Z2251" s="12">
        <v>0</v>
      </c>
      <c r="AA2251" s="11">
        <v>5.8999999999999997E-2</v>
      </c>
      <c r="AB2251" s="11">
        <v>2.5999999999999999E-2</v>
      </c>
    </row>
    <row r="2252" spans="1:28" ht="15" x14ac:dyDescent="0.25">
      <c r="A2252" s="7" t="s">
        <v>252</v>
      </c>
      <c r="B2252" s="12" t="s">
        <v>84</v>
      </c>
      <c r="C2252" s="19">
        <v>2001</v>
      </c>
      <c r="D2252" s="9" t="str">
        <f t="shared" si="70"/>
        <v>St. Kitts and Nevis-The Americas2001</v>
      </c>
      <c r="E2252" s="10">
        <v>455905602</v>
      </c>
      <c r="F2252" s="11">
        <v>3.7999999999999999E-2</v>
      </c>
      <c r="G2252" s="11">
        <v>378</v>
      </c>
      <c r="H2252" s="11">
        <v>0.111</v>
      </c>
      <c r="I2252">
        <f t="array" ref="I2252:J2252">_xlfn.IFNA(VLOOKUP(D2252,ENERGY!$D$2:$F$2692,{2,3},FALSE),0)</f>
        <v>0</v>
      </c>
      <c r="J2252">
        <v>0</v>
      </c>
      <c r="K2252">
        <f t="array" ref="K2252:S2252">VLOOKUP(D2252,'HUMAN RESOURCES'!$D$2:$M$2692,{2,3,4,5,6,7,8,9,10},FALSE)</f>
        <v>1.7000000000000001E-2</v>
      </c>
      <c r="L2252">
        <v>1.2999999999999999E-2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46214</v>
      </c>
      <c r="S2252">
        <v>0.32600000000000001</v>
      </c>
      <c r="T2252">
        <f t="shared" si="71"/>
        <v>0.67399999999999993</v>
      </c>
      <c r="U2252">
        <f t="array" ref="U2252:V2252">VLOOKUP(D2252,TOURISM!$D$2:$F$2692,{2,3},FALSE)</f>
        <v>62000000</v>
      </c>
      <c r="V2252">
        <v>8000000</v>
      </c>
      <c r="W2252" s="12">
        <f t="array" ref="W2252:AB2252">VLOOKUP(D2252,BUSINESS!$D$2:$J$2692,{2,3,4,5,6,7},FALSE)</f>
        <v>0</v>
      </c>
      <c r="X2252" s="12">
        <v>0</v>
      </c>
      <c r="Y2252" s="12">
        <v>0</v>
      </c>
      <c r="Z2252" s="12">
        <v>0</v>
      </c>
      <c r="AA2252" s="11">
        <v>7.6999999999999999E-2</v>
      </c>
      <c r="AB2252" s="11">
        <v>4.4999999999999998E-2</v>
      </c>
    </row>
    <row r="2253" spans="1:28" ht="15" x14ac:dyDescent="0.25">
      <c r="A2253" s="7" t="s">
        <v>252</v>
      </c>
      <c r="B2253" s="12" t="s">
        <v>84</v>
      </c>
      <c r="C2253" s="19">
        <v>2002</v>
      </c>
      <c r="D2253" s="9" t="str">
        <f t="shared" si="70"/>
        <v>St. Kitts and Nevis-The Americas2002</v>
      </c>
      <c r="E2253" s="10">
        <v>478067954</v>
      </c>
      <c r="F2253" s="11">
        <v>3.6999999999999998E-2</v>
      </c>
      <c r="G2253" s="11">
        <v>374</v>
      </c>
      <c r="H2253" s="11">
        <v>0.109</v>
      </c>
      <c r="I2253">
        <f t="array" ref="I2253:J2253">_xlfn.IFNA(VLOOKUP(D2253,ENERGY!$D$2:$F$2692,{2,3},FALSE),0)</f>
        <v>0</v>
      </c>
      <c r="J2253">
        <v>249</v>
      </c>
      <c r="K2253">
        <f t="array" ref="K2253:S2253">VLOOKUP(D2253,'HUMAN RESOURCES'!$D$2:$M$2692,{2,3,4,5,6,7,8,9,10},FALSE)</f>
        <v>1.7000000000000001E-2</v>
      </c>
      <c r="L2253">
        <v>1.2E-2</v>
      </c>
      <c r="M2253">
        <v>74</v>
      </c>
      <c r="N2253">
        <v>69</v>
      </c>
      <c r="O2253">
        <v>0</v>
      </c>
      <c r="P2253">
        <v>0</v>
      </c>
      <c r="Q2253">
        <v>0</v>
      </c>
      <c r="R2253">
        <v>46934</v>
      </c>
      <c r="S2253">
        <v>0.32400000000000001</v>
      </c>
      <c r="T2253">
        <f t="shared" si="71"/>
        <v>0.67599999999999993</v>
      </c>
      <c r="U2253">
        <f t="array" ref="U2253:V2253">VLOOKUP(D2253,TOURISM!$D$2:$F$2692,{2,3},FALSE)</f>
        <v>57000000</v>
      </c>
      <c r="V2253">
        <v>8000000</v>
      </c>
      <c r="W2253" s="12">
        <f t="array" ref="W2253:AB2253">VLOOKUP(D2253,BUSINESS!$D$2:$J$2692,{2,3,4,5,6,7},FALSE)</f>
        <v>0</v>
      </c>
      <c r="X2253" s="12">
        <v>0</v>
      </c>
      <c r="Y2253" s="12">
        <v>0</v>
      </c>
      <c r="Z2253" s="12">
        <v>0</v>
      </c>
      <c r="AA2253" s="11">
        <v>0.21199999999999999</v>
      </c>
      <c r="AB2253" s="11">
        <v>0.107</v>
      </c>
    </row>
    <row r="2254" spans="1:28" ht="15" x14ac:dyDescent="0.25">
      <c r="A2254" s="7" t="s">
        <v>252</v>
      </c>
      <c r="B2254" s="12" t="s">
        <v>84</v>
      </c>
      <c r="C2254" s="19">
        <v>2003</v>
      </c>
      <c r="D2254" s="9" t="str">
        <f t="shared" si="70"/>
        <v>St. Kitts and Nevis-The Americas2003</v>
      </c>
      <c r="E2254" s="10">
        <v>461576906</v>
      </c>
      <c r="F2254" s="11">
        <v>3.6999999999999998E-2</v>
      </c>
      <c r="G2254" s="11">
        <v>359</v>
      </c>
      <c r="H2254" s="11">
        <v>0.122</v>
      </c>
      <c r="I2254">
        <f t="array" ref="I2254:J2254">_xlfn.IFNA(VLOOKUP(D2254,ENERGY!$D$2:$F$2692,{2,3},FALSE),0)</f>
        <v>0</v>
      </c>
      <c r="J2254">
        <v>260</v>
      </c>
      <c r="K2254">
        <f t="array" ref="K2254:S2254">VLOOKUP(D2254,'HUMAN RESOURCES'!$D$2:$M$2692,{2,3,4,5,6,7,8,9,10},FALSE)</f>
        <v>0</v>
      </c>
      <c r="L2254">
        <v>1.2E-2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47679</v>
      </c>
      <c r="S2254">
        <v>0.32300000000000001</v>
      </c>
      <c r="T2254">
        <f t="shared" si="71"/>
        <v>0.67700000000000005</v>
      </c>
      <c r="U2254">
        <f t="array" ref="U2254:V2254">VLOOKUP(D2254,TOURISM!$D$2:$F$2692,{2,3},FALSE)</f>
        <v>75000000</v>
      </c>
      <c r="V2254">
        <v>8000000</v>
      </c>
      <c r="W2254" s="12">
        <f t="array" ref="W2254:AB2254">VLOOKUP(D2254,BUSINESS!$D$2:$J$2692,{2,3,4,5,6,7},FALSE)</f>
        <v>0</v>
      </c>
      <c r="X2254" s="12">
        <v>0</v>
      </c>
      <c r="Y2254" s="12">
        <v>0</v>
      </c>
      <c r="Z2254" s="12">
        <v>0</v>
      </c>
      <c r="AA2254" s="11">
        <v>0.23</v>
      </c>
      <c r="AB2254" s="11">
        <v>0.46100000000000002</v>
      </c>
    </row>
    <row r="2255" spans="1:28" ht="15" x14ac:dyDescent="0.25">
      <c r="A2255" s="7" t="s">
        <v>252</v>
      </c>
      <c r="B2255" s="12" t="s">
        <v>84</v>
      </c>
      <c r="C2255" s="19">
        <v>2004</v>
      </c>
      <c r="D2255" s="9" t="str">
        <f t="shared" si="70"/>
        <v>St. Kitts and Nevis-The Americas2004</v>
      </c>
      <c r="E2255" s="10">
        <v>497548517</v>
      </c>
      <c r="F2255" s="11">
        <v>3.5000000000000003E-2</v>
      </c>
      <c r="G2255" s="11">
        <v>363</v>
      </c>
      <c r="H2255" s="11">
        <v>0.10299999999999999</v>
      </c>
      <c r="I2255">
        <f t="array" ref="I2255:J2255">_xlfn.IFNA(VLOOKUP(D2255,ENERGY!$D$2:$F$2692,{2,3},FALSE),0)</f>
        <v>0</v>
      </c>
      <c r="J2255">
        <v>0</v>
      </c>
      <c r="K2255">
        <f t="array" ref="K2255:S2255">VLOOKUP(D2255,'HUMAN RESOURCES'!$D$2:$M$2692,{2,3,4,5,6,7,8,9,10},FALSE)</f>
        <v>0</v>
      </c>
      <c r="L2255">
        <v>1.0999999999999999E-2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48421</v>
      </c>
      <c r="S2255">
        <v>0.32200000000000001</v>
      </c>
      <c r="T2255">
        <f t="shared" si="71"/>
        <v>0.67799999999999994</v>
      </c>
      <c r="U2255">
        <f t="array" ref="U2255:V2255">VLOOKUP(D2255,TOURISM!$D$2:$F$2692,{2,3},FALSE)</f>
        <v>103000000</v>
      </c>
      <c r="V2255">
        <v>10000000</v>
      </c>
      <c r="W2255" s="12">
        <f t="array" ref="W2255:AB2255">VLOOKUP(D2255,BUSINESS!$D$2:$J$2692,{2,3,4,5,6,7},FALSE)</f>
        <v>0</v>
      </c>
      <c r="X2255" s="12">
        <v>0</v>
      </c>
      <c r="Y2255" s="12">
        <v>0</v>
      </c>
      <c r="Z2255" s="12">
        <v>0</v>
      </c>
      <c r="AA2255" s="11">
        <v>0.247</v>
      </c>
      <c r="AB2255" s="11">
        <v>0.59899999999999998</v>
      </c>
    </row>
    <row r="2256" spans="1:28" ht="15" x14ac:dyDescent="0.25">
      <c r="A2256" s="7" t="s">
        <v>252</v>
      </c>
      <c r="B2256" s="12" t="s">
        <v>84</v>
      </c>
      <c r="C2256" s="19">
        <v>2005</v>
      </c>
      <c r="D2256" s="9" t="str">
        <f t="shared" si="70"/>
        <v>St. Kitts and Nevis-The Americas2005</v>
      </c>
      <c r="E2256" s="10">
        <v>536410666</v>
      </c>
      <c r="F2256" s="11">
        <v>3.5999999999999997E-2</v>
      </c>
      <c r="G2256" s="11">
        <v>389</v>
      </c>
      <c r="H2256" s="11">
        <v>0.1</v>
      </c>
      <c r="I2256">
        <f t="array" ref="I2256:J2256">_xlfn.IFNA(VLOOKUP(D2256,ENERGY!$D$2:$F$2692,{2,3},FALSE),0)</f>
        <v>0</v>
      </c>
      <c r="J2256">
        <v>249</v>
      </c>
      <c r="K2256">
        <f t="array" ref="K2256:S2256">VLOOKUP(D2256,'HUMAN RESOURCES'!$D$2:$M$2692,{2,3,4,5,6,7,8,9,10},FALSE)</f>
        <v>0</v>
      </c>
      <c r="L2256">
        <v>1.0999999999999999E-2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49139</v>
      </c>
      <c r="S2256">
        <v>0.32</v>
      </c>
      <c r="T2256">
        <f t="shared" si="71"/>
        <v>0.67999999999999994</v>
      </c>
      <c r="U2256">
        <f t="array" ref="U2256:V2256">VLOOKUP(D2256,TOURISM!$D$2:$F$2692,{2,3},FALSE)</f>
        <v>121000000</v>
      </c>
      <c r="V2256">
        <v>11000000</v>
      </c>
      <c r="W2256" s="12">
        <f t="array" ref="W2256:AB2256">VLOOKUP(D2256,BUSINESS!$D$2:$J$2692,{2,3,4,5,6,7},FALSE)</f>
        <v>0.52300000000000002</v>
      </c>
      <c r="X2256" s="12">
        <v>19</v>
      </c>
      <c r="Y2256" s="12">
        <v>0</v>
      </c>
      <c r="Z2256" s="12">
        <v>172</v>
      </c>
      <c r="AA2256" s="11">
        <v>0.34</v>
      </c>
      <c r="AB2256" s="11">
        <v>1.038</v>
      </c>
    </row>
    <row r="2257" spans="1:28" ht="15" x14ac:dyDescent="0.25">
      <c r="A2257" s="7" t="s">
        <v>252</v>
      </c>
      <c r="B2257" s="12" t="s">
        <v>84</v>
      </c>
      <c r="C2257" s="19">
        <v>2006</v>
      </c>
      <c r="D2257" s="9" t="str">
        <f t="shared" si="70"/>
        <v>St. Kitts and Nevis-The Americas2006</v>
      </c>
      <c r="E2257" s="10">
        <v>629511778</v>
      </c>
      <c r="F2257" s="11">
        <v>0.04</v>
      </c>
      <c r="G2257" s="11">
        <v>517</v>
      </c>
      <c r="H2257" s="11">
        <v>9.2999999999999999E-2</v>
      </c>
      <c r="I2257">
        <f t="array" ref="I2257:J2257">_xlfn.IFNA(VLOOKUP(D2257,ENERGY!$D$2:$F$2692,{2,3},FALSE),0)</f>
        <v>0</v>
      </c>
      <c r="J2257">
        <v>0</v>
      </c>
      <c r="K2257">
        <f t="array" ref="K2257:S2257">VLOOKUP(D2257,'HUMAN RESOURCES'!$D$2:$M$2692,{2,3,4,5,6,7,8,9,10},FALSE)</f>
        <v>0</v>
      </c>
      <c r="L2257">
        <v>0.01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49823</v>
      </c>
      <c r="S2257">
        <v>0.32</v>
      </c>
      <c r="T2257">
        <f t="shared" si="71"/>
        <v>0.67999999999999994</v>
      </c>
      <c r="U2257">
        <f t="array" ref="U2257:V2257">VLOOKUP(D2257,TOURISM!$D$2:$F$2692,{2,3},FALSE)</f>
        <v>132000000</v>
      </c>
      <c r="V2257">
        <v>14000000</v>
      </c>
      <c r="W2257" s="12">
        <f t="array" ref="W2257:AB2257">VLOOKUP(D2257,BUSINESS!$D$2:$J$2692,{2,3,4,5,6,7},FALSE)</f>
        <v>0.52300000000000002</v>
      </c>
      <c r="X2257" s="12">
        <v>19</v>
      </c>
      <c r="Y2257" s="12">
        <v>0</v>
      </c>
      <c r="Z2257" s="12">
        <v>172</v>
      </c>
      <c r="AA2257" s="11">
        <v>0.49</v>
      </c>
      <c r="AB2257" s="11">
        <v>1.024</v>
      </c>
    </row>
    <row r="2258" spans="1:28" ht="15" x14ac:dyDescent="0.25">
      <c r="A2258" s="7" t="s">
        <v>252</v>
      </c>
      <c r="B2258" s="12" t="s">
        <v>84</v>
      </c>
      <c r="C2258" s="19">
        <v>2007</v>
      </c>
      <c r="D2258" s="9" t="str">
        <f t="shared" si="70"/>
        <v>St. Kitts and Nevis-The Americas2007</v>
      </c>
      <c r="E2258" s="10">
        <v>684074062</v>
      </c>
      <c r="F2258" s="11">
        <v>4.1000000000000002E-2</v>
      </c>
      <c r="G2258" s="11">
        <v>551</v>
      </c>
      <c r="H2258" s="11">
        <v>9.2999999999999999E-2</v>
      </c>
      <c r="I2258">
        <f t="array" ref="I2258:J2258">_xlfn.IFNA(VLOOKUP(D2258,ENERGY!$D$2:$F$2692,{2,3},FALSE),0)</f>
        <v>76</v>
      </c>
      <c r="J2258">
        <v>227</v>
      </c>
      <c r="K2258">
        <f t="array" ref="K2258:S2258">VLOOKUP(D2258,'HUMAN RESOURCES'!$D$2:$M$2692,{2,3,4,5,6,7,8,9,10},FALSE)</f>
        <v>0</v>
      </c>
      <c r="L2258">
        <v>0.01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50478</v>
      </c>
      <c r="S2258">
        <v>0.31900000000000001</v>
      </c>
      <c r="T2258">
        <f t="shared" si="71"/>
        <v>0.68100000000000005</v>
      </c>
      <c r="U2258">
        <f t="array" ref="U2258:V2258">VLOOKUP(D2258,TOURISM!$D$2:$F$2692,{2,3},FALSE)</f>
        <v>125000000</v>
      </c>
      <c r="V2258">
        <v>12000000</v>
      </c>
      <c r="W2258" s="12">
        <f t="array" ref="W2258:AB2258">VLOOKUP(D2258,BUSINESS!$D$2:$J$2692,{2,3,4,5,6,7},FALSE)</f>
        <v>0.52300000000000002</v>
      </c>
      <c r="X2258" s="12">
        <v>19</v>
      </c>
      <c r="Y2258" s="12">
        <v>0</v>
      </c>
      <c r="Z2258" s="12">
        <v>172</v>
      </c>
      <c r="AA2258" s="11">
        <v>0.52</v>
      </c>
      <c r="AB2258" s="11">
        <v>1.278</v>
      </c>
    </row>
    <row r="2259" spans="1:28" ht="15" x14ac:dyDescent="0.25">
      <c r="A2259" s="7" t="s">
        <v>252</v>
      </c>
      <c r="B2259" s="12" t="s">
        <v>84</v>
      </c>
      <c r="C2259" s="19">
        <v>2008</v>
      </c>
      <c r="D2259" s="9" t="str">
        <f t="shared" si="70"/>
        <v>St. Kitts and Nevis-The Americas2008</v>
      </c>
      <c r="E2259" s="10">
        <v>734814815</v>
      </c>
      <c r="F2259" s="11">
        <v>4.2000000000000003E-2</v>
      </c>
      <c r="G2259" s="11">
        <v>603</v>
      </c>
      <c r="H2259" s="11">
        <v>8.6999999999999994E-2</v>
      </c>
      <c r="I2259">
        <f t="array" ref="I2259:J2259">_xlfn.IFNA(VLOOKUP(D2259,ENERGY!$D$2:$F$2692,{2,3},FALSE),0)</f>
        <v>83</v>
      </c>
      <c r="J2259">
        <v>249</v>
      </c>
      <c r="K2259">
        <f t="array" ref="K2259:S2259">VLOOKUP(D2259,'HUMAN RESOURCES'!$D$2:$M$2692,{2,3,4,5,6,7,8,9,10},FALSE)</f>
        <v>0</v>
      </c>
      <c r="L2259">
        <v>8.9999999999999993E-3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51110</v>
      </c>
      <c r="S2259">
        <v>0.318</v>
      </c>
      <c r="T2259">
        <f t="shared" si="71"/>
        <v>0.68199999999999994</v>
      </c>
      <c r="U2259">
        <f t="array" ref="U2259:V2259">VLOOKUP(D2259,TOURISM!$D$2:$F$2692,{2,3},FALSE)</f>
        <v>110000000</v>
      </c>
      <c r="V2259">
        <v>15000000</v>
      </c>
      <c r="W2259" s="12">
        <f t="array" ref="W2259:AB2259">VLOOKUP(D2259,BUSINESS!$D$2:$J$2692,{2,3,4,5,6,7},FALSE)</f>
        <v>0.52500000000000002</v>
      </c>
      <c r="X2259" s="12">
        <v>19</v>
      </c>
      <c r="Y2259" s="12">
        <v>0</v>
      </c>
      <c r="Z2259" s="12">
        <v>172</v>
      </c>
      <c r="AA2259" s="11">
        <v>0.6</v>
      </c>
      <c r="AB2259" s="11">
        <v>1.458</v>
      </c>
    </row>
    <row r="2260" spans="1:28" ht="15" x14ac:dyDescent="0.25">
      <c r="A2260" s="7" t="s">
        <v>252</v>
      </c>
      <c r="B2260" s="12" t="s">
        <v>84</v>
      </c>
      <c r="C2260" s="19">
        <v>2009</v>
      </c>
      <c r="D2260" s="9" t="str">
        <f t="shared" si="70"/>
        <v>St. Kitts and Nevis-The Americas2009</v>
      </c>
      <c r="E2260" s="10">
        <v>708888889</v>
      </c>
      <c r="F2260" s="11">
        <v>0.05</v>
      </c>
      <c r="G2260" s="11">
        <v>686</v>
      </c>
      <c r="H2260" s="11">
        <v>8.7999999999999995E-2</v>
      </c>
      <c r="I2260">
        <f t="array" ref="I2260:J2260">_xlfn.IFNA(VLOOKUP(D2260,ENERGY!$D$2:$F$2692,{2,3},FALSE),0)</f>
        <v>0</v>
      </c>
      <c r="J2260">
        <v>0</v>
      </c>
      <c r="K2260">
        <f t="array" ref="K2260:S2260">VLOOKUP(D2260,'HUMAN RESOURCES'!$D$2:$M$2692,{2,3,4,5,6,7,8,9,10},FALSE)</f>
        <v>0</v>
      </c>
      <c r="L2260">
        <v>8.9999999999999993E-3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51731</v>
      </c>
      <c r="S2260">
        <v>0.318</v>
      </c>
      <c r="T2260">
        <f t="shared" si="71"/>
        <v>0.68199999999999994</v>
      </c>
      <c r="U2260">
        <f t="array" ref="U2260:V2260">VLOOKUP(D2260,TOURISM!$D$2:$F$2692,{2,3},FALSE)</f>
        <v>83000000</v>
      </c>
      <c r="V2260">
        <v>11000000</v>
      </c>
      <c r="W2260" s="12">
        <f t="array" ref="W2260:AB2260">VLOOKUP(D2260,BUSINESS!$D$2:$J$2692,{2,3,4,5,6,7},FALSE)</f>
        <v>0.52500000000000002</v>
      </c>
      <c r="X2260" s="12">
        <v>19</v>
      </c>
      <c r="Y2260" s="12">
        <v>0</v>
      </c>
      <c r="Z2260" s="12">
        <v>155</v>
      </c>
      <c r="AA2260" s="11">
        <v>0.69</v>
      </c>
      <c r="AB2260" s="11">
        <v>1.4590000000000001</v>
      </c>
    </row>
    <row r="2261" spans="1:28" ht="15" x14ac:dyDescent="0.25">
      <c r="A2261" s="7" t="s">
        <v>252</v>
      </c>
      <c r="B2261" s="12" t="s">
        <v>84</v>
      </c>
      <c r="C2261" s="19">
        <v>2010</v>
      </c>
      <c r="D2261" s="9" t="str">
        <f t="shared" si="70"/>
        <v>St. Kitts and Nevis-The Americas2010</v>
      </c>
      <c r="E2261" s="10">
        <v>692222222</v>
      </c>
      <c r="F2261" s="11">
        <v>5.3999999999999999E-2</v>
      </c>
      <c r="G2261" s="11">
        <v>739</v>
      </c>
      <c r="H2261" s="11">
        <v>8.5999999999999993E-2</v>
      </c>
      <c r="I2261">
        <f t="array" ref="I2261:J2261">_xlfn.IFNA(VLOOKUP(D2261,ENERGY!$D$2:$F$2692,{2,3},FALSE),0)</f>
        <v>79</v>
      </c>
      <c r="J2261">
        <v>235</v>
      </c>
      <c r="K2261">
        <f t="array" ref="K2261:S2261">VLOOKUP(D2261,'HUMAN RESOURCES'!$D$2:$M$2692,{2,3,4,5,6,7,8,9,10},FALSE)</f>
        <v>0</v>
      </c>
      <c r="L2261">
        <v>8.9999999999999993E-3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52352</v>
      </c>
      <c r="S2261">
        <v>0.318</v>
      </c>
      <c r="T2261">
        <f t="shared" si="71"/>
        <v>0.68199999999999994</v>
      </c>
      <c r="U2261">
        <f t="array" ref="U2261:V2261">VLOOKUP(D2261,TOURISM!$D$2:$F$2692,{2,3},FALSE)</f>
        <v>90000000</v>
      </c>
      <c r="V2261">
        <v>13000000</v>
      </c>
      <c r="W2261" s="12">
        <f t="array" ref="W2261:AB2261">VLOOKUP(D2261,BUSINESS!$D$2:$J$2692,{2,3,4,5,6,7},FALSE)</f>
        <v>0.52500000000000002</v>
      </c>
      <c r="X2261" s="12">
        <v>19</v>
      </c>
      <c r="Y2261" s="12">
        <v>0</v>
      </c>
      <c r="Z2261" s="12">
        <v>155</v>
      </c>
      <c r="AA2261" s="11">
        <v>0.76</v>
      </c>
      <c r="AB2261" s="11">
        <v>1.528</v>
      </c>
    </row>
    <row r="2262" spans="1:28" ht="15" x14ac:dyDescent="0.25">
      <c r="A2262" s="7" t="s">
        <v>252</v>
      </c>
      <c r="B2262" s="12" t="s">
        <v>84</v>
      </c>
      <c r="C2262" s="19">
        <v>2011</v>
      </c>
      <c r="D2262" s="9" t="str">
        <f t="shared" si="70"/>
        <v>St. Kitts and Nevis-The Americas2011</v>
      </c>
      <c r="E2262" s="10">
        <v>728148148</v>
      </c>
      <c r="F2262" s="11">
        <v>5.8000000000000003E-2</v>
      </c>
      <c r="G2262" s="11">
        <v>820</v>
      </c>
      <c r="H2262" s="11">
        <v>9.4E-2</v>
      </c>
      <c r="I2262">
        <f t="array" ref="I2262:J2262">_xlfn.IFNA(VLOOKUP(D2262,ENERGY!$D$2:$F$2692,{2,3},FALSE),0)</f>
        <v>0</v>
      </c>
      <c r="J2262">
        <v>0</v>
      </c>
      <c r="K2262">
        <f t="array" ref="K2262:S2262">VLOOKUP(D2262,'HUMAN RESOURCES'!$D$2:$M$2692,{2,3,4,5,6,7,8,9,10},FALSE)</f>
        <v>0</v>
      </c>
      <c r="L2262">
        <v>8.0000000000000002E-3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52971</v>
      </c>
      <c r="S2262">
        <v>0.318</v>
      </c>
      <c r="T2262">
        <f t="shared" si="71"/>
        <v>0.68199999999999994</v>
      </c>
      <c r="U2262">
        <f t="array" ref="U2262:V2262">VLOOKUP(D2262,TOURISM!$D$2:$F$2692,{2,3},FALSE)</f>
        <v>94000000</v>
      </c>
      <c r="V2262">
        <v>14000000</v>
      </c>
      <c r="W2262" s="12">
        <f t="array" ref="W2262:AB2262">VLOOKUP(D2262,BUSINESS!$D$2:$J$2692,{2,3,4,5,6,7},FALSE)</f>
        <v>0.52500000000000002</v>
      </c>
      <c r="X2262" s="12">
        <v>19</v>
      </c>
      <c r="Y2262" s="12">
        <v>0</v>
      </c>
      <c r="Z2262" s="12">
        <v>203</v>
      </c>
      <c r="AA2262" s="11">
        <v>0.77600000000000002</v>
      </c>
      <c r="AB2262" s="11">
        <v>1.454</v>
      </c>
    </row>
    <row r="2263" spans="1:28" ht="15" x14ac:dyDescent="0.25">
      <c r="A2263" s="7" t="s">
        <v>252</v>
      </c>
      <c r="B2263" s="12" t="s">
        <v>84</v>
      </c>
      <c r="C2263" s="19">
        <v>2012</v>
      </c>
      <c r="D2263" s="9" t="str">
        <f t="shared" si="70"/>
        <v>St. Kitts and Nevis-The Americas2012</v>
      </c>
      <c r="E2263" s="10">
        <v>731851852</v>
      </c>
      <c r="F2263" s="11">
        <v>5.8999999999999997E-2</v>
      </c>
      <c r="G2263" s="11">
        <v>825</v>
      </c>
      <c r="H2263" s="11">
        <v>8.6999999999999994E-2</v>
      </c>
      <c r="I2263">
        <f t="array" ref="I2263:J2263">_xlfn.IFNA(VLOOKUP(D2263,ENERGY!$D$2:$F$2692,{2,3},FALSE),0)</f>
        <v>79</v>
      </c>
      <c r="J2263">
        <v>235</v>
      </c>
      <c r="K2263">
        <f t="array" ref="K2263:S2263">VLOOKUP(D2263,'HUMAN RESOURCES'!$D$2:$M$2692,{2,3,4,5,6,7,8,9,10},FALSE)</f>
        <v>0</v>
      </c>
      <c r="L2263">
        <v>8.0000000000000002E-3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53584</v>
      </c>
      <c r="S2263">
        <v>0.318</v>
      </c>
      <c r="T2263">
        <f t="shared" si="71"/>
        <v>0.68199999999999994</v>
      </c>
      <c r="U2263">
        <f t="array" ref="U2263:V2263">VLOOKUP(D2263,TOURISM!$D$2:$F$2692,{2,3},FALSE)</f>
        <v>94000000</v>
      </c>
      <c r="V2263">
        <v>14000000</v>
      </c>
      <c r="W2263" s="12">
        <f t="array" ref="W2263:AB2263">VLOOKUP(D2263,BUSINESS!$D$2:$J$2692,{2,3,4,5,6,7},FALSE)</f>
        <v>0.51900000000000002</v>
      </c>
      <c r="X2263" s="12">
        <v>19</v>
      </c>
      <c r="Y2263" s="12">
        <v>97</v>
      </c>
      <c r="Z2263" s="12">
        <v>203</v>
      </c>
      <c r="AA2263" s="11">
        <v>0.79300000000000004</v>
      </c>
      <c r="AB2263" s="11">
        <v>1.4179999999999999</v>
      </c>
    </row>
    <row r="2264" spans="1:28" ht="15" x14ac:dyDescent="0.25">
      <c r="A2264" s="7" t="s">
        <v>253</v>
      </c>
      <c r="B2264" s="12" t="s">
        <v>84</v>
      </c>
      <c r="C2264" s="19">
        <v>2000</v>
      </c>
      <c r="D2264" s="9" t="str">
        <f t="shared" si="70"/>
        <v>St. Lucia-The Americas2000</v>
      </c>
      <c r="E2264" s="10">
        <v>764457723</v>
      </c>
      <c r="F2264" s="11">
        <v>5.6000000000000001E-2</v>
      </c>
      <c r="G2264" s="11">
        <v>272</v>
      </c>
      <c r="H2264" s="11">
        <v>0.13100000000000001</v>
      </c>
      <c r="I2264">
        <f t="array" ref="I2264:J2264">_xlfn.IFNA(VLOOKUP(D2264,ENERGY!$D$2:$F$2692,{2,3},FALSE),0)</f>
        <v>0</v>
      </c>
      <c r="J2264">
        <v>0</v>
      </c>
      <c r="K2264">
        <f t="array" ref="K2264:S2264">VLOOKUP(D2264,'HUMAN RESOURCES'!$D$2:$M$2692,{2,3,4,5,6,7,8,9,10},FALSE)</f>
        <v>0.02</v>
      </c>
      <c r="L2264">
        <v>1.4999999999999999E-2</v>
      </c>
      <c r="M2264">
        <v>73</v>
      </c>
      <c r="N2264">
        <v>70</v>
      </c>
      <c r="O2264">
        <v>0.32200000000000001</v>
      </c>
      <c r="P2264">
        <v>0.60199999999999998</v>
      </c>
      <c r="Q2264">
        <v>7.5999999999999998E-2</v>
      </c>
      <c r="R2264">
        <v>156949</v>
      </c>
      <c r="S2264">
        <v>0.27800000000000002</v>
      </c>
      <c r="T2264">
        <f t="shared" si="71"/>
        <v>0.72199999999999998</v>
      </c>
      <c r="U2264">
        <f t="array" ref="U2264:V2264">VLOOKUP(D2264,TOURISM!$D$2:$F$2692,{2,3},FALSE)</f>
        <v>281000000</v>
      </c>
      <c r="V2264">
        <v>33000000</v>
      </c>
      <c r="W2264" s="12">
        <f t="array" ref="W2264:AB2264">VLOOKUP(D2264,BUSINESS!$D$2:$J$2692,{2,3,4,5,6,7},FALSE)</f>
        <v>0</v>
      </c>
      <c r="X2264" s="12">
        <v>0</v>
      </c>
      <c r="Y2264" s="12">
        <v>0</v>
      </c>
      <c r="Z2264" s="12">
        <v>0</v>
      </c>
      <c r="AA2264" s="11">
        <v>5.0999999999999997E-2</v>
      </c>
      <c r="AB2264" s="11">
        <v>1.6E-2</v>
      </c>
    </row>
    <row r="2265" spans="1:28" ht="15" x14ac:dyDescent="0.25">
      <c r="A2265" s="7" t="s">
        <v>253</v>
      </c>
      <c r="B2265" s="12" t="s">
        <v>84</v>
      </c>
      <c r="C2265" s="19">
        <v>2001</v>
      </c>
      <c r="D2265" s="9" t="str">
        <f t="shared" si="70"/>
        <v>St. Lucia-The Americas2001</v>
      </c>
      <c r="E2265" s="10">
        <v>708290496</v>
      </c>
      <c r="F2265" s="11">
        <v>6.2E-2</v>
      </c>
      <c r="G2265" s="11">
        <v>278</v>
      </c>
      <c r="H2265" s="11">
        <v>0.13</v>
      </c>
      <c r="I2265">
        <f t="array" ref="I2265:J2265">_xlfn.IFNA(VLOOKUP(D2265,ENERGY!$D$2:$F$2692,{2,3},FALSE),0)</f>
        <v>0</v>
      </c>
      <c r="J2265">
        <v>0</v>
      </c>
      <c r="K2265">
        <f t="array" ref="K2265:S2265">VLOOKUP(D2265,'HUMAN RESOURCES'!$D$2:$M$2692,{2,3,4,5,6,7,8,9,10},FALSE)</f>
        <v>1.9E-2</v>
      </c>
      <c r="L2265">
        <v>1.4999999999999999E-2</v>
      </c>
      <c r="M2265">
        <v>74</v>
      </c>
      <c r="N2265">
        <v>70</v>
      </c>
      <c r="O2265">
        <v>0.315</v>
      </c>
      <c r="P2265">
        <v>0.61</v>
      </c>
      <c r="Q2265">
        <v>7.4999999999999997E-2</v>
      </c>
      <c r="R2265">
        <v>158650</v>
      </c>
      <c r="S2265">
        <v>0.27500000000000002</v>
      </c>
      <c r="T2265">
        <f t="shared" si="71"/>
        <v>0.72499999999999998</v>
      </c>
      <c r="U2265">
        <f t="array" ref="U2265:V2265">VLOOKUP(D2265,TOURISM!$D$2:$F$2692,{2,3},FALSE)</f>
        <v>233000000</v>
      </c>
      <c r="V2265">
        <v>32000000</v>
      </c>
      <c r="W2265" s="12">
        <f t="array" ref="W2265:AB2265">VLOOKUP(D2265,BUSINESS!$D$2:$J$2692,{2,3,4,5,6,7},FALSE)</f>
        <v>0</v>
      </c>
      <c r="X2265" s="12">
        <v>0</v>
      </c>
      <c r="Y2265" s="12">
        <v>0</v>
      </c>
      <c r="Z2265" s="12">
        <v>0</v>
      </c>
      <c r="AA2265" s="11">
        <v>8.2000000000000003E-2</v>
      </c>
      <c r="AB2265" s="11">
        <v>1.7000000000000001E-2</v>
      </c>
    </row>
    <row r="2266" spans="1:28" ht="15" x14ac:dyDescent="0.25">
      <c r="A2266" s="7" t="s">
        <v>253</v>
      </c>
      <c r="B2266" s="12" t="s">
        <v>84</v>
      </c>
      <c r="C2266" s="19">
        <v>2002</v>
      </c>
      <c r="D2266" s="9" t="str">
        <f t="shared" si="70"/>
        <v>St. Lucia-The Americas2002</v>
      </c>
      <c r="E2266" s="10">
        <v>723027643</v>
      </c>
      <c r="F2266" s="11">
        <v>6.4000000000000001E-2</v>
      </c>
      <c r="G2266" s="11">
        <v>289</v>
      </c>
      <c r="H2266" s="11">
        <v>0.126</v>
      </c>
      <c r="I2266">
        <f t="array" ref="I2266:J2266">_xlfn.IFNA(VLOOKUP(D2266,ENERGY!$D$2:$F$2692,{2,3},FALSE),0)</f>
        <v>0</v>
      </c>
      <c r="J2266">
        <v>403</v>
      </c>
      <c r="K2266">
        <f t="array" ref="K2266:S2266">VLOOKUP(D2266,'HUMAN RESOURCES'!$D$2:$M$2692,{2,3,4,5,6,7,8,9,10},FALSE)</f>
        <v>1.7999999999999999E-2</v>
      </c>
      <c r="L2266">
        <v>1.4999999999999999E-2</v>
      </c>
      <c r="M2266">
        <v>74</v>
      </c>
      <c r="N2266">
        <v>70</v>
      </c>
      <c r="O2266">
        <v>0.308</v>
      </c>
      <c r="P2266">
        <v>0.61899999999999999</v>
      </c>
      <c r="Q2266">
        <v>7.2999999999999995E-2</v>
      </c>
      <c r="R2266">
        <v>160217</v>
      </c>
      <c r="S2266">
        <v>0.26300000000000001</v>
      </c>
      <c r="T2266">
        <f t="shared" si="71"/>
        <v>0.73699999999999999</v>
      </c>
      <c r="U2266">
        <f t="array" ref="U2266:V2266">VLOOKUP(D2266,TOURISM!$D$2:$F$2692,{2,3},FALSE)</f>
        <v>210000000</v>
      </c>
      <c r="V2266">
        <v>34000000</v>
      </c>
      <c r="W2266" s="12">
        <f t="array" ref="W2266:AB2266">VLOOKUP(D2266,BUSINESS!$D$2:$J$2692,{2,3,4,5,6,7},FALSE)</f>
        <v>0</v>
      </c>
      <c r="X2266" s="12">
        <v>0</v>
      </c>
      <c r="Y2266" s="12">
        <v>0</v>
      </c>
      <c r="Z2266" s="12">
        <v>0</v>
      </c>
      <c r="AA2266" s="11">
        <v>0.14599999999999999</v>
      </c>
      <c r="AB2266" s="11">
        <v>8.8999999999999996E-2</v>
      </c>
    </row>
    <row r="2267" spans="1:28" ht="15" x14ac:dyDescent="0.25">
      <c r="A2267" s="7" t="s">
        <v>253</v>
      </c>
      <c r="B2267" s="12" t="s">
        <v>84</v>
      </c>
      <c r="C2267" s="19">
        <v>2003</v>
      </c>
      <c r="D2267" s="9" t="str">
        <f t="shared" si="70"/>
        <v>St. Lucia-The Americas2003</v>
      </c>
      <c r="E2267" s="10">
        <v>781338353</v>
      </c>
      <c r="F2267" s="11">
        <v>6.2E-2</v>
      </c>
      <c r="G2267" s="11">
        <v>299</v>
      </c>
      <c r="H2267" s="11">
        <v>0.15</v>
      </c>
      <c r="I2267">
        <f t="array" ref="I2267:J2267">_xlfn.IFNA(VLOOKUP(D2267,ENERGY!$D$2:$F$2692,{2,3},FALSE),0)</f>
        <v>0</v>
      </c>
      <c r="J2267">
        <v>385</v>
      </c>
      <c r="K2267">
        <f t="array" ref="K2267:S2267">VLOOKUP(D2267,'HUMAN RESOURCES'!$D$2:$M$2692,{2,3,4,5,6,7,8,9,10},FALSE)</f>
        <v>1.7999999999999999E-2</v>
      </c>
      <c r="L2267">
        <v>1.4999999999999999E-2</v>
      </c>
      <c r="M2267">
        <v>74</v>
      </c>
      <c r="N2267">
        <v>70</v>
      </c>
      <c r="O2267">
        <v>0.3</v>
      </c>
      <c r="P2267">
        <v>0.628</v>
      </c>
      <c r="Q2267">
        <v>7.1999999999999995E-2</v>
      </c>
      <c r="R2267">
        <v>161766</v>
      </c>
      <c r="S2267">
        <v>0.252</v>
      </c>
      <c r="T2267">
        <f t="shared" si="71"/>
        <v>0.748</v>
      </c>
      <c r="U2267">
        <f t="array" ref="U2267:V2267">VLOOKUP(D2267,TOURISM!$D$2:$F$2692,{2,3},FALSE)</f>
        <v>282000000</v>
      </c>
      <c r="V2267">
        <v>36000000</v>
      </c>
      <c r="W2267" s="12">
        <f t="array" ref="W2267:AB2267">VLOOKUP(D2267,BUSINESS!$D$2:$J$2692,{2,3,4,5,6,7},FALSE)</f>
        <v>0</v>
      </c>
      <c r="X2267" s="12">
        <v>0</v>
      </c>
      <c r="Y2267" s="12">
        <v>0</v>
      </c>
      <c r="Z2267" s="12">
        <v>0</v>
      </c>
      <c r="AA2267" s="11">
        <v>0.21</v>
      </c>
      <c r="AB2267" s="11">
        <v>0.61199999999999999</v>
      </c>
    </row>
    <row r="2268" spans="1:28" ht="15" x14ac:dyDescent="0.25">
      <c r="A2268" s="7" t="s">
        <v>253</v>
      </c>
      <c r="B2268" s="12" t="s">
        <v>84</v>
      </c>
      <c r="C2268" s="19">
        <v>2004</v>
      </c>
      <c r="D2268" s="9" t="str">
        <f t="shared" si="70"/>
        <v>St. Lucia-The Americas2004</v>
      </c>
      <c r="E2268" s="10">
        <v>858255380</v>
      </c>
      <c r="F2268" s="11">
        <v>6.3E-2</v>
      </c>
      <c r="G2268" s="11">
        <v>330</v>
      </c>
      <c r="H2268" s="11">
        <v>0.111</v>
      </c>
      <c r="I2268">
        <f t="array" ref="I2268:J2268">_xlfn.IFNA(VLOOKUP(D2268,ENERGY!$D$2:$F$2692,{2,3},FALSE),0)</f>
        <v>0</v>
      </c>
      <c r="J2268">
        <v>0</v>
      </c>
      <c r="K2268">
        <f t="array" ref="K2268:S2268">VLOOKUP(D2268,'HUMAN RESOURCES'!$D$2:$M$2692,{2,3,4,5,6,7,8,9,10},FALSE)</f>
        <v>1.7999999999999999E-2</v>
      </c>
      <c r="L2268">
        <v>1.4999999999999999E-2</v>
      </c>
      <c r="M2268">
        <v>75</v>
      </c>
      <c r="N2268">
        <v>71</v>
      </c>
      <c r="O2268">
        <v>0.29199999999999998</v>
      </c>
      <c r="P2268">
        <v>0.63600000000000001</v>
      </c>
      <c r="Q2268">
        <v>7.1999999999999995E-2</v>
      </c>
      <c r="R2268">
        <v>163460</v>
      </c>
      <c r="S2268">
        <v>0.24099999999999999</v>
      </c>
      <c r="T2268">
        <f t="shared" si="71"/>
        <v>0.75900000000000001</v>
      </c>
      <c r="U2268">
        <f t="array" ref="U2268:V2268">VLOOKUP(D2268,TOURISM!$D$2:$F$2692,{2,3},FALSE)</f>
        <v>326000000</v>
      </c>
      <c r="V2268">
        <v>37000000</v>
      </c>
      <c r="W2268" s="12">
        <f t="array" ref="W2268:AB2268">VLOOKUP(D2268,BUSINESS!$D$2:$J$2692,{2,3,4,5,6,7},FALSE)</f>
        <v>0</v>
      </c>
      <c r="X2268" s="12">
        <v>0</v>
      </c>
      <c r="Y2268" s="12">
        <v>0</v>
      </c>
      <c r="Z2268" s="12">
        <v>0</v>
      </c>
      <c r="AA2268" s="11">
        <v>0.214</v>
      </c>
      <c r="AB2268" s="11">
        <v>0.61799999999999999</v>
      </c>
    </row>
    <row r="2269" spans="1:28" ht="15" x14ac:dyDescent="0.25">
      <c r="A2269" s="7" t="s">
        <v>253</v>
      </c>
      <c r="B2269" s="12" t="s">
        <v>84</v>
      </c>
      <c r="C2269" s="19">
        <v>2005</v>
      </c>
      <c r="D2269" s="9" t="str">
        <f t="shared" si="70"/>
        <v>St. Lucia-The Americas2005</v>
      </c>
      <c r="E2269" s="10">
        <v>908558307</v>
      </c>
      <c r="F2269" s="11">
        <v>6.3E-2</v>
      </c>
      <c r="G2269" s="11">
        <v>348</v>
      </c>
      <c r="H2269" s="11">
        <v>0.106</v>
      </c>
      <c r="I2269">
        <f t="array" ref="I2269:J2269">_xlfn.IFNA(VLOOKUP(D2269,ENERGY!$D$2:$F$2692,{2,3},FALSE),0)</f>
        <v>0</v>
      </c>
      <c r="J2269">
        <v>396</v>
      </c>
      <c r="K2269">
        <f t="array" ref="K2269:S2269">VLOOKUP(D2269,'HUMAN RESOURCES'!$D$2:$M$2692,{2,3,4,5,6,7,8,9,10},FALSE)</f>
        <v>1.7000000000000001E-2</v>
      </c>
      <c r="L2269">
        <v>1.4999999999999999E-2</v>
      </c>
      <c r="M2269">
        <v>75</v>
      </c>
      <c r="N2269">
        <v>71</v>
      </c>
      <c r="O2269">
        <v>0.28499999999999998</v>
      </c>
      <c r="P2269">
        <v>0.64300000000000002</v>
      </c>
      <c r="Q2269">
        <v>7.1999999999999995E-2</v>
      </c>
      <c r="R2269">
        <v>165407</v>
      </c>
      <c r="S2269">
        <v>0.23100000000000001</v>
      </c>
      <c r="T2269">
        <f t="shared" si="71"/>
        <v>0.76900000000000002</v>
      </c>
      <c r="U2269">
        <f t="array" ref="U2269:V2269">VLOOKUP(D2269,TOURISM!$D$2:$F$2692,{2,3},FALSE)</f>
        <v>382000000</v>
      </c>
      <c r="V2269">
        <v>39000000</v>
      </c>
      <c r="W2269" s="12">
        <f t="array" ref="W2269:AB2269">VLOOKUP(D2269,BUSINESS!$D$2:$J$2692,{2,3,4,5,6,7},FALSE)</f>
        <v>0.35699999999999998</v>
      </c>
      <c r="X2269" s="12">
        <v>20</v>
      </c>
      <c r="Y2269" s="12">
        <v>0</v>
      </c>
      <c r="Z2269" s="12">
        <v>71</v>
      </c>
      <c r="AA2269" s="11">
        <v>0.216</v>
      </c>
      <c r="AB2269" s="11">
        <v>0.63900000000000001</v>
      </c>
    </row>
    <row r="2270" spans="1:28" ht="15" x14ac:dyDescent="0.25">
      <c r="A2270" s="7" t="s">
        <v>253</v>
      </c>
      <c r="B2270" s="12" t="s">
        <v>84</v>
      </c>
      <c r="C2270" s="19">
        <v>2006</v>
      </c>
      <c r="D2270" s="9" t="str">
        <f t="shared" si="70"/>
        <v>St. Lucia-The Americas2006</v>
      </c>
      <c r="E2270" s="10">
        <v>1018069267</v>
      </c>
      <c r="F2270" s="11">
        <v>6.5000000000000002E-2</v>
      </c>
      <c r="G2270" s="11">
        <v>393</v>
      </c>
      <c r="H2270" s="11">
        <v>0.108</v>
      </c>
      <c r="I2270">
        <f t="array" ref="I2270:J2270">_xlfn.IFNA(VLOOKUP(D2270,ENERGY!$D$2:$F$2692,{2,3},FALSE),0)</f>
        <v>0</v>
      </c>
      <c r="J2270">
        <v>0</v>
      </c>
      <c r="K2270">
        <f t="array" ref="K2270:S2270">VLOOKUP(D2270,'HUMAN RESOURCES'!$D$2:$M$2692,{2,3,4,5,6,7,8,9,10},FALSE)</f>
        <v>1.7000000000000001E-2</v>
      </c>
      <c r="L2270">
        <v>1.4999999999999999E-2</v>
      </c>
      <c r="M2270">
        <v>76</v>
      </c>
      <c r="N2270">
        <v>71</v>
      </c>
      <c r="O2270">
        <v>0.27700000000000002</v>
      </c>
      <c r="P2270">
        <v>0.64900000000000002</v>
      </c>
      <c r="Q2270">
        <v>7.3999999999999996E-2</v>
      </c>
      <c r="R2270">
        <v>167658</v>
      </c>
      <c r="S2270">
        <v>0.221</v>
      </c>
      <c r="T2270">
        <f t="shared" si="71"/>
        <v>0.77900000000000003</v>
      </c>
      <c r="U2270">
        <f t="array" ref="U2270:V2270">VLOOKUP(D2270,TOURISM!$D$2:$F$2692,{2,3},FALSE)</f>
        <v>294000000</v>
      </c>
      <c r="V2270">
        <v>39000000</v>
      </c>
      <c r="W2270" s="12">
        <f t="array" ref="W2270:AB2270">VLOOKUP(D2270,BUSINESS!$D$2:$J$2692,{2,3,4,5,6,7},FALSE)</f>
        <v>0.34</v>
      </c>
      <c r="X2270" s="12">
        <v>20</v>
      </c>
      <c r="Y2270" s="12">
        <v>0</v>
      </c>
      <c r="Z2270" s="12">
        <v>71</v>
      </c>
      <c r="AA2270" s="11">
        <v>0.245</v>
      </c>
      <c r="AB2270" s="11">
        <v>0.63</v>
      </c>
    </row>
    <row r="2271" spans="1:28" ht="15" x14ac:dyDescent="0.25">
      <c r="A2271" s="7" t="s">
        <v>253</v>
      </c>
      <c r="B2271" s="12" t="s">
        <v>84</v>
      </c>
      <c r="C2271" s="19">
        <v>2007</v>
      </c>
      <c r="D2271" s="9" t="str">
        <f t="shared" si="70"/>
        <v>St. Lucia-The Americas2007</v>
      </c>
      <c r="E2271" s="10">
        <v>1145555535</v>
      </c>
      <c r="F2271" s="11">
        <v>6.8000000000000005E-2</v>
      </c>
      <c r="G2271" s="11">
        <v>452</v>
      </c>
      <c r="H2271" s="11">
        <v>0.10100000000000001</v>
      </c>
      <c r="I2271">
        <f t="array" ref="I2271:J2271">_xlfn.IFNA(VLOOKUP(D2271,ENERGY!$D$2:$F$2692,{2,3},FALSE),0)</f>
        <v>120</v>
      </c>
      <c r="J2271">
        <v>356</v>
      </c>
      <c r="K2271">
        <f t="array" ref="K2271:S2271">VLOOKUP(D2271,'HUMAN RESOURCES'!$D$2:$M$2692,{2,3,4,5,6,7,8,9,10},FALSE)</f>
        <v>1.7000000000000001E-2</v>
      </c>
      <c r="L2271">
        <v>1.4E-2</v>
      </c>
      <c r="M2271">
        <v>76</v>
      </c>
      <c r="N2271">
        <v>71</v>
      </c>
      <c r="O2271">
        <v>0.27</v>
      </c>
      <c r="P2271">
        <v>0.65300000000000002</v>
      </c>
      <c r="Q2271">
        <v>7.6999999999999999E-2</v>
      </c>
      <c r="R2271">
        <v>170149</v>
      </c>
      <c r="S2271">
        <v>0.21099999999999999</v>
      </c>
      <c r="T2271">
        <f t="shared" si="71"/>
        <v>0.78900000000000003</v>
      </c>
      <c r="U2271">
        <f t="array" ref="U2271:V2271">VLOOKUP(D2271,TOURISM!$D$2:$F$2692,{2,3},FALSE)</f>
        <v>302000000</v>
      </c>
      <c r="V2271">
        <v>42000000</v>
      </c>
      <c r="W2271" s="12">
        <f t="array" ref="W2271:AB2271">VLOOKUP(D2271,BUSINESS!$D$2:$J$2692,{2,3,4,5,6,7},FALSE)</f>
        <v>0.34</v>
      </c>
      <c r="X2271" s="12">
        <v>20</v>
      </c>
      <c r="Y2271" s="12">
        <v>0</v>
      </c>
      <c r="Z2271" s="12">
        <v>71</v>
      </c>
      <c r="AA2271" s="11">
        <v>0.27900000000000003</v>
      </c>
      <c r="AB2271" s="11">
        <v>0.86399999999999999</v>
      </c>
    </row>
    <row r="2272" spans="1:28" ht="15" x14ac:dyDescent="0.25">
      <c r="A2272" s="7" t="s">
        <v>253</v>
      </c>
      <c r="B2272" s="12" t="s">
        <v>84</v>
      </c>
      <c r="C2272" s="19">
        <v>2008</v>
      </c>
      <c r="D2272" s="9" t="str">
        <f t="shared" si="70"/>
        <v>St. Lucia-The Americas2008</v>
      </c>
      <c r="E2272" s="10">
        <v>1184074074</v>
      </c>
      <c r="F2272" s="11">
        <v>7.4999999999999997E-2</v>
      </c>
      <c r="G2272" s="11">
        <v>503</v>
      </c>
      <c r="H2272" s="11">
        <v>0.10100000000000001</v>
      </c>
      <c r="I2272">
        <f t="array" ref="I2272:J2272">_xlfn.IFNA(VLOOKUP(D2272,ENERGY!$D$2:$F$2692,{2,3},FALSE),0)</f>
        <v>128</v>
      </c>
      <c r="J2272">
        <v>385</v>
      </c>
      <c r="K2272">
        <f t="array" ref="K2272:S2272">VLOOKUP(D2272,'HUMAN RESOURCES'!$D$2:$M$2692,{2,3,4,5,6,7,8,9,10},FALSE)</f>
        <v>1.7000000000000001E-2</v>
      </c>
      <c r="L2272">
        <v>1.4E-2</v>
      </c>
      <c r="M2272">
        <v>77</v>
      </c>
      <c r="N2272">
        <v>71</v>
      </c>
      <c r="O2272">
        <v>0.26400000000000001</v>
      </c>
      <c r="P2272">
        <v>0.65600000000000003</v>
      </c>
      <c r="Q2272">
        <v>0.08</v>
      </c>
      <c r="R2272">
        <v>172734</v>
      </c>
      <c r="S2272">
        <v>0.20100000000000001</v>
      </c>
      <c r="T2272">
        <f t="shared" si="71"/>
        <v>0.79899999999999993</v>
      </c>
      <c r="U2272">
        <f t="array" ref="U2272:V2272">VLOOKUP(D2272,TOURISM!$D$2:$F$2692,{2,3},FALSE)</f>
        <v>311000000</v>
      </c>
      <c r="V2272">
        <v>45000000</v>
      </c>
      <c r="W2272" s="12">
        <f t="array" ref="W2272:AB2272">VLOOKUP(D2272,BUSINESS!$D$2:$J$2692,{2,3,4,5,6,7},FALSE)</f>
        <v>0.34</v>
      </c>
      <c r="X2272" s="12">
        <v>20</v>
      </c>
      <c r="Y2272" s="12">
        <v>0</v>
      </c>
      <c r="Z2272" s="12">
        <v>61</v>
      </c>
      <c r="AA2272" s="11">
        <v>0.32</v>
      </c>
      <c r="AB2272" s="11">
        <v>1.0129999999999999</v>
      </c>
    </row>
    <row r="2273" spans="1:28" ht="15" x14ac:dyDescent="0.25">
      <c r="A2273" s="7" t="s">
        <v>253</v>
      </c>
      <c r="B2273" s="12" t="s">
        <v>84</v>
      </c>
      <c r="C2273" s="19">
        <v>2009</v>
      </c>
      <c r="D2273" s="9" t="str">
        <f t="shared" si="70"/>
        <v>St. Lucia-The Americas2009</v>
      </c>
      <c r="E2273" s="10">
        <v>1180000000</v>
      </c>
      <c r="F2273" s="11">
        <v>8.1000000000000003E-2</v>
      </c>
      <c r="G2273" s="11">
        <v>537</v>
      </c>
      <c r="H2273" s="11">
        <v>0.106</v>
      </c>
      <c r="I2273">
        <f t="array" ref="I2273:J2273">_xlfn.IFNA(VLOOKUP(D2273,ENERGY!$D$2:$F$2692,{2,3},FALSE),0)</f>
        <v>0</v>
      </c>
      <c r="J2273">
        <v>326</v>
      </c>
      <c r="K2273">
        <f t="array" ref="K2273:S2273">VLOOKUP(D2273,'HUMAN RESOURCES'!$D$2:$M$2692,{2,3,4,5,6,7,8,9,10},FALSE)</f>
        <v>1.7000000000000001E-2</v>
      </c>
      <c r="L2273">
        <v>1.4E-2</v>
      </c>
      <c r="M2273">
        <v>77</v>
      </c>
      <c r="N2273">
        <v>72</v>
      </c>
      <c r="O2273">
        <v>0.25800000000000001</v>
      </c>
      <c r="P2273">
        <v>0.66</v>
      </c>
      <c r="Q2273">
        <v>8.3000000000000004E-2</v>
      </c>
      <c r="R2273">
        <v>175200</v>
      </c>
      <c r="S2273">
        <v>0.192</v>
      </c>
      <c r="T2273">
        <f t="shared" si="71"/>
        <v>0.80800000000000005</v>
      </c>
      <c r="U2273">
        <f t="array" ref="U2273:V2273">VLOOKUP(D2273,TOURISM!$D$2:$F$2692,{2,3},FALSE)</f>
        <v>296000000</v>
      </c>
      <c r="V2273">
        <v>47000000</v>
      </c>
      <c r="W2273" s="12">
        <f t="array" ref="W2273:AB2273">VLOOKUP(D2273,BUSINESS!$D$2:$J$2692,{2,3,4,5,6,7},FALSE)</f>
        <v>0.34399999999999997</v>
      </c>
      <c r="X2273" s="12">
        <v>14</v>
      </c>
      <c r="Y2273" s="12">
        <v>0</v>
      </c>
      <c r="Z2273" s="12">
        <v>92</v>
      </c>
      <c r="AA2273" s="11">
        <v>0.36</v>
      </c>
      <c r="AB2273" s="11">
        <v>1.083</v>
      </c>
    </row>
    <row r="2274" spans="1:28" ht="15" x14ac:dyDescent="0.25">
      <c r="A2274" s="7" t="s">
        <v>253</v>
      </c>
      <c r="B2274" s="12" t="s">
        <v>84</v>
      </c>
      <c r="C2274" s="19">
        <v>2010</v>
      </c>
      <c r="D2274" s="9" t="str">
        <f t="shared" si="70"/>
        <v>St. Lucia-The Americas2010</v>
      </c>
      <c r="E2274" s="10">
        <v>1252222222</v>
      </c>
      <c r="F2274" s="11">
        <v>7.8E-2</v>
      </c>
      <c r="G2274" s="11">
        <v>525</v>
      </c>
      <c r="H2274" s="11">
        <v>0.106</v>
      </c>
      <c r="I2274">
        <f t="array" ref="I2274:J2274">_xlfn.IFNA(VLOOKUP(D2274,ENERGY!$D$2:$F$2692,{2,3},FALSE),0)</f>
        <v>123</v>
      </c>
      <c r="J2274">
        <v>367</v>
      </c>
      <c r="K2274">
        <f t="array" ref="K2274:S2274">VLOOKUP(D2274,'HUMAN RESOURCES'!$D$2:$M$2692,{2,3,4,5,6,7,8,9,10},FALSE)</f>
        <v>1.6E-2</v>
      </c>
      <c r="L2274">
        <v>1.4E-2</v>
      </c>
      <c r="M2274">
        <v>77</v>
      </c>
      <c r="N2274">
        <v>72</v>
      </c>
      <c r="O2274">
        <v>0.253</v>
      </c>
      <c r="P2274">
        <v>0.66300000000000003</v>
      </c>
      <c r="Q2274">
        <v>8.5000000000000006E-2</v>
      </c>
      <c r="R2274">
        <v>177397</v>
      </c>
      <c r="S2274">
        <v>0.185</v>
      </c>
      <c r="T2274">
        <f t="shared" si="71"/>
        <v>0.81499999999999995</v>
      </c>
      <c r="U2274">
        <f t="array" ref="U2274:V2274">VLOOKUP(D2274,TOURISM!$D$2:$F$2692,{2,3},FALSE)</f>
        <v>309000000</v>
      </c>
      <c r="V2274">
        <v>48000000</v>
      </c>
      <c r="W2274" s="12">
        <f t="array" ref="W2274:AB2274">VLOOKUP(D2274,BUSINESS!$D$2:$J$2692,{2,3,4,5,6,7},FALSE)</f>
        <v>0.34</v>
      </c>
      <c r="X2274" s="12">
        <v>14</v>
      </c>
      <c r="Y2274" s="12">
        <v>0</v>
      </c>
      <c r="Z2274" s="12">
        <v>92</v>
      </c>
      <c r="AA2274" s="11">
        <v>0.433</v>
      </c>
      <c r="AB2274" s="11">
        <v>1.117</v>
      </c>
    </row>
    <row r="2275" spans="1:28" ht="15" x14ac:dyDescent="0.25">
      <c r="A2275" s="7" t="s">
        <v>253</v>
      </c>
      <c r="B2275" s="12" t="s">
        <v>84</v>
      </c>
      <c r="C2275" s="19">
        <v>2011</v>
      </c>
      <c r="D2275" s="9" t="str">
        <f t="shared" si="70"/>
        <v>St. Lucia-The Americas2011</v>
      </c>
      <c r="E2275" s="10">
        <v>1295925926</v>
      </c>
      <c r="F2275" s="11">
        <v>7.5999999999999998E-2</v>
      </c>
      <c r="G2275" s="11">
        <v>513</v>
      </c>
      <c r="H2275" s="11">
        <v>0.1</v>
      </c>
      <c r="I2275">
        <f t="array" ref="I2275:J2275">_xlfn.IFNA(VLOOKUP(D2275,ENERGY!$D$2:$F$2692,{2,3},FALSE),0)</f>
        <v>0</v>
      </c>
      <c r="J2275">
        <v>0</v>
      </c>
      <c r="K2275">
        <f t="array" ref="K2275:S2275">VLOOKUP(D2275,'HUMAN RESOURCES'!$D$2:$M$2692,{2,3,4,5,6,7,8,9,10},FALSE)</f>
        <v>1.6E-2</v>
      </c>
      <c r="L2275">
        <v>1.2999999999999999E-2</v>
      </c>
      <c r="M2275">
        <v>77</v>
      </c>
      <c r="N2275">
        <v>72</v>
      </c>
      <c r="O2275">
        <v>0.248</v>
      </c>
      <c r="P2275">
        <v>0.66600000000000004</v>
      </c>
      <c r="Q2275">
        <v>8.5999999999999993E-2</v>
      </c>
      <c r="R2275">
        <v>179271</v>
      </c>
      <c r="S2275">
        <v>0.185</v>
      </c>
      <c r="T2275">
        <f t="shared" si="71"/>
        <v>0.81499999999999995</v>
      </c>
      <c r="U2275">
        <f t="array" ref="U2275:V2275">VLOOKUP(D2275,TOURISM!$D$2:$F$2692,{2,3},FALSE)</f>
        <v>321000000</v>
      </c>
      <c r="V2275">
        <v>48000000</v>
      </c>
      <c r="W2275" s="12">
        <f t="array" ref="W2275:AB2275">VLOOKUP(D2275,BUSINESS!$D$2:$J$2692,{2,3,4,5,6,7},FALSE)</f>
        <v>0.34399999999999997</v>
      </c>
      <c r="X2275" s="12">
        <v>15</v>
      </c>
      <c r="Y2275" s="12">
        <v>0</v>
      </c>
      <c r="Z2275" s="12">
        <v>92</v>
      </c>
      <c r="AA2275" s="11">
        <v>0.45</v>
      </c>
      <c r="AB2275" s="11">
        <v>1.208</v>
      </c>
    </row>
    <row r="2276" spans="1:28" ht="15" x14ac:dyDescent="0.25">
      <c r="A2276" s="7" t="s">
        <v>253</v>
      </c>
      <c r="B2276" s="12" t="s">
        <v>84</v>
      </c>
      <c r="C2276" s="19">
        <v>2012</v>
      </c>
      <c r="D2276" s="9" t="str">
        <f t="shared" si="70"/>
        <v>St. Lucia-The Americas2012</v>
      </c>
      <c r="E2276" s="10">
        <v>1318148148</v>
      </c>
      <c r="F2276" s="11">
        <v>8.5000000000000006E-2</v>
      </c>
      <c r="G2276" s="11">
        <v>556</v>
      </c>
      <c r="H2276" s="11">
        <v>9.5000000000000001E-2</v>
      </c>
      <c r="I2276">
        <f t="array" ref="I2276:J2276">_xlfn.IFNA(VLOOKUP(D2276,ENERGY!$D$2:$F$2692,{2,3},FALSE),0)</f>
        <v>119</v>
      </c>
      <c r="J2276">
        <v>367</v>
      </c>
      <c r="K2276">
        <f t="array" ref="K2276:S2276">VLOOKUP(D2276,'HUMAN RESOURCES'!$D$2:$M$2692,{2,3,4,5,6,7,8,9,10},FALSE)</f>
        <v>1.6E-2</v>
      </c>
      <c r="L2276">
        <v>1.2999999999999999E-2</v>
      </c>
      <c r="M2276">
        <v>77</v>
      </c>
      <c r="N2276">
        <v>72</v>
      </c>
      <c r="O2276">
        <v>0.24299999999999999</v>
      </c>
      <c r="P2276">
        <v>0.67</v>
      </c>
      <c r="Q2276">
        <v>8.6999999999999994E-2</v>
      </c>
      <c r="R2276">
        <v>180870</v>
      </c>
      <c r="S2276">
        <v>0.185</v>
      </c>
      <c r="T2276">
        <f t="shared" si="71"/>
        <v>0.81499999999999995</v>
      </c>
      <c r="U2276">
        <f t="array" ref="U2276:V2276">VLOOKUP(D2276,TOURISM!$D$2:$F$2692,{2,3},FALSE)</f>
        <v>335000000</v>
      </c>
      <c r="V2276">
        <v>49000000</v>
      </c>
      <c r="W2276" s="12">
        <f t="array" ref="W2276:AB2276">VLOOKUP(D2276,BUSINESS!$D$2:$J$2692,{2,3,4,5,6,7},FALSE)</f>
        <v>0.34599999999999997</v>
      </c>
      <c r="X2276" s="12">
        <v>15</v>
      </c>
      <c r="Y2276" s="12">
        <v>59</v>
      </c>
      <c r="Z2276" s="12">
        <v>92</v>
      </c>
      <c r="AA2276" s="11">
        <v>0.34799999999999998</v>
      </c>
      <c r="AB2276" s="11">
        <v>1.194</v>
      </c>
    </row>
    <row r="2277" spans="1:28" ht="15" x14ac:dyDescent="0.25">
      <c r="A2277" s="7" t="s">
        <v>254</v>
      </c>
      <c r="B2277" s="12" t="s">
        <v>84</v>
      </c>
      <c r="C2277" s="19">
        <v>2000</v>
      </c>
      <c r="D2277" s="9" t="str">
        <f t="shared" si="70"/>
        <v>St. Martin (French part)-The Americas2000</v>
      </c>
      <c r="E2277" s="7">
        <v>0</v>
      </c>
      <c r="F2277" s="12">
        <v>0</v>
      </c>
      <c r="G2277" s="12">
        <v>0</v>
      </c>
      <c r="H2277" s="12">
        <v>0</v>
      </c>
      <c r="I2277">
        <f t="array" ref="I2277:J2277">_xlfn.IFNA(VLOOKUP(D2277,ENERGY!$D$2:$F$2692,{2,3},FALSE),0)</f>
        <v>0</v>
      </c>
      <c r="J2277">
        <v>0</v>
      </c>
      <c r="K2277">
        <f t="array" ref="K2277:S2277">VLOOKUP(D2277,'HUMAN RESOURCES'!$D$2:$M$2692,{2,3,4,5,6,7,8,9,10},FALSE)</f>
        <v>1.7000000000000001E-2</v>
      </c>
      <c r="L2277">
        <v>0</v>
      </c>
      <c r="M2277">
        <v>80</v>
      </c>
      <c r="N2277">
        <v>74</v>
      </c>
      <c r="O2277">
        <v>0</v>
      </c>
      <c r="P2277">
        <v>0</v>
      </c>
      <c r="Q2277">
        <v>0</v>
      </c>
      <c r="R2277">
        <v>28384</v>
      </c>
      <c r="S2277">
        <v>0</v>
      </c>
      <c r="T2277">
        <f t="shared" si="71"/>
        <v>1</v>
      </c>
      <c r="U2277">
        <f t="array" ref="U2277:V2277">VLOOKUP(D2277,TOURISM!$D$2:$F$2692,{2,3},FALSE)</f>
        <v>0</v>
      </c>
      <c r="V2277">
        <v>0</v>
      </c>
      <c r="W2277" s="12">
        <f t="array" ref="W2277:AB2277">VLOOKUP(D2277,BUSINESS!$D$2:$J$2692,{2,3,4,5,6,7},FALSE)</f>
        <v>0</v>
      </c>
      <c r="X2277" s="12">
        <v>0</v>
      </c>
      <c r="Y2277" s="12">
        <v>0</v>
      </c>
      <c r="Z2277" s="12">
        <v>0</v>
      </c>
      <c r="AA2277" s="11">
        <v>0</v>
      </c>
      <c r="AB2277" s="11">
        <v>0</v>
      </c>
    </row>
    <row r="2278" spans="1:28" ht="15" x14ac:dyDescent="0.25">
      <c r="A2278" s="7" t="s">
        <v>254</v>
      </c>
      <c r="B2278" s="12" t="s">
        <v>84</v>
      </c>
      <c r="C2278" s="19">
        <v>2001</v>
      </c>
      <c r="D2278" s="9" t="str">
        <f t="shared" si="70"/>
        <v>St. Martin (French part)-The Americas2001</v>
      </c>
      <c r="E2278" s="7">
        <v>0</v>
      </c>
      <c r="F2278" s="12">
        <v>0</v>
      </c>
      <c r="G2278" s="12">
        <v>0</v>
      </c>
      <c r="H2278" s="12">
        <v>0</v>
      </c>
      <c r="I2278">
        <f t="array" ref="I2278:J2278">_xlfn.IFNA(VLOOKUP(D2278,ENERGY!$D$2:$F$2692,{2,3},FALSE),0)</f>
        <v>0</v>
      </c>
      <c r="J2278">
        <v>0</v>
      </c>
      <c r="K2278">
        <f t="array" ref="K2278:S2278">VLOOKUP(D2278,'HUMAN RESOURCES'!$D$2:$M$2692,{2,3,4,5,6,7,8,9,10},FALSE)</f>
        <v>1.7000000000000001E-2</v>
      </c>
      <c r="L2278">
        <v>0</v>
      </c>
      <c r="M2278">
        <v>81</v>
      </c>
      <c r="N2278">
        <v>74</v>
      </c>
      <c r="O2278">
        <v>0</v>
      </c>
      <c r="P2278">
        <v>0</v>
      </c>
      <c r="Q2278">
        <v>0</v>
      </c>
      <c r="R2278">
        <v>27782</v>
      </c>
      <c r="S2278">
        <v>0</v>
      </c>
      <c r="T2278">
        <f t="shared" si="71"/>
        <v>1</v>
      </c>
      <c r="U2278">
        <f t="array" ref="U2278:V2278">VLOOKUP(D2278,TOURISM!$D$2:$F$2692,{2,3},FALSE)</f>
        <v>0</v>
      </c>
      <c r="V2278">
        <v>0</v>
      </c>
      <c r="W2278" s="12">
        <f t="array" ref="W2278:AB2278">VLOOKUP(D2278,BUSINESS!$D$2:$J$2692,{2,3,4,5,6,7},FALSE)</f>
        <v>0</v>
      </c>
      <c r="X2278" s="12">
        <v>0</v>
      </c>
      <c r="Y2278" s="12">
        <v>0</v>
      </c>
      <c r="Z2278" s="12">
        <v>0</v>
      </c>
      <c r="AA2278" s="11">
        <v>0</v>
      </c>
      <c r="AB2278" s="11">
        <v>0</v>
      </c>
    </row>
    <row r="2279" spans="1:28" ht="15" x14ac:dyDescent="0.25">
      <c r="A2279" s="7" t="s">
        <v>254</v>
      </c>
      <c r="B2279" s="12" t="s">
        <v>84</v>
      </c>
      <c r="C2279" s="19">
        <v>2002</v>
      </c>
      <c r="D2279" s="9" t="str">
        <f t="shared" si="70"/>
        <v>St. Martin (French part)-The Americas2002</v>
      </c>
      <c r="E2279" s="7">
        <v>0</v>
      </c>
      <c r="F2279" s="12">
        <v>0</v>
      </c>
      <c r="G2279" s="12">
        <v>0</v>
      </c>
      <c r="H2279" s="12">
        <v>0</v>
      </c>
      <c r="I2279">
        <f t="array" ref="I2279:J2279">_xlfn.IFNA(VLOOKUP(D2279,ENERGY!$D$2:$F$2692,{2,3},FALSE),0)</f>
        <v>0</v>
      </c>
      <c r="J2279">
        <v>0</v>
      </c>
      <c r="K2279">
        <f t="array" ref="K2279:S2279">VLOOKUP(D2279,'HUMAN RESOURCES'!$D$2:$M$2692,{2,3,4,5,6,7,8,9,10},FALSE)</f>
        <v>1.7000000000000001E-2</v>
      </c>
      <c r="L2279">
        <v>0</v>
      </c>
      <c r="M2279">
        <v>81</v>
      </c>
      <c r="N2279">
        <v>74</v>
      </c>
      <c r="O2279">
        <v>0</v>
      </c>
      <c r="P2279">
        <v>0</v>
      </c>
      <c r="Q2279">
        <v>0</v>
      </c>
      <c r="R2279">
        <v>27450</v>
      </c>
      <c r="S2279">
        <v>0</v>
      </c>
      <c r="T2279">
        <f t="shared" si="71"/>
        <v>1</v>
      </c>
      <c r="U2279">
        <f t="array" ref="U2279:V2279">VLOOKUP(D2279,TOURISM!$D$2:$F$2692,{2,3},FALSE)</f>
        <v>0</v>
      </c>
      <c r="V2279">
        <v>0</v>
      </c>
      <c r="W2279" s="12">
        <f t="array" ref="W2279:AB2279">VLOOKUP(D2279,BUSINESS!$D$2:$J$2692,{2,3,4,5,6,7},FALSE)</f>
        <v>0</v>
      </c>
      <c r="X2279" s="12">
        <v>0</v>
      </c>
      <c r="Y2279" s="12">
        <v>0</v>
      </c>
      <c r="Z2279" s="12">
        <v>0</v>
      </c>
      <c r="AA2279" s="11">
        <v>0</v>
      </c>
      <c r="AB2279" s="11">
        <v>0</v>
      </c>
    </row>
    <row r="2280" spans="1:28" ht="15" x14ac:dyDescent="0.25">
      <c r="A2280" s="7" t="s">
        <v>254</v>
      </c>
      <c r="B2280" s="12" t="s">
        <v>84</v>
      </c>
      <c r="C2280" s="19">
        <v>2003</v>
      </c>
      <c r="D2280" s="9" t="str">
        <f t="shared" si="70"/>
        <v>St. Martin (French part)-The Americas2003</v>
      </c>
      <c r="E2280" s="7">
        <v>0</v>
      </c>
      <c r="F2280" s="12">
        <v>0</v>
      </c>
      <c r="G2280" s="12">
        <v>0</v>
      </c>
      <c r="H2280" s="12">
        <v>0</v>
      </c>
      <c r="I2280">
        <f t="array" ref="I2280:J2280">_xlfn.IFNA(VLOOKUP(D2280,ENERGY!$D$2:$F$2692,{2,3},FALSE),0)</f>
        <v>0</v>
      </c>
      <c r="J2280">
        <v>0</v>
      </c>
      <c r="K2280">
        <f t="array" ref="K2280:S2280">VLOOKUP(D2280,'HUMAN RESOURCES'!$D$2:$M$2692,{2,3,4,5,6,7,8,9,10},FALSE)</f>
        <v>1.7000000000000001E-2</v>
      </c>
      <c r="L2280">
        <v>0</v>
      </c>
      <c r="M2280">
        <v>81</v>
      </c>
      <c r="N2280">
        <v>74</v>
      </c>
      <c r="O2280">
        <v>0</v>
      </c>
      <c r="P2280">
        <v>0</v>
      </c>
      <c r="Q2280">
        <v>0</v>
      </c>
      <c r="R2280">
        <v>27363</v>
      </c>
      <c r="S2280">
        <v>0</v>
      </c>
      <c r="T2280">
        <f t="shared" si="71"/>
        <v>1</v>
      </c>
      <c r="U2280">
        <f t="array" ref="U2280:V2280">VLOOKUP(D2280,TOURISM!$D$2:$F$2692,{2,3},FALSE)</f>
        <v>0</v>
      </c>
      <c r="V2280">
        <v>0</v>
      </c>
      <c r="W2280" s="12">
        <f t="array" ref="W2280:AB2280">VLOOKUP(D2280,BUSINESS!$D$2:$J$2692,{2,3,4,5,6,7},FALSE)</f>
        <v>0</v>
      </c>
      <c r="X2280" s="12">
        <v>0</v>
      </c>
      <c r="Y2280" s="12">
        <v>0</v>
      </c>
      <c r="Z2280" s="12">
        <v>0</v>
      </c>
      <c r="AA2280" s="11">
        <v>0</v>
      </c>
      <c r="AB2280" s="11">
        <v>0</v>
      </c>
    </row>
    <row r="2281" spans="1:28" ht="15" x14ac:dyDescent="0.25">
      <c r="A2281" s="7" t="s">
        <v>254</v>
      </c>
      <c r="B2281" s="12" t="s">
        <v>84</v>
      </c>
      <c r="C2281" s="19">
        <v>2004</v>
      </c>
      <c r="D2281" s="9" t="str">
        <f t="shared" si="70"/>
        <v>St. Martin (French part)-The Americas2004</v>
      </c>
      <c r="E2281" s="7">
        <v>0</v>
      </c>
      <c r="F2281" s="12">
        <v>0</v>
      </c>
      <c r="G2281" s="12">
        <v>0</v>
      </c>
      <c r="H2281" s="12">
        <v>0</v>
      </c>
      <c r="I2281">
        <f t="array" ref="I2281:J2281">_xlfn.IFNA(VLOOKUP(D2281,ENERGY!$D$2:$F$2692,{2,3},FALSE),0)</f>
        <v>0</v>
      </c>
      <c r="J2281">
        <v>0</v>
      </c>
      <c r="K2281">
        <f t="array" ref="K2281:S2281">VLOOKUP(D2281,'HUMAN RESOURCES'!$D$2:$M$2692,{2,3,4,5,6,7,8,9,10},FALSE)</f>
        <v>1.7000000000000001E-2</v>
      </c>
      <c r="L2281">
        <v>0</v>
      </c>
      <c r="M2281">
        <v>81</v>
      </c>
      <c r="N2281">
        <v>75</v>
      </c>
      <c r="O2281">
        <v>0</v>
      </c>
      <c r="P2281">
        <v>0</v>
      </c>
      <c r="Q2281">
        <v>0</v>
      </c>
      <c r="R2281">
        <v>27514</v>
      </c>
      <c r="S2281">
        <v>0</v>
      </c>
      <c r="T2281">
        <f t="shared" si="71"/>
        <v>1</v>
      </c>
      <c r="U2281">
        <f t="array" ref="U2281:V2281">VLOOKUP(D2281,TOURISM!$D$2:$F$2692,{2,3},FALSE)</f>
        <v>0</v>
      </c>
      <c r="V2281">
        <v>0</v>
      </c>
      <c r="W2281" s="12">
        <f t="array" ref="W2281:AB2281">VLOOKUP(D2281,BUSINESS!$D$2:$J$2692,{2,3,4,5,6,7},FALSE)</f>
        <v>0</v>
      </c>
      <c r="X2281" s="12">
        <v>0</v>
      </c>
      <c r="Y2281" s="12">
        <v>0</v>
      </c>
      <c r="Z2281" s="12">
        <v>0</v>
      </c>
      <c r="AA2281" s="11">
        <v>0</v>
      </c>
      <c r="AB2281" s="11">
        <v>0</v>
      </c>
    </row>
    <row r="2282" spans="1:28" ht="15" x14ac:dyDescent="0.25">
      <c r="A2282" s="7" t="s">
        <v>254</v>
      </c>
      <c r="B2282" s="12" t="s">
        <v>84</v>
      </c>
      <c r="C2282" s="19">
        <v>2005</v>
      </c>
      <c r="D2282" s="9" t="str">
        <f t="shared" si="70"/>
        <v>St. Martin (French part)-The Americas2005</v>
      </c>
      <c r="E2282" s="7">
        <v>0</v>
      </c>
      <c r="F2282" s="12">
        <v>0</v>
      </c>
      <c r="G2282" s="12">
        <v>0</v>
      </c>
      <c r="H2282" s="12">
        <v>0</v>
      </c>
      <c r="I2282">
        <f t="array" ref="I2282:J2282">_xlfn.IFNA(VLOOKUP(D2282,ENERGY!$D$2:$F$2692,{2,3},FALSE),0)</f>
        <v>0</v>
      </c>
      <c r="J2282">
        <v>0</v>
      </c>
      <c r="K2282">
        <f t="array" ref="K2282:S2282">VLOOKUP(D2282,'HUMAN RESOURCES'!$D$2:$M$2692,{2,3,4,5,6,7,8,9,10},FALSE)</f>
        <v>1.7999999999999999E-2</v>
      </c>
      <c r="L2282">
        <v>0</v>
      </c>
      <c r="M2282">
        <v>81</v>
      </c>
      <c r="N2282">
        <v>75</v>
      </c>
      <c r="O2282">
        <v>0</v>
      </c>
      <c r="P2282">
        <v>0</v>
      </c>
      <c r="Q2282">
        <v>0</v>
      </c>
      <c r="R2282">
        <v>27906</v>
      </c>
      <c r="S2282">
        <v>0</v>
      </c>
      <c r="T2282">
        <f t="shared" si="71"/>
        <v>1</v>
      </c>
      <c r="U2282">
        <f t="array" ref="U2282:V2282">VLOOKUP(D2282,TOURISM!$D$2:$F$2692,{2,3},FALSE)</f>
        <v>0</v>
      </c>
      <c r="V2282">
        <v>0</v>
      </c>
      <c r="W2282" s="12">
        <f t="array" ref="W2282:AB2282">VLOOKUP(D2282,BUSINESS!$D$2:$J$2692,{2,3,4,5,6,7},FALSE)</f>
        <v>0</v>
      </c>
      <c r="X2282" s="12">
        <v>0</v>
      </c>
      <c r="Y2282" s="12">
        <v>0</v>
      </c>
      <c r="Z2282" s="12">
        <v>0</v>
      </c>
      <c r="AA2282" s="11">
        <v>0</v>
      </c>
      <c r="AB2282" s="11">
        <v>0</v>
      </c>
    </row>
    <row r="2283" spans="1:28" ht="15" x14ac:dyDescent="0.25">
      <c r="A2283" s="7" t="s">
        <v>254</v>
      </c>
      <c r="B2283" s="12" t="s">
        <v>84</v>
      </c>
      <c r="C2283" s="19">
        <v>2006</v>
      </c>
      <c r="D2283" s="9" t="str">
        <f t="shared" si="70"/>
        <v>St. Martin (French part)-The Americas2006</v>
      </c>
      <c r="E2283" s="7">
        <v>0</v>
      </c>
      <c r="F2283" s="12">
        <v>0</v>
      </c>
      <c r="G2283" s="12">
        <v>0</v>
      </c>
      <c r="H2283" s="12">
        <v>0</v>
      </c>
      <c r="I2283">
        <f t="array" ref="I2283:J2283">_xlfn.IFNA(VLOOKUP(D2283,ENERGY!$D$2:$F$2692,{2,3},FALSE),0)</f>
        <v>0</v>
      </c>
      <c r="J2283">
        <v>0</v>
      </c>
      <c r="K2283">
        <f t="array" ref="K2283:S2283">VLOOKUP(D2283,'HUMAN RESOURCES'!$D$2:$M$2692,{2,3,4,5,6,7,8,9,10},FALSE)</f>
        <v>1.7999999999999999E-2</v>
      </c>
      <c r="L2283">
        <v>0</v>
      </c>
      <c r="M2283">
        <v>81</v>
      </c>
      <c r="N2283">
        <v>75</v>
      </c>
      <c r="O2283">
        <v>0</v>
      </c>
      <c r="P2283">
        <v>0</v>
      </c>
      <c r="Q2283">
        <v>0</v>
      </c>
      <c r="R2283">
        <v>28414</v>
      </c>
      <c r="S2283">
        <v>0</v>
      </c>
      <c r="T2283">
        <f t="shared" si="71"/>
        <v>1</v>
      </c>
      <c r="U2283">
        <f t="array" ref="U2283:V2283">VLOOKUP(D2283,TOURISM!$D$2:$F$2692,{2,3},FALSE)</f>
        <v>0</v>
      </c>
      <c r="V2283">
        <v>0</v>
      </c>
      <c r="W2283" s="12">
        <f t="array" ref="W2283:AB2283">VLOOKUP(D2283,BUSINESS!$D$2:$J$2692,{2,3,4,5,6,7},FALSE)</f>
        <v>0</v>
      </c>
      <c r="X2283" s="12">
        <v>0</v>
      </c>
      <c r="Y2283" s="12">
        <v>0</v>
      </c>
      <c r="Z2283" s="12">
        <v>0</v>
      </c>
      <c r="AA2283" s="11">
        <v>0</v>
      </c>
      <c r="AB2283" s="11">
        <v>0</v>
      </c>
    </row>
    <row r="2284" spans="1:28" ht="15" x14ac:dyDescent="0.25">
      <c r="A2284" s="7" t="s">
        <v>254</v>
      </c>
      <c r="B2284" s="12" t="s">
        <v>84</v>
      </c>
      <c r="C2284" s="19">
        <v>2007</v>
      </c>
      <c r="D2284" s="9" t="str">
        <f t="shared" si="70"/>
        <v>St. Martin (French part)-The Americas2007</v>
      </c>
      <c r="E2284" s="7">
        <v>0</v>
      </c>
      <c r="F2284" s="12">
        <v>0</v>
      </c>
      <c r="G2284" s="12">
        <v>0</v>
      </c>
      <c r="H2284" s="12">
        <v>0</v>
      </c>
      <c r="I2284">
        <f t="array" ref="I2284:J2284">_xlfn.IFNA(VLOOKUP(D2284,ENERGY!$D$2:$F$2692,{2,3},FALSE),0)</f>
        <v>0</v>
      </c>
      <c r="J2284">
        <v>0</v>
      </c>
      <c r="K2284">
        <f t="array" ref="K2284:S2284">VLOOKUP(D2284,'HUMAN RESOURCES'!$D$2:$M$2692,{2,3,4,5,6,7,8,9,10},FALSE)</f>
        <v>1.7000000000000001E-2</v>
      </c>
      <c r="L2284">
        <v>0</v>
      </c>
      <c r="M2284">
        <v>82</v>
      </c>
      <c r="N2284">
        <v>75</v>
      </c>
      <c r="O2284">
        <v>0</v>
      </c>
      <c r="P2284">
        <v>0</v>
      </c>
      <c r="Q2284">
        <v>0</v>
      </c>
      <c r="R2284">
        <v>28905</v>
      </c>
      <c r="S2284">
        <v>0</v>
      </c>
      <c r="T2284">
        <f t="shared" si="71"/>
        <v>1</v>
      </c>
      <c r="U2284">
        <f t="array" ref="U2284:V2284">VLOOKUP(D2284,TOURISM!$D$2:$F$2692,{2,3},FALSE)</f>
        <v>0</v>
      </c>
      <c r="V2284">
        <v>0</v>
      </c>
      <c r="W2284" s="12">
        <f t="array" ref="W2284:AB2284">VLOOKUP(D2284,BUSINESS!$D$2:$J$2692,{2,3,4,5,6,7},FALSE)</f>
        <v>0</v>
      </c>
      <c r="X2284" s="12">
        <v>0</v>
      </c>
      <c r="Y2284" s="12">
        <v>0</v>
      </c>
      <c r="Z2284" s="12">
        <v>0</v>
      </c>
      <c r="AA2284" s="11">
        <v>0</v>
      </c>
      <c r="AB2284" s="11">
        <v>0</v>
      </c>
    </row>
    <row r="2285" spans="1:28" ht="15" x14ac:dyDescent="0.25">
      <c r="A2285" s="7" t="s">
        <v>254</v>
      </c>
      <c r="B2285" s="12" t="s">
        <v>84</v>
      </c>
      <c r="C2285" s="19">
        <v>2008</v>
      </c>
      <c r="D2285" s="9" t="str">
        <f t="shared" si="70"/>
        <v>St. Martin (French part)-The Americas2008</v>
      </c>
      <c r="E2285" s="7">
        <v>0</v>
      </c>
      <c r="F2285" s="12">
        <v>0</v>
      </c>
      <c r="G2285" s="12">
        <v>0</v>
      </c>
      <c r="H2285" s="12">
        <v>0</v>
      </c>
      <c r="I2285">
        <f t="array" ref="I2285:J2285">_xlfn.IFNA(VLOOKUP(D2285,ENERGY!$D$2:$F$2692,{2,3},FALSE),0)</f>
        <v>0</v>
      </c>
      <c r="J2285">
        <v>0</v>
      </c>
      <c r="K2285">
        <f t="array" ref="K2285:S2285">VLOOKUP(D2285,'HUMAN RESOURCES'!$D$2:$M$2692,{2,3,4,5,6,7,8,9,10},FALSE)</f>
        <v>1.7000000000000001E-2</v>
      </c>
      <c r="L2285">
        <v>0</v>
      </c>
      <c r="M2285">
        <v>82</v>
      </c>
      <c r="N2285">
        <v>75</v>
      </c>
      <c r="O2285">
        <v>0</v>
      </c>
      <c r="P2285">
        <v>0</v>
      </c>
      <c r="Q2285">
        <v>0</v>
      </c>
      <c r="R2285">
        <v>29376</v>
      </c>
      <c r="S2285">
        <v>0</v>
      </c>
      <c r="T2285">
        <f t="shared" si="71"/>
        <v>1</v>
      </c>
      <c r="U2285">
        <f t="array" ref="U2285:V2285">VLOOKUP(D2285,TOURISM!$D$2:$F$2692,{2,3},FALSE)</f>
        <v>0</v>
      </c>
      <c r="V2285">
        <v>0</v>
      </c>
      <c r="W2285" s="12">
        <f t="array" ref="W2285:AB2285">VLOOKUP(D2285,BUSINESS!$D$2:$J$2692,{2,3,4,5,6,7},FALSE)</f>
        <v>0</v>
      </c>
      <c r="X2285" s="12">
        <v>0</v>
      </c>
      <c r="Y2285" s="12">
        <v>0</v>
      </c>
      <c r="Z2285" s="12">
        <v>0</v>
      </c>
      <c r="AA2285" s="11">
        <v>0</v>
      </c>
      <c r="AB2285" s="11">
        <v>0</v>
      </c>
    </row>
    <row r="2286" spans="1:28" ht="15" x14ac:dyDescent="0.25">
      <c r="A2286" s="7" t="s">
        <v>254</v>
      </c>
      <c r="B2286" s="12" t="s">
        <v>84</v>
      </c>
      <c r="C2286" s="19">
        <v>2009</v>
      </c>
      <c r="D2286" s="9" t="str">
        <f t="shared" si="70"/>
        <v>St. Martin (French part)-The Americas2009</v>
      </c>
      <c r="E2286" s="7">
        <v>0</v>
      </c>
      <c r="F2286" s="12">
        <v>0</v>
      </c>
      <c r="G2286" s="12">
        <v>0</v>
      </c>
      <c r="H2286" s="12">
        <v>0</v>
      </c>
      <c r="I2286">
        <f t="array" ref="I2286:J2286">_xlfn.IFNA(VLOOKUP(D2286,ENERGY!$D$2:$F$2692,{2,3},FALSE),0)</f>
        <v>0</v>
      </c>
      <c r="J2286">
        <v>0</v>
      </c>
      <c r="K2286">
        <f t="array" ref="K2286:S2286">VLOOKUP(D2286,'HUMAN RESOURCES'!$D$2:$M$2692,{2,3,4,5,6,7,8,9,10},FALSE)</f>
        <v>1.7000000000000001E-2</v>
      </c>
      <c r="L2286">
        <v>0</v>
      </c>
      <c r="M2286">
        <v>82</v>
      </c>
      <c r="N2286">
        <v>75</v>
      </c>
      <c r="O2286">
        <v>0</v>
      </c>
      <c r="P2286">
        <v>0</v>
      </c>
      <c r="Q2286">
        <v>0</v>
      </c>
      <c r="R2286">
        <v>29820</v>
      </c>
      <c r="S2286">
        <v>0</v>
      </c>
      <c r="T2286">
        <f t="shared" si="71"/>
        <v>1</v>
      </c>
      <c r="U2286">
        <f t="array" ref="U2286:V2286">VLOOKUP(D2286,TOURISM!$D$2:$F$2692,{2,3},FALSE)</f>
        <v>0</v>
      </c>
      <c r="V2286">
        <v>0</v>
      </c>
      <c r="W2286" s="12">
        <f t="array" ref="W2286:AB2286">VLOOKUP(D2286,BUSINESS!$D$2:$J$2692,{2,3,4,5,6,7},FALSE)</f>
        <v>0</v>
      </c>
      <c r="X2286" s="12">
        <v>0</v>
      </c>
      <c r="Y2286" s="12">
        <v>0</v>
      </c>
      <c r="Z2286" s="12">
        <v>0</v>
      </c>
      <c r="AA2286" s="11">
        <v>0</v>
      </c>
      <c r="AB2286" s="11">
        <v>0</v>
      </c>
    </row>
    <row r="2287" spans="1:28" ht="15" x14ac:dyDescent="0.25">
      <c r="A2287" s="7" t="s">
        <v>254</v>
      </c>
      <c r="B2287" s="12" t="s">
        <v>84</v>
      </c>
      <c r="C2287" s="19">
        <v>2010</v>
      </c>
      <c r="D2287" s="9" t="str">
        <f t="shared" si="70"/>
        <v>St. Martin (French part)-The Americas2010</v>
      </c>
      <c r="E2287" s="7">
        <v>0</v>
      </c>
      <c r="F2287" s="12">
        <v>0</v>
      </c>
      <c r="G2287" s="12">
        <v>0</v>
      </c>
      <c r="H2287" s="12">
        <v>0</v>
      </c>
      <c r="I2287">
        <f t="array" ref="I2287:J2287">_xlfn.IFNA(VLOOKUP(D2287,ENERGY!$D$2:$F$2692,{2,3},FALSE),0)</f>
        <v>0</v>
      </c>
      <c r="J2287">
        <v>0</v>
      </c>
      <c r="K2287">
        <f t="array" ref="K2287:S2287">VLOOKUP(D2287,'HUMAN RESOURCES'!$D$2:$M$2692,{2,3,4,5,6,7,8,9,10},FALSE)</f>
        <v>1.7000000000000001E-2</v>
      </c>
      <c r="L2287">
        <v>0</v>
      </c>
      <c r="M2287">
        <v>82</v>
      </c>
      <c r="N2287">
        <v>76</v>
      </c>
      <c r="O2287">
        <v>0</v>
      </c>
      <c r="P2287">
        <v>0</v>
      </c>
      <c r="Q2287">
        <v>0</v>
      </c>
      <c r="R2287">
        <v>30235</v>
      </c>
      <c r="S2287">
        <v>0</v>
      </c>
      <c r="T2287">
        <f t="shared" si="71"/>
        <v>1</v>
      </c>
      <c r="U2287">
        <f t="array" ref="U2287:V2287">VLOOKUP(D2287,TOURISM!$D$2:$F$2692,{2,3},FALSE)</f>
        <v>0</v>
      </c>
      <c r="V2287">
        <v>0</v>
      </c>
      <c r="W2287" s="12">
        <f t="array" ref="W2287:AB2287">VLOOKUP(D2287,BUSINESS!$D$2:$J$2692,{2,3,4,5,6,7},FALSE)</f>
        <v>0</v>
      </c>
      <c r="X2287" s="12">
        <v>0</v>
      </c>
      <c r="Y2287" s="12">
        <v>0</v>
      </c>
      <c r="Z2287" s="12">
        <v>0</v>
      </c>
      <c r="AA2287" s="11">
        <v>0</v>
      </c>
      <c r="AB2287" s="11">
        <v>0</v>
      </c>
    </row>
    <row r="2288" spans="1:28" ht="15" x14ac:dyDescent="0.25">
      <c r="A2288" s="7" t="s">
        <v>254</v>
      </c>
      <c r="B2288" s="12" t="s">
        <v>84</v>
      </c>
      <c r="C2288" s="19">
        <v>2011</v>
      </c>
      <c r="D2288" s="9" t="str">
        <f t="shared" si="70"/>
        <v>St. Martin (French part)-The Americas2011</v>
      </c>
      <c r="E2288" s="7">
        <v>0</v>
      </c>
      <c r="F2288" s="12">
        <v>0</v>
      </c>
      <c r="G2288" s="12">
        <v>0</v>
      </c>
      <c r="H2288" s="12">
        <v>0</v>
      </c>
      <c r="I2288">
        <f t="array" ref="I2288:J2288">_xlfn.IFNA(VLOOKUP(D2288,ENERGY!$D$2:$F$2692,{2,3},FALSE),0)</f>
        <v>0</v>
      </c>
      <c r="J2288">
        <v>0</v>
      </c>
      <c r="K2288">
        <f t="array" ref="K2288:S2288">VLOOKUP(D2288,'HUMAN RESOURCES'!$D$2:$M$2692,{2,3,4,5,6,7,8,9,10},FALSE)</f>
        <v>1.7000000000000001E-2</v>
      </c>
      <c r="L2288">
        <v>0</v>
      </c>
      <c r="M2288">
        <v>82</v>
      </c>
      <c r="N2288">
        <v>76</v>
      </c>
      <c r="O2288">
        <v>0</v>
      </c>
      <c r="P2288">
        <v>0</v>
      </c>
      <c r="Q2288">
        <v>0</v>
      </c>
      <c r="R2288">
        <v>30615</v>
      </c>
      <c r="S2288">
        <v>0</v>
      </c>
      <c r="T2288">
        <f t="shared" si="71"/>
        <v>1</v>
      </c>
      <c r="U2288">
        <f t="array" ref="U2288:V2288">VLOOKUP(D2288,TOURISM!$D$2:$F$2692,{2,3},FALSE)</f>
        <v>0</v>
      </c>
      <c r="V2288">
        <v>0</v>
      </c>
      <c r="W2288" s="12">
        <f t="array" ref="W2288:AB2288">VLOOKUP(D2288,BUSINESS!$D$2:$J$2692,{2,3,4,5,6,7},FALSE)</f>
        <v>0</v>
      </c>
      <c r="X2288" s="12">
        <v>0</v>
      </c>
      <c r="Y2288" s="12">
        <v>0</v>
      </c>
      <c r="Z2288" s="12">
        <v>0</v>
      </c>
      <c r="AA2288" s="11">
        <v>0</v>
      </c>
      <c r="AB2288" s="11">
        <v>0</v>
      </c>
    </row>
    <row r="2289" spans="1:28" ht="15" x14ac:dyDescent="0.25">
      <c r="A2289" s="7" t="s">
        <v>254</v>
      </c>
      <c r="B2289" s="12" t="s">
        <v>84</v>
      </c>
      <c r="C2289" s="19">
        <v>2012</v>
      </c>
      <c r="D2289" s="9" t="str">
        <f t="shared" si="70"/>
        <v>St. Martin (French part)-The Americas2012</v>
      </c>
      <c r="E2289" s="7">
        <v>0</v>
      </c>
      <c r="F2289" s="12">
        <v>0</v>
      </c>
      <c r="G2289" s="12">
        <v>0</v>
      </c>
      <c r="H2289" s="12">
        <v>0</v>
      </c>
      <c r="I2289">
        <f t="array" ref="I2289:J2289">_xlfn.IFNA(VLOOKUP(D2289,ENERGY!$D$2:$F$2692,{2,3},FALSE),0)</f>
        <v>0</v>
      </c>
      <c r="J2289">
        <v>0</v>
      </c>
      <c r="K2289">
        <f t="array" ref="K2289:S2289">VLOOKUP(D2289,'HUMAN RESOURCES'!$D$2:$M$2692,{2,3,4,5,6,7,8,9,10},FALSE)</f>
        <v>1.6E-2</v>
      </c>
      <c r="L2289">
        <v>0</v>
      </c>
      <c r="M2289">
        <v>82</v>
      </c>
      <c r="N2289">
        <v>76</v>
      </c>
      <c r="O2289">
        <v>0</v>
      </c>
      <c r="P2289">
        <v>0</v>
      </c>
      <c r="Q2289">
        <v>0</v>
      </c>
      <c r="R2289">
        <v>30959</v>
      </c>
      <c r="S2289">
        <v>0</v>
      </c>
      <c r="T2289">
        <f t="shared" si="71"/>
        <v>1</v>
      </c>
      <c r="U2289">
        <f t="array" ref="U2289:V2289">VLOOKUP(D2289,TOURISM!$D$2:$F$2692,{2,3},FALSE)</f>
        <v>0</v>
      </c>
      <c r="V2289">
        <v>0</v>
      </c>
      <c r="W2289" s="12">
        <f t="array" ref="W2289:AB2289">VLOOKUP(D2289,BUSINESS!$D$2:$J$2692,{2,3,4,5,6,7},FALSE)</f>
        <v>0</v>
      </c>
      <c r="X2289" s="12">
        <v>0</v>
      </c>
      <c r="Y2289" s="12">
        <v>0</v>
      </c>
      <c r="Z2289" s="12">
        <v>0</v>
      </c>
      <c r="AA2289" s="11">
        <v>0</v>
      </c>
      <c r="AB2289" s="11">
        <v>0</v>
      </c>
    </row>
    <row r="2290" spans="1:28" ht="15" x14ac:dyDescent="0.25">
      <c r="A2290" s="7" t="s">
        <v>255</v>
      </c>
      <c r="B2290" s="12" t="s">
        <v>84</v>
      </c>
      <c r="C2290" s="19">
        <v>2000</v>
      </c>
      <c r="D2290" s="9" t="str">
        <f t="shared" si="70"/>
        <v>St. Vincent and the Grenadines-The Americas2000</v>
      </c>
      <c r="E2290" s="10">
        <v>397447007</v>
      </c>
      <c r="F2290" s="11">
        <v>3.6999999999999998E-2</v>
      </c>
      <c r="G2290" s="11">
        <v>137</v>
      </c>
      <c r="H2290" s="11">
        <v>0.115</v>
      </c>
      <c r="I2290">
        <f t="array" ref="I2290:J2290">_xlfn.IFNA(VLOOKUP(D2290,ENERGY!$D$2:$F$2692,{2,3},FALSE),0)</f>
        <v>0</v>
      </c>
      <c r="J2290">
        <v>0</v>
      </c>
      <c r="K2290">
        <f t="array" ref="K2290:S2290">VLOOKUP(D2290,'HUMAN RESOURCES'!$D$2:$M$2692,{2,3,4,5,6,7,8,9,10},FALSE)</f>
        <v>0.02</v>
      </c>
      <c r="L2290">
        <v>1.9E-2</v>
      </c>
      <c r="M2290">
        <v>73</v>
      </c>
      <c r="N2290">
        <v>68</v>
      </c>
      <c r="O2290">
        <v>0.314</v>
      </c>
      <c r="P2290">
        <v>0.61599999999999999</v>
      </c>
      <c r="Q2290">
        <v>6.9000000000000006E-2</v>
      </c>
      <c r="R2290">
        <v>107897</v>
      </c>
      <c r="S2290">
        <v>0.45200000000000001</v>
      </c>
      <c r="T2290">
        <f t="shared" si="71"/>
        <v>0.54800000000000004</v>
      </c>
      <c r="U2290">
        <f t="array" ref="U2290:V2290">VLOOKUP(D2290,TOURISM!$D$2:$F$2692,{2,3},FALSE)</f>
        <v>82000000</v>
      </c>
      <c r="V2290">
        <v>10000000</v>
      </c>
      <c r="W2290" s="12">
        <f t="array" ref="W2290:AB2290">VLOOKUP(D2290,BUSINESS!$D$2:$J$2692,{2,3,4,5,6,7},FALSE)</f>
        <v>0</v>
      </c>
      <c r="X2290" s="12">
        <v>0</v>
      </c>
      <c r="Y2290" s="12">
        <v>0</v>
      </c>
      <c r="Z2290" s="12">
        <v>0</v>
      </c>
      <c r="AA2290" s="11">
        <v>3.2000000000000001E-2</v>
      </c>
      <c r="AB2290" s="11">
        <v>2.1999999999999999E-2</v>
      </c>
    </row>
    <row r="2291" spans="1:28" ht="15" x14ac:dyDescent="0.25">
      <c r="A2291" s="7" t="s">
        <v>255</v>
      </c>
      <c r="B2291" s="12" t="s">
        <v>84</v>
      </c>
      <c r="C2291" s="19">
        <v>2001</v>
      </c>
      <c r="D2291" s="9" t="str">
        <f t="shared" si="70"/>
        <v>St. Vincent and the Grenadines-The Americas2001</v>
      </c>
      <c r="E2291" s="10">
        <v>431017935</v>
      </c>
      <c r="F2291" s="11">
        <v>3.5999999999999997E-2</v>
      </c>
      <c r="G2291" s="11">
        <v>145</v>
      </c>
      <c r="H2291" s="11">
        <v>0.11600000000000001</v>
      </c>
      <c r="I2291">
        <f t="array" ref="I2291:J2291">_xlfn.IFNA(VLOOKUP(D2291,ENERGY!$D$2:$F$2692,{2,3},FALSE),0)</f>
        <v>0</v>
      </c>
      <c r="J2291">
        <v>0</v>
      </c>
      <c r="K2291">
        <f t="array" ref="K2291:S2291">VLOOKUP(D2291,'HUMAN RESOURCES'!$D$2:$M$2692,{2,3,4,5,6,7,8,9,10},FALSE)</f>
        <v>1.9E-2</v>
      </c>
      <c r="L2291">
        <v>1.9E-2</v>
      </c>
      <c r="M2291">
        <v>73</v>
      </c>
      <c r="N2291">
        <v>68</v>
      </c>
      <c r="O2291">
        <v>0.308</v>
      </c>
      <c r="P2291">
        <v>0.622</v>
      </c>
      <c r="Q2291">
        <v>7.0000000000000007E-2</v>
      </c>
      <c r="R2291">
        <v>107989</v>
      </c>
      <c r="S2291">
        <v>0.45500000000000002</v>
      </c>
      <c r="T2291">
        <f t="shared" si="71"/>
        <v>0.54499999999999993</v>
      </c>
      <c r="U2291">
        <f t="array" ref="U2291:V2291">VLOOKUP(D2291,TOURISM!$D$2:$F$2692,{2,3},FALSE)</f>
        <v>89000000</v>
      </c>
      <c r="V2291">
        <v>12000000</v>
      </c>
      <c r="W2291" s="12">
        <f t="array" ref="W2291:AB2291">VLOOKUP(D2291,BUSINESS!$D$2:$J$2692,{2,3,4,5,6,7},FALSE)</f>
        <v>0</v>
      </c>
      <c r="X2291" s="12">
        <v>0</v>
      </c>
      <c r="Y2291" s="12">
        <v>0</v>
      </c>
      <c r="Z2291" s="12">
        <v>0</v>
      </c>
      <c r="AA2291" s="11">
        <v>5.0999999999999997E-2</v>
      </c>
      <c r="AB2291" s="11">
        <v>6.9000000000000006E-2</v>
      </c>
    </row>
    <row r="2292" spans="1:28" ht="15" x14ac:dyDescent="0.25">
      <c r="A2292" s="7" t="s">
        <v>255</v>
      </c>
      <c r="B2292" s="12" t="s">
        <v>84</v>
      </c>
      <c r="C2292" s="19">
        <v>2002</v>
      </c>
      <c r="D2292" s="9" t="str">
        <f t="shared" si="70"/>
        <v>St. Vincent and the Grenadines-The Americas2002</v>
      </c>
      <c r="E2292" s="10">
        <v>462641610</v>
      </c>
      <c r="F2292" s="11">
        <v>3.9E-2</v>
      </c>
      <c r="G2292" s="11">
        <v>168</v>
      </c>
      <c r="H2292" s="11">
        <v>0.11600000000000001</v>
      </c>
      <c r="I2292">
        <f t="array" ref="I2292:J2292">_xlfn.IFNA(VLOOKUP(D2292,ENERGY!$D$2:$F$2692,{2,3},FALSE),0)</f>
        <v>0</v>
      </c>
      <c r="J2292">
        <v>209</v>
      </c>
      <c r="K2292">
        <f t="array" ref="K2292:S2292">VLOOKUP(D2292,'HUMAN RESOURCES'!$D$2:$M$2692,{2,3,4,5,6,7,8,9,10},FALSE)</f>
        <v>1.9E-2</v>
      </c>
      <c r="L2292">
        <v>1.9E-2</v>
      </c>
      <c r="M2292">
        <v>73</v>
      </c>
      <c r="N2292">
        <v>68</v>
      </c>
      <c r="O2292">
        <v>0.30199999999999999</v>
      </c>
      <c r="P2292">
        <v>0.627</v>
      </c>
      <c r="Q2292">
        <v>7.0999999999999994E-2</v>
      </c>
      <c r="R2292">
        <v>108150</v>
      </c>
      <c r="S2292">
        <v>0.45900000000000002</v>
      </c>
      <c r="T2292">
        <f t="shared" si="71"/>
        <v>0.54099999999999993</v>
      </c>
      <c r="U2292">
        <f t="array" ref="U2292:V2292">VLOOKUP(D2292,TOURISM!$D$2:$F$2692,{2,3},FALSE)</f>
        <v>91000000</v>
      </c>
      <c r="V2292">
        <v>10000000</v>
      </c>
      <c r="W2292" s="12">
        <f t="array" ref="W2292:AB2292">VLOOKUP(D2292,BUSINESS!$D$2:$J$2692,{2,3,4,5,6,7},FALSE)</f>
        <v>0</v>
      </c>
      <c r="X2292" s="12">
        <v>0</v>
      </c>
      <c r="Y2292" s="12">
        <v>0</v>
      </c>
      <c r="Z2292" s="12">
        <v>0</v>
      </c>
      <c r="AA2292" s="11">
        <v>5.5E-2</v>
      </c>
      <c r="AB2292" s="11">
        <v>9.1999999999999998E-2</v>
      </c>
    </row>
    <row r="2293" spans="1:28" ht="15" x14ac:dyDescent="0.25">
      <c r="A2293" s="7" t="s">
        <v>255</v>
      </c>
      <c r="B2293" s="12" t="s">
        <v>84</v>
      </c>
      <c r="C2293" s="19">
        <v>2003</v>
      </c>
      <c r="D2293" s="9" t="str">
        <f t="shared" si="70"/>
        <v>St. Vincent and the Grenadines-The Americas2003</v>
      </c>
      <c r="E2293" s="10">
        <v>482397041</v>
      </c>
      <c r="F2293" s="11">
        <v>3.9E-2</v>
      </c>
      <c r="G2293" s="11">
        <v>174</v>
      </c>
      <c r="H2293" s="11">
        <v>0.11799999999999999</v>
      </c>
      <c r="I2293">
        <f t="array" ref="I2293:J2293">_xlfn.IFNA(VLOOKUP(D2293,ENERGY!$D$2:$F$2692,{2,3},FALSE),0)</f>
        <v>0</v>
      </c>
      <c r="J2293">
        <v>202</v>
      </c>
      <c r="K2293">
        <f t="array" ref="K2293:S2293">VLOOKUP(D2293,'HUMAN RESOURCES'!$D$2:$M$2692,{2,3,4,5,6,7,8,9,10},FALSE)</f>
        <v>1.9E-2</v>
      </c>
      <c r="L2293">
        <v>1.9E-2</v>
      </c>
      <c r="M2293">
        <v>73</v>
      </c>
      <c r="N2293">
        <v>69</v>
      </c>
      <c r="O2293">
        <v>0.29599999999999999</v>
      </c>
      <c r="P2293">
        <v>0.63200000000000001</v>
      </c>
      <c r="Q2293">
        <v>7.1999999999999995E-2</v>
      </c>
      <c r="R2293">
        <v>108353</v>
      </c>
      <c r="S2293">
        <v>0.46300000000000002</v>
      </c>
      <c r="T2293">
        <f t="shared" si="71"/>
        <v>0.53699999999999992</v>
      </c>
      <c r="U2293">
        <f t="array" ref="U2293:V2293">VLOOKUP(D2293,TOURISM!$D$2:$F$2692,{2,3},FALSE)</f>
        <v>91000000</v>
      </c>
      <c r="V2293">
        <v>13000000</v>
      </c>
      <c r="W2293" s="12">
        <f t="array" ref="W2293:AB2293">VLOOKUP(D2293,BUSINESS!$D$2:$J$2692,{2,3,4,5,6,7},FALSE)</f>
        <v>0</v>
      </c>
      <c r="X2293" s="12">
        <v>0</v>
      </c>
      <c r="Y2293" s="12">
        <v>0</v>
      </c>
      <c r="Z2293" s="12">
        <v>0</v>
      </c>
      <c r="AA2293" s="11">
        <v>6.5000000000000002E-2</v>
      </c>
      <c r="AB2293" s="11">
        <v>0.58099999999999996</v>
      </c>
    </row>
    <row r="2294" spans="1:28" ht="15" x14ac:dyDescent="0.25">
      <c r="A2294" s="7" t="s">
        <v>255</v>
      </c>
      <c r="B2294" s="12" t="s">
        <v>84</v>
      </c>
      <c r="C2294" s="19">
        <v>2004</v>
      </c>
      <c r="D2294" s="9" t="str">
        <f t="shared" si="70"/>
        <v>St. Vincent and the Grenadines-The Americas2004</v>
      </c>
      <c r="E2294" s="10">
        <v>522544702</v>
      </c>
      <c r="F2294" s="11">
        <v>3.6999999999999998E-2</v>
      </c>
      <c r="G2294" s="11">
        <v>179</v>
      </c>
      <c r="H2294" s="11">
        <v>9.7000000000000003E-2</v>
      </c>
      <c r="I2294">
        <f t="array" ref="I2294:J2294">_xlfn.IFNA(VLOOKUP(D2294,ENERGY!$D$2:$F$2692,{2,3},FALSE),0)</f>
        <v>0</v>
      </c>
      <c r="J2294">
        <v>0</v>
      </c>
      <c r="K2294">
        <f t="array" ref="K2294:S2294">VLOOKUP(D2294,'HUMAN RESOURCES'!$D$2:$M$2692,{2,3,4,5,6,7,8,9,10},FALSE)</f>
        <v>1.7999999999999999E-2</v>
      </c>
      <c r="L2294">
        <v>1.9E-2</v>
      </c>
      <c r="M2294">
        <v>73</v>
      </c>
      <c r="N2294">
        <v>69</v>
      </c>
      <c r="O2294">
        <v>0.28999999999999998</v>
      </c>
      <c r="P2294">
        <v>0.63800000000000001</v>
      </c>
      <c r="Q2294">
        <v>7.1999999999999995E-2</v>
      </c>
      <c r="R2294">
        <v>108562</v>
      </c>
      <c r="S2294">
        <v>0.46600000000000003</v>
      </c>
      <c r="T2294">
        <f t="shared" si="71"/>
        <v>0.53400000000000003</v>
      </c>
      <c r="U2294">
        <f t="array" ref="U2294:V2294">VLOOKUP(D2294,TOURISM!$D$2:$F$2692,{2,3},FALSE)</f>
        <v>96000000</v>
      </c>
      <c r="V2294">
        <v>14000000</v>
      </c>
      <c r="W2294" s="12">
        <f t="array" ref="W2294:AB2294">VLOOKUP(D2294,BUSINESS!$D$2:$J$2692,{2,3,4,5,6,7},FALSE)</f>
        <v>0</v>
      </c>
      <c r="X2294" s="12">
        <v>0</v>
      </c>
      <c r="Y2294" s="12">
        <v>0</v>
      </c>
      <c r="Z2294" s="12">
        <v>0</v>
      </c>
      <c r="AA2294" s="11">
        <v>7.3999999999999996E-2</v>
      </c>
      <c r="AB2294" s="11">
        <v>0.66300000000000003</v>
      </c>
    </row>
    <row r="2295" spans="1:28" ht="15" x14ac:dyDescent="0.25">
      <c r="A2295" s="7" t="s">
        <v>255</v>
      </c>
      <c r="B2295" s="12" t="s">
        <v>84</v>
      </c>
      <c r="C2295" s="19">
        <v>2005</v>
      </c>
      <c r="D2295" s="9" t="str">
        <f t="shared" si="70"/>
        <v>St. Vincent and the Grenadines-The Americas2005</v>
      </c>
      <c r="E2295" s="10">
        <v>551431645</v>
      </c>
      <c r="F2295" s="11">
        <v>3.6999999999999998E-2</v>
      </c>
      <c r="G2295" s="11">
        <v>185</v>
      </c>
      <c r="H2295" s="11">
        <v>9.6000000000000002E-2</v>
      </c>
      <c r="I2295">
        <f t="array" ref="I2295:J2295">_xlfn.IFNA(VLOOKUP(D2295,ENERGY!$D$2:$F$2692,{2,3},FALSE),0)</f>
        <v>0</v>
      </c>
      <c r="J2295">
        <v>202</v>
      </c>
      <c r="K2295">
        <f t="array" ref="K2295:S2295">VLOOKUP(D2295,'HUMAN RESOURCES'!$D$2:$M$2692,{2,3,4,5,6,7,8,9,10},FALSE)</f>
        <v>1.7999999999999999E-2</v>
      </c>
      <c r="L2295">
        <v>1.9E-2</v>
      </c>
      <c r="M2295">
        <v>74</v>
      </c>
      <c r="N2295">
        <v>69</v>
      </c>
      <c r="O2295">
        <v>0.28499999999999998</v>
      </c>
      <c r="P2295">
        <v>0.64300000000000002</v>
      </c>
      <c r="Q2295">
        <v>7.1999999999999995E-2</v>
      </c>
      <c r="R2295">
        <v>108749</v>
      </c>
      <c r="S2295">
        <v>0.47</v>
      </c>
      <c r="T2295">
        <f t="shared" si="71"/>
        <v>0.53</v>
      </c>
      <c r="U2295">
        <f t="array" ref="U2295:V2295">VLOOKUP(D2295,TOURISM!$D$2:$F$2692,{2,3},FALSE)</f>
        <v>104000000</v>
      </c>
      <c r="V2295">
        <v>15000000</v>
      </c>
      <c r="W2295" s="12">
        <f t="array" ref="W2295:AB2295">VLOOKUP(D2295,BUSINESS!$D$2:$J$2692,{2,3,4,5,6,7},FALSE)</f>
        <v>0.45</v>
      </c>
      <c r="X2295" s="12">
        <v>12</v>
      </c>
      <c r="Y2295" s="12">
        <v>0</v>
      </c>
      <c r="Z2295" s="12">
        <v>76</v>
      </c>
      <c r="AA2295" s="11">
        <v>9.1999999999999998E-2</v>
      </c>
      <c r="AB2295" s="11">
        <v>0.64900000000000002</v>
      </c>
    </row>
    <row r="2296" spans="1:28" ht="15" x14ac:dyDescent="0.25">
      <c r="A2296" s="7" t="s">
        <v>255</v>
      </c>
      <c r="B2296" s="12" t="s">
        <v>84</v>
      </c>
      <c r="C2296" s="19">
        <v>2006</v>
      </c>
      <c r="D2296" s="9" t="str">
        <f t="shared" si="70"/>
        <v>St. Vincent and the Grenadines-The Americas2006</v>
      </c>
      <c r="E2296" s="10">
        <v>611040126</v>
      </c>
      <c r="F2296" s="11">
        <v>3.9E-2</v>
      </c>
      <c r="G2296" s="11">
        <v>218</v>
      </c>
      <c r="H2296" s="11">
        <v>9.7000000000000003E-2</v>
      </c>
      <c r="I2296">
        <f t="array" ref="I2296:J2296">_xlfn.IFNA(VLOOKUP(D2296,ENERGY!$D$2:$F$2692,{2,3},FALSE),0)</f>
        <v>0</v>
      </c>
      <c r="J2296">
        <v>0</v>
      </c>
      <c r="K2296">
        <f t="array" ref="K2296:S2296">VLOOKUP(D2296,'HUMAN RESOURCES'!$D$2:$M$2692,{2,3,4,5,6,7,8,9,10},FALSE)</f>
        <v>1.7999999999999999E-2</v>
      </c>
      <c r="L2296">
        <v>1.9E-2</v>
      </c>
      <c r="M2296">
        <v>74</v>
      </c>
      <c r="N2296">
        <v>69</v>
      </c>
      <c r="O2296">
        <v>0.28100000000000003</v>
      </c>
      <c r="P2296">
        <v>0.64800000000000002</v>
      </c>
      <c r="Q2296">
        <v>7.0999999999999994E-2</v>
      </c>
      <c r="R2296">
        <v>108908</v>
      </c>
      <c r="S2296">
        <v>0.47399999999999998</v>
      </c>
      <c r="T2296">
        <f t="shared" si="71"/>
        <v>0.52600000000000002</v>
      </c>
      <c r="U2296">
        <f t="array" ref="U2296:V2296">VLOOKUP(D2296,TOURISM!$D$2:$F$2692,{2,3},FALSE)</f>
        <v>113000000</v>
      </c>
      <c r="V2296">
        <v>16000000</v>
      </c>
      <c r="W2296" s="12">
        <f t="array" ref="W2296:AB2296">VLOOKUP(D2296,BUSINESS!$D$2:$J$2692,{2,3,4,5,6,7},FALSE)</f>
        <v>0.45</v>
      </c>
      <c r="X2296" s="12">
        <v>12</v>
      </c>
      <c r="Y2296" s="12">
        <v>0</v>
      </c>
      <c r="Z2296" s="12">
        <v>76</v>
      </c>
      <c r="AA2296" s="11">
        <v>0.12</v>
      </c>
      <c r="AB2296" s="11">
        <v>0.80500000000000005</v>
      </c>
    </row>
    <row r="2297" spans="1:28" ht="15" x14ac:dyDescent="0.25">
      <c r="A2297" s="7" t="s">
        <v>255</v>
      </c>
      <c r="B2297" s="12" t="s">
        <v>84</v>
      </c>
      <c r="C2297" s="19">
        <v>2007</v>
      </c>
      <c r="D2297" s="9" t="str">
        <f t="shared" si="70"/>
        <v>St. Vincent and the Grenadines-The Americas2007</v>
      </c>
      <c r="E2297" s="10">
        <v>684074074</v>
      </c>
      <c r="F2297" s="11">
        <v>3.9E-2</v>
      </c>
      <c r="G2297" s="11">
        <v>246</v>
      </c>
      <c r="H2297" s="11">
        <v>9.6000000000000002E-2</v>
      </c>
      <c r="I2297">
        <f t="array" ref="I2297:J2297">_xlfn.IFNA(VLOOKUP(D2297,ENERGY!$D$2:$F$2692,{2,3},FALSE),0)</f>
        <v>66</v>
      </c>
      <c r="J2297">
        <v>194</v>
      </c>
      <c r="K2297">
        <f t="array" ref="K2297:S2297">VLOOKUP(D2297,'HUMAN RESOURCES'!$D$2:$M$2692,{2,3,4,5,6,7,8,9,10},FALSE)</f>
        <v>1.7999999999999999E-2</v>
      </c>
      <c r="L2297">
        <v>1.9E-2</v>
      </c>
      <c r="M2297">
        <v>74</v>
      </c>
      <c r="N2297">
        <v>70</v>
      </c>
      <c r="O2297">
        <v>0.27600000000000002</v>
      </c>
      <c r="P2297">
        <v>0.65300000000000002</v>
      </c>
      <c r="Q2297">
        <v>7.0000000000000007E-2</v>
      </c>
      <c r="R2297">
        <v>109045</v>
      </c>
      <c r="S2297">
        <v>0.47699999999999998</v>
      </c>
      <c r="T2297">
        <f t="shared" si="71"/>
        <v>0.52300000000000002</v>
      </c>
      <c r="U2297">
        <f t="array" ref="U2297:V2297">VLOOKUP(D2297,TOURISM!$D$2:$F$2692,{2,3},FALSE)</f>
        <v>110000000</v>
      </c>
      <c r="V2297">
        <v>20000000</v>
      </c>
      <c r="W2297" s="12">
        <f t="array" ref="W2297:AB2297">VLOOKUP(D2297,BUSINESS!$D$2:$J$2692,{2,3,4,5,6,7},FALSE)</f>
        <v>0.45</v>
      </c>
      <c r="X2297" s="12">
        <v>12</v>
      </c>
      <c r="Y2297" s="12">
        <v>0</v>
      </c>
      <c r="Z2297" s="12">
        <v>76</v>
      </c>
      <c r="AA2297" s="11">
        <v>0.16</v>
      </c>
      <c r="AB2297" s="11">
        <v>1.0129999999999999</v>
      </c>
    </row>
    <row r="2298" spans="1:28" ht="15" x14ac:dyDescent="0.25">
      <c r="A2298" s="7" t="s">
        <v>255</v>
      </c>
      <c r="B2298" s="12" t="s">
        <v>84</v>
      </c>
      <c r="C2298" s="19">
        <v>2008</v>
      </c>
      <c r="D2298" s="9" t="str">
        <f t="shared" si="70"/>
        <v>St. Vincent and the Grenadines-The Americas2008</v>
      </c>
      <c r="E2298" s="10">
        <v>695555556</v>
      </c>
      <c r="F2298" s="11">
        <v>4.7E-2</v>
      </c>
      <c r="G2298" s="11">
        <v>299</v>
      </c>
      <c r="H2298" s="11">
        <v>9.5000000000000001E-2</v>
      </c>
      <c r="I2298">
        <f t="array" ref="I2298:J2298">_xlfn.IFNA(VLOOKUP(D2298,ENERGY!$D$2:$F$2692,{2,3},FALSE),0)</f>
        <v>70</v>
      </c>
      <c r="J2298">
        <v>202</v>
      </c>
      <c r="K2298">
        <f t="array" ref="K2298:S2298">VLOOKUP(D2298,'HUMAN RESOURCES'!$D$2:$M$2692,{2,3,4,5,6,7,8,9,10},FALSE)</f>
        <v>1.7999999999999999E-2</v>
      </c>
      <c r="L2298">
        <v>1.9E-2</v>
      </c>
      <c r="M2298">
        <v>74</v>
      </c>
      <c r="N2298">
        <v>70</v>
      </c>
      <c r="O2298">
        <v>0.27300000000000002</v>
      </c>
      <c r="P2298">
        <v>0.65900000000000003</v>
      </c>
      <c r="Q2298">
        <v>6.9000000000000006E-2</v>
      </c>
      <c r="R2298">
        <v>109158</v>
      </c>
      <c r="S2298">
        <v>0.48099999999999998</v>
      </c>
      <c r="T2298">
        <f t="shared" si="71"/>
        <v>0.51900000000000002</v>
      </c>
      <c r="U2298">
        <f t="array" ref="U2298:V2298">VLOOKUP(D2298,TOURISM!$D$2:$F$2692,{2,3},FALSE)</f>
        <v>96000000</v>
      </c>
      <c r="V2298">
        <v>18000000</v>
      </c>
      <c r="W2298" s="12">
        <f t="array" ref="W2298:AB2298">VLOOKUP(D2298,BUSINESS!$D$2:$J$2692,{2,3,4,5,6,7},FALSE)</f>
        <v>0.42599999999999999</v>
      </c>
      <c r="X2298" s="12">
        <v>12</v>
      </c>
      <c r="Y2298" s="12">
        <v>0</v>
      </c>
      <c r="Z2298" s="12">
        <v>117</v>
      </c>
      <c r="AA2298" s="11">
        <v>0.21</v>
      </c>
      <c r="AB2298" s="11">
        <v>1.1919999999999999</v>
      </c>
    </row>
    <row r="2299" spans="1:28" ht="15" x14ac:dyDescent="0.25">
      <c r="A2299" s="7" t="s">
        <v>255</v>
      </c>
      <c r="B2299" s="12" t="s">
        <v>84</v>
      </c>
      <c r="C2299" s="19">
        <v>2009</v>
      </c>
      <c r="D2299" s="9" t="str">
        <f t="shared" si="70"/>
        <v>St. Vincent and the Grenadines-The Americas2009</v>
      </c>
      <c r="E2299" s="10">
        <v>674814815</v>
      </c>
      <c r="F2299" s="11">
        <v>5.0999999999999997E-2</v>
      </c>
      <c r="G2299" s="11">
        <v>317</v>
      </c>
      <c r="H2299" s="11">
        <v>9.1999999999999998E-2</v>
      </c>
      <c r="I2299">
        <f t="array" ref="I2299:J2299">_xlfn.IFNA(VLOOKUP(D2299,ENERGY!$D$2:$F$2692,{2,3},FALSE),0)</f>
        <v>0</v>
      </c>
      <c r="J2299">
        <v>187</v>
      </c>
      <c r="K2299">
        <f t="array" ref="K2299:S2299">VLOOKUP(D2299,'HUMAN RESOURCES'!$D$2:$M$2692,{2,3,4,5,6,7,8,9,10},FALSE)</f>
        <v>1.7000000000000001E-2</v>
      </c>
      <c r="L2299">
        <v>1.9E-2</v>
      </c>
      <c r="M2299">
        <v>74</v>
      </c>
      <c r="N2299">
        <v>70</v>
      </c>
      <c r="O2299">
        <v>0.26900000000000002</v>
      </c>
      <c r="P2299">
        <v>0.66300000000000003</v>
      </c>
      <c r="Q2299">
        <v>6.8000000000000005E-2</v>
      </c>
      <c r="R2299">
        <v>109249</v>
      </c>
      <c r="S2299">
        <v>0.48399999999999999</v>
      </c>
      <c r="T2299">
        <f t="shared" si="71"/>
        <v>0.51600000000000001</v>
      </c>
      <c r="U2299">
        <f t="array" ref="U2299:V2299">VLOOKUP(D2299,TOURISM!$D$2:$F$2692,{2,3},FALSE)</f>
        <v>88000000</v>
      </c>
      <c r="V2299">
        <v>14000000</v>
      </c>
      <c r="W2299" s="12">
        <f t="array" ref="W2299:AB2299">VLOOKUP(D2299,BUSINESS!$D$2:$J$2692,{2,3,4,5,6,7},FALSE)</f>
        <v>0.41</v>
      </c>
      <c r="X2299" s="12">
        <v>11</v>
      </c>
      <c r="Y2299" s="12">
        <v>0</v>
      </c>
      <c r="Z2299" s="12">
        <v>111</v>
      </c>
      <c r="AA2299" s="11">
        <v>0.31</v>
      </c>
      <c r="AB2299" s="11">
        <v>1.109</v>
      </c>
    </row>
    <row r="2300" spans="1:28" ht="15" x14ac:dyDescent="0.25">
      <c r="A2300" s="7" t="s">
        <v>255</v>
      </c>
      <c r="B2300" s="12" t="s">
        <v>84</v>
      </c>
      <c r="C2300" s="19">
        <v>2010</v>
      </c>
      <c r="D2300" s="9" t="str">
        <f t="shared" si="70"/>
        <v>St. Vincent and the Grenadines-The Americas2010</v>
      </c>
      <c r="E2300" s="10">
        <v>681481481</v>
      </c>
      <c r="F2300" s="11">
        <v>4.7E-2</v>
      </c>
      <c r="G2300" s="11">
        <v>293</v>
      </c>
      <c r="H2300" s="11">
        <v>9.1999999999999998E-2</v>
      </c>
      <c r="I2300">
        <f t="array" ref="I2300:J2300">_xlfn.IFNA(VLOOKUP(D2300,ENERGY!$D$2:$F$2692,{2,3},FALSE),0)</f>
        <v>67</v>
      </c>
      <c r="J2300">
        <v>198</v>
      </c>
      <c r="K2300">
        <f t="array" ref="K2300:S2300">VLOOKUP(D2300,'HUMAN RESOURCES'!$D$2:$M$2692,{2,3,4,5,6,7,8,9,10},FALSE)</f>
        <v>1.7000000000000001E-2</v>
      </c>
      <c r="L2300">
        <v>1.9E-2</v>
      </c>
      <c r="M2300">
        <v>74</v>
      </c>
      <c r="N2300">
        <v>70</v>
      </c>
      <c r="O2300">
        <v>0.26500000000000001</v>
      </c>
      <c r="P2300">
        <v>0.66800000000000004</v>
      </c>
      <c r="Q2300">
        <v>6.7000000000000004E-2</v>
      </c>
      <c r="R2300">
        <v>109316</v>
      </c>
      <c r="S2300">
        <v>0.48799999999999999</v>
      </c>
      <c r="T2300">
        <f t="shared" si="71"/>
        <v>0.51200000000000001</v>
      </c>
      <c r="U2300">
        <f t="array" ref="U2300:V2300">VLOOKUP(D2300,TOURISM!$D$2:$F$2692,{2,3},FALSE)</f>
        <v>86000000</v>
      </c>
      <c r="V2300">
        <v>15000000</v>
      </c>
      <c r="W2300" s="12">
        <f t="array" ref="W2300:AB2300">VLOOKUP(D2300,BUSINESS!$D$2:$J$2692,{2,3,4,5,6,7},FALSE)</f>
        <v>0.38700000000000001</v>
      </c>
      <c r="X2300" s="12">
        <v>10</v>
      </c>
      <c r="Y2300" s="12">
        <v>0</v>
      </c>
      <c r="Z2300" s="12">
        <v>111</v>
      </c>
      <c r="AA2300" s="11">
        <v>0.38500000000000001</v>
      </c>
      <c r="AB2300" s="11">
        <v>1.206</v>
      </c>
    </row>
    <row r="2301" spans="1:28" ht="15" x14ac:dyDescent="0.25">
      <c r="A2301" s="7" t="s">
        <v>255</v>
      </c>
      <c r="B2301" s="12" t="s">
        <v>84</v>
      </c>
      <c r="C2301" s="19">
        <v>2011</v>
      </c>
      <c r="D2301" s="9" t="str">
        <f t="shared" si="70"/>
        <v>St. Vincent and the Grenadines-The Americas2011</v>
      </c>
      <c r="E2301" s="10">
        <v>677037037</v>
      </c>
      <c r="F2301" s="11">
        <v>4.9000000000000002E-2</v>
      </c>
      <c r="G2301" s="11">
        <v>310</v>
      </c>
      <c r="H2301" s="11">
        <v>9.0999999999999998E-2</v>
      </c>
      <c r="I2301">
        <f t="array" ref="I2301:J2301">_xlfn.IFNA(VLOOKUP(D2301,ENERGY!$D$2:$F$2692,{2,3},FALSE),0)</f>
        <v>0</v>
      </c>
      <c r="J2301">
        <v>0</v>
      </c>
      <c r="K2301">
        <f t="array" ref="K2301:S2301">VLOOKUP(D2301,'HUMAN RESOURCES'!$D$2:$M$2692,{2,3,4,5,6,7,8,9,10},FALSE)</f>
        <v>1.7000000000000001E-2</v>
      </c>
      <c r="L2301">
        <v>1.7999999999999999E-2</v>
      </c>
      <c r="M2301">
        <v>74</v>
      </c>
      <c r="N2301">
        <v>70</v>
      </c>
      <c r="O2301">
        <v>0.26100000000000001</v>
      </c>
      <c r="P2301">
        <v>0.67100000000000004</v>
      </c>
      <c r="Q2301">
        <v>6.8000000000000005E-2</v>
      </c>
      <c r="R2301">
        <v>109357</v>
      </c>
      <c r="S2301">
        <v>0.49099999999999999</v>
      </c>
      <c r="T2301">
        <f t="shared" si="71"/>
        <v>0.50900000000000001</v>
      </c>
      <c r="U2301">
        <f t="array" ref="U2301:V2301">VLOOKUP(D2301,TOURISM!$D$2:$F$2692,{2,3},FALSE)</f>
        <v>92000000</v>
      </c>
      <c r="V2301">
        <v>13000000</v>
      </c>
      <c r="W2301" s="12">
        <f t="array" ref="W2301:AB2301">VLOOKUP(D2301,BUSINESS!$D$2:$J$2692,{2,3,4,5,6,7},FALSE)</f>
        <v>0.38700000000000001</v>
      </c>
      <c r="X2301" s="12">
        <v>10</v>
      </c>
      <c r="Y2301" s="12">
        <v>0</v>
      </c>
      <c r="Z2301" s="12">
        <v>111</v>
      </c>
      <c r="AA2301" s="11">
        <v>0.43</v>
      </c>
      <c r="AB2301" s="11">
        <v>1.2050000000000001</v>
      </c>
    </row>
    <row r="2302" spans="1:28" ht="15" x14ac:dyDescent="0.25">
      <c r="A2302" s="7" t="s">
        <v>255</v>
      </c>
      <c r="B2302" s="12" t="s">
        <v>84</v>
      </c>
      <c r="C2302" s="19">
        <v>2012</v>
      </c>
      <c r="D2302" s="9" t="str">
        <f t="shared" si="70"/>
        <v>St. Vincent and the Grenadines-The Americas2012</v>
      </c>
      <c r="E2302" s="10">
        <v>694444444</v>
      </c>
      <c r="F2302" s="11">
        <v>5.1999999999999998E-2</v>
      </c>
      <c r="G2302" s="11">
        <v>340</v>
      </c>
      <c r="H2302" s="11">
        <v>9.4E-2</v>
      </c>
      <c r="I2302">
        <f t="array" ref="I2302:J2302">_xlfn.IFNA(VLOOKUP(D2302,ENERGY!$D$2:$F$2692,{2,3},FALSE),0)</f>
        <v>70</v>
      </c>
      <c r="J2302">
        <v>202</v>
      </c>
      <c r="K2302">
        <f t="array" ref="K2302:S2302">VLOOKUP(D2302,'HUMAN RESOURCES'!$D$2:$M$2692,{2,3,4,5,6,7,8,9,10},FALSE)</f>
        <v>1.7000000000000001E-2</v>
      </c>
      <c r="L2302">
        <v>1.7999999999999999E-2</v>
      </c>
      <c r="M2302">
        <v>75</v>
      </c>
      <c r="N2302">
        <v>70</v>
      </c>
      <c r="O2302">
        <v>0.25700000000000001</v>
      </c>
      <c r="P2302">
        <v>0.67500000000000004</v>
      </c>
      <c r="Q2302">
        <v>6.8000000000000005E-2</v>
      </c>
      <c r="R2302">
        <v>109373</v>
      </c>
      <c r="S2302">
        <v>0.495</v>
      </c>
      <c r="T2302">
        <f t="shared" si="71"/>
        <v>0.505</v>
      </c>
      <c r="U2302">
        <f t="array" ref="U2302:V2302">VLOOKUP(D2302,TOURISM!$D$2:$F$2692,{2,3},FALSE)</f>
        <v>93000000</v>
      </c>
      <c r="V2302">
        <v>14000000</v>
      </c>
      <c r="W2302" s="12">
        <f t="array" ref="W2302:AB2302">VLOOKUP(D2302,BUSINESS!$D$2:$J$2692,{2,3,4,5,6,7},FALSE)</f>
        <v>0.38700000000000001</v>
      </c>
      <c r="X2302" s="12">
        <v>10</v>
      </c>
      <c r="Y2302" s="12">
        <v>75</v>
      </c>
      <c r="Z2302" s="12">
        <v>111</v>
      </c>
      <c r="AA2302" s="11">
        <v>0.47499999999999998</v>
      </c>
      <c r="AB2302" s="11">
        <v>1.161</v>
      </c>
    </row>
    <row r="2303" spans="1:28" ht="15" x14ac:dyDescent="0.25">
      <c r="A2303" s="7" t="s">
        <v>256</v>
      </c>
      <c r="B2303" s="12" t="s">
        <v>77</v>
      </c>
      <c r="C2303" s="19">
        <v>2000</v>
      </c>
      <c r="D2303" s="9" t="str">
        <f t="shared" si="70"/>
        <v>Sudan-Africa2000</v>
      </c>
      <c r="E2303" s="10">
        <v>12257299163</v>
      </c>
      <c r="F2303" s="11">
        <v>3.4000000000000002E-2</v>
      </c>
      <c r="G2303" s="11">
        <v>15</v>
      </c>
      <c r="H2303" s="12">
        <v>0</v>
      </c>
      <c r="I2303">
        <f t="array" ref="I2303:J2303">_xlfn.IFNA(VLOOKUP(D2303,ENERGY!$D$2:$F$2692,{2,3},FALSE),0)</f>
        <v>0</v>
      </c>
      <c r="J2303">
        <v>0</v>
      </c>
      <c r="K2303">
        <f t="array" ref="K2303:S2303">VLOOKUP(D2303,'HUMAN RESOURCES'!$D$2:$M$2692,{2,3,4,5,6,7,8,9,10},FALSE)</f>
        <v>0.04</v>
      </c>
      <c r="L2303">
        <v>6.9000000000000006E-2</v>
      </c>
      <c r="M2303">
        <v>60</v>
      </c>
      <c r="N2303">
        <v>56</v>
      </c>
      <c r="O2303">
        <v>0.437</v>
      </c>
      <c r="P2303">
        <v>0.53300000000000003</v>
      </c>
      <c r="Q2303">
        <v>0.03</v>
      </c>
      <c r="R2303">
        <v>27729798</v>
      </c>
      <c r="S2303">
        <v>0.32500000000000001</v>
      </c>
      <c r="T2303">
        <f t="shared" si="71"/>
        <v>0.67500000000000004</v>
      </c>
      <c r="U2303">
        <f t="array" ref="U2303:V2303">VLOOKUP(D2303,TOURISM!$D$2:$F$2692,{2,3},FALSE)</f>
        <v>5000000</v>
      </c>
      <c r="V2303">
        <v>55000000</v>
      </c>
      <c r="W2303" s="12">
        <f t="array" ref="W2303:AB2303">VLOOKUP(D2303,BUSINESS!$D$2:$J$2692,{2,3,4,5,6,7},FALSE)</f>
        <v>0</v>
      </c>
      <c r="X2303" s="12">
        <v>0</v>
      </c>
      <c r="Y2303" s="12">
        <v>0</v>
      </c>
      <c r="Z2303" s="12">
        <v>0</v>
      </c>
      <c r="AA2303" s="11">
        <v>0</v>
      </c>
      <c r="AB2303" s="11">
        <v>1E-3</v>
      </c>
    </row>
    <row r="2304" spans="1:28" ht="15" x14ac:dyDescent="0.25">
      <c r="A2304" s="7" t="s">
        <v>256</v>
      </c>
      <c r="B2304" s="12" t="s">
        <v>77</v>
      </c>
      <c r="C2304" s="19">
        <v>2001</v>
      </c>
      <c r="D2304" s="9" t="str">
        <f t="shared" si="70"/>
        <v>Sudan-Africa2001</v>
      </c>
      <c r="E2304" s="10">
        <v>13182872555</v>
      </c>
      <c r="F2304" s="11">
        <v>3.5000000000000003E-2</v>
      </c>
      <c r="G2304" s="11">
        <v>16</v>
      </c>
      <c r="H2304" s="12">
        <v>0</v>
      </c>
      <c r="I2304">
        <f t="array" ref="I2304:J2304">_xlfn.IFNA(VLOOKUP(D2304,ENERGY!$D$2:$F$2692,{2,3},FALSE),0)</f>
        <v>16622</v>
      </c>
      <c r="J2304">
        <v>0</v>
      </c>
      <c r="K2304">
        <f t="array" ref="K2304:S2304">VLOOKUP(D2304,'HUMAN RESOURCES'!$D$2:$M$2692,{2,3,4,5,6,7,8,9,10},FALSE)</f>
        <v>3.9E-2</v>
      </c>
      <c r="L2304">
        <v>6.7000000000000004E-2</v>
      </c>
      <c r="M2304">
        <v>60</v>
      </c>
      <c r="N2304">
        <v>57</v>
      </c>
      <c r="O2304">
        <v>0.436</v>
      </c>
      <c r="P2304">
        <v>0.53400000000000003</v>
      </c>
      <c r="Q2304">
        <v>0.03</v>
      </c>
      <c r="R2304">
        <v>28434810</v>
      </c>
      <c r="S2304">
        <v>0.32500000000000001</v>
      </c>
      <c r="T2304">
        <f t="shared" si="71"/>
        <v>0.67500000000000004</v>
      </c>
      <c r="U2304">
        <f t="array" ref="U2304:V2304">VLOOKUP(D2304,TOURISM!$D$2:$F$2692,{2,3},FALSE)</f>
        <v>3000000</v>
      </c>
      <c r="V2304">
        <v>74000000</v>
      </c>
      <c r="W2304" s="12">
        <f t="array" ref="W2304:AB2304">VLOOKUP(D2304,BUSINESS!$D$2:$J$2692,{2,3,4,5,6,7},FALSE)</f>
        <v>0</v>
      </c>
      <c r="X2304" s="12">
        <v>0</v>
      </c>
      <c r="Y2304" s="12">
        <v>0</v>
      </c>
      <c r="Z2304" s="12">
        <v>0</v>
      </c>
      <c r="AA2304" s="11">
        <v>1E-3</v>
      </c>
      <c r="AB2304" s="11">
        <v>3.0000000000000001E-3</v>
      </c>
    </row>
    <row r="2305" spans="1:28" ht="15" x14ac:dyDescent="0.25">
      <c r="A2305" s="7" t="s">
        <v>256</v>
      </c>
      <c r="B2305" s="12" t="s">
        <v>77</v>
      </c>
      <c r="C2305" s="19">
        <v>2002</v>
      </c>
      <c r="D2305" s="9" t="str">
        <f t="shared" si="70"/>
        <v>Sudan-Africa2002</v>
      </c>
      <c r="E2305" s="10">
        <v>14803423335</v>
      </c>
      <c r="F2305" s="11">
        <v>3.5999999999999997E-2</v>
      </c>
      <c r="G2305" s="11">
        <v>18</v>
      </c>
      <c r="H2305" s="12">
        <v>0</v>
      </c>
      <c r="I2305">
        <f t="array" ref="I2305:J2305">_xlfn.IFNA(VLOOKUP(D2305,ENERGY!$D$2:$F$2692,{2,3},FALSE),0)</f>
        <v>16605</v>
      </c>
      <c r="J2305">
        <v>14173</v>
      </c>
      <c r="K2305">
        <f t="array" ref="K2305:S2305">VLOOKUP(D2305,'HUMAN RESOURCES'!$D$2:$M$2692,{2,3,4,5,6,7,8,9,10},FALSE)</f>
        <v>3.9E-2</v>
      </c>
      <c r="L2305">
        <v>6.6000000000000003E-2</v>
      </c>
      <c r="M2305">
        <v>61</v>
      </c>
      <c r="N2305">
        <v>57</v>
      </c>
      <c r="O2305">
        <v>0.435</v>
      </c>
      <c r="P2305">
        <v>0.53500000000000003</v>
      </c>
      <c r="Q2305">
        <v>0.03</v>
      </c>
      <c r="R2305">
        <v>29186427</v>
      </c>
      <c r="S2305">
        <v>0.32600000000000001</v>
      </c>
      <c r="T2305">
        <f t="shared" si="71"/>
        <v>0.67399999999999993</v>
      </c>
      <c r="U2305">
        <f t="array" ref="U2305:V2305">VLOOKUP(D2305,TOURISM!$D$2:$F$2692,{2,3},FALSE)</f>
        <v>108000000</v>
      </c>
      <c r="V2305">
        <v>91000000</v>
      </c>
      <c r="W2305" s="12">
        <f t="array" ref="W2305:AB2305">VLOOKUP(D2305,BUSINESS!$D$2:$J$2692,{2,3,4,5,6,7},FALSE)</f>
        <v>0</v>
      </c>
      <c r="X2305" s="12">
        <v>0</v>
      </c>
      <c r="Y2305" s="12">
        <v>0</v>
      </c>
      <c r="Z2305" s="12">
        <v>0</v>
      </c>
      <c r="AA2305" s="11">
        <v>4.0000000000000001E-3</v>
      </c>
      <c r="AB2305" s="11">
        <v>5.0000000000000001E-3</v>
      </c>
    </row>
    <row r="2306" spans="1:28" ht="15" x14ac:dyDescent="0.25">
      <c r="A2306" s="7" t="s">
        <v>256</v>
      </c>
      <c r="B2306" s="12" t="s">
        <v>77</v>
      </c>
      <c r="C2306" s="19">
        <v>2003</v>
      </c>
      <c r="D2306" s="9" t="str">
        <f t="shared" ref="D2306:D2369" si="72">CONCATENATE(A2306,C2306)</f>
        <v>Sudan-Africa2003</v>
      </c>
      <c r="E2306" s="10">
        <v>17646271397</v>
      </c>
      <c r="F2306" s="11">
        <v>3.7999999999999999E-2</v>
      </c>
      <c r="G2306" s="11">
        <v>23</v>
      </c>
      <c r="H2306" s="12">
        <v>0</v>
      </c>
      <c r="I2306">
        <f t="array" ref="I2306:J2306">_xlfn.IFNA(VLOOKUP(D2306,ENERGY!$D$2:$F$2692,{2,3},FALSE),0)</f>
        <v>16297</v>
      </c>
      <c r="J2306">
        <v>14056</v>
      </c>
      <c r="K2306">
        <f t="array" ref="K2306:S2306">VLOOKUP(D2306,'HUMAN RESOURCES'!$D$2:$M$2692,{2,3,4,5,6,7,8,9,10},FALSE)</f>
        <v>3.9E-2</v>
      </c>
      <c r="L2306">
        <v>6.4000000000000001E-2</v>
      </c>
      <c r="M2306">
        <v>61</v>
      </c>
      <c r="N2306">
        <v>57</v>
      </c>
      <c r="O2306">
        <v>0.435</v>
      </c>
      <c r="P2306">
        <v>0.53500000000000003</v>
      </c>
      <c r="Q2306">
        <v>0.03</v>
      </c>
      <c r="R2306">
        <v>29973979</v>
      </c>
      <c r="S2306">
        <v>0.32700000000000001</v>
      </c>
      <c r="T2306">
        <f t="shared" si="71"/>
        <v>0.67300000000000004</v>
      </c>
      <c r="U2306">
        <f t="array" ref="U2306:V2306">VLOOKUP(D2306,TOURISM!$D$2:$F$2692,{2,3},FALSE)</f>
        <v>17000000</v>
      </c>
      <c r="V2306">
        <v>119000000</v>
      </c>
      <c r="W2306" s="12">
        <f t="array" ref="W2306:AB2306">VLOOKUP(D2306,BUSINESS!$D$2:$J$2692,{2,3,4,5,6,7},FALSE)</f>
        <v>0</v>
      </c>
      <c r="X2306" s="12">
        <v>0</v>
      </c>
      <c r="Y2306" s="12">
        <v>0</v>
      </c>
      <c r="Z2306" s="12">
        <v>0</v>
      </c>
      <c r="AA2306" s="11">
        <v>5.0000000000000001E-3</v>
      </c>
      <c r="AB2306" s="11">
        <v>1.4E-2</v>
      </c>
    </row>
    <row r="2307" spans="1:28" ht="15" x14ac:dyDescent="0.25">
      <c r="A2307" s="7" t="s">
        <v>256</v>
      </c>
      <c r="B2307" s="12" t="s">
        <v>77</v>
      </c>
      <c r="C2307" s="19">
        <v>2004</v>
      </c>
      <c r="D2307" s="9" t="str">
        <f t="shared" si="72"/>
        <v>Sudan-Africa2004</v>
      </c>
      <c r="E2307" s="10">
        <v>21457886199</v>
      </c>
      <c r="F2307" s="11">
        <v>4.1000000000000002E-2</v>
      </c>
      <c r="G2307" s="11">
        <v>29</v>
      </c>
      <c r="H2307" s="12">
        <v>0</v>
      </c>
      <c r="I2307">
        <f t="array" ref="I2307:J2307">_xlfn.IFNA(VLOOKUP(D2307,ENERGY!$D$2:$F$2692,{2,3},FALSE),0)</f>
        <v>0</v>
      </c>
      <c r="J2307">
        <v>0</v>
      </c>
      <c r="K2307">
        <f t="array" ref="K2307:S2307">VLOOKUP(D2307,'HUMAN RESOURCES'!$D$2:$M$2692,{2,3,4,5,6,7,8,9,10},FALSE)</f>
        <v>3.7999999999999999E-2</v>
      </c>
      <c r="L2307">
        <v>6.3E-2</v>
      </c>
      <c r="M2307">
        <v>61</v>
      </c>
      <c r="N2307">
        <v>58</v>
      </c>
      <c r="O2307">
        <v>0.433</v>
      </c>
      <c r="P2307">
        <v>0.53600000000000003</v>
      </c>
      <c r="Q2307">
        <v>0.03</v>
      </c>
      <c r="R2307">
        <v>30778572</v>
      </c>
      <c r="S2307">
        <v>0.32700000000000001</v>
      </c>
      <c r="T2307">
        <f t="shared" ref="T2307:T2370" si="73">1-S2307</f>
        <v>0.67300000000000004</v>
      </c>
      <c r="U2307">
        <f t="array" ref="U2307:V2307">VLOOKUP(D2307,TOURISM!$D$2:$F$2692,{2,3},FALSE)</f>
        <v>21000000</v>
      </c>
      <c r="V2307">
        <v>176000000</v>
      </c>
      <c r="W2307" s="12">
        <f t="array" ref="W2307:AB2307">VLOOKUP(D2307,BUSINESS!$D$2:$J$2692,{2,3,4,5,6,7},FALSE)</f>
        <v>0</v>
      </c>
      <c r="X2307" s="12">
        <v>39</v>
      </c>
      <c r="Y2307" s="12">
        <v>0</v>
      </c>
      <c r="Z2307" s="12">
        <v>0</v>
      </c>
      <c r="AA2307" s="11">
        <v>8.0000000000000002E-3</v>
      </c>
      <c r="AB2307" s="11">
        <v>2.8000000000000001E-2</v>
      </c>
    </row>
    <row r="2308" spans="1:28" ht="15" x14ac:dyDescent="0.25">
      <c r="A2308" s="7" t="s">
        <v>256</v>
      </c>
      <c r="B2308" s="12" t="s">
        <v>77</v>
      </c>
      <c r="C2308" s="19">
        <v>2005</v>
      </c>
      <c r="D2308" s="9" t="str">
        <f t="shared" si="72"/>
        <v>Sudan-Africa2005</v>
      </c>
      <c r="E2308" s="10">
        <v>26524992225</v>
      </c>
      <c r="F2308" s="11">
        <v>4.1000000000000002E-2</v>
      </c>
      <c r="G2308" s="11">
        <v>35</v>
      </c>
      <c r="H2308" s="12">
        <v>0</v>
      </c>
      <c r="I2308">
        <f t="array" ref="I2308:J2308">_xlfn.IFNA(VLOOKUP(D2308,ENERGY!$D$2:$F$2692,{2,3},FALSE),0)</f>
        <v>15539</v>
      </c>
      <c r="J2308">
        <v>12589</v>
      </c>
      <c r="K2308">
        <f t="array" ref="K2308:S2308">VLOOKUP(D2308,'HUMAN RESOURCES'!$D$2:$M$2692,{2,3,4,5,6,7,8,9,10},FALSE)</f>
        <v>3.7999999999999999E-2</v>
      </c>
      <c r="L2308">
        <v>6.0999999999999999E-2</v>
      </c>
      <c r="M2308">
        <v>62</v>
      </c>
      <c r="N2308">
        <v>58</v>
      </c>
      <c r="O2308">
        <v>0.432</v>
      </c>
      <c r="P2308">
        <v>0.53800000000000003</v>
      </c>
      <c r="Q2308">
        <v>0.03</v>
      </c>
      <c r="R2308">
        <v>31585871</v>
      </c>
      <c r="S2308">
        <v>0.32800000000000001</v>
      </c>
      <c r="T2308">
        <f t="shared" si="73"/>
        <v>0.67199999999999993</v>
      </c>
      <c r="U2308">
        <f t="array" ref="U2308:V2308">VLOOKUP(D2308,TOURISM!$D$2:$F$2692,{2,3},FALSE)</f>
        <v>150000000</v>
      </c>
      <c r="V2308">
        <v>667000000</v>
      </c>
      <c r="W2308" s="12">
        <f t="array" ref="W2308:AB2308">VLOOKUP(D2308,BUSINESS!$D$2:$J$2692,{2,3,4,5,6,7},FALSE)</f>
        <v>0.497</v>
      </c>
      <c r="X2308" s="12">
        <v>39</v>
      </c>
      <c r="Y2308" s="12">
        <v>0</v>
      </c>
      <c r="Z2308" s="12">
        <v>180</v>
      </c>
      <c r="AA2308" s="11">
        <v>1.2999999999999999E-2</v>
      </c>
      <c r="AB2308" s="11">
        <v>4.8000000000000001E-2</v>
      </c>
    </row>
    <row r="2309" spans="1:28" ht="15" x14ac:dyDescent="0.25">
      <c r="A2309" s="7" t="s">
        <v>256</v>
      </c>
      <c r="B2309" s="12" t="s">
        <v>77</v>
      </c>
      <c r="C2309" s="19">
        <v>2006</v>
      </c>
      <c r="D2309" s="9" t="str">
        <f t="shared" si="72"/>
        <v>Sudan-Africa2006</v>
      </c>
      <c r="E2309" s="10">
        <v>35159250985</v>
      </c>
      <c r="F2309" s="11">
        <v>0.05</v>
      </c>
      <c r="G2309" s="11">
        <v>54</v>
      </c>
      <c r="H2309" s="12">
        <v>0</v>
      </c>
      <c r="I2309">
        <f t="array" ref="I2309:J2309">_xlfn.IFNA(VLOOKUP(D2309,ENERGY!$D$2:$F$2692,{2,3},FALSE),0)</f>
        <v>0</v>
      </c>
      <c r="J2309">
        <v>0</v>
      </c>
      <c r="K2309">
        <f t="array" ref="K2309:S2309">VLOOKUP(D2309,'HUMAN RESOURCES'!$D$2:$M$2692,{2,3,4,5,6,7,8,9,10},FALSE)</f>
        <v>3.6999999999999998E-2</v>
      </c>
      <c r="L2309">
        <v>0.06</v>
      </c>
      <c r="M2309">
        <v>62</v>
      </c>
      <c r="N2309">
        <v>59</v>
      </c>
      <c r="O2309">
        <v>0.43</v>
      </c>
      <c r="P2309">
        <v>0.53900000000000003</v>
      </c>
      <c r="Q2309">
        <v>3.1E-2</v>
      </c>
      <c r="R2309">
        <v>32397535</v>
      </c>
      <c r="S2309">
        <v>0.32800000000000001</v>
      </c>
      <c r="T2309">
        <f t="shared" si="73"/>
        <v>0.67199999999999993</v>
      </c>
      <c r="U2309">
        <f t="array" ref="U2309:V2309">VLOOKUP(D2309,TOURISM!$D$2:$F$2692,{2,3},FALSE)</f>
        <v>252000000</v>
      </c>
      <c r="V2309">
        <v>1414000000</v>
      </c>
      <c r="W2309" s="12">
        <f t="array" ref="W2309:AB2309">VLOOKUP(D2309,BUSINESS!$D$2:$J$2692,{2,3,4,5,6,7},FALSE)</f>
        <v>0.36099999999999999</v>
      </c>
      <c r="X2309" s="12">
        <v>39</v>
      </c>
      <c r="Y2309" s="12">
        <v>0</v>
      </c>
      <c r="Z2309" s="12">
        <v>180</v>
      </c>
      <c r="AA2309" s="11">
        <v>0</v>
      </c>
      <c r="AB2309" s="11">
        <v>0.11899999999999999</v>
      </c>
    </row>
    <row r="2310" spans="1:28" ht="15" x14ac:dyDescent="0.25">
      <c r="A2310" s="7" t="s">
        <v>256</v>
      </c>
      <c r="B2310" s="12" t="s">
        <v>77</v>
      </c>
      <c r="C2310" s="19">
        <v>2007</v>
      </c>
      <c r="D2310" s="9" t="str">
        <f t="shared" si="72"/>
        <v>Sudan-Africa2007</v>
      </c>
      <c r="E2310" s="10">
        <v>45456460335</v>
      </c>
      <c r="F2310" s="11">
        <v>6.2E-2</v>
      </c>
      <c r="G2310" s="11">
        <v>85</v>
      </c>
      <c r="H2310" s="12">
        <v>0</v>
      </c>
      <c r="I2310">
        <f t="array" ref="I2310:J2310">_xlfn.IFNA(VLOOKUP(D2310,ENERGY!$D$2:$F$2692,{2,3},FALSE),0)</f>
        <v>14769</v>
      </c>
      <c r="J2310">
        <v>11382</v>
      </c>
      <c r="K2310">
        <f t="array" ref="K2310:S2310">VLOOKUP(D2310,'HUMAN RESOURCES'!$D$2:$M$2692,{2,3,4,5,6,7,8,9,10},FALSE)</f>
        <v>3.5999999999999997E-2</v>
      </c>
      <c r="L2310">
        <v>5.8999999999999997E-2</v>
      </c>
      <c r="M2310">
        <v>62</v>
      </c>
      <c r="N2310">
        <v>59</v>
      </c>
      <c r="O2310">
        <v>0.42799999999999999</v>
      </c>
      <c r="P2310">
        <v>0.54100000000000004</v>
      </c>
      <c r="Q2310">
        <v>3.1E-2</v>
      </c>
      <c r="R2310">
        <v>33218250</v>
      </c>
      <c r="S2310">
        <v>0.32900000000000001</v>
      </c>
      <c r="T2310">
        <f t="shared" si="73"/>
        <v>0.67100000000000004</v>
      </c>
      <c r="U2310">
        <f t="array" ref="U2310:V2310">VLOOKUP(D2310,TOURISM!$D$2:$F$2692,{2,3},FALSE)</f>
        <v>262000000</v>
      </c>
      <c r="V2310">
        <v>1477000000</v>
      </c>
      <c r="W2310" s="12">
        <f t="array" ref="W2310:AB2310">VLOOKUP(D2310,BUSINESS!$D$2:$J$2692,{2,3,4,5,6,7},FALSE)</f>
        <v>0.36099999999999999</v>
      </c>
      <c r="X2310" s="12">
        <v>39</v>
      </c>
      <c r="Y2310" s="12">
        <v>0</v>
      </c>
      <c r="Z2310" s="12">
        <v>180</v>
      </c>
      <c r="AA2310" s="11">
        <v>8.6999999999999994E-2</v>
      </c>
      <c r="AB2310" s="11">
        <v>0.20399999999999999</v>
      </c>
    </row>
    <row r="2311" spans="1:28" ht="15" x14ac:dyDescent="0.25">
      <c r="A2311" s="7" t="s">
        <v>256</v>
      </c>
      <c r="B2311" s="12" t="s">
        <v>77</v>
      </c>
      <c r="C2311" s="19">
        <v>2008</v>
      </c>
      <c r="D2311" s="9" t="str">
        <f t="shared" si="72"/>
        <v>Sudan-Africa2008</v>
      </c>
      <c r="E2311" s="10">
        <v>54082389393</v>
      </c>
      <c r="F2311" s="11">
        <v>7.4999999999999997E-2</v>
      </c>
      <c r="G2311" s="11">
        <v>118</v>
      </c>
      <c r="H2311" s="12">
        <v>0</v>
      </c>
      <c r="I2311">
        <f t="array" ref="I2311:J2311">_xlfn.IFNA(VLOOKUP(D2311,ENERGY!$D$2:$F$2692,{2,3},FALSE),0)</f>
        <v>0</v>
      </c>
      <c r="J2311">
        <v>0</v>
      </c>
      <c r="K2311">
        <f t="array" ref="K2311:S2311">VLOOKUP(D2311,'HUMAN RESOURCES'!$D$2:$M$2692,{2,3,4,5,6,7,8,9,10},FALSE)</f>
        <v>3.5999999999999997E-2</v>
      </c>
      <c r="L2311">
        <v>5.8000000000000003E-2</v>
      </c>
      <c r="M2311">
        <v>63</v>
      </c>
      <c r="N2311">
        <v>59</v>
      </c>
      <c r="O2311">
        <v>0.42599999999999999</v>
      </c>
      <c r="P2311">
        <v>0.54300000000000004</v>
      </c>
      <c r="Q2311">
        <v>3.1E-2</v>
      </c>
      <c r="R2311">
        <v>34040065</v>
      </c>
      <c r="S2311">
        <v>0.32900000000000001</v>
      </c>
      <c r="T2311">
        <f t="shared" si="73"/>
        <v>0.67100000000000004</v>
      </c>
      <c r="U2311">
        <f t="array" ref="U2311:V2311">VLOOKUP(D2311,TOURISM!$D$2:$F$2692,{2,3},FALSE)</f>
        <v>331000000</v>
      </c>
      <c r="V2311">
        <v>1188000000</v>
      </c>
      <c r="W2311" s="12">
        <f t="array" ref="W2311:AB2311">VLOOKUP(D2311,BUSINESS!$D$2:$J$2692,{2,3,4,5,6,7},FALSE)</f>
        <v>0.36099999999999999</v>
      </c>
      <c r="X2311" s="12">
        <v>39</v>
      </c>
      <c r="Y2311" s="12">
        <v>0</v>
      </c>
      <c r="Z2311" s="12">
        <v>180</v>
      </c>
      <c r="AA2311" s="11">
        <v>0</v>
      </c>
      <c r="AB2311" s="11">
        <v>0.28999999999999998</v>
      </c>
    </row>
    <row r="2312" spans="1:28" ht="15" x14ac:dyDescent="0.25">
      <c r="A2312" s="7" t="s">
        <v>256</v>
      </c>
      <c r="B2312" s="12" t="s">
        <v>77</v>
      </c>
      <c r="C2312" s="19">
        <v>2009</v>
      </c>
      <c r="D2312" s="9" t="str">
        <f t="shared" si="72"/>
        <v>Sudan-Africa2009</v>
      </c>
      <c r="E2312" s="10">
        <v>52839990731</v>
      </c>
      <c r="F2312" s="11">
        <v>7.3999999999999996E-2</v>
      </c>
      <c r="G2312" s="11">
        <v>112</v>
      </c>
      <c r="H2312" s="12">
        <v>0</v>
      </c>
      <c r="I2312">
        <f t="array" ref="I2312:J2312">_xlfn.IFNA(VLOOKUP(D2312,ENERGY!$D$2:$F$2692,{2,3},FALSE),0)</f>
        <v>15294</v>
      </c>
      <c r="J2312">
        <v>12541</v>
      </c>
      <c r="K2312">
        <f t="array" ref="K2312:S2312">VLOOKUP(D2312,'HUMAN RESOURCES'!$D$2:$M$2692,{2,3,4,5,6,7,8,9,10},FALSE)</f>
        <v>3.5000000000000003E-2</v>
      </c>
      <c r="L2312">
        <v>5.6000000000000001E-2</v>
      </c>
      <c r="M2312">
        <v>63</v>
      </c>
      <c r="N2312">
        <v>60</v>
      </c>
      <c r="O2312">
        <v>0.42299999999999999</v>
      </c>
      <c r="P2312">
        <v>0.54600000000000004</v>
      </c>
      <c r="Q2312">
        <v>3.1E-2</v>
      </c>
      <c r="R2312">
        <v>34853178</v>
      </c>
      <c r="S2312">
        <v>0.33</v>
      </c>
      <c r="T2312">
        <f t="shared" si="73"/>
        <v>0.66999999999999993</v>
      </c>
      <c r="U2312">
        <f t="array" ref="U2312:V2312">VLOOKUP(D2312,TOURISM!$D$2:$F$2692,{2,3},FALSE)</f>
        <v>299000000</v>
      </c>
      <c r="V2312">
        <v>868000000</v>
      </c>
      <c r="W2312" s="12">
        <f t="array" ref="W2312:AB2312">VLOOKUP(D2312,BUSINESS!$D$2:$J$2692,{2,3,4,5,6,7},FALSE)</f>
        <v>0.36099999999999999</v>
      </c>
      <c r="X2312" s="12">
        <v>36</v>
      </c>
      <c r="Y2312" s="12">
        <v>0</v>
      </c>
      <c r="Z2312" s="12">
        <v>180</v>
      </c>
      <c r="AA2312" s="11">
        <v>0</v>
      </c>
      <c r="AB2312" s="11">
        <v>0.36099999999999999</v>
      </c>
    </row>
    <row r="2313" spans="1:28" ht="15" x14ac:dyDescent="0.25">
      <c r="A2313" s="7" t="s">
        <v>256</v>
      </c>
      <c r="B2313" s="12" t="s">
        <v>77</v>
      </c>
      <c r="C2313" s="19">
        <v>2010</v>
      </c>
      <c r="D2313" s="9" t="str">
        <f t="shared" si="72"/>
        <v>Sudan-Africa2010</v>
      </c>
      <c r="E2313" s="10">
        <v>65632237471</v>
      </c>
      <c r="F2313" s="11">
        <v>6.5000000000000002E-2</v>
      </c>
      <c r="G2313" s="11">
        <v>119</v>
      </c>
      <c r="H2313" s="12">
        <v>0</v>
      </c>
      <c r="I2313">
        <f t="array" ref="I2313:J2313">_xlfn.IFNA(VLOOKUP(D2313,ENERGY!$D$2:$F$2692,{2,3},FALSE),0)</f>
        <v>14837</v>
      </c>
      <c r="J2313">
        <v>10708</v>
      </c>
      <c r="K2313">
        <f t="array" ref="K2313:S2313">VLOOKUP(D2313,'HUMAN RESOURCES'!$D$2:$M$2692,{2,3,4,5,6,7,8,9,10},FALSE)</f>
        <v>3.5000000000000003E-2</v>
      </c>
      <c r="L2313">
        <v>5.5E-2</v>
      </c>
      <c r="M2313">
        <v>63</v>
      </c>
      <c r="N2313">
        <v>60</v>
      </c>
      <c r="O2313">
        <v>0.42099999999999999</v>
      </c>
      <c r="P2313">
        <v>0.54800000000000004</v>
      </c>
      <c r="Q2313">
        <v>3.1E-2</v>
      </c>
      <c r="R2313">
        <v>35652002</v>
      </c>
      <c r="S2313">
        <v>0.33100000000000002</v>
      </c>
      <c r="T2313">
        <f t="shared" si="73"/>
        <v>0.66900000000000004</v>
      </c>
      <c r="U2313">
        <f t="array" ref="U2313:V2313">VLOOKUP(D2313,TOURISM!$D$2:$F$2692,{2,3},FALSE)</f>
        <v>94000000</v>
      </c>
      <c r="V2313">
        <v>1116000000</v>
      </c>
      <c r="W2313" s="12">
        <f t="array" ref="W2313:AB2313">VLOOKUP(D2313,BUSINESS!$D$2:$J$2692,{2,3,4,5,6,7},FALSE)</f>
        <v>0.36099999999999999</v>
      </c>
      <c r="X2313" s="12">
        <v>36</v>
      </c>
      <c r="Y2313" s="12">
        <v>0</v>
      </c>
      <c r="Z2313" s="12">
        <v>180</v>
      </c>
      <c r="AA2313" s="11">
        <v>0.16700000000000001</v>
      </c>
      <c r="AB2313" s="11">
        <v>0.41499999999999998</v>
      </c>
    </row>
    <row r="2314" spans="1:28" ht="15" x14ac:dyDescent="0.25">
      <c r="A2314" s="7" t="s">
        <v>256</v>
      </c>
      <c r="B2314" s="12" t="s">
        <v>77</v>
      </c>
      <c r="C2314" s="19">
        <v>2011</v>
      </c>
      <c r="D2314" s="9" t="str">
        <f t="shared" si="72"/>
        <v>Sudan-Africa2011</v>
      </c>
      <c r="E2314" s="10">
        <v>67320812663</v>
      </c>
      <c r="F2314" s="11">
        <v>6.7000000000000004E-2</v>
      </c>
      <c r="G2314" s="11">
        <v>119</v>
      </c>
      <c r="H2314" s="12">
        <v>0</v>
      </c>
      <c r="I2314">
        <f t="array" ref="I2314:J2314">_xlfn.IFNA(VLOOKUP(D2314,ENERGY!$D$2:$F$2692,{2,3},FALSE),0)</f>
        <v>0</v>
      </c>
      <c r="J2314">
        <v>0</v>
      </c>
      <c r="K2314">
        <f t="array" ref="K2314:S2314">VLOOKUP(D2314,'HUMAN RESOURCES'!$D$2:$M$2692,{2,3,4,5,6,7,8,9,10},FALSE)</f>
        <v>3.4000000000000002E-2</v>
      </c>
      <c r="L2314">
        <v>5.3999999999999999E-2</v>
      </c>
      <c r="M2314">
        <v>63</v>
      </c>
      <c r="N2314">
        <v>60</v>
      </c>
      <c r="O2314">
        <v>0.41799999999999998</v>
      </c>
      <c r="P2314">
        <v>0.55100000000000005</v>
      </c>
      <c r="Q2314">
        <v>3.2000000000000001E-2</v>
      </c>
      <c r="R2314">
        <v>36430923</v>
      </c>
      <c r="S2314">
        <v>0.33200000000000002</v>
      </c>
      <c r="T2314">
        <f t="shared" si="73"/>
        <v>0.66799999999999993</v>
      </c>
      <c r="U2314">
        <f t="array" ref="U2314:V2314">VLOOKUP(D2314,TOURISM!$D$2:$F$2692,{2,3},FALSE)</f>
        <v>185000000</v>
      </c>
      <c r="V2314">
        <v>937000000</v>
      </c>
      <c r="W2314" s="12">
        <f t="array" ref="W2314:AB2314">VLOOKUP(D2314,BUSINESS!$D$2:$J$2692,{2,3,4,5,6,7},FALSE)</f>
        <v>0.36099999999999999</v>
      </c>
      <c r="X2314" s="12">
        <v>36</v>
      </c>
      <c r="Y2314" s="12">
        <v>0</v>
      </c>
      <c r="Z2314" s="12">
        <v>180</v>
      </c>
      <c r="AA2314" s="11">
        <v>0.17299999999999999</v>
      </c>
      <c r="AB2314" s="11">
        <v>0.68799999999999994</v>
      </c>
    </row>
    <row r="2315" spans="1:28" ht="15" x14ac:dyDescent="0.25">
      <c r="A2315" s="7" t="s">
        <v>256</v>
      </c>
      <c r="B2315" s="12" t="s">
        <v>77</v>
      </c>
      <c r="C2315" s="19">
        <v>2012</v>
      </c>
      <c r="D2315" s="9" t="str">
        <f t="shared" si="72"/>
        <v>Sudan-Africa2012</v>
      </c>
      <c r="E2315" s="10">
        <v>63029562337</v>
      </c>
      <c r="F2315" s="11">
        <v>7.1999999999999995E-2</v>
      </c>
      <c r="G2315" s="11">
        <v>115</v>
      </c>
      <c r="H2315" s="12">
        <v>0</v>
      </c>
      <c r="I2315">
        <f t="array" ref="I2315:J2315">_xlfn.IFNA(VLOOKUP(D2315,ENERGY!$D$2:$F$2692,{2,3},FALSE),0)</f>
        <v>15917</v>
      </c>
      <c r="J2315">
        <v>11503</v>
      </c>
      <c r="K2315">
        <f t="array" ref="K2315:S2315">VLOOKUP(D2315,'HUMAN RESOURCES'!$D$2:$M$2692,{2,3,4,5,6,7,8,9,10},FALSE)</f>
        <v>3.4000000000000002E-2</v>
      </c>
      <c r="L2315">
        <v>5.2999999999999999E-2</v>
      </c>
      <c r="M2315">
        <v>64</v>
      </c>
      <c r="N2315">
        <v>60</v>
      </c>
      <c r="O2315">
        <v>0.41499999999999998</v>
      </c>
      <c r="P2315">
        <v>0.55300000000000005</v>
      </c>
      <c r="Q2315">
        <v>3.2000000000000001E-2</v>
      </c>
      <c r="R2315">
        <v>37195349</v>
      </c>
      <c r="S2315">
        <v>0.33300000000000002</v>
      </c>
      <c r="T2315">
        <f t="shared" si="73"/>
        <v>0.66700000000000004</v>
      </c>
      <c r="U2315">
        <f t="array" ref="U2315:V2315">VLOOKUP(D2315,TOURISM!$D$2:$F$2692,{2,3},FALSE)</f>
        <v>880000000</v>
      </c>
      <c r="V2315">
        <v>908000000</v>
      </c>
      <c r="W2315" s="12">
        <f t="array" ref="W2315:AB2315">VLOOKUP(D2315,BUSINESS!$D$2:$J$2692,{2,3,4,5,6,7},FALSE)</f>
        <v>0.36099999999999999</v>
      </c>
      <c r="X2315" s="12">
        <v>36</v>
      </c>
      <c r="Y2315" s="12">
        <v>143</v>
      </c>
      <c r="Z2315" s="12">
        <v>180</v>
      </c>
      <c r="AA2315" s="11">
        <v>0.21</v>
      </c>
      <c r="AB2315" s="11">
        <v>0.74399999999999999</v>
      </c>
    </row>
    <row r="2316" spans="1:28" ht="15" x14ac:dyDescent="0.25">
      <c r="A2316" s="7" t="s">
        <v>257</v>
      </c>
      <c r="B2316" s="12" t="s">
        <v>84</v>
      </c>
      <c r="C2316" s="19">
        <v>2000</v>
      </c>
      <c r="D2316" s="9" t="str">
        <f t="shared" si="72"/>
        <v>Suriname-The Americas2000</v>
      </c>
      <c r="E2316" s="10">
        <v>892164364</v>
      </c>
      <c r="F2316" s="11">
        <v>8.6999999999999994E-2</v>
      </c>
      <c r="G2316" s="11">
        <v>167</v>
      </c>
      <c r="H2316" s="11">
        <v>0.28999999999999998</v>
      </c>
      <c r="I2316">
        <f t="array" ref="I2316:J2316">_xlfn.IFNA(VLOOKUP(D2316,ENERGY!$D$2:$F$2692,{2,3},FALSE),0)</f>
        <v>0</v>
      </c>
      <c r="J2316">
        <v>0</v>
      </c>
      <c r="K2316">
        <f t="array" ref="K2316:S2316">VLOOKUP(D2316,'HUMAN RESOURCES'!$D$2:$M$2692,{2,3,4,5,6,7,8,9,10},FALSE)</f>
        <v>2.3E-2</v>
      </c>
      <c r="L2316">
        <v>0.03</v>
      </c>
      <c r="M2316">
        <v>71</v>
      </c>
      <c r="N2316">
        <v>65</v>
      </c>
      <c r="O2316">
        <v>0.30599999999999999</v>
      </c>
      <c r="P2316">
        <v>0.63700000000000001</v>
      </c>
      <c r="Q2316">
        <v>5.7000000000000002E-2</v>
      </c>
      <c r="R2316">
        <v>466668</v>
      </c>
      <c r="S2316">
        <v>0.66400000000000003</v>
      </c>
      <c r="T2316">
        <f t="shared" si="73"/>
        <v>0.33599999999999997</v>
      </c>
      <c r="U2316">
        <f t="array" ref="U2316:V2316">VLOOKUP(D2316,TOURISM!$D$2:$F$2692,{2,3},FALSE)</f>
        <v>42000000</v>
      </c>
      <c r="V2316">
        <v>67000000</v>
      </c>
      <c r="W2316" s="12">
        <f t="array" ref="W2316:AB2316">VLOOKUP(D2316,BUSINESS!$D$2:$J$2692,{2,3,4,5,6,7},FALSE)</f>
        <v>0</v>
      </c>
      <c r="X2316" s="12">
        <v>0</v>
      </c>
      <c r="Y2316" s="12">
        <v>0</v>
      </c>
      <c r="Z2316" s="12">
        <v>0</v>
      </c>
      <c r="AA2316" s="11">
        <v>2.5000000000000001E-2</v>
      </c>
      <c r="AB2316" s="11">
        <v>8.7999999999999995E-2</v>
      </c>
    </row>
    <row r="2317" spans="1:28" ht="15" x14ac:dyDescent="0.25">
      <c r="A2317" s="7" t="s">
        <v>257</v>
      </c>
      <c r="B2317" s="12" t="s">
        <v>84</v>
      </c>
      <c r="C2317" s="19">
        <v>2001</v>
      </c>
      <c r="D2317" s="9" t="str">
        <f t="shared" si="72"/>
        <v>Suriname-The Americas2001</v>
      </c>
      <c r="E2317" s="10">
        <v>763465571</v>
      </c>
      <c r="F2317" s="11">
        <v>8.4000000000000005E-2</v>
      </c>
      <c r="G2317" s="11">
        <v>136</v>
      </c>
      <c r="H2317" s="11">
        <v>0.25700000000000001</v>
      </c>
      <c r="I2317">
        <f t="array" ref="I2317:J2317">_xlfn.IFNA(VLOOKUP(D2317,ENERGY!$D$2:$F$2692,{2,3},FALSE),0)</f>
        <v>0</v>
      </c>
      <c r="J2317">
        <v>0</v>
      </c>
      <c r="K2317">
        <f t="array" ref="K2317:S2317">VLOOKUP(D2317,'HUMAN RESOURCES'!$D$2:$M$2692,{2,3,4,5,6,7,8,9,10},FALSE)</f>
        <v>2.1999999999999999E-2</v>
      </c>
      <c r="L2317">
        <v>2.9000000000000001E-2</v>
      </c>
      <c r="M2317">
        <v>72</v>
      </c>
      <c r="N2317">
        <v>65</v>
      </c>
      <c r="O2317">
        <v>0.30399999999999999</v>
      </c>
      <c r="P2317">
        <v>0.63800000000000001</v>
      </c>
      <c r="Q2317">
        <v>5.8000000000000003E-2</v>
      </c>
      <c r="R2317">
        <v>473312</v>
      </c>
      <c r="S2317">
        <v>0.66500000000000004</v>
      </c>
      <c r="T2317">
        <f t="shared" si="73"/>
        <v>0.33499999999999996</v>
      </c>
      <c r="U2317">
        <f t="array" ref="U2317:V2317">VLOOKUP(D2317,TOURISM!$D$2:$F$2692,{2,3},FALSE)</f>
        <v>26000000</v>
      </c>
      <c r="V2317">
        <v>62000000</v>
      </c>
      <c r="W2317" s="12">
        <f t="array" ref="W2317:AB2317">VLOOKUP(D2317,BUSINESS!$D$2:$J$2692,{2,3,4,5,6,7},FALSE)</f>
        <v>0</v>
      </c>
      <c r="X2317" s="12">
        <v>0</v>
      </c>
      <c r="Y2317" s="12">
        <v>0</v>
      </c>
      <c r="Z2317" s="12">
        <v>0</v>
      </c>
      <c r="AA2317" s="11">
        <v>3.1E-2</v>
      </c>
      <c r="AB2317" s="11">
        <v>0.184</v>
      </c>
    </row>
    <row r="2318" spans="1:28" ht="15" x14ac:dyDescent="0.25">
      <c r="A2318" s="7" t="s">
        <v>257</v>
      </c>
      <c r="B2318" s="12" t="s">
        <v>84</v>
      </c>
      <c r="C2318" s="19">
        <v>2002</v>
      </c>
      <c r="D2318" s="9" t="str">
        <f t="shared" si="72"/>
        <v>Suriname-The Americas2002</v>
      </c>
      <c r="E2318" s="10">
        <v>1078402128</v>
      </c>
      <c r="F2318" s="11">
        <v>7.0999999999999994E-2</v>
      </c>
      <c r="G2318" s="11">
        <v>161</v>
      </c>
      <c r="H2318" s="11">
        <v>0.222</v>
      </c>
      <c r="I2318">
        <f t="array" ref="I2318:J2318">_xlfn.IFNA(VLOOKUP(D2318,ENERGY!$D$2:$F$2692,{2,3},FALSE),0)</f>
        <v>0</v>
      </c>
      <c r="J2318">
        <v>2384</v>
      </c>
      <c r="K2318">
        <f t="array" ref="K2318:S2318">VLOOKUP(D2318,'HUMAN RESOURCES'!$D$2:$M$2692,{2,3,4,5,6,7,8,9,10},FALSE)</f>
        <v>2.1999999999999999E-2</v>
      </c>
      <c r="L2318">
        <v>2.9000000000000001E-2</v>
      </c>
      <c r="M2318">
        <v>72</v>
      </c>
      <c r="N2318">
        <v>65</v>
      </c>
      <c r="O2318">
        <v>0.30299999999999999</v>
      </c>
      <c r="P2318">
        <v>0.63900000000000001</v>
      </c>
      <c r="Q2318">
        <v>5.8999999999999997E-2</v>
      </c>
      <c r="R2318">
        <v>480099</v>
      </c>
      <c r="S2318">
        <v>0.66600000000000004</v>
      </c>
      <c r="T2318">
        <f t="shared" si="73"/>
        <v>0.33399999999999996</v>
      </c>
      <c r="U2318">
        <f t="array" ref="U2318:V2318">VLOOKUP(D2318,TOURISM!$D$2:$F$2692,{2,3},FALSE)</f>
        <v>17000000</v>
      </c>
      <c r="V2318">
        <v>54000000</v>
      </c>
      <c r="W2318" s="12">
        <f t="array" ref="W2318:AB2318">VLOOKUP(D2318,BUSINESS!$D$2:$J$2692,{2,3,4,5,6,7},FALSE)</f>
        <v>0</v>
      </c>
      <c r="X2318" s="12">
        <v>0</v>
      </c>
      <c r="Y2318" s="12">
        <v>0</v>
      </c>
      <c r="Z2318" s="12">
        <v>0</v>
      </c>
      <c r="AA2318" s="11">
        <v>4.2000000000000003E-2</v>
      </c>
      <c r="AB2318" s="11">
        <v>0.22600000000000001</v>
      </c>
    </row>
    <row r="2319" spans="1:28" ht="15" x14ac:dyDescent="0.25">
      <c r="A2319" s="7" t="s">
        <v>257</v>
      </c>
      <c r="B2319" s="12" t="s">
        <v>84</v>
      </c>
      <c r="C2319" s="19">
        <v>2003</v>
      </c>
      <c r="D2319" s="9" t="str">
        <f t="shared" si="72"/>
        <v>Suriname-The Americas2003</v>
      </c>
      <c r="E2319" s="10">
        <v>1271196078</v>
      </c>
      <c r="F2319" s="11">
        <v>6.6000000000000003E-2</v>
      </c>
      <c r="G2319" s="11">
        <v>173</v>
      </c>
      <c r="H2319" s="11">
        <v>0.21</v>
      </c>
      <c r="I2319">
        <f t="array" ref="I2319:J2319">_xlfn.IFNA(VLOOKUP(D2319,ENERGY!$D$2:$F$2692,{2,3},FALSE),0)</f>
        <v>0</v>
      </c>
      <c r="J2319">
        <v>2468</v>
      </c>
      <c r="K2319">
        <f t="array" ref="K2319:S2319">VLOOKUP(D2319,'HUMAN RESOURCES'!$D$2:$M$2692,{2,3,4,5,6,7,8,9,10},FALSE)</f>
        <v>2.1000000000000001E-2</v>
      </c>
      <c r="L2319">
        <v>2.8000000000000001E-2</v>
      </c>
      <c r="M2319">
        <v>72</v>
      </c>
      <c r="N2319">
        <v>65</v>
      </c>
      <c r="O2319">
        <v>0.30099999999999999</v>
      </c>
      <c r="P2319">
        <v>0.63900000000000001</v>
      </c>
      <c r="Q2319">
        <v>5.8999999999999997E-2</v>
      </c>
      <c r="R2319">
        <v>486867</v>
      </c>
      <c r="S2319">
        <v>0.66700000000000004</v>
      </c>
      <c r="T2319">
        <f t="shared" si="73"/>
        <v>0.33299999999999996</v>
      </c>
      <c r="U2319">
        <f t="array" ref="U2319:V2319">VLOOKUP(D2319,TOURISM!$D$2:$F$2692,{2,3},FALSE)</f>
        <v>18000000</v>
      </c>
      <c r="V2319">
        <v>68000000</v>
      </c>
      <c r="W2319" s="12">
        <f t="array" ref="W2319:AB2319">VLOOKUP(D2319,BUSINESS!$D$2:$J$2692,{2,3,4,5,6,7},FALSE)</f>
        <v>0</v>
      </c>
      <c r="X2319" s="12">
        <v>0</v>
      </c>
      <c r="Y2319" s="12">
        <v>0</v>
      </c>
      <c r="Z2319" s="12">
        <v>0</v>
      </c>
      <c r="AA2319" s="11">
        <v>4.7E-2</v>
      </c>
      <c r="AB2319" s="11">
        <v>0.34599999999999997</v>
      </c>
    </row>
    <row r="2320" spans="1:28" ht="15" x14ac:dyDescent="0.25">
      <c r="A2320" s="7" t="s">
        <v>257</v>
      </c>
      <c r="B2320" s="12" t="s">
        <v>84</v>
      </c>
      <c r="C2320" s="19">
        <v>2004</v>
      </c>
      <c r="D2320" s="9" t="str">
        <f t="shared" si="72"/>
        <v>Suriname-The Americas2004</v>
      </c>
      <c r="E2320" s="10">
        <v>1484092538</v>
      </c>
      <c r="F2320" s="11">
        <v>6.9000000000000006E-2</v>
      </c>
      <c r="G2320" s="11">
        <v>207</v>
      </c>
      <c r="H2320" s="11">
        <v>0.20399999999999999</v>
      </c>
      <c r="I2320">
        <f t="array" ref="I2320:J2320">_xlfn.IFNA(VLOOKUP(D2320,ENERGY!$D$2:$F$2692,{2,3},FALSE),0)</f>
        <v>0</v>
      </c>
      <c r="J2320">
        <v>0</v>
      </c>
      <c r="K2320">
        <f t="array" ref="K2320:S2320">VLOOKUP(D2320,'HUMAN RESOURCES'!$D$2:$M$2692,{2,3,4,5,6,7,8,9,10},FALSE)</f>
        <v>2.1000000000000001E-2</v>
      </c>
      <c r="L2320">
        <v>2.7E-2</v>
      </c>
      <c r="M2320">
        <v>72</v>
      </c>
      <c r="N2320">
        <v>65</v>
      </c>
      <c r="O2320">
        <v>0.3</v>
      </c>
      <c r="P2320">
        <v>0.64</v>
      </c>
      <c r="Q2320">
        <v>0.06</v>
      </c>
      <c r="R2320">
        <v>493394</v>
      </c>
      <c r="S2320">
        <v>0.66700000000000004</v>
      </c>
      <c r="T2320">
        <f t="shared" si="73"/>
        <v>0.33299999999999996</v>
      </c>
      <c r="U2320">
        <f t="array" ref="U2320:V2320">VLOOKUP(D2320,TOURISM!$D$2:$F$2692,{2,3},FALSE)</f>
        <v>52000000</v>
      </c>
      <c r="V2320">
        <v>85000000</v>
      </c>
      <c r="W2320" s="12">
        <f t="array" ref="W2320:AB2320">VLOOKUP(D2320,BUSINESS!$D$2:$J$2692,{2,3,4,5,6,7},FALSE)</f>
        <v>0</v>
      </c>
      <c r="X2320" s="12">
        <v>0</v>
      </c>
      <c r="Y2320" s="12">
        <v>0</v>
      </c>
      <c r="Z2320" s="12">
        <v>0</v>
      </c>
      <c r="AA2320" s="11">
        <v>6.0999999999999999E-2</v>
      </c>
      <c r="AB2320" s="11">
        <v>0.43099999999999999</v>
      </c>
    </row>
    <row r="2321" spans="1:28" ht="15" x14ac:dyDescent="0.25">
      <c r="A2321" s="7" t="s">
        <v>257</v>
      </c>
      <c r="B2321" s="12" t="s">
        <v>84</v>
      </c>
      <c r="C2321" s="19">
        <v>2005</v>
      </c>
      <c r="D2321" s="9" t="str">
        <f t="shared" si="72"/>
        <v>Suriname-The Americas2005</v>
      </c>
      <c r="E2321" s="10">
        <v>1793557833</v>
      </c>
      <c r="F2321" s="11">
        <v>6.8000000000000005E-2</v>
      </c>
      <c r="G2321" s="11">
        <v>243</v>
      </c>
      <c r="H2321" s="11">
        <v>0.17399999999999999</v>
      </c>
      <c r="I2321">
        <f t="array" ref="I2321:J2321">_xlfn.IFNA(VLOOKUP(D2321,ENERGY!$D$2:$F$2692,{2,3},FALSE),0)</f>
        <v>0</v>
      </c>
      <c r="J2321">
        <v>2442</v>
      </c>
      <c r="K2321">
        <f t="array" ref="K2321:S2321">VLOOKUP(D2321,'HUMAN RESOURCES'!$D$2:$M$2692,{2,3,4,5,6,7,8,9,10},FALSE)</f>
        <v>0.02</v>
      </c>
      <c r="L2321">
        <v>2.5999999999999999E-2</v>
      </c>
      <c r="M2321">
        <v>72</v>
      </c>
      <c r="N2321">
        <v>66</v>
      </c>
      <c r="O2321">
        <v>0.29899999999999999</v>
      </c>
      <c r="P2321">
        <v>0.64</v>
      </c>
      <c r="Q2321">
        <v>6.0999999999999999E-2</v>
      </c>
      <c r="R2321">
        <v>499523</v>
      </c>
      <c r="S2321">
        <v>0.66700000000000004</v>
      </c>
      <c r="T2321">
        <f t="shared" si="73"/>
        <v>0.33299999999999996</v>
      </c>
      <c r="U2321">
        <f t="array" ref="U2321:V2321">VLOOKUP(D2321,TOURISM!$D$2:$F$2692,{2,3},FALSE)</f>
        <v>96000000</v>
      </c>
      <c r="V2321">
        <v>94000000</v>
      </c>
      <c r="W2321" s="12">
        <f t="array" ref="W2321:AB2321">VLOOKUP(D2321,BUSINESS!$D$2:$J$2692,{2,3,4,5,6,7},FALSE)</f>
        <v>0.27900000000000003</v>
      </c>
      <c r="X2321" s="12">
        <v>694</v>
      </c>
      <c r="Y2321" s="12">
        <v>0</v>
      </c>
      <c r="Z2321" s="12">
        <v>199</v>
      </c>
      <c r="AA2321" s="11">
        <v>6.4000000000000001E-2</v>
      </c>
      <c r="AB2321" s="11">
        <v>0.46600000000000003</v>
      </c>
    </row>
    <row r="2322" spans="1:28" ht="15" x14ac:dyDescent="0.25">
      <c r="A2322" s="7" t="s">
        <v>257</v>
      </c>
      <c r="B2322" s="12" t="s">
        <v>84</v>
      </c>
      <c r="C2322" s="19">
        <v>2006</v>
      </c>
      <c r="D2322" s="9" t="str">
        <f t="shared" si="72"/>
        <v>Suriname-The Americas2006</v>
      </c>
      <c r="E2322" s="10">
        <v>2626093294</v>
      </c>
      <c r="F2322" s="11">
        <v>6.2E-2</v>
      </c>
      <c r="G2322" s="11">
        <v>323</v>
      </c>
      <c r="H2322" s="11">
        <v>0.156</v>
      </c>
      <c r="I2322">
        <f t="array" ref="I2322:J2322">_xlfn.IFNA(VLOOKUP(D2322,ENERGY!$D$2:$F$2692,{2,3},FALSE),0)</f>
        <v>0</v>
      </c>
      <c r="J2322">
        <v>0</v>
      </c>
      <c r="K2322">
        <f t="array" ref="K2322:S2322">VLOOKUP(D2322,'HUMAN RESOURCES'!$D$2:$M$2692,{2,3,4,5,6,7,8,9,10},FALSE)</f>
        <v>0.02</v>
      </c>
      <c r="L2322">
        <v>2.5000000000000001E-2</v>
      </c>
      <c r="M2322">
        <v>73</v>
      </c>
      <c r="N2322">
        <v>66</v>
      </c>
      <c r="O2322">
        <v>0.29699999999999999</v>
      </c>
      <c r="P2322">
        <v>0.64100000000000001</v>
      </c>
      <c r="Q2322">
        <v>6.2E-2</v>
      </c>
      <c r="R2322">
        <v>505186</v>
      </c>
      <c r="S2322">
        <v>0.66600000000000004</v>
      </c>
      <c r="T2322">
        <f t="shared" si="73"/>
        <v>0.33399999999999996</v>
      </c>
      <c r="U2322">
        <f t="array" ref="U2322:V2322">VLOOKUP(D2322,TOURISM!$D$2:$F$2692,{2,3},FALSE)</f>
        <v>109000000</v>
      </c>
      <c r="V2322">
        <v>33000000</v>
      </c>
      <c r="W2322" s="12">
        <f t="array" ref="W2322:AB2322">VLOOKUP(D2322,BUSINESS!$D$2:$J$2692,{2,3,4,5,6,7},FALSE)</f>
        <v>0.27900000000000003</v>
      </c>
      <c r="X2322" s="12">
        <v>694</v>
      </c>
      <c r="Y2322" s="12">
        <v>0</v>
      </c>
      <c r="Z2322" s="12">
        <v>199</v>
      </c>
      <c r="AA2322" s="11">
        <v>9.5000000000000001E-2</v>
      </c>
      <c r="AB2322" s="11">
        <v>0.63300000000000001</v>
      </c>
    </row>
    <row r="2323" spans="1:28" ht="15" x14ac:dyDescent="0.25">
      <c r="A2323" s="7" t="s">
        <v>257</v>
      </c>
      <c r="B2323" s="12" t="s">
        <v>84</v>
      </c>
      <c r="C2323" s="19">
        <v>2007</v>
      </c>
      <c r="D2323" s="9" t="str">
        <f t="shared" si="72"/>
        <v>Suriname-The Americas2007</v>
      </c>
      <c r="E2323" s="10">
        <v>2936612022</v>
      </c>
      <c r="F2323" s="11">
        <v>5.8999999999999997E-2</v>
      </c>
      <c r="G2323" s="11">
        <v>341</v>
      </c>
      <c r="H2323" s="11">
        <v>0.13800000000000001</v>
      </c>
      <c r="I2323">
        <f t="array" ref="I2323:J2323">_xlfn.IFNA(VLOOKUP(D2323,ENERGY!$D$2:$F$2692,{2,3},FALSE),0)</f>
        <v>664</v>
      </c>
      <c r="J2323">
        <v>2292</v>
      </c>
      <c r="K2323">
        <f t="array" ref="K2323:S2323">VLOOKUP(D2323,'HUMAN RESOURCES'!$D$2:$M$2692,{2,3,4,5,6,7,8,9,10},FALSE)</f>
        <v>1.9E-2</v>
      </c>
      <c r="L2323">
        <v>2.4E-2</v>
      </c>
      <c r="M2323">
        <v>73</v>
      </c>
      <c r="N2323">
        <v>66</v>
      </c>
      <c r="O2323">
        <v>0.29499999999999998</v>
      </c>
      <c r="P2323">
        <v>0.64300000000000002</v>
      </c>
      <c r="Q2323">
        <v>6.2E-2</v>
      </c>
      <c r="R2323">
        <v>510433</v>
      </c>
      <c r="S2323">
        <v>0.66500000000000004</v>
      </c>
      <c r="T2323">
        <f t="shared" si="73"/>
        <v>0.33499999999999996</v>
      </c>
      <c r="U2323">
        <f t="array" ref="U2323:V2323">VLOOKUP(D2323,TOURISM!$D$2:$F$2692,{2,3},FALSE)</f>
        <v>73000000</v>
      </c>
      <c r="V2323">
        <v>28000000</v>
      </c>
      <c r="W2323" s="12">
        <f t="array" ref="W2323:AB2323">VLOOKUP(D2323,BUSINESS!$D$2:$J$2692,{2,3,4,5,6,7},FALSE)</f>
        <v>0.27900000000000003</v>
      </c>
      <c r="X2323" s="12">
        <v>694</v>
      </c>
      <c r="Y2323" s="12">
        <v>0</v>
      </c>
      <c r="Z2323" s="12">
        <v>199</v>
      </c>
      <c r="AA2323" s="11">
        <v>0.14099999999999999</v>
      </c>
      <c r="AB2323" s="11">
        <v>0.74399999999999999</v>
      </c>
    </row>
    <row r="2324" spans="1:28" ht="15" x14ac:dyDescent="0.25">
      <c r="A2324" s="7" t="s">
        <v>257</v>
      </c>
      <c r="B2324" s="12" t="s">
        <v>84</v>
      </c>
      <c r="C2324" s="19">
        <v>2008</v>
      </c>
      <c r="D2324" s="9" t="str">
        <f t="shared" si="72"/>
        <v>Suriname-The Americas2008</v>
      </c>
      <c r="E2324" s="10">
        <v>3532969035</v>
      </c>
      <c r="F2324" s="11">
        <v>5.8999999999999997E-2</v>
      </c>
      <c r="G2324" s="11">
        <v>406</v>
      </c>
      <c r="H2324" s="11">
        <v>0.122</v>
      </c>
      <c r="I2324">
        <f t="array" ref="I2324:J2324">_xlfn.IFNA(VLOOKUP(D2324,ENERGY!$D$2:$F$2692,{2,3},FALSE),0)</f>
        <v>0</v>
      </c>
      <c r="J2324">
        <v>0</v>
      </c>
      <c r="K2324">
        <f t="array" ref="K2324:S2324">VLOOKUP(D2324,'HUMAN RESOURCES'!$D$2:$M$2692,{2,3,4,5,6,7,8,9,10},FALSE)</f>
        <v>1.9E-2</v>
      </c>
      <c r="L2324">
        <v>2.4E-2</v>
      </c>
      <c r="M2324">
        <v>73</v>
      </c>
      <c r="N2324">
        <v>67</v>
      </c>
      <c r="O2324">
        <v>0.29299999999999998</v>
      </c>
      <c r="P2324">
        <v>0.64400000000000002</v>
      </c>
      <c r="Q2324">
        <v>6.3E-2</v>
      </c>
      <c r="R2324">
        <v>515372</v>
      </c>
      <c r="S2324">
        <v>0.66500000000000004</v>
      </c>
      <c r="T2324">
        <f t="shared" si="73"/>
        <v>0.33499999999999996</v>
      </c>
      <c r="U2324">
        <f t="array" ref="U2324:V2324">VLOOKUP(D2324,TOURISM!$D$2:$F$2692,{2,3},FALSE)</f>
        <v>83000000</v>
      </c>
      <c r="V2324">
        <v>35000000</v>
      </c>
      <c r="W2324" s="12">
        <f t="array" ref="W2324:AB2324">VLOOKUP(D2324,BUSINESS!$D$2:$J$2692,{2,3,4,5,6,7},FALSE)</f>
        <v>0.27900000000000003</v>
      </c>
      <c r="X2324" s="12">
        <v>694</v>
      </c>
      <c r="Y2324" s="12">
        <v>0</v>
      </c>
      <c r="Z2324" s="12">
        <v>199</v>
      </c>
      <c r="AA2324" s="11">
        <v>0.21099999999999999</v>
      </c>
      <c r="AB2324" s="11">
        <v>1.2749999999999999</v>
      </c>
    </row>
    <row r="2325" spans="1:28" ht="15" x14ac:dyDescent="0.25">
      <c r="A2325" s="7" t="s">
        <v>257</v>
      </c>
      <c r="B2325" s="12" t="s">
        <v>84</v>
      </c>
      <c r="C2325" s="19">
        <v>2009</v>
      </c>
      <c r="D2325" s="9" t="str">
        <f t="shared" si="72"/>
        <v>Suriname-The Americas2009</v>
      </c>
      <c r="E2325" s="10">
        <v>3875409836</v>
      </c>
      <c r="F2325" s="11">
        <v>6.0999999999999999E-2</v>
      </c>
      <c r="G2325" s="11">
        <v>457</v>
      </c>
      <c r="H2325" s="11">
        <v>0.11700000000000001</v>
      </c>
      <c r="I2325">
        <f t="array" ref="I2325:J2325">_xlfn.IFNA(VLOOKUP(D2325,ENERGY!$D$2:$F$2692,{2,3},FALSE),0)</f>
        <v>714</v>
      </c>
      <c r="J2325">
        <v>2442</v>
      </c>
      <c r="K2325">
        <f t="array" ref="K2325:S2325">VLOOKUP(D2325,'HUMAN RESOURCES'!$D$2:$M$2692,{2,3,4,5,6,7,8,9,10},FALSE)</f>
        <v>1.9E-2</v>
      </c>
      <c r="L2325">
        <v>2.3E-2</v>
      </c>
      <c r="M2325">
        <v>73</v>
      </c>
      <c r="N2325">
        <v>67</v>
      </c>
      <c r="O2325">
        <v>0.28999999999999998</v>
      </c>
      <c r="P2325">
        <v>0.64700000000000002</v>
      </c>
      <c r="Q2325">
        <v>6.4000000000000001E-2</v>
      </c>
      <c r="R2325">
        <v>520173</v>
      </c>
      <c r="S2325">
        <v>0.66400000000000003</v>
      </c>
      <c r="T2325">
        <f t="shared" si="73"/>
        <v>0.33599999999999997</v>
      </c>
      <c r="U2325">
        <f t="array" ref="U2325:V2325">VLOOKUP(D2325,TOURISM!$D$2:$F$2692,{2,3},FALSE)</f>
        <v>70000000</v>
      </c>
      <c r="V2325">
        <v>35000000</v>
      </c>
      <c r="W2325" s="12">
        <f t="array" ref="W2325:AB2325">VLOOKUP(D2325,BUSINESS!$D$2:$J$2692,{2,3,4,5,6,7},FALSE)</f>
        <v>0.27900000000000003</v>
      </c>
      <c r="X2325" s="12">
        <v>694</v>
      </c>
      <c r="Y2325" s="12">
        <v>0</v>
      </c>
      <c r="Z2325" s="12">
        <v>199</v>
      </c>
      <c r="AA2325" s="11">
        <v>0.314</v>
      </c>
      <c r="AB2325" s="11">
        <v>1.4690000000000001</v>
      </c>
    </row>
    <row r="2326" spans="1:28" ht="15" x14ac:dyDescent="0.25">
      <c r="A2326" s="7" t="s">
        <v>257</v>
      </c>
      <c r="B2326" s="12" t="s">
        <v>84</v>
      </c>
      <c r="C2326" s="19">
        <v>2010</v>
      </c>
      <c r="D2326" s="9" t="str">
        <f t="shared" si="72"/>
        <v>Suriname-The Americas2010</v>
      </c>
      <c r="E2326" s="10">
        <v>4368033802</v>
      </c>
      <c r="F2326" s="11">
        <v>5.8000000000000003E-2</v>
      </c>
      <c r="G2326" s="11">
        <v>483</v>
      </c>
      <c r="H2326" s="11">
        <v>0.11600000000000001</v>
      </c>
      <c r="I2326">
        <f t="array" ref="I2326:J2326">_xlfn.IFNA(VLOOKUP(D2326,ENERGY!$D$2:$F$2692,{2,3},FALSE),0)</f>
        <v>696</v>
      </c>
      <c r="J2326">
        <v>2380</v>
      </c>
      <c r="K2326">
        <f t="array" ref="K2326:S2326">VLOOKUP(D2326,'HUMAN RESOURCES'!$D$2:$M$2692,{2,3,4,5,6,7,8,9,10},FALSE)</f>
        <v>1.7999999999999999E-2</v>
      </c>
      <c r="L2326">
        <v>2.1999999999999999E-2</v>
      </c>
      <c r="M2326">
        <v>74</v>
      </c>
      <c r="N2326">
        <v>67</v>
      </c>
      <c r="O2326">
        <v>0.28599999999999998</v>
      </c>
      <c r="P2326">
        <v>0.64900000000000002</v>
      </c>
      <c r="Q2326">
        <v>6.4000000000000001E-2</v>
      </c>
      <c r="R2326">
        <v>524960</v>
      </c>
      <c r="S2326">
        <v>0.66300000000000003</v>
      </c>
      <c r="T2326">
        <f t="shared" si="73"/>
        <v>0.33699999999999997</v>
      </c>
      <c r="U2326">
        <f t="array" ref="U2326:V2326">VLOOKUP(D2326,TOURISM!$D$2:$F$2692,{2,3},FALSE)</f>
        <v>69000000</v>
      </c>
      <c r="V2326">
        <v>41000000</v>
      </c>
      <c r="W2326" s="12">
        <f t="array" ref="W2326:AB2326">VLOOKUP(D2326,BUSINESS!$D$2:$J$2692,{2,3,4,5,6,7},FALSE)</f>
        <v>0.27900000000000003</v>
      </c>
      <c r="X2326" s="12">
        <v>694</v>
      </c>
      <c r="Y2326" s="12">
        <v>0</v>
      </c>
      <c r="Z2326" s="12">
        <v>199</v>
      </c>
      <c r="AA2326" s="11">
        <v>0.316</v>
      </c>
      <c r="AB2326" s="11">
        <v>0.99299999999999999</v>
      </c>
    </row>
    <row r="2327" spans="1:28" ht="15" x14ac:dyDescent="0.25">
      <c r="A2327" s="7" t="s">
        <v>257</v>
      </c>
      <c r="B2327" s="12" t="s">
        <v>84</v>
      </c>
      <c r="C2327" s="19">
        <v>2011</v>
      </c>
      <c r="D2327" s="9" t="str">
        <f t="shared" si="72"/>
        <v>Suriname-The Americas2011</v>
      </c>
      <c r="E2327" s="10">
        <v>4363219094</v>
      </c>
      <c r="F2327" s="11">
        <v>0.06</v>
      </c>
      <c r="G2327" s="11">
        <v>490</v>
      </c>
      <c r="H2327" s="11">
        <v>0.11799999999999999</v>
      </c>
      <c r="I2327">
        <f t="array" ref="I2327:J2327">_xlfn.IFNA(VLOOKUP(D2327,ENERGY!$D$2:$F$2692,{2,3},FALSE),0)</f>
        <v>0</v>
      </c>
      <c r="J2327">
        <v>0</v>
      </c>
      <c r="K2327">
        <f t="array" ref="K2327:S2327">VLOOKUP(D2327,'HUMAN RESOURCES'!$D$2:$M$2692,{2,3,4,5,6,7,8,9,10},FALSE)</f>
        <v>1.7999999999999999E-2</v>
      </c>
      <c r="L2327">
        <v>2.1999999999999999E-2</v>
      </c>
      <c r="M2327">
        <v>74</v>
      </c>
      <c r="N2327">
        <v>67</v>
      </c>
      <c r="O2327">
        <v>0.28299999999999997</v>
      </c>
      <c r="P2327">
        <v>0.65200000000000002</v>
      </c>
      <c r="Q2327">
        <v>6.5000000000000002E-2</v>
      </c>
      <c r="R2327">
        <v>529761</v>
      </c>
      <c r="S2327">
        <v>0.66300000000000003</v>
      </c>
      <c r="T2327">
        <f t="shared" si="73"/>
        <v>0.33699999999999997</v>
      </c>
      <c r="U2327">
        <f t="array" ref="U2327:V2327">VLOOKUP(D2327,TOURISM!$D$2:$F$2692,{2,3},FALSE)</f>
        <v>69000000</v>
      </c>
      <c r="V2327">
        <v>49000000</v>
      </c>
      <c r="W2327" s="12">
        <f t="array" ref="W2327:AB2327">VLOOKUP(D2327,BUSINESS!$D$2:$J$2692,{2,3,4,5,6,7},FALSE)</f>
        <v>0.27900000000000003</v>
      </c>
      <c r="X2327" s="12">
        <v>694</v>
      </c>
      <c r="Y2327" s="12">
        <v>0</v>
      </c>
      <c r="Z2327" s="12">
        <v>199</v>
      </c>
      <c r="AA2327" s="11">
        <v>0.32</v>
      </c>
      <c r="AB2327" s="11">
        <v>1.0069999999999999</v>
      </c>
    </row>
    <row r="2328" spans="1:28" ht="15" x14ac:dyDescent="0.25">
      <c r="A2328" s="7" t="s">
        <v>257</v>
      </c>
      <c r="B2328" s="12" t="s">
        <v>84</v>
      </c>
      <c r="C2328" s="19">
        <v>2012</v>
      </c>
      <c r="D2328" s="9" t="str">
        <f t="shared" si="72"/>
        <v>Suriname-The Americas2012</v>
      </c>
      <c r="E2328" s="10">
        <v>5012121212</v>
      </c>
      <c r="F2328" s="11">
        <v>5.8999999999999997E-2</v>
      </c>
      <c r="G2328" s="11">
        <v>521</v>
      </c>
      <c r="H2328" s="11">
        <v>0.11700000000000001</v>
      </c>
      <c r="I2328">
        <f t="array" ref="I2328:J2328">_xlfn.IFNA(VLOOKUP(D2328,ENERGY!$D$2:$F$2692,{2,3},FALSE),0)</f>
        <v>714</v>
      </c>
      <c r="J2328">
        <v>2442</v>
      </c>
      <c r="K2328">
        <f t="array" ref="K2328:S2328">VLOOKUP(D2328,'HUMAN RESOURCES'!$D$2:$M$2692,{2,3,4,5,6,7,8,9,10},FALSE)</f>
        <v>1.7999999999999999E-2</v>
      </c>
      <c r="L2328">
        <v>2.1000000000000001E-2</v>
      </c>
      <c r="M2328">
        <v>74</v>
      </c>
      <c r="N2328">
        <v>68</v>
      </c>
      <c r="O2328">
        <v>0.27800000000000002</v>
      </c>
      <c r="P2328">
        <v>0.65600000000000003</v>
      </c>
      <c r="Q2328">
        <v>6.6000000000000003E-2</v>
      </c>
      <c r="R2328">
        <v>534541</v>
      </c>
      <c r="S2328">
        <v>0.66200000000000003</v>
      </c>
      <c r="T2328">
        <f t="shared" si="73"/>
        <v>0.33799999999999997</v>
      </c>
      <c r="U2328">
        <f t="array" ref="U2328:V2328">VLOOKUP(D2328,TOURISM!$D$2:$F$2692,{2,3},FALSE)</f>
        <v>79000000</v>
      </c>
      <c r="V2328">
        <v>58000000</v>
      </c>
      <c r="W2328" s="12">
        <f t="array" ref="W2328:AB2328">VLOOKUP(D2328,BUSINESS!$D$2:$J$2692,{2,3,4,5,6,7},FALSE)</f>
        <v>0.27900000000000003</v>
      </c>
      <c r="X2328" s="12">
        <v>694</v>
      </c>
      <c r="Y2328" s="12">
        <v>165</v>
      </c>
      <c r="Z2328" s="12">
        <v>199</v>
      </c>
      <c r="AA2328" s="11">
        <v>0.34699999999999998</v>
      </c>
      <c r="AB2328" s="11">
        <v>1.0649999999999999</v>
      </c>
    </row>
    <row r="2329" spans="1:28" ht="15" x14ac:dyDescent="0.25">
      <c r="A2329" s="7" t="s">
        <v>258</v>
      </c>
      <c r="B2329" s="12" t="s">
        <v>77</v>
      </c>
      <c r="C2329" s="19">
        <v>2000</v>
      </c>
      <c r="D2329" s="9" t="str">
        <f t="shared" si="72"/>
        <v>Swaziland-Africa2000</v>
      </c>
      <c r="E2329" s="10">
        <v>1524490159</v>
      </c>
      <c r="F2329" s="11">
        <v>5.2999999999999999E-2</v>
      </c>
      <c r="G2329" s="11">
        <v>75</v>
      </c>
      <c r="H2329" s="11">
        <v>0.14000000000000001</v>
      </c>
      <c r="I2329">
        <f t="array" ref="I2329:J2329">_xlfn.IFNA(VLOOKUP(D2329,ENERGY!$D$2:$F$2692,{2,3},FALSE),0)</f>
        <v>0</v>
      </c>
      <c r="J2329">
        <v>0</v>
      </c>
      <c r="K2329">
        <f t="array" ref="K2329:S2329">VLOOKUP(D2329,'HUMAN RESOURCES'!$D$2:$M$2692,{2,3,4,5,6,7,8,9,10},FALSE)</f>
        <v>3.3000000000000002E-2</v>
      </c>
      <c r="L2329">
        <v>0.08</v>
      </c>
      <c r="M2329">
        <v>49</v>
      </c>
      <c r="N2329">
        <v>48</v>
      </c>
      <c r="O2329">
        <v>0.44600000000000001</v>
      </c>
      <c r="P2329">
        <v>0.52400000000000002</v>
      </c>
      <c r="Q2329">
        <v>2.9000000000000001E-2</v>
      </c>
      <c r="R2329">
        <v>1063715</v>
      </c>
      <c r="S2329">
        <v>0.22700000000000001</v>
      </c>
      <c r="T2329">
        <f t="shared" si="73"/>
        <v>0.77300000000000002</v>
      </c>
      <c r="U2329">
        <f t="array" ref="U2329:V2329">VLOOKUP(D2329,TOURISM!$D$2:$F$2692,{2,3},FALSE)</f>
        <v>24000000</v>
      </c>
      <c r="V2329">
        <v>32000000</v>
      </c>
      <c r="W2329" s="12">
        <f t="array" ref="W2329:AB2329">VLOOKUP(D2329,BUSINESS!$D$2:$J$2692,{2,3,4,5,6,7},FALSE)</f>
        <v>0</v>
      </c>
      <c r="X2329" s="12">
        <v>0</v>
      </c>
      <c r="Y2329" s="12">
        <v>0</v>
      </c>
      <c r="Z2329" s="12">
        <v>0</v>
      </c>
      <c r="AA2329" s="11">
        <v>8.9999999999999993E-3</v>
      </c>
      <c r="AB2329" s="11">
        <v>3.1E-2</v>
      </c>
    </row>
    <row r="2330" spans="1:28" ht="15" x14ac:dyDescent="0.25">
      <c r="A2330" s="7" t="s">
        <v>258</v>
      </c>
      <c r="B2330" s="12" t="s">
        <v>77</v>
      </c>
      <c r="C2330" s="19">
        <v>2001</v>
      </c>
      <c r="D2330" s="9" t="str">
        <f t="shared" si="72"/>
        <v>Swaziland-Africa2001</v>
      </c>
      <c r="E2330" s="10">
        <v>1349326983</v>
      </c>
      <c r="F2330" s="11">
        <v>5.1999999999999998E-2</v>
      </c>
      <c r="G2330" s="11">
        <v>65</v>
      </c>
      <c r="H2330" s="11">
        <v>0.13300000000000001</v>
      </c>
      <c r="I2330">
        <f t="array" ref="I2330:J2330">_xlfn.IFNA(VLOOKUP(D2330,ENERGY!$D$2:$F$2692,{2,3},FALSE),0)</f>
        <v>0</v>
      </c>
      <c r="J2330">
        <v>0</v>
      </c>
      <c r="K2330">
        <f t="array" ref="K2330:S2330">VLOOKUP(D2330,'HUMAN RESOURCES'!$D$2:$M$2692,{2,3,4,5,6,7,8,9,10},FALSE)</f>
        <v>3.2000000000000001E-2</v>
      </c>
      <c r="L2330">
        <v>8.1000000000000003E-2</v>
      </c>
      <c r="M2330">
        <v>48</v>
      </c>
      <c r="N2330">
        <v>47</v>
      </c>
      <c r="O2330">
        <v>0.44</v>
      </c>
      <c r="P2330">
        <v>0.53</v>
      </c>
      <c r="Q2330">
        <v>0.03</v>
      </c>
      <c r="R2330">
        <v>1074761</v>
      </c>
      <c r="S2330">
        <v>0.22600000000000001</v>
      </c>
      <c r="T2330">
        <f t="shared" si="73"/>
        <v>0.77400000000000002</v>
      </c>
      <c r="U2330">
        <f t="array" ref="U2330:V2330">VLOOKUP(D2330,TOURISM!$D$2:$F$2692,{2,3},FALSE)</f>
        <v>23000000</v>
      </c>
      <c r="V2330">
        <v>31000000</v>
      </c>
      <c r="W2330" s="12">
        <f t="array" ref="W2330:AB2330">VLOOKUP(D2330,BUSINESS!$D$2:$J$2692,{2,3,4,5,6,7},FALSE)</f>
        <v>0</v>
      </c>
      <c r="X2330" s="12">
        <v>0</v>
      </c>
      <c r="Y2330" s="12">
        <v>0</v>
      </c>
      <c r="Z2330" s="12">
        <v>0</v>
      </c>
      <c r="AA2330" s="11">
        <v>1.2999999999999999E-2</v>
      </c>
      <c r="AB2330" s="11">
        <v>5.0999999999999997E-2</v>
      </c>
    </row>
    <row r="2331" spans="1:28" ht="15" x14ac:dyDescent="0.25">
      <c r="A2331" s="7" t="s">
        <v>258</v>
      </c>
      <c r="B2331" s="12" t="s">
        <v>77</v>
      </c>
      <c r="C2331" s="19">
        <v>2002</v>
      </c>
      <c r="D2331" s="9" t="str">
        <f t="shared" si="72"/>
        <v>Swaziland-Africa2002</v>
      </c>
      <c r="E2331" s="10">
        <v>1224220675</v>
      </c>
      <c r="F2331" s="11">
        <v>5.1999999999999998E-2</v>
      </c>
      <c r="G2331" s="11">
        <v>58</v>
      </c>
      <c r="H2331" s="11">
        <v>0.153</v>
      </c>
      <c r="I2331">
        <f t="array" ref="I2331:J2331">_xlfn.IFNA(VLOOKUP(D2331,ENERGY!$D$2:$F$2692,{2,3},FALSE),0)</f>
        <v>0</v>
      </c>
      <c r="J2331">
        <v>1023</v>
      </c>
      <c r="K2331">
        <f t="array" ref="K2331:S2331">VLOOKUP(D2331,'HUMAN RESOURCES'!$D$2:$M$2692,{2,3,4,5,6,7,8,9,10},FALSE)</f>
        <v>3.2000000000000001E-2</v>
      </c>
      <c r="L2331">
        <v>8.2000000000000003E-2</v>
      </c>
      <c r="M2331">
        <v>47</v>
      </c>
      <c r="N2331">
        <v>46</v>
      </c>
      <c r="O2331">
        <v>0.435</v>
      </c>
      <c r="P2331">
        <v>0.53500000000000003</v>
      </c>
      <c r="Q2331">
        <v>0.03</v>
      </c>
      <c r="R2331">
        <v>1082183</v>
      </c>
      <c r="S2331">
        <v>0.224</v>
      </c>
      <c r="T2331">
        <f t="shared" si="73"/>
        <v>0.77600000000000002</v>
      </c>
      <c r="U2331">
        <f t="array" ref="U2331:V2331">VLOOKUP(D2331,TOURISM!$D$2:$F$2692,{2,3},FALSE)</f>
        <v>45000000</v>
      </c>
      <c r="V2331">
        <v>27000000</v>
      </c>
      <c r="W2331" s="12">
        <f t="array" ref="W2331:AB2331">VLOOKUP(D2331,BUSINESS!$D$2:$J$2692,{2,3,4,5,6,7},FALSE)</f>
        <v>0</v>
      </c>
      <c r="X2331" s="12">
        <v>0</v>
      </c>
      <c r="Y2331" s="12">
        <v>0</v>
      </c>
      <c r="Z2331" s="12">
        <v>0</v>
      </c>
      <c r="AA2331" s="11">
        <v>1.7999999999999999E-2</v>
      </c>
      <c r="AB2331" s="11">
        <v>6.3E-2</v>
      </c>
    </row>
    <row r="2332" spans="1:28" ht="15" x14ac:dyDescent="0.25">
      <c r="A2332" s="7" t="s">
        <v>258</v>
      </c>
      <c r="B2332" s="12" t="s">
        <v>77</v>
      </c>
      <c r="C2332" s="19">
        <v>2003</v>
      </c>
      <c r="D2332" s="9" t="str">
        <f t="shared" si="72"/>
        <v>Swaziland-Africa2003</v>
      </c>
      <c r="E2332" s="10">
        <v>1854020496</v>
      </c>
      <c r="F2332" s="11">
        <v>5.8000000000000003E-2</v>
      </c>
      <c r="G2332" s="11">
        <v>98</v>
      </c>
      <c r="H2332" s="11">
        <v>0.14599999999999999</v>
      </c>
      <c r="I2332">
        <f t="array" ref="I2332:J2332">_xlfn.IFNA(VLOOKUP(D2332,ENERGY!$D$2:$F$2692,{2,3},FALSE),0)</f>
        <v>0</v>
      </c>
      <c r="J2332">
        <v>1023</v>
      </c>
      <c r="K2332">
        <f t="array" ref="K2332:S2332">VLOOKUP(D2332,'HUMAN RESOURCES'!$D$2:$M$2692,{2,3,4,5,6,7,8,9,10},FALSE)</f>
        <v>3.2000000000000001E-2</v>
      </c>
      <c r="L2332">
        <v>8.2000000000000003E-2</v>
      </c>
      <c r="M2332">
        <v>46</v>
      </c>
      <c r="N2332">
        <v>46</v>
      </c>
      <c r="O2332">
        <v>0.43</v>
      </c>
      <c r="P2332">
        <v>0.53900000000000003</v>
      </c>
      <c r="Q2332">
        <v>3.1E-2</v>
      </c>
      <c r="R2332">
        <v>1087929</v>
      </c>
      <c r="S2332">
        <v>0.223</v>
      </c>
      <c r="T2332">
        <f t="shared" si="73"/>
        <v>0.77700000000000002</v>
      </c>
      <c r="U2332">
        <f t="array" ref="U2332:V2332">VLOOKUP(D2332,TOURISM!$D$2:$F$2692,{2,3},FALSE)</f>
        <v>70000000</v>
      </c>
      <c r="V2332">
        <v>23000000</v>
      </c>
      <c r="W2332" s="12">
        <f t="array" ref="W2332:AB2332">VLOOKUP(D2332,BUSINESS!$D$2:$J$2692,{2,3,4,5,6,7},FALSE)</f>
        <v>0</v>
      </c>
      <c r="X2332" s="12">
        <v>0</v>
      </c>
      <c r="Y2332" s="12">
        <v>0</v>
      </c>
      <c r="Z2332" s="12">
        <v>0</v>
      </c>
      <c r="AA2332" s="11">
        <v>2.4E-2</v>
      </c>
      <c r="AB2332" s="11">
        <v>7.8E-2</v>
      </c>
    </row>
    <row r="2333" spans="1:28" ht="15" x14ac:dyDescent="0.25">
      <c r="A2333" s="7" t="s">
        <v>258</v>
      </c>
      <c r="B2333" s="12" t="s">
        <v>77</v>
      </c>
      <c r="C2333" s="19">
        <v>2004</v>
      </c>
      <c r="D2333" s="9" t="str">
        <f t="shared" si="72"/>
        <v>Swaziland-Africa2004</v>
      </c>
      <c r="E2333" s="10">
        <v>2420610579</v>
      </c>
      <c r="F2333" s="11">
        <v>5.8999999999999997E-2</v>
      </c>
      <c r="G2333" s="11">
        <v>130</v>
      </c>
      <c r="H2333" s="11">
        <v>0.113</v>
      </c>
      <c r="I2333">
        <f t="array" ref="I2333:J2333">_xlfn.IFNA(VLOOKUP(D2333,ENERGY!$D$2:$F$2692,{2,3},FALSE),0)</f>
        <v>0</v>
      </c>
      <c r="J2333">
        <v>0</v>
      </c>
      <c r="K2333">
        <f t="array" ref="K2333:S2333">VLOOKUP(D2333,'HUMAN RESOURCES'!$D$2:$M$2692,{2,3,4,5,6,7,8,9,10},FALSE)</f>
        <v>3.2000000000000001E-2</v>
      </c>
      <c r="L2333">
        <v>8.2000000000000003E-2</v>
      </c>
      <c r="M2333">
        <v>46</v>
      </c>
      <c r="N2333">
        <v>46</v>
      </c>
      <c r="O2333">
        <v>0.42399999999999999</v>
      </c>
      <c r="P2333">
        <v>0.54500000000000004</v>
      </c>
      <c r="Q2333">
        <v>3.1E-2</v>
      </c>
      <c r="R2333">
        <v>1094758</v>
      </c>
      <c r="S2333">
        <v>0.222</v>
      </c>
      <c r="T2333">
        <f t="shared" si="73"/>
        <v>0.77800000000000002</v>
      </c>
      <c r="U2333">
        <f t="array" ref="U2333:V2333">VLOOKUP(D2333,TOURISM!$D$2:$F$2692,{2,3},FALSE)</f>
        <v>75000000</v>
      </c>
      <c r="V2333">
        <v>54000000</v>
      </c>
      <c r="W2333" s="12">
        <f t="array" ref="W2333:AB2333">VLOOKUP(D2333,BUSINESS!$D$2:$J$2692,{2,3,4,5,6,7},FALSE)</f>
        <v>0</v>
      </c>
      <c r="X2333" s="12">
        <v>0</v>
      </c>
      <c r="Y2333" s="12">
        <v>0</v>
      </c>
      <c r="Z2333" s="12">
        <v>0</v>
      </c>
      <c r="AA2333" s="11">
        <v>3.2000000000000001E-2</v>
      </c>
      <c r="AB2333" s="11">
        <v>0.13200000000000001</v>
      </c>
    </row>
    <row r="2334" spans="1:28" ht="15" x14ac:dyDescent="0.25">
      <c r="A2334" s="7" t="s">
        <v>258</v>
      </c>
      <c r="B2334" s="12" t="s">
        <v>77</v>
      </c>
      <c r="C2334" s="19">
        <v>2005</v>
      </c>
      <c r="D2334" s="9" t="str">
        <f t="shared" si="72"/>
        <v>Swaziland-Africa2005</v>
      </c>
      <c r="E2334" s="10">
        <v>2584077931</v>
      </c>
      <c r="F2334" s="11">
        <v>6.8000000000000005E-2</v>
      </c>
      <c r="G2334" s="11">
        <v>159</v>
      </c>
      <c r="H2334" s="11">
        <v>0.106</v>
      </c>
      <c r="I2334">
        <f t="array" ref="I2334:J2334">_xlfn.IFNA(VLOOKUP(D2334,ENERGY!$D$2:$F$2692,{2,3},FALSE),0)</f>
        <v>0</v>
      </c>
      <c r="J2334">
        <v>1093</v>
      </c>
      <c r="K2334">
        <f t="array" ref="K2334:S2334">VLOOKUP(D2334,'HUMAN RESOURCES'!$D$2:$M$2692,{2,3,4,5,6,7,8,9,10},FALSE)</f>
        <v>3.2000000000000001E-2</v>
      </c>
      <c r="L2334">
        <v>8.1000000000000003E-2</v>
      </c>
      <c r="M2334">
        <v>46</v>
      </c>
      <c r="N2334">
        <v>46</v>
      </c>
      <c r="O2334">
        <v>0.41799999999999998</v>
      </c>
      <c r="P2334">
        <v>0.55000000000000004</v>
      </c>
      <c r="Q2334">
        <v>3.2000000000000001E-2</v>
      </c>
      <c r="R2334">
        <v>1104642</v>
      </c>
      <c r="S2334">
        <v>0.22</v>
      </c>
      <c r="T2334">
        <f t="shared" si="73"/>
        <v>0.78</v>
      </c>
      <c r="U2334">
        <f t="array" ref="U2334:V2334">VLOOKUP(D2334,TOURISM!$D$2:$F$2692,{2,3},FALSE)</f>
        <v>77000000</v>
      </c>
      <c r="V2334">
        <v>60000000</v>
      </c>
      <c r="W2334" s="12">
        <f t="array" ref="W2334:AB2334">VLOOKUP(D2334,BUSINESS!$D$2:$J$2692,{2,3,4,5,6,7},FALSE)</f>
        <v>0.36299999999999999</v>
      </c>
      <c r="X2334" s="12">
        <v>60</v>
      </c>
      <c r="Y2334" s="12">
        <v>0</v>
      </c>
      <c r="Z2334" s="12">
        <v>104</v>
      </c>
      <c r="AA2334" s="11">
        <v>3.6999999999999998E-2</v>
      </c>
      <c r="AB2334" s="11">
        <v>0.18099999999999999</v>
      </c>
    </row>
    <row r="2335" spans="1:28" ht="15" x14ac:dyDescent="0.25">
      <c r="A2335" s="7" t="s">
        <v>258</v>
      </c>
      <c r="B2335" s="12" t="s">
        <v>77</v>
      </c>
      <c r="C2335" s="19">
        <v>2006</v>
      </c>
      <c r="D2335" s="9" t="str">
        <f t="shared" si="72"/>
        <v>Swaziland-Africa2006</v>
      </c>
      <c r="E2335" s="10">
        <v>2947922183</v>
      </c>
      <c r="F2335" s="11">
        <v>6.8000000000000005E-2</v>
      </c>
      <c r="G2335" s="11">
        <v>180</v>
      </c>
      <c r="H2335" s="11">
        <v>0.112</v>
      </c>
      <c r="I2335">
        <f t="array" ref="I2335:J2335">_xlfn.IFNA(VLOOKUP(D2335,ENERGY!$D$2:$F$2692,{2,3},FALSE),0)</f>
        <v>0</v>
      </c>
      <c r="J2335">
        <v>0</v>
      </c>
      <c r="K2335">
        <f t="array" ref="K2335:S2335">VLOOKUP(D2335,'HUMAN RESOURCES'!$D$2:$M$2692,{2,3,4,5,6,7,8,9,10},FALSE)</f>
        <v>3.1E-2</v>
      </c>
      <c r="L2335">
        <v>7.5999999999999998E-2</v>
      </c>
      <c r="M2335">
        <v>46</v>
      </c>
      <c r="N2335">
        <v>46</v>
      </c>
      <c r="O2335">
        <v>0.41199999999999998</v>
      </c>
      <c r="P2335">
        <v>0.55600000000000005</v>
      </c>
      <c r="Q2335">
        <v>3.2000000000000001E-2</v>
      </c>
      <c r="R2335">
        <v>1118253</v>
      </c>
      <c r="S2335">
        <v>0.219</v>
      </c>
      <c r="T2335">
        <f t="shared" si="73"/>
        <v>0.78100000000000003</v>
      </c>
      <c r="U2335">
        <f t="array" ref="U2335:V2335">VLOOKUP(D2335,TOURISM!$D$2:$F$2692,{2,3},FALSE)</f>
        <v>75000000</v>
      </c>
      <c r="V2335">
        <v>54000000</v>
      </c>
      <c r="W2335" s="12">
        <f t="array" ref="W2335:AB2335">VLOOKUP(D2335,BUSINESS!$D$2:$J$2692,{2,3,4,5,6,7},FALSE)</f>
        <v>0.36299999999999999</v>
      </c>
      <c r="X2335" s="12">
        <v>60</v>
      </c>
      <c r="Y2335" s="12">
        <v>0</v>
      </c>
      <c r="Z2335" s="12">
        <v>104</v>
      </c>
      <c r="AA2335" s="11">
        <v>3.6999999999999998E-2</v>
      </c>
      <c r="AB2335" s="11">
        <v>0.224</v>
      </c>
    </row>
    <row r="2336" spans="1:28" ht="15" x14ac:dyDescent="0.25">
      <c r="A2336" s="7" t="s">
        <v>258</v>
      </c>
      <c r="B2336" s="12" t="s">
        <v>77</v>
      </c>
      <c r="C2336" s="19">
        <v>2007</v>
      </c>
      <c r="D2336" s="9" t="str">
        <f t="shared" si="72"/>
        <v>Swaziland-Africa2007</v>
      </c>
      <c r="E2336" s="10">
        <v>3053823329</v>
      </c>
      <c r="F2336" s="11">
        <v>7.0000000000000007E-2</v>
      </c>
      <c r="G2336" s="11">
        <v>190</v>
      </c>
      <c r="H2336" s="11">
        <v>0.13200000000000001</v>
      </c>
      <c r="I2336">
        <f t="array" ref="I2336:J2336">_xlfn.IFNA(VLOOKUP(D2336,ENERGY!$D$2:$F$2692,{2,3},FALSE),0)</f>
        <v>406</v>
      </c>
      <c r="J2336">
        <v>1030</v>
      </c>
      <c r="K2336">
        <f t="array" ref="K2336:S2336">VLOOKUP(D2336,'HUMAN RESOURCES'!$D$2:$M$2692,{2,3,4,5,6,7,8,9,10},FALSE)</f>
        <v>3.1E-2</v>
      </c>
      <c r="L2336">
        <v>7.4999999999999997E-2</v>
      </c>
      <c r="M2336">
        <v>47</v>
      </c>
      <c r="N2336">
        <v>47</v>
      </c>
      <c r="O2336">
        <v>0.40600000000000003</v>
      </c>
      <c r="P2336">
        <v>0.56200000000000006</v>
      </c>
      <c r="Q2336">
        <v>3.2000000000000001E-2</v>
      </c>
      <c r="R2336">
        <v>1134977</v>
      </c>
      <c r="S2336">
        <v>0.218</v>
      </c>
      <c r="T2336">
        <f t="shared" si="73"/>
        <v>0.78200000000000003</v>
      </c>
      <c r="U2336">
        <f t="array" ref="U2336:V2336">VLOOKUP(D2336,TOURISM!$D$2:$F$2692,{2,3},FALSE)</f>
        <v>32000000</v>
      </c>
      <c r="V2336">
        <v>63000000</v>
      </c>
      <c r="W2336" s="12">
        <f t="array" ref="W2336:AB2336">VLOOKUP(D2336,BUSINESS!$D$2:$J$2692,{2,3,4,5,6,7},FALSE)</f>
        <v>0.36299999999999999</v>
      </c>
      <c r="X2336" s="12">
        <v>60</v>
      </c>
      <c r="Y2336" s="12">
        <v>0</v>
      </c>
      <c r="Z2336" s="12">
        <v>104</v>
      </c>
      <c r="AA2336" s="11">
        <v>4.1000000000000002E-2</v>
      </c>
      <c r="AB2336" s="11">
        <v>0.33500000000000002</v>
      </c>
    </row>
    <row r="2337" spans="1:28" ht="15" x14ac:dyDescent="0.25">
      <c r="A2337" s="7" t="s">
        <v>258</v>
      </c>
      <c r="B2337" s="12" t="s">
        <v>77</v>
      </c>
      <c r="C2337" s="19">
        <v>2008</v>
      </c>
      <c r="D2337" s="9" t="str">
        <f t="shared" si="72"/>
        <v>Swaziland-Africa2008</v>
      </c>
      <c r="E2337" s="10">
        <v>3019770680</v>
      </c>
      <c r="F2337" s="11">
        <v>8.2000000000000003E-2</v>
      </c>
      <c r="G2337" s="11">
        <v>214</v>
      </c>
      <c r="H2337" s="11">
        <v>0.14799999999999999</v>
      </c>
      <c r="I2337">
        <f t="array" ref="I2337:J2337">_xlfn.IFNA(VLOOKUP(D2337,ENERGY!$D$2:$F$2692,{2,3},FALSE),0)</f>
        <v>0</v>
      </c>
      <c r="J2337">
        <v>0</v>
      </c>
      <c r="K2337">
        <f t="array" ref="K2337:S2337">VLOOKUP(D2337,'HUMAN RESOURCES'!$D$2:$M$2692,{2,3,4,5,6,7,8,9,10},FALSE)</f>
        <v>3.1E-2</v>
      </c>
      <c r="L2337">
        <v>7.3999999999999996E-2</v>
      </c>
      <c r="M2337">
        <v>47</v>
      </c>
      <c r="N2337">
        <v>48</v>
      </c>
      <c r="O2337">
        <v>0.39900000000000002</v>
      </c>
      <c r="P2337">
        <v>0.56799999999999995</v>
      </c>
      <c r="Q2337">
        <v>3.3000000000000002E-2</v>
      </c>
      <c r="R2337">
        <v>1153929</v>
      </c>
      <c r="S2337">
        <v>0.217</v>
      </c>
      <c r="T2337">
        <f t="shared" si="73"/>
        <v>0.78300000000000003</v>
      </c>
      <c r="U2337">
        <f t="array" ref="U2337:V2337">VLOOKUP(D2337,TOURISM!$D$2:$F$2692,{2,3},FALSE)</f>
        <v>26000000</v>
      </c>
      <c r="V2337">
        <v>59000000</v>
      </c>
      <c r="W2337" s="12">
        <f t="array" ref="W2337:AB2337">VLOOKUP(D2337,BUSINESS!$D$2:$J$2692,{2,3,4,5,6,7},FALSE)</f>
        <v>0.36299999999999999</v>
      </c>
      <c r="X2337" s="12">
        <v>60</v>
      </c>
      <c r="Y2337" s="12">
        <v>0</v>
      </c>
      <c r="Z2337" s="12">
        <v>104</v>
      </c>
      <c r="AA2337" s="11">
        <v>6.9000000000000006E-2</v>
      </c>
      <c r="AB2337" s="11">
        <v>0.46100000000000002</v>
      </c>
    </row>
    <row r="2338" spans="1:28" ht="15" x14ac:dyDescent="0.25">
      <c r="A2338" s="7" t="s">
        <v>258</v>
      </c>
      <c r="B2338" s="12" t="s">
        <v>77</v>
      </c>
      <c r="C2338" s="19">
        <v>2009</v>
      </c>
      <c r="D2338" s="9" t="str">
        <f t="shared" si="72"/>
        <v>Swaziland-Africa2009</v>
      </c>
      <c r="E2338" s="10">
        <v>3144680749</v>
      </c>
      <c r="F2338" s="11">
        <v>8.4000000000000005E-2</v>
      </c>
      <c r="G2338" s="11">
        <v>227</v>
      </c>
      <c r="H2338" s="11">
        <v>0.114</v>
      </c>
      <c r="I2338">
        <f t="array" ref="I2338:J2338">_xlfn.IFNA(VLOOKUP(D2338,ENERGY!$D$2:$F$2692,{2,3},FALSE),0)</f>
        <v>423</v>
      </c>
      <c r="J2338">
        <v>1063</v>
      </c>
      <c r="K2338">
        <f t="array" ref="K2338:S2338">VLOOKUP(D2338,'HUMAN RESOURCES'!$D$2:$M$2692,{2,3,4,5,6,7,8,9,10},FALSE)</f>
        <v>3.1E-2</v>
      </c>
      <c r="L2338">
        <v>6.8000000000000005E-2</v>
      </c>
      <c r="M2338">
        <v>48</v>
      </c>
      <c r="N2338">
        <v>48</v>
      </c>
      <c r="O2338">
        <v>0.39300000000000002</v>
      </c>
      <c r="P2338">
        <v>0.57399999999999995</v>
      </c>
      <c r="Q2338">
        <v>3.3000000000000002E-2</v>
      </c>
      <c r="R2338">
        <v>1173678</v>
      </c>
      <c r="S2338">
        <v>0.216</v>
      </c>
      <c r="T2338">
        <f t="shared" si="73"/>
        <v>0.78400000000000003</v>
      </c>
      <c r="U2338">
        <f t="array" ref="U2338:V2338">VLOOKUP(D2338,TOURISM!$D$2:$F$2692,{2,3},FALSE)</f>
        <v>40000000</v>
      </c>
      <c r="V2338">
        <v>98000000</v>
      </c>
      <c r="W2338" s="12">
        <f t="array" ref="W2338:AB2338">VLOOKUP(D2338,BUSINESS!$D$2:$J$2692,{2,3,4,5,6,7},FALSE)</f>
        <v>0.36299999999999999</v>
      </c>
      <c r="X2338" s="12">
        <v>60</v>
      </c>
      <c r="Y2338" s="12">
        <v>0</v>
      </c>
      <c r="Z2338" s="12">
        <v>104</v>
      </c>
      <c r="AA2338" s="11">
        <v>8.8999999999999996E-2</v>
      </c>
      <c r="AB2338" s="11">
        <v>0.56599999999999995</v>
      </c>
    </row>
    <row r="2339" spans="1:28" ht="15" x14ac:dyDescent="0.25">
      <c r="A2339" s="7" t="s">
        <v>258</v>
      </c>
      <c r="B2339" s="12" t="s">
        <v>77</v>
      </c>
      <c r="C2339" s="19">
        <v>2010</v>
      </c>
      <c r="D2339" s="9" t="str">
        <f t="shared" si="72"/>
        <v>Swaziland-Africa2010</v>
      </c>
      <c r="E2339" s="10">
        <v>3891563478</v>
      </c>
      <c r="F2339" s="11">
        <v>8.4000000000000005E-2</v>
      </c>
      <c r="G2339" s="11">
        <v>261</v>
      </c>
      <c r="H2339" s="11">
        <v>9.8000000000000004E-2</v>
      </c>
      <c r="I2339">
        <f t="array" ref="I2339:J2339">_xlfn.IFNA(VLOOKUP(D2339,ENERGY!$D$2:$F$2692,{2,3},FALSE),0)</f>
        <v>0</v>
      </c>
      <c r="J2339">
        <v>0</v>
      </c>
      <c r="K2339">
        <f t="array" ref="K2339:S2339">VLOOKUP(D2339,'HUMAN RESOURCES'!$D$2:$M$2692,{2,3,4,5,6,7,8,9,10},FALSE)</f>
        <v>3.1E-2</v>
      </c>
      <c r="L2339">
        <v>6.3E-2</v>
      </c>
      <c r="M2339">
        <v>48</v>
      </c>
      <c r="N2339">
        <v>49</v>
      </c>
      <c r="O2339">
        <v>0.38800000000000001</v>
      </c>
      <c r="P2339">
        <v>0.57799999999999996</v>
      </c>
      <c r="Q2339">
        <v>3.3000000000000002E-2</v>
      </c>
      <c r="R2339">
        <v>1193148</v>
      </c>
      <c r="S2339">
        <v>0.215</v>
      </c>
      <c r="T2339">
        <f t="shared" si="73"/>
        <v>0.78500000000000003</v>
      </c>
      <c r="U2339">
        <f t="array" ref="U2339:V2339">VLOOKUP(D2339,TOURISM!$D$2:$F$2692,{2,3},FALSE)</f>
        <v>51000000</v>
      </c>
      <c r="V2339">
        <v>87000000</v>
      </c>
      <c r="W2339" s="12">
        <f t="array" ref="W2339:AB2339">VLOOKUP(D2339,BUSINESS!$D$2:$J$2692,{2,3,4,5,6,7},FALSE)</f>
        <v>0.36499999999999999</v>
      </c>
      <c r="X2339" s="12">
        <v>56</v>
      </c>
      <c r="Y2339" s="12">
        <v>0</v>
      </c>
      <c r="Z2339" s="12">
        <v>104</v>
      </c>
      <c r="AA2339" s="11">
        <v>0.11</v>
      </c>
      <c r="AB2339" s="11">
        <v>0.60799999999999998</v>
      </c>
    </row>
    <row r="2340" spans="1:28" ht="15" x14ac:dyDescent="0.25">
      <c r="A2340" s="7" t="s">
        <v>258</v>
      </c>
      <c r="B2340" s="12" t="s">
        <v>77</v>
      </c>
      <c r="C2340" s="19">
        <v>2011</v>
      </c>
      <c r="D2340" s="9" t="str">
        <f t="shared" si="72"/>
        <v>Swaziland-Africa2011</v>
      </c>
      <c r="E2340" s="10">
        <v>4145772237</v>
      </c>
      <c r="F2340" s="11">
        <v>8.3000000000000004E-2</v>
      </c>
      <c r="G2340" s="11">
        <v>270</v>
      </c>
      <c r="H2340" s="11">
        <v>0.09</v>
      </c>
      <c r="I2340">
        <f t="array" ref="I2340:J2340">_xlfn.IFNA(VLOOKUP(D2340,ENERGY!$D$2:$F$2692,{2,3},FALSE),0)</f>
        <v>399</v>
      </c>
      <c r="J2340">
        <v>1019</v>
      </c>
      <c r="K2340">
        <f t="array" ref="K2340:S2340">VLOOKUP(D2340,'HUMAN RESOURCES'!$D$2:$M$2692,{2,3,4,5,6,7,8,9,10},FALSE)</f>
        <v>3.1E-2</v>
      </c>
      <c r="L2340">
        <v>5.8000000000000003E-2</v>
      </c>
      <c r="M2340">
        <v>48</v>
      </c>
      <c r="N2340">
        <v>49</v>
      </c>
      <c r="O2340">
        <v>0.38400000000000001</v>
      </c>
      <c r="P2340">
        <v>0.58199999999999996</v>
      </c>
      <c r="Q2340">
        <v>3.4000000000000002E-2</v>
      </c>
      <c r="R2340">
        <v>1212159</v>
      </c>
      <c r="S2340">
        <v>0.214</v>
      </c>
      <c r="T2340">
        <f t="shared" si="73"/>
        <v>0.78600000000000003</v>
      </c>
      <c r="U2340">
        <f t="array" ref="U2340:V2340">VLOOKUP(D2340,TOURISM!$D$2:$F$2692,{2,3},FALSE)</f>
        <v>0</v>
      </c>
      <c r="V2340">
        <v>0</v>
      </c>
      <c r="W2340" s="12">
        <f t="array" ref="W2340:AB2340">VLOOKUP(D2340,BUSINESS!$D$2:$J$2692,{2,3,4,5,6,7},FALSE)</f>
        <v>0.36499999999999999</v>
      </c>
      <c r="X2340" s="12">
        <v>56</v>
      </c>
      <c r="Y2340" s="12">
        <v>0</v>
      </c>
      <c r="Z2340" s="12">
        <v>104</v>
      </c>
      <c r="AA2340" s="11">
        <v>0.18099999999999999</v>
      </c>
      <c r="AB2340" s="11">
        <v>0.63200000000000001</v>
      </c>
    </row>
    <row r="2341" spans="1:28" ht="15" x14ac:dyDescent="0.25">
      <c r="A2341" s="7" t="s">
        <v>258</v>
      </c>
      <c r="B2341" s="12" t="s">
        <v>77</v>
      </c>
      <c r="C2341" s="19">
        <v>2012</v>
      </c>
      <c r="D2341" s="9" t="str">
        <f t="shared" si="72"/>
        <v>Swaziland-Africa2012</v>
      </c>
      <c r="E2341" s="10">
        <v>4049589166</v>
      </c>
      <c r="F2341" s="11">
        <v>8.5000000000000006E-2</v>
      </c>
      <c r="G2341" s="11">
        <v>259</v>
      </c>
      <c r="H2341" s="11">
        <v>8.7999999999999995E-2</v>
      </c>
      <c r="I2341">
        <f t="array" ref="I2341:J2341">_xlfn.IFNA(VLOOKUP(D2341,ENERGY!$D$2:$F$2692,{2,3},FALSE),0)</f>
        <v>406</v>
      </c>
      <c r="J2341">
        <v>1016</v>
      </c>
      <c r="K2341">
        <f t="array" ref="K2341:S2341">VLOOKUP(D2341,'HUMAN RESOURCES'!$D$2:$M$2692,{2,3,4,5,6,7,8,9,10},FALSE)</f>
        <v>0.03</v>
      </c>
      <c r="L2341">
        <v>5.7000000000000002E-2</v>
      </c>
      <c r="M2341">
        <v>48</v>
      </c>
      <c r="N2341">
        <v>49</v>
      </c>
      <c r="O2341">
        <v>0.38</v>
      </c>
      <c r="P2341">
        <v>0.58499999999999996</v>
      </c>
      <c r="Q2341">
        <v>3.4000000000000002E-2</v>
      </c>
      <c r="R2341">
        <v>1230985</v>
      </c>
      <c r="S2341">
        <v>0.214</v>
      </c>
      <c r="T2341">
        <f t="shared" si="73"/>
        <v>0.78600000000000003</v>
      </c>
      <c r="U2341">
        <f t="array" ref="U2341:V2341">VLOOKUP(D2341,TOURISM!$D$2:$F$2692,{2,3},FALSE)</f>
        <v>0</v>
      </c>
      <c r="V2341">
        <v>0</v>
      </c>
      <c r="W2341" s="12">
        <f t="array" ref="W2341:AB2341">VLOOKUP(D2341,BUSINESS!$D$2:$J$2692,{2,3,4,5,6,7},FALSE)</f>
        <v>0.36499999999999999</v>
      </c>
      <c r="X2341" s="12">
        <v>56</v>
      </c>
      <c r="Y2341" s="12">
        <v>120</v>
      </c>
      <c r="Z2341" s="12">
        <v>104</v>
      </c>
      <c r="AA2341" s="11">
        <v>0.20799999999999999</v>
      </c>
      <c r="AB2341" s="11">
        <v>0.65400000000000003</v>
      </c>
    </row>
    <row r="2342" spans="1:28" ht="15" x14ac:dyDescent="0.25">
      <c r="A2342" s="7" t="s">
        <v>259</v>
      </c>
      <c r="B2342" s="12" t="s">
        <v>75</v>
      </c>
      <c r="C2342" s="19">
        <v>2000</v>
      </c>
      <c r="D2342" s="9" t="str">
        <f t="shared" si="72"/>
        <v>Sweden-Europe2000</v>
      </c>
      <c r="E2342" s="10">
        <v>247000000000</v>
      </c>
      <c r="F2342" s="11">
        <v>8.2000000000000003E-2</v>
      </c>
      <c r="G2342" s="11">
        <v>2282</v>
      </c>
      <c r="H2342" s="11">
        <v>5.8000000000000003E-2</v>
      </c>
      <c r="I2342">
        <f t="array" ref="I2342:J2342">_xlfn.IFNA(VLOOKUP(D2342,ENERGY!$D$2:$F$2692,{2,3},FALSE),0)</f>
        <v>48877</v>
      </c>
      <c r="J2342">
        <v>0</v>
      </c>
      <c r="K2342">
        <f t="array" ref="K2342:S2342">VLOOKUP(D2342,'HUMAN RESOURCES'!$D$2:$M$2692,{2,3,4,5,6,7,8,9,10},FALSE)</f>
        <v>0.01</v>
      </c>
      <c r="L2342">
        <v>3.0000000000000001E-3</v>
      </c>
      <c r="M2342">
        <v>82</v>
      </c>
      <c r="N2342">
        <v>77</v>
      </c>
      <c r="O2342">
        <v>0.184</v>
      </c>
      <c r="P2342">
        <v>0.64300000000000002</v>
      </c>
      <c r="Q2342">
        <v>0.17299999999999999</v>
      </c>
      <c r="R2342">
        <v>8872109</v>
      </c>
      <c r="S2342">
        <v>0.84</v>
      </c>
      <c r="T2342">
        <f t="shared" si="73"/>
        <v>0.16000000000000003</v>
      </c>
      <c r="U2342">
        <f t="array" ref="U2342:V2342">VLOOKUP(D2342,TOURISM!$D$2:$F$2692,{2,3},FALSE)</f>
        <v>4825000000</v>
      </c>
      <c r="V2342">
        <v>8959000000</v>
      </c>
      <c r="W2342" s="12">
        <f t="array" ref="W2342:AB2342">VLOOKUP(D2342,BUSINESS!$D$2:$J$2692,{2,3,4,5,6,7},FALSE)</f>
        <v>0</v>
      </c>
      <c r="X2342" s="12">
        <v>0</v>
      </c>
      <c r="Y2342" s="12">
        <v>0</v>
      </c>
      <c r="Z2342" s="12">
        <v>0</v>
      </c>
      <c r="AA2342" s="11">
        <v>0.45700000000000002</v>
      </c>
      <c r="AB2342" s="11">
        <v>0.71799999999999997</v>
      </c>
    </row>
    <row r="2343" spans="1:28" ht="15" x14ac:dyDescent="0.25">
      <c r="A2343" s="7" t="s">
        <v>259</v>
      </c>
      <c r="B2343" s="12" t="s">
        <v>75</v>
      </c>
      <c r="C2343" s="19">
        <v>2001</v>
      </c>
      <c r="D2343" s="9" t="str">
        <f t="shared" si="72"/>
        <v>Sweden-Europe2001</v>
      </c>
      <c r="E2343" s="10">
        <v>227000000000</v>
      </c>
      <c r="F2343" s="11">
        <v>8.8999999999999996E-2</v>
      </c>
      <c r="G2343" s="11">
        <v>2268</v>
      </c>
      <c r="H2343" s="11">
        <v>5.6000000000000001E-2</v>
      </c>
      <c r="I2343">
        <f t="array" ref="I2343:J2343">_xlfn.IFNA(VLOOKUP(D2343,ENERGY!$D$2:$F$2692,{2,3},FALSE),0)</f>
        <v>49045</v>
      </c>
      <c r="J2343">
        <v>0</v>
      </c>
      <c r="K2343">
        <f t="array" ref="K2343:S2343">VLOOKUP(D2343,'HUMAN RESOURCES'!$D$2:$M$2692,{2,3,4,5,6,7,8,9,10},FALSE)</f>
        <v>0.01</v>
      </c>
      <c r="L2343">
        <v>3.0000000000000001E-3</v>
      </c>
      <c r="M2343">
        <v>82</v>
      </c>
      <c r="N2343">
        <v>78</v>
      </c>
      <c r="O2343">
        <v>0.183</v>
      </c>
      <c r="P2343">
        <v>0.64500000000000002</v>
      </c>
      <c r="Q2343">
        <v>0.17199999999999999</v>
      </c>
      <c r="R2343">
        <v>8895960</v>
      </c>
      <c r="S2343">
        <v>0.84099999999999997</v>
      </c>
      <c r="T2343">
        <f t="shared" si="73"/>
        <v>0.15900000000000003</v>
      </c>
      <c r="U2343">
        <f t="array" ref="U2343:V2343">VLOOKUP(D2343,TOURISM!$D$2:$F$2692,{2,3},FALSE)</f>
        <v>5200000000</v>
      </c>
      <c r="V2343">
        <v>7916000000</v>
      </c>
      <c r="W2343" s="12">
        <f t="array" ref="W2343:AB2343">VLOOKUP(D2343,BUSINESS!$D$2:$J$2692,{2,3,4,5,6,7},FALSE)</f>
        <v>0</v>
      </c>
      <c r="X2343" s="12">
        <v>0</v>
      </c>
      <c r="Y2343" s="12">
        <v>0</v>
      </c>
      <c r="Z2343" s="12">
        <v>0</v>
      </c>
      <c r="AA2343" s="11">
        <v>0.51800000000000002</v>
      </c>
      <c r="AB2343" s="11">
        <v>0.80800000000000005</v>
      </c>
    </row>
    <row r="2344" spans="1:28" ht="15" x14ac:dyDescent="0.25">
      <c r="A2344" s="7" t="s">
        <v>259</v>
      </c>
      <c r="B2344" s="12" t="s">
        <v>75</v>
      </c>
      <c r="C2344" s="19">
        <v>2002</v>
      </c>
      <c r="D2344" s="9" t="str">
        <f t="shared" si="72"/>
        <v>Sweden-Europe2002</v>
      </c>
      <c r="E2344" s="10">
        <v>251000000000</v>
      </c>
      <c r="F2344" s="11">
        <v>9.1999999999999998E-2</v>
      </c>
      <c r="G2344" s="11">
        <v>2599</v>
      </c>
      <c r="H2344" s="11">
        <v>5.6000000000000001E-2</v>
      </c>
      <c r="I2344">
        <f t="array" ref="I2344:J2344">_xlfn.IFNA(VLOOKUP(D2344,ENERGY!$D$2:$F$2692,{2,3},FALSE),0)</f>
        <v>51315</v>
      </c>
      <c r="J2344">
        <v>52515</v>
      </c>
      <c r="K2344">
        <f t="array" ref="K2344:S2344">VLOOKUP(D2344,'HUMAN RESOURCES'!$D$2:$M$2692,{2,3,4,5,6,7,8,9,10},FALSE)</f>
        <v>1.0999999999999999E-2</v>
      </c>
      <c r="L2344">
        <v>3.0000000000000001E-3</v>
      </c>
      <c r="M2344">
        <v>82</v>
      </c>
      <c r="N2344">
        <v>78</v>
      </c>
      <c r="O2344">
        <v>0.18099999999999999</v>
      </c>
      <c r="P2344">
        <v>0.64700000000000002</v>
      </c>
      <c r="Q2344">
        <v>0.17199999999999999</v>
      </c>
      <c r="R2344">
        <v>8924958</v>
      </c>
      <c r="S2344">
        <v>0.84099999999999997</v>
      </c>
      <c r="T2344">
        <f t="shared" si="73"/>
        <v>0.15900000000000003</v>
      </c>
      <c r="U2344">
        <f t="array" ref="U2344:V2344">VLOOKUP(D2344,TOURISM!$D$2:$F$2692,{2,3},FALSE)</f>
        <v>5671000000</v>
      </c>
      <c r="V2344">
        <v>8221000000</v>
      </c>
      <c r="W2344" s="12">
        <f t="array" ref="W2344:AB2344">VLOOKUP(D2344,BUSINESS!$D$2:$J$2692,{2,3,4,5,6,7},FALSE)</f>
        <v>0</v>
      </c>
      <c r="X2344" s="12">
        <v>0</v>
      </c>
      <c r="Y2344" s="12">
        <v>0</v>
      </c>
      <c r="Z2344" s="12">
        <v>0</v>
      </c>
      <c r="AA2344" s="11">
        <v>0.70599999999999996</v>
      </c>
      <c r="AB2344" s="11">
        <v>0.89200000000000002</v>
      </c>
    </row>
    <row r="2345" spans="1:28" ht="15" x14ac:dyDescent="0.25">
      <c r="A2345" s="7" t="s">
        <v>259</v>
      </c>
      <c r="B2345" s="12" t="s">
        <v>75</v>
      </c>
      <c r="C2345" s="19">
        <v>2003</v>
      </c>
      <c r="D2345" s="9" t="str">
        <f t="shared" si="72"/>
        <v>Sweden-Europe2003</v>
      </c>
      <c r="E2345" s="10">
        <v>315000000000</v>
      </c>
      <c r="F2345" s="11">
        <v>9.2999999999999999E-2</v>
      </c>
      <c r="G2345" s="11">
        <v>3277</v>
      </c>
      <c r="H2345" s="11">
        <v>4.8000000000000001E-2</v>
      </c>
      <c r="I2345">
        <f t="array" ref="I2345:J2345">_xlfn.IFNA(VLOOKUP(D2345,ENERGY!$D$2:$F$2692,{2,3},FALSE),0)</f>
        <v>45407</v>
      </c>
      <c r="J2345">
        <v>43744</v>
      </c>
      <c r="K2345">
        <f t="array" ref="K2345:S2345">VLOOKUP(D2345,'HUMAN RESOURCES'!$D$2:$M$2692,{2,3,4,5,6,7,8,9,10},FALSE)</f>
        <v>1.0999999999999999E-2</v>
      </c>
      <c r="L2345">
        <v>3.0000000000000001E-3</v>
      </c>
      <c r="M2345">
        <v>82</v>
      </c>
      <c r="N2345">
        <v>78</v>
      </c>
      <c r="O2345">
        <v>0.17899999999999999</v>
      </c>
      <c r="P2345">
        <v>0.64900000000000002</v>
      </c>
      <c r="Q2345">
        <v>0.17199999999999999</v>
      </c>
      <c r="R2345">
        <v>8958229</v>
      </c>
      <c r="S2345">
        <v>0.84199999999999997</v>
      </c>
      <c r="T2345">
        <f t="shared" si="73"/>
        <v>0.15800000000000003</v>
      </c>
      <c r="U2345">
        <f t="array" ref="U2345:V2345">VLOOKUP(D2345,TOURISM!$D$2:$F$2692,{2,3},FALSE)</f>
        <v>6548000000</v>
      </c>
      <c r="V2345">
        <v>9375000000</v>
      </c>
      <c r="W2345" s="12">
        <f t="array" ref="W2345:AB2345">VLOOKUP(D2345,BUSINESS!$D$2:$J$2692,{2,3,4,5,6,7},FALSE)</f>
        <v>0</v>
      </c>
      <c r="X2345" s="12">
        <v>16</v>
      </c>
      <c r="Y2345" s="12">
        <v>0</v>
      </c>
      <c r="Z2345" s="12">
        <v>0</v>
      </c>
      <c r="AA2345" s="11">
        <v>0.79100000000000004</v>
      </c>
      <c r="AB2345" s="11">
        <v>0.98399999999999999</v>
      </c>
    </row>
    <row r="2346" spans="1:28" ht="15" x14ac:dyDescent="0.25">
      <c r="A2346" s="7" t="s">
        <v>259</v>
      </c>
      <c r="B2346" s="12" t="s">
        <v>75</v>
      </c>
      <c r="C2346" s="19">
        <v>2004</v>
      </c>
      <c r="D2346" s="9" t="str">
        <f t="shared" si="72"/>
        <v>Sweden-Europe2004</v>
      </c>
      <c r="E2346" s="10">
        <v>362000000000</v>
      </c>
      <c r="F2346" s="11">
        <v>9.0999999999999998E-2</v>
      </c>
      <c r="G2346" s="11">
        <v>3666</v>
      </c>
      <c r="H2346" s="11">
        <v>0.04</v>
      </c>
      <c r="I2346">
        <f t="array" ref="I2346:J2346">_xlfn.IFNA(VLOOKUP(D2346,ENERGY!$D$2:$F$2692,{2,3},FALSE),0)</f>
        <v>0</v>
      </c>
      <c r="J2346">
        <v>0</v>
      </c>
      <c r="K2346">
        <f t="array" ref="K2346:S2346">VLOOKUP(D2346,'HUMAN RESOURCES'!$D$2:$M$2692,{2,3,4,5,6,7,8,9,10},FALSE)</f>
        <v>1.0999999999999999E-2</v>
      </c>
      <c r="L2346">
        <v>3.0000000000000001E-3</v>
      </c>
      <c r="M2346">
        <v>83</v>
      </c>
      <c r="N2346">
        <v>78</v>
      </c>
      <c r="O2346">
        <v>0.17599999999999999</v>
      </c>
      <c r="P2346">
        <v>0.65100000000000002</v>
      </c>
      <c r="Q2346">
        <v>0.17199999999999999</v>
      </c>
      <c r="R2346">
        <v>8993531</v>
      </c>
      <c r="S2346">
        <v>0.84299999999999997</v>
      </c>
      <c r="T2346">
        <f t="shared" si="73"/>
        <v>0.15700000000000003</v>
      </c>
      <c r="U2346">
        <f t="array" ref="U2346:V2346">VLOOKUP(D2346,TOURISM!$D$2:$F$2692,{2,3},FALSE)</f>
        <v>7686000000</v>
      </c>
      <c r="V2346">
        <v>11088000000</v>
      </c>
      <c r="W2346" s="12">
        <f t="array" ref="W2346:AB2346">VLOOKUP(D2346,BUSINESS!$D$2:$J$2692,{2,3,4,5,6,7},FALSE)</f>
        <v>0</v>
      </c>
      <c r="X2346" s="12">
        <v>16</v>
      </c>
      <c r="Y2346" s="12">
        <v>0</v>
      </c>
      <c r="Z2346" s="12">
        <v>0</v>
      </c>
      <c r="AA2346" s="11">
        <v>0.83899999999999997</v>
      </c>
      <c r="AB2346" s="11">
        <v>0.97799999999999998</v>
      </c>
    </row>
    <row r="2347" spans="1:28" ht="15" x14ac:dyDescent="0.25">
      <c r="A2347" s="7" t="s">
        <v>259</v>
      </c>
      <c r="B2347" s="12" t="s">
        <v>75</v>
      </c>
      <c r="C2347" s="19">
        <v>2005</v>
      </c>
      <c r="D2347" s="9" t="str">
        <f t="shared" si="72"/>
        <v>Sweden-Europe2005</v>
      </c>
      <c r="E2347" s="10">
        <v>371000000000</v>
      </c>
      <c r="F2347" s="11">
        <v>9.0999999999999998E-2</v>
      </c>
      <c r="G2347" s="11">
        <v>3726</v>
      </c>
      <c r="H2347" s="11">
        <v>3.3000000000000002E-2</v>
      </c>
      <c r="I2347">
        <f t="array" ref="I2347:J2347">_xlfn.IFNA(VLOOKUP(D2347,ENERGY!$D$2:$F$2692,{2,3},FALSE),0)</f>
        <v>49601</v>
      </c>
      <c r="J2347">
        <v>49105</v>
      </c>
      <c r="K2347">
        <f t="array" ref="K2347:S2347">VLOOKUP(D2347,'HUMAN RESOURCES'!$D$2:$M$2692,{2,3,4,5,6,7,8,9,10},FALSE)</f>
        <v>1.0999999999999999E-2</v>
      </c>
      <c r="L2347">
        <v>3.0000000000000001E-3</v>
      </c>
      <c r="M2347">
        <v>83</v>
      </c>
      <c r="N2347">
        <v>78</v>
      </c>
      <c r="O2347">
        <v>0.17399999999999999</v>
      </c>
      <c r="P2347">
        <v>0.65300000000000002</v>
      </c>
      <c r="Q2347">
        <v>0.17299999999999999</v>
      </c>
      <c r="R2347">
        <v>9029572</v>
      </c>
      <c r="S2347">
        <v>0.84299999999999997</v>
      </c>
      <c r="T2347">
        <f t="shared" si="73"/>
        <v>0.15700000000000003</v>
      </c>
      <c r="U2347">
        <f t="array" ref="U2347:V2347">VLOOKUP(D2347,TOURISM!$D$2:$F$2692,{2,3},FALSE)</f>
        <v>7739000000</v>
      </c>
      <c r="V2347">
        <v>11380000000</v>
      </c>
      <c r="W2347" s="12">
        <f t="array" ref="W2347:AB2347">VLOOKUP(D2347,BUSINESS!$D$2:$J$2692,{2,3,4,5,6,7},FALSE)</f>
        <v>0.54100000000000004</v>
      </c>
      <c r="X2347" s="12">
        <v>16</v>
      </c>
      <c r="Y2347" s="12">
        <v>0</v>
      </c>
      <c r="Z2347" s="12">
        <v>122</v>
      </c>
      <c r="AA2347" s="11">
        <v>0.84799999999999998</v>
      </c>
      <c r="AB2347" s="11">
        <v>1.008</v>
      </c>
    </row>
    <row r="2348" spans="1:28" ht="15" x14ac:dyDescent="0.25">
      <c r="A2348" s="7" t="s">
        <v>259</v>
      </c>
      <c r="B2348" s="12" t="s">
        <v>75</v>
      </c>
      <c r="C2348" s="19">
        <v>2006</v>
      </c>
      <c r="D2348" s="9" t="str">
        <f t="shared" si="72"/>
        <v>Sweden-Europe2006</v>
      </c>
      <c r="E2348" s="10">
        <v>399000000000</v>
      </c>
      <c r="F2348" s="11">
        <v>8.8999999999999996E-2</v>
      </c>
      <c r="G2348" s="11">
        <v>3947</v>
      </c>
      <c r="H2348" s="12">
        <v>0</v>
      </c>
      <c r="I2348">
        <f t="array" ref="I2348:J2348">_xlfn.IFNA(VLOOKUP(D2348,ENERGY!$D$2:$F$2692,{2,3},FALSE),0)</f>
        <v>0</v>
      </c>
      <c r="J2348">
        <v>0</v>
      </c>
      <c r="K2348">
        <f t="array" ref="K2348:S2348">VLOOKUP(D2348,'HUMAN RESOURCES'!$D$2:$M$2692,{2,3,4,5,6,7,8,9,10},FALSE)</f>
        <v>1.2E-2</v>
      </c>
      <c r="L2348">
        <v>3.0000000000000001E-3</v>
      </c>
      <c r="M2348">
        <v>83</v>
      </c>
      <c r="N2348">
        <v>79</v>
      </c>
      <c r="O2348">
        <v>0.17199999999999999</v>
      </c>
      <c r="P2348">
        <v>0.65500000000000003</v>
      </c>
      <c r="Q2348">
        <v>0.17399999999999999</v>
      </c>
      <c r="R2348">
        <v>9080505</v>
      </c>
      <c r="S2348">
        <v>0.84399999999999997</v>
      </c>
      <c r="T2348">
        <f t="shared" si="73"/>
        <v>0.15600000000000003</v>
      </c>
      <c r="U2348">
        <f t="array" ref="U2348:V2348">VLOOKUP(D2348,TOURISM!$D$2:$F$2692,{2,3},FALSE)</f>
        <v>10016000000</v>
      </c>
      <c r="V2348">
        <v>11685000000</v>
      </c>
      <c r="W2348" s="12">
        <f t="array" ref="W2348:AB2348">VLOOKUP(D2348,BUSINESS!$D$2:$J$2692,{2,3,4,5,6,7},FALSE)</f>
        <v>0.54100000000000004</v>
      </c>
      <c r="X2348" s="12">
        <v>16</v>
      </c>
      <c r="Y2348" s="12">
        <v>0</v>
      </c>
      <c r="Z2348" s="12">
        <v>122</v>
      </c>
      <c r="AA2348" s="11">
        <v>0.878</v>
      </c>
      <c r="AB2348" s="11">
        <v>1.0569999999999999</v>
      </c>
    </row>
    <row r="2349" spans="1:28" ht="15" x14ac:dyDescent="0.25">
      <c r="A2349" s="7" t="s">
        <v>259</v>
      </c>
      <c r="B2349" s="12" t="s">
        <v>75</v>
      </c>
      <c r="C2349" s="19">
        <v>2007</v>
      </c>
      <c r="D2349" s="9" t="str">
        <f t="shared" si="72"/>
        <v>Sweden-Europe2007</v>
      </c>
      <c r="E2349" s="10">
        <v>463000000000</v>
      </c>
      <c r="F2349" s="11">
        <v>8.8999999999999996E-2</v>
      </c>
      <c r="G2349" s="11">
        <v>4526</v>
      </c>
      <c r="H2349" s="12">
        <v>0</v>
      </c>
      <c r="I2349">
        <f t="array" ref="I2349:J2349">_xlfn.IFNA(VLOOKUP(D2349,ENERGY!$D$2:$F$2692,{2,3},FALSE),0)</f>
        <v>52588</v>
      </c>
      <c r="J2349">
        <v>54521</v>
      </c>
      <c r="K2349">
        <f t="array" ref="K2349:S2349">VLOOKUP(D2349,'HUMAN RESOURCES'!$D$2:$M$2692,{2,3,4,5,6,7,8,9,10},FALSE)</f>
        <v>1.2E-2</v>
      </c>
      <c r="L2349">
        <v>3.0000000000000001E-3</v>
      </c>
      <c r="M2349">
        <v>83</v>
      </c>
      <c r="N2349">
        <v>79</v>
      </c>
      <c r="O2349">
        <v>0.16900000000000001</v>
      </c>
      <c r="P2349">
        <v>0.65600000000000003</v>
      </c>
      <c r="Q2349">
        <v>0.17499999999999999</v>
      </c>
      <c r="R2349">
        <v>9148092</v>
      </c>
      <c r="S2349">
        <v>0.84599999999999997</v>
      </c>
      <c r="T2349">
        <f t="shared" si="73"/>
        <v>0.15400000000000003</v>
      </c>
      <c r="U2349">
        <f t="array" ref="U2349:V2349">VLOOKUP(D2349,TOURISM!$D$2:$F$2692,{2,3},FALSE)</f>
        <v>12259000000</v>
      </c>
      <c r="V2349">
        <v>14336000000</v>
      </c>
      <c r="W2349" s="12">
        <f t="array" ref="W2349:AB2349">VLOOKUP(D2349,BUSINESS!$D$2:$J$2692,{2,3,4,5,6,7},FALSE)</f>
        <v>0.53700000000000003</v>
      </c>
      <c r="X2349" s="12">
        <v>16</v>
      </c>
      <c r="Y2349" s="12">
        <v>0</v>
      </c>
      <c r="Z2349" s="12">
        <v>122</v>
      </c>
      <c r="AA2349" s="11">
        <v>0.82</v>
      </c>
      <c r="AB2349" s="11">
        <v>1.105</v>
      </c>
    </row>
    <row r="2350" spans="1:28" ht="15" x14ac:dyDescent="0.25">
      <c r="A2350" s="7" t="s">
        <v>259</v>
      </c>
      <c r="B2350" s="12" t="s">
        <v>75</v>
      </c>
      <c r="C2350" s="19">
        <v>2008</v>
      </c>
      <c r="D2350" s="9" t="str">
        <f t="shared" si="72"/>
        <v>Sweden-Europe2008</v>
      </c>
      <c r="E2350" s="10">
        <v>486000000000</v>
      </c>
      <c r="F2350" s="11">
        <v>9.1999999999999998E-2</v>
      </c>
      <c r="G2350" s="11">
        <v>4886</v>
      </c>
      <c r="H2350" s="12">
        <v>0</v>
      </c>
      <c r="I2350">
        <f t="array" ref="I2350:J2350">_xlfn.IFNA(VLOOKUP(D2350,ENERGY!$D$2:$F$2692,{2,3},FALSE),0)</f>
        <v>0</v>
      </c>
      <c r="J2350">
        <v>0</v>
      </c>
      <c r="K2350">
        <f t="array" ref="K2350:S2350">VLOOKUP(D2350,'HUMAN RESOURCES'!$D$2:$M$2692,{2,3,4,5,6,7,8,9,10},FALSE)</f>
        <v>1.2E-2</v>
      </c>
      <c r="L2350">
        <v>3.0000000000000001E-3</v>
      </c>
      <c r="M2350">
        <v>83</v>
      </c>
      <c r="N2350">
        <v>79</v>
      </c>
      <c r="O2350">
        <v>0.16700000000000001</v>
      </c>
      <c r="P2350">
        <v>0.65600000000000003</v>
      </c>
      <c r="Q2350">
        <v>0.17699999999999999</v>
      </c>
      <c r="R2350">
        <v>9219637</v>
      </c>
      <c r="S2350">
        <v>0.84699999999999998</v>
      </c>
      <c r="T2350">
        <f t="shared" si="73"/>
        <v>0.15300000000000002</v>
      </c>
      <c r="U2350">
        <f t="array" ref="U2350:V2350">VLOOKUP(D2350,TOURISM!$D$2:$F$2692,{2,3},FALSE)</f>
        <v>12060000000</v>
      </c>
      <c r="V2350">
        <v>15447000000</v>
      </c>
      <c r="W2350" s="12">
        <f t="array" ref="W2350:AB2350">VLOOKUP(D2350,BUSINESS!$D$2:$J$2692,{2,3,4,5,6,7},FALSE)</f>
        <v>0.53700000000000003</v>
      </c>
      <c r="X2350" s="12">
        <v>16</v>
      </c>
      <c r="Y2350" s="12">
        <v>0</v>
      </c>
      <c r="Z2350" s="12">
        <v>122</v>
      </c>
      <c r="AA2350" s="11">
        <v>0.9</v>
      </c>
      <c r="AB2350" s="11">
        <v>1.0840000000000001</v>
      </c>
    </row>
    <row r="2351" spans="1:28" ht="15" x14ac:dyDescent="0.25">
      <c r="A2351" s="7" t="s">
        <v>259</v>
      </c>
      <c r="B2351" s="12" t="s">
        <v>75</v>
      </c>
      <c r="C2351" s="19">
        <v>2009</v>
      </c>
      <c r="D2351" s="9" t="str">
        <f t="shared" si="72"/>
        <v>Sweden-Europe2009</v>
      </c>
      <c r="E2351" s="10">
        <v>406000000000</v>
      </c>
      <c r="F2351" s="11">
        <v>9.9000000000000005E-2</v>
      </c>
      <c r="G2351" s="11">
        <v>4357</v>
      </c>
      <c r="H2351" s="12">
        <v>0</v>
      </c>
      <c r="I2351">
        <f t="array" ref="I2351:J2351">_xlfn.IFNA(VLOOKUP(D2351,ENERGY!$D$2:$F$2692,{2,3},FALSE),0)</f>
        <v>50060</v>
      </c>
      <c r="J2351">
        <v>48060</v>
      </c>
      <c r="K2351">
        <f t="array" ref="K2351:S2351">VLOOKUP(D2351,'HUMAN RESOURCES'!$D$2:$M$2692,{2,3,4,5,6,7,8,9,10},FALSE)</f>
        <v>1.2E-2</v>
      </c>
      <c r="L2351">
        <v>3.0000000000000001E-3</v>
      </c>
      <c r="M2351">
        <v>83</v>
      </c>
      <c r="N2351">
        <v>79</v>
      </c>
      <c r="O2351">
        <v>0.16600000000000001</v>
      </c>
      <c r="P2351">
        <v>0.65500000000000003</v>
      </c>
      <c r="Q2351">
        <v>0.17899999999999999</v>
      </c>
      <c r="R2351">
        <v>9298515</v>
      </c>
      <c r="S2351">
        <v>0.84899999999999998</v>
      </c>
      <c r="T2351">
        <f t="shared" si="73"/>
        <v>0.15100000000000002</v>
      </c>
      <c r="U2351">
        <f t="array" ref="U2351:V2351">VLOOKUP(D2351,TOURISM!$D$2:$F$2692,{2,3},FALSE)</f>
        <v>10100000000</v>
      </c>
      <c r="V2351">
        <v>12791000000</v>
      </c>
      <c r="W2351" s="12">
        <f t="array" ref="W2351:AB2351">VLOOKUP(D2351,BUSINESS!$D$2:$J$2692,{2,3,4,5,6,7},FALSE)</f>
        <v>0.53900000000000003</v>
      </c>
      <c r="X2351" s="12">
        <v>16</v>
      </c>
      <c r="Y2351" s="12">
        <v>0</v>
      </c>
      <c r="Z2351" s="12">
        <v>122</v>
      </c>
      <c r="AA2351" s="11">
        <v>0.91</v>
      </c>
      <c r="AB2351" s="11">
        <v>1.121</v>
      </c>
    </row>
    <row r="2352" spans="1:28" ht="15" x14ac:dyDescent="0.25">
      <c r="A2352" s="7" t="s">
        <v>259</v>
      </c>
      <c r="B2352" s="12" t="s">
        <v>75</v>
      </c>
      <c r="C2352" s="19">
        <v>2010</v>
      </c>
      <c r="D2352" s="9" t="str">
        <f t="shared" si="72"/>
        <v>Sweden-Europe2010</v>
      </c>
      <c r="E2352" s="10">
        <v>463000000000</v>
      </c>
      <c r="F2352" s="11">
        <v>9.5000000000000001E-2</v>
      </c>
      <c r="G2352" s="11">
        <v>4694</v>
      </c>
      <c r="H2352" s="12">
        <v>0</v>
      </c>
      <c r="I2352">
        <f t="array" ref="I2352:J2352">_xlfn.IFNA(VLOOKUP(D2352,ENERGY!$D$2:$F$2692,{2,3},FALSE),0)</f>
        <v>0</v>
      </c>
      <c r="J2352">
        <v>0</v>
      </c>
      <c r="K2352">
        <f t="array" ref="K2352:S2352">VLOOKUP(D2352,'HUMAN RESOURCES'!$D$2:$M$2692,{2,3,4,5,6,7,8,9,10},FALSE)</f>
        <v>1.2E-2</v>
      </c>
      <c r="L2352">
        <v>3.0000000000000001E-3</v>
      </c>
      <c r="M2352">
        <v>84</v>
      </c>
      <c r="N2352">
        <v>80</v>
      </c>
      <c r="O2352">
        <v>0.16500000000000001</v>
      </c>
      <c r="P2352">
        <v>0.65300000000000002</v>
      </c>
      <c r="Q2352">
        <v>0.182</v>
      </c>
      <c r="R2352">
        <v>9378126</v>
      </c>
      <c r="S2352">
        <v>0.85099999999999998</v>
      </c>
      <c r="T2352">
        <f t="shared" si="73"/>
        <v>0.14900000000000002</v>
      </c>
      <c r="U2352">
        <f t="array" ref="U2352:V2352">VLOOKUP(D2352,TOURISM!$D$2:$F$2692,{2,3},FALSE)</f>
        <v>10991000000</v>
      </c>
      <c r="V2352">
        <v>14912000000</v>
      </c>
      <c r="W2352" s="12">
        <f t="array" ref="W2352:AB2352">VLOOKUP(D2352,BUSINESS!$D$2:$J$2692,{2,3,4,5,6,7},FALSE)</f>
        <v>0.52</v>
      </c>
      <c r="X2352" s="12">
        <v>16</v>
      </c>
      <c r="Y2352" s="12">
        <v>0</v>
      </c>
      <c r="Z2352" s="12">
        <v>122</v>
      </c>
      <c r="AA2352" s="11">
        <v>0.9</v>
      </c>
      <c r="AB2352" s="11">
        <v>1.1719999999999999</v>
      </c>
    </row>
    <row r="2353" spans="1:28" ht="15" x14ac:dyDescent="0.25">
      <c r="A2353" s="7" t="s">
        <v>259</v>
      </c>
      <c r="B2353" s="12" t="s">
        <v>75</v>
      </c>
      <c r="C2353" s="19">
        <v>2011</v>
      </c>
      <c r="D2353" s="9" t="str">
        <f t="shared" si="72"/>
        <v>Sweden-Europe2011</v>
      </c>
      <c r="E2353" s="10">
        <v>536000000000</v>
      </c>
      <c r="F2353" s="11">
        <v>9.5000000000000001E-2</v>
      </c>
      <c r="G2353" s="11">
        <v>5419</v>
      </c>
      <c r="H2353" s="12">
        <v>0</v>
      </c>
      <c r="I2353">
        <f t="array" ref="I2353:J2353">_xlfn.IFNA(VLOOKUP(D2353,ENERGY!$D$2:$F$2692,{2,3},FALSE),0)</f>
        <v>51569</v>
      </c>
      <c r="J2353">
        <v>51562</v>
      </c>
      <c r="K2353">
        <f t="array" ref="K2353:S2353">VLOOKUP(D2353,'HUMAN RESOURCES'!$D$2:$M$2692,{2,3,4,5,6,7,8,9,10},FALSE)</f>
        <v>1.2E-2</v>
      </c>
      <c r="L2353">
        <v>2E-3</v>
      </c>
      <c r="M2353">
        <v>84</v>
      </c>
      <c r="N2353">
        <v>80</v>
      </c>
      <c r="O2353">
        <v>0.16600000000000001</v>
      </c>
      <c r="P2353">
        <v>0.64900000000000002</v>
      </c>
      <c r="Q2353">
        <v>0.185</v>
      </c>
      <c r="R2353">
        <v>9449213</v>
      </c>
      <c r="S2353">
        <v>0.85199999999999998</v>
      </c>
      <c r="T2353">
        <f t="shared" si="73"/>
        <v>0.14800000000000002</v>
      </c>
      <c r="U2353">
        <f t="array" ref="U2353:V2353">VLOOKUP(D2353,TOURISM!$D$2:$F$2692,{2,3},FALSE)</f>
        <v>12777000000</v>
      </c>
      <c r="V2353">
        <v>17187000000</v>
      </c>
      <c r="W2353" s="12">
        <f t="array" ref="W2353:AB2353">VLOOKUP(D2353,BUSINESS!$D$2:$J$2692,{2,3,4,5,6,7},FALSE)</f>
        <v>0.52</v>
      </c>
      <c r="X2353" s="12">
        <v>16</v>
      </c>
      <c r="Y2353" s="12">
        <v>0</v>
      </c>
      <c r="Z2353" s="12">
        <v>122</v>
      </c>
      <c r="AA2353" s="11">
        <v>0.92800000000000005</v>
      </c>
      <c r="AB2353" s="11">
        <v>1.212</v>
      </c>
    </row>
    <row r="2354" spans="1:28" ht="15" x14ac:dyDescent="0.25">
      <c r="A2354" s="7" t="s">
        <v>259</v>
      </c>
      <c r="B2354" s="12" t="s">
        <v>75</v>
      </c>
      <c r="C2354" s="19">
        <v>2012</v>
      </c>
      <c r="D2354" s="9" t="str">
        <f t="shared" si="72"/>
        <v>Sweden-Europe2012</v>
      </c>
      <c r="E2354" s="10">
        <v>524000000000</v>
      </c>
      <c r="F2354" s="11">
        <v>9.6000000000000002E-2</v>
      </c>
      <c r="G2354" s="11">
        <v>5319</v>
      </c>
      <c r="H2354" s="12">
        <v>0</v>
      </c>
      <c r="I2354">
        <f t="array" ref="I2354:J2354">_xlfn.IFNA(VLOOKUP(D2354,ENERGY!$D$2:$F$2692,{2,3},FALSE),0)</f>
        <v>50207</v>
      </c>
      <c r="J2354">
        <v>49571</v>
      </c>
      <c r="K2354">
        <f t="array" ref="K2354:S2354">VLOOKUP(D2354,'HUMAN RESOURCES'!$D$2:$M$2692,{2,3,4,5,6,7,8,9,10},FALSE)</f>
        <v>1.2E-2</v>
      </c>
      <c r="L2354">
        <v>2E-3</v>
      </c>
      <c r="M2354">
        <v>84</v>
      </c>
      <c r="N2354">
        <v>80</v>
      </c>
      <c r="O2354">
        <v>0.16700000000000001</v>
      </c>
      <c r="P2354">
        <v>0.64400000000000002</v>
      </c>
      <c r="Q2354">
        <v>0.189</v>
      </c>
      <c r="R2354">
        <v>9519374</v>
      </c>
      <c r="S2354">
        <v>0.85399999999999998</v>
      </c>
      <c r="T2354">
        <f t="shared" si="73"/>
        <v>0.14600000000000002</v>
      </c>
      <c r="U2354">
        <f t="array" ref="U2354:V2354">VLOOKUP(D2354,TOURISM!$D$2:$F$2692,{2,3},FALSE)</f>
        <v>12415000000</v>
      </c>
      <c r="V2354">
        <v>17664000000</v>
      </c>
      <c r="W2354" s="12">
        <f t="array" ref="W2354:AB2354">VLOOKUP(D2354,BUSINESS!$D$2:$J$2692,{2,3,4,5,6,7},FALSE)</f>
        <v>0.52</v>
      </c>
      <c r="X2354" s="12">
        <v>16</v>
      </c>
      <c r="Y2354" s="12">
        <v>14</v>
      </c>
      <c r="Z2354" s="12">
        <v>122</v>
      </c>
      <c r="AA2354" s="11">
        <v>0.93200000000000005</v>
      </c>
      <c r="AB2354" s="11">
        <v>1.246</v>
      </c>
    </row>
    <row r="2355" spans="1:28" ht="15" x14ac:dyDescent="0.25">
      <c r="A2355" s="7" t="s">
        <v>260</v>
      </c>
      <c r="B2355" s="12" t="s">
        <v>75</v>
      </c>
      <c r="C2355" s="19">
        <v>2000</v>
      </c>
      <c r="D2355" s="9" t="str">
        <f t="shared" si="72"/>
        <v>Switzerland-Europe2000</v>
      </c>
      <c r="E2355" s="10">
        <v>256000000000</v>
      </c>
      <c r="F2355" s="11">
        <v>9.9000000000000005E-2</v>
      </c>
      <c r="G2355" s="11">
        <v>3541</v>
      </c>
      <c r="H2355" s="11">
        <v>4.2999999999999997E-2</v>
      </c>
      <c r="I2355">
        <f t="array" ref="I2355:J2355">_xlfn.IFNA(VLOOKUP(D2355,ENERGY!$D$2:$F$2692,{2,3},FALSE),0)</f>
        <v>25500</v>
      </c>
      <c r="J2355">
        <v>0</v>
      </c>
      <c r="K2355">
        <f t="array" ref="K2355:S2355">VLOOKUP(D2355,'HUMAN RESOURCES'!$D$2:$M$2692,{2,3,4,5,6,7,8,9,10},FALSE)</f>
        <v>1.0999999999999999E-2</v>
      </c>
      <c r="L2355">
        <v>5.0000000000000001E-3</v>
      </c>
      <c r="M2355">
        <v>83</v>
      </c>
      <c r="N2355">
        <v>77</v>
      </c>
      <c r="O2355">
        <v>0.17399999999999999</v>
      </c>
      <c r="P2355">
        <v>0.67300000000000004</v>
      </c>
      <c r="Q2355">
        <v>0.153</v>
      </c>
      <c r="R2355">
        <v>7184250</v>
      </c>
      <c r="S2355">
        <v>0.73299999999999998</v>
      </c>
      <c r="T2355">
        <f t="shared" si="73"/>
        <v>0.26700000000000002</v>
      </c>
      <c r="U2355">
        <f t="array" ref="U2355:V2355">VLOOKUP(D2355,TOURISM!$D$2:$F$2692,{2,3},FALSE)</f>
        <v>8988000000</v>
      </c>
      <c r="V2355">
        <v>7360000000</v>
      </c>
      <c r="W2355" s="12">
        <f t="array" ref="W2355:AB2355">VLOOKUP(D2355,BUSINESS!$D$2:$J$2692,{2,3,4,5,6,7},FALSE)</f>
        <v>0</v>
      </c>
      <c r="X2355" s="12">
        <v>0</v>
      </c>
      <c r="Y2355" s="12">
        <v>0</v>
      </c>
      <c r="Z2355" s="12">
        <v>0</v>
      </c>
      <c r="AA2355" s="11">
        <v>0.47099999999999997</v>
      </c>
      <c r="AB2355" s="11">
        <v>0.64700000000000002</v>
      </c>
    </row>
    <row r="2356" spans="1:28" ht="15" x14ac:dyDescent="0.25">
      <c r="A2356" s="7" t="s">
        <v>260</v>
      </c>
      <c r="B2356" s="12" t="s">
        <v>75</v>
      </c>
      <c r="C2356" s="19">
        <v>2001</v>
      </c>
      <c r="D2356" s="9" t="str">
        <f t="shared" si="72"/>
        <v>Switzerland-Europe2001</v>
      </c>
      <c r="E2356" s="10">
        <v>263000000000</v>
      </c>
      <c r="F2356" s="11">
        <v>0.10299999999999999</v>
      </c>
      <c r="G2356" s="11">
        <v>3748</v>
      </c>
      <c r="H2356" s="11">
        <v>4.2999999999999997E-2</v>
      </c>
      <c r="I2356">
        <f t="array" ref="I2356:J2356">_xlfn.IFNA(VLOOKUP(D2356,ENERGY!$D$2:$F$2692,{2,3},FALSE),0)</f>
        <v>25375</v>
      </c>
      <c r="J2356">
        <v>0</v>
      </c>
      <c r="K2356">
        <f t="array" ref="K2356:S2356">VLOOKUP(D2356,'HUMAN RESOURCES'!$D$2:$M$2692,{2,3,4,5,6,7,8,9,10},FALSE)</f>
        <v>0.01</v>
      </c>
      <c r="L2356">
        <v>5.0000000000000001E-3</v>
      </c>
      <c r="M2356">
        <v>83</v>
      </c>
      <c r="N2356">
        <v>77</v>
      </c>
      <c r="O2356">
        <v>0.17299999999999999</v>
      </c>
      <c r="P2356">
        <v>0.67300000000000004</v>
      </c>
      <c r="Q2356">
        <v>0.154</v>
      </c>
      <c r="R2356">
        <v>7229854</v>
      </c>
      <c r="S2356">
        <v>0.73299999999999998</v>
      </c>
      <c r="T2356">
        <f t="shared" si="73"/>
        <v>0.26700000000000002</v>
      </c>
      <c r="U2356">
        <f t="array" ref="U2356:V2356">VLOOKUP(D2356,TOURISM!$D$2:$F$2692,{2,3},FALSE)</f>
        <v>9290000000</v>
      </c>
      <c r="V2356">
        <v>7085000000</v>
      </c>
      <c r="W2356" s="12">
        <f t="array" ref="W2356:AB2356">VLOOKUP(D2356,BUSINESS!$D$2:$J$2692,{2,3,4,5,6,7},FALSE)</f>
        <v>0</v>
      </c>
      <c r="X2356" s="12">
        <v>0</v>
      </c>
      <c r="Y2356" s="12">
        <v>0</v>
      </c>
      <c r="Z2356" s="12">
        <v>0</v>
      </c>
      <c r="AA2356" s="11">
        <v>0.55100000000000005</v>
      </c>
      <c r="AB2356" s="11">
        <v>0.73299999999999998</v>
      </c>
    </row>
    <row r="2357" spans="1:28" ht="15" x14ac:dyDescent="0.25">
      <c r="A2357" s="7" t="s">
        <v>260</v>
      </c>
      <c r="B2357" s="12" t="s">
        <v>75</v>
      </c>
      <c r="C2357" s="19">
        <v>2002</v>
      </c>
      <c r="D2357" s="9" t="str">
        <f t="shared" si="72"/>
        <v>Switzerland-Europe2002</v>
      </c>
      <c r="E2357" s="10">
        <v>287000000000</v>
      </c>
      <c r="F2357" s="11">
        <v>0.106</v>
      </c>
      <c r="G2357" s="11">
        <v>4190</v>
      </c>
      <c r="H2357" s="11">
        <v>3.9E-2</v>
      </c>
      <c r="I2357">
        <f t="array" ref="I2357:J2357">_xlfn.IFNA(VLOOKUP(D2357,ENERGY!$D$2:$F$2692,{2,3},FALSE),0)</f>
        <v>26199</v>
      </c>
      <c r="J2357">
        <v>38757</v>
      </c>
      <c r="K2357">
        <f t="array" ref="K2357:S2357">VLOOKUP(D2357,'HUMAN RESOURCES'!$D$2:$M$2692,{2,3,4,5,6,7,8,9,10},FALSE)</f>
        <v>0.01</v>
      </c>
      <c r="L2357">
        <v>5.0000000000000001E-3</v>
      </c>
      <c r="M2357">
        <v>83</v>
      </c>
      <c r="N2357">
        <v>78</v>
      </c>
      <c r="O2357">
        <v>0.17100000000000001</v>
      </c>
      <c r="P2357">
        <v>0.67500000000000004</v>
      </c>
      <c r="Q2357">
        <v>0.155</v>
      </c>
      <c r="R2357">
        <v>7284753</v>
      </c>
      <c r="S2357">
        <v>0.73399999999999999</v>
      </c>
      <c r="T2357">
        <f t="shared" si="73"/>
        <v>0.26600000000000001</v>
      </c>
      <c r="U2357">
        <f t="array" ref="U2357:V2357">VLOOKUP(D2357,TOURISM!$D$2:$F$2692,{2,3},FALSE)</f>
        <v>9117000000</v>
      </c>
      <c r="V2357">
        <v>7210000000</v>
      </c>
      <c r="W2357" s="12">
        <f t="array" ref="W2357:AB2357">VLOOKUP(D2357,BUSINESS!$D$2:$J$2692,{2,3,4,5,6,7},FALSE)</f>
        <v>0</v>
      </c>
      <c r="X2357" s="12">
        <v>0</v>
      </c>
      <c r="Y2357" s="12">
        <v>0</v>
      </c>
      <c r="Z2357" s="12">
        <v>0</v>
      </c>
      <c r="AA2357" s="11">
        <v>0.61399999999999999</v>
      </c>
      <c r="AB2357" s="11">
        <v>0.79200000000000004</v>
      </c>
    </row>
    <row r="2358" spans="1:28" ht="15" x14ac:dyDescent="0.25">
      <c r="A2358" s="7" t="s">
        <v>260</v>
      </c>
      <c r="B2358" s="12" t="s">
        <v>75</v>
      </c>
      <c r="C2358" s="19">
        <v>2003</v>
      </c>
      <c r="D2358" s="9" t="str">
        <f t="shared" si="72"/>
        <v>Switzerland-Europe2003</v>
      </c>
      <c r="E2358" s="10">
        <v>335000000000</v>
      </c>
      <c r="F2358" s="11">
        <v>0.109</v>
      </c>
      <c r="G2358" s="11">
        <v>5002</v>
      </c>
      <c r="H2358" s="11">
        <v>3.3000000000000002E-2</v>
      </c>
      <c r="I2358">
        <f t="array" ref="I2358:J2358">_xlfn.IFNA(VLOOKUP(D2358,ENERGY!$D$2:$F$2692,{2,3},FALSE),0)</f>
        <v>26968</v>
      </c>
      <c r="J2358">
        <v>41598</v>
      </c>
      <c r="K2358">
        <f t="array" ref="K2358:S2358">VLOOKUP(D2358,'HUMAN RESOURCES'!$D$2:$M$2692,{2,3,4,5,6,7,8,9,10},FALSE)</f>
        <v>0.01</v>
      </c>
      <c r="L2358">
        <v>4.0000000000000001E-3</v>
      </c>
      <c r="M2358">
        <v>83</v>
      </c>
      <c r="N2358">
        <v>78</v>
      </c>
      <c r="O2358">
        <v>0.16800000000000001</v>
      </c>
      <c r="P2358">
        <v>0.67600000000000005</v>
      </c>
      <c r="Q2358">
        <v>0.156</v>
      </c>
      <c r="R2358">
        <v>7339001</v>
      </c>
      <c r="S2358">
        <v>0.73399999999999999</v>
      </c>
      <c r="T2358">
        <f t="shared" si="73"/>
        <v>0.26600000000000001</v>
      </c>
      <c r="U2358">
        <f t="array" ref="U2358:V2358">VLOOKUP(D2358,TOURISM!$D$2:$F$2692,{2,3},FALSE)</f>
        <v>10493000000</v>
      </c>
      <c r="V2358">
        <v>8614000000</v>
      </c>
      <c r="W2358" s="12">
        <f t="array" ref="W2358:AB2358">VLOOKUP(D2358,BUSINESS!$D$2:$J$2692,{2,3,4,5,6,7},FALSE)</f>
        <v>0</v>
      </c>
      <c r="X2358" s="12">
        <v>20</v>
      </c>
      <c r="Y2358" s="12">
        <v>0</v>
      </c>
      <c r="Z2358" s="12">
        <v>0</v>
      </c>
      <c r="AA2358" s="11">
        <v>0.65100000000000002</v>
      </c>
      <c r="AB2358" s="11">
        <v>0.84899999999999998</v>
      </c>
    </row>
    <row r="2359" spans="1:28" ht="15" x14ac:dyDescent="0.25">
      <c r="A2359" s="7" t="s">
        <v>260</v>
      </c>
      <c r="B2359" s="12" t="s">
        <v>75</v>
      </c>
      <c r="C2359" s="19">
        <v>2004</v>
      </c>
      <c r="D2359" s="9" t="str">
        <f t="shared" si="72"/>
        <v>Switzerland-Europe2004</v>
      </c>
      <c r="E2359" s="10">
        <v>374000000000</v>
      </c>
      <c r="F2359" s="11">
        <v>0.11</v>
      </c>
      <c r="G2359" s="11">
        <v>5570</v>
      </c>
      <c r="H2359" s="11">
        <v>3.2000000000000001E-2</v>
      </c>
      <c r="I2359">
        <f t="array" ref="I2359:J2359">_xlfn.IFNA(VLOOKUP(D2359,ENERGY!$D$2:$F$2692,{2,3},FALSE),0)</f>
        <v>0</v>
      </c>
      <c r="J2359">
        <v>0</v>
      </c>
      <c r="K2359">
        <f t="array" ref="K2359:S2359">VLOOKUP(D2359,'HUMAN RESOURCES'!$D$2:$M$2692,{2,3,4,5,6,7,8,9,10},FALSE)</f>
        <v>0.01</v>
      </c>
      <c r="L2359">
        <v>4.0000000000000001E-3</v>
      </c>
      <c r="M2359">
        <v>84</v>
      </c>
      <c r="N2359">
        <v>79</v>
      </c>
      <c r="O2359">
        <v>0.16600000000000001</v>
      </c>
      <c r="P2359">
        <v>0.67800000000000005</v>
      </c>
      <c r="Q2359">
        <v>0.157</v>
      </c>
      <c r="R2359">
        <v>7389625</v>
      </c>
      <c r="S2359">
        <v>0.73399999999999999</v>
      </c>
      <c r="T2359">
        <f t="shared" si="73"/>
        <v>0.26600000000000001</v>
      </c>
      <c r="U2359">
        <f t="array" ref="U2359:V2359">VLOOKUP(D2359,TOURISM!$D$2:$F$2692,{2,3},FALSE)</f>
        <v>11404000000</v>
      </c>
      <c r="V2359">
        <v>9924000000</v>
      </c>
      <c r="W2359" s="12">
        <f t="array" ref="W2359:AB2359">VLOOKUP(D2359,BUSINESS!$D$2:$J$2692,{2,3,4,5,6,7},FALSE)</f>
        <v>0</v>
      </c>
      <c r="X2359" s="12">
        <v>18</v>
      </c>
      <c r="Y2359" s="12">
        <v>0</v>
      </c>
      <c r="Z2359" s="12">
        <v>0</v>
      </c>
      <c r="AA2359" s="11">
        <v>0.67800000000000005</v>
      </c>
      <c r="AB2359" s="11">
        <v>0.85399999999999998</v>
      </c>
    </row>
    <row r="2360" spans="1:28" ht="15" x14ac:dyDescent="0.25">
      <c r="A2360" s="7" t="s">
        <v>260</v>
      </c>
      <c r="B2360" s="12" t="s">
        <v>75</v>
      </c>
      <c r="C2360" s="19">
        <v>2005</v>
      </c>
      <c r="D2360" s="9" t="str">
        <f t="shared" si="72"/>
        <v>Switzerland-Europe2005</v>
      </c>
      <c r="E2360" s="10">
        <v>385000000000</v>
      </c>
      <c r="F2360" s="11">
        <v>0.109</v>
      </c>
      <c r="G2360" s="11">
        <v>5637</v>
      </c>
      <c r="H2360" s="11">
        <v>3.1E-2</v>
      </c>
      <c r="I2360">
        <f t="array" ref="I2360:J2360">_xlfn.IFNA(VLOOKUP(D2360,ENERGY!$D$2:$F$2692,{2,3},FALSE),0)</f>
        <v>26773</v>
      </c>
      <c r="J2360">
        <v>40392</v>
      </c>
      <c r="K2360">
        <f t="array" ref="K2360:S2360">VLOOKUP(D2360,'HUMAN RESOURCES'!$D$2:$M$2692,{2,3,4,5,6,7,8,9,10},FALSE)</f>
        <v>0.01</v>
      </c>
      <c r="L2360">
        <v>4.0000000000000001E-3</v>
      </c>
      <c r="M2360">
        <v>84</v>
      </c>
      <c r="N2360">
        <v>79</v>
      </c>
      <c r="O2360">
        <v>0.16300000000000001</v>
      </c>
      <c r="P2360">
        <v>0.67900000000000005</v>
      </c>
      <c r="Q2360">
        <v>0.158</v>
      </c>
      <c r="R2360">
        <v>7437115</v>
      </c>
      <c r="S2360">
        <v>0.73499999999999999</v>
      </c>
      <c r="T2360">
        <f t="shared" si="73"/>
        <v>0.26500000000000001</v>
      </c>
      <c r="U2360">
        <f t="array" ref="U2360:V2360">VLOOKUP(D2360,TOURISM!$D$2:$F$2692,{2,3},FALSE)</f>
        <v>11937000000</v>
      </c>
      <c r="V2360">
        <v>10579000000</v>
      </c>
      <c r="W2360" s="12">
        <f t="array" ref="W2360:AB2360">VLOOKUP(D2360,BUSINESS!$D$2:$J$2692,{2,3,4,5,6,7},FALSE)</f>
        <v>0.28799999999999998</v>
      </c>
      <c r="X2360" s="12">
        <v>18</v>
      </c>
      <c r="Y2360" s="12">
        <v>0</v>
      </c>
      <c r="Z2360" s="12">
        <v>63</v>
      </c>
      <c r="AA2360" s="11">
        <v>0.70099999999999996</v>
      </c>
      <c r="AB2360" s="11">
        <v>0.92200000000000004</v>
      </c>
    </row>
    <row r="2361" spans="1:28" ht="15" x14ac:dyDescent="0.25">
      <c r="A2361" s="7" t="s">
        <v>260</v>
      </c>
      <c r="B2361" s="12" t="s">
        <v>75</v>
      </c>
      <c r="C2361" s="19">
        <v>2006</v>
      </c>
      <c r="D2361" s="9" t="str">
        <f t="shared" si="72"/>
        <v>Switzerland-Europe2006</v>
      </c>
      <c r="E2361" s="10">
        <v>405000000000</v>
      </c>
      <c r="F2361" s="11">
        <v>0.104</v>
      </c>
      <c r="G2361" s="11">
        <v>5643</v>
      </c>
      <c r="H2361" s="11">
        <v>0.03</v>
      </c>
      <c r="I2361">
        <f t="array" ref="I2361:J2361">_xlfn.IFNA(VLOOKUP(D2361,ENERGY!$D$2:$F$2692,{2,3},FALSE),0)</f>
        <v>0</v>
      </c>
      <c r="J2361">
        <v>0</v>
      </c>
      <c r="K2361">
        <f t="array" ref="K2361:S2361">VLOOKUP(D2361,'HUMAN RESOURCES'!$D$2:$M$2692,{2,3,4,5,6,7,8,9,10},FALSE)</f>
        <v>0.01</v>
      </c>
      <c r="L2361">
        <v>4.0000000000000001E-3</v>
      </c>
      <c r="M2361">
        <v>84</v>
      </c>
      <c r="N2361">
        <v>79</v>
      </c>
      <c r="O2361">
        <v>0.16</v>
      </c>
      <c r="P2361">
        <v>0.68</v>
      </c>
      <c r="Q2361">
        <v>0.16</v>
      </c>
      <c r="R2361">
        <v>7483934</v>
      </c>
      <c r="S2361">
        <v>0.73499999999999999</v>
      </c>
      <c r="T2361">
        <f t="shared" si="73"/>
        <v>0.26500000000000001</v>
      </c>
      <c r="U2361">
        <f t="array" ref="U2361:V2361">VLOOKUP(D2361,TOURISM!$D$2:$F$2692,{2,3},FALSE)</f>
        <v>12852000000</v>
      </c>
      <c r="V2361">
        <v>11199000000</v>
      </c>
      <c r="W2361" s="12">
        <f t="array" ref="W2361:AB2361">VLOOKUP(D2361,BUSINESS!$D$2:$J$2692,{2,3,4,5,6,7},FALSE)</f>
        <v>0.27600000000000002</v>
      </c>
      <c r="X2361" s="12">
        <v>18</v>
      </c>
      <c r="Y2361" s="12">
        <v>0</v>
      </c>
      <c r="Z2361" s="12">
        <v>63</v>
      </c>
      <c r="AA2361" s="11">
        <v>0.75700000000000001</v>
      </c>
      <c r="AB2361" s="11">
        <v>0.99399999999999999</v>
      </c>
    </row>
    <row r="2362" spans="1:28" ht="15" x14ac:dyDescent="0.25">
      <c r="A2362" s="7" t="s">
        <v>260</v>
      </c>
      <c r="B2362" s="12" t="s">
        <v>75</v>
      </c>
      <c r="C2362" s="19">
        <v>2007</v>
      </c>
      <c r="D2362" s="9" t="str">
        <f t="shared" si="72"/>
        <v>Switzerland-Europe2007</v>
      </c>
      <c r="E2362" s="10">
        <v>451000000000</v>
      </c>
      <c r="F2362" s="11">
        <v>0.10199999999999999</v>
      </c>
      <c r="G2362" s="11">
        <v>6126</v>
      </c>
      <c r="H2362" s="11">
        <v>3.2000000000000001E-2</v>
      </c>
      <c r="I2362">
        <f t="array" ref="I2362:J2362">_xlfn.IFNA(VLOOKUP(D2362,ENERGY!$D$2:$F$2692,{2,3},FALSE),0)</f>
        <v>26090</v>
      </c>
      <c r="J2362">
        <v>40392</v>
      </c>
      <c r="K2362">
        <f t="array" ref="K2362:S2362">VLOOKUP(D2362,'HUMAN RESOURCES'!$D$2:$M$2692,{2,3,4,5,6,7,8,9,10},FALSE)</f>
        <v>0.01</v>
      </c>
      <c r="L2362">
        <v>4.0000000000000001E-3</v>
      </c>
      <c r="M2362">
        <v>84</v>
      </c>
      <c r="N2362">
        <v>79</v>
      </c>
      <c r="O2362">
        <v>0.157</v>
      </c>
      <c r="P2362">
        <v>0.68100000000000005</v>
      </c>
      <c r="Q2362">
        <v>0.16200000000000001</v>
      </c>
      <c r="R2362">
        <v>7551117</v>
      </c>
      <c r="S2362">
        <v>0.73599999999999999</v>
      </c>
      <c r="T2362">
        <f t="shared" si="73"/>
        <v>0.26400000000000001</v>
      </c>
      <c r="U2362">
        <f t="array" ref="U2362:V2362">VLOOKUP(D2362,TOURISM!$D$2:$F$2692,{2,3},FALSE)</f>
        <v>14721000000</v>
      </c>
      <c r="V2362">
        <v>12298000000</v>
      </c>
      <c r="W2362" s="12">
        <f t="array" ref="W2362:AB2362">VLOOKUP(D2362,BUSINESS!$D$2:$J$2692,{2,3,4,5,6,7},FALSE)</f>
        <v>0.27900000000000003</v>
      </c>
      <c r="X2362" s="12">
        <v>18</v>
      </c>
      <c r="Y2362" s="12">
        <v>0</v>
      </c>
      <c r="Z2362" s="12">
        <v>63</v>
      </c>
      <c r="AA2362" s="11">
        <v>0.77200000000000002</v>
      </c>
      <c r="AB2362" s="11">
        <v>1.085</v>
      </c>
    </row>
    <row r="2363" spans="1:28" ht="15" x14ac:dyDescent="0.25">
      <c r="A2363" s="7" t="s">
        <v>260</v>
      </c>
      <c r="B2363" s="12" t="s">
        <v>75</v>
      </c>
      <c r="C2363" s="19">
        <v>2008</v>
      </c>
      <c r="D2363" s="9" t="str">
        <f t="shared" si="72"/>
        <v>Switzerland-Europe2008</v>
      </c>
      <c r="E2363" s="10">
        <v>524000000000</v>
      </c>
      <c r="F2363" s="11">
        <v>0.10299999999999999</v>
      </c>
      <c r="G2363" s="11">
        <v>7104</v>
      </c>
      <c r="H2363" s="11">
        <v>3.3000000000000002E-2</v>
      </c>
      <c r="I2363">
        <f t="array" ref="I2363:J2363">_xlfn.IFNA(VLOOKUP(D2363,ENERGY!$D$2:$F$2692,{2,3},FALSE),0)</f>
        <v>0</v>
      </c>
      <c r="J2363">
        <v>0</v>
      </c>
      <c r="K2363">
        <f t="array" ref="K2363:S2363">VLOOKUP(D2363,'HUMAN RESOURCES'!$D$2:$M$2692,{2,3,4,5,6,7,8,9,10},FALSE)</f>
        <v>0.01</v>
      </c>
      <c r="L2363">
        <v>4.0000000000000001E-3</v>
      </c>
      <c r="M2363">
        <v>84</v>
      </c>
      <c r="N2363">
        <v>80</v>
      </c>
      <c r="O2363">
        <v>0.155</v>
      </c>
      <c r="P2363">
        <v>0.68100000000000005</v>
      </c>
      <c r="Q2363">
        <v>0.16400000000000001</v>
      </c>
      <c r="R2363">
        <v>7647675</v>
      </c>
      <c r="S2363">
        <v>0.73599999999999999</v>
      </c>
      <c r="T2363">
        <f t="shared" si="73"/>
        <v>0.26400000000000001</v>
      </c>
      <c r="U2363">
        <f t="array" ref="U2363:V2363">VLOOKUP(D2363,TOURISM!$D$2:$F$2692,{2,3},FALSE)</f>
        <v>17570000000</v>
      </c>
      <c r="V2363">
        <v>13346000000</v>
      </c>
      <c r="W2363" s="12">
        <f t="array" ref="W2363:AB2363">VLOOKUP(D2363,BUSINESS!$D$2:$J$2692,{2,3,4,5,6,7},FALSE)</f>
        <v>0.27800000000000002</v>
      </c>
      <c r="X2363" s="12">
        <v>18</v>
      </c>
      <c r="Y2363" s="12">
        <v>0</v>
      </c>
      <c r="Z2363" s="12">
        <v>63</v>
      </c>
      <c r="AA2363" s="11">
        <v>0.79200000000000004</v>
      </c>
      <c r="AB2363" s="11">
        <v>1.163</v>
      </c>
    </row>
    <row r="2364" spans="1:28" ht="15" x14ac:dyDescent="0.25">
      <c r="A2364" s="7" t="s">
        <v>260</v>
      </c>
      <c r="B2364" s="12" t="s">
        <v>75</v>
      </c>
      <c r="C2364" s="19">
        <v>2009</v>
      </c>
      <c r="D2364" s="9" t="str">
        <f t="shared" si="72"/>
        <v>Switzerland-Europe2009</v>
      </c>
      <c r="E2364" s="10">
        <v>509000000000</v>
      </c>
      <c r="F2364" s="11">
        <v>0.11</v>
      </c>
      <c r="G2364" s="11">
        <v>7277</v>
      </c>
      <c r="H2364" s="11">
        <v>2.8000000000000001E-2</v>
      </c>
      <c r="I2364">
        <f t="array" ref="I2364:J2364">_xlfn.IFNA(VLOOKUP(D2364,ENERGY!$D$2:$F$2692,{2,3},FALSE),0)</f>
        <v>25760</v>
      </c>
      <c r="J2364">
        <v>38019</v>
      </c>
      <c r="K2364">
        <f t="array" ref="K2364:S2364">VLOOKUP(D2364,'HUMAN RESOURCES'!$D$2:$M$2692,{2,3,4,5,6,7,8,9,10},FALSE)</f>
        <v>0.01</v>
      </c>
      <c r="L2364">
        <v>4.0000000000000001E-3</v>
      </c>
      <c r="M2364">
        <v>84</v>
      </c>
      <c r="N2364">
        <v>80</v>
      </c>
      <c r="O2364">
        <v>0.152</v>
      </c>
      <c r="P2364">
        <v>0.68100000000000005</v>
      </c>
      <c r="Q2364">
        <v>0.16700000000000001</v>
      </c>
      <c r="R2364">
        <v>7743831</v>
      </c>
      <c r="S2364">
        <v>0.73599999999999999</v>
      </c>
      <c r="T2364">
        <f t="shared" si="73"/>
        <v>0.26400000000000001</v>
      </c>
      <c r="U2364">
        <f t="array" ref="U2364:V2364">VLOOKUP(D2364,TOURISM!$D$2:$F$2692,{2,3},FALSE)</f>
        <v>16665000000</v>
      </c>
      <c r="V2364">
        <v>13058000000</v>
      </c>
      <c r="W2364" s="12">
        <f t="array" ref="W2364:AB2364">VLOOKUP(D2364,BUSINESS!$D$2:$J$2692,{2,3,4,5,6,7},FALSE)</f>
        <v>0.28699999999999998</v>
      </c>
      <c r="X2364" s="12">
        <v>18</v>
      </c>
      <c r="Y2364" s="12">
        <v>0</v>
      </c>
      <c r="Z2364" s="12">
        <v>63</v>
      </c>
      <c r="AA2364" s="11">
        <v>0.81299999999999994</v>
      </c>
      <c r="AB2364" s="11">
        <v>1.204</v>
      </c>
    </row>
    <row r="2365" spans="1:28" ht="15" x14ac:dyDescent="0.25">
      <c r="A2365" s="7" t="s">
        <v>260</v>
      </c>
      <c r="B2365" s="12" t="s">
        <v>75</v>
      </c>
      <c r="C2365" s="19">
        <v>2010</v>
      </c>
      <c r="D2365" s="9" t="str">
        <f t="shared" si="72"/>
        <v>Switzerland-Europe2010</v>
      </c>
      <c r="E2365" s="10">
        <v>549000000000</v>
      </c>
      <c r="F2365" s="11">
        <v>0.109</v>
      </c>
      <c r="G2365" s="11">
        <v>7697</v>
      </c>
      <c r="H2365" s="11">
        <v>2.7E-2</v>
      </c>
      <c r="I2365">
        <f t="array" ref="I2365:J2365">_xlfn.IFNA(VLOOKUP(D2365,ENERGY!$D$2:$F$2692,{2,3},FALSE),0)</f>
        <v>0</v>
      </c>
      <c r="J2365">
        <v>0</v>
      </c>
      <c r="K2365">
        <f t="array" ref="K2365:S2365">VLOOKUP(D2365,'HUMAN RESOURCES'!$D$2:$M$2692,{2,3,4,5,6,7,8,9,10},FALSE)</f>
        <v>0.01</v>
      </c>
      <c r="L2365">
        <v>4.0000000000000001E-3</v>
      </c>
      <c r="M2365">
        <v>85</v>
      </c>
      <c r="N2365">
        <v>80</v>
      </c>
      <c r="O2365">
        <v>0.151</v>
      </c>
      <c r="P2365">
        <v>0.68</v>
      </c>
      <c r="Q2365">
        <v>0.16900000000000001</v>
      </c>
      <c r="R2365">
        <v>7824909</v>
      </c>
      <c r="S2365">
        <v>0.73699999999999999</v>
      </c>
      <c r="T2365">
        <f t="shared" si="73"/>
        <v>0.26300000000000001</v>
      </c>
      <c r="U2365">
        <f t="array" ref="U2365:V2365">VLOOKUP(D2365,TOURISM!$D$2:$F$2692,{2,3},FALSE)</f>
        <v>17614000000</v>
      </c>
      <c r="V2365">
        <v>13528000000</v>
      </c>
      <c r="W2365" s="12">
        <f t="array" ref="W2365:AB2365">VLOOKUP(D2365,BUSINESS!$D$2:$J$2692,{2,3,4,5,6,7},FALSE)</f>
        <v>0.28799999999999998</v>
      </c>
      <c r="X2365" s="12">
        <v>18</v>
      </c>
      <c r="Y2365" s="12">
        <v>0</v>
      </c>
      <c r="Z2365" s="12">
        <v>63</v>
      </c>
      <c r="AA2365" s="11">
        <v>0.83899999999999997</v>
      </c>
      <c r="AB2365" s="11">
        <v>1.232</v>
      </c>
    </row>
    <row r="2366" spans="1:28" ht="15" x14ac:dyDescent="0.25">
      <c r="A2366" s="7" t="s">
        <v>260</v>
      </c>
      <c r="B2366" s="12" t="s">
        <v>75</v>
      </c>
      <c r="C2366" s="19">
        <v>2011</v>
      </c>
      <c r="D2366" s="9" t="str">
        <f t="shared" si="72"/>
        <v>Switzerland-Europe2011</v>
      </c>
      <c r="E2366" s="10">
        <v>659000000000</v>
      </c>
      <c r="F2366" s="11">
        <v>0.11</v>
      </c>
      <c r="G2366" s="11">
        <v>9248</v>
      </c>
      <c r="H2366" s="11">
        <v>2.7E-2</v>
      </c>
      <c r="I2366">
        <f t="array" ref="I2366:J2366">_xlfn.IFNA(VLOOKUP(D2366,ENERGY!$D$2:$F$2692,{2,3},FALSE),0)</f>
        <v>25941</v>
      </c>
      <c r="J2366">
        <v>41375</v>
      </c>
      <c r="K2366">
        <f t="array" ref="K2366:S2366">VLOOKUP(D2366,'HUMAN RESOURCES'!$D$2:$M$2692,{2,3,4,5,6,7,8,9,10},FALSE)</f>
        <v>0.01</v>
      </c>
      <c r="L2366">
        <v>4.0000000000000001E-3</v>
      </c>
      <c r="M2366">
        <v>85</v>
      </c>
      <c r="N2366">
        <v>81</v>
      </c>
      <c r="O2366">
        <v>0.14899999999999999</v>
      </c>
      <c r="P2366">
        <v>0.67900000000000005</v>
      </c>
      <c r="Q2366">
        <v>0.17199999999999999</v>
      </c>
      <c r="R2366">
        <v>7912398</v>
      </c>
      <c r="S2366">
        <v>0.73699999999999999</v>
      </c>
      <c r="T2366">
        <f t="shared" si="73"/>
        <v>0.26300000000000001</v>
      </c>
      <c r="U2366">
        <f t="array" ref="U2366:V2366">VLOOKUP(D2366,TOURISM!$D$2:$F$2692,{2,3},FALSE)</f>
        <v>20640000000</v>
      </c>
      <c r="V2366">
        <v>16612000000</v>
      </c>
      <c r="W2366" s="12">
        <f t="array" ref="W2366:AB2366">VLOOKUP(D2366,BUSINESS!$D$2:$J$2692,{2,3,4,5,6,7},FALSE)</f>
        <v>0.28899999999999998</v>
      </c>
      <c r="X2366" s="12">
        <v>18</v>
      </c>
      <c r="Y2366" s="12">
        <v>0</v>
      </c>
      <c r="Z2366" s="12">
        <v>63</v>
      </c>
      <c r="AA2366" s="11">
        <v>0.85199999999999998</v>
      </c>
      <c r="AB2366" s="11">
        <v>1.274</v>
      </c>
    </row>
    <row r="2367" spans="1:28" ht="15" x14ac:dyDescent="0.25">
      <c r="A2367" s="7" t="s">
        <v>260</v>
      </c>
      <c r="B2367" s="12" t="s">
        <v>75</v>
      </c>
      <c r="C2367" s="19">
        <v>2012</v>
      </c>
      <c r="D2367" s="9" t="str">
        <f t="shared" si="72"/>
        <v>Switzerland-Europe2012</v>
      </c>
      <c r="E2367" s="10">
        <v>631000000000</v>
      </c>
      <c r="F2367" s="11">
        <v>0.113</v>
      </c>
      <c r="G2367" s="11">
        <v>8980</v>
      </c>
      <c r="H2367" s="11">
        <v>2.7E-2</v>
      </c>
      <c r="I2367">
        <f t="array" ref="I2367:J2367">_xlfn.IFNA(VLOOKUP(D2367,ENERGY!$D$2:$F$2692,{2,3},FALSE),0)</f>
        <v>27084</v>
      </c>
      <c r="J2367">
        <v>41877</v>
      </c>
      <c r="K2367">
        <f t="array" ref="K2367:S2367">VLOOKUP(D2367,'HUMAN RESOURCES'!$D$2:$M$2692,{2,3,4,5,6,7,8,9,10},FALSE)</f>
        <v>0.01</v>
      </c>
      <c r="L2367">
        <v>4.0000000000000001E-3</v>
      </c>
      <c r="M2367">
        <v>85</v>
      </c>
      <c r="N2367">
        <v>81</v>
      </c>
      <c r="O2367">
        <v>0.14799999999999999</v>
      </c>
      <c r="P2367">
        <v>0.67800000000000005</v>
      </c>
      <c r="Q2367">
        <v>0.17399999999999999</v>
      </c>
      <c r="R2367">
        <v>7996861</v>
      </c>
      <c r="S2367">
        <v>0.73699999999999999</v>
      </c>
      <c r="T2367">
        <f t="shared" si="73"/>
        <v>0.26300000000000001</v>
      </c>
      <c r="U2367">
        <f t="array" ref="U2367:V2367">VLOOKUP(D2367,TOURISM!$D$2:$F$2692,{2,3},FALSE)</f>
        <v>19439000000</v>
      </c>
      <c r="V2367">
        <v>16675000000</v>
      </c>
      <c r="W2367" s="12">
        <f t="array" ref="W2367:AB2367">VLOOKUP(D2367,BUSINESS!$D$2:$J$2692,{2,3,4,5,6,7},FALSE)</f>
        <v>0.29099999999999998</v>
      </c>
      <c r="X2367" s="12">
        <v>18</v>
      </c>
      <c r="Y2367" s="12">
        <v>27</v>
      </c>
      <c r="Z2367" s="12">
        <v>63</v>
      </c>
      <c r="AA2367" s="11">
        <v>0.85199999999999998</v>
      </c>
      <c r="AB2367" s="11">
        <v>1.321</v>
      </c>
    </row>
    <row r="2368" spans="1:28" ht="15" x14ac:dyDescent="0.25">
      <c r="A2368" s="7" t="s">
        <v>261</v>
      </c>
      <c r="B2368" s="12" t="s">
        <v>93</v>
      </c>
      <c r="C2368" s="19">
        <v>2000</v>
      </c>
      <c r="D2368" s="9" t="str">
        <f t="shared" si="72"/>
        <v>Syria-Middle East2000</v>
      </c>
      <c r="E2368" s="10">
        <v>19325894913</v>
      </c>
      <c r="F2368" s="11">
        <v>4.9000000000000002E-2</v>
      </c>
      <c r="G2368" s="11">
        <v>59</v>
      </c>
      <c r="H2368" s="11">
        <v>0.09</v>
      </c>
      <c r="I2368">
        <f t="array" ref="I2368:J2368">_xlfn.IFNA(VLOOKUP(D2368,ENERGY!$D$2:$F$2692,{2,3},FALSE),0)</f>
        <v>0</v>
      </c>
      <c r="J2368">
        <v>0</v>
      </c>
      <c r="K2368">
        <f t="array" ref="K2368:S2368">VLOOKUP(D2368,'HUMAN RESOURCES'!$D$2:$M$2692,{2,3,4,5,6,7,8,9,10},FALSE)</f>
        <v>0.03</v>
      </c>
      <c r="L2368">
        <v>0.02</v>
      </c>
      <c r="M2368">
        <v>75</v>
      </c>
      <c r="N2368">
        <v>72</v>
      </c>
      <c r="O2368">
        <v>0.40799999999999997</v>
      </c>
      <c r="P2368">
        <v>0.55800000000000005</v>
      </c>
      <c r="Q2368">
        <v>3.4000000000000002E-2</v>
      </c>
      <c r="R2368">
        <v>16371208</v>
      </c>
      <c r="S2368">
        <v>0.51900000000000002</v>
      </c>
      <c r="T2368">
        <f t="shared" si="73"/>
        <v>0.48099999999999998</v>
      </c>
      <c r="U2368">
        <f t="array" ref="U2368:V2368">VLOOKUP(D2368,TOURISM!$D$2:$F$2692,{2,3},FALSE)</f>
        <v>1082000000</v>
      </c>
      <c r="V2368">
        <v>669000000</v>
      </c>
      <c r="W2368" s="12">
        <f t="array" ref="W2368:AB2368">VLOOKUP(D2368,BUSINESS!$D$2:$J$2692,{2,3,4,5,6,7},FALSE)</f>
        <v>0</v>
      </c>
      <c r="X2368" s="12">
        <v>0</v>
      </c>
      <c r="Y2368" s="12">
        <v>0</v>
      </c>
      <c r="Z2368" s="12">
        <v>0</v>
      </c>
      <c r="AA2368" s="11">
        <v>2E-3</v>
      </c>
      <c r="AB2368" s="11">
        <v>2E-3</v>
      </c>
    </row>
    <row r="2369" spans="1:28" ht="15" x14ac:dyDescent="0.25">
      <c r="A2369" s="7" t="s">
        <v>261</v>
      </c>
      <c r="B2369" s="12" t="s">
        <v>93</v>
      </c>
      <c r="C2369" s="19">
        <v>2001</v>
      </c>
      <c r="D2369" s="9" t="str">
        <f t="shared" si="72"/>
        <v>Syria-Middle East2001</v>
      </c>
      <c r="E2369" s="10">
        <v>21099833784</v>
      </c>
      <c r="F2369" s="11">
        <v>4.9000000000000002E-2</v>
      </c>
      <c r="G2369" s="11">
        <v>58</v>
      </c>
      <c r="H2369" s="11">
        <v>0.09</v>
      </c>
      <c r="I2369">
        <f t="array" ref="I2369:J2369">_xlfn.IFNA(VLOOKUP(D2369,ENERGY!$D$2:$F$2692,{2,3},FALSE),0)</f>
        <v>19986</v>
      </c>
      <c r="J2369">
        <v>0</v>
      </c>
      <c r="K2369">
        <f t="array" ref="K2369:S2369">VLOOKUP(D2369,'HUMAN RESOURCES'!$D$2:$M$2692,{2,3,4,5,6,7,8,9,10},FALSE)</f>
        <v>0.03</v>
      </c>
      <c r="L2369">
        <v>1.9E-2</v>
      </c>
      <c r="M2369">
        <v>75</v>
      </c>
      <c r="N2369">
        <v>72</v>
      </c>
      <c r="O2369">
        <v>0.40400000000000003</v>
      </c>
      <c r="P2369">
        <v>0.56299999999999994</v>
      </c>
      <c r="Q2369">
        <v>3.4000000000000002E-2</v>
      </c>
      <c r="R2369">
        <v>16700984</v>
      </c>
      <c r="S2369">
        <v>0.52300000000000002</v>
      </c>
      <c r="T2369">
        <f t="shared" si="73"/>
        <v>0.47699999999999998</v>
      </c>
      <c r="U2369">
        <f t="array" ref="U2369:V2369">VLOOKUP(D2369,TOURISM!$D$2:$F$2692,{2,3},FALSE)</f>
        <v>1150000000</v>
      </c>
      <c r="V2369">
        <v>670000000</v>
      </c>
      <c r="W2369" s="12">
        <f t="array" ref="W2369:AB2369">VLOOKUP(D2369,BUSINESS!$D$2:$J$2692,{2,3,4,5,6,7},FALSE)</f>
        <v>0</v>
      </c>
      <c r="X2369" s="12">
        <v>0</v>
      </c>
      <c r="Y2369" s="12">
        <v>0</v>
      </c>
      <c r="Z2369" s="12">
        <v>0</v>
      </c>
      <c r="AA2369" s="11">
        <v>4.0000000000000001E-3</v>
      </c>
      <c r="AB2369" s="11">
        <v>1.2E-2</v>
      </c>
    </row>
    <row r="2370" spans="1:28" ht="15" x14ac:dyDescent="0.25">
      <c r="A2370" s="7" t="s">
        <v>261</v>
      </c>
      <c r="B2370" s="12" t="s">
        <v>93</v>
      </c>
      <c r="C2370" s="19">
        <v>2002</v>
      </c>
      <c r="D2370" s="9" t="str">
        <f t="shared" ref="D2370:D2433" si="74">CONCATENATE(A2370,C2370)</f>
        <v>Syria-Middle East2002</v>
      </c>
      <c r="E2370" s="10">
        <v>21582248882</v>
      </c>
      <c r="F2370" s="11">
        <v>4.9000000000000002E-2</v>
      </c>
      <c r="G2370" s="11">
        <v>57</v>
      </c>
      <c r="H2370" s="11">
        <v>0.09</v>
      </c>
      <c r="I2370">
        <f t="array" ref="I2370:J2370">_xlfn.IFNA(VLOOKUP(D2370,ENERGY!$D$2:$F$2692,{2,3},FALSE),0)</f>
        <v>21649</v>
      </c>
      <c r="J2370">
        <v>61859</v>
      </c>
      <c r="K2370">
        <f t="array" ref="K2370:S2370">VLOOKUP(D2370,'HUMAN RESOURCES'!$D$2:$M$2692,{2,3,4,5,6,7,8,9,10},FALSE)</f>
        <v>2.9000000000000001E-2</v>
      </c>
      <c r="L2370">
        <v>1.7999999999999999E-2</v>
      </c>
      <c r="M2370">
        <v>76</v>
      </c>
      <c r="N2370">
        <v>72</v>
      </c>
      <c r="O2370">
        <v>0.4</v>
      </c>
      <c r="P2370">
        <v>0.56699999999999995</v>
      </c>
      <c r="Q2370">
        <v>3.4000000000000002E-2</v>
      </c>
      <c r="R2370">
        <v>16994676</v>
      </c>
      <c r="S2370">
        <v>0.52700000000000002</v>
      </c>
      <c r="T2370">
        <f t="shared" si="73"/>
        <v>0.47299999999999998</v>
      </c>
      <c r="U2370">
        <f t="array" ref="U2370:V2370">VLOOKUP(D2370,TOURISM!$D$2:$F$2692,{2,3},FALSE)</f>
        <v>970000000</v>
      </c>
      <c r="V2370">
        <v>760000000</v>
      </c>
      <c r="W2370" s="12">
        <f t="array" ref="W2370:AB2370">VLOOKUP(D2370,BUSINESS!$D$2:$J$2692,{2,3,4,5,6,7},FALSE)</f>
        <v>0</v>
      </c>
      <c r="X2370" s="12">
        <v>0</v>
      </c>
      <c r="Y2370" s="12">
        <v>0</v>
      </c>
      <c r="Z2370" s="12">
        <v>0</v>
      </c>
      <c r="AA2370" s="11">
        <v>2.1000000000000001E-2</v>
      </c>
      <c r="AB2370" s="11">
        <v>2.4E-2</v>
      </c>
    </row>
    <row r="2371" spans="1:28" ht="15" x14ac:dyDescent="0.25">
      <c r="A2371" s="7" t="s">
        <v>261</v>
      </c>
      <c r="B2371" s="12" t="s">
        <v>93</v>
      </c>
      <c r="C2371" s="19">
        <v>2003</v>
      </c>
      <c r="D2371" s="9" t="str">
        <f t="shared" si="74"/>
        <v>Syria-Middle East2003</v>
      </c>
      <c r="E2371" s="10">
        <v>21828144686</v>
      </c>
      <c r="F2371" s="11">
        <v>5.0999999999999997E-2</v>
      </c>
      <c r="G2371" s="11">
        <v>60</v>
      </c>
      <c r="H2371" s="11">
        <v>7.4999999999999997E-2</v>
      </c>
      <c r="I2371">
        <f t="array" ref="I2371:J2371">_xlfn.IFNA(VLOOKUP(D2371,ENERGY!$D$2:$F$2692,{2,3},FALSE),0)</f>
        <v>21233</v>
      </c>
      <c r="J2371">
        <v>62112</v>
      </c>
      <c r="K2371">
        <f t="array" ref="K2371:S2371">VLOOKUP(D2371,'HUMAN RESOURCES'!$D$2:$M$2692,{2,3,4,5,6,7,8,9,10},FALSE)</f>
        <v>2.8000000000000001E-2</v>
      </c>
      <c r="L2371">
        <v>1.7999999999999999E-2</v>
      </c>
      <c r="M2371">
        <v>76</v>
      </c>
      <c r="N2371">
        <v>72</v>
      </c>
      <c r="O2371">
        <v>0.39600000000000002</v>
      </c>
      <c r="P2371">
        <v>0.56999999999999995</v>
      </c>
      <c r="Q2371">
        <v>3.4000000000000002E-2</v>
      </c>
      <c r="R2371">
        <v>17298476</v>
      </c>
      <c r="S2371">
        <v>0.53</v>
      </c>
      <c r="T2371">
        <f t="shared" ref="T2371:T2434" si="75">1-S2371</f>
        <v>0.47</v>
      </c>
      <c r="U2371">
        <f t="array" ref="U2371:V2371">VLOOKUP(D2371,TOURISM!$D$2:$F$2692,{2,3},FALSE)</f>
        <v>877000000</v>
      </c>
      <c r="V2371">
        <v>734000000</v>
      </c>
      <c r="W2371" s="12">
        <f t="array" ref="W2371:AB2371">VLOOKUP(D2371,BUSINESS!$D$2:$J$2692,{2,3,4,5,6,7},FALSE)</f>
        <v>0</v>
      </c>
      <c r="X2371" s="12">
        <v>43</v>
      </c>
      <c r="Y2371" s="12">
        <v>0</v>
      </c>
      <c r="Z2371" s="12">
        <v>0</v>
      </c>
      <c r="AA2371" s="11">
        <v>3.4000000000000002E-2</v>
      </c>
      <c r="AB2371" s="11">
        <v>6.9000000000000006E-2</v>
      </c>
    </row>
    <row r="2372" spans="1:28" ht="15" x14ac:dyDescent="0.25">
      <c r="A2372" s="7" t="s">
        <v>261</v>
      </c>
      <c r="B2372" s="12" t="s">
        <v>93</v>
      </c>
      <c r="C2372" s="19">
        <v>2004</v>
      </c>
      <c r="D2372" s="9" t="str">
        <f t="shared" si="74"/>
        <v>Syria-Middle East2004</v>
      </c>
      <c r="E2372" s="10">
        <v>25086930693</v>
      </c>
      <c r="F2372" s="11">
        <v>4.4999999999999998E-2</v>
      </c>
      <c r="G2372" s="11">
        <v>61</v>
      </c>
      <c r="H2372" s="11">
        <v>7.4999999999999997E-2</v>
      </c>
      <c r="I2372">
        <f t="array" ref="I2372:J2372">_xlfn.IFNA(VLOOKUP(D2372,ENERGY!$D$2:$F$2692,{2,3},FALSE),0)</f>
        <v>0</v>
      </c>
      <c r="J2372">
        <v>0</v>
      </c>
      <c r="K2372">
        <f t="array" ref="K2372:S2372">VLOOKUP(D2372,'HUMAN RESOURCES'!$D$2:$M$2692,{2,3,4,5,6,7,8,9,10},FALSE)</f>
        <v>2.8000000000000001E-2</v>
      </c>
      <c r="L2372">
        <v>1.7000000000000001E-2</v>
      </c>
      <c r="M2372">
        <v>76</v>
      </c>
      <c r="N2372">
        <v>73</v>
      </c>
      <c r="O2372">
        <v>0.39200000000000002</v>
      </c>
      <c r="P2372">
        <v>0.57499999999999996</v>
      </c>
      <c r="Q2372">
        <v>3.4000000000000002E-2</v>
      </c>
      <c r="R2372">
        <v>17676012</v>
      </c>
      <c r="S2372">
        <v>0.53400000000000003</v>
      </c>
      <c r="T2372">
        <f t="shared" si="75"/>
        <v>0.46599999999999997</v>
      </c>
      <c r="U2372">
        <f t="array" ref="U2372:V2372">VLOOKUP(D2372,TOURISM!$D$2:$F$2692,{2,3},FALSE)</f>
        <v>1883000000</v>
      </c>
      <c r="V2372">
        <v>688000000</v>
      </c>
      <c r="W2372" s="12">
        <f t="array" ref="W2372:AB2372">VLOOKUP(D2372,BUSINESS!$D$2:$J$2692,{2,3,4,5,6,7},FALSE)</f>
        <v>0</v>
      </c>
      <c r="X2372" s="12">
        <v>43</v>
      </c>
      <c r="Y2372" s="12">
        <v>0</v>
      </c>
      <c r="Z2372" s="12">
        <v>0</v>
      </c>
      <c r="AA2372" s="11">
        <v>4.2999999999999997E-2</v>
      </c>
      <c r="AB2372" s="11">
        <v>0.13300000000000001</v>
      </c>
    </row>
    <row r="2373" spans="1:28" ht="15" x14ac:dyDescent="0.25">
      <c r="A2373" s="7" t="s">
        <v>261</v>
      </c>
      <c r="B2373" s="12" t="s">
        <v>93</v>
      </c>
      <c r="C2373" s="19">
        <v>2005</v>
      </c>
      <c r="D2373" s="9" t="str">
        <f t="shared" si="74"/>
        <v>Syria-Middle East2005</v>
      </c>
      <c r="E2373" s="10">
        <v>28858965517</v>
      </c>
      <c r="F2373" s="11">
        <v>4.1000000000000002E-2</v>
      </c>
      <c r="G2373" s="11">
        <v>63</v>
      </c>
      <c r="H2373" s="11">
        <v>0.08</v>
      </c>
      <c r="I2373">
        <f t="array" ref="I2373:J2373">_xlfn.IFNA(VLOOKUP(D2373,ENERGY!$D$2:$F$2692,{2,3},FALSE),0)</f>
        <v>23052</v>
      </c>
      <c r="J2373">
        <v>67700</v>
      </c>
      <c r="K2373">
        <f t="array" ref="K2373:S2373">VLOOKUP(D2373,'HUMAN RESOURCES'!$D$2:$M$2692,{2,3,4,5,6,7,8,9,10},FALSE)</f>
        <v>2.7E-2</v>
      </c>
      <c r="L2373">
        <v>1.6E-2</v>
      </c>
      <c r="M2373">
        <v>77</v>
      </c>
      <c r="N2373">
        <v>73</v>
      </c>
      <c r="O2373">
        <v>0.38600000000000001</v>
      </c>
      <c r="P2373">
        <v>0.57999999999999996</v>
      </c>
      <c r="Q2373">
        <v>3.4000000000000002E-2</v>
      </c>
      <c r="R2373">
        <v>18167367</v>
      </c>
      <c r="S2373">
        <v>0.53800000000000003</v>
      </c>
      <c r="T2373">
        <f t="shared" si="75"/>
        <v>0.46199999999999997</v>
      </c>
      <c r="U2373">
        <f t="array" ref="U2373:V2373">VLOOKUP(D2373,TOURISM!$D$2:$F$2692,{2,3},FALSE)</f>
        <v>2035000000</v>
      </c>
      <c r="V2373">
        <v>584000000</v>
      </c>
      <c r="W2373" s="12">
        <f t="array" ref="W2373:AB2373">VLOOKUP(D2373,BUSINESS!$D$2:$J$2692,{2,3,4,5,6,7},FALSE)</f>
        <v>0.433</v>
      </c>
      <c r="X2373" s="12">
        <v>43</v>
      </c>
      <c r="Y2373" s="12">
        <v>0</v>
      </c>
      <c r="Z2373" s="12">
        <v>336</v>
      </c>
      <c r="AA2373" s="11">
        <v>5.6000000000000001E-2</v>
      </c>
      <c r="AB2373" s="11">
        <v>0.16200000000000001</v>
      </c>
    </row>
    <row r="2374" spans="1:28" ht="15" x14ac:dyDescent="0.25">
      <c r="A2374" s="7" t="s">
        <v>261</v>
      </c>
      <c r="B2374" s="12" t="s">
        <v>93</v>
      </c>
      <c r="C2374" s="19">
        <v>2006</v>
      </c>
      <c r="D2374" s="9" t="str">
        <f t="shared" si="74"/>
        <v>Syria-Middle East2006</v>
      </c>
      <c r="E2374" s="10">
        <v>33332844575</v>
      </c>
      <c r="F2374" s="11">
        <v>3.7999999999999999E-2</v>
      </c>
      <c r="G2374" s="11">
        <v>66</v>
      </c>
      <c r="H2374" s="11">
        <v>0.08</v>
      </c>
      <c r="I2374">
        <f t="array" ref="I2374:J2374">_xlfn.IFNA(VLOOKUP(D2374,ENERGY!$D$2:$F$2692,{2,3},FALSE),0)</f>
        <v>0</v>
      </c>
      <c r="J2374">
        <v>0</v>
      </c>
      <c r="K2374">
        <f t="array" ref="K2374:S2374">VLOOKUP(D2374,'HUMAN RESOURCES'!$D$2:$M$2692,{2,3,4,5,6,7,8,9,10},FALSE)</f>
        <v>2.7E-2</v>
      </c>
      <c r="L2374">
        <v>1.4999999999999999E-2</v>
      </c>
      <c r="M2374">
        <v>77</v>
      </c>
      <c r="N2374">
        <v>73</v>
      </c>
      <c r="O2374">
        <v>0.38</v>
      </c>
      <c r="P2374">
        <v>0.58499999999999996</v>
      </c>
      <c r="Q2374">
        <v>3.4000000000000002E-2</v>
      </c>
      <c r="R2374">
        <v>18804914</v>
      </c>
      <c r="S2374">
        <v>0.54200000000000004</v>
      </c>
      <c r="T2374">
        <f t="shared" si="75"/>
        <v>0.45799999999999996</v>
      </c>
      <c r="U2374">
        <f t="array" ref="U2374:V2374">VLOOKUP(D2374,TOURISM!$D$2:$F$2692,{2,3},FALSE)</f>
        <v>2113000000</v>
      </c>
      <c r="V2374">
        <v>585000000</v>
      </c>
      <c r="W2374" s="12">
        <f t="array" ref="W2374:AB2374">VLOOKUP(D2374,BUSINESS!$D$2:$J$2692,{2,3,4,5,6,7},FALSE)</f>
        <v>0.433</v>
      </c>
      <c r="X2374" s="12">
        <v>43</v>
      </c>
      <c r="Y2374" s="12">
        <v>0</v>
      </c>
      <c r="Z2374" s="12">
        <v>336</v>
      </c>
      <c r="AA2374" s="11">
        <v>7.8E-2</v>
      </c>
      <c r="AB2374" s="11">
        <v>0.249</v>
      </c>
    </row>
    <row r="2375" spans="1:28" ht="15" x14ac:dyDescent="0.25">
      <c r="A2375" s="7" t="s">
        <v>261</v>
      </c>
      <c r="B2375" s="12" t="s">
        <v>93</v>
      </c>
      <c r="C2375" s="19">
        <v>2007</v>
      </c>
      <c r="D2375" s="9" t="str">
        <f t="shared" si="74"/>
        <v>Syria-Middle East2007</v>
      </c>
      <c r="E2375" s="10">
        <v>40405006007</v>
      </c>
      <c r="F2375" s="11">
        <v>3.7999999999999999E-2</v>
      </c>
      <c r="G2375" s="11">
        <v>79</v>
      </c>
      <c r="H2375" s="11">
        <v>0.10199999999999999</v>
      </c>
      <c r="I2375">
        <f t="array" ref="I2375:J2375">_xlfn.IFNA(VLOOKUP(D2375,ENERGY!$D$2:$F$2692,{2,3},FALSE),0)</f>
        <v>17937</v>
      </c>
      <c r="J2375">
        <v>51111</v>
      </c>
      <c r="K2375">
        <f t="array" ref="K2375:S2375">VLOOKUP(D2375,'HUMAN RESOURCES'!$D$2:$M$2692,{2,3,4,5,6,7,8,9,10},FALSE)</f>
        <v>2.5999999999999999E-2</v>
      </c>
      <c r="L2375">
        <v>1.4999999999999999E-2</v>
      </c>
      <c r="M2375">
        <v>77</v>
      </c>
      <c r="N2375">
        <v>73</v>
      </c>
      <c r="O2375">
        <v>0.373</v>
      </c>
      <c r="P2375">
        <v>0.59199999999999997</v>
      </c>
      <c r="Q2375">
        <v>3.5000000000000003E-2</v>
      </c>
      <c r="R2375">
        <v>19561477</v>
      </c>
      <c r="S2375">
        <v>0.54500000000000004</v>
      </c>
      <c r="T2375">
        <f t="shared" si="75"/>
        <v>0.45499999999999996</v>
      </c>
      <c r="U2375">
        <f t="array" ref="U2375:V2375">VLOOKUP(D2375,TOURISM!$D$2:$F$2692,{2,3},FALSE)</f>
        <v>2972000000</v>
      </c>
      <c r="V2375">
        <v>710000000</v>
      </c>
      <c r="W2375" s="12">
        <f t="array" ref="W2375:AB2375">VLOOKUP(D2375,BUSINESS!$D$2:$J$2692,{2,3,4,5,6,7},FALSE)</f>
        <v>0.433</v>
      </c>
      <c r="X2375" s="12">
        <v>43</v>
      </c>
      <c r="Y2375" s="12">
        <v>0</v>
      </c>
      <c r="Z2375" s="12">
        <v>336</v>
      </c>
      <c r="AA2375" s="11">
        <v>0.115</v>
      </c>
      <c r="AB2375" s="11">
        <v>0.31900000000000001</v>
      </c>
    </row>
    <row r="2376" spans="1:28" ht="15" x14ac:dyDescent="0.25">
      <c r="A2376" s="7" t="s">
        <v>261</v>
      </c>
      <c r="B2376" s="12" t="s">
        <v>93</v>
      </c>
      <c r="C2376" s="19">
        <v>2008</v>
      </c>
      <c r="D2376" s="9" t="str">
        <f t="shared" si="74"/>
        <v>Syria-Middle East2008</v>
      </c>
      <c r="E2376" s="7">
        <v>40405006007</v>
      </c>
      <c r="F2376" s="11">
        <v>3.4000000000000002E-2</v>
      </c>
      <c r="G2376" s="11">
        <v>90</v>
      </c>
      <c r="H2376" s="11">
        <v>0.10199999999999999</v>
      </c>
      <c r="I2376">
        <f t="array" ref="I2376:J2376">_xlfn.IFNA(VLOOKUP(D2376,ENERGY!$D$2:$F$2692,{2,3},FALSE),0)</f>
        <v>0</v>
      </c>
      <c r="J2376">
        <v>0</v>
      </c>
      <c r="K2376">
        <f t="array" ref="K2376:S2376">VLOOKUP(D2376,'HUMAN RESOURCES'!$D$2:$M$2692,{2,3,4,5,6,7,8,9,10},FALSE)</f>
        <v>2.5999999999999999E-2</v>
      </c>
      <c r="L2376">
        <v>1.4E-2</v>
      </c>
      <c r="M2376">
        <v>77</v>
      </c>
      <c r="N2376">
        <v>73</v>
      </c>
      <c r="O2376">
        <v>0.36699999999999999</v>
      </c>
      <c r="P2376">
        <v>0.59799999999999998</v>
      </c>
      <c r="Q2376">
        <v>3.5999999999999997E-2</v>
      </c>
      <c r="R2376">
        <v>20346056</v>
      </c>
      <c r="S2376">
        <v>0.54900000000000004</v>
      </c>
      <c r="T2376">
        <f t="shared" si="75"/>
        <v>0.45099999999999996</v>
      </c>
      <c r="U2376">
        <f t="array" ref="U2376:V2376">VLOOKUP(D2376,TOURISM!$D$2:$F$2692,{2,3},FALSE)</f>
        <v>3176000000</v>
      </c>
      <c r="V2376">
        <v>912000000</v>
      </c>
      <c r="W2376" s="12">
        <f t="array" ref="W2376:AB2376">VLOOKUP(D2376,BUSINESS!$D$2:$J$2692,{2,3,4,5,6,7},FALSE)</f>
        <v>0.39800000000000002</v>
      </c>
      <c r="X2376" s="12">
        <v>16</v>
      </c>
      <c r="Y2376" s="12">
        <v>0</v>
      </c>
      <c r="Z2376" s="12">
        <v>336</v>
      </c>
      <c r="AA2376" s="11">
        <v>0.14000000000000001</v>
      </c>
      <c r="AB2376" s="11">
        <v>0.34699999999999998</v>
      </c>
    </row>
    <row r="2377" spans="1:28" ht="15" x14ac:dyDescent="0.25">
      <c r="A2377" s="7" t="s">
        <v>261</v>
      </c>
      <c r="B2377" s="12" t="s">
        <v>93</v>
      </c>
      <c r="C2377" s="19">
        <v>2009</v>
      </c>
      <c r="D2377" s="9" t="str">
        <f t="shared" si="74"/>
        <v>Syria-Middle East2009</v>
      </c>
      <c r="E2377" s="7">
        <v>0</v>
      </c>
      <c r="F2377" s="11">
        <v>3.5000000000000003E-2</v>
      </c>
      <c r="G2377" s="11">
        <v>95</v>
      </c>
      <c r="H2377" s="11">
        <v>0.1</v>
      </c>
      <c r="I2377">
        <f t="array" ref="I2377:J2377">_xlfn.IFNA(VLOOKUP(D2377,ENERGY!$D$2:$F$2692,{2,3},FALSE),0)</f>
        <v>22803</v>
      </c>
      <c r="J2377">
        <v>57429</v>
      </c>
      <c r="K2377">
        <f t="array" ref="K2377:S2377">VLOOKUP(D2377,'HUMAN RESOURCES'!$D$2:$M$2692,{2,3,4,5,6,7,8,9,10},FALSE)</f>
        <v>2.5000000000000001E-2</v>
      </c>
      <c r="L2377">
        <v>1.4E-2</v>
      </c>
      <c r="M2377">
        <v>77</v>
      </c>
      <c r="N2377">
        <v>73</v>
      </c>
      <c r="O2377">
        <v>0.36099999999999999</v>
      </c>
      <c r="P2377">
        <v>0.60199999999999998</v>
      </c>
      <c r="Q2377">
        <v>3.5999999999999997E-2</v>
      </c>
      <c r="R2377">
        <v>21031546</v>
      </c>
      <c r="S2377">
        <v>0.55300000000000005</v>
      </c>
      <c r="T2377">
        <f t="shared" si="75"/>
        <v>0.44699999999999995</v>
      </c>
      <c r="U2377">
        <f t="array" ref="U2377:V2377">VLOOKUP(D2377,TOURISM!$D$2:$F$2692,{2,3},FALSE)</f>
        <v>3781000000</v>
      </c>
      <c r="V2377">
        <v>980000000</v>
      </c>
      <c r="W2377" s="12">
        <f t="array" ref="W2377:AB2377">VLOOKUP(D2377,BUSINESS!$D$2:$J$2692,{2,3,4,5,6,7},FALSE)</f>
        <v>0.39700000000000002</v>
      </c>
      <c r="X2377" s="12">
        <v>15</v>
      </c>
      <c r="Y2377" s="12">
        <v>0</v>
      </c>
      <c r="Z2377" s="12">
        <v>336</v>
      </c>
      <c r="AA2377" s="11">
        <v>0.17299999999999999</v>
      </c>
      <c r="AB2377" s="11">
        <v>0.47699999999999998</v>
      </c>
    </row>
    <row r="2378" spans="1:28" ht="15" x14ac:dyDescent="0.25">
      <c r="A2378" s="7" t="s">
        <v>261</v>
      </c>
      <c r="B2378" s="12" t="s">
        <v>93</v>
      </c>
      <c r="C2378" s="19">
        <v>2010</v>
      </c>
      <c r="D2378" s="9" t="str">
        <f t="shared" si="74"/>
        <v>Syria-Middle East2010</v>
      </c>
      <c r="E2378" s="7">
        <v>0</v>
      </c>
      <c r="F2378" s="11">
        <v>3.4000000000000002E-2</v>
      </c>
      <c r="G2378" s="11">
        <v>97</v>
      </c>
      <c r="H2378" s="11">
        <v>9.9000000000000005E-2</v>
      </c>
      <c r="I2378">
        <f t="array" ref="I2378:J2378">_xlfn.IFNA(VLOOKUP(D2378,ENERGY!$D$2:$F$2692,{2,3},FALSE),0)</f>
        <v>0</v>
      </c>
      <c r="J2378">
        <v>0</v>
      </c>
      <c r="K2378">
        <f t="array" ref="K2378:S2378">VLOOKUP(D2378,'HUMAN RESOURCES'!$D$2:$M$2692,{2,3,4,5,6,7,8,9,10},FALSE)</f>
        <v>2.5000000000000001E-2</v>
      </c>
      <c r="L2378">
        <v>1.2999999999999999E-2</v>
      </c>
      <c r="M2378">
        <v>78</v>
      </c>
      <c r="N2378">
        <v>72</v>
      </c>
      <c r="O2378">
        <v>0.35699999999999998</v>
      </c>
      <c r="P2378">
        <v>0.60499999999999998</v>
      </c>
      <c r="Q2378">
        <v>3.6999999999999998E-2</v>
      </c>
      <c r="R2378">
        <v>21532647</v>
      </c>
      <c r="S2378">
        <v>0.55700000000000005</v>
      </c>
      <c r="T2378">
        <f t="shared" si="75"/>
        <v>0.44299999999999995</v>
      </c>
      <c r="U2378">
        <f t="array" ref="U2378:V2378">VLOOKUP(D2378,TOURISM!$D$2:$F$2692,{2,3},FALSE)</f>
        <v>6308000000</v>
      </c>
      <c r="V2378">
        <v>1598000000</v>
      </c>
      <c r="W2378" s="12">
        <f t="array" ref="W2378:AB2378">VLOOKUP(D2378,BUSINESS!$D$2:$J$2692,{2,3,4,5,6,7},FALSE)</f>
        <v>0.39700000000000002</v>
      </c>
      <c r="X2378" s="12">
        <v>13</v>
      </c>
      <c r="Y2378" s="12">
        <v>0</v>
      </c>
      <c r="Z2378" s="12">
        <v>336</v>
      </c>
      <c r="AA2378" s="11">
        <v>0.20699999999999999</v>
      </c>
      <c r="AB2378" s="11">
        <v>0.54300000000000004</v>
      </c>
    </row>
    <row r="2379" spans="1:28" ht="15" x14ac:dyDescent="0.25">
      <c r="A2379" s="7" t="s">
        <v>261</v>
      </c>
      <c r="B2379" s="12" t="s">
        <v>93</v>
      </c>
      <c r="C2379" s="19">
        <v>2011</v>
      </c>
      <c r="D2379" s="9" t="str">
        <f t="shared" si="74"/>
        <v>Syria-Middle East2011</v>
      </c>
      <c r="E2379" s="7">
        <v>0</v>
      </c>
      <c r="F2379" s="11">
        <v>3.4000000000000002E-2</v>
      </c>
      <c r="G2379" s="11">
        <v>102</v>
      </c>
      <c r="H2379" s="12">
        <v>0</v>
      </c>
      <c r="I2379">
        <f t="array" ref="I2379:J2379">_xlfn.IFNA(VLOOKUP(D2379,ENERGY!$D$2:$F$2692,{2,3},FALSE),0)</f>
        <v>20792</v>
      </c>
      <c r="J2379">
        <v>50634</v>
      </c>
      <c r="K2379">
        <f t="array" ref="K2379:S2379">VLOOKUP(D2379,'HUMAN RESOURCES'!$D$2:$M$2692,{2,3,4,5,6,7,8,9,10},FALSE)</f>
        <v>2.5000000000000001E-2</v>
      </c>
      <c r="L2379">
        <v>1.2999999999999999E-2</v>
      </c>
      <c r="M2379">
        <v>78</v>
      </c>
      <c r="N2379">
        <v>72</v>
      </c>
      <c r="O2379">
        <v>0.35499999999999998</v>
      </c>
      <c r="P2379">
        <v>0.60699999999999998</v>
      </c>
      <c r="Q2379">
        <v>3.7999999999999999E-2</v>
      </c>
      <c r="R2379">
        <v>21961676</v>
      </c>
      <c r="S2379">
        <v>0.56100000000000005</v>
      </c>
      <c r="T2379">
        <f t="shared" si="75"/>
        <v>0.43899999999999995</v>
      </c>
      <c r="U2379">
        <f t="array" ref="U2379:V2379">VLOOKUP(D2379,TOURISM!$D$2:$F$2692,{2,3},FALSE)</f>
        <v>0</v>
      </c>
      <c r="V2379">
        <v>0</v>
      </c>
      <c r="W2379" s="12">
        <f t="array" ref="W2379:AB2379">VLOOKUP(D2379,BUSINESS!$D$2:$J$2692,{2,3,4,5,6,7},FALSE)</f>
        <v>0.39700000000000002</v>
      </c>
      <c r="X2379" s="12">
        <v>13</v>
      </c>
      <c r="Y2379" s="12">
        <v>0</v>
      </c>
      <c r="Z2379" s="12">
        <v>336</v>
      </c>
      <c r="AA2379" s="11">
        <v>0.22500000000000001</v>
      </c>
      <c r="AB2379" s="11">
        <v>0.59199999999999997</v>
      </c>
    </row>
    <row r="2380" spans="1:28" ht="15" x14ac:dyDescent="0.25">
      <c r="A2380" s="7" t="s">
        <v>261</v>
      </c>
      <c r="B2380" s="12" t="s">
        <v>93</v>
      </c>
      <c r="C2380" s="19">
        <v>2012</v>
      </c>
      <c r="D2380" s="9" t="str">
        <f t="shared" si="74"/>
        <v>Syria-Middle East2012</v>
      </c>
      <c r="E2380" s="7">
        <v>0</v>
      </c>
      <c r="F2380" s="11">
        <v>3.4000000000000002E-2</v>
      </c>
      <c r="G2380" s="11">
        <v>105</v>
      </c>
      <c r="H2380" s="12">
        <v>0</v>
      </c>
      <c r="I2380">
        <f t="array" ref="I2380:J2380">_xlfn.IFNA(VLOOKUP(D2380,ENERGY!$D$2:$F$2692,{2,3},FALSE),0)</f>
        <v>16543</v>
      </c>
      <c r="J2380">
        <v>54286</v>
      </c>
      <c r="K2380">
        <f t="array" ref="K2380:S2380">VLOOKUP(D2380,'HUMAN RESOURCES'!$D$2:$M$2692,{2,3,4,5,6,7,8,9,10},FALSE)</f>
        <v>2.4E-2</v>
      </c>
      <c r="L2380">
        <v>1.2E-2</v>
      </c>
      <c r="M2380">
        <v>78</v>
      </c>
      <c r="N2380">
        <v>72</v>
      </c>
      <c r="O2380">
        <v>0.35399999999999998</v>
      </c>
      <c r="P2380">
        <v>0.60699999999999998</v>
      </c>
      <c r="Q2380">
        <v>3.9E-2</v>
      </c>
      <c r="R2380">
        <v>22399254</v>
      </c>
      <c r="S2380">
        <v>0.56499999999999995</v>
      </c>
      <c r="T2380">
        <f t="shared" si="75"/>
        <v>0.43500000000000005</v>
      </c>
      <c r="U2380">
        <f t="array" ref="U2380:V2380">VLOOKUP(D2380,TOURISM!$D$2:$F$2692,{2,3},FALSE)</f>
        <v>0</v>
      </c>
      <c r="V2380">
        <v>0</v>
      </c>
      <c r="W2380" s="12">
        <f t="array" ref="W2380:AB2380">VLOOKUP(D2380,BUSINESS!$D$2:$J$2692,{2,3,4,5,6,7},FALSE)</f>
        <v>0.39700000000000002</v>
      </c>
      <c r="X2380" s="12">
        <v>13</v>
      </c>
      <c r="Y2380" s="12">
        <v>147</v>
      </c>
      <c r="Z2380" s="12">
        <v>336</v>
      </c>
      <c r="AA2380" s="11">
        <v>0.24299999999999999</v>
      </c>
      <c r="AB2380" s="11">
        <v>0.59299999999999997</v>
      </c>
    </row>
    <row r="2381" spans="1:28" ht="15" x14ac:dyDescent="0.25">
      <c r="A2381" s="7" t="s">
        <v>262</v>
      </c>
      <c r="B2381" s="12" t="s">
        <v>61</v>
      </c>
      <c r="C2381" s="19">
        <v>2000</v>
      </c>
      <c r="D2381" s="9" t="str">
        <f t="shared" si="74"/>
        <v>Tajikistan-Asia2000</v>
      </c>
      <c r="E2381" s="10">
        <v>860550294</v>
      </c>
      <c r="F2381" s="11">
        <v>4.5999999999999999E-2</v>
      </c>
      <c r="G2381" s="11">
        <v>6</v>
      </c>
      <c r="H2381" s="11">
        <v>0.25600000000000001</v>
      </c>
      <c r="I2381">
        <f t="array" ref="I2381:J2381">_xlfn.IFNA(VLOOKUP(D2381,ENERGY!$D$2:$F$2692,{2,3},FALSE),0)</f>
        <v>0</v>
      </c>
      <c r="J2381">
        <v>0</v>
      </c>
      <c r="K2381">
        <f t="array" ref="K2381:S2381">VLOOKUP(D2381,'HUMAN RESOURCES'!$D$2:$M$2692,{2,3,4,5,6,7,8,9,10},FALSE)</f>
        <v>0.03</v>
      </c>
      <c r="L2381">
        <v>7.4999999999999997E-2</v>
      </c>
      <c r="M2381">
        <v>68</v>
      </c>
      <c r="N2381">
        <v>60</v>
      </c>
      <c r="O2381">
        <v>0.42899999999999999</v>
      </c>
      <c r="P2381">
        <v>0.53600000000000003</v>
      </c>
      <c r="Q2381">
        <v>3.5000000000000003E-2</v>
      </c>
      <c r="R2381">
        <v>6186152</v>
      </c>
      <c r="S2381">
        <v>0.26500000000000001</v>
      </c>
      <c r="T2381">
        <f t="shared" si="75"/>
        <v>0.73499999999999999</v>
      </c>
      <c r="U2381">
        <f t="array" ref="U2381:V2381">VLOOKUP(D2381,TOURISM!$D$2:$F$2692,{2,3},FALSE)</f>
        <v>0</v>
      </c>
      <c r="V2381">
        <v>0</v>
      </c>
      <c r="W2381" s="12">
        <f t="array" ref="W2381:AB2381">VLOOKUP(D2381,BUSINESS!$D$2:$J$2692,{2,3,4,5,6,7},FALSE)</f>
        <v>0</v>
      </c>
      <c r="X2381" s="12">
        <v>0</v>
      </c>
      <c r="Y2381" s="12">
        <v>0</v>
      </c>
      <c r="Z2381" s="12">
        <v>0</v>
      </c>
      <c r="AA2381" s="11">
        <v>0</v>
      </c>
      <c r="AB2381" s="11">
        <v>0</v>
      </c>
    </row>
    <row r="2382" spans="1:28" ht="15" x14ac:dyDescent="0.25">
      <c r="A2382" s="7" t="s">
        <v>262</v>
      </c>
      <c r="B2382" s="12" t="s">
        <v>61</v>
      </c>
      <c r="C2382" s="19">
        <v>2001</v>
      </c>
      <c r="D2382" s="9" t="str">
        <f t="shared" si="74"/>
        <v>Tajikistan-Asia2001</v>
      </c>
      <c r="E2382" s="10">
        <v>1080774006</v>
      </c>
      <c r="F2382" s="11">
        <v>4.5999999999999999E-2</v>
      </c>
      <c r="G2382" s="11">
        <v>8</v>
      </c>
      <c r="H2382" s="11">
        <v>0.21099999999999999</v>
      </c>
      <c r="I2382">
        <f t="array" ref="I2382:J2382">_xlfn.IFNA(VLOOKUP(D2382,ENERGY!$D$2:$F$2692,{2,3},FALSE),0)</f>
        <v>2395</v>
      </c>
      <c r="J2382">
        <v>0</v>
      </c>
      <c r="K2382">
        <f t="array" ref="K2382:S2382">VLOOKUP(D2382,'HUMAN RESOURCES'!$D$2:$M$2692,{2,3,4,5,6,7,8,9,10},FALSE)</f>
        <v>0.03</v>
      </c>
      <c r="L2382">
        <v>7.0000000000000007E-2</v>
      </c>
      <c r="M2382">
        <v>68</v>
      </c>
      <c r="N2382">
        <v>60</v>
      </c>
      <c r="O2382">
        <v>0.42099999999999999</v>
      </c>
      <c r="P2382">
        <v>0.54300000000000004</v>
      </c>
      <c r="Q2382">
        <v>3.5999999999999997E-2</v>
      </c>
      <c r="R2382">
        <v>6289340</v>
      </c>
      <c r="S2382">
        <v>0.26500000000000001</v>
      </c>
      <c r="T2382">
        <f t="shared" si="75"/>
        <v>0.73499999999999999</v>
      </c>
      <c r="U2382">
        <f t="array" ref="U2382:V2382">VLOOKUP(D2382,TOURISM!$D$2:$F$2692,{2,3},FALSE)</f>
        <v>0</v>
      </c>
      <c r="V2382">
        <v>0</v>
      </c>
      <c r="W2382" s="12">
        <f t="array" ref="W2382:AB2382">VLOOKUP(D2382,BUSINESS!$D$2:$J$2692,{2,3,4,5,6,7},FALSE)</f>
        <v>0</v>
      </c>
      <c r="X2382" s="12">
        <v>0</v>
      </c>
      <c r="Y2382" s="12">
        <v>0</v>
      </c>
      <c r="Z2382" s="12">
        <v>0</v>
      </c>
      <c r="AA2382" s="11">
        <v>1E-3</v>
      </c>
      <c r="AB2382" s="11">
        <v>0</v>
      </c>
    </row>
    <row r="2383" spans="1:28" ht="15" x14ac:dyDescent="0.25">
      <c r="A2383" s="7" t="s">
        <v>262</v>
      </c>
      <c r="B2383" s="12" t="s">
        <v>61</v>
      </c>
      <c r="C2383" s="19">
        <v>2002</v>
      </c>
      <c r="D2383" s="9" t="str">
        <f t="shared" si="74"/>
        <v>Tajikistan-Asia2002</v>
      </c>
      <c r="E2383" s="10">
        <v>1221113795</v>
      </c>
      <c r="F2383" s="11">
        <v>4.4999999999999998E-2</v>
      </c>
      <c r="G2383" s="11">
        <v>9</v>
      </c>
      <c r="H2383" s="11">
        <v>0.14699999999999999</v>
      </c>
      <c r="I2383">
        <f t="array" ref="I2383:J2383">_xlfn.IFNA(VLOOKUP(D2383,ENERGY!$D$2:$F$2692,{2,3},FALSE),0)</f>
        <v>2370</v>
      </c>
      <c r="J2383">
        <v>2860</v>
      </c>
      <c r="K2383">
        <f t="array" ref="K2383:S2383">VLOOKUP(D2383,'HUMAN RESOURCES'!$D$2:$M$2692,{2,3,4,5,6,7,8,9,10},FALSE)</f>
        <v>2.9000000000000001E-2</v>
      </c>
      <c r="L2383">
        <v>6.6000000000000003E-2</v>
      </c>
      <c r="M2383">
        <v>68</v>
      </c>
      <c r="N2383">
        <v>61</v>
      </c>
      <c r="O2383">
        <v>0.41199999999999998</v>
      </c>
      <c r="P2383">
        <v>0.55200000000000005</v>
      </c>
      <c r="Q2383">
        <v>3.5999999999999997E-2</v>
      </c>
      <c r="R2383">
        <v>6404118</v>
      </c>
      <c r="S2383">
        <v>0.26400000000000001</v>
      </c>
      <c r="T2383">
        <f t="shared" si="75"/>
        <v>0.73599999999999999</v>
      </c>
      <c r="U2383">
        <f t="array" ref="U2383:V2383">VLOOKUP(D2383,TOURISM!$D$2:$F$2692,{2,3},FALSE)</f>
        <v>5000000</v>
      </c>
      <c r="V2383">
        <v>1700000</v>
      </c>
      <c r="W2383" s="12">
        <f t="array" ref="W2383:AB2383">VLOOKUP(D2383,BUSINESS!$D$2:$J$2692,{2,3,4,5,6,7},FALSE)</f>
        <v>0</v>
      </c>
      <c r="X2383" s="12">
        <v>0</v>
      </c>
      <c r="Y2383" s="12">
        <v>0</v>
      </c>
      <c r="Z2383" s="12">
        <v>0</v>
      </c>
      <c r="AA2383" s="11">
        <v>1E-3</v>
      </c>
      <c r="AB2383" s="11">
        <v>2E-3</v>
      </c>
    </row>
    <row r="2384" spans="1:28" ht="15" x14ac:dyDescent="0.25">
      <c r="A2384" s="7" t="s">
        <v>262</v>
      </c>
      <c r="B2384" s="12" t="s">
        <v>61</v>
      </c>
      <c r="C2384" s="19">
        <v>2003</v>
      </c>
      <c r="D2384" s="9" t="str">
        <f t="shared" si="74"/>
        <v>Tajikistan-Asia2003</v>
      </c>
      <c r="E2384" s="10">
        <v>1554125543</v>
      </c>
      <c r="F2384" s="11">
        <v>4.4999999999999998E-2</v>
      </c>
      <c r="G2384" s="11">
        <v>11</v>
      </c>
      <c r="H2384" s="11">
        <v>0.16700000000000001</v>
      </c>
      <c r="I2384">
        <f t="array" ref="I2384:J2384">_xlfn.IFNA(VLOOKUP(D2384,ENERGY!$D$2:$F$2692,{2,3},FALSE),0)</f>
        <v>2333</v>
      </c>
      <c r="J2384">
        <v>2893</v>
      </c>
      <c r="K2384">
        <f t="array" ref="K2384:S2384">VLOOKUP(D2384,'HUMAN RESOURCES'!$D$2:$M$2692,{2,3,4,5,6,7,8,9,10},FALSE)</f>
        <v>2.9000000000000001E-2</v>
      </c>
      <c r="L2384">
        <v>6.0999999999999999E-2</v>
      </c>
      <c r="M2384">
        <v>69</v>
      </c>
      <c r="N2384">
        <v>61</v>
      </c>
      <c r="O2384">
        <v>0.40200000000000002</v>
      </c>
      <c r="P2384">
        <v>0.56100000000000005</v>
      </c>
      <c r="Q2384">
        <v>3.6999999999999998E-2</v>
      </c>
      <c r="R2384">
        <v>6529609</v>
      </c>
      <c r="S2384">
        <v>0.26400000000000001</v>
      </c>
      <c r="T2384">
        <f t="shared" si="75"/>
        <v>0.73599999999999999</v>
      </c>
      <c r="U2384">
        <f t="array" ref="U2384:V2384">VLOOKUP(D2384,TOURISM!$D$2:$F$2692,{2,3},FALSE)</f>
        <v>6200000</v>
      </c>
      <c r="V2384">
        <v>2100000</v>
      </c>
      <c r="W2384" s="12">
        <f t="array" ref="W2384:AB2384">VLOOKUP(D2384,BUSINESS!$D$2:$J$2692,{2,3,4,5,6,7},FALSE)</f>
        <v>0</v>
      </c>
      <c r="X2384" s="12">
        <v>0</v>
      </c>
      <c r="Y2384" s="12">
        <v>0</v>
      </c>
      <c r="Z2384" s="12">
        <v>0</v>
      </c>
      <c r="AA2384" s="11">
        <v>1E-3</v>
      </c>
      <c r="AB2384" s="11">
        <v>7.0000000000000001E-3</v>
      </c>
    </row>
    <row r="2385" spans="1:28" ht="15" x14ac:dyDescent="0.25">
      <c r="A2385" s="7" t="s">
        <v>262</v>
      </c>
      <c r="B2385" s="12" t="s">
        <v>61</v>
      </c>
      <c r="C2385" s="19">
        <v>2004</v>
      </c>
      <c r="D2385" s="9" t="str">
        <f t="shared" si="74"/>
        <v>Tajikistan-Asia2004</v>
      </c>
      <c r="E2385" s="10">
        <v>2076148710</v>
      </c>
      <c r="F2385" s="11">
        <v>4.2999999999999997E-2</v>
      </c>
      <c r="G2385" s="11">
        <v>13</v>
      </c>
      <c r="H2385" s="11">
        <v>0.20300000000000001</v>
      </c>
      <c r="I2385">
        <f t="array" ref="I2385:J2385">_xlfn.IFNA(VLOOKUP(D2385,ENERGY!$D$2:$F$2692,{2,3},FALSE),0)</f>
        <v>0</v>
      </c>
      <c r="J2385">
        <v>0</v>
      </c>
      <c r="K2385">
        <f t="array" ref="K2385:S2385">VLOOKUP(D2385,'HUMAN RESOURCES'!$D$2:$M$2692,{2,3,4,5,6,7,8,9,10},FALSE)</f>
        <v>2.9000000000000001E-2</v>
      </c>
      <c r="L2385">
        <v>5.8000000000000003E-2</v>
      </c>
      <c r="M2385">
        <v>69</v>
      </c>
      <c r="N2385">
        <v>62</v>
      </c>
      <c r="O2385">
        <v>0.39200000000000002</v>
      </c>
      <c r="P2385">
        <v>0.56999999999999995</v>
      </c>
      <c r="Q2385">
        <v>3.6999999999999998E-2</v>
      </c>
      <c r="R2385">
        <v>6663929</v>
      </c>
      <c r="S2385">
        <v>0.26400000000000001</v>
      </c>
      <c r="T2385">
        <f t="shared" si="75"/>
        <v>0.73599999999999999</v>
      </c>
      <c r="U2385">
        <f t="array" ref="U2385:V2385">VLOOKUP(D2385,TOURISM!$D$2:$F$2692,{2,3},FALSE)</f>
        <v>9600000</v>
      </c>
      <c r="V2385">
        <v>3400000</v>
      </c>
      <c r="W2385" s="12">
        <f t="array" ref="W2385:AB2385">VLOOKUP(D2385,BUSINESS!$D$2:$J$2692,{2,3,4,5,6,7},FALSE)</f>
        <v>0</v>
      </c>
      <c r="X2385" s="12">
        <v>0</v>
      </c>
      <c r="Y2385" s="12">
        <v>0</v>
      </c>
      <c r="Z2385" s="12">
        <v>0</v>
      </c>
      <c r="AA2385" s="11">
        <v>1E-3</v>
      </c>
      <c r="AB2385" s="11">
        <v>0.02</v>
      </c>
    </row>
    <row r="2386" spans="1:28" ht="15" x14ac:dyDescent="0.25">
      <c r="A2386" s="7" t="s">
        <v>262</v>
      </c>
      <c r="B2386" s="12" t="s">
        <v>61</v>
      </c>
      <c r="C2386" s="19">
        <v>2005</v>
      </c>
      <c r="D2386" s="9" t="str">
        <f t="shared" si="74"/>
        <v>Tajikistan-Asia2005</v>
      </c>
      <c r="E2386" s="10">
        <v>2312319579</v>
      </c>
      <c r="F2386" s="11">
        <v>4.8000000000000001E-2</v>
      </c>
      <c r="G2386" s="11">
        <v>16</v>
      </c>
      <c r="H2386" s="11">
        <v>0.23300000000000001</v>
      </c>
      <c r="I2386">
        <f t="array" ref="I2386:J2386">_xlfn.IFNA(VLOOKUP(D2386,ENERGY!$D$2:$F$2692,{2,3},FALSE),0)</f>
        <v>2473</v>
      </c>
      <c r="J2386">
        <v>3033</v>
      </c>
      <c r="K2386">
        <f t="array" ref="K2386:S2386">VLOOKUP(D2386,'HUMAN RESOURCES'!$D$2:$M$2692,{2,3,4,5,6,7,8,9,10},FALSE)</f>
        <v>0.03</v>
      </c>
      <c r="L2386">
        <v>5.3999999999999999E-2</v>
      </c>
      <c r="M2386">
        <v>69</v>
      </c>
      <c r="N2386">
        <v>62</v>
      </c>
      <c r="O2386">
        <v>0.38400000000000001</v>
      </c>
      <c r="P2386">
        <v>0.57899999999999996</v>
      </c>
      <c r="Q2386">
        <v>3.6999999999999998E-2</v>
      </c>
      <c r="R2386">
        <v>6805655</v>
      </c>
      <c r="S2386">
        <v>0.26400000000000001</v>
      </c>
      <c r="T2386">
        <f t="shared" si="75"/>
        <v>0.73599999999999999</v>
      </c>
      <c r="U2386">
        <f t="array" ref="U2386:V2386">VLOOKUP(D2386,TOURISM!$D$2:$F$2692,{2,3},FALSE)</f>
        <v>9100000</v>
      </c>
      <c r="V2386">
        <v>3800000</v>
      </c>
      <c r="W2386" s="12">
        <f t="array" ref="W2386:AB2386">VLOOKUP(D2386,BUSINESS!$D$2:$J$2692,{2,3,4,5,6,7},FALSE)</f>
        <v>0.79900000000000004</v>
      </c>
      <c r="X2386" s="12">
        <v>80</v>
      </c>
      <c r="Y2386" s="12">
        <v>0</v>
      </c>
      <c r="Z2386" s="12">
        <v>224</v>
      </c>
      <c r="AA2386" s="11">
        <v>3.0000000000000001E-3</v>
      </c>
      <c r="AB2386" s="11">
        <v>3.9E-2</v>
      </c>
    </row>
    <row r="2387" spans="1:28" ht="15" x14ac:dyDescent="0.25">
      <c r="A2387" s="7" t="s">
        <v>262</v>
      </c>
      <c r="B2387" s="12" t="s">
        <v>61</v>
      </c>
      <c r="C2387" s="19">
        <v>2006</v>
      </c>
      <c r="D2387" s="9" t="str">
        <f t="shared" si="74"/>
        <v>Tajikistan-Asia2006</v>
      </c>
      <c r="E2387" s="10">
        <v>2830236054</v>
      </c>
      <c r="F2387" s="11">
        <v>4.8000000000000001E-2</v>
      </c>
      <c r="G2387" s="11">
        <v>19</v>
      </c>
      <c r="H2387" s="11">
        <v>0.14399999999999999</v>
      </c>
      <c r="I2387">
        <f t="array" ref="I2387:J2387">_xlfn.IFNA(VLOOKUP(D2387,ENERGY!$D$2:$F$2692,{2,3},FALSE),0)</f>
        <v>0</v>
      </c>
      <c r="J2387">
        <v>0</v>
      </c>
      <c r="K2387">
        <f t="array" ref="K2387:S2387">VLOOKUP(D2387,'HUMAN RESOURCES'!$D$2:$M$2692,{2,3,4,5,6,7,8,9,10},FALSE)</f>
        <v>0.03</v>
      </c>
      <c r="L2387">
        <v>5.1999999999999998E-2</v>
      </c>
      <c r="M2387">
        <v>70</v>
      </c>
      <c r="N2387">
        <v>63</v>
      </c>
      <c r="O2387">
        <v>0.376</v>
      </c>
      <c r="P2387">
        <v>0.58699999999999997</v>
      </c>
      <c r="Q2387">
        <v>3.6999999999999998E-2</v>
      </c>
      <c r="R2387">
        <v>6954522</v>
      </c>
      <c r="S2387">
        <v>0.26500000000000001</v>
      </c>
      <c r="T2387">
        <f t="shared" si="75"/>
        <v>0.73499999999999999</v>
      </c>
      <c r="U2387">
        <f t="array" ref="U2387:V2387">VLOOKUP(D2387,TOURISM!$D$2:$F$2692,{2,3},FALSE)</f>
        <v>11200000</v>
      </c>
      <c r="V2387">
        <v>6000000</v>
      </c>
      <c r="W2387" s="12">
        <f t="array" ref="W2387:AB2387">VLOOKUP(D2387,BUSINESS!$D$2:$J$2692,{2,3,4,5,6,7},FALSE)</f>
        <v>0.79900000000000004</v>
      </c>
      <c r="X2387" s="12">
        <v>80</v>
      </c>
      <c r="Y2387" s="12">
        <v>0</v>
      </c>
      <c r="Z2387" s="12">
        <v>224</v>
      </c>
      <c r="AA2387" s="11">
        <v>3.7999999999999999E-2</v>
      </c>
      <c r="AB2387" s="11">
        <v>0.309</v>
      </c>
    </row>
    <row r="2388" spans="1:28" ht="15" x14ac:dyDescent="0.25">
      <c r="A2388" s="7" t="s">
        <v>262</v>
      </c>
      <c r="B2388" s="12" t="s">
        <v>61</v>
      </c>
      <c r="C2388" s="19">
        <v>2007</v>
      </c>
      <c r="D2388" s="9" t="str">
        <f t="shared" si="74"/>
        <v>Tajikistan-Asia2007</v>
      </c>
      <c r="E2388" s="10">
        <v>3719497371</v>
      </c>
      <c r="F2388" s="11">
        <v>5.2999999999999999E-2</v>
      </c>
      <c r="G2388" s="11">
        <v>28</v>
      </c>
      <c r="H2388" s="11">
        <v>0.22700000000000001</v>
      </c>
      <c r="I2388">
        <f t="array" ref="I2388:J2388">_xlfn.IFNA(VLOOKUP(D2388,ENERGY!$D$2:$F$2692,{2,3},FALSE),0)</f>
        <v>2346</v>
      </c>
      <c r="J2388">
        <v>2563</v>
      </c>
      <c r="K2388">
        <f t="array" ref="K2388:S2388">VLOOKUP(D2388,'HUMAN RESOURCES'!$D$2:$M$2692,{2,3,4,5,6,7,8,9,10},FALSE)</f>
        <v>3.1E-2</v>
      </c>
      <c r="L2388">
        <v>0.05</v>
      </c>
      <c r="M2388">
        <v>70</v>
      </c>
      <c r="N2388">
        <v>63</v>
      </c>
      <c r="O2388">
        <v>0.37</v>
      </c>
      <c r="P2388">
        <v>0.59399999999999997</v>
      </c>
      <c r="Q2388">
        <v>3.5999999999999997E-2</v>
      </c>
      <c r="R2388">
        <v>7111025</v>
      </c>
      <c r="S2388">
        <v>0.26500000000000001</v>
      </c>
      <c r="T2388">
        <f t="shared" si="75"/>
        <v>0.73499999999999999</v>
      </c>
      <c r="U2388">
        <f t="array" ref="U2388:V2388">VLOOKUP(D2388,TOURISM!$D$2:$F$2692,{2,3},FALSE)</f>
        <v>16500000</v>
      </c>
      <c r="V2388">
        <v>6600000</v>
      </c>
      <c r="W2388" s="12">
        <f t="array" ref="W2388:AB2388">VLOOKUP(D2388,BUSINESS!$D$2:$J$2692,{2,3,4,5,6,7},FALSE)</f>
        <v>0.8</v>
      </c>
      <c r="X2388" s="12">
        <v>62</v>
      </c>
      <c r="Y2388" s="12">
        <v>0</v>
      </c>
      <c r="Z2388" s="12">
        <v>224</v>
      </c>
      <c r="AA2388" s="11">
        <v>7.1999999999999995E-2</v>
      </c>
      <c r="AB2388" s="11">
        <v>0.3</v>
      </c>
    </row>
    <row r="2389" spans="1:28" ht="15" x14ac:dyDescent="0.25">
      <c r="A2389" s="7" t="s">
        <v>262</v>
      </c>
      <c r="B2389" s="12" t="s">
        <v>61</v>
      </c>
      <c r="C2389" s="19">
        <v>2008</v>
      </c>
      <c r="D2389" s="9" t="str">
        <f t="shared" si="74"/>
        <v>Tajikistan-Asia2008</v>
      </c>
      <c r="E2389" s="10">
        <v>5161336170</v>
      </c>
      <c r="F2389" s="11">
        <v>5.6000000000000001E-2</v>
      </c>
      <c r="G2389" s="11">
        <v>40</v>
      </c>
      <c r="H2389" s="11">
        <v>0.23699999999999999</v>
      </c>
      <c r="I2389">
        <f t="array" ref="I2389:J2389">_xlfn.IFNA(VLOOKUP(D2389,ENERGY!$D$2:$F$2692,{2,3},FALSE),0)</f>
        <v>0</v>
      </c>
      <c r="J2389">
        <v>0</v>
      </c>
      <c r="K2389">
        <f t="array" ref="K2389:S2389">VLOOKUP(D2389,'HUMAN RESOURCES'!$D$2:$M$2692,{2,3,4,5,6,7,8,9,10},FALSE)</f>
        <v>3.1E-2</v>
      </c>
      <c r="L2389">
        <v>4.8000000000000001E-2</v>
      </c>
      <c r="M2389">
        <v>70</v>
      </c>
      <c r="N2389">
        <v>63</v>
      </c>
      <c r="O2389">
        <v>0.36499999999999999</v>
      </c>
      <c r="P2389">
        <v>0.6</v>
      </c>
      <c r="Q2389">
        <v>3.5000000000000003E-2</v>
      </c>
      <c r="R2389">
        <v>7275252</v>
      </c>
      <c r="S2389">
        <v>0.26500000000000001</v>
      </c>
      <c r="T2389">
        <f t="shared" si="75"/>
        <v>0.73499999999999999</v>
      </c>
      <c r="U2389">
        <f t="array" ref="U2389:V2389">VLOOKUP(D2389,TOURISM!$D$2:$F$2692,{2,3},FALSE)</f>
        <v>23700000</v>
      </c>
      <c r="V2389">
        <v>10800000</v>
      </c>
      <c r="W2389" s="12">
        <f t="array" ref="W2389:AB2389">VLOOKUP(D2389,BUSINESS!$D$2:$J$2692,{2,3,4,5,6,7},FALSE)</f>
        <v>0.83399999999999996</v>
      </c>
      <c r="X2389" s="12">
        <v>62</v>
      </c>
      <c r="Y2389" s="12">
        <v>0</v>
      </c>
      <c r="Z2389" s="12">
        <v>224</v>
      </c>
      <c r="AA2389" s="11">
        <v>8.7999999999999995E-2</v>
      </c>
      <c r="AB2389" s="11">
        <v>0.505</v>
      </c>
    </row>
    <row r="2390" spans="1:28" ht="15" x14ac:dyDescent="0.25">
      <c r="A2390" s="7" t="s">
        <v>262</v>
      </c>
      <c r="B2390" s="12" t="s">
        <v>61</v>
      </c>
      <c r="C2390" s="19">
        <v>2009</v>
      </c>
      <c r="D2390" s="9" t="str">
        <f t="shared" si="74"/>
        <v>Tajikistan-Asia2009</v>
      </c>
      <c r="E2390" s="10">
        <v>4979481980</v>
      </c>
      <c r="F2390" s="11">
        <v>5.8999999999999997E-2</v>
      </c>
      <c r="G2390" s="11">
        <v>40</v>
      </c>
      <c r="H2390" s="11">
        <v>0.22600000000000001</v>
      </c>
      <c r="I2390">
        <f t="array" ref="I2390:J2390">_xlfn.IFNA(VLOOKUP(D2390,ENERGY!$D$2:$F$2692,{2,3},FALSE),0)</f>
        <v>2583</v>
      </c>
      <c r="J2390">
        <v>3223</v>
      </c>
      <c r="K2390">
        <f t="array" ref="K2390:S2390">VLOOKUP(D2390,'HUMAN RESOURCES'!$D$2:$M$2692,{2,3,4,5,6,7,8,9,10},FALSE)</f>
        <v>3.2000000000000001E-2</v>
      </c>
      <c r="L2390">
        <v>4.5999999999999999E-2</v>
      </c>
      <c r="M2390">
        <v>70</v>
      </c>
      <c r="N2390">
        <v>64</v>
      </c>
      <c r="O2390">
        <v>0.36199999999999999</v>
      </c>
      <c r="P2390">
        <v>0.60399999999999998</v>
      </c>
      <c r="Q2390">
        <v>3.4000000000000002E-2</v>
      </c>
      <c r="R2390">
        <v>7447396</v>
      </c>
      <c r="S2390">
        <v>0.26500000000000001</v>
      </c>
      <c r="T2390">
        <f t="shared" si="75"/>
        <v>0.73499999999999999</v>
      </c>
      <c r="U2390">
        <f t="array" ref="U2390:V2390">VLOOKUP(D2390,TOURISM!$D$2:$F$2692,{2,3},FALSE)</f>
        <v>19500000</v>
      </c>
      <c r="V2390">
        <v>5800000</v>
      </c>
      <c r="W2390" s="12">
        <f t="array" ref="W2390:AB2390">VLOOKUP(D2390,BUSINESS!$D$2:$J$2692,{2,3,4,5,6,7},FALSE)</f>
        <v>0.83799999999999997</v>
      </c>
      <c r="X2390" s="12">
        <v>38</v>
      </c>
      <c r="Y2390" s="12">
        <v>0</v>
      </c>
      <c r="Z2390" s="12">
        <v>224</v>
      </c>
      <c r="AA2390" s="11">
        <v>0.10100000000000001</v>
      </c>
      <c r="AB2390" s="11">
        <v>0.65800000000000003</v>
      </c>
    </row>
    <row r="2391" spans="1:28" ht="15" x14ac:dyDescent="0.25">
      <c r="A2391" s="7" t="s">
        <v>262</v>
      </c>
      <c r="B2391" s="12" t="s">
        <v>61</v>
      </c>
      <c r="C2391" s="19">
        <v>2010</v>
      </c>
      <c r="D2391" s="9" t="str">
        <f t="shared" si="74"/>
        <v>Tajikistan-Asia2010</v>
      </c>
      <c r="E2391" s="10">
        <v>5642178580</v>
      </c>
      <c r="F2391" s="11">
        <v>0.06</v>
      </c>
      <c r="G2391" s="11">
        <v>44</v>
      </c>
      <c r="H2391" s="11">
        <v>0.24199999999999999</v>
      </c>
      <c r="I2391">
        <f t="array" ref="I2391:J2391">_xlfn.IFNA(VLOOKUP(D2391,ENERGY!$D$2:$F$2692,{2,3},FALSE),0)</f>
        <v>0</v>
      </c>
      <c r="J2391">
        <v>0</v>
      </c>
      <c r="K2391">
        <f t="array" ref="K2391:S2391">VLOOKUP(D2391,'HUMAN RESOURCES'!$D$2:$M$2692,{2,3,4,5,6,7,8,9,10},FALSE)</f>
        <v>3.3000000000000002E-2</v>
      </c>
      <c r="L2391">
        <v>4.4999999999999998E-2</v>
      </c>
      <c r="M2391">
        <v>70</v>
      </c>
      <c r="N2391">
        <v>64</v>
      </c>
      <c r="O2391">
        <v>0.35899999999999999</v>
      </c>
      <c r="P2391">
        <v>0.60799999999999998</v>
      </c>
      <c r="Q2391">
        <v>3.3000000000000002E-2</v>
      </c>
      <c r="R2391">
        <v>7627326</v>
      </c>
      <c r="S2391">
        <v>0.26500000000000001</v>
      </c>
      <c r="T2391">
        <f t="shared" si="75"/>
        <v>0.73499999999999999</v>
      </c>
      <c r="U2391">
        <f t="array" ref="U2391:V2391">VLOOKUP(D2391,TOURISM!$D$2:$F$2692,{2,3},FALSE)</f>
        <v>32400000</v>
      </c>
      <c r="V2391">
        <v>17800000</v>
      </c>
      <c r="W2391" s="12">
        <f t="array" ref="W2391:AB2391">VLOOKUP(D2391,BUSINESS!$D$2:$J$2692,{2,3,4,5,6,7},FALSE)</f>
        <v>0.84</v>
      </c>
      <c r="X2391" s="12">
        <v>27</v>
      </c>
      <c r="Y2391" s="12">
        <v>0</v>
      </c>
      <c r="Z2391" s="12">
        <v>224</v>
      </c>
      <c r="AA2391" s="11">
        <v>0.11600000000000001</v>
      </c>
      <c r="AB2391" s="11">
        <v>0.77900000000000003</v>
      </c>
    </row>
    <row r="2392" spans="1:28" ht="15" x14ac:dyDescent="0.25">
      <c r="A2392" s="7" t="s">
        <v>262</v>
      </c>
      <c r="B2392" s="12" t="s">
        <v>61</v>
      </c>
      <c r="C2392" s="19">
        <v>2011</v>
      </c>
      <c r="D2392" s="9" t="str">
        <f t="shared" si="74"/>
        <v>Tajikistan-Asia2011</v>
      </c>
      <c r="E2392" s="10">
        <v>6522732203</v>
      </c>
      <c r="F2392" s="11">
        <v>5.8000000000000003E-2</v>
      </c>
      <c r="G2392" s="11">
        <v>48</v>
      </c>
      <c r="H2392" s="11">
        <v>0.248</v>
      </c>
      <c r="I2392">
        <f t="array" ref="I2392:J2392">_xlfn.IFNA(VLOOKUP(D2392,ENERGY!$D$2:$F$2692,{2,3},FALSE),0)</f>
        <v>2342</v>
      </c>
      <c r="J2392">
        <v>2439</v>
      </c>
      <c r="K2392">
        <f t="array" ref="K2392:S2392">VLOOKUP(D2392,'HUMAN RESOURCES'!$D$2:$M$2692,{2,3,4,5,6,7,8,9,10},FALSE)</f>
        <v>3.3000000000000002E-2</v>
      </c>
      <c r="L2392">
        <v>4.2999999999999997E-2</v>
      </c>
      <c r="M2392">
        <v>71</v>
      </c>
      <c r="N2392">
        <v>64</v>
      </c>
      <c r="O2392">
        <v>0.35799999999999998</v>
      </c>
      <c r="P2392">
        <v>0.61</v>
      </c>
      <c r="Q2392">
        <v>3.2000000000000001E-2</v>
      </c>
      <c r="R2392">
        <v>7814850</v>
      </c>
      <c r="S2392">
        <v>0.26500000000000001</v>
      </c>
      <c r="T2392">
        <f t="shared" si="75"/>
        <v>0.73499999999999999</v>
      </c>
      <c r="U2392">
        <f t="array" ref="U2392:V2392">VLOOKUP(D2392,TOURISM!$D$2:$F$2692,{2,3},FALSE)</f>
        <v>39800000</v>
      </c>
      <c r="V2392">
        <v>8400000</v>
      </c>
      <c r="W2392" s="12">
        <f t="array" ref="W2392:AB2392">VLOOKUP(D2392,BUSINESS!$D$2:$J$2692,{2,3,4,5,6,7},FALSE)</f>
        <v>0.84499999999999997</v>
      </c>
      <c r="X2392" s="12">
        <v>24</v>
      </c>
      <c r="Y2392" s="12">
        <v>0</v>
      </c>
      <c r="Z2392" s="12">
        <v>224</v>
      </c>
      <c r="AA2392" s="11">
        <v>0.13</v>
      </c>
      <c r="AB2392" s="11">
        <v>0.80900000000000005</v>
      </c>
    </row>
    <row r="2393" spans="1:28" ht="15" x14ac:dyDescent="0.25">
      <c r="A2393" s="7" t="s">
        <v>262</v>
      </c>
      <c r="B2393" s="12" t="s">
        <v>61</v>
      </c>
      <c r="C2393" s="19">
        <v>2012</v>
      </c>
      <c r="D2393" s="9" t="str">
        <f t="shared" si="74"/>
        <v>Tajikistan-Asia2012</v>
      </c>
      <c r="E2393" s="10">
        <v>7633049792</v>
      </c>
      <c r="F2393" s="11">
        <v>5.8000000000000003E-2</v>
      </c>
      <c r="G2393" s="11">
        <v>55</v>
      </c>
      <c r="H2393" s="11">
        <v>0.252</v>
      </c>
      <c r="I2393">
        <f t="array" ref="I2393:J2393">_xlfn.IFNA(VLOOKUP(D2393,ENERGY!$D$2:$F$2692,{2,3},FALSE),0)</f>
        <v>2170</v>
      </c>
      <c r="J2393">
        <v>2076</v>
      </c>
      <c r="K2393">
        <f t="array" ref="K2393:S2393">VLOOKUP(D2393,'HUMAN RESOURCES'!$D$2:$M$2692,{2,3,4,5,6,7,8,9,10},FALSE)</f>
        <v>3.3000000000000002E-2</v>
      </c>
      <c r="L2393">
        <v>4.2000000000000003E-2</v>
      </c>
      <c r="M2393">
        <v>71</v>
      </c>
      <c r="N2393">
        <v>64</v>
      </c>
      <c r="O2393">
        <v>0.35799999999999998</v>
      </c>
      <c r="P2393">
        <v>0.61</v>
      </c>
      <c r="Q2393">
        <v>3.2000000000000001E-2</v>
      </c>
      <c r="R2393">
        <v>8008990</v>
      </c>
      <c r="S2393">
        <v>0.26600000000000001</v>
      </c>
      <c r="T2393">
        <f t="shared" si="75"/>
        <v>0.73399999999999999</v>
      </c>
      <c r="U2393">
        <f t="array" ref="U2393:V2393">VLOOKUP(D2393,TOURISM!$D$2:$F$2692,{2,3},FALSE)</f>
        <v>60400000</v>
      </c>
      <c r="V2393">
        <v>6800000</v>
      </c>
      <c r="W2393" s="12">
        <f t="array" ref="W2393:AB2393">VLOOKUP(D2393,BUSINESS!$D$2:$J$2692,{2,3,4,5,6,7},FALSE)</f>
        <v>0.84499999999999997</v>
      </c>
      <c r="X2393" s="12">
        <v>24</v>
      </c>
      <c r="Y2393" s="12">
        <v>141</v>
      </c>
      <c r="Z2393" s="12">
        <v>224</v>
      </c>
      <c r="AA2393" s="11">
        <v>0.14499999999999999</v>
      </c>
      <c r="AB2393" s="11">
        <v>0.81499999999999995</v>
      </c>
    </row>
    <row r="2394" spans="1:28" ht="15" x14ac:dyDescent="0.25">
      <c r="A2394" s="7" t="s">
        <v>263</v>
      </c>
      <c r="B2394" s="12" t="s">
        <v>77</v>
      </c>
      <c r="C2394" s="19">
        <v>2000</v>
      </c>
      <c r="D2394" s="9" t="str">
        <f t="shared" si="74"/>
        <v>Tanzania-Africa2000</v>
      </c>
      <c r="E2394" s="10">
        <v>10185786171</v>
      </c>
      <c r="F2394" s="11">
        <v>3.4000000000000002E-2</v>
      </c>
      <c r="G2394" s="11">
        <v>10</v>
      </c>
      <c r="H2394" s="11">
        <v>0.216</v>
      </c>
      <c r="I2394">
        <f t="array" ref="I2394:J2394">_xlfn.IFNA(VLOOKUP(D2394,ENERGY!$D$2:$F$2692,{2,3},FALSE),0)</f>
        <v>0</v>
      </c>
      <c r="J2394">
        <v>0</v>
      </c>
      <c r="K2394">
        <f t="array" ref="K2394:S2394">VLOOKUP(D2394,'HUMAN RESOURCES'!$D$2:$M$2692,{2,3,4,5,6,7,8,9,10},FALSE)</f>
        <v>4.2000000000000003E-2</v>
      </c>
      <c r="L2394">
        <v>0.08</v>
      </c>
      <c r="M2394">
        <v>51</v>
      </c>
      <c r="N2394">
        <v>49</v>
      </c>
      <c r="O2394">
        <v>0.44800000000000001</v>
      </c>
      <c r="P2394">
        <v>0.52300000000000002</v>
      </c>
      <c r="Q2394">
        <v>2.9000000000000001E-2</v>
      </c>
      <c r="R2394">
        <v>34020512</v>
      </c>
      <c r="S2394">
        <v>0.223</v>
      </c>
      <c r="T2394">
        <f t="shared" si="75"/>
        <v>0.77700000000000002</v>
      </c>
      <c r="U2394">
        <f t="array" ref="U2394:V2394">VLOOKUP(D2394,TOURISM!$D$2:$F$2692,{2,3},FALSE)</f>
        <v>381000000</v>
      </c>
      <c r="V2394">
        <v>369000000</v>
      </c>
      <c r="W2394" s="12">
        <f t="array" ref="W2394:AB2394">VLOOKUP(D2394,BUSINESS!$D$2:$J$2692,{2,3,4,5,6,7},FALSE)</f>
        <v>0</v>
      </c>
      <c r="X2394" s="12">
        <v>0</v>
      </c>
      <c r="Y2394" s="12">
        <v>0</v>
      </c>
      <c r="Z2394" s="12">
        <v>0</v>
      </c>
      <c r="AA2394" s="11">
        <v>1E-3</v>
      </c>
      <c r="AB2394" s="11">
        <v>3.0000000000000001E-3</v>
      </c>
    </row>
    <row r="2395" spans="1:28" ht="15" x14ac:dyDescent="0.25">
      <c r="A2395" s="7" t="s">
        <v>263</v>
      </c>
      <c r="B2395" s="12" t="s">
        <v>77</v>
      </c>
      <c r="C2395" s="19">
        <v>2001</v>
      </c>
      <c r="D2395" s="9" t="str">
        <f t="shared" si="74"/>
        <v>Tanzania-Africa2001</v>
      </c>
      <c r="E2395" s="10">
        <v>10383560998</v>
      </c>
      <c r="F2395" s="11">
        <v>3.5000000000000003E-2</v>
      </c>
      <c r="G2395" s="11">
        <v>11</v>
      </c>
      <c r="H2395" s="11">
        <v>0.20100000000000001</v>
      </c>
      <c r="I2395">
        <f t="array" ref="I2395:J2395">_xlfn.IFNA(VLOOKUP(D2395,ENERGY!$D$2:$F$2692,{2,3},FALSE),0)</f>
        <v>20747</v>
      </c>
      <c r="J2395">
        <v>0</v>
      </c>
      <c r="K2395">
        <f t="array" ref="K2395:S2395">VLOOKUP(D2395,'HUMAN RESOURCES'!$D$2:$M$2692,{2,3,4,5,6,7,8,9,10},FALSE)</f>
        <v>4.2000000000000003E-2</v>
      </c>
      <c r="L2395">
        <v>7.5999999999999998E-2</v>
      </c>
      <c r="M2395">
        <v>51</v>
      </c>
      <c r="N2395">
        <v>50</v>
      </c>
      <c r="O2395">
        <v>0.44700000000000001</v>
      </c>
      <c r="P2395">
        <v>0.52400000000000002</v>
      </c>
      <c r="Q2395">
        <v>2.9000000000000001E-2</v>
      </c>
      <c r="R2395">
        <v>34895398</v>
      </c>
      <c r="S2395">
        <v>0.22700000000000001</v>
      </c>
      <c r="T2395">
        <f t="shared" si="75"/>
        <v>0.77300000000000002</v>
      </c>
      <c r="U2395">
        <f t="array" ref="U2395:V2395">VLOOKUP(D2395,TOURISM!$D$2:$F$2692,{2,3},FALSE)</f>
        <v>626000000</v>
      </c>
      <c r="V2395">
        <v>363000000</v>
      </c>
      <c r="W2395" s="12">
        <f t="array" ref="W2395:AB2395">VLOOKUP(D2395,BUSINESS!$D$2:$J$2692,{2,3,4,5,6,7},FALSE)</f>
        <v>0</v>
      </c>
      <c r="X2395" s="12">
        <v>0</v>
      </c>
      <c r="Y2395" s="12">
        <v>0</v>
      </c>
      <c r="Z2395" s="12">
        <v>0</v>
      </c>
      <c r="AA2395" s="11">
        <v>2E-3</v>
      </c>
      <c r="AB2395" s="11">
        <v>8.0000000000000002E-3</v>
      </c>
    </row>
    <row r="2396" spans="1:28" ht="15" x14ac:dyDescent="0.25">
      <c r="A2396" s="7" t="s">
        <v>263</v>
      </c>
      <c r="B2396" s="12" t="s">
        <v>77</v>
      </c>
      <c r="C2396" s="19">
        <v>2002</v>
      </c>
      <c r="D2396" s="9" t="str">
        <f t="shared" si="74"/>
        <v>Tanzania-Africa2002</v>
      </c>
      <c r="E2396" s="10">
        <v>10805600069</v>
      </c>
      <c r="F2396" s="11">
        <v>3.4000000000000002E-2</v>
      </c>
      <c r="G2396" s="11">
        <v>10</v>
      </c>
      <c r="H2396" s="11">
        <v>0.16400000000000001</v>
      </c>
      <c r="I2396">
        <f t="array" ref="I2396:J2396">_xlfn.IFNA(VLOOKUP(D2396,ENERGY!$D$2:$F$2692,{2,3},FALSE),0)</f>
        <v>20043</v>
      </c>
      <c r="J2396">
        <v>6846</v>
      </c>
      <c r="K2396">
        <f t="array" ref="K2396:S2396">VLOOKUP(D2396,'HUMAN RESOURCES'!$D$2:$M$2692,{2,3,4,5,6,7,8,9,10},FALSE)</f>
        <v>4.2000000000000003E-2</v>
      </c>
      <c r="L2396">
        <v>7.0999999999999994E-2</v>
      </c>
      <c r="M2396">
        <v>52</v>
      </c>
      <c r="N2396">
        <v>51</v>
      </c>
      <c r="O2396">
        <v>0.44700000000000001</v>
      </c>
      <c r="P2396">
        <v>0.52400000000000002</v>
      </c>
      <c r="Q2396">
        <v>2.9000000000000001E-2</v>
      </c>
      <c r="R2396">
        <v>35806497</v>
      </c>
      <c r="S2396">
        <v>0.23</v>
      </c>
      <c r="T2396">
        <f t="shared" si="75"/>
        <v>0.77</v>
      </c>
      <c r="U2396">
        <f t="array" ref="U2396:V2396">VLOOKUP(D2396,TOURISM!$D$2:$F$2692,{2,3},FALSE)</f>
        <v>639000000</v>
      </c>
      <c r="V2396">
        <v>361000000</v>
      </c>
      <c r="W2396" s="12">
        <f t="array" ref="W2396:AB2396">VLOOKUP(D2396,BUSINESS!$D$2:$J$2692,{2,3,4,5,6,7},FALSE)</f>
        <v>0</v>
      </c>
      <c r="X2396" s="12">
        <v>0</v>
      </c>
      <c r="Y2396" s="12">
        <v>0</v>
      </c>
      <c r="Z2396" s="12">
        <v>0</v>
      </c>
      <c r="AA2396" s="11">
        <v>2E-3</v>
      </c>
      <c r="AB2396" s="11">
        <v>1.7000000000000001E-2</v>
      </c>
    </row>
    <row r="2397" spans="1:28" ht="15" x14ac:dyDescent="0.25">
      <c r="A2397" s="7" t="s">
        <v>263</v>
      </c>
      <c r="B2397" s="12" t="s">
        <v>77</v>
      </c>
      <c r="C2397" s="19">
        <v>2003</v>
      </c>
      <c r="D2397" s="9" t="str">
        <f t="shared" si="74"/>
        <v>Tanzania-Africa2003</v>
      </c>
      <c r="E2397" s="10">
        <v>11659129815</v>
      </c>
      <c r="F2397" s="11">
        <v>3.6999999999999998E-2</v>
      </c>
      <c r="G2397" s="11">
        <v>12</v>
      </c>
      <c r="H2397" s="11">
        <v>0.14499999999999999</v>
      </c>
      <c r="I2397">
        <f t="array" ref="I2397:J2397">_xlfn.IFNA(VLOOKUP(D2397,ENERGY!$D$2:$F$2692,{2,3},FALSE),0)</f>
        <v>19345</v>
      </c>
      <c r="J2397">
        <v>6447</v>
      </c>
      <c r="K2397">
        <f t="array" ref="K2397:S2397">VLOOKUP(D2397,'HUMAN RESOURCES'!$D$2:$M$2692,{2,3,4,5,6,7,8,9,10},FALSE)</f>
        <v>4.2000000000000003E-2</v>
      </c>
      <c r="L2397">
        <v>6.6000000000000003E-2</v>
      </c>
      <c r="M2397">
        <v>53</v>
      </c>
      <c r="N2397">
        <v>51</v>
      </c>
      <c r="O2397">
        <v>0.44600000000000001</v>
      </c>
      <c r="P2397">
        <v>0.52400000000000002</v>
      </c>
      <c r="Q2397">
        <v>0.03</v>
      </c>
      <c r="R2397">
        <v>36760831</v>
      </c>
      <c r="S2397">
        <v>0.23599999999999999</v>
      </c>
      <c r="T2397">
        <f t="shared" si="75"/>
        <v>0.76400000000000001</v>
      </c>
      <c r="U2397">
        <f t="array" ref="U2397:V2397">VLOOKUP(D2397,TOURISM!$D$2:$F$2692,{2,3},FALSE)</f>
        <v>654000000</v>
      </c>
      <c r="V2397">
        <v>375000000</v>
      </c>
      <c r="W2397" s="12">
        <f t="array" ref="W2397:AB2397">VLOOKUP(D2397,BUSINESS!$D$2:$J$2692,{2,3,4,5,6,7},FALSE)</f>
        <v>0</v>
      </c>
      <c r="X2397" s="12">
        <v>28</v>
      </c>
      <c r="Y2397" s="12">
        <v>0</v>
      </c>
      <c r="Z2397" s="12">
        <v>0</v>
      </c>
      <c r="AA2397" s="11">
        <v>7.0000000000000001E-3</v>
      </c>
      <c r="AB2397" s="11">
        <v>3.5000000000000003E-2</v>
      </c>
    </row>
    <row r="2398" spans="1:28" ht="15" x14ac:dyDescent="0.25">
      <c r="A2398" s="7" t="s">
        <v>263</v>
      </c>
      <c r="B2398" s="12" t="s">
        <v>77</v>
      </c>
      <c r="C2398" s="19">
        <v>2004</v>
      </c>
      <c r="D2398" s="9" t="str">
        <f t="shared" si="74"/>
        <v>Tanzania-Africa2004</v>
      </c>
      <c r="E2398" s="10">
        <v>12825801917</v>
      </c>
      <c r="F2398" s="11">
        <v>3.4000000000000002E-2</v>
      </c>
      <c r="G2398" s="11">
        <v>12</v>
      </c>
      <c r="H2398" s="11">
        <v>0.14099999999999999</v>
      </c>
      <c r="I2398">
        <f t="array" ref="I2398:J2398">_xlfn.IFNA(VLOOKUP(D2398,ENERGY!$D$2:$F$2692,{2,3},FALSE),0)</f>
        <v>0</v>
      </c>
      <c r="J2398">
        <v>0</v>
      </c>
      <c r="K2398">
        <f t="array" ref="K2398:S2398">VLOOKUP(D2398,'HUMAN RESOURCES'!$D$2:$M$2692,{2,3,4,5,6,7,8,9,10},FALSE)</f>
        <v>4.2000000000000003E-2</v>
      </c>
      <c r="L2398">
        <v>6.0999999999999999E-2</v>
      </c>
      <c r="M2398">
        <v>53</v>
      </c>
      <c r="N2398">
        <v>52</v>
      </c>
      <c r="O2398">
        <v>0.44600000000000001</v>
      </c>
      <c r="P2398">
        <v>0.52400000000000002</v>
      </c>
      <c r="Q2398">
        <v>0.03</v>
      </c>
      <c r="R2398">
        <v>37765139</v>
      </c>
      <c r="S2398">
        <v>0.24199999999999999</v>
      </c>
      <c r="T2398">
        <f t="shared" si="75"/>
        <v>0.75800000000000001</v>
      </c>
      <c r="U2398">
        <f t="array" ref="U2398:V2398">VLOOKUP(D2398,TOURISM!$D$2:$F$2692,{2,3},FALSE)</f>
        <v>762000000</v>
      </c>
      <c r="V2398">
        <v>470000000</v>
      </c>
      <c r="W2398" s="12">
        <f t="array" ref="W2398:AB2398">VLOOKUP(D2398,BUSINESS!$D$2:$J$2692,{2,3,4,5,6,7},FALSE)</f>
        <v>0</v>
      </c>
      <c r="X2398" s="12">
        <v>28</v>
      </c>
      <c r="Y2398" s="12">
        <v>0</v>
      </c>
      <c r="Z2398" s="12">
        <v>0</v>
      </c>
      <c r="AA2398" s="11">
        <v>8.9999999999999993E-3</v>
      </c>
      <c r="AB2398" s="11">
        <v>5.0999999999999997E-2</v>
      </c>
    </row>
    <row r="2399" spans="1:28" ht="15" x14ac:dyDescent="0.25">
      <c r="A2399" s="7" t="s">
        <v>263</v>
      </c>
      <c r="B2399" s="12" t="s">
        <v>77</v>
      </c>
      <c r="C2399" s="19">
        <v>2005</v>
      </c>
      <c r="D2399" s="9" t="str">
        <f t="shared" si="74"/>
        <v>Tanzania-Africa2005</v>
      </c>
      <c r="E2399" s="10">
        <v>14141916592</v>
      </c>
      <c r="F2399" s="11">
        <v>0.04</v>
      </c>
      <c r="G2399" s="11">
        <v>15</v>
      </c>
      <c r="H2399" s="11">
        <v>0.152</v>
      </c>
      <c r="I2399">
        <f t="array" ref="I2399:J2399">_xlfn.IFNA(VLOOKUP(D2399,ENERGY!$D$2:$F$2692,{2,3},FALSE),0)</f>
        <v>18921</v>
      </c>
      <c r="J2399">
        <v>6538</v>
      </c>
      <c r="K2399">
        <f t="array" ref="K2399:S2399">VLOOKUP(D2399,'HUMAN RESOURCES'!$D$2:$M$2692,{2,3,4,5,6,7,8,9,10},FALSE)</f>
        <v>4.2000000000000003E-2</v>
      </c>
      <c r="L2399">
        <v>5.7000000000000002E-2</v>
      </c>
      <c r="M2399">
        <v>54</v>
      </c>
      <c r="N2399">
        <v>53</v>
      </c>
      <c r="O2399">
        <v>0.44600000000000001</v>
      </c>
      <c r="P2399">
        <v>0.52400000000000002</v>
      </c>
      <c r="Q2399">
        <v>0.03</v>
      </c>
      <c r="R2399">
        <v>38824384</v>
      </c>
      <c r="S2399">
        <v>0.248</v>
      </c>
      <c r="T2399">
        <f t="shared" si="75"/>
        <v>0.752</v>
      </c>
      <c r="U2399">
        <f t="array" ref="U2399:V2399">VLOOKUP(D2399,TOURISM!$D$2:$F$2692,{2,3},FALSE)</f>
        <v>835000000</v>
      </c>
      <c r="V2399">
        <v>577000000</v>
      </c>
      <c r="W2399" s="12">
        <f t="array" ref="W2399:AB2399">VLOOKUP(D2399,BUSINESS!$D$2:$J$2692,{2,3,4,5,6,7},FALSE)</f>
        <v>0.438</v>
      </c>
      <c r="X2399" s="12">
        <v>28</v>
      </c>
      <c r="Y2399" s="12">
        <v>0</v>
      </c>
      <c r="Z2399" s="12">
        <v>172</v>
      </c>
      <c r="AA2399" s="11">
        <v>1.0999999999999999E-2</v>
      </c>
      <c r="AB2399" s="11">
        <v>7.5999999999999998E-2</v>
      </c>
    </row>
    <row r="2400" spans="1:28" ht="15" x14ac:dyDescent="0.25">
      <c r="A2400" s="7" t="s">
        <v>263</v>
      </c>
      <c r="B2400" s="12" t="s">
        <v>77</v>
      </c>
      <c r="C2400" s="19">
        <v>2006</v>
      </c>
      <c r="D2400" s="9" t="str">
        <f t="shared" si="74"/>
        <v>Tanzania-Africa2006</v>
      </c>
      <c r="E2400" s="10">
        <v>14331231239</v>
      </c>
      <c r="F2400" s="11">
        <v>6.5000000000000002E-2</v>
      </c>
      <c r="G2400" s="11">
        <v>23</v>
      </c>
      <c r="H2400" s="11">
        <v>0.157</v>
      </c>
      <c r="I2400">
        <f t="array" ref="I2400:J2400">_xlfn.IFNA(VLOOKUP(D2400,ENERGY!$D$2:$F$2692,{2,3},FALSE),0)</f>
        <v>0</v>
      </c>
      <c r="J2400">
        <v>0</v>
      </c>
      <c r="K2400">
        <f t="array" ref="K2400:S2400">VLOOKUP(D2400,'HUMAN RESOURCES'!$D$2:$M$2692,{2,3,4,5,6,7,8,9,10},FALSE)</f>
        <v>4.2000000000000003E-2</v>
      </c>
      <c r="L2400">
        <v>5.3999999999999999E-2</v>
      </c>
      <c r="M2400">
        <v>56</v>
      </c>
      <c r="N2400">
        <v>54</v>
      </c>
      <c r="O2400">
        <v>0.44700000000000001</v>
      </c>
      <c r="P2400">
        <v>0.52300000000000002</v>
      </c>
      <c r="Q2400">
        <v>0.03</v>
      </c>
      <c r="R2400">
        <v>39942347</v>
      </c>
      <c r="S2400">
        <v>0.255</v>
      </c>
      <c r="T2400">
        <f t="shared" si="75"/>
        <v>0.745</v>
      </c>
      <c r="U2400">
        <f t="array" ref="U2400:V2400">VLOOKUP(D2400,TOURISM!$D$2:$F$2692,{2,3},FALSE)</f>
        <v>986000000</v>
      </c>
      <c r="V2400">
        <v>571000000</v>
      </c>
      <c r="W2400" s="12">
        <f t="array" ref="W2400:AB2400">VLOOKUP(D2400,BUSINESS!$D$2:$J$2692,{2,3,4,5,6,7},FALSE)</f>
        <v>0.438</v>
      </c>
      <c r="X2400" s="12">
        <v>27</v>
      </c>
      <c r="Y2400" s="12">
        <v>0</v>
      </c>
      <c r="Z2400" s="12">
        <v>172</v>
      </c>
      <c r="AA2400" s="11">
        <v>1.2999999999999999E-2</v>
      </c>
      <c r="AB2400" s="11">
        <v>0.14000000000000001</v>
      </c>
    </row>
    <row r="2401" spans="1:28" ht="15" x14ac:dyDescent="0.25">
      <c r="A2401" s="7" t="s">
        <v>263</v>
      </c>
      <c r="B2401" s="12" t="s">
        <v>77</v>
      </c>
      <c r="C2401" s="19">
        <v>2007</v>
      </c>
      <c r="D2401" s="9" t="str">
        <f t="shared" si="74"/>
        <v>Tanzania-Africa2007</v>
      </c>
      <c r="E2401" s="10">
        <v>16825547176</v>
      </c>
      <c r="F2401" s="11">
        <v>5.7000000000000002E-2</v>
      </c>
      <c r="G2401" s="11">
        <v>23</v>
      </c>
      <c r="H2401" s="11">
        <v>0.161</v>
      </c>
      <c r="I2401">
        <f t="array" ref="I2401:J2401">_xlfn.IFNA(VLOOKUP(D2401,ENERGY!$D$2:$F$2692,{2,3},FALSE),0)</f>
        <v>14203</v>
      </c>
      <c r="J2401">
        <v>3128</v>
      </c>
      <c r="K2401">
        <f t="array" ref="K2401:S2401">VLOOKUP(D2401,'HUMAN RESOURCES'!$D$2:$M$2692,{2,3,4,5,6,7,8,9,10},FALSE)</f>
        <v>4.2000000000000003E-2</v>
      </c>
      <c r="L2401">
        <v>0.05</v>
      </c>
      <c r="M2401">
        <v>57</v>
      </c>
      <c r="N2401">
        <v>55</v>
      </c>
      <c r="O2401">
        <v>0.44700000000000001</v>
      </c>
      <c r="P2401">
        <v>0.52200000000000002</v>
      </c>
      <c r="Q2401">
        <v>0.03</v>
      </c>
      <c r="R2401">
        <v>41119693</v>
      </c>
      <c r="S2401">
        <v>0.26100000000000001</v>
      </c>
      <c r="T2401">
        <f t="shared" si="75"/>
        <v>0.73899999999999999</v>
      </c>
      <c r="U2401">
        <f t="array" ref="U2401:V2401">VLOOKUP(D2401,TOURISM!$D$2:$F$2692,{2,3},FALSE)</f>
        <v>1215000000</v>
      </c>
      <c r="V2401">
        <v>616000000</v>
      </c>
      <c r="W2401" s="12">
        <f t="array" ref="W2401:AB2401">VLOOKUP(D2401,BUSINESS!$D$2:$J$2692,{2,3,4,5,6,7},FALSE)</f>
        <v>0.439</v>
      </c>
      <c r="X2401" s="12">
        <v>26</v>
      </c>
      <c r="Y2401" s="12">
        <v>0</v>
      </c>
      <c r="Z2401" s="12">
        <v>172</v>
      </c>
      <c r="AA2401" s="11">
        <v>1.6E-2</v>
      </c>
      <c r="AB2401" s="11">
        <v>0.20100000000000001</v>
      </c>
    </row>
    <row r="2402" spans="1:28" ht="15" x14ac:dyDescent="0.25">
      <c r="A2402" s="7" t="s">
        <v>263</v>
      </c>
      <c r="B2402" s="12" t="s">
        <v>77</v>
      </c>
      <c r="C2402" s="19">
        <v>2008</v>
      </c>
      <c r="D2402" s="9" t="str">
        <f t="shared" si="74"/>
        <v>Tanzania-Africa2008</v>
      </c>
      <c r="E2402" s="10">
        <v>20715086119</v>
      </c>
      <c r="F2402" s="11">
        <v>5.3999999999999999E-2</v>
      </c>
      <c r="G2402" s="11">
        <v>26</v>
      </c>
      <c r="H2402" s="11">
        <v>0.15</v>
      </c>
      <c r="I2402">
        <f t="array" ref="I2402:J2402">_xlfn.IFNA(VLOOKUP(D2402,ENERGY!$D$2:$F$2692,{2,3},FALSE),0)</f>
        <v>16198</v>
      </c>
      <c r="J2402">
        <v>4353</v>
      </c>
      <c r="K2402">
        <f t="array" ref="K2402:S2402">VLOOKUP(D2402,'HUMAN RESOURCES'!$D$2:$M$2692,{2,3,4,5,6,7,8,9,10},FALSE)</f>
        <v>4.1000000000000002E-2</v>
      </c>
      <c r="L2402">
        <v>4.7E-2</v>
      </c>
      <c r="M2402">
        <v>58</v>
      </c>
      <c r="N2402">
        <v>56</v>
      </c>
      <c r="O2402">
        <v>0.44800000000000001</v>
      </c>
      <c r="P2402">
        <v>0.52200000000000002</v>
      </c>
      <c r="Q2402">
        <v>3.1E-2</v>
      </c>
      <c r="R2402">
        <v>42353790</v>
      </c>
      <c r="S2402">
        <v>0.26800000000000002</v>
      </c>
      <c r="T2402">
        <f t="shared" si="75"/>
        <v>0.73199999999999998</v>
      </c>
      <c r="U2402">
        <f t="array" ref="U2402:V2402">VLOOKUP(D2402,TOURISM!$D$2:$F$2692,{2,3},FALSE)</f>
        <v>1293000000</v>
      </c>
      <c r="V2402">
        <v>746000000</v>
      </c>
      <c r="W2402" s="12">
        <f t="array" ref="W2402:AB2402">VLOOKUP(D2402,BUSINESS!$D$2:$J$2692,{2,3,4,5,6,7},FALSE)</f>
        <v>0.44400000000000001</v>
      </c>
      <c r="X2402" s="12">
        <v>26</v>
      </c>
      <c r="Y2402" s="12">
        <v>0</v>
      </c>
      <c r="Z2402" s="12">
        <v>172</v>
      </c>
      <c r="AA2402" s="11">
        <v>1.9E-2</v>
      </c>
      <c r="AB2402" s="11">
        <v>0.307</v>
      </c>
    </row>
    <row r="2403" spans="1:28" ht="15" x14ac:dyDescent="0.25">
      <c r="A2403" s="7" t="s">
        <v>263</v>
      </c>
      <c r="B2403" s="12" t="s">
        <v>77</v>
      </c>
      <c r="C2403" s="19">
        <v>2009</v>
      </c>
      <c r="D2403" s="9" t="str">
        <f t="shared" si="74"/>
        <v>Tanzania-Africa2009</v>
      </c>
      <c r="E2403" s="10">
        <v>21368165400</v>
      </c>
      <c r="F2403" s="11">
        <v>5.6000000000000001E-2</v>
      </c>
      <c r="G2403" s="11">
        <v>28</v>
      </c>
      <c r="H2403" s="11">
        <v>0.15</v>
      </c>
      <c r="I2403">
        <f t="array" ref="I2403:J2403">_xlfn.IFNA(VLOOKUP(D2403,ENERGY!$D$2:$F$2692,{2,3},FALSE),0)</f>
        <v>18306</v>
      </c>
      <c r="J2403">
        <v>6150</v>
      </c>
      <c r="K2403">
        <f t="array" ref="K2403:S2403">VLOOKUP(D2403,'HUMAN RESOURCES'!$D$2:$M$2692,{2,3,4,5,6,7,8,9,10},FALSE)</f>
        <v>4.1000000000000002E-2</v>
      </c>
      <c r="L2403">
        <v>4.3999999999999997E-2</v>
      </c>
      <c r="M2403">
        <v>59</v>
      </c>
      <c r="N2403">
        <v>57</v>
      </c>
      <c r="O2403">
        <v>0.44800000000000001</v>
      </c>
      <c r="P2403">
        <v>0.52100000000000002</v>
      </c>
      <c r="Q2403">
        <v>3.1E-2</v>
      </c>
      <c r="R2403">
        <v>43639752</v>
      </c>
      <c r="S2403">
        <v>0.27400000000000002</v>
      </c>
      <c r="T2403">
        <f t="shared" si="75"/>
        <v>0.72599999999999998</v>
      </c>
      <c r="U2403">
        <f t="array" ref="U2403:V2403">VLOOKUP(D2403,TOURISM!$D$2:$F$2692,{2,3},FALSE)</f>
        <v>1192000000</v>
      </c>
      <c r="V2403">
        <v>806000000</v>
      </c>
      <c r="W2403" s="12">
        <f t="array" ref="W2403:AB2403">VLOOKUP(D2403,BUSINESS!$D$2:$J$2692,{2,3,4,5,6,7},FALSE)</f>
        <v>0.44400000000000001</v>
      </c>
      <c r="X2403" s="12">
        <v>26</v>
      </c>
      <c r="Y2403" s="12">
        <v>0</v>
      </c>
      <c r="Z2403" s="12">
        <v>172</v>
      </c>
      <c r="AA2403" s="11">
        <v>2.4E-2</v>
      </c>
      <c r="AB2403" s="11">
        <v>0.4</v>
      </c>
    </row>
    <row r="2404" spans="1:28" ht="15" x14ac:dyDescent="0.25">
      <c r="A2404" s="7" t="s">
        <v>263</v>
      </c>
      <c r="B2404" s="12" t="s">
        <v>77</v>
      </c>
      <c r="C2404" s="19">
        <v>2010</v>
      </c>
      <c r="D2404" s="9" t="str">
        <f t="shared" si="74"/>
        <v>Tanzania-Africa2010</v>
      </c>
      <c r="E2404" s="10">
        <v>22915004297</v>
      </c>
      <c r="F2404" s="11">
        <v>7.1999999999999995E-2</v>
      </c>
      <c r="G2404" s="11">
        <v>37</v>
      </c>
      <c r="H2404" s="11">
        <v>0.14499999999999999</v>
      </c>
      <c r="I2404">
        <f t="array" ref="I2404:J2404">_xlfn.IFNA(VLOOKUP(D2404,ENERGY!$D$2:$F$2692,{2,3},FALSE),0)</f>
        <v>0</v>
      </c>
      <c r="J2404">
        <v>0</v>
      </c>
      <c r="K2404">
        <f t="array" ref="K2404:S2404">VLOOKUP(D2404,'HUMAN RESOURCES'!$D$2:$M$2692,{2,3,4,5,6,7,8,9,10},FALSE)</f>
        <v>4.1000000000000002E-2</v>
      </c>
      <c r="L2404">
        <v>4.1000000000000002E-2</v>
      </c>
      <c r="M2404">
        <v>60</v>
      </c>
      <c r="N2404">
        <v>58</v>
      </c>
      <c r="O2404">
        <v>0.44800000000000001</v>
      </c>
      <c r="P2404">
        <v>0.52</v>
      </c>
      <c r="Q2404">
        <v>3.1E-2</v>
      </c>
      <c r="R2404">
        <v>44973330</v>
      </c>
      <c r="S2404">
        <v>0.28100000000000003</v>
      </c>
      <c r="T2404">
        <f t="shared" si="75"/>
        <v>0.71899999999999997</v>
      </c>
      <c r="U2404">
        <f t="array" ref="U2404:V2404">VLOOKUP(D2404,TOURISM!$D$2:$F$2692,{2,3},FALSE)</f>
        <v>1279000000</v>
      </c>
      <c r="V2404">
        <v>861000000</v>
      </c>
      <c r="W2404" s="12">
        <f t="array" ref="W2404:AB2404">VLOOKUP(D2404,BUSINESS!$D$2:$J$2692,{2,3,4,5,6,7},FALSE)</f>
        <v>0.44400000000000001</v>
      </c>
      <c r="X2404" s="12">
        <v>26</v>
      </c>
      <c r="Y2404" s="12">
        <v>0</v>
      </c>
      <c r="Z2404" s="12">
        <v>172</v>
      </c>
      <c r="AA2404" s="11">
        <v>2.9000000000000001E-2</v>
      </c>
      <c r="AB2404" s="11">
        <v>0.46700000000000003</v>
      </c>
    </row>
    <row r="2405" spans="1:28" ht="15" x14ac:dyDescent="0.25">
      <c r="A2405" s="7" t="s">
        <v>263</v>
      </c>
      <c r="B2405" s="12" t="s">
        <v>77</v>
      </c>
      <c r="C2405" s="19">
        <v>2011</v>
      </c>
      <c r="D2405" s="9" t="str">
        <f t="shared" si="74"/>
        <v>Tanzania-Africa2011</v>
      </c>
      <c r="E2405" s="10">
        <v>23874165047</v>
      </c>
      <c r="F2405" s="11">
        <v>7.3999999999999996E-2</v>
      </c>
      <c r="G2405" s="11">
        <v>38</v>
      </c>
      <c r="H2405" s="11">
        <v>0.15</v>
      </c>
      <c r="I2405">
        <f t="array" ref="I2405:J2405">_xlfn.IFNA(VLOOKUP(D2405,ENERGY!$D$2:$F$2692,{2,3},FALSE),0)</f>
        <v>17141</v>
      </c>
      <c r="J2405">
        <v>5618</v>
      </c>
      <c r="K2405">
        <f t="array" ref="K2405:S2405">VLOOKUP(D2405,'HUMAN RESOURCES'!$D$2:$M$2692,{2,3,4,5,6,7,8,9,10},FALSE)</f>
        <v>0.04</v>
      </c>
      <c r="L2405">
        <v>3.9E-2</v>
      </c>
      <c r="M2405">
        <v>61</v>
      </c>
      <c r="N2405">
        <v>59</v>
      </c>
      <c r="O2405">
        <v>0.44900000000000001</v>
      </c>
      <c r="P2405">
        <v>0.52</v>
      </c>
      <c r="Q2405">
        <v>3.1E-2</v>
      </c>
      <c r="R2405">
        <v>46354607</v>
      </c>
      <c r="S2405">
        <v>0.28799999999999998</v>
      </c>
      <c r="T2405">
        <f t="shared" si="75"/>
        <v>0.71199999999999997</v>
      </c>
      <c r="U2405">
        <f t="array" ref="U2405:V2405">VLOOKUP(D2405,TOURISM!$D$2:$F$2692,{2,3},FALSE)</f>
        <v>1383000000</v>
      </c>
      <c r="V2405">
        <v>928000000</v>
      </c>
      <c r="W2405" s="12">
        <f t="array" ref="W2405:AB2405">VLOOKUP(D2405,BUSINESS!$D$2:$J$2692,{2,3,4,5,6,7},FALSE)</f>
        <v>0.44900000000000001</v>
      </c>
      <c r="X2405" s="12">
        <v>26</v>
      </c>
      <c r="Y2405" s="12">
        <v>0</v>
      </c>
      <c r="Z2405" s="12">
        <v>172</v>
      </c>
      <c r="AA2405" s="11">
        <v>3.5000000000000003E-2</v>
      </c>
      <c r="AB2405" s="11">
        <v>0.55400000000000005</v>
      </c>
    </row>
    <row r="2406" spans="1:28" ht="15" x14ac:dyDescent="0.25">
      <c r="A2406" s="7" t="s">
        <v>263</v>
      </c>
      <c r="B2406" s="12" t="s">
        <v>77</v>
      </c>
      <c r="C2406" s="19">
        <v>2012</v>
      </c>
      <c r="D2406" s="9" t="str">
        <f t="shared" si="74"/>
        <v>Tanzania-Africa2012</v>
      </c>
      <c r="E2406" s="10">
        <v>28248631876</v>
      </c>
      <c r="F2406" s="11">
        <v>7.0000000000000007E-2</v>
      </c>
      <c r="G2406" s="11">
        <v>41</v>
      </c>
      <c r="H2406" s="11">
        <v>0.155</v>
      </c>
      <c r="I2406">
        <f t="array" ref="I2406:J2406">_xlfn.IFNA(VLOOKUP(D2406,ENERGY!$D$2:$F$2692,{2,3},FALSE),0)</f>
        <v>15491</v>
      </c>
      <c r="J2406">
        <v>3806</v>
      </c>
      <c r="K2406">
        <f t="array" ref="K2406:S2406">VLOOKUP(D2406,'HUMAN RESOURCES'!$D$2:$M$2692,{2,3,4,5,6,7,8,9,10},FALSE)</f>
        <v>0.04</v>
      </c>
      <c r="L2406">
        <v>3.7999999999999999E-2</v>
      </c>
      <c r="M2406">
        <v>62</v>
      </c>
      <c r="N2406">
        <v>60</v>
      </c>
      <c r="O2406">
        <v>0.44900000000000001</v>
      </c>
      <c r="P2406">
        <v>0.52</v>
      </c>
      <c r="Q2406">
        <v>3.2000000000000001E-2</v>
      </c>
      <c r="R2406">
        <v>47783107</v>
      </c>
      <c r="S2406">
        <v>0.29499999999999998</v>
      </c>
      <c r="T2406">
        <f t="shared" si="75"/>
        <v>0.70500000000000007</v>
      </c>
      <c r="U2406">
        <f t="array" ref="U2406:V2406">VLOOKUP(D2406,TOURISM!$D$2:$F$2692,{2,3},FALSE)</f>
        <v>1605000000</v>
      </c>
      <c r="V2406">
        <v>1003000000</v>
      </c>
      <c r="W2406" s="12">
        <f t="array" ref="W2406:AB2406">VLOOKUP(D2406,BUSINESS!$D$2:$J$2692,{2,3,4,5,6,7},FALSE)</f>
        <v>0.44900000000000001</v>
      </c>
      <c r="X2406" s="12">
        <v>26</v>
      </c>
      <c r="Y2406" s="12">
        <v>136</v>
      </c>
      <c r="Z2406" s="12">
        <v>172</v>
      </c>
      <c r="AA2406" s="11">
        <v>0.04</v>
      </c>
      <c r="AB2406" s="11">
        <v>0.56999999999999995</v>
      </c>
    </row>
    <row r="2407" spans="1:28" ht="15" x14ac:dyDescent="0.25">
      <c r="A2407" s="7" t="s">
        <v>264</v>
      </c>
      <c r="B2407" s="12" t="s">
        <v>61</v>
      </c>
      <c r="C2407" s="19">
        <v>2000</v>
      </c>
      <c r="D2407" s="9" t="str">
        <f t="shared" si="74"/>
        <v>Thailand-Asia2000</v>
      </c>
      <c r="E2407" s="10">
        <v>123000000000</v>
      </c>
      <c r="F2407" s="11">
        <v>3.4000000000000002E-2</v>
      </c>
      <c r="G2407" s="11">
        <v>67</v>
      </c>
      <c r="H2407" s="11">
        <v>7.8E-2</v>
      </c>
      <c r="I2407">
        <f t="array" ref="I2407:J2407">_xlfn.IFNA(VLOOKUP(D2407,ENERGY!$D$2:$F$2692,{2,3},FALSE),0)</f>
        <v>0</v>
      </c>
      <c r="J2407">
        <v>0</v>
      </c>
      <c r="K2407">
        <f t="array" ref="K2407:S2407">VLOOKUP(D2407,'HUMAN RESOURCES'!$D$2:$M$2692,{2,3,4,5,6,7,8,9,10},FALSE)</f>
        <v>1.4999999999999999E-2</v>
      </c>
      <c r="L2407">
        <v>1.9E-2</v>
      </c>
      <c r="M2407">
        <v>75</v>
      </c>
      <c r="N2407">
        <v>67</v>
      </c>
      <c r="O2407">
        <v>0.24199999999999999</v>
      </c>
      <c r="P2407">
        <v>0.69299999999999995</v>
      </c>
      <c r="Q2407">
        <v>6.6000000000000003E-2</v>
      </c>
      <c r="R2407">
        <v>62343379</v>
      </c>
      <c r="S2407">
        <v>0.314</v>
      </c>
      <c r="T2407">
        <f t="shared" si="75"/>
        <v>0.68599999999999994</v>
      </c>
      <c r="U2407">
        <f t="array" ref="U2407:V2407">VLOOKUP(D2407,TOURISM!$D$2:$F$2692,{2,3},FALSE)</f>
        <v>9935000000</v>
      </c>
      <c r="V2407">
        <v>3218000000</v>
      </c>
      <c r="W2407" s="12">
        <f t="array" ref="W2407:AB2407">VLOOKUP(D2407,BUSINESS!$D$2:$J$2692,{2,3,4,5,6,7},FALSE)</f>
        <v>0</v>
      </c>
      <c r="X2407" s="12">
        <v>0</v>
      </c>
      <c r="Y2407" s="12">
        <v>0</v>
      </c>
      <c r="Z2407" s="12">
        <v>0</v>
      </c>
      <c r="AA2407" s="11">
        <v>3.6999999999999998E-2</v>
      </c>
      <c r="AB2407" s="11">
        <v>4.9000000000000002E-2</v>
      </c>
    </row>
    <row r="2408" spans="1:28" ht="15" x14ac:dyDescent="0.25">
      <c r="A2408" s="7" t="s">
        <v>264</v>
      </c>
      <c r="B2408" s="12" t="s">
        <v>61</v>
      </c>
      <c r="C2408" s="19">
        <v>2001</v>
      </c>
      <c r="D2408" s="9" t="str">
        <f t="shared" si="74"/>
        <v>Thailand-Asia2001</v>
      </c>
      <c r="E2408" s="10">
        <v>116000000000</v>
      </c>
      <c r="F2408" s="11">
        <v>3.3000000000000002E-2</v>
      </c>
      <c r="G2408" s="11">
        <v>61</v>
      </c>
      <c r="H2408" s="11">
        <v>7.2999999999999995E-2</v>
      </c>
      <c r="I2408">
        <f t="array" ref="I2408:J2408">_xlfn.IFNA(VLOOKUP(D2408,ENERGY!$D$2:$F$2692,{2,3},FALSE),0)</f>
        <v>119147</v>
      </c>
      <c r="J2408">
        <v>0</v>
      </c>
      <c r="K2408">
        <f t="array" ref="K2408:S2408">VLOOKUP(D2408,'HUMAN RESOURCES'!$D$2:$M$2692,{2,3,4,5,6,7,8,9,10},FALSE)</f>
        <v>1.4E-2</v>
      </c>
      <c r="L2408">
        <v>1.7999999999999999E-2</v>
      </c>
      <c r="M2408">
        <v>75</v>
      </c>
      <c r="N2408">
        <v>67</v>
      </c>
      <c r="O2408">
        <v>0.23799999999999999</v>
      </c>
      <c r="P2408">
        <v>0.69399999999999995</v>
      </c>
      <c r="Q2408">
        <v>6.8000000000000005E-2</v>
      </c>
      <c r="R2408">
        <v>63069070</v>
      </c>
      <c r="S2408">
        <v>0.32600000000000001</v>
      </c>
      <c r="T2408">
        <f t="shared" si="75"/>
        <v>0.67399999999999993</v>
      </c>
      <c r="U2408">
        <f t="array" ref="U2408:V2408">VLOOKUP(D2408,TOURISM!$D$2:$F$2692,{2,3},FALSE)</f>
        <v>9378000000</v>
      </c>
      <c r="V2408">
        <v>3334000000</v>
      </c>
      <c r="W2408" s="12">
        <f t="array" ref="W2408:AB2408">VLOOKUP(D2408,BUSINESS!$D$2:$J$2692,{2,3,4,5,6,7},FALSE)</f>
        <v>0</v>
      </c>
      <c r="X2408" s="12">
        <v>0</v>
      </c>
      <c r="Y2408" s="12">
        <v>0</v>
      </c>
      <c r="Z2408" s="12">
        <v>0</v>
      </c>
      <c r="AA2408" s="11">
        <v>5.6000000000000001E-2</v>
      </c>
      <c r="AB2408" s="11">
        <v>0.12</v>
      </c>
    </row>
    <row r="2409" spans="1:28" ht="15" x14ac:dyDescent="0.25">
      <c r="A2409" s="7" t="s">
        <v>264</v>
      </c>
      <c r="B2409" s="12" t="s">
        <v>61</v>
      </c>
      <c r="C2409" s="19">
        <v>2002</v>
      </c>
      <c r="D2409" s="9" t="str">
        <f t="shared" si="74"/>
        <v>Thailand-Asia2002</v>
      </c>
      <c r="E2409" s="10">
        <v>127000000000</v>
      </c>
      <c r="F2409" s="11">
        <v>3.6999999999999998E-2</v>
      </c>
      <c r="G2409" s="11">
        <v>74</v>
      </c>
      <c r="H2409" s="11">
        <v>6.9000000000000006E-2</v>
      </c>
      <c r="I2409">
        <f t="array" ref="I2409:J2409">_xlfn.IFNA(VLOOKUP(D2409,ENERGY!$D$2:$F$2692,{2,3},FALSE),0)</f>
        <v>117429</v>
      </c>
      <c r="J2409">
        <v>295282</v>
      </c>
      <c r="K2409">
        <f t="array" ref="K2409:S2409">VLOOKUP(D2409,'HUMAN RESOURCES'!$D$2:$M$2692,{2,3,4,5,6,7,8,9,10},FALSE)</f>
        <v>1.4E-2</v>
      </c>
      <c r="L2409">
        <v>1.7999999999999999E-2</v>
      </c>
      <c r="M2409">
        <v>75</v>
      </c>
      <c r="N2409">
        <v>68</v>
      </c>
      <c r="O2409">
        <v>0.23400000000000001</v>
      </c>
      <c r="P2409">
        <v>0.69599999999999995</v>
      </c>
      <c r="Q2409">
        <v>7.0000000000000007E-2</v>
      </c>
      <c r="R2409">
        <v>63797841</v>
      </c>
      <c r="S2409">
        <v>0.33800000000000002</v>
      </c>
      <c r="T2409">
        <f t="shared" si="75"/>
        <v>0.66199999999999992</v>
      </c>
      <c r="U2409">
        <f t="array" ref="U2409:V2409">VLOOKUP(D2409,TOURISM!$D$2:$F$2692,{2,3},FALSE)</f>
        <v>10388000000</v>
      </c>
      <c r="V2409">
        <v>3888000000</v>
      </c>
      <c r="W2409" s="12">
        <f t="array" ref="W2409:AB2409">VLOOKUP(D2409,BUSINESS!$D$2:$J$2692,{2,3,4,5,6,7},FALSE)</f>
        <v>0</v>
      </c>
      <c r="X2409" s="12">
        <v>0</v>
      </c>
      <c r="Y2409" s="12">
        <v>0</v>
      </c>
      <c r="Z2409" s="12">
        <v>0</v>
      </c>
      <c r="AA2409" s="11">
        <v>7.4999999999999997E-2</v>
      </c>
      <c r="AB2409" s="11">
        <v>0.27400000000000002</v>
      </c>
    </row>
    <row r="2410" spans="1:28" ht="15" x14ac:dyDescent="0.25">
      <c r="A2410" s="7" t="s">
        <v>264</v>
      </c>
      <c r="B2410" s="12" t="s">
        <v>61</v>
      </c>
      <c r="C2410" s="19">
        <v>2003</v>
      </c>
      <c r="D2410" s="9" t="str">
        <f t="shared" si="74"/>
        <v>Thailand-Asia2003</v>
      </c>
      <c r="E2410" s="10">
        <v>143000000000</v>
      </c>
      <c r="F2410" s="11">
        <v>3.5999999999999997E-2</v>
      </c>
      <c r="G2410" s="11">
        <v>79</v>
      </c>
      <c r="H2410" s="11">
        <v>5.8999999999999997E-2</v>
      </c>
      <c r="I2410">
        <f t="array" ref="I2410:J2410">_xlfn.IFNA(VLOOKUP(D2410,ENERGY!$D$2:$F$2692,{2,3},FALSE),0)</f>
        <v>107300</v>
      </c>
      <c r="J2410">
        <v>276587</v>
      </c>
      <c r="K2410">
        <f t="array" ref="K2410:S2410">VLOOKUP(D2410,'HUMAN RESOURCES'!$D$2:$M$2692,{2,3,4,5,6,7,8,9,10},FALSE)</f>
        <v>1.2999999999999999E-2</v>
      </c>
      <c r="L2410">
        <v>1.7000000000000001E-2</v>
      </c>
      <c r="M2410">
        <v>75</v>
      </c>
      <c r="N2410">
        <v>68</v>
      </c>
      <c r="O2410">
        <v>0.23100000000000001</v>
      </c>
      <c r="P2410">
        <v>0.69599999999999995</v>
      </c>
      <c r="Q2410">
        <v>7.2999999999999995E-2</v>
      </c>
      <c r="R2410">
        <v>64488338</v>
      </c>
      <c r="S2410">
        <v>0.35</v>
      </c>
      <c r="T2410">
        <f t="shared" si="75"/>
        <v>0.65</v>
      </c>
      <c r="U2410">
        <f t="array" ref="U2410:V2410">VLOOKUP(D2410,TOURISM!$D$2:$F$2692,{2,3},FALSE)</f>
        <v>10456000000</v>
      </c>
      <c r="V2410">
        <v>3538000000</v>
      </c>
      <c r="W2410" s="12">
        <f t="array" ref="W2410:AB2410">VLOOKUP(D2410,BUSINESS!$D$2:$J$2692,{2,3,4,5,6,7},FALSE)</f>
        <v>0</v>
      </c>
      <c r="X2410" s="12">
        <v>33</v>
      </c>
      <c r="Y2410" s="12">
        <v>0</v>
      </c>
      <c r="Z2410" s="12">
        <v>0</v>
      </c>
      <c r="AA2410" s="11">
        <v>9.2999999999999999E-2</v>
      </c>
      <c r="AB2410" s="11">
        <v>0.33500000000000002</v>
      </c>
    </row>
    <row r="2411" spans="1:28" ht="15" x14ac:dyDescent="0.25">
      <c r="A2411" s="7" t="s">
        <v>264</v>
      </c>
      <c r="B2411" s="12" t="s">
        <v>61</v>
      </c>
      <c r="C2411" s="19">
        <v>2004</v>
      </c>
      <c r="D2411" s="9" t="str">
        <f t="shared" si="74"/>
        <v>Thailand-Asia2004</v>
      </c>
      <c r="E2411" s="10">
        <v>161000000000</v>
      </c>
      <c r="F2411" s="11">
        <v>3.5000000000000003E-2</v>
      </c>
      <c r="G2411" s="11">
        <v>87</v>
      </c>
      <c r="H2411" s="11">
        <v>5.5E-2</v>
      </c>
      <c r="I2411">
        <f t="array" ref="I2411:J2411">_xlfn.IFNA(VLOOKUP(D2411,ENERGY!$D$2:$F$2692,{2,3},FALSE),0)</f>
        <v>0</v>
      </c>
      <c r="J2411">
        <v>0</v>
      </c>
      <c r="K2411">
        <f t="array" ref="K2411:S2411">VLOOKUP(D2411,'HUMAN RESOURCES'!$D$2:$M$2692,{2,3,4,5,6,7,8,9,10},FALSE)</f>
        <v>1.2999999999999999E-2</v>
      </c>
      <c r="L2411">
        <v>1.6E-2</v>
      </c>
      <c r="M2411">
        <v>76</v>
      </c>
      <c r="N2411">
        <v>69</v>
      </c>
      <c r="O2411">
        <v>0.22800000000000001</v>
      </c>
      <c r="P2411">
        <v>0.69699999999999995</v>
      </c>
      <c r="Q2411">
        <v>7.4999999999999997E-2</v>
      </c>
      <c r="R2411">
        <v>65087400</v>
      </c>
      <c r="S2411">
        <v>0.36299999999999999</v>
      </c>
      <c r="T2411">
        <f t="shared" si="75"/>
        <v>0.63700000000000001</v>
      </c>
      <c r="U2411">
        <f t="array" ref="U2411:V2411">VLOOKUP(D2411,TOURISM!$D$2:$F$2692,{2,3},FALSE)</f>
        <v>13054000000</v>
      </c>
      <c r="V2411">
        <v>5343000000</v>
      </c>
      <c r="W2411" s="12">
        <f t="array" ref="W2411:AB2411">VLOOKUP(D2411,BUSINESS!$D$2:$J$2692,{2,3,4,5,6,7},FALSE)</f>
        <v>0</v>
      </c>
      <c r="X2411" s="12">
        <v>33</v>
      </c>
      <c r="Y2411" s="12">
        <v>0</v>
      </c>
      <c r="Z2411" s="12">
        <v>0</v>
      </c>
      <c r="AA2411" s="11">
        <v>0.107</v>
      </c>
      <c r="AB2411" s="11">
        <v>0.41399999999999998</v>
      </c>
    </row>
    <row r="2412" spans="1:28" ht="15" x14ac:dyDescent="0.25">
      <c r="A2412" s="7" t="s">
        <v>264</v>
      </c>
      <c r="B2412" s="12" t="s">
        <v>61</v>
      </c>
      <c r="C2412" s="19">
        <v>2005</v>
      </c>
      <c r="D2412" s="9" t="str">
        <f t="shared" si="74"/>
        <v>Thailand-Asia2005</v>
      </c>
      <c r="E2412" s="10">
        <v>176000000000</v>
      </c>
      <c r="F2412" s="11">
        <v>3.5000000000000003E-2</v>
      </c>
      <c r="G2412" s="11">
        <v>95</v>
      </c>
      <c r="H2412" s="11">
        <v>5.8000000000000003E-2</v>
      </c>
      <c r="I2412">
        <f t="array" ref="I2412:J2412">_xlfn.IFNA(VLOOKUP(D2412,ENERGY!$D$2:$F$2692,{2,3},FALSE),0)</f>
        <v>107656</v>
      </c>
      <c r="J2412">
        <v>261838</v>
      </c>
      <c r="K2412">
        <f t="array" ref="K2412:S2412">VLOOKUP(D2412,'HUMAN RESOURCES'!$D$2:$M$2692,{2,3,4,5,6,7,8,9,10},FALSE)</f>
        <v>1.2999999999999999E-2</v>
      </c>
      <c r="L2412">
        <v>1.4999999999999999E-2</v>
      </c>
      <c r="M2412">
        <v>76</v>
      </c>
      <c r="N2412">
        <v>69</v>
      </c>
      <c r="O2412">
        <v>0.223</v>
      </c>
      <c r="P2412">
        <v>0.7</v>
      </c>
      <c r="Q2412">
        <v>7.6999999999999999E-2</v>
      </c>
      <c r="R2412">
        <v>65559487</v>
      </c>
      <c r="S2412">
        <v>0.375</v>
      </c>
      <c r="T2412">
        <f t="shared" si="75"/>
        <v>0.625</v>
      </c>
      <c r="U2412">
        <f t="array" ref="U2412:V2412">VLOOKUP(D2412,TOURISM!$D$2:$F$2692,{2,3},FALSE)</f>
        <v>12102000000</v>
      </c>
      <c r="V2412">
        <v>4917000000</v>
      </c>
      <c r="W2412" s="12">
        <f t="array" ref="W2412:AB2412">VLOOKUP(D2412,BUSINESS!$D$2:$J$2692,{2,3,4,5,6,7},FALSE)</f>
        <v>0.375</v>
      </c>
      <c r="X2412" s="12">
        <v>33</v>
      </c>
      <c r="Y2412" s="12">
        <v>0</v>
      </c>
      <c r="Z2412" s="12">
        <v>264</v>
      </c>
      <c r="AA2412" s="11">
        <v>0.15</v>
      </c>
      <c r="AB2412" s="11">
        <v>0.46500000000000002</v>
      </c>
    </row>
    <row r="2413" spans="1:28" ht="15" x14ac:dyDescent="0.25">
      <c r="A2413" s="7" t="s">
        <v>264</v>
      </c>
      <c r="B2413" s="12" t="s">
        <v>61</v>
      </c>
      <c r="C2413" s="19">
        <v>2006</v>
      </c>
      <c r="D2413" s="9" t="str">
        <f t="shared" si="74"/>
        <v>Thailand-Asia2006</v>
      </c>
      <c r="E2413" s="10">
        <v>207000000000</v>
      </c>
      <c r="F2413" s="11">
        <v>3.5000000000000003E-2</v>
      </c>
      <c r="G2413" s="11">
        <v>110</v>
      </c>
      <c r="H2413" s="11">
        <v>7.3999999999999996E-2</v>
      </c>
      <c r="I2413">
        <f t="array" ref="I2413:J2413">_xlfn.IFNA(VLOOKUP(D2413,ENERGY!$D$2:$F$2692,{2,3},FALSE),0)</f>
        <v>0</v>
      </c>
      <c r="J2413">
        <v>0</v>
      </c>
      <c r="K2413">
        <f t="array" ref="K2413:S2413">VLOOKUP(D2413,'HUMAN RESOURCES'!$D$2:$M$2692,{2,3,4,5,6,7,8,9,10},FALSE)</f>
        <v>1.2E-2</v>
      </c>
      <c r="L2413">
        <v>1.4999999999999999E-2</v>
      </c>
      <c r="M2413">
        <v>76</v>
      </c>
      <c r="N2413">
        <v>69</v>
      </c>
      <c r="O2413">
        <v>0.218</v>
      </c>
      <c r="P2413">
        <v>0.70299999999999996</v>
      </c>
      <c r="Q2413">
        <v>7.9000000000000001E-2</v>
      </c>
      <c r="R2413">
        <v>65883961</v>
      </c>
      <c r="S2413">
        <v>0.38800000000000001</v>
      </c>
      <c r="T2413">
        <f t="shared" si="75"/>
        <v>0.61199999999999999</v>
      </c>
      <c r="U2413">
        <f t="array" ref="U2413:V2413">VLOOKUP(D2413,TOURISM!$D$2:$F$2692,{2,3},FALSE)</f>
        <v>16614000000</v>
      </c>
      <c r="V2413">
        <v>6173000000</v>
      </c>
      <c r="W2413" s="12">
        <f t="array" ref="W2413:AB2413">VLOOKUP(D2413,BUSINESS!$D$2:$J$2692,{2,3,4,5,6,7},FALSE)</f>
        <v>0.374</v>
      </c>
      <c r="X2413" s="12">
        <v>33</v>
      </c>
      <c r="Y2413" s="12">
        <v>0</v>
      </c>
      <c r="Z2413" s="12">
        <v>264</v>
      </c>
      <c r="AA2413" s="11">
        <v>0.17199999999999999</v>
      </c>
      <c r="AB2413" s="11">
        <v>0.60899999999999999</v>
      </c>
    </row>
    <row r="2414" spans="1:28" ht="15" x14ac:dyDescent="0.25">
      <c r="A2414" s="7" t="s">
        <v>264</v>
      </c>
      <c r="B2414" s="12" t="s">
        <v>61</v>
      </c>
      <c r="C2414" s="19">
        <v>2007</v>
      </c>
      <c r="D2414" s="9" t="str">
        <f t="shared" si="74"/>
        <v>Thailand-Asia2007</v>
      </c>
      <c r="E2414" s="10">
        <v>247000000000</v>
      </c>
      <c r="F2414" s="11">
        <v>3.5999999999999997E-2</v>
      </c>
      <c r="G2414" s="11">
        <v>133</v>
      </c>
      <c r="H2414" s="11">
        <v>7.0999999999999994E-2</v>
      </c>
      <c r="I2414">
        <f t="array" ref="I2414:J2414">_xlfn.IFNA(VLOOKUP(D2414,ENERGY!$D$2:$F$2692,{2,3},FALSE),0)</f>
        <v>74385</v>
      </c>
      <c r="J2414">
        <v>202132</v>
      </c>
      <c r="K2414">
        <f t="array" ref="K2414:S2414">VLOOKUP(D2414,'HUMAN RESOURCES'!$D$2:$M$2692,{2,3,4,5,6,7,8,9,10},FALSE)</f>
        <v>1.2E-2</v>
      </c>
      <c r="L2414">
        <v>1.4E-2</v>
      </c>
      <c r="M2414">
        <v>76</v>
      </c>
      <c r="N2414">
        <v>70</v>
      </c>
      <c r="O2414">
        <v>0.21199999999999999</v>
      </c>
      <c r="P2414">
        <v>0.70699999999999996</v>
      </c>
      <c r="Q2414">
        <v>8.2000000000000003E-2</v>
      </c>
      <c r="R2414">
        <v>66076927</v>
      </c>
      <c r="S2414">
        <v>0.40100000000000002</v>
      </c>
      <c r="T2414">
        <f t="shared" si="75"/>
        <v>0.59899999999999998</v>
      </c>
      <c r="U2414">
        <f t="array" ref="U2414:V2414">VLOOKUP(D2414,TOURISM!$D$2:$F$2692,{2,3},FALSE)</f>
        <v>20623000000</v>
      </c>
      <c r="V2414">
        <v>6887000000</v>
      </c>
      <c r="W2414" s="12">
        <f t="array" ref="W2414:AB2414">VLOOKUP(D2414,BUSINESS!$D$2:$J$2692,{2,3,4,5,6,7},FALSE)</f>
        <v>0.374</v>
      </c>
      <c r="X2414" s="12">
        <v>33</v>
      </c>
      <c r="Y2414" s="12">
        <v>0</v>
      </c>
      <c r="Z2414" s="12">
        <v>264</v>
      </c>
      <c r="AA2414" s="11">
        <v>0.2</v>
      </c>
      <c r="AB2414" s="11">
        <v>0.80200000000000005</v>
      </c>
    </row>
    <row r="2415" spans="1:28" ht="15" x14ac:dyDescent="0.25">
      <c r="A2415" s="7" t="s">
        <v>264</v>
      </c>
      <c r="B2415" s="12" t="s">
        <v>61</v>
      </c>
      <c r="C2415" s="19">
        <v>2008</v>
      </c>
      <c r="D2415" s="9" t="str">
        <f t="shared" si="74"/>
        <v>Thailand-Asia2008</v>
      </c>
      <c r="E2415" s="10">
        <v>273000000000</v>
      </c>
      <c r="F2415" s="11">
        <v>3.9E-2</v>
      </c>
      <c r="G2415" s="11">
        <v>162</v>
      </c>
      <c r="H2415" s="11">
        <v>7.0000000000000007E-2</v>
      </c>
      <c r="I2415">
        <f t="array" ref="I2415:J2415">_xlfn.IFNA(VLOOKUP(D2415,ENERGY!$D$2:$F$2692,{2,3},FALSE),0)</f>
        <v>96291</v>
      </c>
      <c r="J2415">
        <v>252345</v>
      </c>
      <c r="K2415">
        <f t="array" ref="K2415:S2415">VLOOKUP(D2415,'HUMAN RESOURCES'!$D$2:$M$2692,{2,3,4,5,6,7,8,9,10},FALSE)</f>
        <v>1.2E-2</v>
      </c>
      <c r="L2415">
        <v>1.2999999999999999E-2</v>
      </c>
      <c r="M2415">
        <v>77</v>
      </c>
      <c r="N2415">
        <v>70</v>
      </c>
      <c r="O2415">
        <v>0.20499999999999999</v>
      </c>
      <c r="P2415">
        <v>0.71099999999999997</v>
      </c>
      <c r="Q2415">
        <v>8.4000000000000005E-2</v>
      </c>
      <c r="R2415">
        <v>66185340</v>
      </c>
      <c r="S2415">
        <v>0.41399999999999998</v>
      </c>
      <c r="T2415">
        <f t="shared" si="75"/>
        <v>0.58600000000000008</v>
      </c>
      <c r="U2415">
        <f t="array" ref="U2415:V2415">VLOOKUP(D2415,TOURISM!$D$2:$F$2692,{2,3},FALSE)</f>
        <v>22497000000</v>
      </c>
      <c r="V2415">
        <v>6700000000</v>
      </c>
      <c r="W2415" s="12">
        <f t="array" ref="W2415:AB2415">VLOOKUP(D2415,BUSINESS!$D$2:$J$2692,{2,3,4,5,6,7},FALSE)</f>
        <v>0.375</v>
      </c>
      <c r="X2415" s="12">
        <v>33</v>
      </c>
      <c r="Y2415" s="12">
        <v>0</v>
      </c>
      <c r="Z2415" s="12">
        <v>264</v>
      </c>
      <c r="AA2415" s="11">
        <v>0.182</v>
      </c>
      <c r="AB2415" s="11">
        <v>0.93400000000000005</v>
      </c>
    </row>
    <row r="2416" spans="1:28" ht="15" x14ac:dyDescent="0.25">
      <c r="A2416" s="7" t="s">
        <v>264</v>
      </c>
      <c r="B2416" s="12" t="s">
        <v>61</v>
      </c>
      <c r="C2416" s="19">
        <v>2009</v>
      </c>
      <c r="D2416" s="9" t="str">
        <f t="shared" si="74"/>
        <v>Thailand-Asia2009</v>
      </c>
      <c r="E2416" s="10">
        <v>264000000000</v>
      </c>
      <c r="F2416" s="11">
        <v>4.1000000000000002E-2</v>
      </c>
      <c r="G2416" s="11">
        <v>164</v>
      </c>
      <c r="H2416" s="11">
        <v>0.06</v>
      </c>
      <c r="I2416">
        <f t="array" ref="I2416:J2416">_xlfn.IFNA(VLOOKUP(D2416,ENERGY!$D$2:$F$2692,{2,3},FALSE),0)</f>
        <v>104886</v>
      </c>
      <c r="J2416">
        <v>262205</v>
      </c>
      <c r="K2416">
        <f t="array" ref="K2416:S2416">VLOOKUP(D2416,'HUMAN RESOURCES'!$D$2:$M$2692,{2,3,4,5,6,7,8,9,10},FALSE)</f>
        <v>1.0999999999999999E-2</v>
      </c>
      <c r="L2416">
        <v>1.2999999999999999E-2</v>
      </c>
      <c r="M2416">
        <v>77</v>
      </c>
      <c r="N2416">
        <v>70</v>
      </c>
      <c r="O2416">
        <v>0.19900000000000001</v>
      </c>
      <c r="P2416">
        <v>0.71499999999999997</v>
      </c>
      <c r="Q2416">
        <v>8.5999999999999993E-2</v>
      </c>
      <c r="R2416">
        <v>66277335</v>
      </c>
      <c r="S2416">
        <v>0.42699999999999999</v>
      </c>
      <c r="T2416">
        <f t="shared" si="75"/>
        <v>0.57299999999999995</v>
      </c>
      <c r="U2416">
        <f t="array" ref="U2416:V2416">VLOOKUP(D2416,TOURISM!$D$2:$F$2692,{2,3},FALSE)</f>
        <v>19814000000</v>
      </c>
      <c r="V2416">
        <v>5749000000</v>
      </c>
      <c r="W2416" s="12">
        <f t="array" ref="W2416:AB2416">VLOOKUP(D2416,BUSINESS!$D$2:$J$2692,{2,3,4,5,6,7},FALSE)</f>
        <v>0.36899999999999999</v>
      </c>
      <c r="X2416" s="12">
        <v>32</v>
      </c>
      <c r="Y2416" s="12">
        <v>0</v>
      </c>
      <c r="Z2416" s="12">
        <v>264</v>
      </c>
      <c r="AA2416" s="11">
        <v>0.20100000000000001</v>
      </c>
      <c r="AB2416" s="11">
        <v>0.995</v>
      </c>
    </row>
    <row r="2417" spans="1:28" ht="15" x14ac:dyDescent="0.25">
      <c r="A2417" s="7" t="s">
        <v>264</v>
      </c>
      <c r="B2417" s="12" t="s">
        <v>61</v>
      </c>
      <c r="C2417" s="19">
        <v>2010</v>
      </c>
      <c r="D2417" s="9" t="str">
        <f t="shared" si="74"/>
        <v>Thailand-Asia2010</v>
      </c>
      <c r="E2417" s="10">
        <v>319000000000</v>
      </c>
      <c r="F2417" s="11">
        <v>3.7999999999999999E-2</v>
      </c>
      <c r="G2417" s="11">
        <v>183</v>
      </c>
      <c r="H2417" s="11">
        <v>5.8999999999999997E-2</v>
      </c>
      <c r="I2417">
        <f t="array" ref="I2417:J2417">_xlfn.IFNA(VLOOKUP(D2417,ENERGY!$D$2:$F$2692,{2,3},FALSE),0)</f>
        <v>0</v>
      </c>
      <c r="J2417">
        <v>0</v>
      </c>
      <c r="K2417">
        <f t="array" ref="K2417:S2417">VLOOKUP(D2417,'HUMAN RESOURCES'!$D$2:$M$2692,{2,3,4,5,6,7,8,9,10},FALSE)</f>
        <v>1.0999999999999999E-2</v>
      </c>
      <c r="L2417">
        <v>1.2999999999999999E-2</v>
      </c>
      <c r="M2417">
        <v>77</v>
      </c>
      <c r="N2417">
        <v>71</v>
      </c>
      <c r="O2417">
        <v>0.193</v>
      </c>
      <c r="P2417">
        <v>0.71799999999999997</v>
      </c>
      <c r="Q2417">
        <v>8.8999999999999996E-2</v>
      </c>
      <c r="R2417">
        <v>66402316</v>
      </c>
      <c r="S2417">
        <v>0.441</v>
      </c>
      <c r="T2417">
        <f t="shared" si="75"/>
        <v>0.55899999999999994</v>
      </c>
      <c r="U2417">
        <f t="array" ref="U2417:V2417">VLOOKUP(D2417,TOURISM!$D$2:$F$2692,{2,3},FALSE)</f>
        <v>23809000000</v>
      </c>
      <c r="V2417">
        <v>7151000000</v>
      </c>
      <c r="W2417" s="12">
        <f t="array" ref="W2417:AB2417">VLOOKUP(D2417,BUSINESS!$D$2:$J$2692,{2,3,4,5,6,7},FALSE)</f>
        <v>0.36899999999999999</v>
      </c>
      <c r="X2417" s="12">
        <v>32</v>
      </c>
      <c r="Y2417" s="12">
        <v>0</v>
      </c>
      <c r="Z2417" s="12">
        <v>264</v>
      </c>
      <c r="AA2417" s="11">
        <v>0.224</v>
      </c>
      <c r="AB2417" s="11">
        <v>1.08</v>
      </c>
    </row>
    <row r="2418" spans="1:28" ht="15" x14ac:dyDescent="0.25">
      <c r="A2418" s="7" t="s">
        <v>264</v>
      </c>
      <c r="B2418" s="12" t="s">
        <v>61</v>
      </c>
      <c r="C2418" s="19">
        <v>2011</v>
      </c>
      <c r="D2418" s="9" t="str">
        <f t="shared" si="74"/>
        <v>Thailand-Asia2011</v>
      </c>
      <c r="E2418" s="10">
        <v>346000000000</v>
      </c>
      <c r="F2418" s="11">
        <v>4.1000000000000002E-2</v>
      </c>
      <c r="G2418" s="11">
        <v>214</v>
      </c>
      <c r="H2418" s="11">
        <v>6.9000000000000006E-2</v>
      </c>
      <c r="I2418">
        <f t="array" ref="I2418:J2418">_xlfn.IFNA(VLOOKUP(D2418,ENERGY!$D$2:$F$2692,{2,3},FALSE),0)</f>
        <v>99166</v>
      </c>
      <c r="J2418">
        <v>256169</v>
      </c>
      <c r="K2418">
        <f t="array" ref="K2418:S2418">VLOOKUP(D2418,'HUMAN RESOURCES'!$D$2:$M$2692,{2,3,4,5,6,7,8,9,10},FALSE)</f>
        <v>1.0999999999999999E-2</v>
      </c>
      <c r="L2418">
        <v>1.2E-2</v>
      </c>
      <c r="M2418">
        <v>77</v>
      </c>
      <c r="N2418">
        <v>71</v>
      </c>
      <c r="O2418">
        <v>0.189</v>
      </c>
      <c r="P2418">
        <v>0.72</v>
      </c>
      <c r="Q2418">
        <v>9.0999999999999998E-2</v>
      </c>
      <c r="R2418">
        <v>66576332</v>
      </c>
      <c r="S2418">
        <v>0.45400000000000001</v>
      </c>
      <c r="T2418">
        <f t="shared" si="75"/>
        <v>0.54600000000000004</v>
      </c>
      <c r="U2418">
        <f t="array" ref="U2418:V2418">VLOOKUP(D2418,TOURISM!$D$2:$F$2692,{2,3},FALSE)</f>
        <v>30926000000</v>
      </c>
      <c r="V2418">
        <v>7320000000</v>
      </c>
      <c r="W2418" s="12">
        <f t="array" ref="W2418:AB2418">VLOOKUP(D2418,BUSINESS!$D$2:$J$2692,{2,3,4,5,6,7},FALSE)</f>
        <v>0.36899999999999999</v>
      </c>
      <c r="X2418" s="12">
        <v>29</v>
      </c>
      <c r="Y2418" s="12">
        <v>0</v>
      </c>
      <c r="Z2418" s="12">
        <v>264</v>
      </c>
      <c r="AA2418" s="11">
        <v>0.23699999999999999</v>
      </c>
      <c r="AB2418" s="11">
        <v>1.163</v>
      </c>
    </row>
    <row r="2419" spans="1:28" ht="15" x14ac:dyDescent="0.25">
      <c r="A2419" s="7" t="s">
        <v>264</v>
      </c>
      <c r="B2419" s="12" t="s">
        <v>61</v>
      </c>
      <c r="C2419" s="19">
        <v>2012</v>
      </c>
      <c r="D2419" s="9" t="str">
        <f t="shared" si="74"/>
        <v>Thailand-Asia2012</v>
      </c>
      <c r="E2419" s="10">
        <v>366000000000</v>
      </c>
      <c r="F2419" s="11">
        <v>3.9E-2</v>
      </c>
      <c r="G2419" s="11">
        <v>215</v>
      </c>
      <c r="H2419" s="11">
        <v>7.0999999999999994E-2</v>
      </c>
      <c r="I2419">
        <f t="array" ref="I2419:J2419">_xlfn.IFNA(VLOOKUP(D2419,ENERGY!$D$2:$F$2692,{2,3},FALSE),0)</f>
        <v>89107</v>
      </c>
      <c r="J2419">
        <v>232198</v>
      </c>
      <c r="K2419">
        <f t="array" ref="K2419:S2419">VLOOKUP(D2419,'HUMAN RESOURCES'!$D$2:$M$2692,{2,3,4,5,6,7,8,9,10},FALSE)</f>
        <v>0.01</v>
      </c>
      <c r="L2419">
        <v>1.2E-2</v>
      </c>
      <c r="M2419">
        <v>78</v>
      </c>
      <c r="N2419">
        <v>71</v>
      </c>
      <c r="O2419">
        <v>0.185</v>
      </c>
      <c r="P2419">
        <v>0.72099999999999997</v>
      </c>
      <c r="Q2419">
        <v>9.4E-2</v>
      </c>
      <c r="R2419">
        <v>66785001</v>
      </c>
      <c r="S2419">
        <v>0.46700000000000003</v>
      </c>
      <c r="T2419">
        <f t="shared" si="75"/>
        <v>0.53299999999999992</v>
      </c>
      <c r="U2419">
        <f t="array" ref="U2419:V2419">VLOOKUP(D2419,TOURISM!$D$2:$F$2692,{2,3},FALSE)</f>
        <v>37740000000</v>
      </c>
      <c r="V2419">
        <v>7864000000</v>
      </c>
      <c r="W2419" s="12">
        <f t="array" ref="W2419:AB2419">VLOOKUP(D2419,BUSINESS!$D$2:$J$2692,{2,3,4,5,6,7},FALSE)</f>
        <v>0.372</v>
      </c>
      <c r="X2419" s="12">
        <v>29</v>
      </c>
      <c r="Y2419" s="12">
        <v>18</v>
      </c>
      <c r="Z2419" s="12">
        <v>264</v>
      </c>
      <c r="AA2419" s="11">
        <v>0.26500000000000001</v>
      </c>
      <c r="AB2419" s="11">
        <v>1.2729999999999999</v>
      </c>
    </row>
    <row r="2420" spans="1:28" ht="15" x14ac:dyDescent="0.25">
      <c r="A2420" s="7" t="s">
        <v>265</v>
      </c>
      <c r="B2420" s="12" t="s">
        <v>61</v>
      </c>
      <c r="C2420" s="19">
        <v>2000</v>
      </c>
      <c r="D2420" s="9" t="str">
        <f t="shared" si="74"/>
        <v>Timor-Leste-Asia2000</v>
      </c>
      <c r="E2420" s="10">
        <v>350100000</v>
      </c>
      <c r="F2420" s="11">
        <v>5.0999999999999997E-2</v>
      </c>
      <c r="G2420" s="11">
        <v>19</v>
      </c>
      <c r="H2420" s="12">
        <v>0</v>
      </c>
      <c r="I2420">
        <f t="array" ref="I2420:J2420">_xlfn.IFNA(VLOOKUP(D2420,ENERGY!$D$2:$F$2692,{2,3},FALSE),0)</f>
        <v>0</v>
      </c>
      <c r="J2420">
        <v>0</v>
      </c>
      <c r="K2420">
        <f t="array" ref="K2420:S2420">VLOOKUP(D2420,'HUMAN RESOURCES'!$D$2:$M$2692,{2,3,4,5,6,7,8,9,10},FALSE)</f>
        <v>4.2999999999999997E-2</v>
      </c>
      <c r="L2420">
        <v>8.4000000000000005E-2</v>
      </c>
      <c r="M2420">
        <v>61</v>
      </c>
      <c r="N2420">
        <v>58</v>
      </c>
      <c r="O2420">
        <v>0.498</v>
      </c>
      <c r="P2420">
        <v>0.47899999999999998</v>
      </c>
      <c r="Q2420">
        <v>2.4E-2</v>
      </c>
      <c r="R2420">
        <v>853585</v>
      </c>
      <c r="S2420">
        <v>0.24299999999999999</v>
      </c>
      <c r="T2420">
        <f t="shared" si="75"/>
        <v>0.75700000000000001</v>
      </c>
      <c r="U2420">
        <f t="array" ref="U2420:V2420">VLOOKUP(D2420,TOURISM!$D$2:$F$2692,{2,3},FALSE)</f>
        <v>0</v>
      </c>
      <c r="V2420">
        <v>0</v>
      </c>
      <c r="W2420" s="12">
        <f t="array" ref="W2420:AB2420">VLOOKUP(D2420,BUSINESS!$D$2:$J$2692,{2,3,4,5,6,7},FALSE)</f>
        <v>0</v>
      </c>
      <c r="X2420" s="12">
        <v>0</v>
      </c>
      <c r="Y2420" s="12">
        <v>0</v>
      </c>
      <c r="Z2420" s="12">
        <v>0</v>
      </c>
      <c r="AA2420" s="11">
        <v>0</v>
      </c>
      <c r="AB2420" s="11">
        <v>0</v>
      </c>
    </row>
    <row r="2421" spans="1:28" ht="15" x14ac:dyDescent="0.25">
      <c r="A2421" s="7" t="s">
        <v>265</v>
      </c>
      <c r="B2421" s="12" t="s">
        <v>61</v>
      </c>
      <c r="C2421" s="19">
        <v>2001</v>
      </c>
      <c r="D2421" s="9" t="str">
        <f t="shared" si="74"/>
        <v>Timor-Leste-Asia2001</v>
      </c>
      <c r="E2421" s="10">
        <v>429700000</v>
      </c>
      <c r="F2421" s="11">
        <v>6.2E-2</v>
      </c>
      <c r="G2421" s="11">
        <v>20</v>
      </c>
      <c r="H2421" s="12">
        <v>0</v>
      </c>
      <c r="I2421">
        <f t="array" ref="I2421:J2421">_xlfn.IFNA(VLOOKUP(D2421,ENERGY!$D$2:$F$2692,{2,3},FALSE),0)</f>
        <v>0</v>
      </c>
      <c r="J2421">
        <v>0</v>
      </c>
      <c r="K2421">
        <f t="array" ref="K2421:S2421">VLOOKUP(D2421,'HUMAN RESOURCES'!$D$2:$M$2692,{2,3,4,5,6,7,8,9,10},FALSE)</f>
        <v>4.1000000000000002E-2</v>
      </c>
      <c r="L2421">
        <v>0.08</v>
      </c>
      <c r="M2421">
        <v>62</v>
      </c>
      <c r="N2421">
        <v>59</v>
      </c>
      <c r="O2421">
        <v>0.5</v>
      </c>
      <c r="P2421">
        <v>0.47499999999999998</v>
      </c>
      <c r="Q2421">
        <v>2.4E-2</v>
      </c>
      <c r="R2421">
        <v>871353</v>
      </c>
      <c r="S2421">
        <v>0.246</v>
      </c>
      <c r="T2421">
        <f t="shared" si="75"/>
        <v>0.754</v>
      </c>
      <c r="U2421">
        <f t="array" ref="U2421:V2421">VLOOKUP(D2421,TOURISM!$D$2:$F$2692,{2,3},FALSE)</f>
        <v>0</v>
      </c>
      <c r="V2421">
        <v>0</v>
      </c>
      <c r="W2421" s="12">
        <f t="array" ref="W2421:AB2421">VLOOKUP(D2421,BUSINESS!$D$2:$J$2692,{2,3,4,5,6,7},FALSE)</f>
        <v>0</v>
      </c>
      <c r="X2421" s="12">
        <v>0</v>
      </c>
      <c r="Y2421" s="12">
        <v>0</v>
      </c>
      <c r="Z2421" s="12">
        <v>0</v>
      </c>
      <c r="AA2421" s="11">
        <v>0</v>
      </c>
      <c r="AB2421" s="11">
        <v>0</v>
      </c>
    </row>
    <row r="2422" spans="1:28" ht="15" x14ac:dyDescent="0.25">
      <c r="A2422" s="7" t="s">
        <v>265</v>
      </c>
      <c r="B2422" s="12" t="s">
        <v>61</v>
      </c>
      <c r="C2422" s="19">
        <v>2002</v>
      </c>
      <c r="D2422" s="9" t="str">
        <f t="shared" si="74"/>
        <v>Timor-Leste-Asia2002</v>
      </c>
      <c r="E2422" s="10">
        <v>426700000</v>
      </c>
      <c r="F2422" s="11">
        <v>6.0999999999999999E-2</v>
      </c>
      <c r="G2422" s="11">
        <v>19</v>
      </c>
      <c r="H2422" s="12">
        <v>0</v>
      </c>
      <c r="I2422">
        <f t="array" ref="I2422:J2422">_xlfn.IFNA(VLOOKUP(D2422,ENERGY!$D$2:$F$2692,{2,3},FALSE),0)</f>
        <v>0</v>
      </c>
      <c r="J2422">
        <v>183</v>
      </c>
      <c r="K2422">
        <f t="array" ref="K2422:S2422">VLOOKUP(D2422,'HUMAN RESOURCES'!$D$2:$M$2692,{2,3,4,5,6,7,8,9,10},FALSE)</f>
        <v>0.04</v>
      </c>
      <c r="L2422">
        <v>7.5999999999999998E-2</v>
      </c>
      <c r="M2422">
        <v>63</v>
      </c>
      <c r="N2422">
        <v>60</v>
      </c>
      <c r="O2422">
        <v>0.497</v>
      </c>
      <c r="P2422">
        <v>0.47799999999999998</v>
      </c>
      <c r="Q2422">
        <v>2.5000000000000001E-2</v>
      </c>
      <c r="R2422">
        <v>899367</v>
      </c>
      <c r="S2422">
        <v>0.25</v>
      </c>
      <c r="T2422">
        <f t="shared" si="75"/>
        <v>0.75</v>
      </c>
      <c r="U2422">
        <f t="array" ref="U2422:V2422">VLOOKUP(D2422,TOURISM!$D$2:$F$2692,{2,3},FALSE)</f>
        <v>0</v>
      </c>
      <c r="V2422">
        <v>0</v>
      </c>
      <c r="W2422" s="12">
        <f t="array" ref="W2422:AB2422">VLOOKUP(D2422,BUSINESS!$D$2:$J$2692,{2,3,4,5,6,7},FALSE)</f>
        <v>0</v>
      </c>
      <c r="X2422" s="12">
        <v>0</v>
      </c>
      <c r="Y2422" s="12">
        <v>0</v>
      </c>
      <c r="Z2422" s="12">
        <v>0</v>
      </c>
      <c r="AA2422" s="11">
        <v>0</v>
      </c>
      <c r="AB2422" s="11">
        <v>0</v>
      </c>
    </row>
    <row r="2423" spans="1:28" ht="15" x14ac:dyDescent="0.25">
      <c r="A2423" s="7" t="s">
        <v>265</v>
      </c>
      <c r="B2423" s="12" t="s">
        <v>61</v>
      </c>
      <c r="C2423" s="19">
        <v>2003</v>
      </c>
      <c r="D2423" s="9" t="str">
        <f t="shared" si="74"/>
        <v>Timor-Leste-Asia2003</v>
      </c>
      <c r="E2423" s="10">
        <v>436500000</v>
      </c>
      <c r="F2423" s="11">
        <v>7.4999999999999997E-2</v>
      </c>
      <c r="G2423" s="11">
        <v>24</v>
      </c>
      <c r="H2423" s="11">
        <v>0.16700000000000001</v>
      </c>
      <c r="I2423">
        <f t="array" ref="I2423:J2423">_xlfn.IFNA(VLOOKUP(D2423,ENERGY!$D$2:$F$2692,{2,3},FALSE),0)</f>
        <v>0</v>
      </c>
      <c r="J2423">
        <v>183</v>
      </c>
      <c r="K2423">
        <f t="array" ref="K2423:S2423">VLOOKUP(D2423,'HUMAN RESOURCES'!$D$2:$M$2692,{2,3,4,5,6,7,8,9,10},FALSE)</f>
        <v>3.9E-2</v>
      </c>
      <c r="L2423">
        <v>7.1999999999999995E-2</v>
      </c>
      <c r="M2423">
        <v>63</v>
      </c>
      <c r="N2423">
        <v>60</v>
      </c>
      <c r="O2423">
        <v>0.49099999999999999</v>
      </c>
      <c r="P2423">
        <v>0.48299999999999998</v>
      </c>
      <c r="Q2423">
        <v>2.5999999999999999E-2</v>
      </c>
      <c r="R2423">
        <v>933369</v>
      </c>
      <c r="S2423">
        <v>0.253</v>
      </c>
      <c r="T2423">
        <f t="shared" si="75"/>
        <v>0.747</v>
      </c>
      <c r="U2423">
        <f t="array" ref="U2423:V2423">VLOOKUP(D2423,TOURISM!$D$2:$F$2692,{2,3},FALSE)</f>
        <v>0</v>
      </c>
      <c r="V2423">
        <v>0</v>
      </c>
      <c r="W2423" s="12">
        <f t="array" ref="W2423:AB2423">VLOOKUP(D2423,BUSINESS!$D$2:$J$2692,{2,3,4,5,6,7},FALSE)</f>
        <v>0</v>
      </c>
      <c r="X2423" s="12">
        <v>0</v>
      </c>
      <c r="Y2423" s="12">
        <v>0</v>
      </c>
      <c r="Z2423" s="12">
        <v>0</v>
      </c>
      <c r="AA2423" s="11">
        <v>0</v>
      </c>
      <c r="AB2423" s="11">
        <v>2.1000000000000001E-2</v>
      </c>
    </row>
    <row r="2424" spans="1:28" ht="15" x14ac:dyDescent="0.25">
      <c r="A2424" s="7" t="s">
        <v>265</v>
      </c>
      <c r="B2424" s="12" t="s">
        <v>61</v>
      </c>
      <c r="C2424" s="19">
        <v>2004</v>
      </c>
      <c r="D2424" s="9" t="str">
        <f t="shared" si="74"/>
        <v>Timor-Leste-Asia2004</v>
      </c>
      <c r="E2424" s="10">
        <v>455500000</v>
      </c>
      <c r="F2424" s="11">
        <v>8.5999999999999993E-2</v>
      </c>
      <c r="G2424" s="11">
        <v>27</v>
      </c>
      <c r="H2424" s="11">
        <v>0.155</v>
      </c>
      <c r="I2424">
        <f t="array" ref="I2424:J2424">_xlfn.IFNA(VLOOKUP(D2424,ENERGY!$D$2:$F$2692,{2,3},FALSE),0)</f>
        <v>0</v>
      </c>
      <c r="J2424">
        <v>0</v>
      </c>
      <c r="K2424">
        <f t="array" ref="K2424:S2424">VLOOKUP(D2424,'HUMAN RESOURCES'!$D$2:$M$2692,{2,3,4,5,6,7,8,9,10},FALSE)</f>
        <v>3.7999999999999999E-2</v>
      </c>
      <c r="L2424">
        <v>6.9000000000000006E-2</v>
      </c>
      <c r="M2424">
        <v>64</v>
      </c>
      <c r="N2424">
        <v>61</v>
      </c>
      <c r="O2424">
        <v>0.48399999999999999</v>
      </c>
      <c r="P2424">
        <v>0.48899999999999999</v>
      </c>
      <c r="Q2424">
        <v>2.7E-2</v>
      </c>
      <c r="R2424">
        <v>966987</v>
      </c>
      <c r="S2424">
        <v>0.25700000000000001</v>
      </c>
      <c r="T2424">
        <f t="shared" si="75"/>
        <v>0.74299999999999999</v>
      </c>
      <c r="U2424">
        <f t="array" ref="U2424:V2424">VLOOKUP(D2424,TOURISM!$D$2:$F$2692,{2,3},FALSE)</f>
        <v>0</v>
      </c>
      <c r="V2424">
        <v>0</v>
      </c>
      <c r="W2424" s="12">
        <f t="array" ref="W2424:AB2424">VLOOKUP(D2424,BUSINESS!$D$2:$J$2692,{2,3,4,5,6,7},FALSE)</f>
        <v>0</v>
      </c>
      <c r="X2424" s="12">
        <v>158</v>
      </c>
      <c r="Y2424" s="12">
        <v>0</v>
      </c>
      <c r="Z2424" s="12">
        <v>0</v>
      </c>
      <c r="AA2424" s="11">
        <v>0</v>
      </c>
      <c r="AB2424" s="11">
        <v>2.7E-2</v>
      </c>
    </row>
    <row r="2425" spans="1:28" ht="15" x14ac:dyDescent="0.25">
      <c r="A2425" s="7" t="s">
        <v>265</v>
      </c>
      <c r="B2425" s="12" t="s">
        <v>61</v>
      </c>
      <c r="C2425" s="19">
        <v>2005</v>
      </c>
      <c r="D2425" s="9" t="str">
        <f t="shared" si="74"/>
        <v>Timor-Leste-Asia2005</v>
      </c>
      <c r="E2425" s="10">
        <v>479100000</v>
      </c>
      <c r="F2425" s="11">
        <v>7.2999999999999995E-2</v>
      </c>
      <c r="G2425" s="11">
        <v>33</v>
      </c>
      <c r="H2425" s="11">
        <v>0.16700000000000001</v>
      </c>
      <c r="I2425">
        <f t="array" ref="I2425:J2425">_xlfn.IFNA(VLOOKUP(D2425,ENERGY!$D$2:$F$2692,{2,3},FALSE),0)</f>
        <v>0</v>
      </c>
      <c r="J2425">
        <v>191</v>
      </c>
      <c r="K2425">
        <f t="array" ref="K2425:S2425">VLOOKUP(D2425,'HUMAN RESOURCES'!$D$2:$M$2692,{2,3,4,5,6,7,8,9,10},FALSE)</f>
        <v>3.7999999999999999E-2</v>
      </c>
      <c r="L2425">
        <v>6.5000000000000002E-2</v>
      </c>
      <c r="M2425">
        <v>65</v>
      </c>
      <c r="N2425">
        <v>62</v>
      </c>
      <c r="O2425">
        <v>0.48</v>
      </c>
      <c r="P2425">
        <v>0.49299999999999999</v>
      </c>
      <c r="Q2425">
        <v>2.7E-2</v>
      </c>
      <c r="R2425">
        <v>982889</v>
      </c>
      <c r="S2425">
        <v>0.26300000000000001</v>
      </c>
      <c r="T2425">
        <f t="shared" si="75"/>
        <v>0.73699999999999999</v>
      </c>
      <c r="U2425">
        <f t="array" ref="U2425:V2425">VLOOKUP(D2425,TOURISM!$D$2:$F$2692,{2,3},FALSE)</f>
        <v>0</v>
      </c>
      <c r="V2425">
        <v>0</v>
      </c>
      <c r="W2425" s="12">
        <f t="array" ref="W2425:AB2425">VLOOKUP(D2425,BUSINESS!$D$2:$J$2692,{2,3,4,5,6,7},FALSE)</f>
        <v>0.48399999999999999</v>
      </c>
      <c r="X2425" s="12">
        <v>167</v>
      </c>
      <c r="Y2425" s="12">
        <v>0</v>
      </c>
      <c r="Z2425" s="12">
        <v>640</v>
      </c>
      <c r="AA2425" s="11">
        <v>1E-3</v>
      </c>
      <c r="AB2425" s="11">
        <v>3.3000000000000002E-2</v>
      </c>
    </row>
    <row r="2426" spans="1:28" ht="15" x14ac:dyDescent="0.25">
      <c r="A2426" s="7" t="s">
        <v>265</v>
      </c>
      <c r="B2426" s="12" t="s">
        <v>61</v>
      </c>
      <c r="C2426" s="19">
        <v>2006</v>
      </c>
      <c r="D2426" s="9" t="str">
        <f t="shared" si="74"/>
        <v>Timor-Leste-Asia2006</v>
      </c>
      <c r="E2426" s="10">
        <v>462600000</v>
      </c>
      <c r="F2426" s="11">
        <v>0.106</v>
      </c>
      <c r="G2426" s="11">
        <v>46</v>
      </c>
      <c r="H2426" s="11">
        <v>0.16500000000000001</v>
      </c>
      <c r="I2426">
        <f t="array" ref="I2426:J2426">_xlfn.IFNA(VLOOKUP(D2426,ENERGY!$D$2:$F$2692,{2,3},FALSE),0)</f>
        <v>0</v>
      </c>
      <c r="J2426">
        <v>0</v>
      </c>
      <c r="K2426">
        <f t="array" ref="K2426:S2426">VLOOKUP(D2426,'HUMAN RESOURCES'!$D$2:$M$2692,{2,3,4,5,6,7,8,9,10},FALSE)</f>
        <v>3.7999999999999999E-2</v>
      </c>
      <c r="L2426">
        <v>6.2E-2</v>
      </c>
      <c r="M2426">
        <v>65</v>
      </c>
      <c r="N2426">
        <v>62</v>
      </c>
      <c r="O2426">
        <v>0.47799999999999998</v>
      </c>
      <c r="P2426">
        <v>0.49399999999999999</v>
      </c>
      <c r="Q2426">
        <v>2.8000000000000001E-2</v>
      </c>
      <c r="R2426">
        <v>999053</v>
      </c>
      <c r="S2426">
        <v>0.26900000000000002</v>
      </c>
      <c r="T2426">
        <f t="shared" si="75"/>
        <v>0.73099999999999998</v>
      </c>
      <c r="U2426">
        <f t="array" ref="U2426:V2426">VLOOKUP(D2426,TOURISM!$D$2:$F$2692,{2,3},FALSE)</f>
        <v>20000000</v>
      </c>
      <c r="V2426">
        <v>2000000</v>
      </c>
      <c r="W2426" s="12">
        <f t="array" ref="W2426:AB2426">VLOOKUP(D2426,BUSINESS!$D$2:$J$2692,{2,3,4,5,6,7},FALSE)</f>
        <v>0.48399999999999999</v>
      </c>
      <c r="X2426" s="12">
        <v>167</v>
      </c>
      <c r="Y2426" s="12">
        <v>0</v>
      </c>
      <c r="Z2426" s="12">
        <v>640</v>
      </c>
      <c r="AA2426" s="11">
        <v>1E-3</v>
      </c>
      <c r="AB2426" s="11">
        <v>4.8000000000000001E-2</v>
      </c>
    </row>
    <row r="2427" spans="1:28" ht="15" x14ac:dyDescent="0.25">
      <c r="A2427" s="7" t="s">
        <v>265</v>
      </c>
      <c r="B2427" s="12" t="s">
        <v>61</v>
      </c>
      <c r="C2427" s="19">
        <v>2007</v>
      </c>
      <c r="D2427" s="9" t="str">
        <f t="shared" si="74"/>
        <v>Timor-Leste-Asia2007</v>
      </c>
      <c r="E2427" s="10">
        <v>558700000</v>
      </c>
      <c r="F2427" s="11">
        <v>0.08</v>
      </c>
      <c r="G2427" s="11">
        <v>41</v>
      </c>
      <c r="H2427" s="11">
        <v>0.15</v>
      </c>
      <c r="I2427">
        <f t="array" ref="I2427:J2427">_xlfn.IFNA(VLOOKUP(D2427,ENERGY!$D$2:$F$2692,{2,3},FALSE),0)</f>
        <v>0</v>
      </c>
      <c r="J2427">
        <v>0</v>
      </c>
      <c r="K2427">
        <f t="array" ref="K2427:S2427">VLOOKUP(D2427,'HUMAN RESOURCES'!$D$2:$M$2692,{2,3,4,5,6,7,8,9,10},FALSE)</f>
        <v>3.6999999999999998E-2</v>
      </c>
      <c r="L2427">
        <v>5.8999999999999997E-2</v>
      </c>
      <c r="M2427">
        <v>66</v>
      </c>
      <c r="N2427">
        <v>63</v>
      </c>
      <c r="O2427">
        <v>0.47699999999999998</v>
      </c>
      <c r="P2427">
        <v>0.49399999999999999</v>
      </c>
      <c r="Q2427">
        <v>2.9000000000000001E-2</v>
      </c>
      <c r="R2427">
        <v>1015482</v>
      </c>
      <c r="S2427">
        <v>0.27600000000000002</v>
      </c>
      <c r="T2427">
        <f t="shared" si="75"/>
        <v>0.72399999999999998</v>
      </c>
      <c r="U2427">
        <f t="array" ref="U2427:V2427">VLOOKUP(D2427,TOURISM!$D$2:$F$2692,{2,3},FALSE)</f>
        <v>26000000</v>
      </c>
      <c r="V2427">
        <v>5000000</v>
      </c>
      <c r="W2427" s="12">
        <f t="array" ref="W2427:AB2427">VLOOKUP(D2427,BUSINESS!$D$2:$J$2692,{2,3,4,5,6,7},FALSE)</f>
        <v>0.48399999999999999</v>
      </c>
      <c r="X2427" s="12">
        <v>158</v>
      </c>
      <c r="Y2427" s="12">
        <v>0</v>
      </c>
      <c r="Z2427" s="12">
        <v>640</v>
      </c>
      <c r="AA2427" s="11">
        <v>1E-3</v>
      </c>
      <c r="AB2427" s="11">
        <v>7.5999999999999998E-2</v>
      </c>
    </row>
    <row r="2428" spans="1:28" ht="15" x14ac:dyDescent="0.25">
      <c r="A2428" s="7" t="s">
        <v>265</v>
      </c>
      <c r="B2428" s="12" t="s">
        <v>61</v>
      </c>
      <c r="C2428" s="19">
        <v>2008</v>
      </c>
      <c r="D2428" s="9" t="str">
        <f t="shared" si="74"/>
        <v>Timor-Leste-Asia2008</v>
      </c>
      <c r="E2428" s="10">
        <v>693800000</v>
      </c>
      <c r="F2428" s="11">
        <v>8.5999999999999993E-2</v>
      </c>
      <c r="G2428" s="11">
        <v>55</v>
      </c>
      <c r="H2428" s="11">
        <v>0.13100000000000001</v>
      </c>
      <c r="I2428">
        <f t="array" ref="I2428:J2428">_xlfn.IFNA(VLOOKUP(D2428,ENERGY!$D$2:$F$2692,{2,3},FALSE),0)</f>
        <v>58</v>
      </c>
      <c r="J2428">
        <v>176</v>
      </c>
      <c r="K2428">
        <f t="array" ref="K2428:S2428">VLOOKUP(D2428,'HUMAN RESOURCES'!$D$2:$M$2692,{2,3,4,5,6,7,8,9,10},FALSE)</f>
        <v>3.6999999999999998E-2</v>
      </c>
      <c r="L2428">
        <v>5.6000000000000001E-2</v>
      </c>
      <c r="M2428">
        <v>66</v>
      </c>
      <c r="N2428">
        <v>63</v>
      </c>
      <c r="O2428">
        <v>0.47699999999999998</v>
      </c>
      <c r="P2428">
        <v>0.49399999999999999</v>
      </c>
      <c r="Q2428">
        <v>0.03</v>
      </c>
      <c r="R2428">
        <v>1032182</v>
      </c>
      <c r="S2428">
        <v>0.28199999999999997</v>
      </c>
      <c r="T2428">
        <f t="shared" si="75"/>
        <v>0.71799999999999997</v>
      </c>
      <c r="U2428">
        <f t="array" ref="U2428:V2428">VLOOKUP(D2428,TOURISM!$D$2:$F$2692,{2,3},FALSE)</f>
        <v>14000000</v>
      </c>
      <c r="V2428">
        <v>51000000</v>
      </c>
      <c r="W2428" s="12">
        <f t="array" ref="W2428:AB2428">VLOOKUP(D2428,BUSINESS!$D$2:$J$2692,{2,3,4,5,6,7},FALSE)</f>
        <v>0.32600000000000001</v>
      </c>
      <c r="X2428" s="12">
        <v>157</v>
      </c>
      <c r="Y2428" s="12">
        <v>0</v>
      </c>
      <c r="Z2428" s="12">
        <v>640</v>
      </c>
      <c r="AA2428" s="11">
        <v>2E-3</v>
      </c>
      <c r="AB2428" s="11">
        <v>0.11899999999999999</v>
      </c>
    </row>
    <row r="2429" spans="1:28" ht="15" x14ac:dyDescent="0.25">
      <c r="A2429" s="7" t="s">
        <v>265</v>
      </c>
      <c r="B2429" s="12" t="s">
        <v>61</v>
      </c>
      <c r="C2429" s="19">
        <v>2009</v>
      </c>
      <c r="D2429" s="9" t="str">
        <f t="shared" si="74"/>
        <v>Timor-Leste-Asia2009</v>
      </c>
      <c r="E2429" s="10">
        <v>826700000</v>
      </c>
      <c r="F2429" s="11">
        <v>6.8000000000000005E-2</v>
      </c>
      <c r="G2429" s="11">
        <v>50</v>
      </c>
      <c r="H2429" s="11">
        <v>0.112</v>
      </c>
      <c r="I2429">
        <f t="array" ref="I2429:J2429">_xlfn.IFNA(VLOOKUP(D2429,ENERGY!$D$2:$F$2692,{2,3},FALSE),0)</f>
        <v>61</v>
      </c>
      <c r="J2429">
        <v>183</v>
      </c>
      <c r="K2429">
        <f t="array" ref="K2429:S2429">VLOOKUP(D2429,'HUMAN RESOURCES'!$D$2:$M$2692,{2,3,4,5,6,7,8,9,10},FALSE)</f>
        <v>3.6999999999999998E-2</v>
      </c>
      <c r="L2429">
        <v>5.3999999999999999E-2</v>
      </c>
      <c r="M2429">
        <v>67</v>
      </c>
      <c r="N2429">
        <v>64</v>
      </c>
      <c r="O2429">
        <v>0.47599999999999998</v>
      </c>
      <c r="P2429">
        <v>0.49399999999999999</v>
      </c>
      <c r="Q2429">
        <v>0.03</v>
      </c>
      <c r="R2429">
        <v>1049156</v>
      </c>
      <c r="S2429">
        <v>0.28899999999999998</v>
      </c>
      <c r="T2429">
        <f t="shared" si="75"/>
        <v>0.71100000000000008</v>
      </c>
      <c r="U2429">
        <f t="array" ref="U2429:V2429">VLOOKUP(D2429,TOURISM!$D$2:$F$2692,{2,3},FALSE)</f>
        <v>16000000</v>
      </c>
      <c r="V2429">
        <v>69000000</v>
      </c>
      <c r="W2429" s="12">
        <f t="array" ref="W2429:AB2429">VLOOKUP(D2429,BUSINESS!$D$2:$J$2692,{2,3,4,5,6,7},FALSE)</f>
        <v>0.11</v>
      </c>
      <c r="X2429" s="12">
        <v>157</v>
      </c>
      <c r="Y2429" s="12">
        <v>0</v>
      </c>
      <c r="Z2429" s="12">
        <v>276</v>
      </c>
      <c r="AA2429" s="11">
        <v>2E-3</v>
      </c>
      <c r="AB2429" s="11">
        <v>0.33</v>
      </c>
    </row>
    <row r="2430" spans="1:28" ht="15" x14ac:dyDescent="0.25">
      <c r="A2430" s="7" t="s">
        <v>265</v>
      </c>
      <c r="B2430" s="12" t="s">
        <v>61</v>
      </c>
      <c r="C2430" s="19">
        <v>2010</v>
      </c>
      <c r="D2430" s="9" t="str">
        <f t="shared" si="74"/>
        <v>Timor-Leste-Asia2010</v>
      </c>
      <c r="E2430" s="10">
        <v>934300000</v>
      </c>
      <c r="F2430" s="11">
        <v>5.6000000000000001E-2</v>
      </c>
      <c r="G2430" s="11">
        <v>46</v>
      </c>
      <c r="H2430" s="11">
        <v>0.11</v>
      </c>
      <c r="I2430">
        <f t="array" ref="I2430:J2430">_xlfn.IFNA(VLOOKUP(D2430,ENERGY!$D$2:$F$2692,{2,3},FALSE),0)</f>
        <v>0</v>
      </c>
      <c r="J2430">
        <v>0</v>
      </c>
      <c r="K2430">
        <f t="array" ref="K2430:S2430">VLOOKUP(D2430,'HUMAN RESOURCES'!$D$2:$M$2692,{2,3,4,5,6,7,8,9,10},FALSE)</f>
        <v>3.5999999999999997E-2</v>
      </c>
      <c r="L2430">
        <v>5.1999999999999998E-2</v>
      </c>
      <c r="M2430">
        <v>68</v>
      </c>
      <c r="N2430">
        <v>64</v>
      </c>
      <c r="O2430">
        <v>0.47299999999999998</v>
      </c>
      <c r="P2430">
        <v>0.496</v>
      </c>
      <c r="Q2430">
        <v>3.1E-2</v>
      </c>
      <c r="R2430">
        <v>1066409</v>
      </c>
      <c r="S2430">
        <v>0.29499999999999998</v>
      </c>
      <c r="T2430">
        <f t="shared" si="75"/>
        <v>0.70500000000000007</v>
      </c>
      <c r="U2430">
        <f t="array" ref="U2430:V2430">VLOOKUP(D2430,TOURISM!$D$2:$F$2692,{2,3},FALSE)</f>
        <v>31000000</v>
      </c>
      <c r="V2430">
        <v>68000000</v>
      </c>
      <c r="W2430" s="12">
        <f t="array" ref="W2430:AB2430">VLOOKUP(D2430,BUSINESS!$D$2:$J$2692,{2,3,4,5,6,7},FALSE)</f>
        <v>0.11</v>
      </c>
      <c r="X2430" s="12">
        <v>110</v>
      </c>
      <c r="Y2430" s="12">
        <v>0</v>
      </c>
      <c r="Z2430" s="12">
        <v>276</v>
      </c>
      <c r="AA2430" s="11">
        <v>2E-3</v>
      </c>
      <c r="AB2430" s="11">
        <v>0.438</v>
      </c>
    </row>
    <row r="2431" spans="1:28" ht="15" x14ac:dyDescent="0.25">
      <c r="A2431" s="7" t="s">
        <v>265</v>
      </c>
      <c r="B2431" s="12" t="s">
        <v>61</v>
      </c>
      <c r="C2431" s="19">
        <v>2011</v>
      </c>
      <c r="D2431" s="9" t="str">
        <f t="shared" si="74"/>
        <v>Timor-Leste-Asia2011</v>
      </c>
      <c r="E2431" s="10">
        <v>1128300000</v>
      </c>
      <c r="F2431" s="11">
        <v>4.5999999999999999E-2</v>
      </c>
      <c r="G2431" s="11">
        <v>46</v>
      </c>
      <c r="H2431" s="11">
        <v>0.11</v>
      </c>
      <c r="I2431">
        <f t="array" ref="I2431:J2431">_xlfn.IFNA(VLOOKUP(D2431,ENERGY!$D$2:$F$2692,{2,3},FALSE),0)</f>
        <v>58</v>
      </c>
      <c r="J2431">
        <v>176</v>
      </c>
      <c r="K2431">
        <f t="array" ref="K2431:S2431">VLOOKUP(D2431,'HUMAN RESOURCES'!$D$2:$M$2692,{2,3,4,5,6,7,8,9,10},FALSE)</f>
        <v>3.5999999999999997E-2</v>
      </c>
      <c r="L2431">
        <v>0.05</v>
      </c>
      <c r="M2431">
        <v>68</v>
      </c>
      <c r="N2431">
        <v>65</v>
      </c>
      <c r="O2431">
        <v>0.46899999999999997</v>
      </c>
      <c r="P2431">
        <v>0.5</v>
      </c>
      <c r="Q2431">
        <v>3.2000000000000001E-2</v>
      </c>
      <c r="R2431">
        <v>1120392</v>
      </c>
      <c r="S2431">
        <v>0.30199999999999999</v>
      </c>
      <c r="T2431">
        <f t="shared" si="75"/>
        <v>0.69799999999999995</v>
      </c>
      <c r="U2431">
        <f t="array" ref="U2431:V2431">VLOOKUP(D2431,TOURISM!$D$2:$F$2692,{2,3},FALSE)</f>
        <v>24000000</v>
      </c>
      <c r="V2431">
        <v>63000000</v>
      </c>
      <c r="W2431" s="12">
        <f t="array" ref="W2431:AB2431">VLOOKUP(D2431,BUSINESS!$D$2:$J$2692,{2,3,4,5,6,7},FALSE)</f>
        <v>0.11</v>
      </c>
      <c r="X2431" s="12">
        <v>94</v>
      </c>
      <c r="Y2431" s="12">
        <v>0</v>
      </c>
      <c r="Z2431" s="12">
        <v>276</v>
      </c>
      <c r="AA2431" s="11">
        <v>8.9999999999999993E-3</v>
      </c>
      <c r="AB2431" s="11">
        <v>0.56000000000000005</v>
      </c>
    </row>
    <row r="2432" spans="1:28" ht="15" x14ac:dyDescent="0.25">
      <c r="A2432" s="7" t="s">
        <v>265</v>
      </c>
      <c r="B2432" s="12" t="s">
        <v>61</v>
      </c>
      <c r="C2432" s="19">
        <v>2012</v>
      </c>
      <c r="D2432" s="9" t="str">
        <f t="shared" si="74"/>
        <v>Timor-Leste-Asia2012</v>
      </c>
      <c r="E2432" s="10">
        <v>1355000000</v>
      </c>
      <c r="F2432" s="11">
        <v>4.2999999999999997E-2</v>
      </c>
      <c r="G2432" s="11">
        <v>50</v>
      </c>
      <c r="H2432" s="11">
        <v>0.122</v>
      </c>
      <c r="I2432">
        <f t="array" ref="I2432:J2432">_xlfn.IFNA(VLOOKUP(D2432,ENERGY!$D$2:$F$2692,{2,3},FALSE),0)</f>
        <v>0</v>
      </c>
      <c r="J2432">
        <v>161</v>
      </c>
      <c r="K2432">
        <f t="array" ref="K2432:S2432">VLOOKUP(D2432,'HUMAN RESOURCES'!$D$2:$M$2692,{2,3,4,5,6,7,8,9,10},FALSE)</f>
        <v>3.5999999999999997E-2</v>
      </c>
      <c r="L2432">
        <v>4.8000000000000001E-2</v>
      </c>
      <c r="M2432">
        <v>69</v>
      </c>
      <c r="N2432">
        <v>66</v>
      </c>
      <c r="O2432">
        <v>0.46300000000000002</v>
      </c>
      <c r="P2432">
        <v>0.505</v>
      </c>
      <c r="Q2432">
        <v>3.2000000000000001E-2</v>
      </c>
      <c r="R2432">
        <v>1148958</v>
      </c>
      <c r="S2432">
        <v>0.308</v>
      </c>
      <c r="T2432">
        <f t="shared" si="75"/>
        <v>0.69199999999999995</v>
      </c>
      <c r="U2432">
        <f t="array" ref="U2432:V2432">VLOOKUP(D2432,TOURISM!$D$2:$F$2692,{2,3},FALSE)</f>
        <v>21000000</v>
      </c>
      <c r="V2432">
        <v>80000000</v>
      </c>
      <c r="W2432" s="12">
        <f t="array" ref="W2432:AB2432">VLOOKUP(D2432,BUSINESS!$D$2:$J$2692,{2,3,4,5,6,7},FALSE)</f>
        <v>0.11</v>
      </c>
      <c r="X2432" s="12">
        <v>94</v>
      </c>
      <c r="Y2432" s="12">
        <v>167</v>
      </c>
      <c r="Z2432" s="12">
        <v>276</v>
      </c>
      <c r="AA2432" s="11">
        <v>8.9999999999999993E-3</v>
      </c>
      <c r="AB2432" s="11">
        <v>0.55700000000000005</v>
      </c>
    </row>
    <row r="2433" spans="1:28" ht="15" x14ac:dyDescent="0.25">
      <c r="A2433" s="7" t="s">
        <v>266</v>
      </c>
      <c r="B2433" s="12" t="s">
        <v>77</v>
      </c>
      <c r="C2433" s="19">
        <v>2000</v>
      </c>
      <c r="D2433" s="9" t="str">
        <f t="shared" si="74"/>
        <v>Togo-Africa2000</v>
      </c>
      <c r="E2433" s="10">
        <v>1294250280</v>
      </c>
      <c r="F2433" s="11">
        <v>5.2999999999999999E-2</v>
      </c>
      <c r="G2433" s="11">
        <v>14</v>
      </c>
      <c r="H2433" s="12">
        <v>0</v>
      </c>
      <c r="I2433">
        <f t="array" ref="I2433:J2433">_xlfn.IFNA(VLOOKUP(D2433,ENERGY!$D$2:$F$2692,{2,3},FALSE),0)</f>
        <v>0</v>
      </c>
      <c r="J2433">
        <v>0</v>
      </c>
      <c r="K2433">
        <f t="array" ref="K2433:S2433">VLOOKUP(D2433,'HUMAN RESOURCES'!$D$2:$M$2692,{2,3,4,5,6,7,8,9,10},FALSE)</f>
        <v>3.9E-2</v>
      </c>
      <c r="L2433">
        <v>7.6999999999999999E-2</v>
      </c>
      <c r="M2433">
        <v>54</v>
      </c>
      <c r="N2433">
        <v>53</v>
      </c>
      <c r="O2433">
        <v>0.442</v>
      </c>
      <c r="P2433">
        <v>0.52900000000000003</v>
      </c>
      <c r="Q2433">
        <v>2.9000000000000001E-2</v>
      </c>
      <c r="R2433">
        <v>4864753</v>
      </c>
      <c r="S2433">
        <v>0.32900000000000001</v>
      </c>
      <c r="T2433">
        <f t="shared" si="75"/>
        <v>0.67100000000000004</v>
      </c>
      <c r="U2433">
        <f t="array" ref="U2433:V2433">VLOOKUP(D2433,TOURISM!$D$2:$F$2692,{2,3},FALSE)</f>
        <v>11000000</v>
      </c>
      <c r="V2433">
        <v>15000000</v>
      </c>
      <c r="W2433" s="12">
        <f t="array" ref="W2433:AB2433">VLOOKUP(D2433,BUSINESS!$D$2:$J$2692,{2,3,4,5,6,7},FALSE)</f>
        <v>0</v>
      </c>
      <c r="X2433" s="12">
        <v>0</v>
      </c>
      <c r="Y2433" s="12">
        <v>0</v>
      </c>
      <c r="Z2433" s="12">
        <v>0</v>
      </c>
      <c r="AA2433" s="11">
        <v>8.0000000000000002E-3</v>
      </c>
      <c r="AB2433" s="11">
        <v>0.01</v>
      </c>
    </row>
    <row r="2434" spans="1:28" ht="15" x14ac:dyDescent="0.25">
      <c r="A2434" s="7" t="s">
        <v>266</v>
      </c>
      <c r="B2434" s="12" t="s">
        <v>77</v>
      </c>
      <c r="C2434" s="19">
        <v>2001</v>
      </c>
      <c r="D2434" s="9" t="str">
        <f t="shared" ref="D2434:D2497" si="76">CONCATENATE(A2434,C2434)</f>
        <v>Togo-Africa2001</v>
      </c>
      <c r="E2434" s="10">
        <v>1332328986</v>
      </c>
      <c r="F2434" s="11">
        <v>5.1999999999999998E-2</v>
      </c>
      <c r="G2434" s="11">
        <v>14</v>
      </c>
      <c r="H2434" s="12">
        <v>0</v>
      </c>
      <c r="I2434">
        <f t="array" ref="I2434:J2434">_xlfn.IFNA(VLOOKUP(D2434,ENERGY!$D$2:$F$2692,{2,3},FALSE),0)</f>
        <v>2764</v>
      </c>
      <c r="J2434">
        <v>0</v>
      </c>
      <c r="K2434">
        <f t="array" ref="K2434:S2434">VLOOKUP(D2434,'HUMAN RESOURCES'!$D$2:$M$2692,{2,3,4,5,6,7,8,9,10},FALSE)</f>
        <v>3.9E-2</v>
      </c>
      <c r="L2434">
        <v>7.4999999999999997E-2</v>
      </c>
      <c r="M2434">
        <v>54</v>
      </c>
      <c r="N2434">
        <v>53</v>
      </c>
      <c r="O2434">
        <v>0.439</v>
      </c>
      <c r="P2434">
        <v>0.53200000000000003</v>
      </c>
      <c r="Q2434">
        <v>2.8000000000000001E-2</v>
      </c>
      <c r="R2434">
        <v>4992225</v>
      </c>
      <c r="S2434">
        <v>0.33400000000000002</v>
      </c>
      <c r="T2434">
        <f t="shared" si="75"/>
        <v>0.66599999999999993</v>
      </c>
      <c r="U2434">
        <f t="array" ref="U2434:V2434">VLOOKUP(D2434,TOURISM!$D$2:$F$2692,{2,3},FALSE)</f>
        <v>14000000</v>
      </c>
      <c r="V2434">
        <v>20000000</v>
      </c>
      <c r="W2434" s="12">
        <f t="array" ref="W2434:AB2434">VLOOKUP(D2434,BUSINESS!$D$2:$J$2692,{2,3,4,5,6,7},FALSE)</f>
        <v>0</v>
      </c>
      <c r="X2434" s="12">
        <v>0</v>
      </c>
      <c r="Y2434" s="12">
        <v>0</v>
      </c>
      <c r="Z2434" s="12">
        <v>0</v>
      </c>
      <c r="AA2434" s="11">
        <v>8.9999999999999993E-3</v>
      </c>
      <c r="AB2434" s="11">
        <v>1.9E-2</v>
      </c>
    </row>
    <row r="2435" spans="1:28" ht="15" x14ac:dyDescent="0.25">
      <c r="A2435" s="7" t="s">
        <v>266</v>
      </c>
      <c r="B2435" s="12" t="s">
        <v>77</v>
      </c>
      <c r="C2435" s="19">
        <v>2002</v>
      </c>
      <c r="D2435" s="9" t="str">
        <f t="shared" si="76"/>
        <v>Togo-Africa2002</v>
      </c>
      <c r="E2435" s="10">
        <v>1474630199</v>
      </c>
      <c r="F2435" s="11">
        <v>0.05</v>
      </c>
      <c r="G2435" s="11">
        <v>14</v>
      </c>
      <c r="H2435" s="12">
        <v>0</v>
      </c>
      <c r="I2435">
        <f t="array" ref="I2435:J2435">_xlfn.IFNA(VLOOKUP(D2435,ENERGY!$D$2:$F$2692,{2,3},FALSE),0)</f>
        <v>2692</v>
      </c>
      <c r="J2435">
        <v>1540</v>
      </c>
      <c r="K2435">
        <f t="array" ref="K2435:S2435">VLOOKUP(D2435,'HUMAN RESOURCES'!$D$2:$M$2692,{2,3,4,5,6,7,8,9,10},FALSE)</f>
        <v>3.9E-2</v>
      </c>
      <c r="L2435">
        <v>7.2999999999999995E-2</v>
      </c>
      <c r="M2435">
        <v>55</v>
      </c>
      <c r="N2435">
        <v>53</v>
      </c>
      <c r="O2435">
        <v>0.436</v>
      </c>
      <c r="P2435">
        <v>0.53600000000000003</v>
      </c>
      <c r="Q2435">
        <v>2.8000000000000001E-2</v>
      </c>
      <c r="R2435">
        <v>5123674</v>
      </c>
      <c r="S2435">
        <v>0.33800000000000002</v>
      </c>
      <c r="T2435">
        <f t="shared" ref="T2435:T2498" si="77">1-S2435</f>
        <v>0.66199999999999992</v>
      </c>
      <c r="U2435">
        <f t="array" ref="U2435:V2435">VLOOKUP(D2435,TOURISM!$D$2:$F$2692,{2,3},FALSE)</f>
        <v>16000000</v>
      </c>
      <c r="V2435">
        <v>26000000</v>
      </c>
      <c r="W2435" s="12">
        <f t="array" ref="W2435:AB2435">VLOOKUP(D2435,BUSINESS!$D$2:$J$2692,{2,3,4,5,6,7},FALSE)</f>
        <v>0</v>
      </c>
      <c r="X2435" s="12">
        <v>0</v>
      </c>
      <c r="Y2435" s="12">
        <v>0</v>
      </c>
      <c r="Z2435" s="12">
        <v>0</v>
      </c>
      <c r="AA2435" s="11">
        <v>0.01</v>
      </c>
      <c r="AB2435" s="11">
        <v>3.2000000000000001E-2</v>
      </c>
    </row>
    <row r="2436" spans="1:28" ht="15" x14ac:dyDescent="0.25">
      <c r="A2436" s="7" t="s">
        <v>266</v>
      </c>
      <c r="B2436" s="12" t="s">
        <v>77</v>
      </c>
      <c r="C2436" s="19">
        <v>2003</v>
      </c>
      <c r="D2436" s="9" t="str">
        <f t="shared" si="76"/>
        <v>Togo-Africa2003</v>
      </c>
      <c r="E2436" s="10">
        <v>1673690390</v>
      </c>
      <c r="F2436" s="11">
        <v>5.6000000000000001E-2</v>
      </c>
      <c r="G2436" s="11">
        <v>18</v>
      </c>
      <c r="H2436" s="12">
        <v>0</v>
      </c>
      <c r="I2436">
        <f t="array" ref="I2436:J2436">_xlfn.IFNA(VLOOKUP(D2436,ENERGY!$D$2:$F$2692,{2,3},FALSE),0)</f>
        <v>2628</v>
      </c>
      <c r="J2436">
        <v>1503</v>
      </c>
      <c r="K2436">
        <f t="array" ref="K2436:S2436">VLOOKUP(D2436,'HUMAN RESOURCES'!$D$2:$M$2692,{2,3,4,5,6,7,8,9,10},FALSE)</f>
        <v>3.9E-2</v>
      </c>
      <c r="L2436">
        <v>7.1999999999999995E-2</v>
      </c>
      <c r="M2436">
        <v>55</v>
      </c>
      <c r="N2436">
        <v>53</v>
      </c>
      <c r="O2436">
        <v>0.433</v>
      </c>
      <c r="P2436">
        <v>0.53900000000000003</v>
      </c>
      <c r="Q2436">
        <v>2.8000000000000001E-2</v>
      </c>
      <c r="R2436">
        <v>5258956</v>
      </c>
      <c r="S2436">
        <v>0.34300000000000003</v>
      </c>
      <c r="T2436">
        <f t="shared" si="77"/>
        <v>0.65700000000000003</v>
      </c>
      <c r="U2436">
        <f t="array" ref="U2436:V2436">VLOOKUP(D2436,TOURISM!$D$2:$F$2692,{2,3},FALSE)</f>
        <v>26000000</v>
      </c>
      <c r="V2436">
        <v>37000000</v>
      </c>
      <c r="W2436" s="12">
        <f t="array" ref="W2436:AB2436">VLOOKUP(D2436,BUSINESS!$D$2:$J$2692,{2,3,4,5,6,7},FALSE)</f>
        <v>0</v>
      </c>
      <c r="X2436" s="12">
        <v>65</v>
      </c>
      <c r="Y2436" s="12">
        <v>0</v>
      </c>
      <c r="Z2436" s="12">
        <v>0</v>
      </c>
      <c r="AA2436" s="11">
        <v>1.2E-2</v>
      </c>
      <c r="AB2436" s="11">
        <v>4.5999999999999999E-2</v>
      </c>
    </row>
    <row r="2437" spans="1:28" ht="15" x14ac:dyDescent="0.25">
      <c r="A2437" s="7" t="s">
        <v>266</v>
      </c>
      <c r="B2437" s="12" t="s">
        <v>77</v>
      </c>
      <c r="C2437" s="19">
        <v>2004</v>
      </c>
      <c r="D2437" s="9" t="str">
        <f t="shared" si="76"/>
        <v>Togo-Africa2004</v>
      </c>
      <c r="E2437" s="10">
        <v>1937074538</v>
      </c>
      <c r="F2437" s="11">
        <v>5.8999999999999997E-2</v>
      </c>
      <c r="G2437" s="11">
        <v>21</v>
      </c>
      <c r="H2437" s="12">
        <v>0</v>
      </c>
      <c r="I2437">
        <f t="array" ref="I2437:J2437">_xlfn.IFNA(VLOOKUP(D2437,ENERGY!$D$2:$F$2692,{2,3},FALSE),0)</f>
        <v>0</v>
      </c>
      <c r="J2437">
        <v>0</v>
      </c>
      <c r="K2437">
        <f t="array" ref="K2437:S2437">VLOOKUP(D2437,'HUMAN RESOURCES'!$D$2:$M$2692,{2,3,4,5,6,7,8,9,10},FALSE)</f>
        <v>3.7999999999999999E-2</v>
      </c>
      <c r="L2437">
        <v>7.0000000000000007E-2</v>
      </c>
      <c r="M2437">
        <v>55</v>
      </c>
      <c r="N2437">
        <v>53</v>
      </c>
      <c r="O2437">
        <v>0.43099999999999999</v>
      </c>
      <c r="P2437">
        <v>0.54100000000000004</v>
      </c>
      <c r="Q2437">
        <v>2.8000000000000001E-2</v>
      </c>
      <c r="R2437">
        <v>5397851</v>
      </c>
      <c r="S2437">
        <v>0.34699999999999998</v>
      </c>
      <c r="T2437">
        <f t="shared" si="77"/>
        <v>0.65300000000000002</v>
      </c>
      <c r="U2437">
        <f t="array" ref="U2437:V2437">VLOOKUP(D2437,TOURISM!$D$2:$F$2692,{2,3},FALSE)</f>
        <v>25000000</v>
      </c>
      <c r="V2437">
        <v>38000000</v>
      </c>
      <c r="W2437" s="12">
        <f t="array" ref="W2437:AB2437">VLOOKUP(D2437,BUSINESS!$D$2:$J$2692,{2,3,4,5,6,7},FALSE)</f>
        <v>0</v>
      </c>
      <c r="X2437" s="12">
        <v>65</v>
      </c>
      <c r="Y2437" s="12">
        <v>0</v>
      </c>
      <c r="Z2437" s="12">
        <v>0</v>
      </c>
      <c r="AA2437" s="11">
        <v>1.4999999999999999E-2</v>
      </c>
      <c r="AB2437" s="11">
        <v>6.2E-2</v>
      </c>
    </row>
    <row r="2438" spans="1:28" ht="15" x14ac:dyDescent="0.25">
      <c r="A2438" s="7" t="s">
        <v>266</v>
      </c>
      <c r="B2438" s="12" t="s">
        <v>77</v>
      </c>
      <c r="C2438" s="19">
        <v>2005</v>
      </c>
      <c r="D2438" s="9" t="str">
        <f t="shared" si="76"/>
        <v>Togo-Africa2005</v>
      </c>
      <c r="E2438" s="10">
        <v>2115154090</v>
      </c>
      <c r="F2438" s="11">
        <v>6.6000000000000003E-2</v>
      </c>
      <c r="G2438" s="11">
        <v>25</v>
      </c>
      <c r="H2438" s="12">
        <v>0</v>
      </c>
      <c r="I2438">
        <f t="array" ref="I2438:J2438">_xlfn.IFNA(VLOOKUP(D2438,ENERGY!$D$2:$F$2692,{2,3},FALSE),0)</f>
        <v>2563</v>
      </c>
      <c r="J2438">
        <v>1456</v>
      </c>
      <c r="K2438">
        <f t="array" ref="K2438:S2438">VLOOKUP(D2438,'HUMAN RESOURCES'!$D$2:$M$2692,{2,3,4,5,6,7,8,9,10},FALSE)</f>
        <v>3.7999999999999999E-2</v>
      </c>
      <c r="L2438">
        <v>6.8000000000000005E-2</v>
      </c>
      <c r="M2438">
        <v>55</v>
      </c>
      <c r="N2438">
        <v>53</v>
      </c>
      <c r="O2438">
        <v>0.42799999999999999</v>
      </c>
      <c r="P2438">
        <v>0.54400000000000004</v>
      </c>
      <c r="Q2438">
        <v>2.8000000000000001E-2</v>
      </c>
      <c r="R2438">
        <v>5540214</v>
      </c>
      <c r="S2438">
        <v>0.35199999999999998</v>
      </c>
      <c r="T2438">
        <f t="shared" si="77"/>
        <v>0.64800000000000002</v>
      </c>
      <c r="U2438">
        <f t="array" ref="U2438:V2438">VLOOKUP(D2438,TOURISM!$D$2:$F$2692,{2,3},FALSE)</f>
        <v>27000000</v>
      </c>
      <c r="V2438">
        <v>42000000</v>
      </c>
      <c r="W2438" s="12">
        <f t="array" ref="W2438:AB2438">VLOOKUP(D2438,BUSINESS!$D$2:$J$2692,{2,3,4,5,6,7},FALSE)</f>
        <v>0.52500000000000002</v>
      </c>
      <c r="X2438" s="12">
        <v>65</v>
      </c>
      <c r="Y2438" s="12">
        <v>0</v>
      </c>
      <c r="Z2438" s="12">
        <v>270</v>
      </c>
      <c r="AA2438" s="11">
        <v>1.7999999999999999E-2</v>
      </c>
      <c r="AB2438" s="11">
        <v>7.8E-2</v>
      </c>
    </row>
    <row r="2439" spans="1:28" ht="15" x14ac:dyDescent="0.25">
      <c r="A2439" s="7" t="s">
        <v>266</v>
      </c>
      <c r="B2439" s="12" t="s">
        <v>77</v>
      </c>
      <c r="C2439" s="19">
        <v>2006</v>
      </c>
      <c r="D2439" s="9" t="str">
        <f t="shared" si="76"/>
        <v>Togo-Africa2006</v>
      </c>
      <c r="E2439" s="10">
        <v>2202809211</v>
      </c>
      <c r="F2439" s="11">
        <v>6.4000000000000001E-2</v>
      </c>
      <c r="G2439" s="11">
        <v>25</v>
      </c>
      <c r="H2439" s="12">
        <v>0</v>
      </c>
      <c r="I2439">
        <f t="array" ref="I2439:J2439">_xlfn.IFNA(VLOOKUP(D2439,ENERGY!$D$2:$F$2692,{2,3},FALSE),0)</f>
        <v>0</v>
      </c>
      <c r="J2439">
        <v>0</v>
      </c>
      <c r="K2439">
        <f t="array" ref="K2439:S2439">VLOOKUP(D2439,'HUMAN RESOURCES'!$D$2:$M$2692,{2,3,4,5,6,7,8,9,10},FALSE)</f>
        <v>3.7999999999999999E-2</v>
      </c>
      <c r="L2439">
        <v>6.7000000000000004E-2</v>
      </c>
      <c r="M2439">
        <v>55</v>
      </c>
      <c r="N2439">
        <v>54</v>
      </c>
      <c r="O2439">
        <v>0.42599999999999999</v>
      </c>
      <c r="P2439">
        <v>0.54600000000000004</v>
      </c>
      <c r="Q2439">
        <v>2.8000000000000001E-2</v>
      </c>
      <c r="R2439">
        <v>5685845</v>
      </c>
      <c r="S2439">
        <v>0.35599999999999998</v>
      </c>
      <c r="T2439">
        <f t="shared" si="77"/>
        <v>0.64400000000000002</v>
      </c>
      <c r="U2439">
        <f t="array" ref="U2439:V2439">VLOOKUP(D2439,TOURISM!$D$2:$F$2692,{2,3},FALSE)</f>
        <v>23000000</v>
      </c>
      <c r="V2439">
        <v>42000000</v>
      </c>
      <c r="W2439" s="12">
        <f t="array" ref="W2439:AB2439">VLOOKUP(D2439,BUSINESS!$D$2:$J$2692,{2,3,4,5,6,7},FALSE)</f>
        <v>0.52500000000000002</v>
      </c>
      <c r="X2439" s="12">
        <v>64</v>
      </c>
      <c r="Y2439" s="12">
        <v>0</v>
      </c>
      <c r="Z2439" s="12">
        <v>270</v>
      </c>
      <c r="AA2439" s="11">
        <v>0.02</v>
      </c>
      <c r="AB2439" s="11">
        <v>0.125</v>
      </c>
    </row>
    <row r="2440" spans="1:28" ht="15" x14ac:dyDescent="0.25">
      <c r="A2440" s="7" t="s">
        <v>266</v>
      </c>
      <c r="B2440" s="12" t="s">
        <v>77</v>
      </c>
      <c r="C2440" s="19">
        <v>2007</v>
      </c>
      <c r="D2440" s="9" t="str">
        <f t="shared" si="76"/>
        <v>Togo-Africa2007</v>
      </c>
      <c r="E2440" s="10">
        <v>2523462649</v>
      </c>
      <c r="F2440" s="11">
        <v>6.5000000000000002E-2</v>
      </c>
      <c r="G2440" s="11">
        <v>28</v>
      </c>
      <c r="H2440" s="12">
        <v>0</v>
      </c>
      <c r="I2440">
        <f t="array" ref="I2440:J2440">_xlfn.IFNA(VLOOKUP(D2440,ENERGY!$D$2:$F$2692,{2,3},FALSE),0)</f>
        <v>2106</v>
      </c>
      <c r="J2440">
        <v>1162</v>
      </c>
      <c r="K2440">
        <f t="array" ref="K2440:S2440">VLOOKUP(D2440,'HUMAN RESOURCES'!$D$2:$M$2692,{2,3,4,5,6,7,8,9,10},FALSE)</f>
        <v>3.7999999999999999E-2</v>
      </c>
      <c r="L2440">
        <v>6.5000000000000002E-2</v>
      </c>
      <c r="M2440">
        <v>55</v>
      </c>
      <c r="N2440">
        <v>54</v>
      </c>
      <c r="O2440">
        <v>0.42499999999999999</v>
      </c>
      <c r="P2440">
        <v>0.54800000000000004</v>
      </c>
      <c r="Q2440">
        <v>2.8000000000000001E-2</v>
      </c>
      <c r="R2440">
        <v>5834806</v>
      </c>
      <c r="S2440">
        <v>0.36099999999999999</v>
      </c>
      <c r="T2440">
        <f t="shared" si="77"/>
        <v>0.63900000000000001</v>
      </c>
      <c r="U2440">
        <f t="array" ref="U2440:V2440">VLOOKUP(D2440,TOURISM!$D$2:$F$2692,{2,3},FALSE)</f>
        <v>38000000</v>
      </c>
      <c r="V2440">
        <v>59000000</v>
      </c>
      <c r="W2440" s="12">
        <f t="array" ref="W2440:AB2440">VLOOKUP(D2440,BUSINESS!$D$2:$J$2692,{2,3,4,5,6,7},FALSE)</f>
        <v>0.52600000000000002</v>
      </c>
      <c r="X2440" s="12">
        <v>62</v>
      </c>
      <c r="Y2440" s="12">
        <v>0</v>
      </c>
      <c r="Z2440" s="12">
        <v>270</v>
      </c>
      <c r="AA2440" s="11">
        <v>2.1999999999999999E-2</v>
      </c>
      <c r="AB2440" s="11">
        <v>0.20399999999999999</v>
      </c>
    </row>
    <row r="2441" spans="1:28" ht="15" x14ac:dyDescent="0.25">
      <c r="A2441" s="7" t="s">
        <v>266</v>
      </c>
      <c r="B2441" s="12" t="s">
        <v>77</v>
      </c>
      <c r="C2441" s="19">
        <v>2008</v>
      </c>
      <c r="D2441" s="9" t="str">
        <f t="shared" si="76"/>
        <v>Togo-Africa2008</v>
      </c>
      <c r="E2441" s="10">
        <v>3163416556</v>
      </c>
      <c r="F2441" s="11">
        <v>6.5000000000000002E-2</v>
      </c>
      <c r="G2441" s="11">
        <v>34</v>
      </c>
      <c r="H2441" s="12">
        <v>0</v>
      </c>
      <c r="I2441">
        <f t="array" ref="I2441:J2441">_xlfn.IFNA(VLOOKUP(D2441,ENERGY!$D$2:$F$2692,{2,3},FALSE),0)</f>
        <v>2327</v>
      </c>
      <c r="J2441">
        <v>1397</v>
      </c>
      <c r="K2441">
        <f t="array" ref="K2441:S2441">VLOOKUP(D2441,'HUMAN RESOURCES'!$D$2:$M$2692,{2,3,4,5,6,7,8,9,10},FALSE)</f>
        <v>3.7999999999999999E-2</v>
      </c>
      <c r="L2441">
        <v>6.4000000000000001E-2</v>
      </c>
      <c r="M2441">
        <v>56</v>
      </c>
      <c r="N2441">
        <v>54</v>
      </c>
      <c r="O2441">
        <v>0.42299999999999999</v>
      </c>
      <c r="P2441">
        <v>0.54900000000000004</v>
      </c>
      <c r="Q2441">
        <v>2.8000000000000001E-2</v>
      </c>
      <c r="R2441">
        <v>5987491</v>
      </c>
      <c r="S2441">
        <v>0.36599999999999999</v>
      </c>
      <c r="T2441">
        <f t="shared" si="77"/>
        <v>0.63400000000000001</v>
      </c>
      <c r="U2441">
        <f t="array" ref="U2441:V2441">VLOOKUP(D2441,TOURISM!$D$2:$F$2692,{2,3},FALSE)</f>
        <v>44000000</v>
      </c>
      <c r="V2441">
        <v>68000000</v>
      </c>
      <c r="W2441" s="12">
        <f t="array" ref="W2441:AB2441">VLOOKUP(D2441,BUSINESS!$D$2:$J$2692,{2,3,4,5,6,7},FALSE)</f>
        <v>0.52600000000000002</v>
      </c>
      <c r="X2441" s="12">
        <v>62</v>
      </c>
      <c r="Y2441" s="12">
        <v>0</v>
      </c>
      <c r="Z2441" s="12">
        <v>270</v>
      </c>
      <c r="AA2441" s="11">
        <v>2.4E-2</v>
      </c>
      <c r="AB2441" s="11">
        <v>0.25900000000000001</v>
      </c>
    </row>
    <row r="2442" spans="1:28" ht="15" x14ac:dyDescent="0.25">
      <c r="A2442" s="7" t="s">
        <v>266</v>
      </c>
      <c r="B2442" s="12" t="s">
        <v>77</v>
      </c>
      <c r="C2442" s="19">
        <v>2009</v>
      </c>
      <c r="D2442" s="9" t="str">
        <f t="shared" si="76"/>
        <v>Togo-Africa2009</v>
      </c>
      <c r="E2442" s="10">
        <v>3163000591</v>
      </c>
      <c r="F2442" s="11">
        <v>7.1999999999999995E-2</v>
      </c>
      <c r="G2442" s="11">
        <v>37</v>
      </c>
      <c r="H2442" s="12">
        <v>0</v>
      </c>
      <c r="I2442">
        <f t="array" ref="I2442:J2442">_xlfn.IFNA(VLOOKUP(D2442,ENERGY!$D$2:$F$2692,{2,3},FALSE),0)</f>
        <v>2458</v>
      </c>
      <c r="J2442">
        <v>1316</v>
      </c>
      <c r="K2442">
        <f t="array" ref="K2442:S2442">VLOOKUP(D2442,'HUMAN RESOURCES'!$D$2:$M$2692,{2,3,4,5,6,7,8,9,10},FALSE)</f>
        <v>3.7999999999999999E-2</v>
      </c>
      <c r="L2442">
        <v>6.2E-2</v>
      </c>
      <c r="M2442">
        <v>56</v>
      </c>
      <c r="N2442">
        <v>54</v>
      </c>
      <c r="O2442">
        <v>0.42199999999999999</v>
      </c>
      <c r="P2442">
        <v>0.55100000000000005</v>
      </c>
      <c r="Q2442">
        <v>2.7E-2</v>
      </c>
      <c r="R2442">
        <v>6144457</v>
      </c>
      <c r="S2442">
        <v>0.371</v>
      </c>
      <c r="T2442">
        <f t="shared" si="77"/>
        <v>0.629</v>
      </c>
      <c r="U2442">
        <f t="array" ref="U2442:V2442">VLOOKUP(D2442,TOURISM!$D$2:$F$2692,{2,3},FALSE)</f>
        <v>73000000</v>
      </c>
      <c r="V2442">
        <v>94000000</v>
      </c>
      <c r="W2442" s="12">
        <f t="array" ref="W2442:AB2442">VLOOKUP(D2442,BUSINESS!$D$2:$J$2692,{2,3,4,5,6,7},FALSE)</f>
        <v>0.52500000000000002</v>
      </c>
      <c r="X2442" s="12">
        <v>84</v>
      </c>
      <c r="Y2442" s="12">
        <v>0</v>
      </c>
      <c r="Z2442" s="12">
        <v>270</v>
      </c>
      <c r="AA2442" s="11">
        <v>2.5999999999999999E-2</v>
      </c>
      <c r="AB2442" s="11">
        <v>0.35599999999999998</v>
      </c>
    </row>
    <row r="2443" spans="1:28" ht="15" x14ac:dyDescent="0.25">
      <c r="A2443" s="7" t="s">
        <v>266</v>
      </c>
      <c r="B2443" s="12" t="s">
        <v>77</v>
      </c>
      <c r="C2443" s="19">
        <v>2010</v>
      </c>
      <c r="D2443" s="9" t="str">
        <f t="shared" si="76"/>
        <v>Togo-Africa2010</v>
      </c>
      <c r="E2443" s="10">
        <v>3172945506</v>
      </c>
      <c r="F2443" s="11">
        <v>7.4999999999999997E-2</v>
      </c>
      <c r="G2443" s="11">
        <v>37</v>
      </c>
      <c r="H2443" s="12">
        <v>0</v>
      </c>
      <c r="I2443">
        <f t="array" ref="I2443:J2443">_xlfn.IFNA(VLOOKUP(D2443,ENERGY!$D$2:$F$2692,{2,3},FALSE),0)</f>
        <v>0</v>
      </c>
      <c r="J2443">
        <v>0</v>
      </c>
      <c r="K2443">
        <f t="array" ref="K2443:S2443">VLOOKUP(D2443,'HUMAN RESOURCES'!$D$2:$M$2692,{2,3,4,5,6,7,8,9,10},FALSE)</f>
        <v>3.6999999999999998E-2</v>
      </c>
      <c r="L2443">
        <v>6.0999999999999999E-2</v>
      </c>
      <c r="M2443">
        <v>56</v>
      </c>
      <c r="N2443">
        <v>55</v>
      </c>
      <c r="O2443">
        <v>0.42099999999999999</v>
      </c>
      <c r="P2443">
        <v>0.55200000000000005</v>
      </c>
      <c r="Q2443">
        <v>2.7E-2</v>
      </c>
      <c r="R2443">
        <v>6306014</v>
      </c>
      <c r="S2443">
        <v>0.375</v>
      </c>
      <c r="T2443">
        <f t="shared" si="77"/>
        <v>0.625</v>
      </c>
      <c r="U2443">
        <f t="array" ref="U2443:V2443">VLOOKUP(D2443,TOURISM!$D$2:$F$2692,{2,3},FALSE)</f>
        <v>105000000</v>
      </c>
      <c r="V2443">
        <v>89000000</v>
      </c>
      <c r="W2443" s="12">
        <f t="array" ref="W2443:AB2443">VLOOKUP(D2443,BUSINESS!$D$2:$J$2692,{2,3,4,5,6,7},FALSE)</f>
        <v>0.503</v>
      </c>
      <c r="X2443" s="12">
        <v>84</v>
      </c>
      <c r="Y2443" s="12">
        <v>0</v>
      </c>
      <c r="Z2443" s="12">
        <v>270</v>
      </c>
      <c r="AA2443" s="11">
        <v>0.03</v>
      </c>
      <c r="AB2443" s="11">
        <v>0.41299999999999998</v>
      </c>
    </row>
    <row r="2444" spans="1:28" ht="15" x14ac:dyDescent="0.25">
      <c r="A2444" s="7" t="s">
        <v>266</v>
      </c>
      <c r="B2444" s="12" t="s">
        <v>77</v>
      </c>
      <c r="C2444" s="19">
        <v>2011</v>
      </c>
      <c r="D2444" s="9" t="str">
        <f t="shared" si="76"/>
        <v>Togo-Africa2011</v>
      </c>
      <c r="E2444" s="10">
        <v>3756023048</v>
      </c>
      <c r="F2444" s="11">
        <v>0.08</v>
      </c>
      <c r="G2444" s="11">
        <v>43</v>
      </c>
      <c r="H2444" s="12">
        <v>0</v>
      </c>
      <c r="I2444">
        <f t="array" ref="I2444:J2444">_xlfn.IFNA(VLOOKUP(D2444,ENERGY!$D$2:$F$2692,{2,3},FALSE),0)</f>
        <v>2372</v>
      </c>
      <c r="J2444">
        <v>1338</v>
      </c>
      <c r="K2444">
        <f t="array" ref="K2444:S2444">VLOOKUP(D2444,'HUMAN RESOURCES'!$D$2:$M$2692,{2,3,4,5,6,7,8,9,10},FALSE)</f>
        <v>3.6999999999999998E-2</v>
      </c>
      <c r="L2444">
        <v>5.8999999999999997E-2</v>
      </c>
      <c r="M2444">
        <v>57</v>
      </c>
      <c r="N2444">
        <v>55</v>
      </c>
      <c r="O2444">
        <v>0.42</v>
      </c>
      <c r="P2444">
        <v>0.55300000000000005</v>
      </c>
      <c r="Q2444">
        <v>2.7E-2</v>
      </c>
      <c r="R2444">
        <v>6472304</v>
      </c>
      <c r="S2444">
        <v>0.38</v>
      </c>
      <c r="T2444">
        <f t="shared" si="77"/>
        <v>0.62</v>
      </c>
      <c r="U2444">
        <f t="array" ref="U2444:V2444">VLOOKUP(D2444,TOURISM!$D$2:$F$2692,{2,3},FALSE)</f>
        <v>0</v>
      </c>
      <c r="V2444">
        <v>0</v>
      </c>
      <c r="W2444" s="12">
        <f t="array" ref="W2444:AB2444">VLOOKUP(D2444,BUSINESS!$D$2:$J$2692,{2,3,4,5,6,7},FALSE)</f>
        <v>0.48899999999999999</v>
      </c>
      <c r="X2444" s="12">
        <v>84</v>
      </c>
      <c r="Y2444" s="12">
        <v>0</v>
      </c>
      <c r="Z2444" s="12">
        <v>270</v>
      </c>
      <c r="AA2444" s="11">
        <v>3.5000000000000003E-2</v>
      </c>
      <c r="AB2444" s="11">
        <v>0.41599999999999998</v>
      </c>
    </row>
    <row r="2445" spans="1:28" ht="15" x14ac:dyDescent="0.25">
      <c r="A2445" s="7" t="s">
        <v>266</v>
      </c>
      <c r="B2445" s="12" t="s">
        <v>77</v>
      </c>
      <c r="C2445" s="19">
        <v>2012</v>
      </c>
      <c r="D2445" s="9" t="str">
        <f t="shared" si="76"/>
        <v>Togo-Africa2012</v>
      </c>
      <c r="E2445" s="10">
        <v>3915754216</v>
      </c>
      <c r="F2445" s="11">
        <v>8.5999999999999993E-2</v>
      </c>
      <c r="G2445" s="11">
        <v>41</v>
      </c>
      <c r="H2445" s="12">
        <v>0</v>
      </c>
      <c r="I2445">
        <f t="array" ref="I2445:J2445">_xlfn.IFNA(VLOOKUP(D2445,ENERGY!$D$2:$F$2692,{2,3},FALSE),0)</f>
        <v>2303</v>
      </c>
      <c r="J2445">
        <v>1463</v>
      </c>
      <c r="K2445">
        <f t="array" ref="K2445:S2445">VLOOKUP(D2445,'HUMAN RESOURCES'!$D$2:$M$2692,{2,3,4,5,6,7,8,9,10},FALSE)</f>
        <v>3.6999999999999998E-2</v>
      </c>
      <c r="L2445">
        <v>5.7000000000000002E-2</v>
      </c>
      <c r="M2445">
        <v>57</v>
      </c>
      <c r="N2445">
        <v>55</v>
      </c>
      <c r="O2445">
        <v>0.41899999999999998</v>
      </c>
      <c r="P2445">
        <v>0.55400000000000005</v>
      </c>
      <c r="Q2445">
        <v>2.7E-2</v>
      </c>
      <c r="R2445">
        <v>6642928</v>
      </c>
      <c r="S2445">
        <v>0.38500000000000001</v>
      </c>
      <c r="T2445">
        <f t="shared" si="77"/>
        <v>0.61499999999999999</v>
      </c>
      <c r="U2445">
        <f t="array" ref="U2445:V2445">VLOOKUP(D2445,TOURISM!$D$2:$F$2692,{2,3},FALSE)</f>
        <v>0</v>
      </c>
      <c r="V2445">
        <v>0</v>
      </c>
      <c r="W2445" s="12">
        <f t="array" ref="W2445:AB2445">VLOOKUP(D2445,BUSINESS!$D$2:$J$2692,{2,3,4,5,6,7},FALSE)</f>
        <v>0.48899999999999999</v>
      </c>
      <c r="X2445" s="12">
        <v>38</v>
      </c>
      <c r="Y2445" s="12">
        <v>159</v>
      </c>
      <c r="Z2445" s="12">
        <v>270</v>
      </c>
      <c r="AA2445" s="11">
        <v>0.04</v>
      </c>
      <c r="AB2445" s="11">
        <v>0.499</v>
      </c>
    </row>
    <row r="2446" spans="1:28" ht="15" x14ac:dyDescent="0.25">
      <c r="A2446" s="7" t="s">
        <v>267</v>
      </c>
      <c r="B2446" s="12" t="s">
        <v>80</v>
      </c>
      <c r="C2446" s="19">
        <v>2000</v>
      </c>
      <c r="D2446" s="9" t="str">
        <f t="shared" si="76"/>
        <v>Tonga-Oceania2000</v>
      </c>
      <c r="E2446" s="10">
        <v>188623258</v>
      </c>
      <c r="F2446" s="11">
        <v>4.8000000000000001E-2</v>
      </c>
      <c r="G2446" s="11">
        <v>92</v>
      </c>
      <c r="H2446" s="11">
        <v>0.113</v>
      </c>
      <c r="I2446">
        <f t="array" ref="I2446:J2446">_xlfn.IFNA(VLOOKUP(D2446,ENERGY!$D$2:$F$2692,{2,3},FALSE),0)</f>
        <v>0</v>
      </c>
      <c r="J2446">
        <v>0</v>
      </c>
      <c r="K2446">
        <f t="array" ref="K2446:S2446">VLOOKUP(D2446,'HUMAN RESOURCES'!$D$2:$M$2692,{2,3,4,5,6,7,8,9,10},FALSE)</f>
        <v>2.8000000000000001E-2</v>
      </c>
      <c r="L2446">
        <v>1.4999999999999999E-2</v>
      </c>
      <c r="M2446">
        <v>73</v>
      </c>
      <c r="N2446">
        <v>69</v>
      </c>
      <c r="O2446">
        <v>0.38400000000000001</v>
      </c>
      <c r="P2446">
        <v>0.55900000000000005</v>
      </c>
      <c r="Q2446">
        <v>5.7000000000000002E-2</v>
      </c>
      <c r="R2446">
        <v>97962</v>
      </c>
      <c r="S2446">
        <v>0.23</v>
      </c>
      <c r="T2446">
        <f t="shared" si="77"/>
        <v>0.77</v>
      </c>
      <c r="U2446">
        <f t="array" ref="U2446:V2446">VLOOKUP(D2446,TOURISM!$D$2:$F$2692,{2,3},FALSE)</f>
        <v>7000000</v>
      </c>
      <c r="V2446">
        <v>0</v>
      </c>
      <c r="W2446" s="12">
        <f t="array" ref="W2446:AB2446">VLOOKUP(D2446,BUSINESS!$D$2:$J$2692,{2,3,4,5,6,7},FALSE)</f>
        <v>0</v>
      </c>
      <c r="X2446" s="12">
        <v>0</v>
      </c>
      <c r="Y2446" s="12">
        <v>0</v>
      </c>
      <c r="Z2446" s="12">
        <v>0</v>
      </c>
      <c r="AA2446" s="11">
        <v>2.4E-2</v>
      </c>
      <c r="AB2446" s="11">
        <v>2E-3</v>
      </c>
    </row>
    <row r="2447" spans="1:28" ht="15" x14ac:dyDescent="0.25">
      <c r="A2447" s="7" t="s">
        <v>267</v>
      </c>
      <c r="B2447" s="12" t="s">
        <v>80</v>
      </c>
      <c r="C2447" s="19">
        <v>2001</v>
      </c>
      <c r="D2447" s="9" t="str">
        <f t="shared" si="76"/>
        <v>Tonga-Oceania2001</v>
      </c>
      <c r="E2447" s="10">
        <v>167042880</v>
      </c>
      <c r="F2447" s="11">
        <v>5.7000000000000002E-2</v>
      </c>
      <c r="G2447" s="11">
        <v>96</v>
      </c>
      <c r="H2447" s="11">
        <v>0.113</v>
      </c>
      <c r="I2447">
        <f t="array" ref="I2447:J2447">_xlfn.IFNA(VLOOKUP(D2447,ENERGY!$D$2:$F$2692,{2,3},FALSE),0)</f>
        <v>0</v>
      </c>
      <c r="J2447">
        <v>0</v>
      </c>
      <c r="K2447">
        <f t="array" ref="K2447:S2447">VLOOKUP(D2447,'HUMAN RESOURCES'!$D$2:$M$2692,{2,3,4,5,6,7,8,9,10},FALSE)</f>
        <v>2.8000000000000001E-2</v>
      </c>
      <c r="L2447">
        <v>1.4999999999999999E-2</v>
      </c>
      <c r="M2447">
        <v>73</v>
      </c>
      <c r="N2447">
        <v>69</v>
      </c>
      <c r="O2447">
        <v>0.38200000000000001</v>
      </c>
      <c r="P2447">
        <v>0.56000000000000005</v>
      </c>
      <c r="Q2447">
        <v>5.8000000000000003E-2</v>
      </c>
      <c r="R2447">
        <v>98504</v>
      </c>
      <c r="S2447">
        <v>0.23</v>
      </c>
      <c r="T2447">
        <f t="shared" si="77"/>
        <v>0.77</v>
      </c>
      <c r="U2447">
        <f t="array" ref="U2447:V2447">VLOOKUP(D2447,TOURISM!$D$2:$F$2692,{2,3},FALSE)</f>
        <v>6800000</v>
      </c>
      <c r="V2447">
        <v>3200000</v>
      </c>
      <c r="W2447" s="12">
        <f t="array" ref="W2447:AB2447">VLOOKUP(D2447,BUSINESS!$D$2:$J$2692,{2,3,4,5,6,7},FALSE)</f>
        <v>0</v>
      </c>
      <c r="X2447" s="12">
        <v>0</v>
      </c>
      <c r="Y2447" s="12">
        <v>0</v>
      </c>
      <c r="Z2447" s="12">
        <v>0</v>
      </c>
      <c r="AA2447" s="11">
        <v>2.8000000000000001E-2</v>
      </c>
      <c r="AB2447" s="11">
        <v>2E-3</v>
      </c>
    </row>
    <row r="2448" spans="1:28" ht="15" x14ac:dyDescent="0.25">
      <c r="A2448" s="7" t="s">
        <v>267</v>
      </c>
      <c r="B2448" s="12" t="s">
        <v>80</v>
      </c>
      <c r="C2448" s="19">
        <v>2002</v>
      </c>
      <c r="D2448" s="9" t="str">
        <f t="shared" si="76"/>
        <v>Tonga-Oceania2002</v>
      </c>
      <c r="E2448" s="10">
        <v>181801947</v>
      </c>
      <c r="F2448" s="11">
        <v>0.05</v>
      </c>
      <c r="G2448" s="11">
        <v>92</v>
      </c>
      <c r="H2448" s="11">
        <v>0.114</v>
      </c>
      <c r="I2448">
        <f t="array" ref="I2448:J2448">_xlfn.IFNA(VLOOKUP(D2448,ENERGY!$D$2:$F$2692,{2,3},FALSE),0)</f>
        <v>0</v>
      </c>
      <c r="J2448">
        <v>158</v>
      </c>
      <c r="K2448">
        <f t="array" ref="K2448:S2448">VLOOKUP(D2448,'HUMAN RESOURCES'!$D$2:$M$2692,{2,3,4,5,6,7,8,9,10},FALSE)</f>
        <v>2.9000000000000001E-2</v>
      </c>
      <c r="L2448">
        <v>1.4999999999999999E-2</v>
      </c>
      <c r="M2448">
        <v>73</v>
      </c>
      <c r="N2448">
        <v>69</v>
      </c>
      <c r="O2448">
        <v>0.38200000000000001</v>
      </c>
      <c r="P2448">
        <v>0.55900000000000005</v>
      </c>
      <c r="Q2448">
        <v>5.8999999999999997E-2</v>
      </c>
      <c r="R2448">
        <v>99083</v>
      </c>
      <c r="S2448">
        <v>0.23100000000000001</v>
      </c>
      <c r="T2448">
        <f t="shared" si="77"/>
        <v>0.76900000000000002</v>
      </c>
      <c r="U2448">
        <f t="array" ref="U2448:V2448">VLOOKUP(D2448,TOURISM!$D$2:$F$2692,{2,3},FALSE)</f>
        <v>5900000</v>
      </c>
      <c r="V2448">
        <v>3200000</v>
      </c>
      <c r="W2448" s="12">
        <f t="array" ref="W2448:AB2448">VLOOKUP(D2448,BUSINESS!$D$2:$J$2692,{2,3,4,5,6,7},FALSE)</f>
        <v>0</v>
      </c>
      <c r="X2448" s="12">
        <v>0</v>
      </c>
      <c r="Y2448" s="12">
        <v>0</v>
      </c>
      <c r="Z2448" s="12">
        <v>0</v>
      </c>
      <c r="AA2448" s="11">
        <v>2.9000000000000001E-2</v>
      </c>
      <c r="AB2448" s="11">
        <v>3.4000000000000002E-2</v>
      </c>
    </row>
    <row r="2449" spans="1:28" ht="15" x14ac:dyDescent="0.25">
      <c r="A2449" s="7" t="s">
        <v>267</v>
      </c>
      <c r="B2449" s="12" t="s">
        <v>80</v>
      </c>
      <c r="C2449" s="19">
        <v>2003</v>
      </c>
      <c r="D2449" s="9" t="str">
        <f t="shared" si="76"/>
        <v>Tonga-Oceania2003</v>
      </c>
      <c r="E2449" s="10">
        <v>208098552</v>
      </c>
      <c r="F2449" s="11">
        <v>5.0999999999999997E-2</v>
      </c>
      <c r="G2449" s="11">
        <v>106</v>
      </c>
      <c r="H2449" s="11">
        <v>0.113</v>
      </c>
      <c r="I2449">
        <f t="array" ref="I2449:J2449">_xlfn.IFNA(VLOOKUP(D2449,ENERGY!$D$2:$F$2692,{2,3},FALSE),0)</f>
        <v>0</v>
      </c>
      <c r="J2449">
        <v>172</v>
      </c>
      <c r="K2449">
        <f t="array" ref="K2449:S2449">VLOOKUP(D2449,'HUMAN RESOURCES'!$D$2:$M$2692,{2,3,4,5,6,7,8,9,10},FALSE)</f>
        <v>2.9000000000000001E-2</v>
      </c>
      <c r="L2449">
        <v>1.4E-2</v>
      </c>
      <c r="M2449">
        <v>74</v>
      </c>
      <c r="N2449">
        <v>69</v>
      </c>
      <c r="O2449">
        <v>0.38200000000000001</v>
      </c>
      <c r="P2449">
        <v>0.55900000000000005</v>
      </c>
      <c r="Q2449">
        <v>0.06</v>
      </c>
      <c r="R2449">
        <v>99691</v>
      </c>
      <c r="S2449">
        <v>0.23100000000000001</v>
      </c>
      <c r="T2449">
        <f t="shared" si="77"/>
        <v>0.76900000000000002</v>
      </c>
      <c r="U2449">
        <f t="array" ref="U2449:V2449">VLOOKUP(D2449,TOURISM!$D$2:$F$2692,{2,3},FALSE)</f>
        <v>10300000</v>
      </c>
      <c r="V2449">
        <v>13200000</v>
      </c>
      <c r="W2449" s="12">
        <f t="array" ref="W2449:AB2449">VLOOKUP(D2449,BUSINESS!$D$2:$J$2692,{2,3,4,5,6,7},FALSE)</f>
        <v>0</v>
      </c>
      <c r="X2449" s="12">
        <v>32</v>
      </c>
      <c r="Y2449" s="12">
        <v>0</v>
      </c>
      <c r="Z2449" s="12">
        <v>0</v>
      </c>
      <c r="AA2449" s="11">
        <v>0.03</v>
      </c>
      <c r="AB2449" s="11">
        <v>0.112</v>
      </c>
    </row>
    <row r="2450" spans="1:28" ht="15" x14ac:dyDescent="0.25">
      <c r="A2450" s="7" t="s">
        <v>267</v>
      </c>
      <c r="B2450" s="12" t="s">
        <v>80</v>
      </c>
      <c r="C2450" s="19">
        <v>2004</v>
      </c>
      <c r="D2450" s="9" t="str">
        <f t="shared" si="76"/>
        <v>Tonga-Oceania2004</v>
      </c>
      <c r="E2450" s="10">
        <v>240794581</v>
      </c>
      <c r="F2450" s="11">
        <v>4.8000000000000001E-2</v>
      </c>
      <c r="G2450" s="11">
        <v>115</v>
      </c>
      <c r="H2450" s="11">
        <v>0.11600000000000001</v>
      </c>
      <c r="I2450">
        <f t="array" ref="I2450:J2450">_xlfn.IFNA(VLOOKUP(D2450,ENERGY!$D$2:$F$2692,{2,3},FALSE),0)</f>
        <v>0</v>
      </c>
      <c r="J2450">
        <v>0</v>
      </c>
      <c r="K2450">
        <f t="array" ref="K2450:S2450">VLOOKUP(D2450,'HUMAN RESOURCES'!$D$2:$M$2692,{2,3,4,5,6,7,8,9,10},FALSE)</f>
        <v>2.9000000000000001E-2</v>
      </c>
      <c r="L2450">
        <v>1.4E-2</v>
      </c>
      <c r="M2450">
        <v>74</v>
      </c>
      <c r="N2450">
        <v>69</v>
      </c>
      <c r="O2450">
        <v>0.38100000000000001</v>
      </c>
      <c r="P2450">
        <v>0.55800000000000005</v>
      </c>
      <c r="Q2450">
        <v>0.06</v>
      </c>
      <c r="R2450">
        <v>100319</v>
      </c>
      <c r="S2450">
        <v>0.23100000000000001</v>
      </c>
      <c r="T2450">
        <f t="shared" si="77"/>
        <v>0.76900000000000002</v>
      </c>
      <c r="U2450">
        <f t="array" ref="U2450:V2450">VLOOKUP(D2450,TOURISM!$D$2:$F$2692,{2,3},FALSE)</f>
        <v>13100000</v>
      </c>
      <c r="V2450">
        <v>16200000</v>
      </c>
      <c r="W2450" s="12">
        <f t="array" ref="W2450:AB2450">VLOOKUP(D2450,BUSINESS!$D$2:$J$2692,{2,3,4,5,6,7},FALSE)</f>
        <v>0</v>
      </c>
      <c r="X2450" s="12">
        <v>32</v>
      </c>
      <c r="Y2450" s="12">
        <v>0</v>
      </c>
      <c r="Z2450" s="12">
        <v>0</v>
      </c>
      <c r="AA2450" s="11">
        <v>0.04</v>
      </c>
      <c r="AB2450" s="11">
        <v>0.16300000000000001</v>
      </c>
    </row>
    <row r="2451" spans="1:28" ht="15" x14ac:dyDescent="0.25">
      <c r="A2451" s="7" t="s">
        <v>267</v>
      </c>
      <c r="B2451" s="12" t="s">
        <v>80</v>
      </c>
      <c r="C2451" s="19">
        <v>2005</v>
      </c>
      <c r="D2451" s="9" t="str">
        <f t="shared" si="76"/>
        <v>Tonga-Oceania2005</v>
      </c>
      <c r="E2451" s="10">
        <v>264812954</v>
      </c>
      <c r="F2451" s="11">
        <v>6.4000000000000001E-2</v>
      </c>
      <c r="G2451" s="11">
        <v>167</v>
      </c>
      <c r="H2451" s="11">
        <v>0.114</v>
      </c>
      <c r="I2451">
        <f t="array" ref="I2451:J2451">_xlfn.IFNA(VLOOKUP(D2451,ENERGY!$D$2:$F$2692,{2,3},FALSE),0)</f>
        <v>0</v>
      </c>
      <c r="J2451">
        <v>161</v>
      </c>
      <c r="K2451">
        <f t="array" ref="K2451:S2451">VLOOKUP(D2451,'HUMAN RESOURCES'!$D$2:$M$2692,{2,3,4,5,6,7,8,9,10},FALSE)</f>
        <v>2.9000000000000001E-2</v>
      </c>
      <c r="L2451">
        <v>1.2999999999999999E-2</v>
      </c>
      <c r="M2451">
        <v>74</v>
      </c>
      <c r="N2451">
        <v>69</v>
      </c>
      <c r="O2451">
        <v>0.38100000000000001</v>
      </c>
      <c r="P2451">
        <v>0.55900000000000005</v>
      </c>
      <c r="Q2451">
        <v>0.06</v>
      </c>
      <c r="R2451">
        <v>100960</v>
      </c>
      <c r="S2451">
        <v>0.23200000000000001</v>
      </c>
      <c r="T2451">
        <f t="shared" si="77"/>
        <v>0.76800000000000002</v>
      </c>
      <c r="U2451">
        <f t="array" ref="U2451:V2451">VLOOKUP(D2451,TOURISM!$D$2:$F$2692,{2,3},FALSE)</f>
        <v>15000000</v>
      </c>
      <c r="V2451">
        <v>16000000</v>
      </c>
      <c r="W2451" s="12">
        <f t="array" ref="W2451:AB2451">VLOOKUP(D2451,BUSINESS!$D$2:$J$2692,{2,3,4,5,6,7},FALSE)</f>
        <v>0.27500000000000002</v>
      </c>
      <c r="X2451" s="12">
        <v>32</v>
      </c>
      <c r="Y2451" s="12">
        <v>0</v>
      </c>
      <c r="Z2451" s="12">
        <v>164</v>
      </c>
      <c r="AA2451" s="11">
        <v>4.9000000000000002E-2</v>
      </c>
      <c r="AB2451" s="11">
        <v>0.29599999999999999</v>
      </c>
    </row>
    <row r="2452" spans="1:28" ht="15" x14ac:dyDescent="0.25">
      <c r="A2452" s="7" t="s">
        <v>267</v>
      </c>
      <c r="B2452" s="12" t="s">
        <v>80</v>
      </c>
      <c r="C2452" s="19">
        <v>2006</v>
      </c>
      <c r="D2452" s="9" t="str">
        <f t="shared" si="76"/>
        <v>Tonga-Oceania2006</v>
      </c>
      <c r="E2452" s="10">
        <v>295998379</v>
      </c>
      <c r="F2452" s="11">
        <v>5.5E-2</v>
      </c>
      <c r="G2452" s="11">
        <v>159</v>
      </c>
      <c r="H2452" s="11">
        <v>0.12</v>
      </c>
      <c r="I2452">
        <f t="array" ref="I2452:J2452">_xlfn.IFNA(VLOOKUP(D2452,ENERGY!$D$2:$F$2692,{2,3},FALSE),0)</f>
        <v>0</v>
      </c>
      <c r="J2452">
        <v>0</v>
      </c>
      <c r="K2452">
        <f t="array" ref="K2452:S2452">VLOOKUP(D2452,'HUMAN RESOURCES'!$D$2:$M$2692,{2,3,4,5,6,7,8,9,10},FALSE)</f>
        <v>2.9000000000000001E-2</v>
      </c>
      <c r="L2452">
        <v>1.2999999999999999E-2</v>
      </c>
      <c r="M2452">
        <v>74</v>
      </c>
      <c r="N2452">
        <v>69</v>
      </c>
      <c r="O2452">
        <v>0.38</v>
      </c>
      <c r="P2452">
        <v>0.56000000000000005</v>
      </c>
      <c r="Q2452">
        <v>0.06</v>
      </c>
      <c r="R2452">
        <v>101617</v>
      </c>
      <c r="S2452">
        <v>0.23200000000000001</v>
      </c>
      <c r="T2452">
        <f t="shared" si="77"/>
        <v>0.76800000000000002</v>
      </c>
      <c r="U2452">
        <f t="array" ref="U2452:V2452">VLOOKUP(D2452,TOURISM!$D$2:$F$2692,{2,3},FALSE)</f>
        <v>15700000</v>
      </c>
      <c r="V2452">
        <v>16400000</v>
      </c>
      <c r="W2452" s="12">
        <f t="array" ref="W2452:AB2452">VLOOKUP(D2452,BUSINESS!$D$2:$J$2692,{2,3,4,5,6,7},FALSE)</f>
        <v>0.27500000000000002</v>
      </c>
      <c r="X2452" s="12">
        <v>32</v>
      </c>
      <c r="Y2452" s="12">
        <v>0</v>
      </c>
      <c r="Z2452" s="12">
        <v>164</v>
      </c>
      <c r="AA2452" s="11">
        <v>5.8999999999999997E-2</v>
      </c>
      <c r="AB2452" s="11">
        <v>0.29599999999999999</v>
      </c>
    </row>
    <row r="2453" spans="1:28" ht="15" x14ac:dyDescent="0.25">
      <c r="A2453" s="7" t="s">
        <v>267</v>
      </c>
      <c r="B2453" s="12" t="s">
        <v>80</v>
      </c>
      <c r="C2453" s="19">
        <v>2007</v>
      </c>
      <c r="D2453" s="9" t="str">
        <f t="shared" si="76"/>
        <v>Tonga-Oceania2007</v>
      </c>
      <c r="E2453" s="10">
        <v>301064027</v>
      </c>
      <c r="F2453" s="11">
        <v>6.9000000000000006E-2</v>
      </c>
      <c r="G2453" s="11">
        <v>205</v>
      </c>
      <c r="H2453" s="11">
        <v>0.122</v>
      </c>
      <c r="I2453">
        <f t="array" ref="I2453:J2453">_xlfn.IFNA(VLOOKUP(D2453,ENERGY!$D$2:$F$2692,{2,3},FALSE),0)</f>
        <v>0</v>
      </c>
      <c r="J2453">
        <v>143</v>
      </c>
      <c r="K2453">
        <f t="array" ref="K2453:S2453">VLOOKUP(D2453,'HUMAN RESOURCES'!$D$2:$M$2692,{2,3,4,5,6,7,8,9,10},FALSE)</f>
        <v>2.8000000000000001E-2</v>
      </c>
      <c r="L2453">
        <v>1.2999999999999999E-2</v>
      </c>
      <c r="M2453">
        <v>75</v>
      </c>
      <c r="N2453">
        <v>69</v>
      </c>
      <c r="O2453">
        <v>0.379</v>
      </c>
      <c r="P2453">
        <v>0.56100000000000005</v>
      </c>
      <c r="Q2453">
        <v>0.06</v>
      </c>
      <c r="R2453">
        <v>102289</v>
      </c>
      <c r="S2453">
        <v>0.23200000000000001</v>
      </c>
      <c r="T2453">
        <f t="shared" si="77"/>
        <v>0.76800000000000002</v>
      </c>
      <c r="U2453">
        <f t="array" ref="U2453:V2453">VLOOKUP(D2453,TOURISM!$D$2:$F$2692,{2,3},FALSE)</f>
        <v>15200000</v>
      </c>
      <c r="V2453">
        <v>19200000</v>
      </c>
      <c r="W2453" s="12">
        <f t="array" ref="W2453:AB2453">VLOOKUP(D2453,BUSINESS!$D$2:$J$2692,{2,3,4,5,6,7},FALSE)</f>
        <v>0.27500000000000002</v>
      </c>
      <c r="X2453" s="12">
        <v>32</v>
      </c>
      <c r="Y2453" s="12">
        <v>0</v>
      </c>
      <c r="Z2453" s="12">
        <v>164</v>
      </c>
      <c r="AA2453" s="11">
        <v>7.1999999999999995E-2</v>
      </c>
      <c r="AB2453" s="11">
        <v>0.45500000000000002</v>
      </c>
    </row>
    <row r="2454" spans="1:28" ht="15" x14ac:dyDescent="0.25">
      <c r="A2454" s="7" t="s">
        <v>267</v>
      </c>
      <c r="B2454" s="12" t="s">
        <v>80</v>
      </c>
      <c r="C2454" s="19">
        <v>2008</v>
      </c>
      <c r="D2454" s="9" t="str">
        <f t="shared" si="76"/>
        <v>Tonga-Oceania2008</v>
      </c>
      <c r="E2454" s="10">
        <v>346850176</v>
      </c>
      <c r="F2454" s="11">
        <v>6.3E-2</v>
      </c>
      <c r="G2454" s="11">
        <v>207</v>
      </c>
      <c r="H2454" s="11">
        <v>0.125</v>
      </c>
      <c r="I2454">
        <f t="array" ref="I2454:J2454">_xlfn.IFNA(VLOOKUP(D2454,ENERGY!$D$2:$F$2692,{2,3},FALSE),0)</f>
        <v>57</v>
      </c>
      <c r="J2454">
        <v>172</v>
      </c>
      <c r="K2454">
        <f t="array" ref="K2454:S2454">VLOOKUP(D2454,'HUMAN RESOURCES'!$D$2:$M$2692,{2,3,4,5,6,7,8,9,10},FALSE)</f>
        <v>2.8000000000000001E-2</v>
      </c>
      <c r="L2454">
        <v>1.2E-2</v>
      </c>
      <c r="M2454">
        <v>75</v>
      </c>
      <c r="N2454">
        <v>69</v>
      </c>
      <c r="O2454">
        <v>0.377</v>
      </c>
      <c r="P2454">
        <v>0.56299999999999994</v>
      </c>
      <c r="Q2454">
        <v>5.8999999999999997E-2</v>
      </c>
      <c r="R2454">
        <v>102947</v>
      </c>
      <c r="S2454">
        <v>0.23300000000000001</v>
      </c>
      <c r="T2454">
        <f t="shared" si="77"/>
        <v>0.76700000000000002</v>
      </c>
      <c r="U2454">
        <f t="array" ref="U2454:V2454">VLOOKUP(D2454,TOURISM!$D$2:$F$2692,{2,3},FALSE)</f>
        <v>19500000</v>
      </c>
      <c r="V2454">
        <v>25100000</v>
      </c>
      <c r="W2454" s="12">
        <f t="array" ref="W2454:AB2454">VLOOKUP(D2454,BUSINESS!$D$2:$J$2692,{2,3,4,5,6,7},FALSE)</f>
        <v>0.27500000000000002</v>
      </c>
      <c r="X2454" s="12">
        <v>25</v>
      </c>
      <c r="Y2454" s="12">
        <v>0</v>
      </c>
      <c r="Z2454" s="12">
        <v>164</v>
      </c>
      <c r="AA2454" s="11">
        <v>8.1000000000000003E-2</v>
      </c>
      <c r="AB2454" s="11">
        <v>0.49</v>
      </c>
    </row>
    <row r="2455" spans="1:28" ht="15" x14ac:dyDescent="0.25">
      <c r="A2455" s="7" t="s">
        <v>267</v>
      </c>
      <c r="B2455" s="12" t="s">
        <v>80</v>
      </c>
      <c r="C2455" s="19">
        <v>2009</v>
      </c>
      <c r="D2455" s="9" t="str">
        <f t="shared" si="76"/>
        <v>Tonga-Oceania2009</v>
      </c>
      <c r="E2455" s="10">
        <v>318522296</v>
      </c>
      <c r="F2455" s="11">
        <v>4.5999999999999999E-2</v>
      </c>
      <c r="G2455" s="11">
        <v>145</v>
      </c>
      <c r="H2455" s="11">
        <v>0.125</v>
      </c>
      <c r="I2455">
        <f t="array" ref="I2455:J2455">_xlfn.IFNA(VLOOKUP(D2455,ENERGY!$D$2:$F$2692,{2,3},FALSE),0)</f>
        <v>58</v>
      </c>
      <c r="J2455">
        <v>154</v>
      </c>
      <c r="K2455">
        <f t="array" ref="K2455:S2455">VLOOKUP(D2455,'HUMAN RESOURCES'!$D$2:$M$2692,{2,3,4,5,6,7,8,9,10},FALSE)</f>
        <v>2.8000000000000001E-2</v>
      </c>
      <c r="L2455">
        <v>1.2E-2</v>
      </c>
      <c r="M2455">
        <v>75</v>
      </c>
      <c r="N2455">
        <v>69</v>
      </c>
      <c r="O2455">
        <v>0.376</v>
      </c>
      <c r="P2455">
        <v>0.56499999999999995</v>
      </c>
      <c r="Q2455">
        <v>5.8999999999999997E-2</v>
      </c>
      <c r="R2455">
        <v>103557</v>
      </c>
      <c r="S2455">
        <v>0.23300000000000001</v>
      </c>
      <c r="T2455">
        <f t="shared" si="77"/>
        <v>0.76700000000000002</v>
      </c>
      <c r="U2455">
        <f t="array" ref="U2455:V2455">VLOOKUP(D2455,TOURISM!$D$2:$F$2692,{2,3},FALSE)</f>
        <v>16800000</v>
      </c>
      <c r="V2455">
        <v>19100000</v>
      </c>
      <c r="W2455" s="12">
        <f t="array" ref="W2455:AB2455">VLOOKUP(D2455,BUSINESS!$D$2:$J$2692,{2,3,4,5,6,7},FALSE)</f>
        <v>0.27500000000000002</v>
      </c>
      <c r="X2455" s="12">
        <v>25</v>
      </c>
      <c r="Y2455" s="12">
        <v>0</v>
      </c>
      <c r="Z2455" s="12">
        <v>164</v>
      </c>
      <c r="AA2455" s="11">
        <v>0.1</v>
      </c>
      <c r="AB2455" s="11">
        <v>0.51200000000000001</v>
      </c>
    </row>
    <row r="2456" spans="1:28" ht="15" x14ac:dyDescent="0.25">
      <c r="A2456" s="7" t="s">
        <v>267</v>
      </c>
      <c r="B2456" s="12" t="s">
        <v>80</v>
      </c>
      <c r="C2456" s="19">
        <v>2010</v>
      </c>
      <c r="D2456" s="9" t="str">
        <f t="shared" si="76"/>
        <v>Tonga-Oceania2010</v>
      </c>
      <c r="E2456" s="10">
        <v>369212477</v>
      </c>
      <c r="F2456" s="11">
        <v>4.8000000000000001E-2</v>
      </c>
      <c r="G2456" s="11">
        <v>172</v>
      </c>
      <c r="H2456" s="11">
        <v>0.115</v>
      </c>
      <c r="I2456">
        <f t="array" ref="I2456:J2456">_xlfn.IFNA(VLOOKUP(D2456,ENERGY!$D$2:$F$2692,{2,3},FALSE),0)</f>
        <v>0</v>
      </c>
      <c r="J2456">
        <v>0</v>
      </c>
      <c r="K2456">
        <f t="array" ref="K2456:S2456">VLOOKUP(D2456,'HUMAN RESOURCES'!$D$2:$M$2692,{2,3,4,5,6,7,8,9,10},FALSE)</f>
        <v>2.7E-2</v>
      </c>
      <c r="L2456">
        <v>1.2E-2</v>
      </c>
      <c r="M2456">
        <v>75</v>
      </c>
      <c r="N2456">
        <v>69</v>
      </c>
      <c r="O2456">
        <v>0.375</v>
      </c>
      <c r="P2456">
        <v>0.56699999999999995</v>
      </c>
      <c r="Q2456">
        <v>5.8999999999999997E-2</v>
      </c>
      <c r="R2456">
        <v>104098</v>
      </c>
      <c r="S2456">
        <v>0.23400000000000001</v>
      </c>
      <c r="T2456">
        <f t="shared" si="77"/>
        <v>0.76600000000000001</v>
      </c>
      <c r="U2456">
        <f t="array" ref="U2456:V2456">VLOOKUP(D2456,TOURISM!$D$2:$F$2692,{2,3},FALSE)</f>
        <v>0</v>
      </c>
      <c r="V2456">
        <v>0</v>
      </c>
      <c r="W2456" s="12">
        <f t="array" ref="W2456:AB2456">VLOOKUP(D2456,BUSINESS!$D$2:$J$2692,{2,3,4,5,6,7},FALSE)</f>
        <v>0.254</v>
      </c>
      <c r="X2456" s="12">
        <v>25</v>
      </c>
      <c r="Y2456" s="12">
        <v>0</v>
      </c>
      <c r="Z2456" s="12">
        <v>164</v>
      </c>
      <c r="AA2456" s="11">
        <v>0.16</v>
      </c>
      <c r="AB2456" s="11">
        <v>0.52200000000000002</v>
      </c>
    </row>
    <row r="2457" spans="1:28" ht="15" x14ac:dyDescent="0.25">
      <c r="A2457" s="7" t="s">
        <v>267</v>
      </c>
      <c r="B2457" s="12" t="s">
        <v>80</v>
      </c>
      <c r="C2457" s="19">
        <v>2011</v>
      </c>
      <c r="D2457" s="9" t="str">
        <f t="shared" si="76"/>
        <v>Tonga-Oceania2011</v>
      </c>
      <c r="E2457" s="10">
        <v>423038017</v>
      </c>
      <c r="F2457" s="11">
        <v>0.05</v>
      </c>
      <c r="G2457" s="11">
        <v>219</v>
      </c>
      <c r="H2457" s="11">
        <v>0.114</v>
      </c>
      <c r="I2457">
        <f t="array" ref="I2457:J2457">_xlfn.IFNA(VLOOKUP(D2457,ENERGY!$D$2:$F$2692,{2,3},FALSE),0)</f>
        <v>57</v>
      </c>
      <c r="J2457">
        <v>158</v>
      </c>
      <c r="K2457">
        <f t="array" ref="K2457:S2457">VLOOKUP(D2457,'HUMAN RESOURCES'!$D$2:$M$2692,{2,3,4,5,6,7,8,9,10},FALSE)</f>
        <v>2.7E-2</v>
      </c>
      <c r="L2457">
        <v>1.0999999999999999E-2</v>
      </c>
      <c r="M2457">
        <v>75</v>
      </c>
      <c r="N2457">
        <v>69</v>
      </c>
      <c r="O2457">
        <v>0.374</v>
      </c>
      <c r="P2457">
        <v>0.56799999999999995</v>
      </c>
      <c r="Q2457">
        <v>5.8000000000000003E-2</v>
      </c>
      <c r="R2457">
        <v>104554</v>
      </c>
      <c r="S2457">
        <v>0.23400000000000001</v>
      </c>
      <c r="T2457">
        <f t="shared" si="77"/>
        <v>0.76600000000000001</v>
      </c>
      <c r="U2457">
        <f t="array" ref="U2457:V2457">VLOOKUP(D2457,TOURISM!$D$2:$F$2692,{2,3},FALSE)</f>
        <v>0</v>
      </c>
      <c r="V2457">
        <v>0</v>
      </c>
      <c r="W2457" s="12">
        <f t="array" ref="W2457:AB2457">VLOOKUP(D2457,BUSINESS!$D$2:$J$2692,{2,3,4,5,6,7},FALSE)</f>
        <v>0.254</v>
      </c>
      <c r="X2457" s="12">
        <v>16</v>
      </c>
      <c r="Y2457" s="12">
        <v>0</v>
      </c>
      <c r="Z2457" s="12">
        <v>164</v>
      </c>
      <c r="AA2457" s="11">
        <v>0.25</v>
      </c>
      <c r="AB2457" s="11">
        <v>0.52600000000000002</v>
      </c>
    </row>
    <row r="2458" spans="1:28" ht="15" x14ac:dyDescent="0.25">
      <c r="A2458" s="7" t="s">
        <v>267</v>
      </c>
      <c r="B2458" s="12" t="s">
        <v>80</v>
      </c>
      <c r="C2458" s="19">
        <v>2012</v>
      </c>
      <c r="D2458" s="9" t="str">
        <f t="shared" si="76"/>
        <v>Tonga-Oceania2012</v>
      </c>
      <c r="E2458" s="10">
        <v>471575497</v>
      </c>
      <c r="F2458" s="11">
        <v>5.3999999999999999E-2</v>
      </c>
      <c r="G2458" s="11">
        <v>238</v>
      </c>
      <c r="H2458" s="11">
        <v>0.1</v>
      </c>
      <c r="I2458">
        <f t="array" ref="I2458:J2458">_xlfn.IFNA(VLOOKUP(D2458,ENERGY!$D$2:$F$2692,{2,3},FALSE),0)</f>
        <v>0</v>
      </c>
      <c r="J2458">
        <v>176</v>
      </c>
      <c r="K2458">
        <f t="array" ref="K2458:S2458">VLOOKUP(D2458,'HUMAN RESOURCES'!$D$2:$M$2692,{2,3,4,5,6,7,8,9,10},FALSE)</f>
        <v>2.5999999999999999E-2</v>
      </c>
      <c r="L2458">
        <v>1.0999999999999999E-2</v>
      </c>
      <c r="M2458">
        <v>75</v>
      </c>
      <c r="N2458">
        <v>70</v>
      </c>
      <c r="O2458">
        <v>0.373</v>
      </c>
      <c r="P2458">
        <v>0.56799999999999995</v>
      </c>
      <c r="Q2458">
        <v>5.8000000000000003E-2</v>
      </c>
      <c r="R2458">
        <v>104941</v>
      </c>
      <c r="S2458">
        <v>0.23499999999999999</v>
      </c>
      <c r="T2458">
        <f t="shared" si="77"/>
        <v>0.76500000000000001</v>
      </c>
      <c r="U2458">
        <f t="array" ref="U2458:V2458">VLOOKUP(D2458,TOURISM!$D$2:$F$2692,{2,3},FALSE)</f>
        <v>0</v>
      </c>
      <c r="V2458">
        <v>0</v>
      </c>
      <c r="W2458" s="12">
        <f t="array" ref="W2458:AB2458">VLOOKUP(D2458,BUSINESS!$D$2:$J$2692,{2,3,4,5,6,7},FALSE)</f>
        <v>0.254</v>
      </c>
      <c r="X2458" s="12">
        <v>16</v>
      </c>
      <c r="Y2458" s="12">
        <v>60</v>
      </c>
      <c r="Z2458" s="12">
        <v>164</v>
      </c>
      <c r="AA2458" s="11">
        <v>0.34899999999999998</v>
      </c>
      <c r="AB2458" s="11">
        <v>0.53400000000000003</v>
      </c>
    </row>
    <row r="2459" spans="1:28" ht="15" x14ac:dyDescent="0.25">
      <c r="A2459" s="7" t="s">
        <v>268</v>
      </c>
      <c r="B2459" s="12" t="s">
        <v>84</v>
      </c>
      <c r="C2459" s="19">
        <v>2000</v>
      </c>
      <c r="D2459" s="9" t="str">
        <f t="shared" si="76"/>
        <v>Trinidad and Tobago-The Americas2000</v>
      </c>
      <c r="E2459" s="10">
        <v>8154315708</v>
      </c>
      <c r="F2459" s="11">
        <v>0.04</v>
      </c>
      <c r="G2459" s="11">
        <v>260</v>
      </c>
      <c r="H2459" s="11">
        <v>0.16500000000000001</v>
      </c>
      <c r="I2459">
        <f t="array" ref="I2459:J2459">_xlfn.IFNA(VLOOKUP(D2459,ENERGY!$D$2:$F$2692,{2,3},FALSE),0)</f>
        <v>0</v>
      </c>
      <c r="J2459">
        <v>0</v>
      </c>
      <c r="K2459">
        <f t="array" ref="K2459:S2459">VLOOKUP(D2459,'HUMAN RESOURCES'!$D$2:$M$2692,{2,3,4,5,6,7,8,9,10},FALSE)</f>
        <v>1.4999999999999999E-2</v>
      </c>
      <c r="L2459">
        <v>2.5000000000000001E-2</v>
      </c>
      <c r="M2459">
        <v>72</v>
      </c>
      <c r="N2459">
        <v>65</v>
      </c>
      <c r="O2459">
        <v>0.25600000000000001</v>
      </c>
      <c r="P2459">
        <v>0.67900000000000005</v>
      </c>
      <c r="Q2459">
        <v>6.5000000000000002E-2</v>
      </c>
      <c r="R2459">
        <v>1267980</v>
      </c>
      <c r="S2459">
        <v>0.108</v>
      </c>
      <c r="T2459">
        <f t="shared" si="77"/>
        <v>0.89200000000000002</v>
      </c>
      <c r="U2459">
        <f t="array" ref="U2459:V2459">VLOOKUP(D2459,TOURISM!$D$2:$F$2692,{2,3},FALSE)</f>
        <v>371000000</v>
      </c>
      <c r="V2459">
        <v>190000000</v>
      </c>
      <c r="W2459" s="12">
        <f t="array" ref="W2459:AB2459">VLOOKUP(D2459,BUSINESS!$D$2:$J$2692,{2,3,4,5,6,7},FALSE)</f>
        <v>0</v>
      </c>
      <c r="X2459" s="12">
        <v>0</v>
      </c>
      <c r="Y2459" s="12">
        <v>0</v>
      </c>
      <c r="Z2459" s="12">
        <v>0</v>
      </c>
      <c r="AA2459" s="11">
        <v>7.6999999999999999E-2</v>
      </c>
      <c r="AB2459" s="11">
        <v>0.128</v>
      </c>
    </row>
    <row r="2460" spans="1:28" ht="15" x14ac:dyDescent="0.25">
      <c r="A2460" s="7" t="s">
        <v>268</v>
      </c>
      <c r="B2460" s="12" t="s">
        <v>84</v>
      </c>
      <c r="C2460" s="19">
        <v>2001</v>
      </c>
      <c r="D2460" s="9" t="str">
        <f t="shared" si="76"/>
        <v>Trinidad and Tobago-The Americas2001</v>
      </c>
      <c r="E2460" s="10">
        <v>8824873156</v>
      </c>
      <c r="F2460" s="11">
        <v>4.3999999999999997E-2</v>
      </c>
      <c r="G2460" s="11">
        <v>305</v>
      </c>
      <c r="H2460" s="11">
        <v>0.157</v>
      </c>
      <c r="I2460">
        <f t="array" ref="I2460:J2460">_xlfn.IFNA(VLOOKUP(D2460,ENERGY!$D$2:$F$2692,{2,3},FALSE),0)</f>
        <v>20918</v>
      </c>
      <c r="J2460">
        <v>0</v>
      </c>
      <c r="K2460">
        <f t="array" ref="K2460:S2460">VLOOKUP(D2460,'HUMAN RESOURCES'!$D$2:$M$2692,{2,3,4,5,6,7,8,9,10},FALSE)</f>
        <v>1.4999999999999999E-2</v>
      </c>
      <c r="L2460">
        <v>2.5000000000000001E-2</v>
      </c>
      <c r="M2460">
        <v>72</v>
      </c>
      <c r="N2460">
        <v>65</v>
      </c>
      <c r="O2460">
        <v>0.246</v>
      </c>
      <c r="P2460">
        <v>0.68700000000000006</v>
      </c>
      <c r="Q2460">
        <v>6.7000000000000004E-2</v>
      </c>
      <c r="R2460">
        <v>1272347</v>
      </c>
      <c r="S2460">
        <v>0.106</v>
      </c>
      <c r="T2460">
        <f t="shared" si="77"/>
        <v>0.89400000000000002</v>
      </c>
      <c r="U2460">
        <f t="array" ref="U2460:V2460">VLOOKUP(D2460,TOURISM!$D$2:$F$2692,{2,3},FALSE)</f>
        <v>361000000</v>
      </c>
      <c r="V2460">
        <v>172000000</v>
      </c>
      <c r="W2460" s="12">
        <f t="array" ref="W2460:AB2460">VLOOKUP(D2460,BUSINESS!$D$2:$J$2692,{2,3,4,5,6,7},FALSE)</f>
        <v>0</v>
      </c>
      <c r="X2460" s="12">
        <v>0</v>
      </c>
      <c r="Y2460" s="12">
        <v>0</v>
      </c>
      <c r="Z2460" s="12">
        <v>0</v>
      </c>
      <c r="AA2460" s="11">
        <v>0.154</v>
      </c>
      <c r="AB2460" s="11">
        <v>0.20100000000000001</v>
      </c>
    </row>
    <row r="2461" spans="1:28" ht="15" x14ac:dyDescent="0.25">
      <c r="A2461" s="7" t="s">
        <v>268</v>
      </c>
      <c r="B2461" s="12" t="s">
        <v>84</v>
      </c>
      <c r="C2461" s="19">
        <v>2002</v>
      </c>
      <c r="D2461" s="9" t="str">
        <f t="shared" si="76"/>
        <v>Trinidad and Tobago-The Americas2002</v>
      </c>
      <c r="E2461" s="10">
        <v>9008273516</v>
      </c>
      <c r="F2461" s="11">
        <v>0.05</v>
      </c>
      <c r="G2461" s="11">
        <v>352</v>
      </c>
      <c r="H2461" s="11">
        <v>0.125</v>
      </c>
      <c r="I2461">
        <f t="array" ref="I2461:J2461">_xlfn.IFNA(VLOOKUP(D2461,ENERGY!$D$2:$F$2692,{2,3},FALSE),0)</f>
        <v>21370</v>
      </c>
      <c r="J2461">
        <v>50682</v>
      </c>
      <c r="K2461">
        <f t="array" ref="K2461:S2461">VLOOKUP(D2461,'HUMAN RESOURCES'!$D$2:$M$2692,{2,3,4,5,6,7,8,9,10},FALSE)</f>
        <v>1.4999999999999999E-2</v>
      </c>
      <c r="L2461">
        <v>2.5000000000000001E-2</v>
      </c>
      <c r="M2461">
        <v>73</v>
      </c>
      <c r="N2461">
        <v>65</v>
      </c>
      <c r="O2461">
        <v>0.23799999999999999</v>
      </c>
      <c r="P2461">
        <v>0.69399999999999995</v>
      </c>
      <c r="Q2461">
        <v>6.8000000000000005E-2</v>
      </c>
      <c r="R2461">
        <v>1277723</v>
      </c>
      <c r="S2461">
        <v>0.104</v>
      </c>
      <c r="T2461">
        <f t="shared" si="77"/>
        <v>0.89600000000000002</v>
      </c>
      <c r="U2461">
        <f t="array" ref="U2461:V2461">VLOOKUP(D2461,TOURISM!$D$2:$F$2692,{2,3},FALSE)</f>
        <v>402000000</v>
      </c>
      <c r="V2461">
        <v>208000000</v>
      </c>
      <c r="W2461" s="12">
        <f t="array" ref="W2461:AB2461">VLOOKUP(D2461,BUSINESS!$D$2:$J$2692,{2,3,4,5,6,7},FALSE)</f>
        <v>0</v>
      </c>
      <c r="X2461" s="12">
        <v>0</v>
      </c>
      <c r="Y2461" s="12">
        <v>0</v>
      </c>
      <c r="Z2461" s="12">
        <v>0</v>
      </c>
      <c r="AA2461" s="11">
        <v>0.22</v>
      </c>
      <c r="AB2461" s="11">
        <v>0.20599999999999999</v>
      </c>
    </row>
    <row r="2462" spans="1:28" ht="15" x14ac:dyDescent="0.25">
      <c r="A2462" s="7" t="s">
        <v>268</v>
      </c>
      <c r="B2462" s="12" t="s">
        <v>84</v>
      </c>
      <c r="C2462" s="19">
        <v>2003</v>
      </c>
      <c r="D2462" s="9" t="str">
        <f t="shared" si="76"/>
        <v>Trinidad and Tobago-The Americas2003</v>
      </c>
      <c r="E2462" s="10">
        <v>11235960523</v>
      </c>
      <c r="F2462" s="11">
        <v>5.0999999999999997E-2</v>
      </c>
      <c r="G2462" s="11">
        <v>449</v>
      </c>
      <c r="H2462" s="11">
        <v>0.112</v>
      </c>
      <c r="I2462">
        <f t="array" ref="I2462:J2462">_xlfn.IFNA(VLOOKUP(D2462,ENERGY!$D$2:$F$2692,{2,3},FALSE),0)</f>
        <v>20277</v>
      </c>
      <c r="J2462">
        <v>48177</v>
      </c>
      <c r="K2462">
        <f t="array" ref="K2462:S2462">VLOOKUP(D2462,'HUMAN RESOURCES'!$D$2:$M$2692,{2,3,4,5,6,7,8,9,10},FALSE)</f>
        <v>1.4999999999999999E-2</v>
      </c>
      <c r="L2462">
        <v>2.5000000000000001E-2</v>
      </c>
      <c r="M2462">
        <v>73</v>
      </c>
      <c r="N2462">
        <v>65</v>
      </c>
      <c r="O2462">
        <v>0.23</v>
      </c>
      <c r="P2462">
        <v>0.70099999999999996</v>
      </c>
      <c r="Q2462">
        <v>6.9000000000000006E-2</v>
      </c>
      <c r="R2462">
        <v>1283868</v>
      </c>
      <c r="S2462">
        <v>0.10199999999999999</v>
      </c>
      <c r="T2462">
        <f t="shared" si="77"/>
        <v>0.89800000000000002</v>
      </c>
      <c r="U2462">
        <f t="array" ref="U2462:V2462">VLOOKUP(D2462,TOURISM!$D$2:$F$2692,{2,3},FALSE)</f>
        <v>437000000</v>
      </c>
      <c r="V2462">
        <v>143000000</v>
      </c>
      <c r="W2462" s="12">
        <f t="array" ref="W2462:AB2462">VLOOKUP(D2462,BUSINESS!$D$2:$J$2692,{2,3,4,5,6,7},FALSE)</f>
        <v>0</v>
      </c>
      <c r="X2462" s="12">
        <v>0</v>
      </c>
      <c r="Y2462" s="12">
        <v>0</v>
      </c>
      <c r="Z2462" s="12">
        <v>0</v>
      </c>
      <c r="AA2462" s="11">
        <v>0.26</v>
      </c>
      <c r="AB2462" s="11">
        <v>0.26200000000000001</v>
      </c>
    </row>
    <row r="2463" spans="1:28" ht="15" x14ac:dyDescent="0.25">
      <c r="A2463" s="7" t="s">
        <v>268</v>
      </c>
      <c r="B2463" s="12" t="s">
        <v>84</v>
      </c>
      <c r="C2463" s="19">
        <v>2004</v>
      </c>
      <c r="D2463" s="9" t="str">
        <f t="shared" si="76"/>
        <v>Trinidad and Tobago-The Americas2004</v>
      </c>
      <c r="E2463" s="10">
        <v>12884712296</v>
      </c>
      <c r="F2463" s="11">
        <v>5.1999999999999998E-2</v>
      </c>
      <c r="G2463" s="11">
        <v>522</v>
      </c>
      <c r="H2463" s="11">
        <v>9.2999999999999999E-2</v>
      </c>
      <c r="I2463">
        <f t="array" ref="I2463:J2463">_xlfn.IFNA(VLOOKUP(D2463,ENERGY!$D$2:$F$2692,{2,3},FALSE),0)</f>
        <v>0</v>
      </c>
      <c r="J2463">
        <v>0</v>
      </c>
      <c r="K2463">
        <f t="array" ref="K2463:S2463">VLOOKUP(D2463,'HUMAN RESOURCES'!$D$2:$M$2692,{2,3,4,5,6,7,8,9,10},FALSE)</f>
        <v>1.4999999999999999E-2</v>
      </c>
      <c r="L2463">
        <v>2.4E-2</v>
      </c>
      <c r="M2463">
        <v>73</v>
      </c>
      <c r="N2463">
        <v>65</v>
      </c>
      <c r="O2463">
        <v>0.224</v>
      </c>
      <c r="P2463">
        <v>0.70599999999999996</v>
      </c>
      <c r="Q2463">
        <v>7.0999999999999994E-2</v>
      </c>
      <c r="R2463">
        <v>1290379</v>
      </c>
      <c r="S2463">
        <v>0.10100000000000001</v>
      </c>
      <c r="T2463">
        <f t="shared" si="77"/>
        <v>0.89900000000000002</v>
      </c>
      <c r="U2463">
        <f t="array" ref="U2463:V2463">VLOOKUP(D2463,TOURISM!$D$2:$F$2692,{2,3},FALSE)</f>
        <v>568000000</v>
      </c>
      <c r="V2463">
        <v>141000000</v>
      </c>
      <c r="W2463" s="12">
        <f t="array" ref="W2463:AB2463">VLOOKUP(D2463,BUSINESS!$D$2:$J$2692,{2,3,4,5,6,7},FALSE)</f>
        <v>0</v>
      </c>
      <c r="X2463" s="12">
        <v>0</v>
      </c>
      <c r="Y2463" s="12">
        <v>0</v>
      </c>
      <c r="Z2463" s="12">
        <v>0</v>
      </c>
      <c r="AA2463" s="11">
        <v>0.27</v>
      </c>
      <c r="AB2463" s="11">
        <v>0.505</v>
      </c>
    </row>
    <row r="2464" spans="1:28" ht="15" x14ac:dyDescent="0.25">
      <c r="A2464" s="7" t="s">
        <v>268</v>
      </c>
      <c r="B2464" s="12" t="s">
        <v>84</v>
      </c>
      <c r="C2464" s="19">
        <v>2005</v>
      </c>
      <c r="D2464" s="9" t="str">
        <f t="shared" si="76"/>
        <v>Trinidad and Tobago-The Americas2005</v>
      </c>
      <c r="E2464" s="10">
        <v>16088526686</v>
      </c>
      <c r="F2464" s="11">
        <v>5.2999999999999999E-2</v>
      </c>
      <c r="G2464" s="11">
        <v>648</v>
      </c>
      <c r="H2464" s="11">
        <v>9.0999999999999998E-2</v>
      </c>
      <c r="I2464">
        <f t="array" ref="I2464:J2464">_xlfn.IFNA(VLOOKUP(D2464,ENERGY!$D$2:$F$2692,{2,3},FALSE),0)</f>
        <v>19563</v>
      </c>
      <c r="J2464">
        <v>42541</v>
      </c>
      <c r="K2464">
        <f t="array" ref="K2464:S2464">VLOOKUP(D2464,'HUMAN RESOURCES'!$D$2:$M$2692,{2,3,4,5,6,7,8,9,10},FALSE)</f>
        <v>1.4999999999999999E-2</v>
      </c>
      <c r="L2464">
        <v>2.4E-2</v>
      </c>
      <c r="M2464">
        <v>73</v>
      </c>
      <c r="N2464">
        <v>65</v>
      </c>
      <c r="O2464">
        <v>0.218</v>
      </c>
      <c r="P2464">
        <v>0.70899999999999996</v>
      </c>
      <c r="Q2464">
        <v>7.1999999999999995E-2</v>
      </c>
      <c r="R2464">
        <v>1296933</v>
      </c>
      <c r="S2464">
        <v>9.9000000000000005E-2</v>
      </c>
      <c r="T2464">
        <f t="shared" si="77"/>
        <v>0.90100000000000002</v>
      </c>
      <c r="U2464">
        <f t="array" ref="U2464:V2464">VLOOKUP(D2464,TOURISM!$D$2:$F$2692,{2,3},FALSE)</f>
        <v>593000000</v>
      </c>
      <c r="V2464">
        <v>234000000</v>
      </c>
      <c r="W2464" s="12">
        <f t="array" ref="W2464:AB2464">VLOOKUP(D2464,BUSINESS!$D$2:$J$2692,{2,3,4,5,6,7},FALSE)</f>
        <v>0.37</v>
      </c>
      <c r="X2464" s="12">
        <v>43</v>
      </c>
      <c r="Y2464" s="12">
        <v>0</v>
      </c>
      <c r="Z2464" s="12">
        <v>210</v>
      </c>
      <c r="AA2464" s="11">
        <v>0.28999999999999998</v>
      </c>
      <c r="AB2464" s="11">
        <v>0.71299999999999997</v>
      </c>
    </row>
    <row r="2465" spans="1:28" ht="15" x14ac:dyDescent="0.25">
      <c r="A2465" s="7" t="s">
        <v>268</v>
      </c>
      <c r="B2465" s="12" t="s">
        <v>84</v>
      </c>
      <c r="C2465" s="19">
        <v>2006</v>
      </c>
      <c r="D2465" s="9" t="str">
        <f t="shared" si="76"/>
        <v>Trinidad and Tobago-The Americas2006</v>
      </c>
      <c r="E2465" s="10">
        <v>18460905284</v>
      </c>
      <c r="F2465" s="11">
        <v>4.3999999999999997E-2</v>
      </c>
      <c r="G2465" s="11">
        <v>625</v>
      </c>
      <c r="H2465" s="11">
        <v>0.109</v>
      </c>
      <c r="I2465">
        <f t="array" ref="I2465:J2465">_xlfn.IFNA(VLOOKUP(D2465,ENERGY!$D$2:$F$2692,{2,3},FALSE),0)</f>
        <v>0</v>
      </c>
      <c r="J2465">
        <v>0</v>
      </c>
      <c r="K2465">
        <f t="array" ref="K2465:S2465">VLOOKUP(D2465,'HUMAN RESOURCES'!$D$2:$M$2692,{2,3,4,5,6,7,8,9,10},FALSE)</f>
        <v>1.4999999999999999E-2</v>
      </c>
      <c r="L2465">
        <v>2.3E-2</v>
      </c>
      <c r="M2465">
        <v>73</v>
      </c>
      <c r="N2465">
        <v>66</v>
      </c>
      <c r="O2465">
        <v>0.214</v>
      </c>
      <c r="P2465">
        <v>0.71199999999999997</v>
      </c>
      <c r="Q2465">
        <v>7.3999999999999996E-2</v>
      </c>
      <c r="R2465">
        <v>1303478</v>
      </c>
      <c r="S2465">
        <v>9.7000000000000003E-2</v>
      </c>
      <c r="T2465">
        <f t="shared" si="77"/>
        <v>0.90300000000000002</v>
      </c>
      <c r="U2465">
        <f t="array" ref="U2465:V2465">VLOOKUP(D2465,TOURISM!$D$2:$F$2692,{2,3},FALSE)</f>
        <v>517000000</v>
      </c>
      <c r="V2465">
        <v>146000000</v>
      </c>
      <c r="W2465" s="12">
        <f t="array" ref="W2465:AB2465">VLOOKUP(D2465,BUSINESS!$D$2:$J$2692,{2,3,4,5,6,7},FALSE)</f>
        <v>0.372</v>
      </c>
      <c r="X2465" s="12">
        <v>43</v>
      </c>
      <c r="Y2465" s="12">
        <v>0</v>
      </c>
      <c r="Z2465" s="12">
        <v>210</v>
      </c>
      <c r="AA2465" s="11">
        <v>0.3</v>
      </c>
      <c r="AB2465" s="11">
        <v>1.165</v>
      </c>
    </row>
    <row r="2466" spans="1:28" ht="15" x14ac:dyDescent="0.25">
      <c r="A2466" s="7" t="s">
        <v>268</v>
      </c>
      <c r="B2466" s="12" t="s">
        <v>84</v>
      </c>
      <c r="C2466" s="19">
        <v>2007</v>
      </c>
      <c r="D2466" s="9" t="str">
        <f t="shared" si="76"/>
        <v>Trinidad and Tobago-The Americas2007</v>
      </c>
      <c r="E2466" s="10">
        <v>21830397705</v>
      </c>
      <c r="F2466" s="11">
        <v>4.8000000000000001E-2</v>
      </c>
      <c r="G2466" s="11">
        <v>790</v>
      </c>
      <c r="H2466" s="11">
        <v>0.11799999999999999</v>
      </c>
      <c r="I2466">
        <f t="array" ref="I2466:J2466">_xlfn.IFNA(VLOOKUP(D2466,ENERGY!$D$2:$F$2692,{2,3},FALSE),0)</f>
        <v>11762</v>
      </c>
      <c r="J2466">
        <v>25024</v>
      </c>
      <c r="K2466">
        <f t="array" ref="K2466:S2466">VLOOKUP(D2466,'HUMAN RESOURCES'!$D$2:$M$2692,{2,3,4,5,6,7,8,9,10},FALSE)</f>
        <v>1.4999999999999999E-2</v>
      </c>
      <c r="L2466">
        <v>2.3E-2</v>
      </c>
      <c r="M2466">
        <v>73</v>
      </c>
      <c r="N2466">
        <v>66</v>
      </c>
      <c r="O2466">
        <v>0.21099999999999999</v>
      </c>
      <c r="P2466">
        <v>0.71299999999999997</v>
      </c>
      <c r="Q2466">
        <v>7.5999999999999998E-2</v>
      </c>
      <c r="R2466">
        <v>1310040</v>
      </c>
      <c r="S2466">
        <v>9.6000000000000002E-2</v>
      </c>
      <c r="T2466">
        <f t="shared" si="77"/>
        <v>0.90400000000000003</v>
      </c>
      <c r="U2466">
        <f t="array" ref="U2466:V2466">VLOOKUP(D2466,TOURISM!$D$2:$F$2692,{2,3},FALSE)</f>
        <v>621000000</v>
      </c>
      <c r="V2466">
        <v>155000000</v>
      </c>
      <c r="W2466" s="12">
        <f t="array" ref="W2466:AB2466">VLOOKUP(D2466,BUSINESS!$D$2:$J$2692,{2,3,4,5,6,7},FALSE)</f>
        <v>0.33100000000000002</v>
      </c>
      <c r="X2466" s="12">
        <v>43</v>
      </c>
      <c r="Y2466" s="12">
        <v>0</v>
      </c>
      <c r="Z2466" s="12">
        <v>210</v>
      </c>
      <c r="AA2466" s="11">
        <v>0.32300000000000001</v>
      </c>
      <c r="AB2466" s="11">
        <v>1.1519999999999999</v>
      </c>
    </row>
    <row r="2467" spans="1:28" ht="15" x14ac:dyDescent="0.25">
      <c r="A2467" s="7" t="s">
        <v>268</v>
      </c>
      <c r="B2467" s="12" t="s">
        <v>84</v>
      </c>
      <c r="C2467" s="19">
        <v>2008</v>
      </c>
      <c r="D2467" s="9" t="str">
        <f t="shared" si="76"/>
        <v>Trinidad and Tobago-The Americas2008</v>
      </c>
      <c r="E2467" s="10">
        <v>28165793618</v>
      </c>
      <c r="F2467" s="11">
        <v>4.3999999999999997E-2</v>
      </c>
      <c r="G2467" s="11">
        <v>924</v>
      </c>
      <c r="H2467" s="11">
        <v>0.124</v>
      </c>
      <c r="I2467">
        <f t="array" ref="I2467:J2467">_xlfn.IFNA(VLOOKUP(D2467,ENERGY!$D$2:$F$2692,{2,3},FALSE),0)</f>
        <v>14115</v>
      </c>
      <c r="J2467">
        <v>30993</v>
      </c>
      <c r="K2467">
        <f t="array" ref="K2467:S2467">VLOOKUP(D2467,'HUMAN RESOURCES'!$D$2:$M$2692,{2,3,4,5,6,7,8,9,10},FALSE)</f>
        <v>1.4999999999999999E-2</v>
      </c>
      <c r="L2467">
        <v>2.1999999999999999E-2</v>
      </c>
      <c r="M2467">
        <v>73</v>
      </c>
      <c r="N2467">
        <v>66</v>
      </c>
      <c r="O2467">
        <v>0.20899999999999999</v>
      </c>
      <c r="P2467">
        <v>0.71199999999999997</v>
      </c>
      <c r="Q2467">
        <v>7.8E-2</v>
      </c>
      <c r="R2467">
        <v>1316449</v>
      </c>
      <c r="S2467">
        <v>9.4E-2</v>
      </c>
      <c r="T2467">
        <f t="shared" si="77"/>
        <v>0.90600000000000003</v>
      </c>
      <c r="U2467">
        <f t="array" ref="U2467:V2467">VLOOKUP(D2467,TOURISM!$D$2:$F$2692,{2,3},FALSE)</f>
        <v>557000000</v>
      </c>
      <c r="V2467">
        <v>102000000</v>
      </c>
      <c r="W2467" s="12">
        <f t="array" ref="W2467:AB2467">VLOOKUP(D2467,BUSINESS!$D$2:$J$2692,{2,3,4,5,6,7},FALSE)</f>
        <v>0.33100000000000002</v>
      </c>
      <c r="X2467" s="12">
        <v>43</v>
      </c>
      <c r="Y2467" s="12">
        <v>0</v>
      </c>
      <c r="Z2467" s="12">
        <v>210</v>
      </c>
      <c r="AA2467" s="11">
        <v>0.34799999999999998</v>
      </c>
      <c r="AB2467" s="11">
        <v>1.3720000000000001</v>
      </c>
    </row>
    <row r="2468" spans="1:28" ht="15" x14ac:dyDescent="0.25">
      <c r="A2468" s="7" t="s">
        <v>268</v>
      </c>
      <c r="B2468" s="12" t="s">
        <v>84</v>
      </c>
      <c r="C2468" s="19">
        <v>2009</v>
      </c>
      <c r="D2468" s="9" t="str">
        <f t="shared" si="76"/>
        <v>Trinidad and Tobago-The Americas2009</v>
      </c>
      <c r="E2468" s="10">
        <v>19332270662</v>
      </c>
      <c r="F2468" s="11">
        <v>6.0999999999999999E-2</v>
      </c>
      <c r="G2468" s="11">
        <v>887</v>
      </c>
      <c r="H2468" s="11">
        <v>0.11899999999999999</v>
      </c>
      <c r="I2468">
        <f t="array" ref="I2468:J2468">_xlfn.IFNA(VLOOKUP(D2468,ENERGY!$D$2:$F$2692,{2,3},FALSE),0)</f>
        <v>20331</v>
      </c>
      <c r="J2468">
        <v>46461</v>
      </c>
      <c r="K2468">
        <f t="array" ref="K2468:S2468">VLOOKUP(D2468,'HUMAN RESOURCES'!$D$2:$M$2692,{2,3,4,5,6,7,8,9,10},FALSE)</f>
        <v>1.4999999999999999E-2</v>
      </c>
      <c r="L2468">
        <v>2.1000000000000001E-2</v>
      </c>
      <c r="M2468">
        <v>73</v>
      </c>
      <c r="N2468">
        <v>66</v>
      </c>
      <c r="O2468">
        <v>0.20799999999999999</v>
      </c>
      <c r="P2468">
        <v>0.71099999999999997</v>
      </c>
      <c r="Q2468">
        <v>8.1000000000000003E-2</v>
      </c>
      <c r="R2468">
        <v>1322518</v>
      </c>
      <c r="S2468">
        <v>9.1999999999999998E-2</v>
      </c>
      <c r="T2468">
        <f t="shared" si="77"/>
        <v>0.90800000000000003</v>
      </c>
      <c r="U2468">
        <f t="array" ref="U2468:V2468">VLOOKUP(D2468,TOURISM!$D$2:$F$2692,{2,3},FALSE)</f>
        <v>548000000</v>
      </c>
      <c r="V2468">
        <v>136000000</v>
      </c>
      <c r="W2468" s="12">
        <f t="array" ref="W2468:AB2468">VLOOKUP(D2468,BUSINESS!$D$2:$J$2692,{2,3,4,5,6,7},FALSE)</f>
        <v>0.33100000000000002</v>
      </c>
      <c r="X2468" s="12">
        <v>43</v>
      </c>
      <c r="Y2468" s="12">
        <v>0</v>
      </c>
      <c r="Z2468" s="12">
        <v>210</v>
      </c>
      <c r="AA2468" s="11">
        <v>0.443</v>
      </c>
      <c r="AB2468" s="11">
        <v>1.3959999999999999</v>
      </c>
    </row>
    <row r="2469" spans="1:28" ht="15" x14ac:dyDescent="0.25">
      <c r="A2469" s="7" t="s">
        <v>268</v>
      </c>
      <c r="B2469" s="12" t="s">
        <v>84</v>
      </c>
      <c r="C2469" s="19">
        <v>2010</v>
      </c>
      <c r="D2469" s="9" t="str">
        <f t="shared" si="76"/>
        <v>Trinidad and Tobago-The Americas2010</v>
      </c>
      <c r="E2469" s="10">
        <v>20758191858</v>
      </c>
      <c r="F2469" s="11">
        <v>5.1999999999999998E-2</v>
      </c>
      <c r="G2469" s="11">
        <v>805</v>
      </c>
      <c r="H2469" s="11">
        <v>9.2999999999999999E-2</v>
      </c>
      <c r="I2469">
        <f t="array" ref="I2469:J2469">_xlfn.IFNA(VLOOKUP(D2469,ENERGY!$D$2:$F$2692,{2,3},FALSE),0)</f>
        <v>12540</v>
      </c>
      <c r="J2469">
        <v>26890</v>
      </c>
      <c r="K2469">
        <f t="array" ref="K2469:S2469">VLOOKUP(D2469,'HUMAN RESOURCES'!$D$2:$M$2692,{2,3,4,5,6,7,8,9,10},FALSE)</f>
        <v>1.4999999999999999E-2</v>
      </c>
      <c r="L2469">
        <v>2.1000000000000001E-2</v>
      </c>
      <c r="M2469">
        <v>73</v>
      </c>
      <c r="N2469">
        <v>66</v>
      </c>
      <c r="O2469">
        <v>0.20699999999999999</v>
      </c>
      <c r="P2469">
        <v>0.71</v>
      </c>
      <c r="Q2469">
        <v>8.3000000000000004E-2</v>
      </c>
      <c r="R2469">
        <v>1328095</v>
      </c>
      <c r="S2469">
        <v>9.0999999999999998E-2</v>
      </c>
      <c r="T2469">
        <f t="shared" si="77"/>
        <v>0.90900000000000003</v>
      </c>
      <c r="U2469">
        <f t="array" ref="U2469:V2469">VLOOKUP(D2469,TOURISM!$D$2:$F$2692,{2,3},FALSE)</f>
        <v>630000000</v>
      </c>
      <c r="V2469">
        <v>97000000</v>
      </c>
      <c r="W2469" s="12">
        <f t="array" ref="W2469:AB2469">VLOOKUP(D2469,BUSINESS!$D$2:$J$2692,{2,3,4,5,6,7},FALSE)</f>
        <v>0.33100000000000002</v>
      </c>
      <c r="X2469" s="12">
        <v>41</v>
      </c>
      <c r="Y2469" s="12">
        <v>0</v>
      </c>
      <c r="Z2469" s="12">
        <v>210</v>
      </c>
      <c r="AA2469" s="11">
        <v>0.48499999999999999</v>
      </c>
      <c r="AB2469" s="11">
        <v>1.4259999999999999</v>
      </c>
    </row>
    <row r="2470" spans="1:28" ht="15" x14ac:dyDescent="0.25">
      <c r="A2470" s="7" t="s">
        <v>268</v>
      </c>
      <c r="B2470" s="12" t="s">
        <v>84</v>
      </c>
      <c r="C2470" s="19">
        <v>2011</v>
      </c>
      <c r="D2470" s="9" t="str">
        <f t="shared" si="76"/>
        <v>Trinidad and Tobago-The Americas2011</v>
      </c>
      <c r="E2470" s="10">
        <v>23676348287</v>
      </c>
      <c r="F2470" s="11">
        <v>5.2999999999999999E-2</v>
      </c>
      <c r="G2470" s="11">
        <v>935</v>
      </c>
      <c r="H2470" s="11">
        <v>0.08</v>
      </c>
      <c r="I2470">
        <f t="array" ref="I2470:J2470">_xlfn.IFNA(VLOOKUP(D2470,ENERGY!$D$2:$F$2692,{2,3},FALSE),0)</f>
        <v>16880</v>
      </c>
      <c r="J2470">
        <v>28581</v>
      </c>
      <c r="K2470">
        <f t="array" ref="K2470:S2470">VLOOKUP(D2470,'HUMAN RESOURCES'!$D$2:$M$2692,{2,3,4,5,6,7,8,9,10},FALSE)</f>
        <v>1.4999999999999999E-2</v>
      </c>
      <c r="L2470">
        <v>0.02</v>
      </c>
      <c r="M2470">
        <v>73</v>
      </c>
      <c r="N2470">
        <v>66</v>
      </c>
      <c r="O2470">
        <v>0.20699999999999999</v>
      </c>
      <c r="P2470">
        <v>0.70799999999999996</v>
      </c>
      <c r="Q2470">
        <v>8.5000000000000006E-2</v>
      </c>
      <c r="R2470">
        <v>1333082</v>
      </c>
      <c r="S2470">
        <v>8.8999999999999996E-2</v>
      </c>
      <c r="T2470">
        <f t="shared" si="77"/>
        <v>0.91100000000000003</v>
      </c>
      <c r="U2470">
        <f t="array" ref="U2470:V2470">VLOOKUP(D2470,TOURISM!$D$2:$F$2692,{2,3},FALSE)</f>
        <v>650000000</v>
      </c>
      <c r="V2470">
        <v>192000000</v>
      </c>
      <c r="W2470" s="12">
        <f t="array" ref="W2470:AB2470">VLOOKUP(D2470,BUSINESS!$D$2:$J$2692,{2,3,4,5,6,7},FALSE)</f>
        <v>0.29099999999999998</v>
      </c>
      <c r="X2470" s="12">
        <v>41</v>
      </c>
      <c r="Y2470" s="12">
        <v>0</v>
      </c>
      <c r="Z2470" s="12">
        <v>210</v>
      </c>
      <c r="AA2470" s="11">
        <v>0.55200000000000005</v>
      </c>
      <c r="AB2470" s="11">
        <v>1.37</v>
      </c>
    </row>
    <row r="2471" spans="1:28" ht="15" x14ac:dyDescent="0.25">
      <c r="A2471" s="7" t="s">
        <v>268</v>
      </c>
      <c r="B2471" s="12" t="s">
        <v>84</v>
      </c>
      <c r="C2471" s="19">
        <v>2012</v>
      </c>
      <c r="D2471" s="9" t="str">
        <f t="shared" si="76"/>
        <v>Trinidad and Tobago-The Americas2012</v>
      </c>
      <c r="E2471" s="10">
        <v>23436342520</v>
      </c>
      <c r="F2471" s="11">
        <v>5.3999999999999999E-2</v>
      </c>
      <c r="G2471" s="11">
        <v>972</v>
      </c>
      <c r="H2471" s="11">
        <v>7.6999999999999999E-2</v>
      </c>
      <c r="I2471">
        <f t="array" ref="I2471:J2471">_xlfn.IFNA(VLOOKUP(D2471,ENERGY!$D$2:$F$2692,{2,3},FALSE),0)</f>
        <v>13541</v>
      </c>
      <c r="J2471">
        <v>27697</v>
      </c>
      <c r="K2471">
        <f t="array" ref="K2471:S2471">VLOOKUP(D2471,'HUMAN RESOURCES'!$D$2:$M$2692,{2,3,4,5,6,7,8,9,10},FALSE)</f>
        <v>1.4999999999999999E-2</v>
      </c>
      <c r="L2471">
        <v>0.02</v>
      </c>
      <c r="M2471">
        <v>74</v>
      </c>
      <c r="N2471">
        <v>66</v>
      </c>
      <c r="O2471">
        <v>0.20699999999999999</v>
      </c>
      <c r="P2471">
        <v>0.70499999999999996</v>
      </c>
      <c r="Q2471">
        <v>8.7999999999999995E-2</v>
      </c>
      <c r="R2471">
        <v>1337439</v>
      </c>
      <c r="S2471">
        <v>8.7999999999999995E-2</v>
      </c>
      <c r="T2471">
        <f t="shared" si="77"/>
        <v>0.91200000000000003</v>
      </c>
      <c r="U2471">
        <f t="array" ref="U2471:V2471">VLOOKUP(D2471,TOURISM!$D$2:$F$2692,{2,3},FALSE)</f>
        <v>0</v>
      </c>
      <c r="V2471">
        <v>0</v>
      </c>
      <c r="W2471" s="12">
        <f t="array" ref="W2471:AB2471">VLOOKUP(D2471,BUSINESS!$D$2:$J$2692,{2,3,4,5,6,7},FALSE)</f>
        <v>0.29099999999999998</v>
      </c>
      <c r="X2471" s="12">
        <v>41</v>
      </c>
      <c r="Y2471" s="12">
        <v>63</v>
      </c>
      <c r="Z2471" s="12">
        <v>210</v>
      </c>
      <c r="AA2471" s="11">
        <v>0.59499999999999997</v>
      </c>
      <c r="AB2471" s="11">
        <v>1.4079999999999999</v>
      </c>
    </row>
    <row r="2472" spans="1:28" ht="15" x14ac:dyDescent="0.25">
      <c r="A2472" s="7" t="s">
        <v>269</v>
      </c>
      <c r="B2472" s="12" t="s">
        <v>77</v>
      </c>
      <c r="C2472" s="19">
        <v>2000</v>
      </c>
      <c r="D2472" s="9" t="str">
        <f t="shared" si="76"/>
        <v>Tunisia-Africa2000</v>
      </c>
      <c r="E2472" s="10">
        <v>21473188882</v>
      </c>
      <c r="F2472" s="11">
        <v>5.3999999999999999E-2</v>
      </c>
      <c r="G2472" s="11">
        <v>123</v>
      </c>
      <c r="H2472" s="12">
        <v>0</v>
      </c>
      <c r="I2472">
        <f t="array" ref="I2472:J2472">_xlfn.IFNA(VLOOKUP(D2472,ENERGY!$D$2:$F$2692,{2,3},FALSE),0)</f>
        <v>0</v>
      </c>
      <c r="J2472">
        <v>0</v>
      </c>
      <c r="K2472">
        <f t="array" ref="K2472:S2472">VLOOKUP(D2472,'HUMAN RESOURCES'!$D$2:$M$2692,{2,3,4,5,6,7,8,9,10},FALSE)</f>
        <v>1.7000000000000001E-2</v>
      </c>
      <c r="L2472">
        <v>2.5999999999999999E-2</v>
      </c>
      <c r="M2472">
        <v>75</v>
      </c>
      <c r="N2472">
        <v>71</v>
      </c>
      <c r="O2472">
        <v>0.29799999999999999</v>
      </c>
      <c r="P2472">
        <v>0.64100000000000001</v>
      </c>
      <c r="Q2472">
        <v>0.06</v>
      </c>
      <c r="R2472">
        <v>9563500</v>
      </c>
      <c r="S2472">
        <v>0.63400000000000001</v>
      </c>
      <c r="T2472">
        <f t="shared" si="77"/>
        <v>0.36599999999999999</v>
      </c>
      <c r="U2472">
        <f t="array" ref="U2472:V2472">VLOOKUP(D2472,TOURISM!$D$2:$F$2692,{2,3},FALSE)</f>
        <v>1977000000</v>
      </c>
      <c r="V2472">
        <v>310000000</v>
      </c>
      <c r="W2472" s="12">
        <f t="array" ref="W2472:AB2472">VLOOKUP(D2472,BUSINESS!$D$2:$J$2692,{2,3,4,5,6,7},FALSE)</f>
        <v>0</v>
      </c>
      <c r="X2472" s="12">
        <v>0</v>
      </c>
      <c r="Y2472" s="12">
        <v>0</v>
      </c>
      <c r="Z2472" s="12">
        <v>0</v>
      </c>
      <c r="AA2472" s="11">
        <v>2.8000000000000001E-2</v>
      </c>
      <c r="AB2472" s="11">
        <v>1.2E-2</v>
      </c>
    </row>
    <row r="2473" spans="1:28" ht="15" x14ac:dyDescent="0.25">
      <c r="A2473" s="7" t="s">
        <v>269</v>
      </c>
      <c r="B2473" s="12" t="s">
        <v>77</v>
      </c>
      <c r="C2473" s="19">
        <v>2001</v>
      </c>
      <c r="D2473" s="9" t="str">
        <f t="shared" si="76"/>
        <v>Tunisia-Africa2001</v>
      </c>
      <c r="E2473" s="10">
        <v>22066101341</v>
      </c>
      <c r="F2473" s="11">
        <v>5.2999999999999999E-2</v>
      </c>
      <c r="G2473" s="11">
        <v>122</v>
      </c>
      <c r="H2473" s="12">
        <v>0</v>
      </c>
      <c r="I2473">
        <f t="array" ref="I2473:J2473">_xlfn.IFNA(VLOOKUP(D2473,ENERGY!$D$2:$F$2692,{2,3},FALSE),0)</f>
        <v>9504</v>
      </c>
      <c r="J2473">
        <v>0</v>
      </c>
      <c r="K2473">
        <f t="array" ref="K2473:S2473">VLOOKUP(D2473,'HUMAN RESOURCES'!$D$2:$M$2692,{2,3,4,5,6,7,8,9,10},FALSE)</f>
        <v>1.7000000000000001E-2</v>
      </c>
      <c r="L2473">
        <v>2.4E-2</v>
      </c>
      <c r="M2473">
        <v>75</v>
      </c>
      <c r="N2473">
        <v>71</v>
      </c>
      <c r="O2473">
        <v>0.28899999999999998</v>
      </c>
      <c r="P2473">
        <v>0.64900000000000002</v>
      </c>
      <c r="Q2473">
        <v>6.2E-2</v>
      </c>
      <c r="R2473">
        <v>9673600</v>
      </c>
      <c r="S2473">
        <v>0.63800000000000001</v>
      </c>
      <c r="T2473">
        <f t="shared" si="77"/>
        <v>0.36199999999999999</v>
      </c>
      <c r="U2473">
        <f t="array" ref="U2473:V2473">VLOOKUP(D2473,TOURISM!$D$2:$F$2692,{2,3},FALSE)</f>
        <v>2061000000</v>
      </c>
      <c r="V2473">
        <v>322000000</v>
      </c>
      <c r="W2473" s="12">
        <f t="array" ref="W2473:AB2473">VLOOKUP(D2473,BUSINESS!$D$2:$J$2692,{2,3,4,5,6,7},FALSE)</f>
        <v>0</v>
      </c>
      <c r="X2473" s="12">
        <v>0</v>
      </c>
      <c r="Y2473" s="12">
        <v>0</v>
      </c>
      <c r="Z2473" s="12">
        <v>0</v>
      </c>
      <c r="AA2473" s="11">
        <v>4.2999999999999997E-2</v>
      </c>
      <c r="AB2473" s="11">
        <v>0.04</v>
      </c>
    </row>
    <row r="2474" spans="1:28" ht="15" x14ac:dyDescent="0.25">
      <c r="A2474" s="7" t="s">
        <v>269</v>
      </c>
      <c r="B2474" s="12" t="s">
        <v>77</v>
      </c>
      <c r="C2474" s="19">
        <v>2002</v>
      </c>
      <c r="D2474" s="9" t="str">
        <f t="shared" si="76"/>
        <v>Tunisia-Africa2002</v>
      </c>
      <c r="E2474" s="10">
        <v>23141757278</v>
      </c>
      <c r="F2474" s="11">
        <v>5.2999999999999999E-2</v>
      </c>
      <c r="G2474" s="11">
        <v>128</v>
      </c>
      <c r="H2474" s="12">
        <v>0</v>
      </c>
      <c r="I2474">
        <f t="array" ref="I2474:J2474">_xlfn.IFNA(VLOOKUP(D2474,ENERGY!$D$2:$F$2692,{2,3},FALSE),0)</f>
        <v>9674</v>
      </c>
      <c r="J2474">
        <v>25878</v>
      </c>
      <c r="K2474">
        <f t="array" ref="K2474:S2474">VLOOKUP(D2474,'HUMAN RESOURCES'!$D$2:$M$2692,{2,3,4,5,6,7,8,9,10},FALSE)</f>
        <v>1.7000000000000001E-2</v>
      </c>
      <c r="L2474">
        <v>2.3E-2</v>
      </c>
      <c r="M2474">
        <v>75</v>
      </c>
      <c r="N2474">
        <v>71</v>
      </c>
      <c r="O2474">
        <v>0.28100000000000003</v>
      </c>
      <c r="P2474">
        <v>0.65600000000000003</v>
      </c>
      <c r="Q2474">
        <v>6.4000000000000001E-2</v>
      </c>
      <c r="R2474">
        <v>9781900</v>
      </c>
      <c r="S2474">
        <v>0.64200000000000002</v>
      </c>
      <c r="T2474">
        <f t="shared" si="77"/>
        <v>0.35799999999999998</v>
      </c>
      <c r="U2474">
        <f t="array" ref="U2474:V2474">VLOOKUP(D2474,TOURISM!$D$2:$F$2692,{2,3},FALSE)</f>
        <v>1831000000</v>
      </c>
      <c r="V2474">
        <v>303000000</v>
      </c>
      <c r="W2474" s="12">
        <f t="array" ref="W2474:AB2474">VLOOKUP(D2474,BUSINESS!$D$2:$J$2692,{2,3,4,5,6,7},FALSE)</f>
        <v>0</v>
      </c>
      <c r="X2474" s="12">
        <v>0</v>
      </c>
      <c r="Y2474" s="12">
        <v>0</v>
      </c>
      <c r="Z2474" s="12">
        <v>0</v>
      </c>
      <c r="AA2474" s="11">
        <v>5.2999999999999999E-2</v>
      </c>
      <c r="AB2474" s="11">
        <v>5.8999999999999997E-2</v>
      </c>
    </row>
    <row r="2475" spans="1:28" ht="15" x14ac:dyDescent="0.25">
      <c r="A2475" s="7" t="s">
        <v>269</v>
      </c>
      <c r="B2475" s="12" t="s">
        <v>77</v>
      </c>
      <c r="C2475" s="19">
        <v>2003</v>
      </c>
      <c r="D2475" s="9" t="str">
        <f t="shared" si="76"/>
        <v>Tunisia-Africa2003</v>
      </c>
      <c r="E2475" s="10">
        <v>27453084983</v>
      </c>
      <c r="F2475" s="11">
        <v>5.3999999999999999E-2</v>
      </c>
      <c r="G2475" s="11">
        <v>151</v>
      </c>
      <c r="H2475" s="12">
        <v>0</v>
      </c>
      <c r="I2475">
        <f t="array" ref="I2475:J2475">_xlfn.IFNA(VLOOKUP(D2475,ENERGY!$D$2:$F$2692,{2,3},FALSE),0)</f>
        <v>9193</v>
      </c>
      <c r="J2475">
        <v>24807</v>
      </c>
      <c r="K2475">
        <f t="array" ref="K2475:S2475">VLOOKUP(D2475,'HUMAN RESOURCES'!$D$2:$M$2692,{2,3,4,5,6,7,8,9,10},FALSE)</f>
        <v>1.7000000000000001E-2</v>
      </c>
      <c r="L2475">
        <v>2.1999999999999999E-2</v>
      </c>
      <c r="M2475">
        <v>75</v>
      </c>
      <c r="N2475">
        <v>71</v>
      </c>
      <c r="O2475">
        <v>0.27200000000000002</v>
      </c>
      <c r="P2475">
        <v>0.66300000000000003</v>
      </c>
      <c r="Q2475">
        <v>6.5000000000000002E-2</v>
      </c>
      <c r="R2475">
        <v>9839800</v>
      </c>
      <c r="S2475">
        <v>0.64600000000000002</v>
      </c>
      <c r="T2475">
        <f t="shared" si="77"/>
        <v>0.35399999999999998</v>
      </c>
      <c r="U2475">
        <f t="array" ref="U2475:V2475">VLOOKUP(D2475,TOURISM!$D$2:$F$2692,{2,3},FALSE)</f>
        <v>1935000000</v>
      </c>
      <c r="V2475">
        <v>355000000</v>
      </c>
      <c r="W2475" s="12">
        <f t="array" ref="W2475:AB2475">VLOOKUP(D2475,BUSINESS!$D$2:$J$2692,{2,3,4,5,6,7},FALSE)</f>
        <v>0</v>
      </c>
      <c r="X2475" s="12">
        <v>11</v>
      </c>
      <c r="Y2475" s="12">
        <v>0</v>
      </c>
      <c r="Z2475" s="12">
        <v>0</v>
      </c>
      <c r="AA2475" s="11">
        <v>6.5000000000000002E-2</v>
      </c>
      <c r="AB2475" s="11">
        <v>0.19500000000000001</v>
      </c>
    </row>
    <row r="2476" spans="1:28" ht="15" x14ac:dyDescent="0.25">
      <c r="A2476" s="7" t="s">
        <v>269</v>
      </c>
      <c r="B2476" s="12" t="s">
        <v>77</v>
      </c>
      <c r="C2476" s="19">
        <v>2004</v>
      </c>
      <c r="D2476" s="9" t="str">
        <f t="shared" si="76"/>
        <v>Tunisia-Africa2004</v>
      </c>
      <c r="E2476" s="10">
        <v>31183139301</v>
      </c>
      <c r="F2476" s="11">
        <v>5.6000000000000001E-2</v>
      </c>
      <c r="G2476" s="11">
        <v>179</v>
      </c>
      <c r="H2476" s="12">
        <v>0</v>
      </c>
      <c r="I2476">
        <f t="array" ref="I2476:J2476">_xlfn.IFNA(VLOOKUP(D2476,ENERGY!$D$2:$F$2692,{2,3},FALSE),0)</f>
        <v>0</v>
      </c>
      <c r="J2476">
        <v>0</v>
      </c>
      <c r="K2476">
        <f t="array" ref="K2476:S2476">VLOOKUP(D2476,'HUMAN RESOURCES'!$D$2:$M$2692,{2,3,4,5,6,7,8,9,10},FALSE)</f>
        <v>1.7000000000000001E-2</v>
      </c>
      <c r="L2476">
        <v>2.1000000000000001E-2</v>
      </c>
      <c r="M2476">
        <v>75</v>
      </c>
      <c r="N2476">
        <v>71</v>
      </c>
      <c r="O2476">
        <v>0.26500000000000001</v>
      </c>
      <c r="P2476">
        <v>0.66900000000000004</v>
      </c>
      <c r="Q2476">
        <v>6.6000000000000003E-2</v>
      </c>
      <c r="R2476">
        <v>9932400</v>
      </c>
      <c r="S2476">
        <v>0.64900000000000002</v>
      </c>
      <c r="T2476">
        <f t="shared" si="77"/>
        <v>0.35099999999999998</v>
      </c>
      <c r="U2476">
        <f t="array" ref="U2476:V2476">VLOOKUP(D2476,TOURISM!$D$2:$F$2692,{2,3},FALSE)</f>
        <v>2432000000</v>
      </c>
      <c r="V2476">
        <v>427000000</v>
      </c>
      <c r="W2476" s="12">
        <f t="array" ref="W2476:AB2476">VLOOKUP(D2476,BUSINESS!$D$2:$J$2692,{2,3,4,5,6,7},FALSE)</f>
        <v>0</v>
      </c>
      <c r="X2476" s="12">
        <v>11</v>
      </c>
      <c r="Y2476" s="12">
        <v>0</v>
      </c>
      <c r="Z2476" s="12">
        <v>0</v>
      </c>
      <c r="AA2476" s="11">
        <v>8.5000000000000006E-2</v>
      </c>
      <c r="AB2476" s="11">
        <v>0.376</v>
      </c>
    </row>
    <row r="2477" spans="1:28" ht="15" x14ac:dyDescent="0.25">
      <c r="A2477" s="7" t="s">
        <v>269</v>
      </c>
      <c r="B2477" s="12" t="s">
        <v>77</v>
      </c>
      <c r="C2477" s="19">
        <v>2005</v>
      </c>
      <c r="D2477" s="9" t="str">
        <f t="shared" si="76"/>
        <v>Tunisia-Africa2005</v>
      </c>
      <c r="E2477" s="10">
        <v>32282960678</v>
      </c>
      <c r="F2477" s="11">
        <v>5.6000000000000001E-2</v>
      </c>
      <c r="G2477" s="11">
        <v>181</v>
      </c>
      <c r="H2477" s="12">
        <v>0</v>
      </c>
      <c r="I2477">
        <f t="array" ref="I2477:J2477">_xlfn.IFNA(VLOOKUP(D2477,ENERGY!$D$2:$F$2692,{2,3},FALSE),0)</f>
        <v>9427</v>
      </c>
      <c r="J2477">
        <v>25013</v>
      </c>
      <c r="K2477">
        <f t="array" ref="K2477:S2477">VLOOKUP(D2477,'HUMAN RESOURCES'!$D$2:$M$2692,{2,3,4,5,6,7,8,9,10},FALSE)</f>
        <v>1.7000000000000001E-2</v>
      </c>
      <c r="L2477">
        <v>0.02</v>
      </c>
      <c r="M2477">
        <v>76</v>
      </c>
      <c r="N2477">
        <v>72</v>
      </c>
      <c r="O2477">
        <v>0.25800000000000001</v>
      </c>
      <c r="P2477">
        <v>0.67500000000000004</v>
      </c>
      <c r="Q2477">
        <v>6.7000000000000004E-2</v>
      </c>
      <c r="R2477">
        <v>10029000</v>
      </c>
      <c r="S2477">
        <v>0.65100000000000002</v>
      </c>
      <c r="T2477">
        <f t="shared" si="77"/>
        <v>0.34899999999999998</v>
      </c>
      <c r="U2477">
        <f t="array" ref="U2477:V2477">VLOOKUP(D2477,TOURISM!$D$2:$F$2692,{2,3},FALSE)</f>
        <v>2800000000</v>
      </c>
      <c r="V2477">
        <v>452000000</v>
      </c>
      <c r="W2477" s="12">
        <f t="array" ref="W2477:AB2477">VLOOKUP(D2477,BUSINESS!$D$2:$J$2692,{2,3,4,5,6,7},FALSE)</f>
        <v>0.60599999999999998</v>
      </c>
      <c r="X2477" s="12">
        <v>11</v>
      </c>
      <c r="Y2477" s="12">
        <v>0</v>
      </c>
      <c r="Z2477" s="12">
        <v>268</v>
      </c>
      <c r="AA2477" s="11">
        <v>9.7000000000000003E-2</v>
      </c>
      <c r="AB2477" s="11">
        <v>0.56499999999999995</v>
      </c>
    </row>
    <row r="2478" spans="1:28" ht="15" x14ac:dyDescent="0.25">
      <c r="A2478" s="7" t="s">
        <v>269</v>
      </c>
      <c r="B2478" s="12" t="s">
        <v>77</v>
      </c>
      <c r="C2478" s="19">
        <v>2006</v>
      </c>
      <c r="D2478" s="9" t="str">
        <f t="shared" si="76"/>
        <v>Tunisia-Africa2006</v>
      </c>
      <c r="E2478" s="10">
        <v>34378437265</v>
      </c>
      <c r="F2478" s="11">
        <v>5.6000000000000001E-2</v>
      </c>
      <c r="G2478" s="11">
        <v>194</v>
      </c>
      <c r="H2478" s="12">
        <v>0</v>
      </c>
      <c r="I2478">
        <f t="array" ref="I2478:J2478">_xlfn.IFNA(VLOOKUP(D2478,ENERGY!$D$2:$F$2692,{2,3},FALSE),0)</f>
        <v>0</v>
      </c>
      <c r="J2478">
        <v>0</v>
      </c>
      <c r="K2478">
        <f t="array" ref="K2478:S2478">VLOOKUP(D2478,'HUMAN RESOURCES'!$D$2:$M$2692,{2,3,4,5,6,7,8,9,10},FALSE)</f>
        <v>1.7000000000000001E-2</v>
      </c>
      <c r="L2478">
        <v>1.9E-2</v>
      </c>
      <c r="M2478">
        <v>76</v>
      </c>
      <c r="N2478">
        <v>72</v>
      </c>
      <c r="O2478">
        <v>0.252</v>
      </c>
      <c r="P2478">
        <v>0.68100000000000005</v>
      </c>
      <c r="Q2478">
        <v>6.8000000000000005E-2</v>
      </c>
      <c r="R2478">
        <v>10127900</v>
      </c>
      <c r="S2478">
        <v>0.65300000000000002</v>
      </c>
      <c r="T2478">
        <f t="shared" si="77"/>
        <v>0.34699999999999998</v>
      </c>
      <c r="U2478">
        <f t="array" ref="U2478:V2478">VLOOKUP(D2478,TOURISM!$D$2:$F$2692,{2,3},FALSE)</f>
        <v>2999000000</v>
      </c>
      <c r="V2478">
        <v>498000000</v>
      </c>
      <c r="W2478" s="12">
        <f t="array" ref="W2478:AB2478">VLOOKUP(D2478,BUSINESS!$D$2:$J$2692,{2,3,4,5,6,7},FALSE)</f>
        <v>0.60599999999999998</v>
      </c>
      <c r="X2478" s="12">
        <v>11</v>
      </c>
      <c r="Y2478" s="12">
        <v>0</v>
      </c>
      <c r="Z2478" s="12">
        <v>268</v>
      </c>
      <c r="AA2478" s="11">
        <v>0.13</v>
      </c>
      <c r="AB2478" s="11">
        <v>0.72199999999999998</v>
      </c>
    </row>
    <row r="2479" spans="1:28" ht="15" x14ac:dyDescent="0.25">
      <c r="A2479" s="7" t="s">
        <v>269</v>
      </c>
      <c r="B2479" s="12" t="s">
        <v>77</v>
      </c>
      <c r="C2479" s="19">
        <v>2007</v>
      </c>
      <c r="D2479" s="9" t="str">
        <f t="shared" si="76"/>
        <v>Tunisia-Africa2007</v>
      </c>
      <c r="E2479" s="10">
        <v>38920218579</v>
      </c>
      <c r="F2479" s="11">
        <v>5.6000000000000001E-2</v>
      </c>
      <c r="G2479" s="11">
        <v>217</v>
      </c>
      <c r="H2479" s="12">
        <v>0</v>
      </c>
      <c r="I2479">
        <f t="array" ref="I2479:J2479">_xlfn.IFNA(VLOOKUP(D2479,ENERGY!$D$2:$F$2692,{2,3},FALSE),0)</f>
        <v>7711</v>
      </c>
      <c r="J2479">
        <v>20818</v>
      </c>
      <c r="K2479">
        <f t="array" ref="K2479:S2479">VLOOKUP(D2479,'HUMAN RESOURCES'!$D$2:$M$2692,{2,3,4,5,6,7,8,9,10},FALSE)</f>
        <v>1.7000000000000001E-2</v>
      </c>
      <c r="L2479">
        <v>1.7999999999999999E-2</v>
      </c>
      <c r="M2479">
        <v>76</v>
      </c>
      <c r="N2479">
        <v>72</v>
      </c>
      <c r="O2479">
        <v>0.246</v>
      </c>
      <c r="P2479">
        <v>0.68600000000000005</v>
      </c>
      <c r="Q2479">
        <v>6.8000000000000005E-2</v>
      </c>
      <c r="R2479">
        <v>10225100</v>
      </c>
      <c r="S2479">
        <v>0.65400000000000003</v>
      </c>
      <c r="T2479">
        <f t="shared" si="77"/>
        <v>0.34599999999999997</v>
      </c>
      <c r="U2479">
        <f t="array" ref="U2479:V2479">VLOOKUP(D2479,TOURISM!$D$2:$F$2692,{2,3},FALSE)</f>
        <v>3373000000</v>
      </c>
      <c r="V2479">
        <v>530000000</v>
      </c>
      <c r="W2479" s="12">
        <f t="array" ref="W2479:AB2479">VLOOKUP(D2479,BUSINESS!$D$2:$J$2692,{2,3,4,5,6,7},FALSE)</f>
        <v>0.60599999999999998</v>
      </c>
      <c r="X2479" s="12">
        <v>11</v>
      </c>
      <c r="Y2479" s="12">
        <v>0</v>
      </c>
      <c r="Z2479" s="12">
        <v>268</v>
      </c>
      <c r="AA2479" s="11">
        <v>0.17100000000000001</v>
      </c>
      <c r="AB2479" s="11">
        <v>0.76300000000000001</v>
      </c>
    </row>
    <row r="2480" spans="1:28" ht="15" x14ac:dyDescent="0.25">
      <c r="A2480" s="7" t="s">
        <v>269</v>
      </c>
      <c r="B2480" s="12" t="s">
        <v>77</v>
      </c>
      <c r="C2480" s="19">
        <v>2008</v>
      </c>
      <c r="D2480" s="9" t="str">
        <f t="shared" si="76"/>
        <v>Tunisia-Africa2008</v>
      </c>
      <c r="E2480" s="10">
        <v>44856586316</v>
      </c>
      <c r="F2480" s="11">
        <v>5.6000000000000001E-2</v>
      </c>
      <c r="G2480" s="11">
        <v>246</v>
      </c>
      <c r="H2480" s="12">
        <v>0</v>
      </c>
      <c r="I2480">
        <f t="array" ref="I2480:J2480">_xlfn.IFNA(VLOOKUP(D2480,ENERGY!$D$2:$F$2692,{2,3},FALSE),0)</f>
        <v>8463</v>
      </c>
      <c r="J2480">
        <v>22446</v>
      </c>
      <c r="K2480">
        <f t="array" ref="K2480:S2480">VLOOKUP(D2480,'HUMAN RESOURCES'!$D$2:$M$2692,{2,3,4,5,6,7,8,9,10},FALSE)</f>
        <v>1.7999999999999999E-2</v>
      </c>
      <c r="L2480">
        <v>1.7000000000000001E-2</v>
      </c>
      <c r="M2480">
        <v>76</v>
      </c>
      <c r="N2480">
        <v>72</v>
      </c>
      <c r="O2480">
        <v>0.24099999999999999</v>
      </c>
      <c r="P2480">
        <v>0.69</v>
      </c>
      <c r="Q2480">
        <v>6.9000000000000006E-2</v>
      </c>
      <c r="R2480">
        <v>10328900</v>
      </c>
      <c r="S2480">
        <v>0.65600000000000003</v>
      </c>
      <c r="T2480">
        <f t="shared" si="77"/>
        <v>0.34399999999999997</v>
      </c>
      <c r="U2480">
        <f t="array" ref="U2480:V2480">VLOOKUP(D2480,TOURISM!$D$2:$F$2692,{2,3},FALSE)</f>
        <v>3909000000</v>
      </c>
      <c r="V2480">
        <v>555000000</v>
      </c>
      <c r="W2480" s="12">
        <f t="array" ref="W2480:AB2480">VLOOKUP(D2480,BUSINESS!$D$2:$J$2692,{2,3,4,5,6,7},FALSE)</f>
        <v>0.58599999999999997</v>
      </c>
      <c r="X2480" s="12">
        <v>11</v>
      </c>
      <c r="Y2480" s="12">
        <v>0</v>
      </c>
      <c r="Z2480" s="12">
        <v>228</v>
      </c>
      <c r="AA2480" s="11">
        <v>0.27500000000000002</v>
      </c>
      <c r="AB2480" s="11">
        <v>0.82799999999999996</v>
      </c>
    </row>
    <row r="2481" spans="1:28" ht="15" x14ac:dyDescent="0.25">
      <c r="A2481" s="7" t="s">
        <v>269</v>
      </c>
      <c r="B2481" s="12" t="s">
        <v>77</v>
      </c>
      <c r="C2481" s="19">
        <v>2009</v>
      </c>
      <c r="D2481" s="9" t="str">
        <f t="shared" si="76"/>
        <v>Tunisia-Africa2009</v>
      </c>
      <c r="E2481" s="10">
        <v>43454935940</v>
      </c>
      <c r="F2481" s="11">
        <v>6.2E-2</v>
      </c>
      <c r="G2481" s="11">
        <v>259</v>
      </c>
      <c r="H2481" s="12">
        <v>0</v>
      </c>
      <c r="I2481">
        <f t="array" ref="I2481:J2481">_xlfn.IFNA(VLOOKUP(D2481,ENERGY!$D$2:$F$2692,{2,3},FALSE),0)</f>
        <v>9039</v>
      </c>
      <c r="J2481">
        <v>23869</v>
      </c>
      <c r="K2481">
        <f t="array" ref="K2481:S2481">VLOOKUP(D2481,'HUMAN RESOURCES'!$D$2:$M$2692,{2,3,4,5,6,7,8,9,10},FALSE)</f>
        <v>1.7999999999999999E-2</v>
      </c>
      <c r="L2481">
        <v>1.6E-2</v>
      </c>
      <c r="M2481">
        <v>77</v>
      </c>
      <c r="N2481">
        <v>73</v>
      </c>
      <c r="O2481">
        <v>0.23799999999999999</v>
      </c>
      <c r="P2481">
        <v>0.69299999999999995</v>
      </c>
      <c r="Q2481">
        <v>6.9000000000000006E-2</v>
      </c>
      <c r="R2481">
        <v>10439600</v>
      </c>
      <c r="S2481">
        <v>0.65800000000000003</v>
      </c>
      <c r="T2481">
        <f t="shared" si="77"/>
        <v>0.34199999999999997</v>
      </c>
      <c r="U2481">
        <f t="array" ref="U2481:V2481">VLOOKUP(D2481,TOURISM!$D$2:$F$2692,{2,3},FALSE)</f>
        <v>3526000000</v>
      </c>
      <c r="V2481">
        <v>478000000</v>
      </c>
      <c r="W2481" s="12">
        <f t="array" ref="W2481:AB2481">VLOOKUP(D2481,BUSINESS!$D$2:$J$2692,{2,3,4,5,6,7},FALSE)</f>
        <v>0.623</v>
      </c>
      <c r="X2481" s="12">
        <v>11</v>
      </c>
      <c r="Y2481" s="12">
        <v>0</v>
      </c>
      <c r="Z2481" s="12">
        <v>228</v>
      </c>
      <c r="AA2481" s="11">
        <v>0.34100000000000003</v>
      </c>
      <c r="AB2481" s="11">
        <v>0.93200000000000005</v>
      </c>
    </row>
    <row r="2482" spans="1:28" ht="15" x14ac:dyDescent="0.25">
      <c r="A2482" s="7" t="s">
        <v>269</v>
      </c>
      <c r="B2482" s="12" t="s">
        <v>77</v>
      </c>
      <c r="C2482" s="19">
        <v>2010</v>
      </c>
      <c r="D2482" s="9" t="str">
        <f t="shared" si="76"/>
        <v>Tunisia-Africa2010</v>
      </c>
      <c r="E2482" s="10">
        <v>44054072936</v>
      </c>
      <c r="F2482" s="11">
        <v>6.7000000000000004E-2</v>
      </c>
      <c r="G2482" s="11">
        <v>282</v>
      </c>
      <c r="H2482" s="12">
        <v>0</v>
      </c>
      <c r="I2482">
        <f t="array" ref="I2482:J2482">_xlfn.IFNA(VLOOKUP(D2482,ENERGY!$D$2:$F$2692,{2,3},FALSE),0)</f>
        <v>7814</v>
      </c>
      <c r="J2482">
        <v>21016</v>
      </c>
      <c r="K2482">
        <f t="array" ref="K2482:S2482">VLOOKUP(D2482,'HUMAN RESOURCES'!$D$2:$M$2692,{2,3,4,5,6,7,8,9,10},FALSE)</f>
        <v>1.9E-2</v>
      </c>
      <c r="L2482">
        <v>1.4999999999999999E-2</v>
      </c>
      <c r="M2482">
        <v>77</v>
      </c>
      <c r="N2482">
        <v>73</v>
      </c>
      <c r="O2482">
        <v>0.23499999999999999</v>
      </c>
      <c r="P2482">
        <v>0.69599999999999995</v>
      </c>
      <c r="Q2482">
        <v>6.9000000000000006E-2</v>
      </c>
      <c r="R2482">
        <v>10549100</v>
      </c>
      <c r="S2482">
        <v>0.65900000000000003</v>
      </c>
      <c r="T2482">
        <f t="shared" si="77"/>
        <v>0.34099999999999997</v>
      </c>
      <c r="U2482">
        <f t="array" ref="U2482:V2482">VLOOKUP(D2482,TOURISM!$D$2:$F$2692,{2,3},FALSE)</f>
        <v>3477000000</v>
      </c>
      <c r="V2482">
        <v>611000000</v>
      </c>
      <c r="W2482" s="12">
        <f t="array" ref="W2482:AB2482">VLOOKUP(D2482,BUSINESS!$D$2:$J$2692,{2,3,4,5,6,7},FALSE)</f>
        <v>0.623</v>
      </c>
      <c r="X2482" s="12">
        <v>11</v>
      </c>
      <c r="Y2482" s="12">
        <v>0</v>
      </c>
      <c r="Z2482" s="12">
        <v>144</v>
      </c>
      <c r="AA2482" s="11">
        <v>0.36799999999999999</v>
      </c>
      <c r="AB2482" s="11">
        <v>1.0449999999999999</v>
      </c>
    </row>
    <row r="2483" spans="1:28" ht="15" x14ac:dyDescent="0.25">
      <c r="A2483" s="7" t="s">
        <v>269</v>
      </c>
      <c r="B2483" s="12" t="s">
        <v>77</v>
      </c>
      <c r="C2483" s="19">
        <v>2011</v>
      </c>
      <c r="D2483" s="9" t="str">
        <f t="shared" si="76"/>
        <v>Tunisia-Africa2011</v>
      </c>
      <c r="E2483" s="10">
        <v>45951129422</v>
      </c>
      <c r="F2483" s="11">
        <v>7.0000000000000007E-2</v>
      </c>
      <c r="G2483" s="11">
        <v>304</v>
      </c>
      <c r="H2483" s="12">
        <v>0</v>
      </c>
      <c r="I2483">
        <f t="array" ref="I2483:J2483">_xlfn.IFNA(VLOOKUP(D2483,ENERGY!$D$2:$F$2692,{2,3},FALSE),0)</f>
        <v>8314</v>
      </c>
      <c r="J2483">
        <v>22801</v>
      </c>
      <c r="K2483">
        <f t="array" ref="K2483:S2483">VLOOKUP(D2483,'HUMAN RESOURCES'!$D$2:$M$2692,{2,3,4,5,6,7,8,9,10},FALSE)</f>
        <v>1.9E-2</v>
      </c>
      <c r="L2483">
        <v>1.4E-2</v>
      </c>
      <c r="M2483">
        <v>77</v>
      </c>
      <c r="N2483">
        <v>73</v>
      </c>
      <c r="O2483">
        <v>0.23300000000000001</v>
      </c>
      <c r="P2483">
        <v>0.69699999999999995</v>
      </c>
      <c r="Q2483">
        <v>7.0000000000000007E-2</v>
      </c>
      <c r="R2483">
        <v>10673800</v>
      </c>
      <c r="S2483">
        <v>0.66100000000000003</v>
      </c>
      <c r="T2483">
        <f t="shared" si="77"/>
        <v>0.33899999999999997</v>
      </c>
      <c r="U2483">
        <f t="array" ref="U2483:V2483">VLOOKUP(D2483,TOURISM!$D$2:$F$2692,{2,3},FALSE)</f>
        <v>2529000000</v>
      </c>
      <c r="V2483">
        <v>678000000</v>
      </c>
      <c r="W2483" s="12">
        <f t="array" ref="W2483:AB2483">VLOOKUP(D2483,BUSINESS!$D$2:$J$2692,{2,3,4,5,6,7},FALSE)</f>
        <v>0.624</v>
      </c>
      <c r="X2483" s="12">
        <v>11</v>
      </c>
      <c r="Y2483" s="12">
        <v>0</v>
      </c>
      <c r="Z2483" s="12">
        <v>144</v>
      </c>
      <c r="AA2483" s="11">
        <v>0.39100000000000001</v>
      </c>
      <c r="AB2483" s="11">
        <v>1.1519999999999999</v>
      </c>
    </row>
    <row r="2484" spans="1:28" ht="15" x14ac:dyDescent="0.25">
      <c r="A2484" s="7" t="s">
        <v>269</v>
      </c>
      <c r="B2484" s="12" t="s">
        <v>77</v>
      </c>
      <c r="C2484" s="19">
        <v>2012</v>
      </c>
      <c r="D2484" s="9" t="str">
        <f t="shared" si="76"/>
        <v>Tunisia-Africa2012</v>
      </c>
      <c r="E2484" s="10">
        <v>45238491581</v>
      </c>
      <c r="F2484" s="11">
        <v>7.0000000000000007E-2</v>
      </c>
      <c r="G2484" s="11">
        <v>297</v>
      </c>
      <c r="H2484" s="12">
        <v>0</v>
      </c>
      <c r="I2484">
        <f t="array" ref="I2484:J2484">_xlfn.IFNA(VLOOKUP(D2484,ENERGY!$D$2:$F$2692,{2,3},FALSE),0)</f>
        <v>8028</v>
      </c>
      <c r="J2484">
        <v>21397</v>
      </c>
      <c r="K2484">
        <f t="array" ref="K2484:S2484">VLOOKUP(D2484,'HUMAN RESOURCES'!$D$2:$M$2692,{2,3,4,5,6,7,8,9,10},FALSE)</f>
        <v>1.9E-2</v>
      </c>
      <c r="L2484">
        <v>1.4E-2</v>
      </c>
      <c r="M2484">
        <v>77</v>
      </c>
      <c r="N2484">
        <v>73</v>
      </c>
      <c r="O2484">
        <v>0.23200000000000001</v>
      </c>
      <c r="P2484">
        <v>0.69699999999999995</v>
      </c>
      <c r="Q2484">
        <v>7.0999999999999994E-2</v>
      </c>
      <c r="R2484">
        <v>10777500</v>
      </c>
      <c r="S2484">
        <v>0.66300000000000003</v>
      </c>
      <c r="T2484">
        <f t="shared" si="77"/>
        <v>0.33699999999999997</v>
      </c>
      <c r="U2484">
        <f t="array" ref="U2484:V2484">VLOOKUP(D2484,TOURISM!$D$2:$F$2692,{2,3},FALSE)</f>
        <v>2931000000</v>
      </c>
      <c r="V2484">
        <v>673000000</v>
      </c>
      <c r="W2484" s="12">
        <f t="array" ref="W2484:AB2484">VLOOKUP(D2484,BUSINESS!$D$2:$J$2692,{2,3,4,5,6,7},FALSE)</f>
        <v>0.624</v>
      </c>
      <c r="X2484" s="12">
        <v>11</v>
      </c>
      <c r="Y2484" s="12">
        <v>49</v>
      </c>
      <c r="Z2484" s="12">
        <v>144</v>
      </c>
      <c r="AA2484" s="11">
        <v>0.41399999999999998</v>
      </c>
      <c r="AB2484" s="11">
        <v>1.181</v>
      </c>
    </row>
    <row r="2485" spans="1:28" ht="15" x14ac:dyDescent="0.25">
      <c r="A2485" s="7" t="s">
        <v>270</v>
      </c>
      <c r="B2485" s="12" t="s">
        <v>75</v>
      </c>
      <c r="C2485" s="19">
        <v>2000</v>
      </c>
      <c r="D2485" s="9" t="str">
        <f t="shared" si="76"/>
        <v>Turkey-Europe2000</v>
      </c>
      <c r="E2485" s="10">
        <v>267000000000</v>
      </c>
      <c r="F2485" s="11">
        <v>4.9000000000000002E-2</v>
      </c>
      <c r="G2485" s="11">
        <v>196</v>
      </c>
      <c r="H2485" s="12">
        <v>0</v>
      </c>
      <c r="I2485">
        <f t="array" ref="I2485:J2485">_xlfn.IFNA(VLOOKUP(D2485,ENERGY!$D$2:$F$2692,{2,3},FALSE),0)</f>
        <v>115701</v>
      </c>
      <c r="J2485">
        <v>0</v>
      </c>
      <c r="K2485">
        <f t="array" ref="K2485:S2485">VLOOKUP(D2485,'HUMAN RESOURCES'!$D$2:$M$2692,{2,3,4,5,6,7,8,9,10},FALSE)</f>
        <v>2.1000000000000001E-2</v>
      </c>
      <c r="L2485">
        <v>3.4000000000000002E-2</v>
      </c>
      <c r="M2485">
        <v>74</v>
      </c>
      <c r="N2485">
        <v>66</v>
      </c>
      <c r="O2485">
        <v>0.307</v>
      </c>
      <c r="P2485">
        <v>0.63400000000000001</v>
      </c>
      <c r="Q2485">
        <v>0.06</v>
      </c>
      <c r="R2485">
        <v>63174483</v>
      </c>
      <c r="S2485">
        <v>0.64700000000000002</v>
      </c>
      <c r="T2485">
        <f t="shared" si="77"/>
        <v>0.35299999999999998</v>
      </c>
      <c r="U2485">
        <f t="array" ref="U2485:V2485">VLOOKUP(D2485,TOURISM!$D$2:$F$2692,{2,3},FALSE)</f>
        <v>7636000000</v>
      </c>
      <c r="V2485">
        <v>1713000000</v>
      </c>
      <c r="W2485" s="12">
        <f t="array" ref="W2485:AB2485">VLOOKUP(D2485,BUSINESS!$D$2:$J$2692,{2,3,4,5,6,7},FALSE)</f>
        <v>0</v>
      </c>
      <c r="X2485" s="12">
        <v>0</v>
      </c>
      <c r="Y2485" s="12">
        <v>0</v>
      </c>
      <c r="Z2485" s="12">
        <v>0</v>
      </c>
      <c r="AA2485" s="11">
        <v>3.7999999999999999E-2</v>
      </c>
      <c r="AB2485" s="11">
        <v>0.255</v>
      </c>
    </row>
    <row r="2486" spans="1:28" ht="15" x14ac:dyDescent="0.25">
      <c r="A2486" s="7" t="s">
        <v>270</v>
      </c>
      <c r="B2486" s="12" t="s">
        <v>75</v>
      </c>
      <c r="C2486" s="19">
        <v>2001</v>
      </c>
      <c r="D2486" s="9" t="str">
        <f t="shared" si="76"/>
        <v>Turkey-Europe2001</v>
      </c>
      <c r="E2486" s="10">
        <v>196000000000</v>
      </c>
      <c r="F2486" s="11">
        <v>5.1999999999999998E-2</v>
      </c>
      <c r="G2486" s="11">
        <v>148</v>
      </c>
      <c r="H2486" s="12">
        <v>0</v>
      </c>
      <c r="I2486">
        <f t="array" ref="I2486:J2486">_xlfn.IFNA(VLOOKUP(D2486,ENERGY!$D$2:$F$2692,{2,3},FALSE),0)</f>
        <v>112459</v>
      </c>
      <c r="J2486">
        <v>0</v>
      </c>
      <c r="K2486">
        <f t="array" ref="K2486:S2486">VLOOKUP(D2486,'HUMAN RESOURCES'!$D$2:$M$2692,{2,3,4,5,6,7,8,9,10},FALSE)</f>
        <v>2.1000000000000001E-2</v>
      </c>
      <c r="L2486">
        <v>3.2000000000000001E-2</v>
      </c>
      <c r="M2486">
        <v>74</v>
      </c>
      <c r="N2486">
        <v>67</v>
      </c>
      <c r="O2486">
        <v>0.30199999999999999</v>
      </c>
      <c r="P2486">
        <v>0.63700000000000001</v>
      </c>
      <c r="Q2486">
        <v>6.0999999999999999E-2</v>
      </c>
      <c r="R2486">
        <v>64100297</v>
      </c>
      <c r="S2486">
        <v>0.65300000000000002</v>
      </c>
      <c r="T2486">
        <f t="shared" si="77"/>
        <v>0.34699999999999998</v>
      </c>
      <c r="U2486">
        <f t="array" ref="U2486:V2486">VLOOKUP(D2486,TOURISM!$D$2:$F$2692,{2,3},FALSE)</f>
        <v>10067000000</v>
      </c>
      <c r="V2486">
        <v>1738000000</v>
      </c>
      <c r="W2486" s="12">
        <f t="array" ref="W2486:AB2486">VLOOKUP(D2486,BUSINESS!$D$2:$J$2692,{2,3,4,5,6,7},FALSE)</f>
        <v>0</v>
      </c>
      <c r="X2486" s="12">
        <v>0</v>
      </c>
      <c r="Y2486" s="12">
        <v>0</v>
      </c>
      <c r="Z2486" s="12">
        <v>0</v>
      </c>
      <c r="AA2486" s="11">
        <v>5.1999999999999998E-2</v>
      </c>
      <c r="AB2486" s="11">
        <v>0.30499999999999999</v>
      </c>
    </row>
    <row r="2487" spans="1:28" ht="15" x14ac:dyDescent="0.25">
      <c r="A2487" s="7" t="s">
        <v>270</v>
      </c>
      <c r="B2487" s="12" t="s">
        <v>75</v>
      </c>
      <c r="C2487" s="19">
        <v>2002</v>
      </c>
      <c r="D2487" s="9" t="str">
        <f t="shared" si="76"/>
        <v>Turkey-Europe2002</v>
      </c>
      <c r="E2487" s="10">
        <v>233000000000</v>
      </c>
      <c r="F2487" s="11">
        <v>5.3999999999999999E-2</v>
      </c>
      <c r="G2487" s="11">
        <v>180</v>
      </c>
      <c r="H2487" s="12">
        <v>0</v>
      </c>
      <c r="I2487">
        <f t="array" ref="I2487:J2487">_xlfn.IFNA(VLOOKUP(D2487,ENERGY!$D$2:$F$2692,{2,3},FALSE),0)</f>
        <v>105133</v>
      </c>
      <c r="J2487">
        <v>298002</v>
      </c>
      <c r="K2487">
        <f t="array" ref="K2487:S2487">VLOOKUP(D2487,'HUMAN RESOURCES'!$D$2:$M$2692,{2,3,4,5,6,7,8,9,10},FALSE)</f>
        <v>2.1000000000000001E-2</v>
      </c>
      <c r="L2487">
        <v>0.03</v>
      </c>
      <c r="M2487">
        <v>75</v>
      </c>
      <c r="N2487">
        <v>68</v>
      </c>
      <c r="O2487">
        <v>0.29699999999999999</v>
      </c>
      <c r="P2487">
        <v>0.64</v>
      </c>
      <c r="Q2487">
        <v>6.3E-2</v>
      </c>
      <c r="R2487">
        <v>65022300</v>
      </c>
      <c r="S2487">
        <v>0.66</v>
      </c>
      <c r="T2487">
        <f t="shared" si="77"/>
        <v>0.33999999999999997</v>
      </c>
      <c r="U2487">
        <f t="array" ref="U2487:V2487">VLOOKUP(D2487,TOURISM!$D$2:$F$2692,{2,3},FALSE)</f>
        <v>11901000000</v>
      </c>
      <c r="V2487">
        <v>1880000000</v>
      </c>
      <c r="W2487" s="12">
        <f t="array" ref="W2487:AB2487">VLOOKUP(D2487,BUSINESS!$D$2:$J$2692,{2,3,4,5,6,7},FALSE)</f>
        <v>0</v>
      </c>
      <c r="X2487" s="12">
        <v>0</v>
      </c>
      <c r="Y2487" s="12">
        <v>0</v>
      </c>
      <c r="Z2487" s="12">
        <v>0</v>
      </c>
      <c r="AA2487" s="11">
        <v>0.114</v>
      </c>
      <c r="AB2487" s="11">
        <v>0.35899999999999999</v>
      </c>
    </row>
    <row r="2488" spans="1:28" ht="15" x14ac:dyDescent="0.25">
      <c r="A2488" s="7" t="s">
        <v>270</v>
      </c>
      <c r="B2488" s="12" t="s">
        <v>75</v>
      </c>
      <c r="C2488" s="19">
        <v>2003</v>
      </c>
      <c r="D2488" s="9" t="str">
        <f t="shared" si="76"/>
        <v>Turkey-Europe2003</v>
      </c>
      <c r="E2488" s="10">
        <v>303000000000</v>
      </c>
      <c r="F2488" s="11">
        <v>5.2999999999999999E-2</v>
      </c>
      <c r="G2488" s="11">
        <v>232</v>
      </c>
      <c r="H2488" s="12">
        <v>0</v>
      </c>
      <c r="I2488">
        <f t="array" ref="I2488:J2488">_xlfn.IFNA(VLOOKUP(D2488,ENERGY!$D$2:$F$2692,{2,3},FALSE),0)</f>
        <v>97661</v>
      </c>
      <c r="J2488">
        <v>277845</v>
      </c>
      <c r="K2488">
        <f t="array" ref="K2488:S2488">VLOOKUP(D2488,'HUMAN RESOURCES'!$D$2:$M$2692,{2,3,4,5,6,7,8,9,10},FALSE)</f>
        <v>0.02</v>
      </c>
      <c r="L2488">
        <v>2.9000000000000001E-2</v>
      </c>
      <c r="M2488">
        <v>75</v>
      </c>
      <c r="N2488">
        <v>68</v>
      </c>
      <c r="O2488">
        <v>0.29299999999999998</v>
      </c>
      <c r="P2488">
        <v>0.64300000000000002</v>
      </c>
      <c r="Q2488">
        <v>6.4000000000000001E-2</v>
      </c>
      <c r="R2488">
        <v>65938265</v>
      </c>
      <c r="S2488">
        <v>0.66600000000000004</v>
      </c>
      <c r="T2488">
        <f t="shared" si="77"/>
        <v>0.33399999999999996</v>
      </c>
      <c r="U2488">
        <f t="array" ref="U2488:V2488">VLOOKUP(D2488,TOURISM!$D$2:$F$2692,{2,3},FALSE)</f>
        <v>13203000000</v>
      </c>
      <c r="V2488">
        <v>2113000000</v>
      </c>
      <c r="W2488" s="12">
        <f t="array" ref="W2488:AB2488">VLOOKUP(D2488,BUSINESS!$D$2:$J$2692,{2,3,4,5,6,7},FALSE)</f>
        <v>0</v>
      </c>
      <c r="X2488" s="12">
        <v>38</v>
      </c>
      <c r="Y2488" s="12">
        <v>0</v>
      </c>
      <c r="Z2488" s="12">
        <v>0</v>
      </c>
      <c r="AA2488" s="11">
        <v>0.123</v>
      </c>
      <c r="AB2488" s="11">
        <v>0.42299999999999999</v>
      </c>
    </row>
    <row r="2489" spans="1:28" ht="15" x14ac:dyDescent="0.25">
      <c r="A2489" s="7" t="s">
        <v>270</v>
      </c>
      <c r="B2489" s="12" t="s">
        <v>75</v>
      </c>
      <c r="C2489" s="19">
        <v>2004</v>
      </c>
      <c r="D2489" s="9" t="str">
        <f t="shared" si="76"/>
        <v>Turkey-Europe2004</v>
      </c>
      <c r="E2489" s="10">
        <v>392000000000</v>
      </c>
      <c r="F2489" s="11">
        <v>5.3999999999999999E-2</v>
      </c>
      <c r="G2489" s="11">
        <v>297</v>
      </c>
      <c r="H2489" s="12">
        <v>0</v>
      </c>
      <c r="I2489">
        <f t="array" ref="I2489:J2489">_xlfn.IFNA(VLOOKUP(D2489,ENERGY!$D$2:$F$2692,{2,3},FALSE),0)</f>
        <v>0</v>
      </c>
      <c r="J2489">
        <v>0</v>
      </c>
      <c r="K2489">
        <f t="array" ref="K2489:S2489">VLOOKUP(D2489,'HUMAN RESOURCES'!$D$2:$M$2692,{2,3,4,5,6,7,8,9,10},FALSE)</f>
        <v>0.02</v>
      </c>
      <c r="L2489">
        <v>2.7E-2</v>
      </c>
      <c r="M2489">
        <v>76</v>
      </c>
      <c r="N2489">
        <v>69</v>
      </c>
      <c r="O2489">
        <v>0.28899999999999998</v>
      </c>
      <c r="P2489">
        <v>0.64600000000000002</v>
      </c>
      <c r="Q2489">
        <v>6.5000000000000002E-2</v>
      </c>
      <c r="R2489">
        <v>66845635</v>
      </c>
      <c r="S2489">
        <v>0.67200000000000004</v>
      </c>
      <c r="T2489">
        <f t="shared" si="77"/>
        <v>0.32799999999999996</v>
      </c>
      <c r="U2489">
        <f t="array" ref="U2489:V2489">VLOOKUP(D2489,TOURISM!$D$2:$F$2692,{2,3},FALSE)</f>
        <v>15888000000</v>
      </c>
      <c r="V2489">
        <v>2524000000</v>
      </c>
      <c r="W2489" s="12">
        <f t="array" ref="W2489:AB2489">VLOOKUP(D2489,BUSINESS!$D$2:$J$2692,{2,3,4,5,6,7},FALSE)</f>
        <v>0</v>
      </c>
      <c r="X2489" s="12">
        <v>6</v>
      </c>
      <c r="Y2489" s="12">
        <v>0</v>
      </c>
      <c r="Z2489" s="12">
        <v>0</v>
      </c>
      <c r="AA2489" s="11">
        <v>0.14599999999999999</v>
      </c>
      <c r="AB2489" s="11">
        <v>0.51900000000000002</v>
      </c>
    </row>
    <row r="2490" spans="1:28" ht="15" x14ac:dyDescent="0.25">
      <c r="A2490" s="7" t="s">
        <v>270</v>
      </c>
      <c r="B2490" s="12" t="s">
        <v>75</v>
      </c>
      <c r="C2490" s="19">
        <v>2005</v>
      </c>
      <c r="D2490" s="9" t="str">
        <f t="shared" si="76"/>
        <v>Turkey-Europe2005</v>
      </c>
      <c r="E2490" s="10">
        <v>483000000000</v>
      </c>
      <c r="F2490" s="11">
        <v>5.3999999999999999E-2</v>
      </c>
      <c r="G2490" s="11">
        <v>366</v>
      </c>
      <c r="H2490" s="12">
        <v>0</v>
      </c>
      <c r="I2490">
        <f t="array" ref="I2490:J2490">_xlfn.IFNA(VLOOKUP(D2490,ENERGY!$D$2:$F$2692,{2,3},FALSE),0)</f>
        <v>98502</v>
      </c>
      <c r="J2490">
        <v>285274</v>
      </c>
      <c r="K2490">
        <f t="array" ref="K2490:S2490">VLOOKUP(D2490,'HUMAN RESOURCES'!$D$2:$M$2692,{2,3,4,5,6,7,8,9,10},FALSE)</f>
        <v>1.9E-2</v>
      </c>
      <c r="L2490">
        <v>2.5999999999999999E-2</v>
      </c>
      <c r="M2490">
        <v>76</v>
      </c>
      <c r="N2490">
        <v>69</v>
      </c>
      <c r="O2490">
        <v>0.28499999999999998</v>
      </c>
      <c r="P2490">
        <v>0.64900000000000002</v>
      </c>
      <c r="Q2490">
        <v>6.6000000000000003E-2</v>
      </c>
      <c r="R2490">
        <v>67743052</v>
      </c>
      <c r="S2490">
        <v>0.67800000000000005</v>
      </c>
      <c r="T2490">
        <f t="shared" si="77"/>
        <v>0.32199999999999995</v>
      </c>
      <c r="U2490">
        <f t="array" ref="U2490:V2490">VLOOKUP(D2490,TOURISM!$D$2:$F$2692,{2,3},FALSE)</f>
        <v>20760000000</v>
      </c>
      <c r="V2490">
        <v>3563000000</v>
      </c>
      <c r="W2490" s="12">
        <f t="array" ref="W2490:AB2490">VLOOKUP(D2490,BUSINESS!$D$2:$J$2692,{2,3,4,5,6,7},FALSE)</f>
        <v>0.52800000000000002</v>
      </c>
      <c r="X2490" s="12">
        <v>6</v>
      </c>
      <c r="Y2490" s="12">
        <v>0</v>
      </c>
      <c r="Z2490" s="12">
        <v>254</v>
      </c>
      <c r="AA2490" s="11">
        <v>0.155</v>
      </c>
      <c r="AB2490" s="11">
        <v>0.64400000000000002</v>
      </c>
    </row>
    <row r="2491" spans="1:28" ht="15" x14ac:dyDescent="0.25">
      <c r="A2491" s="7" t="s">
        <v>270</v>
      </c>
      <c r="B2491" s="12" t="s">
        <v>75</v>
      </c>
      <c r="C2491" s="19">
        <v>2006</v>
      </c>
      <c r="D2491" s="9" t="str">
        <f t="shared" si="76"/>
        <v>Turkey-Europe2006</v>
      </c>
      <c r="E2491" s="10">
        <v>531000000000</v>
      </c>
      <c r="F2491" s="11">
        <v>5.8000000000000003E-2</v>
      </c>
      <c r="G2491" s="11">
        <v>422</v>
      </c>
      <c r="H2491" s="12">
        <v>0</v>
      </c>
      <c r="I2491">
        <f t="array" ref="I2491:J2491">_xlfn.IFNA(VLOOKUP(D2491,ENERGY!$D$2:$F$2692,{2,3},FALSE),0)</f>
        <v>0</v>
      </c>
      <c r="J2491">
        <v>0</v>
      </c>
      <c r="K2491">
        <f t="array" ref="K2491:S2491">VLOOKUP(D2491,'HUMAN RESOURCES'!$D$2:$M$2692,{2,3,4,5,6,7,8,9,10},FALSE)</f>
        <v>1.9E-2</v>
      </c>
      <c r="L2491">
        <v>2.4E-2</v>
      </c>
      <c r="M2491">
        <v>76</v>
      </c>
      <c r="N2491">
        <v>69</v>
      </c>
      <c r="O2491">
        <v>0.28100000000000003</v>
      </c>
      <c r="P2491">
        <v>0.65200000000000002</v>
      </c>
      <c r="Q2491">
        <v>6.7000000000000004E-2</v>
      </c>
      <c r="R2491">
        <v>68626337</v>
      </c>
      <c r="S2491">
        <v>0.68400000000000005</v>
      </c>
      <c r="T2491">
        <f t="shared" si="77"/>
        <v>0.31599999999999995</v>
      </c>
      <c r="U2491">
        <f t="array" ref="U2491:V2491">VLOOKUP(D2491,TOURISM!$D$2:$F$2692,{2,3},FALSE)</f>
        <v>19137000000</v>
      </c>
      <c r="V2491">
        <v>3517000000</v>
      </c>
      <c r="W2491" s="12">
        <f t="array" ref="W2491:AB2491">VLOOKUP(D2491,BUSINESS!$D$2:$J$2692,{2,3,4,5,6,7},FALSE)</f>
        <v>0.52400000000000002</v>
      </c>
      <c r="X2491" s="12">
        <v>6</v>
      </c>
      <c r="Y2491" s="12">
        <v>0</v>
      </c>
      <c r="Z2491" s="12">
        <v>254</v>
      </c>
      <c r="AA2491" s="11">
        <v>0.182</v>
      </c>
      <c r="AB2491" s="11">
        <v>0.76700000000000002</v>
      </c>
    </row>
    <row r="2492" spans="1:28" ht="15" x14ac:dyDescent="0.25">
      <c r="A2492" s="7" t="s">
        <v>270</v>
      </c>
      <c r="B2492" s="12" t="s">
        <v>75</v>
      </c>
      <c r="C2492" s="19">
        <v>2007</v>
      </c>
      <c r="D2492" s="9" t="str">
        <f t="shared" si="76"/>
        <v>Turkey-Europe2007</v>
      </c>
      <c r="E2492" s="10">
        <v>647000000000</v>
      </c>
      <c r="F2492" s="11">
        <v>0.06</v>
      </c>
      <c r="G2492" s="11">
        <v>558</v>
      </c>
      <c r="H2492" s="12">
        <v>0</v>
      </c>
      <c r="I2492">
        <f t="array" ref="I2492:J2492">_xlfn.IFNA(VLOOKUP(D2492,ENERGY!$D$2:$F$2692,{2,3},FALSE),0)</f>
        <v>70402</v>
      </c>
      <c r="J2492">
        <v>194538</v>
      </c>
      <c r="K2492">
        <f t="array" ref="K2492:S2492">VLOOKUP(D2492,'HUMAN RESOURCES'!$D$2:$M$2692,{2,3,4,5,6,7,8,9,10},FALSE)</f>
        <v>1.9E-2</v>
      </c>
      <c r="L2492">
        <v>2.3E-2</v>
      </c>
      <c r="M2492">
        <v>77</v>
      </c>
      <c r="N2492">
        <v>70</v>
      </c>
      <c r="O2492">
        <v>0.27800000000000002</v>
      </c>
      <c r="P2492">
        <v>0.65500000000000003</v>
      </c>
      <c r="Q2492">
        <v>6.8000000000000005E-2</v>
      </c>
      <c r="R2492">
        <v>69496513</v>
      </c>
      <c r="S2492">
        <v>0.69</v>
      </c>
      <c r="T2492">
        <f t="shared" si="77"/>
        <v>0.31000000000000005</v>
      </c>
      <c r="U2492">
        <f t="array" ref="U2492:V2492">VLOOKUP(D2492,TOURISM!$D$2:$F$2692,{2,3},FALSE)</f>
        <v>21662000000</v>
      </c>
      <c r="V2492">
        <v>4254000000</v>
      </c>
      <c r="W2492" s="12">
        <f t="array" ref="W2492:AB2492">VLOOKUP(D2492,BUSINESS!$D$2:$J$2692,{2,3,4,5,6,7},FALSE)</f>
        <v>0.443</v>
      </c>
      <c r="X2492" s="12">
        <v>6</v>
      </c>
      <c r="Y2492" s="12">
        <v>0</v>
      </c>
      <c r="Z2492" s="12">
        <v>223</v>
      </c>
      <c r="AA2492" s="11">
        <v>0.28599999999999998</v>
      </c>
      <c r="AB2492" s="11">
        <v>0.89200000000000002</v>
      </c>
    </row>
    <row r="2493" spans="1:28" ht="15" x14ac:dyDescent="0.25">
      <c r="A2493" s="7" t="s">
        <v>270</v>
      </c>
      <c r="B2493" s="12" t="s">
        <v>75</v>
      </c>
      <c r="C2493" s="19">
        <v>2008</v>
      </c>
      <c r="D2493" s="9" t="str">
        <f t="shared" si="76"/>
        <v>Turkey-Europe2008</v>
      </c>
      <c r="E2493" s="10">
        <v>730000000000</v>
      </c>
      <c r="F2493" s="11">
        <v>6.0999999999999999E-2</v>
      </c>
      <c r="G2493" s="11">
        <v>628</v>
      </c>
      <c r="H2493" s="12">
        <v>0</v>
      </c>
      <c r="I2493">
        <f t="array" ref="I2493:J2493">_xlfn.IFNA(VLOOKUP(D2493,ENERGY!$D$2:$F$2692,{2,3},FALSE),0)</f>
        <v>80858</v>
      </c>
      <c r="J2493">
        <v>225407</v>
      </c>
      <c r="K2493">
        <f t="array" ref="K2493:S2493">VLOOKUP(D2493,'HUMAN RESOURCES'!$D$2:$M$2692,{2,3,4,5,6,7,8,9,10},FALSE)</f>
        <v>1.7999999999999999E-2</v>
      </c>
      <c r="L2493">
        <v>2.1999999999999999E-2</v>
      </c>
      <c r="M2493">
        <v>77</v>
      </c>
      <c r="N2493">
        <v>70</v>
      </c>
      <c r="O2493">
        <v>0.27400000000000002</v>
      </c>
      <c r="P2493">
        <v>0.65700000000000003</v>
      </c>
      <c r="Q2493">
        <v>6.9000000000000006E-2</v>
      </c>
      <c r="R2493">
        <v>70363511</v>
      </c>
      <c r="S2493">
        <v>0.69599999999999995</v>
      </c>
      <c r="T2493">
        <f t="shared" si="77"/>
        <v>0.30400000000000005</v>
      </c>
      <c r="U2493">
        <f t="array" ref="U2493:V2493">VLOOKUP(D2493,TOURISM!$D$2:$F$2692,{2,3},FALSE)</f>
        <v>26446000000</v>
      </c>
      <c r="V2493">
        <v>4509000000</v>
      </c>
      <c r="W2493" s="12">
        <f t="array" ref="W2493:AB2493">VLOOKUP(D2493,BUSINESS!$D$2:$J$2692,{2,3,4,5,6,7},FALSE)</f>
        <v>0.443</v>
      </c>
      <c r="X2493" s="12">
        <v>6</v>
      </c>
      <c r="Y2493" s="12">
        <v>0</v>
      </c>
      <c r="Z2493" s="12">
        <v>223</v>
      </c>
      <c r="AA2493" s="11">
        <v>0.34399999999999997</v>
      </c>
      <c r="AB2493" s="11">
        <v>0.93500000000000005</v>
      </c>
    </row>
    <row r="2494" spans="1:28" ht="15" x14ac:dyDescent="0.25">
      <c r="A2494" s="7" t="s">
        <v>270</v>
      </c>
      <c r="B2494" s="12" t="s">
        <v>75</v>
      </c>
      <c r="C2494" s="19">
        <v>2009</v>
      </c>
      <c r="D2494" s="9" t="str">
        <f t="shared" si="76"/>
        <v>Turkey-Europe2009</v>
      </c>
      <c r="E2494" s="10">
        <v>615000000000</v>
      </c>
      <c r="F2494" s="11">
        <v>6.7000000000000004E-2</v>
      </c>
      <c r="G2494" s="11">
        <v>580</v>
      </c>
      <c r="H2494" s="12">
        <v>0</v>
      </c>
      <c r="I2494">
        <f t="array" ref="I2494:J2494">_xlfn.IFNA(VLOOKUP(D2494,ENERGY!$D$2:$F$2692,{2,3},FALSE),0)</f>
        <v>100005</v>
      </c>
      <c r="J2494">
        <v>284658</v>
      </c>
      <c r="K2494">
        <f t="array" ref="K2494:S2494">VLOOKUP(D2494,'HUMAN RESOURCES'!$D$2:$M$2692,{2,3,4,5,6,7,8,9,10},FALSE)</f>
        <v>1.7999999999999999E-2</v>
      </c>
      <c r="L2494">
        <v>2.1000000000000001E-2</v>
      </c>
      <c r="M2494">
        <v>77</v>
      </c>
      <c r="N2494">
        <v>70</v>
      </c>
      <c r="O2494">
        <v>0.27100000000000002</v>
      </c>
      <c r="P2494">
        <v>0.66</v>
      </c>
      <c r="Q2494">
        <v>6.9000000000000006E-2</v>
      </c>
      <c r="R2494">
        <v>71241080</v>
      </c>
      <c r="S2494">
        <v>0.70099999999999996</v>
      </c>
      <c r="T2494">
        <f t="shared" si="77"/>
        <v>0.29900000000000004</v>
      </c>
      <c r="U2494">
        <f t="array" ref="U2494:V2494">VLOOKUP(D2494,TOURISM!$D$2:$F$2692,{2,3},FALSE)</f>
        <v>26331000000</v>
      </c>
      <c r="V2494">
        <v>5061000000</v>
      </c>
      <c r="W2494" s="12">
        <f t="array" ref="W2494:AB2494">VLOOKUP(D2494,BUSINESS!$D$2:$J$2692,{2,3,4,5,6,7},FALSE)</f>
        <v>0.433</v>
      </c>
      <c r="X2494" s="12">
        <v>6</v>
      </c>
      <c r="Y2494" s="12">
        <v>0</v>
      </c>
      <c r="Z2494" s="12">
        <v>223</v>
      </c>
      <c r="AA2494" s="11">
        <v>0.36399999999999999</v>
      </c>
      <c r="AB2494" s="11">
        <v>0.88100000000000001</v>
      </c>
    </row>
    <row r="2495" spans="1:28" ht="15" x14ac:dyDescent="0.25">
      <c r="A2495" s="7" t="s">
        <v>270</v>
      </c>
      <c r="B2495" s="12" t="s">
        <v>75</v>
      </c>
      <c r="C2495" s="19">
        <v>2010</v>
      </c>
      <c r="D2495" s="9" t="str">
        <f t="shared" si="76"/>
        <v>Turkey-Europe2010</v>
      </c>
      <c r="E2495" s="10">
        <v>731000000000</v>
      </c>
      <c r="F2495" s="11">
        <v>6.8000000000000005E-2</v>
      </c>
      <c r="G2495" s="11">
        <v>680</v>
      </c>
      <c r="H2495" s="12">
        <v>0</v>
      </c>
      <c r="I2495">
        <f t="array" ref="I2495:J2495">_xlfn.IFNA(VLOOKUP(D2495,ENERGY!$D$2:$F$2692,{2,3},FALSE),0)</f>
        <v>74248</v>
      </c>
      <c r="J2495">
        <v>205678</v>
      </c>
      <c r="K2495">
        <f t="array" ref="K2495:S2495">VLOOKUP(D2495,'HUMAN RESOURCES'!$D$2:$M$2692,{2,3,4,5,6,7,8,9,10},FALSE)</f>
        <v>1.7999999999999999E-2</v>
      </c>
      <c r="L2495">
        <v>0.02</v>
      </c>
      <c r="M2495">
        <v>78</v>
      </c>
      <c r="N2495">
        <v>71</v>
      </c>
      <c r="O2495">
        <v>0.26700000000000002</v>
      </c>
      <c r="P2495">
        <v>0.66200000000000003</v>
      </c>
      <c r="Q2495">
        <v>7.0999999999999994E-2</v>
      </c>
      <c r="R2495">
        <v>72137546</v>
      </c>
      <c r="S2495">
        <v>0.70699999999999996</v>
      </c>
      <c r="T2495">
        <f t="shared" si="77"/>
        <v>0.29300000000000004</v>
      </c>
      <c r="U2495">
        <f t="array" ref="U2495:V2495">VLOOKUP(D2495,TOURISM!$D$2:$F$2692,{2,3},FALSE)</f>
        <v>26318000000</v>
      </c>
      <c r="V2495">
        <v>5817000000</v>
      </c>
      <c r="W2495" s="12">
        <f t="array" ref="W2495:AB2495">VLOOKUP(D2495,BUSINESS!$D$2:$J$2692,{2,3,4,5,6,7},FALSE)</f>
        <v>0.433</v>
      </c>
      <c r="X2495" s="12">
        <v>6</v>
      </c>
      <c r="Y2495" s="12">
        <v>0</v>
      </c>
      <c r="Z2495" s="12">
        <v>226</v>
      </c>
      <c r="AA2495" s="11">
        <v>0.39800000000000002</v>
      </c>
      <c r="AB2495" s="11">
        <v>0.85599999999999998</v>
      </c>
    </row>
    <row r="2496" spans="1:28" ht="15" x14ac:dyDescent="0.25">
      <c r="A2496" s="7" t="s">
        <v>270</v>
      </c>
      <c r="B2496" s="12" t="s">
        <v>75</v>
      </c>
      <c r="C2496" s="19">
        <v>2011</v>
      </c>
      <c r="D2496" s="9" t="str">
        <f t="shared" si="76"/>
        <v>Turkey-Europe2011</v>
      </c>
      <c r="E2496" s="10">
        <v>775000000000</v>
      </c>
      <c r="F2496" s="11">
        <v>6.0999999999999999E-2</v>
      </c>
      <c r="G2496" s="11">
        <v>644</v>
      </c>
      <c r="H2496" s="12">
        <v>0</v>
      </c>
      <c r="I2496">
        <f t="array" ref="I2496:J2496">_xlfn.IFNA(VLOOKUP(D2496,ENERGY!$D$2:$F$2692,{2,3},FALSE),0)</f>
        <v>84379</v>
      </c>
      <c r="J2496">
        <v>237369</v>
      </c>
      <c r="K2496">
        <f t="array" ref="K2496:S2496">VLOOKUP(D2496,'HUMAN RESOURCES'!$D$2:$M$2692,{2,3,4,5,6,7,8,9,10},FALSE)</f>
        <v>1.7000000000000001E-2</v>
      </c>
      <c r="L2496">
        <v>1.9E-2</v>
      </c>
      <c r="M2496">
        <v>78</v>
      </c>
      <c r="N2496">
        <v>71</v>
      </c>
      <c r="O2496">
        <v>0.26400000000000001</v>
      </c>
      <c r="P2496">
        <v>0.66500000000000004</v>
      </c>
      <c r="Q2496">
        <v>7.1999999999999995E-2</v>
      </c>
      <c r="R2496">
        <v>73058638</v>
      </c>
      <c r="S2496">
        <v>0.71299999999999997</v>
      </c>
      <c r="T2496">
        <f t="shared" si="77"/>
        <v>0.28700000000000003</v>
      </c>
      <c r="U2496">
        <f t="array" ref="U2496:V2496">VLOOKUP(D2496,TOURISM!$D$2:$F$2692,{2,3},FALSE)</f>
        <v>30093000000</v>
      </c>
      <c r="V2496">
        <v>5372000000</v>
      </c>
      <c r="W2496" s="12">
        <f t="array" ref="W2496:AB2496">VLOOKUP(D2496,BUSINESS!$D$2:$J$2692,{2,3,4,5,6,7},FALSE)</f>
        <v>0.4</v>
      </c>
      <c r="X2496" s="12">
        <v>6</v>
      </c>
      <c r="Y2496" s="12">
        <v>0</v>
      </c>
      <c r="Z2496" s="12">
        <v>226</v>
      </c>
      <c r="AA2496" s="11">
        <v>0.43099999999999999</v>
      </c>
      <c r="AB2496" s="11">
        <v>0.89400000000000002</v>
      </c>
    </row>
    <row r="2497" spans="1:28" ht="15" x14ac:dyDescent="0.25">
      <c r="A2497" s="7" t="s">
        <v>270</v>
      </c>
      <c r="B2497" s="12" t="s">
        <v>75</v>
      </c>
      <c r="C2497" s="19">
        <v>2012</v>
      </c>
      <c r="D2497" s="9" t="str">
        <f t="shared" si="76"/>
        <v>Turkey-Europe2012</v>
      </c>
      <c r="E2497" s="10">
        <v>789000000000</v>
      </c>
      <c r="F2497" s="11">
        <v>6.3E-2</v>
      </c>
      <c r="G2497" s="11">
        <v>665</v>
      </c>
      <c r="H2497" s="12">
        <v>0</v>
      </c>
      <c r="I2497">
        <f t="array" ref="I2497:J2497">_xlfn.IFNA(VLOOKUP(D2497,ENERGY!$D$2:$F$2692,{2,3},FALSE),0)</f>
        <v>77833</v>
      </c>
      <c r="J2497">
        <v>218509</v>
      </c>
      <c r="K2497">
        <f t="array" ref="K2497:S2497">VLOOKUP(D2497,'HUMAN RESOURCES'!$D$2:$M$2692,{2,3,4,5,6,7,8,9,10},FALSE)</f>
        <v>1.7000000000000001E-2</v>
      </c>
      <c r="L2497">
        <v>1.7000000000000001E-2</v>
      </c>
      <c r="M2497">
        <v>78</v>
      </c>
      <c r="N2497">
        <v>72</v>
      </c>
      <c r="O2497">
        <v>0.26</v>
      </c>
      <c r="P2497">
        <v>0.66700000000000004</v>
      </c>
      <c r="Q2497">
        <v>7.2999999999999995E-2</v>
      </c>
      <c r="R2497">
        <v>73997128</v>
      </c>
      <c r="S2497">
        <v>0.71799999999999997</v>
      </c>
      <c r="T2497">
        <f t="shared" si="77"/>
        <v>0.28200000000000003</v>
      </c>
      <c r="U2497">
        <f t="array" ref="U2497:V2497">VLOOKUP(D2497,TOURISM!$D$2:$F$2692,{2,3},FALSE)</f>
        <v>32249000000</v>
      </c>
      <c r="V2497">
        <v>4604000000</v>
      </c>
      <c r="W2497" s="12">
        <f t="array" ref="W2497:AB2497">VLOOKUP(D2497,BUSINESS!$D$2:$J$2692,{2,3,4,5,6,7},FALSE)</f>
        <v>0.4</v>
      </c>
      <c r="X2497" s="12">
        <v>6</v>
      </c>
      <c r="Y2497" s="12">
        <v>72</v>
      </c>
      <c r="Z2497" s="12">
        <v>226</v>
      </c>
      <c r="AA2497" s="11">
        <v>0.45100000000000001</v>
      </c>
      <c r="AB2497" s="11">
        <v>0.91500000000000004</v>
      </c>
    </row>
    <row r="2498" spans="1:28" ht="15" x14ac:dyDescent="0.25">
      <c r="A2498" s="7" t="s">
        <v>271</v>
      </c>
      <c r="B2498" s="12" t="s">
        <v>61</v>
      </c>
      <c r="C2498" s="19">
        <v>2000</v>
      </c>
      <c r="D2498" s="9" t="str">
        <f t="shared" ref="D2498:D2561" si="78">CONCATENATE(A2498,C2498)</f>
        <v>Turkmenistan-Asia2000</v>
      </c>
      <c r="E2498" s="10">
        <v>2904662605</v>
      </c>
      <c r="F2498" s="11">
        <v>3.9E-2</v>
      </c>
      <c r="G2498" s="11">
        <v>44</v>
      </c>
      <c r="H2498" s="12">
        <v>0</v>
      </c>
      <c r="I2498">
        <f t="array" ref="I2498:J2498">_xlfn.IFNA(VLOOKUP(D2498,ENERGY!$D$2:$F$2692,{2,3},FALSE),0)</f>
        <v>0</v>
      </c>
      <c r="J2498">
        <v>0</v>
      </c>
      <c r="K2498">
        <f t="array" ref="K2498:S2498">VLOOKUP(D2498,'HUMAN RESOURCES'!$D$2:$M$2692,{2,3,4,5,6,7,8,9,10},FALSE)</f>
        <v>2.4E-2</v>
      </c>
      <c r="L2498">
        <v>6.6000000000000003E-2</v>
      </c>
      <c r="M2498">
        <v>68</v>
      </c>
      <c r="N2498">
        <v>60</v>
      </c>
      <c r="O2498">
        <v>0.36299999999999999</v>
      </c>
      <c r="P2498">
        <v>0.59399999999999997</v>
      </c>
      <c r="Q2498">
        <v>4.2999999999999997E-2</v>
      </c>
      <c r="R2498">
        <v>4501419</v>
      </c>
      <c r="S2498">
        <v>0.45900000000000002</v>
      </c>
      <c r="T2498">
        <f t="shared" si="77"/>
        <v>0.54099999999999993</v>
      </c>
      <c r="U2498">
        <f t="array" ref="U2498:V2498">VLOOKUP(D2498,TOURISM!$D$2:$F$2692,{2,3},FALSE)</f>
        <v>0</v>
      </c>
      <c r="V2498">
        <v>0</v>
      </c>
      <c r="W2498" s="12">
        <f t="array" ref="W2498:AB2498">VLOOKUP(D2498,BUSINESS!$D$2:$J$2692,{2,3,4,5,6,7},FALSE)</f>
        <v>0</v>
      </c>
      <c r="X2498" s="12">
        <v>0</v>
      </c>
      <c r="Y2498" s="12">
        <v>0</v>
      </c>
      <c r="Z2498" s="12">
        <v>0</v>
      </c>
      <c r="AA2498" s="11">
        <v>1E-3</v>
      </c>
      <c r="AB2498" s="11">
        <v>2E-3</v>
      </c>
    </row>
    <row r="2499" spans="1:28" ht="15" x14ac:dyDescent="0.25">
      <c r="A2499" s="7" t="s">
        <v>271</v>
      </c>
      <c r="B2499" s="12" t="s">
        <v>61</v>
      </c>
      <c r="C2499" s="19">
        <v>2001</v>
      </c>
      <c r="D2499" s="9" t="str">
        <f t="shared" si="78"/>
        <v>Turkmenistan-Asia2001</v>
      </c>
      <c r="E2499" s="10">
        <v>3534771969</v>
      </c>
      <c r="F2499" s="11">
        <v>3.7999999999999999E-2</v>
      </c>
      <c r="G2499" s="11">
        <v>58</v>
      </c>
      <c r="H2499" s="12">
        <v>0</v>
      </c>
      <c r="I2499">
        <f t="array" ref="I2499:J2499">_xlfn.IFNA(VLOOKUP(D2499,ENERGY!$D$2:$F$2692,{2,3},FALSE),0)</f>
        <v>24710</v>
      </c>
      <c r="J2499">
        <v>0</v>
      </c>
      <c r="K2499">
        <f t="array" ref="K2499:S2499">VLOOKUP(D2499,'HUMAN RESOURCES'!$D$2:$M$2692,{2,3,4,5,6,7,8,9,10},FALSE)</f>
        <v>2.3E-2</v>
      </c>
      <c r="L2499">
        <v>6.5000000000000002E-2</v>
      </c>
      <c r="M2499">
        <v>68</v>
      </c>
      <c r="N2499">
        <v>60</v>
      </c>
      <c r="O2499">
        <v>0.35599999999999998</v>
      </c>
      <c r="P2499">
        <v>0.6</v>
      </c>
      <c r="Q2499">
        <v>4.3999999999999997E-2</v>
      </c>
      <c r="R2499">
        <v>4551762</v>
      </c>
      <c r="S2499">
        <v>0.46100000000000002</v>
      </c>
      <c r="T2499">
        <f t="shared" ref="T2499:T2562" si="79">1-S2499</f>
        <v>0.53899999999999992</v>
      </c>
      <c r="U2499">
        <f t="array" ref="U2499:V2499">VLOOKUP(D2499,TOURISM!$D$2:$F$2692,{2,3},FALSE)</f>
        <v>0</v>
      </c>
      <c r="V2499">
        <v>0</v>
      </c>
      <c r="W2499" s="12">
        <f t="array" ref="W2499:AB2499">VLOOKUP(D2499,BUSINESS!$D$2:$J$2692,{2,3,4,5,6,7},FALSE)</f>
        <v>0</v>
      </c>
      <c r="X2499" s="12">
        <v>0</v>
      </c>
      <c r="Y2499" s="12">
        <v>0</v>
      </c>
      <c r="Z2499" s="12">
        <v>0</v>
      </c>
      <c r="AA2499" s="11">
        <v>2E-3</v>
      </c>
      <c r="AB2499" s="11">
        <v>2E-3</v>
      </c>
    </row>
    <row r="2500" spans="1:28" ht="15" x14ac:dyDescent="0.25">
      <c r="A2500" s="7" t="s">
        <v>271</v>
      </c>
      <c r="B2500" s="12" t="s">
        <v>61</v>
      </c>
      <c r="C2500" s="19">
        <v>2002</v>
      </c>
      <c r="D2500" s="9" t="str">
        <f t="shared" si="78"/>
        <v>Turkmenistan-Asia2002</v>
      </c>
      <c r="E2500" s="10">
        <v>4462028989</v>
      </c>
      <c r="F2500" s="11">
        <v>3.3000000000000002E-2</v>
      </c>
      <c r="G2500" s="11">
        <v>63</v>
      </c>
      <c r="H2500" s="12">
        <v>0</v>
      </c>
      <c r="I2500">
        <f t="array" ref="I2500:J2500">_xlfn.IFNA(VLOOKUP(D2500,ENERGY!$D$2:$F$2692,{2,3},FALSE),0)</f>
        <v>22675</v>
      </c>
      <c r="J2500">
        <v>53054</v>
      </c>
      <c r="K2500">
        <f t="array" ref="K2500:S2500">VLOOKUP(D2500,'HUMAN RESOURCES'!$D$2:$M$2692,{2,3,4,5,6,7,8,9,10},FALSE)</f>
        <v>2.3E-2</v>
      </c>
      <c r="L2500">
        <v>6.3E-2</v>
      </c>
      <c r="M2500">
        <v>68</v>
      </c>
      <c r="N2500">
        <v>60</v>
      </c>
      <c r="O2500">
        <v>0.34899999999999998</v>
      </c>
      <c r="P2500">
        <v>0.60699999999999998</v>
      </c>
      <c r="Q2500">
        <v>4.3999999999999997E-2</v>
      </c>
      <c r="R2500">
        <v>4600171</v>
      </c>
      <c r="S2500">
        <v>0.46400000000000002</v>
      </c>
      <c r="T2500">
        <f t="shared" si="79"/>
        <v>0.53600000000000003</v>
      </c>
      <c r="U2500">
        <f t="array" ref="U2500:V2500">VLOOKUP(D2500,TOURISM!$D$2:$F$2692,{2,3},FALSE)</f>
        <v>0</v>
      </c>
      <c r="V2500">
        <v>0</v>
      </c>
      <c r="W2500" s="12">
        <f t="array" ref="W2500:AB2500">VLOOKUP(D2500,BUSINESS!$D$2:$J$2692,{2,3,4,5,6,7},FALSE)</f>
        <v>0</v>
      </c>
      <c r="X2500" s="12">
        <v>0</v>
      </c>
      <c r="Y2500" s="12">
        <v>0</v>
      </c>
      <c r="Z2500" s="12">
        <v>0</v>
      </c>
      <c r="AA2500" s="11">
        <v>3.0000000000000001E-3</v>
      </c>
      <c r="AB2500" s="11">
        <v>2E-3</v>
      </c>
    </row>
    <row r="2501" spans="1:28" ht="15" x14ac:dyDescent="0.25">
      <c r="A2501" s="7" t="s">
        <v>271</v>
      </c>
      <c r="B2501" s="12" t="s">
        <v>61</v>
      </c>
      <c r="C2501" s="19">
        <v>2003</v>
      </c>
      <c r="D2501" s="9" t="str">
        <f t="shared" si="78"/>
        <v>Turkmenistan-Asia2003</v>
      </c>
      <c r="E2501" s="10">
        <v>5977440583</v>
      </c>
      <c r="F2501" s="11">
        <v>3.7999999999999999E-2</v>
      </c>
      <c r="G2501" s="11">
        <v>95</v>
      </c>
      <c r="H2501" s="12">
        <v>0</v>
      </c>
      <c r="I2501">
        <f t="array" ref="I2501:J2501">_xlfn.IFNA(VLOOKUP(D2501,ENERGY!$D$2:$F$2692,{2,3},FALSE),0)</f>
        <v>19873</v>
      </c>
      <c r="J2501">
        <v>48525</v>
      </c>
      <c r="K2501">
        <f t="array" ref="K2501:S2501">VLOOKUP(D2501,'HUMAN RESOURCES'!$D$2:$M$2692,{2,3,4,5,6,7,8,9,10},FALSE)</f>
        <v>2.3E-2</v>
      </c>
      <c r="L2501">
        <v>6.2E-2</v>
      </c>
      <c r="M2501">
        <v>68</v>
      </c>
      <c r="N2501">
        <v>60</v>
      </c>
      <c r="O2501">
        <v>0.34200000000000003</v>
      </c>
      <c r="P2501">
        <v>0.61299999999999999</v>
      </c>
      <c r="Q2501">
        <v>4.4999999999999998E-2</v>
      </c>
      <c r="R2501">
        <v>4648037</v>
      </c>
      <c r="S2501">
        <v>0.46600000000000003</v>
      </c>
      <c r="T2501">
        <f t="shared" si="79"/>
        <v>0.53400000000000003</v>
      </c>
      <c r="U2501">
        <f t="array" ref="U2501:V2501">VLOOKUP(D2501,TOURISM!$D$2:$F$2692,{2,3},FALSE)</f>
        <v>0</v>
      </c>
      <c r="V2501">
        <v>0</v>
      </c>
      <c r="W2501" s="12">
        <f t="array" ref="W2501:AB2501">VLOOKUP(D2501,BUSINESS!$D$2:$J$2692,{2,3,4,5,6,7},FALSE)</f>
        <v>0</v>
      </c>
      <c r="X2501" s="12">
        <v>0</v>
      </c>
      <c r="Y2501" s="12">
        <v>0</v>
      </c>
      <c r="Z2501" s="12">
        <v>0</v>
      </c>
      <c r="AA2501" s="11">
        <v>4.0000000000000001E-3</v>
      </c>
      <c r="AB2501" s="11">
        <v>2E-3</v>
      </c>
    </row>
    <row r="2502" spans="1:28" ht="15" x14ac:dyDescent="0.25">
      <c r="A2502" s="7" t="s">
        <v>271</v>
      </c>
      <c r="B2502" s="12" t="s">
        <v>61</v>
      </c>
      <c r="C2502" s="19">
        <v>2004</v>
      </c>
      <c r="D2502" s="9" t="str">
        <f t="shared" si="78"/>
        <v>Turkmenistan-Asia2004</v>
      </c>
      <c r="E2502" s="10">
        <v>6838351088</v>
      </c>
      <c r="F2502" s="11">
        <v>3.6999999999999998E-2</v>
      </c>
      <c r="G2502" s="11">
        <v>111</v>
      </c>
      <c r="H2502" s="12">
        <v>0</v>
      </c>
      <c r="I2502">
        <f t="array" ref="I2502:J2502">_xlfn.IFNA(VLOOKUP(D2502,ENERGY!$D$2:$F$2692,{2,3},FALSE),0)</f>
        <v>0</v>
      </c>
      <c r="J2502">
        <v>0</v>
      </c>
      <c r="K2502">
        <f t="array" ref="K2502:S2502">VLOOKUP(D2502,'HUMAN RESOURCES'!$D$2:$M$2692,{2,3,4,5,6,7,8,9,10},FALSE)</f>
        <v>2.3E-2</v>
      </c>
      <c r="L2502">
        <v>0.06</v>
      </c>
      <c r="M2502">
        <v>68</v>
      </c>
      <c r="N2502">
        <v>60</v>
      </c>
      <c r="O2502">
        <v>0.33400000000000002</v>
      </c>
      <c r="P2502">
        <v>0.62</v>
      </c>
      <c r="Q2502">
        <v>4.5999999999999999E-2</v>
      </c>
      <c r="R2502">
        <v>4696876</v>
      </c>
      <c r="S2502">
        <v>0.46800000000000003</v>
      </c>
      <c r="T2502">
        <f t="shared" si="79"/>
        <v>0.53200000000000003</v>
      </c>
      <c r="U2502">
        <f t="array" ref="U2502:V2502">VLOOKUP(D2502,TOURISM!$D$2:$F$2692,{2,3},FALSE)</f>
        <v>0</v>
      </c>
      <c r="V2502">
        <v>0</v>
      </c>
      <c r="W2502" s="12">
        <f t="array" ref="W2502:AB2502">VLOOKUP(D2502,BUSINESS!$D$2:$J$2692,{2,3,4,5,6,7},FALSE)</f>
        <v>0</v>
      </c>
      <c r="X2502" s="12">
        <v>0</v>
      </c>
      <c r="Y2502" s="12">
        <v>0</v>
      </c>
      <c r="Z2502" s="12">
        <v>0</v>
      </c>
      <c r="AA2502" s="11">
        <v>8.0000000000000002E-3</v>
      </c>
      <c r="AB2502" s="11">
        <v>1.0999999999999999E-2</v>
      </c>
    </row>
    <row r="2503" spans="1:28" ht="15" x14ac:dyDescent="0.25">
      <c r="A2503" s="7" t="s">
        <v>271</v>
      </c>
      <c r="B2503" s="12" t="s">
        <v>61</v>
      </c>
      <c r="C2503" s="19">
        <v>2005</v>
      </c>
      <c r="D2503" s="9" t="str">
        <f t="shared" si="78"/>
        <v>Turkmenistan-Asia2005</v>
      </c>
      <c r="E2503" s="10">
        <v>8104355717</v>
      </c>
      <c r="F2503" s="11">
        <v>0.03</v>
      </c>
      <c r="G2503" s="11">
        <v>107</v>
      </c>
      <c r="H2503" s="12">
        <v>0</v>
      </c>
      <c r="I2503">
        <f t="array" ref="I2503:J2503">_xlfn.IFNA(VLOOKUP(D2503,ENERGY!$D$2:$F$2692,{2,3},FALSE),0)</f>
        <v>22669</v>
      </c>
      <c r="J2503">
        <v>55093</v>
      </c>
      <c r="K2503">
        <f t="array" ref="K2503:S2503">VLOOKUP(D2503,'HUMAN RESOURCES'!$D$2:$M$2692,{2,3,4,5,6,7,8,9,10},FALSE)</f>
        <v>2.3E-2</v>
      </c>
      <c r="L2503">
        <v>5.8000000000000003E-2</v>
      </c>
      <c r="M2503">
        <v>69</v>
      </c>
      <c r="N2503">
        <v>60</v>
      </c>
      <c r="O2503">
        <v>0.32700000000000001</v>
      </c>
      <c r="P2503">
        <v>0.627</v>
      </c>
      <c r="Q2503">
        <v>4.5999999999999999E-2</v>
      </c>
      <c r="R2503">
        <v>4747839</v>
      </c>
      <c r="S2503">
        <v>0.47</v>
      </c>
      <c r="T2503">
        <f t="shared" si="79"/>
        <v>0.53</v>
      </c>
      <c r="U2503">
        <f t="array" ref="U2503:V2503">VLOOKUP(D2503,TOURISM!$D$2:$F$2692,{2,3},FALSE)</f>
        <v>0</v>
      </c>
      <c r="V2503">
        <v>0</v>
      </c>
      <c r="W2503" s="12">
        <f t="array" ref="W2503:AB2503">VLOOKUP(D2503,BUSINESS!$D$2:$J$2692,{2,3,4,5,6,7},FALSE)</f>
        <v>0</v>
      </c>
      <c r="X2503" s="12">
        <v>0</v>
      </c>
      <c r="Y2503" s="12">
        <v>0</v>
      </c>
      <c r="Z2503" s="12">
        <v>0</v>
      </c>
      <c r="AA2503" s="11">
        <v>0.01</v>
      </c>
      <c r="AB2503" s="11">
        <v>2.1999999999999999E-2</v>
      </c>
    </row>
    <row r="2504" spans="1:28" ht="15" x14ac:dyDescent="0.25">
      <c r="A2504" s="7" t="s">
        <v>271</v>
      </c>
      <c r="B2504" s="12" t="s">
        <v>61</v>
      </c>
      <c r="C2504" s="19">
        <v>2006</v>
      </c>
      <c r="D2504" s="9" t="str">
        <f t="shared" si="78"/>
        <v>Turkmenistan-Asia2006</v>
      </c>
      <c r="E2504" s="10">
        <v>10277598152</v>
      </c>
      <c r="F2504" s="11">
        <v>2.1999999999999999E-2</v>
      </c>
      <c r="G2504" s="11">
        <v>98</v>
      </c>
      <c r="H2504" s="12">
        <v>0</v>
      </c>
      <c r="I2504">
        <f t="array" ref="I2504:J2504">_xlfn.IFNA(VLOOKUP(D2504,ENERGY!$D$2:$F$2692,{2,3},FALSE),0)</f>
        <v>0</v>
      </c>
      <c r="J2504">
        <v>0</v>
      </c>
      <c r="K2504">
        <f t="array" ref="K2504:S2504">VLOOKUP(D2504,'HUMAN RESOURCES'!$D$2:$M$2692,{2,3,4,5,6,7,8,9,10},FALSE)</f>
        <v>2.1999999999999999E-2</v>
      </c>
      <c r="L2504">
        <v>5.7000000000000002E-2</v>
      </c>
      <c r="M2504">
        <v>69</v>
      </c>
      <c r="N2504">
        <v>61</v>
      </c>
      <c r="O2504">
        <v>0.31900000000000001</v>
      </c>
      <c r="P2504">
        <v>0.63600000000000001</v>
      </c>
      <c r="Q2504">
        <v>4.4999999999999998E-2</v>
      </c>
      <c r="R2504">
        <v>4801595</v>
      </c>
      <c r="S2504">
        <v>0.47299999999999998</v>
      </c>
      <c r="T2504">
        <f t="shared" si="79"/>
        <v>0.52700000000000002</v>
      </c>
      <c r="U2504">
        <f t="array" ref="U2504:V2504">VLOOKUP(D2504,TOURISM!$D$2:$F$2692,{2,3},FALSE)</f>
        <v>0</v>
      </c>
      <c r="V2504">
        <v>0</v>
      </c>
      <c r="W2504" s="12">
        <f t="array" ref="W2504:AB2504">VLOOKUP(D2504,BUSINESS!$D$2:$J$2692,{2,3,4,5,6,7},FALSE)</f>
        <v>0</v>
      </c>
      <c r="X2504" s="12">
        <v>0</v>
      </c>
      <c r="Y2504" s="12">
        <v>0</v>
      </c>
      <c r="Z2504" s="12">
        <v>0</v>
      </c>
      <c r="AA2504" s="11">
        <v>1.2999999999999999E-2</v>
      </c>
      <c r="AB2504" s="11">
        <v>4.4999999999999998E-2</v>
      </c>
    </row>
    <row r="2505" spans="1:28" ht="15" x14ac:dyDescent="0.25">
      <c r="A2505" s="7" t="s">
        <v>271</v>
      </c>
      <c r="B2505" s="12" t="s">
        <v>61</v>
      </c>
      <c r="C2505" s="19">
        <v>2007</v>
      </c>
      <c r="D2505" s="9" t="str">
        <f t="shared" si="78"/>
        <v>Turkmenistan-Asia2007</v>
      </c>
      <c r="E2505" s="10">
        <v>12664165103</v>
      </c>
      <c r="F2505" s="11">
        <v>2.1000000000000001E-2</v>
      </c>
      <c r="G2505" s="11">
        <v>113</v>
      </c>
      <c r="H2505" s="12">
        <v>0</v>
      </c>
      <c r="I2505">
        <f t="array" ref="I2505:J2505">_xlfn.IFNA(VLOOKUP(D2505,ENERGY!$D$2:$F$2692,{2,3},FALSE),0)</f>
        <v>15153</v>
      </c>
      <c r="J2505">
        <v>39270</v>
      </c>
      <c r="K2505">
        <f t="array" ref="K2505:S2505">VLOOKUP(D2505,'HUMAN RESOURCES'!$D$2:$M$2692,{2,3,4,5,6,7,8,9,10},FALSE)</f>
        <v>2.1999999999999999E-2</v>
      </c>
      <c r="L2505">
        <v>5.5E-2</v>
      </c>
      <c r="M2505">
        <v>69</v>
      </c>
      <c r="N2505">
        <v>61</v>
      </c>
      <c r="O2505">
        <v>0.311</v>
      </c>
      <c r="P2505">
        <v>0.64500000000000002</v>
      </c>
      <c r="Q2505">
        <v>4.3999999999999997E-2</v>
      </c>
      <c r="R2505">
        <v>4858236</v>
      </c>
      <c r="S2505">
        <v>0.47599999999999998</v>
      </c>
      <c r="T2505">
        <f t="shared" si="79"/>
        <v>0.52400000000000002</v>
      </c>
      <c r="U2505">
        <f t="array" ref="U2505:V2505">VLOOKUP(D2505,TOURISM!$D$2:$F$2692,{2,3},FALSE)</f>
        <v>0</v>
      </c>
      <c r="V2505">
        <v>0</v>
      </c>
      <c r="W2505" s="12">
        <f t="array" ref="W2505:AB2505">VLOOKUP(D2505,BUSINESS!$D$2:$J$2692,{2,3,4,5,6,7},FALSE)</f>
        <v>0</v>
      </c>
      <c r="X2505" s="12">
        <v>0</v>
      </c>
      <c r="Y2505" s="12">
        <v>0</v>
      </c>
      <c r="Z2505" s="12">
        <v>0</v>
      </c>
      <c r="AA2505" s="11">
        <v>1.4E-2</v>
      </c>
      <c r="AB2505" s="11">
        <v>7.9000000000000001E-2</v>
      </c>
    </row>
    <row r="2506" spans="1:28" ht="15" x14ac:dyDescent="0.25">
      <c r="A2506" s="7" t="s">
        <v>271</v>
      </c>
      <c r="B2506" s="12" t="s">
        <v>61</v>
      </c>
      <c r="C2506" s="19">
        <v>2008</v>
      </c>
      <c r="D2506" s="9" t="str">
        <f t="shared" si="78"/>
        <v>Turkmenistan-Asia2008</v>
      </c>
      <c r="E2506" s="10">
        <v>19271523179</v>
      </c>
      <c r="F2506" s="11">
        <v>1.9E-2</v>
      </c>
      <c r="G2506" s="11">
        <v>81</v>
      </c>
      <c r="H2506" s="12">
        <v>0</v>
      </c>
      <c r="I2506">
        <f t="array" ref="I2506:J2506">_xlfn.IFNA(VLOOKUP(D2506,ENERGY!$D$2:$F$2692,{2,3},FALSE),0)</f>
        <v>18406</v>
      </c>
      <c r="J2506">
        <v>43337</v>
      </c>
      <c r="K2506">
        <f t="array" ref="K2506:S2506">VLOOKUP(D2506,'HUMAN RESOURCES'!$D$2:$M$2692,{2,3,4,5,6,7,8,9,10},FALSE)</f>
        <v>2.1999999999999999E-2</v>
      </c>
      <c r="L2506">
        <v>5.3999999999999999E-2</v>
      </c>
      <c r="M2506">
        <v>69</v>
      </c>
      <c r="N2506">
        <v>61</v>
      </c>
      <c r="O2506">
        <v>0.30399999999999999</v>
      </c>
      <c r="P2506">
        <v>0.65300000000000002</v>
      </c>
      <c r="Q2506">
        <v>4.2999999999999997E-2</v>
      </c>
      <c r="R2506">
        <v>4917543</v>
      </c>
      <c r="S2506">
        <v>0.47799999999999998</v>
      </c>
      <c r="T2506">
        <f t="shared" si="79"/>
        <v>0.52200000000000002</v>
      </c>
      <c r="U2506">
        <f t="array" ref="U2506:V2506">VLOOKUP(D2506,TOURISM!$D$2:$F$2692,{2,3},FALSE)</f>
        <v>0</v>
      </c>
      <c r="V2506">
        <v>0</v>
      </c>
      <c r="W2506" s="12">
        <f t="array" ref="W2506:AB2506">VLOOKUP(D2506,BUSINESS!$D$2:$J$2692,{2,3,4,5,6,7},FALSE)</f>
        <v>0</v>
      </c>
      <c r="X2506" s="12">
        <v>0</v>
      </c>
      <c r="Y2506" s="12">
        <v>0</v>
      </c>
      <c r="Z2506" s="12">
        <v>0</v>
      </c>
      <c r="AA2506" s="11">
        <v>1.7999999999999999E-2</v>
      </c>
      <c r="AB2506" s="11">
        <v>0.23100000000000001</v>
      </c>
    </row>
    <row r="2507" spans="1:28" ht="15" x14ac:dyDescent="0.25">
      <c r="A2507" s="7" t="s">
        <v>271</v>
      </c>
      <c r="B2507" s="12" t="s">
        <v>61</v>
      </c>
      <c r="C2507" s="19">
        <v>2009</v>
      </c>
      <c r="D2507" s="9" t="str">
        <f t="shared" si="78"/>
        <v>Turkmenistan-Asia2009</v>
      </c>
      <c r="E2507" s="10">
        <v>20214385965</v>
      </c>
      <c r="F2507" s="11">
        <v>2.1000000000000001E-2</v>
      </c>
      <c r="G2507" s="11">
        <v>86</v>
      </c>
      <c r="H2507" s="12">
        <v>0</v>
      </c>
      <c r="I2507">
        <f t="array" ref="I2507:J2507">_xlfn.IFNA(VLOOKUP(D2507,ENERGY!$D$2:$F$2692,{2,3},FALSE),0)</f>
        <v>22367</v>
      </c>
      <c r="J2507">
        <v>53516</v>
      </c>
      <c r="K2507">
        <f t="array" ref="K2507:S2507">VLOOKUP(D2507,'HUMAN RESOURCES'!$D$2:$M$2692,{2,3,4,5,6,7,8,9,10},FALSE)</f>
        <v>2.1999999999999999E-2</v>
      </c>
      <c r="L2507">
        <v>5.1999999999999998E-2</v>
      </c>
      <c r="M2507">
        <v>69</v>
      </c>
      <c r="N2507">
        <v>61</v>
      </c>
      <c r="O2507">
        <v>0.29699999999999999</v>
      </c>
      <c r="P2507">
        <v>0.66100000000000003</v>
      </c>
      <c r="Q2507">
        <v>4.2000000000000003E-2</v>
      </c>
      <c r="R2507">
        <v>4978962</v>
      </c>
      <c r="S2507">
        <v>0.48099999999999998</v>
      </c>
      <c r="T2507">
        <f t="shared" si="79"/>
        <v>0.51900000000000002</v>
      </c>
      <c r="U2507">
        <f t="array" ref="U2507:V2507">VLOOKUP(D2507,TOURISM!$D$2:$F$2692,{2,3},FALSE)</f>
        <v>0</v>
      </c>
      <c r="V2507">
        <v>0</v>
      </c>
      <c r="W2507" s="12">
        <f t="array" ref="W2507:AB2507">VLOOKUP(D2507,BUSINESS!$D$2:$J$2692,{2,3,4,5,6,7},FALSE)</f>
        <v>0</v>
      </c>
      <c r="X2507" s="12">
        <v>0</v>
      </c>
      <c r="Y2507" s="12">
        <v>0</v>
      </c>
      <c r="Z2507" s="12">
        <v>0</v>
      </c>
      <c r="AA2507" s="11">
        <v>0.02</v>
      </c>
      <c r="AB2507" s="11">
        <v>0.42799999999999999</v>
      </c>
    </row>
    <row r="2508" spans="1:28" ht="15" x14ac:dyDescent="0.25">
      <c r="A2508" s="7" t="s">
        <v>271</v>
      </c>
      <c r="B2508" s="12" t="s">
        <v>61</v>
      </c>
      <c r="C2508" s="19">
        <v>2010</v>
      </c>
      <c r="D2508" s="9" t="str">
        <f t="shared" si="78"/>
        <v>Turkmenistan-Asia2010</v>
      </c>
      <c r="E2508" s="10">
        <v>22148070175</v>
      </c>
      <c r="F2508" s="11">
        <v>2.1000000000000001E-2</v>
      </c>
      <c r="G2508" s="11">
        <v>95</v>
      </c>
      <c r="H2508" s="12">
        <v>0</v>
      </c>
      <c r="I2508">
        <f t="array" ref="I2508:J2508">_xlfn.IFNA(VLOOKUP(D2508,ENERGY!$D$2:$F$2692,{2,3},FALSE),0)</f>
        <v>15811</v>
      </c>
      <c r="J2508">
        <v>40245</v>
      </c>
      <c r="K2508">
        <f t="array" ref="K2508:S2508">VLOOKUP(D2508,'HUMAN RESOURCES'!$D$2:$M$2692,{2,3,4,5,6,7,8,9,10},FALSE)</f>
        <v>2.1999999999999999E-2</v>
      </c>
      <c r="L2508">
        <v>5.0999999999999997E-2</v>
      </c>
      <c r="M2508">
        <v>69</v>
      </c>
      <c r="N2508">
        <v>61</v>
      </c>
      <c r="O2508">
        <v>0.29199999999999998</v>
      </c>
      <c r="P2508">
        <v>0.66600000000000004</v>
      </c>
      <c r="Q2508">
        <v>4.1000000000000002E-2</v>
      </c>
      <c r="R2508">
        <v>5041995</v>
      </c>
      <c r="S2508">
        <v>0.48399999999999999</v>
      </c>
      <c r="T2508">
        <f t="shared" si="79"/>
        <v>0.51600000000000001</v>
      </c>
      <c r="U2508">
        <f t="array" ref="U2508:V2508">VLOOKUP(D2508,TOURISM!$D$2:$F$2692,{2,3},FALSE)</f>
        <v>0</v>
      </c>
      <c r="V2508">
        <v>0</v>
      </c>
      <c r="W2508" s="12">
        <f t="array" ref="W2508:AB2508">VLOOKUP(D2508,BUSINESS!$D$2:$J$2692,{2,3,4,5,6,7},FALSE)</f>
        <v>0</v>
      </c>
      <c r="X2508" s="12">
        <v>0</v>
      </c>
      <c r="Y2508" s="12">
        <v>0</v>
      </c>
      <c r="Z2508" s="12">
        <v>0</v>
      </c>
      <c r="AA2508" s="11">
        <v>0.03</v>
      </c>
      <c r="AB2508" s="11">
        <v>0.63400000000000001</v>
      </c>
    </row>
    <row r="2509" spans="1:28" ht="15" x14ac:dyDescent="0.25">
      <c r="A2509" s="7" t="s">
        <v>271</v>
      </c>
      <c r="B2509" s="12" t="s">
        <v>61</v>
      </c>
      <c r="C2509" s="19">
        <v>2011</v>
      </c>
      <c r="D2509" s="9" t="str">
        <f t="shared" si="78"/>
        <v>Turkmenistan-Asia2011</v>
      </c>
      <c r="E2509" s="10">
        <v>29233333333</v>
      </c>
      <c r="F2509" s="11">
        <v>2.1000000000000001E-2</v>
      </c>
      <c r="G2509" s="11">
        <v>114</v>
      </c>
      <c r="H2509" s="12">
        <v>0</v>
      </c>
      <c r="I2509">
        <f t="array" ref="I2509:J2509">_xlfn.IFNA(VLOOKUP(D2509,ENERGY!$D$2:$F$2692,{2,3},FALSE),0)</f>
        <v>19166</v>
      </c>
      <c r="J2509">
        <v>45375</v>
      </c>
      <c r="K2509">
        <f t="array" ref="K2509:S2509">VLOOKUP(D2509,'HUMAN RESOURCES'!$D$2:$M$2692,{2,3,4,5,6,7,8,9,10},FALSE)</f>
        <v>2.1999999999999999E-2</v>
      </c>
      <c r="L2509">
        <v>0.05</v>
      </c>
      <c r="M2509">
        <v>69</v>
      </c>
      <c r="N2509">
        <v>61</v>
      </c>
      <c r="O2509">
        <v>0.28899999999999998</v>
      </c>
      <c r="P2509">
        <v>0.67100000000000004</v>
      </c>
      <c r="Q2509">
        <v>4.1000000000000002E-2</v>
      </c>
      <c r="R2509">
        <v>5106668</v>
      </c>
      <c r="S2509">
        <v>0.48699999999999999</v>
      </c>
      <c r="T2509">
        <f t="shared" si="79"/>
        <v>0.51300000000000001</v>
      </c>
      <c r="U2509">
        <f t="array" ref="U2509:V2509">VLOOKUP(D2509,TOURISM!$D$2:$F$2692,{2,3},FALSE)</f>
        <v>0</v>
      </c>
      <c r="V2509">
        <v>0</v>
      </c>
      <c r="W2509" s="12">
        <f t="array" ref="W2509:AB2509">VLOOKUP(D2509,BUSINESS!$D$2:$J$2692,{2,3,4,5,6,7},FALSE)</f>
        <v>0</v>
      </c>
      <c r="X2509" s="12">
        <v>0</v>
      </c>
      <c r="Y2509" s="12">
        <v>0</v>
      </c>
      <c r="Z2509" s="12">
        <v>0</v>
      </c>
      <c r="AA2509" s="11">
        <v>0.05</v>
      </c>
      <c r="AB2509" s="11">
        <v>1.038</v>
      </c>
    </row>
    <row r="2510" spans="1:28" ht="15" x14ac:dyDescent="0.25">
      <c r="A2510" s="7" t="s">
        <v>271</v>
      </c>
      <c r="B2510" s="12" t="s">
        <v>61</v>
      </c>
      <c r="C2510" s="19">
        <v>2012</v>
      </c>
      <c r="D2510" s="9" t="str">
        <f t="shared" si="78"/>
        <v>Turkmenistan-Asia2012</v>
      </c>
      <c r="E2510" s="10">
        <v>35164210526</v>
      </c>
      <c r="F2510" s="11">
        <v>0.02</v>
      </c>
      <c r="G2510" s="11">
        <v>129</v>
      </c>
      <c r="H2510" s="12">
        <v>0</v>
      </c>
      <c r="I2510">
        <f t="array" ref="I2510:J2510">_xlfn.IFNA(VLOOKUP(D2510,ENERGY!$D$2:$F$2692,{2,3},FALSE),0)</f>
        <v>17629</v>
      </c>
      <c r="J2510">
        <v>42215</v>
      </c>
      <c r="K2510">
        <f t="array" ref="K2510:S2510">VLOOKUP(D2510,'HUMAN RESOURCES'!$D$2:$M$2692,{2,3,4,5,6,7,8,9,10},FALSE)</f>
        <v>2.1999999999999999E-2</v>
      </c>
      <c r="L2510">
        <v>4.8000000000000001E-2</v>
      </c>
      <c r="M2510">
        <v>70</v>
      </c>
      <c r="N2510">
        <v>61</v>
      </c>
      <c r="O2510">
        <v>0.28599999999999998</v>
      </c>
      <c r="P2510">
        <v>0.67300000000000004</v>
      </c>
      <c r="Q2510">
        <v>4.1000000000000002E-2</v>
      </c>
      <c r="R2510">
        <v>5172931</v>
      </c>
      <c r="S2510">
        <v>0.49</v>
      </c>
      <c r="T2510">
        <f t="shared" si="79"/>
        <v>0.51</v>
      </c>
      <c r="U2510">
        <f t="array" ref="U2510:V2510">VLOOKUP(D2510,TOURISM!$D$2:$F$2692,{2,3},FALSE)</f>
        <v>0</v>
      </c>
      <c r="V2510">
        <v>0</v>
      </c>
      <c r="W2510" s="12">
        <f t="array" ref="W2510:AB2510">VLOOKUP(D2510,BUSINESS!$D$2:$J$2692,{2,3,4,5,6,7},FALSE)</f>
        <v>0</v>
      </c>
      <c r="X2510" s="12">
        <v>0</v>
      </c>
      <c r="Y2510" s="12">
        <v>0</v>
      </c>
      <c r="Z2510" s="12">
        <v>0</v>
      </c>
      <c r="AA2510" s="11">
        <v>7.1999999999999995E-2</v>
      </c>
      <c r="AB2510" s="11">
        <v>1.141</v>
      </c>
    </row>
    <row r="2511" spans="1:28" ht="15" x14ac:dyDescent="0.25">
      <c r="A2511" s="7" t="s">
        <v>272</v>
      </c>
      <c r="B2511" s="12" t="s">
        <v>84</v>
      </c>
      <c r="C2511" s="19">
        <v>2000</v>
      </c>
      <c r="D2511" s="9" t="str">
        <f t="shared" si="78"/>
        <v>Turks and Caicos Islands-The Americas2000</v>
      </c>
      <c r="E2511" s="7">
        <v>0</v>
      </c>
      <c r="F2511" s="12">
        <v>0</v>
      </c>
      <c r="G2511" s="12">
        <v>0</v>
      </c>
      <c r="H2511" s="12">
        <v>0</v>
      </c>
      <c r="I2511">
        <f t="array" ref="I2511:J2511">_xlfn.IFNA(VLOOKUP(D2511,ENERGY!$D$2:$F$2692,{2,3},FALSE),0)</f>
        <v>0</v>
      </c>
      <c r="J2511">
        <v>0</v>
      </c>
      <c r="K2511">
        <f t="array" ref="K2511:S2511">VLOOKUP(D2511,'HUMAN RESOURCES'!$D$2:$M$2692,{2,3,4,5,6,7,8,9,10},FALSE)</f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18876</v>
      </c>
      <c r="S2511">
        <v>0.84599999999999997</v>
      </c>
      <c r="T2511">
        <f t="shared" si="79"/>
        <v>0.15400000000000003</v>
      </c>
      <c r="U2511">
        <f t="array" ref="U2511:V2511">VLOOKUP(D2511,TOURISM!$D$2:$F$2692,{2,3},FALSE)</f>
        <v>285000000</v>
      </c>
      <c r="V2511">
        <v>0</v>
      </c>
      <c r="W2511" s="12">
        <f t="array" ref="W2511:AB2511">VLOOKUP(D2511,BUSINESS!$D$2:$J$2692,{2,3,4,5,6,7},FALSE)</f>
        <v>0</v>
      </c>
      <c r="X2511" s="12">
        <v>0</v>
      </c>
      <c r="Y2511" s="12">
        <v>0</v>
      </c>
      <c r="Z2511" s="12">
        <v>0</v>
      </c>
      <c r="AA2511" s="11">
        <v>0</v>
      </c>
      <c r="AB2511" s="11">
        <v>0</v>
      </c>
    </row>
    <row r="2512" spans="1:28" ht="15" x14ac:dyDescent="0.25">
      <c r="A2512" s="7" t="s">
        <v>272</v>
      </c>
      <c r="B2512" s="12" t="s">
        <v>84</v>
      </c>
      <c r="C2512" s="19">
        <v>2001</v>
      </c>
      <c r="D2512" s="9" t="str">
        <f t="shared" si="78"/>
        <v>Turks and Caicos Islands-The Americas2001</v>
      </c>
      <c r="E2512" s="7">
        <v>0</v>
      </c>
      <c r="F2512" s="12">
        <v>0</v>
      </c>
      <c r="G2512" s="12">
        <v>0</v>
      </c>
      <c r="H2512" s="12">
        <v>0</v>
      </c>
      <c r="I2512">
        <f t="array" ref="I2512:J2512">_xlfn.IFNA(VLOOKUP(D2512,ENERGY!$D$2:$F$2692,{2,3},FALSE),0)</f>
        <v>0</v>
      </c>
      <c r="J2512">
        <v>0</v>
      </c>
      <c r="K2512">
        <f t="array" ref="K2512:S2512">VLOOKUP(D2512,'HUMAN RESOURCES'!$D$2:$M$2692,{2,3,4,5,6,7,8,9,10},FALSE)</f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20186</v>
      </c>
      <c r="S2512">
        <v>0.85399999999999998</v>
      </c>
      <c r="T2512">
        <f t="shared" si="79"/>
        <v>0.14600000000000002</v>
      </c>
      <c r="U2512">
        <f t="array" ref="U2512:V2512">VLOOKUP(D2512,TOURISM!$D$2:$F$2692,{2,3},FALSE)</f>
        <v>311000000</v>
      </c>
      <c r="V2512">
        <v>0</v>
      </c>
      <c r="W2512" s="12">
        <f t="array" ref="W2512:AB2512">VLOOKUP(D2512,BUSINESS!$D$2:$J$2692,{2,3,4,5,6,7},FALSE)</f>
        <v>0</v>
      </c>
      <c r="X2512" s="12">
        <v>0</v>
      </c>
      <c r="Y2512" s="12">
        <v>0</v>
      </c>
      <c r="Z2512" s="12">
        <v>0</v>
      </c>
      <c r="AA2512" s="11">
        <v>0</v>
      </c>
      <c r="AB2512" s="11">
        <v>0</v>
      </c>
    </row>
    <row r="2513" spans="1:28" ht="15" x14ac:dyDescent="0.25">
      <c r="A2513" s="7" t="s">
        <v>272</v>
      </c>
      <c r="B2513" s="12" t="s">
        <v>84</v>
      </c>
      <c r="C2513" s="19">
        <v>2002</v>
      </c>
      <c r="D2513" s="9" t="str">
        <f t="shared" si="78"/>
        <v>Turks and Caicos Islands-The Americas2002</v>
      </c>
      <c r="E2513" s="7">
        <v>0</v>
      </c>
      <c r="F2513" s="12">
        <v>0</v>
      </c>
      <c r="G2513" s="12">
        <v>0</v>
      </c>
      <c r="H2513" s="12">
        <v>0</v>
      </c>
      <c r="I2513">
        <f t="array" ref="I2513:J2513">_xlfn.IFNA(VLOOKUP(D2513,ENERGY!$D$2:$F$2692,{2,3},FALSE),0)</f>
        <v>0</v>
      </c>
      <c r="J2513">
        <v>161</v>
      </c>
      <c r="K2513">
        <f t="array" ref="K2513:S2513">VLOOKUP(D2513,'HUMAN RESOURCES'!$D$2:$M$2692,{2,3,4,5,6,7,8,9,10},FALSE)</f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21740</v>
      </c>
      <c r="S2513">
        <v>0.86</v>
      </c>
      <c r="T2513">
        <f t="shared" si="79"/>
        <v>0.14000000000000001</v>
      </c>
      <c r="U2513">
        <f t="array" ref="U2513:V2513">VLOOKUP(D2513,TOURISM!$D$2:$F$2692,{2,3},FALSE)</f>
        <v>292000000</v>
      </c>
      <c r="V2513">
        <v>0</v>
      </c>
      <c r="W2513" s="12">
        <f t="array" ref="W2513:AB2513">VLOOKUP(D2513,BUSINESS!$D$2:$J$2692,{2,3,4,5,6,7},FALSE)</f>
        <v>0</v>
      </c>
      <c r="X2513" s="12">
        <v>0</v>
      </c>
      <c r="Y2513" s="12">
        <v>0</v>
      </c>
      <c r="Z2513" s="12">
        <v>0</v>
      </c>
      <c r="AA2513" s="11">
        <v>0</v>
      </c>
      <c r="AB2513" s="11">
        <v>0</v>
      </c>
    </row>
    <row r="2514" spans="1:28" ht="15" x14ac:dyDescent="0.25">
      <c r="A2514" s="7" t="s">
        <v>272</v>
      </c>
      <c r="B2514" s="12" t="s">
        <v>84</v>
      </c>
      <c r="C2514" s="19">
        <v>2003</v>
      </c>
      <c r="D2514" s="9" t="str">
        <f t="shared" si="78"/>
        <v>Turks and Caicos Islands-The Americas2003</v>
      </c>
      <c r="E2514" s="7">
        <v>0</v>
      </c>
      <c r="F2514" s="12">
        <v>0</v>
      </c>
      <c r="G2514" s="12">
        <v>0</v>
      </c>
      <c r="H2514" s="12">
        <v>0</v>
      </c>
      <c r="I2514">
        <f t="array" ref="I2514:J2514">_xlfn.IFNA(VLOOKUP(D2514,ENERGY!$D$2:$F$2692,{2,3},FALSE),0)</f>
        <v>0</v>
      </c>
      <c r="J2514">
        <v>161</v>
      </c>
      <c r="K2514">
        <f t="array" ref="K2514:S2514">VLOOKUP(D2514,'HUMAN RESOURCES'!$D$2:$M$2692,{2,3,4,5,6,7,8,9,10},FALSE)</f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23412</v>
      </c>
      <c r="S2514">
        <v>0.86599999999999999</v>
      </c>
      <c r="T2514">
        <f t="shared" si="79"/>
        <v>0.13400000000000001</v>
      </c>
      <c r="U2514">
        <f t="array" ref="U2514:V2514">VLOOKUP(D2514,TOURISM!$D$2:$F$2692,{2,3},FALSE)</f>
        <v>0</v>
      </c>
      <c r="V2514">
        <v>0</v>
      </c>
      <c r="W2514" s="12">
        <f t="array" ref="W2514:AB2514">VLOOKUP(D2514,BUSINESS!$D$2:$J$2692,{2,3,4,5,6,7},FALSE)</f>
        <v>0</v>
      </c>
      <c r="X2514" s="12">
        <v>0</v>
      </c>
      <c r="Y2514" s="12">
        <v>0</v>
      </c>
      <c r="Z2514" s="12">
        <v>0</v>
      </c>
      <c r="AA2514" s="11">
        <v>0</v>
      </c>
      <c r="AB2514" s="11">
        <v>0</v>
      </c>
    </row>
    <row r="2515" spans="1:28" ht="15" x14ac:dyDescent="0.25">
      <c r="A2515" s="7" t="s">
        <v>272</v>
      </c>
      <c r="B2515" s="12" t="s">
        <v>84</v>
      </c>
      <c r="C2515" s="19">
        <v>2004</v>
      </c>
      <c r="D2515" s="9" t="str">
        <f t="shared" si="78"/>
        <v>Turks and Caicos Islands-The Americas2004</v>
      </c>
      <c r="E2515" s="7">
        <v>0</v>
      </c>
      <c r="F2515" s="12">
        <v>0</v>
      </c>
      <c r="G2515" s="12">
        <v>0</v>
      </c>
      <c r="H2515" s="12">
        <v>0</v>
      </c>
      <c r="I2515">
        <f t="array" ref="I2515:J2515">_xlfn.IFNA(VLOOKUP(D2515,ENERGY!$D$2:$F$2692,{2,3},FALSE),0)</f>
        <v>0</v>
      </c>
      <c r="J2515">
        <v>0</v>
      </c>
      <c r="K2515">
        <f t="array" ref="K2515:S2515">VLOOKUP(D2515,'HUMAN RESOURCES'!$D$2:$M$2692,{2,3,4,5,6,7,8,9,10},FALSE)</f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25025</v>
      </c>
      <c r="S2515">
        <v>0.872</v>
      </c>
      <c r="T2515">
        <f t="shared" si="79"/>
        <v>0.128</v>
      </c>
      <c r="U2515">
        <f t="array" ref="U2515:V2515">VLOOKUP(D2515,TOURISM!$D$2:$F$2692,{2,3},FALSE)</f>
        <v>0</v>
      </c>
      <c r="V2515">
        <v>0</v>
      </c>
      <c r="W2515" s="12">
        <f t="array" ref="W2515:AB2515">VLOOKUP(D2515,BUSINESS!$D$2:$J$2692,{2,3,4,5,6,7},FALSE)</f>
        <v>0</v>
      </c>
      <c r="X2515" s="12">
        <v>0</v>
      </c>
      <c r="Y2515" s="12">
        <v>0</v>
      </c>
      <c r="Z2515" s="12">
        <v>0</v>
      </c>
      <c r="AA2515" s="11">
        <v>0</v>
      </c>
      <c r="AB2515" s="11">
        <v>0</v>
      </c>
    </row>
    <row r="2516" spans="1:28" ht="15" x14ac:dyDescent="0.25">
      <c r="A2516" s="7" t="s">
        <v>272</v>
      </c>
      <c r="B2516" s="12" t="s">
        <v>84</v>
      </c>
      <c r="C2516" s="19">
        <v>2005</v>
      </c>
      <c r="D2516" s="9" t="str">
        <f t="shared" si="78"/>
        <v>Turks and Caicos Islands-The Americas2005</v>
      </c>
      <c r="E2516" s="7">
        <v>0</v>
      </c>
      <c r="F2516" s="12">
        <v>0</v>
      </c>
      <c r="G2516" s="12">
        <v>0</v>
      </c>
      <c r="H2516" s="12">
        <v>0</v>
      </c>
      <c r="I2516">
        <f t="array" ref="I2516:J2516">_xlfn.IFNA(VLOOKUP(D2516,ENERGY!$D$2:$F$2692,{2,3},FALSE),0)</f>
        <v>0</v>
      </c>
      <c r="J2516">
        <v>158</v>
      </c>
      <c r="K2516">
        <f t="array" ref="K2516:S2516">VLOOKUP(D2516,'HUMAN RESOURCES'!$D$2:$M$2692,{2,3,4,5,6,7,8,9,10},FALSE)</f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26450</v>
      </c>
      <c r="S2516">
        <v>0.877</v>
      </c>
      <c r="T2516">
        <f t="shared" si="79"/>
        <v>0.123</v>
      </c>
      <c r="U2516">
        <f t="array" ref="U2516:V2516">VLOOKUP(D2516,TOURISM!$D$2:$F$2692,{2,3},FALSE)</f>
        <v>0</v>
      </c>
      <c r="V2516">
        <v>0</v>
      </c>
      <c r="W2516" s="12">
        <f t="array" ref="W2516:AB2516">VLOOKUP(D2516,BUSINESS!$D$2:$J$2692,{2,3,4,5,6,7},FALSE)</f>
        <v>0</v>
      </c>
      <c r="X2516" s="12">
        <v>0</v>
      </c>
      <c r="Y2516" s="12">
        <v>0</v>
      </c>
      <c r="Z2516" s="12">
        <v>0</v>
      </c>
      <c r="AA2516" s="11">
        <v>0</v>
      </c>
      <c r="AB2516" s="11">
        <v>0</v>
      </c>
    </row>
    <row r="2517" spans="1:28" ht="15" x14ac:dyDescent="0.25">
      <c r="A2517" s="7" t="s">
        <v>272</v>
      </c>
      <c r="B2517" s="12" t="s">
        <v>84</v>
      </c>
      <c r="C2517" s="19">
        <v>2006</v>
      </c>
      <c r="D2517" s="9" t="str">
        <f t="shared" si="78"/>
        <v>Turks and Caicos Islands-The Americas2006</v>
      </c>
      <c r="E2517" s="7">
        <v>0</v>
      </c>
      <c r="F2517" s="12">
        <v>0</v>
      </c>
      <c r="G2517" s="12">
        <v>0</v>
      </c>
      <c r="H2517" s="12">
        <v>0</v>
      </c>
      <c r="I2517">
        <f t="array" ref="I2517:J2517">_xlfn.IFNA(VLOOKUP(D2517,ENERGY!$D$2:$F$2692,{2,3},FALSE),0)</f>
        <v>0</v>
      </c>
      <c r="J2517">
        <v>0</v>
      </c>
      <c r="K2517">
        <f t="array" ref="K2517:S2517">VLOOKUP(D2517,'HUMAN RESOURCES'!$D$2:$M$2692,{2,3,4,5,6,7,8,9,10},FALSE)</f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27642</v>
      </c>
      <c r="S2517">
        <v>0.88300000000000001</v>
      </c>
      <c r="T2517">
        <f t="shared" si="79"/>
        <v>0.11699999999999999</v>
      </c>
      <c r="U2517">
        <f t="array" ref="U2517:V2517">VLOOKUP(D2517,TOURISM!$D$2:$F$2692,{2,3},FALSE)</f>
        <v>0</v>
      </c>
      <c r="V2517">
        <v>0</v>
      </c>
      <c r="W2517" s="12">
        <f t="array" ref="W2517:AB2517">VLOOKUP(D2517,BUSINESS!$D$2:$J$2692,{2,3,4,5,6,7},FALSE)</f>
        <v>0</v>
      </c>
      <c r="X2517" s="12">
        <v>0</v>
      </c>
      <c r="Y2517" s="12">
        <v>0</v>
      </c>
      <c r="Z2517" s="12">
        <v>0</v>
      </c>
      <c r="AA2517" s="11">
        <v>0</v>
      </c>
      <c r="AB2517" s="11">
        <v>0</v>
      </c>
    </row>
    <row r="2518" spans="1:28" ht="15" x14ac:dyDescent="0.25">
      <c r="A2518" s="7" t="s">
        <v>272</v>
      </c>
      <c r="B2518" s="12" t="s">
        <v>84</v>
      </c>
      <c r="C2518" s="19">
        <v>2007</v>
      </c>
      <c r="D2518" s="9" t="str">
        <f t="shared" si="78"/>
        <v>Turks and Caicos Islands-The Americas2007</v>
      </c>
      <c r="E2518" s="7">
        <v>0</v>
      </c>
      <c r="F2518" s="12">
        <v>0</v>
      </c>
      <c r="G2518" s="12">
        <v>0</v>
      </c>
      <c r="H2518" s="12">
        <v>0</v>
      </c>
      <c r="I2518">
        <f t="array" ref="I2518:J2518">_xlfn.IFNA(VLOOKUP(D2518,ENERGY!$D$2:$F$2692,{2,3},FALSE),0)</f>
        <v>0</v>
      </c>
      <c r="J2518">
        <v>15</v>
      </c>
      <c r="K2518">
        <f t="array" ref="K2518:S2518">VLOOKUP(D2518,'HUMAN RESOURCES'!$D$2:$M$2692,{2,3,4,5,6,7,8,9,10},FALSE)</f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28638</v>
      </c>
      <c r="S2518">
        <v>0.88800000000000001</v>
      </c>
      <c r="T2518">
        <f t="shared" si="79"/>
        <v>0.11199999999999999</v>
      </c>
      <c r="U2518">
        <f t="array" ref="U2518:V2518">VLOOKUP(D2518,TOURISM!$D$2:$F$2692,{2,3},FALSE)</f>
        <v>0</v>
      </c>
      <c r="V2518">
        <v>0</v>
      </c>
      <c r="W2518" s="12">
        <f t="array" ref="W2518:AB2518">VLOOKUP(D2518,BUSINESS!$D$2:$J$2692,{2,3,4,5,6,7},FALSE)</f>
        <v>0</v>
      </c>
      <c r="X2518" s="12">
        <v>0</v>
      </c>
      <c r="Y2518" s="12">
        <v>0</v>
      </c>
      <c r="Z2518" s="12">
        <v>0</v>
      </c>
      <c r="AA2518" s="11">
        <v>0</v>
      </c>
      <c r="AB2518" s="11">
        <v>0</v>
      </c>
    </row>
    <row r="2519" spans="1:28" ht="15" x14ac:dyDescent="0.25">
      <c r="A2519" s="7" t="s">
        <v>272</v>
      </c>
      <c r="B2519" s="12" t="s">
        <v>84</v>
      </c>
      <c r="C2519" s="19">
        <v>2008</v>
      </c>
      <c r="D2519" s="9" t="str">
        <f t="shared" si="78"/>
        <v>Turks and Caicos Islands-The Americas2008</v>
      </c>
      <c r="E2519" s="7">
        <v>0</v>
      </c>
      <c r="F2519" s="12">
        <v>0</v>
      </c>
      <c r="G2519" s="12">
        <v>0</v>
      </c>
      <c r="H2519" s="12">
        <v>0</v>
      </c>
      <c r="I2519">
        <f t="array" ref="I2519:J2519">_xlfn.IFNA(VLOOKUP(D2519,ENERGY!$D$2:$F$2692,{2,3},FALSE),0)</f>
        <v>0</v>
      </c>
      <c r="J2519">
        <v>103</v>
      </c>
      <c r="K2519">
        <f t="array" ref="K2519:S2519">VLOOKUP(D2519,'HUMAN RESOURCES'!$D$2:$M$2692,{2,3,4,5,6,7,8,9,10},FALSE)</f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29481</v>
      </c>
      <c r="S2519">
        <v>0.89300000000000002</v>
      </c>
      <c r="T2519">
        <f t="shared" si="79"/>
        <v>0.10699999999999998</v>
      </c>
      <c r="U2519">
        <f t="array" ref="U2519:V2519">VLOOKUP(D2519,TOURISM!$D$2:$F$2692,{2,3},FALSE)</f>
        <v>0</v>
      </c>
      <c r="V2519">
        <v>0</v>
      </c>
      <c r="W2519" s="12">
        <f t="array" ref="W2519:AB2519">VLOOKUP(D2519,BUSINESS!$D$2:$J$2692,{2,3,4,5,6,7},FALSE)</f>
        <v>0</v>
      </c>
      <c r="X2519" s="12">
        <v>0</v>
      </c>
      <c r="Y2519" s="12">
        <v>0</v>
      </c>
      <c r="Z2519" s="12">
        <v>0</v>
      </c>
      <c r="AA2519" s="11">
        <v>0</v>
      </c>
      <c r="AB2519" s="11">
        <v>0</v>
      </c>
    </row>
    <row r="2520" spans="1:28" ht="15" x14ac:dyDescent="0.25">
      <c r="A2520" s="7" t="s">
        <v>272</v>
      </c>
      <c r="B2520" s="12" t="s">
        <v>84</v>
      </c>
      <c r="C2520" s="19">
        <v>2009</v>
      </c>
      <c r="D2520" s="9" t="str">
        <f t="shared" si="78"/>
        <v>Turks and Caicos Islands-The Americas2009</v>
      </c>
      <c r="E2520" s="7">
        <v>0</v>
      </c>
      <c r="F2520" s="12">
        <v>0</v>
      </c>
      <c r="G2520" s="12">
        <v>0</v>
      </c>
      <c r="H2520" s="12">
        <v>0</v>
      </c>
      <c r="I2520">
        <f t="array" ref="I2520:J2520">_xlfn.IFNA(VLOOKUP(D2520,ENERGY!$D$2:$F$2692,{2,3},FALSE),0)</f>
        <v>0</v>
      </c>
      <c r="J2520">
        <v>158</v>
      </c>
      <c r="K2520">
        <f t="array" ref="K2520:S2520">VLOOKUP(D2520,'HUMAN RESOURCES'!$D$2:$M$2692,{2,3,4,5,6,7,8,9,10},FALSE)</f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30247</v>
      </c>
      <c r="S2520">
        <v>0.89800000000000002</v>
      </c>
      <c r="T2520">
        <f t="shared" si="79"/>
        <v>0.10199999999999998</v>
      </c>
      <c r="U2520">
        <f t="array" ref="U2520:V2520">VLOOKUP(D2520,TOURISM!$D$2:$F$2692,{2,3},FALSE)</f>
        <v>0</v>
      </c>
      <c r="V2520">
        <v>0</v>
      </c>
      <c r="W2520" s="12">
        <f t="array" ref="W2520:AB2520">VLOOKUP(D2520,BUSINESS!$D$2:$J$2692,{2,3,4,5,6,7},FALSE)</f>
        <v>0</v>
      </c>
      <c r="X2520" s="12">
        <v>0</v>
      </c>
      <c r="Y2520" s="12">
        <v>0</v>
      </c>
      <c r="Z2520" s="12">
        <v>0</v>
      </c>
      <c r="AA2520" s="11">
        <v>0</v>
      </c>
      <c r="AB2520" s="11">
        <v>0</v>
      </c>
    </row>
    <row r="2521" spans="1:28" ht="15" x14ac:dyDescent="0.25">
      <c r="A2521" s="7" t="s">
        <v>272</v>
      </c>
      <c r="B2521" s="12" t="s">
        <v>84</v>
      </c>
      <c r="C2521" s="19">
        <v>2010</v>
      </c>
      <c r="D2521" s="9" t="str">
        <f t="shared" si="78"/>
        <v>Turks and Caicos Islands-The Americas2010</v>
      </c>
      <c r="E2521" s="7">
        <v>0</v>
      </c>
      <c r="F2521" s="12">
        <v>0</v>
      </c>
      <c r="G2521" s="12">
        <v>0</v>
      </c>
      <c r="H2521" s="12">
        <v>0</v>
      </c>
      <c r="I2521">
        <f t="array" ref="I2521:J2521">_xlfn.IFNA(VLOOKUP(D2521,ENERGY!$D$2:$F$2692,{2,3},FALSE),0)</f>
        <v>0</v>
      </c>
      <c r="J2521">
        <v>99</v>
      </c>
      <c r="K2521">
        <f t="array" ref="K2521:S2521">VLOOKUP(D2521,'HUMAN RESOURCES'!$D$2:$M$2692,{2,3,4,5,6,7,8,9,10},FALSE)</f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30993</v>
      </c>
      <c r="S2521">
        <v>0.90200000000000002</v>
      </c>
      <c r="T2521">
        <f t="shared" si="79"/>
        <v>9.7999999999999976E-2</v>
      </c>
      <c r="U2521">
        <f t="array" ref="U2521:V2521">VLOOKUP(D2521,TOURISM!$D$2:$F$2692,{2,3},FALSE)</f>
        <v>0</v>
      </c>
      <c r="V2521">
        <v>0</v>
      </c>
      <c r="W2521" s="12">
        <f t="array" ref="W2521:AB2521">VLOOKUP(D2521,BUSINESS!$D$2:$J$2692,{2,3,4,5,6,7},FALSE)</f>
        <v>0</v>
      </c>
      <c r="X2521" s="12">
        <v>0</v>
      </c>
      <c r="Y2521" s="12">
        <v>0</v>
      </c>
      <c r="Z2521" s="12">
        <v>0</v>
      </c>
      <c r="AA2521" s="11">
        <v>0</v>
      </c>
      <c r="AB2521" s="11">
        <v>0</v>
      </c>
    </row>
    <row r="2522" spans="1:28" ht="15" x14ac:dyDescent="0.25">
      <c r="A2522" s="7" t="s">
        <v>272</v>
      </c>
      <c r="B2522" s="12" t="s">
        <v>84</v>
      </c>
      <c r="C2522" s="19">
        <v>2011</v>
      </c>
      <c r="D2522" s="9" t="str">
        <f t="shared" si="78"/>
        <v>Turks and Caicos Islands-The Americas2011</v>
      </c>
      <c r="E2522" s="7">
        <v>0</v>
      </c>
      <c r="F2522" s="12">
        <v>0</v>
      </c>
      <c r="G2522" s="12">
        <v>0</v>
      </c>
      <c r="H2522" s="12">
        <v>0</v>
      </c>
      <c r="I2522">
        <f t="array" ref="I2522:J2522">_xlfn.IFNA(VLOOKUP(D2522,ENERGY!$D$2:$F$2692,{2,3},FALSE),0)</f>
        <v>0</v>
      </c>
      <c r="J2522">
        <v>121</v>
      </c>
      <c r="K2522">
        <f t="array" ref="K2522:S2522">VLOOKUP(D2522,'HUMAN RESOURCES'!$D$2:$M$2692,{2,3,4,5,6,7,8,9,10},FALSE)</f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31726</v>
      </c>
      <c r="S2522">
        <v>0.90700000000000003</v>
      </c>
      <c r="T2522">
        <f t="shared" si="79"/>
        <v>9.2999999999999972E-2</v>
      </c>
      <c r="U2522">
        <f t="array" ref="U2522:V2522">VLOOKUP(D2522,TOURISM!$D$2:$F$2692,{2,3},FALSE)</f>
        <v>0</v>
      </c>
      <c r="V2522">
        <v>0</v>
      </c>
      <c r="W2522" s="12">
        <f t="array" ref="W2522:AB2522">VLOOKUP(D2522,BUSINESS!$D$2:$J$2692,{2,3,4,5,6,7},FALSE)</f>
        <v>0</v>
      </c>
      <c r="X2522" s="12">
        <v>0</v>
      </c>
      <c r="Y2522" s="12">
        <v>0</v>
      </c>
      <c r="Z2522" s="12">
        <v>0</v>
      </c>
      <c r="AA2522" s="11">
        <v>0</v>
      </c>
      <c r="AB2522" s="11">
        <v>0</v>
      </c>
    </row>
    <row r="2523" spans="1:28" ht="15" x14ac:dyDescent="0.25">
      <c r="A2523" s="7" t="s">
        <v>272</v>
      </c>
      <c r="B2523" s="12" t="s">
        <v>84</v>
      </c>
      <c r="C2523" s="19">
        <v>2012</v>
      </c>
      <c r="D2523" s="9" t="str">
        <f t="shared" si="78"/>
        <v>Turks and Caicos Islands-The Americas2012</v>
      </c>
      <c r="E2523" s="7">
        <v>0</v>
      </c>
      <c r="F2523" s="12">
        <v>0</v>
      </c>
      <c r="G2523" s="12">
        <v>0</v>
      </c>
      <c r="H2523" s="12">
        <v>0</v>
      </c>
      <c r="I2523">
        <f t="array" ref="I2523:J2523">_xlfn.IFNA(VLOOKUP(D2523,ENERGY!$D$2:$F$2692,{2,3},FALSE),0)</f>
        <v>0</v>
      </c>
      <c r="J2523">
        <v>103</v>
      </c>
      <c r="K2523">
        <f t="array" ref="K2523:S2523">VLOOKUP(D2523,'HUMAN RESOURCES'!$D$2:$M$2692,{2,3,4,5,6,7,8,9,10},FALSE)</f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32427</v>
      </c>
      <c r="S2523">
        <v>0.91100000000000003</v>
      </c>
      <c r="T2523">
        <f t="shared" si="79"/>
        <v>8.8999999999999968E-2</v>
      </c>
      <c r="U2523">
        <f t="array" ref="U2523:V2523">VLOOKUP(D2523,TOURISM!$D$2:$F$2692,{2,3},FALSE)</f>
        <v>0</v>
      </c>
      <c r="V2523">
        <v>0</v>
      </c>
      <c r="W2523" s="12">
        <f t="array" ref="W2523:AB2523">VLOOKUP(D2523,BUSINESS!$D$2:$J$2692,{2,3,4,5,6,7},FALSE)</f>
        <v>0</v>
      </c>
      <c r="X2523" s="12">
        <v>0</v>
      </c>
      <c r="Y2523" s="12">
        <v>0</v>
      </c>
      <c r="Z2523" s="12">
        <v>0</v>
      </c>
      <c r="AA2523" s="11">
        <v>0</v>
      </c>
      <c r="AB2523" s="11">
        <v>0</v>
      </c>
    </row>
    <row r="2524" spans="1:28" ht="15" x14ac:dyDescent="0.25">
      <c r="A2524" s="7" t="s">
        <v>273</v>
      </c>
      <c r="B2524" s="12" t="s">
        <v>77</v>
      </c>
      <c r="C2524" s="19">
        <v>2000</v>
      </c>
      <c r="D2524" s="9" t="str">
        <f t="shared" si="78"/>
        <v>Uganda-Africa2000</v>
      </c>
      <c r="E2524" s="10">
        <v>6193246632</v>
      </c>
      <c r="F2524" s="11">
        <v>6.6000000000000003E-2</v>
      </c>
      <c r="G2524" s="11">
        <v>16</v>
      </c>
      <c r="H2524" s="11">
        <v>0.22900000000000001</v>
      </c>
      <c r="I2524">
        <f t="array" ref="I2524:J2524">_xlfn.IFNA(VLOOKUP(D2524,ENERGY!$D$2:$F$2692,{2,3},FALSE),0)</f>
        <v>0</v>
      </c>
      <c r="J2524">
        <v>0</v>
      </c>
      <c r="K2524">
        <f t="array" ref="K2524:S2524">VLOOKUP(D2524,'HUMAN RESOURCES'!$D$2:$M$2692,{2,3,4,5,6,7,8,9,10},FALSE)</f>
        <v>4.8000000000000001E-2</v>
      </c>
      <c r="L2524">
        <v>8.8999999999999996E-2</v>
      </c>
      <c r="M2524">
        <v>48</v>
      </c>
      <c r="N2524">
        <v>48</v>
      </c>
      <c r="O2524">
        <v>0.49299999999999999</v>
      </c>
      <c r="P2524">
        <v>0.48099999999999998</v>
      </c>
      <c r="Q2524">
        <v>2.7E-2</v>
      </c>
      <c r="R2524">
        <v>24275641</v>
      </c>
      <c r="S2524">
        <v>0.121</v>
      </c>
      <c r="T2524">
        <f t="shared" si="79"/>
        <v>0.879</v>
      </c>
      <c r="U2524">
        <f t="array" ref="U2524:V2524">VLOOKUP(D2524,TOURISM!$D$2:$F$2692,{2,3},FALSE)</f>
        <v>165000000</v>
      </c>
      <c r="V2524">
        <v>0</v>
      </c>
      <c r="W2524" s="12">
        <f t="array" ref="W2524:AB2524">VLOOKUP(D2524,BUSINESS!$D$2:$J$2692,{2,3,4,5,6,7},FALSE)</f>
        <v>0</v>
      </c>
      <c r="X2524" s="12">
        <v>0</v>
      </c>
      <c r="Y2524" s="12">
        <v>0</v>
      </c>
      <c r="Z2524" s="12">
        <v>0</v>
      </c>
      <c r="AA2524" s="11">
        <v>2E-3</v>
      </c>
      <c r="AB2524" s="11">
        <v>5.0000000000000001E-3</v>
      </c>
    </row>
    <row r="2525" spans="1:28" ht="15" x14ac:dyDescent="0.25">
      <c r="A2525" s="7" t="s">
        <v>273</v>
      </c>
      <c r="B2525" s="12" t="s">
        <v>77</v>
      </c>
      <c r="C2525" s="19">
        <v>2001</v>
      </c>
      <c r="D2525" s="9" t="str">
        <f t="shared" si="78"/>
        <v>Uganda-Africa2001</v>
      </c>
      <c r="E2525" s="10">
        <v>5840503703</v>
      </c>
      <c r="F2525" s="11">
        <v>7.1999999999999995E-2</v>
      </c>
      <c r="G2525" s="11">
        <v>17</v>
      </c>
      <c r="H2525" s="11">
        <v>0.22700000000000001</v>
      </c>
      <c r="I2525">
        <f t="array" ref="I2525:J2525">_xlfn.IFNA(VLOOKUP(D2525,ENERGY!$D$2:$F$2692,{2,3},FALSE),0)</f>
        <v>0</v>
      </c>
      <c r="J2525">
        <v>0</v>
      </c>
      <c r="K2525">
        <f t="array" ref="K2525:S2525">VLOOKUP(D2525,'HUMAN RESOURCES'!$D$2:$M$2692,{2,3,4,5,6,7,8,9,10},FALSE)</f>
        <v>4.8000000000000001E-2</v>
      </c>
      <c r="L2525">
        <v>8.5000000000000006E-2</v>
      </c>
      <c r="M2525">
        <v>49</v>
      </c>
      <c r="N2525">
        <v>49</v>
      </c>
      <c r="O2525">
        <v>0.49299999999999999</v>
      </c>
      <c r="P2525">
        <v>0.48</v>
      </c>
      <c r="Q2525">
        <v>2.7E-2</v>
      </c>
      <c r="R2525">
        <v>25088033</v>
      </c>
      <c r="S2525">
        <v>0.122</v>
      </c>
      <c r="T2525">
        <f t="shared" si="79"/>
        <v>0.878</v>
      </c>
      <c r="U2525">
        <f t="array" ref="U2525:V2525">VLOOKUP(D2525,TOURISM!$D$2:$F$2692,{2,3},FALSE)</f>
        <v>187000000</v>
      </c>
      <c r="V2525">
        <v>0</v>
      </c>
      <c r="W2525" s="12">
        <f t="array" ref="W2525:AB2525">VLOOKUP(D2525,BUSINESS!$D$2:$J$2692,{2,3,4,5,6,7},FALSE)</f>
        <v>0</v>
      </c>
      <c r="X2525" s="12">
        <v>0</v>
      </c>
      <c r="Y2525" s="12">
        <v>0</v>
      </c>
      <c r="Z2525" s="12">
        <v>0</v>
      </c>
      <c r="AA2525" s="11">
        <v>2E-3</v>
      </c>
      <c r="AB2525" s="11">
        <v>1.0999999999999999E-2</v>
      </c>
    </row>
    <row r="2526" spans="1:28" ht="15" x14ac:dyDescent="0.25">
      <c r="A2526" s="7" t="s">
        <v>273</v>
      </c>
      <c r="B2526" s="12" t="s">
        <v>77</v>
      </c>
      <c r="C2526" s="19">
        <v>2002</v>
      </c>
      <c r="D2526" s="9" t="str">
        <f t="shared" si="78"/>
        <v>Uganda-Africa2002</v>
      </c>
      <c r="E2526" s="10">
        <v>6178563467</v>
      </c>
      <c r="F2526" s="11">
        <v>7.4999999999999997E-2</v>
      </c>
      <c r="G2526" s="11">
        <v>18</v>
      </c>
      <c r="H2526" s="11">
        <v>0.191</v>
      </c>
      <c r="I2526">
        <f t="array" ref="I2526:J2526">_xlfn.IFNA(VLOOKUP(D2526,ENERGY!$D$2:$F$2692,{2,3},FALSE),0)</f>
        <v>0</v>
      </c>
      <c r="J2526">
        <v>3784</v>
      </c>
      <c r="K2526">
        <f t="array" ref="K2526:S2526">VLOOKUP(D2526,'HUMAN RESOURCES'!$D$2:$M$2692,{2,3,4,5,6,7,8,9,10},FALSE)</f>
        <v>4.8000000000000001E-2</v>
      </c>
      <c r="L2526">
        <v>8.1000000000000003E-2</v>
      </c>
      <c r="M2526">
        <v>50</v>
      </c>
      <c r="N2526">
        <v>50</v>
      </c>
      <c r="O2526">
        <v>0.49399999999999999</v>
      </c>
      <c r="P2526">
        <v>0.48</v>
      </c>
      <c r="Q2526">
        <v>2.5999999999999999E-2</v>
      </c>
      <c r="R2526">
        <v>25943441</v>
      </c>
      <c r="S2526">
        <v>0.123</v>
      </c>
      <c r="T2526">
        <f t="shared" si="79"/>
        <v>0.877</v>
      </c>
      <c r="U2526">
        <f t="array" ref="U2526:V2526">VLOOKUP(D2526,TOURISM!$D$2:$F$2692,{2,3},FALSE)</f>
        <v>194000000</v>
      </c>
      <c r="V2526">
        <v>0</v>
      </c>
      <c r="W2526" s="12">
        <f t="array" ref="W2526:AB2526">VLOOKUP(D2526,BUSINESS!$D$2:$J$2692,{2,3,4,5,6,7},FALSE)</f>
        <v>0</v>
      </c>
      <c r="X2526" s="12">
        <v>0</v>
      </c>
      <c r="Y2526" s="12">
        <v>0</v>
      </c>
      <c r="Z2526" s="12">
        <v>0</v>
      </c>
      <c r="AA2526" s="11">
        <v>4.0000000000000001E-3</v>
      </c>
      <c r="AB2526" s="11">
        <v>1.4999999999999999E-2</v>
      </c>
    </row>
    <row r="2527" spans="1:28" ht="15" x14ac:dyDescent="0.25">
      <c r="A2527" s="7" t="s">
        <v>273</v>
      </c>
      <c r="B2527" s="12" t="s">
        <v>77</v>
      </c>
      <c r="C2527" s="19">
        <v>2003</v>
      </c>
      <c r="D2527" s="9" t="str">
        <f t="shared" si="78"/>
        <v>Uganda-Africa2003</v>
      </c>
      <c r="E2527" s="10">
        <v>6336696289</v>
      </c>
      <c r="F2527" s="11">
        <v>7.5999999999999998E-2</v>
      </c>
      <c r="G2527" s="11">
        <v>18</v>
      </c>
      <c r="H2527" s="11">
        <v>0.189</v>
      </c>
      <c r="I2527">
        <f t="array" ref="I2527:J2527">_xlfn.IFNA(VLOOKUP(D2527,ENERGY!$D$2:$F$2692,{2,3},FALSE),0)</f>
        <v>0</v>
      </c>
      <c r="J2527">
        <v>3366</v>
      </c>
      <c r="K2527">
        <f t="array" ref="K2527:S2527">VLOOKUP(D2527,'HUMAN RESOURCES'!$D$2:$M$2692,{2,3,4,5,6,7,8,9,10},FALSE)</f>
        <v>4.7E-2</v>
      </c>
      <c r="L2527">
        <v>7.6999999999999999E-2</v>
      </c>
      <c r="M2527">
        <v>51</v>
      </c>
      <c r="N2527">
        <v>51</v>
      </c>
      <c r="O2527">
        <v>0.49399999999999999</v>
      </c>
      <c r="P2527">
        <v>0.48099999999999998</v>
      </c>
      <c r="Q2527">
        <v>2.5999999999999999E-2</v>
      </c>
      <c r="R2527">
        <v>26838428</v>
      </c>
      <c r="S2527">
        <v>0.125</v>
      </c>
      <c r="T2527">
        <f t="shared" si="79"/>
        <v>0.875</v>
      </c>
      <c r="U2527">
        <f t="array" ref="U2527:V2527">VLOOKUP(D2527,TOURISM!$D$2:$F$2692,{2,3},FALSE)</f>
        <v>185000000</v>
      </c>
      <c r="V2527">
        <v>0</v>
      </c>
      <c r="W2527" s="12">
        <f t="array" ref="W2527:AB2527">VLOOKUP(D2527,BUSINESS!$D$2:$J$2692,{2,3,4,5,6,7},FALSE)</f>
        <v>0</v>
      </c>
      <c r="X2527" s="12">
        <v>34</v>
      </c>
      <c r="Y2527" s="12">
        <v>0</v>
      </c>
      <c r="Z2527" s="12">
        <v>0</v>
      </c>
      <c r="AA2527" s="11">
        <v>5.0000000000000001E-3</v>
      </c>
      <c r="AB2527" s="11">
        <v>2.9000000000000001E-2</v>
      </c>
    </row>
    <row r="2528" spans="1:28" ht="15" x14ac:dyDescent="0.25">
      <c r="A2528" s="7" t="s">
        <v>273</v>
      </c>
      <c r="B2528" s="12" t="s">
        <v>77</v>
      </c>
      <c r="C2528" s="19">
        <v>2004</v>
      </c>
      <c r="D2528" s="9" t="str">
        <f t="shared" si="78"/>
        <v>Uganda-Africa2004</v>
      </c>
      <c r="E2528" s="10">
        <v>7940362663</v>
      </c>
      <c r="F2528" s="11">
        <v>7.9000000000000001E-2</v>
      </c>
      <c r="G2528" s="11">
        <v>24</v>
      </c>
      <c r="H2528" s="11">
        <v>0.20599999999999999</v>
      </c>
      <c r="I2528">
        <f t="array" ref="I2528:J2528">_xlfn.IFNA(VLOOKUP(D2528,ENERGY!$D$2:$F$2692,{2,3},FALSE),0)</f>
        <v>0</v>
      </c>
      <c r="J2528">
        <v>0</v>
      </c>
      <c r="K2528">
        <f t="array" ref="K2528:S2528">VLOOKUP(D2528,'HUMAN RESOURCES'!$D$2:$M$2692,{2,3,4,5,6,7,8,9,10},FALSE)</f>
        <v>4.7E-2</v>
      </c>
      <c r="L2528">
        <v>7.2999999999999995E-2</v>
      </c>
      <c r="M2528">
        <v>52</v>
      </c>
      <c r="N2528">
        <v>52</v>
      </c>
      <c r="O2528">
        <v>0.49399999999999999</v>
      </c>
      <c r="P2528">
        <v>0.48099999999999998</v>
      </c>
      <c r="Q2528">
        <v>2.5000000000000001E-2</v>
      </c>
      <c r="R2528">
        <v>27766986</v>
      </c>
      <c r="S2528">
        <v>0.128</v>
      </c>
      <c r="T2528">
        <f t="shared" si="79"/>
        <v>0.872</v>
      </c>
      <c r="U2528">
        <f t="array" ref="U2528:V2528">VLOOKUP(D2528,TOURISM!$D$2:$F$2692,{2,3},FALSE)</f>
        <v>268000000</v>
      </c>
      <c r="V2528">
        <v>158000000</v>
      </c>
      <c r="W2528" s="12">
        <f t="array" ref="W2528:AB2528">VLOOKUP(D2528,BUSINESS!$D$2:$J$2692,{2,3,4,5,6,7},FALSE)</f>
        <v>0</v>
      </c>
      <c r="X2528" s="12">
        <v>34</v>
      </c>
      <c r="Y2528" s="12">
        <v>0</v>
      </c>
      <c r="Z2528" s="12">
        <v>0</v>
      </c>
      <c r="AA2528" s="11">
        <v>7.0000000000000001E-3</v>
      </c>
      <c r="AB2528" s="11">
        <v>4.2000000000000003E-2</v>
      </c>
    </row>
    <row r="2529" spans="1:28" ht="15" x14ac:dyDescent="0.25">
      <c r="A2529" s="7" t="s">
        <v>273</v>
      </c>
      <c r="B2529" s="12" t="s">
        <v>77</v>
      </c>
      <c r="C2529" s="19">
        <v>2005</v>
      </c>
      <c r="D2529" s="9" t="str">
        <f t="shared" si="78"/>
        <v>Uganda-Africa2005</v>
      </c>
      <c r="E2529" s="10">
        <v>9013834490</v>
      </c>
      <c r="F2529" s="11">
        <v>9.1999999999999998E-2</v>
      </c>
      <c r="G2529" s="11">
        <v>29</v>
      </c>
      <c r="H2529" s="11">
        <v>0.19600000000000001</v>
      </c>
      <c r="I2529">
        <f t="array" ref="I2529:J2529">_xlfn.IFNA(VLOOKUP(D2529,ENERGY!$D$2:$F$2692,{2,3},FALSE),0)</f>
        <v>0</v>
      </c>
      <c r="J2529">
        <v>3161</v>
      </c>
      <c r="K2529">
        <f t="array" ref="K2529:S2529">VLOOKUP(D2529,'HUMAN RESOURCES'!$D$2:$M$2692,{2,3,4,5,6,7,8,9,10},FALSE)</f>
        <v>4.7E-2</v>
      </c>
      <c r="L2529">
        <v>6.8000000000000005E-2</v>
      </c>
      <c r="M2529">
        <v>53</v>
      </c>
      <c r="N2529">
        <v>52</v>
      </c>
      <c r="O2529">
        <v>0.49399999999999999</v>
      </c>
      <c r="P2529">
        <v>0.48099999999999998</v>
      </c>
      <c r="Q2529">
        <v>2.5000000000000001E-2</v>
      </c>
      <c r="R2529">
        <v>28724869</v>
      </c>
      <c r="S2529">
        <v>0.13</v>
      </c>
      <c r="T2529">
        <f t="shared" si="79"/>
        <v>0.87</v>
      </c>
      <c r="U2529">
        <f t="array" ref="U2529:V2529">VLOOKUP(D2529,TOURISM!$D$2:$F$2692,{2,3},FALSE)</f>
        <v>382000000</v>
      </c>
      <c r="V2529">
        <v>185000000</v>
      </c>
      <c r="W2529" s="12">
        <f t="array" ref="W2529:AB2529">VLOOKUP(D2529,BUSINESS!$D$2:$J$2692,{2,3,4,5,6,7},FALSE)</f>
        <v>0.36899999999999999</v>
      </c>
      <c r="X2529" s="12">
        <v>34</v>
      </c>
      <c r="Y2529" s="12">
        <v>0</v>
      </c>
      <c r="Z2529" s="12">
        <v>237</v>
      </c>
      <c r="AA2529" s="11">
        <v>1.7000000000000001E-2</v>
      </c>
      <c r="AB2529" s="11">
        <v>4.5999999999999999E-2</v>
      </c>
    </row>
    <row r="2530" spans="1:28" ht="15" x14ac:dyDescent="0.25">
      <c r="A2530" s="7" t="s">
        <v>273</v>
      </c>
      <c r="B2530" s="12" t="s">
        <v>77</v>
      </c>
      <c r="C2530" s="19">
        <v>2006</v>
      </c>
      <c r="D2530" s="9" t="str">
        <f t="shared" si="78"/>
        <v>Uganda-Africa2006</v>
      </c>
      <c r="E2530" s="10">
        <v>9942597753</v>
      </c>
      <c r="F2530" s="11">
        <v>9.6000000000000002E-2</v>
      </c>
      <c r="G2530" s="11">
        <v>32</v>
      </c>
      <c r="H2530" s="11">
        <v>0.187</v>
      </c>
      <c r="I2530">
        <f t="array" ref="I2530:J2530">_xlfn.IFNA(VLOOKUP(D2530,ENERGY!$D$2:$F$2692,{2,3},FALSE),0)</f>
        <v>0</v>
      </c>
      <c r="J2530">
        <v>0</v>
      </c>
      <c r="K2530">
        <f t="array" ref="K2530:S2530">VLOOKUP(D2530,'HUMAN RESOURCES'!$D$2:$M$2692,{2,3,4,5,6,7,8,9,10},FALSE)</f>
        <v>4.5999999999999999E-2</v>
      </c>
      <c r="L2530">
        <v>6.4000000000000001E-2</v>
      </c>
      <c r="M2530">
        <v>54</v>
      </c>
      <c r="N2530">
        <v>53</v>
      </c>
      <c r="O2530">
        <v>0.49299999999999999</v>
      </c>
      <c r="P2530">
        <v>0.48199999999999998</v>
      </c>
      <c r="Q2530">
        <v>2.5000000000000001E-2</v>
      </c>
      <c r="R2530">
        <v>29711397</v>
      </c>
      <c r="S2530">
        <v>0.13300000000000001</v>
      </c>
      <c r="T2530">
        <f t="shared" si="79"/>
        <v>0.86699999999999999</v>
      </c>
      <c r="U2530">
        <f t="array" ref="U2530:V2530">VLOOKUP(D2530,TOURISM!$D$2:$F$2692,{2,3},FALSE)</f>
        <v>347000000</v>
      </c>
      <c r="V2530">
        <v>196000000</v>
      </c>
      <c r="W2530" s="12">
        <f t="array" ref="W2530:AB2530">VLOOKUP(D2530,BUSINESS!$D$2:$J$2692,{2,3,4,5,6,7},FALSE)</f>
        <v>0.35199999999999998</v>
      </c>
      <c r="X2530" s="12">
        <v>28</v>
      </c>
      <c r="Y2530" s="12">
        <v>0</v>
      </c>
      <c r="Z2530" s="12">
        <v>237</v>
      </c>
      <c r="AA2530" s="11">
        <v>2.5000000000000001E-2</v>
      </c>
      <c r="AB2530" s="11">
        <v>6.8000000000000005E-2</v>
      </c>
    </row>
    <row r="2531" spans="1:28" ht="15" x14ac:dyDescent="0.25">
      <c r="A2531" s="7" t="s">
        <v>273</v>
      </c>
      <c r="B2531" s="12" t="s">
        <v>77</v>
      </c>
      <c r="C2531" s="19">
        <v>2007</v>
      </c>
      <c r="D2531" s="9" t="str">
        <f t="shared" si="78"/>
        <v>Uganda-Africa2007</v>
      </c>
      <c r="E2531" s="10">
        <v>12292813801</v>
      </c>
      <c r="F2531" s="11">
        <v>9.4E-2</v>
      </c>
      <c r="G2531" s="11">
        <v>37</v>
      </c>
      <c r="H2531" s="11">
        <v>0.191</v>
      </c>
      <c r="I2531">
        <f t="array" ref="I2531:J2531">_xlfn.IFNA(VLOOKUP(D2531,ENERGY!$D$2:$F$2692,{2,3},FALSE),0)</f>
        <v>0</v>
      </c>
      <c r="J2531">
        <v>0</v>
      </c>
      <c r="K2531">
        <f t="array" ref="K2531:S2531">VLOOKUP(D2531,'HUMAN RESOURCES'!$D$2:$M$2692,{2,3,4,5,6,7,8,9,10},FALSE)</f>
        <v>4.5999999999999999E-2</v>
      </c>
      <c r="L2531">
        <v>6.0999999999999999E-2</v>
      </c>
      <c r="M2531">
        <v>55</v>
      </c>
      <c r="N2531">
        <v>54</v>
      </c>
      <c r="O2531">
        <v>0.49199999999999999</v>
      </c>
      <c r="P2531">
        <v>0.48299999999999998</v>
      </c>
      <c r="Q2531">
        <v>2.5000000000000001E-2</v>
      </c>
      <c r="R2531">
        <v>30728747</v>
      </c>
      <c r="S2531">
        <v>0.13600000000000001</v>
      </c>
      <c r="T2531">
        <f t="shared" si="79"/>
        <v>0.86399999999999999</v>
      </c>
      <c r="U2531">
        <f t="array" ref="U2531:V2531">VLOOKUP(D2531,TOURISM!$D$2:$F$2692,{2,3},FALSE)</f>
        <v>402000000</v>
      </c>
      <c r="V2531">
        <v>220000000</v>
      </c>
      <c r="W2531" s="12">
        <f t="array" ref="W2531:AB2531">VLOOKUP(D2531,BUSINESS!$D$2:$J$2692,{2,3,4,5,6,7},FALSE)</f>
        <v>0.36799999999999999</v>
      </c>
      <c r="X2531" s="12">
        <v>28</v>
      </c>
      <c r="Y2531" s="12">
        <v>0</v>
      </c>
      <c r="Z2531" s="12">
        <v>237</v>
      </c>
      <c r="AA2531" s="11">
        <v>3.6999999999999998E-2</v>
      </c>
      <c r="AB2531" s="11">
        <v>0.13700000000000001</v>
      </c>
    </row>
    <row r="2532" spans="1:28" ht="15" x14ac:dyDescent="0.25">
      <c r="A2532" s="7" t="s">
        <v>273</v>
      </c>
      <c r="B2532" s="12" t="s">
        <v>77</v>
      </c>
      <c r="C2532" s="19">
        <v>2008</v>
      </c>
      <c r="D2532" s="9" t="str">
        <f t="shared" si="78"/>
        <v>Uganda-Africa2008</v>
      </c>
      <c r="E2532" s="10">
        <v>14239026768</v>
      </c>
      <c r="F2532" s="11">
        <v>8.7999999999999995E-2</v>
      </c>
      <c r="G2532" s="11">
        <v>39</v>
      </c>
      <c r="H2532" s="11">
        <v>0.20499999999999999</v>
      </c>
      <c r="I2532">
        <f t="array" ref="I2532:J2532">_xlfn.IFNA(VLOOKUP(D2532,ENERGY!$D$2:$F$2692,{2,3},FALSE),0)</f>
        <v>0</v>
      </c>
      <c r="J2532">
        <v>1852</v>
      </c>
      <c r="K2532">
        <f t="array" ref="K2532:S2532">VLOOKUP(D2532,'HUMAN RESOURCES'!$D$2:$M$2692,{2,3,4,5,6,7,8,9,10},FALSE)</f>
        <v>4.5999999999999999E-2</v>
      </c>
      <c r="L2532">
        <v>5.7000000000000002E-2</v>
      </c>
      <c r="M2532">
        <v>56</v>
      </c>
      <c r="N2532">
        <v>55</v>
      </c>
      <c r="O2532">
        <v>0.49099999999999999</v>
      </c>
      <c r="P2532">
        <v>0.48399999999999999</v>
      </c>
      <c r="Q2532">
        <v>2.5000000000000001E-2</v>
      </c>
      <c r="R2532">
        <v>31778799</v>
      </c>
      <c r="S2532">
        <v>0.13900000000000001</v>
      </c>
      <c r="T2532">
        <f t="shared" si="79"/>
        <v>0.86099999999999999</v>
      </c>
      <c r="U2532">
        <f t="array" ref="U2532:V2532">VLOOKUP(D2532,TOURISM!$D$2:$F$2692,{2,3},FALSE)</f>
        <v>536000000</v>
      </c>
      <c r="V2532">
        <v>315000000</v>
      </c>
      <c r="W2532" s="12">
        <f t="array" ref="W2532:AB2532">VLOOKUP(D2532,BUSINESS!$D$2:$J$2692,{2,3,4,5,6,7},FALSE)</f>
        <v>0.34</v>
      </c>
      <c r="X2532" s="12">
        <v>25</v>
      </c>
      <c r="Y2532" s="12">
        <v>0</v>
      </c>
      <c r="Z2532" s="12">
        <v>222</v>
      </c>
      <c r="AA2532" s="11">
        <v>7.9000000000000001E-2</v>
      </c>
      <c r="AB2532" s="11">
        <v>0.26900000000000002</v>
      </c>
    </row>
    <row r="2533" spans="1:28" ht="15" x14ac:dyDescent="0.25">
      <c r="A2533" s="7" t="s">
        <v>273</v>
      </c>
      <c r="B2533" s="12" t="s">
        <v>77</v>
      </c>
      <c r="C2533" s="19">
        <v>2009</v>
      </c>
      <c r="D2533" s="9" t="str">
        <f t="shared" si="78"/>
        <v>Uganda-Africa2009</v>
      </c>
      <c r="E2533" s="10">
        <v>14824492062</v>
      </c>
      <c r="F2533" s="11">
        <v>9.2999999999999999E-2</v>
      </c>
      <c r="G2533" s="11">
        <v>42</v>
      </c>
      <c r="H2533" s="11">
        <v>0.21</v>
      </c>
      <c r="I2533">
        <f t="array" ref="I2533:J2533">_xlfn.IFNA(VLOOKUP(D2533,ENERGY!$D$2:$F$2692,{2,3},FALSE),0)</f>
        <v>0</v>
      </c>
      <c r="J2533">
        <v>3128</v>
      </c>
      <c r="K2533">
        <f t="array" ref="K2533:S2533">VLOOKUP(D2533,'HUMAN RESOURCES'!$D$2:$M$2692,{2,3,4,5,6,7,8,9,10},FALSE)</f>
        <v>4.4999999999999998E-2</v>
      </c>
      <c r="L2533">
        <v>5.3999999999999999E-2</v>
      </c>
      <c r="M2533">
        <v>57</v>
      </c>
      <c r="N2533">
        <v>56</v>
      </c>
      <c r="O2533">
        <v>0.49</v>
      </c>
      <c r="P2533">
        <v>0.48599999999999999</v>
      </c>
      <c r="Q2533">
        <v>2.5000000000000001E-2</v>
      </c>
      <c r="R2533">
        <v>32864328</v>
      </c>
      <c r="S2533">
        <v>0.14199999999999999</v>
      </c>
      <c r="T2533">
        <f t="shared" si="79"/>
        <v>0.85799999999999998</v>
      </c>
      <c r="U2533">
        <f t="array" ref="U2533:V2533">VLOOKUP(D2533,TOURISM!$D$2:$F$2692,{2,3},FALSE)</f>
        <v>683000000</v>
      </c>
      <c r="V2533">
        <v>351000000</v>
      </c>
      <c r="W2533" s="12">
        <f t="array" ref="W2533:AB2533">VLOOKUP(D2533,BUSINESS!$D$2:$J$2692,{2,3,4,5,6,7},FALSE)</f>
        <v>0.35</v>
      </c>
      <c r="X2533" s="12">
        <v>25</v>
      </c>
      <c r="Y2533" s="12">
        <v>0</v>
      </c>
      <c r="Z2533" s="12">
        <v>161</v>
      </c>
      <c r="AA2533" s="11">
        <v>9.8000000000000004E-2</v>
      </c>
      <c r="AB2533" s="11">
        <v>0.28599999999999998</v>
      </c>
    </row>
    <row r="2534" spans="1:28" ht="15" x14ac:dyDescent="0.25">
      <c r="A2534" s="7" t="s">
        <v>273</v>
      </c>
      <c r="B2534" s="12" t="s">
        <v>77</v>
      </c>
      <c r="C2534" s="19">
        <v>2010</v>
      </c>
      <c r="D2534" s="9" t="str">
        <f t="shared" si="78"/>
        <v>Uganda-Africa2010</v>
      </c>
      <c r="E2534" s="10">
        <v>16030996179</v>
      </c>
      <c r="F2534" s="11">
        <v>9.1999999999999998E-2</v>
      </c>
      <c r="G2534" s="11">
        <v>43</v>
      </c>
      <c r="H2534" s="11">
        <v>0.20200000000000001</v>
      </c>
      <c r="I2534">
        <f t="array" ref="I2534:J2534">_xlfn.IFNA(VLOOKUP(D2534,ENERGY!$D$2:$F$2692,{2,3},FALSE),0)</f>
        <v>0</v>
      </c>
      <c r="J2534">
        <v>1668</v>
      </c>
      <c r="K2534">
        <f t="array" ref="K2534:S2534">VLOOKUP(D2534,'HUMAN RESOURCES'!$D$2:$M$2692,{2,3,4,5,6,7,8,9,10},FALSE)</f>
        <v>4.4999999999999998E-2</v>
      </c>
      <c r="L2534">
        <v>5.0999999999999997E-2</v>
      </c>
      <c r="M2534">
        <v>58</v>
      </c>
      <c r="N2534">
        <v>56</v>
      </c>
      <c r="O2534">
        <v>0.48899999999999999</v>
      </c>
      <c r="P2534">
        <v>0.48699999999999999</v>
      </c>
      <c r="Q2534">
        <v>2.4E-2</v>
      </c>
      <c r="R2534">
        <v>33987213</v>
      </c>
      <c r="S2534">
        <v>0.14499999999999999</v>
      </c>
      <c r="T2534">
        <f t="shared" si="79"/>
        <v>0.85499999999999998</v>
      </c>
      <c r="U2534">
        <f t="array" ref="U2534:V2534">VLOOKUP(D2534,TOURISM!$D$2:$F$2692,{2,3},FALSE)</f>
        <v>802000000</v>
      </c>
      <c r="V2534">
        <v>464000000</v>
      </c>
      <c r="W2534" s="12">
        <f t="array" ref="W2534:AB2534">VLOOKUP(D2534,BUSINESS!$D$2:$J$2692,{2,3,4,5,6,7},FALSE)</f>
        <v>0.35</v>
      </c>
      <c r="X2534" s="12">
        <v>24</v>
      </c>
      <c r="Y2534" s="12">
        <v>0</v>
      </c>
      <c r="Z2534" s="12">
        <v>161</v>
      </c>
      <c r="AA2534" s="11">
        <v>0.125</v>
      </c>
      <c r="AB2534" s="11">
        <v>0.377</v>
      </c>
    </row>
    <row r="2535" spans="1:28" ht="15" x14ac:dyDescent="0.25">
      <c r="A2535" s="7" t="s">
        <v>273</v>
      </c>
      <c r="B2535" s="12" t="s">
        <v>77</v>
      </c>
      <c r="C2535" s="19">
        <v>2011</v>
      </c>
      <c r="D2535" s="9" t="str">
        <f t="shared" si="78"/>
        <v>Uganda-Africa2011</v>
      </c>
      <c r="E2535" s="10">
        <v>15493320082</v>
      </c>
      <c r="F2535" s="11">
        <v>9.2999999999999999E-2</v>
      </c>
      <c r="G2535" s="11">
        <v>41</v>
      </c>
      <c r="H2535" s="11">
        <v>0.218</v>
      </c>
      <c r="I2535">
        <f t="array" ref="I2535:J2535">_xlfn.IFNA(VLOOKUP(D2535,ENERGY!$D$2:$F$2692,{2,3},FALSE),0)</f>
        <v>0</v>
      </c>
      <c r="J2535">
        <v>2285</v>
      </c>
      <c r="K2535">
        <f t="array" ref="K2535:S2535">VLOOKUP(D2535,'HUMAN RESOURCES'!$D$2:$M$2692,{2,3,4,5,6,7,8,9,10},FALSE)</f>
        <v>4.3999999999999997E-2</v>
      </c>
      <c r="L2535">
        <v>4.9000000000000002E-2</v>
      </c>
      <c r="M2535">
        <v>59</v>
      </c>
      <c r="N2535">
        <v>57</v>
      </c>
      <c r="O2535">
        <v>0.48699999999999999</v>
      </c>
      <c r="P2535">
        <v>0.48899999999999999</v>
      </c>
      <c r="Q2535">
        <v>2.4E-2</v>
      </c>
      <c r="R2535">
        <v>35148064</v>
      </c>
      <c r="S2535">
        <v>0.14799999999999999</v>
      </c>
      <c r="T2535">
        <f t="shared" si="79"/>
        <v>0.85199999999999998</v>
      </c>
      <c r="U2535">
        <f t="array" ref="U2535:V2535">VLOOKUP(D2535,TOURISM!$D$2:$F$2692,{2,3},FALSE)</f>
        <v>967000000</v>
      </c>
      <c r="V2535">
        <v>528000000</v>
      </c>
      <c r="W2535" s="12">
        <f t="array" ref="W2535:AB2535">VLOOKUP(D2535,BUSINESS!$D$2:$J$2692,{2,3,4,5,6,7},FALSE)</f>
        <v>0.35</v>
      </c>
      <c r="X2535" s="12">
        <v>33</v>
      </c>
      <c r="Y2535" s="12">
        <v>0</v>
      </c>
      <c r="Z2535" s="12">
        <v>213</v>
      </c>
      <c r="AA2535" s="11">
        <v>0.13</v>
      </c>
      <c r="AB2535" s="11">
        <v>0.47499999999999998</v>
      </c>
    </row>
    <row r="2536" spans="1:28" ht="15" x14ac:dyDescent="0.25">
      <c r="A2536" s="7" t="s">
        <v>273</v>
      </c>
      <c r="B2536" s="12" t="s">
        <v>77</v>
      </c>
      <c r="C2536" s="19">
        <v>2012</v>
      </c>
      <c r="D2536" s="9" t="str">
        <f t="shared" si="78"/>
        <v>Uganda-Africa2012</v>
      </c>
      <c r="E2536" s="10">
        <v>20032237910</v>
      </c>
      <c r="F2536" s="11">
        <v>0.08</v>
      </c>
      <c r="G2536" s="11">
        <v>44</v>
      </c>
      <c r="H2536" s="11">
        <v>0.26300000000000001</v>
      </c>
      <c r="I2536">
        <f t="array" ref="I2536:J2536">_xlfn.IFNA(VLOOKUP(D2536,ENERGY!$D$2:$F$2692,{2,3},FALSE),0)</f>
        <v>0</v>
      </c>
      <c r="J2536">
        <v>1709</v>
      </c>
      <c r="K2536">
        <f t="array" ref="K2536:S2536">VLOOKUP(D2536,'HUMAN RESOURCES'!$D$2:$M$2692,{2,3,4,5,6,7,8,9,10},FALSE)</f>
        <v>4.3999999999999997E-2</v>
      </c>
      <c r="L2536">
        <v>4.4999999999999998E-2</v>
      </c>
      <c r="M2536">
        <v>60</v>
      </c>
      <c r="N2536">
        <v>58</v>
      </c>
      <c r="O2536">
        <v>0.48499999999999999</v>
      </c>
      <c r="P2536">
        <v>0.49</v>
      </c>
      <c r="Q2536">
        <v>2.4E-2</v>
      </c>
      <c r="R2536">
        <v>36345860</v>
      </c>
      <c r="S2536">
        <v>0.151</v>
      </c>
      <c r="T2536">
        <f t="shared" si="79"/>
        <v>0.84899999999999998</v>
      </c>
      <c r="U2536">
        <f t="array" ref="U2536:V2536">VLOOKUP(D2536,TOURISM!$D$2:$F$2692,{2,3},FALSE)</f>
        <v>1105000000</v>
      </c>
      <c r="V2536">
        <v>604000000</v>
      </c>
      <c r="W2536" s="12">
        <f t="array" ref="W2536:AB2536">VLOOKUP(D2536,BUSINESS!$D$2:$J$2692,{2,3,4,5,6,7},FALSE)</f>
        <v>0.36599999999999999</v>
      </c>
      <c r="X2536" s="12">
        <v>33</v>
      </c>
      <c r="Y2536" s="12">
        <v>126</v>
      </c>
      <c r="Z2536" s="12">
        <v>213</v>
      </c>
      <c r="AA2536" s="11">
        <v>0.14699999999999999</v>
      </c>
      <c r="AB2536" s="11">
        <v>0.45</v>
      </c>
    </row>
    <row r="2537" spans="1:28" ht="15" x14ac:dyDescent="0.25">
      <c r="A2537" s="7" t="s">
        <v>274</v>
      </c>
      <c r="B2537" s="12" t="s">
        <v>75</v>
      </c>
      <c r="C2537" s="19">
        <v>2000</v>
      </c>
      <c r="D2537" s="9" t="str">
        <f t="shared" si="78"/>
        <v>Ukraine-Europe2000</v>
      </c>
      <c r="E2537" s="10">
        <v>31261527363</v>
      </c>
      <c r="F2537" s="11">
        <v>5.6000000000000001E-2</v>
      </c>
      <c r="G2537" s="11">
        <v>36</v>
      </c>
      <c r="H2537" s="11">
        <v>0.41499999999999998</v>
      </c>
      <c r="I2537">
        <f t="array" ref="I2537:J2537">_xlfn.IFNA(VLOOKUP(D2537,ENERGY!$D$2:$F$2692,{2,3},FALSE),0)</f>
        <v>0</v>
      </c>
      <c r="J2537">
        <v>0</v>
      </c>
      <c r="K2537">
        <f t="array" ref="K2537:S2537">VLOOKUP(D2537,'HUMAN RESOURCES'!$D$2:$M$2692,{2,3,4,5,6,7,8,9,10},FALSE)</f>
        <v>8.0000000000000002E-3</v>
      </c>
      <c r="L2537">
        <v>1.6E-2</v>
      </c>
      <c r="M2537">
        <v>74</v>
      </c>
      <c r="N2537">
        <v>62</v>
      </c>
      <c r="O2537">
        <v>0.17499999999999999</v>
      </c>
      <c r="P2537">
        <v>0.68799999999999994</v>
      </c>
      <c r="Q2537">
        <v>0.13800000000000001</v>
      </c>
      <c r="R2537">
        <v>49175848</v>
      </c>
      <c r="S2537">
        <v>0.67100000000000004</v>
      </c>
      <c r="T2537">
        <f t="shared" si="79"/>
        <v>0.32899999999999996</v>
      </c>
      <c r="U2537">
        <f t="array" ref="U2537:V2537">VLOOKUP(D2537,TOURISM!$D$2:$F$2692,{2,3},FALSE)</f>
        <v>563000000</v>
      </c>
      <c r="V2537">
        <v>561000000</v>
      </c>
      <c r="W2537" s="12">
        <f t="array" ref="W2537:AB2537">VLOOKUP(D2537,BUSINESS!$D$2:$J$2692,{2,3,4,5,6,7},FALSE)</f>
        <v>0</v>
      </c>
      <c r="X2537" s="12">
        <v>0</v>
      </c>
      <c r="Y2537" s="12">
        <v>0</v>
      </c>
      <c r="Z2537" s="12">
        <v>0</v>
      </c>
      <c r="AA2537" s="11">
        <v>7.0000000000000001E-3</v>
      </c>
      <c r="AB2537" s="11">
        <v>1.7000000000000001E-2</v>
      </c>
    </row>
    <row r="2538" spans="1:28" ht="15" x14ac:dyDescent="0.25">
      <c r="A2538" s="7" t="s">
        <v>274</v>
      </c>
      <c r="B2538" s="12" t="s">
        <v>75</v>
      </c>
      <c r="C2538" s="19">
        <v>2001</v>
      </c>
      <c r="D2538" s="9" t="str">
        <f t="shared" si="78"/>
        <v>Ukraine-Europe2001</v>
      </c>
      <c r="E2538" s="10">
        <v>38009344577</v>
      </c>
      <c r="F2538" s="11">
        <v>5.7000000000000002E-2</v>
      </c>
      <c r="G2538" s="11">
        <v>44</v>
      </c>
      <c r="H2538" s="11">
        <v>0.32300000000000001</v>
      </c>
      <c r="I2538">
        <f t="array" ref="I2538:J2538">_xlfn.IFNA(VLOOKUP(D2538,ENERGY!$D$2:$F$2692,{2,3},FALSE),0)</f>
        <v>126438</v>
      </c>
      <c r="J2538">
        <v>0</v>
      </c>
      <c r="K2538">
        <f t="array" ref="K2538:S2538">VLOOKUP(D2538,'HUMAN RESOURCES'!$D$2:$M$2692,{2,3,4,5,6,7,8,9,10},FALSE)</f>
        <v>8.0000000000000002E-3</v>
      </c>
      <c r="L2538">
        <v>1.4999999999999999E-2</v>
      </c>
      <c r="M2538">
        <v>74</v>
      </c>
      <c r="N2538">
        <v>63</v>
      </c>
      <c r="O2538">
        <v>0.16800000000000001</v>
      </c>
      <c r="P2538">
        <v>0.69099999999999995</v>
      </c>
      <c r="Q2538">
        <v>0.14099999999999999</v>
      </c>
      <c r="R2538">
        <v>48683865</v>
      </c>
      <c r="S2538">
        <v>0.67200000000000004</v>
      </c>
      <c r="T2538">
        <f t="shared" si="79"/>
        <v>0.32799999999999996</v>
      </c>
      <c r="U2538">
        <f t="array" ref="U2538:V2538">VLOOKUP(D2538,TOURISM!$D$2:$F$2692,{2,3},FALSE)</f>
        <v>759000000</v>
      </c>
      <c r="V2538">
        <v>676000000</v>
      </c>
      <c r="W2538" s="12">
        <f t="array" ref="W2538:AB2538">VLOOKUP(D2538,BUSINESS!$D$2:$J$2692,{2,3,4,5,6,7},FALSE)</f>
        <v>0</v>
      </c>
      <c r="X2538" s="12">
        <v>0</v>
      </c>
      <c r="Y2538" s="12">
        <v>0</v>
      </c>
      <c r="Z2538" s="12">
        <v>0</v>
      </c>
      <c r="AA2538" s="11">
        <v>1.2E-2</v>
      </c>
      <c r="AB2538" s="11">
        <v>4.5999999999999999E-2</v>
      </c>
    </row>
    <row r="2539" spans="1:28" ht="15" x14ac:dyDescent="0.25">
      <c r="A2539" s="7" t="s">
        <v>274</v>
      </c>
      <c r="B2539" s="12" t="s">
        <v>75</v>
      </c>
      <c r="C2539" s="19">
        <v>2002</v>
      </c>
      <c r="D2539" s="9" t="str">
        <f t="shared" si="78"/>
        <v>Ukraine-Europe2002</v>
      </c>
      <c r="E2539" s="10">
        <v>42392896031</v>
      </c>
      <c r="F2539" s="11">
        <v>6.3E-2</v>
      </c>
      <c r="G2539" s="11">
        <v>55</v>
      </c>
      <c r="H2539" s="11">
        <v>0.253</v>
      </c>
      <c r="I2539">
        <f t="array" ref="I2539:J2539">_xlfn.IFNA(VLOOKUP(D2539,ENERGY!$D$2:$F$2692,{2,3},FALSE),0)</f>
        <v>132308</v>
      </c>
      <c r="J2539">
        <v>304805</v>
      </c>
      <c r="K2539">
        <f t="array" ref="K2539:S2539">VLOOKUP(D2539,'HUMAN RESOURCES'!$D$2:$M$2692,{2,3,4,5,6,7,8,9,10},FALSE)</f>
        <v>8.9999999999999993E-3</v>
      </c>
      <c r="L2539">
        <v>1.4E-2</v>
      </c>
      <c r="M2539">
        <v>74</v>
      </c>
      <c r="N2539">
        <v>63</v>
      </c>
      <c r="O2539">
        <v>0.16200000000000001</v>
      </c>
      <c r="P2539">
        <v>0.69199999999999995</v>
      </c>
      <c r="Q2539">
        <v>0.14499999999999999</v>
      </c>
      <c r="R2539">
        <v>48202500</v>
      </c>
      <c r="S2539">
        <v>0.67300000000000004</v>
      </c>
      <c r="T2539">
        <f t="shared" si="79"/>
        <v>0.32699999999999996</v>
      </c>
      <c r="U2539">
        <f t="array" ref="U2539:V2539">VLOOKUP(D2539,TOURISM!$D$2:$F$2692,{2,3},FALSE)</f>
        <v>1001000000</v>
      </c>
      <c r="V2539">
        <v>794000000</v>
      </c>
      <c r="W2539" s="12">
        <f t="array" ref="W2539:AB2539">VLOOKUP(D2539,BUSINESS!$D$2:$J$2692,{2,3,4,5,6,7},FALSE)</f>
        <v>0</v>
      </c>
      <c r="X2539" s="12">
        <v>0</v>
      </c>
      <c r="Y2539" s="12">
        <v>0</v>
      </c>
      <c r="Z2539" s="12">
        <v>0</v>
      </c>
      <c r="AA2539" s="11">
        <v>1.9E-2</v>
      </c>
      <c r="AB2539" s="11">
        <v>7.6999999999999999E-2</v>
      </c>
    </row>
    <row r="2540" spans="1:28" ht="15" x14ac:dyDescent="0.25">
      <c r="A2540" s="7" t="s">
        <v>274</v>
      </c>
      <c r="B2540" s="12" t="s">
        <v>75</v>
      </c>
      <c r="C2540" s="19">
        <v>2003</v>
      </c>
      <c r="D2540" s="9" t="str">
        <f t="shared" si="78"/>
        <v>Ukraine-Europe2003</v>
      </c>
      <c r="E2540" s="10">
        <v>50132953288</v>
      </c>
      <c r="F2540" s="11">
        <v>6.9000000000000006E-2</v>
      </c>
      <c r="G2540" s="11">
        <v>73</v>
      </c>
      <c r="H2540" s="11">
        <v>0.17899999999999999</v>
      </c>
      <c r="I2540">
        <f t="array" ref="I2540:J2540">_xlfn.IFNA(VLOOKUP(D2540,ENERGY!$D$2:$F$2692,{2,3},FALSE),0)</f>
        <v>114420</v>
      </c>
      <c r="J2540">
        <v>261813</v>
      </c>
      <c r="K2540">
        <f t="array" ref="K2540:S2540">VLOOKUP(D2540,'HUMAN RESOURCES'!$D$2:$M$2692,{2,3,4,5,6,7,8,9,10},FALSE)</f>
        <v>8.9999999999999993E-3</v>
      </c>
      <c r="L2540">
        <v>1.4E-2</v>
      </c>
      <c r="M2540">
        <v>74</v>
      </c>
      <c r="N2540">
        <v>63</v>
      </c>
      <c r="O2540">
        <v>0.156</v>
      </c>
      <c r="P2540">
        <v>0.69299999999999995</v>
      </c>
      <c r="Q2540">
        <v>0.15</v>
      </c>
      <c r="R2540">
        <v>47812950</v>
      </c>
      <c r="S2540">
        <v>0.67400000000000004</v>
      </c>
      <c r="T2540">
        <f t="shared" si="79"/>
        <v>0.32599999999999996</v>
      </c>
      <c r="U2540">
        <f t="array" ref="U2540:V2540">VLOOKUP(D2540,TOURISM!$D$2:$F$2692,{2,3},FALSE)</f>
        <v>1204000000</v>
      </c>
      <c r="V2540">
        <v>953000000</v>
      </c>
      <c r="W2540" s="12">
        <f t="array" ref="W2540:AB2540">VLOOKUP(D2540,BUSINESS!$D$2:$J$2692,{2,3,4,5,6,7},FALSE)</f>
        <v>0</v>
      </c>
      <c r="X2540" s="12">
        <v>40</v>
      </c>
      <c r="Y2540" s="12">
        <v>0</v>
      </c>
      <c r="Z2540" s="12">
        <v>0</v>
      </c>
      <c r="AA2540" s="11">
        <v>3.1E-2</v>
      </c>
      <c r="AB2540" s="11">
        <v>0.13600000000000001</v>
      </c>
    </row>
    <row r="2541" spans="1:28" ht="15" x14ac:dyDescent="0.25">
      <c r="A2541" s="7" t="s">
        <v>274</v>
      </c>
      <c r="B2541" s="12" t="s">
        <v>75</v>
      </c>
      <c r="C2541" s="19">
        <v>2004</v>
      </c>
      <c r="D2541" s="9" t="str">
        <f t="shared" si="78"/>
        <v>Ukraine-Europe2004</v>
      </c>
      <c r="E2541" s="10">
        <v>64883060726</v>
      </c>
      <c r="F2541" s="11">
        <v>6.6000000000000003E-2</v>
      </c>
      <c r="G2541" s="11">
        <v>90</v>
      </c>
      <c r="H2541" s="11">
        <v>0.17399999999999999</v>
      </c>
      <c r="I2541">
        <f t="array" ref="I2541:J2541">_xlfn.IFNA(VLOOKUP(D2541,ENERGY!$D$2:$F$2692,{2,3},FALSE),0)</f>
        <v>0</v>
      </c>
      <c r="J2541">
        <v>0</v>
      </c>
      <c r="K2541">
        <f t="array" ref="K2541:S2541">VLOOKUP(D2541,'HUMAN RESOURCES'!$D$2:$M$2692,{2,3,4,5,6,7,8,9,10},FALSE)</f>
        <v>8.9999999999999993E-3</v>
      </c>
      <c r="L2541">
        <v>1.2999999999999999E-2</v>
      </c>
      <c r="M2541">
        <v>74</v>
      </c>
      <c r="N2541">
        <v>63</v>
      </c>
      <c r="O2541">
        <v>0.151</v>
      </c>
      <c r="P2541">
        <v>0.69399999999999995</v>
      </c>
      <c r="Q2541">
        <v>0.155</v>
      </c>
      <c r="R2541">
        <v>47451600</v>
      </c>
      <c r="S2541">
        <v>0.67600000000000005</v>
      </c>
      <c r="T2541">
        <f t="shared" si="79"/>
        <v>0.32399999999999995</v>
      </c>
      <c r="U2541">
        <f t="array" ref="U2541:V2541">VLOOKUP(D2541,TOURISM!$D$2:$F$2692,{2,3},FALSE)</f>
        <v>2931000000</v>
      </c>
      <c r="V2541">
        <v>2660000000</v>
      </c>
      <c r="W2541" s="12">
        <f t="array" ref="W2541:AB2541">VLOOKUP(D2541,BUSINESS!$D$2:$J$2692,{2,3,4,5,6,7},FALSE)</f>
        <v>0</v>
      </c>
      <c r="X2541" s="12">
        <v>34</v>
      </c>
      <c r="Y2541" s="12">
        <v>0</v>
      </c>
      <c r="Z2541" s="12">
        <v>0</v>
      </c>
      <c r="AA2541" s="11">
        <v>3.5000000000000003E-2</v>
      </c>
      <c r="AB2541" s="11">
        <v>0.28899999999999998</v>
      </c>
    </row>
    <row r="2542" spans="1:28" ht="15" x14ac:dyDescent="0.25">
      <c r="A2542" s="7" t="s">
        <v>274</v>
      </c>
      <c r="B2542" s="12" t="s">
        <v>75</v>
      </c>
      <c r="C2542" s="19">
        <v>2005</v>
      </c>
      <c r="D2542" s="9" t="str">
        <f t="shared" si="78"/>
        <v>Ukraine-Europe2005</v>
      </c>
      <c r="E2542" s="10">
        <v>86142018069</v>
      </c>
      <c r="F2542" s="11">
        <v>6.4000000000000001E-2</v>
      </c>
      <c r="G2542" s="11">
        <v>117</v>
      </c>
      <c r="H2542" s="11">
        <v>0.16200000000000001</v>
      </c>
      <c r="I2542">
        <f t="array" ref="I2542:J2542">_xlfn.IFNA(VLOOKUP(D2542,ENERGY!$D$2:$F$2692,{2,3},FALSE),0)</f>
        <v>134562</v>
      </c>
      <c r="J2542">
        <v>323459</v>
      </c>
      <c r="K2542">
        <f t="array" ref="K2542:S2542">VLOOKUP(D2542,'HUMAN RESOURCES'!$D$2:$M$2692,{2,3,4,5,6,7,8,9,10},FALSE)</f>
        <v>8.9999999999999993E-3</v>
      </c>
      <c r="L2542">
        <v>1.2999999999999999E-2</v>
      </c>
      <c r="M2542">
        <v>74</v>
      </c>
      <c r="N2542">
        <v>62</v>
      </c>
      <c r="O2542">
        <v>0.14699999999999999</v>
      </c>
      <c r="P2542">
        <v>0.69499999999999995</v>
      </c>
      <c r="Q2542">
        <v>0.158</v>
      </c>
      <c r="R2542">
        <v>47105150</v>
      </c>
      <c r="S2542">
        <v>0.67800000000000005</v>
      </c>
      <c r="T2542">
        <f t="shared" si="79"/>
        <v>0.32199999999999995</v>
      </c>
      <c r="U2542">
        <f t="array" ref="U2542:V2542">VLOOKUP(D2542,TOURISM!$D$2:$F$2692,{2,3},FALSE)</f>
        <v>3542000000</v>
      </c>
      <c r="V2542">
        <v>3078000000</v>
      </c>
      <c r="W2542" s="12">
        <f t="array" ref="W2542:AB2542">VLOOKUP(D2542,BUSINESS!$D$2:$J$2692,{2,3,4,5,6,7},FALSE)</f>
        <v>0.57299999999999995</v>
      </c>
      <c r="X2542" s="12">
        <v>34</v>
      </c>
      <c r="Y2542" s="12">
        <v>0</v>
      </c>
      <c r="Z2542" s="12">
        <v>2085</v>
      </c>
      <c r="AA2542" s="11">
        <v>3.6999999999999998E-2</v>
      </c>
      <c r="AB2542" s="11">
        <v>0.63700000000000001</v>
      </c>
    </row>
    <row r="2543" spans="1:28" ht="15" x14ac:dyDescent="0.25">
      <c r="A2543" s="7" t="s">
        <v>274</v>
      </c>
      <c r="B2543" s="12" t="s">
        <v>75</v>
      </c>
      <c r="C2543" s="19">
        <v>2006</v>
      </c>
      <c r="D2543" s="9" t="str">
        <f t="shared" si="78"/>
        <v>Ukraine-Europe2006</v>
      </c>
      <c r="E2543" s="10">
        <v>108000000000</v>
      </c>
      <c r="F2543" s="11">
        <v>6.4000000000000001E-2</v>
      </c>
      <c r="G2543" s="11">
        <v>147</v>
      </c>
      <c r="H2543" s="11">
        <v>0.152</v>
      </c>
      <c r="I2543">
        <f t="array" ref="I2543:J2543">_xlfn.IFNA(VLOOKUP(D2543,ENERGY!$D$2:$F$2692,{2,3},FALSE),0)</f>
        <v>0</v>
      </c>
      <c r="J2543">
        <v>0</v>
      </c>
      <c r="K2543">
        <f t="array" ref="K2543:S2543">VLOOKUP(D2543,'HUMAN RESOURCES'!$D$2:$M$2692,{2,3,4,5,6,7,8,9,10},FALSE)</f>
        <v>0.01</v>
      </c>
      <c r="L2543">
        <v>1.2E-2</v>
      </c>
      <c r="M2543">
        <v>74</v>
      </c>
      <c r="N2543">
        <v>62</v>
      </c>
      <c r="O2543">
        <v>0.14299999999999999</v>
      </c>
      <c r="P2543">
        <v>0.69699999999999995</v>
      </c>
      <c r="Q2543">
        <v>0.16</v>
      </c>
      <c r="R2543">
        <v>46787750</v>
      </c>
      <c r="S2543">
        <v>0.68</v>
      </c>
      <c r="T2543">
        <f t="shared" si="79"/>
        <v>0.31999999999999995</v>
      </c>
      <c r="U2543">
        <f t="array" ref="U2543:V2543">VLOOKUP(D2543,TOURISM!$D$2:$F$2692,{2,3},FALSE)</f>
        <v>4018000000</v>
      </c>
      <c r="V2543">
        <v>3202000000</v>
      </c>
      <c r="W2543" s="12">
        <f t="array" ref="W2543:AB2543">VLOOKUP(D2543,BUSINESS!$D$2:$J$2692,{2,3,4,5,6,7},FALSE)</f>
        <v>0.56999999999999995</v>
      </c>
      <c r="X2543" s="12">
        <v>33</v>
      </c>
      <c r="Y2543" s="12">
        <v>0</v>
      </c>
      <c r="Z2543" s="12">
        <v>2085</v>
      </c>
      <c r="AA2543" s="11">
        <v>4.4999999999999998E-2</v>
      </c>
      <c r="AB2543" s="11">
        <v>1.0469999999999999</v>
      </c>
    </row>
    <row r="2544" spans="1:28" ht="15" x14ac:dyDescent="0.25">
      <c r="A2544" s="7" t="s">
        <v>274</v>
      </c>
      <c r="B2544" s="12" t="s">
        <v>75</v>
      </c>
      <c r="C2544" s="19">
        <v>2007</v>
      </c>
      <c r="D2544" s="9" t="str">
        <f t="shared" si="78"/>
        <v>Ukraine-Europe2007</v>
      </c>
      <c r="E2544" s="10">
        <v>143000000000</v>
      </c>
      <c r="F2544" s="11">
        <v>6.4000000000000001E-2</v>
      </c>
      <c r="G2544" s="11">
        <v>194</v>
      </c>
      <c r="H2544" s="11">
        <v>0.13900000000000001</v>
      </c>
      <c r="I2544">
        <f t="array" ref="I2544:J2544">_xlfn.IFNA(VLOOKUP(D2544,ENERGY!$D$2:$F$2692,{2,3},FALSE),0)</f>
        <v>0</v>
      </c>
      <c r="J2544">
        <v>0</v>
      </c>
      <c r="K2544">
        <f t="array" ref="K2544:S2544">VLOOKUP(D2544,'HUMAN RESOURCES'!$D$2:$M$2692,{2,3,4,5,6,7,8,9,10},FALSE)</f>
        <v>0.01</v>
      </c>
      <c r="L2544">
        <v>1.2E-2</v>
      </c>
      <c r="M2544">
        <v>74</v>
      </c>
      <c r="N2544">
        <v>63</v>
      </c>
      <c r="O2544">
        <v>0.14099999999999999</v>
      </c>
      <c r="P2544">
        <v>0.69799999999999995</v>
      </c>
      <c r="Q2544">
        <v>0.161</v>
      </c>
      <c r="R2544">
        <v>46509350</v>
      </c>
      <c r="S2544">
        <v>0.68100000000000005</v>
      </c>
      <c r="T2544">
        <f t="shared" si="79"/>
        <v>0.31899999999999995</v>
      </c>
      <c r="U2544">
        <f t="array" ref="U2544:V2544">VLOOKUP(D2544,TOURISM!$D$2:$F$2692,{2,3},FALSE)</f>
        <v>5320000000</v>
      </c>
      <c r="V2544">
        <v>4022000000</v>
      </c>
      <c r="W2544" s="12">
        <f t="array" ref="W2544:AB2544">VLOOKUP(D2544,BUSINESS!$D$2:$J$2692,{2,3,4,5,6,7},FALSE)</f>
        <v>0.56599999999999995</v>
      </c>
      <c r="X2544" s="12">
        <v>27</v>
      </c>
      <c r="Y2544" s="12">
        <v>0</v>
      </c>
      <c r="Z2544" s="12">
        <v>2085</v>
      </c>
      <c r="AA2544" s="11">
        <v>6.6000000000000003E-2</v>
      </c>
      <c r="AB2544" s="11">
        <v>1.1839999999999999</v>
      </c>
    </row>
    <row r="2545" spans="1:28" ht="15" x14ac:dyDescent="0.25">
      <c r="A2545" s="7" t="s">
        <v>274</v>
      </c>
      <c r="B2545" s="12" t="s">
        <v>75</v>
      </c>
      <c r="C2545" s="19">
        <v>2008</v>
      </c>
      <c r="D2545" s="9" t="str">
        <f t="shared" si="78"/>
        <v>Ukraine-Europe2008</v>
      </c>
      <c r="E2545" s="10">
        <v>180000000000</v>
      </c>
      <c r="F2545" s="11">
        <v>6.6000000000000003E-2</v>
      </c>
      <c r="G2545" s="11">
        <v>257</v>
      </c>
      <c r="H2545" s="11">
        <v>0.17499999999999999</v>
      </c>
      <c r="I2545">
        <f t="array" ref="I2545:J2545">_xlfn.IFNA(VLOOKUP(D2545,ENERGY!$D$2:$F$2692,{2,3},FALSE),0)</f>
        <v>143843</v>
      </c>
      <c r="J2545">
        <v>343121</v>
      </c>
      <c r="K2545">
        <f t="array" ref="K2545:S2545">VLOOKUP(D2545,'HUMAN RESOURCES'!$D$2:$M$2692,{2,3,4,5,6,7,8,9,10},FALSE)</f>
        <v>1.0999999999999999E-2</v>
      </c>
      <c r="L2545">
        <v>1.0999999999999999E-2</v>
      </c>
      <c r="M2545">
        <v>74</v>
      </c>
      <c r="N2545">
        <v>63</v>
      </c>
      <c r="O2545">
        <v>0.13900000000000001</v>
      </c>
      <c r="P2545">
        <v>0.7</v>
      </c>
      <c r="Q2545">
        <v>0.16</v>
      </c>
      <c r="R2545">
        <v>46258200</v>
      </c>
      <c r="S2545">
        <v>0.68300000000000005</v>
      </c>
      <c r="T2545">
        <f t="shared" si="79"/>
        <v>0.31699999999999995</v>
      </c>
      <c r="U2545">
        <f t="array" ref="U2545:V2545">VLOOKUP(D2545,TOURISM!$D$2:$F$2692,{2,3},FALSE)</f>
        <v>6722000000</v>
      </c>
      <c r="V2545">
        <v>4585000000</v>
      </c>
      <c r="W2545" s="12">
        <f t="array" ref="W2545:AB2545">VLOOKUP(D2545,BUSINESS!$D$2:$J$2692,{2,3,4,5,6,7},FALSE)</f>
        <v>0.57199999999999995</v>
      </c>
      <c r="X2545" s="12">
        <v>27</v>
      </c>
      <c r="Y2545" s="12">
        <v>0</v>
      </c>
      <c r="Z2545" s="12">
        <v>848</v>
      </c>
      <c r="AA2545" s="11">
        <v>0.11</v>
      </c>
      <c r="AB2545" s="11">
        <v>1.198</v>
      </c>
    </row>
    <row r="2546" spans="1:28" ht="15" x14ac:dyDescent="0.25">
      <c r="A2546" s="7" t="s">
        <v>274</v>
      </c>
      <c r="B2546" s="12" t="s">
        <v>75</v>
      </c>
      <c r="C2546" s="19">
        <v>2009</v>
      </c>
      <c r="D2546" s="9" t="str">
        <f t="shared" si="78"/>
        <v>Ukraine-Europe2009</v>
      </c>
      <c r="E2546" s="10">
        <v>117000000000</v>
      </c>
      <c r="F2546" s="11">
        <v>7.8E-2</v>
      </c>
      <c r="G2546" s="11">
        <v>198</v>
      </c>
      <c r="H2546" s="11">
        <v>0.20899999999999999</v>
      </c>
      <c r="I2546">
        <f t="array" ref="I2546:J2546">_xlfn.IFNA(VLOOKUP(D2546,ENERGY!$D$2:$F$2692,{2,3},FALSE),0)</f>
        <v>137343</v>
      </c>
      <c r="J2546">
        <v>327595</v>
      </c>
      <c r="K2546">
        <f t="array" ref="K2546:S2546">VLOOKUP(D2546,'HUMAN RESOURCES'!$D$2:$M$2692,{2,3,4,5,6,7,8,9,10},FALSE)</f>
        <v>1.0999999999999999E-2</v>
      </c>
      <c r="L2546">
        <v>1.0999999999999999E-2</v>
      </c>
      <c r="M2546">
        <v>75</v>
      </c>
      <c r="N2546">
        <v>64</v>
      </c>
      <c r="O2546">
        <v>0.13900000000000001</v>
      </c>
      <c r="P2546">
        <v>0.70199999999999996</v>
      </c>
      <c r="Q2546">
        <v>0.159</v>
      </c>
      <c r="R2546">
        <v>46053300</v>
      </c>
      <c r="S2546">
        <v>0.68500000000000005</v>
      </c>
      <c r="T2546">
        <f t="shared" si="79"/>
        <v>0.31499999999999995</v>
      </c>
      <c r="U2546">
        <f t="array" ref="U2546:V2546">VLOOKUP(D2546,TOURISM!$D$2:$F$2692,{2,3},FALSE)</f>
        <v>4349000000</v>
      </c>
      <c r="V2546">
        <v>3751000000</v>
      </c>
      <c r="W2546" s="12">
        <f t="array" ref="W2546:AB2546">VLOOKUP(D2546,BUSINESS!$D$2:$J$2692,{2,3,4,5,6,7},FALSE)</f>
        <v>0.57199999999999995</v>
      </c>
      <c r="X2546" s="12">
        <v>27</v>
      </c>
      <c r="Y2546" s="12">
        <v>0</v>
      </c>
      <c r="Z2546" s="12">
        <v>736</v>
      </c>
      <c r="AA2546" s="11">
        <v>0.17899999999999999</v>
      </c>
      <c r="AB2546" s="11">
        <v>1.1879999999999999</v>
      </c>
    </row>
    <row r="2547" spans="1:28" ht="15" x14ac:dyDescent="0.25">
      <c r="A2547" s="7" t="s">
        <v>274</v>
      </c>
      <c r="B2547" s="12" t="s">
        <v>75</v>
      </c>
      <c r="C2547" s="19">
        <v>2010</v>
      </c>
      <c r="D2547" s="9" t="str">
        <f t="shared" si="78"/>
        <v>Ukraine-Europe2010</v>
      </c>
      <c r="E2547" s="10">
        <v>136000000000</v>
      </c>
      <c r="F2547" s="11">
        <v>7.8E-2</v>
      </c>
      <c r="G2547" s="11">
        <v>231</v>
      </c>
      <c r="H2547" s="11">
        <v>0.159</v>
      </c>
      <c r="I2547">
        <f t="array" ref="I2547:J2547">_xlfn.IFNA(VLOOKUP(D2547,ENERGY!$D$2:$F$2692,{2,3},FALSE),0)</f>
        <v>135601</v>
      </c>
      <c r="J2547">
        <v>318684</v>
      </c>
      <c r="K2547">
        <f t="array" ref="K2547:S2547">VLOOKUP(D2547,'HUMAN RESOURCES'!$D$2:$M$2692,{2,3,4,5,6,7,8,9,10},FALSE)</f>
        <v>1.0999999999999999E-2</v>
      </c>
      <c r="L2547">
        <v>0.01</v>
      </c>
      <c r="M2547">
        <v>76</v>
      </c>
      <c r="N2547">
        <v>65</v>
      </c>
      <c r="O2547">
        <v>0.13900000000000001</v>
      </c>
      <c r="P2547">
        <v>0.70299999999999996</v>
      </c>
      <c r="Q2547">
        <v>0.158</v>
      </c>
      <c r="R2547">
        <v>45870700</v>
      </c>
      <c r="S2547">
        <v>0.68700000000000006</v>
      </c>
      <c r="T2547">
        <f t="shared" si="79"/>
        <v>0.31299999999999994</v>
      </c>
      <c r="U2547">
        <f t="array" ref="U2547:V2547">VLOOKUP(D2547,TOURISM!$D$2:$F$2692,{2,3},FALSE)</f>
        <v>4696000000</v>
      </c>
      <c r="V2547">
        <v>4134000000</v>
      </c>
      <c r="W2547" s="12">
        <f t="array" ref="W2547:AB2547">VLOOKUP(D2547,BUSINESS!$D$2:$J$2692,{2,3,4,5,6,7},FALSE)</f>
        <v>0.55500000000000005</v>
      </c>
      <c r="X2547" s="12">
        <v>27</v>
      </c>
      <c r="Y2547" s="12">
        <v>0</v>
      </c>
      <c r="Z2547" s="12">
        <v>657</v>
      </c>
      <c r="AA2547" s="11">
        <v>0.23300000000000001</v>
      </c>
      <c r="AB2547" s="11">
        <v>1.171</v>
      </c>
    </row>
    <row r="2548" spans="1:28" ht="15" x14ac:dyDescent="0.25">
      <c r="A2548" s="7" t="s">
        <v>274</v>
      </c>
      <c r="B2548" s="12" t="s">
        <v>75</v>
      </c>
      <c r="C2548" s="19">
        <v>2011</v>
      </c>
      <c r="D2548" s="9" t="str">
        <f t="shared" si="78"/>
        <v>Ukraine-Europe2011</v>
      </c>
      <c r="E2548" s="10">
        <v>163000000000</v>
      </c>
      <c r="F2548" s="11">
        <v>7.2999999999999995E-2</v>
      </c>
      <c r="G2548" s="11">
        <v>262</v>
      </c>
      <c r="H2548" s="11">
        <v>0.159</v>
      </c>
      <c r="I2548">
        <f t="array" ref="I2548:J2548">_xlfn.IFNA(VLOOKUP(D2548,ENERGY!$D$2:$F$2692,{2,3},FALSE),0)</f>
        <v>142883</v>
      </c>
      <c r="J2548">
        <v>333869</v>
      </c>
      <c r="K2548">
        <f t="array" ref="K2548:S2548">VLOOKUP(D2548,'HUMAN RESOURCES'!$D$2:$M$2692,{2,3,4,5,6,7,8,9,10},FALSE)</f>
        <v>1.0999999999999999E-2</v>
      </c>
      <c r="L2548">
        <v>0.01</v>
      </c>
      <c r="M2548">
        <v>76</v>
      </c>
      <c r="N2548">
        <v>66</v>
      </c>
      <c r="O2548">
        <v>0.14000000000000001</v>
      </c>
      <c r="P2548">
        <v>0.70399999999999996</v>
      </c>
      <c r="Q2548">
        <v>0.156</v>
      </c>
      <c r="R2548">
        <v>45706100</v>
      </c>
      <c r="S2548">
        <v>0.68899999999999995</v>
      </c>
      <c r="T2548">
        <f t="shared" si="79"/>
        <v>0.31100000000000005</v>
      </c>
      <c r="U2548">
        <f t="array" ref="U2548:V2548">VLOOKUP(D2548,TOURISM!$D$2:$F$2692,{2,3},FALSE)</f>
        <v>5406000000</v>
      </c>
      <c r="V2548">
        <v>4829000000</v>
      </c>
      <c r="W2548" s="12">
        <f t="array" ref="W2548:AB2548">VLOOKUP(D2548,BUSINESS!$D$2:$J$2692,{2,3,4,5,6,7},FALSE)</f>
        <v>0.57099999999999995</v>
      </c>
      <c r="X2548" s="12">
        <v>24</v>
      </c>
      <c r="Y2548" s="12">
        <v>0</v>
      </c>
      <c r="Z2548" s="12">
        <v>657</v>
      </c>
      <c r="AA2548" s="11">
        <v>0.28699999999999998</v>
      </c>
      <c r="AB2548" s="11">
        <v>1.2130000000000001</v>
      </c>
    </row>
    <row r="2549" spans="1:28" ht="15" x14ac:dyDescent="0.25">
      <c r="A2549" s="7" t="s">
        <v>274</v>
      </c>
      <c r="B2549" s="12" t="s">
        <v>75</v>
      </c>
      <c r="C2549" s="19">
        <v>2012</v>
      </c>
      <c r="D2549" s="9" t="str">
        <f t="shared" si="78"/>
        <v>Ukraine-Europe2012</v>
      </c>
      <c r="E2549" s="10">
        <v>177000000000</v>
      </c>
      <c r="F2549" s="11">
        <v>7.5999999999999998E-2</v>
      </c>
      <c r="G2549" s="11">
        <v>293</v>
      </c>
      <c r="H2549" s="11">
        <v>0.184</v>
      </c>
      <c r="I2549">
        <f t="array" ref="I2549:J2549">_xlfn.IFNA(VLOOKUP(D2549,ENERGY!$D$2:$F$2692,{2,3},FALSE),0)</f>
        <v>144641</v>
      </c>
      <c r="J2549">
        <v>352259</v>
      </c>
      <c r="K2549">
        <f t="array" ref="K2549:S2549">VLOOKUP(D2549,'HUMAN RESOURCES'!$D$2:$M$2692,{2,3,4,5,6,7,8,9,10},FALSE)</f>
        <v>1.0999999999999999E-2</v>
      </c>
      <c r="L2549">
        <v>8.9999999999999993E-3</v>
      </c>
      <c r="M2549">
        <v>76</v>
      </c>
      <c r="N2549">
        <v>66</v>
      </c>
      <c r="O2549">
        <v>0.14199999999999999</v>
      </c>
      <c r="P2549">
        <v>0.70499999999999996</v>
      </c>
      <c r="Q2549">
        <v>0.153</v>
      </c>
      <c r="R2549">
        <v>45593300</v>
      </c>
      <c r="S2549">
        <v>0.69099999999999995</v>
      </c>
      <c r="T2549">
        <f t="shared" si="79"/>
        <v>0.30900000000000005</v>
      </c>
      <c r="U2549">
        <f t="array" ref="U2549:V2549">VLOOKUP(D2549,TOURISM!$D$2:$F$2692,{2,3},FALSE)</f>
        <v>5988000000</v>
      </c>
      <c r="V2549">
        <v>5536000000</v>
      </c>
      <c r="W2549" s="12">
        <f t="array" ref="W2549:AB2549">VLOOKUP(D2549,BUSINESS!$D$2:$J$2692,{2,3,4,5,6,7},FALSE)</f>
        <v>0.55400000000000005</v>
      </c>
      <c r="X2549" s="12">
        <v>22</v>
      </c>
      <c r="Y2549" s="12">
        <v>140</v>
      </c>
      <c r="Z2549" s="12">
        <v>491</v>
      </c>
      <c r="AA2549" s="11">
        <v>0.35299999999999998</v>
      </c>
      <c r="AB2549" s="11">
        <v>1.3029999999999999</v>
      </c>
    </row>
    <row r="2550" spans="1:28" ht="15" x14ac:dyDescent="0.25">
      <c r="A2550" s="7" t="s">
        <v>275</v>
      </c>
      <c r="B2550" s="12" t="s">
        <v>93</v>
      </c>
      <c r="C2550" s="19">
        <v>2000</v>
      </c>
      <c r="D2550" s="9" t="str">
        <f t="shared" si="78"/>
        <v>United Arab Emirates-Middle East2000</v>
      </c>
      <c r="E2550" s="10">
        <v>104000000000</v>
      </c>
      <c r="F2550" s="11">
        <v>2.1999999999999999E-2</v>
      </c>
      <c r="G2550" s="11">
        <v>752</v>
      </c>
      <c r="H2550" s="11">
        <v>9.7000000000000003E-2</v>
      </c>
      <c r="I2550">
        <f t="array" ref="I2550:J2550">_xlfn.IFNA(VLOOKUP(D2550,ENERGY!$D$2:$F$2692,{2,3},FALSE),0)</f>
        <v>0</v>
      </c>
      <c r="J2550">
        <v>0</v>
      </c>
      <c r="K2550">
        <f t="array" ref="K2550:S2550">VLOOKUP(D2550,'HUMAN RESOURCES'!$D$2:$M$2692,{2,3,4,5,6,7,8,9,10},FALSE)</f>
        <v>1.7000000000000001E-2</v>
      </c>
      <c r="L2550">
        <v>0.01</v>
      </c>
      <c r="M2550">
        <v>75</v>
      </c>
      <c r="N2550">
        <v>73</v>
      </c>
      <c r="O2550">
        <v>0.254</v>
      </c>
      <c r="P2550">
        <v>0.73599999999999999</v>
      </c>
      <c r="Q2550">
        <v>0.01</v>
      </c>
      <c r="R2550">
        <v>3026352</v>
      </c>
      <c r="S2550">
        <v>0.80200000000000005</v>
      </c>
      <c r="T2550">
        <f t="shared" si="79"/>
        <v>0.19799999999999995</v>
      </c>
      <c r="U2550">
        <f t="array" ref="U2550:V2550">VLOOKUP(D2550,TOURISM!$D$2:$F$2692,{2,3},FALSE)</f>
        <v>1063000000</v>
      </c>
      <c r="V2550">
        <v>3019000000</v>
      </c>
      <c r="W2550" s="12">
        <f t="array" ref="W2550:AB2550">VLOOKUP(D2550,BUSINESS!$D$2:$J$2692,{2,3,4,5,6,7},FALSE)</f>
        <v>0</v>
      </c>
      <c r="X2550" s="12">
        <v>0</v>
      </c>
      <c r="Y2550" s="12">
        <v>0</v>
      </c>
      <c r="Z2550" s="12">
        <v>0</v>
      </c>
      <c r="AA2550" s="11">
        <v>0.23599999999999999</v>
      </c>
      <c r="AB2550" s="11">
        <v>0.47199999999999998</v>
      </c>
    </row>
    <row r="2551" spans="1:28" ht="15" x14ac:dyDescent="0.25">
      <c r="A2551" s="7" t="s">
        <v>275</v>
      </c>
      <c r="B2551" s="12" t="s">
        <v>93</v>
      </c>
      <c r="C2551" s="19">
        <v>2001</v>
      </c>
      <c r="D2551" s="9" t="str">
        <f t="shared" si="78"/>
        <v>United Arab Emirates-Middle East2001</v>
      </c>
      <c r="E2551" s="10">
        <v>103000000000</v>
      </c>
      <c r="F2551" s="11">
        <v>2.5000000000000001E-2</v>
      </c>
      <c r="G2551" s="11">
        <v>815</v>
      </c>
      <c r="H2551" s="11">
        <v>8.1000000000000003E-2</v>
      </c>
      <c r="I2551">
        <f t="array" ref="I2551:J2551">_xlfn.IFNA(VLOOKUP(D2551,ENERGY!$D$2:$F$2692,{2,3},FALSE),0)</f>
        <v>66108</v>
      </c>
      <c r="J2551">
        <v>0</v>
      </c>
      <c r="K2551">
        <f t="array" ref="K2551:S2551">VLOOKUP(D2551,'HUMAN RESOURCES'!$D$2:$M$2692,{2,3,4,5,6,7,8,9,10},FALSE)</f>
        <v>1.6E-2</v>
      </c>
      <c r="L2551">
        <v>8.9999999999999993E-3</v>
      </c>
      <c r="M2551">
        <v>76</v>
      </c>
      <c r="N2551">
        <v>74</v>
      </c>
      <c r="O2551">
        <v>0.249</v>
      </c>
      <c r="P2551">
        <v>0.74099999999999999</v>
      </c>
      <c r="Q2551">
        <v>0.01</v>
      </c>
      <c r="R2551">
        <v>3132104</v>
      </c>
      <c r="S2551">
        <v>0.80700000000000005</v>
      </c>
      <c r="T2551">
        <f t="shared" si="79"/>
        <v>0.19299999999999995</v>
      </c>
      <c r="U2551">
        <f t="array" ref="U2551:V2551">VLOOKUP(D2551,TOURISM!$D$2:$F$2692,{2,3},FALSE)</f>
        <v>1200000000</v>
      </c>
      <c r="V2551">
        <v>3321000000</v>
      </c>
      <c r="W2551" s="12">
        <f t="array" ref="W2551:AB2551">VLOOKUP(D2551,BUSINESS!$D$2:$J$2692,{2,3,4,5,6,7},FALSE)</f>
        <v>0</v>
      </c>
      <c r="X2551" s="12">
        <v>0</v>
      </c>
      <c r="Y2551" s="12">
        <v>0</v>
      </c>
      <c r="Z2551" s="12">
        <v>0</v>
      </c>
      <c r="AA2551" s="11">
        <v>0.26300000000000001</v>
      </c>
      <c r="AB2551" s="11">
        <v>0.61</v>
      </c>
    </row>
    <row r="2552" spans="1:28" ht="15" x14ac:dyDescent="0.25">
      <c r="A2552" s="7" t="s">
        <v>275</v>
      </c>
      <c r="B2552" s="12" t="s">
        <v>93</v>
      </c>
      <c r="C2552" s="19">
        <v>2002</v>
      </c>
      <c r="D2552" s="9" t="str">
        <f t="shared" si="78"/>
        <v>United Arab Emirates-Middle East2002</v>
      </c>
      <c r="E2552" s="10">
        <v>110000000000</v>
      </c>
      <c r="F2552" s="11">
        <v>2.7E-2</v>
      </c>
      <c r="G2552" s="11">
        <v>917</v>
      </c>
      <c r="H2552" s="12">
        <v>0</v>
      </c>
      <c r="I2552">
        <f t="array" ref="I2552:J2552">_xlfn.IFNA(VLOOKUP(D2552,ENERGY!$D$2:$F$2692,{2,3},FALSE),0)</f>
        <v>63099</v>
      </c>
      <c r="J2552">
        <v>167597</v>
      </c>
      <c r="K2552">
        <f t="array" ref="K2552:S2552">VLOOKUP(D2552,'HUMAN RESOURCES'!$D$2:$M$2692,{2,3,4,5,6,7,8,9,10},FALSE)</f>
        <v>1.6E-2</v>
      </c>
      <c r="L2552">
        <v>8.9999999999999993E-3</v>
      </c>
      <c r="M2552">
        <v>76</v>
      </c>
      <c r="N2552">
        <v>74</v>
      </c>
      <c r="O2552">
        <v>0.24299999999999999</v>
      </c>
      <c r="P2552">
        <v>0.746</v>
      </c>
      <c r="Q2552">
        <v>0.01</v>
      </c>
      <c r="R2552">
        <v>3223969</v>
      </c>
      <c r="S2552">
        <v>0.81100000000000005</v>
      </c>
      <c r="T2552">
        <f t="shared" si="79"/>
        <v>0.18899999999999995</v>
      </c>
      <c r="U2552">
        <f t="array" ref="U2552:V2552">VLOOKUP(D2552,TOURISM!$D$2:$F$2692,{2,3},FALSE)</f>
        <v>1332000000</v>
      </c>
      <c r="V2552">
        <v>3651000000</v>
      </c>
      <c r="W2552" s="12">
        <f t="array" ref="W2552:AB2552">VLOOKUP(D2552,BUSINESS!$D$2:$J$2692,{2,3,4,5,6,7},FALSE)</f>
        <v>0</v>
      </c>
      <c r="X2552" s="12">
        <v>0</v>
      </c>
      <c r="Y2552" s="12">
        <v>0</v>
      </c>
      <c r="Z2552" s="12">
        <v>0</v>
      </c>
      <c r="AA2552" s="11">
        <v>0.28299999999999997</v>
      </c>
      <c r="AB2552" s="11">
        <v>0.753</v>
      </c>
    </row>
    <row r="2553" spans="1:28" ht="15" x14ac:dyDescent="0.25">
      <c r="A2553" s="7" t="s">
        <v>275</v>
      </c>
      <c r="B2553" s="12" t="s">
        <v>93</v>
      </c>
      <c r="C2553" s="19">
        <v>2003</v>
      </c>
      <c r="D2553" s="9" t="str">
        <f t="shared" si="78"/>
        <v>United Arab Emirates-Middle East2003</v>
      </c>
      <c r="E2553" s="10">
        <v>124000000000</v>
      </c>
      <c r="F2553" s="11">
        <v>2.5999999999999999E-2</v>
      </c>
      <c r="G2553" s="11">
        <v>968</v>
      </c>
      <c r="H2553" s="12">
        <v>0</v>
      </c>
      <c r="I2553">
        <f t="array" ref="I2553:J2553">_xlfn.IFNA(VLOOKUP(D2553,ENERGY!$D$2:$F$2692,{2,3},FALSE),0)</f>
        <v>60672</v>
      </c>
      <c r="J2553">
        <v>162602</v>
      </c>
      <c r="K2553">
        <f t="array" ref="K2553:S2553">VLOOKUP(D2553,'HUMAN RESOURCES'!$D$2:$M$2692,{2,3,4,5,6,7,8,9,10},FALSE)</f>
        <v>1.6E-2</v>
      </c>
      <c r="L2553">
        <v>8.9999999999999993E-3</v>
      </c>
      <c r="M2553">
        <v>76</v>
      </c>
      <c r="N2553">
        <v>74</v>
      </c>
      <c r="O2553">
        <v>0.23400000000000001</v>
      </c>
      <c r="P2553">
        <v>0.75600000000000001</v>
      </c>
      <c r="Q2553">
        <v>0.01</v>
      </c>
      <c r="R2553">
        <v>3369254</v>
      </c>
      <c r="S2553">
        <v>0.81499999999999995</v>
      </c>
      <c r="T2553">
        <f t="shared" si="79"/>
        <v>0.18500000000000005</v>
      </c>
      <c r="U2553">
        <f t="array" ref="U2553:V2553">VLOOKUP(D2553,TOURISM!$D$2:$F$2692,{2,3},FALSE)</f>
        <v>1438000000</v>
      </c>
      <c r="V2553">
        <v>3956000000</v>
      </c>
      <c r="W2553" s="12">
        <f t="array" ref="W2553:AB2553">VLOOKUP(D2553,BUSINESS!$D$2:$J$2692,{2,3,4,5,6,7},FALSE)</f>
        <v>0</v>
      </c>
      <c r="X2553" s="12">
        <v>19</v>
      </c>
      <c r="Y2553" s="12">
        <v>0</v>
      </c>
      <c r="Z2553" s="12">
        <v>0</v>
      </c>
      <c r="AA2553" s="11">
        <v>0.29499999999999998</v>
      </c>
      <c r="AB2553" s="11">
        <v>0.88200000000000001</v>
      </c>
    </row>
    <row r="2554" spans="1:28" ht="15" x14ac:dyDescent="0.25">
      <c r="A2554" s="7" t="s">
        <v>275</v>
      </c>
      <c r="B2554" s="12" t="s">
        <v>93</v>
      </c>
      <c r="C2554" s="19">
        <v>2004</v>
      </c>
      <c r="D2554" s="9" t="str">
        <f t="shared" si="78"/>
        <v>United Arab Emirates-Middle East2004</v>
      </c>
      <c r="E2554" s="10">
        <v>148000000000</v>
      </c>
      <c r="F2554" s="11">
        <v>2.5000000000000001E-2</v>
      </c>
      <c r="G2554" s="11">
        <v>995</v>
      </c>
      <c r="H2554" s="12">
        <v>0</v>
      </c>
      <c r="I2554">
        <f t="array" ref="I2554:J2554">_xlfn.IFNA(VLOOKUP(D2554,ENERGY!$D$2:$F$2692,{2,3},FALSE),0)</f>
        <v>0</v>
      </c>
      <c r="J2554">
        <v>0</v>
      </c>
      <c r="K2554">
        <f t="array" ref="K2554:S2554">VLOOKUP(D2554,'HUMAN RESOURCES'!$D$2:$M$2692,{2,3,4,5,6,7,8,9,10},FALSE)</f>
        <v>1.6E-2</v>
      </c>
      <c r="L2554">
        <v>8.9999999999999993E-3</v>
      </c>
      <c r="M2554">
        <v>76</v>
      </c>
      <c r="N2554">
        <v>74</v>
      </c>
      <c r="O2554">
        <v>0.219</v>
      </c>
      <c r="P2554">
        <v>0.77100000000000002</v>
      </c>
      <c r="Q2554">
        <v>8.9999999999999993E-3</v>
      </c>
      <c r="R2554">
        <v>3658658</v>
      </c>
      <c r="S2554">
        <v>0.81899999999999995</v>
      </c>
      <c r="T2554">
        <f t="shared" si="79"/>
        <v>0.18100000000000005</v>
      </c>
      <c r="U2554">
        <f t="array" ref="U2554:V2554">VLOOKUP(D2554,TOURISM!$D$2:$F$2692,{2,3},FALSE)</f>
        <v>1593000000</v>
      </c>
      <c r="V2554">
        <v>4472000000</v>
      </c>
      <c r="W2554" s="12">
        <f t="array" ref="W2554:AB2554">VLOOKUP(D2554,BUSINESS!$D$2:$J$2692,{2,3,4,5,6,7},FALSE)</f>
        <v>0</v>
      </c>
      <c r="X2554" s="12">
        <v>19</v>
      </c>
      <c r="Y2554" s="12">
        <v>0</v>
      </c>
      <c r="Z2554" s="12">
        <v>0</v>
      </c>
      <c r="AA2554" s="11">
        <v>0.30099999999999999</v>
      </c>
      <c r="AB2554" s="11">
        <v>1.0069999999999999</v>
      </c>
    </row>
    <row r="2555" spans="1:28" ht="15" x14ac:dyDescent="0.25">
      <c r="A2555" s="7" t="s">
        <v>275</v>
      </c>
      <c r="B2555" s="12" t="s">
        <v>93</v>
      </c>
      <c r="C2555" s="19">
        <v>2005</v>
      </c>
      <c r="D2555" s="9" t="str">
        <f t="shared" si="78"/>
        <v>United Arab Emirates-Middle East2005</v>
      </c>
      <c r="E2555" s="10">
        <v>181000000000</v>
      </c>
      <c r="F2555" s="11">
        <v>2.3E-2</v>
      </c>
      <c r="G2555" s="11">
        <v>1030</v>
      </c>
      <c r="H2555" s="12">
        <v>0</v>
      </c>
      <c r="I2555">
        <f t="array" ref="I2555:J2555">_xlfn.IFNA(VLOOKUP(D2555,ENERGY!$D$2:$F$2692,{2,3},FALSE),0)</f>
        <v>58347</v>
      </c>
      <c r="J2555">
        <v>158935</v>
      </c>
      <c r="K2555">
        <f t="array" ref="K2555:S2555">VLOOKUP(D2555,'HUMAN RESOURCES'!$D$2:$M$2692,{2,3,4,5,6,7,8,9,10},FALSE)</f>
        <v>1.6E-2</v>
      </c>
      <c r="L2555">
        <v>8.0000000000000002E-3</v>
      </c>
      <c r="M2555">
        <v>77</v>
      </c>
      <c r="N2555">
        <v>75</v>
      </c>
      <c r="O2555">
        <v>0.2</v>
      </c>
      <c r="P2555">
        <v>0.79100000000000004</v>
      </c>
      <c r="Q2555">
        <v>8.0000000000000002E-3</v>
      </c>
      <c r="R2555">
        <v>4148883</v>
      </c>
      <c r="S2555">
        <v>0.82299999999999995</v>
      </c>
      <c r="T2555">
        <f t="shared" si="79"/>
        <v>0.17700000000000005</v>
      </c>
      <c r="U2555">
        <f t="array" ref="U2555:V2555">VLOOKUP(D2555,TOURISM!$D$2:$F$2692,{2,3},FALSE)</f>
        <v>3218000000</v>
      </c>
      <c r="V2555">
        <v>6186000000</v>
      </c>
      <c r="W2555" s="12">
        <f t="array" ref="W2555:AB2555">VLOOKUP(D2555,BUSINESS!$D$2:$J$2692,{2,3,4,5,6,7},FALSE)</f>
        <v>0.14399999999999999</v>
      </c>
      <c r="X2555" s="12">
        <v>19</v>
      </c>
      <c r="Y2555" s="12">
        <v>0</v>
      </c>
      <c r="Z2555" s="12">
        <v>12</v>
      </c>
      <c r="AA2555" s="11">
        <v>0.4</v>
      </c>
      <c r="AB2555" s="11">
        <v>1.093</v>
      </c>
    </row>
    <row r="2556" spans="1:28" ht="15" x14ac:dyDescent="0.25">
      <c r="A2556" s="7" t="s">
        <v>275</v>
      </c>
      <c r="B2556" s="12" t="s">
        <v>93</v>
      </c>
      <c r="C2556" s="19">
        <v>2006</v>
      </c>
      <c r="D2556" s="9" t="str">
        <f t="shared" si="78"/>
        <v>United Arab Emirates-Middle East2006</v>
      </c>
      <c r="E2556" s="10">
        <v>222000000000</v>
      </c>
      <c r="F2556" s="11">
        <v>2.3E-2</v>
      </c>
      <c r="G2556" s="11">
        <v>1109</v>
      </c>
      <c r="H2556" s="12">
        <v>0</v>
      </c>
      <c r="I2556">
        <f t="array" ref="I2556:J2556">_xlfn.IFNA(VLOOKUP(D2556,ENERGY!$D$2:$F$2692,{2,3},FALSE),0)</f>
        <v>0</v>
      </c>
      <c r="J2556">
        <v>0</v>
      </c>
      <c r="K2556">
        <f t="array" ref="K2556:S2556">VLOOKUP(D2556,'HUMAN RESOURCES'!$D$2:$M$2692,{2,3,4,5,6,7,8,9,10},FALSE)</f>
        <v>1.6E-2</v>
      </c>
      <c r="L2556">
        <v>8.0000000000000002E-3</v>
      </c>
      <c r="M2556">
        <v>77</v>
      </c>
      <c r="N2556">
        <v>75</v>
      </c>
      <c r="O2556">
        <v>0.18</v>
      </c>
      <c r="P2556">
        <v>0.81299999999999994</v>
      </c>
      <c r="Q2556">
        <v>7.0000000000000001E-3</v>
      </c>
      <c r="R2556">
        <v>4875639</v>
      </c>
      <c r="S2556">
        <v>0.82599999999999996</v>
      </c>
      <c r="T2556">
        <f t="shared" si="79"/>
        <v>0.17400000000000004</v>
      </c>
      <c r="U2556">
        <f t="array" ref="U2556:V2556">VLOOKUP(D2556,TOURISM!$D$2:$F$2692,{2,3},FALSE)</f>
        <v>4972000000</v>
      </c>
      <c r="V2556">
        <v>8827000000</v>
      </c>
      <c r="W2556" s="12">
        <f t="array" ref="W2556:AB2556">VLOOKUP(D2556,BUSINESS!$D$2:$J$2692,{2,3,4,5,6,7},FALSE)</f>
        <v>0.14399999999999999</v>
      </c>
      <c r="X2556" s="12">
        <v>19</v>
      </c>
      <c r="Y2556" s="12">
        <v>0</v>
      </c>
      <c r="Z2556" s="12">
        <v>12</v>
      </c>
      <c r="AA2556" s="11">
        <v>0.52</v>
      </c>
      <c r="AB2556" s="11">
        <v>1.1319999999999999</v>
      </c>
    </row>
    <row r="2557" spans="1:28" ht="15" x14ac:dyDescent="0.25">
      <c r="A2557" s="7" t="s">
        <v>275</v>
      </c>
      <c r="B2557" s="12" t="s">
        <v>93</v>
      </c>
      <c r="C2557" s="19">
        <v>2007</v>
      </c>
      <c r="D2557" s="9" t="str">
        <f t="shared" si="78"/>
        <v>United Arab Emirates-Middle East2007</v>
      </c>
      <c r="E2557" s="10">
        <v>258000000000</v>
      </c>
      <c r="F2557" s="11">
        <v>2.5000000000000001E-2</v>
      </c>
      <c r="G2557" s="11">
        <v>1184</v>
      </c>
      <c r="H2557" s="12">
        <v>0</v>
      </c>
      <c r="I2557">
        <f t="array" ref="I2557:J2557">_xlfn.IFNA(VLOOKUP(D2557,ENERGY!$D$2:$F$2692,{2,3},FALSE),0)</f>
        <v>0</v>
      </c>
      <c r="J2557">
        <v>0</v>
      </c>
      <c r="K2557">
        <f t="array" ref="K2557:S2557">VLOOKUP(D2557,'HUMAN RESOURCES'!$D$2:$M$2692,{2,3,4,5,6,7,8,9,10},FALSE)</f>
        <v>1.6E-2</v>
      </c>
      <c r="L2557">
        <v>8.0000000000000002E-3</v>
      </c>
      <c r="M2557">
        <v>77</v>
      </c>
      <c r="N2557">
        <v>75</v>
      </c>
      <c r="O2557">
        <v>0.16200000000000001</v>
      </c>
      <c r="P2557">
        <v>0.83299999999999996</v>
      </c>
      <c r="Q2557">
        <v>5.0000000000000001E-3</v>
      </c>
      <c r="R2557">
        <v>5797347</v>
      </c>
      <c r="S2557">
        <v>0.83</v>
      </c>
      <c r="T2557">
        <f t="shared" si="79"/>
        <v>0.17000000000000004</v>
      </c>
      <c r="U2557">
        <f t="array" ref="U2557:V2557">VLOOKUP(D2557,TOURISM!$D$2:$F$2692,{2,3},FALSE)</f>
        <v>6072000000</v>
      </c>
      <c r="V2557">
        <v>11273000000</v>
      </c>
      <c r="W2557" s="12">
        <f t="array" ref="W2557:AB2557">VLOOKUP(D2557,BUSINESS!$D$2:$J$2692,{2,3,4,5,6,7},FALSE)</f>
        <v>0.14399999999999999</v>
      </c>
      <c r="X2557" s="12">
        <v>18</v>
      </c>
      <c r="Y2557" s="12">
        <v>0</v>
      </c>
      <c r="Z2557" s="12">
        <v>12</v>
      </c>
      <c r="AA2557" s="11">
        <v>0.61</v>
      </c>
      <c r="AB2557" s="11">
        <v>1.3340000000000001</v>
      </c>
    </row>
    <row r="2558" spans="1:28" ht="15" x14ac:dyDescent="0.25">
      <c r="A2558" s="7" t="s">
        <v>275</v>
      </c>
      <c r="B2558" s="12" t="s">
        <v>93</v>
      </c>
      <c r="C2558" s="19">
        <v>2008</v>
      </c>
      <c r="D2558" s="9" t="str">
        <f t="shared" si="78"/>
        <v>United Arab Emirates-Middle East2008</v>
      </c>
      <c r="E2558" s="10">
        <v>315000000000</v>
      </c>
      <c r="F2558" s="11">
        <v>2.7E-2</v>
      </c>
      <c r="G2558" s="11">
        <v>1353</v>
      </c>
      <c r="H2558" s="12">
        <v>0</v>
      </c>
      <c r="I2558">
        <f t="array" ref="I2558:J2558">_xlfn.IFNA(VLOOKUP(D2558,ENERGY!$D$2:$F$2692,{2,3},FALSE),0)</f>
        <v>42310</v>
      </c>
      <c r="J2558">
        <v>113241</v>
      </c>
      <c r="K2558">
        <f t="array" ref="K2558:S2558">VLOOKUP(D2558,'HUMAN RESOURCES'!$D$2:$M$2692,{2,3,4,5,6,7,8,9,10},FALSE)</f>
        <v>1.6E-2</v>
      </c>
      <c r="L2558">
        <v>8.0000000000000002E-3</v>
      </c>
      <c r="M2558">
        <v>77</v>
      </c>
      <c r="N2558">
        <v>75</v>
      </c>
      <c r="O2558">
        <v>0.14899999999999999</v>
      </c>
      <c r="P2558">
        <v>0.84699999999999998</v>
      </c>
      <c r="Q2558">
        <v>4.0000000000000001E-3</v>
      </c>
      <c r="R2558">
        <v>6798635</v>
      </c>
      <c r="S2558">
        <v>0.83399999999999996</v>
      </c>
      <c r="T2558">
        <f t="shared" si="79"/>
        <v>0.16600000000000004</v>
      </c>
      <c r="U2558">
        <f t="array" ref="U2558:V2558">VLOOKUP(D2558,TOURISM!$D$2:$F$2692,{2,3},FALSE)</f>
        <v>7162000000</v>
      </c>
      <c r="V2558">
        <v>13288000000</v>
      </c>
      <c r="W2558" s="12">
        <f t="array" ref="W2558:AB2558">VLOOKUP(D2558,BUSINESS!$D$2:$J$2692,{2,3,4,5,6,7},FALSE)</f>
        <v>0.14399999999999999</v>
      </c>
      <c r="X2558" s="12">
        <v>18</v>
      </c>
      <c r="Y2558" s="12">
        <v>0</v>
      </c>
      <c r="Z2558" s="12">
        <v>12</v>
      </c>
      <c r="AA2558" s="11">
        <v>0.63</v>
      </c>
      <c r="AB2558" s="11">
        <v>1.3759999999999999</v>
      </c>
    </row>
    <row r="2559" spans="1:28" ht="15" x14ac:dyDescent="0.25">
      <c r="A2559" s="7" t="s">
        <v>275</v>
      </c>
      <c r="B2559" s="12" t="s">
        <v>93</v>
      </c>
      <c r="C2559" s="19">
        <v>2009</v>
      </c>
      <c r="D2559" s="9" t="str">
        <f t="shared" si="78"/>
        <v>United Arab Emirates-Middle East2009</v>
      </c>
      <c r="E2559" s="10">
        <v>255000000000</v>
      </c>
      <c r="F2559" s="11">
        <v>3.4000000000000002E-2</v>
      </c>
      <c r="G2559" s="11">
        <v>1336</v>
      </c>
      <c r="H2559" s="12">
        <v>0</v>
      </c>
      <c r="I2559">
        <f t="array" ref="I2559:J2559">_xlfn.IFNA(VLOOKUP(D2559,ENERGY!$D$2:$F$2692,{2,3},FALSE),0)</f>
        <v>51975</v>
      </c>
      <c r="J2559">
        <v>139405</v>
      </c>
      <c r="K2559">
        <f t="array" ref="K2559:S2559">VLOOKUP(D2559,'HUMAN RESOURCES'!$D$2:$M$2692,{2,3,4,5,6,7,8,9,10},FALSE)</f>
        <v>1.6E-2</v>
      </c>
      <c r="L2559">
        <v>8.0000000000000002E-3</v>
      </c>
      <c r="M2559">
        <v>77</v>
      </c>
      <c r="N2559">
        <v>75</v>
      </c>
      <c r="O2559">
        <v>0.14099999999999999</v>
      </c>
      <c r="P2559">
        <v>0.85499999999999998</v>
      </c>
      <c r="Q2559">
        <v>4.0000000000000001E-3</v>
      </c>
      <c r="R2559">
        <v>7718319</v>
      </c>
      <c r="S2559">
        <v>0.83699999999999997</v>
      </c>
      <c r="T2559">
        <f t="shared" si="79"/>
        <v>0.16300000000000003</v>
      </c>
      <c r="U2559">
        <f t="array" ref="U2559:V2559">VLOOKUP(D2559,TOURISM!$D$2:$F$2692,{2,3},FALSE)</f>
        <v>7352000000</v>
      </c>
      <c r="V2559">
        <v>10347000000</v>
      </c>
      <c r="W2559" s="12">
        <f t="array" ref="W2559:AB2559">VLOOKUP(D2559,BUSINESS!$D$2:$J$2692,{2,3,4,5,6,7},FALSE)</f>
        <v>0.14099999999999999</v>
      </c>
      <c r="X2559" s="12">
        <v>15</v>
      </c>
      <c r="Y2559" s="12">
        <v>0</v>
      </c>
      <c r="Z2559" s="12">
        <v>12</v>
      </c>
      <c r="AA2559" s="11">
        <v>0.64</v>
      </c>
      <c r="AB2559" s="11">
        <v>1.383</v>
      </c>
    </row>
    <row r="2560" spans="1:28" ht="15" x14ac:dyDescent="0.25">
      <c r="A2560" s="7" t="s">
        <v>275</v>
      </c>
      <c r="B2560" s="12" t="s">
        <v>93</v>
      </c>
      <c r="C2560" s="19">
        <v>2010</v>
      </c>
      <c r="D2560" s="9" t="str">
        <f t="shared" si="78"/>
        <v>United Arab Emirates-Middle East2010</v>
      </c>
      <c r="E2560" s="10">
        <v>287000000000</v>
      </c>
      <c r="F2560" s="11">
        <v>3.2000000000000001E-2</v>
      </c>
      <c r="G2560" s="11">
        <v>1283</v>
      </c>
      <c r="H2560" s="12">
        <v>0</v>
      </c>
      <c r="I2560">
        <f t="array" ref="I2560:J2560">_xlfn.IFNA(VLOOKUP(D2560,ENERGY!$D$2:$F$2692,{2,3},FALSE),0)</f>
        <v>40578</v>
      </c>
      <c r="J2560">
        <v>84704</v>
      </c>
      <c r="K2560">
        <f t="array" ref="K2560:S2560">VLOOKUP(D2560,'HUMAN RESOURCES'!$D$2:$M$2692,{2,3,4,5,6,7,8,9,10},FALSE)</f>
        <v>1.6E-2</v>
      </c>
      <c r="L2560">
        <v>8.0000000000000002E-3</v>
      </c>
      <c r="M2560">
        <v>78</v>
      </c>
      <c r="N2560">
        <v>76</v>
      </c>
      <c r="O2560">
        <v>0.13900000000000001</v>
      </c>
      <c r="P2560">
        <v>0.85799999999999998</v>
      </c>
      <c r="Q2560">
        <v>3.0000000000000001E-3</v>
      </c>
      <c r="R2560">
        <v>8441537</v>
      </c>
      <c r="S2560">
        <v>0.84099999999999997</v>
      </c>
      <c r="T2560">
        <f t="shared" si="79"/>
        <v>0.15900000000000003</v>
      </c>
      <c r="U2560">
        <f t="array" ref="U2560:V2560">VLOOKUP(D2560,TOURISM!$D$2:$F$2692,{2,3},FALSE)</f>
        <v>8577000000</v>
      </c>
      <c r="V2560">
        <v>11818000000</v>
      </c>
      <c r="W2560" s="12">
        <f t="array" ref="W2560:AB2560">VLOOKUP(D2560,BUSINESS!$D$2:$J$2692,{2,3,4,5,6,7},FALSE)</f>
        <v>0.14099999999999999</v>
      </c>
      <c r="X2560" s="12">
        <v>15</v>
      </c>
      <c r="Y2560" s="12">
        <v>0</v>
      </c>
      <c r="Z2560" s="12">
        <v>12</v>
      </c>
      <c r="AA2560" s="11">
        <v>0.68</v>
      </c>
      <c r="AB2560" s="11">
        <v>1.294</v>
      </c>
    </row>
    <row r="2561" spans="1:28" ht="15" x14ac:dyDescent="0.25">
      <c r="A2561" s="7" t="s">
        <v>275</v>
      </c>
      <c r="B2561" s="12" t="s">
        <v>93</v>
      </c>
      <c r="C2561" s="19">
        <v>2011</v>
      </c>
      <c r="D2561" s="9" t="str">
        <f t="shared" si="78"/>
        <v>United Arab Emirates-Middle East2011</v>
      </c>
      <c r="E2561" s="10">
        <v>349000000000</v>
      </c>
      <c r="F2561" s="11">
        <v>3.1E-2</v>
      </c>
      <c r="G2561" s="11">
        <v>1375</v>
      </c>
      <c r="H2561" s="12">
        <v>0</v>
      </c>
      <c r="I2561">
        <f t="array" ref="I2561:J2561">_xlfn.IFNA(VLOOKUP(D2561,ENERGY!$D$2:$F$2692,{2,3},FALSE),0)</f>
        <v>43231</v>
      </c>
      <c r="J2561">
        <v>116149</v>
      </c>
      <c r="K2561">
        <f t="array" ref="K2561:S2561">VLOOKUP(D2561,'HUMAN RESOURCES'!$D$2:$M$2692,{2,3,4,5,6,7,8,9,10},FALSE)</f>
        <v>1.6E-2</v>
      </c>
      <c r="L2561">
        <v>7.0000000000000001E-3</v>
      </c>
      <c r="M2561">
        <v>78</v>
      </c>
      <c r="N2561">
        <v>76</v>
      </c>
      <c r="O2561">
        <v>0.14000000000000001</v>
      </c>
      <c r="P2561">
        <v>0.85699999999999998</v>
      </c>
      <c r="Q2561">
        <v>3.0000000000000001E-3</v>
      </c>
      <c r="R2561">
        <v>8925096</v>
      </c>
      <c r="S2561">
        <v>0.84399999999999997</v>
      </c>
      <c r="T2561">
        <f t="shared" si="79"/>
        <v>0.15600000000000003</v>
      </c>
      <c r="U2561">
        <f t="array" ref="U2561:V2561">VLOOKUP(D2561,TOURISM!$D$2:$F$2692,{2,3},FALSE)</f>
        <v>0</v>
      </c>
      <c r="V2561">
        <v>0</v>
      </c>
      <c r="W2561" s="12">
        <f t="array" ref="W2561:AB2561">VLOOKUP(D2561,BUSINESS!$D$2:$J$2692,{2,3,4,5,6,7},FALSE)</f>
        <v>0.14099999999999999</v>
      </c>
      <c r="X2561" s="12">
        <v>13</v>
      </c>
      <c r="Y2561" s="12">
        <v>0</v>
      </c>
      <c r="Z2561" s="12">
        <v>12</v>
      </c>
      <c r="AA2561" s="11">
        <v>0.78</v>
      </c>
      <c r="AB2561" s="11">
        <v>1.3140000000000001</v>
      </c>
    </row>
    <row r="2562" spans="1:28" ht="15" x14ac:dyDescent="0.25">
      <c r="A2562" s="7" t="s">
        <v>275</v>
      </c>
      <c r="B2562" s="12" t="s">
        <v>93</v>
      </c>
      <c r="C2562" s="19">
        <v>2012</v>
      </c>
      <c r="D2562" s="9" t="str">
        <f t="shared" ref="D2562:D2625" si="80">CONCATENATE(A2562,C2562)</f>
        <v>United Arab Emirates-Middle East2012</v>
      </c>
      <c r="E2562" s="10">
        <v>384000000000</v>
      </c>
      <c r="F2562" s="11">
        <v>2.8000000000000001E-2</v>
      </c>
      <c r="G2562" s="11">
        <v>1343</v>
      </c>
      <c r="H2562" s="12">
        <v>0</v>
      </c>
      <c r="I2562">
        <f t="array" ref="I2562:J2562">_xlfn.IFNA(VLOOKUP(D2562,ENERGY!$D$2:$F$2692,{2,3},FALSE),0)</f>
        <v>40190</v>
      </c>
      <c r="J2562">
        <v>106842</v>
      </c>
      <c r="K2562">
        <f t="array" ref="K2562:S2562">VLOOKUP(D2562,'HUMAN RESOURCES'!$D$2:$M$2692,{2,3,4,5,6,7,8,9,10},FALSE)</f>
        <v>1.4999999999999999E-2</v>
      </c>
      <c r="L2562">
        <v>7.0000000000000001E-3</v>
      </c>
      <c r="M2562">
        <v>78</v>
      </c>
      <c r="N2562">
        <v>76</v>
      </c>
      <c r="O2562">
        <v>0.14399999999999999</v>
      </c>
      <c r="P2562">
        <v>0.85199999999999998</v>
      </c>
      <c r="Q2562">
        <v>4.0000000000000001E-3</v>
      </c>
      <c r="R2562">
        <v>9205651</v>
      </c>
      <c r="S2562">
        <v>0.84699999999999998</v>
      </c>
      <c r="T2562">
        <f t="shared" si="79"/>
        <v>0.15300000000000002</v>
      </c>
      <c r="U2562">
        <f t="array" ref="U2562:V2562">VLOOKUP(D2562,TOURISM!$D$2:$F$2692,{2,3},FALSE)</f>
        <v>0</v>
      </c>
      <c r="V2562">
        <v>0</v>
      </c>
      <c r="W2562" s="12">
        <f t="array" ref="W2562:AB2562">VLOOKUP(D2562,BUSINESS!$D$2:$J$2692,{2,3,4,5,6,7},FALSE)</f>
        <v>0.14899999999999999</v>
      </c>
      <c r="X2562" s="12">
        <v>8</v>
      </c>
      <c r="Y2562" s="12">
        <v>26</v>
      </c>
      <c r="Z2562" s="12">
        <v>12</v>
      </c>
      <c r="AA2562" s="11">
        <v>0.85</v>
      </c>
      <c r="AB2562" s="11">
        <v>1.496</v>
      </c>
    </row>
    <row r="2563" spans="1:28" ht="15" x14ac:dyDescent="0.25">
      <c r="A2563" s="7" t="s">
        <v>276</v>
      </c>
      <c r="B2563" s="12" t="s">
        <v>75</v>
      </c>
      <c r="C2563" s="19">
        <v>2000</v>
      </c>
      <c r="D2563" s="9" t="str">
        <f t="shared" si="80"/>
        <v>United Kingdom-Europe2000</v>
      </c>
      <c r="E2563" s="10">
        <v>1490000000000</v>
      </c>
      <c r="F2563" s="11">
        <v>7.0000000000000007E-2</v>
      </c>
      <c r="G2563" s="11">
        <v>1761</v>
      </c>
      <c r="H2563" s="11">
        <v>0.06</v>
      </c>
      <c r="I2563">
        <f t="array" ref="I2563:J2563">_xlfn.IFNA(VLOOKUP(D2563,ENERGY!$D$2:$F$2692,{2,3},FALSE),0)</f>
        <v>192381</v>
      </c>
      <c r="J2563">
        <v>0</v>
      </c>
      <c r="K2563">
        <f t="array" ref="K2563:S2563">VLOOKUP(D2563,'HUMAN RESOURCES'!$D$2:$M$2692,{2,3,4,5,6,7,8,9,10},FALSE)</f>
        <v>1.2E-2</v>
      </c>
      <c r="L2563">
        <v>6.0000000000000001E-3</v>
      </c>
      <c r="M2563">
        <v>80</v>
      </c>
      <c r="N2563">
        <v>75</v>
      </c>
      <c r="O2563">
        <v>0.19</v>
      </c>
      <c r="P2563">
        <v>0.65200000000000002</v>
      </c>
      <c r="Q2563">
        <v>0.158</v>
      </c>
      <c r="R2563">
        <v>58892514</v>
      </c>
      <c r="S2563">
        <v>0.78700000000000003</v>
      </c>
      <c r="T2563">
        <f t="shared" ref="T2563:T2626" si="81">1-S2563</f>
        <v>0.21299999999999997</v>
      </c>
      <c r="U2563">
        <f t="array" ref="U2563:V2563">VLOOKUP(D2563,TOURISM!$D$2:$F$2692,{2,3},FALSE)</f>
        <v>29978000000</v>
      </c>
      <c r="V2563">
        <v>47009000000</v>
      </c>
      <c r="W2563" s="12">
        <f t="array" ref="W2563:AB2563">VLOOKUP(D2563,BUSINESS!$D$2:$J$2692,{2,3,4,5,6,7},FALSE)</f>
        <v>0</v>
      </c>
      <c r="X2563" s="12">
        <v>0</v>
      </c>
      <c r="Y2563" s="12">
        <v>0</v>
      </c>
      <c r="Z2563" s="12">
        <v>0</v>
      </c>
      <c r="AA2563" s="11">
        <v>0.26800000000000002</v>
      </c>
      <c r="AB2563" s="11">
        <v>0.73699999999999999</v>
      </c>
    </row>
    <row r="2564" spans="1:28" ht="15" x14ac:dyDescent="0.25">
      <c r="A2564" s="7" t="s">
        <v>276</v>
      </c>
      <c r="B2564" s="12" t="s">
        <v>75</v>
      </c>
      <c r="C2564" s="19">
        <v>2001</v>
      </c>
      <c r="D2564" s="9" t="str">
        <f t="shared" si="80"/>
        <v>United Kingdom-Europe2001</v>
      </c>
      <c r="E2564" s="10">
        <v>1490000000000</v>
      </c>
      <c r="F2564" s="11">
        <v>7.2999999999999995E-2</v>
      </c>
      <c r="G2564" s="11">
        <v>1819</v>
      </c>
      <c r="H2564" s="11">
        <v>5.0999999999999997E-2</v>
      </c>
      <c r="I2564">
        <f t="array" ref="I2564:J2564">_xlfn.IFNA(VLOOKUP(D2564,ENERGY!$D$2:$F$2692,{2,3},FALSE),0)</f>
        <v>188074</v>
      </c>
      <c r="J2564">
        <v>0</v>
      </c>
      <c r="K2564">
        <f t="array" ref="K2564:S2564">VLOOKUP(D2564,'HUMAN RESOURCES'!$D$2:$M$2692,{2,3,4,5,6,7,8,9,10},FALSE)</f>
        <v>1.0999999999999999E-2</v>
      </c>
      <c r="L2564">
        <v>6.0000000000000001E-3</v>
      </c>
      <c r="M2564">
        <v>80</v>
      </c>
      <c r="N2564">
        <v>76</v>
      </c>
      <c r="O2564">
        <v>0.188</v>
      </c>
      <c r="P2564">
        <v>0.65400000000000003</v>
      </c>
      <c r="Q2564">
        <v>0.158</v>
      </c>
      <c r="R2564">
        <v>59119673</v>
      </c>
      <c r="S2564">
        <v>0.78800000000000003</v>
      </c>
      <c r="T2564">
        <f t="shared" si="81"/>
        <v>0.21199999999999997</v>
      </c>
      <c r="U2564">
        <f t="array" ref="U2564:V2564">VLOOKUP(D2564,TOURISM!$D$2:$F$2692,{2,3},FALSE)</f>
        <v>26137000000</v>
      </c>
      <c r="V2564">
        <v>46410000000</v>
      </c>
      <c r="W2564" s="12">
        <f t="array" ref="W2564:AB2564">VLOOKUP(D2564,BUSINESS!$D$2:$J$2692,{2,3,4,5,6,7},FALSE)</f>
        <v>0</v>
      </c>
      <c r="X2564" s="12">
        <v>0</v>
      </c>
      <c r="Y2564" s="12">
        <v>0</v>
      </c>
      <c r="Z2564" s="12">
        <v>0</v>
      </c>
      <c r="AA2564" s="11">
        <v>0.33500000000000002</v>
      </c>
      <c r="AB2564" s="11">
        <v>0.78200000000000003</v>
      </c>
    </row>
    <row r="2565" spans="1:28" ht="15" x14ac:dyDescent="0.25">
      <c r="A2565" s="7" t="s">
        <v>276</v>
      </c>
      <c r="B2565" s="12" t="s">
        <v>75</v>
      </c>
      <c r="C2565" s="19">
        <v>2002</v>
      </c>
      <c r="D2565" s="9" t="str">
        <f t="shared" si="80"/>
        <v>United Kingdom-Europe2002</v>
      </c>
      <c r="E2565" s="10">
        <v>1620000000000</v>
      </c>
      <c r="F2565" s="11">
        <v>7.5999999999999998E-2</v>
      </c>
      <c r="G2565" s="11">
        <v>2065</v>
      </c>
      <c r="H2565" s="11">
        <v>0.04</v>
      </c>
      <c r="I2565">
        <f t="array" ref="I2565:J2565">_xlfn.IFNA(VLOOKUP(D2565,ENERGY!$D$2:$F$2692,{2,3},FALSE),0)</f>
        <v>201829</v>
      </c>
      <c r="J2565">
        <v>493505</v>
      </c>
      <c r="K2565">
        <f t="array" ref="K2565:S2565">VLOOKUP(D2565,'HUMAN RESOURCES'!$D$2:$M$2692,{2,3,4,5,6,7,8,9,10},FALSE)</f>
        <v>1.0999999999999999E-2</v>
      </c>
      <c r="L2565">
        <v>5.0000000000000001E-3</v>
      </c>
      <c r="M2565">
        <v>81</v>
      </c>
      <c r="N2565">
        <v>76</v>
      </c>
      <c r="O2565">
        <v>0.186</v>
      </c>
      <c r="P2565">
        <v>0.65600000000000003</v>
      </c>
      <c r="Q2565">
        <v>0.158</v>
      </c>
      <c r="R2565">
        <v>59370479</v>
      </c>
      <c r="S2565">
        <v>0.79</v>
      </c>
      <c r="T2565">
        <f t="shared" si="81"/>
        <v>0.20999999999999996</v>
      </c>
      <c r="U2565">
        <f t="array" ref="U2565:V2565">VLOOKUP(D2565,TOURISM!$D$2:$F$2692,{2,3},FALSE)</f>
        <v>27819000000</v>
      </c>
      <c r="V2565">
        <v>51125000000</v>
      </c>
      <c r="W2565" s="12">
        <f t="array" ref="W2565:AB2565">VLOOKUP(D2565,BUSINESS!$D$2:$J$2692,{2,3,4,5,6,7},FALSE)</f>
        <v>0</v>
      </c>
      <c r="X2565" s="12">
        <v>0</v>
      </c>
      <c r="Y2565" s="12">
        <v>0</v>
      </c>
      <c r="Z2565" s="12">
        <v>0</v>
      </c>
      <c r="AA2565" s="11">
        <v>0.56499999999999995</v>
      </c>
      <c r="AB2565" s="11">
        <v>0.82799999999999996</v>
      </c>
    </row>
    <row r="2566" spans="1:28" ht="15" x14ac:dyDescent="0.25">
      <c r="A2566" s="7" t="s">
        <v>276</v>
      </c>
      <c r="B2566" s="12" t="s">
        <v>75</v>
      </c>
      <c r="C2566" s="19">
        <v>2003</v>
      </c>
      <c r="D2566" s="9" t="str">
        <f t="shared" si="80"/>
        <v>United Kingdom-Europe2003</v>
      </c>
      <c r="E2566" s="10">
        <v>1880000000000</v>
      </c>
      <c r="F2566" s="11">
        <v>7.8E-2</v>
      </c>
      <c r="G2566" s="11">
        <v>2444</v>
      </c>
      <c r="H2566" s="11">
        <v>3.6999999999999998E-2</v>
      </c>
      <c r="I2566">
        <f t="array" ref="I2566:J2566">_xlfn.IFNA(VLOOKUP(D2566,ENERGY!$D$2:$F$2692,{2,3},FALSE),0)</f>
        <v>196485</v>
      </c>
      <c r="J2566">
        <v>475108</v>
      </c>
      <c r="K2566">
        <f t="array" ref="K2566:S2566">VLOOKUP(D2566,'HUMAN RESOURCES'!$D$2:$M$2692,{2,3,4,5,6,7,8,9,10},FALSE)</f>
        <v>1.2E-2</v>
      </c>
      <c r="L2566">
        <v>5.0000000000000001E-3</v>
      </c>
      <c r="M2566">
        <v>81</v>
      </c>
      <c r="N2566">
        <v>76</v>
      </c>
      <c r="O2566">
        <v>0.183</v>
      </c>
      <c r="P2566">
        <v>0.65800000000000003</v>
      </c>
      <c r="Q2566">
        <v>0.159</v>
      </c>
      <c r="R2566">
        <v>59647577</v>
      </c>
      <c r="S2566">
        <v>0.79300000000000004</v>
      </c>
      <c r="T2566">
        <f t="shared" si="81"/>
        <v>0.20699999999999996</v>
      </c>
      <c r="U2566">
        <f t="array" ref="U2566:V2566">VLOOKUP(D2566,TOURISM!$D$2:$F$2692,{2,3},FALSE)</f>
        <v>30736000000</v>
      </c>
      <c r="V2566">
        <v>58627000000</v>
      </c>
      <c r="W2566" s="12">
        <f t="array" ref="W2566:AB2566">VLOOKUP(D2566,BUSINESS!$D$2:$J$2692,{2,3,4,5,6,7},FALSE)</f>
        <v>0</v>
      </c>
      <c r="X2566" s="12">
        <v>13</v>
      </c>
      <c r="Y2566" s="12">
        <v>0</v>
      </c>
      <c r="Z2566" s="12">
        <v>0</v>
      </c>
      <c r="AA2566" s="11">
        <v>0.64800000000000002</v>
      </c>
      <c r="AB2566" s="11">
        <v>0.90900000000000003</v>
      </c>
    </row>
    <row r="2567" spans="1:28" ht="15" x14ac:dyDescent="0.25">
      <c r="A2567" s="7" t="s">
        <v>276</v>
      </c>
      <c r="B2567" s="12" t="s">
        <v>75</v>
      </c>
      <c r="C2567" s="19">
        <v>2004</v>
      </c>
      <c r="D2567" s="9" t="str">
        <f t="shared" si="80"/>
        <v>United Kingdom-Europe2004</v>
      </c>
      <c r="E2567" s="10">
        <v>2220000000000</v>
      </c>
      <c r="F2567" s="11">
        <v>0.08</v>
      </c>
      <c r="G2567" s="11">
        <v>2955</v>
      </c>
      <c r="H2567" s="11">
        <v>4.3999999999999997E-2</v>
      </c>
      <c r="I2567">
        <f t="array" ref="I2567:J2567">_xlfn.IFNA(VLOOKUP(D2567,ENERGY!$D$2:$F$2692,{2,3},FALSE),0)</f>
        <v>0</v>
      </c>
      <c r="J2567">
        <v>0</v>
      </c>
      <c r="K2567">
        <f t="array" ref="K2567:S2567">VLOOKUP(D2567,'HUMAN RESOURCES'!$D$2:$M$2692,{2,3,4,5,6,7,8,9,10},FALSE)</f>
        <v>1.2E-2</v>
      </c>
      <c r="L2567">
        <v>5.0000000000000001E-3</v>
      </c>
      <c r="M2567">
        <v>81</v>
      </c>
      <c r="N2567">
        <v>77</v>
      </c>
      <c r="O2567">
        <v>0.18099999999999999</v>
      </c>
      <c r="P2567">
        <v>0.66</v>
      </c>
      <c r="Q2567">
        <v>0.159</v>
      </c>
      <c r="R2567">
        <v>59987905</v>
      </c>
      <c r="S2567">
        <v>0.79600000000000004</v>
      </c>
      <c r="T2567">
        <f t="shared" si="81"/>
        <v>0.20399999999999996</v>
      </c>
      <c r="U2567">
        <f t="array" ref="U2567:V2567">VLOOKUP(D2567,TOURISM!$D$2:$F$2692,{2,3},FALSE)</f>
        <v>37166000000</v>
      </c>
      <c r="V2567">
        <v>69076000000</v>
      </c>
      <c r="W2567" s="12">
        <f t="array" ref="W2567:AB2567">VLOOKUP(D2567,BUSINESS!$D$2:$J$2692,{2,3,4,5,6,7},FALSE)</f>
        <v>0</v>
      </c>
      <c r="X2567" s="12">
        <v>13</v>
      </c>
      <c r="Y2567" s="12">
        <v>0</v>
      </c>
      <c r="Z2567" s="12">
        <v>0</v>
      </c>
      <c r="AA2567" s="11">
        <v>0.65600000000000003</v>
      </c>
      <c r="AB2567" s="11">
        <v>0.995</v>
      </c>
    </row>
    <row r="2568" spans="1:28" ht="15" x14ac:dyDescent="0.25">
      <c r="A2568" s="7" t="s">
        <v>276</v>
      </c>
      <c r="B2568" s="12" t="s">
        <v>75</v>
      </c>
      <c r="C2568" s="19">
        <v>2005</v>
      </c>
      <c r="D2568" s="9" t="str">
        <f t="shared" si="80"/>
        <v>United Kingdom-Europe2005</v>
      </c>
      <c r="E2568" s="10">
        <v>2320000000000</v>
      </c>
      <c r="F2568" s="11">
        <v>8.3000000000000004E-2</v>
      </c>
      <c r="G2568" s="11">
        <v>3161</v>
      </c>
      <c r="H2568" s="11">
        <v>4.5999999999999999E-2</v>
      </c>
      <c r="I2568">
        <f t="array" ref="I2568:J2568">_xlfn.IFNA(VLOOKUP(D2568,ENERGY!$D$2:$F$2692,{2,3},FALSE),0)</f>
        <v>208209</v>
      </c>
      <c r="J2568">
        <v>522467</v>
      </c>
      <c r="K2568">
        <f t="array" ref="K2568:S2568">VLOOKUP(D2568,'HUMAN RESOURCES'!$D$2:$M$2692,{2,3,4,5,6,7,8,9,10},FALSE)</f>
        <v>1.2E-2</v>
      </c>
      <c r="L2568">
        <v>5.0000000000000001E-3</v>
      </c>
      <c r="M2568">
        <v>81</v>
      </c>
      <c r="N2568">
        <v>77</v>
      </c>
      <c r="O2568">
        <v>0.17899999999999999</v>
      </c>
      <c r="P2568">
        <v>0.66100000000000003</v>
      </c>
      <c r="Q2568">
        <v>0.16</v>
      </c>
      <c r="R2568">
        <v>60401206</v>
      </c>
      <c r="S2568">
        <v>0.79900000000000004</v>
      </c>
      <c r="T2568">
        <f t="shared" si="81"/>
        <v>0.20099999999999996</v>
      </c>
      <c r="U2568">
        <f t="array" ref="U2568:V2568">VLOOKUP(D2568,TOURISM!$D$2:$F$2692,{2,3},FALSE)</f>
        <v>39411000000</v>
      </c>
      <c r="V2568">
        <v>72993000000</v>
      </c>
      <c r="W2568" s="12">
        <f t="array" ref="W2568:AB2568">VLOOKUP(D2568,BUSINESS!$D$2:$J$2692,{2,3,4,5,6,7},FALSE)</f>
        <v>0.34699999999999998</v>
      </c>
      <c r="X2568" s="12">
        <v>13</v>
      </c>
      <c r="Y2568" s="12">
        <v>0</v>
      </c>
      <c r="Z2568" s="12">
        <v>105</v>
      </c>
      <c r="AA2568" s="11">
        <v>0.7</v>
      </c>
      <c r="AB2568" s="11">
        <v>1.0860000000000001</v>
      </c>
    </row>
    <row r="2569" spans="1:28" ht="15" x14ac:dyDescent="0.25">
      <c r="A2569" s="7" t="s">
        <v>276</v>
      </c>
      <c r="B2569" s="12" t="s">
        <v>75</v>
      </c>
      <c r="C2569" s="19">
        <v>2006</v>
      </c>
      <c r="D2569" s="9" t="str">
        <f t="shared" si="80"/>
        <v>United Kingdom-Europe2006</v>
      </c>
      <c r="E2569" s="10">
        <v>2480000000000</v>
      </c>
      <c r="F2569" s="11">
        <v>8.4000000000000005E-2</v>
      </c>
      <c r="G2569" s="11">
        <v>3423</v>
      </c>
      <c r="H2569" s="11">
        <v>4.5999999999999999E-2</v>
      </c>
      <c r="I2569">
        <f t="array" ref="I2569:J2569">_xlfn.IFNA(VLOOKUP(D2569,ENERGY!$D$2:$F$2692,{2,3},FALSE),0)</f>
        <v>0</v>
      </c>
      <c r="J2569">
        <v>0</v>
      </c>
      <c r="K2569">
        <f t="array" ref="K2569:S2569">VLOOKUP(D2569,'HUMAN RESOURCES'!$D$2:$M$2692,{2,3,4,5,6,7,8,9,10},FALSE)</f>
        <v>1.2E-2</v>
      </c>
      <c r="L2569">
        <v>5.0000000000000001E-3</v>
      </c>
      <c r="M2569">
        <v>81</v>
      </c>
      <c r="N2569">
        <v>77</v>
      </c>
      <c r="O2569">
        <v>0.17799999999999999</v>
      </c>
      <c r="P2569">
        <v>0.66200000000000003</v>
      </c>
      <c r="Q2569">
        <v>0.16</v>
      </c>
      <c r="R2569">
        <v>60846820</v>
      </c>
      <c r="S2569">
        <v>0.80200000000000005</v>
      </c>
      <c r="T2569">
        <f t="shared" si="81"/>
        <v>0.19799999999999995</v>
      </c>
      <c r="U2569">
        <f t="array" ref="U2569:V2569">VLOOKUP(D2569,TOURISM!$D$2:$F$2692,{2,3},FALSE)</f>
        <v>43803000000</v>
      </c>
      <c r="V2569">
        <v>77674000000</v>
      </c>
      <c r="W2569" s="12">
        <f t="array" ref="W2569:AB2569">VLOOKUP(D2569,BUSINESS!$D$2:$J$2692,{2,3,4,5,6,7},FALSE)</f>
        <v>0.34599999999999997</v>
      </c>
      <c r="X2569" s="12">
        <v>13</v>
      </c>
      <c r="Y2569" s="12">
        <v>0</v>
      </c>
      <c r="Z2569" s="12">
        <v>105</v>
      </c>
      <c r="AA2569" s="11">
        <v>0.68799999999999994</v>
      </c>
      <c r="AB2569" s="11">
        <v>1.1559999999999999</v>
      </c>
    </row>
    <row r="2570" spans="1:28" ht="15" x14ac:dyDescent="0.25">
      <c r="A2570" s="7" t="s">
        <v>276</v>
      </c>
      <c r="B2570" s="12" t="s">
        <v>75</v>
      </c>
      <c r="C2570" s="19">
        <v>2007</v>
      </c>
      <c r="D2570" s="9" t="str">
        <f t="shared" si="80"/>
        <v>United Kingdom-Europe2007</v>
      </c>
      <c r="E2570" s="10">
        <v>2860000000000</v>
      </c>
      <c r="F2570" s="11">
        <v>8.5000000000000006E-2</v>
      </c>
      <c r="G2570" s="11">
        <v>3953</v>
      </c>
      <c r="H2570" s="11">
        <v>5.5E-2</v>
      </c>
      <c r="I2570">
        <f t="array" ref="I2570:J2570">_xlfn.IFNA(VLOOKUP(D2570,ENERGY!$D$2:$F$2692,{2,3},FALSE),0)</f>
        <v>0</v>
      </c>
      <c r="J2570">
        <v>0</v>
      </c>
      <c r="K2570">
        <f t="array" ref="K2570:S2570">VLOOKUP(D2570,'HUMAN RESOURCES'!$D$2:$M$2692,{2,3,4,5,6,7,8,9,10},FALSE)</f>
        <v>1.2999999999999999E-2</v>
      </c>
      <c r="L2570">
        <v>5.0000000000000001E-3</v>
      </c>
      <c r="M2570">
        <v>82</v>
      </c>
      <c r="N2570">
        <v>77</v>
      </c>
      <c r="O2570">
        <v>0.17699999999999999</v>
      </c>
      <c r="P2570">
        <v>0.66200000000000003</v>
      </c>
      <c r="Q2570">
        <v>0.161</v>
      </c>
      <c r="R2570">
        <v>61322463</v>
      </c>
      <c r="S2570">
        <v>0.80500000000000005</v>
      </c>
      <c r="T2570">
        <f t="shared" si="81"/>
        <v>0.19499999999999995</v>
      </c>
      <c r="U2570">
        <f t="array" ref="U2570:V2570">VLOOKUP(D2570,TOURISM!$D$2:$F$2692,{2,3},FALSE)</f>
        <v>48193000000</v>
      </c>
      <c r="V2570">
        <v>86747000000</v>
      </c>
      <c r="W2570" s="12">
        <f t="array" ref="W2570:AB2570">VLOOKUP(D2570,BUSINESS!$D$2:$J$2692,{2,3,4,5,6,7},FALSE)</f>
        <v>0.34499999999999997</v>
      </c>
      <c r="X2570" s="12">
        <v>13</v>
      </c>
      <c r="Y2570" s="12">
        <v>0</v>
      </c>
      <c r="Z2570" s="12">
        <v>105</v>
      </c>
      <c r="AA2570" s="11">
        <v>0.751</v>
      </c>
      <c r="AB2570" s="11">
        <v>1.2110000000000001</v>
      </c>
    </row>
    <row r="2571" spans="1:28" ht="15" x14ac:dyDescent="0.25">
      <c r="A2571" s="7" t="s">
        <v>276</v>
      </c>
      <c r="B2571" s="12" t="s">
        <v>75</v>
      </c>
      <c r="C2571" s="19">
        <v>2008</v>
      </c>
      <c r="D2571" s="9" t="str">
        <f t="shared" si="80"/>
        <v>United Kingdom-Europe2008</v>
      </c>
      <c r="E2571" s="10">
        <v>2690000000000</v>
      </c>
      <c r="F2571" s="11">
        <v>0.09</v>
      </c>
      <c r="G2571" s="11">
        <v>3875</v>
      </c>
      <c r="H2571" s="11">
        <v>4.5999999999999999E-2</v>
      </c>
      <c r="I2571">
        <f t="array" ref="I2571:J2571">_xlfn.IFNA(VLOOKUP(D2571,ENERGY!$D$2:$F$2692,{2,3},FALSE),0)</f>
        <v>221558</v>
      </c>
      <c r="J2571">
        <v>540409</v>
      </c>
      <c r="K2571">
        <f t="array" ref="K2571:S2571">VLOOKUP(D2571,'HUMAN RESOURCES'!$D$2:$M$2692,{2,3,4,5,6,7,8,9,10},FALSE)</f>
        <v>1.2999999999999999E-2</v>
      </c>
      <c r="L2571">
        <v>5.0000000000000001E-3</v>
      </c>
      <c r="M2571">
        <v>82</v>
      </c>
      <c r="N2571">
        <v>78</v>
      </c>
      <c r="O2571">
        <v>0.17599999999999999</v>
      </c>
      <c r="P2571">
        <v>0.66100000000000003</v>
      </c>
      <c r="Q2571">
        <v>0.16200000000000001</v>
      </c>
      <c r="R2571">
        <v>61806995</v>
      </c>
      <c r="S2571">
        <v>0.80800000000000005</v>
      </c>
      <c r="T2571">
        <f t="shared" si="81"/>
        <v>0.19199999999999995</v>
      </c>
      <c r="U2571">
        <f t="array" ref="U2571:V2571">VLOOKUP(D2571,TOURISM!$D$2:$F$2692,{2,3},FALSE)</f>
        <v>46285000000</v>
      </c>
      <c r="V2571">
        <v>83584000000</v>
      </c>
      <c r="W2571" s="12">
        <f t="array" ref="W2571:AB2571">VLOOKUP(D2571,BUSINESS!$D$2:$J$2692,{2,3,4,5,6,7},FALSE)</f>
        <v>0.34200000000000003</v>
      </c>
      <c r="X2571" s="12">
        <v>13</v>
      </c>
      <c r="Y2571" s="12">
        <v>0</v>
      </c>
      <c r="Z2571" s="12">
        <v>105</v>
      </c>
      <c r="AA2571" s="11">
        <v>0.78400000000000003</v>
      </c>
      <c r="AB2571" s="11">
        <v>1.222</v>
      </c>
    </row>
    <row r="2572" spans="1:28" ht="15" x14ac:dyDescent="0.25">
      <c r="A2572" s="7" t="s">
        <v>276</v>
      </c>
      <c r="B2572" s="12" t="s">
        <v>75</v>
      </c>
      <c r="C2572" s="19">
        <v>2009</v>
      </c>
      <c r="D2572" s="9" t="str">
        <f t="shared" si="80"/>
        <v>United Kingdom-Europe2009</v>
      </c>
      <c r="E2572" s="10">
        <v>2210000000000</v>
      </c>
      <c r="F2572" s="11">
        <v>9.9000000000000005E-2</v>
      </c>
      <c r="G2572" s="11">
        <v>3512</v>
      </c>
      <c r="H2572" s="11">
        <v>6.0000000000000001E-3</v>
      </c>
      <c r="I2572">
        <f t="array" ref="I2572:J2572">_xlfn.IFNA(VLOOKUP(D2572,ENERGY!$D$2:$F$2692,{2,3},FALSE),0)</f>
        <v>210993</v>
      </c>
      <c r="J2572">
        <v>528906</v>
      </c>
      <c r="K2572">
        <f t="array" ref="K2572:S2572">VLOOKUP(D2572,'HUMAN RESOURCES'!$D$2:$M$2692,{2,3,4,5,6,7,8,9,10},FALSE)</f>
        <v>1.2999999999999999E-2</v>
      </c>
      <c r="L2572">
        <v>5.0000000000000001E-3</v>
      </c>
      <c r="M2572">
        <v>82</v>
      </c>
      <c r="N2572">
        <v>78</v>
      </c>
      <c r="O2572">
        <v>0.17599999999999999</v>
      </c>
      <c r="P2572">
        <v>0.66</v>
      </c>
      <c r="Q2572">
        <v>0.16400000000000001</v>
      </c>
      <c r="R2572">
        <v>62276270</v>
      </c>
      <c r="S2572">
        <v>0.81</v>
      </c>
      <c r="T2572">
        <f t="shared" si="81"/>
        <v>0.18999999999999995</v>
      </c>
      <c r="U2572">
        <f t="array" ref="U2572:V2572">VLOOKUP(D2572,TOURISM!$D$2:$F$2692,{2,3},FALSE)</f>
        <v>38564000000</v>
      </c>
      <c r="V2572">
        <v>61133000000</v>
      </c>
      <c r="W2572" s="12">
        <f t="array" ref="W2572:AB2572">VLOOKUP(D2572,BUSINESS!$D$2:$J$2692,{2,3,4,5,6,7},FALSE)</f>
        <v>0.34899999999999998</v>
      </c>
      <c r="X2572" s="12">
        <v>12</v>
      </c>
      <c r="Y2572" s="12">
        <v>0</v>
      </c>
      <c r="Z2572" s="12">
        <v>110</v>
      </c>
      <c r="AA2572" s="11">
        <v>0.83599999999999997</v>
      </c>
      <c r="AB2572" s="11">
        <v>1.24</v>
      </c>
    </row>
    <row r="2573" spans="1:28" ht="15" x14ac:dyDescent="0.25">
      <c r="A2573" s="7" t="s">
        <v>276</v>
      </c>
      <c r="B2573" s="12" t="s">
        <v>75</v>
      </c>
      <c r="C2573" s="19">
        <v>2010</v>
      </c>
      <c r="D2573" s="9" t="str">
        <f t="shared" si="80"/>
        <v>United Kingdom-Europe2010</v>
      </c>
      <c r="E2573" s="10">
        <v>2300000000000</v>
      </c>
      <c r="F2573" s="11">
        <v>9.6000000000000002E-2</v>
      </c>
      <c r="G2573" s="11">
        <v>3489</v>
      </c>
      <c r="H2573" s="11">
        <v>5.0000000000000001E-3</v>
      </c>
      <c r="I2573">
        <f t="array" ref="I2573:J2573">_xlfn.IFNA(VLOOKUP(D2573,ENERGY!$D$2:$F$2692,{2,3},FALSE),0)</f>
        <v>218306</v>
      </c>
      <c r="J2573">
        <v>531939</v>
      </c>
      <c r="K2573">
        <f t="array" ref="K2573:S2573">VLOOKUP(D2573,'HUMAN RESOURCES'!$D$2:$M$2692,{2,3,4,5,6,7,8,9,10},FALSE)</f>
        <v>1.2999999999999999E-2</v>
      </c>
      <c r="L2573">
        <v>4.0000000000000001E-3</v>
      </c>
      <c r="M2573">
        <v>82</v>
      </c>
      <c r="N2573">
        <v>79</v>
      </c>
      <c r="O2573">
        <v>0.17599999999999999</v>
      </c>
      <c r="P2573">
        <v>0.65900000000000003</v>
      </c>
      <c r="Q2573">
        <v>0.16600000000000001</v>
      </c>
      <c r="R2573">
        <v>62766365</v>
      </c>
      <c r="S2573">
        <v>0.81299999999999994</v>
      </c>
      <c r="T2573">
        <f t="shared" si="81"/>
        <v>0.18700000000000006</v>
      </c>
      <c r="U2573">
        <f t="array" ref="U2573:V2573">VLOOKUP(D2573,TOURISM!$D$2:$F$2692,{2,3},FALSE)</f>
        <v>40746000000</v>
      </c>
      <c r="V2573">
        <v>61368000000</v>
      </c>
      <c r="W2573" s="12">
        <f t="array" ref="W2573:AB2573">VLOOKUP(D2573,BUSINESS!$D$2:$J$2692,{2,3,4,5,6,7},FALSE)</f>
        <v>0.36099999999999999</v>
      </c>
      <c r="X2573" s="12">
        <v>12</v>
      </c>
      <c r="Y2573" s="12">
        <v>0</v>
      </c>
      <c r="Z2573" s="12">
        <v>110</v>
      </c>
      <c r="AA2573" s="11">
        <v>0.85</v>
      </c>
      <c r="AB2573" s="11">
        <v>1.236</v>
      </c>
    </row>
    <row r="2574" spans="1:28" ht="15" x14ac:dyDescent="0.25">
      <c r="A2574" s="7" t="s">
        <v>276</v>
      </c>
      <c r="B2574" s="12" t="s">
        <v>75</v>
      </c>
      <c r="C2574" s="19">
        <v>2011</v>
      </c>
      <c r="D2574" s="9" t="str">
        <f t="shared" si="80"/>
        <v>United Kingdom-Europe2011</v>
      </c>
      <c r="E2574" s="10">
        <v>2460000000000</v>
      </c>
      <c r="F2574" s="11">
        <v>9.4E-2</v>
      </c>
      <c r="G2574" s="11">
        <v>3659</v>
      </c>
      <c r="H2574" s="11">
        <v>5.0000000000000001E-3</v>
      </c>
      <c r="I2574">
        <f t="array" ref="I2574:J2574">_xlfn.IFNA(VLOOKUP(D2574,ENERGY!$D$2:$F$2692,{2,3},FALSE),0)</f>
        <v>222638</v>
      </c>
      <c r="J2574">
        <v>541986</v>
      </c>
      <c r="K2574">
        <f t="array" ref="K2574:S2574">VLOOKUP(D2574,'HUMAN RESOURCES'!$D$2:$M$2692,{2,3,4,5,6,7,8,9,10},FALSE)</f>
        <v>1.2999999999999999E-2</v>
      </c>
      <c r="L2574">
        <v>4.0000000000000001E-3</v>
      </c>
      <c r="M2574">
        <v>83</v>
      </c>
      <c r="N2574">
        <v>79</v>
      </c>
      <c r="O2574">
        <v>0.17499999999999999</v>
      </c>
      <c r="P2574">
        <v>0.65600000000000003</v>
      </c>
      <c r="Q2574">
        <v>0.16900000000000001</v>
      </c>
      <c r="R2574">
        <v>63258918</v>
      </c>
      <c r="S2574">
        <v>0.81599999999999995</v>
      </c>
      <c r="T2574">
        <f t="shared" si="81"/>
        <v>0.18400000000000005</v>
      </c>
      <c r="U2574">
        <f t="array" ref="U2574:V2574">VLOOKUP(D2574,TOURISM!$D$2:$F$2692,{2,3},FALSE)</f>
        <v>45940000000</v>
      </c>
      <c r="V2574">
        <v>64627000000</v>
      </c>
      <c r="W2574" s="12">
        <f t="array" ref="W2574:AB2574">VLOOKUP(D2574,BUSINESS!$D$2:$J$2692,{2,3,4,5,6,7},FALSE)</f>
        <v>0.36099999999999999</v>
      </c>
      <c r="X2574" s="12">
        <v>12</v>
      </c>
      <c r="Y2574" s="12">
        <v>0</v>
      </c>
      <c r="Z2574" s="12">
        <v>110</v>
      </c>
      <c r="AA2574" s="11">
        <v>0.85399999999999998</v>
      </c>
      <c r="AB2574" s="11">
        <v>1.236</v>
      </c>
    </row>
    <row r="2575" spans="1:28" ht="15" x14ac:dyDescent="0.25">
      <c r="A2575" s="7" t="s">
        <v>276</v>
      </c>
      <c r="B2575" s="12" t="s">
        <v>75</v>
      </c>
      <c r="C2575" s="19">
        <v>2012</v>
      </c>
      <c r="D2575" s="9" t="str">
        <f t="shared" si="80"/>
        <v>United Kingdom-Europe2012</v>
      </c>
      <c r="E2575" s="10">
        <v>2460000000000</v>
      </c>
      <c r="F2575" s="11">
        <v>9.4E-2</v>
      </c>
      <c r="G2575" s="11">
        <v>3647</v>
      </c>
      <c r="H2575" s="11">
        <v>5.0000000000000001E-3</v>
      </c>
      <c r="I2575">
        <f t="array" ref="I2575:J2575">_xlfn.IFNA(VLOOKUP(D2575,ENERGY!$D$2:$F$2692,{2,3},FALSE),0)</f>
        <v>222080</v>
      </c>
      <c r="J2575">
        <v>540640</v>
      </c>
      <c r="K2575">
        <f t="array" ref="K2575:S2575">VLOOKUP(D2575,'HUMAN RESOURCES'!$D$2:$M$2692,{2,3,4,5,6,7,8,9,10},FALSE)</f>
        <v>1.2999999999999999E-2</v>
      </c>
      <c r="L2575">
        <v>4.0000000000000001E-3</v>
      </c>
      <c r="M2575">
        <v>84</v>
      </c>
      <c r="N2575">
        <v>80</v>
      </c>
      <c r="O2575">
        <v>0.17499999999999999</v>
      </c>
      <c r="P2575">
        <v>0.65300000000000002</v>
      </c>
      <c r="Q2575">
        <v>0.17199999999999999</v>
      </c>
      <c r="R2575">
        <v>63695687</v>
      </c>
      <c r="S2575">
        <v>0.81799999999999995</v>
      </c>
      <c r="T2575">
        <f t="shared" si="81"/>
        <v>0.18200000000000005</v>
      </c>
      <c r="U2575">
        <f t="array" ref="U2575:V2575">VLOOKUP(D2575,TOURISM!$D$2:$F$2692,{2,3},FALSE)</f>
        <v>45966000000</v>
      </c>
      <c r="V2575">
        <v>66182000000</v>
      </c>
      <c r="W2575" s="12">
        <f t="array" ref="W2575:AB2575">VLOOKUP(D2575,BUSINESS!$D$2:$J$2692,{2,3,4,5,6,7},FALSE)</f>
        <v>0.35</v>
      </c>
      <c r="X2575" s="12">
        <v>12</v>
      </c>
      <c r="Y2575" s="12">
        <v>11</v>
      </c>
      <c r="Z2575" s="12">
        <v>110</v>
      </c>
      <c r="AA2575" s="11">
        <v>0.875</v>
      </c>
      <c r="AB2575" s="11">
        <v>1.248</v>
      </c>
    </row>
    <row r="2576" spans="1:28" ht="15" x14ac:dyDescent="0.25">
      <c r="A2576" s="7" t="s">
        <v>277</v>
      </c>
      <c r="B2576" s="12" t="s">
        <v>84</v>
      </c>
      <c r="C2576" s="19">
        <v>2000</v>
      </c>
      <c r="D2576" s="9" t="str">
        <f t="shared" si="80"/>
        <v>United States-The Americas2000</v>
      </c>
      <c r="E2576" s="10">
        <v>10300000000000</v>
      </c>
      <c r="F2576" s="11">
        <v>0.13600000000000001</v>
      </c>
      <c r="G2576" s="11">
        <v>4790</v>
      </c>
      <c r="H2576" s="11">
        <v>9.1999999999999998E-2</v>
      </c>
      <c r="I2576">
        <f t="array" ref="I2576:J2576">_xlfn.IFNA(VLOOKUP(D2576,ENERGY!$D$2:$F$2692,{2,3},FALSE),0)</f>
        <v>2132446</v>
      </c>
      <c r="J2576">
        <v>0</v>
      </c>
      <c r="K2576">
        <f t="array" ref="K2576:S2576">VLOOKUP(D2576,'HUMAN RESOURCES'!$D$2:$M$2692,{2,3,4,5,6,7,8,9,10},FALSE)</f>
        <v>1.4E-2</v>
      </c>
      <c r="L2576">
        <v>7.0000000000000001E-3</v>
      </c>
      <c r="M2576">
        <v>79</v>
      </c>
      <c r="N2576">
        <v>74</v>
      </c>
      <c r="O2576">
        <v>0.21299999999999999</v>
      </c>
      <c r="P2576">
        <v>0.66300000000000003</v>
      </c>
      <c r="Q2576">
        <v>0.124</v>
      </c>
      <c r="R2576">
        <v>282162411</v>
      </c>
      <c r="S2576">
        <v>0.79100000000000004</v>
      </c>
      <c r="T2576">
        <f t="shared" si="81"/>
        <v>0.20899999999999996</v>
      </c>
      <c r="U2576">
        <f t="array" ref="U2576:V2576">VLOOKUP(D2576,TOURISM!$D$2:$F$2692,{2,3},FALSE)</f>
        <v>121000000000</v>
      </c>
      <c r="V2576">
        <v>91473000000</v>
      </c>
      <c r="W2576" s="12">
        <f t="array" ref="W2576:AB2576">VLOOKUP(D2576,BUSINESS!$D$2:$J$2692,{2,3,4,5,6,7},FALSE)</f>
        <v>0</v>
      </c>
      <c r="X2576" s="12">
        <v>0</v>
      </c>
      <c r="Y2576" s="12">
        <v>0</v>
      </c>
      <c r="Z2576" s="12">
        <v>0</v>
      </c>
      <c r="AA2576" s="11">
        <v>0.43099999999999999</v>
      </c>
      <c r="AB2576" s="11">
        <v>0.38500000000000001</v>
      </c>
    </row>
    <row r="2577" spans="1:28" ht="15" x14ac:dyDescent="0.25">
      <c r="A2577" s="7" t="s">
        <v>277</v>
      </c>
      <c r="B2577" s="12" t="s">
        <v>84</v>
      </c>
      <c r="C2577" s="19">
        <v>2001</v>
      </c>
      <c r="D2577" s="9" t="str">
        <f t="shared" si="80"/>
        <v>United States-The Americas2001</v>
      </c>
      <c r="E2577" s="10">
        <v>10600000000000</v>
      </c>
      <c r="F2577" s="11">
        <v>0.14199999999999999</v>
      </c>
      <c r="G2577" s="11">
        <v>5138</v>
      </c>
      <c r="H2577" s="11">
        <v>6.9000000000000006E-2</v>
      </c>
      <c r="I2577">
        <f t="array" ref="I2577:J2577">_xlfn.IFNA(VLOOKUP(D2577,ENERGY!$D$2:$F$2692,{2,3},FALSE),0)</f>
        <v>2191193</v>
      </c>
      <c r="J2577">
        <v>0</v>
      </c>
      <c r="K2577">
        <f t="array" ref="K2577:S2577">VLOOKUP(D2577,'HUMAN RESOURCES'!$D$2:$M$2692,{2,3,4,5,6,7,8,9,10},FALSE)</f>
        <v>1.4E-2</v>
      </c>
      <c r="L2577">
        <v>7.0000000000000001E-3</v>
      </c>
      <c r="M2577">
        <v>79</v>
      </c>
      <c r="N2577">
        <v>74</v>
      </c>
      <c r="O2577">
        <v>0.21199999999999999</v>
      </c>
      <c r="P2577">
        <v>0.66500000000000004</v>
      </c>
      <c r="Q2577">
        <v>0.123</v>
      </c>
      <c r="R2577">
        <v>284968955</v>
      </c>
      <c r="S2577">
        <v>0.79200000000000004</v>
      </c>
      <c r="T2577">
        <f t="shared" si="81"/>
        <v>0.20799999999999996</v>
      </c>
      <c r="U2577">
        <f t="array" ref="U2577:V2577">VLOOKUP(D2577,TOURISM!$D$2:$F$2692,{2,3},FALSE)</f>
        <v>109000000000</v>
      </c>
      <c r="V2577">
        <v>85610000000</v>
      </c>
      <c r="W2577" s="12">
        <f t="array" ref="W2577:AB2577">VLOOKUP(D2577,BUSINESS!$D$2:$J$2692,{2,3,4,5,6,7},FALSE)</f>
        <v>0</v>
      </c>
      <c r="X2577" s="12">
        <v>0</v>
      </c>
      <c r="Y2577" s="12">
        <v>0</v>
      </c>
      <c r="Z2577" s="12">
        <v>0</v>
      </c>
      <c r="AA2577" s="11">
        <v>0.49099999999999999</v>
      </c>
      <c r="AB2577" s="11">
        <v>0.44700000000000001</v>
      </c>
    </row>
    <row r="2578" spans="1:28" ht="15" x14ac:dyDescent="0.25">
      <c r="A2578" s="7" t="s">
        <v>277</v>
      </c>
      <c r="B2578" s="12" t="s">
        <v>84</v>
      </c>
      <c r="C2578" s="19">
        <v>2002</v>
      </c>
      <c r="D2578" s="9" t="str">
        <f t="shared" si="80"/>
        <v>United States-The Americas2002</v>
      </c>
      <c r="E2578" s="10">
        <v>11000000000000</v>
      </c>
      <c r="F2578" s="11">
        <v>0.151</v>
      </c>
      <c r="G2578" s="11">
        <v>5578</v>
      </c>
      <c r="H2578" s="11">
        <v>4.7E-2</v>
      </c>
      <c r="I2578">
        <f t="array" ref="I2578:J2578">_xlfn.IFNA(VLOOKUP(D2578,ENERGY!$D$2:$F$2692,{2,3},FALSE),0)</f>
        <v>2215504</v>
      </c>
      <c r="J2578">
        <v>5433057</v>
      </c>
      <c r="K2578">
        <f t="array" ref="K2578:S2578">VLOOKUP(D2578,'HUMAN RESOURCES'!$D$2:$M$2692,{2,3,4,5,6,7,8,9,10},FALSE)</f>
        <v>1.4E-2</v>
      </c>
      <c r="L2578">
        <v>7.0000000000000001E-3</v>
      </c>
      <c r="M2578">
        <v>80</v>
      </c>
      <c r="N2578">
        <v>74</v>
      </c>
      <c r="O2578">
        <v>0.21</v>
      </c>
      <c r="P2578">
        <v>0.66700000000000004</v>
      </c>
      <c r="Q2578">
        <v>0.123</v>
      </c>
      <c r="R2578">
        <v>287625193</v>
      </c>
      <c r="S2578">
        <v>0.79400000000000004</v>
      </c>
      <c r="T2578">
        <f t="shared" si="81"/>
        <v>0.20599999999999996</v>
      </c>
      <c r="U2578">
        <f t="array" ref="U2578:V2578">VLOOKUP(D2578,TOURISM!$D$2:$F$2692,{2,3},FALSE)</f>
        <v>104000000000</v>
      </c>
      <c r="V2578">
        <v>81860000000</v>
      </c>
      <c r="W2578" s="12">
        <f t="array" ref="W2578:AB2578">VLOOKUP(D2578,BUSINESS!$D$2:$J$2692,{2,3,4,5,6,7},FALSE)</f>
        <v>0</v>
      </c>
      <c r="X2578" s="12">
        <v>0</v>
      </c>
      <c r="Y2578" s="12">
        <v>0</v>
      </c>
      <c r="Z2578" s="12">
        <v>0</v>
      </c>
      <c r="AA2578" s="11">
        <v>0.58799999999999997</v>
      </c>
      <c r="AB2578" s="11">
        <v>0.48899999999999999</v>
      </c>
    </row>
    <row r="2579" spans="1:28" ht="15" x14ac:dyDescent="0.25">
      <c r="A2579" s="7" t="s">
        <v>277</v>
      </c>
      <c r="B2579" s="12" t="s">
        <v>84</v>
      </c>
      <c r="C2579" s="19">
        <v>2003</v>
      </c>
      <c r="D2579" s="9" t="str">
        <f t="shared" si="80"/>
        <v>United States-The Americas2003</v>
      </c>
      <c r="E2579" s="10">
        <v>11500000000000</v>
      </c>
      <c r="F2579" s="11">
        <v>0.156</v>
      </c>
      <c r="G2579" s="11">
        <v>5993</v>
      </c>
      <c r="H2579" s="11">
        <v>4.1000000000000002E-2</v>
      </c>
      <c r="I2579">
        <f t="array" ref="I2579:J2579">_xlfn.IFNA(VLOOKUP(D2579,ENERGY!$D$2:$F$2692,{2,3},FALSE),0)</f>
        <v>2164458</v>
      </c>
      <c r="J2579">
        <v>5311840</v>
      </c>
      <c r="K2579">
        <f t="array" ref="K2579:S2579">VLOOKUP(D2579,'HUMAN RESOURCES'!$D$2:$M$2692,{2,3,4,5,6,7,8,9,10},FALSE)</f>
        <v>1.4E-2</v>
      </c>
      <c r="L2579">
        <v>7.0000000000000001E-3</v>
      </c>
      <c r="M2579">
        <v>80</v>
      </c>
      <c r="N2579">
        <v>75</v>
      </c>
      <c r="O2579">
        <v>0.20899999999999999</v>
      </c>
      <c r="P2579">
        <v>0.66900000000000004</v>
      </c>
      <c r="Q2579">
        <v>0.123</v>
      </c>
      <c r="R2579">
        <v>290107933</v>
      </c>
      <c r="S2579">
        <v>0.79600000000000004</v>
      </c>
      <c r="T2579">
        <f t="shared" si="81"/>
        <v>0.20399999999999996</v>
      </c>
      <c r="U2579">
        <f t="array" ref="U2579:V2579">VLOOKUP(D2579,TOURISM!$D$2:$F$2692,{2,3},FALSE)</f>
        <v>102000000000</v>
      </c>
      <c r="V2579">
        <v>82091000000</v>
      </c>
      <c r="W2579" s="12">
        <f t="array" ref="W2579:AB2579">VLOOKUP(D2579,BUSINESS!$D$2:$J$2692,{2,3,4,5,6,7},FALSE)</f>
        <v>0</v>
      </c>
      <c r="X2579" s="12">
        <v>6</v>
      </c>
      <c r="Y2579" s="12">
        <v>0</v>
      </c>
      <c r="Z2579" s="12">
        <v>0</v>
      </c>
      <c r="AA2579" s="11">
        <v>0.61699999999999999</v>
      </c>
      <c r="AB2579" s="11">
        <v>0.54800000000000004</v>
      </c>
    </row>
    <row r="2580" spans="1:28" ht="15" x14ac:dyDescent="0.25">
      <c r="A2580" s="7" t="s">
        <v>277</v>
      </c>
      <c r="B2580" s="12" t="s">
        <v>84</v>
      </c>
      <c r="C2580" s="19">
        <v>2004</v>
      </c>
      <c r="D2580" s="9" t="str">
        <f t="shared" si="80"/>
        <v>United States-The Americas2004</v>
      </c>
      <c r="E2580" s="10">
        <v>12300000000000</v>
      </c>
      <c r="F2580" s="11">
        <v>0.157</v>
      </c>
      <c r="G2580" s="11">
        <v>6355</v>
      </c>
      <c r="H2580" s="11">
        <v>4.2999999999999997E-2</v>
      </c>
      <c r="I2580">
        <f t="array" ref="I2580:J2580">_xlfn.IFNA(VLOOKUP(D2580,ENERGY!$D$2:$F$2692,{2,3},FALSE),0)</f>
        <v>0</v>
      </c>
      <c r="J2580">
        <v>0</v>
      </c>
      <c r="K2580">
        <f t="array" ref="K2580:S2580">VLOOKUP(D2580,'HUMAN RESOURCES'!$D$2:$M$2692,{2,3,4,5,6,7,8,9,10},FALSE)</f>
        <v>1.4E-2</v>
      </c>
      <c r="L2580">
        <v>7.0000000000000001E-3</v>
      </c>
      <c r="M2580">
        <v>80</v>
      </c>
      <c r="N2580">
        <v>75</v>
      </c>
      <c r="O2580">
        <v>0.20699999999999999</v>
      </c>
      <c r="P2580">
        <v>0.67</v>
      </c>
      <c r="Q2580">
        <v>0.123</v>
      </c>
      <c r="R2580">
        <v>292805298</v>
      </c>
      <c r="S2580">
        <v>0.79800000000000004</v>
      </c>
      <c r="T2580">
        <f t="shared" si="81"/>
        <v>0.20199999999999996</v>
      </c>
      <c r="U2580">
        <f t="array" ref="U2580:V2580">VLOOKUP(D2580,TOURISM!$D$2:$F$2692,{2,3},FALSE)</f>
        <v>116000000000</v>
      </c>
      <c r="V2580">
        <v>94764000000</v>
      </c>
      <c r="W2580" s="12">
        <f t="array" ref="W2580:AB2580">VLOOKUP(D2580,BUSINESS!$D$2:$J$2692,{2,3,4,5,6,7},FALSE)</f>
        <v>0</v>
      </c>
      <c r="X2580" s="12">
        <v>6</v>
      </c>
      <c r="Y2580" s="12">
        <v>0</v>
      </c>
      <c r="Z2580" s="12">
        <v>0</v>
      </c>
      <c r="AA2580" s="11">
        <v>0.64800000000000002</v>
      </c>
      <c r="AB2580" s="11">
        <v>0.625</v>
      </c>
    </row>
    <row r="2581" spans="1:28" ht="15" x14ac:dyDescent="0.25">
      <c r="A2581" s="7" t="s">
        <v>277</v>
      </c>
      <c r="B2581" s="12" t="s">
        <v>84</v>
      </c>
      <c r="C2581" s="19">
        <v>2005</v>
      </c>
      <c r="D2581" s="9" t="str">
        <f t="shared" si="80"/>
        <v>United States-The Americas2005</v>
      </c>
      <c r="E2581" s="10">
        <v>13100000000000</v>
      </c>
      <c r="F2581" s="11">
        <v>0.158</v>
      </c>
      <c r="G2581" s="11">
        <v>6732</v>
      </c>
      <c r="H2581" s="11">
        <v>6.2E-2</v>
      </c>
      <c r="I2581">
        <f t="array" ref="I2581:J2581">_xlfn.IFNA(VLOOKUP(D2581,ENERGY!$D$2:$F$2692,{2,3},FALSE),0)</f>
        <v>2277034</v>
      </c>
      <c r="J2581">
        <v>5656839</v>
      </c>
      <c r="K2581">
        <f t="array" ref="K2581:S2581">VLOOKUP(D2581,'HUMAN RESOURCES'!$D$2:$M$2692,{2,3,4,5,6,7,8,9,10},FALSE)</f>
        <v>1.4E-2</v>
      </c>
      <c r="L2581">
        <v>7.0000000000000001E-3</v>
      </c>
      <c r="M2581">
        <v>80</v>
      </c>
      <c r="N2581">
        <v>75</v>
      </c>
      <c r="O2581">
        <v>0.20499999999999999</v>
      </c>
      <c r="P2581">
        <v>0.67100000000000004</v>
      </c>
      <c r="Q2581">
        <v>0.123</v>
      </c>
      <c r="R2581">
        <v>295516599</v>
      </c>
      <c r="S2581">
        <v>0.79900000000000004</v>
      </c>
      <c r="T2581">
        <f t="shared" si="81"/>
        <v>0.20099999999999996</v>
      </c>
      <c r="U2581">
        <f t="array" ref="U2581:V2581">VLOOKUP(D2581,TOURISM!$D$2:$F$2692,{2,3},FALSE)</f>
        <v>127000000000</v>
      </c>
      <c r="V2581">
        <v>0</v>
      </c>
      <c r="W2581" s="12">
        <f t="array" ref="W2581:AB2581">VLOOKUP(D2581,BUSINESS!$D$2:$J$2692,{2,3,4,5,6,7},FALSE)</f>
        <v>0.45800000000000002</v>
      </c>
      <c r="X2581" s="12">
        <v>6</v>
      </c>
      <c r="Y2581" s="12">
        <v>0</v>
      </c>
      <c r="Z2581" s="12">
        <v>325</v>
      </c>
      <c r="AA2581" s="11">
        <v>0.68</v>
      </c>
      <c r="AB2581" s="11">
        <v>0.68300000000000005</v>
      </c>
    </row>
    <row r="2582" spans="1:28" ht="15" x14ac:dyDescent="0.25">
      <c r="A2582" s="7" t="s">
        <v>277</v>
      </c>
      <c r="B2582" s="12" t="s">
        <v>84</v>
      </c>
      <c r="C2582" s="19">
        <v>2006</v>
      </c>
      <c r="D2582" s="9" t="str">
        <f t="shared" si="80"/>
        <v>United States-The Americas2006</v>
      </c>
      <c r="E2582" s="10">
        <v>13900000000000</v>
      </c>
      <c r="F2582" s="11">
        <v>0.159</v>
      </c>
      <c r="G2582" s="11">
        <v>7110</v>
      </c>
      <c r="H2582" s="11">
        <v>0.08</v>
      </c>
      <c r="I2582">
        <f t="array" ref="I2582:J2582">_xlfn.IFNA(VLOOKUP(D2582,ENERGY!$D$2:$F$2692,{2,3},FALSE),0)</f>
        <v>0</v>
      </c>
      <c r="J2582">
        <v>0</v>
      </c>
      <c r="K2582">
        <f t="array" ref="K2582:S2582">VLOOKUP(D2582,'HUMAN RESOURCES'!$D$2:$M$2692,{2,3,4,5,6,7,8,9,10},FALSE)</f>
        <v>1.4E-2</v>
      </c>
      <c r="L2582">
        <v>7.0000000000000001E-3</v>
      </c>
      <c r="M2582">
        <v>80</v>
      </c>
      <c r="N2582">
        <v>75</v>
      </c>
      <c r="O2582">
        <v>0.20399999999999999</v>
      </c>
      <c r="P2582">
        <v>0.67200000000000004</v>
      </c>
      <c r="Q2582">
        <v>0.124</v>
      </c>
      <c r="R2582">
        <v>298379912</v>
      </c>
      <c r="S2582">
        <v>0.80100000000000005</v>
      </c>
      <c r="T2582">
        <f t="shared" si="81"/>
        <v>0.19899999999999995</v>
      </c>
      <c r="U2582">
        <f t="array" ref="U2582:V2582">VLOOKUP(D2582,TOURISM!$D$2:$F$2692,{2,3},FALSE)</f>
        <v>133000000000</v>
      </c>
      <c r="V2582">
        <v>0</v>
      </c>
      <c r="W2582" s="12">
        <f t="array" ref="W2582:AB2582">VLOOKUP(D2582,BUSINESS!$D$2:$J$2692,{2,3,4,5,6,7},FALSE)</f>
        <v>0.47399999999999998</v>
      </c>
      <c r="X2582" s="12">
        <v>6</v>
      </c>
      <c r="Y2582" s="12">
        <v>0</v>
      </c>
      <c r="Z2582" s="12">
        <v>325</v>
      </c>
      <c r="AA2582" s="11">
        <v>0.68899999999999995</v>
      </c>
      <c r="AB2582" s="11">
        <v>0.76300000000000001</v>
      </c>
    </row>
    <row r="2583" spans="1:28" ht="15" x14ac:dyDescent="0.25">
      <c r="A2583" s="7" t="s">
        <v>277</v>
      </c>
      <c r="B2583" s="12" t="s">
        <v>84</v>
      </c>
      <c r="C2583" s="19">
        <v>2007</v>
      </c>
      <c r="D2583" s="9" t="str">
        <f t="shared" si="80"/>
        <v>United States-The Americas2007</v>
      </c>
      <c r="E2583" s="10">
        <v>14500000000000</v>
      </c>
      <c r="F2583" s="11">
        <v>0.161</v>
      </c>
      <c r="G2583" s="11">
        <v>7486</v>
      </c>
      <c r="H2583" s="11">
        <v>8.1000000000000003E-2</v>
      </c>
      <c r="I2583">
        <f t="array" ref="I2583:J2583">_xlfn.IFNA(VLOOKUP(D2583,ENERGY!$D$2:$F$2692,{2,3},FALSE),0)</f>
        <v>0</v>
      </c>
      <c r="J2583">
        <v>0</v>
      </c>
      <c r="K2583">
        <f t="array" ref="K2583:S2583">VLOOKUP(D2583,'HUMAN RESOURCES'!$D$2:$M$2692,{2,3,4,5,6,7,8,9,10},FALSE)</f>
        <v>1.4E-2</v>
      </c>
      <c r="L2583">
        <v>7.0000000000000001E-3</v>
      </c>
      <c r="M2583">
        <v>80</v>
      </c>
      <c r="N2583">
        <v>75</v>
      </c>
      <c r="O2583">
        <v>0.20200000000000001</v>
      </c>
      <c r="P2583">
        <v>0.67300000000000004</v>
      </c>
      <c r="Q2583">
        <v>0.125</v>
      </c>
      <c r="R2583">
        <v>301231207</v>
      </c>
      <c r="S2583">
        <v>0.80300000000000005</v>
      </c>
      <c r="T2583">
        <f t="shared" si="81"/>
        <v>0.19699999999999995</v>
      </c>
      <c r="U2583">
        <f t="array" ref="U2583:V2583">VLOOKUP(D2583,TOURISM!$D$2:$F$2692,{2,3},FALSE)</f>
        <v>149000000000</v>
      </c>
      <c r="V2583">
        <v>0</v>
      </c>
      <c r="W2583" s="12">
        <f t="array" ref="W2583:AB2583">VLOOKUP(D2583,BUSINESS!$D$2:$J$2692,{2,3,4,5,6,7},FALSE)</f>
        <v>0.46100000000000002</v>
      </c>
      <c r="X2583" s="12">
        <v>6</v>
      </c>
      <c r="Y2583" s="12">
        <v>0</v>
      </c>
      <c r="Z2583" s="12">
        <v>325</v>
      </c>
      <c r="AA2583" s="11">
        <v>0.75</v>
      </c>
      <c r="AB2583" s="11">
        <v>0.82099999999999995</v>
      </c>
    </row>
    <row r="2584" spans="1:28" ht="15" x14ac:dyDescent="0.25">
      <c r="A2584" s="7" t="s">
        <v>277</v>
      </c>
      <c r="B2584" s="12" t="s">
        <v>84</v>
      </c>
      <c r="C2584" s="19">
        <v>2008</v>
      </c>
      <c r="D2584" s="9" t="str">
        <f t="shared" si="80"/>
        <v>United States-The Americas2008</v>
      </c>
      <c r="E2584" s="10">
        <v>14700000000000</v>
      </c>
      <c r="F2584" s="11">
        <v>0.16500000000000001</v>
      </c>
      <c r="G2584" s="11">
        <v>7769</v>
      </c>
      <c r="H2584" s="11">
        <v>5.0999999999999997E-2</v>
      </c>
      <c r="I2584">
        <f t="array" ref="I2584:J2584">_xlfn.IFNA(VLOOKUP(D2584,ENERGY!$D$2:$F$2692,{2,3},FALSE),0)</f>
        <v>2307819</v>
      </c>
      <c r="J2584">
        <v>5790765</v>
      </c>
      <c r="K2584">
        <f t="array" ref="K2584:S2584">VLOOKUP(D2584,'HUMAN RESOURCES'!$D$2:$M$2692,{2,3,4,5,6,7,8,9,10},FALSE)</f>
        <v>1.4E-2</v>
      </c>
      <c r="L2584">
        <v>7.0000000000000001E-3</v>
      </c>
      <c r="M2584">
        <v>81</v>
      </c>
      <c r="N2584">
        <v>76</v>
      </c>
      <c r="O2584">
        <v>0.20100000000000001</v>
      </c>
      <c r="P2584">
        <v>0.67300000000000004</v>
      </c>
      <c r="Q2584">
        <v>0.127</v>
      </c>
      <c r="R2584">
        <v>304093966</v>
      </c>
      <c r="S2584">
        <v>0.80400000000000005</v>
      </c>
      <c r="T2584">
        <f t="shared" si="81"/>
        <v>0.19599999999999995</v>
      </c>
      <c r="U2584">
        <f t="array" ref="U2584:V2584">VLOOKUP(D2584,TOURISM!$D$2:$F$2692,{2,3},FALSE)</f>
        <v>171000000000</v>
      </c>
      <c r="V2584">
        <v>0</v>
      </c>
      <c r="W2584" s="12">
        <f t="array" ref="W2584:AB2584">VLOOKUP(D2584,BUSINESS!$D$2:$J$2692,{2,3,4,5,6,7},FALSE)</f>
        <v>0.46400000000000002</v>
      </c>
      <c r="X2584" s="12">
        <v>5</v>
      </c>
      <c r="Y2584" s="12">
        <v>0</v>
      </c>
      <c r="Z2584" s="12">
        <v>187</v>
      </c>
      <c r="AA2584" s="11">
        <v>0.74</v>
      </c>
      <c r="AB2584" s="11">
        <v>0.85199999999999998</v>
      </c>
    </row>
    <row r="2585" spans="1:28" ht="15" x14ac:dyDescent="0.25">
      <c r="A2585" s="7" t="s">
        <v>277</v>
      </c>
      <c r="B2585" s="12" t="s">
        <v>84</v>
      </c>
      <c r="C2585" s="19">
        <v>2009</v>
      </c>
      <c r="D2585" s="9" t="str">
        <f t="shared" si="80"/>
        <v>United States-The Americas2009</v>
      </c>
      <c r="E2585" s="10">
        <v>14400000000000</v>
      </c>
      <c r="F2585" s="11">
        <v>0.17699999999999999</v>
      </c>
      <c r="G2585" s="11">
        <v>8009</v>
      </c>
      <c r="H2585" s="11">
        <v>3.3000000000000002E-2</v>
      </c>
      <c r="I2585">
        <f t="array" ref="I2585:J2585">_xlfn.IFNA(VLOOKUP(D2585,ENERGY!$D$2:$F$2692,{2,3},FALSE),0)</f>
        <v>2337014</v>
      </c>
      <c r="J2585">
        <v>5828697</v>
      </c>
      <c r="K2585">
        <f t="array" ref="K2585:S2585">VLOOKUP(D2585,'HUMAN RESOURCES'!$D$2:$M$2692,{2,3,4,5,6,7,8,9,10},FALSE)</f>
        <v>1.4E-2</v>
      </c>
      <c r="L2585">
        <v>6.0000000000000001E-3</v>
      </c>
      <c r="M2585">
        <v>81</v>
      </c>
      <c r="N2585">
        <v>76</v>
      </c>
      <c r="O2585">
        <v>0.2</v>
      </c>
      <c r="P2585">
        <v>0.67200000000000004</v>
      </c>
      <c r="Q2585">
        <v>0.128</v>
      </c>
      <c r="R2585">
        <v>306771529</v>
      </c>
      <c r="S2585">
        <v>0.80600000000000005</v>
      </c>
      <c r="T2585">
        <f t="shared" si="81"/>
        <v>0.19399999999999995</v>
      </c>
      <c r="U2585">
        <f t="array" ref="U2585:V2585">VLOOKUP(D2585,TOURISM!$D$2:$F$2692,{2,3},FALSE)</f>
        <v>150000000000</v>
      </c>
      <c r="V2585">
        <v>0</v>
      </c>
      <c r="W2585" s="12">
        <f t="array" ref="W2585:AB2585">VLOOKUP(D2585,BUSINESS!$D$2:$J$2692,{2,3,4,5,6,7},FALSE)</f>
        <v>0.46100000000000002</v>
      </c>
      <c r="X2585" s="12">
        <v>5</v>
      </c>
      <c r="Y2585" s="12">
        <v>0</v>
      </c>
      <c r="Z2585" s="12">
        <v>187</v>
      </c>
      <c r="AA2585" s="11">
        <v>0.71</v>
      </c>
      <c r="AB2585" s="11">
        <v>0.88600000000000001</v>
      </c>
    </row>
    <row r="2586" spans="1:28" ht="15" x14ac:dyDescent="0.25">
      <c r="A2586" s="7" t="s">
        <v>277</v>
      </c>
      <c r="B2586" s="12" t="s">
        <v>84</v>
      </c>
      <c r="C2586" s="19">
        <v>2010</v>
      </c>
      <c r="D2586" s="9" t="str">
        <f t="shared" si="80"/>
        <v>United States-The Americas2010</v>
      </c>
      <c r="E2586" s="10">
        <v>15000000000000</v>
      </c>
      <c r="F2586" s="11">
        <v>0.17699999999999999</v>
      </c>
      <c r="G2586" s="11">
        <v>8254</v>
      </c>
      <c r="H2586" s="11">
        <v>3.3000000000000002E-2</v>
      </c>
      <c r="I2586">
        <f t="array" ref="I2586:J2586">_xlfn.IFNA(VLOOKUP(D2586,ENERGY!$D$2:$F$2692,{2,3},FALSE),0)</f>
        <v>2255957</v>
      </c>
      <c r="J2586">
        <v>5650950</v>
      </c>
      <c r="K2586">
        <f t="array" ref="K2586:S2586">VLOOKUP(D2586,'HUMAN RESOURCES'!$D$2:$M$2692,{2,3,4,5,6,7,8,9,10},FALSE)</f>
        <v>1.2999999999999999E-2</v>
      </c>
      <c r="L2586">
        <v>6.0000000000000001E-3</v>
      </c>
      <c r="M2586">
        <v>81</v>
      </c>
      <c r="N2586">
        <v>76</v>
      </c>
      <c r="O2586">
        <v>0.19800000000000001</v>
      </c>
      <c r="P2586">
        <v>0.67100000000000004</v>
      </c>
      <c r="Q2586">
        <v>0.13100000000000001</v>
      </c>
      <c r="R2586">
        <v>309326295</v>
      </c>
      <c r="S2586">
        <v>0.80800000000000005</v>
      </c>
      <c r="T2586">
        <f t="shared" si="81"/>
        <v>0.19199999999999995</v>
      </c>
      <c r="U2586">
        <f t="array" ref="U2586:V2586">VLOOKUP(D2586,TOURISM!$D$2:$F$2692,{2,3},FALSE)</f>
        <v>165000000000</v>
      </c>
      <c r="V2586">
        <v>0</v>
      </c>
      <c r="W2586" s="12">
        <f t="array" ref="W2586:AB2586">VLOOKUP(D2586,BUSINESS!$D$2:$J$2692,{2,3,4,5,6,7},FALSE)</f>
        <v>0.46500000000000002</v>
      </c>
      <c r="X2586" s="12">
        <v>5</v>
      </c>
      <c r="Y2586" s="12">
        <v>0</v>
      </c>
      <c r="Z2586" s="12">
        <v>187</v>
      </c>
      <c r="AA2586" s="11">
        <v>0.71699999999999997</v>
      </c>
      <c r="AB2586" s="11">
        <v>0.91300000000000003</v>
      </c>
    </row>
    <row r="2587" spans="1:28" ht="15" x14ac:dyDescent="0.25">
      <c r="A2587" s="7" t="s">
        <v>277</v>
      </c>
      <c r="B2587" s="12" t="s">
        <v>84</v>
      </c>
      <c r="C2587" s="19">
        <v>2011</v>
      </c>
      <c r="D2587" s="9" t="str">
        <f t="shared" si="80"/>
        <v>United States-The Americas2011</v>
      </c>
      <c r="E2587" s="10">
        <v>15500000000000</v>
      </c>
      <c r="F2587" s="11">
        <v>0.17699999999999999</v>
      </c>
      <c r="G2587" s="11">
        <v>8467</v>
      </c>
      <c r="H2587" s="11">
        <v>3.3000000000000002E-2</v>
      </c>
      <c r="I2587">
        <f t="array" ref="I2587:J2587">_xlfn.IFNA(VLOOKUP(D2587,ENERGY!$D$2:$F$2692,{2,3},FALSE),0)</f>
        <v>2318861</v>
      </c>
      <c r="J2587">
        <v>5826394</v>
      </c>
      <c r="K2587">
        <f t="array" ref="K2587:S2587">VLOOKUP(D2587,'HUMAN RESOURCES'!$D$2:$M$2692,{2,3,4,5,6,7,8,9,10},FALSE)</f>
        <v>1.2999999999999999E-2</v>
      </c>
      <c r="L2587">
        <v>6.0000000000000001E-3</v>
      </c>
      <c r="M2587">
        <v>81</v>
      </c>
      <c r="N2587">
        <v>76</v>
      </c>
      <c r="O2587">
        <v>0.19700000000000001</v>
      </c>
      <c r="P2587">
        <v>0.66900000000000004</v>
      </c>
      <c r="Q2587">
        <v>0.13300000000000001</v>
      </c>
      <c r="R2587">
        <v>311582564</v>
      </c>
      <c r="S2587">
        <v>0.80900000000000005</v>
      </c>
      <c r="T2587">
        <f t="shared" si="81"/>
        <v>0.19099999999999995</v>
      </c>
      <c r="U2587">
        <f t="array" ref="U2587:V2587">VLOOKUP(D2587,TOURISM!$D$2:$F$2692,{2,3},FALSE)</f>
        <v>185000000000</v>
      </c>
      <c r="V2587">
        <v>0</v>
      </c>
      <c r="W2587" s="12">
        <f t="array" ref="W2587:AB2587">VLOOKUP(D2587,BUSINESS!$D$2:$J$2692,{2,3,4,5,6,7},FALSE)</f>
        <v>0.46500000000000002</v>
      </c>
      <c r="X2587" s="12">
        <v>5</v>
      </c>
      <c r="Y2587" s="12">
        <v>0</v>
      </c>
      <c r="Z2587" s="12">
        <v>187</v>
      </c>
      <c r="AA2587" s="11">
        <v>0.69699999999999995</v>
      </c>
      <c r="AB2587" s="11">
        <v>0.94399999999999995</v>
      </c>
    </row>
    <row r="2588" spans="1:28" ht="15" x14ac:dyDescent="0.25">
      <c r="A2588" s="7" t="s">
        <v>277</v>
      </c>
      <c r="B2588" s="12" t="s">
        <v>84</v>
      </c>
      <c r="C2588" s="19">
        <v>2012</v>
      </c>
      <c r="D2588" s="9" t="str">
        <f t="shared" si="80"/>
        <v>United States-The Americas2012</v>
      </c>
      <c r="E2588" s="10">
        <v>16200000000000</v>
      </c>
      <c r="F2588" s="11">
        <v>0.17899999999999999</v>
      </c>
      <c r="G2588" s="11">
        <v>8895</v>
      </c>
      <c r="H2588" s="11">
        <v>3.3000000000000002E-2</v>
      </c>
      <c r="I2588">
        <f t="array" ref="I2588:J2588">_xlfn.IFNA(VLOOKUP(D2588,ENERGY!$D$2:$F$2692,{2,3},FALSE),0)</f>
        <v>2261151</v>
      </c>
      <c r="J2588">
        <v>5681664</v>
      </c>
      <c r="K2588">
        <f t="array" ref="K2588:S2588">VLOOKUP(D2588,'HUMAN RESOURCES'!$D$2:$M$2692,{2,3,4,5,6,7,8,9,10},FALSE)</f>
        <v>1.2999999999999999E-2</v>
      </c>
      <c r="L2588">
        <v>6.0000000000000001E-3</v>
      </c>
      <c r="M2588">
        <v>81</v>
      </c>
      <c r="N2588">
        <v>76</v>
      </c>
      <c r="O2588">
        <v>0.19600000000000001</v>
      </c>
      <c r="P2588">
        <v>0.66700000000000004</v>
      </c>
      <c r="Q2588">
        <v>0.13600000000000001</v>
      </c>
      <c r="R2588">
        <v>313873685</v>
      </c>
      <c r="S2588">
        <v>0.81100000000000005</v>
      </c>
      <c r="T2588">
        <f t="shared" si="81"/>
        <v>0.18899999999999995</v>
      </c>
      <c r="U2588">
        <f t="array" ref="U2588:V2588">VLOOKUP(D2588,TOURISM!$D$2:$F$2692,{2,3},FALSE)</f>
        <v>200000000000</v>
      </c>
      <c r="V2588">
        <v>0</v>
      </c>
      <c r="W2588" s="12">
        <f t="array" ref="W2588:AB2588">VLOOKUP(D2588,BUSINESS!$D$2:$J$2692,{2,3,4,5,6,7},FALSE)</f>
        <v>0.46400000000000002</v>
      </c>
      <c r="X2588" s="12">
        <v>5</v>
      </c>
      <c r="Y2588" s="12">
        <v>4</v>
      </c>
      <c r="Z2588" s="12">
        <v>175</v>
      </c>
      <c r="AA2588" s="11">
        <v>0.79300000000000004</v>
      </c>
      <c r="AB2588" s="11">
        <v>0.96</v>
      </c>
    </row>
    <row r="2589" spans="1:28" ht="15" x14ac:dyDescent="0.25">
      <c r="A2589" s="7" t="s">
        <v>278</v>
      </c>
      <c r="B2589" s="12" t="s">
        <v>84</v>
      </c>
      <c r="C2589" s="19">
        <v>2000</v>
      </c>
      <c r="D2589" s="9" t="str">
        <f t="shared" si="80"/>
        <v>Uruguay-The Americas2000</v>
      </c>
      <c r="E2589" s="10">
        <v>22823255806</v>
      </c>
      <c r="F2589" s="11">
        <v>0.112</v>
      </c>
      <c r="G2589" s="11">
        <v>773</v>
      </c>
      <c r="H2589" s="11">
        <v>0.46100000000000002</v>
      </c>
      <c r="I2589">
        <f t="array" ref="I2589:J2589">_xlfn.IFNA(VLOOKUP(D2589,ENERGY!$D$2:$F$2692,{2,3},FALSE),0)</f>
        <v>0</v>
      </c>
      <c r="J2589">
        <v>0</v>
      </c>
      <c r="K2589">
        <f t="array" ref="K2589:S2589">VLOOKUP(D2589,'HUMAN RESOURCES'!$D$2:$M$2692,{2,3,4,5,6,7,8,9,10},FALSE)</f>
        <v>1.6E-2</v>
      </c>
      <c r="L2589">
        <v>1.4999999999999999E-2</v>
      </c>
      <c r="M2589">
        <v>78</v>
      </c>
      <c r="N2589">
        <v>71</v>
      </c>
      <c r="O2589">
        <v>0.246</v>
      </c>
      <c r="P2589">
        <v>0.624</v>
      </c>
      <c r="Q2589">
        <v>0.13100000000000001</v>
      </c>
      <c r="R2589">
        <v>3320841</v>
      </c>
      <c r="S2589">
        <v>0.92</v>
      </c>
      <c r="T2589">
        <f t="shared" si="81"/>
        <v>7.999999999999996E-2</v>
      </c>
      <c r="U2589">
        <f t="array" ref="U2589:V2589">VLOOKUP(D2589,TOURISM!$D$2:$F$2692,{2,3},FALSE)</f>
        <v>827000000</v>
      </c>
      <c r="V2589">
        <v>381000000</v>
      </c>
      <c r="W2589" s="12">
        <f t="array" ref="W2589:AB2589">VLOOKUP(D2589,BUSINESS!$D$2:$J$2692,{2,3,4,5,6,7},FALSE)</f>
        <v>0</v>
      </c>
      <c r="X2589" s="12">
        <v>0</v>
      </c>
      <c r="Y2589" s="12">
        <v>0</v>
      </c>
      <c r="Z2589" s="12">
        <v>0</v>
      </c>
      <c r="AA2589" s="11">
        <v>0.105</v>
      </c>
      <c r="AB2589" s="11">
        <v>0.124</v>
      </c>
    </row>
    <row r="2590" spans="1:28" ht="15" x14ac:dyDescent="0.25">
      <c r="A2590" s="7" t="s">
        <v>278</v>
      </c>
      <c r="B2590" s="12" t="s">
        <v>84</v>
      </c>
      <c r="C2590" s="19">
        <v>2001</v>
      </c>
      <c r="D2590" s="9" t="str">
        <f t="shared" si="80"/>
        <v>Uruguay-The Americas2001</v>
      </c>
      <c r="E2590" s="10">
        <v>20898788420</v>
      </c>
      <c r="F2590" s="11">
        <v>0.112</v>
      </c>
      <c r="G2590" s="11">
        <v>703</v>
      </c>
      <c r="H2590" s="11">
        <v>0.48599999999999999</v>
      </c>
      <c r="I2590">
        <f t="array" ref="I2590:J2590">_xlfn.IFNA(VLOOKUP(D2590,ENERGY!$D$2:$F$2692,{2,3},FALSE),0)</f>
        <v>4430</v>
      </c>
      <c r="J2590">
        <v>0</v>
      </c>
      <c r="K2590">
        <f t="array" ref="K2590:S2590">VLOOKUP(D2590,'HUMAN RESOURCES'!$D$2:$M$2692,{2,3,4,5,6,7,8,9,10},FALSE)</f>
        <v>1.6E-2</v>
      </c>
      <c r="L2590">
        <v>1.4E-2</v>
      </c>
      <c r="M2590">
        <v>79</v>
      </c>
      <c r="N2590">
        <v>71</v>
      </c>
      <c r="O2590">
        <v>0.24399999999999999</v>
      </c>
      <c r="P2590">
        <v>0.624</v>
      </c>
      <c r="Q2590">
        <v>0.13200000000000001</v>
      </c>
      <c r="R2590">
        <v>3326762</v>
      </c>
      <c r="S2590">
        <v>0.92300000000000004</v>
      </c>
      <c r="T2590">
        <f t="shared" si="81"/>
        <v>7.6999999999999957E-2</v>
      </c>
      <c r="U2590">
        <f t="array" ref="U2590:V2590">VLOOKUP(D2590,TOURISM!$D$2:$F$2692,{2,3},FALSE)</f>
        <v>700000000</v>
      </c>
      <c r="V2590">
        <v>338000000</v>
      </c>
      <c r="W2590" s="12">
        <f t="array" ref="W2590:AB2590">VLOOKUP(D2590,BUSINESS!$D$2:$J$2692,{2,3,4,5,6,7},FALSE)</f>
        <v>0</v>
      </c>
      <c r="X2590" s="12">
        <v>0</v>
      </c>
      <c r="Y2590" s="12">
        <v>0</v>
      </c>
      <c r="Z2590" s="12">
        <v>0</v>
      </c>
      <c r="AA2590" s="11">
        <v>0.111</v>
      </c>
      <c r="AB2590" s="11">
        <v>0.156</v>
      </c>
    </row>
    <row r="2591" spans="1:28" ht="15" x14ac:dyDescent="0.25">
      <c r="A2591" s="7" t="s">
        <v>278</v>
      </c>
      <c r="B2591" s="12" t="s">
        <v>84</v>
      </c>
      <c r="C2591" s="19">
        <v>2002</v>
      </c>
      <c r="D2591" s="9" t="str">
        <f t="shared" si="80"/>
        <v>Uruguay-The Americas2002</v>
      </c>
      <c r="E2591" s="10">
        <v>13606494599</v>
      </c>
      <c r="F2591" s="11">
        <v>0.11</v>
      </c>
      <c r="G2591" s="11">
        <v>449</v>
      </c>
      <c r="H2591" s="11">
        <v>1.1839999999999999</v>
      </c>
      <c r="I2591">
        <f t="array" ref="I2591:J2591">_xlfn.IFNA(VLOOKUP(D2591,ENERGY!$D$2:$F$2692,{2,3},FALSE),0)</f>
        <v>4174</v>
      </c>
      <c r="J2591">
        <v>6645</v>
      </c>
      <c r="K2591">
        <f t="array" ref="K2591:S2591">VLOOKUP(D2591,'HUMAN RESOURCES'!$D$2:$M$2692,{2,3,4,5,6,7,8,9,10},FALSE)</f>
        <v>1.6E-2</v>
      </c>
      <c r="L2591">
        <v>1.4E-2</v>
      </c>
      <c r="M2591">
        <v>79</v>
      </c>
      <c r="N2591">
        <v>71</v>
      </c>
      <c r="O2591">
        <v>0.24299999999999999</v>
      </c>
      <c r="P2591">
        <v>0.624</v>
      </c>
      <c r="Q2591">
        <v>0.13300000000000001</v>
      </c>
      <c r="R2591">
        <v>3327500</v>
      </c>
      <c r="S2591">
        <v>0.92600000000000005</v>
      </c>
      <c r="T2591">
        <f t="shared" si="81"/>
        <v>7.3999999999999955E-2</v>
      </c>
      <c r="U2591">
        <f t="array" ref="U2591:V2591">VLOOKUP(D2591,TOURISM!$D$2:$F$2692,{2,3},FALSE)</f>
        <v>409000000</v>
      </c>
      <c r="V2591">
        <v>243000000</v>
      </c>
      <c r="W2591" s="12">
        <f t="array" ref="W2591:AB2591">VLOOKUP(D2591,BUSINESS!$D$2:$J$2692,{2,3,4,5,6,7},FALSE)</f>
        <v>0</v>
      </c>
      <c r="X2591" s="12">
        <v>0</v>
      </c>
      <c r="Y2591" s="12">
        <v>0</v>
      </c>
      <c r="Z2591" s="12">
        <v>0</v>
      </c>
      <c r="AA2591" s="11">
        <v>0.114</v>
      </c>
      <c r="AB2591" s="11">
        <v>0.154</v>
      </c>
    </row>
    <row r="2592" spans="1:28" ht="15" x14ac:dyDescent="0.25">
      <c r="A2592" s="7" t="s">
        <v>278</v>
      </c>
      <c r="B2592" s="12" t="s">
        <v>84</v>
      </c>
      <c r="C2592" s="19">
        <v>2003</v>
      </c>
      <c r="D2592" s="9" t="str">
        <f t="shared" si="80"/>
        <v>Uruguay-The Americas2003</v>
      </c>
      <c r="E2592" s="10">
        <v>12045627411</v>
      </c>
      <c r="F2592" s="11">
        <v>9.7000000000000003E-2</v>
      </c>
      <c r="G2592" s="11">
        <v>351</v>
      </c>
      <c r="H2592" s="11">
        <v>0.58899999999999997</v>
      </c>
      <c r="I2592">
        <f t="array" ref="I2592:J2592">_xlfn.IFNA(VLOOKUP(D2592,ENERGY!$D$2:$F$2692,{2,3},FALSE),0)</f>
        <v>4134</v>
      </c>
      <c r="J2592">
        <v>7891</v>
      </c>
      <c r="K2592">
        <f t="array" ref="K2592:S2592">VLOOKUP(D2592,'HUMAN RESOURCES'!$D$2:$M$2692,{2,3,4,5,6,7,8,9,10},FALSE)</f>
        <v>1.6E-2</v>
      </c>
      <c r="L2592">
        <v>1.2999999999999999E-2</v>
      </c>
      <c r="M2592">
        <v>79</v>
      </c>
      <c r="N2592">
        <v>72</v>
      </c>
      <c r="O2592">
        <v>0.24199999999999999</v>
      </c>
      <c r="P2592">
        <v>0.625</v>
      </c>
      <c r="Q2592">
        <v>0.13400000000000001</v>
      </c>
      <c r="R2592">
        <v>3325411</v>
      </c>
      <c r="S2592">
        <v>0.92800000000000005</v>
      </c>
      <c r="T2592">
        <f t="shared" si="81"/>
        <v>7.1999999999999953E-2</v>
      </c>
      <c r="U2592">
        <f t="array" ref="U2592:V2592">VLOOKUP(D2592,TOURISM!$D$2:$F$2692,{2,3},FALSE)</f>
        <v>419000000</v>
      </c>
      <c r="V2592">
        <v>236000000</v>
      </c>
      <c r="W2592" s="12">
        <f t="array" ref="W2592:AB2592">VLOOKUP(D2592,BUSINESS!$D$2:$J$2692,{2,3,4,5,6,7},FALSE)</f>
        <v>0</v>
      </c>
      <c r="X2592" s="12">
        <v>45</v>
      </c>
      <c r="Y2592" s="12">
        <v>0</v>
      </c>
      <c r="Z2592" s="12">
        <v>0</v>
      </c>
      <c r="AA2592" s="11">
        <v>0.159</v>
      </c>
      <c r="AB2592" s="11">
        <v>0.15</v>
      </c>
    </row>
    <row r="2593" spans="1:28" ht="15" x14ac:dyDescent="0.25">
      <c r="A2593" s="7" t="s">
        <v>278</v>
      </c>
      <c r="B2593" s="12" t="s">
        <v>84</v>
      </c>
      <c r="C2593" s="19">
        <v>2004</v>
      </c>
      <c r="D2593" s="9" t="str">
        <f t="shared" si="80"/>
        <v>Uruguay-The Americas2004</v>
      </c>
      <c r="E2593" s="10">
        <v>13686333822</v>
      </c>
      <c r="F2593" s="11">
        <v>8.5000000000000006E-2</v>
      </c>
      <c r="G2593" s="11">
        <v>350</v>
      </c>
      <c r="H2593" s="11">
        <v>0.23699999999999999</v>
      </c>
      <c r="I2593">
        <f t="array" ref="I2593:J2593">_xlfn.IFNA(VLOOKUP(D2593,ENERGY!$D$2:$F$2692,{2,3},FALSE),0)</f>
        <v>0</v>
      </c>
      <c r="J2593">
        <v>0</v>
      </c>
      <c r="K2593">
        <f t="array" ref="K2593:S2593">VLOOKUP(D2593,'HUMAN RESOURCES'!$D$2:$M$2692,{2,3,4,5,6,7,8,9,10},FALSE)</f>
        <v>1.6E-2</v>
      </c>
      <c r="L2593">
        <v>1.2999999999999999E-2</v>
      </c>
      <c r="M2593">
        <v>79</v>
      </c>
      <c r="N2593">
        <v>72</v>
      </c>
      <c r="O2593">
        <v>0.24</v>
      </c>
      <c r="P2593">
        <v>0.626</v>
      </c>
      <c r="Q2593">
        <v>0.13500000000000001</v>
      </c>
      <c r="R2593">
        <v>3323822</v>
      </c>
      <c r="S2593">
        <v>0.93100000000000005</v>
      </c>
      <c r="T2593">
        <f t="shared" si="81"/>
        <v>6.899999999999995E-2</v>
      </c>
      <c r="U2593">
        <f t="array" ref="U2593:V2593">VLOOKUP(D2593,TOURISM!$D$2:$F$2692,{2,3},FALSE)</f>
        <v>591000000</v>
      </c>
      <c r="V2593">
        <v>267000000</v>
      </c>
      <c r="W2593" s="12">
        <f t="array" ref="W2593:AB2593">VLOOKUP(D2593,BUSINESS!$D$2:$J$2692,{2,3,4,5,6,7},FALSE)</f>
        <v>0</v>
      </c>
      <c r="X2593" s="12">
        <v>45</v>
      </c>
      <c r="Y2593" s="12">
        <v>0</v>
      </c>
      <c r="Z2593" s="12">
        <v>0</v>
      </c>
      <c r="AA2593" s="11">
        <v>0.17100000000000001</v>
      </c>
      <c r="AB2593" s="11">
        <v>0.18</v>
      </c>
    </row>
    <row r="2594" spans="1:28" ht="15" x14ac:dyDescent="0.25">
      <c r="A2594" s="7" t="s">
        <v>278</v>
      </c>
      <c r="B2594" s="12" t="s">
        <v>84</v>
      </c>
      <c r="C2594" s="19">
        <v>2005</v>
      </c>
      <c r="D2594" s="9" t="str">
        <f t="shared" si="80"/>
        <v>Uruguay-The Americas2005</v>
      </c>
      <c r="E2594" s="10">
        <v>17362872710</v>
      </c>
      <c r="F2594" s="11">
        <v>8.2000000000000003E-2</v>
      </c>
      <c r="G2594" s="11">
        <v>430</v>
      </c>
      <c r="H2594" s="11">
        <v>0.13600000000000001</v>
      </c>
      <c r="I2594">
        <f t="array" ref="I2594:J2594">_xlfn.IFNA(VLOOKUP(D2594,ENERGY!$D$2:$F$2692,{2,3},FALSE),0)</f>
        <v>4153</v>
      </c>
      <c r="J2594">
        <v>8331</v>
      </c>
      <c r="K2594">
        <f t="array" ref="K2594:S2594">VLOOKUP(D2594,'HUMAN RESOURCES'!$D$2:$M$2692,{2,3,4,5,6,7,8,9,10},FALSE)</f>
        <v>1.4999999999999999E-2</v>
      </c>
      <c r="L2594">
        <v>1.2E-2</v>
      </c>
      <c r="M2594">
        <v>79</v>
      </c>
      <c r="N2594">
        <v>72</v>
      </c>
      <c r="O2594">
        <v>0.23799999999999999</v>
      </c>
      <c r="P2594">
        <v>0.627</v>
      </c>
      <c r="Q2594">
        <v>0.13500000000000001</v>
      </c>
      <c r="R2594">
        <v>3325155</v>
      </c>
      <c r="S2594">
        <v>0.93300000000000005</v>
      </c>
      <c r="T2594">
        <f t="shared" si="81"/>
        <v>6.6999999999999948E-2</v>
      </c>
      <c r="U2594">
        <f t="array" ref="U2594:V2594">VLOOKUP(D2594,TOURISM!$D$2:$F$2692,{2,3},FALSE)</f>
        <v>699000000</v>
      </c>
      <c r="V2594">
        <v>331000000</v>
      </c>
      <c r="W2594" s="12">
        <f t="array" ref="W2594:AB2594">VLOOKUP(D2594,BUSINESS!$D$2:$J$2692,{2,3,4,5,6,7},FALSE)</f>
        <v>0.71299999999999997</v>
      </c>
      <c r="X2594" s="12">
        <v>45</v>
      </c>
      <c r="Y2594" s="12">
        <v>0</v>
      </c>
      <c r="Z2594" s="12">
        <v>304</v>
      </c>
      <c r="AA2594" s="11">
        <v>0.20100000000000001</v>
      </c>
      <c r="AB2594" s="11">
        <v>0.34699999999999998</v>
      </c>
    </row>
    <row r="2595" spans="1:28" ht="15" x14ac:dyDescent="0.25">
      <c r="A2595" s="7" t="s">
        <v>278</v>
      </c>
      <c r="B2595" s="12" t="s">
        <v>84</v>
      </c>
      <c r="C2595" s="19">
        <v>2006</v>
      </c>
      <c r="D2595" s="9" t="str">
        <f t="shared" si="80"/>
        <v>Uruguay-The Americas2006</v>
      </c>
      <c r="E2595" s="10">
        <v>19579479147</v>
      </c>
      <c r="F2595" s="11">
        <v>8.3000000000000004E-2</v>
      </c>
      <c r="G2595" s="11">
        <v>491</v>
      </c>
      <c r="H2595" s="11">
        <v>9.2999999999999999E-2</v>
      </c>
      <c r="I2595">
        <f t="array" ref="I2595:J2595">_xlfn.IFNA(VLOOKUP(D2595,ENERGY!$D$2:$F$2692,{2,3},FALSE),0)</f>
        <v>0</v>
      </c>
      <c r="J2595">
        <v>0</v>
      </c>
      <c r="K2595">
        <f t="array" ref="K2595:S2595">VLOOKUP(D2595,'HUMAN RESOURCES'!$D$2:$M$2692,{2,3,4,5,6,7,8,9,10},FALSE)</f>
        <v>1.4999999999999999E-2</v>
      </c>
      <c r="L2595">
        <v>1.2E-2</v>
      </c>
      <c r="M2595">
        <v>80</v>
      </c>
      <c r="N2595">
        <v>72</v>
      </c>
      <c r="O2595">
        <v>0.23499999999999999</v>
      </c>
      <c r="P2595">
        <v>0.628</v>
      </c>
      <c r="Q2595">
        <v>0.13600000000000001</v>
      </c>
      <c r="R2595">
        <v>3330217</v>
      </c>
      <c r="S2595">
        <v>0.93600000000000005</v>
      </c>
      <c r="T2595">
        <f t="shared" si="81"/>
        <v>6.3999999999999946E-2</v>
      </c>
      <c r="U2595">
        <f t="array" ref="U2595:V2595">VLOOKUP(D2595,TOURISM!$D$2:$F$2692,{2,3},FALSE)</f>
        <v>711000000</v>
      </c>
      <c r="V2595">
        <v>305000000</v>
      </c>
      <c r="W2595" s="12">
        <f t="array" ref="W2595:AB2595">VLOOKUP(D2595,BUSINESS!$D$2:$J$2692,{2,3,4,5,6,7},FALSE)</f>
        <v>0.71299999999999997</v>
      </c>
      <c r="X2595" s="12">
        <v>43</v>
      </c>
      <c r="Y2595" s="12">
        <v>0</v>
      </c>
      <c r="Z2595" s="12">
        <v>304</v>
      </c>
      <c r="AA2595" s="11">
        <v>0.29399999999999998</v>
      </c>
      <c r="AB2595" s="11">
        <v>0.7</v>
      </c>
    </row>
    <row r="2596" spans="1:28" ht="15" x14ac:dyDescent="0.25">
      <c r="A2596" s="7" t="s">
        <v>278</v>
      </c>
      <c r="B2596" s="12" t="s">
        <v>84</v>
      </c>
      <c r="C2596" s="19">
        <v>2007</v>
      </c>
      <c r="D2596" s="9" t="str">
        <f t="shared" si="80"/>
        <v>Uruguay-The Americas2007</v>
      </c>
      <c r="E2596" s="10">
        <v>23410536914</v>
      </c>
      <c r="F2596" s="11">
        <v>0.08</v>
      </c>
      <c r="G2596" s="11">
        <v>560</v>
      </c>
      <c r="H2596" s="11">
        <v>8.8999999999999996E-2</v>
      </c>
      <c r="I2596">
        <f t="array" ref="I2596:J2596">_xlfn.IFNA(VLOOKUP(D2596,ENERGY!$D$2:$F$2692,{2,3},FALSE),0)</f>
        <v>0</v>
      </c>
      <c r="J2596">
        <v>0</v>
      </c>
      <c r="K2596">
        <f t="array" ref="K2596:S2596">VLOOKUP(D2596,'HUMAN RESOURCES'!$D$2:$M$2692,{2,3,4,5,6,7,8,9,10},FALSE)</f>
        <v>1.4999999999999999E-2</v>
      </c>
      <c r="L2596">
        <v>1.2E-2</v>
      </c>
      <c r="M2596">
        <v>80</v>
      </c>
      <c r="N2596">
        <v>73</v>
      </c>
      <c r="O2596">
        <v>0.23300000000000001</v>
      </c>
      <c r="P2596">
        <v>0.63</v>
      </c>
      <c r="Q2596">
        <v>0.13700000000000001</v>
      </c>
      <c r="R2596">
        <v>3338384</v>
      </c>
      <c r="S2596">
        <v>0.93799999999999994</v>
      </c>
      <c r="T2596">
        <f t="shared" si="81"/>
        <v>6.2000000000000055E-2</v>
      </c>
      <c r="U2596">
        <f t="array" ref="U2596:V2596">VLOOKUP(D2596,TOURISM!$D$2:$F$2692,{2,3},FALSE)</f>
        <v>928000000</v>
      </c>
      <c r="V2596">
        <v>354000000</v>
      </c>
      <c r="W2596" s="12">
        <f t="array" ref="W2596:AB2596">VLOOKUP(D2596,BUSINESS!$D$2:$J$2692,{2,3,4,5,6,7},FALSE)</f>
        <v>0.71299999999999997</v>
      </c>
      <c r="X2596" s="12">
        <v>44</v>
      </c>
      <c r="Y2596" s="12">
        <v>0</v>
      </c>
      <c r="Z2596" s="12">
        <v>304</v>
      </c>
      <c r="AA2596" s="11">
        <v>0.34</v>
      </c>
      <c r="AB2596" s="11">
        <v>0.9</v>
      </c>
    </row>
    <row r="2597" spans="1:28" ht="15" x14ac:dyDescent="0.25">
      <c r="A2597" s="7" t="s">
        <v>278</v>
      </c>
      <c r="B2597" s="12" t="s">
        <v>84</v>
      </c>
      <c r="C2597" s="19">
        <v>2008</v>
      </c>
      <c r="D2597" s="9" t="str">
        <f t="shared" si="80"/>
        <v>Uruguay-The Americas2008</v>
      </c>
      <c r="E2597" s="10">
        <v>30366148205</v>
      </c>
      <c r="F2597" s="11">
        <v>0.08</v>
      </c>
      <c r="G2597" s="11">
        <v>722</v>
      </c>
      <c r="H2597" s="11">
        <v>0.124</v>
      </c>
      <c r="I2597">
        <f t="array" ref="I2597:J2597">_xlfn.IFNA(VLOOKUP(D2597,ENERGY!$D$2:$F$2692,{2,3},FALSE),0)</f>
        <v>2869</v>
      </c>
      <c r="J2597">
        <v>5611</v>
      </c>
      <c r="K2597">
        <f t="array" ref="K2597:S2597">VLOOKUP(D2597,'HUMAN RESOURCES'!$D$2:$M$2692,{2,3,4,5,6,7,8,9,10},FALSE)</f>
        <v>1.4999999999999999E-2</v>
      </c>
      <c r="L2597">
        <v>1.0999999999999999E-2</v>
      </c>
      <c r="M2597">
        <v>80</v>
      </c>
      <c r="N2597">
        <v>73</v>
      </c>
      <c r="O2597">
        <v>0.23</v>
      </c>
      <c r="P2597">
        <v>0.63200000000000001</v>
      </c>
      <c r="Q2597">
        <v>0.13700000000000001</v>
      </c>
      <c r="R2597">
        <v>3348898</v>
      </c>
      <c r="S2597">
        <v>0.94</v>
      </c>
      <c r="T2597">
        <f t="shared" si="81"/>
        <v>6.0000000000000053E-2</v>
      </c>
      <c r="U2597">
        <f t="array" ref="U2597:V2597">VLOOKUP(D2597,TOURISM!$D$2:$F$2692,{2,3},FALSE)</f>
        <v>1195000000</v>
      </c>
      <c r="V2597">
        <v>466000000</v>
      </c>
      <c r="W2597" s="12">
        <f t="array" ref="W2597:AB2597">VLOOKUP(D2597,BUSINESS!$D$2:$J$2692,{2,3,4,5,6,7},FALSE)</f>
        <v>0.43</v>
      </c>
      <c r="X2597" s="12">
        <v>44</v>
      </c>
      <c r="Y2597" s="12">
        <v>0</v>
      </c>
      <c r="Z2597" s="12">
        <v>336</v>
      </c>
      <c r="AA2597" s="11">
        <v>0.39300000000000002</v>
      </c>
      <c r="AB2597" s="11">
        <v>1.0469999999999999</v>
      </c>
    </row>
    <row r="2598" spans="1:28" ht="15" x14ac:dyDescent="0.25">
      <c r="A2598" s="7" t="s">
        <v>278</v>
      </c>
      <c r="B2598" s="12" t="s">
        <v>84</v>
      </c>
      <c r="C2598" s="19">
        <v>2009</v>
      </c>
      <c r="D2598" s="9" t="str">
        <f t="shared" si="80"/>
        <v>Uruguay-The Americas2009</v>
      </c>
      <c r="E2598" s="10">
        <v>30461322555</v>
      </c>
      <c r="F2598" s="11">
        <v>8.8999999999999996E-2</v>
      </c>
      <c r="G2598" s="11">
        <v>803</v>
      </c>
      <c r="H2598" s="11">
        <v>0.153</v>
      </c>
      <c r="I2598">
        <f t="array" ref="I2598:J2598">_xlfn.IFNA(VLOOKUP(D2598,ENERGY!$D$2:$F$2692,{2,3},FALSE),0)</f>
        <v>3172</v>
      </c>
      <c r="J2598">
        <v>5999</v>
      </c>
      <c r="K2598">
        <f t="array" ref="K2598:S2598">VLOOKUP(D2598,'HUMAN RESOURCES'!$D$2:$M$2692,{2,3,4,5,6,7,8,9,10},FALSE)</f>
        <v>1.4999999999999999E-2</v>
      </c>
      <c r="L2598">
        <v>1.0999999999999999E-2</v>
      </c>
      <c r="M2598">
        <v>80</v>
      </c>
      <c r="N2598">
        <v>73</v>
      </c>
      <c r="O2598">
        <v>0.22800000000000001</v>
      </c>
      <c r="P2598">
        <v>0.63400000000000001</v>
      </c>
      <c r="Q2598">
        <v>0.13800000000000001</v>
      </c>
      <c r="R2598">
        <v>3360431</v>
      </c>
      <c r="S2598">
        <v>0.94199999999999995</v>
      </c>
      <c r="T2598">
        <f t="shared" si="81"/>
        <v>5.8000000000000052E-2</v>
      </c>
      <c r="U2598">
        <f t="array" ref="U2598:V2598">VLOOKUP(D2598,TOURISM!$D$2:$F$2692,{2,3},FALSE)</f>
        <v>1460000000</v>
      </c>
      <c r="V2598">
        <v>442000000</v>
      </c>
      <c r="W2598" s="12">
        <f t="array" ref="W2598:AB2598">VLOOKUP(D2598,BUSINESS!$D$2:$J$2692,{2,3,4,5,6,7},FALSE)</f>
        <v>0.41899999999999998</v>
      </c>
      <c r="X2598" s="12">
        <v>65</v>
      </c>
      <c r="Y2598" s="12">
        <v>0</v>
      </c>
      <c r="Z2598" s="12">
        <v>336</v>
      </c>
      <c r="AA2598" s="11">
        <v>0.41799999999999998</v>
      </c>
      <c r="AB2598" s="11">
        <v>1.224</v>
      </c>
    </row>
    <row r="2599" spans="1:28" ht="15" x14ac:dyDescent="0.25">
      <c r="A2599" s="7" t="s">
        <v>278</v>
      </c>
      <c r="B2599" s="12" t="s">
        <v>84</v>
      </c>
      <c r="C2599" s="19">
        <v>2010</v>
      </c>
      <c r="D2599" s="9" t="str">
        <f t="shared" si="80"/>
        <v>Uruguay-The Americas2010</v>
      </c>
      <c r="E2599" s="10">
        <v>38881102075</v>
      </c>
      <c r="F2599" s="11">
        <v>8.6999999999999994E-2</v>
      </c>
      <c r="G2599" s="11">
        <v>998</v>
      </c>
      <c r="H2599" s="11">
        <v>0.10299999999999999</v>
      </c>
      <c r="I2599">
        <f t="array" ref="I2599:J2599">_xlfn.IFNA(VLOOKUP(D2599,ENERGY!$D$2:$F$2692,{2,3},FALSE),0)</f>
        <v>2538</v>
      </c>
      <c r="J2599">
        <v>4620</v>
      </c>
      <c r="K2599">
        <f t="array" ref="K2599:S2599">VLOOKUP(D2599,'HUMAN RESOURCES'!$D$2:$M$2692,{2,3,4,5,6,7,8,9,10},FALSE)</f>
        <v>1.4999999999999999E-2</v>
      </c>
      <c r="L2599">
        <v>1.0999999999999999E-2</v>
      </c>
      <c r="M2599">
        <v>80</v>
      </c>
      <c r="N2599">
        <v>73</v>
      </c>
      <c r="O2599">
        <v>0.22500000000000001</v>
      </c>
      <c r="P2599">
        <v>0.63600000000000001</v>
      </c>
      <c r="Q2599">
        <v>0.13900000000000001</v>
      </c>
      <c r="R2599">
        <v>3371982</v>
      </c>
      <c r="S2599">
        <v>0.94399999999999995</v>
      </c>
      <c r="T2599">
        <f t="shared" si="81"/>
        <v>5.600000000000005E-2</v>
      </c>
      <c r="U2599">
        <f t="array" ref="U2599:V2599">VLOOKUP(D2599,TOURISM!$D$2:$F$2692,{2,3},FALSE)</f>
        <v>1669000000</v>
      </c>
      <c r="V2599">
        <v>549000000</v>
      </c>
      <c r="W2599" s="12">
        <f t="array" ref="W2599:AB2599">VLOOKUP(D2599,BUSINESS!$D$2:$J$2692,{2,3,4,5,6,7},FALSE)</f>
        <v>0.41899999999999998</v>
      </c>
      <c r="X2599" s="12">
        <v>65</v>
      </c>
      <c r="Y2599" s="12">
        <v>0</v>
      </c>
      <c r="Z2599" s="12">
        <v>336</v>
      </c>
      <c r="AA2599" s="11">
        <v>0.46400000000000002</v>
      </c>
      <c r="AB2599" s="11">
        <v>1.3160000000000001</v>
      </c>
    </row>
    <row r="2600" spans="1:28" ht="15" x14ac:dyDescent="0.25">
      <c r="A2600" s="7" t="s">
        <v>278</v>
      </c>
      <c r="B2600" s="12" t="s">
        <v>84</v>
      </c>
      <c r="C2600" s="19">
        <v>2011</v>
      </c>
      <c r="D2600" s="9" t="str">
        <f t="shared" si="80"/>
        <v>Uruguay-The Americas2011</v>
      </c>
      <c r="E2600" s="10">
        <v>47236710623</v>
      </c>
      <c r="F2600" s="11">
        <v>8.7999999999999995E-2</v>
      </c>
      <c r="G2600" s="11">
        <v>1213</v>
      </c>
      <c r="H2600" s="11">
        <v>9.8000000000000004E-2</v>
      </c>
      <c r="I2600">
        <f t="array" ref="I2600:J2600">_xlfn.IFNA(VLOOKUP(D2600,ENERGY!$D$2:$F$2692,{2,3},FALSE),0)</f>
        <v>2957</v>
      </c>
      <c r="J2600">
        <v>5776</v>
      </c>
      <c r="K2600">
        <f t="array" ref="K2600:S2600">VLOOKUP(D2600,'HUMAN RESOURCES'!$D$2:$M$2692,{2,3,4,5,6,7,8,9,10},FALSE)</f>
        <v>1.4999999999999999E-2</v>
      </c>
      <c r="L2600">
        <v>0.01</v>
      </c>
      <c r="M2600">
        <v>80</v>
      </c>
      <c r="N2600">
        <v>73</v>
      </c>
      <c r="O2600">
        <v>0.223</v>
      </c>
      <c r="P2600">
        <v>0.63800000000000001</v>
      </c>
      <c r="Q2600">
        <v>0.13900000000000001</v>
      </c>
      <c r="R2600">
        <v>3383486</v>
      </c>
      <c r="S2600">
        <v>0.94599999999999995</v>
      </c>
      <c r="T2600">
        <f t="shared" si="81"/>
        <v>5.4000000000000048E-2</v>
      </c>
      <c r="U2600">
        <f t="array" ref="U2600:V2600">VLOOKUP(D2600,TOURISM!$D$2:$F$2692,{2,3},FALSE)</f>
        <v>2401000000</v>
      </c>
      <c r="V2600">
        <v>797000000</v>
      </c>
      <c r="W2600" s="12">
        <f t="array" ref="W2600:AB2600">VLOOKUP(D2600,BUSINESS!$D$2:$J$2692,{2,3,4,5,6,7},FALSE)</f>
        <v>0.41899999999999998</v>
      </c>
      <c r="X2600" s="12">
        <v>7</v>
      </c>
      <c r="Y2600" s="12">
        <v>0</v>
      </c>
      <c r="Z2600" s="12">
        <v>336</v>
      </c>
      <c r="AA2600" s="11">
        <v>0.51400000000000001</v>
      </c>
      <c r="AB2600" s="11">
        <v>1.4059999999999999</v>
      </c>
    </row>
    <row r="2601" spans="1:28" ht="15" x14ac:dyDescent="0.25">
      <c r="A2601" s="7" t="s">
        <v>278</v>
      </c>
      <c r="B2601" s="12" t="s">
        <v>84</v>
      </c>
      <c r="C2601" s="19">
        <v>2012</v>
      </c>
      <c r="D2601" s="9" t="str">
        <f t="shared" si="80"/>
        <v>Uruguay-The Americas2012</v>
      </c>
      <c r="E2601" s="10">
        <v>50004354667</v>
      </c>
      <c r="F2601" s="11">
        <v>8.8999999999999996E-2</v>
      </c>
      <c r="G2601" s="11">
        <v>1308</v>
      </c>
      <c r="H2601" s="11">
        <v>0.112</v>
      </c>
      <c r="I2601">
        <f t="array" ref="I2601:J2601">_xlfn.IFNA(VLOOKUP(D2601,ENERGY!$D$2:$F$2692,{2,3},FALSE),0)</f>
        <v>2523</v>
      </c>
      <c r="J2601">
        <v>4598</v>
      </c>
      <c r="K2601">
        <f t="array" ref="K2601:S2601">VLOOKUP(D2601,'HUMAN RESOURCES'!$D$2:$M$2692,{2,3,4,5,6,7,8,9,10},FALSE)</f>
        <v>1.4999999999999999E-2</v>
      </c>
      <c r="L2601">
        <v>0.01</v>
      </c>
      <c r="M2601">
        <v>80</v>
      </c>
      <c r="N2601">
        <v>74</v>
      </c>
      <c r="O2601">
        <v>0.22</v>
      </c>
      <c r="P2601">
        <v>0.63900000000000001</v>
      </c>
      <c r="Q2601">
        <v>0.14000000000000001</v>
      </c>
      <c r="R2601">
        <v>3395253</v>
      </c>
      <c r="S2601">
        <v>0.94799999999999995</v>
      </c>
      <c r="T2601">
        <f t="shared" si="81"/>
        <v>5.2000000000000046E-2</v>
      </c>
      <c r="U2601">
        <f t="array" ref="U2601:V2601">VLOOKUP(D2601,TOURISM!$D$2:$F$2692,{2,3},FALSE)</f>
        <v>2222000000</v>
      </c>
      <c r="V2601">
        <v>1028000000</v>
      </c>
      <c r="W2601" s="12">
        <f t="array" ref="W2601:AB2601">VLOOKUP(D2601,BUSINESS!$D$2:$J$2692,{2,3,4,5,6,7},FALSE)</f>
        <v>0.41899999999999998</v>
      </c>
      <c r="X2601" s="12">
        <v>7</v>
      </c>
      <c r="Y2601" s="12">
        <v>85</v>
      </c>
      <c r="Z2601" s="12">
        <v>310</v>
      </c>
      <c r="AA2601" s="11">
        <v>0.54500000000000004</v>
      </c>
      <c r="AB2601" s="11">
        <v>1.4710000000000001</v>
      </c>
    </row>
    <row r="2602" spans="1:28" ht="15" x14ac:dyDescent="0.25">
      <c r="A2602" s="7" t="s">
        <v>279</v>
      </c>
      <c r="B2602" s="12" t="s">
        <v>61</v>
      </c>
      <c r="C2602" s="19">
        <v>2000</v>
      </c>
      <c r="D2602" s="9" t="str">
        <f t="shared" si="80"/>
        <v>Uzbekistan-Asia2000</v>
      </c>
      <c r="E2602" s="10">
        <v>13760374488</v>
      </c>
      <c r="F2602" s="11">
        <v>5.2999999999999999E-2</v>
      </c>
      <c r="G2602" s="11">
        <v>29</v>
      </c>
      <c r="H2602" s="12">
        <v>0</v>
      </c>
      <c r="I2602">
        <f t="array" ref="I2602:J2602">_xlfn.IFNA(VLOOKUP(D2602,ENERGY!$D$2:$F$2692,{2,3},FALSE),0)</f>
        <v>0</v>
      </c>
      <c r="J2602">
        <v>0</v>
      </c>
      <c r="K2602">
        <f t="array" ref="K2602:S2602">VLOOKUP(D2602,'HUMAN RESOURCES'!$D$2:$M$2692,{2,3,4,5,6,7,8,9,10},FALSE)</f>
        <v>2.1000000000000001E-2</v>
      </c>
      <c r="L2602">
        <v>5.2999999999999999E-2</v>
      </c>
      <c r="M2602">
        <v>70</v>
      </c>
      <c r="N2602">
        <v>64</v>
      </c>
      <c r="O2602">
        <v>0.373</v>
      </c>
      <c r="P2602">
        <v>0.58399999999999996</v>
      </c>
      <c r="Q2602">
        <v>4.2999999999999997E-2</v>
      </c>
      <c r="R2602">
        <v>24650400</v>
      </c>
      <c r="S2602">
        <v>0.374</v>
      </c>
      <c r="T2602">
        <f t="shared" si="81"/>
        <v>0.626</v>
      </c>
      <c r="U2602">
        <f t="array" ref="U2602:V2602">VLOOKUP(D2602,TOURISM!$D$2:$F$2692,{2,3},FALSE)</f>
        <v>63000000</v>
      </c>
      <c r="V2602">
        <v>0</v>
      </c>
      <c r="W2602" s="12">
        <f t="array" ref="W2602:AB2602">VLOOKUP(D2602,BUSINESS!$D$2:$J$2692,{2,3,4,5,6,7},FALSE)</f>
        <v>0</v>
      </c>
      <c r="X2602" s="12">
        <v>0</v>
      </c>
      <c r="Y2602" s="12">
        <v>0</v>
      </c>
      <c r="Z2602" s="12">
        <v>0</v>
      </c>
      <c r="AA2602" s="11">
        <v>5.0000000000000001E-3</v>
      </c>
      <c r="AB2602" s="11">
        <v>2E-3</v>
      </c>
    </row>
    <row r="2603" spans="1:28" ht="15" x14ac:dyDescent="0.25">
      <c r="A2603" s="7" t="s">
        <v>279</v>
      </c>
      <c r="B2603" s="12" t="s">
        <v>61</v>
      </c>
      <c r="C2603" s="19">
        <v>2001</v>
      </c>
      <c r="D2603" s="9" t="str">
        <f t="shared" si="80"/>
        <v>Uzbekistan-Asia2001</v>
      </c>
      <c r="E2603" s="10">
        <v>11401351420</v>
      </c>
      <c r="F2603" s="11">
        <v>5.2999999999999999E-2</v>
      </c>
      <c r="G2603" s="11">
        <v>24</v>
      </c>
      <c r="H2603" s="12">
        <v>0</v>
      </c>
      <c r="I2603">
        <f t="array" ref="I2603:J2603">_xlfn.IFNA(VLOOKUP(D2603,ENERGY!$D$2:$F$2692,{2,3},FALSE),0)</f>
        <v>47755</v>
      </c>
      <c r="J2603">
        <v>0</v>
      </c>
      <c r="K2603">
        <f t="array" ref="K2603:S2603">VLOOKUP(D2603,'HUMAN RESOURCES'!$D$2:$M$2692,{2,3,4,5,6,7,8,9,10},FALSE)</f>
        <v>2.1000000000000001E-2</v>
      </c>
      <c r="L2603">
        <v>5.1999999999999998E-2</v>
      </c>
      <c r="M2603">
        <v>70</v>
      </c>
      <c r="N2603">
        <v>64</v>
      </c>
      <c r="O2603">
        <v>0.36499999999999999</v>
      </c>
      <c r="P2603">
        <v>0.59099999999999997</v>
      </c>
      <c r="Q2603">
        <v>4.3999999999999997E-2</v>
      </c>
      <c r="R2603">
        <v>24964450</v>
      </c>
      <c r="S2603">
        <v>0.373</v>
      </c>
      <c r="T2603">
        <f t="shared" si="81"/>
        <v>0.627</v>
      </c>
      <c r="U2603">
        <f t="array" ref="U2603:V2603">VLOOKUP(D2603,TOURISM!$D$2:$F$2692,{2,3},FALSE)</f>
        <v>72000000</v>
      </c>
      <c r="V2603">
        <v>0</v>
      </c>
      <c r="W2603" s="12">
        <f t="array" ref="W2603:AB2603">VLOOKUP(D2603,BUSINESS!$D$2:$J$2692,{2,3,4,5,6,7},FALSE)</f>
        <v>0</v>
      </c>
      <c r="X2603" s="12">
        <v>0</v>
      </c>
      <c r="Y2603" s="12">
        <v>0</v>
      </c>
      <c r="Z2603" s="12">
        <v>0</v>
      </c>
      <c r="AA2603" s="11">
        <v>6.0000000000000001E-3</v>
      </c>
      <c r="AB2603" s="11">
        <v>5.0000000000000001E-3</v>
      </c>
    </row>
    <row r="2604" spans="1:28" ht="15" x14ac:dyDescent="0.25">
      <c r="A2604" s="7" t="s">
        <v>279</v>
      </c>
      <c r="B2604" s="12" t="s">
        <v>61</v>
      </c>
      <c r="C2604" s="19">
        <v>2002</v>
      </c>
      <c r="D2604" s="9" t="str">
        <f t="shared" si="80"/>
        <v>Uzbekistan-Asia2002</v>
      </c>
      <c r="E2604" s="10">
        <v>9687951055</v>
      </c>
      <c r="F2604" s="11">
        <v>5.3999999999999999E-2</v>
      </c>
      <c r="G2604" s="11">
        <v>21</v>
      </c>
      <c r="H2604" s="12">
        <v>0</v>
      </c>
      <c r="I2604">
        <f t="array" ref="I2604:J2604">_xlfn.IFNA(VLOOKUP(D2604,ENERGY!$D$2:$F$2692,{2,3},FALSE),0)</f>
        <v>43747</v>
      </c>
      <c r="J2604">
        <v>104443</v>
      </c>
      <c r="K2604">
        <f t="array" ref="K2604:S2604">VLOOKUP(D2604,'HUMAN RESOURCES'!$D$2:$M$2692,{2,3,4,5,6,7,8,9,10},FALSE)</f>
        <v>2.1000000000000001E-2</v>
      </c>
      <c r="L2604">
        <v>0.05</v>
      </c>
      <c r="M2604">
        <v>70</v>
      </c>
      <c r="N2604">
        <v>64</v>
      </c>
      <c r="O2604">
        <v>0.35699999999999998</v>
      </c>
      <c r="P2604">
        <v>0.59799999999999998</v>
      </c>
      <c r="Q2604">
        <v>4.4999999999999998E-2</v>
      </c>
      <c r="R2604">
        <v>25271850</v>
      </c>
      <c r="S2604">
        <v>0.371</v>
      </c>
      <c r="T2604">
        <f t="shared" si="81"/>
        <v>0.629</v>
      </c>
      <c r="U2604">
        <f t="array" ref="U2604:V2604">VLOOKUP(D2604,TOURISM!$D$2:$F$2692,{2,3},FALSE)</f>
        <v>68000000</v>
      </c>
      <c r="V2604">
        <v>0</v>
      </c>
      <c r="W2604" s="12">
        <f t="array" ref="W2604:AB2604">VLOOKUP(D2604,BUSINESS!$D$2:$J$2692,{2,3,4,5,6,7},FALSE)</f>
        <v>0</v>
      </c>
      <c r="X2604" s="12">
        <v>0</v>
      </c>
      <c r="Y2604" s="12">
        <v>0</v>
      </c>
      <c r="Z2604" s="12">
        <v>0</v>
      </c>
      <c r="AA2604" s="11">
        <v>1.0999999999999999E-2</v>
      </c>
      <c r="AB2604" s="11">
        <v>7.0000000000000001E-3</v>
      </c>
    </row>
    <row r="2605" spans="1:28" ht="15" x14ac:dyDescent="0.25">
      <c r="A2605" s="7" t="s">
        <v>279</v>
      </c>
      <c r="B2605" s="12" t="s">
        <v>61</v>
      </c>
      <c r="C2605" s="19">
        <v>2003</v>
      </c>
      <c r="D2605" s="9" t="str">
        <f t="shared" si="80"/>
        <v>Uzbekistan-Asia2003</v>
      </c>
      <c r="E2605" s="10">
        <v>10128112401</v>
      </c>
      <c r="F2605" s="11">
        <v>5.1999999999999998E-2</v>
      </c>
      <c r="G2605" s="11">
        <v>20</v>
      </c>
      <c r="H2605" s="12">
        <v>0</v>
      </c>
      <c r="I2605">
        <f t="array" ref="I2605:J2605">_xlfn.IFNA(VLOOKUP(D2605,ENERGY!$D$2:$F$2692,{2,3},FALSE),0)</f>
        <v>44831</v>
      </c>
      <c r="J2605">
        <v>116607</v>
      </c>
      <c r="K2605">
        <f t="array" ref="K2605:S2605">VLOOKUP(D2605,'HUMAN RESOURCES'!$D$2:$M$2692,{2,3,4,5,6,7,8,9,10},FALSE)</f>
        <v>0.02</v>
      </c>
      <c r="L2605">
        <v>4.9000000000000002E-2</v>
      </c>
      <c r="M2605">
        <v>71</v>
      </c>
      <c r="N2605">
        <v>64</v>
      </c>
      <c r="O2605">
        <v>0.34899999999999998</v>
      </c>
      <c r="P2605">
        <v>0.60499999999999998</v>
      </c>
      <c r="Q2605">
        <v>4.5999999999999999E-2</v>
      </c>
      <c r="R2605">
        <v>25567650</v>
      </c>
      <c r="S2605">
        <v>0.37</v>
      </c>
      <c r="T2605">
        <f t="shared" si="81"/>
        <v>0.63</v>
      </c>
      <c r="U2605">
        <f t="array" ref="U2605:V2605">VLOOKUP(D2605,TOURISM!$D$2:$F$2692,{2,3},FALSE)</f>
        <v>48000000</v>
      </c>
      <c r="V2605">
        <v>0</v>
      </c>
      <c r="W2605" s="12">
        <f t="array" ref="W2605:AB2605">VLOOKUP(D2605,BUSINESS!$D$2:$J$2692,{2,3,4,5,6,7},FALSE)</f>
        <v>0</v>
      </c>
      <c r="X2605" s="12">
        <v>29</v>
      </c>
      <c r="Y2605" s="12">
        <v>0</v>
      </c>
      <c r="Z2605" s="12">
        <v>0</v>
      </c>
      <c r="AA2605" s="11">
        <v>1.9E-2</v>
      </c>
      <c r="AB2605" s="11">
        <v>1.2999999999999999E-2</v>
      </c>
    </row>
    <row r="2606" spans="1:28" ht="15" x14ac:dyDescent="0.25">
      <c r="A2606" s="7" t="s">
        <v>279</v>
      </c>
      <c r="B2606" s="12" t="s">
        <v>61</v>
      </c>
      <c r="C2606" s="19">
        <v>2004</v>
      </c>
      <c r="D2606" s="9" t="str">
        <f t="shared" si="80"/>
        <v>Uzbekistan-Asia2004</v>
      </c>
      <c r="E2606" s="10">
        <v>12030023548</v>
      </c>
      <c r="F2606" s="11">
        <v>5.0999999999999997E-2</v>
      </c>
      <c r="G2606" s="11">
        <v>24</v>
      </c>
      <c r="H2606" s="12">
        <v>0</v>
      </c>
      <c r="I2606">
        <f t="array" ref="I2606:J2606">_xlfn.IFNA(VLOOKUP(D2606,ENERGY!$D$2:$F$2692,{2,3},FALSE),0)</f>
        <v>0</v>
      </c>
      <c r="J2606">
        <v>0</v>
      </c>
      <c r="K2606">
        <f t="array" ref="K2606:S2606">VLOOKUP(D2606,'HUMAN RESOURCES'!$D$2:$M$2692,{2,3,4,5,6,7,8,9,10},FALSE)</f>
        <v>2.1000000000000001E-2</v>
      </c>
      <c r="L2606">
        <v>4.8000000000000001E-2</v>
      </c>
      <c r="M2606">
        <v>71</v>
      </c>
      <c r="N2606">
        <v>64</v>
      </c>
      <c r="O2606">
        <v>0.34100000000000003</v>
      </c>
      <c r="P2606">
        <v>0.61299999999999999</v>
      </c>
      <c r="Q2606">
        <v>4.7E-2</v>
      </c>
      <c r="R2606">
        <v>25864350</v>
      </c>
      <c r="S2606">
        <v>0.36799999999999999</v>
      </c>
      <c r="T2606">
        <f t="shared" si="81"/>
        <v>0.63200000000000001</v>
      </c>
      <c r="U2606">
        <f t="array" ref="U2606:V2606">VLOOKUP(D2606,TOURISM!$D$2:$F$2692,{2,3},FALSE)</f>
        <v>57000000</v>
      </c>
      <c r="V2606">
        <v>0</v>
      </c>
      <c r="W2606" s="12">
        <f t="array" ref="W2606:AB2606">VLOOKUP(D2606,BUSINESS!$D$2:$J$2692,{2,3,4,5,6,7},FALSE)</f>
        <v>0</v>
      </c>
      <c r="X2606" s="12">
        <v>29</v>
      </c>
      <c r="Y2606" s="12">
        <v>0</v>
      </c>
      <c r="Z2606" s="12">
        <v>0</v>
      </c>
      <c r="AA2606" s="11">
        <v>2.5999999999999999E-2</v>
      </c>
      <c r="AB2606" s="11">
        <v>2.1000000000000001E-2</v>
      </c>
    </row>
    <row r="2607" spans="1:28" ht="15" x14ac:dyDescent="0.25">
      <c r="A2607" s="7" t="s">
        <v>279</v>
      </c>
      <c r="B2607" s="12" t="s">
        <v>61</v>
      </c>
      <c r="C2607" s="19">
        <v>2005</v>
      </c>
      <c r="D2607" s="9" t="str">
        <f t="shared" si="80"/>
        <v>Uzbekistan-Asia2005</v>
      </c>
      <c r="E2607" s="10">
        <v>14307509839</v>
      </c>
      <c r="F2607" s="11">
        <v>5.0999999999999997E-2</v>
      </c>
      <c r="G2607" s="11">
        <v>28</v>
      </c>
      <c r="H2607" s="12">
        <v>0</v>
      </c>
      <c r="I2607">
        <f t="array" ref="I2607:J2607">_xlfn.IFNA(VLOOKUP(D2607,ENERGY!$D$2:$F$2692,{2,3},FALSE),0)</f>
        <v>50512</v>
      </c>
      <c r="J2607">
        <v>120039</v>
      </c>
      <c r="K2607">
        <f t="array" ref="K2607:S2607">VLOOKUP(D2607,'HUMAN RESOURCES'!$D$2:$M$2692,{2,3,4,5,6,7,8,9,10},FALSE)</f>
        <v>0.02</v>
      </c>
      <c r="L2607">
        <v>4.7E-2</v>
      </c>
      <c r="M2607">
        <v>71</v>
      </c>
      <c r="N2607">
        <v>64</v>
      </c>
      <c r="O2607">
        <v>0.33200000000000002</v>
      </c>
      <c r="P2607">
        <v>0.62</v>
      </c>
      <c r="Q2607">
        <v>4.7E-2</v>
      </c>
      <c r="R2607">
        <v>26167000</v>
      </c>
      <c r="S2607">
        <v>0.36699999999999999</v>
      </c>
      <c r="T2607">
        <f t="shared" si="81"/>
        <v>0.63300000000000001</v>
      </c>
      <c r="U2607">
        <f t="array" ref="U2607:V2607">VLOOKUP(D2607,TOURISM!$D$2:$F$2692,{2,3},FALSE)</f>
        <v>28000000</v>
      </c>
      <c r="V2607">
        <v>0</v>
      </c>
      <c r="W2607" s="12">
        <f t="array" ref="W2607:AB2607">VLOOKUP(D2607,BUSINESS!$D$2:$J$2692,{2,3,4,5,6,7},FALSE)</f>
        <v>0.96699999999999997</v>
      </c>
      <c r="X2607" s="12">
        <v>29</v>
      </c>
      <c r="Y2607" s="12">
        <v>0</v>
      </c>
      <c r="Z2607" s="12">
        <v>196</v>
      </c>
      <c r="AA2607" s="11">
        <v>3.3000000000000002E-2</v>
      </c>
      <c r="AB2607" s="11">
        <v>2.8000000000000001E-2</v>
      </c>
    </row>
    <row r="2608" spans="1:28" ht="15" x14ac:dyDescent="0.25">
      <c r="A2608" s="7" t="s">
        <v>279</v>
      </c>
      <c r="B2608" s="12" t="s">
        <v>61</v>
      </c>
      <c r="C2608" s="19">
        <v>2006</v>
      </c>
      <c r="D2608" s="9" t="str">
        <f t="shared" si="80"/>
        <v>Uzbekistan-Asia2006</v>
      </c>
      <c r="E2608" s="10">
        <v>17030896203</v>
      </c>
      <c r="F2608" s="11">
        <v>5.5E-2</v>
      </c>
      <c r="G2608" s="11">
        <v>35</v>
      </c>
      <c r="H2608" s="12">
        <v>0</v>
      </c>
      <c r="I2608">
        <f t="array" ref="I2608:J2608">_xlfn.IFNA(VLOOKUP(D2608,ENERGY!$D$2:$F$2692,{2,3},FALSE),0)</f>
        <v>0</v>
      </c>
      <c r="J2608">
        <v>0</v>
      </c>
      <c r="K2608">
        <f t="array" ref="K2608:S2608">VLOOKUP(D2608,'HUMAN RESOURCES'!$D$2:$M$2692,{2,3,4,5,6,7,8,9,10},FALSE)</f>
        <v>2.1000000000000001E-2</v>
      </c>
      <c r="L2608">
        <v>4.4999999999999998E-2</v>
      </c>
      <c r="M2608">
        <v>71</v>
      </c>
      <c r="N2608">
        <v>64</v>
      </c>
      <c r="O2608">
        <v>0.32400000000000001</v>
      </c>
      <c r="P2608">
        <v>0.629</v>
      </c>
      <c r="Q2608">
        <v>4.7E-2</v>
      </c>
      <c r="R2608">
        <v>26488250</v>
      </c>
      <c r="S2608">
        <v>0.36499999999999999</v>
      </c>
      <c r="T2608">
        <f t="shared" si="81"/>
        <v>0.63500000000000001</v>
      </c>
      <c r="U2608">
        <f t="array" ref="U2608:V2608">VLOOKUP(D2608,TOURISM!$D$2:$F$2692,{2,3},FALSE)</f>
        <v>43000000</v>
      </c>
      <c r="V2608">
        <v>0</v>
      </c>
      <c r="W2608" s="12">
        <f t="array" ref="W2608:AB2608">VLOOKUP(D2608,BUSINESS!$D$2:$J$2692,{2,3,4,5,6,7},FALSE)</f>
        <v>1.121</v>
      </c>
      <c r="X2608" s="12">
        <v>29</v>
      </c>
      <c r="Y2608" s="12">
        <v>0</v>
      </c>
      <c r="Z2608" s="12">
        <v>196</v>
      </c>
      <c r="AA2608" s="11">
        <v>6.4000000000000001E-2</v>
      </c>
      <c r="AB2608" s="11">
        <v>9.6000000000000002E-2</v>
      </c>
    </row>
    <row r="2609" spans="1:28" ht="15" x14ac:dyDescent="0.25">
      <c r="A2609" s="7" t="s">
        <v>279</v>
      </c>
      <c r="B2609" s="12" t="s">
        <v>61</v>
      </c>
      <c r="C2609" s="19">
        <v>2007</v>
      </c>
      <c r="D2609" s="9" t="str">
        <f t="shared" si="80"/>
        <v>Uzbekistan-Asia2007</v>
      </c>
      <c r="E2609" s="10">
        <v>22311393928</v>
      </c>
      <c r="F2609" s="11">
        <v>5.3999999999999999E-2</v>
      </c>
      <c r="G2609" s="11">
        <v>46</v>
      </c>
      <c r="H2609" s="12">
        <v>0</v>
      </c>
      <c r="I2609">
        <f t="array" ref="I2609:J2609">_xlfn.IFNA(VLOOKUP(D2609,ENERGY!$D$2:$F$2692,{2,3},FALSE),0)</f>
        <v>0</v>
      </c>
      <c r="J2609">
        <v>0</v>
      </c>
      <c r="K2609">
        <f t="array" ref="K2609:S2609">VLOOKUP(D2609,'HUMAN RESOURCES'!$D$2:$M$2692,{2,3,4,5,6,7,8,9,10},FALSE)</f>
        <v>2.3E-2</v>
      </c>
      <c r="L2609">
        <v>4.3999999999999997E-2</v>
      </c>
      <c r="M2609">
        <v>71</v>
      </c>
      <c r="N2609">
        <v>64</v>
      </c>
      <c r="O2609">
        <v>0.317</v>
      </c>
      <c r="P2609">
        <v>0.63700000000000001</v>
      </c>
      <c r="Q2609">
        <v>4.5999999999999999E-2</v>
      </c>
      <c r="R2609">
        <v>26868000</v>
      </c>
      <c r="S2609">
        <v>0.36399999999999999</v>
      </c>
      <c r="T2609">
        <f t="shared" si="81"/>
        <v>0.63600000000000001</v>
      </c>
      <c r="U2609">
        <f t="array" ref="U2609:V2609">VLOOKUP(D2609,TOURISM!$D$2:$F$2692,{2,3},FALSE)</f>
        <v>51000000</v>
      </c>
      <c r="V2609">
        <v>0</v>
      </c>
      <c r="W2609" s="12">
        <f t="array" ref="W2609:AB2609">VLOOKUP(D2609,BUSINESS!$D$2:$J$2692,{2,3,4,5,6,7},FALSE)</f>
        <v>0.90300000000000002</v>
      </c>
      <c r="X2609" s="12">
        <v>15</v>
      </c>
      <c r="Y2609" s="12">
        <v>0</v>
      </c>
      <c r="Z2609" s="12">
        <v>196</v>
      </c>
      <c r="AA2609" s="11">
        <v>7.4999999999999997E-2</v>
      </c>
      <c r="AB2609" s="11">
        <v>0.21299999999999999</v>
      </c>
    </row>
    <row r="2610" spans="1:28" ht="15" x14ac:dyDescent="0.25">
      <c r="A2610" s="7" t="s">
        <v>279</v>
      </c>
      <c r="B2610" s="12" t="s">
        <v>61</v>
      </c>
      <c r="C2610" s="19">
        <v>2008</v>
      </c>
      <c r="D2610" s="9" t="str">
        <f t="shared" si="80"/>
        <v>Uzbekistan-Asia2008</v>
      </c>
      <c r="E2610" s="10">
        <v>27934030937</v>
      </c>
      <c r="F2610" s="11">
        <v>5.1999999999999998E-2</v>
      </c>
      <c r="G2610" s="11">
        <v>53</v>
      </c>
      <c r="H2610" s="12">
        <v>0</v>
      </c>
      <c r="I2610">
        <f t="array" ref="I2610:J2610">_xlfn.IFNA(VLOOKUP(D2610,ENERGY!$D$2:$F$2692,{2,3},FALSE),0)</f>
        <v>50678</v>
      </c>
      <c r="J2610">
        <v>119306</v>
      </c>
      <c r="K2610">
        <f t="array" ref="K2610:S2610">VLOOKUP(D2610,'HUMAN RESOURCES'!$D$2:$M$2692,{2,3,4,5,6,7,8,9,10},FALSE)</f>
        <v>2.4E-2</v>
      </c>
      <c r="L2610">
        <v>4.2999999999999997E-2</v>
      </c>
      <c r="M2610">
        <v>71</v>
      </c>
      <c r="N2610">
        <v>64</v>
      </c>
      <c r="O2610">
        <v>0.31</v>
      </c>
      <c r="P2610">
        <v>0.64500000000000002</v>
      </c>
      <c r="Q2610">
        <v>4.5999999999999999E-2</v>
      </c>
      <c r="R2610">
        <v>27302800</v>
      </c>
      <c r="S2610">
        <v>0.36299999999999999</v>
      </c>
      <c r="T2610">
        <f t="shared" si="81"/>
        <v>0.63700000000000001</v>
      </c>
      <c r="U2610">
        <f t="array" ref="U2610:V2610">VLOOKUP(D2610,TOURISM!$D$2:$F$2692,{2,3},FALSE)</f>
        <v>64000000</v>
      </c>
      <c r="V2610">
        <v>0</v>
      </c>
      <c r="W2610" s="12">
        <f t="array" ref="W2610:AB2610">VLOOKUP(D2610,BUSINESS!$D$2:$J$2692,{2,3,4,5,6,7},FALSE)</f>
        <v>0.89800000000000002</v>
      </c>
      <c r="X2610" s="12">
        <v>15</v>
      </c>
      <c r="Y2610" s="12">
        <v>0</v>
      </c>
      <c r="Z2610" s="12">
        <v>205</v>
      </c>
      <c r="AA2610" s="11">
        <v>9.0999999999999998E-2</v>
      </c>
      <c r="AB2610" s="11">
        <v>0.45800000000000002</v>
      </c>
    </row>
    <row r="2611" spans="1:28" ht="15" x14ac:dyDescent="0.25">
      <c r="A2611" s="7" t="s">
        <v>279</v>
      </c>
      <c r="B2611" s="12" t="s">
        <v>61</v>
      </c>
      <c r="C2611" s="19">
        <v>2009</v>
      </c>
      <c r="D2611" s="9" t="str">
        <f t="shared" si="80"/>
        <v>Uzbekistan-Asia2009</v>
      </c>
      <c r="E2611" s="10">
        <v>32816828373</v>
      </c>
      <c r="F2611" s="11">
        <v>5.3999999999999999E-2</v>
      </c>
      <c r="G2611" s="11">
        <v>64</v>
      </c>
      <c r="H2611" s="12">
        <v>0</v>
      </c>
      <c r="I2611">
        <f t="array" ref="I2611:J2611">_xlfn.IFNA(VLOOKUP(D2611,ENERGY!$D$2:$F$2692,{2,3},FALSE),0)</f>
        <v>48718</v>
      </c>
      <c r="J2611">
        <v>116944</v>
      </c>
      <c r="K2611">
        <f t="array" ref="K2611:S2611">VLOOKUP(D2611,'HUMAN RESOURCES'!$D$2:$M$2692,{2,3,4,5,6,7,8,9,10},FALSE)</f>
        <v>2.3E-2</v>
      </c>
      <c r="L2611">
        <v>4.1000000000000002E-2</v>
      </c>
      <c r="M2611">
        <v>71</v>
      </c>
      <c r="N2611">
        <v>65</v>
      </c>
      <c r="O2611">
        <v>0.30299999999999999</v>
      </c>
      <c r="P2611">
        <v>0.65200000000000002</v>
      </c>
      <c r="Q2611">
        <v>4.4999999999999998E-2</v>
      </c>
      <c r="R2611">
        <v>27767400</v>
      </c>
      <c r="S2611">
        <v>0.36199999999999999</v>
      </c>
      <c r="T2611">
        <f t="shared" si="81"/>
        <v>0.63800000000000001</v>
      </c>
      <c r="U2611">
        <f t="array" ref="U2611:V2611">VLOOKUP(D2611,TOURISM!$D$2:$F$2692,{2,3},FALSE)</f>
        <v>99000000</v>
      </c>
      <c r="V2611">
        <v>0</v>
      </c>
      <c r="W2611" s="12">
        <f t="array" ref="W2611:AB2611">VLOOKUP(D2611,BUSINESS!$D$2:$J$2692,{2,3,4,5,6,7},FALSE)</f>
        <v>0.94799999999999995</v>
      </c>
      <c r="X2611" s="12">
        <v>15</v>
      </c>
      <c r="Y2611" s="12">
        <v>0</v>
      </c>
      <c r="Z2611" s="12">
        <v>205</v>
      </c>
      <c r="AA2611" s="11">
        <v>0.17100000000000001</v>
      </c>
      <c r="AB2611" s="11">
        <v>0.59899999999999998</v>
      </c>
    </row>
    <row r="2612" spans="1:28" ht="15" x14ac:dyDescent="0.25">
      <c r="A2612" s="7" t="s">
        <v>279</v>
      </c>
      <c r="B2612" s="12" t="s">
        <v>61</v>
      </c>
      <c r="C2612" s="19">
        <v>2010</v>
      </c>
      <c r="D2612" s="9" t="str">
        <f t="shared" si="80"/>
        <v>Uzbekistan-Asia2010</v>
      </c>
      <c r="E2612" s="10">
        <v>39332770929</v>
      </c>
      <c r="F2612" s="11">
        <v>5.3999999999999999E-2</v>
      </c>
      <c r="G2612" s="11">
        <v>75</v>
      </c>
      <c r="H2612" s="12">
        <v>0</v>
      </c>
      <c r="I2612">
        <f t="array" ref="I2612:J2612">_xlfn.IFNA(VLOOKUP(D2612,ENERGY!$D$2:$F$2692,{2,3},FALSE),0)</f>
        <v>53188</v>
      </c>
      <c r="J2612">
        <v>126915</v>
      </c>
      <c r="K2612">
        <f t="array" ref="K2612:S2612">VLOOKUP(D2612,'HUMAN RESOURCES'!$D$2:$M$2692,{2,3,4,5,6,7,8,9,10},FALSE)</f>
        <v>2.3E-2</v>
      </c>
      <c r="L2612">
        <v>0.04</v>
      </c>
      <c r="M2612">
        <v>71</v>
      </c>
      <c r="N2612">
        <v>65</v>
      </c>
      <c r="O2612">
        <v>0.29799999999999999</v>
      </c>
      <c r="P2612">
        <v>0.65800000000000003</v>
      </c>
      <c r="Q2612">
        <v>4.3999999999999997E-2</v>
      </c>
      <c r="R2612">
        <v>28562400</v>
      </c>
      <c r="S2612">
        <v>0.36199999999999999</v>
      </c>
      <c r="T2612">
        <f t="shared" si="81"/>
        <v>0.63800000000000001</v>
      </c>
      <c r="U2612">
        <f t="array" ref="U2612:V2612">VLOOKUP(D2612,TOURISM!$D$2:$F$2692,{2,3},FALSE)</f>
        <v>121000000</v>
      </c>
      <c r="V2612">
        <v>0</v>
      </c>
      <c r="W2612" s="12">
        <f t="array" ref="W2612:AB2612">VLOOKUP(D2612,BUSINESS!$D$2:$J$2692,{2,3,4,5,6,7},FALSE)</f>
        <v>0.95599999999999996</v>
      </c>
      <c r="X2612" s="12">
        <v>15</v>
      </c>
      <c r="Y2612" s="12">
        <v>0</v>
      </c>
      <c r="Z2612" s="12">
        <v>205</v>
      </c>
      <c r="AA2612" s="11">
        <v>0.2</v>
      </c>
      <c r="AB2612" s="11">
        <v>0.755</v>
      </c>
    </row>
    <row r="2613" spans="1:28" ht="15" x14ac:dyDescent="0.25">
      <c r="A2613" s="7" t="s">
        <v>279</v>
      </c>
      <c r="B2613" s="12" t="s">
        <v>61</v>
      </c>
      <c r="C2613" s="19">
        <v>2011</v>
      </c>
      <c r="D2613" s="9" t="str">
        <f t="shared" si="80"/>
        <v>Uzbekistan-Asia2011</v>
      </c>
      <c r="E2613" s="10">
        <v>45324319955</v>
      </c>
      <c r="F2613" s="11">
        <v>5.6000000000000001E-2</v>
      </c>
      <c r="G2613" s="11">
        <v>91</v>
      </c>
      <c r="H2613" s="12">
        <v>0</v>
      </c>
      <c r="I2613">
        <f t="array" ref="I2613:J2613">_xlfn.IFNA(VLOOKUP(D2613,ENERGY!$D$2:$F$2692,{2,3},FALSE),0)</f>
        <v>46965</v>
      </c>
      <c r="J2613">
        <v>111888</v>
      </c>
      <c r="K2613">
        <f t="array" ref="K2613:S2613">VLOOKUP(D2613,'HUMAN RESOURCES'!$D$2:$M$2692,{2,3,4,5,6,7,8,9,10},FALSE)</f>
        <v>2.1999999999999999E-2</v>
      </c>
      <c r="L2613">
        <v>3.9E-2</v>
      </c>
      <c r="M2613">
        <v>71</v>
      </c>
      <c r="N2613">
        <v>65</v>
      </c>
      <c r="O2613">
        <v>0.29299999999999998</v>
      </c>
      <c r="P2613">
        <v>0.66400000000000003</v>
      </c>
      <c r="Q2613">
        <v>4.2999999999999997E-2</v>
      </c>
      <c r="R2613">
        <v>29339400</v>
      </c>
      <c r="S2613">
        <v>0.36199999999999999</v>
      </c>
      <c r="T2613">
        <f t="shared" si="81"/>
        <v>0.63800000000000001</v>
      </c>
      <c r="U2613">
        <f t="array" ref="U2613:V2613">VLOOKUP(D2613,TOURISM!$D$2:$F$2692,{2,3},FALSE)</f>
        <v>0</v>
      </c>
      <c r="V2613">
        <v>0</v>
      </c>
      <c r="W2613" s="12">
        <f t="array" ref="W2613:AB2613">VLOOKUP(D2613,BUSINESS!$D$2:$J$2692,{2,3,4,5,6,7},FALSE)</f>
        <v>0.97499999999999998</v>
      </c>
      <c r="X2613" s="12">
        <v>14</v>
      </c>
      <c r="Y2613" s="12">
        <v>0</v>
      </c>
      <c r="Z2613" s="12">
        <v>205</v>
      </c>
      <c r="AA2613" s="11">
        <v>0.30199999999999999</v>
      </c>
      <c r="AB2613" s="11">
        <v>0.90400000000000003</v>
      </c>
    </row>
    <row r="2614" spans="1:28" ht="15" x14ac:dyDescent="0.25">
      <c r="A2614" s="7" t="s">
        <v>279</v>
      </c>
      <c r="B2614" s="12" t="s">
        <v>61</v>
      </c>
      <c r="C2614" s="19">
        <v>2012</v>
      </c>
      <c r="D2614" s="9" t="str">
        <f t="shared" si="80"/>
        <v>Uzbekistan-Asia2012</v>
      </c>
      <c r="E2614" s="10">
        <v>51183443225</v>
      </c>
      <c r="F2614" s="11">
        <v>5.8999999999999997E-2</v>
      </c>
      <c r="G2614" s="11">
        <v>105</v>
      </c>
      <c r="H2614" s="12">
        <v>0</v>
      </c>
      <c r="I2614">
        <f t="array" ref="I2614:J2614">_xlfn.IFNA(VLOOKUP(D2614,ENERGY!$D$2:$F$2692,{2,3},FALSE),0)</f>
        <v>51412</v>
      </c>
      <c r="J2614">
        <v>122683</v>
      </c>
      <c r="K2614">
        <f t="array" ref="K2614:S2614">VLOOKUP(D2614,'HUMAN RESOURCES'!$D$2:$M$2692,{2,3,4,5,6,7,8,9,10},FALSE)</f>
        <v>2.1000000000000001E-2</v>
      </c>
      <c r="L2614">
        <v>3.7999999999999999E-2</v>
      </c>
      <c r="M2614">
        <v>72</v>
      </c>
      <c r="N2614">
        <v>65</v>
      </c>
      <c r="O2614">
        <v>0.28899999999999998</v>
      </c>
      <c r="P2614">
        <v>0.66800000000000004</v>
      </c>
      <c r="Q2614">
        <v>4.2999999999999997E-2</v>
      </c>
      <c r="R2614">
        <v>29774500</v>
      </c>
      <c r="S2614">
        <v>0.36199999999999999</v>
      </c>
      <c r="T2614">
        <f t="shared" si="81"/>
        <v>0.63800000000000001</v>
      </c>
      <c r="U2614">
        <f t="array" ref="U2614:V2614">VLOOKUP(D2614,TOURISM!$D$2:$F$2692,{2,3},FALSE)</f>
        <v>0</v>
      </c>
      <c r="V2614">
        <v>0</v>
      </c>
      <c r="W2614" s="12">
        <f t="array" ref="W2614:AB2614">VLOOKUP(D2614,BUSINESS!$D$2:$J$2692,{2,3,4,5,6,7},FALSE)</f>
        <v>0.98499999999999999</v>
      </c>
      <c r="X2614" s="12">
        <v>12</v>
      </c>
      <c r="Y2614" s="12">
        <v>156</v>
      </c>
      <c r="Z2614" s="12">
        <v>205</v>
      </c>
      <c r="AA2614" s="11">
        <v>0.36499999999999999</v>
      </c>
      <c r="AB2614" s="11">
        <v>0.71</v>
      </c>
    </row>
    <row r="2615" spans="1:28" ht="15" x14ac:dyDescent="0.25">
      <c r="A2615" s="7" t="s">
        <v>280</v>
      </c>
      <c r="B2615" s="12" t="s">
        <v>80</v>
      </c>
      <c r="C2615" s="19">
        <v>2000</v>
      </c>
      <c r="D2615" s="9" t="str">
        <f t="shared" si="80"/>
        <v>Vanuatu-Oceania2000</v>
      </c>
      <c r="E2615" s="10">
        <v>272014693</v>
      </c>
      <c r="F2615" s="11">
        <v>3.5999999999999997E-2</v>
      </c>
      <c r="G2615" s="11">
        <v>52</v>
      </c>
      <c r="H2615" s="11">
        <v>9.9000000000000005E-2</v>
      </c>
      <c r="I2615">
        <f t="array" ref="I2615:J2615">_xlfn.IFNA(VLOOKUP(D2615,ENERGY!$D$2:$F$2692,{2,3},FALSE),0)</f>
        <v>0</v>
      </c>
      <c r="J2615">
        <v>0</v>
      </c>
      <c r="K2615">
        <f t="array" ref="K2615:S2615">VLOOKUP(D2615,'HUMAN RESOURCES'!$D$2:$M$2692,{2,3,4,5,6,7,8,9,10},FALSE)</f>
        <v>3.2000000000000001E-2</v>
      </c>
      <c r="L2615">
        <v>0.02</v>
      </c>
      <c r="M2615">
        <v>69</v>
      </c>
      <c r="N2615">
        <v>66</v>
      </c>
      <c r="O2615">
        <v>0.41499999999999998</v>
      </c>
      <c r="P2615">
        <v>0.55200000000000005</v>
      </c>
      <c r="Q2615">
        <v>3.3000000000000002E-2</v>
      </c>
      <c r="R2615">
        <v>185058</v>
      </c>
      <c r="S2615">
        <v>0.217</v>
      </c>
      <c r="T2615">
        <f t="shared" si="81"/>
        <v>0.78300000000000003</v>
      </c>
      <c r="U2615">
        <f t="array" ref="U2615:V2615">VLOOKUP(D2615,TOURISM!$D$2:$F$2692,{2,3},FALSE)</f>
        <v>69000000</v>
      </c>
      <c r="V2615">
        <v>9000000</v>
      </c>
      <c r="W2615" s="12">
        <f t="array" ref="W2615:AB2615">VLOOKUP(D2615,BUSINESS!$D$2:$J$2692,{2,3,4,5,6,7},FALSE)</f>
        <v>0</v>
      </c>
      <c r="X2615" s="12">
        <v>0</v>
      </c>
      <c r="Y2615" s="12">
        <v>0</v>
      </c>
      <c r="Z2615" s="12">
        <v>0</v>
      </c>
      <c r="AA2615" s="11">
        <v>2.1000000000000001E-2</v>
      </c>
      <c r="AB2615" s="11">
        <v>2E-3</v>
      </c>
    </row>
    <row r="2616" spans="1:28" ht="15" x14ac:dyDescent="0.25">
      <c r="A2616" s="7" t="s">
        <v>280</v>
      </c>
      <c r="B2616" s="12" t="s">
        <v>80</v>
      </c>
      <c r="C2616" s="19">
        <v>2001</v>
      </c>
      <c r="D2616" s="9" t="str">
        <f t="shared" si="80"/>
        <v>Vanuatu-Oceania2001</v>
      </c>
      <c r="E2616" s="10">
        <v>257926882</v>
      </c>
      <c r="F2616" s="11">
        <v>3.6999999999999998E-2</v>
      </c>
      <c r="G2616" s="11">
        <v>50</v>
      </c>
      <c r="H2616" s="11">
        <v>8.7999999999999995E-2</v>
      </c>
      <c r="I2616">
        <f t="array" ref="I2616:J2616">_xlfn.IFNA(VLOOKUP(D2616,ENERGY!$D$2:$F$2692,{2,3},FALSE),0)</f>
        <v>0</v>
      </c>
      <c r="J2616">
        <v>0</v>
      </c>
      <c r="K2616">
        <f t="array" ref="K2616:S2616">VLOOKUP(D2616,'HUMAN RESOURCES'!$D$2:$M$2692,{2,3,4,5,6,7,8,9,10},FALSE)</f>
        <v>3.2000000000000001E-2</v>
      </c>
      <c r="L2616">
        <v>1.9E-2</v>
      </c>
      <c r="M2616">
        <v>70</v>
      </c>
      <c r="N2616">
        <v>66</v>
      </c>
      <c r="O2616">
        <v>0.41099999999999998</v>
      </c>
      <c r="P2616">
        <v>0.55600000000000005</v>
      </c>
      <c r="Q2616">
        <v>3.3000000000000002E-2</v>
      </c>
      <c r="R2616">
        <v>189285</v>
      </c>
      <c r="S2616">
        <v>0.22</v>
      </c>
      <c r="T2616">
        <f t="shared" si="81"/>
        <v>0.78</v>
      </c>
      <c r="U2616">
        <f t="array" ref="U2616:V2616">VLOOKUP(D2616,TOURISM!$D$2:$F$2692,{2,3},FALSE)</f>
        <v>58000000</v>
      </c>
      <c r="V2616">
        <v>8000000</v>
      </c>
      <c r="W2616" s="12">
        <f t="array" ref="W2616:AB2616">VLOOKUP(D2616,BUSINESS!$D$2:$J$2692,{2,3,4,5,6,7},FALSE)</f>
        <v>0</v>
      </c>
      <c r="X2616" s="12">
        <v>0</v>
      </c>
      <c r="Y2616" s="12">
        <v>0</v>
      </c>
      <c r="Z2616" s="12">
        <v>0</v>
      </c>
      <c r="AA2616" s="11">
        <v>2.8000000000000001E-2</v>
      </c>
      <c r="AB2616" s="11">
        <v>2E-3</v>
      </c>
    </row>
    <row r="2617" spans="1:28" ht="15" x14ac:dyDescent="0.25">
      <c r="A2617" s="7" t="s">
        <v>280</v>
      </c>
      <c r="B2617" s="12" t="s">
        <v>80</v>
      </c>
      <c r="C2617" s="19">
        <v>2002</v>
      </c>
      <c r="D2617" s="9" t="str">
        <f t="shared" si="80"/>
        <v>Vanuatu-Oceania2002</v>
      </c>
      <c r="E2617" s="10">
        <v>262603782</v>
      </c>
      <c r="F2617" s="11">
        <v>3.7999999999999999E-2</v>
      </c>
      <c r="G2617" s="11">
        <v>52</v>
      </c>
      <c r="H2617" s="11">
        <v>7.3999999999999996E-2</v>
      </c>
      <c r="I2617">
        <f t="array" ref="I2617:J2617">_xlfn.IFNA(VLOOKUP(D2617,ENERGY!$D$2:$F$2692,{2,3},FALSE),0)</f>
        <v>0</v>
      </c>
      <c r="J2617">
        <v>117</v>
      </c>
      <c r="K2617">
        <f t="array" ref="K2617:S2617">VLOOKUP(D2617,'HUMAN RESOURCES'!$D$2:$M$2692,{2,3,4,5,6,7,8,9,10},FALSE)</f>
        <v>3.1E-2</v>
      </c>
      <c r="L2617">
        <v>1.9E-2</v>
      </c>
      <c r="M2617">
        <v>70</v>
      </c>
      <c r="N2617">
        <v>67</v>
      </c>
      <c r="O2617">
        <v>0.40799999999999997</v>
      </c>
      <c r="P2617">
        <v>0.56000000000000005</v>
      </c>
      <c r="Q2617">
        <v>3.3000000000000002E-2</v>
      </c>
      <c r="R2617">
        <v>193950</v>
      </c>
      <c r="S2617">
        <v>0.222</v>
      </c>
      <c r="T2617">
        <f t="shared" si="81"/>
        <v>0.77800000000000002</v>
      </c>
      <c r="U2617">
        <f t="array" ref="U2617:V2617">VLOOKUP(D2617,TOURISM!$D$2:$F$2692,{2,3},FALSE)</f>
        <v>72000000</v>
      </c>
      <c r="V2617">
        <v>11000000</v>
      </c>
      <c r="W2617" s="12">
        <f t="array" ref="W2617:AB2617">VLOOKUP(D2617,BUSINESS!$D$2:$J$2692,{2,3,4,5,6,7},FALSE)</f>
        <v>0</v>
      </c>
      <c r="X2617" s="12">
        <v>0</v>
      </c>
      <c r="Y2617" s="12">
        <v>0</v>
      </c>
      <c r="Z2617" s="12">
        <v>0</v>
      </c>
      <c r="AA2617" s="11">
        <v>3.5000000000000003E-2</v>
      </c>
      <c r="AB2617" s="11">
        <v>2.5000000000000001E-2</v>
      </c>
    </row>
    <row r="2618" spans="1:28" ht="15" x14ac:dyDescent="0.25">
      <c r="A2618" s="7" t="s">
        <v>280</v>
      </c>
      <c r="B2618" s="12" t="s">
        <v>80</v>
      </c>
      <c r="C2618" s="19">
        <v>2003</v>
      </c>
      <c r="D2618" s="9" t="str">
        <f t="shared" si="80"/>
        <v>Vanuatu-Oceania2003</v>
      </c>
      <c r="E2618" s="10">
        <v>314463144</v>
      </c>
      <c r="F2618" s="11">
        <v>3.6999999999999998E-2</v>
      </c>
      <c r="G2618" s="11">
        <v>58</v>
      </c>
      <c r="H2618" s="11">
        <v>5.8999999999999997E-2</v>
      </c>
      <c r="I2618">
        <f t="array" ref="I2618:J2618">_xlfn.IFNA(VLOOKUP(D2618,ENERGY!$D$2:$F$2692,{2,3},FALSE),0)</f>
        <v>0</v>
      </c>
      <c r="J2618">
        <v>117</v>
      </c>
      <c r="K2618">
        <f t="array" ref="K2618:S2618">VLOOKUP(D2618,'HUMAN RESOURCES'!$D$2:$M$2692,{2,3,4,5,6,7,8,9,10},FALSE)</f>
        <v>3.1E-2</v>
      </c>
      <c r="L2618">
        <v>1.7999999999999999E-2</v>
      </c>
      <c r="M2618">
        <v>71</v>
      </c>
      <c r="N2618">
        <v>67</v>
      </c>
      <c r="O2618">
        <v>0.40400000000000003</v>
      </c>
      <c r="P2618">
        <v>0.56399999999999995</v>
      </c>
      <c r="Q2618">
        <v>3.2000000000000001E-2</v>
      </c>
      <c r="R2618">
        <v>198952</v>
      </c>
      <c r="S2618">
        <v>0.22500000000000001</v>
      </c>
      <c r="T2618">
        <f t="shared" si="81"/>
        <v>0.77500000000000002</v>
      </c>
      <c r="U2618">
        <f t="array" ref="U2618:V2618">VLOOKUP(D2618,TOURISM!$D$2:$F$2692,{2,3},FALSE)</f>
        <v>83000000</v>
      </c>
      <c r="V2618">
        <v>14000000</v>
      </c>
      <c r="W2618" s="12">
        <f t="array" ref="W2618:AB2618">VLOOKUP(D2618,BUSINESS!$D$2:$J$2692,{2,3,4,5,6,7},FALSE)</f>
        <v>0</v>
      </c>
      <c r="X2618" s="12">
        <v>39</v>
      </c>
      <c r="Y2618" s="12">
        <v>0</v>
      </c>
      <c r="Z2618" s="12">
        <v>0</v>
      </c>
      <c r="AA2618" s="11">
        <v>3.9E-2</v>
      </c>
      <c r="AB2618" s="11">
        <v>3.9E-2</v>
      </c>
    </row>
    <row r="2619" spans="1:28" ht="15" x14ac:dyDescent="0.25">
      <c r="A2619" s="7" t="s">
        <v>280</v>
      </c>
      <c r="B2619" s="12" t="s">
        <v>80</v>
      </c>
      <c r="C2619" s="19">
        <v>2004</v>
      </c>
      <c r="D2619" s="9" t="str">
        <f t="shared" si="80"/>
        <v>Vanuatu-Oceania2004</v>
      </c>
      <c r="E2619" s="10">
        <v>364996869</v>
      </c>
      <c r="F2619" s="11">
        <v>3.5000000000000003E-2</v>
      </c>
      <c r="G2619" s="11">
        <v>62</v>
      </c>
      <c r="H2619" s="11">
        <v>7.5999999999999998E-2</v>
      </c>
      <c r="I2619">
        <f t="array" ref="I2619:J2619">_xlfn.IFNA(VLOOKUP(D2619,ENERGY!$D$2:$F$2692,{2,3},FALSE),0)</f>
        <v>0</v>
      </c>
      <c r="J2619">
        <v>0</v>
      </c>
      <c r="K2619">
        <f t="array" ref="K2619:S2619">VLOOKUP(D2619,'HUMAN RESOURCES'!$D$2:$M$2692,{2,3,4,5,6,7,8,9,10},FALSE)</f>
        <v>0.03</v>
      </c>
      <c r="L2619">
        <v>1.7999999999999999E-2</v>
      </c>
      <c r="M2619">
        <v>71</v>
      </c>
      <c r="N2619">
        <v>67</v>
      </c>
      <c r="O2619">
        <v>0.4</v>
      </c>
      <c r="P2619">
        <v>0.56699999999999995</v>
      </c>
      <c r="Q2619">
        <v>3.3000000000000002E-2</v>
      </c>
      <c r="R2619">
        <v>204135</v>
      </c>
      <c r="S2619">
        <v>0.22800000000000001</v>
      </c>
      <c r="T2619">
        <f t="shared" si="81"/>
        <v>0.77200000000000002</v>
      </c>
      <c r="U2619">
        <f t="array" ref="U2619:V2619">VLOOKUP(D2619,TOURISM!$D$2:$F$2692,{2,3},FALSE)</f>
        <v>93000000</v>
      </c>
      <c r="V2619">
        <v>15000000</v>
      </c>
      <c r="W2619" s="12">
        <f t="array" ref="W2619:AB2619">VLOOKUP(D2619,BUSINESS!$D$2:$J$2692,{2,3,4,5,6,7},FALSE)</f>
        <v>0</v>
      </c>
      <c r="X2619" s="12">
        <v>47</v>
      </c>
      <c r="Y2619" s="12">
        <v>0</v>
      </c>
      <c r="Z2619" s="12">
        <v>0</v>
      </c>
      <c r="AA2619" s="11">
        <v>4.7E-2</v>
      </c>
      <c r="AB2619" s="11">
        <v>5.0999999999999997E-2</v>
      </c>
    </row>
    <row r="2620" spans="1:28" ht="15" x14ac:dyDescent="0.25">
      <c r="A2620" s="7" t="s">
        <v>280</v>
      </c>
      <c r="B2620" s="12" t="s">
        <v>80</v>
      </c>
      <c r="C2620" s="19">
        <v>2005</v>
      </c>
      <c r="D2620" s="9" t="str">
        <f t="shared" si="80"/>
        <v>Vanuatu-Oceania2005</v>
      </c>
      <c r="E2620" s="10">
        <v>394962552</v>
      </c>
      <c r="F2620" s="11">
        <v>3.3000000000000002E-2</v>
      </c>
      <c r="G2620" s="11">
        <v>61</v>
      </c>
      <c r="H2620" s="11">
        <v>7.4999999999999997E-2</v>
      </c>
      <c r="I2620">
        <f t="array" ref="I2620:J2620">_xlfn.IFNA(VLOOKUP(D2620,ENERGY!$D$2:$F$2692,{2,3},FALSE),0)</f>
        <v>0</v>
      </c>
      <c r="J2620">
        <v>92</v>
      </c>
      <c r="K2620">
        <f t="array" ref="K2620:S2620">VLOOKUP(D2620,'HUMAN RESOURCES'!$D$2:$M$2692,{2,3,4,5,6,7,8,9,10},FALSE)</f>
        <v>2.9000000000000001E-2</v>
      </c>
      <c r="L2620">
        <v>1.7999999999999999E-2</v>
      </c>
      <c r="M2620">
        <v>71</v>
      </c>
      <c r="N2620">
        <v>67</v>
      </c>
      <c r="O2620">
        <v>0.39700000000000002</v>
      </c>
      <c r="P2620">
        <v>0.56999999999999995</v>
      </c>
      <c r="Q2620">
        <v>3.3000000000000002E-2</v>
      </c>
      <c r="R2620">
        <v>209375</v>
      </c>
      <c r="S2620">
        <v>0.23100000000000001</v>
      </c>
      <c r="T2620">
        <f t="shared" si="81"/>
        <v>0.76900000000000002</v>
      </c>
      <c r="U2620">
        <f t="array" ref="U2620:V2620">VLOOKUP(D2620,TOURISM!$D$2:$F$2692,{2,3},FALSE)</f>
        <v>104000000</v>
      </c>
      <c r="V2620">
        <v>13000000</v>
      </c>
      <c r="W2620" s="12">
        <f t="array" ref="W2620:AB2620">VLOOKUP(D2620,BUSINESS!$D$2:$J$2692,{2,3,4,5,6,7},FALSE)</f>
        <v>8.4000000000000005E-2</v>
      </c>
      <c r="X2620" s="12">
        <v>47</v>
      </c>
      <c r="Y2620" s="12">
        <v>0</v>
      </c>
      <c r="Z2620" s="12">
        <v>120</v>
      </c>
      <c r="AA2620" s="11">
        <v>5.0999999999999997E-2</v>
      </c>
      <c r="AB2620" s="11">
        <v>6.0999999999999999E-2</v>
      </c>
    </row>
    <row r="2621" spans="1:28" ht="15" x14ac:dyDescent="0.25">
      <c r="A2621" s="7" t="s">
        <v>280</v>
      </c>
      <c r="B2621" s="12" t="s">
        <v>80</v>
      </c>
      <c r="C2621" s="19">
        <v>2006</v>
      </c>
      <c r="D2621" s="9" t="str">
        <f t="shared" si="80"/>
        <v>Vanuatu-Oceania2006</v>
      </c>
      <c r="E2621" s="10">
        <v>437072934</v>
      </c>
      <c r="F2621" s="11">
        <v>3.1E-2</v>
      </c>
      <c r="G2621" s="11">
        <v>64</v>
      </c>
      <c r="H2621" s="11">
        <v>8.3000000000000004E-2</v>
      </c>
      <c r="I2621">
        <f t="array" ref="I2621:J2621">_xlfn.IFNA(VLOOKUP(D2621,ENERGY!$D$2:$F$2692,{2,3},FALSE),0)</f>
        <v>0</v>
      </c>
      <c r="J2621">
        <v>0</v>
      </c>
      <c r="K2621">
        <f t="array" ref="K2621:S2621">VLOOKUP(D2621,'HUMAN RESOURCES'!$D$2:$M$2692,{2,3,4,5,6,7,8,9,10},FALSE)</f>
        <v>2.9000000000000001E-2</v>
      </c>
      <c r="L2621">
        <v>1.7000000000000001E-2</v>
      </c>
      <c r="M2621">
        <v>72</v>
      </c>
      <c r="N2621">
        <v>68</v>
      </c>
      <c r="O2621">
        <v>0.39400000000000002</v>
      </c>
      <c r="P2621">
        <v>0.57199999999999995</v>
      </c>
      <c r="Q2621">
        <v>3.4000000000000002E-2</v>
      </c>
      <c r="R2621">
        <v>214654</v>
      </c>
      <c r="S2621">
        <v>0.23400000000000001</v>
      </c>
      <c r="T2621">
        <f t="shared" si="81"/>
        <v>0.76600000000000001</v>
      </c>
      <c r="U2621">
        <f t="array" ref="U2621:V2621">VLOOKUP(D2621,TOURISM!$D$2:$F$2692,{2,3},FALSE)</f>
        <v>109000000</v>
      </c>
      <c r="V2621">
        <v>11000000</v>
      </c>
      <c r="W2621" s="12">
        <f t="array" ref="W2621:AB2621">VLOOKUP(D2621,BUSINESS!$D$2:$J$2692,{2,3,4,5,6,7},FALSE)</f>
        <v>8.4000000000000005E-2</v>
      </c>
      <c r="X2621" s="12">
        <v>47</v>
      </c>
      <c r="Y2621" s="12">
        <v>0</v>
      </c>
      <c r="Z2621" s="12">
        <v>120</v>
      </c>
      <c r="AA2621" s="11">
        <v>5.8999999999999997E-2</v>
      </c>
      <c r="AB2621" s="11">
        <v>7.0000000000000007E-2</v>
      </c>
    </row>
    <row r="2622" spans="1:28" ht="15" x14ac:dyDescent="0.25">
      <c r="A2622" s="7" t="s">
        <v>280</v>
      </c>
      <c r="B2622" s="12" t="s">
        <v>80</v>
      </c>
      <c r="C2622" s="19">
        <v>2007</v>
      </c>
      <c r="D2622" s="9" t="str">
        <f t="shared" si="80"/>
        <v>Vanuatu-Oceania2007</v>
      </c>
      <c r="E2622" s="10">
        <v>526425740</v>
      </c>
      <c r="F2622" s="11">
        <v>3.6999999999999998E-2</v>
      </c>
      <c r="G2622" s="11">
        <v>88</v>
      </c>
      <c r="H2622" s="11">
        <v>8.2000000000000003E-2</v>
      </c>
      <c r="I2622">
        <f t="array" ref="I2622:J2622">_xlfn.IFNA(VLOOKUP(D2622,ENERGY!$D$2:$F$2692,{2,3},FALSE),0)</f>
        <v>0</v>
      </c>
      <c r="J2622">
        <v>0</v>
      </c>
      <c r="K2622">
        <f t="array" ref="K2622:S2622">VLOOKUP(D2622,'HUMAN RESOURCES'!$D$2:$M$2692,{2,3,4,5,6,7,8,9,10},FALSE)</f>
        <v>2.8000000000000001E-2</v>
      </c>
      <c r="L2622">
        <v>1.7000000000000001E-2</v>
      </c>
      <c r="M2622">
        <v>72</v>
      </c>
      <c r="N2622">
        <v>68</v>
      </c>
      <c r="O2622">
        <v>0.39100000000000001</v>
      </c>
      <c r="P2622">
        <v>0.57299999999999995</v>
      </c>
      <c r="Q2622">
        <v>3.5999999999999997E-2</v>
      </c>
      <c r="R2622">
        <v>220001</v>
      </c>
      <c r="S2622">
        <v>0.23699999999999999</v>
      </c>
      <c r="T2622">
        <f t="shared" si="81"/>
        <v>0.76300000000000001</v>
      </c>
      <c r="U2622">
        <f t="array" ref="U2622:V2622">VLOOKUP(D2622,TOURISM!$D$2:$F$2692,{2,3},FALSE)</f>
        <v>142000000</v>
      </c>
      <c r="V2622">
        <v>13000000</v>
      </c>
      <c r="W2622" s="12">
        <f t="array" ref="W2622:AB2622">VLOOKUP(D2622,BUSINESS!$D$2:$J$2692,{2,3,4,5,6,7},FALSE)</f>
        <v>8.4000000000000005E-2</v>
      </c>
      <c r="X2622" s="12">
        <v>47</v>
      </c>
      <c r="Y2622" s="12">
        <v>0</v>
      </c>
      <c r="Z2622" s="12">
        <v>120</v>
      </c>
      <c r="AA2622" s="11">
        <v>6.8000000000000005E-2</v>
      </c>
      <c r="AB2622" s="11">
        <v>0.11799999999999999</v>
      </c>
    </row>
    <row r="2623" spans="1:28" ht="15" x14ac:dyDescent="0.25">
      <c r="A2623" s="7" t="s">
        <v>280</v>
      </c>
      <c r="B2623" s="12" t="s">
        <v>80</v>
      </c>
      <c r="C2623" s="19">
        <v>2008</v>
      </c>
      <c r="D2623" s="9" t="str">
        <f t="shared" si="80"/>
        <v>Vanuatu-Oceania2008</v>
      </c>
      <c r="E2623" s="10">
        <v>607983815</v>
      </c>
      <c r="F2623" s="11">
        <v>3.6999999999999998E-2</v>
      </c>
      <c r="G2623" s="11">
        <v>99</v>
      </c>
      <c r="H2623" s="11">
        <v>5.2999999999999999E-2</v>
      </c>
      <c r="I2623">
        <f t="array" ref="I2623:J2623">_xlfn.IFNA(VLOOKUP(D2623,ENERGY!$D$2:$F$2692,{2,3},FALSE),0)</f>
        <v>30</v>
      </c>
      <c r="J2623">
        <v>55</v>
      </c>
      <c r="K2623">
        <f t="array" ref="K2623:S2623">VLOOKUP(D2623,'HUMAN RESOURCES'!$D$2:$M$2692,{2,3,4,5,6,7,8,9,10},FALSE)</f>
        <v>2.8000000000000001E-2</v>
      </c>
      <c r="L2623">
        <v>1.7000000000000001E-2</v>
      </c>
      <c r="M2623">
        <v>72</v>
      </c>
      <c r="N2623">
        <v>68</v>
      </c>
      <c r="O2623">
        <v>0.38800000000000001</v>
      </c>
      <c r="P2623">
        <v>0.57399999999999995</v>
      </c>
      <c r="Q2623">
        <v>3.6999999999999998E-2</v>
      </c>
      <c r="R2623">
        <v>225398</v>
      </c>
      <c r="S2623">
        <v>0.24</v>
      </c>
      <c r="T2623">
        <f t="shared" si="81"/>
        <v>0.76</v>
      </c>
      <c r="U2623">
        <f t="array" ref="U2623:V2623">VLOOKUP(D2623,TOURISM!$D$2:$F$2692,{2,3},FALSE)</f>
        <v>188000000</v>
      </c>
      <c r="V2623">
        <v>32000000</v>
      </c>
      <c r="W2623" s="12">
        <f t="array" ref="W2623:AB2623">VLOOKUP(D2623,BUSINESS!$D$2:$J$2692,{2,3,4,5,6,7},FALSE)</f>
        <v>8.4000000000000005E-2</v>
      </c>
      <c r="X2623" s="12">
        <v>47</v>
      </c>
      <c r="Y2623" s="12">
        <v>0</v>
      </c>
      <c r="Z2623" s="12">
        <v>120</v>
      </c>
      <c r="AA2623" s="11">
        <v>7.2999999999999995E-2</v>
      </c>
      <c r="AB2623" s="11">
        <v>0.16</v>
      </c>
    </row>
    <row r="2624" spans="1:28" ht="15" x14ac:dyDescent="0.25">
      <c r="A2624" s="7" t="s">
        <v>280</v>
      </c>
      <c r="B2624" s="12" t="s">
        <v>80</v>
      </c>
      <c r="C2624" s="19">
        <v>2009</v>
      </c>
      <c r="D2624" s="9" t="str">
        <f t="shared" si="80"/>
        <v>Vanuatu-Oceania2009</v>
      </c>
      <c r="E2624" s="10">
        <v>610075807</v>
      </c>
      <c r="F2624" s="11">
        <v>3.9E-2</v>
      </c>
      <c r="G2624" s="11">
        <v>103</v>
      </c>
      <c r="H2624" s="11">
        <v>5.5E-2</v>
      </c>
      <c r="I2624">
        <f t="array" ref="I2624:J2624">_xlfn.IFNA(VLOOKUP(D2624,ENERGY!$D$2:$F$2692,{2,3},FALSE),0)</f>
        <v>35</v>
      </c>
      <c r="J2624">
        <v>95</v>
      </c>
      <c r="K2624">
        <f t="array" ref="K2624:S2624">VLOOKUP(D2624,'HUMAN RESOURCES'!$D$2:$M$2692,{2,3,4,5,6,7,8,9,10},FALSE)</f>
        <v>2.8000000000000001E-2</v>
      </c>
      <c r="L2624">
        <v>1.6E-2</v>
      </c>
      <c r="M2624">
        <v>73</v>
      </c>
      <c r="N2624">
        <v>69</v>
      </c>
      <c r="O2624">
        <v>0.38500000000000001</v>
      </c>
      <c r="P2624">
        <v>0.57599999999999996</v>
      </c>
      <c r="Q2624">
        <v>3.9E-2</v>
      </c>
      <c r="R2624">
        <v>230833</v>
      </c>
      <c r="S2624">
        <v>0.24299999999999999</v>
      </c>
      <c r="T2624">
        <f t="shared" si="81"/>
        <v>0.75700000000000001</v>
      </c>
      <c r="U2624">
        <f t="array" ref="U2624:V2624">VLOOKUP(D2624,TOURISM!$D$2:$F$2692,{2,3},FALSE)</f>
        <v>214000000</v>
      </c>
      <c r="V2624">
        <v>28000000</v>
      </c>
      <c r="W2624" s="12">
        <f t="array" ref="W2624:AB2624">VLOOKUP(D2624,BUSINESS!$D$2:$J$2692,{2,3,4,5,6,7},FALSE)</f>
        <v>8.4000000000000005E-2</v>
      </c>
      <c r="X2624" s="12">
        <v>47</v>
      </c>
      <c r="Y2624" s="12">
        <v>0</v>
      </c>
      <c r="Z2624" s="12">
        <v>120</v>
      </c>
      <c r="AA2624" s="11">
        <v>7.4999999999999997E-2</v>
      </c>
      <c r="AB2624" s="11">
        <v>0.56999999999999995</v>
      </c>
    </row>
    <row r="2625" spans="1:28" ht="15" x14ac:dyDescent="0.25">
      <c r="A2625" s="7" t="s">
        <v>280</v>
      </c>
      <c r="B2625" s="12" t="s">
        <v>80</v>
      </c>
      <c r="C2625" s="19">
        <v>2010</v>
      </c>
      <c r="D2625" s="9" t="str">
        <f t="shared" si="80"/>
        <v>Vanuatu-Oceania2010</v>
      </c>
      <c r="E2625" s="10">
        <v>700804286</v>
      </c>
      <c r="F2625" s="11">
        <v>4.7E-2</v>
      </c>
      <c r="G2625" s="11">
        <v>139</v>
      </c>
      <c r="H2625" s="11">
        <v>5.5E-2</v>
      </c>
      <c r="I2625">
        <f t="array" ref="I2625:J2625">_xlfn.IFNA(VLOOKUP(D2625,ENERGY!$D$2:$F$2692,{2,3},FALSE),0)</f>
        <v>0</v>
      </c>
      <c r="J2625">
        <v>84</v>
      </c>
      <c r="K2625">
        <f t="array" ref="K2625:S2625">VLOOKUP(D2625,'HUMAN RESOURCES'!$D$2:$M$2692,{2,3,4,5,6,7,8,9,10},FALSE)</f>
        <v>2.7E-2</v>
      </c>
      <c r="L2625">
        <v>1.6E-2</v>
      </c>
      <c r="M2625">
        <v>73</v>
      </c>
      <c r="N2625">
        <v>69</v>
      </c>
      <c r="O2625">
        <v>0.38200000000000001</v>
      </c>
      <c r="P2625">
        <v>0.57899999999999996</v>
      </c>
      <c r="Q2625">
        <v>3.9E-2</v>
      </c>
      <c r="R2625">
        <v>236299</v>
      </c>
      <c r="S2625">
        <v>0.246</v>
      </c>
      <c r="T2625">
        <f t="shared" si="81"/>
        <v>0.754</v>
      </c>
      <c r="U2625">
        <f t="array" ref="U2625:V2625">VLOOKUP(D2625,TOURISM!$D$2:$F$2692,{2,3},FALSE)</f>
        <v>242000000</v>
      </c>
      <c r="V2625">
        <v>33000000</v>
      </c>
      <c r="W2625" s="12">
        <f t="array" ref="W2625:AB2625">VLOOKUP(D2625,BUSINESS!$D$2:$J$2692,{2,3,4,5,6,7},FALSE)</f>
        <v>8.4000000000000005E-2</v>
      </c>
      <c r="X2625" s="12">
        <v>47</v>
      </c>
      <c r="Y2625" s="12">
        <v>0</v>
      </c>
      <c r="Z2625" s="12">
        <v>120</v>
      </c>
      <c r="AA2625" s="11">
        <v>0.08</v>
      </c>
      <c r="AB2625" s="11">
        <v>0.71899999999999997</v>
      </c>
    </row>
    <row r="2626" spans="1:28" ht="15" x14ac:dyDescent="0.25">
      <c r="A2626" s="7" t="s">
        <v>280</v>
      </c>
      <c r="B2626" s="12" t="s">
        <v>80</v>
      </c>
      <c r="C2626" s="19">
        <v>2011</v>
      </c>
      <c r="D2626" s="9" t="str">
        <f t="shared" ref="D2626:D2689" si="82">CONCATENATE(A2626,C2626)</f>
        <v>Vanuatu-Oceania2011</v>
      </c>
      <c r="E2626" s="10">
        <v>785745262</v>
      </c>
      <c r="F2626" s="11">
        <v>3.7999999999999999E-2</v>
      </c>
      <c r="G2626" s="11">
        <v>125</v>
      </c>
      <c r="H2626" s="11">
        <v>5.5E-2</v>
      </c>
      <c r="I2626">
        <f t="array" ref="I2626:J2626">_xlfn.IFNA(VLOOKUP(D2626,ENERGY!$D$2:$F$2692,{2,3},FALSE),0)</f>
        <v>30</v>
      </c>
      <c r="J2626">
        <v>55</v>
      </c>
      <c r="K2626">
        <f t="array" ref="K2626:S2626">VLOOKUP(D2626,'HUMAN RESOURCES'!$D$2:$M$2692,{2,3,4,5,6,7,8,9,10},FALSE)</f>
        <v>2.7E-2</v>
      </c>
      <c r="L2626">
        <v>1.4999999999999999E-2</v>
      </c>
      <c r="M2626">
        <v>73</v>
      </c>
      <c r="N2626">
        <v>69</v>
      </c>
      <c r="O2626">
        <v>0.378</v>
      </c>
      <c r="P2626">
        <v>0.58199999999999996</v>
      </c>
      <c r="Q2626">
        <v>0.04</v>
      </c>
      <c r="R2626">
        <v>241778</v>
      </c>
      <c r="S2626">
        <v>0.249</v>
      </c>
      <c r="T2626">
        <f t="shared" si="81"/>
        <v>0.751</v>
      </c>
      <c r="U2626">
        <f t="array" ref="U2626:V2626">VLOOKUP(D2626,TOURISM!$D$2:$F$2692,{2,3},FALSE)</f>
        <v>252000000</v>
      </c>
      <c r="V2626">
        <v>39000000</v>
      </c>
      <c r="W2626" s="12">
        <f t="array" ref="W2626:AB2626">VLOOKUP(D2626,BUSINESS!$D$2:$J$2692,{2,3,4,5,6,7},FALSE)</f>
        <v>8.4000000000000005E-2</v>
      </c>
      <c r="X2626" s="12">
        <v>35</v>
      </c>
      <c r="Y2626" s="12">
        <v>0</v>
      </c>
      <c r="Z2626" s="12">
        <v>120</v>
      </c>
      <c r="AA2626" s="11">
        <v>9.1999999999999998E-2</v>
      </c>
      <c r="AB2626" s="11">
        <v>0.64400000000000002</v>
      </c>
    </row>
    <row r="2627" spans="1:28" ht="15" x14ac:dyDescent="0.25">
      <c r="A2627" s="7" t="s">
        <v>280</v>
      </c>
      <c r="B2627" s="12" t="s">
        <v>80</v>
      </c>
      <c r="C2627" s="19">
        <v>2012</v>
      </c>
      <c r="D2627" s="9" t="str">
        <f t="shared" si="82"/>
        <v>Vanuatu-Oceania2012</v>
      </c>
      <c r="E2627" s="10">
        <v>786938335</v>
      </c>
      <c r="F2627" s="11">
        <v>3.5999999999999997E-2</v>
      </c>
      <c r="G2627" s="11">
        <v>116</v>
      </c>
      <c r="H2627" s="11">
        <v>6.0999999999999999E-2</v>
      </c>
      <c r="I2627">
        <f t="array" ref="I2627:J2627">_xlfn.IFNA(VLOOKUP(D2627,ENERGY!$D$2:$F$2692,{2,3},FALSE),0)</f>
        <v>0</v>
      </c>
      <c r="J2627">
        <v>81</v>
      </c>
      <c r="K2627">
        <f t="array" ref="K2627:S2627">VLOOKUP(D2627,'HUMAN RESOURCES'!$D$2:$M$2692,{2,3,4,5,6,7,8,9,10},FALSE)</f>
        <v>2.7E-2</v>
      </c>
      <c r="L2627">
        <v>1.4999999999999999E-2</v>
      </c>
      <c r="M2627">
        <v>73</v>
      </c>
      <c r="N2627">
        <v>69</v>
      </c>
      <c r="O2627">
        <v>0.374</v>
      </c>
      <c r="P2627">
        <v>0.58599999999999997</v>
      </c>
      <c r="Q2627">
        <v>0.04</v>
      </c>
      <c r="R2627">
        <v>247262</v>
      </c>
      <c r="S2627">
        <v>0.252</v>
      </c>
      <c r="T2627">
        <f t="shared" ref="T2627:T2690" si="83">1-S2627</f>
        <v>0.748</v>
      </c>
      <c r="U2627">
        <f t="array" ref="U2627:V2627">VLOOKUP(D2627,TOURISM!$D$2:$F$2692,{2,3},FALSE)</f>
        <v>288000000</v>
      </c>
      <c r="V2627">
        <v>43000000</v>
      </c>
      <c r="W2627" s="12">
        <f t="array" ref="W2627:AB2627">VLOOKUP(D2627,BUSINESS!$D$2:$J$2692,{2,3,4,5,6,7},FALSE)</f>
        <v>8.4000000000000005E-2</v>
      </c>
      <c r="X2627" s="12">
        <v>35</v>
      </c>
      <c r="Y2627" s="12">
        <v>78</v>
      </c>
      <c r="Z2627" s="12">
        <v>120</v>
      </c>
      <c r="AA2627" s="11">
        <v>0.106</v>
      </c>
      <c r="AB2627" s="11">
        <v>0.59099999999999997</v>
      </c>
    </row>
    <row r="2628" spans="1:28" ht="15" x14ac:dyDescent="0.25">
      <c r="A2628" s="7" t="s">
        <v>281</v>
      </c>
      <c r="B2628" s="12" t="s">
        <v>84</v>
      </c>
      <c r="C2628" s="19">
        <v>2000</v>
      </c>
      <c r="D2628" s="9" t="str">
        <f t="shared" si="82"/>
        <v>Venezuela-The Americas2000</v>
      </c>
      <c r="E2628" s="10">
        <v>117000000000</v>
      </c>
      <c r="F2628" s="11">
        <v>5.7000000000000002E-2</v>
      </c>
      <c r="G2628" s="11">
        <v>273</v>
      </c>
      <c r="H2628" s="11">
        <v>0.252</v>
      </c>
      <c r="I2628">
        <f t="array" ref="I2628:J2628">_xlfn.IFNA(VLOOKUP(D2628,ENERGY!$D$2:$F$2692,{2,3},FALSE),0)</f>
        <v>0</v>
      </c>
      <c r="J2628">
        <v>0</v>
      </c>
      <c r="K2628">
        <f t="array" ref="K2628:S2628">VLOOKUP(D2628,'HUMAN RESOURCES'!$D$2:$M$2692,{2,3,4,5,6,7,8,9,10},FALSE)</f>
        <v>2.4E-2</v>
      </c>
      <c r="L2628">
        <v>1.7999999999999999E-2</v>
      </c>
      <c r="M2628">
        <v>75</v>
      </c>
      <c r="N2628">
        <v>70</v>
      </c>
      <c r="O2628">
        <v>0.33700000000000002</v>
      </c>
      <c r="P2628">
        <v>0.61699999999999999</v>
      </c>
      <c r="Q2628">
        <v>4.5999999999999999E-2</v>
      </c>
      <c r="R2628">
        <v>24407553</v>
      </c>
      <c r="S2628">
        <v>0.88</v>
      </c>
      <c r="T2628">
        <f t="shared" si="83"/>
        <v>0.12</v>
      </c>
      <c r="U2628">
        <f t="array" ref="U2628:V2628">VLOOKUP(D2628,TOURISM!$D$2:$F$2692,{2,3},FALSE)</f>
        <v>469000000</v>
      </c>
      <c r="V2628">
        <v>1647000000</v>
      </c>
      <c r="W2628" s="12">
        <f t="array" ref="W2628:AB2628">VLOOKUP(D2628,BUSINESS!$D$2:$J$2692,{2,3,4,5,6,7},FALSE)</f>
        <v>0</v>
      </c>
      <c r="X2628" s="12">
        <v>0</v>
      </c>
      <c r="Y2628" s="12">
        <v>0</v>
      </c>
      <c r="Z2628" s="12">
        <v>0</v>
      </c>
      <c r="AA2628" s="11">
        <v>3.4000000000000002E-2</v>
      </c>
      <c r="AB2628" s="11">
        <v>0.223</v>
      </c>
    </row>
    <row r="2629" spans="1:28" ht="15" x14ac:dyDescent="0.25">
      <c r="A2629" s="7" t="s">
        <v>281</v>
      </c>
      <c r="B2629" s="12" t="s">
        <v>84</v>
      </c>
      <c r="C2629" s="19">
        <v>2001</v>
      </c>
      <c r="D2629" s="9" t="str">
        <f t="shared" si="82"/>
        <v>Venezuela-The Americas2001</v>
      </c>
      <c r="E2629" s="10">
        <v>123000000000</v>
      </c>
      <c r="F2629" s="11">
        <v>0.06</v>
      </c>
      <c r="G2629" s="11">
        <v>295</v>
      </c>
      <c r="H2629" s="11">
        <v>0.22500000000000001</v>
      </c>
      <c r="I2629">
        <f t="array" ref="I2629:J2629">_xlfn.IFNA(VLOOKUP(D2629,ENERGY!$D$2:$F$2692,{2,3},FALSE),0)</f>
        <v>70198</v>
      </c>
      <c r="J2629">
        <v>0</v>
      </c>
      <c r="K2629">
        <f t="array" ref="K2629:S2629">VLOOKUP(D2629,'HUMAN RESOURCES'!$D$2:$M$2692,{2,3,4,5,6,7,8,9,10},FALSE)</f>
        <v>2.3E-2</v>
      </c>
      <c r="L2629">
        <v>1.7999999999999999E-2</v>
      </c>
      <c r="M2629">
        <v>76</v>
      </c>
      <c r="N2629">
        <v>70</v>
      </c>
      <c r="O2629">
        <v>0.33200000000000002</v>
      </c>
      <c r="P2629">
        <v>0.621</v>
      </c>
      <c r="Q2629">
        <v>4.5999999999999999E-2</v>
      </c>
      <c r="R2629">
        <v>24870441</v>
      </c>
      <c r="S2629">
        <v>0.88300000000000001</v>
      </c>
      <c r="T2629">
        <f t="shared" si="83"/>
        <v>0.11699999999999999</v>
      </c>
      <c r="U2629">
        <f t="array" ref="U2629:V2629">VLOOKUP(D2629,TOURISM!$D$2:$F$2692,{2,3},FALSE)</f>
        <v>677000000</v>
      </c>
      <c r="V2629">
        <v>1718000000</v>
      </c>
      <c r="W2629" s="12">
        <f t="array" ref="W2629:AB2629">VLOOKUP(D2629,BUSINESS!$D$2:$J$2692,{2,3,4,5,6,7},FALSE)</f>
        <v>0</v>
      </c>
      <c r="X2629" s="12">
        <v>0</v>
      </c>
      <c r="Y2629" s="12">
        <v>0</v>
      </c>
      <c r="Z2629" s="12">
        <v>0</v>
      </c>
      <c r="AA2629" s="11">
        <v>4.5999999999999999E-2</v>
      </c>
      <c r="AB2629" s="11">
        <v>0.26</v>
      </c>
    </row>
    <row r="2630" spans="1:28" ht="15" x14ac:dyDescent="0.25">
      <c r="A2630" s="7" t="s">
        <v>281</v>
      </c>
      <c r="B2630" s="12" t="s">
        <v>84</v>
      </c>
      <c r="C2630" s="19">
        <v>2002</v>
      </c>
      <c r="D2630" s="9" t="str">
        <f t="shared" si="82"/>
        <v>Venezuela-The Americas2002</v>
      </c>
      <c r="E2630" s="10">
        <v>92889586976</v>
      </c>
      <c r="F2630" s="11">
        <v>5.7000000000000002E-2</v>
      </c>
      <c r="G2630" s="11">
        <v>207</v>
      </c>
      <c r="H2630" s="11">
        <v>0.36599999999999999</v>
      </c>
      <c r="I2630">
        <f t="array" ref="I2630:J2630">_xlfn.IFNA(VLOOKUP(D2630,ENERGY!$D$2:$F$2692,{2,3},FALSE),0)</f>
        <v>75502</v>
      </c>
      <c r="J2630">
        <v>201747</v>
      </c>
      <c r="K2630">
        <f t="array" ref="K2630:S2630">VLOOKUP(D2630,'HUMAN RESOURCES'!$D$2:$M$2692,{2,3,4,5,6,7,8,9,10},FALSE)</f>
        <v>2.3E-2</v>
      </c>
      <c r="L2630">
        <v>1.7000000000000001E-2</v>
      </c>
      <c r="M2630">
        <v>76</v>
      </c>
      <c r="N2630">
        <v>70</v>
      </c>
      <c r="O2630">
        <v>0.32700000000000001</v>
      </c>
      <c r="P2630">
        <v>0.625</v>
      </c>
      <c r="Q2630">
        <v>4.7E-2</v>
      </c>
      <c r="R2630">
        <v>25333622</v>
      </c>
      <c r="S2630">
        <v>0.88400000000000001</v>
      </c>
      <c r="T2630">
        <f t="shared" si="83"/>
        <v>0.11599999999999999</v>
      </c>
      <c r="U2630">
        <f t="array" ref="U2630:V2630">VLOOKUP(D2630,TOURISM!$D$2:$F$2692,{2,3},FALSE)</f>
        <v>484000000</v>
      </c>
      <c r="V2630">
        <v>1546000000</v>
      </c>
      <c r="W2630" s="12">
        <f t="array" ref="W2630:AB2630">VLOOKUP(D2630,BUSINESS!$D$2:$J$2692,{2,3,4,5,6,7},FALSE)</f>
        <v>0</v>
      </c>
      <c r="X2630" s="12">
        <v>0</v>
      </c>
      <c r="Y2630" s="12">
        <v>0</v>
      </c>
      <c r="Z2630" s="12">
        <v>0</v>
      </c>
      <c r="AA2630" s="11">
        <v>4.9000000000000002E-2</v>
      </c>
      <c r="AB2630" s="11">
        <v>0.25800000000000001</v>
      </c>
    </row>
    <row r="2631" spans="1:28" ht="15" x14ac:dyDescent="0.25">
      <c r="A2631" s="7" t="s">
        <v>281</v>
      </c>
      <c r="B2631" s="12" t="s">
        <v>84</v>
      </c>
      <c r="C2631" s="19">
        <v>2003</v>
      </c>
      <c r="D2631" s="9" t="str">
        <f t="shared" si="82"/>
        <v>Venezuela-The Americas2003</v>
      </c>
      <c r="E2631" s="10">
        <v>83622191419</v>
      </c>
      <c r="F2631" s="11">
        <v>5.8999999999999997E-2</v>
      </c>
      <c r="G2631" s="11">
        <v>190</v>
      </c>
      <c r="H2631" s="11">
        <v>0.252</v>
      </c>
      <c r="I2631">
        <f t="array" ref="I2631:J2631">_xlfn.IFNA(VLOOKUP(D2631,ENERGY!$D$2:$F$2692,{2,3},FALSE),0)</f>
        <v>69597</v>
      </c>
      <c r="J2631">
        <v>185341</v>
      </c>
      <c r="K2631">
        <f t="array" ref="K2631:S2631">VLOOKUP(D2631,'HUMAN RESOURCES'!$D$2:$M$2692,{2,3,4,5,6,7,8,9,10},FALSE)</f>
        <v>2.3E-2</v>
      </c>
      <c r="L2631">
        <v>1.7000000000000001E-2</v>
      </c>
      <c r="M2631">
        <v>76</v>
      </c>
      <c r="N2631">
        <v>70</v>
      </c>
      <c r="O2631">
        <v>0.32200000000000001</v>
      </c>
      <c r="P2631">
        <v>0.63</v>
      </c>
      <c r="Q2631">
        <v>4.8000000000000001E-2</v>
      </c>
      <c r="R2631">
        <v>25797219</v>
      </c>
      <c r="S2631">
        <v>0.88500000000000001</v>
      </c>
      <c r="T2631">
        <f t="shared" si="83"/>
        <v>0.11499999999999999</v>
      </c>
      <c r="U2631">
        <f t="array" ref="U2631:V2631">VLOOKUP(D2631,TOURISM!$D$2:$F$2692,{2,3},FALSE)</f>
        <v>378000000</v>
      </c>
      <c r="V2631">
        <v>1311000000</v>
      </c>
      <c r="W2631" s="12">
        <f t="array" ref="W2631:AB2631">VLOOKUP(D2631,BUSINESS!$D$2:$J$2692,{2,3,4,5,6,7},FALSE)</f>
        <v>0</v>
      </c>
      <c r="X2631" s="12">
        <v>141</v>
      </c>
      <c r="Y2631" s="12">
        <v>0</v>
      </c>
      <c r="Z2631" s="12">
        <v>0</v>
      </c>
      <c r="AA2631" s="11">
        <v>7.4999999999999997E-2</v>
      </c>
      <c r="AB2631" s="11">
        <v>0.27200000000000002</v>
      </c>
    </row>
    <row r="2632" spans="1:28" ht="15" x14ac:dyDescent="0.25">
      <c r="A2632" s="7" t="s">
        <v>281</v>
      </c>
      <c r="B2632" s="12" t="s">
        <v>84</v>
      </c>
      <c r="C2632" s="19">
        <v>2004</v>
      </c>
      <c r="D2632" s="9" t="str">
        <f t="shared" si="82"/>
        <v>Venezuela-The Americas2004</v>
      </c>
      <c r="E2632" s="10">
        <v>112000000000</v>
      </c>
      <c r="F2632" s="11">
        <v>5.6000000000000001E-2</v>
      </c>
      <c r="G2632" s="11">
        <v>239</v>
      </c>
      <c r="H2632" s="11">
        <v>0.185</v>
      </c>
      <c r="I2632">
        <f t="array" ref="I2632:J2632">_xlfn.IFNA(VLOOKUP(D2632,ENERGY!$D$2:$F$2692,{2,3},FALSE),0)</f>
        <v>0</v>
      </c>
      <c r="J2632">
        <v>0</v>
      </c>
      <c r="K2632">
        <f t="array" ref="K2632:S2632">VLOOKUP(D2632,'HUMAN RESOURCES'!$D$2:$M$2692,{2,3,4,5,6,7,8,9,10},FALSE)</f>
        <v>2.1999999999999999E-2</v>
      </c>
      <c r="L2632">
        <v>1.6E-2</v>
      </c>
      <c r="M2632">
        <v>76</v>
      </c>
      <c r="N2632">
        <v>70</v>
      </c>
      <c r="O2632">
        <v>0.318</v>
      </c>
      <c r="P2632">
        <v>0.63300000000000001</v>
      </c>
      <c r="Q2632">
        <v>4.9000000000000002E-2</v>
      </c>
      <c r="R2632">
        <v>26261326</v>
      </c>
      <c r="S2632">
        <v>0.88500000000000001</v>
      </c>
      <c r="T2632">
        <f t="shared" si="83"/>
        <v>0.11499999999999999</v>
      </c>
      <c r="U2632">
        <f t="array" ref="U2632:V2632">VLOOKUP(D2632,TOURISM!$D$2:$F$2692,{2,3},FALSE)</f>
        <v>554000000</v>
      </c>
      <c r="V2632">
        <v>1604000000</v>
      </c>
      <c r="W2632" s="12">
        <f t="array" ref="W2632:AB2632">VLOOKUP(D2632,BUSINESS!$D$2:$J$2692,{2,3,4,5,6,7},FALSE)</f>
        <v>0</v>
      </c>
      <c r="X2632" s="12">
        <v>141</v>
      </c>
      <c r="Y2632" s="12">
        <v>0</v>
      </c>
      <c r="Z2632" s="12">
        <v>0</v>
      </c>
      <c r="AA2632" s="11">
        <v>8.4000000000000005E-2</v>
      </c>
      <c r="AB2632" s="11">
        <v>0.32100000000000001</v>
      </c>
    </row>
    <row r="2633" spans="1:28" ht="15" x14ac:dyDescent="0.25">
      <c r="A2633" s="7" t="s">
        <v>281</v>
      </c>
      <c r="B2633" s="12" t="s">
        <v>84</v>
      </c>
      <c r="C2633" s="19">
        <v>2005</v>
      </c>
      <c r="D2633" s="9" t="str">
        <f t="shared" si="82"/>
        <v>Venezuela-The Americas2005</v>
      </c>
      <c r="E2633" s="10">
        <v>146000000000</v>
      </c>
      <c r="F2633" s="11">
        <v>5.3999999999999999E-2</v>
      </c>
      <c r="G2633" s="11">
        <v>296</v>
      </c>
      <c r="H2633" s="11">
        <v>0.16800000000000001</v>
      </c>
      <c r="I2633">
        <f t="array" ref="I2633:J2633">_xlfn.IFNA(VLOOKUP(D2633,ENERGY!$D$2:$F$2692,{2,3},FALSE),0)</f>
        <v>69597</v>
      </c>
      <c r="J2633">
        <v>186812</v>
      </c>
      <c r="K2633">
        <f t="array" ref="K2633:S2633">VLOOKUP(D2633,'HUMAN RESOURCES'!$D$2:$M$2692,{2,3,4,5,6,7,8,9,10},FALSE)</f>
        <v>2.1999999999999999E-2</v>
      </c>
      <c r="L2633">
        <v>1.6E-2</v>
      </c>
      <c r="M2633">
        <v>76</v>
      </c>
      <c r="N2633">
        <v>70</v>
      </c>
      <c r="O2633">
        <v>0.313</v>
      </c>
      <c r="P2633">
        <v>0.63700000000000001</v>
      </c>
      <c r="Q2633">
        <v>0.05</v>
      </c>
      <c r="R2633">
        <v>26725897</v>
      </c>
      <c r="S2633">
        <v>0.88600000000000001</v>
      </c>
      <c r="T2633">
        <f t="shared" si="83"/>
        <v>0.11399999999999999</v>
      </c>
      <c r="U2633">
        <f t="array" ref="U2633:V2633">VLOOKUP(D2633,TOURISM!$D$2:$F$2692,{2,3},FALSE)</f>
        <v>722000000</v>
      </c>
      <c r="V2633">
        <v>1843000000</v>
      </c>
      <c r="W2633" s="12">
        <f t="array" ref="W2633:AB2633">VLOOKUP(D2633,BUSINESS!$D$2:$J$2692,{2,3,4,5,6,7},FALSE)</f>
        <v>0.502</v>
      </c>
      <c r="X2633" s="12">
        <v>141</v>
      </c>
      <c r="Y2633" s="12">
        <v>0</v>
      </c>
      <c r="Z2633" s="12">
        <v>864</v>
      </c>
      <c r="AA2633" s="11">
        <v>0.126</v>
      </c>
      <c r="AB2633" s="11">
        <v>0.46800000000000003</v>
      </c>
    </row>
    <row r="2634" spans="1:28" ht="15" x14ac:dyDescent="0.25">
      <c r="A2634" s="7" t="s">
        <v>281</v>
      </c>
      <c r="B2634" s="12" t="s">
        <v>84</v>
      </c>
      <c r="C2634" s="19">
        <v>2006</v>
      </c>
      <c r="D2634" s="9" t="str">
        <f t="shared" si="82"/>
        <v>Venezuela-The Americas2006</v>
      </c>
      <c r="E2634" s="10">
        <v>183000000000</v>
      </c>
      <c r="F2634" s="11">
        <v>5.7000000000000002E-2</v>
      </c>
      <c r="G2634" s="11">
        <v>387</v>
      </c>
      <c r="H2634" s="11">
        <v>0.155</v>
      </c>
      <c r="I2634">
        <f t="array" ref="I2634:J2634">_xlfn.IFNA(VLOOKUP(D2634,ENERGY!$D$2:$F$2692,{2,3},FALSE),0)</f>
        <v>0</v>
      </c>
      <c r="J2634">
        <v>0</v>
      </c>
      <c r="K2634">
        <f t="array" ref="K2634:S2634">VLOOKUP(D2634,'HUMAN RESOURCES'!$D$2:$M$2692,{2,3,4,5,6,7,8,9,10},FALSE)</f>
        <v>2.1999999999999999E-2</v>
      </c>
      <c r="L2634">
        <v>1.4999999999999999E-2</v>
      </c>
      <c r="M2634">
        <v>76</v>
      </c>
      <c r="N2634">
        <v>71</v>
      </c>
      <c r="O2634">
        <v>0.309</v>
      </c>
      <c r="P2634">
        <v>0.64</v>
      </c>
      <c r="Q2634">
        <v>5.0999999999999997E-2</v>
      </c>
      <c r="R2634">
        <v>27190882</v>
      </c>
      <c r="S2634">
        <v>0.88600000000000001</v>
      </c>
      <c r="T2634">
        <f t="shared" si="83"/>
        <v>0.11399999999999999</v>
      </c>
      <c r="U2634">
        <f t="array" ref="U2634:V2634">VLOOKUP(D2634,TOURISM!$D$2:$F$2692,{2,3},FALSE)</f>
        <v>843000000</v>
      </c>
      <c r="V2634">
        <v>1807000000</v>
      </c>
      <c r="W2634" s="12">
        <f t="array" ref="W2634:AB2634">VLOOKUP(D2634,BUSINESS!$D$2:$J$2692,{2,3,4,5,6,7},FALSE)</f>
        <v>0.498</v>
      </c>
      <c r="X2634" s="12">
        <v>141</v>
      </c>
      <c r="Y2634" s="12">
        <v>0</v>
      </c>
      <c r="Z2634" s="12">
        <v>864</v>
      </c>
      <c r="AA2634" s="11">
        <v>0.152</v>
      </c>
      <c r="AB2634" s="11">
        <v>0.69099999999999995</v>
      </c>
    </row>
    <row r="2635" spans="1:28" ht="15" x14ac:dyDescent="0.25">
      <c r="A2635" s="7" t="s">
        <v>281</v>
      </c>
      <c r="B2635" s="12" t="s">
        <v>84</v>
      </c>
      <c r="C2635" s="19">
        <v>2007</v>
      </c>
      <c r="D2635" s="9" t="str">
        <f t="shared" si="82"/>
        <v>Venezuela-The Americas2007</v>
      </c>
      <c r="E2635" s="10">
        <v>230000000000</v>
      </c>
      <c r="F2635" s="11">
        <v>0.06</v>
      </c>
      <c r="G2635" s="11">
        <v>497</v>
      </c>
      <c r="H2635" s="11">
        <v>0.17100000000000001</v>
      </c>
      <c r="I2635">
        <f t="array" ref="I2635:J2635">_xlfn.IFNA(VLOOKUP(D2635,ENERGY!$D$2:$F$2692,{2,3},FALSE),0)</f>
        <v>0</v>
      </c>
      <c r="J2635">
        <v>0</v>
      </c>
      <c r="K2635">
        <f t="array" ref="K2635:S2635">VLOOKUP(D2635,'HUMAN RESOURCES'!$D$2:$M$2692,{2,3,4,5,6,7,8,9,10},FALSE)</f>
        <v>2.1999999999999999E-2</v>
      </c>
      <c r="L2635">
        <v>1.4999999999999999E-2</v>
      </c>
      <c r="M2635">
        <v>77</v>
      </c>
      <c r="N2635">
        <v>71</v>
      </c>
      <c r="O2635">
        <v>0.30499999999999999</v>
      </c>
      <c r="P2635">
        <v>0.64300000000000002</v>
      </c>
      <c r="Q2635">
        <v>5.1999999999999998E-2</v>
      </c>
      <c r="R2635">
        <v>27655937</v>
      </c>
      <c r="S2635">
        <v>0.88600000000000001</v>
      </c>
      <c r="T2635">
        <f t="shared" si="83"/>
        <v>0.11399999999999999</v>
      </c>
      <c r="U2635">
        <f t="array" ref="U2635:V2635">VLOOKUP(D2635,TOURISM!$D$2:$F$2692,{2,3},FALSE)</f>
        <v>972000000</v>
      </c>
      <c r="V2635">
        <v>2249000000</v>
      </c>
      <c r="W2635" s="12">
        <f t="array" ref="W2635:AB2635">VLOOKUP(D2635,BUSINESS!$D$2:$J$2692,{2,3,4,5,6,7},FALSE)</f>
        <v>0.53600000000000003</v>
      </c>
      <c r="X2635" s="12">
        <v>141</v>
      </c>
      <c r="Y2635" s="12">
        <v>0</v>
      </c>
      <c r="Z2635" s="12">
        <v>864</v>
      </c>
      <c r="AA2635" s="11">
        <v>0.20799999999999999</v>
      </c>
      <c r="AB2635" s="11">
        <v>0.86099999999999999</v>
      </c>
    </row>
    <row r="2636" spans="1:28" ht="15" x14ac:dyDescent="0.25">
      <c r="A2636" s="7" t="s">
        <v>281</v>
      </c>
      <c r="B2636" s="12" t="s">
        <v>84</v>
      </c>
      <c r="C2636" s="19">
        <v>2008</v>
      </c>
      <c r="D2636" s="9" t="str">
        <f t="shared" si="82"/>
        <v>Venezuela-The Americas2008</v>
      </c>
      <c r="E2636" s="10">
        <v>316000000000</v>
      </c>
      <c r="F2636" s="11">
        <v>5.6000000000000001E-2</v>
      </c>
      <c r="G2636" s="11">
        <v>633</v>
      </c>
      <c r="H2636" s="11">
        <v>0.224</v>
      </c>
      <c r="I2636">
        <f t="array" ref="I2636:J2636">_xlfn.IFNA(VLOOKUP(D2636,ENERGY!$D$2:$F$2692,{2,3},FALSE),0)</f>
        <v>56441</v>
      </c>
      <c r="J2636">
        <v>168268</v>
      </c>
      <c r="K2636">
        <f t="array" ref="K2636:S2636">VLOOKUP(D2636,'HUMAN RESOURCES'!$D$2:$M$2692,{2,3,4,5,6,7,8,9,10},FALSE)</f>
        <v>2.1000000000000001E-2</v>
      </c>
      <c r="L2636">
        <v>1.4E-2</v>
      </c>
      <c r="M2636">
        <v>77</v>
      </c>
      <c r="N2636">
        <v>71</v>
      </c>
      <c r="O2636">
        <v>0.30199999999999999</v>
      </c>
      <c r="P2636">
        <v>0.64500000000000002</v>
      </c>
      <c r="Q2636">
        <v>5.2999999999999999E-2</v>
      </c>
      <c r="R2636">
        <v>28120312</v>
      </c>
      <c r="S2636">
        <v>0.88700000000000001</v>
      </c>
      <c r="T2636">
        <f t="shared" si="83"/>
        <v>0.11299999999999999</v>
      </c>
      <c r="U2636">
        <f t="array" ref="U2636:V2636">VLOOKUP(D2636,TOURISM!$D$2:$F$2692,{2,3},FALSE)</f>
        <v>1097000000</v>
      </c>
      <c r="V2636">
        <v>2594000000</v>
      </c>
      <c r="W2636" s="12">
        <f t="array" ref="W2636:AB2636">VLOOKUP(D2636,BUSINESS!$D$2:$J$2692,{2,3,4,5,6,7},FALSE)</f>
        <v>0.55600000000000005</v>
      </c>
      <c r="X2636" s="12">
        <v>141</v>
      </c>
      <c r="Y2636" s="12">
        <v>0</v>
      </c>
      <c r="Z2636" s="12">
        <v>864</v>
      </c>
      <c r="AA2636" s="11">
        <v>0.25900000000000001</v>
      </c>
      <c r="AB2636" s="11">
        <v>0.97499999999999998</v>
      </c>
    </row>
    <row r="2637" spans="1:28" ht="15" x14ac:dyDescent="0.25">
      <c r="A2637" s="7" t="s">
        <v>281</v>
      </c>
      <c r="B2637" s="12" t="s">
        <v>84</v>
      </c>
      <c r="C2637" s="19">
        <v>2009</v>
      </c>
      <c r="D2637" s="9" t="str">
        <f t="shared" si="82"/>
        <v>Venezuela-The Americas2009</v>
      </c>
      <c r="E2637" s="10">
        <v>329000000000</v>
      </c>
      <c r="F2637" s="11">
        <v>5.8000000000000003E-2</v>
      </c>
      <c r="G2637" s="11">
        <v>665</v>
      </c>
      <c r="H2637" s="11">
        <v>0.19900000000000001</v>
      </c>
      <c r="I2637">
        <f t="array" ref="I2637:J2637">_xlfn.IFNA(VLOOKUP(D2637,ENERGY!$D$2:$F$2692,{2,3},FALSE),0)</f>
        <v>62934</v>
      </c>
      <c r="J2637">
        <v>175785</v>
      </c>
      <c r="K2637">
        <f t="array" ref="K2637:S2637">VLOOKUP(D2637,'HUMAN RESOURCES'!$D$2:$M$2692,{2,3,4,5,6,7,8,9,10},FALSE)</f>
        <v>2.1000000000000001E-2</v>
      </c>
      <c r="L2637">
        <v>1.4E-2</v>
      </c>
      <c r="M2637">
        <v>77</v>
      </c>
      <c r="N2637">
        <v>71</v>
      </c>
      <c r="O2637">
        <v>0.29799999999999999</v>
      </c>
      <c r="P2637">
        <v>0.64700000000000002</v>
      </c>
      <c r="Q2637">
        <v>5.5E-2</v>
      </c>
      <c r="R2637">
        <v>28583040</v>
      </c>
      <c r="S2637">
        <v>0.88700000000000001</v>
      </c>
      <c r="T2637">
        <f t="shared" si="83"/>
        <v>0.11299999999999999</v>
      </c>
      <c r="U2637">
        <f t="array" ref="U2637:V2637">VLOOKUP(D2637,TOURISM!$D$2:$F$2692,{2,3},FALSE)</f>
        <v>1055000000</v>
      </c>
      <c r="V2637">
        <v>2275000000</v>
      </c>
      <c r="W2637" s="12">
        <f t="array" ref="W2637:AB2637">VLOOKUP(D2637,BUSINESS!$D$2:$J$2692,{2,3,4,5,6,7},FALSE)</f>
        <v>0.60399999999999998</v>
      </c>
      <c r="X2637" s="12">
        <v>141</v>
      </c>
      <c r="Y2637" s="12">
        <v>0</v>
      </c>
      <c r="Z2637" s="12">
        <v>864</v>
      </c>
      <c r="AA2637" s="11">
        <v>0.32700000000000001</v>
      </c>
      <c r="AB2637" s="11">
        <v>0.98399999999999999</v>
      </c>
    </row>
    <row r="2638" spans="1:28" ht="15" x14ac:dyDescent="0.25">
      <c r="A2638" s="7" t="s">
        <v>281</v>
      </c>
      <c r="B2638" s="12" t="s">
        <v>84</v>
      </c>
      <c r="C2638" s="19">
        <v>2010</v>
      </c>
      <c r="D2638" s="9" t="str">
        <f t="shared" si="82"/>
        <v>Venezuela-The Americas2010</v>
      </c>
      <c r="E2638" s="10">
        <v>394000000000</v>
      </c>
      <c r="F2638" s="11">
        <v>4.7E-2</v>
      </c>
      <c r="G2638" s="11">
        <v>639</v>
      </c>
      <c r="H2638" s="11">
        <v>0.183</v>
      </c>
      <c r="I2638">
        <f t="array" ref="I2638:J2638">_xlfn.IFNA(VLOOKUP(D2638,ENERGY!$D$2:$F$2692,{2,3},FALSE),0)</f>
        <v>57515</v>
      </c>
      <c r="J2638">
        <v>193262</v>
      </c>
      <c r="K2638">
        <f t="array" ref="K2638:S2638">VLOOKUP(D2638,'HUMAN RESOURCES'!$D$2:$M$2692,{2,3,4,5,6,7,8,9,10},FALSE)</f>
        <v>2.1000000000000001E-2</v>
      </c>
      <c r="L2638">
        <v>1.4E-2</v>
      </c>
      <c r="M2638">
        <v>77</v>
      </c>
      <c r="N2638">
        <v>71</v>
      </c>
      <c r="O2638">
        <v>0.29499999999999998</v>
      </c>
      <c r="P2638">
        <v>0.64900000000000002</v>
      </c>
      <c r="Q2638">
        <v>5.6000000000000001E-2</v>
      </c>
      <c r="R2638">
        <v>29043283</v>
      </c>
      <c r="S2638">
        <v>0.88800000000000001</v>
      </c>
      <c r="T2638">
        <f t="shared" si="83"/>
        <v>0.11199999999999999</v>
      </c>
      <c r="U2638">
        <f t="array" ref="U2638:V2638">VLOOKUP(D2638,TOURISM!$D$2:$F$2692,{2,3},FALSE)</f>
        <v>794000000</v>
      </c>
      <c r="V2638">
        <v>2238000000</v>
      </c>
      <c r="W2638" s="12">
        <f t="array" ref="W2638:AB2638">VLOOKUP(D2638,BUSINESS!$D$2:$J$2692,{2,3,4,5,6,7},FALSE)</f>
        <v>0.51900000000000002</v>
      </c>
      <c r="X2638" s="12">
        <v>141</v>
      </c>
      <c r="Y2638" s="12">
        <v>0</v>
      </c>
      <c r="Z2638" s="12">
        <v>864</v>
      </c>
      <c r="AA2638" s="11">
        <v>0.374</v>
      </c>
      <c r="AB2638" s="11">
        <v>0.96</v>
      </c>
    </row>
    <row r="2639" spans="1:28" ht="15" x14ac:dyDescent="0.25">
      <c r="A2639" s="7" t="s">
        <v>281</v>
      </c>
      <c r="B2639" s="12" t="s">
        <v>84</v>
      </c>
      <c r="C2639" s="19">
        <v>2011</v>
      </c>
      <c r="D2639" s="9" t="str">
        <f t="shared" si="82"/>
        <v>Venezuela-The Americas2011</v>
      </c>
      <c r="E2639" s="10">
        <v>316000000000</v>
      </c>
      <c r="F2639" s="11">
        <v>4.4999999999999998E-2</v>
      </c>
      <c r="G2639" s="11">
        <v>487</v>
      </c>
      <c r="H2639" s="11">
        <v>0.17199999999999999</v>
      </c>
      <c r="I2639">
        <f t="array" ref="I2639:J2639">_xlfn.IFNA(VLOOKUP(D2639,ENERGY!$D$2:$F$2692,{2,3},FALSE),0)</f>
        <v>66558</v>
      </c>
      <c r="J2639">
        <v>181630</v>
      </c>
      <c r="K2639">
        <f t="array" ref="K2639:S2639">VLOOKUP(D2639,'HUMAN RESOURCES'!$D$2:$M$2692,{2,3,4,5,6,7,8,9,10},FALSE)</f>
        <v>0.02</v>
      </c>
      <c r="L2639">
        <v>1.4E-2</v>
      </c>
      <c r="M2639">
        <v>77</v>
      </c>
      <c r="N2639">
        <v>71</v>
      </c>
      <c r="O2639">
        <v>0.29099999999999998</v>
      </c>
      <c r="P2639">
        <v>0.65100000000000002</v>
      </c>
      <c r="Q2639">
        <v>5.8000000000000003E-2</v>
      </c>
      <c r="R2639">
        <v>29500625</v>
      </c>
      <c r="S2639">
        <v>0.88800000000000001</v>
      </c>
      <c r="T2639">
        <f t="shared" si="83"/>
        <v>0.11199999999999999</v>
      </c>
      <c r="U2639">
        <f t="array" ref="U2639:V2639">VLOOKUP(D2639,TOURISM!$D$2:$F$2692,{2,3},FALSE)</f>
        <v>805000000</v>
      </c>
      <c r="V2639">
        <v>2922000000</v>
      </c>
      <c r="W2639" s="12">
        <f t="array" ref="W2639:AB2639">VLOOKUP(D2639,BUSINESS!$D$2:$J$2692,{2,3,4,5,6,7},FALSE)</f>
        <v>0.628</v>
      </c>
      <c r="X2639" s="12">
        <v>141</v>
      </c>
      <c r="Y2639" s="12">
        <v>0</v>
      </c>
      <c r="Z2639" s="12">
        <v>864</v>
      </c>
      <c r="AA2639" s="11">
        <v>0.40200000000000002</v>
      </c>
      <c r="AB2639" s="11">
        <v>0.97599999999999998</v>
      </c>
    </row>
    <row r="2640" spans="1:28" ht="15" x14ac:dyDescent="0.25">
      <c r="A2640" s="7" t="s">
        <v>281</v>
      </c>
      <c r="B2640" s="12" t="s">
        <v>84</v>
      </c>
      <c r="C2640" s="19">
        <v>2012</v>
      </c>
      <c r="D2640" s="9" t="str">
        <f t="shared" si="82"/>
        <v>Venezuela-The Americas2012</v>
      </c>
      <c r="E2640" s="10">
        <v>381000000000</v>
      </c>
      <c r="F2640" s="11">
        <v>4.5999999999999999E-2</v>
      </c>
      <c r="G2640" s="11">
        <v>593</v>
      </c>
      <c r="H2640" s="11">
        <v>0.16400000000000001</v>
      </c>
      <c r="I2640">
        <f t="array" ref="I2640:J2640">_xlfn.IFNA(VLOOKUP(D2640,ENERGY!$D$2:$F$2692,{2,3},FALSE),0)</f>
        <v>52881</v>
      </c>
      <c r="J2640">
        <v>192103</v>
      </c>
      <c r="K2640">
        <f t="array" ref="K2640:S2640">VLOOKUP(D2640,'HUMAN RESOURCES'!$D$2:$M$2692,{2,3,4,5,6,7,8,9,10},FALSE)</f>
        <v>0.02</v>
      </c>
      <c r="L2640">
        <v>1.2999999999999999E-2</v>
      </c>
      <c r="M2640">
        <v>78</v>
      </c>
      <c r="N2640">
        <v>72</v>
      </c>
      <c r="O2640">
        <v>0.28799999999999998</v>
      </c>
      <c r="P2640">
        <v>0.65200000000000002</v>
      </c>
      <c r="Q2640">
        <v>0.06</v>
      </c>
      <c r="R2640">
        <v>29954782</v>
      </c>
      <c r="S2640">
        <v>0.88900000000000001</v>
      </c>
      <c r="T2640">
        <f t="shared" si="83"/>
        <v>0.11099999999999999</v>
      </c>
      <c r="U2640">
        <f t="array" ref="U2640:V2640">VLOOKUP(D2640,TOURISM!$D$2:$F$2692,{2,3},FALSE)</f>
        <v>904000000</v>
      </c>
      <c r="V2640">
        <v>3202000000</v>
      </c>
      <c r="W2640" s="12">
        <f t="array" ref="W2640:AB2640">VLOOKUP(D2640,BUSINESS!$D$2:$J$2692,{2,3,4,5,6,7},FALSE)</f>
        <v>0.61899999999999999</v>
      </c>
      <c r="X2640" s="12">
        <v>144</v>
      </c>
      <c r="Y2640" s="12">
        <v>180</v>
      </c>
      <c r="Z2640" s="12">
        <v>792</v>
      </c>
      <c r="AA2640" s="11">
        <v>0.49099999999999999</v>
      </c>
      <c r="AB2640" s="11">
        <v>1.0209999999999999</v>
      </c>
    </row>
    <row r="2641" spans="1:28" ht="15" x14ac:dyDescent="0.25">
      <c r="A2641" s="7" t="s">
        <v>282</v>
      </c>
      <c r="B2641" s="12" t="s">
        <v>61</v>
      </c>
      <c r="C2641" s="19">
        <v>2000</v>
      </c>
      <c r="D2641" s="9" t="str">
        <f t="shared" si="82"/>
        <v>Vietnam-Asia2000</v>
      </c>
      <c r="E2641" s="10">
        <v>33640085728</v>
      </c>
      <c r="F2641" s="11">
        <v>5.2999999999999999E-2</v>
      </c>
      <c r="G2641" s="11">
        <v>20</v>
      </c>
      <c r="H2641" s="11">
        <v>0.106</v>
      </c>
      <c r="I2641">
        <f t="array" ref="I2641:J2641">_xlfn.IFNA(VLOOKUP(D2641,ENERGY!$D$2:$F$2692,{2,3},FALSE),0)</f>
        <v>0</v>
      </c>
      <c r="J2641">
        <v>0</v>
      </c>
      <c r="K2641">
        <f t="array" ref="K2641:S2641">VLOOKUP(D2641,'HUMAN RESOURCES'!$D$2:$M$2692,{2,3,4,5,6,7,8,9,10},FALSE)</f>
        <v>1.7000000000000001E-2</v>
      </c>
      <c r="L2641">
        <v>2.7E-2</v>
      </c>
      <c r="M2641">
        <v>78</v>
      </c>
      <c r="N2641">
        <v>69</v>
      </c>
      <c r="O2641">
        <v>0.316</v>
      </c>
      <c r="P2641">
        <v>0.62</v>
      </c>
      <c r="Q2641">
        <v>6.4000000000000001E-2</v>
      </c>
      <c r="R2641">
        <v>77630900</v>
      </c>
      <c r="S2641">
        <v>0.24399999999999999</v>
      </c>
      <c r="T2641">
        <f t="shared" si="83"/>
        <v>0.75600000000000001</v>
      </c>
      <c r="U2641">
        <f t="array" ref="U2641:V2641">VLOOKUP(D2641,TOURISM!$D$2:$F$2692,{2,3},FALSE)</f>
        <v>0</v>
      </c>
      <c r="V2641">
        <v>0</v>
      </c>
      <c r="W2641" s="12">
        <f t="array" ref="W2641:AB2641">VLOOKUP(D2641,BUSINESS!$D$2:$J$2692,{2,3,4,5,6,7},FALSE)</f>
        <v>0</v>
      </c>
      <c r="X2641" s="12">
        <v>0</v>
      </c>
      <c r="Y2641" s="12">
        <v>0</v>
      </c>
      <c r="Z2641" s="12">
        <v>0</v>
      </c>
      <c r="AA2641" s="11">
        <v>3.0000000000000001E-3</v>
      </c>
      <c r="AB2641" s="11">
        <v>0.01</v>
      </c>
    </row>
    <row r="2642" spans="1:28" ht="15" x14ac:dyDescent="0.25">
      <c r="A2642" s="7" t="s">
        <v>282</v>
      </c>
      <c r="B2642" s="12" t="s">
        <v>61</v>
      </c>
      <c r="C2642" s="19">
        <v>2001</v>
      </c>
      <c r="D2642" s="9" t="str">
        <f t="shared" si="82"/>
        <v>Vietnam-Asia2001</v>
      </c>
      <c r="E2642" s="10">
        <v>35291349277</v>
      </c>
      <c r="F2642" s="11">
        <v>5.6000000000000001E-2</v>
      </c>
      <c r="G2642" s="11">
        <v>22</v>
      </c>
      <c r="H2642" s="11">
        <v>9.4E-2</v>
      </c>
      <c r="I2642">
        <f t="array" ref="I2642:J2642">_xlfn.IFNA(VLOOKUP(D2642,ENERGY!$D$2:$F$2692,{2,3},FALSE),0)</f>
        <v>61210</v>
      </c>
      <c r="J2642">
        <v>0</v>
      </c>
      <c r="K2642">
        <f t="array" ref="K2642:S2642">VLOOKUP(D2642,'HUMAN RESOURCES'!$D$2:$M$2692,{2,3,4,5,6,7,8,9,10},FALSE)</f>
        <v>1.7000000000000001E-2</v>
      </c>
      <c r="L2642">
        <v>2.5999999999999999E-2</v>
      </c>
      <c r="M2642">
        <v>79</v>
      </c>
      <c r="N2642">
        <v>69</v>
      </c>
      <c r="O2642">
        <v>0.307</v>
      </c>
      <c r="P2642">
        <v>0.628</v>
      </c>
      <c r="Q2642">
        <v>6.5000000000000002E-2</v>
      </c>
      <c r="R2642">
        <v>78621000</v>
      </c>
      <c r="S2642">
        <v>0.249</v>
      </c>
      <c r="T2642">
        <f t="shared" si="83"/>
        <v>0.751</v>
      </c>
      <c r="U2642">
        <f t="array" ref="U2642:V2642">VLOOKUP(D2642,TOURISM!$D$2:$F$2692,{2,3},FALSE)</f>
        <v>0</v>
      </c>
      <c r="V2642">
        <v>0</v>
      </c>
      <c r="W2642" s="12">
        <f t="array" ref="W2642:AB2642">VLOOKUP(D2642,BUSINESS!$D$2:$J$2692,{2,3,4,5,6,7},FALSE)</f>
        <v>0</v>
      </c>
      <c r="X2642" s="12">
        <v>0</v>
      </c>
      <c r="Y2642" s="12">
        <v>0</v>
      </c>
      <c r="Z2642" s="12">
        <v>0</v>
      </c>
      <c r="AA2642" s="11">
        <v>1.2999999999999999E-2</v>
      </c>
      <c r="AB2642" s="11">
        <v>1.4999999999999999E-2</v>
      </c>
    </row>
    <row r="2643" spans="1:28" ht="15" x14ac:dyDescent="0.25">
      <c r="A2643" s="7" t="s">
        <v>282</v>
      </c>
      <c r="B2643" s="12" t="s">
        <v>61</v>
      </c>
      <c r="C2643" s="19">
        <v>2002</v>
      </c>
      <c r="D2643" s="9" t="str">
        <f t="shared" si="82"/>
        <v>Vietnam-Asia2002</v>
      </c>
      <c r="E2643" s="10">
        <v>37947904054</v>
      </c>
      <c r="F2643" s="11">
        <v>5.0999999999999997E-2</v>
      </c>
      <c r="G2643" s="11">
        <v>22</v>
      </c>
      <c r="H2643" s="11">
        <v>9.0999999999999998E-2</v>
      </c>
      <c r="I2643">
        <f t="array" ref="I2643:J2643">_xlfn.IFNA(VLOOKUP(D2643,ENERGY!$D$2:$F$2692,{2,3},FALSE),0)</f>
        <v>58912</v>
      </c>
      <c r="J2643">
        <v>150230</v>
      </c>
      <c r="K2643">
        <f t="array" ref="K2643:S2643">VLOOKUP(D2643,'HUMAN RESOURCES'!$D$2:$M$2692,{2,3,4,5,6,7,8,9,10},FALSE)</f>
        <v>1.7000000000000001E-2</v>
      </c>
      <c r="L2643">
        <v>2.5999999999999999E-2</v>
      </c>
      <c r="M2643">
        <v>79</v>
      </c>
      <c r="N2643">
        <v>69</v>
      </c>
      <c r="O2643">
        <v>0.29799999999999999</v>
      </c>
      <c r="P2643">
        <v>0.63700000000000001</v>
      </c>
      <c r="Q2643">
        <v>6.5000000000000002E-2</v>
      </c>
      <c r="R2643">
        <v>79538700</v>
      </c>
      <c r="S2643">
        <v>0.255</v>
      </c>
      <c r="T2643">
        <f t="shared" si="83"/>
        <v>0.745</v>
      </c>
      <c r="U2643">
        <f t="array" ref="U2643:V2643">VLOOKUP(D2643,TOURISM!$D$2:$F$2692,{2,3},FALSE)</f>
        <v>0</v>
      </c>
      <c r="V2643">
        <v>0</v>
      </c>
      <c r="W2643" s="12">
        <f t="array" ref="W2643:AB2643">VLOOKUP(D2643,BUSINESS!$D$2:$J$2692,{2,3,4,5,6,7},FALSE)</f>
        <v>0</v>
      </c>
      <c r="X2643" s="12">
        <v>0</v>
      </c>
      <c r="Y2643" s="12">
        <v>0</v>
      </c>
      <c r="Z2643" s="12">
        <v>0</v>
      </c>
      <c r="AA2643" s="11">
        <v>1.9E-2</v>
      </c>
      <c r="AB2643" s="11">
        <v>2.3E-2</v>
      </c>
    </row>
    <row r="2644" spans="1:28" ht="15" x14ac:dyDescent="0.25">
      <c r="A2644" s="7" t="s">
        <v>282</v>
      </c>
      <c r="B2644" s="12" t="s">
        <v>61</v>
      </c>
      <c r="C2644" s="19">
        <v>2003</v>
      </c>
      <c r="D2644" s="9" t="str">
        <f t="shared" si="82"/>
        <v>Vietnam-Asia2003</v>
      </c>
      <c r="E2644" s="10">
        <v>42717072778</v>
      </c>
      <c r="F2644" s="11">
        <v>5.1999999999999998E-2</v>
      </c>
      <c r="G2644" s="11">
        <v>25</v>
      </c>
      <c r="H2644" s="11">
        <v>9.5000000000000001E-2</v>
      </c>
      <c r="I2644">
        <f t="array" ref="I2644:J2644">_xlfn.IFNA(VLOOKUP(D2644,ENERGY!$D$2:$F$2692,{2,3},FALSE),0)</f>
        <v>53450</v>
      </c>
      <c r="J2644">
        <v>140057</v>
      </c>
      <c r="K2644">
        <f t="array" ref="K2644:S2644">VLOOKUP(D2644,'HUMAN RESOURCES'!$D$2:$M$2692,{2,3,4,5,6,7,8,9,10},FALSE)</f>
        <v>1.7000000000000001E-2</v>
      </c>
      <c r="L2644">
        <v>2.5000000000000001E-2</v>
      </c>
      <c r="M2644">
        <v>79</v>
      </c>
      <c r="N2644">
        <v>70</v>
      </c>
      <c r="O2644">
        <v>0.28899999999999998</v>
      </c>
      <c r="P2644">
        <v>0.64600000000000002</v>
      </c>
      <c r="Q2644">
        <v>6.5000000000000002E-2</v>
      </c>
      <c r="R2644">
        <v>80468400</v>
      </c>
      <c r="S2644">
        <v>0.26100000000000001</v>
      </c>
      <c r="T2644">
        <f t="shared" si="83"/>
        <v>0.73899999999999999</v>
      </c>
      <c r="U2644">
        <f t="array" ref="U2644:V2644">VLOOKUP(D2644,TOURISM!$D$2:$F$2692,{2,3},FALSE)</f>
        <v>1400000000</v>
      </c>
      <c r="V2644">
        <v>0</v>
      </c>
      <c r="W2644" s="12">
        <f t="array" ref="W2644:AB2644">VLOOKUP(D2644,BUSINESS!$D$2:$J$2692,{2,3,4,5,6,7},FALSE)</f>
        <v>0</v>
      </c>
      <c r="X2644" s="12">
        <v>59</v>
      </c>
      <c r="Y2644" s="12">
        <v>0</v>
      </c>
      <c r="Z2644" s="12">
        <v>0</v>
      </c>
      <c r="AA2644" s="11">
        <v>3.7999999999999999E-2</v>
      </c>
      <c r="AB2644" s="11">
        <v>3.3000000000000002E-2</v>
      </c>
    </row>
    <row r="2645" spans="1:28" ht="15" x14ac:dyDescent="0.25">
      <c r="A2645" s="7" t="s">
        <v>282</v>
      </c>
      <c r="B2645" s="12" t="s">
        <v>61</v>
      </c>
      <c r="C2645" s="19">
        <v>2004</v>
      </c>
      <c r="D2645" s="9" t="str">
        <f t="shared" si="82"/>
        <v>Vietnam-Asia2004</v>
      </c>
      <c r="E2645" s="10">
        <v>49424107710</v>
      </c>
      <c r="F2645" s="11">
        <v>5.5E-2</v>
      </c>
      <c r="G2645" s="11">
        <v>30</v>
      </c>
      <c r="H2645" s="11">
        <v>9.7000000000000003E-2</v>
      </c>
      <c r="I2645">
        <f t="array" ref="I2645:J2645">_xlfn.IFNA(VLOOKUP(D2645,ENERGY!$D$2:$F$2692,{2,3},FALSE),0)</f>
        <v>0</v>
      </c>
      <c r="J2645">
        <v>0</v>
      </c>
      <c r="K2645">
        <f t="array" ref="K2645:S2645">VLOOKUP(D2645,'HUMAN RESOURCES'!$D$2:$M$2692,{2,3,4,5,6,7,8,9,10},FALSE)</f>
        <v>1.7000000000000001E-2</v>
      </c>
      <c r="L2645">
        <v>2.4E-2</v>
      </c>
      <c r="M2645">
        <v>79</v>
      </c>
      <c r="N2645">
        <v>70</v>
      </c>
      <c r="O2645">
        <v>0.28000000000000003</v>
      </c>
      <c r="P2645">
        <v>0.65400000000000003</v>
      </c>
      <c r="Q2645">
        <v>6.6000000000000003E-2</v>
      </c>
      <c r="R2645">
        <v>81437700</v>
      </c>
      <c r="S2645">
        <v>0.26700000000000002</v>
      </c>
      <c r="T2645">
        <f t="shared" si="83"/>
        <v>0.73299999999999998</v>
      </c>
      <c r="U2645">
        <f t="array" ref="U2645:V2645">VLOOKUP(D2645,TOURISM!$D$2:$F$2692,{2,3},FALSE)</f>
        <v>1700000000</v>
      </c>
      <c r="V2645">
        <v>0</v>
      </c>
      <c r="W2645" s="12">
        <f t="array" ref="W2645:AB2645">VLOOKUP(D2645,BUSINESS!$D$2:$J$2692,{2,3,4,5,6,7},FALSE)</f>
        <v>0</v>
      </c>
      <c r="X2645" s="12">
        <v>51</v>
      </c>
      <c r="Y2645" s="12">
        <v>0</v>
      </c>
      <c r="Z2645" s="12">
        <v>0</v>
      </c>
      <c r="AA2645" s="11">
        <v>7.5999999999999998E-2</v>
      </c>
      <c r="AB2645" s="11">
        <v>5.8999999999999997E-2</v>
      </c>
    </row>
    <row r="2646" spans="1:28" ht="15" x14ac:dyDescent="0.25">
      <c r="A2646" s="7" t="s">
        <v>282</v>
      </c>
      <c r="B2646" s="12" t="s">
        <v>61</v>
      </c>
      <c r="C2646" s="19">
        <v>2005</v>
      </c>
      <c r="D2646" s="9" t="str">
        <f t="shared" si="82"/>
        <v>Vietnam-Asia2005</v>
      </c>
      <c r="E2646" s="10">
        <v>57633255739</v>
      </c>
      <c r="F2646" s="11">
        <v>5.8999999999999997E-2</v>
      </c>
      <c r="G2646" s="11">
        <v>36</v>
      </c>
      <c r="H2646" s="11">
        <v>0.11</v>
      </c>
      <c r="I2646">
        <f t="array" ref="I2646:J2646">_xlfn.IFNA(VLOOKUP(D2646,ENERGY!$D$2:$F$2692,{2,3},FALSE),0)</f>
        <v>48984</v>
      </c>
      <c r="J2646">
        <v>127164</v>
      </c>
      <c r="K2646">
        <f t="array" ref="K2646:S2646">VLOOKUP(D2646,'HUMAN RESOURCES'!$D$2:$M$2692,{2,3,4,5,6,7,8,9,10},FALSE)</f>
        <v>1.7000000000000001E-2</v>
      </c>
      <c r="L2646">
        <v>2.4E-2</v>
      </c>
      <c r="M2646">
        <v>80</v>
      </c>
      <c r="N2646">
        <v>70</v>
      </c>
      <c r="O2646">
        <v>0.27100000000000002</v>
      </c>
      <c r="P2646">
        <v>0.66300000000000003</v>
      </c>
      <c r="Q2646">
        <v>6.6000000000000003E-2</v>
      </c>
      <c r="R2646">
        <v>82393500</v>
      </c>
      <c r="S2646">
        <v>0.27300000000000002</v>
      </c>
      <c r="T2646">
        <f t="shared" si="83"/>
        <v>0.72699999999999998</v>
      </c>
      <c r="U2646">
        <f t="array" ref="U2646:V2646">VLOOKUP(D2646,TOURISM!$D$2:$F$2692,{2,3},FALSE)</f>
        <v>2300000000</v>
      </c>
      <c r="V2646">
        <v>900000000</v>
      </c>
      <c r="W2646" s="12">
        <f t="array" ref="W2646:AB2646">VLOOKUP(D2646,BUSINESS!$D$2:$J$2692,{2,3,4,5,6,7},FALSE)</f>
        <v>0.39900000000000002</v>
      </c>
      <c r="X2646" s="12">
        <v>45</v>
      </c>
      <c r="Y2646" s="12">
        <v>0</v>
      </c>
      <c r="Z2646" s="12">
        <v>1050</v>
      </c>
      <c r="AA2646" s="11">
        <v>0.127</v>
      </c>
      <c r="AB2646" s="11">
        <v>0.113</v>
      </c>
    </row>
    <row r="2647" spans="1:28" ht="15" x14ac:dyDescent="0.25">
      <c r="A2647" s="7" t="s">
        <v>282</v>
      </c>
      <c r="B2647" s="12" t="s">
        <v>61</v>
      </c>
      <c r="C2647" s="19">
        <v>2006</v>
      </c>
      <c r="D2647" s="9" t="str">
        <f t="shared" si="82"/>
        <v>Vietnam-Asia2006</v>
      </c>
      <c r="E2647" s="10">
        <v>66371664817</v>
      </c>
      <c r="F2647" s="11">
        <v>6.5000000000000002E-2</v>
      </c>
      <c r="G2647" s="11">
        <v>46</v>
      </c>
      <c r="H2647" s="11">
        <v>0.112</v>
      </c>
      <c r="I2647">
        <f t="array" ref="I2647:J2647">_xlfn.IFNA(VLOOKUP(D2647,ENERGY!$D$2:$F$2692,{2,3},FALSE),0)</f>
        <v>0</v>
      </c>
      <c r="J2647">
        <v>0</v>
      </c>
      <c r="K2647">
        <f t="array" ref="K2647:S2647">VLOOKUP(D2647,'HUMAN RESOURCES'!$D$2:$M$2692,{2,3,4,5,6,7,8,9,10},FALSE)</f>
        <v>1.7000000000000001E-2</v>
      </c>
      <c r="L2647">
        <v>2.3E-2</v>
      </c>
      <c r="M2647">
        <v>80</v>
      </c>
      <c r="N2647">
        <v>70</v>
      </c>
      <c r="O2647">
        <v>0.26300000000000001</v>
      </c>
      <c r="P2647">
        <v>0.67200000000000004</v>
      </c>
      <c r="Q2647">
        <v>6.6000000000000003E-2</v>
      </c>
      <c r="R2647">
        <v>83313000</v>
      </c>
      <c r="S2647">
        <v>0.27900000000000003</v>
      </c>
      <c r="T2647">
        <f t="shared" si="83"/>
        <v>0.72099999999999997</v>
      </c>
      <c r="U2647">
        <f t="array" ref="U2647:V2647">VLOOKUP(D2647,TOURISM!$D$2:$F$2692,{2,3},FALSE)</f>
        <v>2850000000</v>
      </c>
      <c r="V2647">
        <v>1050000000</v>
      </c>
      <c r="W2647" s="12">
        <f t="array" ref="W2647:AB2647">VLOOKUP(D2647,BUSINESS!$D$2:$J$2692,{2,3,4,5,6,7},FALSE)</f>
        <v>0.39900000000000002</v>
      </c>
      <c r="X2647" s="12">
        <v>50</v>
      </c>
      <c r="Y2647" s="12">
        <v>0</v>
      </c>
      <c r="Z2647" s="12">
        <v>1050</v>
      </c>
      <c r="AA2647" s="11">
        <v>0.17299999999999999</v>
      </c>
      <c r="AB2647" s="11">
        <v>0.22</v>
      </c>
    </row>
    <row r="2648" spans="1:28" ht="15" x14ac:dyDescent="0.25">
      <c r="A2648" s="7" t="s">
        <v>282</v>
      </c>
      <c r="B2648" s="12" t="s">
        <v>61</v>
      </c>
      <c r="C2648" s="19">
        <v>2007</v>
      </c>
      <c r="D2648" s="9" t="str">
        <f t="shared" si="82"/>
        <v>Vietnam-Asia2007</v>
      </c>
      <c r="E2648" s="10">
        <v>77414425532</v>
      </c>
      <c r="F2648" s="11">
        <v>7.0999999999999994E-2</v>
      </c>
      <c r="G2648" s="11">
        <v>58</v>
      </c>
      <c r="H2648" s="11">
        <v>0.112</v>
      </c>
      <c r="I2648">
        <f t="array" ref="I2648:J2648">_xlfn.IFNA(VLOOKUP(D2648,ENERGY!$D$2:$F$2692,{2,3},FALSE),0)</f>
        <v>0</v>
      </c>
      <c r="J2648">
        <v>0</v>
      </c>
      <c r="K2648">
        <f t="array" ref="K2648:S2648">VLOOKUP(D2648,'HUMAN RESOURCES'!$D$2:$M$2692,{2,3,4,5,6,7,8,9,10},FALSE)</f>
        <v>1.7000000000000001E-2</v>
      </c>
      <c r="L2648">
        <v>2.1999999999999999E-2</v>
      </c>
      <c r="M2648">
        <v>80</v>
      </c>
      <c r="N2648">
        <v>70</v>
      </c>
      <c r="O2648">
        <v>0.254</v>
      </c>
      <c r="P2648">
        <v>0.68</v>
      </c>
      <c r="Q2648">
        <v>6.6000000000000003E-2</v>
      </c>
      <c r="R2648">
        <v>84221100</v>
      </c>
      <c r="S2648">
        <v>0.28499999999999998</v>
      </c>
      <c r="T2648">
        <f t="shared" si="83"/>
        <v>0.71500000000000008</v>
      </c>
      <c r="U2648">
        <f t="array" ref="U2648:V2648">VLOOKUP(D2648,TOURISM!$D$2:$F$2692,{2,3},FALSE)</f>
        <v>3750000000</v>
      </c>
      <c r="V2648">
        <v>1220000000</v>
      </c>
      <c r="W2648" s="12">
        <f t="array" ref="W2648:AB2648">VLOOKUP(D2648,BUSINESS!$D$2:$J$2692,{2,3,4,5,6,7},FALSE)</f>
        <v>0.39900000000000002</v>
      </c>
      <c r="X2648" s="12">
        <v>39</v>
      </c>
      <c r="Y2648" s="12">
        <v>0</v>
      </c>
      <c r="Z2648" s="12">
        <v>1050</v>
      </c>
      <c r="AA2648" s="11">
        <v>0.20799999999999999</v>
      </c>
      <c r="AB2648" s="11">
        <v>0.52</v>
      </c>
    </row>
    <row r="2649" spans="1:28" ht="15" x14ac:dyDescent="0.25">
      <c r="A2649" s="7" t="s">
        <v>282</v>
      </c>
      <c r="B2649" s="12" t="s">
        <v>61</v>
      </c>
      <c r="C2649" s="19">
        <v>2008</v>
      </c>
      <c r="D2649" s="9" t="str">
        <f t="shared" si="82"/>
        <v>Vietnam-Asia2008</v>
      </c>
      <c r="E2649" s="10">
        <v>99130304099</v>
      </c>
      <c r="F2649" s="11">
        <v>0.06</v>
      </c>
      <c r="G2649" s="11">
        <v>63</v>
      </c>
      <c r="H2649" s="11">
        <v>0.158</v>
      </c>
      <c r="I2649">
        <f t="array" ref="I2649:J2649">_xlfn.IFNA(VLOOKUP(D2649,ENERGY!$D$2:$F$2692,{2,3},FALSE),0)</f>
        <v>38968</v>
      </c>
      <c r="J2649">
        <v>90549</v>
      </c>
      <c r="K2649">
        <f t="array" ref="K2649:S2649">VLOOKUP(D2649,'HUMAN RESOURCES'!$D$2:$M$2692,{2,3,4,5,6,7,8,9,10},FALSE)</f>
        <v>1.7000000000000001E-2</v>
      </c>
      <c r="L2649">
        <v>2.1999999999999999E-2</v>
      </c>
      <c r="M2649">
        <v>80</v>
      </c>
      <c r="N2649">
        <v>70</v>
      </c>
      <c r="O2649">
        <v>0.247</v>
      </c>
      <c r="P2649">
        <v>0.68799999999999994</v>
      </c>
      <c r="Q2649">
        <v>6.6000000000000003E-2</v>
      </c>
      <c r="R2649">
        <v>85122300</v>
      </c>
      <c r="S2649">
        <v>0.29099999999999998</v>
      </c>
      <c r="T2649">
        <f t="shared" si="83"/>
        <v>0.70900000000000007</v>
      </c>
      <c r="U2649">
        <f t="array" ref="U2649:V2649">VLOOKUP(D2649,TOURISM!$D$2:$F$2692,{2,3},FALSE)</f>
        <v>3930000000</v>
      </c>
      <c r="V2649">
        <v>1300000000</v>
      </c>
      <c r="W2649" s="12">
        <f t="array" ref="W2649:AB2649">VLOOKUP(D2649,BUSINESS!$D$2:$J$2692,{2,3,4,5,6,7},FALSE)</f>
        <v>0.39900000000000002</v>
      </c>
      <c r="X2649" s="12">
        <v>39</v>
      </c>
      <c r="Y2649" s="12">
        <v>0</v>
      </c>
      <c r="Z2649" s="12">
        <v>1050</v>
      </c>
      <c r="AA2649" s="11">
        <v>0.23899999999999999</v>
      </c>
      <c r="AB2649" s="11">
        <v>0.85699999999999998</v>
      </c>
    </row>
    <row r="2650" spans="1:28" ht="15" x14ac:dyDescent="0.25">
      <c r="A2650" s="7" t="s">
        <v>282</v>
      </c>
      <c r="B2650" s="12" t="s">
        <v>61</v>
      </c>
      <c r="C2650" s="19">
        <v>2009</v>
      </c>
      <c r="D2650" s="9" t="str">
        <f t="shared" si="82"/>
        <v>Vietnam-Asia2009</v>
      </c>
      <c r="E2650" s="10">
        <v>106000000000</v>
      </c>
      <c r="F2650" s="11">
        <v>6.5000000000000002E-2</v>
      </c>
      <c r="G2650" s="11">
        <v>72</v>
      </c>
      <c r="H2650" s="11">
        <v>0.10100000000000001</v>
      </c>
      <c r="I2650">
        <f t="array" ref="I2650:J2650">_xlfn.IFNA(VLOOKUP(D2650,ENERGY!$D$2:$F$2692,{2,3},FALSE),0)</f>
        <v>45777</v>
      </c>
      <c r="J2650">
        <v>113651</v>
      </c>
      <c r="K2650">
        <f t="array" ref="K2650:S2650">VLOOKUP(D2650,'HUMAN RESOURCES'!$D$2:$M$2692,{2,3,4,5,6,7,8,9,10},FALSE)</f>
        <v>1.7000000000000001E-2</v>
      </c>
      <c r="L2650">
        <v>2.1000000000000001E-2</v>
      </c>
      <c r="M2650">
        <v>80</v>
      </c>
      <c r="N2650">
        <v>71</v>
      </c>
      <c r="O2650">
        <v>0.24</v>
      </c>
      <c r="P2650">
        <v>0.69399999999999995</v>
      </c>
      <c r="Q2650">
        <v>6.5000000000000002E-2</v>
      </c>
      <c r="R2650">
        <v>86025000</v>
      </c>
      <c r="S2650">
        <v>0.29799999999999999</v>
      </c>
      <c r="T2650">
        <f t="shared" si="83"/>
        <v>0.70199999999999996</v>
      </c>
      <c r="U2650">
        <f t="array" ref="U2650:V2650">VLOOKUP(D2650,TOURISM!$D$2:$F$2692,{2,3},FALSE)</f>
        <v>3050000000</v>
      </c>
      <c r="V2650">
        <v>1100000000</v>
      </c>
      <c r="W2650" s="12">
        <f t="array" ref="W2650:AB2650">VLOOKUP(D2650,BUSINESS!$D$2:$J$2692,{2,3,4,5,6,7},FALSE)</f>
        <v>0.39900000000000002</v>
      </c>
      <c r="X2650" s="12">
        <v>39</v>
      </c>
      <c r="Y2650" s="12">
        <v>0</v>
      </c>
      <c r="Z2650" s="12">
        <v>1050</v>
      </c>
      <c r="AA2650" s="11">
        <v>0.26600000000000001</v>
      </c>
      <c r="AB2650" s="11">
        <v>1.1140000000000001</v>
      </c>
    </row>
    <row r="2651" spans="1:28" ht="15" x14ac:dyDescent="0.25">
      <c r="A2651" s="7" t="s">
        <v>282</v>
      </c>
      <c r="B2651" s="12" t="s">
        <v>61</v>
      </c>
      <c r="C2651" s="19">
        <v>2010</v>
      </c>
      <c r="D2651" s="9" t="str">
        <f t="shared" si="82"/>
        <v>Vietnam-Asia2010</v>
      </c>
      <c r="E2651" s="10">
        <v>116000000000</v>
      </c>
      <c r="F2651" s="11">
        <v>6.9000000000000006E-2</v>
      </c>
      <c r="G2651" s="11">
        <v>83</v>
      </c>
      <c r="H2651" s="11">
        <v>0.13100000000000001</v>
      </c>
      <c r="I2651">
        <f t="array" ref="I2651:J2651">_xlfn.IFNA(VLOOKUP(D2651,ENERGY!$D$2:$F$2692,{2,3},FALSE),0)</f>
        <v>33441</v>
      </c>
      <c r="J2651">
        <v>70806</v>
      </c>
      <c r="K2651">
        <f t="array" ref="K2651:S2651">VLOOKUP(D2651,'HUMAN RESOURCES'!$D$2:$M$2692,{2,3,4,5,6,7,8,9,10},FALSE)</f>
        <v>1.6E-2</v>
      </c>
      <c r="L2651">
        <v>2.1000000000000001E-2</v>
      </c>
      <c r="M2651">
        <v>80</v>
      </c>
      <c r="N2651">
        <v>71</v>
      </c>
      <c r="O2651">
        <v>0.23499999999999999</v>
      </c>
      <c r="P2651">
        <v>0.7</v>
      </c>
      <c r="Q2651">
        <v>6.5000000000000002E-2</v>
      </c>
      <c r="R2651">
        <v>86932500</v>
      </c>
      <c r="S2651">
        <v>0.30399999999999999</v>
      </c>
      <c r="T2651">
        <f t="shared" si="83"/>
        <v>0.69599999999999995</v>
      </c>
      <c r="U2651">
        <f t="array" ref="U2651:V2651">VLOOKUP(D2651,TOURISM!$D$2:$F$2692,{2,3},FALSE)</f>
        <v>4450000000</v>
      </c>
      <c r="V2651">
        <v>1470000000</v>
      </c>
      <c r="W2651" s="12">
        <f t="array" ref="W2651:AB2651">VLOOKUP(D2651,BUSINESS!$D$2:$J$2692,{2,3,4,5,6,7},FALSE)</f>
        <v>0.32900000000000001</v>
      </c>
      <c r="X2651" s="12">
        <v>38</v>
      </c>
      <c r="Y2651" s="12">
        <v>0</v>
      </c>
      <c r="Z2651" s="12">
        <v>941</v>
      </c>
      <c r="AA2651" s="11">
        <v>0.307</v>
      </c>
      <c r="AB2651" s="11">
        <v>1.2529999999999999</v>
      </c>
    </row>
    <row r="2652" spans="1:28" ht="15" x14ac:dyDescent="0.25">
      <c r="A2652" s="7" t="s">
        <v>282</v>
      </c>
      <c r="B2652" s="12" t="s">
        <v>61</v>
      </c>
      <c r="C2652" s="19">
        <v>2011</v>
      </c>
      <c r="D2652" s="9" t="str">
        <f t="shared" si="82"/>
        <v>Vietnam-Asia2011</v>
      </c>
      <c r="E2652" s="10">
        <v>136000000000</v>
      </c>
      <c r="F2652" s="11">
        <v>6.8000000000000005E-2</v>
      </c>
      <c r="G2652" s="11">
        <v>93</v>
      </c>
      <c r="H2652" s="11">
        <v>0.17</v>
      </c>
      <c r="I2652">
        <f t="array" ref="I2652:J2652">_xlfn.IFNA(VLOOKUP(D2652,ENERGY!$D$2:$F$2692,{2,3},FALSE),0)</f>
        <v>41455</v>
      </c>
      <c r="J2652">
        <v>97942</v>
      </c>
      <c r="K2652">
        <f t="array" ref="K2652:S2652">VLOOKUP(D2652,'HUMAN RESOURCES'!$D$2:$M$2692,{2,3,4,5,6,7,8,9,10},FALSE)</f>
        <v>1.6E-2</v>
      </c>
      <c r="L2652">
        <v>0.02</v>
      </c>
      <c r="M2652">
        <v>80</v>
      </c>
      <c r="N2652">
        <v>71</v>
      </c>
      <c r="O2652">
        <v>0.23100000000000001</v>
      </c>
      <c r="P2652">
        <v>0.70299999999999996</v>
      </c>
      <c r="Q2652">
        <v>6.5000000000000002E-2</v>
      </c>
      <c r="R2652">
        <v>87840000</v>
      </c>
      <c r="S2652">
        <v>0.31</v>
      </c>
      <c r="T2652">
        <f t="shared" si="83"/>
        <v>0.69</v>
      </c>
      <c r="U2652">
        <f t="array" ref="U2652:V2652">VLOOKUP(D2652,TOURISM!$D$2:$F$2692,{2,3},FALSE)</f>
        <v>5710000000</v>
      </c>
      <c r="V2652">
        <v>1710000000</v>
      </c>
      <c r="W2652" s="12">
        <f t="array" ref="W2652:AB2652">VLOOKUP(D2652,BUSINESS!$D$2:$J$2692,{2,3,4,5,6,7},FALSE)</f>
        <v>0.4</v>
      </c>
      <c r="X2652" s="12">
        <v>38</v>
      </c>
      <c r="Y2652" s="12">
        <v>0</v>
      </c>
      <c r="Z2652" s="12">
        <v>941</v>
      </c>
      <c r="AA2652" s="11">
        <v>0.35099999999999998</v>
      </c>
      <c r="AB2652" s="11">
        <v>1.4159999999999999</v>
      </c>
    </row>
    <row r="2653" spans="1:28" ht="15" x14ac:dyDescent="0.25">
      <c r="A2653" s="7" t="s">
        <v>282</v>
      </c>
      <c r="B2653" s="12" t="s">
        <v>61</v>
      </c>
      <c r="C2653" s="19">
        <v>2012</v>
      </c>
      <c r="D2653" s="9" t="str">
        <f t="shared" si="82"/>
        <v>Vietnam-Asia2012</v>
      </c>
      <c r="E2653" s="10">
        <v>156000000000</v>
      </c>
      <c r="F2653" s="11">
        <v>6.6000000000000003E-2</v>
      </c>
      <c r="G2653" s="11">
        <v>102</v>
      </c>
      <c r="H2653" s="11">
        <v>0.13500000000000001</v>
      </c>
      <c r="I2653">
        <f t="array" ref="I2653:J2653">_xlfn.IFNA(VLOOKUP(D2653,ENERGY!$D$2:$F$2692,{2,3},FALSE),0)</f>
        <v>35111</v>
      </c>
      <c r="J2653">
        <v>78767</v>
      </c>
      <c r="K2653">
        <f t="array" ref="K2653:S2653">VLOOKUP(D2653,'HUMAN RESOURCES'!$D$2:$M$2692,{2,3,4,5,6,7,8,9,10},FALSE)</f>
        <v>1.6E-2</v>
      </c>
      <c r="L2653">
        <v>0.02</v>
      </c>
      <c r="M2653">
        <v>80</v>
      </c>
      <c r="N2653">
        <v>71</v>
      </c>
      <c r="O2653">
        <v>0.22900000000000001</v>
      </c>
      <c r="P2653">
        <v>0.70599999999999996</v>
      </c>
      <c r="Q2653">
        <v>6.6000000000000003E-2</v>
      </c>
      <c r="R2653">
        <v>88772900</v>
      </c>
      <c r="S2653">
        <v>0.317</v>
      </c>
      <c r="T2653">
        <f t="shared" si="83"/>
        <v>0.68300000000000005</v>
      </c>
      <c r="U2653">
        <f t="array" ref="U2653:V2653">VLOOKUP(D2653,TOURISM!$D$2:$F$2692,{2,3},FALSE)</f>
        <v>6830000000</v>
      </c>
      <c r="V2653">
        <v>1856000000</v>
      </c>
      <c r="W2653" s="12">
        <f t="array" ref="W2653:AB2653">VLOOKUP(D2653,BUSINESS!$D$2:$J$2692,{2,3,4,5,6,7},FALSE)</f>
        <v>0.34300000000000003</v>
      </c>
      <c r="X2653" s="12">
        <v>34</v>
      </c>
      <c r="Y2653" s="12">
        <v>98</v>
      </c>
      <c r="Z2653" s="12">
        <v>872</v>
      </c>
      <c r="AA2653" s="11">
        <v>0.39500000000000002</v>
      </c>
      <c r="AB2653" s="11">
        <v>1.4770000000000001</v>
      </c>
    </row>
    <row r="2654" spans="1:28" ht="15" x14ac:dyDescent="0.25">
      <c r="A2654" s="7" t="s">
        <v>283</v>
      </c>
      <c r="B2654" s="12" t="s">
        <v>93</v>
      </c>
      <c r="C2654" s="19">
        <v>2000</v>
      </c>
      <c r="D2654" s="9" t="str">
        <f t="shared" si="82"/>
        <v>Yemen-Middle East2000</v>
      </c>
      <c r="E2654" s="10">
        <v>9636342275</v>
      </c>
      <c r="F2654" s="11">
        <v>4.1000000000000002E-2</v>
      </c>
      <c r="G2654" s="11">
        <v>25</v>
      </c>
      <c r="H2654" s="11">
        <v>0.19500000000000001</v>
      </c>
      <c r="I2654">
        <f t="array" ref="I2654:J2654">_xlfn.IFNA(VLOOKUP(D2654,ENERGY!$D$2:$F$2692,{2,3},FALSE),0)</f>
        <v>0</v>
      </c>
      <c r="J2654">
        <v>0</v>
      </c>
      <c r="K2654">
        <f t="array" ref="K2654:S2654">VLOOKUP(D2654,'HUMAN RESOURCES'!$D$2:$M$2692,{2,3,4,5,6,7,8,9,10},FALSE)</f>
        <v>3.9E-2</v>
      </c>
      <c r="L2654">
        <v>6.9000000000000006E-2</v>
      </c>
      <c r="M2654">
        <v>62</v>
      </c>
      <c r="N2654">
        <v>59</v>
      </c>
      <c r="O2654">
        <v>0.48599999999999999</v>
      </c>
      <c r="P2654">
        <v>0.48499999999999999</v>
      </c>
      <c r="Q2654">
        <v>2.9000000000000001E-2</v>
      </c>
      <c r="R2654">
        <v>17522537</v>
      </c>
      <c r="S2654">
        <v>0.26300000000000001</v>
      </c>
      <c r="T2654">
        <f t="shared" si="83"/>
        <v>0.73699999999999999</v>
      </c>
      <c r="U2654">
        <f t="array" ref="U2654:V2654">VLOOKUP(D2654,TOURISM!$D$2:$F$2692,{2,3},FALSE)</f>
        <v>73000000</v>
      </c>
      <c r="V2654">
        <v>127000000</v>
      </c>
      <c r="W2654" s="12">
        <f t="array" ref="W2654:AB2654">VLOOKUP(D2654,BUSINESS!$D$2:$J$2692,{2,3,4,5,6,7},FALSE)</f>
        <v>0</v>
      </c>
      <c r="X2654" s="12">
        <v>0</v>
      </c>
      <c r="Y2654" s="12">
        <v>0</v>
      </c>
      <c r="Z2654" s="12">
        <v>0</v>
      </c>
      <c r="AA2654" s="11">
        <v>1E-3</v>
      </c>
      <c r="AB2654" s="11">
        <v>2E-3</v>
      </c>
    </row>
    <row r="2655" spans="1:28" ht="15" x14ac:dyDescent="0.25">
      <c r="A2655" s="7" t="s">
        <v>283</v>
      </c>
      <c r="B2655" s="12" t="s">
        <v>93</v>
      </c>
      <c r="C2655" s="19">
        <v>2001</v>
      </c>
      <c r="D2655" s="9" t="str">
        <f t="shared" si="82"/>
        <v>Yemen-Middle East2001</v>
      </c>
      <c r="E2655" s="10">
        <v>9854042165</v>
      </c>
      <c r="F2655" s="11">
        <v>4.2999999999999997E-2</v>
      </c>
      <c r="G2655" s="11">
        <v>27</v>
      </c>
      <c r="H2655" s="11">
        <v>0.17499999999999999</v>
      </c>
      <c r="I2655">
        <f t="array" ref="I2655:J2655">_xlfn.IFNA(VLOOKUP(D2655,ENERGY!$D$2:$F$2692,{2,3},FALSE),0)</f>
        <v>7260</v>
      </c>
      <c r="J2655">
        <v>0</v>
      </c>
      <c r="K2655">
        <f t="array" ref="K2655:S2655">VLOOKUP(D2655,'HUMAN RESOURCES'!$D$2:$M$2692,{2,3,4,5,6,7,8,9,10},FALSE)</f>
        <v>3.9E-2</v>
      </c>
      <c r="L2655">
        <v>6.7000000000000004E-2</v>
      </c>
      <c r="M2655">
        <v>62</v>
      </c>
      <c r="N2655">
        <v>59</v>
      </c>
      <c r="O2655">
        <v>0.48099999999999998</v>
      </c>
      <c r="P2655">
        <v>0.49099999999999999</v>
      </c>
      <c r="Q2655">
        <v>2.8000000000000001E-2</v>
      </c>
      <c r="R2655">
        <v>18029989</v>
      </c>
      <c r="S2655">
        <v>0.26800000000000002</v>
      </c>
      <c r="T2655">
        <f t="shared" si="83"/>
        <v>0.73199999999999998</v>
      </c>
      <c r="U2655">
        <f t="array" ref="U2655:V2655">VLOOKUP(D2655,TOURISM!$D$2:$F$2692,{2,3},FALSE)</f>
        <v>38000000</v>
      </c>
      <c r="V2655">
        <v>136000000</v>
      </c>
      <c r="W2655" s="12">
        <f t="array" ref="W2655:AB2655">VLOOKUP(D2655,BUSINESS!$D$2:$J$2692,{2,3,4,5,6,7},FALSE)</f>
        <v>0</v>
      </c>
      <c r="X2655" s="12">
        <v>0</v>
      </c>
      <c r="Y2655" s="12">
        <v>0</v>
      </c>
      <c r="Z2655" s="12">
        <v>0</v>
      </c>
      <c r="AA2655" s="11">
        <v>1E-3</v>
      </c>
      <c r="AB2655" s="11">
        <v>8.0000000000000002E-3</v>
      </c>
    </row>
    <row r="2656" spans="1:28" ht="15" x14ac:dyDescent="0.25">
      <c r="A2656" s="7" t="s">
        <v>283</v>
      </c>
      <c r="B2656" s="12" t="s">
        <v>93</v>
      </c>
      <c r="C2656" s="19">
        <v>2002</v>
      </c>
      <c r="D2656" s="9" t="str">
        <f t="shared" si="82"/>
        <v>Yemen-Middle East2002</v>
      </c>
      <c r="E2656" s="10">
        <v>10693278292</v>
      </c>
      <c r="F2656" s="11">
        <v>4.2000000000000003E-2</v>
      </c>
      <c r="G2656" s="11">
        <v>27</v>
      </c>
      <c r="H2656" s="11">
        <v>0.17699999999999999</v>
      </c>
      <c r="I2656">
        <f t="array" ref="I2656:J2656">_xlfn.IFNA(VLOOKUP(D2656,ENERGY!$D$2:$F$2692,{2,3},FALSE),0)</f>
        <v>8360</v>
      </c>
      <c r="J2656">
        <v>21852</v>
      </c>
      <c r="K2656">
        <f t="array" ref="K2656:S2656">VLOOKUP(D2656,'HUMAN RESOURCES'!$D$2:$M$2692,{2,3,4,5,6,7,8,9,10},FALSE)</f>
        <v>3.7999999999999999E-2</v>
      </c>
      <c r="L2656">
        <v>6.4000000000000001E-2</v>
      </c>
      <c r="M2656">
        <v>62</v>
      </c>
      <c r="N2656">
        <v>60</v>
      </c>
      <c r="O2656">
        <v>0.47599999999999998</v>
      </c>
      <c r="P2656">
        <v>0.497</v>
      </c>
      <c r="Q2656">
        <v>2.8000000000000001E-2</v>
      </c>
      <c r="R2656">
        <v>18551068</v>
      </c>
      <c r="S2656">
        <v>0.27300000000000002</v>
      </c>
      <c r="T2656">
        <f t="shared" si="83"/>
        <v>0.72699999999999998</v>
      </c>
      <c r="U2656">
        <f t="array" ref="U2656:V2656">VLOOKUP(D2656,TOURISM!$D$2:$F$2692,{2,3},FALSE)</f>
        <v>38000000</v>
      </c>
      <c r="V2656">
        <v>135000000</v>
      </c>
      <c r="W2656" s="12">
        <f t="array" ref="W2656:AB2656">VLOOKUP(D2656,BUSINESS!$D$2:$J$2692,{2,3,4,5,6,7},FALSE)</f>
        <v>0</v>
      </c>
      <c r="X2656" s="12">
        <v>0</v>
      </c>
      <c r="Y2656" s="12">
        <v>0</v>
      </c>
      <c r="Z2656" s="12">
        <v>0</v>
      </c>
      <c r="AA2656" s="11">
        <v>5.0000000000000001E-3</v>
      </c>
      <c r="AB2656" s="11">
        <v>2.5999999999999999E-2</v>
      </c>
    </row>
    <row r="2657" spans="1:28" ht="15" x14ac:dyDescent="0.25">
      <c r="A2657" s="7" t="s">
        <v>283</v>
      </c>
      <c r="B2657" s="12" t="s">
        <v>93</v>
      </c>
      <c r="C2657" s="19">
        <v>2003</v>
      </c>
      <c r="D2657" s="9" t="str">
        <f t="shared" si="82"/>
        <v>Yemen-Middle East2003</v>
      </c>
      <c r="E2657" s="10">
        <v>11777768087</v>
      </c>
      <c r="F2657" s="11">
        <v>0.05</v>
      </c>
      <c r="G2657" s="11">
        <v>35</v>
      </c>
      <c r="H2657" s="11">
        <v>0.18</v>
      </c>
      <c r="I2657">
        <f t="array" ref="I2657:J2657">_xlfn.IFNA(VLOOKUP(D2657,ENERGY!$D$2:$F$2692,{2,3},FALSE),0)</f>
        <v>7764</v>
      </c>
      <c r="J2657">
        <v>23058</v>
      </c>
      <c r="K2657">
        <f t="array" ref="K2657:S2657">VLOOKUP(D2657,'HUMAN RESOURCES'!$D$2:$M$2692,{2,3,4,5,6,7,8,9,10},FALSE)</f>
        <v>3.6999999999999998E-2</v>
      </c>
      <c r="L2657">
        <v>6.0999999999999999E-2</v>
      </c>
      <c r="M2657">
        <v>63</v>
      </c>
      <c r="N2657">
        <v>60</v>
      </c>
      <c r="O2657">
        <v>0.47</v>
      </c>
      <c r="P2657">
        <v>0.503</v>
      </c>
      <c r="Q2657">
        <v>2.7E-2</v>
      </c>
      <c r="R2657">
        <v>19081306</v>
      </c>
      <c r="S2657">
        <v>0.27800000000000002</v>
      </c>
      <c r="T2657">
        <f t="shared" si="83"/>
        <v>0.72199999999999998</v>
      </c>
      <c r="U2657">
        <f t="array" ref="U2657:V2657">VLOOKUP(D2657,TOURISM!$D$2:$F$2692,{2,3},FALSE)</f>
        <v>139000000</v>
      </c>
      <c r="V2657">
        <v>134000000</v>
      </c>
      <c r="W2657" s="12">
        <f t="array" ref="W2657:AB2657">VLOOKUP(D2657,BUSINESS!$D$2:$J$2692,{2,3,4,5,6,7},FALSE)</f>
        <v>0</v>
      </c>
      <c r="X2657" s="12">
        <v>72</v>
      </c>
      <c r="Y2657" s="12">
        <v>0</v>
      </c>
      <c r="Z2657" s="12">
        <v>0</v>
      </c>
      <c r="AA2657" s="11">
        <v>6.0000000000000001E-3</v>
      </c>
      <c r="AB2657" s="11">
        <v>3.5000000000000003E-2</v>
      </c>
    </row>
    <row r="2658" spans="1:28" ht="15" x14ac:dyDescent="0.25">
      <c r="A2658" s="7" t="s">
        <v>283</v>
      </c>
      <c r="B2658" s="12" t="s">
        <v>93</v>
      </c>
      <c r="C2658" s="19">
        <v>2004</v>
      </c>
      <c r="D2658" s="9" t="str">
        <f t="shared" si="82"/>
        <v>Yemen-Middle East2004</v>
      </c>
      <c r="E2658" s="10">
        <v>13873500888</v>
      </c>
      <c r="F2658" s="11">
        <v>4.9000000000000002E-2</v>
      </c>
      <c r="G2658" s="11">
        <v>38</v>
      </c>
      <c r="H2658" s="11">
        <v>0.185</v>
      </c>
      <c r="I2658">
        <f t="array" ref="I2658:J2658">_xlfn.IFNA(VLOOKUP(D2658,ENERGY!$D$2:$F$2692,{2,3},FALSE),0)</f>
        <v>0</v>
      </c>
      <c r="J2658">
        <v>0</v>
      </c>
      <c r="K2658">
        <f t="array" ref="K2658:S2658">VLOOKUP(D2658,'HUMAN RESOURCES'!$D$2:$M$2692,{2,3,4,5,6,7,8,9,10},FALSE)</f>
        <v>3.5999999999999997E-2</v>
      </c>
      <c r="L2658">
        <v>5.8999999999999997E-2</v>
      </c>
      <c r="M2658">
        <v>63</v>
      </c>
      <c r="N2658">
        <v>60</v>
      </c>
      <c r="O2658">
        <v>0.46300000000000002</v>
      </c>
      <c r="P2658">
        <v>0.51</v>
      </c>
      <c r="Q2658">
        <v>2.7E-2</v>
      </c>
      <c r="R2658">
        <v>19612696</v>
      </c>
      <c r="S2658">
        <v>0.28399999999999997</v>
      </c>
      <c r="T2658">
        <f t="shared" si="83"/>
        <v>0.71599999999999997</v>
      </c>
      <c r="U2658">
        <f t="array" ref="U2658:V2658">VLOOKUP(D2658,TOURISM!$D$2:$F$2692,{2,3},FALSE)</f>
        <v>139000000</v>
      </c>
      <c r="V2658">
        <v>183000000</v>
      </c>
      <c r="W2658" s="12">
        <f t="array" ref="W2658:AB2658">VLOOKUP(D2658,BUSINESS!$D$2:$J$2692,{2,3,4,5,6,7},FALSE)</f>
        <v>0</v>
      </c>
      <c r="X2658" s="12">
        <v>63</v>
      </c>
      <c r="Y2658" s="12">
        <v>0</v>
      </c>
      <c r="Z2658" s="12">
        <v>0</v>
      </c>
      <c r="AA2658" s="11">
        <v>8.9999999999999993E-3</v>
      </c>
      <c r="AB2658" s="11">
        <v>7.4999999999999997E-2</v>
      </c>
    </row>
    <row r="2659" spans="1:28" ht="15" x14ac:dyDescent="0.25">
      <c r="A2659" s="7" t="s">
        <v>283</v>
      </c>
      <c r="B2659" s="12" t="s">
        <v>93</v>
      </c>
      <c r="C2659" s="19">
        <v>2005</v>
      </c>
      <c r="D2659" s="9" t="str">
        <f t="shared" si="82"/>
        <v>Yemen-Middle East2005</v>
      </c>
      <c r="E2659" s="10">
        <v>16753787028</v>
      </c>
      <c r="F2659" s="11">
        <v>4.5999999999999999E-2</v>
      </c>
      <c r="G2659" s="11">
        <v>42</v>
      </c>
      <c r="H2659" s="11">
        <v>0.18</v>
      </c>
      <c r="I2659">
        <f t="array" ref="I2659:J2659">_xlfn.IFNA(VLOOKUP(D2659,ENERGY!$D$2:$F$2692,{2,3},FALSE),0)</f>
        <v>7208</v>
      </c>
      <c r="J2659">
        <v>22207</v>
      </c>
      <c r="K2659">
        <f t="array" ref="K2659:S2659">VLOOKUP(D2659,'HUMAN RESOURCES'!$D$2:$M$2692,{2,3,4,5,6,7,8,9,10},FALSE)</f>
        <v>3.5000000000000003E-2</v>
      </c>
      <c r="L2659">
        <v>5.6000000000000001E-2</v>
      </c>
      <c r="M2659">
        <v>63</v>
      </c>
      <c r="N2659">
        <v>60</v>
      </c>
      <c r="O2659">
        <v>0.45700000000000002</v>
      </c>
      <c r="P2659">
        <v>0.51700000000000002</v>
      </c>
      <c r="Q2659">
        <v>2.5999999999999999E-2</v>
      </c>
      <c r="R2659">
        <v>20139661</v>
      </c>
      <c r="S2659">
        <v>0.28899999999999998</v>
      </c>
      <c r="T2659">
        <f t="shared" si="83"/>
        <v>0.71100000000000008</v>
      </c>
      <c r="U2659">
        <f t="array" ref="U2659:V2659">VLOOKUP(D2659,TOURISM!$D$2:$F$2692,{2,3},FALSE)</f>
        <v>181000000</v>
      </c>
      <c r="V2659">
        <v>224000000</v>
      </c>
      <c r="W2659" s="12">
        <f t="array" ref="W2659:AB2659">VLOOKUP(D2659,BUSINESS!$D$2:$J$2692,{2,3,4,5,6,7},FALSE)</f>
        <v>1.952</v>
      </c>
      <c r="X2659" s="12">
        <v>63</v>
      </c>
      <c r="Y2659" s="12">
        <v>0</v>
      </c>
      <c r="Z2659" s="12">
        <v>248</v>
      </c>
      <c r="AA2659" s="11">
        <v>0.01</v>
      </c>
      <c r="AB2659" s="11">
        <v>0.113</v>
      </c>
    </row>
    <row r="2660" spans="1:28" ht="15" x14ac:dyDescent="0.25">
      <c r="A2660" s="7" t="s">
        <v>283</v>
      </c>
      <c r="B2660" s="12" t="s">
        <v>93</v>
      </c>
      <c r="C2660" s="19">
        <v>2006</v>
      </c>
      <c r="D2660" s="9" t="str">
        <f t="shared" si="82"/>
        <v>Yemen-Middle East2006</v>
      </c>
      <c r="E2660" s="10">
        <v>19081726103</v>
      </c>
      <c r="F2660" s="11">
        <v>4.8000000000000001E-2</v>
      </c>
      <c r="G2660" s="11">
        <v>52</v>
      </c>
      <c r="H2660" s="11">
        <v>0.18</v>
      </c>
      <c r="I2660">
        <f t="array" ref="I2660:J2660">_xlfn.IFNA(VLOOKUP(D2660,ENERGY!$D$2:$F$2692,{2,3},FALSE),0)</f>
        <v>0</v>
      </c>
      <c r="J2660">
        <v>0</v>
      </c>
      <c r="K2660">
        <f t="array" ref="K2660:S2660">VLOOKUP(D2660,'HUMAN RESOURCES'!$D$2:$M$2692,{2,3,4,5,6,7,8,9,10},FALSE)</f>
        <v>3.5000000000000003E-2</v>
      </c>
      <c r="L2660">
        <v>5.3999999999999999E-2</v>
      </c>
      <c r="M2660">
        <v>63</v>
      </c>
      <c r="N2660">
        <v>60</v>
      </c>
      <c r="O2660">
        <v>0.44900000000000001</v>
      </c>
      <c r="P2660">
        <v>0.52400000000000002</v>
      </c>
      <c r="Q2660">
        <v>2.5999999999999999E-2</v>
      </c>
      <c r="R2660">
        <v>20661714</v>
      </c>
      <c r="S2660">
        <v>0.29499999999999998</v>
      </c>
      <c r="T2660">
        <f t="shared" si="83"/>
        <v>0.70500000000000007</v>
      </c>
      <c r="U2660">
        <f t="array" ref="U2660:V2660">VLOOKUP(D2660,TOURISM!$D$2:$F$2692,{2,3},FALSE)</f>
        <v>181000000</v>
      </c>
      <c r="V2660">
        <v>225000000</v>
      </c>
      <c r="W2660" s="12">
        <f t="array" ref="W2660:AB2660">VLOOKUP(D2660,BUSINESS!$D$2:$J$2692,{2,3,4,5,6,7},FALSE)</f>
        <v>0.47899999999999998</v>
      </c>
      <c r="X2660" s="12">
        <v>63</v>
      </c>
      <c r="Y2660" s="12">
        <v>0</v>
      </c>
      <c r="Z2660" s="12">
        <v>248</v>
      </c>
      <c r="AA2660" s="11">
        <v>1.2E-2</v>
      </c>
      <c r="AB2660" s="11">
        <v>0.14399999999999999</v>
      </c>
    </row>
    <row r="2661" spans="1:28" ht="15" x14ac:dyDescent="0.25">
      <c r="A2661" s="7" t="s">
        <v>283</v>
      </c>
      <c r="B2661" s="12" t="s">
        <v>93</v>
      </c>
      <c r="C2661" s="19">
        <v>2007</v>
      </c>
      <c r="D2661" s="9" t="str">
        <f t="shared" si="82"/>
        <v>Yemen-Middle East2007</v>
      </c>
      <c r="E2661" s="10">
        <v>25633674564</v>
      </c>
      <c r="F2661" s="11">
        <v>4.9000000000000002E-2</v>
      </c>
      <c r="G2661" s="11">
        <v>57</v>
      </c>
      <c r="H2661" s="11">
        <v>0.18</v>
      </c>
      <c r="I2661">
        <f t="array" ref="I2661:J2661">_xlfn.IFNA(VLOOKUP(D2661,ENERGY!$D$2:$F$2692,{2,3},FALSE),0)</f>
        <v>0</v>
      </c>
      <c r="J2661">
        <v>0</v>
      </c>
      <c r="K2661">
        <f t="array" ref="K2661:S2661">VLOOKUP(D2661,'HUMAN RESOURCES'!$D$2:$M$2692,{2,3,4,5,6,7,8,9,10},FALSE)</f>
        <v>3.4000000000000002E-2</v>
      </c>
      <c r="L2661">
        <v>5.1999999999999998E-2</v>
      </c>
      <c r="M2661">
        <v>63</v>
      </c>
      <c r="N2661">
        <v>61</v>
      </c>
      <c r="O2661">
        <v>0.442</v>
      </c>
      <c r="P2661">
        <v>0.53200000000000003</v>
      </c>
      <c r="Q2661">
        <v>2.5999999999999999E-2</v>
      </c>
      <c r="R2661">
        <v>21182162</v>
      </c>
      <c r="S2661">
        <v>0.3</v>
      </c>
      <c r="T2661">
        <f t="shared" si="83"/>
        <v>0.7</v>
      </c>
      <c r="U2661">
        <f t="array" ref="U2661:V2661">VLOOKUP(D2661,TOURISM!$D$2:$F$2692,{2,3},FALSE)</f>
        <v>425000000</v>
      </c>
      <c r="V2661">
        <v>247000000</v>
      </c>
      <c r="W2661" s="12">
        <f t="array" ref="W2661:AB2661">VLOOKUP(D2661,BUSINESS!$D$2:$J$2692,{2,3,4,5,6,7},FALSE)</f>
        <v>0.47899999999999998</v>
      </c>
      <c r="X2661" s="12">
        <v>63</v>
      </c>
      <c r="Y2661" s="12">
        <v>0</v>
      </c>
      <c r="Z2661" s="12">
        <v>248</v>
      </c>
      <c r="AA2661" s="11">
        <v>0.05</v>
      </c>
      <c r="AB2661" s="11">
        <v>0.20499999999999999</v>
      </c>
    </row>
    <row r="2662" spans="1:28" ht="15" x14ac:dyDescent="0.25">
      <c r="A2662" s="7" t="s">
        <v>283</v>
      </c>
      <c r="B2662" s="12" t="s">
        <v>93</v>
      </c>
      <c r="C2662" s="19">
        <v>2008</v>
      </c>
      <c r="D2662" s="9" t="str">
        <f t="shared" si="82"/>
        <v>Yemen-Middle East2008</v>
      </c>
      <c r="E2662" s="10">
        <v>30397203369</v>
      </c>
      <c r="F2662" s="11">
        <v>5.0999999999999997E-2</v>
      </c>
      <c r="G2662" s="11">
        <v>69</v>
      </c>
      <c r="H2662" s="11">
        <v>0.18</v>
      </c>
      <c r="I2662">
        <f t="array" ref="I2662:J2662">_xlfn.IFNA(VLOOKUP(D2662,ENERGY!$D$2:$F$2692,{2,3},FALSE),0)</f>
        <v>6186</v>
      </c>
      <c r="J2662">
        <v>18881</v>
      </c>
      <c r="K2662">
        <f t="array" ref="K2662:S2662">VLOOKUP(D2662,'HUMAN RESOURCES'!$D$2:$M$2692,{2,3,4,5,6,7,8,9,10},FALSE)</f>
        <v>3.3000000000000002E-2</v>
      </c>
      <c r="L2662">
        <v>0.05</v>
      </c>
      <c r="M2662">
        <v>63</v>
      </c>
      <c r="N2662">
        <v>61</v>
      </c>
      <c r="O2662">
        <v>0.434</v>
      </c>
      <c r="P2662">
        <v>0.53900000000000003</v>
      </c>
      <c r="Q2662">
        <v>2.7E-2</v>
      </c>
      <c r="R2662">
        <v>21703571</v>
      </c>
      <c r="S2662">
        <v>0.30599999999999999</v>
      </c>
      <c r="T2662">
        <f t="shared" si="83"/>
        <v>0.69399999999999995</v>
      </c>
      <c r="U2662">
        <f t="array" ref="U2662:V2662">VLOOKUP(D2662,TOURISM!$D$2:$F$2692,{2,3},FALSE)</f>
        <v>886000000</v>
      </c>
      <c r="V2662">
        <v>246000000</v>
      </c>
      <c r="W2662" s="12">
        <f t="array" ref="W2662:AB2662">VLOOKUP(D2662,BUSINESS!$D$2:$J$2692,{2,3,4,5,6,7},FALSE)</f>
        <v>0.47799999999999998</v>
      </c>
      <c r="X2662" s="12">
        <v>13</v>
      </c>
      <c r="Y2662" s="12">
        <v>0</v>
      </c>
      <c r="Z2662" s="12">
        <v>248</v>
      </c>
      <c r="AA2662" s="11">
        <v>6.9000000000000006E-2</v>
      </c>
      <c r="AB2662" s="11">
        <v>0.29699999999999999</v>
      </c>
    </row>
    <row r="2663" spans="1:28" ht="15" x14ac:dyDescent="0.25">
      <c r="A2663" s="7" t="s">
        <v>283</v>
      </c>
      <c r="B2663" s="12" t="s">
        <v>93</v>
      </c>
      <c r="C2663" s="19">
        <v>2009</v>
      </c>
      <c r="D2663" s="9" t="str">
        <f t="shared" si="82"/>
        <v>Yemen-Middle East2009</v>
      </c>
      <c r="E2663" s="10">
        <v>27838718233</v>
      </c>
      <c r="F2663" s="11">
        <v>5.2999999999999999E-2</v>
      </c>
      <c r="G2663" s="11">
        <v>65</v>
      </c>
      <c r="H2663" s="11">
        <v>0.18</v>
      </c>
      <c r="I2663">
        <f t="array" ref="I2663:J2663">_xlfn.IFNA(VLOOKUP(D2663,ENERGY!$D$2:$F$2692,{2,3},FALSE),0)</f>
        <v>7014</v>
      </c>
      <c r="J2663">
        <v>21712</v>
      </c>
      <c r="K2663">
        <f t="array" ref="K2663:S2663">VLOOKUP(D2663,'HUMAN RESOURCES'!$D$2:$M$2692,{2,3,4,5,6,7,8,9,10},FALSE)</f>
        <v>3.3000000000000002E-2</v>
      </c>
      <c r="L2663">
        <v>4.8000000000000001E-2</v>
      </c>
      <c r="M2663">
        <v>64</v>
      </c>
      <c r="N2663">
        <v>61</v>
      </c>
      <c r="O2663">
        <v>0.42699999999999999</v>
      </c>
      <c r="P2663">
        <v>0.54700000000000004</v>
      </c>
      <c r="Q2663">
        <v>2.7E-2</v>
      </c>
      <c r="R2663">
        <v>22229625</v>
      </c>
      <c r="S2663">
        <v>0.312</v>
      </c>
      <c r="T2663">
        <f t="shared" si="83"/>
        <v>0.68799999999999994</v>
      </c>
      <c r="U2663">
        <f t="array" ref="U2663:V2663">VLOOKUP(D2663,TOURISM!$D$2:$F$2692,{2,3},FALSE)</f>
        <v>899000000</v>
      </c>
      <c r="V2663">
        <v>277000000</v>
      </c>
      <c r="W2663" s="12">
        <f t="array" ref="W2663:AB2663">VLOOKUP(D2663,BUSINESS!$D$2:$J$2692,{2,3,4,5,6,7},FALSE)</f>
        <v>0.47799999999999998</v>
      </c>
      <c r="X2663" s="12">
        <v>12</v>
      </c>
      <c r="Y2663" s="12">
        <v>0</v>
      </c>
      <c r="Z2663" s="12">
        <v>248</v>
      </c>
      <c r="AA2663" s="11">
        <v>0.1</v>
      </c>
      <c r="AB2663" s="11">
        <v>0.374</v>
      </c>
    </row>
    <row r="2664" spans="1:28" ht="15" x14ac:dyDescent="0.25">
      <c r="A2664" s="7" t="s">
        <v>283</v>
      </c>
      <c r="B2664" s="12" t="s">
        <v>93</v>
      </c>
      <c r="C2664" s="19">
        <v>2010</v>
      </c>
      <c r="D2664" s="9" t="str">
        <f t="shared" si="82"/>
        <v>Yemen-Middle East2010</v>
      </c>
      <c r="E2664" s="10">
        <v>31743751169</v>
      </c>
      <c r="F2664" s="11">
        <v>5.0999999999999997E-2</v>
      </c>
      <c r="G2664" s="11">
        <v>66</v>
      </c>
      <c r="H2664" s="11">
        <v>0.23799999999999999</v>
      </c>
      <c r="I2664">
        <f t="array" ref="I2664:J2664">_xlfn.IFNA(VLOOKUP(D2664,ENERGY!$D$2:$F$2692,{2,3},FALSE),0)</f>
        <v>0</v>
      </c>
      <c r="J2664">
        <v>0</v>
      </c>
      <c r="K2664">
        <f t="array" ref="K2664:S2664">VLOOKUP(D2664,'HUMAN RESOURCES'!$D$2:$M$2692,{2,3,4,5,6,7,8,9,10},FALSE)</f>
        <v>3.2000000000000001E-2</v>
      </c>
      <c r="L2664">
        <v>4.5999999999999999E-2</v>
      </c>
      <c r="M2664">
        <v>64</v>
      </c>
      <c r="N2664">
        <v>61</v>
      </c>
      <c r="O2664">
        <v>0.42</v>
      </c>
      <c r="P2664">
        <v>0.55300000000000005</v>
      </c>
      <c r="Q2664">
        <v>2.7E-2</v>
      </c>
      <c r="R2664">
        <v>22763008</v>
      </c>
      <c r="S2664">
        <v>0.317</v>
      </c>
      <c r="T2664">
        <f t="shared" si="83"/>
        <v>0.68300000000000005</v>
      </c>
      <c r="U2664">
        <f t="array" ref="U2664:V2664">VLOOKUP(D2664,TOURISM!$D$2:$F$2692,{2,3},FALSE)</f>
        <v>1161000000</v>
      </c>
      <c r="V2664">
        <v>252000000</v>
      </c>
      <c r="W2664" s="12">
        <f t="array" ref="W2664:AB2664">VLOOKUP(D2664,BUSINESS!$D$2:$J$2692,{2,3,4,5,6,7},FALSE)</f>
        <v>0.47799999999999998</v>
      </c>
      <c r="X2664" s="12">
        <v>12</v>
      </c>
      <c r="Y2664" s="12">
        <v>0</v>
      </c>
      <c r="Z2664" s="12">
        <v>248</v>
      </c>
      <c r="AA2664" s="11">
        <v>0.124</v>
      </c>
      <c r="AB2664" s="11">
        <v>0.48699999999999999</v>
      </c>
    </row>
    <row r="2665" spans="1:28" ht="15" x14ac:dyDescent="0.25">
      <c r="A2665" s="7" t="s">
        <v>283</v>
      </c>
      <c r="B2665" s="12" t="s">
        <v>93</v>
      </c>
      <c r="C2665" s="19">
        <v>2011</v>
      </c>
      <c r="D2665" s="9" t="str">
        <f t="shared" si="82"/>
        <v>Yemen-Middle East2011</v>
      </c>
      <c r="E2665" s="10">
        <v>29207296703</v>
      </c>
      <c r="F2665" s="11">
        <v>0.05</v>
      </c>
      <c r="G2665" s="11">
        <v>63</v>
      </c>
      <c r="H2665" s="11">
        <v>0.25</v>
      </c>
      <c r="I2665">
        <f t="array" ref="I2665:J2665">_xlfn.IFNA(VLOOKUP(D2665,ENERGY!$D$2:$F$2692,{2,3},FALSE),0)</f>
        <v>6589</v>
      </c>
      <c r="J2665">
        <v>20044</v>
      </c>
      <c r="K2665">
        <f t="array" ref="K2665:S2665">VLOOKUP(D2665,'HUMAN RESOURCES'!$D$2:$M$2692,{2,3,4,5,6,7,8,9,10},FALSE)</f>
        <v>3.2000000000000001E-2</v>
      </c>
      <c r="L2665">
        <v>4.3999999999999997E-2</v>
      </c>
      <c r="M2665">
        <v>64</v>
      </c>
      <c r="N2665">
        <v>61</v>
      </c>
      <c r="O2665">
        <v>0.41299999999999998</v>
      </c>
      <c r="P2665">
        <v>0.55900000000000005</v>
      </c>
      <c r="Q2665">
        <v>2.8000000000000001E-2</v>
      </c>
      <c r="R2665">
        <v>23304206</v>
      </c>
      <c r="S2665">
        <v>0.32300000000000001</v>
      </c>
      <c r="T2665">
        <f t="shared" si="83"/>
        <v>0.67700000000000005</v>
      </c>
      <c r="U2665">
        <f t="array" ref="U2665:V2665">VLOOKUP(D2665,TOURISM!$D$2:$F$2692,{2,3},FALSE)</f>
        <v>780000000</v>
      </c>
      <c r="V2665">
        <v>258000000</v>
      </c>
      <c r="W2665" s="12">
        <f t="array" ref="W2665:AB2665">VLOOKUP(D2665,BUSINESS!$D$2:$J$2692,{2,3,4,5,6,7},FALSE)</f>
        <v>0.32700000000000001</v>
      </c>
      <c r="X2665" s="12">
        <v>12</v>
      </c>
      <c r="Y2665" s="12">
        <v>0</v>
      </c>
      <c r="Z2665" s="12">
        <v>248</v>
      </c>
      <c r="AA2665" s="11">
        <v>0.14899999999999999</v>
      </c>
      <c r="AB2665" s="11">
        <v>0.501</v>
      </c>
    </row>
    <row r="2666" spans="1:28" ht="15" x14ac:dyDescent="0.25">
      <c r="A2666" s="7" t="s">
        <v>283</v>
      </c>
      <c r="B2666" s="12" t="s">
        <v>93</v>
      </c>
      <c r="C2666" s="19">
        <v>2012</v>
      </c>
      <c r="D2666" s="9" t="str">
        <f t="shared" si="82"/>
        <v>Yemen-Middle East2012</v>
      </c>
      <c r="E2666" s="10">
        <v>31992801303</v>
      </c>
      <c r="F2666" s="11">
        <v>5.5E-2</v>
      </c>
      <c r="G2666" s="11">
        <v>71</v>
      </c>
      <c r="H2666" s="11">
        <v>0.245</v>
      </c>
      <c r="I2666">
        <f t="array" ref="I2666:J2666">_xlfn.IFNA(VLOOKUP(D2666,ENERGY!$D$2:$F$2692,{2,3},FALSE),0)</f>
        <v>5667</v>
      </c>
      <c r="J2666">
        <v>17305</v>
      </c>
      <c r="K2666">
        <f t="array" ref="K2666:S2666">VLOOKUP(D2666,'HUMAN RESOURCES'!$D$2:$M$2692,{2,3,4,5,6,7,8,9,10},FALSE)</f>
        <v>3.1E-2</v>
      </c>
      <c r="L2666">
        <v>4.2000000000000003E-2</v>
      </c>
      <c r="M2666">
        <v>64</v>
      </c>
      <c r="N2666">
        <v>62</v>
      </c>
      <c r="O2666">
        <v>0.40699999999999997</v>
      </c>
      <c r="P2666">
        <v>0.56499999999999995</v>
      </c>
      <c r="Q2666">
        <v>2.8000000000000001E-2</v>
      </c>
      <c r="R2666">
        <v>23852409</v>
      </c>
      <c r="S2666">
        <v>0.32900000000000001</v>
      </c>
      <c r="T2666">
        <f t="shared" si="83"/>
        <v>0.67100000000000004</v>
      </c>
      <c r="U2666">
        <f t="array" ref="U2666:V2666">VLOOKUP(D2666,TOURISM!$D$2:$F$2692,{2,3},FALSE)</f>
        <v>1057000000</v>
      </c>
      <c r="V2666">
        <v>0</v>
      </c>
      <c r="W2666" s="12">
        <f t="array" ref="W2666:AB2666">VLOOKUP(D2666,BUSINESS!$D$2:$J$2692,{2,3,4,5,6,7},FALSE)</f>
        <v>0.32700000000000001</v>
      </c>
      <c r="X2666" s="12">
        <v>40</v>
      </c>
      <c r="Y2666" s="12">
        <v>129</v>
      </c>
      <c r="Z2666" s="12">
        <v>248</v>
      </c>
      <c r="AA2666" s="11">
        <v>0.17399999999999999</v>
      </c>
      <c r="AB2666" s="11">
        <v>0.58299999999999996</v>
      </c>
    </row>
    <row r="2667" spans="1:28" ht="15" x14ac:dyDescent="0.25">
      <c r="A2667" s="7" t="s">
        <v>284</v>
      </c>
      <c r="B2667" s="12" t="s">
        <v>77</v>
      </c>
      <c r="C2667" s="19">
        <v>2000</v>
      </c>
      <c r="D2667" s="9" t="str">
        <f t="shared" si="82"/>
        <v>Zambia-Africa2000</v>
      </c>
      <c r="E2667" s="10">
        <v>3253551750</v>
      </c>
      <c r="F2667" s="11">
        <v>5.6000000000000001E-2</v>
      </c>
      <c r="G2667" s="11">
        <v>18</v>
      </c>
      <c r="H2667" s="11">
        <v>0.38800000000000001</v>
      </c>
      <c r="I2667">
        <f t="array" ref="I2667:J2667">_xlfn.IFNA(VLOOKUP(D2667,ENERGY!$D$2:$F$2692,{2,3},FALSE),0)</f>
        <v>0</v>
      </c>
      <c r="J2667">
        <v>0</v>
      </c>
      <c r="K2667">
        <f t="array" ref="K2667:S2667">VLOOKUP(D2667,'HUMAN RESOURCES'!$D$2:$M$2692,{2,3,4,5,6,7,8,9,10},FALSE)</f>
        <v>4.4999999999999998E-2</v>
      </c>
      <c r="L2667">
        <v>0.1</v>
      </c>
      <c r="M2667">
        <v>42</v>
      </c>
      <c r="N2667">
        <v>42</v>
      </c>
      <c r="O2667">
        <v>0.45700000000000002</v>
      </c>
      <c r="P2667">
        <v>0.51500000000000001</v>
      </c>
      <c r="Q2667">
        <v>2.7E-2</v>
      </c>
      <c r="R2667">
        <v>10100981</v>
      </c>
      <c r="S2667">
        <v>0.34799999999999998</v>
      </c>
      <c r="T2667">
        <f t="shared" si="83"/>
        <v>0.65200000000000002</v>
      </c>
      <c r="U2667">
        <f t="array" ref="U2667:V2667">VLOOKUP(D2667,TOURISM!$D$2:$F$2692,{2,3},FALSE)</f>
        <v>67000000</v>
      </c>
      <c r="V2667">
        <v>102000000</v>
      </c>
      <c r="W2667" s="12">
        <f t="array" ref="W2667:AB2667">VLOOKUP(D2667,BUSINESS!$D$2:$J$2692,{2,3,4,5,6,7},FALSE)</f>
        <v>0</v>
      </c>
      <c r="X2667" s="12">
        <v>0</v>
      </c>
      <c r="Y2667" s="12">
        <v>0</v>
      </c>
      <c r="Z2667" s="12">
        <v>0</v>
      </c>
      <c r="AA2667" s="11">
        <v>2E-3</v>
      </c>
      <c r="AB2667" s="11">
        <v>0.01</v>
      </c>
    </row>
    <row r="2668" spans="1:28" ht="15" x14ac:dyDescent="0.25">
      <c r="A2668" s="7" t="s">
        <v>284</v>
      </c>
      <c r="B2668" s="12" t="s">
        <v>77</v>
      </c>
      <c r="C2668" s="19">
        <v>2001</v>
      </c>
      <c r="D2668" s="9" t="str">
        <f t="shared" si="82"/>
        <v>Zambia-Africa2001</v>
      </c>
      <c r="E2668" s="10">
        <v>3653822712</v>
      </c>
      <c r="F2668" s="11">
        <v>0.06</v>
      </c>
      <c r="G2668" s="11">
        <v>21</v>
      </c>
      <c r="H2668" s="11">
        <v>0.46200000000000002</v>
      </c>
      <c r="I2668">
        <f t="array" ref="I2668:J2668">_xlfn.IFNA(VLOOKUP(D2668,ENERGY!$D$2:$F$2692,{2,3},FALSE),0)</f>
        <v>8462</v>
      </c>
      <c r="J2668">
        <v>0</v>
      </c>
      <c r="K2668">
        <f t="array" ref="K2668:S2668">VLOOKUP(D2668,'HUMAN RESOURCES'!$D$2:$M$2692,{2,3,4,5,6,7,8,9,10},FALSE)</f>
        <v>4.4999999999999998E-2</v>
      </c>
      <c r="L2668">
        <v>9.5000000000000001E-2</v>
      </c>
      <c r="M2668">
        <v>43</v>
      </c>
      <c r="N2668">
        <v>42</v>
      </c>
      <c r="O2668">
        <v>0.45900000000000002</v>
      </c>
      <c r="P2668">
        <v>0.51400000000000001</v>
      </c>
      <c r="Q2668">
        <v>2.7E-2</v>
      </c>
      <c r="R2668">
        <v>10362137</v>
      </c>
      <c r="S2668">
        <v>0.35</v>
      </c>
      <c r="T2668">
        <f t="shared" si="83"/>
        <v>0.65</v>
      </c>
      <c r="U2668">
        <f t="array" ref="U2668:V2668">VLOOKUP(D2668,TOURISM!$D$2:$F$2692,{2,3},FALSE)</f>
        <v>80000000</v>
      </c>
      <c r="V2668">
        <v>102000000</v>
      </c>
      <c r="W2668" s="12">
        <f t="array" ref="W2668:AB2668">VLOOKUP(D2668,BUSINESS!$D$2:$J$2692,{2,3,4,5,6,7},FALSE)</f>
        <v>0</v>
      </c>
      <c r="X2668" s="12">
        <v>0</v>
      </c>
      <c r="Y2668" s="12">
        <v>0</v>
      </c>
      <c r="Z2668" s="12">
        <v>0</v>
      </c>
      <c r="AA2668" s="11">
        <v>2E-3</v>
      </c>
      <c r="AB2668" s="11">
        <v>1.2E-2</v>
      </c>
    </row>
    <row r="2669" spans="1:28" ht="15" x14ac:dyDescent="0.25">
      <c r="A2669" s="7" t="s">
        <v>284</v>
      </c>
      <c r="B2669" s="12" t="s">
        <v>77</v>
      </c>
      <c r="C2669" s="19">
        <v>2002</v>
      </c>
      <c r="D2669" s="9" t="str">
        <f t="shared" si="82"/>
        <v>Zambia-Africa2002</v>
      </c>
      <c r="E2669" s="10">
        <v>3711284087</v>
      </c>
      <c r="F2669" s="11">
        <v>6.7000000000000004E-2</v>
      </c>
      <c r="G2669" s="11">
        <v>24</v>
      </c>
      <c r="H2669" s="11">
        <v>0.45200000000000001</v>
      </c>
      <c r="I2669">
        <f t="array" ref="I2669:J2669">_xlfn.IFNA(VLOOKUP(D2669,ENERGY!$D$2:$F$2692,{2,3},FALSE),0)</f>
        <v>8054</v>
      </c>
      <c r="J2669">
        <v>2428</v>
      </c>
      <c r="K2669">
        <f t="array" ref="K2669:S2669">VLOOKUP(D2669,'HUMAN RESOURCES'!$D$2:$M$2692,{2,3,4,5,6,7,8,9,10},FALSE)</f>
        <v>4.4999999999999998E-2</v>
      </c>
      <c r="L2669">
        <v>9.0999999999999998E-2</v>
      </c>
      <c r="M2669">
        <v>44</v>
      </c>
      <c r="N2669">
        <v>43</v>
      </c>
      <c r="O2669">
        <v>0.46100000000000002</v>
      </c>
      <c r="P2669">
        <v>0.51100000000000001</v>
      </c>
      <c r="Q2669">
        <v>2.7E-2</v>
      </c>
      <c r="R2669">
        <v>10625423</v>
      </c>
      <c r="S2669">
        <v>0.35399999999999998</v>
      </c>
      <c r="T2669">
        <f t="shared" si="83"/>
        <v>0.64600000000000002</v>
      </c>
      <c r="U2669">
        <f t="array" ref="U2669:V2669">VLOOKUP(D2669,TOURISM!$D$2:$F$2692,{2,3},FALSE)</f>
        <v>64000000</v>
      </c>
      <c r="V2669">
        <v>109000000</v>
      </c>
      <c r="W2669" s="12">
        <f t="array" ref="W2669:AB2669">VLOOKUP(D2669,BUSINESS!$D$2:$J$2692,{2,3,4,5,6,7},FALSE)</f>
        <v>0</v>
      </c>
      <c r="X2669" s="12">
        <v>0</v>
      </c>
      <c r="Y2669" s="12">
        <v>0</v>
      </c>
      <c r="Z2669" s="12">
        <v>0</v>
      </c>
      <c r="AA2669" s="11">
        <v>5.0000000000000001E-3</v>
      </c>
      <c r="AB2669" s="11">
        <v>1.2999999999999999E-2</v>
      </c>
    </row>
    <row r="2670" spans="1:28" ht="15" x14ac:dyDescent="0.25">
      <c r="A2670" s="7" t="s">
        <v>284</v>
      </c>
      <c r="B2670" s="12" t="s">
        <v>77</v>
      </c>
      <c r="C2670" s="19">
        <v>2003</v>
      </c>
      <c r="D2670" s="9" t="str">
        <f t="shared" si="82"/>
        <v>Zambia-Africa2003</v>
      </c>
      <c r="E2670" s="10">
        <v>4341841414</v>
      </c>
      <c r="F2670" s="11">
        <v>6.7000000000000004E-2</v>
      </c>
      <c r="G2670" s="11">
        <v>27</v>
      </c>
      <c r="H2670" s="11">
        <v>0.40600000000000003</v>
      </c>
      <c r="I2670">
        <f t="array" ref="I2670:J2670">_xlfn.IFNA(VLOOKUP(D2670,ENERGY!$D$2:$F$2692,{2,3},FALSE),0)</f>
        <v>7842</v>
      </c>
      <c r="J2670">
        <v>2156</v>
      </c>
      <c r="K2670">
        <f t="array" ref="K2670:S2670">VLOOKUP(D2670,'HUMAN RESOURCES'!$D$2:$M$2692,{2,3,4,5,6,7,8,9,10},FALSE)</f>
        <v>4.4999999999999998E-2</v>
      </c>
      <c r="L2670">
        <v>8.5999999999999993E-2</v>
      </c>
      <c r="M2670">
        <v>45</v>
      </c>
      <c r="N2670">
        <v>44</v>
      </c>
      <c r="O2670">
        <v>0.46400000000000002</v>
      </c>
      <c r="P2670">
        <v>0.50900000000000001</v>
      </c>
      <c r="Q2670">
        <v>2.7E-2</v>
      </c>
      <c r="R2670">
        <v>10894519</v>
      </c>
      <c r="S2670">
        <v>0.35799999999999998</v>
      </c>
      <c r="T2670">
        <f t="shared" si="83"/>
        <v>0.64200000000000002</v>
      </c>
      <c r="U2670">
        <f t="array" ref="U2670:V2670">VLOOKUP(D2670,TOURISM!$D$2:$F$2692,{2,3},FALSE)</f>
        <v>88000000</v>
      </c>
      <c r="V2670">
        <v>115000000</v>
      </c>
      <c r="W2670" s="12">
        <f t="array" ref="W2670:AB2670">VLOOKUP(D2670,BUSINESS!$D$2:$J$2692,{2,3,4,5,6,7},FALSE)</f>
        <v>0</v>
      </c>
      <c r="X2670" s="12">
        <v>35</v>
      </c>
      <c r="Y2670" s="12">
        <v>0</v>
      </c>
      <c r="Z2670" s="12">
        <v>0</v>
      </c>
      <c r="AA2670" s="11">
        <v>0.01</v>
      </c>
      <c r="AB2670" s="11">
        <v>2.1999999999999999E-2</v>
      </c>
    </row>
    <row r="2671" spans="1:28" ht="15" x14ac:dyDescent="0.25">
      <c r="A2671" s="7" t="s">
        <v>284</v>
      </c>
      <c r="B2671" s="12" t="s">
        <v>77</v>
      </c>
      <c r="C2671" s="19">
        <v>2004</v>
      </c>
      <c r="D2671" s="9" t="str">
        <f t="shared" si="82"/>
        <v>Zambia-Africa2004</v>
      </c>
      <c r="E2671" s="10">
        <v>5439176376</v>
      </c>
      <c r="F2671" s="11">
        <v>6.7000000000000004E-2</v>
      </c>
      <c r="G2671" s="11">
        <v>33</v>
      </c>
      <c r="H2671" s="11">
        <v>0.307</v>
      </c>
      <c r="I2671">
        <f t="array" ref="I2671:J2671">_xlfn.IFNA(VLOOKUP(D2671,ENERGY!$D$2:$F$2692,{2,3},FALSE),0)</f>
        <v>0</v>
      </c>
      <c r="J2671">
        <v>0</v>
      </c>
      <c r="K2671">
        <f t="array" ref="K2671:S2671">VLOOKUP(D2671,'HUMAN RESOURCES'!$D$2:$M$2692,{2,3,4,5,6,7,8,9,10},FALSE)</f>
        <v>4.3999999999999997E-2</v>
      </c>
      <c r="L2671">
        <v>8.1000000000000003E-2</v>
      </c>
      <c r="M2671">
        <v>46</v>
      </c>
      <c r="N2671">
        <v>45</v>
      </c>
      <c r="O2671">
        <v>0.46600000000000003</v>
      </c>
      <c r="P2671">
        <v>0.50700000000000001</v>
      </c>
      <c r="Q2671">
        <v>2.7E-2</v>
      </c>
      <c r="R2671">
        <v>11174650</v>
      </c>
      <c r="S2671">
        <v>0.36199999999999999</v>
      </c>
      <c r="T2671">
        <f t="shared" si="83"/>
        <v>0.63800000000000001</v>
      </c>
      <c r="U2671">
        <f t="array" ref="U2671:V2671">VLOOKUP(D2671,TOURISM!$D$2:$F$2692,{2,3},FALSE)</f>
        <v>92000000</v>
      </c>
      <c r="V2671">
        <v>86000000</v>
      </c>
      <c r="W2671" s="12">
        <f t="array" ref="W2671:AB2671">VLOOKUP(D2671,BUSINESS!$D$2:$J$2692,{2,3,4,5,6,7},FALSE)</f>
        <v>0</v>
      </c>
      <c r="X2671" s="12">
        <v>35</v>
      </c>
      <c r="Y2671" s="12">
        <v>0</v>
      </c>
      <c r="Z2671" s="12">
        <v>0</v>
      </c>
      <c r="AA2671" s="11">
        <v>0.02</v>
      </c>
      <c r="AB2671" s="11">
        <v>4.2000000000000003E-2</v>
      </c>
    </row>
    <row r="2672" spans="1:28" ht="15" x14ac:dyDescent="0.25">
      <c r="A2672" s="7" t="s">
        <v>284</v>
      </c>
      <c r="B2672" s="12" t="s">
        <v>77</v>
      </c>
      <c r="C2672" s="19">
        <v>2005</v>
      </c>
      <c r="D2672" s="9" t="str">
        <f t="shared" si="82"/>
        <v>Zambia-Africa2005</v>
      </c>
      <c r="E2672" s="10">
        <v>7178556337</v>
      </c>
      <c r="F2672" s="11">
        <v>7.0999999999999994E-2</v>
      </c>
      <c r="G2672" s="11">
        <v>44</v>
      </c>
      <c r="H2672" s="11">
        <v>0.28199999999999997</v>
      </c>
      <c r="I2672">
        <f t="array" ref="I2672:J2672">_xlfn.IFNA(VLOOKUP(D2672,ENERGY!$D$2:$F$2692,{2,3},FALSE),0)</f>
        <v>7641</v>
      </c>
      <c r="J2672">
        <v>1845</v>
      </c>
      <c r="K2672">
        <f t="array" ref="K2672:S2672">VLOOKUP(D2672,'HUMAN RESOURCES'!$D$2:$M$2692,{2,3,4,5,6,7,8,9,10},FALSE)</f>
        <v>4.3999999999999997E-2</v>
      </c>
      <c r="L2672">
        <v>7.5999999999999998E-2</v>
      </c>
      <c r="M2672">
        <v>48</v>
      </c>
      <c r="N2672">
        <v>47</v>
      </c>
      <c r="O2672">
        <v>0.46700000000000003</v>
      </c>
      <c r="P2672">
        <v>0.50600000000000001</v>
      </c>
      <c r="Q2672">
        <v>2.7E-2</v>
      </c>
      <c r="R2672">
        <v>11470022</v>
      </c>
      <c r="S2672">
        <v>0.36599999999999999</v>
      </c>
      <c r="T2672">
        <f t="shared" si="83"/>
        <v>0.63400000000000001</v>
      </c>
      <c r="U2672">
        <f t="array" ref="U2672:V2672">VLOOKUP(D2672,TOURISM!$D$2:$F$2692,{2,3},FALSE)</f>
        <v>98000000</v>
      </c>
      <c r="V2672">
        <v>88000000</v>
      </c>
      <c r="W2672" s="12">
        <f t="array" ref="W2672:AB2672">VLOOKUP(D2672,BUSINESS!$D$2:$J$2692,{2,3,4,5,6,7},FALSE)</f>
        <v>0.154</v>
      </c>
      <c r="X2672" s="12">
        <v>35</v>
      </c>
      <c r="Y2672" s="12">
        <v>0</v>
      </c>
      <c r="Z2672" s="12">
        <v>183</v>
      </c>
      <c r="AA2672" s="11">
        <v>2.9000000000000001E-2</v>
      </c>
      <c r="AB2672" s="11">
        <v>8.3000000000000004E-2</v>
      </c>
    </row>
    <row r="2673" spans="1:28" ht="15" x14ac:dyDescent="0.25">
      <c r="A2673" s="7" t="s">
        <v>284</v>
      </c>
      <c r="B2673" s="12" t="s">
        <v>77</v>
      </c>
      <c r="C2673" s="19">
        <v>2006</v>
      </c>
      <c r="D2673" s="9" t="str">
        <f t="shared" si="82"/>
        <v>Zambia-Africa2006</v>
      </c>
      <c r="E2673" s="10">
        <v>10702200822</v>
      </c>
      <c r="F2673" s="11">
        <v>6.4000000000000001E-2</v>
      </c>
      <c r="G2673" s="11">
        <v>58</v>
      </c>
      <c r="H2673" s="11">
        <v>0.23200000000000001</v>
      </c>
      <c r="I2673">
        <f t="array" ref="I2673:J2673">_xlfn.IFNA(VLOOKUP(D2673,ENERGY!$D$2:$F$2692,{2,3},FALSE),0)</f>
        <v>0</v>
      </c>
      <c r="J2673">
        <v>0</v>
      </c>
      <c r="K2673">
        <f t="array" ref="K2673:S2673">VLOOKUP(D2673,'HUMAN RESOURCES'!$D$2:$M$2692,{2,3,4,5,6,7,8,9,10},FALSE)</f>
        <v>4.3999999999999997E-2</v>
      </c>
      <c r="L2673">
        <v>7.2999999999999995E-2</v>
      </c>
      <c r="M2673">
        <v>49</v>
      </c>
      <c r="N2673">
        <v>48</v>
      </c>
      <c r="O2673">
        <v>0.46800000000000003</v>
      </c>
      <c r="P2673">
        <v>0.505</v>
      </c>
      <c r="Q2673">
        <v>2.7E-2</v>
      </c>
      <c r="R2673">
        <v>11781612</v>
      </c>
      <c r="S2673">
        <v>0.37</v>
      </c>
      <c r="T2673">
        <f t="shared" si="83"/>
        <v>0.63</v>
      </c>
      <c r="U2673">
        <f t="array" ref="U2673:V2673">VLOOKUP(D2673,TOURISM!$D$2:$F$2692,{2,3},FALSE)</f>
        <v>110000000</v>
      </c>
      <c r="V2673">
        <v>97000000</v>
      </c>
      <c r="W2673" s="12">
        <f t="array" ref="W2673:AB2673">VLOOKUP(D2673,BUSINESS!$D$2:$J$2692,{2,3,4,5,6,7},FALSE)</f>
        <v>0.154</v>
      </c>
      <c r="X2673" s="12">
        <v>35</v>
      </c>
      <c r="Y2673" s="12">
        <v>0</v>
      </c>
      <c r="Z2673" s="12">
        <v>183</v>
      </c>
      <c r="AA2673" s="11">
        <v>4.2000000000000003E-2</v>
      </c>
      <c r="AB2673" s="11">
        <v>0.14099999999999999</v>
      </c>
    </row>
    <row r="2674" spans="1:28" ht="15" x14ac:dyDescent="0.25">
      <c r="A2674" s="7" t="s">
        <v>284</v>
      </c>
      <c r="B2674" s="12" t="s">
        <v>77</v>
      </c>
      <c r="C2674" s="19">
        <v>2007</v>
      </c>
      <c r="D2674" s="9" t="str">
        <f t="shared" si="82"/>
        <v>Zambia-Africa2007</v>
      </c>
      <c r="E2674" s="10">
        <v>11541420981</v>
      </c>
      <c r="F2674" s="11">
        <v>0.06</v>
      </c>
      <c r="G2674" s="11">
        <v>57</v>
      </c>
      <c r="H2674" s="11">
        <v>0.189</v>
      </c>
      <c r="I2674">
        <f t="array" ref="I2674:J2674">_xlfn.IFNA(VLOOKUP(D2674,ENERGY!$D$2:$F$2692,{2,3},FALSE),0)</f>
        <v>0</v>
      </c>
      <c r="J2674">
        <v>0</v>
      </c>
      <c r="K2674">
        <f t="array" ref="K2674:S2674">VLOOKUP(D2674,'HUMAN RESOURCES'!$D$2:$M$2692,{2,3,4,5,6,7,8,9,10},FALSE)</f>
        <v>4.3999999999999997E-2</v>
      </c>
      <c r="L2674">
        <v>7.0000000000000007E-2</v>
      </c>
      <c r="M2674">
        <v>51</v>
      </c>
      <c r="N2674">
        <v>49</v>
      </c>
      <c r="O2674">
        <v>0.46899999999999997</v>
      </c>
      <c r="P2674">
        <v>0.504</v>
      </c>
      <c r="Q2674">
        <v>2.7E-2</v>
      </c>
      <c r="R2674">
        <v>12109620</v>
      </c>
      <c r="S2674">
        <v>0.375</v>
      </c>
      <c r="T2674">
        <f t="shared" si="83"/>
        <v>0.625</v>
      </c>
      <c r="U2674">
        <f t="array" ref="U2674:V2674">VLOOKUP(D2674,TOURISM!$D$2:$F$2692,{2,3},FALSE)</f>
        <v>138000000</v>
      </c>
      <c r="V2674">
        <v>98000000</v>
      </c>
      <c r="W2674" s="12">
        <f t="array" ref="W2674:AB2674">VLOOKUP(D2674,BUSINESS!$D$2:$J$2692,{2,3,4,5,6,7},FALSE)</f>
        <v>0.15</v>
      </c>
      <c r="X2674" s="12">
        <v>33</v>
      </c>
      <c r="Y2674" s="12">
        <v>0</v>
      </c>
      <c r="Z2674" s="12">
        <v>183</v>
      </c>
      <c r="AA2674" s="11">
        <v>4.9000000000000002E-2</v>
      </c>
      <c r="AB2674" s="11">
        <v>0.218</v>
      </c>
    </row>
    <row r="2675" spans="1:28" ht="15" x14ac:dyDescent="0.25">
      <c r="A2675" s="7" t="s">
        <v>284</v>
      </c>
      <c r="B2675" s="12" t="s">
        <v>77</v>
      </c>
      <c r="C2675" s="19">
        <v>2008</v>
      </c>
      <c r="D2675" s="9" t="str">
        <f t="shared" si="82"/>
        <v>Zambia-Africa2008</v>
      </c>
      <c r="E2675" s="10">
        <v>14640792100</v>
      </c>
      <c r="F2675" s="11">
        <v>6.6000000000000003E-2</v>
      </c>
      <c r="G2675" s="11">
        <v>78</v>
      </c>
      <c r="H2675" s="11">
        <v>0.191</v>
      </c>
      <c r="I2675">
        <f t="array" ref="I2675:J2675">_xlfn.IFNA(VLOOKUP(D2675,ENERGY!$D$2:$F$2692,{2,3},FALSE),0)</f>
        <v>7005</v>
      </c>
      <c r="J2675">
        <v>2131</v>
      </c>
      <c r="K2675">
        <f t="array" ref="K2675:S2675">VLOOKUP(D2675,'HUMAN RESOURCES'!$D$2:$M$2692,{2,3,4,5,6,7,8,9,10},FALSE)</f>
        <v>4.2999999999999997E-2</v>
      </c>
      <c r="L2675">
        <v>6.7000000000000004E-2</v>
      </c>
      <c r="M2675">
        <v>52</v>
      </c>
      <c r="N2675">
        <v>51</v>
      </c>
      <c r="O2675">
        <v>0.47</v>
      </c>
      <c r="P2675">
        <v>0.504</v>
      </c>
      <c r="Q2675">
        <v>2.7E-2</v>
      </c>
      <c r="R2675">
        <v>12456527</v>
      </c>
      <c r="S2675">
        <v>0.379</v>
      </c>
      <c r="T2675">
        <f t="shared" si="83"/>
        <v>0.621</v>
      </c>
      <c r="U2675">
        <f t="array" ref="U2675:V2675">VLOOKUP(D2675,TOURISM!$D$2:$F$2692,{2,3},FALSE)</f>
        <v>148000000</v>
      </c>
      <c r="V2675">
        <v>107000000</v>
      </c>
      <c r="W2675" s="12">
        <f t="array" ref="W2675:AB2675">VLOOKUP(D2675,BUSINESS!$D$2:$J$2692,{2,3,4,5,6,7},FALSE)</f>
        <v>0.15</v>
      </c>
      <c r="X2675" s="12">
        <v>18</v>
      </c>
      <c r="Y2675" s="12">
        <v>0</v>
      </c>
      <c r="Z2675" s="12">
        <v>183</v>
      </c>
      <c r="AA2675" s="11">
        <v>5.6000000000000001E-2</v>
      </c>
      <c r="AB2675" s="11">
        <v>0.28399999999999997</v>
      </c>
    </row>
    <row r="2676" spans="1:28" ht="15" x14ac:dyDescent="0.25">
      <c r="A2676" s="7" t="s">
        <v>284</v>
      </c>
      <c r="B2676" s="12" t="s">
        <v>77</v>
      </c>
      <c r="C2676" s="19">
        <v>2009</v>
      </c>
      <c r="D2676" s="9" t="str">
        <f t="shared" si="82"/>
        <v>Zambia-Africa2009</v>
      </c>
      <c r="E2676" s="10">
        <v>12805029522</v>
      </c>
      <c r="F2676" s="11">
        <v>6.4000000000000001E-2</v>
      </c>
      <c r="G2676" s="11">
        <v>64</v>
      </c>
      <c r="H2676" s="11">
        <v>0.221</v>
      </c>
      <c r="I2676">
        <f t="array" ref="I2676:J2676">_xlfn.IFNA(VLOOKUP(D2676,ENERGY!$D$2:$F$2692,{2,3},FALSE),0)</f>
        <v>7399</v>
      </c>
      <c r="J2676">
        <v>1654</v>
      </c>
      <c r="K2676">
        <f t="array" ref="K2676:S2676">VLOOKUP(D2676,'HUMAN RESOURCES'!$D$2:$M$2692,{2,3,4,5,6,7,8,9,10},FALSE)</f>
        <v>4.2999999999999997E-2</v>
      </c>
      <c r="L2676">
        <v>6.5000000000000002E-2</v>
      </c>
      <c r="M2676">
        <v>54</v>
      </c>
      <c r="N2676">
        <v>52</v>
      </c>
      <c r="O2676">
        <v>0.47</v>
      </c>
      <c r="P2676">
        <v>0.504</v>
      </c>
      <c r="Q2676">
        <v>2.7E-2</v>
      </c>
      <c r="R2676">
        <v>12825031</v>
      </c>
      <c r="S2676">
        <v>0.38300000000000001</v>
      </c>
      <c r="T2676">
        <f t="shared" si="83"/>
        <v>0.61699999999999999</v>
      </c>
      <c r="U2676">
        <f t="array" ref="U2676:V2676">VLOOKUP(D2676,TOURISM!$D$2:$F$2692,{2,3},FALSE)</f>
        <v>98000000</v>
      </c>
      <c r="V2676">
        <v>83000000</v>
      </c>
      <c r="W2676" s="12">
        <f t="array" ref="W2676:AB2676">VLOOKUP(D2676,BUSINESS!$D$2:$J$2692,{2,3,4,5,6,7},FALSE)</f>
        <v>0.15</v>
      </c>
      <c r="X2676" s="12">
        <v>18</v>
      </c>
      <c r="Y2676" s="12">
        <v>0</v>
      </c>
      <c r="Z2676" s="12">
        <v>183</v>
      </c>
      <c r="AA2676" s="11">
        <v>6.3E-2</v>
      </c>
      <c r="AB2676" s="11">
        <v>0.34399999999999997</v>
      </c>
    </row>
    <row r="2677" spans="1:28" ht="15" x14ac:dyDescent="0.25">
      <c r="A2677" s="7" t="s">
        <v>284</v>
      </c>
      <c r="B2677" s="12" t="s">
        <v>77</v>
      </c>
      <c r="C2677" s="19">
        <v>2010</v>
      </c>
      <c r="D2677" s="9" t="str">
        <f t="shared" si="82"/>
        <v>Zambia-Africa2010</v>
      </c>
      <c r="E2677" s="10">
        <v>16190196832</v>
      </c>
      <c r="F2677" s="11">
        <v>6.0999999999999999E-2</v>
      </c>
      <c r="G2677" s="11">
        <v>75</v>
      </c>
      <c r="H2677" s="11">
        <v>0.20899999999999999</v>
      </c>
      <c r="I2677">
        <f t="array" ref="I2677:J2677">_xlfn.IFNA(VLOOKUP(D2677,ENERGY!$D$2:$F$2692,{2,3},FALSE),0)</f>
        <v>0</v>
      </c>
      <c r="J2677">
        <v>0</v>
      </c>
      <c r="K2677">
        <f t="array" ref="K2677:S2677">VLOOKUP(D2677,'HUMAN RESOURCES'!$D$2:$M$2692,{2,3,4,5,6,7,8,9,10},FALSE)</f>
        <v>4.2999999999999997E-2</v>
      </c>
      <c r="L2677">
        <v>6.4000000000000001E-2</v>
      </c>
      <c r="M2677">
        <v>56</v>
      </c>
      <c r="N2677">
        <v>53</v>
      </c>
      <c r="O2677">
        <v>0.46899999999999997</v>
      </c>
      <c r="P2677">
        <v>0.504</v>
      </c>
      <c r="Q2677">
        <v>2.7E-2</v>
      </c>
      <c r="R2677">
        <v>13216985</v>
      </c>
      <c r="S2677">
        <v>0.38700000000000001</v>
      </c>
      <c r="T2677">
        <f t="shared" si="83"/>
        <v>0.61299999999999999</v>
      </c>
      <c r="U2677">
        <f t="array" ref="U2677:V2677">VLOOKUP(D2677,TOURISM!$D$2:$F$2692,{2,3},FALSE)</f>
        <v>125000000</v>
      </c>
      <c r="V2677">
        <v>128000000</v>
      </c>
      <c r="W2677" s="12">
        <f t="array" ref="W2677:AB2677">VLOOKUP(D2677,BUSINESS!$D$2:$J$2692,{2,3,4,5,6,7},FALSE)</f>
        <v>0.14299999999999999</v>
      </c>
      <c r="X2677" s="12">
        <v>18</v>
      </c>
      <c r="Y2677" s="12">
        <v>0</v>
      </c>
      <c r="Z2677" s="12">
        <v>183</v>
      </c>
      <c r="AA2677" s="11">
        <v>0.1</v>
      </c>
      <c r="AB2677" s="11">
        <v>0.41199999999999998</v>
      </c>
    </row>
    <row r="2678" spans="1:28" ht="15" x14ac:dyDescent="0.25">
      <c r="A2678" s="7" t="s">
        <v>284</v>
      </c>
      <c r="B2678" s="12" t="s">
        <v>77</v>
      </c>
      <c r="C2678" s="19">
        <v>2011</v>
      </c>
      <c r="D2678" s="9" t="str">
        <f t="shared" si="82"/>
        <v>Zambia-Africa2011</v>
      </c>
      <c r="E2678" s="10">
        <v>19201691493</v>
      </c>
      <c r="F2678" s="11">
        <v>6.2E-2</v>
      </c>
      <c r="G2678" s="11">
        <v>87</v>
      </c>
      <c r="H2678" s="11">
        <v>0.188</v>
      </c>
      <c r="I2678">
        <f t="array" ref="I2678:J2678">_xlfn.IFNA(VLOOKUP(D2678,ENERGY!$D$2:$F$2692,{2,3},FALSE),0)</f>
        <v>7213</v>
      </c>
      <c r="J2678">
        <v>2274</v>
      </c>
      <c r="K2678">
        <f t="array" ref="K2678:S2678">VLOOKUP(D2678,'HUMAN RESOURCES'!$D$2:$M$2692,{2,3,4,5,6,7,8,9,10},FALSE)</f>
        <v>4.2999999999999997E-2</v>
      </c>
      <c r="L2678">
        <v>5.8999999999999997E-2</v>
      </c>
      <c r="M2678">
        <v>57</v>
      </c>
      <c r="N2678">
        <v>54</v>
      </c>
      <c r="O2678">
        <v>0.46800000000000003</v>
      </c>
      <c r="P2678">
        <v>0.505</v>
      </c>
      <c r="Q2678">
        <v>2.5999999999999999E-2</v>
      </c>
      <c r="R2678">
        <v>13633796</v>
      </c>
      <c r="S2678">
        <v>0.39200000000000002</v>
      </c>
      <c r="T2678">
        <f t="shared" si="83"/>
        <v>0.60799999999999998</v>
      </c>
      <c r="U2678">
        <f t="array" ref="U2678:V2678">VLOOKUP(D2678,TOURISM!$D$2:$F$2692,{2,3},FALSE)</f>
        <v>146000000</v>
      </c>
      <c r="V2678">
        <v>140000000</v>
      </c>
      <c r="W2678" s="12">
        <f t="array" ref="W2678:AB2678">VLOOKUP(D2678,BUSINESS!$D$2:$J$2692,{2,3,4,5,6,7},FALSE)</f>
        <v>0.14399999999999999</v>
      </c>
      <c r="X2678" s="12">
        <v>18</v>
      </c>
      <c r="Y2678" s="12">
        <v>0</v>
      </c>
      <c r="Z2678" s="12">
        <v>183</v>
      </c>
      <c r="AA2678" s="11">
        <v>0.115</v>
      </c>
      <c r="AB2678" s="11">
        <v>0.59899999999999998</v>
      </c>
    </row>
    <row r="2679" spans="1:28" ht="15" x14ac:dyDescent="0.25">
      <c r="A2679" s="7" t="s">
        <v>284</v>
      </c>
      <c r="B2679" s="12" t="s">
        <v>77</v>
      </c>
      <c r="C2679" s="19">
        <v>2012</v>
      </c>
      <c r="D2679" s="9" t="str">
        <f t="shared" si="82"/>
        <v>Zambia-Africa2012</v>
      </c>
      <c r="E2679" s="10">
        <v>20596424325</v>
      </c>
      <c r="F2679" s="11">
        <v>6.5000000000000002E-2</v>
      </c>
      <c r="G2679" s="11">
        <v>96</v>
      </c>
      <c r="H2679" s="11">
        <v>0.121</v>
      </c>
      <c r="I2679">
        <f t="array" ref="I2679:J2679">_xlfn.IFNA(VLOOKUP(D2679,ENERGY!$D$2:$F$2692,{2,3},FALSE),0)</f>
        <v>6828</v>
      </c>
      <c r="J2679">
        <v>2101</v>
      </c>
      <c r="K2679">
        <f t="array" ref="K2679:S2679">VLOOKUP(D2679,'HUMAN RESOURCES'!$D$2:$M$2692,{2,3,4,5,6,7,8,9,10},FALSE)</f>
        <v>4.2999999999999997E-2</v>
      </c>
      <c r="L2679">
        <v>5.7000000000000002E-2</v>
      </c>
      <c r="M2679">
        <v>59</v>
      </c>
      <c r="N2679">
        <v>55</v>
      </c>
      <c r="O2679">
        <v>0.46700000000000003</v>
      </c>
      <c r="P2679">
        <v>0.50600000000000001</v>
      </c>
      <c r="Q2679">
        <v>2.5999999999999999E-2</v>
      </c>
      <c r="R2679">
        <v>14075099</v>
      </c>
      <c r="S2679">
        <v>0.39600000000000002</v>
      </c>
      <c r="T2679">
        <f t="shared" si="83"/>
        <v>0.60399999999999998</v>
      </c>
      <c r="U2679">
        <f t="array" ref="U2679:V2679">VLOOKUP(D2679,TOURISM!$D$2:$F$2692,{2,3},FALSE)</f>
        <v>155000000</v>
      </c>
      <c r="V2679">
        <v>154000000</v>
      </c>
      <c r="W2679" s="12">
        <f t="array" ref="W2679:AB2679">VLOOKUP(D2679,BUSINESS!$D$2:$J$2692,{2,3,4,5,6,7},FALSE)</f>
        <v>0.151</v>
      </c>
      <c r="X2679" s="12">
        <v>17</v>
      </c>
      <c r="Y2679" s="12">
        <v>90</v>
      </c>
      <c r="Z2679" s="12">
        <v>183</v>
      </c>
      <c r="AA2679" s="11">
        <v>0.13500000000000001</v>
      </c>
      <c r="AB2679" s="11">
        <v>0.748</v>
      </c>
    </row>
    <row r="2680" spans="1:28" ht="15" x14ac:dyDescent="0.25">
      <c r="A2680" s="7" t="s">
        <v>285</v>
      </c>
      <c r="B2680" s="12" t="s">
        <v>77</v>
      </c>
      <c r="C2680" s="19">
        <v>2000</v>
      </c>
      <c r="D2680" s="9" t="str">
        <f t="shared" si="82"/>
        <v>Zimbabwe-Africa2000</v>
      </c>
      <c r="E2680" s="10">
        <v>6689957610</v>
      </c>
      <c r="F2680" s="12">
        <v>0</v>
      </c>
      <c r="G2680" s="12">
        <v>0</v>
      </c>
      <c r="H2680" s="11">
        <v>0.68200000000000005</v>
      </c>
      <c r="I2680">
        <f t="array" ref="I2680:J2680">_xlfn.IFNA(VLOOKUP(D2680,ENERGY!$D$2:$F$2692,{2,3},FALSE),0)</f>
        <v>0</v>
      </c>
      <c r="J2680">
        <v>0</v>
      </c>
      <c r="K2680">
        <f t="array" ref="K2680:S2680">VLOOKUP(D2680,'HUMAN RESOURCES'!$D$2:$M$2692,{2,3,4,5,6,7,8,9,10},FALSE)</f>
        <v>3.2000000000000001E-2</v>
      </c>
      <c r="L2680">
        <v>6.0999999999999999E-2</v>
      </c>
      <c r="M2680">
        <v>44</v>
      </c>
      <c r="N2680">
        <v>44</v>
      </c>
      <c r="O2680">
        <v>0.42199999999999999</v>
      </c>
      <c r="P2680">
        <v>0.54500000000000004</v>
      </c>
      <c r="Q2680">
        <v>3.4000000000000002E-2</v>
      </c>
      <c r="R2680">
        <v>12503652</v>
      </c>
      <c r="S2680">
        <v>0.33800000000000002</v>
      </c>
      <c r="T2680">
        <f t="shared" si="83"/>
        <v>0.66199999999999992</v>
      </c>
      <c r="U2680">
        <f t="array" ref="U2680:V2680">VLOOKUP(D2680,TOURISM!$D$2:$F$2692,{2,3},FALSE)</f>
        <v>125000000</v>
      </c>
      <c r="V2680">
        <v>0</v>
      </c>
      <c r="W2680" s="12">
        <f t="array" ref="W2680:AB2680">VLOOKUP(D2680,BUSINESS!$D$2:$J$2692,{2,3,4,5,6,7},FALSE)</f>
        <v>0</v>
      </c>
      <c r="X2680" s="12">
        <v>0</v>
      </c>
      <c r="Y2680" s="12">
        <v>0</v>
      </c>
      <c r="Z2680" s="12">
        <v>0</v>
      </c>
      <c r="AA2680" s="11">
        <v>4.0000000000000001E-3</v>
      </c>
      <c r="AB2680" s="11">
        <v>2.1000000000000001E-2</v>
      </c>
    </row>
    <row r="2681" spans="1:28" ht="15" x14ac:dyDescent="0.25">
      <c r="A2681" s="7" t="s">
        <v>285</v>
      </c>
      <c r="B2681" s="12" t="s">
        <v>77</v>
      </c>
      <c r="C2681" s="19">
        <v>2001</v>
      </c>
      <c r="D2681" s="9" t="str">
        <f t="shared" si="82"/>
        <v>Zimbabwe-Africa2001</v>
      </c>
      <c r="E2681" s="10">
        <v>6777384733</v>
      </c>
      <c r="F2681" s="12">
        <v>0</v>
      </c>
      <c r="G2681" s="12">
        <v>0</v>
      </c>
      <c r="H2681" s="11">
        <v>0.38</v>
      </c>
      <c r="I2681">
        <f t="array" ref="I2681:J2681">_xlfn.IFNA(VLOOKUP(D2681,ENERGY!$D$2:$F$2692,{2,3},FALSE),0)</f>
        <v>9312</v>
      </c>
      <c r="J2681">
        <v>0</v>
      </c>
      <c r="K2681">
        <f t="array" ref="K2681:S2681">VLOOKUP(D2681,'HUMAN RESOURCES'!$D$2:$M$2692,{2,3,4,5,6,7,8,9,10},FALSE)</f>
        <v>3.2000000000000001E-2</v>
      </c>
      <c r="L2681">
        <v>0.06</v>
      </c>
      <c r="M2681">
        <v>43</v>
      </c>
      <c r="N2681">
        <v>43</v>
      </c>
      <c r="O2681">
        <v>0.41899999999999998</v>
      </c>
      <c r="P2681">
        <v>0.54700000000000004</v>
      </c>
      <c r="Q2681">
        <v>3.4000000000000002E-2</v>
      </c>
      <c r="R2681">
        <v>12586763</v>
      </c>
      <c r="S2681">
        <v>0.34200000000000003</v>
      </c>
      <c r="T2681">
        <f t="shared" si="83"/>
        <v>0.65799999999999992</v>
      </c>
      <c r="U2681">
        <f t="array" ref="U2681:V2681">VLOOKUP(D2681,TOURISM!$D$2:$F$2692,{2,3},FALSE)</f>
        <v>81000000</v>
      </c>
      <c r="V2681">
        <v>0</v>
      </c>
      <c r="W2681" s="12">
        <f t="array" ref="W2681:AB2681">VLOOKUP(D2681,BUSINESS!$D$2:$J$2692,{2,3,4,5,6,7},FALSE)</f>
        <v>0</v>
      </c>
      <c r="X2681" s="12">
        <v>0</v>
      </c>
      <c r="Y2681" s="12">
        <v>0</v>
      </c>
      <c r="Z2681" s="12">
        <v>0</v>
      </c>
      <c r="AA2681" s="11">
        <v>8.0000000000000002E-3</v>
      </c>
      <c r="AB2681" s="11">
        <v>2.5000000000000001E-2</v>
      </c>
    </row>
    <row r="2682" spans="1:28" ht="15" x14ac:dyDescent="0.25">
      <c r="A2682" s="7" t="s">
        <v>285</v>
      </c>
      <c r="B2682" s="12" t="s">
        <v>77</v>
      </c>
      <c r="C2682" s="19">
        <v>2002</v>
      </c>
      <c r="D2682" s="9" t="str">
        <f t="shared" si="82"/>
        <v>Zimbabwe-Africa2002</v>
      </c>
      <c r="E2682" s="10">
        <v>6342116354</v>
      </c>
      <c r="F2682" s="12">
        <v>0</v>
      </c>
      <c r="G2682" s="12">
        <v>0</v>
      </c>
      <c r="H2682" s="11">
        <v>0.36499999999999999</v>
      </c>
      <c r="I2682">
        <f t="array" ref="I2682:J2682">_xlfn.IFNA(VLOOKUP(D2682,ENERGY!$D$2:$F$2692,{2,3},FALSE),0)</f>
        <v>9000</v>
      </c>
      <c r="J2682">
        <v>9428</v>
      </c>
      <c r="K2682">
        <f t="array" ref="K2682:S2682">VLOOKUP(D2682,'HUMAN RESOURCES'!$D$2:$M$2692,{2,3,4,5,6,7,8,9,10},FALSE)</f>
        <v>3.2000000000000001E-2</v>
      </c>
      <c r="L2682">
        <v>5.8999999999999997E-2</v>
      </c>
      <c r="M2682">
        <v>43</v>
      </c>
      <c r="N2682">
        <v>43</v>
      </c>
      <c r="O2682">
        <v>0.41699999999999998</v>
      </c>
      <c r="P2682">
        <v>0.54800000000000004</v>
      </c>
      <c r="Q2682">
        <v>3.5000000000000003E-2</v>
      </c>
      <c r="R2682">
        <v>12640922</v>
      </c>
      <c r="S2682">
        <v>0.34599999999999997</v>
      </c>
      <c r="T2682">
        <f t="shared" si="83"/>
        <v>0.65400000000000003</v>
      </c>
      <c r="U2682">
        <f t="array" ref="U2682:V2682">VLOOKUP(D2682,TOURISM!$D$2:$F$2692,{2,3},FALSE)</f>
        <v>76000000</v>
      </c>
      <c r="V2682">
        <v>0</v>
      </c>
      <c r="W2682" s="12">
        <f t="array" ref="W2682:AB2682">VLOOKUP(D2682,BUSINESS!$D$2:$J$2692,{2,3,4,5,6,7},FALSE)</f>
        <v>0</v>
      </c>
      <c r="X2682" s="12">
        <v>0</v>
      </c>
      <c r="Y2682" s="12">
        <v>0</v>
      </c>
      <c r="Z2682" s="12">
        <v>0</v>
      </c>
      <c r="AA2682" s="11">
        <v>0.04</v>
      </c>
      <c r="AB2682" s="11">
        <v>2.7E-2</v>
      </c>
    </row>
    <row r="2683" spans="1:28" ht="15" x14ac:dyDescent="0.25">
      <c r="A2683" s="7" t="s">
        <v>285</v>
      </c>
      <c r="B2683" s="12" t="s">
        <v>77</v>
      </c>
      <c r="C2683" s="19">
        <v>2003</v>
      </c>
      <c r="D2683" s="9" t="str">
        <f t="shared" si="82"/>
        <v>Zimbabwe-Africa2003</v>
      </c>
      <c r="E2683" s="10">
        <v>5727591778</v>
      </c>
      <c r="F2683" s="12">
        <v>0</v>
      </c>
      <c r="G2683" s="12">
        <v>0</v>
      </c>
      <c r="H2683" s="11">
        <v>0.97299999999999998</v>
      </c>
      <c r="I2683">
        <f t="array" ref="I2683:J2683">_xlfn.IFNA(VLOOKUP(D2683,ENERGY!$D$2:$F$2692,{2,3},FALSE),0)</f>
        <v>8747</v>
      </c>
      <c r="J2683">
        <v>8735</v>
      </c>
      <c r="K2683">
        <f t="array" ref="K2683:S2683">VLOOKUP(D2683,'HUMAN RESOURCES'!$D$2:$M$2692,{2,3,4,5,6,7,8,9,10},FALSE)</f>
        <v>3.2000000000000001E-2</v>
      </c>
      <c r="L2683">
        <v>5.8000000000000003E-2</v>
      </c>
      <c r="M2683">
        <v>42</v>
      </c>
      <c r="N2683">
        <v>43</v>
      </c>
      <c r="O2683">
        <v>0.41599999999999998</v>
      </c>
      <c r="P2683">
        <v>0.54900000000000004</v>
      </c>
      <c r="Q2683">
        <v>3.5000000000000003E-2</v>
      </c>
      <c r="R2683">
        <v>12673103</v>
      </c>
      <c r="S2683">
        <v>0.34499999999999997</v>
      </c>
      <c r="T2683">
        <f t="shared" si="83"/>
        <v>0.65500000000000003</v>
      </c>
      <c r="U2683">
        <f t="array" ref="U2683:V2683">VLOOKUP(D2683,TOURISM!$D$2:$F$2692,{2,3},FALSE)</f>
        <v>61000000</v>
      </c>
      <c r="V2683">
        <v>0</v>
      </c>
      <c r="W2683" s="12">
        <f t="array" ref="W2683:AB2683">VLOOKUP(D2683,BUSINESS!$D$2:$J$2692,{2,3,4,5,6,7},FALSE)</f>
        <v>0</v>
      </c>
      <c r="X2683" s="12">
        <v>97</v>
      </c>
      <c r="Y2683" s="12">
        <v>0</v>
      </c>
      <c r="Z2683" s="12">
        <v>0</v>
      </c>
      <c r="AA2683" s="11">
        <v>6.4000000000000001E-2</v>
      </c>
      <c r="AB2683" s="11">
        <v>2.9000000000000001E-2</v>
      </c>
    </row>
    <row r="2684" spans="1:28" ht="15" x14ac:dyDescent="0.25">
      <c r="A2684" s="7" t="s">
        <v>285</v>
      </c>
      <c r="B2684" s="12" t="s">
        <v>77</v>
      </c>
      <c r="C2684" s="19">
        <v>2004</v>
      </c>
      <c r="D2684" s="9" t="str">
        <f t="shared" si="82"/>
        <v>Zimbabwe-Africa2004</v>
      </c>
      <c r="E2684" s="10">
        <v>5805598443</v>
      </c>
      <c r="F2684" s="12">
        <v>0</v>
      </c>
      <c r="G2684" s="12">
        <v>0</v>
      </c>
      <c r="H2684" s="11">
        <v>2.7890000000000001</v>
      </c>
      <c r="I2684">
        <f t="array" ref="I2684:J2684">_xlfn.IFNA(VLOOKUP(D2684,ENERGY!$D$2:$F$2692,{2,3},FALSE),0)</f>
        <v>0</v>
      </c>
      <c r="J2684">
        <v>0</v>
      </c>
      <c r="K2684">
        <f t="array" ref="K2684:S2684">VLOOKUP(D2684,'HUMAN RESOURCES'!$D$2:$M$2692,{2,3,4,5,6,7,8,9,10},FALSE)</f>
        <v>3.2000000000000001E-2</v>
      </c>
      <c r="L2684">
        <v>5.8000000000000003E-2</v>
      </c>
      <c r="M2684">
        <v>43</v>
      </c>
      <c r="N2684">
        <v>44</v>
      </c>
      <c r="O2684">
        <v>0.41499999999999998</v>
      </c>
      <c r="P2684">
        <v>0.54900000000000004</v>
      </c>
      <c r="Q2684">
        <v>3.5999999999999997E-2</v>
      </c>
      <c r="R2684">
        <v>12693047</v>
      </c>
      <c r="S2684">
        <v>0.34300000000000003</v>
      </c>
      <c r="T2684">
        <f t="shared" si="83"/>
        <v>0.65700000000000003</v>
      </c>
      <c r="U2684">
        <f t="array" ref="U2684:V2684">VLOOKUP(D2684,TOURISM!$D$2:$F$2692,{2,3},FALSE)</f>
        <v>194000000</v>
      </c>
      <c r="V2684">
        <v>0</v>
      </c>
      <c r="W2684" s="12">
        <f t="array" ref="W2684:AB2684">VLOOKUP(D2684,BUSINESS!$D$2:$J$2692,{2,3,4,5,6,7},FALSE)</f>
        <v>0</v>
      </c>
      <c r="X2684" s="12">
        <v>97</v>
      </c>
      <c r="Y2684" s="12">
        <v>0</v>
      </c>
      <c r="Z2684" s="12">
        <v>0</v>
      </c>
      <c r="AA2684" s="11">
        <v>6.6000000000000003E-2</v>
      </c>
      <c r="AB2684" s="11">
        <v>3.4000000000000002E-2</v>
      </c>
    </row>
    <row r="2685" spans="1:28" ht="15" x14ac:dyDescent="0.25">
      <c r="A2685" s="7" t="s">
        <v>285</v>
      </c>
      <c r="B2685" s="12" t="s">
        <v>77</v>
      </c>
      <c r="C2685" s="19">
        <v>2005</v>
      </c>
      <c r="D2685" s="9" t="str">
        <f t="shared" si="82"/>
        <v>Zimbabwe-Africa2005</v>
      </c>
      <c r="E2685" s="10">
        <v>5755215232</v>
      </c>
      <c r="F2685" s="12">
        <v>0</v>
      </c>
      <c r="G2685" s="12">
        <v>0</v>
      </c>
      <c r="H2685" s="11">
        <v>2.3570000000000002</v>
      </c>
      <c r="I2685">
        <f t="array" ref="I2685:J2685">_xlfn.IFNA(VLOOKUP(D2685,ENERGY!$D$2:$F$2692,{2,3},FALSE),0)</f>
        <v>8678</v>
      </c>
      <c r="J2685">
        <v>8148</v>
      </c>
      <c r="K2685">
        <f t="array" ref="K2685:S2685">VLOOKUP(D2685,'HUMAN RESOURCES'!$D$2:$M$2692,{2,3,4,5,6,7,8,9,10},FALSE)</f>
        <v>3.2000000000000001E-2</v>
      </c>
      <c r="L2685">
        <v>5.7000000000000002E-2</v>
      </c>
      <c r="M2685">
        <v>43</v>
      </c>
      <c r="N2685">
        <v>44</v>
      </c>
      <c r="O2685">
        <v>0.41499999999999998</v>
      </c>
      <c r="P2685">
        <v>0.54800000000000004</v>
      </c>
      <c r="Q2685">
        <v>3.6999999999999998E-2</v>
      </c>
      <c r="R2685">
        <v>12710589</v>
      </c>
      <c r="S2685">
        <v>0.34100000000000003</v>
      </c>
      <c r="T2685">
        <f t="shared" si="83"/>
        <v>0.65900000000000003</v>
      </c>
      <c r="U2685">
        <f t="array" ref="U2685:V2685">VLOOKUP(D2685,TOURISM!$D$2:$F$2692,{2,3},FALSE)</f>
        <v>99000000</v>
      </c>
      <c r="V2685">
        <v>0</v>
      </c>
      <c r="W2685" s="12">
        <f t="array" ref="W2685:AB2685">VLOOKUP(D2685,BUSINESS!$D$2:$J$2692,{2,3,4,5,6,7},FALSE)</f>
        <v>0.32300000000000001</v>
      </c>
      <c r="X2685" s="12">
        <v>97</v>
      </c>
      <c r="Y2685" s="12">
        <v>0</v>
      </c>
      <c r="Z2685" s="12">
        <v>216</v>
      </c>
      <c r="AA2685" s="11">
        <v>0.08</v>
      </c>
      <c r="AB2685" s="11">
        <v>5.0999999999999997E-2</v>
      </c>
    </row>
    <row r="2686" spans="1:28" ht="15" x14ac:dyDescent="0.25">
      <c r="A2686" s="7" t="s">
        <v>285</v>
      </c>
      <c r="B2686" s="12" t="s">
        <v>77</v>
      </c>
      <c r="C2686" s="19">
        <v>2006</v>
      </c>
      <c r="D2686" s="9" t="str">
        <f t="shared" si="82"/>
        <v>Zimbabwe-Africa2006</v>
      </c>
      <c r="E2686" s="10">
        <v>5443896500</v>
      </c>
      <c r="F2686" s="12">
        <v>0</v>
      </c>
      <c r="G2686" s="12">
        <v>0</v>
      </c>
      <c r="H2686" s="11">
        <v>4.9649999999999999</v>
      </c>
      <c r="I2686">
        <f t="array" ref="I2686:J2686">_xlfn.IFNA(VLOOKUP(D2686,ENERGY!$D$2:$F$2692,{2,3},FALSE),0)</f>
        <v>0</v>
      </c>
      <c r="J2686">
        <v>0</v>
      </c>
      <c r="K2686">
        <f t="array" ref="K2686:S2686">VLOOKUP(D2686,'HUMAN RESOURCES'!$D$2:$M$2692,{2,3,4,5,6,7,8,9,10},FALSE)</f>
        <v>3.2000000000000001E-2</v>
      </c>
      <c r="L2686">
        <v>5.7000000000000002E-2</v>
      </c>
      <c r="M2686">
        <v>44</v>
      </c>
      <c r="N2686">
        <v>46</v>
      </c>
      <c r="O2686">
        <v>0.41499999999999998</v>
      </c>
      <c r="P2686">
        <v>0.54800000000000004</v>
      </c>
      <c r="Q2686">
        <v>3.7999999999999999E-2</v>
      </c>
      <c r="R2686">
        <v>12724308</v>
      </c>
      <c r="S2686">
        <v>0.33900000000000002</v>
      </c>
      <c r="T2686">
        <f t="shared" si="83"/>
        <v>0.66100000000000003</v>
      </c>
      <c r="U2686">
        <f t="array" ref="U2686:V2686">VLOOKUP(D2686,TOURISM!$D$2:$F$2692,{2,3},FALSE)</f>
        <v>338000000</v>
      </c>
      <c r="V2686">
        <v>0</v>
      </c>
      <c r="W2686" s="12">
        <f t="array" ref="W2686:AB2686">VLOOKUP(D2686,BUSINESS!$D$2:$J$2692,{2,3,4,5,6,7},FALSE)</f>
        <v>0.32300000000000001</v>
      </c>
      <c r="X2686" s="12">
        <v>97</v>
      </c>
      <c r="Y2686" s="12">
        <v>0</v>
      </c>
      <c r="Z2686" s="12">
        <v>216</v>
      </c>
      <c r="AA2686" s="11">
        <v>9.8000000000000004E-2</v>
      </c>
      <c r="AB2686" s="11">
        <v>6.7000000000000004E-2</v>
      </c>
    </row>
    <row r="2687" spans="1:28" ht="15" x14ac:dyDescent="0.25">
      <c r="A2687" s="7" t="s">
        <v>285</v>
      </c>
      <c r="B2687" s="12" t="s">
        <v>77</v>
      </c>
      <c r="C2687" s="19">
        <v>2007</v>
      </c>
      <c r="D2687" s="9" t="str">
        <f t="shared" si="82"/>
        <v>Zimbabwe-Africa2007</v>
      </c>
      <c r="E2687" s="10">
        <v>5291950101</v>
      </c>
      <c r="F2687" s="12">
        <v>0</v>
      </c>
      <c r="G2687" s="12">
        <v>0</v>
      </c>
      <c r="H2687" s="12">
        <v>0</v>
      </c>
      <c r="I2687">
        <f t="array" ref="I2687:J2687">_xlfn.IFNA(VLOOKUP(D2687,ENERGY!$D$2:$F$2692,{2,3},FALSE),0)</f>
        <v>0</v>
      </c>
      <c r="J2687">
        <v>0</v>
      </c>
      <c r="K2687">
        <f t="array" ref="K2687:S2687">VLOOKUP(D2687,'HUMAN RESOURCES'!$D$2:$M$2692,{2,3,4,5,6,7,8,9,10},FALSE)</f>
        <v>3.2000000000000001E-2</v>
      </c>
      <c r="L2687">
        <v>5.8000000000000003E-2</v>
      </c>
      <c r="M2687">
        <v>46</v>
      </c>
      <c r="N2687">
        <v>47</v>
      </c>
      <c r="O2687">
        <v>0.41499999999999998</v>
      </c>
      <c r="P2687">
        <v>0.54600000000000004</v>
      </c>
      <c r="Q2687">
        <v>3.7999999999999999E-2</v>
      </c>
      <c r="R2687">
        <v>12740160</v>
      </c>
      <c r="S2687">
        <v>0.33700000000000002</v>
      </c>
      <c r="T2687">
        <f t="shared" si="83"/>
        <v>0.66300000000000003</v>
      </c>
      <c r="U2687">
        <f t="array" ref="U2687:V2687">VLOOKUP(D2687,TOURISM!$D$2:$F$2692,{2,3},FALSE)</f>
        <v>365000000</v>
      </c>
      <c r="V2687">
        <v>0</v>
      </c>
      <c r="W2687" s="12">
        <f t="array" ref="W2687:AB2687">VLOOKUP(D2687,BUSINESS!$D$2:$J$2692,{2,3,4,5,6,7},FALSE)</f>
        <v>0.51400000000000001</v>
      </c>
      <c r="X2687" s="12">
        <v>97</v>
      </c>
      <c r="Y2687" s="12">
        <v>0</v>
      </c>
      <c r="Z2687" s="12">
        <v>256</v>
      </c>
      <c r="AA2687" s="11">
        <v>0.109</v>
      </c>
      <c r="AB2687" s="11">
        <v>9.6000000000000002E-2</v>
      </c>
    </row>
    <row r="2688" spans="1:28" ht="15" x14ac:dyDescent="0.25">
      <c r="A2688" s="7" t="s">
        <v>285</v>
      </c>
      <c r="B2688" s="12" t="s">
        <v>77</v>
      </c>
      <c r="C2688" s="19">
        <v>2008</v>
      </c>
      <c r="D2688" s="9" t="str">
        <f t="shared" si="82"/>
        <v>Zimbabwe-Africa2008</v>
      </c>
      <c r="E2688" s="10">
        <v>4415702801</v>
      </c>
      <c r="F2688" s="12">
        <v>0</v>
      </c>
      <c r="G2688" s="12">
        <v>0</v>
      </c>
      <c r="H2688" s="12">
        <v>0</v>
      </c>
      <c r="I2688">
        <f t="array" ref="I2688:J2688">_xlfn.IFNA(VLOOKUP(D2688,ENERGY!$D$2:$F$2692,{2,3},FALSE),0)</f>
        <v>9269</v>
      </c>
      <c r="J2688">
        <v>9927</v>
      </c>
      <c r="K2688">
        <f t="array" ref="K2688:S2688">VLOOKUP(D2688,'HUMAN RESOURCES'!$D$2:$M$2692,{2,3,4,5,6,7,8,9,10},FALSE)</f>
        <v>3.2000000000000001E-2</v>
      </c>
      <c r="L2688">
        <v>5.8000000000000003E-2</v>
      </c>
      <c r="M2688">
        <v>49</v>
      </c>
      <c r="N2688">
        <v>49</v>
      </c>
      <c r="O2688">
        <v>0.41599999999999998</v>
      </c>
      <c r="P2688">
        <v>0.54500000000000004</v>
      </c>
      <c r="Q2688">
        <v>3.9E-2</v>
      </c>
      <c r="R2688">
        <v>12784041</v>
      </c>
      <c r="S2688">
        <v>0.33600000000000002</v>
      </c>
      <c r="T2688">
        <f t="shared" si="83"/>
        <v>0.66399999999999992</v>
      </c>
      <c r="U2688">
        <f t="array" ref="U2688:V2688">VLOOKUP(D2688,TOURISM!$D$2:$F$2692,{2,3},FALSE)</f>
        <v>294000000</v>
      </c>
      <c r="V2688">
        <v>0</v>
      </c>
      <c r="W2688" s="12">
        <f t="array" ref="W2688:AB2688">VLOOKUP(D2688,BUSINESS!$D$2:$J$2692,{2,3,4,5,6,7},FALSE)</f>
        <v>0.68400000000000005</v>
      </c>
      <c r="X2688" s="12">
        <v>97</v>
      </c>
      <c r="Y2688" s="12">
        <v>0</v>
      </c>
      <c r="Z2688" s="12">
        <v>256</v>
      </c>
      <c r="AA2688" s="11">
        <v>0.114</v>
      </c>
      <c r="AB2688" s="11">
        <v>0.129</v>
      </c>
    </row>
    <row r="2689" spans="1:28" ht="15" x14ac:dyDescent="0.25">
      <c r="A2689" s="7" t="s">
        <v>285</v>
      </c>
      <c r="B2689" s="12" t="s">
        <v>77</v>
      </c>
      <c r="C2689" s="19">
        <v>2009</v>
      </c>
      <c r="D2689" s="9" t="str">
        <f t="shared" si="82"/>
        <v>Zimbabwe-Africa2009</v>
      </c>
      <c r="E2689" s="10">
        <v>8157077422</v>
      </c>
      <c r="F2689" s="12">
        <v>0</v>
      </c>
      <c r="G2689" s="12">
        <v>0</v>
      </c>
      <c r="H2689" s="12">
        <v>0</v>
      </c>
      <c r="I2689">
        <f t="array" ref="I2689:J2689">_xlfn.IFNA(VLOOKUP(D2689,ENERGY!$D$2:$F$2692,{2,3},FALSE),0)</f>
        <v>9438</v>
      </c>
      <c r="J2689">
        <v>10213</v>
      </c>
      <c r="K2689">
        <f t="array" ref="K2689:S2689">VLOOKUP(D2689,'HUMAN RESOURCES'!$D$2:$M$2692,{2,3,4,5,6,7,8,9,10},FALSE)</f>
        <v>3.2000000000000001E-2</v>
      </c>
      <c r="L2689">
        <v>5.8999999999999997E-2</v>
      </c>
      <c r="M2689">
        <v>51</v>
      </c>
      <c r="N2689">
        <v>51</v>
      </c>
      <c r="O2689">
        <v>0.41499999999999998</v>
      </c>
      <c r="P2689">
        <v>0.54600000000000004</v>
      </c>
      <c r="Q2689">
        <v>0.04</v>
      </c>
      <c r="R2689">
        <v>12888918</v>
      </c>
      <c r="S2689">
        <v>0.33400000000000002</v>
      </c>
      <c r="T2689">
        <f t="shared" si="83"/>
        <v>0.66599999999999993</v>
      </c>
      <c r="U2689">
        <f t="array" ref="U2689:V2689">VLOOKUP(D2689,TOURISM!$D$2:$F$2692,{2,3},FALSE)</f>
        <v>523000000</v>
      </c>
      <c r="V2689">
        <v>0</v>
      </c>
      <c r="W2689" s="12">
        <f t="array" ref="W2689:AB2689">VLOOKUP(D2689,BUSINESS!$D$2:$J$2692,{2,3,4,5,6,7},FALSE)</f>
        <v>0.38200000000000001</v>
      </c>
      <c r="X2689" s="12">
        <v>97</v>
      </c>
      <c r="Y2689" s="12">
        <v>0</v>
      </c>
      <c r="Z2689" s="12">
        <v>270</v>
      </c>
      <c r="AA2689" s="11">
        <v>0.114</v>
      </c>
      <c r="AB2689" s="11">
        <v>0.31</v>
      </c>
    </row>
    <row r="2690" spans="1:28" ht="15" x14ac:dyDescent="0.25">
      <c r="A2690" s="7" t="s">
        <v>285</v>
      </c>
      <c r="B2690" s="12" t="s">
        <v>77</v>
      </c>
      <c r="C2690" s="19">
        <v>2010</v>
      </c>
      <c r="D2690" s="9" t="str">
        <f t="shared" ref="D2690:D2692" si="84">CONCATENATE(A2690,C2690)</f>
        <v>Zimbabwe-Africa2010</v>
      </c>
      <c r="E2690" s="10">
        <v>9456808151</v>
      </c>
      <c r="F2690" s="12">
        <v>0</v>
      </c>
      <c r="G2690" s="12">
        <v>0</v>
      </c>
      <c r="H2690" s="12">
        <v>0</v>
      </c>
      <c r="I2690">
        <f t="array" ref="I2690:J2690">_xlfn.IFNA(VLOOKUP(D2690,ENERGY!$D$2:$F$2692,{2,3},FALSE),0)</f>
        <v>0</v>
      </c>
      <c r="J2690">
        <v>0</v>
      </c>
      <c r="K2690">
        <f t="array" ref="K2690:S2690">VLOOKUP(D2690,'HUMAN RESOURCES'!$D$2:$M$2692,{2,3,4,5,6,7,8,9,10},FALSE)</f>
        <v>3.2000000000000001E-2</v>
      </c>
      <c r="L2690">
        <v>5.8999999999999997E-2</v>
      </c>
      <c r="M2690">
        <v>54</v>
      </c>
      <c r="N2690">
        <v>53</v>
      </c>
      <c r="O2690">
        <v>0.41199999999999998</v>
      </c>
      <c r="P2690">
        <v>0.54800000000000004</v>
      </c>
      <c r="Q2690">
        <v>0.04</v>
      </c>
      <c r="R2690">
        <v>13076978</v>
      </c>
      <c r="S2690">
        <v>0.33200000000000002</v>
      </c>
      <c r="T2690">
        <f t="shared" si="83"/>
        <v>0.66799999999999993</v>
      </c>
      <c r="U2690">
        <f t="array" ref="U2690:V2690">VLOOKUP(D2690,TOURISM!$D$2:$F$2692,{2,3},FALSE)</f>
        <v>634000000</v>
      </c>
      <c r="V2690">
        <v>0</v>
      </c>
      <c r="W2690" s="12">
        <f t="array" ref="W2690:AB2690">VLOOKUP(D2690,BUSINESS!$D$2:$J$2692,{2,3,4,5,6,7},FALSE)</f>
        <v>0.39100000000000001</v>
      </c>
      <c r="X2690" s="12">
        <v>90</v>
      </c>
      <c r="Y2690" s="12">
        <v>0</v>
      </c>
      <c r="Z2690" s="12">
        <v>242</v>
      </c>
      <c r="AA2690" s="11">
        <v>0.115</v>
      </c>
      <c r="AB2690" s="11">
        <v>0.58899999999999997</v>
      </c>
    </row>
    <row r="2691" spans="1:28" ht="15" x14ac:dyDescent="0.25">
      <c r="A2691" s="7" t="s">
        <v>285</v>
      </c>
      <c r="B2691" s="12" t="s">
        <v>77</v>
      </c>
      <c r="C2691" s="19">
        <v>2011</v>
      </c>
      <c r="D2691" s="9" t="str">
        <f t="shared" si="84"/>
        <v>Zimbabwe-Africa2011</v>
      </c>
      <c r="E2691" s="10">
        <v>10956226611</v>
      </c>
      <c r="F2691" s="12">
        <v>0</v>
      </c>
      <c r="G2691" s="12">
        <v>0</v>
      </c>
      <c r="H2691" s="12">
        <v>0</v>
      </c>
      <c r="I2691">
        <f t="array" ref="I2691:J2691">_xlfn.IFNA(VLOOKUP(D2691,ENERGY!$D$2:$F$2692,{2,3},FALSE),0)</f>
        <v>9685</v>
      </c>
      <c r="J2691">
        <v>10774</v>
      </c>
      <c r="K2691">
        <f t="array" ref="K2691:S2691">VLOOKUP(D2691,'HUMAN RESOURCES'!$D$2:$M$2692,{2,3,4,5,6,7,8,9,10},FALSE)</f>
        <v>3.2000000000000001E-2</v>
      </c>
      <c r="L2691">
        <v>5.8000000000000003E-2</v>
      </c>
      <c r="M2691">
        <v>56</v>
      </c>
      <c r="N2691">
        <v>55</v>
      </c>
      <c r="O2691">
        <v>0.40799999999999997</v>
      </c>
      <c r="P2691">
        <v>0.55200000000000005</v>
      </c>
      <c r="Q2691">
        <v>0.04</v>
      </c>
      <c r="R2691">
        <v>13358738</v>
      </c>
      <c r="S2691">
        <v>0.33</v>
      </c>
      <c r="T2691">
        <f t="shared" ref="T2691:T2692" si="85">1-S2691</f>
        <v>0.66999999999999993</v>
      </c>
      <c r="U2691">
        <f t="array" ref="U2691:V2691">VLOOKUP(D2691,TOURISM!$D$2:$F$2692,{2,3},FALSE)</f>
        <v>664000000</v>
      </c>
      <c r="V2691">
        <v>0</v>
      </c>
      <c r="W2691" s="12">
        <f t="array" ref="W2691:AB2691">VLOOKUP(D2691,BUSINESS!$D$2:$J$2692,{2,3,4,5,6,7},FALSE)</f>
        <v>0.34300000000000003</v>
      </c>
      <c r="X2691" s="12">
        <v>90</v>
      </c>
      <c r="Y2691" s="12">
        <v>0</v>
      </c>
      <c r="Z2691" s="12">
        <v>242</v>
      </c>
      <c r="AA2691" s="11">
        <v>0.157</v>
      </c>
      <c r="AB2691" s="11">
        <v>0.68899999999999995</v>
      </c>
    </row>
    <row r="2692" spans="1:28" ht="15" x14ac:dyDescent="0.25">
      <c r="A2692" s="7" t="s">
        <v>285</v>
      </c>
      <c r="B2692" s="12" t="s">
        <v>77</v>
      </c>
      <c r="C2692" s="19">
        <v>2012</v>
      </c>
      <c r="D2692" s="9" t="str">
        <f t="shared" si="84"/>
        <v>Zimbabwe-Africa2012</v>
      </c>
      <c r="E2692" s="10">
        <v>12472416688</v>
      </c>
      <c r="F2692" s="12">
        <v>0</v>
      </c>
      <c r="G2692" s="12">
        <v>0</v>
      </c>
      <c r="H2692" s="12">
        <v>0</v>
      </c>
      <c r="I2692">
        <f t="array" ref="I2692:J2692">_xlfn.IFNA(VLOOKUP(D2692,ENERGY!$D$2:$F$2692,{2,3},FALSE),0)</f>
        <v>9500</v>
      </c>
      <c r="J2692">
        <v>10627</v>
      </c>
      <c r="K2692">
        <f t="array" ref="K2692:S2692">VLOOKUP(D2692,'HUMAN RESOURCES'!$D$2:$M$2692,{2,3,4,5,6,7,8,9,10},FALSE)</f>
        <v>3.2000000000000001E-2</v>
      </c>
      <c r="L2692">
        <v>5.5E-2</v>
      </c>
      <c r="M2692">
        <v>59</v>
      </c>
      <c r="N2692">
        <v>57</v>
      </c>
      <c r="O2692">
        <v>0.40200000000000002</v>
      </c>
      <c r="P2692">
        <v>0.55800000000000005</v>
      </c>
      <c r="Q2692">
        <v>3.9E-2</v>
      </c>
      <c r="R2692">
        <v>13724317</v>
      </c>
      <c r="S2692">
        <v>0.32800000000000001</v>
      </c>
      <c r="T2692">
        <f t="shared" si="85"/>
        <v>0.67199999999999993</v>
      </c>
      <c r="U2692">
        <f t="array" ref="U2692:V2692">VLOOKUP(D2692,TOURISM!$D$2:$F$2692,{2,3},FALSE)</f>
        <v>749000000</v>
      </c>
      <c r="V2692">
        <v>0</v>
      </c>
      <c r="W2692" s="12">
        <f t="array" ref="W2692:AB2692">VLOOKUP(D2692,BUSINESS!$D$2:$J$2692,{2,3,4,5,6,7},FALSE)</f>
        <v>0.34499999999999997</v>
      </c>
      <c r="X2692" s="12">
        <v>90</v>
      </c>
      <c r="Y2692" s="12">
        <v>168</v>
      </c>
      <c r="Z2692" s="12">
        <v>242</v>
      </c>
      <c r="AA2692" s="11">
        <v>0.17100000000000001</v>
      </c>
      <c r="AB2692" s="11">
        <v>0.91900000000000004</v>
      </c>
    </row>
  </sheetData>
  <sortState ref="A2:AB2692">
    <sortCondition ref="D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B24" sqref="AB24"/>
    </sheetView>
  </sheetViews>
  <sheetFormatPr defaultRowHeight="12.75" x14ac:dyDescent="0.2"/>
  <cols>
    <col min="1" max="1" width="13.28515625" customWidth="1"/>
    <col min="2" max="2" width="23.42578125" bestFit="1" customWidth="1"/>
    <col min="3" max="3" width="26.28515625" customWidth="1"/>
    <col min="4" max="21" width="3" customWidth="1"/>
    <col min="22" max="174" width="4" customWidth="1"/>
    <col min="175" max="585" width="5" customWidth="1"/>
    <col min="586" max="1060" width="6" customWidth="1"/>
    <col min="1061" max="1313" width="7" customWidth="1"/>
    <col min="1314" max="1354" width="8" customWidth="1"/>
    <col min="1355" max="1355" width="11.28515625" bestFit="1" customWidth="1"/>
  </cols>
  <sheetData>
    <row r="3" spans="1:2" x14ac:dyDescent="0.2">
      <c r="A3" s="21" t="s">
        <v>291</v>
      </c>
      <c r="B3" t="s">
        <v>293</v>
      </c>
    </row>
    <row r="4" spans="1:2" x14ac:dyDescent="0.2">
      <c r="A4" s="22" t="s">
        <v>77</v>
      </c>
      <c r="B4" s="23">
        <v>7676.3164005805511</v>
      </c>
    </row>
    <row r="5" spans="1:2" x14ac:dyDescent="0.2">
      <c r="A5" s="22" t="s">
        <v>61</v>
      </c>
      <c r="B5" s="23">
        <v>87138.386877828059</v>
      </c>
    </row>
    <row r="6" spans="1:2" x14ac:dyDescent="0.2">
      <c r="A6" s="22" t="s">
        <v>75</v>
      </c>
      <c r="B6" s="23">
        <v>43079.208333333336</v>
      </c>
    </row>
    <row r="7" spans="1:2" x14ac:dyDescent="0.2">
      <c r="A7" s="22" t="s">
        <v>93</v>
      </c>
      <c r="B7" s="23">
        <v>30275.721893491125</v>
      </c>
    </row>
    <row r="8" spans="1:2" x14ac:dyDescent="0.2">
      <c r="A8" s="22" t="s">
        <v>80</v>
      </c>
      <c r="B8" s="23">
        <v>7581.7435897435898</v>
      </c>
    </row>
    <row r="9" spans="1:2" x14ac:dyDescent="0.2">
      <c r="A9" s="22" t="s">
        <v>84</v>
      </c>
      <c r="B9" s="23">
        <v>55230.597902097899</v>
      </c>
    </row>
    <row r="10" spans="1:2" x14ac:dyDescent="0.2">
      <c r="A10" s="22" t="s">
        <v>292</v>
      </c>
      <c r="B10" s="23">
        <v>40458.013377926422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workbookViewId="0">
      <pane ySplit="1" topLeftCell="A2" activePane="bottomLeft" state="frozen"/>
      <selection pane="bottomLeft" activeCell="E2" sqref="E2"/>
    </sheetView>
  </sheetViews>
  <sheetFormatPr defaultColWidth="12.7109375" defaultRowHeight="15.75" customHeight="1" x14ac:dyDescent="0.2"/>
  <cols>
    <col min="1" max="1" width="24.7109375" customWidth="1"/>
    <col min="4" max="4" width="20.5703125" bestFit="1" customWidth="1"/>
    <col min="5" max="5" width="20.5703125" customWidth="1"/>
    <col min="6" max="6" width="17.28515625" customWidth="1"/>
    <col min="7" max="9" width="24.42578125" customWidth="1"/>
    <col min="10" max="10" width="14.140625" bestFit="1" customWidth="1"/>
  </cols>
  <sheetData>
    <row r="1" spans="1:10" ht="15.75" customHeight="1" x14ac:dyDescent="0.25">
      <c r="A1" s="4" t="s">
        <v>5</v>
      </c>
      <c r="B1" s="5" t="s">
        <v>4</v>
      </c>
      <c r="C1" s="6" t="s">
        <v>58</v>
      </c>
      <c r="D1" s="4" t="s">
        <v>3</v>
      </c>
      <c r="E1" s="18" t="s">
        <v>287</v>
      </c>
      <c r="F1" s="5" t="s">
        <v>10</v>
      </c>
      <c r="G1" s="5" t="s">
        <v>12</v>
      </c>
      <c r="H1" s="20" t="s">
        <v>288</v>
      </c>
      <c r="I1" s="20" t="s">
        <v>289</v>
      </c>
      <c r="J1" s="5" t="s">
        <v>14</v>
      </c>
    </row>
    <row r="2" spans="1:10" ht="15.75" customHeight="1" x14ac:dyDescent="0.25">
      <c r="A2" s="7" t="s">
        <v>59</v>
      </c>
      <c r="B2" s="5" t="s">
        <v>61</v>
      </c>
      <c r="C2" s="19">
        <v>2000</v>
      </c>
      <c r="D2" s="7"/>
      <c r="E2" s="7">
        <f>IF(D2="",IF(C2=2000,D3,D1),D2)</f>
        <v>2461666315</v>
      </c>
      <c r="F2" s="8"/>
      <c r="G2" s="8"/>
      <c r="H2" s="12">
        <f>IF(F2="",SUMIF($A$2:$A$2692,A2,$F$2:$F$2692)/13,F2)</f>
        <v>7.7769230769230757E-2</v>
      </c>
      <c r="I2" s="12">
        <f>IF(G2="",SUMIF($A$2:$A$2692,A2,$G$2:$G$2692)/13,G2)</f>
        <v>25.923076923076923</v>
      </c>
      <c r="J2" s="8"/>
    </row>
    <row r="3" spans="1:10" ht="15.75" customHeight="1" x14ac:dyDescent="0.25">
      <c r="A3" s="7" t="s">
        <v>59</v>
      </c>
      <c r="B3" s="5" t="s">
        <v>61</v>
      </c>
      <c r="C3" s="19">
        <v>2001</v>
      </c>
      <c r="D3" s="10">
        <v>2461666315</v>
      </c>
      <c r="E3" s="7">
        <f t="shared" ref="E3:E66" si="0">IF(D3="",IF(C3=2000,D4,D2),D3)</f>
        <v>2461666315</v>
      </c>
      <c r="F3" s="8"/>
      <c r="G3" s="8"/>
      <c r="H3" s="12">
        <f t="shared" ref="H3:H66" si="1">IF(F3="",SUMIF($A$2:$A$2692,A3,$F$2:$F$2692)/13,F3)</f>
        <v>7.7769230769230757E-2</v>
      </c>
      <c r="I3" s="12">
        <f t="shared" ref="I3:I66" si="2">IF(G3="",SUMIF($A$2:$A$2692,A3,$G$2:$G$2692)/13,G3)</f>
        <v>25.923076923076923</v>
      </c>
      <c r="J3" s="8"/>
    </row>
    <row r="4" spans="1:10" ht="15.75" customHeight="1" x14ac:dyDescent="0.25">
      <c r="A4" s="7" t="s">
        <v>59</v>
      </c>
      <c r="B4" s="5" t="s">
        <v>61</v>
      </c>
      <c r="C4" s="19">
        <v>2002</v>
      </c>
      <c r="D4" s="10">
        <v>4128818043</v>
      </c>
      <c r="E4" s="7">
        <f t="shared" si="0"/>
        <v>4128818043</v>
      </c>
      <c r="F4" s="11">
        <v>8.8999999999999996E-2</v>
      </c>
      <c r="G4" s="11">
        <v>14</v>
      </c>
      <c r="H4" s="12">
        <f t="shared" si="1"/>
        <v>8.8999999999999996E-2</v>
      </c>
      <c r="I4" s="12">
        <f t="shared" si="2"/>
        <v>14</v>
      </c>
      <c r="J4" s="8"/>
    </row>
    <row r="5" spans="1:10" ht="15.75" customHeight="1" x14ac:dyDescent="0.25">
      <c r="A5" s="7" t="s">
        <v>59</v>
      </c>
      <c r="B5" s="5" t="s">
        <v>61</v>
      </c>
      <c r="C5" s="19">
        <v>2003</v>
      </c>
      <c r="D5" s="10">
        <v>4583648922</v>
      </c>
      <c r="E5" s="7">
        <f t="shared" si="0"/>
        <v>4583648922</v>
      </c>
      <c r="F5" s="11">
        <v>0.1</v>
      </c>
      <c r="G5" s="11">
        <v>18</v>
      </c>
      <c r="H5" s="12">
        <f t="shared" si="1"/>
        <v>0.1</v>
      </c>
      <c r="I5" s="12">
        <f t="shared" si="2"/>
        <v>18</v>
      </c>
      <c r="J5" s="8"/>
    </row>
    <row r="6" spans="1:10" ht="15.75" customHeight="1" x14ac:dyDescent="0.25">
      <c r="A6" s="7" t="s">
        <v>59</v>
      </c>
      <c r="B6" s="5" t="s">
        <v>61</v>
      </c>
      <c r="C6" s="19">
        <v>2004</v>
      </c>
      <c r="D6" s="10">
        <v>5285461999</v>
      </c>
      <c r="E6" s="7">
        <f t="shared" si="0"/>
        <v>5285461999</v>
      </c>
      <c r="F6" s="11">
        <v>9.8000000000000004E-2</v>
      </c>
      <c r="G6" s="11">
        <v>19</v>
      </c>
      <c r="H6" s="12">
        <f t="shared" si="1"/>
        <v>9.8000000000000004E-2</v>
      </c>
      <c r="I6" s="12">
        <f t="shared" si="2"/>
        <v>19</v>
      </c>
      <c r="J6" s="8"/>
    </row>
    <row r="7" spans="1:10" ht="15.75" customHeight="1" x14ac:dyDescent="0.25">
      <c r="A7" s="7" t="s">
        <v>59</v>
      </c>
      <c r="B7" s="5" t="s">
        <v>61</v>
      </c>
      <c r="C7" s="19">
        <v>2005</v>
      </c>
      <c r="D7" s="10">
        <v>6275076016</v>
      </c>
      <c r="E7" s="7">
        <f t="shared" si="0"/>
        <v>6275076016</v>
      </c>
      <c r="F7" s="11">
        <v>9.1999999999999998E-2</v>
      </c>
      <c r="G7" s="11">
        <v>21</v>
      </c>
      <c r="H7" s="12">
        <f t="shared" si="1"/>
        <v>9.1999999999999998E-2</v>
      </c>
      <c r="I7" s="12">
        <f t="shared" si="2"/>
        <v>21</v>
      </c>
      <c r="J7" s="8"/>
    </row>
    <row r="8" spans="1:10" ht="15.75" customHeight="1" x14ac:dyDescent="0.25">
      <c r="A8" s="7" t="s">
        <v>59</v>
      </c>
      <c r="B8" s="5" t="s">
        <v>61</v>
      </c>
      <c r="C8" s="19">
        <v>2006</v>
      </c>
      <c r="D8" s="10">
        <v>7057597615</v>
      </c>
      <c r="E8" s="7">
        <f t="shared" si="0"/>
        <v>7057597615</v>
      </c>
      <c r="F8" s="11">
        <v>9.0999999999999998E-2</v>
      </c>
      <c r="G8" s="11">
        <v>23</v>
      </c>
      <c r="H8" s="12">
        <f t="shared" si="1"/>
        <v>9.0999999999999998E-2</v>
      </c>
      <c r="I8" s="12">
        <f t="shared" si="2"/>
        <v>23</v>
      </c>
      <c r="J8" s="11">
        <v>0.18</v>
      </c>
    </row>
    <row r="9" spans="1:10" ht="15.75" customHeight="1" x14ac:dyDescent="0.25">
      <c r="A9" s="7" t="s">
        <v>59</v>
      </c>
      <c r="B9" s="5" t="s">
        <v>61</v>
      </c>
      <c r="C9" s="19">
        <v>2007</v>
      </c>
      <c r="D9" s="10">
        <v>9843851009</v>
      </c>
      <c r="E9" s="7">
        <f t="shared" si="0"/>
        <v>9843851009</v>
      </c>
      <c r="F9" s="11">
        <v>0.1</v>
      </c>
      <c r="G9" s="11">
        <v>30</v>
      </c>
      <c r="H9" s="12">
        <f t="shared" si="1"/>
        <v>0.1</v>
      </c>
      <c r="I9" s="12">
        <f t="shared" si="2"/>
        <v>30</v>
      </c>
      <c r="J9" s="11">
        <v>0.18099999999999999</v>
      </c>
    </row>
    <row r="10" spans="1:10" ht="15.75" customHeight="1" x14ac:dyDescent="0.25">
      <c r="A10" s="7" t="s">
        <v>59</v>
      </c>
      <c r="B10" s="5" t="s">
        <v>61</v>
      </c>
      <c r="C10" s="19">
        <v>2008</v>
      </c>
      <c r="D10" s="10">
        <v>10190534636</v>
      </c>
      <c r="E10" s="7">
        <f t="shared" si="0"/>
        <v>10190534636</v>
      </c>
      <c r="F10" s="11">
        <v>9.7000000000000003E-2</v>
      </c>
      <c r="G10" s="11">
        <v>35</v>
      </c>
      <c r="H10" s="12">
        <f t="shared" si="1"/>
        <v>9.7000000000000003E-2</v>
      </c>
      <c r="I10" s="12">
        <f t="shared" si="2"/>
        <v>35</v>
      </c>
      <c r="J10" s="11">
        <v>0.14899999999999999</v>
      </c>
    </row>
    <row r="11" spans="1:10" ht="15.75" customHeight="1" x14ac:dyDescent="0.25">
      <c r="A11" s="7" t="s">
        <v>59</v>
      </c>
      <c r="B11" s="5" t="s">
        <v>61</v>
      </c>
      <c r="C11" s="19">
        <v>2009</v>
      </c>
      <c r="D11" s="10">
        <v>12486950469</v>
      </c>
      <c r="E11" s="7">
        <f t="shared" si="0"/>
        <v>12486950469</v>
      </c>
      <c r="F11" s="11">
        <v>8.6999999999999994E-2</v>
      </c>
      <c r="G11" s="11">
        <v>35</v>
      </c>
      <c r="H11" s="12">
        <f t="shared" si="1"/>
        <v>8.6999999999999994E-2</v>
      </c>
      <c r="I11" s="12">
        <f t="shared" si="2"/>
        <v>35</v>
      </c>
      <c r="J11" s="11">
        <v>0.15</v>
      </c>
    </row>
    <row r="12" spans="1:10" ht="15.75" customHeight="1" x14ac:dyDescent="0.25">
      <c r="A12" s="7" t="s">
        <v>59</v>
      </c>
      <c r="B12" s="5" t="s">
        <v>61</v>
      </c>
      <c r="C12" s="19">
        <v>2010</v>
      </c>
      <c r="D12" s="10">
        <v>15936784436</v>
      </c>
      <c r="E12" s="7">
        <f t="shared" si="0"/>
        <v>15936784436</v>
      </c>
      <c r="F12" s="11">
        <v>8.6999999999999994E-2</v>
      </c>
      <c r="G12" s="11">
        <v>43</v>
      </c>
      <c r="H12" s="12">
        <f t="shared" si="1"/>
        <v>8.6999999999999994E-2</v>
      </c>
      <c r="I12" s="12">
        <f t="shared" si="2"/>
        <v>43</v>
      </c>
      <c r="J12" s="11">
        <v>0.157</v>
      </c>
    </row>
    <row r="13" spans="1:10" ht="15.75" customHeight="1" x14ac:dyDescent="0.25">
      <c r="A13" s="7" t="s">
        <v>59</v>
      </c>
      <c r="B13" s="5" t="s">
        <v>61</v>
      </c>
      <c r="C13" s="19">
        <v>2011</v>
      </c>
      <c r="D13" s="10">
        <v>17870159082</v>
      </c>
      <c r="E13" s="7">
        <f t="shared" si="0"/>
        <v>17870159082</v>
      </c>
      <c r="F13" s="11">
        <v>8.4000000000000005E-2</v>
      </c>
      <c r="G13" s="11">
        <v>48</v>
      </c>
      <c r="H13" s="12">
        <f t="shared" si="1"/>
        <v>8.4000000000000005E-2</v>
      </c>
      <c r="I13" s="12">
        <f t="shared" si="2"/>
        <v>48</v>
      </c>
      <c r="J13" s="11">
        <v>0.151</v>
      </c>
    </row>
    <row r="14" spans="1:10" ht="15.75" customHeight="1" x14ac:dyDescent="0.25">
      <c r="A14" s="7" t="s">
        <v>59</v>
      </c>
      <c r="B14" s="5" t="s">
        <v>61</v>
      </c>
      <c r="C14" s="19">
        <v>2012</v>
      </c>
      <c r="D14" s="10">
        <v>20506795254</v>
      </c>
      <c r="E14" s="7">
        <f t="shared" si="0"/>
        <v>20506795254</v>
      </c>
      <c r="F14" s="11">
        <v>8.5999999999999993E-2</v>
      </c>
      <c r="G14" s="11">
        <v>51</v>
      </c>
      <c r="H14" s="12">
        <f t="shared" si="1"/>
        <v>8.5999999999999993E-2</v>
      </c>
      <c r="I14" s="12">
        <f t="shared" si="2"/>
        <v>51</v>
      </c>
      <c r="J14" s="11">
        <v>0.15</v>
      </c>
    </row>
    <row r="15" spans="1:10" ht="15.75" customHeight="1" x14ac:dyDescent="0.25">
      <c r="A15" s="7" t="s">
        <v>74</v>
      </c>
      <c r="B15" s="5" t="s">
        <v>75</v>
      </c>
      <c r="C15" s="19">
        <v>2000</v>
      </c>
      <c r="D15" s="10">
        <v>3686649387</v>
      </c>
      <c r="E15" s="7">
        <f t="shared" si="0"/>
        <v>3686649387</v>
      </c>
      <c r="F15" s="11">
        <v>6.4000000000000001E-2</v>
      </c>
      <c r="G15" s="11">
        <v>70</v>
      </c>
      <c r="H15" s="12">
        <f t="shared" si="1"/>
        <v>6.4000000000000001E-2</v>
      </c>
      <c r="I15" s="12">
        <f t="shared" si="2"/>
        <v>70</v>
      </c>
      <c r="J15" s="11">
        <v>0.221</v>
      </c>
    </row>
    <row r="16" spans="1:10" ht="15.75" customHeight="1" x14ac:dyDescent="0.25">
      <c r="A16" s="7" t="s">
        <v>74</v>
      </c>
      <c r="B16" s="5" t="s">
        <v>75</v>
      </c>
      <c r="C16" s="19">
        <v>2001</v>
      </c>
      <c r="D16" s="10">
        <v>4091020249</v>
      </c>
      <c r="E16" s="7">
        <f t="shared" si="0"/>
        <v>4091020249</v>
      </c>
      <c r="F16" s="11">
        <v>0.06</v>
      </c>
      <c r="G16" s="11">
        <v>75</v>
      </c>
      <c r="H16" s="12">
        <f t="shared" si="1"/>
        <v>0.06</v>
      </c>
      <c r="I16" s="12">
        <f t="shared" si="2"/>
        <v>75</v>
      </c>
      <c r="J16" s="11">
        <v>0.19700000000000001</v>
      </c>
    </row>
    <row r="17" spans="1:10" ht="15.75" customHeight="1" x14ac:dyDescent="0.25">
      <c r="A17" s="7" t="s">
        <v>74</v>
      </c>
      <c r="B17" s="5" t="s">
        <v>75</v>
      </c>
      <c r="C17" s="19">
        <v>2002</v>
      </c>
      <c r="D17" s="10">
        <v>4449373456</v>
      </c>
      <c r="E17" s="7">
        <f t="shared" si="0"/>
        <v>4449373456</v>
      </c>
      <c r="F17" s="11">
        <v>6.5000000000000002E-2</v>
      </c>
      <c r="G17" s="11">
        <v>89</v>
      </c>
      <c r="H17" s="12">
        <f t="shared" si="1"/>
        <v>6.5000000000000002E-2</v>
      </c>
      <c r="I17" s="12">
        <f t="shared" si="2"/>
        <v>89</v>
      </c>
      <c r="J17" s="11">
        <v>0.153</v>
      </c>
    </row>
    <row r="18" spans="1:10" ht="15.75" customHeight="1" x14ac:dyDescent="0.25">
      <c r="A18" s="7" t="s">
        <v>74</v>
      </c>
      <c r="B18" s="5" t="s">
        <v>75</v>
      </c>
      <c r="C18" s="19">
        <v>2003</v>
      </c>
      <c r="D18" s="10">
        <v>5652325082</v>
      </c>
      <c r="E18" s="7">
        <f t="shared" si="0"/>
        <v>5652325082</v>
      </c>
      <c r="F18" s="11">
        <v>6.2E-2</v>
      </c>
      <c r="G18" s="11">
        <v>108</v>
      </c>
      <c r="H18" s="12">
        <f t="shared" si="1"/>
        <v>6.2E-2</v>
      </c>
      <c r="I18" s="12">
        <f t="shared" si="2"/>
        <v>108</v>
      </c>
      <c r="J18" s="11">
        <v>0.14299999999999999</v>
      </c>
    </row>
    <row r="19" spans="1:10" ht="15.75" customHeight="1" x14ac:dyDescent="0.25">
      <c r="A19" s="7" t="s">
        <v>74</v>
      </c>
      <c r="B19" s="5" t="s">
        <v>75</v>
      </c>
      <c r="C19" s="19">
        <v>2004</v>
      </c>
      <c r="D19" s="10">
        <v>7464446950</v>
      </c>
      <c r="E19" s="7">
        <f t="shared" si="0"/>
        <v>7464446950</v>
      </c>
      <c r="F19" s="11">
        <v>6.5000000000000002E-2</v>
      </c>
      <c r="G19" s="11">
        <v>148</v>
      </c>
      <c r="H19" s="12">
        <f t="shared" si="1"/>
        <v>6.5000000000000002E-2</v>
      </c>
      <c r="I19" s="12">
        <f t="shared" si="2"/>
        <v>148</v>
      </c>
      <c r="J19" s="11">
        <v>0.11799999999999999</v>
      </c>
    </row>
    <row r="20" spans="1:10" ht="15.75" customHeight="1" x14ac:dyDescent="0.25">
      <c r="A20" s="7" t="s">
        <v>74</v>
      </c>
      <c r="B20" s="5" t="s">
        <v>75</v>
      </c>
      <c r="C20" s="19">
        <v>2005</v>
      </c>
      <c r="D20" s="10">
        <v>8376483740</v>
      </c>
      <c r="E20" s="7">
        <f t="shared" si="0"/>
        <v>8376483740</v>
      </c>
      <c r="F20" s="11">
        <v>6.3E-2</v>
      </c>
      <c r="G20" s="11">
        <v>160</v>
      </c>
      <c r="H20" s="12">
        <f t="shared" si="1"/>
        <v>6.3E-2</v>
      </c>
      <c r="I20" s="12">
        <f t="shared" si="2"/>
        <v>160</v>
      </c>
      <c r="J20" s="11">
        <v>0.13100000000000001</v>
      </c>
    </row>
    <row r="21" spans="1:10" ht="15.75" customHeight="1" x14ac:dyDescent="0.25">
      <c r="A21" s="7" t="s">
        <v>74</v>
      </c>
      <c r="B21" s="5" t="s">
        <v>75</v>
      </c>
      <c r="C21" s="19">
        <v>2006</v>
      </c>
      <c r="D21" s="10">
        <v>9132562332</v>
      </c>
      <c r="E21" s="7">
        <f t="shared" si="0"/>
        <v>9132562332</v>
      </c>
      <c r="F21" s="11">
        <v>0.06</v>
      </c>
      <c r="G21" s="11">
        <v>168</v>
      </c>
      <c r="H21" s="12">
        <f t="shared" si="1"/>
        <v>0.06</v>
      </c>
      <c r="I21" s="12">
        <f t="shared" si="2"/>
        <v>168</v>
      </c>
      <c r="J21" s="11">
        <v>0.129</v>
      </c>
    </row>
    <row r="22" spans="1:10" ht="15.75" customHeight="1" x14ac:dyDescent="0.25">
      <c r="A22" s="7" t="s">
        <v>74</v>
      </c>
      <c r="B22" s="5" t="s">
        <v>75</v>
      </c>
      <c r="C22" s="19">
        <v>2007</v>
      </c>
      <c r="D22" s="10">
        <v>10701011856</v>
      </c>
      <c r="E22" s="7">
        <f t="shared" si="0"/>
        <v>10701011856</v>
      </c>
      <c r="F22" s="11">
        <v>6.4000000000000001E-2</v>
      </c>
      <c r="G22" s="11">
        <v>218</v>
      </c>
      <c r="H22" s="12">
        <f t="shared" si="1"/>
        <v>6.4000000000000001E-2</v>
      </c>
      <c r="I22" s="12">
        <f t="shared" si="2"/>
        <v>218</v>
      </c>
      <c r="J22" s="11">
        <v>0.14099999999999999</v>
      </c>
    </row>
    <row r="23" spans="1:10" ht="15.75" customHeight="1" x14ac:dyDescent="0.25">
      <c r="A23" s="7" t="s">
        <v>74</v>
      </c>
      <c r="B23" s="5" t="s">
        <v>75</v>
      </c>
      <c r="C23" s="19">
        <v>2008</v>
      </c>
      <c r="D23" s="10">
        <v>12881352688</v>
      </c>
      <c r="E23" s="7">
        <f t="shared" si="0"/>
        <v>12881352688</v>
      </c>
      <c r="F23" s="11">
        <v>6.0999999999999999E-2</v>
      </c>
      <c r="G23" s="11">
        <v>251</v>
      </c>
      <c r="H23" s="12">
        <f t="shared" si="1"/>
        <v>6.0999999999999999E-2</v>
      </c>
      <c r="I23" s="12">
        <f t="shared" si="2"/>
        <v>251</v>
      </c>
      <c r="J23" s="11">
        <v>0.13</v>
      </c>
    </row>
    <row r="24" spans="1:10" ht="15.75" customHeight="1" x14ac:dyDescent="0.25">
      <c r="A24" s="7" t="s">
        <v>74</v>
      </c>
      <c r="B24" s="5" t="s">
        <v>75</v>
      </c>
      <c r="C24" s="19">
        <v>2009</v>
      </c>
      <c r="D24" s="10">
        <v>12044212904</v>
      </c>
      <c r="E24" s="7">
        <f t="shared" si="0"/>
        <v>12044212904</v>
      </c>
      <c r="F24" s="11">
        <v>0.06</v>
      </c>
      <c r="G24" s="11">
        <v>230</v>
      </c>
      <c r="H24" s="12">
        <f t="shared" si="1"/>
        <v>0.06</v>
      </c>
      <c r="I24" s="12">
        <f t="shared" si="2"/>
        <v>230</v>
      </c>
      <c r="J24" s="11">
        <v>0.127</v>
      </c>
    </row>
    <row r="25" spans="1:10" ht="15.75" customHeight="1" x14ac:dyDescent="0.25">
      <c r="A25" s="7" t="s">
        <v>74</v>
      </c>
      <c r="B25" s="5" t="s">
        <v>75</v>
      </c>
      <c r="C25" s="19">
        <v>2010</v>
      </c>
      <c r="D25" s="10">
        <v>11926953259</v>
      </c>
      <c r="E25" s="7">
        <f t="shared" si="0"/>
        <v>11926953259</v>
      </c>
      <c r="F25" s="11">
        <v>5.5E-2</v>
      </c>
      <c r="G25" s="11">
        <v>207</v>
      </c>
      <c r="H25" s="12">
        <f t="shared" si="1"/>
        <v>5.5E-2</v>
      </c>
      <c r="I25" s="12">
        <f t="shared" si="2"/>
        <v>207</v>
      </c>
      <c r="J25" s="11">
        <v>0.128</v>
      </c>
    </row>
    <row r="26" spans="1:10" ht="15.75" customHeight="1" x14ac:dyDescent="0.25">
      <c r="A26" s="7" t="s">
        <v>74</v>
      </c>
      <c r="B26" s="5" t="s">
        <v>75</v>
      </c>
      <c r="C26" s="19">
        <v>2011</v>
      </c>
      <c r="D26" s="10">
        <v>12890867763</v>
      </c>
      <c r="E26" s="7">
        <f t="shared" si="0"/>
        <v>12890867763</v>
      </c>
      <c r="F26" s="11">
        <v>0.06</v>
      </c>
      <c r="G26" s="11">
        <v>243</v>
      </c>
      <c r="H26" s="12">
        <f t="shared" si="1"/>
        <v>0.06</v>
      </c>
      <c r="I26" s="12">
        <f t="shared" si="2"/>
        <v>243</v>
      </c>
      <c r="J26" s="11">
        <v>0.124</v>
      </c>
    </row>
    <row r="27" spans="1:10" ht="15.75" customHeight="1" x14ac:dyDescent="0.25">
      <c r="A27" s="7" t="s">
        <v>74</v>
      </c>
      <c r="B27" s="5" t="s">
        <v>75</v>
      </c>
      <c r="C27" s="19">
        <v>2012</v>
      </c>
      <c r="D27" s="10">
        <v>12344532541</v>
      </c>
      <c r="E27" s="7">
        <f t="shared" si="0"/>
        <v>12344532541</v>
      </c>
      <c r="F27" s="11">
        <v>0.06</v>
      </c>
      <c r="G27" s="11">
        <v>228</v>
      </c>
      <c r="H27" s="12">
        <f t="shared" si="1"/>
        <v>0.06</v>
      </c>
      <c r="I27" s="12">
        <f t="shared" si="2"/>
        <v>228</v>
      </c>
      <c r="J27" s="11">
        <v>0.109</v>
      </c>
    </row>
    <row r="28" spans="1:10" ht="15.75" customHeight="1" x14ac:dyDescent="0.25">
      <c r="A28" s="7" t="s">
        <v>76</v>
      </c>
      <c r="B28" s="5" t="s">
        <v>77</v>
      </c>
      <c r="C28" s="19">
        <v>2000</v>
      </c>
      <c r="D28" s="10">
        <v>54790058957</v>
      </c>
      <c r="E28" s="7">
        <f t="shared" si="0"/>
        <v>54790058957</v>
      </c>
      <c r="F28" s="11">
        <v>3.5000000000000003E-2</v>
      </c>
      <c r="G28" s="11">
        <v>60</v>
      </c>
      <c r="H28" s="12">
        <f t="shared" si="1"/>
        <v>3.5000000000000003E-2</v>
      </c>
      <c r="I28" s="12">
        <f t="shared" si="2"/>
        <v>60</v>
      </c>
      <c r="J28" s="11">
        <v>0.1</v>
      </c>
    </row>
    <row r="29" spans="1:10" ht="15.75" customHeight="1" x14ac:dyDescent="0.25">
      <c r="A29" s="7" t="s">
        <v>76</v>
      </c>
      <c r="B29" s="5" t="s">
        <v>77</v>
      </c>
      <c r="C29" s="19">
        <v>2001</v>
      </c>
      <c r="D29" s="10">
        <v>54744716706</v>
      </c>
      <c r="E29" s="7">
        <f t="shared" si="0"/>
        <v>54744716706</v>
      </c>
      <c r="F29" s="11">
        <v>3.7999999999999999E-2</v>
      </c>
      <c r="G29" s="11">
        <v>65</v>
      </c>
      <c r="H29" s="12">
        <f t="shared" si="1"/>
        <v>3.7999999999999999E-2</v>
      </c>
      <c r="I29" s="12">
        <f t="shared" si="2"/>
        <v>65</v>
      </c>
      <c r="J29" s="11">
        <v>9.5000000000000001E-2</v>
      </c>
    </row>
    <row r="30" spans="1:10" ht="15.75" customHeight="1" x14ac:dyDescent="0.25">
      <c r="A30" s="7" t="s">
        <v>76</v>
      </c>
      <c r="B30" s="5" t="s">
        <v>77</v>
      </c>
      <c r="C30" s="19">
        <v>2002</v>
      </c>
      <c r="D30" s="10">
        <v>56760288962</v>
      </c>
      <c r="E30" s="7">
        <f t="shared" si="0"/>
        <v>56760288962</v>
      </c>
      <c r="F30" s="11">
        <v>3.6999999999999998E-2</v>
      </c>
      <c r="G30" s="11">
        <v>65</v>
      </c>
      <c r="H30" s="12">
        <f t="shared" si="1"/>
        <v>3.6999999999999998E-2</v>
      </c>
      <c r="I30" s="12">
        <f t="shared" si="2"/>
        <v>65</v>
      </c>
      <c r="J30" s="11">
        <v>8.5999999999999993E-2</v>
      </c>
    </row>
    <row r="31" spans="1:10" ht="15" x14ac:dyDescent="0.25">
      <c r="A31" s="7" t="s">
        <v>76</v>
      </c>
      <c r="B31" s="5" t="s">
        <v>77</v>
      </c>
      <c r="C31" s="19">
        <v>2003</v>
      </c>
      <c r="D31" s="10">
        <v>67863832648</v>
      </c>
      <c r="E31" s="7">
        <f t="shared" si="0"/>
        <v>67863832648</v>
      </c>
      <c r="F31" s="11">
        <v>3.5999999999999997E-2</v>
      </c>
      <c r="G31" s="11">
        <v>74</v>
      </c>
      <c r="H31" s="12">
        <f t="shared" si="1"/>
        <v>3.5999999999999997E-2</v>
      </c>
      <c r="I31" s="12">
        <f t="shared" si="2"/>
        <v>74</v>
      </c>
      <c r="J31" s="11">
        <v>8.1000000000000003E-2</v>
      </c>
    </row>
    <row r="32" spans="1:10" ht="15" x14ac:dyDescent="0.25">
      <c r="A32" s="7" t="s">
        <v>76</v>
      </c>
      <c r="B32" s="5" t="s">
        <v>77</v>
      </c>
      <c r="C32" s="19">
        <v>2004</v>
      </c>
      <c r="D32" s="10">
        <v>85324997370</v>
      </c>
      <c r="E32" s="7">
        <f t="shared" si="0"/>
        <v>85324997370</v>
      </c>
      <c r="F32" s="11">
        <v>3.5000000000000003E-2</v>
      </c>
      <c r="G32" s="11">
        <v>90</v>
      </c>
      <c r="H32" s="12">
        <f t="shared" si="1"/>
        <v>3.5000000000000003E-2</v>
      </c>
      <c r="I32" s="12">
        <f t="shared" si="2"/>
        <v>90</v>
      </c>
      <c r="J32" s="11">
        <v>0.08</v>
      </c>
    </row>
    <row r="33" spans="1:10" ht="15" x14ac:dyDescent="0.25">
      <c r="A33" s="7" t="s">
        <v>76</v>
      </c>
      <c r="B33" s="5" t="s">
        <v>77</v>
      </c>
      <c r="C33" s="19">
        <v>2005</v>
      </c>
      <c r="D33" s="10">
        <v>103000000000</v>
      </c>
      <c r="E33" s="7">
        <f t="shared" si="0"/>
        <v>103000000000</v>
      </c>
      <c r="F33" s="11">
        <v>3.1E-2</v>
      </c>
      <c r="G33" s="11">
        <v>95</v>
      </c>
      <c r="H33" s="12">
        <f t="shared" si="1"/>
        <v>3.1E-2</v>
      </c>
      <c r="I33" s="12">
        <f t="shared" si="2"/>
        <v>95</v>
      </c>
      <c r="J33" s="11">
        <v>0.08</v>
      </c>
    </row>
    <row r="34" spans="1:10" ht="15" x14ac:dyDescent="0.25">
      <c r="A34" s="7" t="s">
        <v>76</v>
      </c>
      <c r="B34" s="5" t="s">
        <v>77</v>
      </c>
      <c r="C34" s="19">
        <v>2006</v>
      </c>
      <c r="D34" s="10">
        <v>117000000000</v>
      </c>
      <c r="E34" s="7">
        <f t="shared" si="0"/>
        <v>117000000000</v>
      </c>
      <c r="F34" s="11">
        <v>3.1E-2</v>
      </c>
      <c r="G34" s="11">
        <v>106</v>
      </c>
      <c r="H34" s="12">
        <f t="shared" si="1"/>
        <v>3.1E-2</v>
      </c>
      <c r="I34" s="12">
        <f t="shared" si="2"/>
        <v>106</v>
      </c>
      <c r="J34" s="11">
        <v>0.08</v>
      </c>
    </row>
    <row r="35" spans="1:10" ht="15" x14ac:dyDescent="0.25">
      <c r="A35" s="7" t="s">
        <v>76</v>
      </c>
      <c r="B35" s="5" t="s">
        <v>77</v>
      </c>
      <c r="C35" s="19">
        <v>2007</v>
      </c>
      <c r="D35" s="10">
        <v>135000000000</v>
      </c>
      <c r="E35" s="7">
        <f t="shared" si="0"/>
        <v>135000000000</v>
      </c>
      <c r="F35" s="11">
        <v>3.5000000000000003E-2</v>
      </c>
      <c r="G35" s="11">
        <v>135</v>
      </c>
      <c r="H35" s="12">
        <f t="shared" si="1"/>
        <v>3.5000000000000003E-2</v>
      </c>
      <c r="I35" s="12">
        <f t="shared" si="2"/>
        <v>135</v>
      </c>
      <c r="J35" s="11">
        <v>0.08</v>
      </c>
    </row>
    <row r="36" spans="1:10" ht="15" x14ac:dyDescent="0.25">
      <c r="A36" s="7" t="s">
        <v>76</v>
      </c>
      <c r="B36" s="5" t="s">
        <v>77</v>
      </c>
      <c r="C36" s="19">
        <v>2008</v>
      </c>
      <c r="D36" s="10">
        <v>171000000000</v>
      </c>
      <c r="E36" s="7">
        <f t="shared" si="0"/>
        <v>171000000000</v>
      </c>
      <c r="F36" s="11">
        <v>3.7999999999999999E-2</v>
      </c>
      <c r="G36" s="11">
        <v>183</v>
      </c>
      <c r="H36" s="12">
        <f t="shared" si="1"/>
        <v>3.7999999999999999E-2</v>
      </c>
      <c r="I36" s="12">
        <f t="shared" si="2"/>
        <v>183</v>
      </c>
      <c r="J36" s="11">
        <v>0.08</v>
      </c>
    </row>
    <row r="37" spans="1:10" ht="15" x14ac:dyDescent="0.25">
      <c r="A37" s="7" t="s">
        <v>76</v>
      </c>
      <c r="B37" s="5" t="s">
        <v>77</v>
      </c>
      <c r="C37" s="19">
        <v>2009</v>
      </c>
      <c r="D37" s="10">
        <v>137000000000</v>
      </c>
      <c r="E37" s="7">
        <f t="shared" si="0"/>
        <v>137000000000</v>
      </c>
      <c r="F37" s="11">
        <v>4.5999999999999999E-2</v>
      </c>
      <c r="G37" s="11">
        <v>174</v>
      </c>
      <c r="H37" s="12">
        <f t="shared" si="1"/>
        <v>4.5999999999999999E-2</v>
      </c>
      <c r="I37" s="12">
        <f t="shared" si="2"/>
        <v>174</v>
      </c>
      <c r="J37" s="11">
        <v>0.08</v>
      </c>
    </row>
    <row r="38" spans="1:10" ht="15" x14ac:dyDescent="0.25">
      <c r="A38" s="7" t="s">
        <v>76</v>
      </c>
      <c r="B38" s="5" t="s">
        <v>77</v>
      </c>
      <c r="C38" s="19">
        <v>2010</v>
      </c>
      <c r="D38" s="10">
        <v>161000000000</v>
      </c>
      <c r="E38" s="7">
        <f t="shared" si="0"/>
        <v>161000000000</v>
      </c>
      <c r="F38" s="11">
        <v>4.2000000000000003E-2</v>
      </c>
      <c r="G38" s="11">
        <v>181</v>
      </c>
      <c r="H38" s="12">
        <f t="shared" si="1"/>
        <v>4.2000000000000003E-2</v>
      </c>
      <c r="I38" s="12">
        <f t="shared" si="2"/>
        <v>181</v>
      </c>
      <c r="J38" s="11">
        <v>0.08</v>
      </c>
    </row>
    <row r="39" spans="1:10" ht="15" x14ac:dyDescent="0.25">
      <c r="A39" s="7" t="s">
        <v>76</v>
      </c>
      <c r="B39" s="5" t="s">
        <v>77</v>
      </c>
      <c r="C39" s="19">
        <v>2011</v>
      </c>
      <c r="D39" s="10">
        <v>199000000000</v>
      </c>
      <c r="E39" s="7">
        <f t="shared" si="0"/>
        <v>199000000000</v>
      </c>
      <c r="F39" s="11">
        <v>4.3999999999999997E-2</v>
      </c>
      <c r="G39" s="11">
        <v>233</v>
      </c>
      <c r="H39" s="12">
        <f t="shared" si="1"/>
        <v>4.3999999999999997E-2</v>
      </c>
      <c r="I39" s="12">
        <f t="shared" si="2"/>
        <v>233</v>
      </c>
      <c r="J39" s="11">
        <v>0.08</v>
      </c>
    </row>
    <row r="40" spans="1:10" ht="15" x14ac:dyDescent="0.25">
      <c r="A40" s="7" t="s">
        <v>76</v>
      </c>
      <c r="B40" s="5" t="s">
        <v>77</v>
      </c>
      <c r="C40" s="19">
        <v>2012</v>
      </c>
      <c r="D40" s="10">
        <v>204000000000</v>
      </c>
      <c r="E40" s="7">
        <f t="shared" si="0"/>
        <v>204000000000</v>
      </c>
      <c r="F40" s="11">
        <v>5.1999999999999998E-2</v>
      </c>
      <c r="G40" s="11">
        <v>279</v>
      </c>
      <c r="H40" s="12">
        <f t="shared" si="1"/>
        <v>5.1999999999999998E-2</v>
      </c>
      <c r="I40" s="12">
        <f t="shared" si="2"/>
        <v>279</v>
      </c>
      <c r="J40" s="11">
        <v>0.08</v>
      </c>
    </row>
    <row r="41" spans="1:10" ht="15" x14ac:dyDescent="0.25">
      <c r="A41" s="4" t="s">
        <v>78</v>
      </c>
      <c r="B41" s="5" t="s">
        <v>77</v>
      </c>
      <c r="C41" s="19">
        <v>2000</v>
      </c>
      <c r="D41" s="10">
        <v>10417060605</v>
      </c>
      <c r="E41" s="7">
        <f t="shared" si="0"/>
        <v>10417060605</v>
      </c>
      <c r="F41" s="11">
        <v>6.5000000000000002E-2</v>
      </c>
      <c r="G41" s="11">
        <v>42</v>
      </c>
      <c r="H41" s="12">
        <f t="shared" si="1"/>
        <v>6.5000000000000002E-2</v>
      </c>
      <c r="I41" s="12">
        <f t="shared" si="2"/>
        <v>42</v>
      </c>
      <c r="J41" s="8"/>
    </row>
    <row r="42" spans="1:10" ht="15" x14ac:dyDescent="0.25">
      <c r="A42" s="7" t="s">
        <v>79</v>
      </c>
      <c r="B42" s="5" t="s">
        <v>80</v>
      </c>
      <c r="C42" s="19">
        <v>2001</v>
      </c>
      <c r="D42" s="7"/>
      <c r="E42" s="7">
        <f t="shared" si="0"/>
        <v>10417060605</v>
      </c>
      <c r="F42" s="8"/>
      <c r="G42" s="8"/>
      <c r="H42" s="12">
        <f t="shared" si="1"/>
        <v>5.0000000000000001E-3</v>
      </c>
      <c r="I42" s="12">
        <f t="shared" si="2"/>
        <v>3.2307692307692308</v>
      </c>
      <c r="J42" s="8"/>
    </row>
    <row r="43" spans="1:10" ht="15" x14ac:dyDescent="0.25">
      <c r="A43" s="7" t="s">
        <v>79</v>
      </c>
      <c r="B43" s="5" t="s">
        <v>80</v>
      </c>
      <c r="C43" s="19">
        <v>2002</v>
      </c>
      <c r="D43" s="7"/>
      <c r="E43" s="7">
        <f t="shared" si="0"/>
        <v>0</v>
      </c>
      <c r="F43" s="8"/>
      <c r="G43" s="8"/>
      <c r="H43" s="12">
        <f t="shared" si="1"/>
        <v>5.0000000000000001E-3</v>
      </c>
      <c r="I43" s="12">
        <f t="shared" si="2"/>
        <v>3.2307692307692308</v>
      </c>
      <c r="J43" s="8"/>
    </row>
    <row r="44" spans="1:10" ht="15" x14ac:dyDescent="0.25">
      <c r="A44" s="7" t="s">
        <v>79</v>
      </c>
      <c r="B44" s="5" t="s">
        <v>80</v>
      </c>
      <c r="C44" s="19">
        <v>2003</v>
      </c>
      <c r="D44" s="7"/>
      <c r="E44" s="7">
        <f t="shared" si="0"/>
        <v>0</v>
      </c>
      <c r="F44" s="8"/>
      <c r="G44" s="8"/>
      <c r="H44" s="12">
        <f t="shared" si="1"/>
        <v>5.0000000000000001E-3</v>
      </c>
      <c r="I44" s="12">
        <f t="shared" si="2"/>
        <v>3.2307692307692308</v>
      </c>
      <c r="J44" s="8"/>
    </row>
    <row r="45" spans="1:10" ht="15" x14ac:dyDescent="0.25">
      <c r="A45" s="7" t="s">
        <v>79</v>
      </c>
      <c r="B45" s="5" t="s">
        <v>80</v>
      </c>
      <c r="C45" s="19">
        <v>2004</v>
      </c>
      <c r="D45" s="7"/>
      <c r="E45" s="7">
        <f t="shared" si="0"/>
        <v>0</v>
      </c>
      <c r="F45" s="8"/>
      <c r="G45" s="8"/>
      <c r="H45" s="12">
        <f t="shared" si="1"/>
        <v>5.0000000000000001E-3</v>
      </c>
      <c r="I45" s="12">
        <f t="shared" si="2"/>
        <v>3.2307692307692308</v>
      </c>
      <c r="J45" s="8"/>
    </row>
    <row r="46" spans="1:10" ht="15" x14ac:dyDescent="0.25">
      <c r="A46" s="7" t="s">
        <v>79</v>
      </c>
      <c r="B46" s="5" t="s">
        <v>80</v>
      </c>
      <c r="C46" s="19">
        <v>2005</v>
      </c>
      <c r="D46" s="7"/>
      <c r="E46" s="7">
        <f t="shared" si="0"/>
        <v>0</v>
      </c>
      <c r="F46" s="8"/>
      <c r="G46" s="8"/>
      <c r="H46" s="12">
        <f t="shared" si="1"/>
        <v>5.0000000000000001E-3</v>
      </c>
      <c r="I46" s="12">
        <f t="shared" si="2"/>
        <v>3.2307692307692308</v>
      </c>
      <c r="J46" s="8"/>
    </row>
    <row r="47" spans="1:10" ht="15" x14ac:dyDescent="0.25">
      <c r="A47" s="7" t="s">
        <v>79</v>
      </c>
      <c r="B47" s="5" t="s">
        <v>80</v>
      </c>
      <c r="C47" s="19">
        <v>2006</v>
      </c>
      <c r="D47" s="7"/>
      <c r="E47" s="7">
        <f t="shared" si="0"/>
        <v>0</v>
      </c>
      <c r="F47" s="8"/>
      <c r="G47" s="8"/>
      <c r="H47" s="12">
        <f t="shared" si="1"/>
        <v>5.0000000000000001E-3</v>
      </c>
      <c r="I47" s="12">
        <f t="shared" si="2"/>
        <v>3.2307692307692308</v>
      </c>
      <c r="J47" s="8"/>
    </row>
    <row r="48" spans="1:10" ht="15" x14ac:dyDescent="0.25">
      <c r="A48" s="7" t="s">
        <v>79</v>
      </c>
      <c r="B48" s="5" t="s">
        <v>80</v>
      </c>
      <c r="C48" s="19">
        <v>2007</v>
      </c>
      <c r="D48" s="7"/>
      <c r="E48" s="7">
        <f t="shared" si="0"/>
        <v>0</v>
      </c>
      <c r="F48" s="8"/>
      <c r="G48" s="8"/>
      <c r="H48" s="12">
        <f t="shared" si="1"/>
        <v>5.0000000000000001E-3</v>
      </c>
      <c r="I48" s="12">
        <f t="shared" si="2"/>
        <v>3.2307692307692308</v>
      </c>
      <c r="J48" s="8"/>
    </row>
    <row r="49" spans="1:10" ht="15" x14ac:dyDescent="0.25">
      <c r="A49" s="7" t="s">
        <v>79</v>
      </c>
      <c r="B49" s="5" t="s">
        <v>80</v>
      </c>
      <c r="C49" s="19">
        <v>2008</v>
      </c>
      <c r="D49" s="7"/>
      <c r="E49" s="7">
        <f t="shared" si="0"/>
        <v>0</v>
      </c>
      <c r="F49" s="8"/>
      <c r="G49" s="8"/>
      <c r="H49" s="12">
        <f t="shared" si="1"/>
        <v>5.0000000000000001E-3</v>
      </c>
      <c r="I49" s="12">
        <f t="shared" si="2"/>
        <v>3.2307692307692308</v>
      </c>
      <c r="J49" s="8"/>
    </row>
    <row r="50" spans="1:10" ht="15" x14ac:dyDescent="0.25">
      <c r="A50" s="7" t="s">
        <v>79</v>
      </c>
      <c r="B50" s="5" t="s">
        <v>80</v>
      </c>
      <c r="C50" s="19">
        <v>2009</v>
      </c>
      <c r="D50" s="7"/>
      <c r="E50" s="7">
        <f t="shared" si="0"/>
        <v>0</v>
      </c>
      <c r="F50" s="8"/>
      <c r="G50" s="8"/>
      <c r="H50" s="12">
        <f t="shared" si="1"/>
        <v>5.0000000000000001E-3</v>
      </c>
      <c r="I50" s="12">
        <f t="shared" si="2"/>
        <v>3.2307692307692308</v>
      </c>
      <c r="J50" s="8"/>
    </row>
    <row r="51" spans="1:10" ht="15" x14ac:dyDescent="0.25">
      <c r="A51" s="7" t="s">
        <v>79</v>
      </c>
      <c r="B51" s="5" t="s">
        <v>80</v>
      </c>
      <c r="C51" s="19">
        <v>2010</v>
      </c>
      <c r="D51" s="7"/>
      <c r="E51" s="7">
        <f t="shared" si="0"/>
        <v>0</v>
      </c>
      <c r="F51" s="8"/>
      <c r="G51" s="8"/>
      <c r="H51" s="12">
        <f t="shared" si="1"/>
        <v>5.0000000000000001E-3</v>
      </c>
      <c r="I51" s="12">
        <f t="shared" si="2"/>
        <v>3.2307692307692308</v>
      </c>
      <c r="J51" s="8"/>
    </row>
    <row r="52" spans="1:10" ht="15" x14ac:dyDescent="0.25">
      <c r="A52" s="7" t="s">
        <v>79</v>
      </c>
      <c r="B52" s="5" t="s">
        <v>80</v>
      </c>
      <c r="C52" s="19">
        <v>2011</v>
      </c>
      <c r="D52" s="7"/>
      <c r="E52" s="7">
        <f t="shared" si="0"/>
        <v>0</v>
      </c>
      <c r="F52" s="8"/>
      <c r="G52" s="8"/>
      <c r="H52" s="12">
        <f t="shared" si="1"/>
        <v>5.0000000000000001E-3</v>
      </c>
      <c r="I52" s="12">
        <f t="shared" si="2"/>
        <v>3.2307692307692308</v>
      </c>
      <c r="J52" s="8"/>
    </row>
    <row r="53" spans="1:10" ht="15" x14ac:dyDescent="0.25">
      <c r="A53" s="7" t="s">
        <v>79</v>
      </c>
      <c r="B53" s="5" t="s">
        <v>80</v>
      </c>
      <c r="C53" s="19">
        <v>2012</v>
      </c>
      <c r="D53" s="7"/>
      <c r="E53" s="7">
        <f t="shared" si="0"/>
        <v>0</v>
      </c>
      <c r="F53" s="8"/>
      <c r="G53" s="8"/>
      <c r="H53" s="12">
        <f t="shared" si="1"/>
        <v>5.0000000000000001E-3</v>
      </c>
      <c r="I53" s="12">
        <f t="shared" si="2"/>
        <v>3.2307692307692308</v>
      </c>
      <c r="J53" s="8"/>
    </row>
    <row r="54" spans="1:10" ht="15" x14ac:dyDescent="0.25">
      <c r="A54" s="7" t="s">
        <v>79</v>
      </c>
      <c r="B54" s="5" t="s">
        <v>80</v>
      </c>
      <c r="C54" s="19">
        <v>2000</v>
      </c>
      <c r="D54" s="7"/>
      <c r="E54" s="7">
        <f t="shared" si="0"/>
        <v>1133644295</v>
      </c>
      <c r="F54" s="8"/>
      <c r="G54" s="8"/>
      <c r="H54" s="12">
        <f t="shared" si="1"/>
        <v>5.0000000000000001E-3</v>
      </c>
      <c r="I54" s="12">
        <f t="shared" si="2"/>
        <v>3.2307692307692308</v>
      </c>
      <c r="J54" s="8"/>
    </row>
    <row r="55" spans="1:10" ht="15" x14ac:dyDescent="0.25">
      <c r="A55" s="7" t="s">
        <v>81</v>
      </c>
      <c r="B55" s="5" t="s">
        <v>75</v>
      </c>
      <c r="C55" s="19">
        <v>2001</v>
      </c>
      <c r="D55" s="10">
        <v>1133644295</v>
      </c>
      <c r="E55" s="7">
        <f t="shared" si="0"/>
        <v>1133644295</v>
      </c>
      <c r="F55" s="11">
        <v>6.2E-2</v>
      </c>
      <c r="G55" s="11">
        <v>1330</v>
      </c>
      <c r="H55" s="12">
        <f t="shared" si="1"/>
        <v>6.2E-2</v>
      </c>
      <c r="I55" s="12">
        <f t="shared" si="2"/>
        <v>1330</v>
      </c>
      <c r="J55" s="8"/>
    </row>
    <row r="56" spans="1:10" ht="15" x14ac:dyDescent="0.25">
      <c r="A56" s="7" t="s">
        <v>81</v>
      </c>
      <c r="B56" s="5" t="s">
        <v>75</v>
      </c>
      <c r="C56" s="19">
        <v>2002</v>
      </c>
      <c r="D56" s="10">
        <v>1264760246</v>
      </c>
      <c r="E56" s="7">
        <f t="shared" si="0"/>
        <v>1264760246</v>
      </c>
      <c r="F56" s="11">
        <v>5.6000000000000001E-2</v>
      </c>
      <c r="G56" s="11">
        <v>1294</v>
      </c>
      <c r="H56" s="12">
        <f t="shared" si="1"/>
        <v>5.6000000000000001E-2</v>
      </c>
      <c r="I56" s="12">
        <f t="shared" si="2"/>
        <v>1294</v>
      </c>
      <c r="J56" s="8"/>
    </row>
    <row r="57" spans="1:10" ht="15" x14ac:dyDescent="0.25">
      <c r="A57" s="7" t="s">
        <v>81</v>
      </c>
      <c r="B57" s="5" t="s">
        <v>75</v>
      </c>
      <c r="C57" s="19">
        <v>2003</v>
      </c>
      <c r="D57" s="10">
        <v>1456198796</v>
      </c>
      <c r="E57" s="7">
        <f t="shared" si="0"/>
        <v>1456198796</v>
      </c>
      <c r="F57" s="11">
        <v>5.8000000000000003E-2</v>
      </c>
      <c r="G57" s="11">
        <v>1486</v>
      </c>
      <c r="H57" s="12">
        <f t="shared" si="1"/>
        <v>5.8000000000000003E-2</v>
      </c>
      <c r="I57" s="12">
        <f t="shared" si="2"/>
        <v>1486</v>
      </c>
      <c r="J57" s="8"/>
    </row>
    <row r="58" spans="1:10" ht="15" x14ac:dyDescent="0.25">
      <c r="A58" s="7" t="s">
        <v>81</v>
      </c>
      <c r="B58" s="5" t="s">
        <v>75</v>
      </c>
      <c r="C58" s="19">
        <v>2004</v>
      </c>
      <c r="D58" s="10">
        <v>1917948475</v>
      </c>
      <c r="E58" s="7">
        <f t="shared" si="0"/>
        <v>1917948475</v>
      </c>
      <c r="F58" s="11">
        <v>5.8000000000000003E-2</v>
      </c>
      <c r="G58" s="11">
        <v>1891</v>
      </c>
      <c r="H58" s="12">
        <f t="shared" si="1"/>
        <v>5.8000000000000003E-2</v>
      </c>
      <c r="I58" s="12">
        <f t="shared" si="2"/>
        <v>1891</v>
      </c>
      <c r="J58" s="8"/>
    </row>
    <row r="59" spans="1:10" ht="15" x14ac:dyDescent="0.25">
      <c r="A59" s="7" t="s">
        <v>81</v>
      </c>
      <c r="B59" s="5" t="s">
        <v>75</v>
      </c>
      <c r="C59" s="19">
        <v>2005</v>
      </c>
      <c r="D59" s="10">
        <v>2322163502</v>
      </c>
      <c r="E59" s="7">
        <f t="shared" si="0"/>
        <v>2322163502</v>
      </c>
      <c r="F59" s="11">
        <v>5.7000000000000002E-2</v>
      </c>
      <c r="G59" s="11">
        <v>2193</v>
      </c>
      <c r="H59" s="12">
        <f t="shared" si="1"/>
        <v>5.7000000000000002E-2</v>
      </c>
      <c r="I59" s="12">
        <f t="shared" si="2"/>
        <v>2193</v>
      </c>
      <c r="J59" s="8"/>
    </row>
    <row r="60" spans="1:10" ht="15" x14ac:dyDescent="0.25">
      <c r="A60" s="7" t="s">
        <v>81</v>
      </c>
      <c r="B60" s="5" t="s">
        <v>75</v>
      </c>
      <c r="C60" s="19">
        <v>2006</v>
      </c>
      <c r="D60" s="10">
        <v>2539759286</v>
      </c>
      <c r="E60" s="7">
        <f t="shared" si="0"/>
        <v>2539759286</v>
      </c>
      <c r="F60" s="11">
        <v>5.8000000000000003E-2</v>
      </c>
      <c r="G60" s="11">
        <v>2356</v>
      </c>
      <c r="H60" s="12">
        <f t="shared" si="1"/>
        <v>5.8000000000000003E-2</v>
      </c>
      <c r="I60" s="12">
        <f t="shared" si="2"/>
        <v>2356</v>
      </c>
      <c r="J60" s="8"/>
    </row>
    <row r="61" spans="1:10" ht="15" x14ac:dyDescent="0.25">
      <c r="A61" s="7" t="s">
        <v>81</v>
      </c>
      <c r="B61" s="5" t="s">
        <v>75</v>
      </c>
      <c r="C61" s="19">
        <v>2007</v>
      </c>
      <c r="D61" s="10">
        <v>2823503853</v>
      </c>
      <c r="E61" s="7">
        <f t="shared" si="0"/>
        <v>2823503853</v>
      </c>
      <c r="F61" s="11">
        <v>0.06</v>
      </c>
      <c r="G61" s="11">
        <v>2631</v>
      </c>
      <c r="H61" s="12">
        <f t="shared" si="1"/>
        <v>0.06</v>
      </c>
      <c r="I61" s="12">
        <f t="shared" si="2"/>
        <v>2631</v>
      </c>
      <c r="J61" s="8"/>
    </row>
    <row r="62" spans="1:10" ht="15" x14ac:dyDescent="0.25">
      <c r="A62" s="7" t="s">
        <v>81</v>
      </c>
      <c r="B62" s="5" t="s">
        <v>75</v>
      </c>
      <c r="C62" s="19">
        <v>2008</v>
      </c>
      <c r="D62" s="10">
        <v>3245411584</v>
      </c>
      <c r="E62" s="7">
        <f t="shared" si="0"/>
        <v>3245411584</v>
      </c>
      <c r="F62" s="11">
        <v>6.2E-2</v>
      </c>
      <c r="G62" s="11">
        <v>3012</v>
      </c>
      <c r="H62" s="12">
        <f t="shared" si="1"/>
        <v>6.2E-2</v>
      </c>
      <c r="I62" s="12">
        <f t="shared" si="2"/>
        <v>3012</v>
      </c>
      <c r="J62" s="8"/>
    </row>
    <row r="63" spans="1:10" ht="15" x14ac:dyDescent="0.25">
      <c r="A63" s="7" t="s">
        <v>81</v>
      </c>
      <c r="B63" s="5" t="s">
        <v>75</v>
      </c>
      <c r="C63" s="19">
        <v>2009</v>
      </c>
      <c r="D63" s="10">
        <v>3712034267</v>
      </c>
      <c r="E63" s="7">
        <f t="shared" si="0"/>
        <v>3712034267</v>
      </c>
      <c r="F63" s="11">
        <v>6.2E-2</v>
      </c>
      <c r="G63" s="11">
        <v>3105</v>
      </c>
      <c r="H63" s="12">
        <f t="shared" si="1"/>
        <v>6.2E-2</v>
      </c>
      <c r="I63" s="12">
        <f t="shared" si="2"/>
        <v>3105</v>
      </c>
      <c r="J63" s="8"/>
    </row>
    <row r="64" spans="1:10" ht="15" x14ac:dyDescent="0.25">
      <c r="A64" s="7" t="s">
        <v>81</v>
      </c>
      <c r="B64" s="5" t="s">
        <v>75</v>
      </c>
      <c r="C64" s="19">
        <v>2010</v>
      </c>
      <c r="D64" s="7"/>
      <c r="E64" s="7">
        <f t="shared" si="0"/>
        <v>3712034267</v>
      </c>
      <c r="F64" s="11">
        <v>6.2E-2</v>
      </c>
      <c r="G64" s="11">
        <v>2762</v>
      </c>
      <c r="H64" s="12">
        <f t="shared" si="1"/>
        <v>6.2E-2</v>
      </c>
      <c r="I64" s="12">
        <f t="shared" si="2"/>
        <v>2762</v>
      </c>
      <c r="J64" s="8"/>
    </row>
    <row r="65" spans="1:10" ht="15" x14ac:dyDescent="0.25">
      <c r="A65" s="7" t="s">
        <v>81</v>
      </c>
      <c r="B65" s="5" t="s">
        <v>75</v>
      </c>
      <c r="C65" s="19">
        <v>2011</v>
      </c>
      <c r="D65" s="7"/>
      <c r="E65" s="7">
        <f t="shared" si="0"/>
        <v>0</v>
      </c>
      <c r="F65" s="11">
        <v>7.1999999999999995E-2</v>
      </c>
      <c r="G65" s="11">
        <v>2958</v>
      </c>
      <c r="H65" s="12">
        <f t="shared" si="1"/>
        <v>7.1999999999999995E-2</v>
      </c>
      <c r="I65" s="12">
        <f t="shared" si="2"/>
        <v>2958</v>
      </c>
      <c r="J65" s="8"/>
    </row>
    <row r="66" spans="1:10" ht="15" x14ac:dyDescent="0.25">
      <c r="A66" s="7" t="s">
        <v>81</v>
      </c>
      <c r="B66" s="5" t="s">
        <v>75</v>
      </c>
      <c r="C66" s="19">
        <v>2012</v>
      </c>
      <c r="D66" s="7"/>
      <c r="E66" s="7">
        <f t="shared" si="0"/>
        <v>0</v>
      </c>
      <c r="F66" s="11">
        <v>7.1999999999999995E-2</v>
      </c>
      <c r="G66" s="11">
        <v>3053</v>
      </c>
      <c r="H66" s="12">
        <f t="shared" si="1"/>
        <v>7.1999999999999995E-2</v>
      </c>
      <c r="I66" s="12">
        <f t="shared" si="2"/>
        <v>3053</v>
      </c>
      <c r="J66" s="8"/>
    </row>
    <row r="67" spans="1:10" ht="15" x14ac:dyDescent="0.25">
      <c r="A67" s="7" t="s">
        <v>81</v>
      </c>
      <c r="B67" s="5" t="s">
        <v>75</v>
      </c>
      <c r="C67" s="19">
        <v>2000</v>
      </c>
      <c r="D67" s="7"/>
      <c r="E67" s="7">
        <f t="shared" ref="E67:E130" si="3">IF(D67="",IF(C67=2000,D68,D66),D67)</f>
        <v>9129594819</v>
      </c>
      <c r="F67" s="11">
        <v>8.3000000000000004E-2</v>
      </c>
      <c r="G67" s="11">
        <v>3057</v>
      </c>
      <c r="H67" s="12">
        <f t="shared" ref="H67:H130" si="4">IF(F67="",SUMIF($A$2:$A$2692,A67,$F$2:$F$2692)/13,F67)</f>
        <v>8.3000000000000004E-2</v>
      </c>
      <c r="I67" s="12">
        <f t="shared" ref="I67:I130" si="5">IF(G67="",SUMIF($A$2:$A$2692,A67,$G$2:$G$2692)/13,G67)</f>
        <v>3057</v>
      </c>
      <c r="J67" s="8"/>
    </row>
    <row r="68" spans="1:10" ht="15" x14ac:dyDescent="0.25">
      <c r="A68" s="7" t="s">
        <v>82</v>
      </c>
      <c r="B68" s="5" t="s">
        <v>77</v>
      </c>
      <c r="C68" s="19">
        <v>2001</v>
      </c>
      <c r="D68" s="10">
        <v>9129594819</v>
      </c>
      <c r="E68" s="7">
        <f t="shared" si="3"/>
        <v>9129594819</v>
      </c>
      <c r="F68" s="11">
        <v>3.4000000000000002E-2</v>
      </c>
      <c r="G68" s="11">
        <v>22</v>
      </c>
      <c r="H68" s="12">
        <f t="shared" si="4"/>
        <v>3.4000000000000002E-2</v>
      </c>
      <c r="I68" s="12">
        <f t="shared" si="5"/>
        <v>22</v>
      </c>
      <c r="J68" s="11">
        <v>1.032</v>
      </c>
    </row>
    <row r="69" spans="1:10" ht="15" x14ac:dyDescent="0.25">
      <c r="A69" s="7" t="s">
        <v>82</v>
      </c>
      <c r="B69" s="5" t="s">
        <v>77</v>
      </c>
      <c r="C69" s="19">
        <v>2002</v>
      </c>
      <c r="D69" s="10">
        <v>8936079253</v>
      </c>
      <c r="E69" s="7">
        <f t="shared" si="3"/>
        <v>8936079253</v>
      </c>
      <c r="F69" s="11">
        <v>5.8000000000000003E-2</v>
      </c>
      <c r="G69" s="11">
        <v>36</v>
      </c>
      <c r="H69" s="12">
        <f t="shared" si="4"/>
        <v>5.8000000000000003E-2</v>
      </c>
      <c r="I69" s="12">
        <f t="shared" si="5"/>
        <v>36</v>
      </c>
      <c r="J69" s="11">
        <v>0.96</v>
      </c>
    </row>
    <row r="70" spans="1:10" ht="15" x14ac:dyDescent="0.25">
      <c r="A70" s="7" t="s">
        <v>82</v>
      </c>
      <c r="B70" s="5" t="s">
        <v>77</v>
      </c>
      <c r="C70" s="19">
        <v>2003</v>
      </c>
      <c r="D70" s="10">
        <v>12497346043</v>
      </c>
      <c r="E70" s="7">
        <f t="shared" si="3"/>
        <v>12497346043</v>
      </c>
      <c r="F70" s="11">
        <v>4.3999999999999997E-2</v>
      </c>
      <c r="G70" s="11">
        <v>33</v>
      </c>
      <c r="H70" s="12">
        <f t="shared" si="4"/>
        <v>4.3999999999999997E-2</v>
      </c>
      <c r="I70" s="12">
        <f t="shared" si="5"/>
        <v>33</v>
      </c>
      <c r="J70" s="11">
        <v>0.97299999999999998</v>
      </c>
    </row>
    <row r="71" spans="1:10" ht="15" x14ac:dyDescent="0.25">
      <c r="A71" s="7" t="s">
        <v>82</v>
      </c>
      <c r="B71" s="5" t="s">
        <v>77</v>
      </c>
      <c r="C71" s="19">
        <v>2004</v>
      </c>
      <c r="D71" s="10">
        <v>14188949240</v>
      </c>
      <c r="E71" s="7">
        <f t="shared" si="3"/>
        <v>14188949240</v>
      </c>
      <c r="F71" s="11">
        <v>4.9000000000000002E-2</v>
      </c>
      <c r="G71" s="11">
        <v>45</v>
      </c>
      <c r="H71" s="12">
        <f t="shared" si="4"/>
        <v>4.9000000000000002E-2</v>
      </c>
      <c r="I71" s="12">
        <f t="shared" si="5"/>
        <v>45</v>
      </c>
      <c r="J71" s="11">
        <v>0.96099999999999997</v>
      </c>
    </row>
    <row r="72" spans="1:10" ht="15" x14ac:dyDescent="0.25">
      <c r="A72" s="7" t="s">
        <v>82</v>
      </c>
      <c r="B72" s="5" t="s">
        <v>77</v>
      </c>
      <c r="C72" s="19">
        <v>2005</v>
      </c>
      <c r="D72" s="10">
        <v>19640862550</v>
      </c>
      <c r="E72" s="7">
        <f t="shared" si="3"/>
        <v>19640862550</v>
      </c>
      <c r="F72" s="11">
        <v>5.0999999999999997E-2</v>
      </c>
      <c r="G72" s="11">
        <v>63</v>
      </c>
      <c r="H72" s="12">
        <f t="shared" si="4"/>
        <v>5.0999999999999997E-2</v>
      </c>
      <c r="I72" s="12">
        <f t="shared" si="5"/>
        <v>63</v>
      </c>
      <c r="J72" s="11">
        <v>0.82299999999999995</v>
      </c>
    </row>
    <row r="73" spans="1:10" ht="15" x14ac:dyDescent="0.25">
      <c r="A73" s="7" t="s">
        <v>82</v>
      </c>
      <c r="B73" s="5" t="s">
        <v>77</v>
      </c>
      <c r="C73" s="19">
        <v>2006</v>
      </c>
      <c r="D73" s="10">
        <v>28233699240</v>
      </c>
      <c r="E73" s="7">
        <f t="shared" si="3"/>
        <v>28233699240</v>
      </c>
      <c r="F73" s="11">
        <v>4.2000000000000003E-2</v>
      </c>
      <c r="G73" s="11">
        <v>71</v>
      </c>
      <c r="H73" s="12">
        <f t="shared" si="4"/>
        <v>4.2000000000000003E-2</v>
      </c>
      <c r="I73" s="12">
        <f t="shared" si="5"/>
        <v>71</v>
      </c>
      <c r="J73" s="11">
        <v>0.67700000000000005</v>
      </c>
    </row>
    <row r="74" spans="1:10" ht="15" x14ac:dyDescent="0.25">
      <c r="A74" s="7" t="s">
        <v>82</v>
      </c>
      <c r="B74" s="5" t="s">
        <v>77</v>
      </c>
      <c r="C74" s="19">
        <v>2007</v>
      </c>
      <c r="D74" s="10">
        <v>41789494462</v>
      </c>
      <c r="E74" s="7">
        <f t="shared" si="3"/>
        <v>41789494462</v>
      </c>
      <c r="F74" s="11">
        <v>4.4999999999999998E-2</v>
      </c>
      <c r="G74" s="11">
        <v>111</v>
      </c>
      <c r="H74" s="12">
        <f t="shared" si="4"/>
        <v>4.4999999999999998E-2</v>
      </c>
      <c r="I74" s="12">
        <f t="shared" si="5"/>
        <v>111</v>
      </c>
      <c r="J74" s="11">
        <v>0.19500000000000001</v>
      </c>
    </row>
    <row r="75" spans="1:10" ht="15" x14ac:dyDescent="0.25">
      <c r="A75" s="7" t="s">
        <v>82</v>
      </c>
      <c r="B75" s="5" t="s">
        <v>77</v>
      </c>
      <c r="C75" s="19">
        <v>2008</v>
      </c>
      <c r="D75" s="10">
        <v>60448890972</v>
      </c>
      <c r="E75" s="7">
        <f t="shared" si="3"/>
        <v>60448890972</v>
      </c>
      <c r="F75" s="11">
        <v>3.4000000000000002E-2</v>
      </c>
      <c r="G75" s="11">
        <v>115</v>
      </c>
      <c r="H75" s="12">
        <f t="shared" si="4"/>
        <v>3.4000000000000002E-2</v>
      </c>
      <c r="I75" s="12">
        <f t="shared" si="5"/>
        <v>115</v>
      </c>
      <c r="J75" s="11">
        <v>0.17699999999999999</v>
      </c>
    </row>
    <row r="76" spans="1:10" ht="15" x14ac:dyDescent="0.25">
      <c r="A76" s="7" t="s">
        <v>82</v>
      </c>
      <c r="B76" s="5" t="s">
        <v>77</v>
      </c>
      <c r="C76" s="19">
        <v>2009</v>
      </c>
      <c r="D76" s="10">
        <v>84178086999</v>
      </c>
      <c r="E76" s="7">
        <f t="shared" si="3"/>
        <v>84178086999</v>
      </c>
      <c r="F76" s="11">
        <v>3.7999999999999999E-2</v>
      </c>
      <c r="G76" s="11">
        <v>177</v>
      </c>
      <c r="H76" s="12">
        <f t="shared" si="4"/>
        <v>3.7999999999999999E-2</v>
      </c>
      <c r="I76" s="12">
        <f t="shared" si="5"/>
        <v>177</v>
      </c>
      <c r="J76" s="11">
        <v>0.125</v>
      </c>
    </row>
    <row r="77" spans="1:10" ht="15" x14ac:dyDescent="0.25">
      <c r="A77" s="7" t="s">
        <v>82</v>
      </c>
      <c r="B77" s="5" t="s">
        <v>77</v>
      </c>
      <c r="C77" s="19">
        <v>2010</v>
      </c>
      <c r="D77" s="10">
        <v>75492417649</v>
      </c>
      <c r="E77" s="7">
        <f t="shared" si="3"/>
        <v>75492417649</v>
      </c>
      <c r="F77" s="11">
        <v>4.3999999999999997E-2</v>
      </c>
      <c r="G77" s="11">
        <v>174</v>
      </c>
      <c r="H77" s="12">
        <f t="shared" si="4"/>
        <v>4.3999999999999997E-2</v>
      </c>
      <c r="I77" s="12">
        <f t="shared" si="5"/>
        <v>174</v>
      </c>
      <c r="J77" s="11">
        <v>0.157</v>
      </c>
    </row>
    <row r="78" spans="1:10" ht="15" x14ac:dyDescent="0.25">
      <c r="A78" s="7" t="s">
        <v>82</v>
      </c>
      <c r="B78" s="5" t="s">
        <v>77</v>
      </c>
      <c r="C78" s="19">
        <v>2011</v>
      </c>
      <c r="D78" s="10">
        <v>82470894868</v>
      </c>
      <c r="E78" s="7">
        <f t="shared" si="3"/>
        <v>82470894868</v>
      </c>
      <c r="F78" s="11">
        <v>3.4000000000000002E-2</v>
      </c>
      <c r="G78" s="11">
        <v>144</v>
      </c>
      <c r="H78" s="12">
        <f t="shared" si="4"/>
        <v>3.4000000000000002E-2</v>
      </c>
      <c r="I78" s="12">
        <f t="shared" si="5"/>
        <v>144</v>
      </c>
      <c r="J78" s="11">
        <v>0.22500000000000001</v>
      </c>
    </row>
    <row r="79" spans="1:10" ht="15" x14ac:dyDescent="0.25">
      <c r="A79" s="7" t="s">
        <v>82</v>
      </c>
      <c r="B79" s="5" t="s">
        <v>77</v>
      </c>
      <c r="C79" s="19">
        <v>2012</v>
      </c>
      <c r="D79" s="10">
        <v>104000000000</v>
      </c>
      <c r="E79" s="7">
        <f t="shared" si="3"/>
        <v>104000000000</v>
      </c>
      <c r="F79" s="11">
        <v>3.4000000000000002E-2</v>
      </c>
      <c r="G79" s="11">
        <v>178</v>
      </c>
      <c r="H79" s="12">
        <f t="shared" si="4"/>
        <v>3.4000000000000002E-2</v>
      </c>
      <c r="I79" s="12">
        <f t="shared" si="5"/>
        <v>178</v>
      </c>
      <c r="J79" s="11">
        <v>0.188</v>
      </c>
    </row>
    <row r="80" spans="1:10" ht="15" x14ac:dyDescent="0.25">
      <c r="A80" s="7" t="s">
        <v>82</v>
      </c>
      <c r="B80" s="5" t="s">
        <v>77</v>
      </c>
      <c r="C80" s="19">
        <v>2000</v>
      </c>
      <c r="D80" s="10">
        <v>115000000000</v>
      </c>
      <c r="E80" s="7">
        <f t="shared" si="3"/>
        <v>115000000000</v>
      </c>
      <c r="F80" s="11">
        <v>3.5000000000000003E-2</v>
      </c>
      <c r="G80" s="11">
        <v>190</v>
      </c>
      <c r="H80" s="12">
        <f t="shared" si="4"/>
        <v>3.5000000000000003E-2</v>
      </c>
      <c r="I80" s="12">
        <f t="shared" si="5"/>
        <v>190</v>
      </c>
      <c r="J80" s="11">
        <v>0.16700000000000001</v>
      </c>
    </row>
    <row r="81" spans="1:10" ht="15" x14ac:dyDescent="0.25">
      <c r="A81" s="7" t="s">
        <v>83</v>
      </c>
      <c r="B81" s="5" t="s">
        <v>84</v>
      </c>
      <c r="C81" s="19">
        <v>2001</v>
      </c>
      <c r="D81" s="10">
        <v>787693391</v>
      </c>
      <c r="E81" s="7">
        <f t="shared" si="3"/>
        <v>787693391</v>
      </c>
      <c r="F81" s="11">
        <v>0.04</v>
      </c>
      <c r="G81" s="11">
        <v>408</v>
      </c>
      <c r="H81" s="12">
        <f t="shared" si="4"/>
        <v>0.04</v>
      </c>
      <c r="I81" s="12">
        <f t="shared" si="5"/>
        <v>408</v>
      </c>
      <c r="J81" s="11">
        <v>0.122</v>
      </c>
    </row>
    <row r="82" spans="1:10" ht="15" x14ac:dyDescent="0.25">
      <c r="A82" s="7" t="s">
        <v>83</v>
      </c>
      <c r="B82" s="5" t="s">
        <v>84</v>
      </c>
      <c r="C82" s="19">
        <v>2002</v>
      </c>
      <c r="D82" s="10">
        <v>778311557</v>
      </c>
      <c r="E82" s="7">
        <f t="shared" si="3"/>
        <v>778311557</v>
      </c>
      <c r="F82" s="11">
        <v>4.3999999999999997E-2</v>
      </c>
      <c r="G82" s="11">
        <v>429</v>
      </c>
      <c r="H82" s="12">
        <f t="shared" si="4"/>
        <v>4.3999999999999997E-2</v>
      </c>
      <c r="I82" s="12">
        <f t="shared" si="5"/>
        <v>429</v>
      </c>
      <c r="J82" s="11">
        <v>0.11600000000000001</v>
      </c>
    </row>
    <row r="83" spans="1:10" ht="15" x14ac:dyDescent="0.25">
      <c r="A83" s="7" t="s">
        <v>83</v>
      </c>
      <c r="B83" s="5" t="s">
        <v>84</v>
      </c>
      <c r="C83" s="19">
        <v>2003</v>
      </c>
      <c r="D83" s="10">
        <v>806505874</v>
      </c>
      <c r="E83" s="7">
        <f t="shared" si="3"/>
        <v>806505874</v>
      </c>
      <c r="F83" s="11">
        <v>4.2999999999999997E-2</v>
      </c>
      <c r="G83" s="11">
        <v>433</v>
      </c>
      <c r="H83" s="12">
        <f t="shared" si="4"/>
        <v>4.2999999999999997E-2</v>
      </c>
      <c r="I83" s="12">
        <f t="shared" si="5"/>
        <v>433</v>
      </c>
      <c r="J83" s="11">
        <v>0.114</v>
      </c>
    </row>
    <row r="84" spans="1:10" ht="15" x14ac:dyDescent="0.25">
      <c r="A84" s="7" t="s">
        <v>83</v>
      </c>
      <c r="B84" s="5" t="s">
        <v>84</v>
      </c>
      <c r="C84" s="19">
        <v>2004</v>
      </c>
      <c r="D84" s="10">
        <v>849234754</v>
      </c>
      <c r="E84" s="7">
        <f t="shared" si="3"/>
        <v>849234754</v>
      </c>
      <c r="F84" s="11">
        <v>4.3999999999999997E-2</v>
      </c>
      <c r="G84" s="11">
        <v>457</v>
      </c>
      <c r="H84" s="12">
        <f t="shared" si="4"/>
        <v>4.3999999999999997E-2</v>
      </c>
      <c r="I84" s="12">
        <f t="shared" si="5"/>
        <v>457</v>
      </c>
      <c r="J84" s="11">
        <v>0.128</v>
      </c>
    </row>
    <row r="85" spans="1:10" ht="15" x14ac:dyDescent="0.25">
      <c r="A85" s="7" t="s">
        <v>83</v>
      </c>
      <c r="B85" s="5" t="s">
        <v>84</v>
      </c>
      <c r="C85" s="19">
        <v>2005</v>
      </c>
      <c r="D85" s="10">
        <v>905113767</v>
      </c>
      <c r="E85" s="7">
        <f t="shared" si="3"/>
        <v>905113767</v>
      </c>
      <c r="F85" s="11">
        <v>4.1000000000000002E-2</v>
      </c>
      <c r="G85" s="11">
        <v>453</v>
      </c>
      <c r="H85" s="12">
        <f t="shared" si="4"/>
        <v>4.1000000000000002E-2</v>
      </c>
      <c r="I85" s="12">
        <f t="shared" si="5"/>
        <v>453</v>
      </c>
      <c r="J85" s="11">
        <v>0.12</v>
      </c>
    </row>
    <row r="86" spans="1:10" ht="15" x14ac:dyDescent="0.25">
      <c r="A86" s="7" t="s">
        <v>83</v>
      </c>
      <c r="B86" s="5" t="s">
        <v>84</v>
      </c>
      <c r="C86" s="19">
        <v>2006</v>
      </c>
      <c r="D86" s="10">
        <v>1001970945</v>
      </c>
      <c r="E86" s="7">
        <f t="shared" si="3"/>
        <v>1001970945</v>
      </c>
      <c r="F86" s="11">
        <v>4.4999999999999998E-2</v>
      </c>
      <c r="G86" s="11">
        <v>544</v>
      </c>
      <c r="H86" s="12">
        <f t="shared" si="4"/>
        <v>4.4999999999999998E-2</v>
      </c>
      <c r="I86" s="12">
        <f t="shared" si="5"/>
        <v>544</v>
      </c>
      <c r="J86" s="11">
        <v>0.114</v>
      </c>
    </row>
    <row r="87" spans="1:10" ht="15" x14ac:dyDescent="0.25">
      <c r="A87" s="7" t="s">
        <v>83</v>
      </c>
      <c r="B87" s="5" t="s">
        <v>84</v>
      </c>
      <c r="C87" s="19">
        <v>2007</v>
      </c>
      <c r="D87" s="10">
        <v>1141418340</v>
      </c>
      <c r="E87" s="7">
        <f t="shared" si="3"/>
        <v>1141418340</v>
      </c>
      <c r="F87" s="11">
        <v>4.4999999999999998E-2</v>
      </c>
      <c r="G87" s="11">
        <v>607</v>
      </c>
      <c r="H87" s="12">
        <f t="shared" si="4"/>
        <v>4.4999999999999998E-2</v>
      </c>
      <c r="I87" s="12">
        <f t="shared" si="5"/>
        <v>607</v>
      </c>
      <c r="J87" s="11">
        <v>0.109</v>
      </c>
    </row>
    <row r="88" spans="1:10" ht="15" x14ac:dyDescent="0.25">
      <c r="A88" s="7" t="s">
        <v>83</v>
      </c>
      <c r="B88" s="5" t="s">
        <v>84</v>
      </c>
      <c r="C88" s="19">
        <v>2008</v>
      </c>
      <c r="D88" s="10">
        <v>1289259236</v>
      </c>
      <c r="E88" s="7">
        <f t="shared" si="3"/>
        <v>1289259236</v>
      </c>
      <c r="F88" s="11">
        <v>4.5999999999999999E-2</v>
      </c>
      <c r="G88" s="11">
        <v>698</v>
      </c>
      <c r="H88" s="12">
        <f t="shared" si="4"/>
        <v>4.5999999999999999E-2</v>
      </c>
      <c r="I88" s="12">
        <f t="shared" si="5"/>
        <v>698</v>
      </c>
      <c r="J88" s="11">
        <v>0.104</v>
      </c>
    </row>
    <row r="89" spans="1:10" ht="15" x14ac:dyDescent="0.25">
      <c r="A89" s="7" t="s">
        <v>83</v>
      </c>
      <c r="B89" s="5" t="s">
        <v>84</v>
      </c>
      <c r="C89" s="19">
        <v>2009</v>
      </c>
      <c r="D89" s="10">
        <v>1347407407</v>
      </c>
      <c r="E89" s="7">
        <f t="shared" si="3"/>
        <v>1347407407</v>
      </c>
      <c r="F89" s="11">
        <v>4.3999999999999997E-2</v>
      </c>
      <c r="G89" s="11">
        <v>702</v>
      </c>
      <c r="H89" s="12">
        <f t="shared" si="4"/>
        <v>4.3999999999999997E-2</v>
      </c>
      <c r="I89" s="12">
        <f t="shared" si="5"/>
        <v>702</v>
      </c>
      <c r="J89" s="11">
        <v>0.104</v>
      </c>
    </row>
    <row r="90" spans="1:10" ht="15" x14ac:dyDescent="0.25">
      <c r="A90" s="7" t="s">
        <v>83</v>
      </c>
      <c r="B90" s="5" t="s">
        <v>84</v>
      </c>
      <c r="C90" s="19">
        <v>2010</v>
      </c>
      <c r="D90" s="10">
        <v>1206296296</v>
      </c>
      <c r="E90" s="7">
        <f t="shared" si="3"/>
        <v>1206296296</v>
      </c>
      <c r="F90" s="11">
        <v>4.5999999999999999E-2</v>
      </c>
      <c r="G90" s="11">
        <v>638</v>
      </c>
      <c r="H90" s="12">
        <f t="shared" si="4"/>
        <v>4.5999999999999999E-2</v>
      </c>
      <c r="I90" s="12">
        <f t="shared" si="5"/>
        <v>638</v>
      </c>
      <c r="J90" s="11">
        <v>0.10100000000000001</v>
      </c>
    </row>
    <row r="91" spans="1:10" ht="15" x14ac:dyDescent="0.25">
      <c r="A91" s="7" t="s">
        <v>83</v>
      </c>
      <c r="B91" s="5" t="s">
        <v>84</v>
      </c>
      <c r="C91" s="19">
        <v>2011</v>
      </c>
      <c r="D91" s="10">
        <v>1135555556</v>
      </c>
      <c r="E91" s="7">
        <f t="shared" si="3"/>
        <v>1135555556</v>
      </c>
      <c r="F91" s="11">
        <v>5.7000000000000002E-2</v>
      </c>
      <c r="G91" s="11">
        <v>736</v>
      </c>
      <c r="H91" s="12">
        <f t="shared" si="4"/>
        <v>5.7000000000000002E-2</v>
      </c>
      <c r="I91" s="12">
        <f t="shared" si="5"/>
        <v>736</v>
      </c>
      <c r="J91" s="11">
        <v>0.11</v>
      </c>
    </row>
    <row r="92" spans="1:10" ht="15" x14ac:dyDescent="0.25">
      <c r="A92" s="7" t="s">
        <v>83</v>
      </c>
      <c r="B92" s="5" t="s">
        <v>84</v>
      </c>
      <c r="C92" s="19">
        <v>2012</v>
      </c>
      <c r="D92" s="10">
        <v>1127037037</v>
      </c>
      <c r="E92" s="7">
        <f t="shared" si="3"/>
        <v>1127037037</v>
      </c>
      <c r="F92" s="11">
        <v>5.5E-2</v>
      </c>
      <c r="G92" s="11">
        <v>703</v>
      </c>
      <c r="H92" s="12">
        <f t="shared" si="4"/>
        <v>5.5E-2</v>
      </c>
      <c r="I92" s="12">
        <f t="shared" si="5"/>
        <v>703</v>
      </c>
      <c r="J92" s="11">
        <v>0.109</v>
      </c>
    </row>
    <row r="93" spans="1:10" ht="15" x14ac:dyDescent="0.25">
      <c r="A93" s="7" t="s">
        <v>83</v>
      </c>
      <c r="B93" s="5" t="s">
        <v>84</v>
      </c>
      <c r="C93" s="19">
        <v>2000</v>
      </c>
      <c r="D93" s="10">
        <v>1194074074</v>
      </c>
      <c r="E93" s="7">
        <f t="shared" si="3"/>
        <v>1194074074</v>
      </c>
      <c r="F93" s="11">
        <v>5.1999999999999998E-2</v>
      </c>
      <c r="G93" s="11">
        <v>681</v>
      </c>
      <c r="H93" s="12">
        <f t="shared" si="4"/>
        <v>5.1999999999999998E-2</v>
      </c>
      <c r="I93" s="12">
        <f t="shared" si="5"/>
        <v>681</v>
      </c>
      <c r="J93" s="11">
        <v>0.10199999999999999</v>
      </c>
    </row>
    <row r="94" spans="1:10" ht="15" x14ac:dyDescent="0.25">
      <c r="A94" s="7" t="s">
        <v>85</v>
      </c>
      <c r="B94" s="5" t="s">
        <v>84</v>
      </c>
      <c r="C94" s="19">
        <v>2001</v>
      </c>
      <c r="D94" s="10">
        <v>344000000000</v>
      </c>
      <c r="E94" s="7">
        <f t="shared" si="3"/>
        <v>344000000000</v>
      </c>
      <c r="F94" s="11">
        <v>9.1999999999999998E-2</v>
      </c>
      <c r="G94" s="11">
        <v>710</v>
      </c>
      <c r="H94" s="12">
        <f t="shared" si="4"/>
        <v>9.1999999999999998E-2</v>
      </c>
      <c r="I94" s="12">
        <f t="shared" si="5"/>
        <v>710</v>
      </c>
      <c r="J94" s="11">
        <v>0.111</v>
      </c>
    </row>
    <row r="95" spans="1:10" ht="15" x14ac:dyDescent="0.25">
      <c r="A95" s="7" t="s">
        <v>85</v>
      </c>
      <c r="B95" s="5" t="s">
        <v>84</v>
      </c>
      <c r="C95" s="19">
        <v>2002</v>
      </c>
      <c r="D95" s="10">
        <v>325000000000</v>
      </c>
      <c r="E95" s="7">
        <f t="shared" si="3"/>
        <v>325000000000</v>
      </c>
      <c r="F95" s="11">
        <v>9.4E-2</v>
      </c>
      <c r="G95" s="11">
        <v>676</v>
      </c>
      <c r="H95" s="12">
        <f t="shared" si="4"/>
        <v>9.4E-2</v>
      </c>
      <c r="I95" s="12">
        <f t="shared" si="5"/>
        <v>676</v>
      </c>
      <c r="J95" s="11">
        <v>0.27700000000000002</v>
      </c>
    </row>
    <row r="96" spans="1:10" ht="15" x14ac:dyDescent="0.25">
      <c r="A96" s="7" t="s">
        <v>85</v>
      </c>
      <c r="B96" s="5" t="s">
        <v>84</v>
      </c>
      <c r="C96" s="19">
        <v>2003</v>
      </c>
      <c r="D96" s="10">
        <v>124000000000</v>
      </c>
      <c r="E96" s="7">
        <f t="shared" si="3"/>
        <v>124000000000</v>
      </c>
      <c r="F96" s="11">
        <v>8.3000000000000004E-2</v>
      </c>
      <c r="G96" s="11">
        <v>225</v>
      </c>
      <c r="H96" s="12">
        <f t="shared" si="4"/>
        <v>8.3000000000000004E-2</v>
      </c>
      <c r="I96" s="12">
        <f t="shared" si="5"/>
        <v>225</v>
      </c>
      <c r="J96" s="11">
        <v>0.51700000000000002</v>
      </c>
    </row>
    <row r="97" spans="1:10" ht="15" x14ac:dyDescent="0.25">
      <c r="A97" s="7" t="s">
        <v>85</v>
      </c>
      <c r="B97" s="5" t="s">
        <v>84</v>
      </c>
      <c r="C97" s="19">
        <v>2004</v>
      </c>
      <c r="D97" s="10">
        <v>157000000000</v>
      </c>
      <c r="E97" s="7">
        <f t="shared" si="3"/>
        <v>157000000000</v>
      </c>
      <c r="F97" s="11">
        <v>8.2000000000000003E-2</v>
      </c>
      <c r="G97" s="11">
        <v>280</v>
      </c>
      <c r="H97" s="12">
        <f t="shared" si="4"/>
        <v>8.2000000000000003E-2</v>
      </c>
      <c r="I97" s="12">
        <f t="shared" si="5"/>
        <v>280</v>
      </c>
      <c r="J97" s="11">
        <v>0.191</v>
      </c>
    </row>
    <row r="98" spans="1:10" ht="15" x14ac:dyDescent="0.25">
      <c r="A98" s="7" t="s">
        <v>85</v>
      </c>
      <c r="B98" s="5" t="s">
        <v>84</v>
      </c>
      <c r="C98" s="19">
        <v>2005</v>
      </c>
      <c r="D98" s="10">
        <v>183000000000</v>
      </c>
      <c r="E98" s="7">
        <f t="shared" si="3"/>
        <v>183000000000</v>
      </c>
      <c r="F98" s="11">
        <v>8.2000000000000003E-2</v>
      </c>
      <c r="G98" s="11">
        <v>327</v>
      </c>
      <c r="H98" s="12">
        <f t="shared" si="4"/>
        <v>8.2000000000000003E-2</v>
      </c>
      <c r="I98" s="12">
        <f t="shared" si="5"/>
        <v>327</v>
      </c>
      <c r="J98" s="11">
        <v>6.8000000000000005E-2</v>
      </c>
    </row>
    <row r="99" spans="1:10" ht="15" x14ac:dyDescent="0.25">
      <c r="A99" s="7" t="s">
        <v>85</v>
      </c>
      <c r="B99" s="5" t="s">
        <v>84</v>
      </c>
      <c r="C99" s="19">
        <v>2006</v>
      </c>
      <c r="D99" s="10">
        <v>223000000000</v>
      </c>
      <c r="E99" s="7">
        <f t="shared" si="3"/>
        <v>223000000000</v>
      </c>
      <c r="F99" s="11">
        <v>8.3000000000000004E-2</v>
      </c>
      <c r="G99" s="11">
        <v>395</v>
      </c>
      <c r="H99" s="12">
        <f t="shared" si="4"/>
        <v>8.3000000000000004E-2</v>
      </c>
      <c r="I99" s="12">
        <f t="shared" si="5"/>
        <v>395</v>
      </c>
      <c r="J99" s="11">
        <v>6.2E-2</v>
      </c>
    </row>
    <row r="100" spans="1:10" ht="15" x14ac:dyDescent="0.25">
      <c r="A100" s="7" t="s">
        <v>85</v>
      </c>
      <c r="B100" s="5" t="s">
        <v>84</v>
      </c>
      <c r="C100" s="19">
        <v>2007</v>
      </c>
      <c r="D100" s="10">
        <v>264000000000</v>
      </c>
      <c r="E100" s="7">
        <f t="shared" si="3"/>
        <v>264000000000</v>
      </c>
      <c r="F100" s="11">
        <v>8.3000000000000004E-2</v>
      </c>
      <c r="G100" s="11">
        <v>454</v>
      </c>
      <c r="H100" s="12">
        <f t="shared" si="4"/>
        <v>8.3000000000000004E-2</v>
      </c>
      <c r="I100" s="12">
        <f t="shared" si="5"/>
        <v>454</v>
      </c>
      <c r="J100" s="11">
        <v>8.5999999999999993E-2</v>
      </c>
    </row>
    <row r="101" spans="1:10" ht="15" x14ac:dyDescent="0.25">
      <c r="A101" s="7" t="s">
        <v>85</v>
      </c>
      <c r="B101" s="5" t="s">
        <v>84</v>
      </c>
      <c r="C101" s="19">
        <v>2008</v>
      </c>
      <c r="D101" s="10">
        <v>330000000000</v>
      </c>
      <c r="E101" s="7">
        <f t="shared" si="3"/>
        <v>330000000000</v>
      </c>
      <c r="F101" s="11">
        <v>8.2000000000000003E-2</v>
      </c>
      <c r="G101" s="11">
        <v>548</v>
      </c>
      <c r="H101" s="12">
        <f t="shared" si="4"/>
        <v>8.2000000000000003E-2</v>
      </c>
      <c r="I101" s="12">
        <f t="shared" si="5"/>
        <v>548</v>
      </c>
      <c r="J101" s="11">
        <v>0.111</v>
      </c>
    </row>
    <row r="102" spans="1:10" ht="15" x14ac:dyDescent="0.25">
      <c r="A102" s="7" t="s">
        <v>85</v>
      </c>
      <c r="B102" s="5" t="s">
        <v>84</v>
      </c>
      <c r="C102" s="19">
        <v>2009</v>
      </c>
      <c r="D102" s="10">
        <v>406000000000</v>
      </c>
      <c r="E102" s="7">
        <f t="shared" si="3"/>
        <v>406000000000</v>
      </c>
      <c r="F102" s="11">
        <v>8.3000000000000004E-2</v>
      </c>
      <c r="G102" s="11">
        <v>686</v>
      </c>
      <c r="H102" s="12">
        <f t="shared" si="4"/>
        <v>8.3000000000000004E-2</v>
      </c>
      <c r="I102" s="12">
        <f t="shared" si="5"/>
        <v>686</v>
      </c>
      <c r="J102" s="11">
        <v>0.19500000000000001</v>
      </c>
    </row>
    <row r="103" spans="1:10" ht="15" x14ac:dyDescent="0.25">
      <c r="A103" s="7" t="s">
        <v>85</v>
      </c>
      <c r="B103" s="5" t="s">
        <v>84</v>
      </c>
      <c r="C103" s="19">
        <v>2010</v>
      </c>
      <c r="D103" s="10">
        <v>378000000000</v>
      </c>
      <c r="E103" s="7">
        <f t="shared" si="3"/>
        <v>378000000000</v>
      </c>
      <c r="F103" s="11">
        <v>9.4E-2</v>
      </c>
      <c r="G103" s="11">
        <v>726</v>
      </c>
      <c r="H103" s="12">
        <f t="shared" si="4"/>
        <v>9.4E-2</v>
      </c>
      <c r="I103" s="12">
        <f t="shared" si="5"/>
        <v>726</v>
      </c>
      <c r="J103" s="11">
        <v>0.157</v>
      </c>
    </row>
    <row r="104" spans="1:10" ht="15" x14ac:dyDescent="0.25">
      <c r="A104" s="7" t="s">
        <v>85</v>
      </c>
      <c r="B104" s="5" t="s">
        <v>84</v>
      </c>
      <c r="C104" s="19">
        <v>2011</v>
      </c>
      <c r="D104" s="10">
        <v>463000000000</v>
      </c>
      <c r="E104" s="7">
        <f t="shared" si="3"/>
        <v>463000000000</v>
      </c>
      <c r="F104" s="11">
        <v>8.2000000000000003E-2</v>
      </c>
      <c r="G104" s="11">
        <v>751</v>
      </c>
      <c r="H104" s="12">
        <f t="shared" si="4"/>
        <v>8.2000000000000003E-2</v>
      </c>
      <c r="I104" s="12">
        <f t="shared" si="5"/>
        <v>751</v>
      </c>
      <c r="J104" s="11">
        <v>0.106</v>
      </c>
    </row>
    <row r="105" spans="1:10" ht="15" x14ac:dyDescent="0.25">
      <c r="A105" s="7" t="s">
        <v>85</v>
      </c>
      <c r="B105" s="5" t="s">
        <v>84</v>
      </c>
      <c r="C105" s="19">
        <v>2012</v>
      </c>
      <c r="D105" s="10">
        <v>558000000000</v>
      </c>
      <c r="E105" s="7">
        <f t="shared" si="3"/>
        <v>558000000000</v>
      </c>
      <c r="F105" s="11">
        <v>7.9000000000000001E-2</v>
      </c>
      <c r="G105" s="11">
        <v>866</v>
      </c>
      <c r="H105" s="12">
        <f t="shared" si="4"/>
        <v>7.9000000000000001E-2</v>
      </c>
      <c r="I105" s="12">
        <f t="shared" si="5"/>
        <v>866</v>
      </c>
      <c r="J105" s="11">
        <v>0.14099999999999999</v>
      </c>
    </row>
    <row r="106" spans="1:10" ht="15" x14ac:dyDescent="0.25">
      <c r="A106" s="7" t="s">
        <v>85</v>
      </c>
      <c r="B106" s="5" t="s">
        <v>84</v>
      </c>
      <c r="C106" s="19">
        <v>2000</v>
      </c>
      <c r="D106" s="10">
        <v>603000000000</v>
      </c>
      <c r="E106" s="7">
        <f t="shared" si="3"/>
        <v>603000000000</v>
      </c>
      <c r="F106" s="11">
        <v>8.5000000000000006E-2</v>
      </c>
      <c r="G106" s="11">
        <v>995</v>
      </c>
      <c r="H106" s="12">
        <f t="shared" si="4"/>
        <v>8.5000000000000006E-2</v>
      </c>
      <c r="I106" s="12">
        <f t="shared" si="5"/>
        <v>995</v>
      </c>
      <c r="J106" s="11">
        <v>0.14099999999999999</v>
      </c>
    </row>
    <row r="107" spans="1:10" ht="15" x14ac:dyDescent="0.25">
      <c r="A107" s="7" t="s">
        <v>86</v>
      </c>
      <c r="B107" s="5" t="s">
        <v>61</v>
      </c>
      <c r="C107" s="19">
        <v>2001</v>
      </c>
      <c r="D107" s="10">
        <v>1911563665</v>
      </c>
      <c r="E107" s="7">
        <f t="shared" si="3"/>
        <v>1911563665</v>
      </c>
      <c r="F107" s="11">
        <v>6.3E-2</v>
      </c>
      <c r="G107" s="11">
        <v>39</v>
      </c>
      <c r="H107" s="12">
        <f t="shared" si="4"/>
        <v>6.3E-2</v>
      </c>
      <c r="I107" s="12">
        <f t="shared" si="5"/>
        <v>39</v>
      </c>
      <c r="J107" s="11">
        <v>0.316</v>
      </c>
    </row>
    <row r="108" spans="1:10" ht="15" x14ac:dyDescent="0.25">
      <c r="A108" s="7" t="s">
        <v>86</v>
      </c>
      <c r="B108" s="5" t="s">
        <v>61</v>
      </c>
      <c r="C108" s="19">
        <v>2002</v>
      </c>
      <c r="D108" s="10">
        <v>2118467913</v>
      </c>
      <c r="E108" s="7">
        <f t="shared" si="3"/>
        <v>2118467913</v>
      </c>
      <c r="F108" s="11">
        <v>5.8999999999999997E-2</v>
      </c>
      <c r="G108" s="11">
        <v>41</v>
      </c>
      <c r="H108" s="12">
        <f t="shared" si="4"/>
        <v>5.8999999999999997E-2</v>
      </c>
      <c r="I108" s="12">
        <f t="shared" si="5"/>
        <v>41</v>
      </c>
      <c r="J108" s="11">
        <v>0.26700000000000002</v>
      </c>
    </row>
    <row r="109" spans="1:10" ht="15" x14ac:dyDescent="0.25">
      <c r="A109" s="7" t="s">
        <v>86</v>
      </c>
      <c r="B109" s="5" t="s">
        <v>61</v>
      </c>
      <c r="C109" s="19">
        <v>2003</v>
      </c>
      <c r="D109" s="10">
        <v>2376335048</v>
      </c>
      <c r="E109" s="7">
        <f t="shared" si="3"/>
        <v>2376335048</v>
      </c>
      <c r="F109" s="11">
        <v>5.3999999999999999E-2</v>
      </c>
      <c r="G109" s="11">
        <v>42</v>
      </c>
      <c r="H109" s="12">
        <f t="shared" si="4"/>
        <v>5.3999999999999999E-2</v>
      </c>
      <c r="I109" s="12">
        <f t="shared" si="5"/>
        <v>42</v>
      </c>
      <c r="J109" s="11">
        <v>0.21099999999999999</v>
      </c>
    </row>
    <row r="110" spans="1:10" ht="15" x14ac:dyDescent="0.25">
      <c r="A110" s="7" t="s">
        <v>86</v>
      </c>
      <c r="B110" s="5" t="s">
        <v>61</v>
      </c>
      <c r="C110" s="19">
        <v>2004</v>
      </c>
      <c r="D110" s="10">
        <v>2807061009</v>
      </c>
      <c r="E110" s="7">
        <f t="shared" si="3"/>
        <v>2807061009</v>
      </c>
      <c r="F110" s="11">
        <v>5.6000000000000001E-2</v>
      </c>
      <c r="G110" s="11">
        <v>51</v>
      </c>
      <c r="H110" s="12">
        <f t="shared" si="4"/>
        <v>5.6000000000000001E-2</v>
      </c>
      <c r="I110" s="12">
        <f t="shared" si="5"/>
        <v>51</v>
      </c>
      <c r="J110" s="11">
        <v>0.20799999999999999</v>
      </c>
    </row>
    <row r="111" spans="1:10" ht="15" x14ac:dyDescent="0.25">
      <c r="A111" s="7" t="s">
        <v>86</v>
      </c>
      <c r="B111" s="5" t="s">
        <v>61</v>
      </c>
      <c r="C111" s="19">
        <v>2005</v>
      </c>
      <c r="D111" s="10">
        <v>3576615240</v>
      </c>
      <c r="E111" s="7">
        <f t="shared" si="3"/>
        <v>3576615240</v>
      </c>
      <c r="F111" s="11">
        <v>5.5E-2</v>
      </c>
      <c r="G111" s="11">
        <v>65</v>
      </c>
      <c r="H111" s="12">
        <f t="shared" si="4"/>
        <v>5.5E-2</v>
      </c>
      <c r="I111" s="12">
        <f t="shared" si="5"/>
        <v>65</v>
      </c>
      <c r="J111" s="11">
        <v>0.186</v>
      </c>
    </row>
    <row r="112" spans="1:10" ht="15" x14ac:dyDescent="0.25">
      <c r="A112" s="7" t="s">
        <v>86</v>
      </c>
      <c r="B112" s="5" t="s">
        <v>61</v>
      </c>
      <c r="C112" s="19">
        <v>2006</v>
      </c>
      <c r="D112" s="10">
        <v>4900436759</v>
      </c>
      <c r="E112" s="7">
        <f t="shared" si="3"/>
        <v>4900436759</v>
      </c>
      <c r="F112" s="11">
        <v>5.2999999999999999E-2</v>
      </c>
      <c r="G112" s="11">
        <v>85</v>
      </c>
      <c r="H112" s="12">
        <f t="shared" si="4"/>
        <v>5.2999999999999999E-2</v>
      </c>
      <c r="I112" s="12">
        <f t="shared" si="5"/>
        <v>85</v>
      </c>
      <c r="J112" s="11">
        <v>0.18</v>
      </c>
    </row>
    <row r="113" spans="1:10" ht="15" x14ac:dyDescent="0.25">
      <c r="A113" s="7" t="s">
        <v>86</v>
      </c>
      <c r="B113" s="5" t="s">
        <v>61</v>
      </c>
      <c r="C113" s="19">
        <v>2007</v>
      </c>
      <c r="D113" s="10">
        <v>6384457744</v>
      </c>
      <c r="E113" s="7">
        <f t="shared" si="3"/>
        <v>6384457744</v>
      </c>
      <c r="F113" s="11">
        <v>4.5999999999999999E-2</v>
      </c>
      <c r="G113" s="11">
        <v>97</v>
      </c>
      <c r="H113" s="12">
        <f t="shared" si="4"/>
        <v>4.5999999999999999E-2</v>
      </c>
      <c r="I113" s="12">
        <f t="shared" si="5"/>
        <v>97</v>
      </c>
      <c r="J113" s="11">
        <v>0.16500000000000001</v>
      </c>
    </row>
    <row r="114" spans="1:10" ht="15" x14ac:dyDescent="0.25">
      <c r="A114" s="7" t="s">
        <v>86</v>
      </c>
      <c r="B114" s="5" t="s">
        <v>61</v>
      </c>
      <c r="C114" s="19">
        <v>2008</v>
      </c>
      <c r="D114" s="10">
        <v>9206301700</v>
      </c>
      <c r="E114" s="7">
        <f t="shared" si="3"/>
        <v>9206301700</v>
      </c>
      <c r="F114" s="11">
        <v>4.2999999999999997E-2</v>
      </c>
      <c r="G114" s="11">
        <v>133</v>
      </c>
      <c r="H114" s="12">
        <f t="shared" si="4"/>
        <v>4.2999999999999997E-2</v>
      </c>
      <c r="I114" s="12">
        <f t="shared" si="5"/>
        <v>133</v>
      </c>
      <c r="J114" s="11">
        <v>0.17499999999999999</v>
      </c>
    </row>
    <row r="115" spans="1:10" ht="15" x14ac:dyDescent="0.25">
      <c r="A115" s="7" t="s">
        <v>86</v>
      </c>
      <c r="B115" s="5" t="s">
        <v>61</v>
      </c>
      <c r="C115" s="19">
        <v>2009</v>
      </c>
      <c r="D115" s="10">
        <v>11662040714</v>
      </c>
      <c r="E115" s="7">
        <f t="shared" si="3"/>
        <v>11662040714</v>
      </c>
      <c r="F115" s="11">
        <v>3.7999999999999999E-2</v>
      </c>
      <c r="G115" s="11">
        <v>149</v>
      </c>
      <c r="H115" s="12">
        <f t="shared" si="4"/>
        <v>3.7999999999999999E-2</v>
      </c>
      <c r="I115" s="12">
        <f t="shared" si="5"/>
        <v>149</v>
      </c>
      <c r="J115" s="11">
        <v>0.17</v>
      </c>
    </row>
    <row r="116" spans="1:10" ht="15" x14ac:dyDescent="0.25">
      <c r="A116" s="7" t="s">
        <v>86</v>
      </c>
      <c r="B116" s="5" t="s">
        <v>61</v>
      </c>
      <c r="C116" s="19">
        <v>2010</v>
      </c>
      <c r="D116" s="10">
        <v>8647936748</v>
      </c>
      <c r="E116" s="7">
        <f t="shared" si="3"/>
        <v>8647936748</v>
      </c>
      <c r="F116" s="11">
        <v>4.4999999999999998E-2</v>
      </c>
      <c r="G116" s="11">
        <v>132</v>
      </c>
      <c r="H116" s="12">
        <f t="shared" si="4"/>
        <v>4.4999999999999998E-2</v>
      </c>
      <c r="I116" s="12">
        <f t="shared" si="5"/>
        <v>132</v>
      </c>
      <c r="J116" s="11">
        <v>0.188</v>
      </c>
    </row>
    <row r="117" spans="1:10" ht="15" x14ac:dyDescent="0.25">
      <c r="A117" s="7" t="s">
        <v>86</v>
      </c>
      <c r="B117" s="5" t="s">
        <v>61</v>
      </c>
      <c r="C117" s="19">
        <v>2011</v>
      </c>
      <c r="D117" s="10">
        <v>9260287416</v>
      </c>
      <c r="E117" s="7">
        <f t="shared" si="3"/>
        <v>9260287416</v>
      </c>
      <c r="F117" s="11">
        <v>4.5999999999999999E-2</v>
      </c>
      <c r="G117" s="11">
        <v>143</v>
      </c>
      <c r="H117" s="12">
        <f t="shared" si="4"/>
        <v>4.5999999999999999E-2</v>
      </c>
      <c r="I117" s="12">
        <f t="shared" si="5"/>
        <v>143</v>
      </c>
      <c r="J117" s="11">
        <v>0.192</v>
      </c>
    </row>
    <row r="118" spans="1:10" ht="15" x14ac:dyDescent="0.25">
      <c r="A118" s="7" t="s">
        <v>86</v>
      </c>
      <c r="B118" s="5" t="s">
        <v>61</v>
      </c>
      <c r="C118" s="19">
        <v>2012</v>
      </c>
      <c r="D118" s="10">
        <v>10142342770</v>
      </c>
      <c r="E118" s="7">
        <f t="shared" si="3"/>
        <v>10142342770</v>
      </c>
      <c r="F118" s="11">
        <v>3.6999999999999998E-2</v>
      </c>
      <c r="G118" s="11">
        <v>127</v>
      </c>
      <c r="H118" s="12">
        <f t="shared" si="4"/>
        <v>3.6999999999999998E-2</v>
      </c>
      <c r="I118" s="12">
        <f t="shared" si="5"/>
        <v>127</v>
      </c>
      <c r="J118" s="11">
        <v>0.17799999999999999</v>
      </c>
    </row>
    <row r="119" spans="1:10" ht="15" x14ac:dyDescent="0.25">
      <c r="A119" s="7" t="s">
        <v>86</v>
      </c>
      <c r="B119" s="5" t="s">
        <v>61</v>
      </c>
      <c r="C119" s="19">
        <v>2000</v>
      </c>
      <c r="D119" s="10">
        <v>9958217880</v>
      </c>
      <c r="E119" s="7">
        <f t="shared" si="3"/>
        <v>9958217880</v>
      </c>
      <c r="F119" s="11">
        <v>4.4999999999999998E-2</v>
      </c>
      <c r="G119" s="11">
        <v>150</v>
      </c>
      <c r="H119" s="12">
        <f t="shared" si="4"/>
        <v>4.4999999999999998E-2</v>
      </c>
      <c r="I119" s="12">
        <f t="shared" si="5"/>
        <v>150</v>
      </c>
      <c r="J119" s="11">
        <v>0.17199999999999999</v>
      </c>
    </row>
    <row r="120" spans="1:10" ht="15" x14ac:dyDescent="0.25">
      <c r="A120" s="7" t="s">
        <v>87</v>
      </c>
      <c r="B120" s="5" t="s">
        <v>84</v>
      </c>
      <c r="C120" s="19">
        <v>2001</v>
      </c>
      <c r="D120" s="10">
        <v>1873452514</v>
      </c>
      <c r="E120" s="7">
        <f t="shared" si="3"/>
        <v>1873452514</v>
      </c>
      <c r="F120" s="8"/>
      <c r="G120" s="8"/>
      <c r="H120" s="12">
        <f t="shared" si="4"/>
        <v>0</v>
      </c>
      <c r="I120" s="12">
        <f t="shared" si="5"/>
        <v>0</v>
      </c>
      <c r="J120" s="11">
        <v>0.121</v>
      </c>
    </row>
    <row r="121" spans="1:10" ht="15" x14ac:dyDescent="0.25">
      <c r="A121" s="7" t="s">
        <v>87</v>
      </c>
      <c r="B121" s="5" t="s">
        <v>84</v>
      </c>
      <c r="C121" s="19">
        <v>2002</v>
      </c>
      <c r="D121" s="10">
        <v>1920262570</v>
      </c>
      <c r="E121" s="7">
        <f t="shared" si="3"/>
        <v>1920262570</v>
      </c>
      <c r="F121" s="8"/>
      <c r="G121" s="8"/>
      <c r="H121" s="12">
        <f t="shared" si="4"/>
        <v>0</v>
      </c>
      <c r="I121" s="12">
        <f t="shared" si="5"/>
        <v>0</v>
      </c>
      <c r="J121" s="11">
        <v>0.121</v>
      </c>
    </row>
    <row r="122" spans="1:10" ht="15" x14ac:dyDescent="0.25">
      <c r="A122" s="7" t="s">
        <v>87</v>
      </c>
      <c r="B122" s="5" t="s">
        <v>84</v>
      </c>
      <c r="C122" s="19">
        <v>2003</v>
      </c>
      <c r="D122" s="10">
        <v>1941094972</v>
      </c>
      <c r="E122" s="7">
        <f t="shared" si="3"/>
        <v>1941094972</v>
      </c>
      <c r="F122" s="8"/>
      <c r="G122" s="8"/>
      <c r="H122" s="12">
        <f t="shared" si="4"/>
        <v>0</v>
      </c>
      <c r="I122" s="12">
        <f t="shared" si="5"/>
        <v>0</v>
      </c>
      <c r="J122" s="11">
        <v>0.13100000000000001</v>
      </c>
    </row>
    <row r="123" spans="1:10" ht="15" x14ac:dyDescent="0.25">
      <c r="A123" s="7" t="s">
        <v>87</v>
      </c>
      <c r="B123" s="5" t="s">
        <v>84</v>
      </c>
      <c r="C123" s="19">
        <v>2004</v>
      </c>
      <c r="D123" s="10">
        <v>2021301676</v>
      </c>
      <c r="E123" s="7">
        <f t="shared" si="3"/>
        <v>2021301676</v>
      </c>
      <c r="F123" s="8"/>
      <c r="G123" s="8"/>
      <c r="H123" s="12">
        <f t="shared" si="4"/>
        <v>0</v>
      </c>
      <c r="I123" s="12">
        <f t="shared" si="5"/>
        <v>0</v>
      </c>
      <c r="J123" s="11">
        <v>0.115</v>
      </c>
    </row>
    <row r="124" spans="1:10" ht="15" x14ac:dyDescent="0.25">
      <c r="A124" s="7" t="s">
        <v>87</v>
      </c>
      <c r="B124" s="5" t="s">
        <v>84</v>
      </c>
      <c r="C124" s="19">
        <v>2005</v>
      </c>
      <c r="D124" s="10">
        <v>2228279330</v>
      </c>
      <c r="E124" s="7">
        <f t="shared" si="3"/>
        <v>2228279330</v>
      </c>
      <c r="F124" s="8"/>
      <c r="G124" s="8"/>
      <c r="H124" s="12">
        <f t="shared" si="4"/>
        <v>0</v>
      </c>
      <c r="I124" s="12">
        <f t="shared" si="5"/>
        <v>0</v>
      </c>
      <c r="J124" s="11">
        <v>0.11600000000000001</v>
      </c>
    </row>
    <row r="125" spans="1:10" ht="15" x14ac:dyDescent="0.25">
      <c r="A125" s="7" t="s">
        <v>87</v>
      </c>
      <c r="B125" s="5" t="s">
        <v>84</v>
      </c>
      <c r="C125" s="19">
        <v>2006</v>
      </c>
      <c r="D125" s="10">
        <v>2331005587</v>
      </c>
      <c r="E125" s="7">
        <f t="shared" si="3"/>
        <v>2331005587</v>
      </c>
      <c r="F125" s="8"/>
      <c r="G125" s="8"/>
      <c r="H125" s="12">
        <f t="shared" si="4"/>
        <v>0</v>
      </c>
      <c r="I125" s="12">
        <f t="shared" si="5"/>
        <v>0</v>
      </c>
      <c r="J125" s="11">
        <v>0.115</v>
      </c>
    </row>
    <row r="126" spans="1:10" ht="15" x14ac:dyDescent="0.25">
      <c r="A126" s="7" t="s">
        <v>87</v>
      </c>
      <c r="B126" s="5" t="s">
        <v>84</v>
      </c>
      <c r="C126" s="19">
        <v>2007</v>
      </c>
      <c r="D126" s="10">
        <v>2421474860</v>
      </c>
      <c r="E126" s="7">
        <f t="shared" si="3"/>
        <v>2421474860</v>
      </c>
      <c r="F126" s="8"/>
      <c r="G126" s="8"/>
      <c r="H126" s="12">
        <f t="shared" si="4"/>
        <v>0</v>
      </c>
      <c r="I126" s="12">
        <f t="shared" si="5"/>
        <v>0</v>
      </c>
      <c r="J126" s="11">
        <v>0.113</v>
      </c>
    </row>
    <row r="127" spans="1:10" ht="15" x14ac:dyDescent="0.25">
      <c r="A127" s="7" t="s">
        <v>87</v>
      </c>
      <c r="B127" s="5" t="s">
        <v>84</v>
      </c>
      <c r="C127" s="19">
        <v>2008</v>
      </c>
      <c r="D127" s="10">
        <v>2623726257</v>
      </c>
      <c r="E127" s="7">
        <f t="shared" si="3"/>
        <v>2623726257</v>
      </c>
      <c r="F127" s="8"/>
      <c r="G127" s="8"/>
      <c r="H127" s="12">
        <f t="shared" si="4"/>
        <v>0</v>
      </c>
      <c r="I127" s="12">
        <f t="shared" si="5"/>
        <v>0</v>
      </c>
      <c r="J127" s="11">
        <v>0.11</v>
      </c>
    </row>
    <row r="128" spans="1:10" ht="15" x14ac:dyDescent="0.25">
      <c r="A128" s="7" t="s">
        <v>87</v>
      </c>
      <c r="B128" s="5" t="s">
        <v>84</v>
      </c>
      <c r="C128" s="19">
        <v>2009</v>
      </c>
      <c r="D128" s="10">
        <v>2791960894</v>
      </c>
      <c r="E128" s="7">
        <f t="shared" si="3"/>
        <v>2791960894</v>
      </c>
      <c r="F128" s="8"/>
      <c r="G128" s="8"/>
      <c r="H128" s="12">
        <f t="shared" si="4"/>
        <v>0</v>
      </c>
      <c r="I128" s="12">
        <f t="shared" si="5"/>
        <v>0</v>
      </c>
      <c r="J128" s="11">
        <v>0.112</v>
      </c>
    </row>
    <row r="129" spans="1:10" ht="15" x14ac:dyDescent="0.25">
      <c r="A129" s="7" t="s">
        <v>87</v>
      </c>
      <c r="B129" s="5" t="s">
        <v>84</v>
      </c>
      <c r="C129" s="19">
        <v>2010</v>
      </c>
      <c r="D129" s="10">
        <v>2498932961</v>
      </c>
      <c r="E129" s="7">
        <f t="shared" si="3"/>
        <v>2498932961</v>
      </c>
      <c r="F129" s="8"/>
      <c r="G129" s="8"/>
      <c r="H129" s="12">
        <f t="shared" si="4"/>
        <v>0</v>
      </c>
      <c r="I129" s="12">
        <f t="shared" si="5"/>
        <v>0</v>
      </c>
      <c r="J129" s="11">
        <v>0.108</v>
      </c>
    </row>
    <row r="130" spans="1:10" ht="15" x14ac:dyDescent="0.25">
      <c r="A130" s="7" t="s">
        <v>87</v>
      </c>
      <c r="B130" s="5" t="s">
        <v>84</v>
      </c>
      <c r="C130" s="19">
        <v>2011</v>
      </c>
      <c r="D130" s="10">
        <v>2467703911</v>
      </c>
      <c r="E130" s="7">
        <f t="shared" si="3"/>
        <v>2467703911</v>
      </c>
      <c r="F130" s="8"/>
      <c r="G130" s="8"/>
      <c r="H130" s="12">
        <f t="shared" si="4"/>
        <v>0</v>
      </c>
      <c r="I130" s="12">
        <f t="shared" si="5"/>
        <v>0</v>
      </c>
      <c r="J130" s="11">
        <v>0.107</v>
      </c>
    </row>
    <row r="131" spans="1:10" ht="15" x14ac:dyDescent="0.25">
      <c r="A131" s="7" t="s">
        <v>87</v>
      </c>
      <c r="B131" s="5" t="s">
        <v>84</v>
      </c>
      <c r="C131" s="19">
        <v>2012</v>
      </c>
      <c r="D131" s="10">
        <v>2584463687</v>
      </c>
      <c r="E131" s="7">
        <f t="shared" ref="E131:E194" si="6">IF(D131="",IF(C131=2000,D132,D130),D131)</f>
        <v>2584463687</v>
      </c>
      <c r="F131" s="8"/>
      <c r="G131" s="8"/>
      <c r="H131" s="12">
        <f t="shared" ref="H131:H194" si="7">IF(F131="",SUMIF($A$2:$A$2692,A131,$F$2:$F$2692)/13,F131)</f>
        <v>0</v>
      </c>
      <c r="I131" s="12">
        <f t="shared" ref="I131:I194" si="8">IF(G131="",SUMIF($A$2:$A$2692,A131,$G$2:$G$2692)/13,G131)</f>
        <v>0</v>
      </c>
      <c r="J131" s="11">
        <v>9.7000000000000003E-2</v>
      </c>
    </row>
    <row r="132" spans="1:10" ht="15" x14ac:dyDescent="0.25">
      <c r="A132" s="7" t="s">
        <v>87</v>
      </c>
      <c r="B132" s="5" t="s">
        <v>84</v>
      </c>
      <c r="C132" s="19">
        <v>2000</v>
      </c>
      <c r="D132" s="7"/>
      <c r="E132" s="7">
        <f t="shared" si="6"/>
        <v>415000000000</v>
      </c>
      <c r="F132" s="8"/>
      <c r="G132" s="8"/>
      <c r="H132" s="12">
        <f t="shared" si="7"/>
        <v>0</v>
      </c>
      <c r="I132" s="12">
        <f t="shared" si="8"/>
        <v>0</v>
      </c>
      <c r="J132" s="11">
        <v>9.1999999999999998E-2</v>
      </c>
    </row>
    <row r="133" spans="1:10" ht="15" x14ac:dyDescent="0.25">
      <c r="A133" s="7" t="s">
        <v>88</v>
      </c>
      <c r="B133" s="5" t="s">
        <v>80</v>
      </c>
      <c r="C133" s="19">
        <v>2001</v>
      </c>
      <c r="D133" s="10">
        <v>415000000000</v>
      </c>
      <c r="E133" s="7">
        <f t="shared" si="6"/>
        <v>415000000000</v>
      </c>
      <c r="F133" s="11">
        <v>8.1000000000000003E-2</v>
      </c>
      <c r="G133" s="11">
        <v>1713</v>
      </c>
      <c r="H133" s="12">
        <f t="shared" si="7"/>
        <v>8.1000000000000003E-2</v>
      </c>
      <c r="I133" s="12">
        <f t="shared" si="8"/>
        <v>1713</v>
      </c>
      <c r="J133" s="11">
        <v>9.2999999999999999E-2</v>
      </c>
    </row>
    <row r="134" spans="1:10" ht="15" x14ac:dyDescent="0.25">
      <c r="A134" s="7" t="s">
        <v>88</v>
      </c>
      <c r="B134" s="5" t="s">
        <v>80</v>
      </c>
      <c r="C134" s="19">
        <v>2002</v>
      </c>
      <c r="D134" s="10">
        <v>379000000000</v>
      </c>
      <c r="E134" s="7">
        <f t="shared" si="6"/>
        <v>379000000000</v>
      </c>
      <c r="F134" s="11">
        <v>8.2000000000000003E-2</v>
      </c>
      <c r="G134" s="11">
        <v>1632</v>
      </c>
      <c r="H134" s="12">
        <f t="shared" si="7"/>
        <v>8.2000000000000003E-2</v>
      </c>
      <c r="I134" s="12">
        <f t="shared" si="8"/>
        <v>1632</v>
      </c>
      <c r="J134" s="11">
        <v>8.6999999999999994E-2</v>
      </c>
    </row>
    <row r="135" spans="1:10" ht="15" x14ac:dyDescent="0.25">
      <c r="A135" s="7" t="s">
        <v>88</v>
      </c>
      <c r="B135" s="5" t="s">
        <v>80</v>
      </c>
      <c r="C135" s="19">
        <v>2003</v>
      </c>
      <c r="D135" s="10">
        <v>394000000000</v>
      </c>
      <c r="E135" s="7">
        <f t="shared" si="6"/>
        <v>394000000000</v>
      </c>
      <c r="F135" s="11">
        <v>8.4000000000000005E-2</v>
      </c>
      <c r="G135" s="11">
        <v>1847</v>
      </c>
      <c r="H135" s="12">
        <f t="shared" si="7"/>
        <v>8.4000000000000005E-2</v>
      </c>
      <c r="I135" s="12">
        <f t="shared" si="8"/>
        <v>1847</v>
      </c>
      <c r="J135" s="11">
        <v>8.2000000000000003E-2</v>
      </c>
    </row>
    <row r="136" spans="1:10" ht="15" x14ac:dyDescent="0.25">
      <c r="A136" s="7" t="s">
        <v>88</v>
      </c>
      <c r="B136" s="5" t="s">
        <v>80</v>
      </c>
      <c r="C136" s="19">
        <v>2004</v>
      </c>
      <c r="D136" s="10">
        <v>467000000000</v>
      </c>
      <c r="E136" s="7">
        <f t="shared" si="6"/>
        <v>467000000000</v>
      </c>
      <c r="F136" s="11">
        <v>8.3000000000000004E-2</v>
      </c>
      <c r="G136" s="11">
        <v>2323</v>
      </c>
      <c r="H136" s="12">
        <f t="shared" si="7"/>
        <v>8.3000000000000004E-2</v>
      </c>
      <c r="I136" s="12">
        <f t="shared" si="8"/>
        <v>2323</v>
      </c>
      <c r="J136" s="11">
        <v>8.4000000000000005E-2</v>
      </c>
    </row>
    <row r="137" spans="1:10" ht="15" x14ac:dyDescent="0.25">
      <c r="A137" s="7" t="s">
        <v>88</v>
      </c>
      <c r="B137" s="5" t="s">
        <v>80</v>
      </c>
      <c r="C137" s="19">
        <v>2005</v>
      </c>
      <c r="D137" s="10">
        <v>613000000000</v>
      </c>
      <c r="E137" s="7">
        <f t="shared" si="6"/>
        <v>613000000000</v>
      </c>
      <c r="F137" s="11">
        <v>8.5999999999999993E-2</v>
      </c>
      <c r="G137" s="11">
        <v>2872</v>
      </c>
      <c r="H137" s="12">
        <f t="shared" si="7"/>
        <v>8.5999999999999993E-2</v>
      </c>
      <c r="I137" s="12">
        <f t="shared" si="8"/>
        <v>2872</v>
      </c>
      <c r="J137" s="11">
        <v>8.8999999999999996E-2</v>
      </c>
    </row>
    <row r="138" spans="1:10" ht="15" x14ac:dyDescent="0.25">
      <c r="A138" s="7" t="s">
        <v>88</v>
      </c>
      <c r="B138" s="5" t="s">
        <v>80</v>
      </c>
      <c r="C138" s="19">
        <v>2006</v>
      </c>
      <c r="D138" s="10">
        <v>694000000000</v>
      </c>
      <c r="E138" s="7">
        <f t="shared" si="6"/>
        <v>694000000000</v>
      </c>
      <c r="F138" s="11">
        <v>8.5000000000000006E-2</v>
      </c>
      <c r="G138" s="11">
        <v>3136</v>
      </c>
      <c r="H138" s="12">
        <f t="shared" si="7"/>
        <v>8.5000000000000006E-2</v>
      </c>
      <c r="I138" s="12">
        <f t="shared" si="8"/>
        <v>3136</v>
      </c>
      <c r="J138" s="11">
        <v>9.0999999999999998E-2</v>
      </c>
    </row>
    <row r="139" spans="1:10" ht="15" x14ac:dyDescent="0.25">
      <c r="A139" s="7" t="s">
        <v>88</v>
      </c>
      <c r="B139" s="5" t="s">
        <v>80</v>
      </c>
      <c r="C139" s="19">
        <v>2007</v>
      </c>
      <c r="D139" s="10">
        <v>747000000000</v>
      </c>
      <c r="E139" s="7">
        <f t="shared" si="6"/>
        <v>747000000000</v>
      </c>
      <c r="F139" s="11">
        <v>8.5000000000000006E-2</v>
      </c>
      <c r="G139" s="11">
        <v>3330</v>
      </c>
      <c r="H139" s="12">
        <f t="shared" si="7"/>
        <v>8.5000000000000006E-2</v>
      </c>
      <c r="I139" s="12">
        <f t="shared" si="8"/>
        <v>3330</v>
      </c>
      <c r="J139" s="11">
        <v>9.4E-2</v>
      </c>
    </row>
    <row r="140" spans="1:10" ht="15" x14ac:dyDescent="0.25">
      <c r="A140" s="7" t="s">
        <v>88</v>
      </c>
      <c r="B140" s="5" t="s">
        <v>80</v>
      </c>
      <c r="C140" s="19">
        <v>2008</v>
      </c>
      <c r="D140" s="10">
        <v>854000000000</v>
      </c>
      <c r="E140" s="7">
        <f t="shared" si="6"/>
        <v>854000000000</v>
      </c>
      <c r="F140" s="11">
        <v>8.5999999999999993E-2</v>
      </c>
      <c r="G140" s="11">
        <v>3956</v>
      </c>
      <c r="H140" s="12">
        <f t="shared" si="7"/>
        <v>8.5999999999999993E-2</v>
      </c>
      <c r="I140" s="12">
        <f t="shared" si="8"/>
        <v>3956</v>
      </c>
      <c r="J140" s="11">
        <v>8.2000000000000003E-2</v>
      </c>
    </row>
    <row r="141" spans="1:10" ht="15" x14ac:dyDescent="0.25">
      <c r="A141" s="7" t="s">
        <v>88</v>
      </c>
      <c r="B141" s="5" t="s">
        <v>80</v>
      </c>
      <c r="C141" s="19">
        <v>2009</v>
      </c>
      <c r="D141" s="10">
        <v>1060000000000</v>
      </c>
      <c r="E141" s="7">
        <f t="shared" si="6"/>
        <v>1060000000000</v>
      </c>
      <c r="F141" s="11">
        <v>8.7999999999999995E-2</v>
      </c>
      <c r="G141" s="11">
        <v>4237</v>
      </c>
      <c r="H141" s="12">
        <f t="shared" si="7"/>
        <v>8.7999999999999995E-2</v>
      </c>
      <c r="I141" s="12">
        <f t="shared" si="8"/>
        <v>4237</v>
      </c>
      <c r="J141" s="11">
        <v>8.8999999999999996E-2</v>
      </c>
    </row>
    <row r="142" spans="1:10" ht="15" x14ac:dyDescent="0.25">
      <c r="A142" s="7" t="s">
        <v>88</v>
      </c>
      <c r="B142" s="5" t="s">
        <v>80</v>
      </c>
      <c r="C142" s="19">
        <v>2010</v>
      </c>
      <c r="D142" s="10">
        <v>927000000000</v>
      </c>
      <c r="E142" s="7">
        <f t="shared" si="6"/>
        <v>927000000000</v>
      </c>
      <c r="F142" s="11">
        <v>0.09</v>
      </c>
      <c r="G142" s="11">
        <v>4118</v>
      </c>
      <c r="H142" s="12">
        <f t="shared" si="7"/>
        <v>0.09</v>
      </c>
      <c r="I142" s="12">
        <f t="shared" si="8"/>
        <v>4118</v>
      </c>
      <c r="J142" s="11">
        <v>0.06</v>
      </c>
    </row>
    <row r="143" spans="1:10" ht="15" x14ac:dyDescent="0.25">
      <c r="A143" s="7" t="s">
        <v>88</v>
      </c>
      <c r="B143" s="5" t="s">
        <v>80</v>
      </c>
      <c r="C143" s="19">
        <v>2011</v>
      </c>
      <c r="D143" s="10">
        <v>1140000000000</v>
      </c>
      <c r="E143" s="7">
        <f t="shared" si="6"/>
        <v>1140000000000</v>
      </c>
      <c r="F143" s="11">
        <v>8.8999999999999996E-2</v>
      </c>
      <c r="G143" s="11">
        <v>5138</v>
      </c>
      <c r="H143" s="12">
        <f t="shared" si="7"/>
        <v>8.8999999999999996E-2</v>
      </c>
      <c r="I143" s="12">
        <f t="shared" si="8"/>
        <v>5138</v>
      </c>
      <c r="J143" s="11">
        <v>7.2999999999999995E-2</v>
      </c>
    </row>
    <row r="144" spans="1:10" ht="15" x14ac:dyDescent="0.25">
      <c r="A144" s="7" t="s">
        <v>88</v>
      </c>
      <c r="B144" s="5" t="s">
        <v>80</v>
      </c>
      <c r="C144" s="19">
        <v>2012</v>
      </c>
      <c r="D144" s="10">
        <v>1390000000000</v>
      </c>
      <c r="E144" s="7">
        <f t="shared" si="6"/>
        <v>1390000000000</v>
      </c>
      <c r="F144" s="11">
        <v>9.1999999999999998E-2</v>
      </c>
      <c r="G144" s="11">
        <v>6114</v>
      </c>
      <c r="H144" s="12">
        <f t="shared" si="7"/>
        <v>9.1999999999999998E-2</v>
      </c>
      <c r="I144" s="12">
        <f t="shared" si="8"/>
        <v>6114</v>
      </c>
      <c r="J144" s="11">
        <v>7.6999999999999999E-2</v>
      </c>
    </row>
    <row r="145" spans="1:10" ht="15" x14ac:dyDescent="0.25">
      <c r="A145" s="7" t="s">
        <v>88</v>
      </c>
      <c r="B145" s="5" t="s">
        <v>80</v>
      </c>
      <c r="C145" s="19">
        <v>2000</v>
      </c>
      <c r="D145" s="10">
        <v>1530000000000</v>
      </c>
      <c r="E145" s="7">
        <f t="shared" si="6"/>
        <v>1530000000000</v>
      </c>
      <c r="F145" s="11">
        <v>9.0999999999999998E-2</v>
      </c>
      <c r="G145" s="11">
        <v>6140</v>
      </c>
      <c r="H145" s="12">
        <f t="shared" si="7"/>
        <v>9.0999999999999998E-2</v>
      </c>
      <c r="I145" s="12">
        <f t="shared" si="8"/>
        <v>6140</v>
      </c>
      <c r="J145" s="11">
        <v>7.0000000000000007E-2</v>
      </c>
    </row>
    <row r="146" spans="1:10" ht="15" x14ac:dyDescent="0.25">
      <c r="A146" s="7" t="s">
        <v>89</v>
      </c>
      <c r="B146" s="5" t="s">
        <v>75</v>
      </c>
      <c r="C146" s="19">
        <v>2001</v>
      </c>
      <c r="D146" s="10">
        <v>192000000000</v>
      </c>
      <c r="E146" s="7">
        <f t="shared" si="6"/>
        <v>192000000000</v>
      </c>
      <c r="F146" s="11">
        <v>0.1</v>
      </c>
      <c r="G146" s="11">
        <v>2403</v>
      </c>
      <c r="H146" s="12">
        <f t="shared" si="7"/>
        <v>0.1</v>
      </c>
      <c r="I146" s="12">
        <f t="shared" si="8"/>
        <v>2403</v>
      </c>
      <c r="J146" s="8"/>
    </row>
    <row r="147" spans="1:10" ht="15" x14ac:dyDescent="0.25">
      <c r="A147" s="7" t="s">
        <v>89</v>
      </c>
      <c r="B147" s="5" t="s">
        <v>75</v>
      </c>
      <c r="C147" s="19">
        <v>2002</v>
      </c>
      <c r="D147" s="10">
        <v>192000000000</v>
      </c>
      <c r="E147" s="7">
        <f t="shared" si="6"/>
        <v>192000000000</v>
      </c>
      <c r="F147" s="11">
        <v>0.10100000000000001</v>
      </c>
      <c r="G147" s="11">
        <v>2406</v>
      </c>
      <c r="H147" s="12">
        <f t="shared" si="7"/>
        <v>0.10100000000000001</v>
      </c>
      <c r="I147" s="12">
        <f t="shared" si="8"/>
        <v>2406</v>
      </c>
      <c r="J147" s="8"/>
    </row>
    <row r="148" spans="1:10" ht="15" x14ac:dyDescent="0.25">
      <c r="A148" s="7" t="s">
        <v>89</v>
      </c>
      <c r="B148" s="5" t="s">
        <v>75</v>
      </c>
      <c r="C148" s="19">
        <v>2003</v>
      </c>
      <c r="D148" s="10">
        <v>208000000000</v>
      </c>
      <c r="E148" s="7">
        <f t="shared" si="6"/>
        <v>208000000000</v>
      </c>
      <c r="F148" s="11">
        <v>0.10100000000000001</v>
      </c>
      <c r="G148" s="11">
        <v>2599</v>
      </c>
      <c r="H148" s="12">
        <f t="shared" si="7"/>
        <v>0.10100000000000001</v>
      </c>
      <c r="I148" s="12">
        <f t="shared" si="8"/>
        <v>2599</v>
      </c>
      <c r="J148" s="8"/>
    </row>
    <row r="149" spans="1:10" ht="15" x14ac:dyDescent="0.25">
      <c r="A149" s="7" t="s">
        <v>89</v>
      </c>
      <c r="B149" s="5" t="s">
        <v>75</v>
      </c>
      <c r="C149" s="19">
        <v>2004</v>
      </c>
      <c r="D149" s="10">
        <v>254000000000</v>
      </c>
      <c r="E149" s="7">
        <f t="shared" si="6"/>
        <v>254000000000</v>
      </c>
      <c r="F149" s="11">
        <v>0.10299999999999999</v>
      </c>
      <c r="G149" s="11">
        <v>3223</v>
      </c>
      <c r="H149" s="12">
        <f t="shared" si="7"/>
        <v>0.10299999999999999</v>
      </c>
      <c r="I149" s="12">
        <f t="shared" si="8"/>
        <v>3223</v>
      </c>
      <c r="J149" s="8"/>
    </row>
    <row r="150" spans="1:10" ht="15" x14ac:dyDescent="0.25">
      <c r="A150" s="7" t="s">
        <v>89</v>
      </c>
      <c r="B150" s="5" t="s">
        <v>75</v>
      </c>
      <c r="C150" s="19">
        <v>2005</v>
      </c>
      <c r="D150" s="10">
        <v>291000000000</v>
      </c>
      <c r="E150" s="7">
        <f t="shared" si="6"/>
        <v>291000000000</v>
      </c>
      <c r="F150" s="11">
        <v>0.104</v>
      </c>
      <c r="G150" s="11">
        <v>3720</v>
      </c>
      <c r="H150" s="12">
        <f t="shared" si="7"/>
        <v>0.104</v>
      </c>
      <c r="I150" s="12">
        <f t="shared" si="8"/>
        <v>3720</v>
      </c>
      <c r="J150" s="8"/>
    </row>
    <row r="151" spans="1:10" ht="15" x14ac:dyDescent="0.25">
      <c r="A151" s="7" t="s">
        <v>89</v>
      </c>
      <c r="B151" s="5" t="s">
        <v>75</v>
      </c>
      <c r="C151" s="19">
        <v>2006</v>
      </c>
      <c r="D151" s="10">
        <v>305000000000</v>
      </c>
      <c r="E151" s="7">
        <f t="shared" si="6"/>
        <v>305000000000</v>
      </c>
      <c r="F151" s="11">
        <v>0.104</v>
      </c>
      <c r="G151" s="11">
        <v>3863</v>
      </c>
      <c r="H151" s="12">
        <f t="shared" si="7"/>
        <v>0.104</v>
      </c>
      <c r="I151" s="12">
        <f t="shared" si="8"/>
        <v>3863</v>
      </c>
      <c r="J151" s="8"/>
    </row>
    <row r="152" spans="1:10" ht="15" x14ac:dyDescent="0.25">
      <c r="A152" s="7" t="s">
        <v>89</v>
      </c>
      <c r="B152" s="5" t="s">
        <v>75</v>
      </c>
      <c r="C152" s="19">
        <v>2007</v>
      </c>
      <c r="D152" s="10">
        <v>325000000000</v>
      </c>
      <c r="E152" s="7">
        <f t="shared" si="6"/>
        <v>325000000000</v>
      </c>
      <c r="F152" s="11">
        <v>0.10199999999999999</v>
      </c>
      <c r="G152" s="11">
        <v>4016</v>
      </c>
      <c r="H152" s="12">
        <f t="shared" si="7"/>
        <v>0.10199999999999999</v>
      </c>
      <c r="I152" s="12">
        <f t="shared" si="8"/>
        <v>4016</v>
      </c>
      <c r="J152" s="8"/>
    </row>
    <row r="153" spans="1:10" ht="15" x14ac:dyDescent="0.25">
      <c r="A153" s="7" t="s">
        <v>89</v>
      </c>
      <c r="B153" s="5" t="s">
        <v>75</v>
      </c>
      <c r="C153" s="19">
        <v>2008</v>
      </c>
      <c r="D153" s="10">
        <v>375000000000</v>
      </c>
      <c r="E153" s="7">
        <f t="shared" si="6"/>
        <v>375000000000</v>
      </c>
      <c r="F153" s="11">
        <v>0.10299999999999999</v>
      </c>
      <c r="G153" s="11">
        <v>4636</v>
      </c>
      <c r="H153" s="12">
        <f t="shared" si="7"/>
        <v>0.10299999999999999</v>
      </c>
      <c r="I153" s="12">
        <f t="shared" si="8"/>
        <v>4636</v>
      </c>
      <c r="J153" s="8"/>
    </row>
    <row r="154" spans="1:10" ht="15" x14ac:dyDescent="0.25">
      <c r="A154" s="7" t="s">
        <v>89</v>
      </c>
      <c r="B154" s="5" t="s">
        <v>75</v>
      </c>
      <c r="C154" s="19">
        <v>2009</v>
      </c>
      <c r="D154" s="10">
        <v>414000000000</v>
      </c>
      <c r="E154" s="7">
        <f t="shared" si="6"/>
        <v>414000000000</v>
      </c>
      <c r="F154" s="11">
        <v>0.105</v>
      </c>
      <c r="G154" s="11">
        <v>5211</v>
      </c>
      <c r="H154" s="12">
        <f t="shared" si="7"/>
        <v>0.105</v>
      </c>
      <c r="I154" s="12">
        <f t="shared" si="8"/>
        <v>5211</v>
      </c>
      <c r="J154" s="8"/>
    </row>
    <row r="155" spans="1:10" ht="15" x14ac:dyDescent="0.25">
      <c r="A155" s="7" t="s">
        <v>89</v>
      </c>
      <c r="B155" s="5" t="s">
        <v>75</v>
      </c>
      <c r="C155" s="19">
        <v>2010</v>
      </c>
      <c r="D155" s="10">
        <v>384000000000</v>
      </c>
      <c r="E155" s="7">
        <f t="shared" si="6"/>
        <v>384000000000</v>
      </c>
      <c r="F155" s="11">
        <v>0.112</v>
      </c>
      <c r="G155" s="11">
        <v>5125</v>
      </c>
      <c r="H155" s="12">
        <f t="shared" si="7"/>
        <v>0.112</v>
      </c>
      <c r="I155" s="12">
        <f t="shared" si="8"/>
        <v>5125</v>
      </c>
      <c r="J155" s="8"/>
    </row>
    <row r="156" spans="1:10" ht="15" x14ac:dyDescent="0.25">
      <c r="A156" s="7" t="s">
        <v>89</v>
      </c>
      <c r="B156" s="5" t="s">
        <v>75</v>
      </c>
      <c r="C156" s="19">
        <v>2011</v>
      </c>
      <c r="D156" s="10">
        <v>378000000000</v>
      </c>
      <c r="E156" s="7">
        <f t="shared" si="6"/>
        <v>378000000000</v>
      </c>
      <c r="F156" s="11">
        <v>0.11600000000000001</v>
      </c>
      <c r="G156" s="11">
        <v>5272</v>
      </c>
      <c r="H156" s="12">
        <f t="shared" si="7"/>
        <v>0.11600000000000001</v>
      </c>
      <c r="I156" s="12">
        <f t="shared" si="8"/>
        <v>5272</v>
      </c>
      <c r="J156" s="8"/>
    </row>
    <row r="157" spans="1:10" ht="15" x14ac:dyDescent="0.25">
      <c r="A157" s="7" t="s">
        <v>89</v>
      </c>
      <c r="B157" s="5" t="s">
        <v>75</v>
      </c>
      <c r="C157" s="19">
        <v>2012</v>
      </c>
      <c r="D157" s="10">
        <v>416000000000</v>
      </c>
      <c r="E157" s="7">
        <f t="shared" si="6"/>
        <v>416000000000</v>
      </c>
      <c r="F157" s="11">
        <v>0.113</v>
      </c>
      <c r="G157" s="11">
        <v>5643</v>
      </c>
      <c r="H157" s="12">
        <f t="shared" si="7"/>
        <v>0.113</v>
      </c>
      <c r="I157" s="12">
        <f t="shared" si="8"/>
        <v>5643</v>
      </c>
      <c r="J157" s="8"/>
    </row>
    <row r="158" spans="1:10" ht="15" x14ac:dyDescent="0.25">
      <c r="A158" s="7" t="s">
        <v>89</v>
      </c>
      <c r="B158" s="5" t="s">
        <v>75</v>
      </c>
      <c r="C158" s="19">
        <v>2000</v>
      </c>
      <c r="D158" s="10">
        <v>394000000000</v>
      </c>
      <c r="E158" s="7">
        <f t="shared" si="6"/>
        <v>394000000000</v>
      </c>
      <c r="F158" s="11">
        <v>0.115</v>
      </c>
      <c r="G158" s="11">
        <v>5407</v>
      </c>
      <c r="H158" s="12">
        <f t="shared" si="7"/>
        <v>0.115</v>
      </c>
      <c r="I158" s="12">
        <f t="shared" si="8"/>
        <v>5407</v>
      </c>
      <c r="J158" s="8"/>
    </row>
    <row r="159" spans="1:10" ht="15" x14ac:dyDescent="0.25">
      <c r="A159" s="7" t="s">
        <v>90</v>
      </c>
      <c r="B159" s="5" t="s">
        <v>61</v>
      </c>
      <c r="C159" s="19">
        <v>2001</v>
      </c>
      <c r="D159" s="10">
        <v>5272617196</v>
      </c>
      <c r="E159" s="7">
        <f t="shared" si="6"/>
        <v>5272617196</v>
      </c>
      <c r="F159" s="11">
        <v>4.7E-2</v>
      </c>
      <c r="G159" s="11">
        <v>30</v>
      </c>
      <c r="H159" s="12">
        <f t="shared" si="7"/>
        <v>4.7E-2</v>
      </c>
      <c r="I159" s="12">
        <f t="shared" si="8"/>
        <v>30</v>
      </c>
      <c r="J159" s="11">
        <v>0.19700000000000001</v>
      </c>
    </row>
    <row r="160" spans="1:10" ht="15" x14ac:dyDescent="0.25">
      <c r="A160" s="7" t="s">
        <v>90</v>
      </c>
      <c r="B160" s="5" t="s">
        <v>61</v>
      </c>
      <c r="C160" s="19">
        <v>2002</v>
      </c>
      <c r="D160" s="10">
        <v>5707618247</v>
      </c>
      <c r="E160" s="7">
        <f t="shared" si="6"/>
        <v>5707618247</v>
      </c>
      <c r="F160" s="11">
        <v>4.4999999999999998E-2</v>
      </c>
      <c r="G160" s="11">
        <v>31</v>
      </c>
      <c r="H160" s="12">
        <f t="shared" si="7"/>
        <v>4.4999999999999998E-2</v>
      </c>
      <c r="I160" s="12">
        <f t="shared" si="8"/>
        <v>31</v>
      </c>
      <c r="J160" s="11">
        <v>0.19700000000000001</v>
      </c>
    </row>
    <row r="161" spans="1:10" ht="15" x14ac:dyDescent="0.25">
      <c r="A161" s="7" t="s">
        <v>90</v>
      </c>
      <c r="B161" s="5" t="s">
        <v>61</v>
      </c>
      <c r="C161" s="19">
        <v>2003</v>
      </c>
      <c r="D161" s="10">
        <v>6236024951</v>
      </c>
      <c r="E161" s="7">
        <f t="shared" si="6"/>
        <v>6236024951</v>
      </c>
      <c r="F161" s="11">
        <v>4.4999999999999998E-2</v>
      </c>
      <c r="G161" s="11">
        <v>34</v>
      </c>
      <c r="H161" s="12">
        <f t="shared" si="7"/>
        <v>4.4999999999999998E-2</v>
      </c>
      <c r="I161" s="12">
        <f t="shared" si="8"/>
        <v>34</v>
      </c>
      <c r="J161" s="11">
        <v>0.17399999999999999</v>
      </c>
    </row>
    <row r="162" spans="1:10" ht="15" x14ac:dyDescent="0.25">
      <c r="A162" s="7" t="s">
        <v>90</v>
      </c>
      <c r="B162" s="5" t="s">
        <v>61</v>
      </c>
      <c r="C162" s="19">
        <v>2004</v>
      </c>
      <c r="D162" s="10">
        <v>7275766111</v>
      </c>
      <c r="E162" s="7">
        <f t="shared" si="6"/>
        <v>7275766111</v>
      </c>
      <c r="F162" s="11">
        <v>6.6000000000000003E-2</v>
      </c>
      <c r="G162" s="11">
        <v>57</v>
      </c>
      <c r="H162" s="12">
        <f t="shared" si="7"/>
        <v>6.6000000000000003E-2</v>
      </c>
      <c r="I162" s="12">
        <f t="shared" si="8"/>
        <v>57</v>
      </c>
      <c r="J162" s="11">
        <v>0.155</v>
      </c>
    </row>
    <row r="163" spans="1:10" ht="15" x14ac:dyDescent="0.25">
      <c r="A163" s="7" t="s">
        <v>90</v>
      </c>
      <c r="B163" s="5" t="s">
        <v>61</v>
      </c>
      <c r="C163" s="19">
        <v>2005</v>
      </c>
      <c r="D163" s="10">
        <v>8680511918</v>
      </c>
      <c r="E163" s="7">
        <f t="shared" si="6"/>
        <v>8680511918</v>
      </c>
      <c r="F163" s="11">
        <v>7.9000000000000001E-2</v>
      </c>
      <c r="G163" s="11">
        <v>81</v>
      </c>
      <c r="H163" s="12">
        <f t="shared" si="7"/>
        <v>7.9000000000000001E-2</v>
      </c>
      <c r="I163" s="12">
        <f t="shared" si="8"/>
        <v>81</v>
      </c>
      <c r="J163" s="11">
        <v>0.157</v>
      </c>
    </row>
    <row r="164" spans="1:10" ht="15" x14ac:dyDescent="0.25">
      <c r="A164" s="7" t="s">
        <v>90</v>
      </c>
      <c r="B164" s="5" t="s">
        <v>61</v>
      </c>
      <c r="C164" s="19">
        <v>2006</v>
      </c>
      <c r="D164" s="10">
        <v>13245421881</v>
      </c>
      <c r="E164" s="7">
        <f t="shared" si="6"/>
        <v>13245421881</v>
      </c>
      <c r="F164" s="11">
        <v>7.9000000000000001E-2</v>
      </c>
      <c r="G164" s="11">
        <v>122</v>
      </c>
      <c r="H164" s="12">
        <f t="shared" si="7"/>
        <v>7.9000000000000001E-2</v>
      </c>
      <c r="I164" s="12">
        <f t="shared" si="8"/>
        <v>122</v>
      </c>
      <c r="J164" s="11">
        <v>0.17</v>
      </c>
    </row>
    <row r="165" spans="1:10" ht="15" x14ac:dyDescent="0.25">
      <c r="A165" s="7" t="s">
        <v>90</v>
      </c>
      <c r="B165" s="5" t="s">
        <v>61</v>
      </c>
      <c r="C165" s="19">
        <v>2007</v>
      </c>
      <c r="D165" s="10">
        <v>20982270733</v>
      </c>
      <c r="E165" s="7">
        <f t="shared" si="6"/>
        <v>20982270733</v>
      </c>
      <c r="F165" s="11">
        <v>6.2E-2</v>
      </c>
      <c r="G165" s="11">
        <v>149</v>
      </c>
      <c r="H165" s="12">
        <f t="shared" si="7"/>
        <v>6.2E-2</v>
      </c>
      <c r="I165" s="12">
        <f t="shared" si="8"/>
        <v>149</v>
      </c>
      <c r="J165" s="11">
        <v>0.17899999999999999</v>
      </c>
    </row>
    <row r="166" spans="1:10" ht="15" x14ac:dyDescent="0.25">
      <c r="A166" s="7" t="s">
        <v>90</v>
      </c>
      <c r="B166" s="5" t="s">
        <v>61</v>
      </c>
      <c r="C166" s="19">
        <v>2008</v>
      </c>
      <c r="D166" s="10">
        <v>33050343783</v>
      </c>
      <c r="E166" s="7">
        <f t="shared" si="6"/>
        <v>33050343783</v>
      </c>
      <c r="F166" s="11">
        <v>5.0999999999999997E-2</v>
      </c>
      <c r="G166" s="11">
        <v>192</v>
      </c>
      <c r="H166" s="12">
        <f t="shared" si="7"/>
        <v>5.0999999999999997E-2</v>
      </c>
      <c r="I166" s="12">
        <f t="shared" si="8"/>
        <v>192</v>
      </c>
      <c r="J166" s="11">
        <v>0.191</v>
      </c>
    </row>
    <row r="167" spans="1:10" ht="15" x14ac:dyDescent="0.25">
      <c r="A167" s="7" t="s">
        <v>90</v>
      </c>
      <c r="B167" s="5" t="s">
        <v>61</v>
      </c>
      <c r="C167" s="19">
        <v>2009</v>
      </c>
      <c r="D167" s="10">
        <v>48852482960</v>
      </c>
      <c r="E167" s="7">
        <f t="shared" si="6"/>
        <v>48852482960</v>
      </c>
      <c r="F167" s="11">
        <v>4.3999999999999997E-2</v>
      </c>
      <c r="G167" s="11">
        <v>241</v>
      </c>
      <c r="H167" s="12">
        <f t="shared" si="7"/>
        <v>4.3999999999999997E-2</v>
      </c>
      <c r="I167" s="12">
        <f t="shared" si="8"/>
        <v>241</v>
      </c>
      <c r="J167" s="11">
        <v>0.19800000000000001</v>
      </c>
    </row>
    <row r="168" spans="1:10" ht="15" x14ac:dyDescent="0.25">
      <c r="A168" s="7" t="s">
        <v>90</v>
      </c>
      <c r="B168" s="5" t="s">
        <v>61</v>
      </c>
      <c r="C168" s="19">
        <v>2010</v>
      </c>
      <c r="D168" s="10">
        <v>44291490421</v>
      </c>
      <c r="E168" s="7">
        <f t="shared" si="6"/>
        <v>44291490421</v>
      </c>
      <c r="F168" s="11">
        <v>5.8999999999999997E-2</v>
      </c>
      <c r="G168" s="11">
        <v>288</v>
      </c>
      <c r="H168" s="12">
        <f t="shared" si="7"/>
        <v>5.8999999999999997E-2</v>
      </c>
      <c r="I168" s="12">
        <f t="shared" si="8"/>
        <v>288</v>
      </c>
      <c r="J168" s="11">
        <v>0.2</v>
      </c>
    </row>
    <row r="169" spans="1:10" ht="15" x14ac:dyDescent="0.25">
      <c r="A169" s="7" t="s">
        <v>90</v>
      </c>
      <c r="B169" s="5" t="s">
        <v>61</v>
      </c>
      <c r="C169" s="19">
        <v>2011</v>
      </c>
      <c r="D169" s="10">
        <v>52902703376</v>
      </c>
      <c r="E169" s="7">
        <f t="shared" si="6"/>
        <v>52902703376</v>
      </c>
      <c r="F169" s="11">
        <v>5.2999999999999999E-2</v>
      </c>
      <c r="G169" s="11">
        <v>310</v>
      </c>
      <c r="H169" s="12">
        <f t="shared" si="7"/>
        <v>5.2999999999999999E-2</v>
      </c>
      <c r="I169" s="12">
        <f t="shared" si="8"/>
        <v>310</v>
      </c>
      <c r="J169" s="11">
        <v>0.20699999999999999</v>
      </c>
    </row>
    <row r="170" spans="1:10" ht="15" x14ac:dyDescent="0.25">
      <c r="A170" s="7" t="s">
        <v>90</v>
      </c>
      <c r="B170" s="5" t="s">
        <v>61</v>
      </c>
      <c r="C170" s="19">
        <v>2012</v>
      </c>
      <c r="D170" s="10">
        <v>65951627200</v>
      </c>
      <c r="E170" s="7">
        <f t="shared" si="6"/>
        <v>65951627200</v>
      </c>
      <c r="F170" s="11">
        <v>0.05</v>
      </c>
      <c r="G170" s="11">
        <v>359</v>
      </c>
      <c r="H170" s="12">
        <f t="shared" si="7"/>
        <v>0.05</v>
      </c>
      <c r="I170" s="12">
        <f t="shared" si="8"/>
        <v>359</v>
      </c>
      <c r="J170" s="11">
        <v>0.19</v>
      </c>
    </row>
    <row r="171" spans="1:10" ht="15" x14ac:dyDescent="0.25">
      <c r="A171" s="7" t="s">
        <v>90</v>
      </c>
      <c r="B171" s="5" t="s">
        <v>61</v>
      </c>
      <c r="C171" s="19">
        <v>2000</v>
      </c>
      <c r="D171" s="10">
        <v>68730906314</v>
      </c>
      <c r="E171" s="7">
        <f t="shared" si="6"/>
        <v>68730906314</v>
      </c>
      <c r="F171" s="11">
        <v>5.3999999999999999E-2</v>
      </c>
      <c r="G171" s="11">
        <v>398</v>
      </c>
      <c r="H171" s="12">
        <f t="shared" si="7"/>
        <v>5.3999999999999999E-2</v>
      </c>
      <c r="I171" s="12">
        <f t="shared" si="8"/>
        <v>398</v>
      </c>
      <c r="J171" s="11">
        <v>0.183</v>
      </c>
    </row>
    <row r="172" spans="1:10" ht="15" x14ac:dyDescent="0.25">
      <c r="A172" s="7" t="s">
        <v>91</v>
      </c>
      <c r="B172" s="5" t="s">
        <v>84</v>
      </c>
      <c r="C172" s="19">
        <v>2001</v>
      </c>
      <c r="D172" s="10">
        <v>6327552000</v>
      </c>
      <c r="E172" s="7">
        <f t="shared" si="6"/>
        <v>6327552000</v>
      </c>
      <c r="F172" s="11">
        <v>5.1999999999999998E-2</v>
      </c>
      <c r="G172" s="11">
        <v>1107</v>
      </c>
      <c r="H172" s="12">
        <f t="shared" si="7"/>
        <v>5.1999999999999998E-2</v>
      </c>
      <c r="I172" s="12">
        <f t="shared" si="8"/>
        <v>1107</v>
      </c>
      <c r="J172" s="11">
        <v>0.06</v>
      </c>
    </row>
    <row r="173" spans="1:10" ht="15" x14ac:dyDescent="0.25">
      <c r="A173" s="7" t="s">
        <v>91</v>
      </c>
      <c r="B173" s="5" t="s">
        <v>84</v>
      </c>
      <c r="C173" s="19">
        <v>2002</v>
      </c>
      <c r="D173" s="10">
        <v>6516651000</v>
      </c>
      <c r="E173" s="7">
        <f t="shared" si="6"/>
        <v>6516651000</v>
      </c>
      <c r="F173" s="11">
        <v>5.0999999999999997E-2</v>
      </c>
      <c r="G173" s="11">
        <v>1107</v>
      </c>
      <c r="H173" s="12">
        <f t="shared" si="7"/>
        <v>5.0999999999999997E-2</v>
      </c>
      <c r="I173" s="12">
        <f t="shared" si="8"/>
        <v>1107</v>
      </c>
      <c r="J173" s="11">
        <v>0.06</v>
      </c>
    </row>
    <row r="174" spans="1:10" ht="15" x14ac:dyDescent="0.25">
      <c r="A174" s="7" t="s">
        <v>91</v>
      </c>
      <c r="B174" s="5" t="s">
        <v>84</v>
      </c>
      <c r="C174" s="19">
        <v>2003</v>
      </c>
      <c r="D174" s="10">
        <v>6957996000</v>
      </c>
      <c r="E174" s="7">
        <f t="shared" si="6"/>
        <v>6957996000</v>
      </c>
      <c r="F174" s="11">
        <v>5.2999999999999999E-2</v>
      </c>
      <c r="G174" s="11">
        <v>1183</v>
      </c>
      <c r="H174" s="12">
        <f t="shared" si="7"/>
        <v>5.2999999999999999E-2</v>
      </c>
      <c r="I174" s="12">
        <f t="shared" si="8"/>
        <v>1183</v>
      </c>
      <c r="J174" s="11">
        <v>0.06</v>
      </c>
    </row>
    <row r="175" spans="1:10" ht="15" x14ac:dyDescent="0.25">
      <c r="A175" s="7" t="s">
        <v>91</v>
      </c>
      <c r="B175" s="5" t="s">
        <v>84</v>
      </c>
      <c r="C175" s="19">
        <v>2004</v>
      </c>
      <c r="D175" s="10">
        <v>6949317000</v>
      </c>
      <c r="E175" s="7">
        <f t="shared" si="6"/>
        <v>6949317000</v>
      </c>
      <c r="F175" s="11">
        <v>5.6000000000000001E-2</v>
      </c>
      <c r="G175" s="11">
        <v>1237</v>
      </c>
      <c r="H175" s="12">
        <f t="shared" si="7"/>
        <v>5.6000000000000001E-2</v>
      </c>
      <c r="I175" s="12">
        <f t="shared" si="8"/>
        <v>1237</v>
      </c>
      <c r="J175" s="11">
        <v>0.06</v>
      </c>
    </row>
    <row r="176" spans="1:10" ht="15" x14ac:dyDescent="0.25">
      <c r="A176" s="7" t="s">
        <v>91</v>
      </c>
      <c r="B176" s="5" t="s">
        <v>84</v>
      </c>
      <c r="C176" s="19">
        <v>2005</v>
      </c>
      <c r="D176" s="10">
        <v>7094413000</v>
      </c>
      <c r="E176" s="7">
        <f t="shared" si="6"/>
        <v>7094413000</v>
      </c>
      <c r="F176" s="11">
        <v>0.06</v>
      </c>
      <c r="G176" s="11">
        <v>1326</v>
      </c>
      <c r="H176" s="12">
        <f t="shared" si="7"/>
        <v>0.06</v>
      </c>
      <c r="I176" s="12">
        <f t="shared" si="8"/>
        <v>1326</v>
      </c>
      <c r="J176" s="11">
        <v>0.06</v>
      </c>
    </row>
    <row r="177" spans="1:10" ht="15" x14ac:dyDescent="0.25">
      <c r="A177" s="7" t="s">
        <v>91</v>
      </c>
      <c r="B177" s="5" t="s">
        <v>84</v>
      </c>
      <c r="C177" s="19">
        <v>2006</v>
      </c>
      <c r="D177" s="10">
        <v>7706222000</v>
      </c>
      <c r="E177" s="7">
        <f t="shared" si="6"/>
        <v>7706222000</v>
      </c>
      <c r="F177" s="11">
        <v>0.06</v>
      </c>
      <c r="G177" s="11">
        <v>1394</v>
      </c>
      <c r="H177" s="12">
        <f t="shared" si="7"/>
        <v>0.06</v>
      </c>
      <c r="I177" s="12">
        <f t="shared" si="8"/>
        <v>1394</v>
      </c>
      <c r="J177" s="11">
        <v>5.5E-2</v>
      </c>
    </row>
    <row r="178" spans="1:10" ht="15" x14ac:dyDescent="0.25">
      <c r="A178" s="7" t="s">
        <v>91</v>
      </c>
      <c r="B178" s="5" t="s">
        <v>84</v>
      </c>
      <c r="C178" s="19">
        <v>2007</v>
      </c>
      <c r="D178" s="10">
        <v>7965588000</v>
      </c>
      <c r="E178" s="7">
        <f t="shared" si="6"/>
        <v>7965588000</v>
      </c>
      <c r="F178" s="11">
        <v>6.9000000000000006E-2</v>
      </c>
      <c r="G178" s="11">
        <v>1645</v>
      </c>
      <c r="H178" s="12">
        <f t="shared" si="7"/>
        <v>6.9000000000000006E-2</v>
      </c>
      <c r="I178" s="12">
        <f t="shared" si="8"/>
        <v>1645</v>
      </c>
      <c r="J178" s="11">
        <v>5.5E-2</v>
      </c>
    </row>
    <row r="179" spans="1:10" ht="15" x14ac:dyDescent="0.25">
      <c r="A179" s="7" t="s">
        <v>91</v>
      </c>
      <c r="B179" s="5" t="s">
        <v>84</v>
      </c>
      <c r="C179" s="19">
        <v>2008</v>
      </c>
      <c r="D179" s="10">
        <v>8318996000</v>
      </c>
      <c r="E179" s="7">
        <f t="shared" si="6"/>
        <v>8318996000</v>
      </c>
      <c r="F179" s="11">
        <v>7.0999999999999994E-2</v>
      </c>
      <c r="G179" s="11">
        <v>1721</v>
      </c>
      <c r="H179" s="12">
        <f t="shared" si="7"/>
        <v>7.0999999999999994E-2</v>
      </c>
      <c r="I179" s="12">
        <f t="shared" si="8"/>
        <v>1721</v>
      </c>
      <c r="J179" s="11">
        <v>5.5E-2</v>
      </c>
    </row>
    <row r="180" spans="1:10" ht="15" x14ac:dyDescent="0.25">
      <c r="A180" s="7" t="s">
        <v>91</v>
      </c>
      <c r="B180" s="5" t="s">
        <v>84</v>
      </c>
      <c r="C180" s="19">
        <v>2009</v>
      </c>
      <c r="D180" s="10">
        <v>8246650000</v>
      </c>
      <c r="E180" s="7">
        <f t="shared" si="6"/>
        <v>8246650000</v>
      </c>
      <c r="F180" s="11">
        <v>7.2999999999999995E-2</v>
      </c>
      <c r="G180" s="11">
        <v>1729</v>
      </c>
      <c r="H180" s="12">
        <f t="shared" si="7"/>
        <v>7.2999999999999995E-2</v>
      </c>
      <c r="I180" s="12">
        <f t="shared" si="8"/>
        <v>1729</v>
      </c>
      <c r="J180" s="11">
        <v>5.5E-2</v>
      </c>
    </row>
    <row r="181" spans="1:10" ht="15" x14ac:dyDescent="0.25">
      <c r="A181" s="7" t="s">
        <v>91</v>
      </c>
      <c r="B181" s="5" t="s">
        <v>84</v>
      </c>
      <c r="C181" s="19">
        <v>2010</v>
      </c>
      <c r="D181" s="10">
        <v>7820420000</v>
      </c>
      <c r="E181" s="7">
        <f t="shared" si="6"/>
        <v>7820420000</v>
      </c>
      <c r="F181" s="11">
        <v>7.3999999999999996E-2</v>
      </c>
      <c r="G181" s="11">
        <v>1640</v>
      </c>
      <c r="H181" s="12">
        <f t="shared" si="7"/>
        <v>7.3999999999999996E-2</v>
      </c>
      <c r="I181" s="12">
        <f t="shared" si="8"/>
        <v>1640</v>
      </c>
      <c r="J181" s="11">
        <v>5.5E-2</v>
      </c>
    </row>
    <row r="182" spans="1:10" ht="15" x14ac:dyDescent="0.25">
      <c r="A182" s="7" t="s">
        <v>91</v>
      </c>
      <c r="B182" s="5" t="s">
        <v>84</v>
      </c>
      <c r="C182" s="19">
        <v>2011</v>
      </c>
      <c r="D182" s="10">
        <v>7888087000</v>
      </c>
      <c r="E182" s="7">
        <f t="shared" si="6"/>
        <v>7888087000</v>
      </c>
      <c r="F182" s="11">
        <v>7.3999999999999996E-2</v>
      </c>
      <c r="G182" s="11">
        <v>1626</v>
      </c>
      <c r="H182" s="12">
        <f t="shared" si="7"/>
        <v>7.3999999999999996E-2</v>
      </c>
      <c r="I182" s="12">
        <f t="shared" si="8"/>
        <v>1626</v>
      </c>
      <c r="J182" s="11">
        <v>5.5E-2</v>
      </c>
    </row>
    <row r="183" spans="1:10" ht="15" x14ac:dyDescent="0.25">
      <c r="A183" s="7" t="s">
        <v>91</v>
      </c>
      <c r="B183" s="5" t="s">
        <v>84</v>
      </c>
      <c r="C183" s="19">
        <v>2012</v>
      </c>
      <c r="D183" s="10">
        <v>7872584000</v>
      </c>
      <c r="E183" s="7">
        <f t="shared" si="6"/>
        <v>7872584000</v>
      </c>
      <c r="F183" s="11">
        <v>7.4999999999999997E-2</v>
      </c>
      <c r="G183" s="11">
        <v>1622</v>
      </c>
      <c r="H183" s="12">
        <f t="shared" si="7"/>
        <v>7.4999999999999997E-2</v>
      </c>
      <c r="I183" s="12">
        <f t="shared" si="8"/>
        <v>1622</v>
      </c>
      <c r="J183" s="11">
        <v>5.0999999999999997E-2</v>
      </c>
    </row>
    <row r="184" spans="1:10" ht="15" x14ac:dyDescent="0.25">
      <c r="A184" s="7" t="s">
        <v>91</v>
      </c>
      <c r="B184" s="5" t="s">
        <v>84</v>
      </c>
      <c r="C184" s="19">
        <v>2000</v>
      </c>
      <c r="D184" s="10">
        <v>8149004000</v>
      </c>
      <c r="E184" s="7">
        <f t="shared" si="6"/>
        <v>8149004000</v>
      </c>
      <c r="F184" s="11">
        <v>7.4999999999999997E-2</v>
      </c>
      <c r="G184" s="11">
        <v>1647</v>
      </c>
      <c r="H184" s="12">
        <f t="shared" si="7"/>
        <v>7.4999999999999997E-2</v>
      </c>
      <c r="I184" s="12">
        <f t="shared" si="8"/>
        <v>1647</v>
      </c>
      <c r="J184" s="11">
        <v>4.8000000000000001E-2</v>
      </c>
    </row>
    <row r="185" spans="1:10" ht="15" x14ac:dyDescent="0.25">
      <c r="A185" s="7" t="s">
        <v>92</v>
      </c>
      <c r="B185" s="5" t="s">
        <v>93</v>
      </c>
      <c r="C185" s="19">
        <v>2001</v>
      </c>
      <c r="D185" s="10">
        <v>9063147901</v>
      </c>
      <c r="E185" s="7">
        <f t="shared" si="6"/>
        <v>9063147901</v>
      </c>
      <c r="F185" s="11">
        <v>3.5000000000000003E-2</v>
      </c>
      <c r="G185" s="11">
        <v>476</v>
      </c>
      <c r="H185" s="12">
        <f t="shared" si="7"/>
        <v>3.5000000000000003E-2</v>
      </c>
      <c r="I185" s="12">
        <f t="shared" si="8"/>
        <v>476</v>
      </c>
      <c r="J185" s="11">
        <v>0.11600000000000001</v>
      </c>
    </row>
    <row r="186" spans="1:10" ht="15" x14ac:dyDescent="0.25">
      <c r="A186" s="7" t="s">
        <v>92</v>
      </c>
      <c r="B186" s="5" t="s">
        <v>93</v>
      </c>
      <c r="C186" s="19">
        <v>2002</v>
      </c>
      <c r="D186" s="10">
        <v>8976446420</v>
      </c>
      <c r="E186" s="7">
        <f t="shared" si="6"/>
        <v>8976446420</v>
      </c>
      <c r="F186" s="11">
        <v>3.7999999999999999E-2</v>
      </c>
      <c r="G186" s="11">
        <v>488</v>
      </c>
      <c r="H186" s="12">
        <f t="shared" si="7"/>
        <v>3.7999999999999999E-2</v>
      </c>
      <c r="I186" s="12">
        <f t="shared" si="8"/>
        <v>488</v>
      </c>
      <c r="J186" s="11">
        <v>0.107</v>
      </c>
    </row>
    <row r="187" spans="1:10" ht="15" x14ac:dyDescent="0.25">
      <c r="A187" s="7" t="s">
        <v>92</v>
      </c>
      <c r="B187" s="5" t="s">
        <v>93</v>
      </c>
      <c r="C187" s="19">
        <v>2003</v>
      </c>
      <c r="D187" s="10">
        <v>9632411109</v>
      </c>
      <c r="E187" s="7">
        <f t="shared" si="6"/>
        <v>9632411109</v>
      </c>
      <c r="F187" s="11">
        <v>3.9E-2</v>
      </c>
      <c r="G187" s="11">
        <v>510</v>
      </c>
      <c r="H187" s="12">
        <f t="shared" si="7"/>
        <v>3.9E-2</v>
      </c>
      <c r="I187" s="12">
        <f t="shared" si="8"/>
        <v>510</v>
      </c>
      <c r="J187" s="11">
        <v>8.4000000000000005E-2</v>
      </c>
    </row>
    <row r="188" spans="1:10" ht="15" x14ac:dyDescent="0.25">
      <c r="A188" s="7" t="s">
        <v>92</v>
      </c>
      <c r="B188" s="5" t="s">
        <v>93</v>
      </c>
      <c r="C188" s="19">
        <v>2004</v>
      </c>
      <c r="D188" s="10">
        <v>11075116594</v>
      </c>
      <c r="E188" s="7">
        <f t="shared" si="6"/>
        <v>11075116594</v>
      </c>
      <c r="F188" s="11">
        <v>3.6999999999999998E-2</v>
      </c>
      <c r="G188" s="11">
        <v>536</v>
      </c>
      <c r="H188" s="12">
        <f t="shared" si="7"/>
        <v>3.6999999999999998E-2</v>
      </c>
      <c r="I188" s="12">
        <f t="shared" si="8"/>
        <v>536</v>
      </c>
      <c r="J188" s="11">
        <v>8.3000000000000004E-2</v>
      </c>
    </row>
    <row r="189" spans="1:10" ht="15" x14ac:dyDescent="0.25">
      <c r="A189" s="7" t="s">
        <v>92</v>
      </c>
      <c r="B189" s="5" t="s">
        <v>93</v>
      </c>
      <c r="C189" s="19">
        <v>2005</v>
      </c>
      <c r="D189" s="10">
        <v>13150516509</v>
      </c>
      <c r="E189" s="7">
        <f t="shared" si="6"/>
        <v>13150516509</v>
      </c>
      <c r="F189" s="11">
        <v>3.9E-2</v>
      </c>
      <c r="G189" s="11">
        <v>539</v>
      </c>
      <c r="H189" s="12">
        <f t="shared" si="7"/>
        <v>3.9E-2</v>
      </c>
      <c r="I189" s="12">
        <f t="shared" si="8"/>
        <v>539</v>
      </c>
      <c r="J189" s="11">
        <v>7.9000000000000001E-2</v>
      </c>
    </row>
    <row r="190" spans="1:10" ht="15" x14ac:dyDescent="0.25">
      <c r="A190" s="7" t="s">
        <v>92</v>
      </c>
      <c r="B190" s="5" t="s">
        <v>93</v>
      </c>
      <c r="C190" s="19">
        <v>2006</v>
      </c>
      <c r="D190" s="10">
        <v>15969151306</v>
      </c>
      <c r="E190" s="7">
        <f t="shared" si="6"/>
        <v>15969151306</v>
      </c>
      <c r="F190" s="11">
        <v>3.6999999999999998E-2</v>
      </c>
      <c r="G190" s="11">
        <v>573</v>
      </c>
      <c r="H190" s="12">
        <f t="shared" si="7"/>
        <v>3.6999999999999998E-2</v>
      </c>
      <c r="I190" s="12">
        <f t="shared" si="8"/>
        <v>573</v>
      </c>
      <c r="J190" s="11">
        <v>7.8E-2</v>
      </c>
    </row>
    <row r="191" spans="1:10" ht="15" x14ac:dyDescent="0.25">
      <c r="A191" s="7" t="s">
        <v>92</v>
      </c>
      <c r="B191" s="5" t="s">
        <v>93</v>
      </c>
      <c r="C191" s="19">
        <v>2007</v>
      </c>
      <c r="D191" s="10">
        <v>18505250857</v>
      </c>
      <c r="E191" s="7">
        <f t="shared" si="6"/>
        <v>18505250857</v>
      </c>
      <c r="F191" s="11">
        <v>3.5999999999999997E-2</v>
      </c>
      <c r="G191" s="11">
        <v>599</v>
      </c>
      <c r="H191" s="12">
        <f t="shared" si="7"/>
        <v>3.5999999999999997E-2</v>
      </c>
      <c r="I191" s="12">
        <f t="shared" si="8"/>
        <v>599</v>
      </c>
      <c r="J191" s="11">
        <v>0.08</v>
      </c>
    </row>
    <row r="192" spans="1:10" ht="15" x14ac:dyDescent="0.25">
      <c r="A192" s="7" t="s">
        <v>92</v>
      </c>
      <c r="B192" s="5" t="s">
        <v>93</v>
      </c>
      <c r="C192" s="19">
        <v>2008</v>
      </c>
      <c r="D192" s="10">
        <v>21730590263</v>
      </c>
      <c r="E192" s="7">
        <f t="shared" si="6"/>
        <v>21730590263</v>
      </c>
      <c r="F192" s="11">
        <v>3.5999999999999997E-2</v>
      </c>
      <c r="G192" s="11">
        <v>648</v>
      </c>
      <c r="H192" s="12">
        <f t="shared" si="7"/>
        <v>3.5999999999999997E-2</v>
      </c>
      <c r="I192" s="12">
        <f t="shared" si="8"/>
        <v>648</v>
      </c>
      <c r="J192" s="11">
        <v>8.3000000000000004E-2</v>
      </c>
    </row>
    <row r="193" spans="1:10" ht="15" x14ac:dyDescent="0.25">
      <c r="A193" s="7" t="s">
        <v>92</v>
      </c>
      <c r="B193" s="5" t="s">
        <v>93</v>
      </c>
      <c r="C193" s="19">
        <v>2009</v>
      </c>
      <c r="D193" s="10">
        <v>25711147929</v>
      </c>
      <c r="E193" s="7">
        <f t="shared" si="6"/>
        <v>25711147929</v>
      </c>
      <c r="F193" s="11">
        <v>4.1000000000000002E-2</v>
      </c>
      <c r="G193" s="11">
        <v>727</v>
      </c>
      <c r="H193" s="12">
        <f t="shared" si="7"/>
        <v>4.1000000000000002E-2</v>
      </c>
      <c r="I193" s="12">
        <f t="shared" si="8"/>
        <v>727</v>
      </c>
      <c r="J193" s="11">
        <v>8.2000000000000003E-2</v>
      </c>
    </row>
    <row r="194" spans="1:10" ht="15" x14ac:dyDescent="0.25">
      <c r="A194" s="7" t="s">
        <v>92</v>
      </c>
      <c r="B194" s="5" t="s">
        <v>93</v>
      </c>
      <c r="C194" s="19">
        <v>2010</v>
      </c>
      <c r="D194" s="10">
        <v>22938464723</v>
      </c>
      <c r="E194" s="7">
        <f t="shared" si="6"/>
        <v>22938464723</v>
      </c>
      <c r="F194" s="11">
        <v>4.4999999999999998E-2</v>
      </c>
      <c r="G194" s="11">
        <v>729</v>
      </c>
      <c r="H194" s="12">
        <f t="shared" si="7"/>
        <v>4.4999999999999998E-2</v>
      </c>
      <c r="I194" s="12">
        <f t="shared" si="8"/>
        <v>729</v>
      </c>
      <c r="J194" s="11">
        <v>7.9000000000000001E-2</v>
      </c>
    </row>
    <row r="195" spans="1:10" ht="15" x14ac:dyDescent="0.25">
      <c r="A195" s="7" t="s">
        <v>92</v>
      </c>
      <c r="B195" s="5" t="s">
        <v>93</v>
      </c>
      <c r="C195" s="19">
        <v>2011</v>
      </c>
      <c r="D195" s="10">
        <v>25713547869</v>
      </c>
      <c r="E195" s="7">
        <f t="shared" ref="E195:E258" si="9">IF(D195="",IF(C195=2000,D196,D194),D195)</f>
        <v>25713547869</v>
      </c>
      <c r="F195" s="11">
        <v>4.2999999999999997E-2</v>
      </c>
      <c r="G195" s="11">
        <v>747</v>
      </c>
      <c r="H195" s="12">
        <f t="shared" ref="H195:H258" si="10">IF(F195="",SUMIF($A$2:$A$2692,A195,$F$2:$F$2692)/13,F195)</f>
        <v>4.2999999999999997E-2</v>
      </c>
      <c r="I195" s="12">
        <f t="shared" ref="I195:I258" si="11">IF(G195="",SUMIF($A$2:$A$2692,A195,$G$2:$G$2692)/13,G195)</f>
        <v>747</v>
      </c>
      <c r="J195" s="11">
        <v>7.1999999999999995E-2</v>
      </c>
    </row>
    <row r="196" spans="1:10" ht="15" x14ac:dyDescent="0.25">
      <c r="A196" s="7" t="s">
        <v>92</v>
      </c>
      <c r="B196" s="5" t="s">
        <v>93</v>
      </c>
      <c r="C196" s="19">
        <v>2012</v>
      </c>
      <c r="D196" s="10">
        <v>29044378668</v>
      </c>
      <c r="E196" s="7">
        <f t="shared" si="9"/>
        <v>29044378668</v>
      </c>
      <c r="F196" s="11">
        <v>3.7999999999999999E-2</v>
      </c>
      <c r="G196" s="11">
        <v>766</v>
      </c>
      <c r="H196" s="12">
        <f t="shared" si="10"/>
        <v>3.7999999999999999E-2</v>
      </c>
      <c r="I196" s="12">
        <f t="shared" si="11"/>
        <v>766</v>
      </c>
      <c r="J196" s="11">
        <v>6.8000000000000005E-2</v>
      </c>
    </row>
    <row r="197" spans="1:10" ht="15" x14ac:dyDescent="0.25">
      <c r="A197" s="7" t="s">
        <v>92</v>
      </c>
      <c r="B197" s="5" t="s">
        <v>93</v>
      </c>
      <c r="C197" s="19">
        <v>2000</v>
      </c>
      <c r="D197" s="10">
        <v>30362317939</v>
      </c>
      <c r="E197" s="7">
        <f t="shared" si="9"/>
        <v>30362317939</v>
      </c>
      <c r="F197" s="11">
        <v>3.9E-2</v>
      </c>
      <c r="G197" s="11">
        <v>895</v>
      </c>
      <c r="H197" s="12">
        <f t="shared" si="10"/>
        <v>3.9E-2</v>
      </c>
      <c r="I197" s="12">
        <f t="shared" si="11"/>
        <v>895</v>
      </c>
      <c r="J197" s="11">
        <v>0.06</v>
      </c>
    </row>
    <row r="198" spans="1:10" ht="15" x14ac:dyDescent="0.25">
      <c r="A198" s="7" t="s">
        <v>94</v>
      </c>
      <c r="B198" s="5" t="s">
        <v>61</v>
      </c>
      <c r="C198" s="19">
        <v>2001</v>
      </c>
      <c r="D198" s="10">
        <v>47124925462</v>
      </c>
      <c r="E198" s="7">
        <f t="shared" si="9"/>
        <v>47124925462</v>
      </c>
      <c r="F198" s="11">
        <v>2.8000000000000001E-2</v>
      </c>
      <c r="G198" s="11">
        <v>10</v>
      </c>
      <c r="H198" s="12">
        <f t="shared" si="10"/>
        <v>2.8000000000000001E-2</v>
      </c>
      <c r="I198" s="12">
        <f t="shared" si="11"/>
        <v>10</v>
      </c>
      <c r="J198" s="11">
        <v>0.155</v>
      </c>
    </row>
    <row r="199" spans="1:10" ht="15" x14ac:dyDescent="0.25">
      <c r="A199" s="7" t="s">
        <v>94</v>
      </c>
      <c r="B199" s="5" t="s">
        <v>61</v>
      </c>
      <c r="C199" s="19">
        <v>2002</v>
      </c>
      <c r="D199" s="10">
        <v>46987842847</v>
      </c>
      <c r="E199" s="7">
        <f t="shared" si="9"/>
        <v>46987842847</v>
      </c>
      <c r="F199" s="11">
        <v>0.03</v>
      </c>
      <c r="G199" s="11">
        <v>10</v>
      </c>
      <c r="H199" s="12">
        <f t="shared" si="10"/>
        <v>0.03</v>
      </c>
      <c r="I199" s="12">
        <f t="shared" si="11"/>
        <v>10</v>
      </c>
      <c r="J199" s="11">
        <v>0.158</v>
      </c>
    </row>
    <row r="200" spans="1:10" ht="15" x14ac:dyDescent="0.25">
      <c r="A200" s="7" t="s">
        <v>94</v>
      </c>
      <c r="B200" s="5" t="s">
        <v>61</v>
      </c>
      <c r="C200" s="19">
        <v>2003</v>
      </c>
      <c r="D200" s="10">
        <v>47571130071</v>
      </c>
      <c r="E200" s="7">
        <f t="shared" si="9"/>
        <v>47571130071</v>
      </c>
      <c r="F200" s="11">
        <v>3.1E-2</v>
      </c>
      <c r="G200" s="11">
        <v>11</v>
      </c>
      <c r="H200" s="12">
        <f t="shared" si="10"/>
        <v>3.1E-2</v>
      </c>
      <c r="I200" s="12">
        <f t="shared" si="11"/>
        <v>11</v>
      </c>
      <c r="J200" s="11">
        <v>0.16</v>
      </c>
    </row>
    <row r="201" spans="1:10" ht="15" x14ac:dyDescent="0.25">
      <c r="A201" s="7" t="s">
        <v>94</v>
      </c>
      <c r="B201" s="5" t="s">
        <v>61</v>
      </c>
      <c r="C201" s="19">
        <v>2004</v>
      </c>
      <c r="D201" s="10">
        <v>51913661485</v>
      </c>
      <c r="E201" s="7">
        <f t="shared" si="9"/>
        <v>51913661485</v>
      </c>
      <c r="F201" s="11">
        <v>0.03</v>
      </c>
      <c r="G201" s="11">
        <v>11</v>
      </c>
      <c r="H201" s="12">
        <f t="shared" si="10"/>
        <v>0.03</v>
      </c>
      <c r="I201" s="12">
        <f t="shared" si="11"/>
        <v>11</v>
      </c>
      <c r="J201" s="11">
        <v>0.16</v>
      </c>
    </row>
    <row r="202" spans="1:10" ht="15" x14ac:dyDescent="0.25">
      <c r="A202" s="7" t="s">
        <v>94</v>
      </c>
      <c r="B202" s="5" t="s">
        <v>61</v>
      </c>
      <c r="C202" s="19">
        <v>2005</v>
      </c>
      <c r="D202" s="10">
        <v>56560744012</v>
      </c>
      <c r="E202" s="7">
        <f t="shared" si="9"/>
        <v>56560744012</v>
      </c>
      <c r="F202" s="11">
        <v>3.1E-2</v>
      </c>
      <c r="G202" s="11">
        <v>12</v>
      </c>
      <c r="H202" s="12">
        <f t="shared" si="10"/>
        <v>3.1E-2</v>
      </c>
      <c r="I202" s="12">
        <f t="shared" si="11"/>
        <v>12</v>
      </c>
      <c r="J202" s="11">
        <v>0.14799999999999999</v>
      </c>
    </row>
    <row r="203" spans="1:10" ht="15" x14ac:dyDescent="0.25">
      <c r="A203" s="7" t="s">
        <v>94</v>
      </c>
      <c r="B203" s="5" t="s">
        <v>61</v>
      </c>
      <c r="C203" s="19">
        <v>2006</v>
      </c>
      <c r="D203" s="10">
        <v>60277560976</v>
      </c>
      <c r="E203" s="7">
        <f t="shared" si="9"/>
        <v>60277560976</v>
      </c>
      <c r="F203" s="11">
        <v>3.2000000000000001E-2</v>
      </c>
      <c r="G203" s="11">
        <v>13</v>
      </c>
      <c r="H203" s="12">
        <f t="shared" si="10"/>
        <v>3.2000000000000001E-2</v>
      </c>
      <c r="I203" s="12">
        <f t="shared" si="11"/>
        <v>13</v>
      </c>
      <c r="J203" s="11">
        <v>0.14000000000000001</v>
      </c>
    </row>
    <row r="204" spans="1:10" ht="15" x14ac:dyDescent="0.25">
      <c r="A204" s="7" t="s">
        <v>94</v>
      </c>
      <c r="B204" s="5" t="s">
        <v>61</v>
      </c>
      <c r="C204" s="19">
        <v>2007</v>
      </c>
      <c r="D204" s="10">
        <v>61901116736</v>
      </c>
      <c r="E204" s="7">
        <f t="shared" si="9"/>
        <v>61901116736</v>
      </c>
      <c r="F204" s="11">
        <v>3.4000000000000002E-2</v>
      </c>
      <c r="G204" s="11">
        <v>14</v>
      </c>
      <c r="H204" s="12">
        <f t="shared" si="10"/>
        <v>3.4000000000000002E-2</v>
      </c>
      <c r="I204" s="12">
        <f t="shared" si="11"/>
        <v>14</v>
      </c>
      <c r="J204" s="11">
        <v>0.153</v>
      </c>
    </row>
    <row r="205" spans="1:10" ht="15" x14ac:dyDescent="0.25">
      <c r="A205" s="7" t="s">
        <v>94</v>
      </c>
      <c r="B205" s="5" t="s">
        <v>61</v>
      </c>
      <c r="C205" s="19">
        <v>2008</v>
      </c>
      <c r="D205" s="10">
        <v>68415421373</v>
      </c>
      <c r="E205" s="7">
        <f t="shared" si="9"/>
        <v>68415421373</v>
      </c>
      <c r="F205" s="11">
        <v>3.5000000000000003E-2</v>
      </c>
      <c r="G205" s="11">
        <v>16</v>
      </c>
      <c r="H205" s="12">
        <f t="shared" si="10"/>
        <v>3.5000000000000003E-2</v>
      </c>
      <c r="I205" s="12">
        <f t="shared" si="11"/>
        <v>16</v>
      </c>
      <c r="J205" s="11">
        <v>0.16</v>
      </c>
    </row>
    <row r="206" spans="1:10" ht="15" x14ac:dyDescent="0.25">
      <c r="A206" s="7" t="s">
        <v>94</v>
      </c>
      <c r="B206" s="5" t="s">
        <v>61</v>
      </c>
      <c r="C206" s="19">
        <v>2009</v>
      </c>
      <c r="D206" s="10">
        <v>79554350678</v>
      </c>
      <c r="E206" s="7">
        <f t="shared" si="9"/>
        <v>79554350678</v>
      </c>
      <c r="F206" s="11">
        <v>3.5000000000000003E-2</v>
      </c>
      <c r="G206" s="11">
        <v>19</v>
      </c>
      <c r="H206" s="12">
        <f t="shared" si="10"/>
        <v>3.5000000000000003E-2</v>
      </c>
      <c r="I206" s="12">
        <f t="shared" si="11"/>
        <v>19</v>
      </c>
      <c r="J206" s="11">
        <v>0.16400000000000001</v>
      </c>
    </row>
    <row r="207" spans="1:10" ht="15" x14ac:dyDescent="0.25">
      <c r="A207" s="7" t="s">
        <v>94</v>
      </c>
      <c r="B207" s="5" t="s">
        <v>61</v>
      </c>
      <c r="C207" s="19">
        <v>2010</v>
      </c>
      <c r="D207" s="10">
        <v>89356650349</v>
      </c>
      <c r="E207" s="7">
        <f t="shared" si="9"/>
        <v>89356650349</v>
      </c>
      <c r="F207" s="11">
        <v>3.6999999999999998E-2</v>
      </c>
      <c r="G207" s="11">
        <v>22</v>
      </c>
      <c r="H207" s="12">
        <f t="shared" si="10"/>
        <v>3.6999999999999998E-2</v>
      </c>
      <c r="I207" s="12">
        <f t="shared" si="11"/>
        <v>22</v>
      </c>
      <c r="J207" s="11">
        <v>0.14599999999999999</v>
      </c>
    </row>
    <row r="208" spans="1:10" ht="15" x14ac:dyDescent="0.25">
      <c r="A208" s="7" t="s">
        <v>94</v>
      </c>
      <c r="B208" s="5" t="s">
        <v>61</v>
      </c>
      <c r="C208" s="19">
        <v>2011</v>
      </c>
      <c r="D208" s="10">
        <v>100000000000</v>
      </c>
      <c r="E208" s="7">
        <f t="shared" si="9"/>
        <v>100000000000</v>
      </c>
      <c r="F208" s="11">
        <v>3.6999999999999998E-2</v>
      </c>
      <c r="G208" s="11">
        <v>24</v>
      </c>
      <c r="H208" s="12">
        <f t="shared" si="10"/>
        <v>3.6999999999999998E-2</v>
      </c>
      <c r="I208" s="12">
        <f t="shared" si="11"/>
        <v>24</v>
      </c>
      <c r="J208" s="11">
        <v>0.13</v>
      </c>
    </row>
    <row r="209" spans="1:10" ht="15" x14ac:dyDescent="0.25">
      <c r="A209" s="7" t="s">
        <v>94</v>
      </c>
      <c r="B209" s="5" t="s">
        <v>61</v>
      </c>
      <c r="C209" s="19">
        <v>2012</v>
      </c>
      <c r="D209" s="10">
        <v>112000000000</v>
      </c>
      <c r="E209" s="7">
        <f t="shared" si="9"/>
        <v>112000000000</v>
      </c>
      <c r="F209" s="11">
        <v>3.7999999999999999E-2</v>
      </c>
      <c r="G209" s="11">
        <v>27</v>
      </c>
      <c r="H209" s="12">
        <f t="shared" si="10"/>
        <v>3.7999999999999999E-2</v>
      </c>
      <c r="I209" s="12">
        <f t="shared" si="11"/>
        <v>27</v>
      </c>
      <c r="J209" s="11">
        <v>0.13300000000000001</v>
      </c>
    </row>
    <row r="210" spans="1:10" ht="15" x14ac:dyDescent="0.25">
      <c r="A210" s="7" t="s">
        <v>94</v>
      </c>
      <c r="B210" s="5" t="s">
        <v>61</v>
      </c>
      <c r="C210" s="19">
        <v>2000</v>
      </c>
      <c r="D210" s="10">
        <v>116000000000</v>
      </c>
      <c r="E210" s="7">
        <f t="shared" si="9"/>
        <v>116000000000</v>
      </c>
      <c r="F210" s="11">
        <v>3.5999999999999997E-2</v>
      </c>
      <c r="G210" s="11">
        <v>26</v>
      </c>
      <c r="H210" s="12">
        <f t="shared" si="10"/>
        <v>3.5999999999999997E-2</v>
      </c>
      <c r="I210" s="12">
        <f t="shared" si="11"/>
        <v>26</v>
      </c>
      <c r="J210" s="11">
        <v>0.13</v>
      </c>
    </row>
    <row r="211" spans="1:10" ht="15" x14ac:dyDescent="0.25">
      <c r="A211" s="7" t="s">
        <v>95</v>
      </c>
      <c r="B211" s="5" t="s">
        <v>84</v>
      </c>
      <c r="C211" s="19">
        <v>2001</v>
      </c>
      <c r="D211" s="10">
        <v>3119500000</v>
      </c>
      <c r="E211" s="7">
        <f t="shared" si="9"/>
        <v>3119500000</v>
      </c>
      <c r="F211" s="11">
        <v>6.3E-2</v>
      </c>
      <c r="G211" s="11">
        <v>602</v>
      </c>
      <c r="H211" s="12">
        <f t="shared" si="10"/>
        <v>6.3E-2</v>
      </c>
      <c r="I211" s="12">
        <f t="shared" si="11"/>
        <v>602</v>
      </c>
      <c r="J211" s="11">
        <v>0.10199999999999999</v>
      </c>
    </row>
    <row r="212" spans="1:10" ht="15" x14ac:dyDescent="0.25">
      <c r="A212" s="7" t="s">
        <v>95</v>
      </c>
      <c r="B212" s="5" t="s">
        <v>84</v>
      </c>
      <c r="C212" s="19">
        <v>2002</v>
      </c>
      <c r="D212" s="10">
        <v>3112350000</v>
      </c>
      <c r="E212" s="7">
        <f t="shared" si="9"/>
        <v>3112350000</v>
      </c>
      <c r="F212" s="11">
        <v>6.7000000000000004E-2</v>
      </c>
      <c r="G212" s="11">
        <v>635</v>
      </c>
      <c r="H212" s="12">
        <f t="shared" si="10"/>
        <v>6.7000000000000004E-2</v>
      </c>
      <c r="I212" s="12">
        <f t="shared" si="11"/>
        <v>635</v>
      </c>
      <c r="J212" s="11">
        <v>9.6000000000000002E-2</v>
      </c>
    </row>
    <row r="213" spans="1:10" ht="15" x14ac:dyDescent="0.25">
      <c r="A213" s="7" t="s">
        <v>95</v>
      </c>
      <c r="B213" s="5" t="s">
        <v>84</v>
      </c>
      <c r="C213" s="19">
        <v>2003</v>
      </c>
      <c r="D213" s="10">
        <v>3168600000</v>
      </c>
      <c r="E213" s="7">
        <f t="shared" si="9"/>
        <v>3168600000</v>
      </c>
      <c r="F213" s="11">
        <v>7.3999999999999996E-2</v>
      </c>
      <c r="G213" s="11">
        <v>677</v>
      </c>
      <c r="H213" s="12">
        <f t="shared" si="10"/>
        <v>7.3999999999999996E-2</v>
      </c>
      <c r="I213" s="12">
        <f t="shared" si="11"/>
        <v>677</v>
      </c>
      <c r="J213" s="11">
        <v>8.5000000000000006E-2</v>
      </c>
    </row>
    <row r="214" spans="1:10" ht="15" x14ac:dyDescent="0.25">
      <c r="A214" s="7" t="s">
        <v>95</v>
      </c>
      <c r="B214" s="5" t="s">
        <v>84</v>
      </c>
      <c r="C214" s="19">
        <v>2004</v>
      </c>
      <c r="D214" s="10">
        <v>3271200000</v>
      </c>
      <c r="E214" s="7">
        <f t="shared" si="9"/>
        <v>3271200000</v>
      </c>
      <c r="F214" s="11">
        <v>7.0999999999999994E-2</v>
      </c>
      <c r="G214" s="11">
        <v>702</v>
      </c>
      <c r="H214" s="12">
        <f t="shared" si="10"/>
        <v>7.0999999999999994E-2</v>
      </c>
      <c r="I214" s="12">
        <f t="shared" si="11"/>
        <v>702</v>
      </c>
      <c r="J214" s="11">
        <v>8.5000000000000006E-2</v>
      </c>
    </row>
    <row r="215" spans="1:10" ht="15" x14ac:dyDescent="0.25">
      <c r="A215" s="7" t="s">
        <v>95</v>
      </c>
      <c r="B215" s="5" t="s">
        <v>84</v>
      </c>
      <c r="C215" s="19">
        <v>2005</v>
      </c>
      <c r="D215" s="10">
        <v>3509700000</v>
      </c>
      <c r="E215" s="7">
        <f t="shared" si="9"/>
        <v>3509700000</v>
      </c>
      <c r="F215" s="11">
        <v>7.0999999999999994E-2</v>
      </c>
      <c r="G215" s="11">
        <v>737</v>
      </c>
      <c r="H215" s="12">
        <f t="shared" si="10"/>
        <v>7.0999999999999994E-2</v>
      </c>
      <c r="I215" s="12">
        <f t="shared" si="11"/>
        <v>737</v>
      </c>
      <c r="J215" s="11">
        <v>8.3000000000000004E-2</v>
      </c>
    </row>
    <row r="216" spans="1:10" ht="15" x14ac:dyDescent="0.25">
      <c r="A216" s="7" t="s">
        <v>95</v>
      </c>
      <c r="B216" s="5" t="s">
        <v>84</v>
      </c>
      <c r="C216" s="19">
        <v>2006</v>
      </c>
      <c r="D216" s="10">
        <v>3891500000</v>
      </c>
      <c r="E216" s="7">
        <f t="shared" si="9"/>
        <v>3891500000</v>
      </c>
      <c r="F216" s="11">
        <v>7.0000000000000007E-2</v>
      </c>
      <c r="G216" s="11">
        <v>765</v>
      </c>
      <c r="H216" s="12">
        <f t="shared" si="10"/>
        <v>7.0000000000000007E-2</v>
      </c>
      <c r="I216" s="12">
        <f t="shared" si="11"/>
        <v>765</v>
      </c>
      <c r="J216" s="11">
        <v>9.1999999999999998E-2</v>
      </c>
    </row>
    <row r="217" spans="1:10" ht="15" x14ac:dyDescent="0.25">
      <c r="A217" s="7" t="s">
        <v>95</v>
      </c>
      <c r="B217" s="5" t="s">
        <v>84</v>
      </c>
      <c r="C217" s="19">
        <v>2007</v>
      </c>
      <c r="D217" s="10">
        <v>4314050000</v>
      </c>
      <c r="E217" s="7">
        <f t="shared" si="9"/>
        <v>4314050000</v>
      </c>
      <c r="F217" s="11">
        <v>7.0999999999999994E-2</v>
      </c>
      <c r="G217" s="11">
        <v>826</v>
      </c>
      <c r="H217" s="12">
        <f t="shared" si="10"/>
        <v>7.0999999999999994E-2</v>
      </c>
      <c r="I217" s="12">
        <f t="shared" si="11"/>
        <v>826</v>
      </c>
      <c r="J217" s="11">
        <v>0.10299999999999999</v>
      </c>
    </row>
    <row r="218" spans="1:10" ht="15" x14ac:dyDescent="0.25">
      <c r="A218" s="7" t="s">
        <v>95</v>
      </c>
      <c r="B218" s="5" t="s">
        <v>84</v>
      </c>
      <c r="C218" s="19">
        <v>2008</v>
      </c>
      <c r="D218" s="10">
        <v>4513250000</v>
      </c>
      <c r="E218" s="7">
        <f t="shared" si="9"/>
        <v>4513250000</v>
      </c>
      <c r="F218" s="11">
        <v>7.4999999999999997E-2</v>
      </c>
      <c r="G218" s="11">
        <v>928</v>
      </c>
      <c r="H218" s="12">
        <f t="shared" si="10"/>
        <v>7.4999999999999997E-2</v>
      </c>
      <c r="I218" s="12">
        <f t="shared" si="11"/>
        <v>928</v>
      </c>
      <c r="J218" s="11">
        <v>0.108</v>
      </c>
    </row>
    <row r="219" spans="1:10" ht="15" x14ac:dyDescent="0.25">
      <c r="A219" s="7" t="s">
        <v>95</v>
      </c>
      <c r="B219" s="5" t="s">
        <v>84</v>
      </c>
      <c r="C219" s="19">
        <v>2009</v>
      </c>
      <c r="D219" s="10">
        <v>4541550000</v>
      </c>
      <c r="E219" s="7">
        <f t="shared" si="9"/>
        <v>4541550000</v>
      </c>
      <c r="F219" s="11">
        <v>7.4999999999999997E-2</v>
      </c>
      <c r="G219" s="11">
        <v>996</v>
      </c>
      <c r="H219" s="12">
        <f t="shared" si="10"/>
        <v>7.4999999999999997E-2</v>
      </c>
      <c r="I219" s="12">
        <f t="shared" si="11"/>
        <v>996</v>
      </c>
      <c r="J219" s="11">
        <v>0.1</v>
      </c>
    </row>
    <row r="220" spans="1:10" ht="15" x14ac:dyDescent="0.25">
      <c r="A220" s="7" t="s">
        <v>95</v>
      </c>
      <c r="B220" s="5" t="s">
        <v>84</v>
      </c>
      <c r="C220" s="19">
        <v>2010</v>
      </c>
      <c r="D220" s="10">
        <v>4592650000</v>
      </c>
      <c r="E220" s="7">
        <f t="shared" si="9"/>
        <v>4592650000</v>
      </c>
      <c r="F220" s="11">
        <v>0.08</v>
      </c>
      <c r="G220" s="11">
        <v>1025</v>
      </c>
      <c r="H220" s="12">
        <f t="shared" si="10"/>
        <v>0.08</v>
      </c>
      <c r="I220" s="12">
        <f t="shared" si="11"/>
        <v>1025</v>
      </c>
      <c r="J220" s="11">
        <v>9.1999999999999998E-2</v>
      </c>
    </row>
    <row r="221" spans="1:10" ht="15" x14ac:dyDescent="0.25">
      <c r="A221" s="7" t="s">
        <v>95</v>
      </c>
      <c r="B221" s="5" t="s">
        <v>84</v>
      </c>
      <c r="C221" s="19">
        <v>2011</v>
      </c>
      <c r="D221" s="10">
        <v>4433700000</v>
      </c>
      <c r="E221" s="7">
        <f t="shared" si="9"/>
        <v>4433700000</v>
      </c>
      <c r="F221" s="11">
        <v>6.7000000000000004E-2</v>
      </c>
      <c r="G221" s="11">
        <v>978</v>
      </c>
      <c r="H221" s="12">
        <f t="shared" si="10"/>
        <v>6.7000000000000004E-2</v>
      </c>
      <c r="I221" s="12">
        <f t="shared" si="11"/>
        <v>978</v>
      </c>
      <c r="J221" s="11">
        <v>8.6999999999999994E-2</v>
      </c>
    </row>
    <row r="222" spans="1:10" ht="15" x14ac:dyDescent="0.25">
      <c r="A222" s="7" t="s">
        <v>95</v>
      </c>
      <c r="B222" s="5" t="s">
        <v>84</v>
      </c>
      <c r="C222" s="19">
        <v>2012</v>
      </c>
      <c r="D222" s="10">
        <v>4368900000</v>
      </c>
      <c r="E222" s="7">
        <f t="shared" si="9"/>
        <v>4368900000</v>
      </c>
      <c r="F222" s="11">
        <v>7.1999999999999995E-2</v>
      </c>
      <c r="G222" s="11">
        <v>935</v>
      </c>
      <c r="H222" s="12">
        <f t="shared" si="10"/>
        <v>7.1999999999999995E-2</v>
      </c>
      <c r="I222" s="12">
        <f t="shared" si="11"/>
        <v>935</v>
      </c>
      <c r="J222" s="11">
        <v>8.6999999999999994E-2</v>
      </c>
    </row>
    <row r="223" spans="1:10" ht="15" x14ac:dyDescent="0.25">
      <c r="A223" s="7" t="s">
        <v>95</v>
      </c>
      <c r="B223" s="5" t="s">
        <v>84</v>
      </c>
      <c r="C223" s="19">
        <v>2000</v>
      </c>
      <c r="D223" s="10">
        <v>4224850000</v>
      </c>
      <c r="E223" s="7">
        <f t="shared" si="9"/>
        <v>4224850000</v>
      </c>
      <c r="F223" s="11">
        <v>6.3E-2</v>
      </c>
      <c r="G223" s="11">
        <v>938</v>
      </c>
      <c r="H223" s="12">
        <f t="shared" si="10"/>
        <v>6.3E-2</v>
      </c>
      <c r="I223" s="12">
        <f t="shared" si="11"/>
        <v>938</v>
      </c>
      <c r="J223" s="11">
        <v>8.6999999999999994E-2</v>
      </c>
    </row>
    <row r="224" spans="1:10" ht="15" x14ac:dyDescent="0.25">
      <c r="A224" s="7" t="s">
        <v>96</v>
      </c>
      <c r="B224" s="5" t="s">
        <v>75</v>
      </c>
      <c r="C224" s="19">
        <v>2001</v>
      </c>
      <c r="D224" s="10">
        <v>12736856485</v>
      </c>
      <c r="E224" s="7">
        <f t="shared" si="9"/>
        <v>12736856485</v>
      </c>
      <c r="F224" s="11">
        <v>6.0999999999999999E-2</v>
      </c>
      <c r="G224" s="11">
        <v>64</v>
      </c>
      <c r="H224" s="12">
        <f t="shared" si="10"/>
        <v>6.0999999999999999E-2</v>
      </c>
      <c r="I224" s="12">
        <f t="shared" si="11"/>
        <v>64</v>
      </c>
      <c r="J224" s="11">
        <v>0.67700000000000005</v>
      </c>
    </row>
    <row r="225" spans="1:10" ht="15" x14ac:dyDescent="0.25">
      <c r="A225" s="7" t="s">
        <v>96</v>
      </c>
      <c r="B225" s="5" t="s">
        <v>75</v>
      </c>
      <c r="C225" s="19">
        <v>2002</v>
      </c>
      <c r="D225" s="10">
        <v>12354820144</v>
      </c>
      <c r="E225" s="7">
        <f t="shared" si="9"/>
        <v>12354820144</v>
      </c>
      <c r="F225" s="11">
        <v>6.6000000000000003E-2</v>
      </c>
      <c r="G225" s="11">
        <v>83</v>
      </c>
      <c r="H225" s="12">
        <f t="shared" si="10"/>
        <v>6.6000000000000003E-2</v>
      </c>
      <c r="I225" s="12">
        <f t="shared" si="11"/>
        <v>83</v>
      </c>
      <c r="J225" s="11">
        <v>0.47</v>
      </c>
    </row>
    <row r="226" spans="1:10" ht="15" x14ac:dyDescent="0.25">
      <c r="A226" s="7" t="s">
        <v>96</v>
      </c>
      <c r="B226" s="5" t="s">
        <v>75</v>
      </c>
      <c r="C226" s="19">
        <v>2003</v>
      </c>
      <c r="D226" s="10">
        <v>14594925393</v>
      </c>
      <c r="E226" s="7">
        <f t="shared" si="9"/>
        <v>14594925393</v>
      </c>
      <c r="F226" s="11">
        <v>6.5000000000000002E-2</v>
      </c>
      <c r="G226" s="11">
        <v>96</v>
      </c>
      <c r="H226" s="12">
        <f t="shared" si="10"/>
        <v>6.5000000000000002E-2</v>
      </c>
      <c r="I226" s="12">
        <f t="shared" si="11"/>
        <v>96</v>
      </c>
      <c r="J226" s="11">
        <v>0.36899999999999999</v>
      </c>
    </row>
    <row r="227" spans="1:10" ht="15" x14ac:dyDescent="0.25">
      <c r="A227" s="7" t="s">
        <v>96</v>
      </c>
      <c r="B227" s="5" t="s">
        <v>75</v>
      </c>
      <c r="C227" s="19">
        <v>2004</v>
      </c>
      <c r="D227" s="10">
        <v>17825436035</v>
      </c>
      <c r="E227" s="7">
        <f t="shared" si="9"/>
        <v>17825436035</v>
      </c>
      <c r="F227" s="11">
        <v>6.6000000000000003E-2</v>
      </c>
      <c r="G227" s="11">
        <v>120</v>
      </c>
      <c r="H227" s="12">
        <f t="shared" si="10"/>
        <v>6.6000000000000003E-2</v>
      </c>
      <c r="I227" s="12">
        <f t="shared" si="11"/>
        <v>120</v>
      </c>
      <c r="J227" s="11">
        <v>0.24</v>
      </c>
    </row>
    <row r="228" spans="1:10" ht="15" x14ac:dyDescent="0.25">
      <c r="A228" s="7" t="s">
        <v>96</v>
      </c>
      <c r="B228" s="5" t="s">
        <v>75</v>
      </c>
      <c r="C228" s="19">
        <v>2005</v>
      </c>
      <c r="D228" s="10">
        <v>23141587718</v>
      </c>
      <c r="E228" s="7">
        <f t="shared" si="9"/>
        <v>23141587718</v>
      </c>
      <c r="F228" s="11">
        <v>6.6000000000000003E-2</v>
      </c>
      <c r="G228" s="11">
        <v>157</v>
      </c>
      <c r="H228" s="12">
        <f t="shared" si="10"/>
        <v>6.6000000000000003E-2</v>
      </c>
      <c r="I228" s="12">
        <f t="shared" si="11"/>
        <v>157</v>
      </c>
      <c r="J228" s="11">
        <v>0.16900000000000001</v>
      </c>
    </row>
    <row r="229" spans="1:10" ht="15" x14ac:dyDescent="0.25">
      <c r="A229" s="7" t="s">
        <v>96</v>
      </c>
      <c r="B229" s="5" t="s">
        <v>75</v>
      </c>
      <c r="C229" s="19">
        <v>2006</v>
      </c>
      <c r="D229" s="10">
        <v>30210091837</v>
      </c>
      <c r="E229" s="7">
        <f t="shared" si="9"/>
        <v>30210091837</v>
      </c>
      <c r="F229" s="11">
        <v>6.9000000000000006E-2</v>
      </c>
      <c r="G229" s="11">
        <v>215</v>
      </c>
      <c r="H229" s="12">
        <f t="shared" si="10"/>
        <v>6.9000000000000006E-2</v>
      </c>
      <c r="I229" s="12">
        <f t="shared" si="11"/>
        <v>215</v>
      </c>
      <c r="J229" s="11">
        <v>0.114</v>
      </c>
    </row>
    <row r="230" spans="1:10" ht="15" x14ac:dyDescent="0.25">
      <c r="A230" s="7" t="s">
        <v>96</v>
      </c>
      <c r="B230" s="5" t="s">
        <v>75</v>
      </c>
      <c r="C230" s="19">
        <v>2007</v>
      </c>
      <c r="D230" s="10">
        <v>36961918859</v>
      </c>
      <c r="E230" s="7">
        <f t="shared" si="9"/>
        <v>36961918859</v>
      </c>
      <c r="F230" s="11">
        <v>6.3E-2</v>
      </c>
      <c r="G230" s="11">
        <v>243</v>
      </c>
      <c r="H230" s="12">
        <f t="shared" si="10"/>
        <v>6.3E-2</v>
      </c>
      <c r="I230" s="12">
        <f t="shared" si="11"/>
        <v>243</v>
      </c>
      <c r="J230" s="11">
        <v>8.7999999999999995E-2</v>
      </c>
    </row>
    <row r="231" spans="1:10" ht="15" x14ac:dyDescent="0.25">
      <c r="A231" s="7" t="s">
        <v>96</v>
      </c>
      <c r="B231" s="5" t="s">
        <v>75</v>
      </c>
      <c r="C231" s="19">
        <v>2008</v>
      </c>
      <c r="D231" s="10">
        <v>45275711996</v>
      </c>
      <c r="E231" s="7">
        <f t="shared" si="9"/>
        <v>45275711996</v>
      </c>
      <c r="F231" s="11">
        <v>6.4000000000000001E-2</v>
      </c>
      <c r="G231" s="11">
        <v>304</v>
      </c>
      <c r="H231" s="12">
        <f t="shared" si="10"/>
        <v>6.4000000000000001E-2</v>
      </c>
      <c r="I231" s="12">
        <f t="shared" si="11"/>
        <v>304</v>
      </c>
      <c r="J231" s="11">
        <v>8.5999999999999993E-2</v>
      </c>
    </row>
    <row r="232" spans="1:10" ht="15" x14ac:dyDescent="0.25">
      <c r="A232" s="7" t="s">
        <v>96</v>
      </c>
      <c r="B232" s="5" t="s">
        <v>75</v>
      </c>
      <c r="C232" s="19">
        <v>2009</v>
      </c>
      <c r="D232" s="10">
        <v>60763483146</v>
      </c>
      <c r="E232" s="7">
        <f t="shared" si="9"/>
        <v>60763483146</v>
      </c>
      <c r="F232" s="11">
        <v>5.8999999999999997E-2</v>
      </c>
      <c r="G232" s="11">
        <v>378</v>
      </c>
      <c r="H232" s="12">
        <f t="shared" si="10"/>
        <v>5.8999999999999997E-2</v>
      </c>
      <c r="I232" s="12">
        <f t="shared" si="11"/>
        <v>378</v>
      </c>
      <c r="J232" s="11">
        <v>8.5999999999999993E-2</v>
      </c>
    </row>
    <row r="233" spans="1:10" ht="15" x14ac:dyDescent="0.25">
      <c r="A233" s="7" t="s">
        <v>96</v>
      </c>
      <c r="B233" s="5" t="s">
        <v>75</v>
      </c>
      <c r="C233" s="19">
        <v>2010</v>
      </c>
      <c r="D233" s="10">
        <v>49208656976</v>
      </c>
      <c r="E233" s="7">
        <f t="shared" si="9"/>
        <v>49208656976</v>
      </c>
      <c r="F233" s="11">
        <v>6.0999999999999999E-2</v>
      </c>
      <c r="G233" s="11">
        <v>314</v>
      </c>
      <c r="H233" s="12">
        <f t="shared" si="10"/>
        <v>6.0999999999999999E-2</v>
      </c>
      <c r="I233" s="12">
        <f t="shared" si="11"/>
        <v>314</v>
      </c>
      <c r="J233" s="11">
        <v>0.11700000000000001</v>
      </c>
    </row>
    <row r="234" spans="1:10" ht="15" x14ac:dyDescent="0.25">
      <c r="A234" s="7" t="s">
        <v>96</v>
      </c>
      <c r="B234" s="5" t="s">
        <v>75</v>
      </c>
      <c r="C234" s="19">
        <v>2011</v>
      </c>
      <c r="D234" s="10">
        <v>55220932614</v>
      </c>
      <c r="E234" s="7">
        <f t="shared" si="9"/>
        <v>55220932614</v>
      </c>
      <c r="F234" s="11">
        <v>5.6000000000000001E-2</v>
      </c>
      <c r="G234" s="11">
        <v>323</v>
      </c>
      <c r="H234" s="12">
        <f t="shared" si="10"/>
        <v>5.6000000000000001E-2</v>
      </c>
      <c r="I234" s="12">
        <f t="shared" si="11"/>
        <v>323</v>
      </c>
      <c r="J234" s="11">
        <v>9.1999999999999998E-2</v>
      </c>
    </row>
    <row r="235" spans="1:10" ht="15" x14ac:dyDescent="0.25">
      <c r="A235" s="7" t="s">
        <v>96</v>
      </c>
      <c r="B235" s="5" t="s">
        <v>75</v>
      </c>
      <c r="C235" s="19">
        <v>2012</v>
      </c>
      <c r="D235" s="10">
        <v>59734593905</v>
      </c>
      <c r="E235" s="7">
        <f t="shared" si="9"/>
        <v>59734593905</v>
      </c>
      <c r="F235" s="11">
        <v>4.9000000000000002E-2</v>
      </c>
      <c r="G235" s="11">
        <v>311</v>
      </c>
      <c r="H235" s="12">
        <f t="shared" si="10"/>
        <v>4.9000000000000002E-2</v>
      </c>
      <c r="I235" s="12">
        <f t="shared" si="11"/>
        <v>311</v>
      </c>
      <c r="J235" s="11">
        <v>0.13600000000000001</v>
      </c>
    </row>
    <row r="236" spans="1:10" ht="15" x14ac:dyDescent="0.25">
      <c r="A236" s="7" t="s">
        <v>96</v>
      </c>
      <c r="B236" s="5" t="s">
        <v>75</v>
      </c>
      <c r="C236" s="19">
        <v>2000</v>
      </c>
      <c r="D236" s="10">
        <v>63615445567</v>
      </c>
      <c r="E236" s="7">
        <f t="shared" si="9"/>
        <v>63615445567</v>
      </c>
      <c r="F236" s="11">
        <v>0.05</v>
      </c>
      <c r="G236" s="11">
        <v>339</v>
      </c>
      <c r="H236" s="12">
        <f t="shared" si="10"/>
        <v>0.05</v>
      </c>
      <c r="I236" s="12">
        <f t="shared" si="11"/>
        <v>339</v>
      </c>
      <c r="J236" s="11">
        <v>0.19500000000000001</v>
      </c>
    </row>
    <row r="237" spans="1:10" ht="15" x14ac:dyDescent="0.25">
      <c r="A237" s="7" t="s">
        <v>97</v>
      </c>
      <c r="B237" s="5" t="s">
        <v>75</v>
      </c>
      <c r="C237" s="19">
        <v>2001</v>
      </c>
      <c r="D237" s="10">
        <v>233000000000</v>
      </c>
      <c r="E237" s="7">
        <f t="shared" si="9"/>
        <v>233000000000</v>
      </c>
      <c r="F237" s="11">
        <v>8.1000000000000003E-2</v>
      </c>
      <c r="G237" s="11">
        <v>1845</v>
      </c>
      <c r="H237" s="12">
        <f t="shared" si="10"/>
        <v>8.1000000000000003E-2</v>
      </c>
      <c r="I237" s="12">
        <f t="shared" si="11"/>
        <v>1845</v>
      </c>
      <c r="J237" s="11">
        <v>0.08</v>
      </c>
    </row>
    <row r="238" spans="1:10" ht="15" x14ac:dyDescent="0.25">
      <c r="A238" s="7" t="s">
        <v>97</v>
      </c>
      <c r="B238" s="5" t="s">
        <v>75</v>
      </c>
      <c r="C238" s="19">
        <v>2002</v>
      </c>
      <c r="D238" s="10">
        <v>232000000000</v>
      </c>
      <c r="E238" s="7">
        <f t="shared" si="9"/>
        <v>232000000000</v>
      </c>
      <c r="F238" s="11">
        <v>8.3000000000000004E-2</v>
      </c>
      <c r="G238" s="11">
        <v>1878</v>
      </c>
      <c r="H238" s="12">
        <f t="shared" si="10"/>
        <v>8.3000000000000004E-2</v>
      </c>
      <c r="I238" s="12">
        <f t="shared" si="11"/>
        <v>1878</v>
      </c>
      <c r="J238" s="11">
        <v>8.5000000000000006E-2</v>
      </c>
    </row>
    <row r="239" spans="1:10" ht="15" x14ac:dyDescent="0.25">
      <c r="A239" s="7" t="s">
        <v>97</v>
      </c>
      <c r="B239" s="5" t="s">
        <v>75</v>
      </c>
      <c r="C239" s="19">
        <v>2003</v>
      </c>
      <c r="D239" s="10">
        <v>253000000000</v>
      </c>
      <c r="E239" s="7">
        <f t="shared" si="9"/>
        <v>253000000000</v>
      </c>
      <c r="F239" s="11">
        <v>8.5000000000000006E-2</v>
      </c>
      <c r="G239" s="11">
        <v>2075</v>
      </c>
      <c r="H239" s="12">
        <f t="shared" si="10"/>
        <v>8.5000000000000006E-2</v>
      </c>
      <c r="I239" s="12">
        <f t="shared" si="11"/>
        <v>2075</v>
      </c>
      <c r="J239" s="11">
        <v>7.6999999999999999E-2</v>
      </c>
    </row>
    <row r="240" spans="1:10" ht="15" x14ac:dyDescent="0.25">
      <c r="A240" s="7" t="s">
        <v>97</v>
      </c>
      <c r="B240" s="5" t="s">
        <v>75</v>
      </c>
      <c r="C240" s="19">
        <v>2004</v>
      </c>
      <c r="D240" s="10">
        <v>312000000000</v>
      </c>
      <c r="E240" s="7">
        <f t="shared" si="9"/>
        <v>312000000000</v>
      </c>
      <c r="F240" s="11">
        <v>0.1</v>
      </c>
      <c r="G240" s="11">
        <v>3000</v>
      </c>
      <c r="H240" s="12">
        <f t="shared" si="10"/>
        <v>0.1</v>
      </c>
      <c r="I240" s="12">
        <f t="shared" si="11"/>
        <v>3000</v>
      </c>
      <c r="J240" s="11">
        <v>6.9000000000000006E-2</v>
      </c>
    </row>
    <row r="241" spans="1:10" ht="15" x14ac:dyDescent="0.25">
      <c r="A241" s="7" t="s">
        <v>97</v>
      </c>
      <c r="B241" s="5" t="s">
        <v>75</v>
      </c>
      <c r="C241" s="19">
        <v>2005</v>
      </c>
      <c r="D241" s="10">
        <v>362000000000</v>
      </c>
      <c r="E241" s="7">
        <f t="shared" si="9"/>
        <v>362000000000</v>
      </c>
      <c r="F241" s="11">
        <v>0.1</v>
      </c>
      <c r="G241" s="11">
        <v>3482</v>
      </c>
      <c r="H241" s="12">
        <f t="shared" si="10"/>
        <v>0.1</v>
      </c>
      <c r="I241" s="12">
        <f t="shared" si="11"/>
        <v>3482</v>
      </c>
      <c r="J241" s="11">
        <v>6.7000000000000004E-2</v>
      </c>
    </row>
    <row r="242" spans="1:10" ht="15" x14ac:dyDescent="0.25">
      <c r="A242" s="7" t="s">
        <v>97</v>
      </c>
      <c r="B242" s="5" t="s">
        <v>75</v>
      </c>
      <c r="C242" s="19">
        <v>2006</v>
      </c>
      <c r="D242" s="10">
        <v>377000000000</v>
      </c>
      <c r="E242" s="7">
        <f t="shared" si="9"/>
        <v>377000000000</v>
      </c>
      <c r="F242" s="11">
        <v>0.1</v>
      </c>
      <c r="G242" s="11">
        <v>3606</v>
      </c>
      <c r="H242" s="12">
        <f t="shared" si="10"/>
        <v>0.1</v>
      </c>
      <c r="I242" s="12">
        <f t="shared" si="11"/>
        <v>3606</v>
      </c>
      <c r="J242" s="11">
        <v>6.7000000000000004E-2</v>
      </c>
    </row>
    <row r="243" spans="1:10" ht="15" x14ac:dyDescent="0.25">
      <c r="A243" s="7" t="s">
        <v>97</v>
      </c>
      <c r="B243" s="5" t="s">
        <v>75</v>
      </c>
      <c r="C243" s="19">
        <v>2007</v>
      </c>
      <c r="D243" s="10">
        <v>400000000000</v>
      </c>
      <c r="E243" s="7">
        <f t="shared" si="9"/>
        <v>400000000000</v>
      </c>
      <c r="F243" s="11">
        <v>9.5000000000000001E-2</v>
      </c>
      <c r="G243" s="11">
        <v>3608</v>
      </c>
      <c r="H243" s="12">
        <f t="shared" si="10"/>
        <v>9.5000000000000001E-2</v>
      </c>
      <c r="I243" s="12">
        <f t="shared" si="11"/>
        <v>3608</v>
      </c>
      <c r="J243" s="11">
        <v>7.4999999999999997E-2</v>
      </c>
    </row>
    <row r="244" spans="1:10" ht="15" x14ac:dyDescent="0.25">
      <c r="A244" s="7" t="s">
        <v>97</v>
      </c>
      <c r="B244" s="5" t="s">
        <v>75</v>
      </c>
      <c r="C244" s="19">
        <v>2008</v>
      </c>
      <c r="D244" s="10">
        <v>460000000000</v>
      </c>
      <c r="E244" s="7">
        <f t="shared" si="9"/>
        <v>460000000000</v>
      </c>
      <c r="F244" s="11">
        <v>9.5000000000000001E-2</v>
      </c>
      <c r="G244" s="11">
        <v>4136</v>
      </c>
      <c r="H244" s="12">
        <f t="shared" si="10"/>
        <v>9.5000000000000001E-2</v>
      </c>
      <c r="I244" s="12">
        <f t="shared" si="11"/>
        <v>4136</v>
      </c>
      <c r="J244" s="11">
        <v>8.5999999999999993E-2</v>
      </c>
    </row>
    <row r="245" spans="1:10" ht="15" x14ac:dyDescent="0.25">
      <c r="A245" s="7" t="s">
        <v>97</v>
      </c>
      <c r="B245" s="5" t="s">
        <v>75</v>
      </c>
      <c r="C245" s="19">
        <v>2009</v>
      </c>
      <c r="D245" s="10">
        <v>507000000000</v>
      </c>
      <c r="E245" s="7">
        <f t="shared" si="9"/>
        <v>507000000000</v>
      </c>
      <c r="F245" s="11">
        <v>9.9000000000000005E-2</v>
      </c>
      <c r="G245" s="11">
        <v>4715</v>
      </c>
      <c r="H245" s="12">
        <f t="shared" si="10"/>
        <v>9.9000000000000005E-2</v>
      </c>
      <c r="I245" s="12">
        <f t="shared" si="11"/>
        <v>4715</v>
      </c>
      <c r="J245" s="11">
        <v>9.1999999999999998E-2</v>
      </c>
    </row>
    <row r="246" spans="1:10" ht="15" x14ac:dyDescent="0.25">
      <c r="A246" s="7" t="s">
        <v>97</v>
      </c>
      <c r="B246" s="5" t="s">
        <v>75</v>
      </c>
      <c r="C246" s="19">
        <v>2010</v>
      </c>
      <c r="D246" s="10">
        <v>473000000000</v>
      </c>
      <c r="E246" s="7">
        <f t="shared" si="9"/>
        <v>473000000000</v>
      </c>
      <c r="F246" s="11">
        <v>0.106</v>
      </c>
      <c r="G246" s="11">
        <v>4664</v>
      </c>
      <c r="H246" s="12">
        <f t="shared" si="10"/>
        <v>0.106</v>
      </c>
      <c r="I246" s="12">
        <f t="shared" si="11"/>
        <v>4664</v>
      </c>
      <c r="J246" s="11">
        <v>9.5000000000000001E-2</v>
      </c>
    </row>
    <row r="247" spans="1:10" ht="15" x14ac:dyDescent="0.25">
      <c r="A247" s="7" t="s">
        <v>97</v>
      </c>
      <c r="B247" s="5" t="s">
        <v>75</v>
      </c>
      <c r="C247" s="19">
        <v>2011</v>
      </c>
      <c r="D247" s="10">
        <v>471000000000</v>
      </c>
      <c r="E247" s="7">
        <f t="shared" si="9"/>
        <v>471000000000</v>
      </c>
      <c r="F247" s="11">
        <v>0.105</v>
      </c>
      <c r="G247" s="11">
        <v>4570</v>
      </c>
      <c r="H247" s="12">
        <f t="shared" si="10"/>
        <v>0.105</v>
      </c>
      <c r="I247" s="12">
        <f t="shared" si="11"/>
        <v>4570</v>
      </c>
      <c r="J247" s="8"/>
    </row>
    <row r="248" spans="1:10" ht="15" x14ac:dyDescent="0.25">
      <c r="A248" s="7" t="s">
        <v>97</v>
      </c>
      <c r="B248" s="5" t="s">
        <v>75</v>
      </c>
      <c r="C248" s="19">
        <v>2012</v>
      </c>
      <c r="D248" s="10">
        <v>513000000000</v>
      </c>
      <c r="E248" s="7">
        <f t="shared" si="9"/>
        <v>513000000000</v>
      </c>
      <c r="F248" s="11">
        <v>0.105</v>
      </c>
      <c r="G248" s="11">
        <v>4914</v>
      </c>
      <c r="H248" s="12">
        <f t="shared" si="10"/>
        <v>0.105</v>
      </c>
      <c r="I248" s="12">
        <f t="shared" si="11"/>
        <v>4914</v>
      </c>
      <c r="J248" s="8"/>
    </row>
    <row r="249" spans="1:10" ht="15" x14ac:dyDescent="0.25">
      <c r="A249" s="7" t="s">
        <v>97</v>
      </c>
      <c r="B249" s="5" t="s">
        <v>75</v>
      </c>
      <c r="C249" s="19">
        <v>2000</v>
      </c>
      <c r="D249" s="10">
        <v>483000000000</v>
      </c>
      <c r="E249" s="7">
        <f t="shared" si="9"/>
        <v>483000000000</v>
      </c>
      <c r="F249" s="11">
        <v>0.108</v>
      </c>
      <c r="G249" s="11">
        <v>4711</v>
      </c>
      <c r="H249" s="12">
        <f t="shared" si="10"/>
        <v>0.108</v>
      </c>
      <c r="I249" s="12">
        <f t="shared" si="11"/>
        <v>4711</v>
      </c>
      <c r="J249" s="8"/>
    </row>
    <row r="250" spans="1:10" ht="15" x14ac:dyDescent="0.25">
      <c r="A250" s="7" t="s">
        <v>98</v>
      </c>
      <c r="B250" s="5" t="s">
        <v>84</v>
      </c>
      <c r="C250" s="19">
        <v>2001</v>
      </c>
      <c r="D250" s="10">
        <v>831750000</v>
      </c>
      <c r="E250" s="7">
        <f t="shared" si="9"/>
        <v>831750000</v>
      </c>
      <c r="F250" s="11">
        <v>0.04</v>
      </c>
      <c r="G250" s="11">
        <v>139</v>
      </c>
      <c r="H250" s="12">
        <f t="shared" si="10"/>
        <v>0.04</v>
      </c>
      <c r="I250" s="12">
        <f t="shared" si="11"/>
        <v>139</v>
      </c>
      <c r="J250" s="11">
        <v>0.16</v>
      </c>
    </row>
    <row r="251" spans="1:10" ht="15" x14ac:dyDescent="0.25">
      <c r="A251" s="7" t="s">
        <v>98</v>
      </c>
      <c r="B251" s="5" t="s">
        <v>84</v>
      </c>
      <c r="C251" s="19">
        <v>2002</v>
      </c>
      <c r="D251" s="10">
        <v>871840755</v>
      </c>
      <c r="E251" s="7">
        <f t="shared" si="9"/>
        <v>871840755</v>
      </c>
      <c r="F251" s="11">
        <v>4.4999999999999998E-2</v>
      </c>
      <c r="G251" s="11">
        <v>160</v>
      </c>
      <c r="H251" s="12">
        <f t="shared" si="10"/>
        <v>4.4999999999999998E-2</v>
      </c>
      <c r="I251" s="12">
        <f t="shared" si="11"/>
        <v>160</v>
      </c>
      <c r="J251" s="11">
        <v>0.155</v>
      </c>
    </row>
    <row r="252" spans="1:10" ht="15" x14ac:dyDescent="0.25">
      <c r="A252" s="7" t="s">
        <v>98</v>
      </c>
      <c r="B252" s="5" t="s">
        <v>84</v>
      </c>
      <c r="C252" s="19">
        <v>2003</v>
      </c>
      <c r="D252" s="10">
        <v>932676403</v>
      </c>
      <c r="E252" s="7">
        <f t="shared" si="9"/>
        <v>932676403</v>
      </c>
      <c r="F252" s="11">
        <v>4.3999999999999997E-2</v>
      </c>
      <c r="G252" s="11">
        <v>162</v>
      </c>
      <c r="H252" s="12">
        <f t="shared" si="10"/>
        <v>4.3999999999999997E-2</v>
      </c>
      <c r="I252" s="12">
        <f t="shared" si="11"/>
        <v>162</v>
      </c>
      <c r="J252" s="11">
        <v>0.14799999999999999</v>
      </c>
    </row>
    <row r="253" spans="1:10" ht="15" x14ac:dyDescent="0.25">
      <c r="A253" s="7" t="s">
        <v>98</v>
      </c>
      <c r="B253" s="5" t="s">
        <v>84</v>
      </c>
      <c r="C253" s="19">
        <v>2004</v>
      </c>
      <c r="D253" s="10">
        <v>990350000</v>
      </c>
      <c r="E253" s="7">
        <f t="shared" si="9"/>
        <v>990350000</v>
      </c>
      <c r="F253" s="11">
        <v>4.4999999999999998E-2</v>
      </c>
      <c r="G253" s="11">
        <v>174</v>
      </c>
      <c r="H253" s="12">
        <f t="shared" si="10"/>
        <v>4.4999999999999998E-2</v>
      </c>
      <c r="I253" s="12">
        <f t="shared" si="11"/>
        <v>174</v>
      </c>
      <c r="J253" s="11">
        <v>0.14299999999999999</v>
      </c>
    </row>
    <row r="254" spans="1:10" ht="15" x14ac:dyDescent="0.25">
      <c r="A254" s="7" t="s">
        <v>98</v>
      </c>
      <c r="B254" s="5" t="s">
        <v>84</v>
      </c>
      <c r="C254" s="19">
        <v>2005</v>
      </c>
      <c r="D254" s="10">
        <v>1057850000</v>
      </c>
      <c r="E254" s="7">
        <f t="shared" si="9"/>
        <v>1057850000</v>
      </c>
      <c r="F254" s="11">
        <v>4.3999999999999997E-2</v>
      </c>
      <c r="G254" s="11">
        <v>175</v>
      </c>
      <c r="H254" s="12">
        <f t="shared" si="10"/>
        <v>4.3999999999999997E-2</v>
      </c>
      <c r="I254" s="12">
        <f t="shared" si="11"/>
        <v>175</v>
      </c>
      <c r="J254" s="11">
        <v>0.13900000000000001</v>
      </c>
    </row>
    <row r="255" spans="1:10" ht="15" x14ac:dyDescent="0.25">
      <c r="A255" s="7" t="s">
        <v>98</v>
      </c>
      <c r="B255" s="5" t="s">
        <v>84</v>
      </c>
      <c r="C255" s="19">
        <v>2006</v>
      </c>
      <c r="D255" s="10">
        <v>1114200000</v>
      </c>
      <c r="E255" s="7">
        <f t="shared" si="9"/>
        <v>1114200000</v>
      </c>
      <c r="F255" s="11">
        <v>4.3999999999999997E-2</v>
      </c>
      <c r="G255" s="11">
        <v>182</v>
      </c>
      <c r="H255" s="12">
        <f t="shared" si="10"/>
        <v>4.3999999999999997E-2</v>
      </c>
      <c r="I255" s="12">
        <f t="shared" si="11"/>
        <v>182</v>
      </c>
      <c r="J255" s="11">
        <v>0.14299999999999999</v>
      </c>
    </row>
    <row r="256" spans="1:10" ht="15" x14ac:dyDescent="0.25">
      <c r="A256" s="7" t="s">
        <v>98</v>
      </c>
      <c r="B256" s="5" t="s">
        <v>84</v>
      </c>
      <c r="C256" s="19">
        <v>2007</v>
      </c>
      <c r="D256" s="10">
        <v>1217450000</v>
      </c>
      <c r="E256" s="7">
        <f t="shared" si="9"/>
        <v>1217450000</v>
      </c>
      <c r="F256" s="11">
        <v>4.3999999999999997E-2</v>
      </c>
      <c r="G256" s="11">
        <v>192</v>
      </c>
      <c r="H256" s="12">
        <f t="shared" si="10"/>
        <v>4.3999999999999997E-2</v>
      </c>
      <c r="I256" s="12">
        <f t="shared" si="11"/>
        <v>192</v>
      </c>
      <c r="J256" s="11">
        <v>0.14199999999999999</v>
      </c>
    </row>
    <row r="257" spans="1:10" ht="15" x14ac:dyDescent="0.25">
      <c r="A257" s="7" t="s">
        <v>98</v>
      </c>
      <c r="B257" s="5" t="s">
        <v>84</v>
      </c>
      <c r="C257" s="19">
        <v>2008</v>
      </c>
      <c r="D257" s="10">
        <v>1290500000</v>
      </c>
      <c r="E257" s="7">
        <f t="shared" si="9"/>
        <v>1290500000</v>
      </c>
      <c r="F257" s="11">
        <v>4.8000000000000001E-2</v>
      </c>
      <c r="G257" s="11">
        <v>215</v>
      </c>
      <c r="H257" s="12">
        <f t="shared" si="10"/>
        <v>4.8000000000000001E-2</v>
      </c>
      <c r="I257" s="12">
        <f t="shared" si="11"/>
        <v>215</v>
      </c>
      <c r="J257" s="11">
        <v>0.14299999999999999</v>
      </c>
    </row>
    <row r="258" spans="1:10" ht="15" x14ac:dyDescent="0.25">
      <c r="A258" s="7" t="s">
        <v>98</v>
      </c>
      <c r="B258" s="5" t="s">
        <v>84</v>
      </c>
      <c r="C258" s="19">
        <v>2009</v>
      </c>
      <c r="D258" s="10">
        <v>1369500000</v>
      </c>
      <c r="E258" s="7">
        <f t="shared" si="9"/>
        <v>1369500000</v>
      </c>
      <c r="F258" s="11">
        <v>5.0999999999999997E-2</v>
      </c>
      <c r="G258" s="11">
        <v>237</v>
      </c>
      <c r="H258" s="12">
        <f t="shared" si="10"/>
        <v>5.0999999999999997E-2</v>
      </c>
      <c r="I258" s="12">
        <f t="shared" si="11"/>
        <v>237</v>
      </c>
      <c r="J258" s="11">
        <v>0.14099999999999999</v>
      </c>
    </row>
    <row r="259" spans="1:10" ht="15" x14ac:dyDescent="0.25">
      <c r="A259" s="7" t="s">
        <v>98</v>
      </c>
      <c r="B259" s="5" t="s">
        <v>84</v>
      </c>
      <c r="C259" s="19">
        <v>2010</v>
      </c>
      <c r="D259" s="10">
        <v>1338500000</v>
      </c>
      <c r="E259" s="7">
        <f t="shared" ref="E259:E322" si="12">IF(D259="",IF(C259=2000,D260,D258),D259)</f>
        <v>1338500000</v>
      </c>
      <c r="F259" s="11">
        <v>5.8000000000000003E-2</v>
      </c>
      <c r="G259" s="11">
        <v>259</v>
      </c>
      <c r="H259" s="12">
        <f t="shared" ref="H259:H322" si="13">IF(F259="",SUMIF($A$2:$A$2692,A259,$F$2:$F$2692)/13,F259)</f>
        <v>5.8000000000000003E-2</v>
      </c>
      <c r="I259" s="12">
        <f t="shared" ref="I259:I322" si="14">IF(G259="",SUMIF($A$2:$A$2692,A259,$G$2:$G$2692)/13,G259)</f>
        <v>259</v>
      </c>
      <c r="J259" s="11">
        <v>0.14099999999999999</v>
      </c>
    </row>
    <row r="260" spans="1:10" ht="15" x14ac:dyDescent="0.25">
      <c r="A260" s="7" t="s">
        <v>98</v>
      </c>
      <c r="B260" s="5" t="s">
        <v>84</v>
      </c>
      <c r="C260" s="19">
        <v>2011</v>
      </c>
      <c r="D260" s="10">
        <v>1398500000</v>
      </c>
      <c r="E260" s="7">
        <f t="shared" si="12"/>
        <v>1398500000</v>
      </c>
      <c r="F260" s="11">
        <v>5.8000000000000003E-2</v>
      </c>
      <c r="G260" s="11">
        <v>265</v>
      </c>
      <c r="H260" s="12">
        <f t="shared" si="13"/>
        <v>5.8000000000000003E-2</v>
      </c>
      <c r="I260" s="12">
        <f t="shared" si="14"/>
        <v>265</v>
      </c>
      <c r="J260" s="11">
        <v>0.13900000000000001</v>
      </c>
    </row>
    <row r="261" spans="1:10" ht="15" x14ac:dyDescent="0.25">
      <c r="A261" s="7" t="s">
        <v>98</v>
      </c>
      <c r="B261" s="5" t="s">
        <v>84</v>
      </c>
      <c r="C261" s="19">
        <v>2012</v>
      </c>
      <c r="D261" s="10">
        <v>1489000000</v>
      </c>
      <c r="E261" s="7">
        <f t="shared" si="12"/>
        <v>1489000000</v>
      </c>
      <c r="F261" s="11">
        <v>5.8000000000000003E-2</v>
      </c>
      <c r="G261" s="11">
        <v>264</v>
      </c>
      <c r="H261" s="12">
        <f t="shared" si="13"/>
        <v>5.8000000000000003E-2</v>
      </c>
      <c r="I261" s="12">
        <f t="shared" si="14"/>
        <v>264</v>
      </c>
      <c r="J261" s="11">
        <v>0.13400000000000001</v>
      </c>
    </row>
    <row r="262" spans="1:10" ht="15" x14ac:dyDescent="0.25">
      <c r="A262" s="7" t="s">
        <v>98</v>
      </c>
      <c r="B262" s="5" t="s">
        <v>84</v>
      </c>
      <c r="C262" s="19">
        <v>2000</v>
      </c>
      <c r="D262" s="10">
        <v>1572500000</v>
      </c>
      <c r="E262" s="7">
        <f t="shared" si="12"/>
        <v>1572500000</v>
      </c>
      <c r="F262" s="11">
        <v>5.8000000000000003E-2</v>
      </c>
      <c r="G262" s="11">
        <v>259</v>
      </c>
      <c r="H262" s="12">
        <f t="shared" si="13"/>
        <v>5.8000000000000003E-2</v>
      </c>
      <c r="I262" s="12">
        <f t="shared" si="14"/>
        <v>259</v>
      </c>
      <c r="J262" s="11">
        <v>0.124</v>
      </c>
    </row>
    <row r="263" spans="1:10" ht="15" x14ac:dyDescent="0.25">
      <c r="A263" s="7" t="s">
        <v>99</v>
      </c>
      <c r="B263" s="5" t="s">
        <v>77</v>
      </c>
      <c r="C263" s="19">
        <v>2001</v>
      </c>
      <c r="D263" s="10">
        <v>2359122303</v>
      </c>
      <c r="E263" s="7">
        <f t="shared" si="12"/>
        <v>2359122303</v>
      </c>
      <c r="F263" s="11">
        <v>4.2999999999999997E-2</v>
      </c>
      <c r="G263" s="11">
        <v>15</v>
      </c>
      <c r="H263" s="12">
        <f t="shared" si="13"/>
        <v>4.2999999999999997E-2</v>
      </c>
      <c r="I263" s="12">
        <f t="shared" si="14"/>
        <v>15</v>
      </c>
      <c r="J263" s="8"/>
    </row>
    <row r="264" spans="1:10" ht="15" x14ac:dyDescent="0.25">
      <c r="A264" s="7" t="s">
        <v>99</v>
      </c>
      <c r="B264" s="5" t="s">
        <v>77</v>
      </c>
      <c r="C264" s="19">
        <v>2002</v>
      </c>
      <c r="D264" s="10">
        <v>2499269391</v>
      </c>
      <c r="E264" s="7">
        <f t="shared" si="12"/>
        <v>2499269391</v>
      </c>
      <c r="F264" s="11">
        <v>4.7E-2</v>
      </c>
      <c r="G264" s="11">
        <v>16</v>
      </c>
      <c r="H264" s="12">
        <f t="shared" si="13"/>
        <v>4.7E-2</v>
      </c>
      <c r="I264" s="12">
        <f t="shared" si="14"/>
        <v>16</v>
      </c>
      <c r="J264" s="8"/>
    </row>
    <row r="265" spans="1:10" ht="15" x14ac:dyDescent="0.25">
      <c r="A265" s="7" t="s">
        <v>99</v>
      </c>
      <c r="B265" s="5" t="s">
        <v>77</v>
      </c>
      <c r="C265" s="19">
        <v>2003</v>
      </c>
      <c r="D265" s="10">
        <v>2807657386</v>
      </c>
      <c r="E265" s="7">
        <f t="shared" si="12"/>
        <v>2807657386</v>
      </c>
      <c r="F265" s="11">
        <v>4.2999999999999997E-2</v>
      </c>
      <c r="G265" s="11">
        <v>16</v>
      </c>
      <c r="H265" s="12">
        <f t="shared" si="13"/>
        <v>4.2999999999999997E-2</v>
      </c>
      <c r="I265" s="12">
        <f t="shared" si="14"/>
        <v>16</v>
      </c>
      <c r="J265" s="8"/>
    </row>
    <row r="266" spans="1:10" ht="15" x14ac:dyDescent="0.25">
      <c r="A266" s="7" t="s">
        <v>99</v>
      </c>
      <c r="B266" s="5" t="s">
        <v>77</v>
      </c>
      <c r="C266" s="19">
        <v>2004</v>
      </c>
      <c r="D266" s="10">
        <v>3557229702</v>
      </c>
      <c r="E266" s="7">
        <f t="shared" si="12"/>
        <v>3557229702</v>
      </c>
      <c r="F266" s="11">
        <v>4.5999999999999999E-2</v>
      </c>
      <c r="G266" s="11">
        <v>21</v>
      </c>
      <c r="H266" s="12">
        <f t="shared" si="13"/>
        <v>4.5999999999999999E-2</v>
      </c>
      <c r="I266" s="12">
        <f t="shared" si="14"/>
        <v>21</v>
      </c>
      <c r="J266" s="8"/>
    </row>
    <row r="267" spans="1:10" ht="15" x14ac:dyDescent="0.25">
      <c r="A267" s="7" t="s">
        <v>99</v>
      </c>
      <c r="B267" s="5" t="s">
        <v>77</v>
      </c>
      <c r="C267" s="19">
        <v>2005</v>
      </c>
      <c r="D267" s="10">
        <v>4050869968</v>
      </c>
      <c r="E267" s="7">
        <f t="shared" si="12"/>
        <v>4050869968</v>
      </c>
      <c r="F267" s="11">
        <v>4.5999999999999999E-2</v>
      </c>
      <c r="G267" s="11">
        <v>23</v>
      </c>
      <c r="H267" s="12">
        <f t="shared" si="13"/>
        <v>4.5999999999999999E-2</v>
      </c>
      <c r="I267" s="12">
        <f t="shared" si="14"/>
        <v>23</v>
      </c>
      <c r="J267" s="8"/>
    </row>
    <row r="268" spans="1:10" ht="15" x14ac:dyDescent="0.25">
      <c r="A268" s="7" t="s">
        <v>99</v>
      </c>
      <c r="B268" s="5" t="s">
        <v>77</v>
      </c>
      <c r="C268" s="19">
        <v>2006</v>
      </c>
      <c r="D268" s="10">
        <v>4358015993</v>
      </c>
      <c r="E268" s="7">
        <f t="shared" si="12"/>
        <v>4358015993</v>
      </c>
      <c r="F268" s="11">
        <v>4.7E-2</v>
      </c>
      <c r="G268" s="11">
        <v>25</v>
      </c>
      <c r="H268" s="12">
        <f t="shared" si="13"/>
        <v>4.7E-2</v>
      </c>
      <c r="I268" s="12">
        <f t="shared" si="14"/>
        <v>25</v>
      </c>
      <c r="J268" s="8"/>
    </row>
    <row r="269" spans="1:10" ht="15" x14ac:dyDescent="0.25">
      <c r="A269" s="7" t="s">
        <v>99</v>
      </c>
      <c r="B269" s="5" t="s">
        <v>77</v>
      </c>
      <c r="C269" s="19">
        <v>2007</v>
      </c>
      <c r="D269" s="10">
        <v>4705087452</v>
      </c>
      <c r="E269" s="7">
        <f t="shared" si="12"/>
        <v>4705087452</v>
      </c>
      <c r="F269" s="11">
        <v>4.8000000000000001E-2</v>
      </c>
      <c r="G269" s="11">
        <v>26</v>
      </c>
      <c r="H269" s="12">
        <f t="shared" si="13"/>
        <v>4.8000000000000001E-2</v>
      </c>
      <c r="I269" s="12">
        <f t="shared" si="14"/>
        <v>26</v>
      </c>
      <c r="J269" s="8"/>
    </row>
    <row r="270" spans="1:10" ht="15" x14ac:dyDescent="0.25">
      <c r="A270" s="7" t="s">
        <v>99</v>
      </c>
      <c r="B270" s="5" t="s">
        <v>77</v>
      </c>
      <c r="C270" s="19">
        <v>2008</v>
      </c>
      <c r="D270" s="10">
        <v>5506275948</v>
      </c>
      <c r="E270" s="7">
        <f t="shared" si="12"/>
        <v>5506275948</v>
      </c>
      <c r="F270" s="11">
        <v>4.4999999999999998E-2</v>
      </c>
      <c r="G270" s="11">
        <v>29</v>
      </c>
      <c r="H270" s="12">
        <f t="shared" si="13"/>
        <v>4.4999999999999998E-2</v>
      </c>
      <c r="I270" s="12">
        <f t="shared" si="14"/>
        <v>29</v>
      </c>
      <c r="J270" s="8"/>
    </row>
    <row r="271" spans="1:10" ht="15" x14ac:dyDescent="0.25">
      <c r="A271" s="7" t="s">
        <v>99</v>
      </c>
      <c r="B271" s="5" t="s">
        <v>77</v>
      </c>
      <c r="C271" s="19">
        <v>2009</v>
      </c>
      <c r="D271" s="10">
        <v>6633561835</v>
      </c>
      <c r="E271" s="7">
        <f t="shared" si="12"/>
        <v>6633561835</v>
      </c>
      <c r="F271" s="11">
        <v>4.2000000000000003E-2</v>
      </c>
      <c r="G271" s="11">
        <v>31</v>
      </c>
      <c r="H271" s="12">
        <f t="shared" si="13"/>
        <v>4.2000000000000003E-2</v>
      </c>
      <c r="I271" s="12">
        <f t="shared" si="14"/>
        <v>31</v>
      </c>
      <c r="J271" s="8"/>
    </row>
    <row r="272" spans="1:10" ht="15" x14ac:dyDescent="0.25">
      <c r="A272" s="7" t="s">
        <v>99</v>
      </c>
      <c r="B272" s="5" t="s">
        <v>77</v>
      </c>
      <c r="C272" s="19">
        <v>2010</v>
      </c>
      <c r="D272" s="10">
        <v>6585134688</v>
      </c>
      <c r="E272" s="7">
        <f t="shared" si="12"/>
        <v>6585134688</v>
      </c>
      <c r="F272" s="11">
        <v>4.3999999999999997E-2</v>
      </c>
      <c r="G272" s="11">
        <v>32</v>
      </c>
      <c r="H272" s="12">
        <f t="shared" si="13"/>
        <v>4.3999999999999997E-2</v>
      </c>
      <c r="I272" s="12">
        <f t="shared" si="14"/>
        <v>32</v>
      </c>
      <c r="J272" s="8"/>
    </row>
    <row r="273" spans="1:10" ht="15" x14ac:dyDescent="0.25">
      <c r="A273" s="7" t="s">
        <v>99</v>
      </c>
      <c r="B273" s="5" t="s">
        <v>77</v>
      </c>
      <c r="C273" s="19">
        <v>2011</v>
      </c>
      <c r="D273" s="10">
        <v>6558416322</v>
      </c>
      <c r="E273" s="7">
        <f t="shared" si="12"/>
        <v>6558416322</v>
      </c>
      <c r="F273" s="11">
        <v>4.2999999999999997E-2</v>
      </c>
      <c r="G273" s="11">
        <v>30</v>
      </c>
      <c r="H273" s="12">
        <f t="shared" si="13"/>
        <v>4.2999999999999997E-2</v>
      </c>
      <c r="I273" s="12">
        <f t="shared" si="14"/>
        <v>30</v>
      </c>
      <c r="J273" s="8"/>
    </row>
    <row r="274" spans="1:10" ht="15" x14ac:dyDescent="0.25">
      <c r="A274" s="7" t="s">
        <v>99</v>
      </c>
      <c r="B274" s="5" t="s">
        <v>77</v>
      </c>
      <c r="C274" s="19">
        <v>2012</v>
      </c>
      <c r="D274" s="10">
        <v>7294900431</v>
      </c>
      <c r="E274" s="7">
        <f t="shared" si="12"/>
        <v>7294900431</v>
      </c>
      <c r="F274" s="11">
        <v>4.4999999999999998E-2</v>
      </c>
      <c r="G274" s="11">
        <v>34</v>
      </c>
      <c r="H274" s="12">
        <f t="shared" si="13"/>
        <v>4.4999999999999998E-2</v>
      </c>
      <c r="I274" s="12">
        <f t="shared" si="14"/>
        <v>34</v>
      </c>
      <c r="J274" s="8"/>
    </row>
    <row r="275" spans="1:10" ht="15" x14ac:dyDescent="0.25">
      <c r="A275" s="7" t="s">
        <v>99</v>
      </c>
      <c r="B275" s="5" t="s">
        <v>77</v>
      </c>
      <c r="C275" s="19">
        <v>2000</v>
      </c>
      <c r="D275" s="10">
        <v>7543183759</v>
      </c>
      <c r="E275" s="7">
        <f t="shared" si="12"/>
        <v>7543183759</v>
      </c>
      <c r="F275" s="11">
        <v>4.4999999999999998E-2</v>
      </c>
      <c r="G275" s="11">
        <v>33</v>
      </c>
      <c r="H275" s="12">
        <f t="shared" si="13"/>
        <v>4.4999999999999998E-2</v>
      </c>
      <c r="I275" s="12">
        <f t="shared" si="14"/>
        <v>33</v>
      </c>
      <c r="J275" s="8"/>
    </row>
    <row r="276" spans="1:10" ht="15" x14ac:dyDescent="0.25">
      <c r="A276" s="7" t="s">
        <v>100</v>
      </c>
      <c r="B276" s="5" t="s">
        <v>84</v>
      </c>
      <c r="C276" s="19">
        <v>2001</v>
      </c>
      <c r="D276" s="10">
        <v>3480219000</v>
      </c>
      <c r="E276" s="7">
        <f t="shared" si="12"/>
        <v>3480219000</v>
      </c>
      <c r="F276" s="8"/>
      <c r="G276" s="8"/>
      <c r="H276" s="12">
        <f t="shared" si="13"/>
        <v>0</v>
      </c>
      <c r="I276" s="12">
        <f t="shared" si="14"/>
        <v>0</v>
      </c>
      <c r="J276" s="8"/>
    </row>
    <row r="277" spans="1:10" ht="15" x14ac:dyDescent="0.25">
      <c r="A277" s="7" t="s">
        <v>100</v>
      </c>
      <c r="B277" s="5" t="s">
        <v>84</v>
      </c>
      <c r="C277" s="19">
        <v>2002</v>
      </c>
      <c r="D277" s="10">
        <v>3680483000</v>
      </c>
      <c r="E277" s="7">
        <f t="shared" si="12"/>
        <v>3680483000</v>
      </c>
      <c r="F277" s="8"/>
      <c r="G277" s="8"/>
      <c r="H277" s="12">
        <f t="shared" si="13"/>
        <v>0</v>
      </c>
      <c r="I277" s="12">
        <f t="shared" si="14"/>
        <v>0</v>
      </c>
      <c r="J277" s="8"/>
    </row>
    <row r="278" spans="1:10" ht="15" x14ac:dyDescent="0.25">
      <c r="A278" s="7" t="s">
        <v>100</v>
      </c>
      <c r="B278" s="5" t="s">
        <v>84</v>
      </c>
      <c r="C278" s="19">
        <v>2003</v>
      </c>
      <c r="D278" s="10">
        <v>3937228000</v>
      </c>
      <c r="E278" s="7">
        <f t="shared" si="12"/>
        <v>3937228000</v>
      </c>
      <c r="F278" s="8"/>
      <c r="G278" s="8"/>
      <c r="H278" s="12">
        <f t="shared" si="13"/>
        <v>0</v>
      </c>
      <c r="I278" s="12">
        <f t="shared" si="14"/>
        <v>0</v>
      </c>
      <c r="J278" s="8"/>
    </row>
    <row r="279" spans="1:10" ht="15" x14ac:dyDescent="0.25">
      <c r="A279" s="7" t="s">
        <v>100</v>
      </c>
      <c r="B279" s="5" t="s">
        <v>84</v>
      </c>
      <c r="C279" s="19">
        <v>2004</v>
      </c>
      <c r="D279" s="10">
        <v>4186525000</v>
      </c>
      <c r="E279" s="7">
        <f t="shared" si="12"/>
        <v>4186525000</v>
      </c>
      <c r="F279" s="8"/>
      <c r="G279" s="8"/>
      <c r="H279" s="12">
        <f t="shared" si="13"/>
        <v>0</v>
      </c>
      <c r="I279" s="12">
        <f t="shared" si="14"/>
        <v>0</v>
      </c>
      <c r="J279" s="8"/>
    </row>
    <row r="280" spans="1:10" ht="15" x14ac:dyDescent="0.25">
      <c r="A280" s="7" t="s">
        <v>100</v>
      </c>
      <c r="B280" s="5" t="s">
        <v>84</v>
      </c>
      <c r="C280" s="19">
        <v>2005</v>
      </c>
      <c r="D280" s="10">
        <v>4484703000</v>
      </c>
      <c r="E280" s="7">
        <f t="shared" si="12"/>
        <v>4484703000</v>
      </c>
      <c r="F280" s="8"/>
      <c r="G280" s="8"/>
      <c r="H280" s="12">
        <f t="shared" si="13"/>
        <v>0</v>
      </c>
      <c r="I280" s="12">
        <f t="shared" si="14"/>
        <v>0</v>
      </c>
      <c r="J280" s="8"/>
    </row>
    <row r="281" spans="1:10" ht="15" x14ac:dyDescent="0.25">
      <c r="A281" s="7" t="s">
        <v>100</v>
      </c>
      <c r="B281" s="5" t="s">
        <v>84</v>
      </c>
      <c r="C281" s="19">
        <v>2006</v>
      </c>
      <c r="D281" s="10">
        <v>4868136000</v>
      </c>
      <c r="E281" s="7">
        <f t="shared" si="12"/>
        <v>4868136000</v>
      </c>
      <c r="F281" s="8"/>
      <c r="G281" s="8"/>
      <c r="H281" s="12">
        <f t="shared" si="13"/>
        <v>0</v>
      </c>
      <c r="I281" s="12">
        <f t="shared" si="14"/>
        <v>0</v>
      </c>
      <c r="J281" s="8"/>
    </row>
    <row r="282" spans="1:10" ht="15" x14ac:dyDescent="0.25">
      <c r="A282" s="7" t="s">
        <v>100</v>
      </c>
      <c r="B282" s="5" t="s">
        <v>84</v>
      </c>
      <c r="C282" s="19">
        <v>2007</v>
      </c>
      <c r="D282" s="10">
        <v>5414299000</v>
      </c>
      <c r="E282" s="7">
        <f t="shared" si="12"/>
        <v>5414299000</v>
      </c>
      <c r="F282" s="8"/>
      <c r="G282" s="8"/>
      <c r="H282" s="12">
        <f t="shared" si="13"/>
        <v>0</v>
      </c>
      <c r="I282" s="12">
        <f t="shared" si="14"/>
        <v>0</v>
      </c>
      <c r="J282" s="8"/>
    </row>
    <row r="283" spans="1:10" ht="15" x14ac:dyDescent="0.25">
      <c r="A283" s="7" t="s">
        <v>100</v>
      </c>
      <c r="B283" s="5" t="s">
        <v>84</v>
      </c>
      <c r="C283" s="19">
        <v>2008</v>
      </c>
      <c r="D283" s="10">
        <v>5895048000</v>
      </c>
      <c r="E283" s="7">
        <f t="shared" si="12"/>
        <v>5895048000</v>
      </c>
      <c r="F283" s="8"/>
      <c r="G283" s="8"/>
      <c r="H283" s="12">
        <f t="shared" si="13"/>
        <v>0</v>
      </c>
      <c r="I283" s="12">
        <f t="shared" si="14"/>
        <v>0</v>
      </c>
      <c r="J283" s="8"/>
    </row>
    <row r="284" spans="1:10" ht="15" x14ac:dyDescent="0.25">
      <c r="A284" s="7" t="s">
        <v>100</v>
      </c>
      <c r="B284" s="5" t="s">
        <v>84</v>
      </c>
      <c r="C284" s="19">
        <v>2009</v>
      </c>
      <c r="D284" s="10">
        <v>6109928000</v>
      </c>
      <c r="E284" s="7">
        <f t="shared" si="12"/>
        <v>6109928000</v>
      </c>
      <c r="F284" s="8"/>
      <c r="G284" s="8"/>
      <c r="H284" s="12">
        <f t="shared" si="13"/>
        <v>0</v>
      </c>
      <c r="I284" s="12">
        <f t="shared" si="14"/>
        <v>0</v>
      </c>
      <c r="J284" s="8"/>
    </row>
    <row r="285" spans="1:10" ht="15" x14ac:dyDescent="0.25">
      <c r="A285" s="7" t="s">
        <v>100</v>
      </c>
      <c r="B285" s="5" t="s">
        <v>84</v>
      </c>
      <c r="C285" s="19">
        <v>2010</v>
      </c>
      <c r="D285" s="10">
        <v>5806378000</v>
      </c>
      <c r="E285" s="7">
        <f t="shared" si="12"/>
        <v>5806378000</v>
      </c>
      <c r="F285" s="8"/>
      <c r="G285" s="8"/>
      <c r="H285" s="12">
        <f t="shared" si="13"/>
        <v>0</v>
      </c>
      <c r="I285" s="12">
        <f t="shared" si="14"/>
        <v>0</v>
      </c>
      <c r="J285" s="8"/>
    </row>
    <row r="286" spans="1:10" ht="15" x14ac:dyDescent="0.25">
      <c r="A286" s="7" t="s">
        <v>100</v>
      </c>
      <c r="B286" s="5" t="s">
        <v>84</v>
      </c>
      <c r="C286" s="19">
        <v>2011</v>
      </c>
      <c r="D286" s="10">
        <v>5744414000</v>
      </c>
      <c r="E286" s="7">
        <f t="shared" si="12"/>
        <v>5744414000</v>
      </c>
      <c r="F286" s="8"/>
      <c r="G286" s="8"/>
      <c r="H286" s="12">
        <f t="shared" si="13"/>
        <v>0</v>
      </c>
      <c r="I286" s="12">
        <f t="shared" si="14"/>
        <v>0</v>
      </c>
      <c r="J286" s="8"/>
    </row>
    <row r="287" spans="1:10" ht="15" x14ac:dyDescent="0.25">
      <c r="A287" s="7" t="s">
        <v>100</v>
      </c>
      <c r="B287" s="5" t="s">
        <v>84</v>
      </c>
      <c r="C287" s="19">
        <v>2012</v>
      </c>
      <c r="D287" s="10">
        <v>5550771000</v>
      </c>
      <c r="E287" s="7">
        <f t="shared" si="12"/>
        <v>5550771000</v>
      </c>
      <c r="F287" s="8"/>
      <c r="G287" s="8"/>
      <c r="H287" s="12">
        <f t="shared" si="13"/>
        <v>0</v>
      </c>
      <c r="I287" s="12">
        <f t="shared" si="14"/>
        <v>0</v>
      </c>
      <c r="J287" s="8"/>
    </row>
    <row r="288" spans="1:10" ht="15" x14ac:dyDescent="0.25">
      <c r="A288" s="7" t="s">
        <v>100</v>
      </c>
      <c r="B288" s="5" t="s">
        <v>84</v>
      </c>
      <c r="C288" s="19">
        <v>2000</v>
      </c>
      <c r="D288" s="10">
        <v>5473536000</v>
      </c>
      <c r="E288" s="7">
        <f t="shared" si="12"/>
        <v>5473536000</v>
      </c>
      <c r="F288" s="8"/>
      <c r="G288" s="8"/>
      <c r="H288" s="12">
        <f t="shared" si="13"/>
        <v>0</v>
      </c>
      <c r="I288" s="12">
        <f t="shared" si="14"/>
        <v>0</v>
      </c>
      <c r="J288" s="8"/>
    </row>
    <row r="289" spans="1:10" ht="15" x14ac:dyDescent="0.25">
      <c r="A289" s="7" t="s">
        <v>101</v>
      </c>
      <c r="B289" s="5" t="s">
        <v>61</v>
      </c>
      <c r="C289" s="19">
        <v>2001</v>
      </c>
      <c r="D289" s="10">
        <v>439158233</v>
      </c>
      <c r="E289" s="7">
        <f t="shared" si="12"/>
        <v>439158233</v>
      </c>
      <c r="F289" s="11">
        <v>6.7000000000000004E-2</v>
      </c>
      <c r="G289" s="11">
        <v>52</v>
      </c>
      <c r="H289" s="12">
        <f t="shared" si="13"/>
        <v>6.7000000000000004E-2</v>
      </c>
      <c r="I289" s="12">
        <f t="shared" si="14"/>
        <v>52</v>
      </c>
      <c r="J289" s="11">
        <v>0.16</v>
      </c>
    </row>
    <row r="290" spans="1:10" ht="15" x14ac:dyDescent="0.25">
      <c r="A290" s="7" t="s">
        <v>101</v>
      </c>
      <c r="B290" s="5" t="s">
        <v>61</v>
      </c>
      <c r="C290" s="19">
        <v>2002</v>
      </c>
      <c r="D290" s="10">
        <v>476360697</v>
      </c>
      <c r="E290" s="7">
        <f t="shared" si="12"/>
        <v>476360697</v>
      </c>
      <c r="F290" s="11">
        <v>6.2E-2</v>
      </c>
      <c r="G290" s="11">
        <v>51</v>
      </c>
      <c r="H290" s="12">
        <f t="shared" si="13"/>
        <v>6.2E-2</v>
      </c>
      <c r="I290" s="12">
        <f t="shared" si="14"/>
        <v>51</v>
      </c>
      <c r="J290" s="11">
        <v>0.158</v>
      </c>
    </row>
    <row r="291" spans="1:10" ht="15" x14ac:dyDescent="0.25">
      <c r="A291" s="7" t="s">
        <v>101</v>
      </c>
      <c r="B291" s="5" t="s">
        <v>61</v>
      </c>
      <c r="C291" s="19">
        <v>2003</v>
      </c>
      <c r="D291" s="10">
        <v>537050133</v>
      </c>
      <c r="E291" s="7">
        <f t="shared" si="12"/>
        <v>537050133</v>
      </c>
      <c r="F291" s="11">
        <v>7.9000000000000001E-2</v>
      </c>
      <c r="G291" s="11">
        <v>71</v>
      </c>
      <c r="H291" s="12">
        <f t="shared" si="13"/>
        <v>7.9000000000000001E-2</v>
      </c>
      <c r="I291" s="12">
        <f t="shared" si="14"/>
        <v>71</v>
      </c>
      <c r="J291" s="11">
        <v>0.153</v>
      </c>
    </row>
    <row r="292" spans="1:10" ht="15" x14ac:dyDescent="0.25">
      <c r="A292" s="7" t="s">
        <v>101</v>
      </c>
      <c r="B292" s="5" t="s">
        <v>61</v>
      </c>
      <c r="C292" s="19">
        <v>2004</v>
      </c>
      <c r="D292" s="10">
        <v>622026107</v>
      </c>
      <c r="E292" s="7">
        <f t="shared" si="12"/>
        <v>622026107</v>
      </c>
      <c r="F292" s="11">
        <v>5.0999999999999997E-2</v>
      </c>
      <c r="G292" s="11">
        <v>51</v>
      </c>
      <c r="H292" s="12">
        <f t="shared" si="13"/>
        <v>5.0999999999999997E-2</v>
      </c>
      <c r="I292" s="12">
        <f t="shared" si="14"/>
        <v>51</v>
      </c>
      <c r="J292" s="11">
        <v>0.15</v>
      </c>
    </row>
    <row r="293" spans="1:10" ht="15" x14ac:dyDescent="0.25">
      <c r="A293" s="7" t="s">
        <v>101</v>
      </c>
      <c r="B293" s="5" t="s">
        <v>61</v>
      </c>
      <c r="C293" s="19">
        <v>2005</v>
      </c>
      <c r="D293" s="10">
        <v>702682018</v>
      </c>
      <c r="E293" s="7">
        <f t="shared" si="12"/>
        <v>702682018</v>
      </c>
      <c r="F293" s="11">
        <v>4.3999999999999997E-2</v>
      </c>
      <c r="G293" s="11">
        <v>49</v>
      </c>
      <c r="H293" s="12">
        <f t="shared" si="13"/>
        <v>4.3999999999999997E-2</v>
      </c>
      <c r="I293" s="12">
        <f t="shared" si="14"/>
        <v>49</v>
      </c>
      <c r="J293" s="11">
        <v>0.15</v>
      </c>
    </row>
    <row r="294" spans="1:10" ht="15" x14ac:dyDescent="0.25">
      <c r="A294" s="7" t="s">
        <v>101</v>
      </c>
      <c r="B294" s="5" t="s">
        <v>61</v>
      </c>
      <c r="C294" s="19">
        <v>2006</v>
      </c>
      <c r="D294" s="10">
        <v>818869146</v>
      </c>
      <c r="E294" s="7">
        <f t="shared" si="12"/>
        <v>818869146</v>
      </c>
      <c r="F294" s="11">
        <v>4.2999999999999997E-2</v>
      </c>
      <c r="G294" s="11">
        <v>55</v>
      </c>
      <c r="H294" s="12">
        <f t="shared" si="13"/>
        <v>4.2999999999999997E-2</v>
      </c>
      <c r="I294" s="12">
        <f t="shared" si="14"/>
        <v>55</v>
      </c>
      <c r="J294" s="11">
        <v>0.14000000000000001</v>
      </c>
    </row>
    <row r="295" spans="1:10" ht="15" x14ac:dyDescent="0.25">
      <c r="A295" s="7" t="s">
        <v>101</v>
      </c>
      <c r="B295" s="5" t="s">
        <v>61</v>
      </c>
      <c r="C295" s="19">
        <v>2007</v>
      </c>
      <c r="D295" s="10">
        <v>897672086</v>
      </c>
      <c r="E295" s="7">
        <f t="shared" si="12"/>
        <v>897672086</v>
      </c>
      <c r="F295" s="11">
        <v>4.3999999999999997E-2</v>
      </c>
      <c r="G295" s="11">
        <v>59</v>
      </c>
      <c r="H295" s="12">
        <f t="shared" si="13"/>
        <v>4.3999999999999997E-2</v>
      </c>
      <c r="I295" s="12">
        <f t="shared" si="14"/>
        <v>59</v>
      </c>
      <c r="J295" s="11">
        <v>0.14000000000000001</v>
      </c>
    </row>
    <row r="296" spans="1:10" ht="15" x14ac:dyDescent="0.25">
      <c r="A296" s="7" t="s">
        <v>101</v>
      </c>
      <c r="B296" s="5" t="s">
        <v>61</v>
      </c>
      <c r="C296" s="19">
        <v>2008</v>
      </c>
      <c r="D296" s="10">
        <v>1196091806</v>
      </c>
      <c r="E296" s="7">
        <f t="shared" si="12"/>
        <v>1196091806</v>
      </c>
      <c r="F296" s="11">
        <v>0.05</v>
      </c>
      <c r="G296" s="11">
        <v>88</v>
      </c>
      <c r="H296" s="12">
        <f t="shared" si="13"/>
        <v>0.05</v>
      </c>
      <c r="I296" s="12">
        <f t="shared" si="14"/>
        <v>88</v>
      </c>
      <c r="J296" s="11">
        <v>0.14000000000000001</v>
      </c>
    </row>
    <row r="297" spans="1:10" ht="15" x14ac:dyDescent="0.25">
      <c r="A297" s="7" t="s">
        <v>101</v>
      </c>
      <c r="B297" s="5" t="s">
        <v>61</v>
      </c>
      <c r="C297" s="19">
        <v>2009</v>
      </c>
      <c r="D297" s="10">
        <v>1258193519</v>
      </c>
      <c r="E297" s="7">
        <f t="shared" si="12"/>
        <v>1258193519</v>
      </c>
      <c r="F297" s="11">
        <v>5.1999999999999998E-2</v>
      </c>
      <c r="G297" s="11">
        <v>95</v>
      </c>
      <c r="H297" s="12">
        <f t="shared" si="13"/>
        <v>5.1999999999999998E-2</v>
      </c>
      <c r="I297" s="12">
        <f t="shared" si="14"/>
        <v>95</v>
      </c>
      <c r="J297" s="11">
        <v>0.13800000000000001</v>
      </c>
    </row>
    <row r="298" spans="1:10" ht="15" x14ac:dyDescent="0.25">
      <c r="A298" s="7" t="s">
        <v>101</v>
      </c>
      <c r="B298" s="5" t="s">
        <v>61</v>
      </c>
      <c r="C298" s="19">
        <v>2010</v>
      </c>
      <c r="D298" s="10">
        <v>1264758198</v>
      </c>
      <c r="E298" s="7">
        <f t="shared" si="12"/>
        <v>1264758198</v>
      </c>
      <c r="F298" s="11">
        <v>4.5999999999999999E-2</v>
      </c>
      <c r="G298" s="11">
        <v>82</v>
      </c>
      <c r="H298" s="12">
        <f t="shared" si="13"/>
        <v>4.5999999999999999E-2</v>
      </c>
      <c r="I298" s="12">
        <f t="shared" si="14"/>
        <v>82</v>
      </c>
      <c r="J298" s="11">
        <v>0.13800000000000001</v>
      </c>
    </row>
    <row r="299" spans="1:10" ht="15" x14ac:dyDescent="0.25">
      <c r="A299" s="7" t="s">
        <v>101</v>
      </c>
      <c r="B299" s="5" t="s">
        <v>61</v>
      </c>
      <c r="C299" s="19">
        <v>2011</v>
      </c>
      <c r="D299" s="10">
        <v>1585396256</v>
      </c>
      <c r="E299" s="7">
        <f t="shared" si="12"/>
        <v>1585396256</v>
      </c>
      <c r="F299" s="11">
        <v>4.1000000000000002E-2</v>
      </c>
      <c r="G299" s="11">
        <v>90</v>
      </c>
      <c r="H299" s="12">
        <f t="shared" si="13"/>
        <v>4.1000000000000002E-2</v>
      </c>
      <c r="I299" s="12">
        <f t="shared" si="14"/>
        <v>90</v>
      </c>
      <c r="J299" s="11">
        <v>0.14000000000000001</v>
      </c>
    </row>
    <row r="300" spans="1:10" ht="15" x14ac:dyDescent="0.25">
      <c r="A300" s="7" t="s">
        <v>101</v>
      </c>
      <c r="B300" s="5" t="s">
        <v>61</v>
      </c>
      <c r="C300" s="19">
        <v>2012</v>
      </c>
      <c r="D300" s="10">
        <v>1840841618</v>
      </c>
      <c r="E300" s="7">
        <f t="shared" si="12"/>
        <v>1840841618</v>
      </c>
      <c r="F300" s="11">
        <v>3.6999999999999998E-2</v>
      </c>
      <c r="G300" s="11">
        <v>94</v>
      </c>
      <c r="H300" s="12">
        <f t="shared" si="13"/>
        <v>3.6999999999999998E-2</v>
      </c>
      <c r="I300" s="12">
        <f t="shared" si="14"/>
        <v>94</v>
      </c>
      <c r="J300" s="11">
        <v>0.14000000000000001</v>
      </c>
    </row>
    <row r="301" spans="1:10" ht="15" x14ac:dyDescent="0.25">
      <c r="A301" s="7" t="s">
        <v>101</v>
      </c>
      <c r="B301" s="5" t="s">
        <v>61</v>
      </c>
      <c r="C301" s="19">
        <v>2000</v>
      </c>
      <c r="D301" s="10">
        <v>1861157558</v>
      </c>
      <c r="E301" s="7">
        <f t="shared" si="12"/>
        <v>1861157558</v>
      </c>
      <c r="F301" s="11">
        <v>3.7999999999999999E-2</v>
      </c>
      <c r="G301" s="11">
        <v>90</v>
      </c>
      <c r="H301" s="12">
        <f t="shared" si="13"/>
        <v>3.7999999999999999E-2</v>
      </c>
      <c r="I301" s="12">
        <f t="shared" si="14"/>
        <v>90</v>
      </c>
      <c r="J301" s="11">
        <v>0.14000000000000001</v>
      </c>
    </row>
    <row r="302" spans="1:10" ht="15" x14ac:dyDescent="0.25">
      <c r="A302" s="7" t="s">
        <v>102</v>
      </c>
      <c r="B302" s="5" t="s">
        <v>84</v>
      </c>
      <c r="C302" s="19">
        <v>2001</v>
      </c>
      <c r="D302" s="10">
        <v>8397858185</v>
      </c>
      <c r="E302" s="7">
        <f t="shared" si="12"/>
        <v>8397858185</v>
      </c>
      <c r="F302" s="11">
        <v>6.0999999999999999E-2</v>
      </c>
      <c r="G302" s="11">
        <v>60</v>
      </c>
      <c r="H302" s="12">
        <f t="shared" si="13"/>
        <v>6.0999999999999999E-2</v>
      </c>
      <c r="I302" s="12">
        <f t="shared" si="14"/>
        <v>60</v>
      </c>
      <c r="J302" s="11">
        <v>0.34599999999999997</v>
      </c>
    </row>
    <row r="303" spans="1:10" ht="15" x14ac:dyDescent="0.25">
      <c r="A303" s="7" t="s">
        <v>102</v>
      </c>
      <c r="B303" s="5" t="s">
        <v>84</v>
      </c>
      <c r="C303" s="19">
        <v>2002</v>
      </c>
      <c r="D303" s="10">
        <v>8141513292</v>
      </c>
      <c r="E303" s="7">
        <f t="shared" si="12"/>
        <v>8141513292</v>
      </c>
      <c r="F303" s="11">
        <v>6.3E-2</v>
      </c>
      <c r="G303" s="11">
        <v>59</v>
      </c>
      <c r="H303" s="12">
        <f t="shared" si="13"/>
        <v>6.3E-2</v>
      </c>
      <c r="I303" s="12">
        <f t="shared" si="14"/>
        <v>59</v>
      </c>
      <c r="J303" s="11">
        <v>0.20100000000000001</v>
      </c>
    </row>
    <row r="304" spans="1:10" ht="15" x14ac:dyDescent="0.25">
      <c r="A304" s="7" t="s">
        <v>102</v>
      </c>
      <c r="B304" s="5" t="s">
        <v>84</v>
      </c>
      <c r="C304" s="19">
        <v>2003</v>
      </c>
      <c r="D304" s="10">
        <v>7905485216</v>
      </c>
      <c r="E304" s="7">
        <f t="shared" si="12"/>
        <v>7905485216</v>
      </c>
      <c r="F304" s="11">
        <v>6.5000000000000002E-2</v>
      </c>
      <c r="G304" s="11">
        <v>58</v>
      </c>
      <c r="H304" s="12">
        <f t="shared" si="13"/>
        <v>6.5000000000000002E-2</v>
      </c>
      <c r="I304" s="12">
        <f t="shared" si="14"/>
        <v>58</v>
      </c>
      <c r="J304" s="11">
        <v>0.20599999999999999</v>
      </c>
    </row>
    <row r="305" spans="1:10" ht="15" x14ac:dyDescent="0.25">
      <c r="A305" s="7" t="s">
        <v>102</v>
      </c>
      <c r="B305" s="5" t="s">
        <v>84</v>
      </c>
      <c r="C305" s="19">
        <v>2004</v>
      </c>
      <c r="D305" s="10">
        <v>8082396526</v>
      </c>
      <c r="E305" s="7">
        <f t="shared" si="12"/>
        <v>8082396526</v>
      </c>
      <c r="F305" s="11">
        <v>5.6000000000000001E-2</v>
      </c>
      <c r="G305" s="11">
        <v>50</v>
      </c>
      <c r="H305" s="12">
        <f t="shared" si="13"/>
        <v>5.6000000000000001E-2</v>
      </c>
      <c r="I305" s="12">
        <f t="shared" si="14"/>
        <v>50</v>
      </c>
      <c r="J305" s="11">
        <v>0.17699999999999999</v>
      </c>
    </row>
    <row r="306" spans="1:10" ht="15" x14ac:dyDescent="0.25">
      <c r="A306" s="7" t="s">
        <v>102</v>
      </c>
      <c r="B306" s="5" t="s">
        <v>84</v>
      </c>
      <c r="C306" s="19">
        <v>2005</v>
      </c>
      <c r="D306" s="10">
        <v>8773451739</v>
      </c>
      <c r="E306" s="7">
        <f t="shared" si="12"/>
        <v>8773451739</v>
      </c>
      <c r="F306" s="11">
        <v>5.2999999999999999E-2</v>
      </c>
      <c r="G306" s="11">
        <v>51</v>
      </c>
      <c r="H306" s="12">
        <f t="shared" si="13"/>
        <v>5.2999999999999999E-2</v>
      </c>
      <c r="I306" s="12">
        <f t="shared" si="14"/>
        <v>51</v>
      </c>
      <c r="J306" s="11">
        <v>0.14499999999999999</v>
      </c>
    </row>
    <row r="307" spans="1:10" ht="15" x14ac:dyDescent="0.25">
      <c r="A307" s="7" t="s">
        <v>102</v>
      </c>
      <c r="B307" s="5" t="s">
        <v>84</v>
      </c>
      <c r="C307" s="19">
        <v>2006</v>
      </c>
      <c r="D307" s="10">
        <v>9549196256</v>
      </c>
      <c r="E307" s="7">
        <f t="shared" si="12"/>
        <v>9549196256</v>
      </c>
      <c r="F307" s="11">
        <v>5.6000000000000001E-2</v>
      </c>
      <c r="G307" s="11">
        <v>57</v>
      </c>
      <c r="H307" s="12">
        <f t="shared" si="13"/>
        <v>5.6000000000000001E-2</v>
      </c>
      <c r="I307" s="12">
        <f t="shared" si="14"/>
        <v>57</v>
      </c>
      <c r="J307" s="11">
        <v>0.16600000000000001</v>
      </c>
    </row>
    <row r="308" spans="1:10" ht="15" x14ac:dyDescent="0.25">
      <c r="A308" s="7" t="s">
        <v>102</v>
      </c>
      <c r="B308" s="5" t="s">
        <v>84</v>
      </c>
      <c r="C308" s="19">
        <v>2007</v>
      </c>
      <c r="D308" s="10">
        <v>11451845341</v>
      </c>
      <c r="E308" s="7">
        <f t="shared" si="12"/>
        <v>11451845341</v>
      </c>
      <c r="F308" s="11">
        <v>4.8000000000000001E-2</v>
      </c>
      <c r="G308" s="11">
        <v>58</v>
      </c>
      <c r="H308" s="12">
        <f t="shared" si="13"/>
        <v>4.8000000000000001E-2</v>
      </c>
      <c r="I308" s="12">
        <f t="shared" si="14"/>
        <v>58</v>
      </c>
      <c r="J308" s="11">
        <v>0.11899999999999999</v>
      </c>
    </row>
    <row r="309" spans="1:10" ht="15" x14ac:dyDescent="0.25">
      <c r="A309" s="7" t="s">
        <v>102</v>
      </c>
      <c r="B309" s="5" t="s">
        <v>84</v>
      </c>
      <c r="C309" s="19">
        <v>2008</v>
      </c>
      <c r="D309" s="10">
        <v>13120183157</v>
      </c>
      <c r="E309" s="7">
        <f t="shared" si="12"/>
        <v>13120183157</v>
      </c>
      <c r="F309" s="11">
        <v>4.7E-2</v>
      </c>
      <c r="G309" s="11">
        <v>64</v>
      </c>
      <c r="H309" s="12">
        <f t="shared" si="13"/>
        <v>4.7E-2</v>
      </c>
      <c r="I309" s="12">
        <f t="shared" si="14"/>
        <v>64</v>
      </c>
      <c r="J309" s="11">
        <v>0.129</v>
      </c>
    </row>
    <row r="310" spans="1:10" ht="15" x14ac:dyDescent="0.25">
      <c r="A310" s="7" t="s">
        <v>102</v>
      </c>
      <c r="B310" s="5" t="s">
        <v>84</v>
      </c>
      <c r="C310" s="19">
        <v>2009</v>
      </c>
      <c r="D310" s="10">
        <v>16674324634</v>
      </c>
      <c r="E310" s="7">
        <f t="shared" si="12"/>
        <v>16674324634</v>
      </c>
      <c r="F310" s="11">
        <v>4.9000000000000002E-2</v>
      </c>
      <c r="G310" s="11">
        <v>84</v>
      </c>
      <c r="H310" s="12">
        <f t="shared" si="13"/>
        <v>4.9000000000000002E-2</v>
      </c>
      <c r="I310" s="12">
        <f t="shared" si="14"/>
        <v>84</v>
      </c>
      <c r="J310" s="11">
        <v>0.13900000000000001</v>
      </c>
    </row>
    <row r="311" spans="1:10" ht="15" x14ac:dyDescent="0.25">
      <c r="A311" s="7" t="s">
        <v>102</v>
      </c>
      <c r="B311" s="5" t="s">
        <v>84</v>
      </c>
      <c r="C311" s="19">
        <v>2010</v>
      </c>
      <c r="D311" s="10">
        <v>17339992165</v>
      </c>
      <c r="E311" s="7">
        <f t="shared" si="12"/>
        <v>17339992165</v>
      </c>
      <c r="F311" s="11">
        <v>5.8000000000000003E-2</v>
      </c>
      <c r="G311" s="11">
        <v>100</v>
      </c>
      <c r="H311" s="12">
        <f t="shared" si="13"/>
        <v>5.8000000000000003E-2</v>
      </c>
      <c r="I311" s="12">
        <f t="shared" si="14"/>
        <v>100</v>
      </c>
      <c r="J311" s="11">
        <v>0.124</v>
      </c>
    </row>
    <row r="312" spans="1:10" ht="15" x14ac:dyDescent="0.25">
      <c r="A312" s="7" t="s">
        <v>102</v>
      </c>
      <c r="B312" s="5" t="s">
        <v>84</v>
      </c>
      <c r="C312" s="19">
        <v>2011</v>
      </c>
      <c r="D312" s="10">
        <v>19649631308</v>
      </c>
      <c r="E312" s="7">
        <f t="shared" si="12"/>
        <v>19649631308</v>
      </c>
      <c r="F312" s="11">
        <v>5.5E-2</v>
      </c>
      <c r="G312" s="11">
        <v>106</v>
      </c>
      <c r="H312" s="12">
        <f t="shared" si="13"/>
        <v>5.5E-2</v>
      </c>
      <c r="I312" s="12">
        <f t="shared" si="14"/>
        <v>106</v>
      </c>
      <c r="J312" s="11">
        <v>9.9000000000000005E-2</v>
      </c>
    </row>
    <row r="313" spans="1:10" ht="15" x14ac:dyDescent="0.25">
      <c r="A313" s="7" t="s">
        <v>102</v>
      </c>
      <c r="B313" s="5" t="s">
        <v>84</v>
      </c>
      <c r="C313" s="19">
        <v>2012</v>
      </c>
      <c r="D313" s="10">
        <v>23948541156</v>
      </c>
      <c r="E313" s="7">
        <f t="shared" si="12"/>
        <v>23948541156</v>
      </c>
      <c r="F313" s="11">
        <v>0.05</v>
      </c>
      <c r="G313" s="11">
        <v>115</v>
      </c>
      <c r="H313" s="12">
        <f t="shared" si="13"/>
        <v>0.05</v>
      </c>
      <c r="I313" s="12">
        <f t="shared" si="14"/>
        <v>115</v>
      </c>
      <c r="J313" s="11">
        <v>0.109</v>
      </c>
    </row>
    <row r="314" spans="1:10" ht="15" x14ac:dyDescent="0.25">
      <c r="A314" s="7" t="s">
        <v>102</v>
      </c>
      <c r="B314" s="5" t="s">
        <v>84</v>
      </c>
      <c r="C314" s="19">
        <v>2000</v>
      </c>
      <c r="D314" s="10">
        <v>27035110130</v>
      </c>
      <c r="E314" s="7">
        <f t="shared" si="12"/>
        <v>27035110130</v>
      </c>
      <c r="F314" s="11">
        <v>5.8000000000000003E-2</v>
      </c>
      <c r="G314" s="11">
        <v>149</v>
      </c>
      <c r="H314" s="12">
        <f t="shared" si="13"/>
        <v>5.8000000000000003E-2</v>
      </c>
      <c r="I314" s="12">
        <f t="shared" si="14"/>
        <v>149</v>
      </c>
      <c r="J314" s="11">
        <v>0.111</v>
      </c>
    </row>
    <row r="315" spans="1:10" ht="15" x14ac:dyDescent="0.25">
      <c r="A315" s="7" t="s">
        <v>103</v>
      </c>
      <c r="B315" s="5" t="s">
        <v>75</v>
      </c>
      <c r="C315" s="19">
        <v>2001</v>
      </c>
      <c r="D315" s="10">
        <v>5505984456</v>
      </c>
      <c r="E315" s="7">
        <f t="shared" si="12"/>
        <v>5505984456</v>
      </c>
      <c r="F315" s="11">
        <v>7.0999999999999994E-2</v>
      </c>
      <c r="G315" s="11">
        <v>103</v>
      </c>
      <c r="H315" s="12">
        <f t="shared" si="13"/>
        <v>7.0999999999999994E-2</v>
      </c>
      <c r="I315" s="12">
        <f t="shared" si="14"/>
        <v>103</v>
      </c>
      <c r="J315" s="11">
        <v>0.30499999999999999</v>
      </c>
    </row>
    <row r="316" spans="1:10" ht="15" x14ac:dyDescent="0.25">
      <c r="A316" s="7" t="s">
        <v>103</v>
      </c>
      <c r="B316" s="5" t="s">
        <v>75</v>
      </c>
      <c r="C316" s="19">
        <v>2002</v>
      </c>
      <c r="D316" s="10">
        <v>5748990555</v>
      </c>
      <c r="E316" s="7">
        <f t="shared" si="12"/>
        <v>5748990555</v>
      </c>
      <c r="F316" s="11">
        <v>7.1999999999999995E-2</v>
      </c>
      <c r="G316" s="11">
        <v>108</v>
      </c>
      <c r="H316" s="12">
        <f t="shared" si="13"/>
        <v>7.1999999999999995E-2</v>
      </c>
      <c r="I316" s="12">
        <f t="shared" si="14"/>
        <v>108</v>
      </c>
      <c r="J316" s="8"/>
    </row>
    <row r="317" spans="1:10" ht="15" x14ac:dyDescent="0.25">
      <c r="A317" s="7" t="s">
        <v>103</v>
      </c>
      <c r="B317" s="5" t="s">
        <v>75</v>
      </c>
      <c r="C317" s="19">
        <v>2003</v>
      </c>
      <c r="D317" s="10">
        <v>6651226179</v>
      </c>
      <c r="E317" s="7">
        <f t="shared" si="12"/>
        <v>6651226179</v>
      </c>
      <c r="F317" s="11">
        <v>7.0999999999999994E-2</v>
      </c>
      <c r="G317" s="11">
        <v>122</v>
      </c>
      <c r="H317" s="12">
        <f t="shared" si="13"/>
        <v>7.0999999999999994E-2</v>
      </c>
      <c r="I317" s="12">
        <f t="shared" si="14"/>
        <v>122</v>
      </c>
      <c r="J317" s="11">
        <v>0.127</v>
      </c>
    </row>
    <row r="318" spans="1:10" ht="15" x14ac:dyDescent="0.25">
      <c r="A318" s="7" t="s">
        <v>103</v>
      </c>
      <c r="B318" s="5" t="s">
        <v>75</v>
      </c>
      <c r="C318" s="19">
        <v>2004</v>
      </c>
      <c r="D318" s="10">
        <v>8370020196</v>
      </c>
      <c r="E318" s="7">
        <f t="shared" si="12"/>
        <v>8370020196</v>
      </c>
      <c r="F318" s="11">
        <v>0.08</v>
      </c>
      <c r="G318" s="11">
        <v>174</v>
      </c>
      <c r="H318" s="12">
        <f t="shared" si="13"/>
        <v>0.08</v>
      </c>
      <c r="I318" s="12">
        <f t="shared" si="14"/>
        <v>174</v>
      </c>
      <c r="J318" s="11">
        <v>0.109</v>
      </c>
    </row>
    <row r="319" spans="1:10" ht="15" x14ac:dyDescent="0.25">
      <c r="A319" s="7" t="s">
        <v>103</v>
      </c>
      <c r="B319" s="5" t="s">
        <v>75</v>
      </c>
      <c r="C319" s="19">
        <v>2005</v>
      </c>
      <c r="D319" s="10">
        <v>10022840635</v>
      </c>
      <c r="E319" s="7">
        <f t="shared" si="12"/>
        <v>10022840635</v>
      </c>
      <c r="F319" s="11">
        <v>0.09</v>
      </c>
      <c r="G319" s="11">
        <v>236</v>
      </c>
      <c r="H319" s="12">
        <f t="shared" si="13"/>
        <v>0.09</v>
      </c>
      <c r="I319" s="12">
        <f t="shared" si="14"/>
        <v>236</v>
      </c>
      <c r="J319" s="11">
        <v>0.10299999999999999</v>
      </c>
    </row>
    <row r="320" spans="1:10" ht="15" x14ac:dyDescent="0.25">
      <c r="A320" s="7" t="s">
        <v>103</v>
      </c>
      <c r="B320" s="5" t="s">
        <v>75</v>
      </c>
      <c r="C320" s="19">
        <v>2006</v>
      </c>
      <c r="D320" s="10">
        <v>10948051122</v>
      </c>
      <c r="E320" s="7">
        <f t="shared" si="12"/>
        <v>10948051122</v>
      </c>
      <c r="F320" s="11">
        <v>8.6999999999999994E-2</v>
      </c>
      <c r="G320" s="11">
        <v>246</v>
      </c>
      <c r="H320" s="12">
        <f t="shared" si="13"/>
        <v>8.6999999999999994E-2</v>
      </c>
      <c r="I320" s="12">
        <f t="shared" si="14"/>
        <v>246</v>
      </c>
      <c r="J320" s="11">
        <v>9.6000000000000002E-2</v>
      </c>
    </row>
    <row r="321" spans="1:10" ht="15" x14ac:dyDescent="0.25">
      <c r="A321" s="7" t="s">
        <v>103</v>
      </c>
      <c r="B321" s="5" t="s">
        <v>75</v>
      </c>
      <c r="C321" s="19">
        <v>2007</v>
      </c>
      <c r="D321" s="10">
        <v>12400102623</v>
      </c>
      <c r="E321" s="7">
        <f t="shared" si="12"/>
        <v>12400102623</v>
      </c>
      <c r="F321" s="11">
        <v>8.5000000000000006E-2</v>
      </c>
      <c r="G321" s="11">
        <v>275</v>
      </c>
      <c r="H321" s="12">
        <f t="shared" si="13"/>
        <v>8.5000000000000006E-2</v>
      </c>
      <c r="I321" s="12">
        <f t="shared" si="14"/>
        <v>275</v>
      </c>
      <c r="J321" s="11">
        <v>0.08</v>
      </c>
    </row>
    <row r="322" spans="1:10" ht="15" x14ac:dyDescent="0.25">
      <c r="A322" s="7" t="s">
        <v>103</v>
      </c>
      <c r="B322" s="5" t="s">
        <v>75</v>
      </c>
      <c r="C322" s="19">
        <v>2008</v>
      </c>
      <c r="D322" s="10">
        <v>15280615815</v>
      </c>
      <c r="E322" s="7">
        <f t="shared" si="12"/>
        <v>15280615815</v>
      </c>
      <c r="F322" s="11">
        <v>8.5999999999999993E-2</v>
      </c>
      <c r="G322" s="11">
        <v>341</v>
      </c>
      <c r="H322" s="12">
        <f t="shared" si="13"/>
        <v>8.5999999999999993E-2</v>
      </c>
      <c r="I322" s="12">
        <f t="shared" si="14"/>
        <v>341</v>
      </c>
      <c r="J322" s="11">
        <v>7.1999999999999995E-2</v>
      </c>
    </row>
    <row r="323" spans="1:10" ht="15" x14ac:dyDescent="0.25">
      <c r="A323" s="7" t="s">
        <v>103</v>
      </c>
      <c r="B323" s="5" t="s">
        <v>75</v>
      </c>
      <c r="C323" s="19">
        <v>2009</v>
      </c>
      <c r="D323" s="10">
        <v>18543289395</v>
      </c>
      <c r="E323" s="7">
        <f t="shared" ref="E323:E386" si="15">IF(D323="",IF(C323=2000,D324,D322),D323)</f>
        <v>18543289395</v>
      </c>
      <c r="F323" s="11">
        <v>8.7999999999999995E-2</v>
      </c>
      <c r="G323" s="11">
        <v>425</v>
      </c>
      <c r="H323" s="12">
        <f t="shared" ref="H323:H386" si="16">IF(F323="",SUMIF($A$2:$A$2692,A323,$F$2:$F$2692)/13,F323)</f>
        <v>8.7999999999999995E-2</v>
      </c>
      <c r="I323" s="12">
        <f t="shared" ref="I323:I386" si="17">IF(G323="",SUMIF($A$2:$A$2692,A323,$G$2:$G$2692)/13,G323)</f>
        <v>425</v>
      </c>
      <c r="J323" s="11">
        <v>7.0000000000000007E-2</v>
      </c>
    </row>
    <row r="324" spans="1:10" ht="15" x14ac:dyDescent="0.25">
      <c r="A324" s="7" t="s">
        <v>103</v>
      </c>
      <c r="B324" s="5" t="s">
        <v>75</v>
      </c>
      <c r="C324" s="19">
        <v>2010</v>
      </c>
      <c r="D324" s="10">
        <v>17082889410</v>
      </c>
      <c r="E324" s="7">
        <f t="shared" si="15"/>
        <v>17082889410</v>
      </c>
      <c r="F324" s="11">
        <v>9.9000000000000005E-2</v>
      </c>
      <c r="G324" s="11">
        <v>440</v>
      </c>
      <c r="H324" s="12">
        <f t="shared" si="16"/>
        <v>9.9000000000000005E-2</v>
      </c>
      <c r="I324" s="12">
        <f t="shared" si="17"/>
        <v>440</v>
      </c>
      <c r="J324" s="11">
        <v>7.9000000000000001E-2</v>
      </c>
    </row>
    <row r="325" spans="1:10" ht="15" x14ac:dyDescent="0.25">
      <c r="A325" s="7" t="s">
        <v>103</v>
      </c>
      <c r="B325" s="5" t="s">
        <v>75</v>
      </c>
      <c r="C325" s="19">
        <v>2011</v>
      </c>
      <c r="D325" s="10">
        <v>16775919279</v>
      </c>
      <c r="E325" s="7">
        <f t="shared" si="15"/>
        <v>16775919279</v>
      </c>
      <c r="F325" s="11">
        <v>9.8000000000000004E-2</v>
      </c>
      <c r="G325" s="11">
        <v>427</v>
      </c>
      <c r="H325" s="12">
        <f t="shared" si="16"/>
        <v>9.8000000000000004E-2</v>
      </c>
      <c r="I325" s="12">
        <f t="shared" si="17"/>
        <v>427</v>
      </c>
      <c r="J325" s="11">
        <v>7.9000000000000001E-2</v>
      </c>
    </row>
    <row r="326" spans="1:10" ht="15" x14ac:dyDescent="0.25">
      <c r="A326" s="7" t="s">
        <v>103</v>
      </c>
      <c r="B326" s="5" t="s">
        <v>75</v>
      </c>
      <c r="C326" s="19">
        <v>2012</v>
      </c>
      <c r="D326" s="10">
        <v>18252896439</v>
      </c>
      <c r="E326" s="7">
        <f t="shared" si="15"/>
        <v>18252896439</v>
      </c>
      <c r="F326" s="11">
        <v>9.9000000000000005E-2</v>
      </c>
      <c r="G326" s="11">
        <v>471</v>
      </c>
      <c r="H326" s="12">
        <f t="shared" si="16"/>
        <v>9.9000000000000005E-2</v>
      </c>
      <c r="I326" s="12">
        <f t="shared" si="17"/>
        <v>471</v>
      </c>
      <c r="J326" s="11">
        <v>7.3999999999999996E-2</v>
      </c>
    </row>
    <row r="327" spans="1:10" ht="15" x14ac:dyDescent="0.25">
      <c r="A327" s="7" t="s">
        <v>103</v>
      </c>
      <c r="B327" s="5" t="s">
        <v>75</v>
      </c>
      <c r="C327" s="19">
        <v>2000</v>
      </c>
      <c r="D327" s="10">
        <v>16853238733</v>
      </c>
      <c r="E327" s="7">
        <f t="shared" si="15"/>
        <v>16853238733</v>
      </c>
      <c r="F327" s="11">
        <v>9.9000000000000005E-2</v>
      </c>
      <c r="G327" s="11">
        <v>447</v>
      </c>
      <c r="H327" s="12">
        <f t="shared" si="16"/>
        <v>9.9000000000000005E-2</v>
      </c>
      <c r="I327" s="12">
        <f t="shared" si="17"/>
        <v>447</v>
      </c>
      <c r="J327" s="11">
        <v>6.9000000000000006E-2</v>
      </c>
    </row>
    <row r="328" spans="1:10" ht="15" x14ac:dyDescent="0.25">
      <c r="A328" s="7" t="s">
        <v>104</v>
      </c>
      <c r="B328" s="5" t="s">
        <v>77</v>
      </c>
      <c r="C328" s="19">
        <v>2001</v>
      </c>
      <c r="D328" s="10">
        <v>5788311645</v>
      </c>
      <c r="E328" s="7">
        <f t="shared" si="15"/>
        <v>5788311645</v>
      </c>
      <c r="F328" s="11">
        <v>4.7E-2</v>
      </c>
      <c r="G328" s="11">
        <v>152</v>
      </c>
      <c r="H328" s="12">
        <f t="shared" si="16"/>
        <v>4.7E-2</v>
      </c>
      <c r="I328" s="12">
        <f t="shared" si="17"/>
        <v>152</v>
      </c>
      <c r="J328" s="11">
        <v>0.155</v>
      </c>
    </row>
    <row r="329" spans="1:10" ht="15" x14ac:dyDescent="0.25">
      <c r="A329" s="7" t="s">
        <v>104</v>
      </c>
      <c r="B329" s="5" t="s">
        <v>77</v>
      </c>
      <c r="C329" s="19">
        <v>2002</v>
      </c>
      <c r="D329" s="10">
        <v>5489646903</v>
      </c>
      <c r="E329" s="7">
        <f t="shared" si="15"/>
        <v>5489646903</v>
      </c>
      <c r="F329" s="11">
        <v>5.1999999999999998E-2</v>
      </c>
      <c r="G329" s="11">
        <v>175</v>
      </c>
      <c r="H329" s="12">
        <f t="shared" si="16"/>
        <v>5.1999999999999998E-2</v>
      </c>
      <c r="I329" s="12">
        <f t="shared" si="17"/>
        <v>175</v>
      </c>
      <c r="J329" s="11">
        <v>0.158</v>
      </c>
    </row>
    <row r="330" spans="1:10" ht="15" x14ac:dyDescent="0.25">
      <c r="A330" s="7" t="s">
        <v>104</v>
      </c>
      <c r="B330" s="5" t="s">
        <v>77</v>
      </c>
      <c r="C330" s="19">
        <v>2003</v>
      </c>
      <c r="D330" s="10">
        <v>5438856515</v>
      </c>
      <c r="E330" s="7">
        <f t="shared" si="15"/>
        <v>5438856515</v>
      </c>
      <c r="F330" s="11">
        <v>5.7000000000000002E-2</v>
      </c>
      <c r="G330" s="11">
        <v>193</v>
      </c>
      <c r="H330" s="12">
        <f t="shared" si="16"/>
        <v>5.7000000000000002E-2</v>
      </c>
      <c r="I330" s="12">
        <f t="shared" si="17"/>
        <v>193</v>
      </c>
      <c r="J330" s="11">
        <v>0.16200000000000001</v>
      </c>
    </row>
    <row r="331" spans="1:10" ht="15" x14ac:dyDescent="0.25">
      <c r="A331" s="7" t="s">
        <v>104</v>
      </c>
      <c r="B331" s="5" t="s">
        <v>77</v>
      </c>
      <c r="C331" s="19">
        <v>2004</v>
      </c>
      <c r="D331" s="10">
        <v>7511538765</v>
      </c>
      <c r="E331" s="7">
        <f t="shared" si="15"/>
        <v>7511538765</v>
      </c>
      <c r="F331" s="11">
        <v>4.2999999999999997E-2</v>
      </c>
      <c r="G331" s="11">
        <v>190</v>
      </c>
      <c r="H331" s="12">
        <f t="shared" si="16"/>
        <v>4.2999999999999997E-2</v>
      </c>
      <c r="I331" s="12">
        <f t="shared" si="17"/>
        <v>190</v>
      </c>
      <c r="J331" s="11">
        <v>0.16400000000000001</v>
      </c>
    </row>
    <row r="332" spans="1:10" ht="15" x14ac:dyDescent="0.25">
      <c r="A332" s="7" t="s">
        <v>104</v>
      </c>
      <c r="B332" s="5" t="s">
        <v>77</v>
      </c>
      <c r="C332" s="19">
        <v>2005</v>
      </c>
      <c r="D332" s="10">
        <v>8957491785</v>
      </c>
      <c r="E332" s="7">
        <f t="shared" si="15"/>
        <v>8957491785</v>
      </c>
      <c r="F332" s="11">
        <v>4.9000000000000002E-2</v>
      </c>
      <c r="G332" s="11">
        <v>268</v>
      </c>
      <c r="H332" s="12">
        <f t="shared" si="16"/>
        <v>4.9000000000000002E-2</v>
      </c>
      <c r="I332" s="12">
        <f t="shared" si="17"/>
        <v>268</v>
      </c>
      <c r="J332" s="11">
        <v>0.158</v>
      </c>
    </row>
    <row r="333" spans="1:10" ht="15" x14ac:dyDescent="0.25">
      <c r="A333" s="7" t="s">
        <v>104</v>
      </c>
      <c r="B333" s="5" t="s">
        <v>77</v>
      </c>
      <c r="C333" s="19">
        <v>2006</v>
      </c>
      <c r="D333" s="10">
        <v>9931223496</v>
      </c>
      <c r="E333" s="7">
        <f t="shared" si="15"/>
        <v>9931223496</v>
      </c>
      <c r="F333" s="11">
        <v>5.6000000000000001E-2</v>
      </c>
      <c r="G333" s="11">
        <v>298</v>
      </c>
      <c r="H333" s="12">
        <f t="shared" si="16"/>
        <v>5.6000000000000001E-2</v>
      </c>
      <c r="I333" s="12">
        <f t="shared" si="17"/>
        <v>298</v>
      </c>
      <c r="J333" s="11">
        <v>0.157</v>
      </c>
    </row>
    <row r="334" spans="1:10" ht="15" x14ac:dyDescent="0.25">
      <c r="A334" s="7" t="s">
        <v>104</v>
      </c>
      <c r="B334" s="5" t="s">
        <v>77</v>
      </c>
      <c r="C334" s="19">
        <v>2007</v>
      </c>
      <c r="D334" s="10">
        <v>10126990488</v>
      </c>
      <c r="E334" s="7">
        <f t="shared" si="15"/>
        <v>10126990488</v>
      </c>
      <c r="F334" s="11">
        <v>4.9000000000000002E-2</v>
      </c>
      <c r="G334" s="11">
        <v>263</v>
      </c>
      <c r="H334" s="12">
        <f t="shared" si="16"/>
        <v>4.9000000000000002E-2</v>
      </c>
      <c r="I334" s="12">
        <f t="shared" si="17"/>
        <v>263</v>
      </c>
      <c r="J334" s="11">
        <v>0.16500000000000001</v>
      </c>
    </row>
    <row r="335" spans="1:10" ht="15" x14ac:dyDescent="0.25">
      <c r="A335" s="7" t="s">
        <v>104</v>
      </c>
      <c r="B335" s="5" t="s">
        <v>77</v>
      </c>
      <c r="C335" s="19">
        <v>2008</v>
      </c>
      <c r="D335" s="10">
        <v>10939028155</v>
      </c>
      <c r="E335" s="7">
        <f t="shared" si="15"/>
        <v>10939028155</v>
      </c>
      <c r="F335" s="11">
        <v>4.7E-2</v>
      </c>
      <c r="G335" s="11">
        <v>269</v>
      </c>
      <c r="H335" s="12">
        <f t="shared" si="16"/>
        <v>4.7E-2</v>
      </c>
      <c r="I335" s="12">
        <f t="shared" si="17"/>
        <v>269</v>
      </c>
      <c r="J335" s="11">
        <v>0.16200000000000001</v>
      </c>
    </row>
    <row r="336" spans="1:10" ht="15" x14ac:dyDescent="0.25">
      <c r="A336" s="7" t="s">
        <v>104</v>
      </c>
      <c r="B336" s="5" t="s">
        <v>77</v>
      </c>
      <c r="C336" s="19">
        <v>2009</v>
      </c>
      <c r="D336" s="10">
        <v>11113042238</v>
      </c>
      <c r="E336" s="7">
        <f t="shared" si="15"/>
        <v>11113042238</v>
      </c>
      <c r="F336" s="11">
        <v>5.2999999999999999E-2</v>
      </c>
      <c r="G336" s="11">
        <v>307</v>
      </c>
      <c r="H336" s="12">
        <f t="shared" si="16"/>
        <v>5.2999999999999999E-2</v>
      </c>
      <c r="I336" s="12">
        <f t="shared" si="17"/>
        <v>307</v>
      </c>
      <c r="J336" s="11">
        <v>0.16500000000000001</v>
      </c>
    </row>
    <row r="337" spans="1:10" ht="15" x14ac:dyDescent="0.25">
      <c r="A337" s="7" t="s">
        <v>104</v>
      </c>
      <c r="B337" s="5" t="s">
        <v>77</v>
      </c>
      <c r="C337" s="19">
        <v>2010</v>
      </c>
      <c r="D337" s="10">
        <v>10106837286</v>
      </c>
      <c r="E337" s="7">
        <f t="shared" si="15"/>
        <v>10106837286</v>
      </c>
      <c r="F337" s="11">
        <v>6.0999999999999999E-2</v>
      </c>
      <c r="G337" s="11">
        <v>318</v>
      </c>
      <c r="H337" s="12">
        <f t="shared" si="16"/>
        <v>6.0999999999999999E-2</v>
      </c>
      <c r="I337" s="12">
        <f t="shared" si="17"/>
        <v>318</v>
      </c>
      <c r="J337" s="11">
        <v>0.13800000000000001</v>
      </c>
    </row>
    <row r="338" spans="1:10" ht="15" x14ac:dyDescent="0.25">
      <c r="A338" s="7" t="s">
        <v>104</v>
      </c>
      <c r="B338" s="5" t="s">
        <v>77</v>
      </c>
      <c r="C338" s="19">
        <v>2011</v>
      </c>
      <c r="D338" s="10">
        <v>13746712706</v>
      </c>
      <c r="E338" s="7">
        <f t="shared" si="15"/>
        <v>13746712706</v>
      </c>
      <c r="F338" s="11">
        <v>5.6000000000000001E-2</v>
      </c>
      <c r="G338" s="11">
        <v>394</v>
      </c>
      <c r="H338" s="12">
        <f t="shared" si="16"/>
        <v>5.6000000000000001E-2</v>
      </c>
      <c r="I338" s="12">
        <f t="shared" si="17"/>
        <v>394</v>
      </c>
      <c r="J338" s="11">
        <v>0.115</v>
      </c>
    </row>
    <row r="339" spans="1:10" ht="15" x14ac:dyDescent="0.25">
      <c r="A339" s="7" t="s">
        <v>104</v>
      </c>
      <c r="B339" s="5" t="s">
        <v>77</v>
      </c>
      <c r="C339" s="19">
        <v>2012</v>
      </c>
      <c r="D339" s="10">
        <v>15292424757</v>
      </c>
      <c r="E339" s="7">
        <f t="shared" si="15"/>
        <v>15292424757</v>
      </c>
      <c r="F339" s="11">
        <v>5.1999999999999998E-2</v>
      </c>
      <c r="G339" s="11">
        <v>404</v>
      </c>
      <c r="H339" s="12">
        <f t="shared" si="16"/>
        <v>5.1999999999999998E-2</v>
      </c>
      <c r="I339" s="12">
        <f t="shared" si="17"/>
        <v>404</v>
      </c>
      <c r="J339" s="11">
        <v>0.11</v>
      </c>
    </row>
    <row r="340" spans="1:10" ht="15" x14ac:dyDescent="0.25">
      <c r="A340" s="7" t="s">
        <v>104</v>
      </c>
      <c r="B340" s="5" t="s">
        <v>77</v>
      </c>
      <c r="C340" s="19">
        <v>2000</v>
      </c>
      <c r="D340" s="10">
        <v>14537490553</v>
      </c>
      <c r="E340" s="7">
        <f t="shared" si="15"/>
        <v>14537490553</v>
      </c>
      <c r="F340" s="11">
        <v>5.2999999999999999E-2</v>
      </c>
      <c r="G340" s="11">
        <v>384</v>
      </c>
      <c r="H340" s="12">
        <f t="shared" si="16"/>
        <v>5.2999999999999999E-2</v>
      </c>
      <c r="I340" s="12">
        <f t="shared" si="17"/>
        <v>384</v>
      </c>
      <c r="J340" s="11">
        <v>0.11</v>
      </c>
    </row>
    <row r="341" spans="1:10" ht="15" x14ac:dyDescent="0.25">
      <c r="A341" s="7" t="s">
        <v>105</v>
      </c>
      <c r="B341" s="5" t="s">
        <v>84</v>
      </c>
      <c r="C341" s="19">
        <v>2001</v>
      </c>
      <c r="D341" s="10">
        <v>645000000000</v>
      </c>
      <c r="E341" s="7">
        <f t="shared" si="15"/>
        <v>645000000000</v>
      </c>
      <c r="F341" s="11">
        <v>7.1999999999999995E-2</v>
      </c>
      <c r="G341" s="11">
        <v>265</v>
      </c>
      <c r="H341" s="12">
        <f t="shared" si="16"/>
        <v>7.1999999999999995E-2</v>
      </c>
      <c r="I341" s="12">
        <f t="shared" si="17"/>
        <v>265</v>
      </c>
      <c r="J341" s="11">
        <v>0.56799999999999995</v>
      </c>
    </row>
    <row r="342" spans="1:10" ht="15" x14ac:dyDescent="0.25">
      <c r="A342" s="7" t="s">
        <v>105</v>
      </c>
      <c r="B342" s="5" t="s">
        <v>84</v>
      </c>
      <c r="C342" s="19">
        <v>2002</v>
      </c>
      <c r="D342" s="10">
        <v>554000000000</v>
      </c>
      <c r="E342" s="7">
        <f t="shared" si="15"/>
        <v>554000000000</v>
      </c>
      <c r="F342" s="11">
        <v>7.2999999999999995E-2</v>
      </c>
      <c r="G342" s="11">
        <v>228</v>
      </c>
      <c r="H342" s="12">
        <f t="shared" si="16"/>
        <v>7.2999999999999995E-2</v>
      </c>
      <c r="I342" s="12">
        <f t="shared" si="17"/>
        <v>228</v>
      </c>
      <c r="J342" s="11">
        <v>0.57599999999999996</v>
      </c>
    </row>
    <row r="343" spans="1:10" ht="15" x14ac:dyDescent="0.25">
      <c r="A343" s="7" t="s">
        <v>105</v>
      </c>
      <c r="B343" s="5" t="s">
        <v>84</v>
      </c>
      <c r="C343" s="19">
        <v>2003</v>
      </c>
      <c r="D343" s="10">
        <v>504000000000</v>
      </c>
      <c r="E343" s="7">
        <f t="shared" si="15"/>
        <v>504000000000</v>
      </c>
      <c r="F343" s="11">
        <v>7.1999999999999995E-2</v>
      </c>
      <c r="G343" s="11">
        <v>203</v>
      </c>
      <c r="H343" s="12">
        <f t="shared" si="16"/>
        <v>7.1999999999999995E-2</v>
      </c>
      <c r="I343" s="12">
        <f t="shared" si="17"/>
        <v>203</v>
      </c>
      <c r="J343" s="11">
        <v>0.629</v>
      </c>
    </row>
    <row r="344" spans="1:10" ht="15" x14ac:dyDescent="0.25">
      <c r="A344" s="7" t="s">
        <v>105</v>
      </c>
      <c r="B344" s="5" t="s">
        <v>84</v>
      </c>
      <c r="C344" s="19">
        <v>2004</v>
      </c>
      <c r="D344" s="10">
        <v>552000000000</v>
      </c>
      <c r="E344" s="7">
        <f t="shared" si="15"/>
        <v>552000000000</v>
      </c>
      <c r="F344" s="11">
        <v>7.0000000000000007E-2</v>
      </c>
      <c r="G344" s="11">
        <v>214</v>
      </c>
      <c r="H344" s="12">
        <f t="shared" si="16"/>
        <v>7.0000000000000007E-2</v>
      </c>
      <c r="I344" s="12">
        <f t="shared" si="17"/>
        <v>214</v>
      </c>
      <c r="J344" s="11">
        <v>0.67100000000000004</v>
      </c>
    </row>
    <row r="345" spans="1:10" ht="15" x14ac:dyDescent="0.25">
      <c r="A345" s="7" t="s">
        <v>105</v>
      </c>
      <c r="B345" s="5" t="s">
        <v>84</v>
      </c>
      <c r="C345" s="19">
        <v>2005</v>
      </c>
      <c r="D345" s="10">
        <v>664000000000</v>
      </c>
      <c r="E345" s="7">
        <f t="shared" si="15"/>
        <v>664000000000</v>
      </c>
      <c r="F345" s="11">
        <v>7.0999999999999994E-2</v>
      </c>
      <c r="G345" s="11">
        <v>257</v>
      </c>
      <c r="H345" s="12">
        <f t="shared" si="16"/>
        <v>7.0999999999999994E-2</v>
      </c>
      <c r="I345" s="12">
        <f t="shared" si="17"/>
        <v>257</v>
      </c>
      <c r="J345" s="11">
        <v>0.54900000000000004</v>
      </c>
    </row>
    <row r="346" spans="1:10" ht="15" x14ac:dyDescent="0.25">
      <c r="A346" s="7" t="s">
        <v>105</v>
      </c>
      <c r="B346" s="5" t="s">
        <v>84</v>
      </c>
      <c r="C346" s="19">
        <v>2006</v>
      </c>
      <c r="D346" s="10">
        <v>882000000000</v>
      </c>
      <c r="E346" s="7">
        <f t="shared" si="15"/>
        <v>882000000000</v>
      </c>
      <c r="F346" s="11">
        <v>8.2000000000000003E-2</v>
      </c>
      <c r="G346" s="11">
        <v>387</v>
      </c>
      <c r="H346" s="12">
        <f t="shared" si="16"/>
        <v>8.2000000000000003E-2</v>
      </c>
      <c r="I346" s="12">
        <f t="shared" si="17"/>
        <v>387</v>
      </c>
      <c r="J346" s="11">
        <v>0.55400000000000005</v>
      </c>
    </row>
    <row r="347" spans="1:10" ht="15" x14ac:dyDescent="0.25">
      <c r="A347" s="7" t="s">
        <v>105</v>
      </c>
      <c r="B347" s="5" t="s">
        <v>84</v>
      </c>
      <c r="C347" s="19">
        <v>2007</v>
      </c>
      <c r="D347" s="10">
        <v>1090000000000</v>
      </c>
      <c r="E347" s="7">
        <f t="shared" si="15"/>
        <v>1090000000000</v>
      </c>
      <c r="F347" s="11">
        <v>8.5000000000000006E-2</v>
      </c>
      <c r="G347" s="11">
        <v>491</v>
      </c>
      <c r="H347" s="12">
        <f t="shared" si="16"/>
        <v>8.5000000000000006E-2</v>
      </c>
      <c r="I347" s="12">
        <f t="shared" si="17"/>
        <v>491</v>
      </c>
      <c r="J347" s="11">
        <v>0.50800000000000001</v>
      </c>
    </row>
    <row r="348" spans="1:10" ht="15" x14ac:dyDescent="0.25">
      <c r="A348" s="7" t="s">
        <v>105</v>
      </c>
      <c r="B348" s="5" t="s">
        <v>84</v>
      </c>
      <c r="C348" s="19">
        <v>2008</v>
      </c>
      <c r="D348" s="10">
        <v>1370000000000</v>
      </c>
      <c r="E348" s="7">
        <f t="shared" si="15"/>
        <v>1370000000000</v>
      </c>
      <c r="F348" s="11">
        <v>8.5000000000000006E-2</v>
      </c>
      <c r="G348" s="11">
        <v>609</v>
      </c>
      <c r="H348" s="12">
        <f t="shared" si="16"/>
        <v>8.5000000000000006E-2</v>
      </c>
      <c r="I348" s="12">
        <f t="shared" si="17"/>
        <v>609</v>
      </c>
      <c r="J348" s="11">
        <v>0.437</v>
      </c>
    </row>
    <row r="349" spans="1:10" ht="15" x14ac:dyDescent="0.25">
      <c r="A349" s="7" t="s">
        <v>105</v>
      </c>
      <c r="B349" s="5" t="s">
        <v>84</v>
      </c>
      <c r="C349" s="19">
        <v>2009</v>
      </c>
      <c r="D349" s="10">
        <v>1650000000000</v>
      </c>
      <c r="E349" s="7">
        <f t="shared" si="15"/>
        <v>1650000000000</v>
      </c>
      <c r="F349" s="11">
        <v>8.3000000000000004E-2</v>
      </c>
      <c r="G349" s="11">
        <v>714</v>
      </c>
      <c r="H349" s="12">
        <f t="shared" si="16"/>
        <v>8.3000000000000004E-2</v>
      </c>
      <c r="I349" s="12">
        <f t="shared" si="17"/>
        <v>714</v>
      </c>
      <c r="J349" s="11">
        <v>0.47299999999999998</v>
      </c>
    </row>
    <row r="350" spans="1:10" ht="15" x14ac:dyDescent="0.25">
      <c r="A350" s="7" t="s">
        <v>105</v>
      </c>
      <c r="B350" s="5" t="s">
        <v>84</v>
      </c>
      <c r="C350" s="19">
        <v>2010</v>
      </c>
      <c r="D350" s="10">
        <v>1620000000000</v>
      </c>
      <c r="E350" s="7">
        <f t="shared" si="15"/>
        <v>1620000000000</v>
      </c>
      <c r="F350" s="11">
        <v>8.7999999999999995E-2</v>
      </c>
      <c r="G350" s="11">
        <v>733</v>
      </c>
      <c r="H350" s="12">
        <f t="shared" si="16"/>
        <v>8.7999999999999995E-2</v>
      </c>
      <c r="I350" s="12">
        <f t="shared" si="17"/>
        <v>733</v>
      </c>
      <c r="J350" s="11">
        <v>0.44700000000000001</v>
      </c>
    </row>
    <row r="351" spans="1:10" ht="15" x14ac:dyDescent="0.25">
      <c r="A351" s="7" t="s">
        <v>105</v>
      </c>
      <c r="B351" s="5" t="s">
        <v>84</v>
      </c>
      <c r="C351" s="19">
        <v>2011</v>
      </c>
      <c r="D351" s="10">
        <v>2140000000000</v>
      </c>
      <c r="E351" s="7">
        <f t="shared" si="15"/>
        <v>2140000000000</v>
      </c>
      <c r="F351" s="11">
        <v>0.09</v>
      </c>
      <c r="G351" s="11">
        <v>989</v>
      </c>
      <c r="H351" s="12">
        <f t="shared" si="16"/>
        <v>0.09</v>
      </c>
      <c r="I351" s="12">
        <f t="shared" si="17"/>
        <v>989</v>
      </c>
      <c r="J351" s="11">
        <v>0.4</v>
      </c>
    </row>
    <row r="352" spans="1:10" ht="15" x14ac:dyDescent="0.25">
      <c r="A352" s="7" t="s">
        <v>105</v>
      </c>
      <c r="B352" s="5" t="s">
        <v>84</v>
      </c>
      <c r="C352" s="19">
        <v>2012</v>
      </c>
      <c r="D352" s="10">
        <v>2480000000000</v>
      </c>
      <c r="E352" s="7">
        <f t="shared" si="15"/>
        <v>2480000000000</v>
      </c>
      <c r="F352" s="11">
        <v>8.8999999999999996E-2</v>
      </c>
      <c r="G352" s="11">
        <v>1119</v>
      </c>
      <c r="H352" s="12">
        <f t="shared" si="16"/>
        <v>8.8999999999999996E-2</v>
      </c>
      <c r="I352" s="12">
        <f t="shared" si="17"/>
        <v>1119</v>
      </c>
      <c r="J352" s="11">
        <v>0.439</v>
      </c>
    </row>
    <row r="353" spans="1:10" ht="15" x14ac:dyDescent="0.25">
      <c r="A353" s="7" t="s">
        <v>105</v>
      </c>
      <c r="B353" s="5" t="s">
        <v>84</v>
      </c>
      <c r="C353" s="19">
        <v>2000</v>
      </c>
      <c r="D353" s="10">
        <v>2250000000000</v>
      </c>
      <c r="E353" s="7">
        <f t="shared" si="15"/>
        <v>2250000000000</v>
      </c>
      <c r="F353" s="11">
        <v>9.2999999999999999E-2</v>
      </c>
      <c r="G353" s="11">
        <v>1056</v>
      </c>
      <c r="H353" s="12">
        <f t="shared" si="16"/>
        <v>9.2999999999999999E-2</v>
      </c>
      <c r="I353" s="12">
        <f t="shared" si="17"/>
        <v>1056</v>
      </c>
      <c r="J353" s="11">
        <v>0.36599999999999999</v>
      </c>
    </row>
    <row r="354" spans="1:10" ht="15" x14ac:dyDescent="0.25">
      <c r="A354" s="7" t="s">
        <v>106</v>
      </c>
      <c r="B354" s="5" t="s">
        <v>61</v>
      </c>
      <c r="C354" s="19">
        <v>2001</v>
      </c>
      <c r="D354" s="10">
        <v>6001153318</v>
      </c>
      <c r="E354" s="7">
        <f t="shared" si="15"/>
        <v>6001153318</v>
      </c>
      <c r="F354" s="11">
        <v>0.03</v>
      </c>
      <c r="G354" s="11">
        <v>543</v>
      </c>
      <c r="H354" s="12">
        <f t="shared" si="16"/>
        <v>0.03</v>
      </c>
      <c r="I354" s="12">
        <f t="shared" si="17"/>
        <v>543</v>
      </c>
      <c r="J354" s="11">
        <v>5.5E-2</v>
      </c>
    </row>
    <row r="355" spans="1:10" ht="15" x14ac:dyDescent="0.25">
      <c r="A355" s="7" t="s">
        <v>106</v>
      </c>
      <c r="B355" s="5" t="s">
        <v>61</v>
      </c>
      <c r="C355" s="19">
        <v>2002</v>
      </c>
      <c r="D355" s="10">
        <v>5601090584</v>
      </c>
      <c r="E355" s="7">
        <f t="shared" si="15"/>
        <v>5601090584</v>
      </c>
      <c r="F355" s="11">
        <v>3.2000000000000001E-2</v>
      </c>
      <c r="G355" s="11">
        <v>525</v>
      </c>
      <c r="H355" s="12">
        <f t="shared" si="16"/>
        <v>3.2000000000000001E-2</v>
      </c>
      <c r="I355" s="12">
        <f t="shared" si="17"/>
        <v>525</v>
      </c>
      <c r="J355" s="11">
        <v>5.5E-2</v>
      </c>
    </row>
    <row r="356" spans="1:10" ht="15" x14ac:dyDescent="0.25">
      <c r="A356" s="7" t="s">
        <v>106</v>
      </c>
      <c r="B356" s="5" t="s">
        <v>61</v>
      </c>
      <c r="C356" s="19">
        <v>2003</v>
      </c>
      <c r="D356" s="10">
        <v>5843329102</v>
      </c>
      <c r="E356" s="7">
        <f t="shared" si="15"/>
        <v>5843329102</v>
      </c>
      <c r="F356" s="11">
        <v>3.1E-2</v>
      </c>
      <c r="G356" s="11">
        <v>526</v>
      </c>
      <c r="H356" s="12">
        <f t="shared" si="16"/>
        <v>3.1E-2</v>
      </c>
      <c r="I356" s="12">
        <f t="shared" si="17"/>
        <v>526</v>
      </c>
      <c r="J356" s="11">
        <v>5.5E-2</v>
      </c>
    </row>
    <row r="357" spans="1:10" ht="15" x14ac:dyDescent="0.25">
      <c r="A357" s="7" t="s">
        <v>106</v>
      </c>
      <c r="B357" s="5" t="s">
        <v>61</v>
      </c>
      <c r="C357" s="19">
        <v>2004</v>
      </c>
      <c r="D357" s="10">
        <v>6557333067</v>
      </c>
      <c r="E357" s="7">
        <f t="shared" si="15"/>
        <v>6557333067</v>
      </c>
      <c r="F357" s="11">
        <v>3.1E-2</v>
      </c>
      <c r="G357" s="11">
        <v>575</v>
      </c>
      <c r="H357" s="12">
        <f t="shared" si="16"/>
        <v>3.1E-2</v>
      </c>
      <c r="I357" s="12">
        <f t="shared" si="17"/>
        <v>575</v>
      </c>
      <c r="J357" s="11">
        <v>5.5E-2</v>
      </c>
    </row>
    <row r="358" spans="1:10" ht="15" x14ac:dyDescent="0.25">
      <c r="A358" s="7" t="s">
        <v>106</v>
      </c>
      <c r="B358" s="5" t="s">
        <v>61</v>
      </c>
      <c r="C358" s="19">
        <v>2005</v>
      </c>
      <c r="D358" s="10">
        <v>7872333197</v>
      </c>
      <c r="E358" s="7">
        <f t="shared" si="15"/>
        <v>7872333197</v>
      </c>
      <c r="F358" s="11">
        <v>0.03</v>
      </c>
      <c r="G358" s="11">
        <v>658</v>
      </c>
      <c r="H358" s="12">
        <f t="shared" si="16"/>
        <v>0.03</v>
      </c>
      <c r="I358" s="12">
        <f t="shared" si="17"/>
        <v>658</v>
      </c>
      <c r="J358" s="11">
        <v>5.5E-2</v>
      </c>
    </row>
    <row r="359" spans="1:10" ht="15" x14ac:dyDescent="0.25">
      <c r="A359" s="7" t="s">
        <v>106</v>
      </c>
      <c r="B359" s="5" t="s">
        <v>61</v>
      </c>
      <c r="C359" s="19">
        <v>2006</v>
      </c>
      <c r="D359" s="10">
        <v>9531402830</v>
      </c>
      <c r="E359" s="7">
        <f t="shared" si="15"/>
        <v>9531402830</v>
      </c>
      <c r="F359" s="11">
        <v>2.5999999999999999E-2</v>
      </c>
      <c r="G359" s="11">
        <v>671</v>
      </c>
      <c r="H359" s="12">
        <f t="shared" si="16"/>
        <v>2.5999999999999999E-2</v>
      </c>
      <c r="I359" s="12">
        <f t="shared" si="17"/>
        <v>671</v>
      </c>
      <c r="J359" s="11">
        <v>5.5E-2</v>
      </c>
    </row>
    <row r="360" spans="1:10" ht="15" x14ac:dyDescent="0.25">
      <c r="A360" s="7" t="s">
        <v>106</v>
      </c>
      <c r="B360" s="5" t="s">
        <v>61</v>
      </c>
      <c r="C360" s="19">
        <v>2007</v>
      </c>
      <c r="D360" s="10">
        <v>11470703002</v>
      </c>
      <c r="E360" s="7">
        <f t="shared" si="15"/>
        <v>11470703002</v>
      </c>
      <c r="F360" s="11">
        <v>2.1999999999999999E-2</v>
      </c>
      <c r="G360" s="11">
        <v>680</v>
      </c>
      <c r="H360" s="12">
        <f t="shared" si="16"/>
        <v>2.1999999999999999E-2</v>
      </c>
      <c r="I360" s="12">
        <f t="shared" si="17"/>
        <v>680</v>
      </c>
      <c r="J360" s="11">
        <v>5.5E-2</v>
      </c>
    </row>
    <row r="361" spans="1:10" ht="15" x14ac:dyDescent="0.25">
      <c r="A361" s="7" t="s">
        <v>106</v>
      </c>
      <c r="B361" s="5" t="s">
        <v>61</v>
      </c>
      <c r="C361" s="19">
        <v>2008</v>
      </c>
      <c r="D361" s="10">
        <v>12247694247</v>
      </c>
      <c r="E361" s="7">
        <f t="shared" si="15"/>
        <v>12247694247</v>
      </c>
      <c r="F361" s="11">
        <v>2.3E-2</v>
      </c>
      <c r="G361" s="11">
        <v>738</v>
      </c>
      <c r="H361" s="12">
        <f t="shared" si="16"/>
        <v>2.3E-2</v>
      </c>
      <c r="I361" s="12">
        <f t="shared" si="17"/>
        <v>738</v>
      </c>
      <c r="J361" s="11">
        <v>5.5E-2</v>
      </c>
    </row>
    <row r="362" spans="1:10" ht="15" x14ac:dyDescent="0.25">
      <c r="A362" s="7" t="s">
        <v>106</v>
      </c>
      <c r="B362" s="5" t="s">
        <v>61</v>
      </c>
      <c r="C362" s="19">
        <v>2009</v>
      </c>
      <c r="D362" s="10">
        <v>14393099069</v>
      </c>
      <c r="E362" s="7">
        <f t="shared" si="15"/>
        <v>14393099069</v>
      </c>
      <c r="F362" s="11">
        <v>2.1999999999999999E-2</v>
      </c>
      <c r="G362" s="11">
        <v>821</v>
      </c>
      <c r="H362" s="12">
        <f t="shared" si="16"/>
        <v>2.1999999999999999E-2</v>
      </c>
      <c r="I362" s="12">
        <f t="shared" si="17"/>
        <v>821</v>
      </c>
      <c r="J362" s="11">
        <v>5.5E-2</v>
      </c>
    </row>
    <row r="363" spans="1:10" ht="15" x14ac:dyDescent="0.25">
      <c r="A363" s="7" t="s">
        <v>106</v>
      </c>
      <c r="B363" s="5" t="s">
        <v>61</v>
      </c>
      <c r="C363" s="19">
        <v>2010</v>
      </c>
      <c r="D363" s="10">
        <v>10732366286</v>
      </c>
      <c r="E363" s="7">
        <f t="shared" si="15"/>
        <v>10732366286</v>
      </c>
      <c r="F363" s="11">
        <v>2.8000000000000001E-2</v>
      </c>
      <c r="G363" s="11">
        <v>766</v>
      </c>
      <c r="H363" s="12">
        <f t="shared" si="16"/>
        <v>2.8000000000000001E-2</v>
      </c>
      <c r="I363" s="12">
        <f t="shared" si="17"/>
        <v>766</v>
      </c>
      <c r="J363" s="11">
        <v>5.5E-2</v>
      </c>
    </row>
    <row r="364" spans="1:10" ht="15" x14ac:dyDescent="0.25">
      <c r="A364" s="7" t="s">
        <v>106</v>
      </c>
      <c r="B364" s="5" t="s">
        <v>61</v>
      </c>
      <c r="C364" s="19">
        <v>2011</v>
      </c>
      <c r="D364" s="10">
        <v>12369708859</v>
      </c>
      <c r="E364" s="7">
        <f t="shared" si="15"/>
        <v>12369708859</v>
      </c>
      <c r="F364" s="11">
        <v>2.7E-2</v>
      </c>
      <c r="G364" s="11">
        <v>844</v>
      </c>
      <c r="H364" s="12">
        <f t="shared" si="16"/>
        <v>2.7E-2</v>
      </c>
      <c r="I364" s="12">
        <f t="shared" si="17"/>
        <v>844</v>
      </c>
      <c r="J364" s="11">
        <v>5.5E-2</v>
      </c>
    </row>
    <row r="365" spans="1:10" ht="15" x14ac:dyDescent="0.25">
      <c r="A365" s="7" t="s">
        <v>106</v>
      </c>
      <c r="B365" s="5" t="s">
        <v>61</v>
      </c>
      <c r="C365" s="19">
        <v>2012</v>
      </c>
      <c r="D365" s="10">
        <v>16691360399</v>
      </c>
      <c r="E365" s="7">
        <f t="shared" si="15"/>
        <v>16691360399</v>
      </c>
      <c r="F365" s="11">
        <v>2.1999999999999999E-2</v>
      </c>
      <c r="G365" s="11">
        <v>917</v>
      </c>
      <c r="H365" s="12">
        <f t="shared" si="16"/>
        <v>2.1999999999999999E-2</v>
      </c>
      <c r="I365" s="12">
        <f t="shared" si="17"/>
        <v>917</v>
      </c>
      <c r="J365" s="11">
        <v>5.5E-2</v>
      </c>
    </row>
    <row r="366" spans="1:10" ht="15" x14ac:dyDescent="0.25">
      <c r="A366" s="7" t="s">
        <v>106</v>
      </c>
      <c r="B366" s="5" t="s">
        <v>61</v>
      </c>
      <c r="C366" s="19">
        <v>2000</v>
      </c>
      <c r="D366" s="10">
        <v>16953952625</v>
      </c>
      <c r="E366" s="7">
        <f t="shared" si="15"/>
        <v>16953952625</v>
      </c>
      <c r="F366" s="11">
        <v>2.3E-2</v>
      </c>
      <c r="G366" s="11">
        <v>939</v>
      </c>
      <c r="H366" s="12">
        <f t="shared" si="16"/>
        <v>2.3E-2</v>
      </c>
      <c r="I366" s="12">
        <f t="shared" si="17"/>
        <v>939</v>
      </c>
      <c r="J366" s="11">
        <v>5.5E-2</v>
      </c>
    </row>
    <row r="367" spans="1:10" ht="15" x14ac:dyDescent="0.25">
      <c r="A367" s="7" t="s">
        <v>107</v>
      </c>
      <c r="B367" s="5" t="s">
        <v>75</v>
      </c>
      <c r="C367" s="19">
        <v>2001</v>
      </c>
      <c r="D367" s="10">
        <v>12903546765</v>
      </c>
      <c r="E367" s="7">
        <f t="shared" si="15"/>
        <v>12903546765</v>
      </c>
      <c r="F367" s="11">
        <v>6.2E-2</v>
      </c>
      <c r="G367" s="11">
        <v>98</v>
      </c>
      <c r="H367" s="12">
        <f t="shared" si="16"/>
        <v>6.2E-2</v>
      </c>
      <c r="I367" s="12">
        <f t="shared" si="17"/>
        <v>98</v>
      </c>
      <c r="J367" s="11">
        <v>0.113</v>
      </c>
    </row>
    <row r="368" spans="1:10" ht="15" x14ac:dyDescent="0.25">
      <c r="A368" s="7" t="s">
        <v>107</v>
      </c>
      <c r="B368" s="5" t="s">
        <v>75</v>
      </c>
      <c r="C368" s="19">
        <v>2002</v>
      </c>
      <c r="D368" s="10">
        <v>13868600710</v>
      </c>
      <c r="E368" s="7">
        <f t="shared" si="15"/>
        <v>13868600710</v>
      </c>
      <c r="F368" s="11">
        <v>7.3999999999999996E-2</v>
      </c>
      <c r="G368" s="11">
        <v>129</v>
      </c>
      <c r="H368" s="12">
        <f t="shared" si="16"/>
        <v>7.3999999999999996E-2</v>
      </c>
      <c r="I368" s="12">
        <f t="shared" si="17"/>
        <v>129</v>
      </c>
      <c r="J368" s="11">
        <v>0.111</v>
      </c>
    </row>
    <row r="369" spans="1:10" ht="15" x14ac:dyDescent="0.25">
      <c r="A369" s="7" t="s">
        <v>107</v>
      </c>
      <c r="B369" s="5" t="s">
        <v>75</v>
      </c>
      <c r="C369" s="19">
        <v>2003</v>
      </c>
      <c r="D369" s="10">
        <v>15979194511</v>
      </c>
      <c r="E369" s="7">
        <f t="shared" si="15"/>
        <v>15979194511</v>
      </c>
      <c r="F369" s="11">
        <v>7.5999999999999998E-2</v>
      </c>
      <c r="G369" s="11">
        <v>154</v>
      </c>
      <c r="H369" s="12">
        <f t="shared" si="16"/>
        <v>7.5999999999999998E-2</v>
      </c>
      <c r="I369" s="12">
        <f t="shared" si="17"/>
        <v>154</v>
      </c>
      <c r="J369" s="11">
        <v>9.1999999999999998E-2</v>
      </c>
    </row>
    <row r="370" spans="1:10" ht="15" x14ac:dyDescent="0.25">
      <c r="A370" s="7" t="s">
        <v>107</v>
      </c>
      <c r="B370" s="5" t="s">
        <v>75</v>
      </c>
      <c r="C370" s="19">
        <v>2004</v>
      </c>
      <c r="D370" s="10">
        <v>20668176834</v>
      </c>
      <c r="E370" s="7">
        <f t="shared" si="15"/>
        <v>20668176834</v>
      </c>
      <c r="F370" s="11">
        <v>7.5999999999999998E-2</v>
      </c>
      <c r="G370" s="11">
        <v>201</v>
      </c>
      <c r="H370" s="12">
        <f t="shared" si="16"/>
        <v>7.5999999999999998E-2</v>
      </c>
      <c r="I370" s="12">
        <f t="shared" si="17"/>
        <v>201</v>
      </c>
      <c r="J370" s="11">
        <v>8.5000000000000006E-2</v>
      </c>
    </row>
    <row r="371" spans="1:10" ht="15" x14ac:dyDescent="0.25">
      <c r="A371" s="7" t="s">
        <v>107</v>
      </c>
      <c r="B371" s="5" t="s">
        <v>75</v>
      </c>
      <c r="C371" s="19">
        <v>2005</v>
      </c>
      <c r="D371" s="10">
        <v>25283228366</v>
      </c>
      <c r="E371" s="7">
        <f t="shared" si="15"/>
        <v>25283228366</v>
      </c>
      <c r="F371" s="11">
        <v>7.2999999999999995E-2</v>
      </c>
      <c r="G371" s="11">
        <v>238</v>
      </c>
      <c r="H371" s="12">
        <f t="shared" si="16"/>
        <v>7.2999999999999995E-2</v>
      </c>
      <c r="I371" s="12">
        <f t="shared" si="17"/>
        <v>238</v>
      </c>
      <c r="J371" s="11">
        <v>8.8999999999999996E-2</v>
      </c>
    </row>
    <row r="372" spans="1:10" ht="15" x14ac:dyDescent="0.25">
      <c r="A372" s="7" t="s">
        <v>107</v>
      </c>
      <c r="B372" s="5" t="s">
        <v>75</v>
      </c>
      <c r="C372" s="19">
        <v>2006</v>
      </c>
      <c r="D372" s="10">
        <v>28895083540</v>
      </c>
      <c r="E372" s="7">
        <f t="shared" si="15"/>
        <v>28895083540</v>
      </c>
      <c r="F372" s="11">
        <v>7.2999999999999995E-2</v>
      </c>
      <c r="G372" s="11">
        <v>274</v>
      </c>
      <c r="H372" s="12">
        <f t="shared" si="16"/>
        <v>7.2999999999999995E-2</v>
      </c>
      <c r="I372" s="12">
        <f t="shared" si="17"/>
        <v>274</v>
      </c>
      <c r="J372" s="11">
        <v>8.6999999999999994E-2</v>
      </c>
    </row>
    <row r="373" spans="1:10" ht="15" x14ac:dyDescent="0.25">
      <c r="A373" s="7" t="s">
        <v>107</v>
      </c>
      <c r="B373" s="5" t="s">
        <v>75</v>
      </c>
      <c r="C373" s="19">
        <v>2007</v>
      </c>
      <c r="D373" s="10">
        <v>33209188739</v>
      </c>
      <c r="E373" s="7">
        <f t="shared" si="15"/>
        <v>33209188739</v>
      </c>
      <c r="F373" s="11">
        <v>6.9000000000000006E-2</v>
      </c>
      <c r="G373" s="11">
        <v>297</v>
      </c>
      <c r="H373" s="12">
        <f t="shared" si="16"/>
        <v>6.9000000000000006E-2</v>
      </c>
      <c r="I373" s="12">
        <f t="shared" si="17"/>
        <v>297</v>
      </c>
      <c r="J373" s="11">
        <v>8.8999999999999996E-2</v>
      </c>
    </row>
    <row r="374" spans="1:10" ht="15" x14ac:dyDescent="0.25">
      <c r="A374" s="7" t="s">
        <v>107</v>
      </c>
      <c r="B374" s="5" t="s">
        <v>75</v>
      </c>
      <c r="C374" s="19">
        <v>2008</v>
      </c>
      <c r="D374" s="10">
        <v>42113656147</v>
      </c>
      <c r="E374" s="7">
        <f t="shared" si="15"/>
        <v>42113656147</v>
      </c>
      <c r="F374" s="11">
        <v>6.8000000000000005E-2</v>
      </c>
      <c r="G374" s="11">
        <v>375</v>
      </c>
      <c r="H374" s="12">
        <f t="shared" si="16"/>
        <v>6.8000000000000005E-2</v>
      </c>
      <c r="I374" s="12">
        <f t="shared" si="17"/>
        <v>375</v>
      </c>
      <c r="J374" s="11">
        <v>0.1</v>
      </c>
    </row>
    <row r="375" spans="1:10" ht="15" x14ac:dyDescent="0.25">
      <c r="A375" s="7" t="s">
        <v>107</v>
      </c>
      <c r="B375" s="5" t="s">
        <v>75</v>
      </c>
      <c r="C375" s="19">
        <v>2009</v>
      </c>
      <c r="D375" s="10">
        <v>51824892678</v>
      </c>
      <c r="E375" s="7">
        <f t="shared" si="15"/>
        <v>51824892678</v>
      </c>
      <c r="F375" s="11">
        <v>7.0000000000000007E-2</v>
      </c>
      <c r="G375" s="11">
        <v>474</v>
      </c>
      <c r="H375" s="12">
        <f t="shared" si="16"/>
        <v>7.0000000000000007E-2</v>
      </c>
      <c r="I375" s="12">
        <f t="shared" si="17"/>
        <v>474</v>
      </c>
      <c r="J375" s="11">
        <v>0.109</v>
      </c>
    </row>
    <row r="376" spans="1:10" ht="15" x14ac:dyDescent="0.25">
      <c r="A376" s="7" t="s">
        <v>107</v>
      </c>
      <c r="B376" s="5" t="s">
        <v>75</v>
      </c>
      <c r="C376" s="19">
        <v>2010</v>
      </c>
      <c r="D376" s="10">
        <v>48568714012</v>
      </c>
      <c r="E376" s="7">
        <f t="shared" si="15"/>
        <v>48568714012</v>
      </c>
      <c r="F376" s="11">
        <v>7.1999999999999995E-2</v>
      </c>
      <c r="G376" s="11">
        <v>463</v>
      </c>
      <c r="H376" s="12">
        <f t="shared" si="16"/>
        <v>7.1999999999999995E-2</v>
      </c>
      <c r="I376" s="12">
        <f t="shared" si="17"/>
        <v>463</v>
      </c>
      <c r="J376" s="11">
        <v>0.113</v>
      </c>
    </row>
    <row r="377" spans="1:10" ht="15" x14ac:dyDescent="0.25">
      <c r="A377" s="7" t="s">
        <v>107</v>
      </c>
      <c r="B377" s="5" t="s">
        <v>75</v>
      </c>
      <c r="C377" s="19">
        <v>2011</v>
      </c>
      <c r="D377" s="10">
        <v>47726575741</v>
      </c>
      <c r="E377" s="7">
        <f t="shared" si="15"/>
        <v>47726575741</v>
      </c>
      <c r="F377" s="11">
        <v>7.5999999999999998E-2</v>
      </c>
      <c r="G377" s="11">
        <v>480</v>
      </c>
      <c r="H377" s="12">
        <f t="shared" si="16"/>
        <v>7.5999999999999998E-2</v>
      </c>
      <c r="I377" s="12">
        <f t="shared" si="17"/>
        <v>480</v>
      </c>
      <c r="J377" s="11">
        <v>0.111</v>
      </c>
    </row>
    <row r="378" spans="1:10" ht="15" x14ac:dyDescent="0.25">
      <c r="A378" s="7" t="s">
        <v>107</v>
      </c>
      <c r="B378" s="5" t="s">
        <v>75</v>
      </c>
      <c r="C378" s="19">
        <v>2012</v>
      </c>
      <c r="D378" s="10">
        <v>53542780661</v>
      </c>
      <c r="E378" s="7">
        <f t="shared" si="15"/>
        <v>53542780661</v>
      </c>
      <c r="F378" s="11">
        <v>7.2999999999999995E-2</v>
      </c>
      <c r="G378" s="11">
        <v>522</v>
      </c>
      <c r="H378" s="12">
        <f t="shared" si="16"/>
        <v>7.2999999999999995E-2</v>
      </c>
      <c r="I378" s="12">
        <f t="shared" si="17"/>
        <v>522</v>
      </c>
      <c r="J378" s="11">
        <v>0.106</v>
      </c>
    </row>
    <row r="379" spans="1:10" ht="15" x14ac:dyDescent="0.25">
      <c r="A379" s="7" t="s">
        <v>107</v>
      </c>
      <c r="B379" s="5" t="s">
        <v>75</v>
      </c>
      <c r="C379" s="19">
        <v>2000</v>
      </c>
      <c r="D379" s="10">
        <v>51303659418</v>
      </c>
      <c r="E379" s="7">
        <f t="shared" si="15"/>
        <v>51303659418</v>
      </c>
      <c r="F379" s="11">
        <v>7.3999999999999996E-2</v>
      </c>
      <c r="G379" s="11">
        <v>516</v>
      </c>
      <c r="H379" s="12">
        <f t="shared" si="16"/>
        <v>7.3999999999999996E-2</v>
      </c>
      <c r="I379" s="12">
        <f t="shared" si="17"/>
        <v>516</v>
      </c>
      <c r="J379" s="11">
        <v>9.7000000000000003E-2</v>
      </c>
    </row>
    <row r="380" spans="1:10" ht="15" x14ac:dyDescent="0.25">
      <c r="A380" s="7" t="s">
        <v>108</v>
      </c>
      <c r="B380" s="5" t="s">
        <v>77</v>
      </c>
      <c r="C380" s="19">
        <v>2001</v>
      </c>
      <c r="D380" s="10">
        <v>2610959139</v>
      </c>
      <c r="E380" s="7">
        <f t="shared" si="15"/>
        <v>2610959139</v>
      </c>
      <c r="F380" s="11">
        <v>5.0999999999999997E-2</v>
      </c>
      <c r="G380" s="11">
        <v>12</v>
      </c>
      <c r="H380" s="12">
        <f t="shared" si="16"/>
        <v>5.0999999999999997E-2</v>
      </c>
      <c r="I380" s="12">
        <f t="shared" si="17"/>
        <v>12</v>
      </c>
      <c r="J380" s="8"/>
    </row>
    <row r="381" spans="1:10" ht="15" x14ac:dyDescent="0.25">
      <c r="A381" s="7" t="s">
        <v>108</v>
      </c>
      <c r="B381" s="5" t="s">
        <v>77</v>
      </c>
      <c r="C381" s="19">
        <v>2002</v>
      </c>
      <c r="D381" s="10">
        <v>2812845486</v>
      </c>
      <c r="E381" s="7">
        <f t="shared" si="15"/>
        <v>2812845486</v>
      </c>
      <c r="F381" s="11">
        <v>4.9000000000000002E-2</v>
      </c>
      <c r="G381" s="11">
        <v>12</v>
      </c>
      <c r="H381" s="12">
        <f t="shared" si="16"/>
        <v>4.9000000000000002E-2</v>
      </c>
      <c r="I381" s="12">
        <f t="shared" si="17"/>
        <v>12</v>
      </c>
      <c r="J381" s="8"/>
    </row>
    <row r="382" spans="1:10" ht="15" x14ac:dyDescent="0.25">
      <c r="A382" s="7" t="s">
        <v>108</v>
      </c>
      <c r="B382" s="5" t="s">
        <v>77</v>
      </c>
      <c r="C382" s="19">
        <v>2003</v>
      </c>
      <c r="D382" s="10">
        <v>3205592273</v>
      </c>
      <c r="E382" s="7">
        <f t="shared" si="15"/>
        <v>3205592273</v>
      </c>
      <c r="F382" s="11">
        <v>0.05</v>
      </c>
      <c r="G382" s="11">
        <v>13</v>
      </c>
      <c r="H382" s="12">
        <f t="shared" si="16"/>
        <v>0.05</v>
      </c>
      <c r="I382" s="12">
        <f t="shared" si="17"/>
        <v>13</v>
      </c>
      <c r="J382" s="8"/>
    </row>
    <row r="383" spans="1:10" ht="15" x14ac:dyDescent="0.25">
      <c r="A383" s="7" t="s">
        <v>108</v>
      </c>
      <c r="B383" s="5" t="s">
        <v>77</v>
      </c>
      <c r="C383" s="19">
        <v>2004</v>
      </c>
      <c r="D383" s="10">
        <v>4205691122</v>
      </c>
      <c r="E383" s="7">
        <f t="shared" si="15"/>
        <v>4205691122</v>
      </c>
      <c r="F383" s="11">
        <v>5.5E-2</v>
      </c>
      <c r="G383" s="11">
        <v>19</v>
      </c>
      <c r="H383" s="12">
        <f t="shared" si="16"/>
        <v>5.5E-2</v>
      </c>
      <c r="I383" s="12">
        <f t="shared" si="17"/>
        <v>19</v>
      </c>
      <c r="J383" s="8"/>
    </row>
    <row r="384" spans="1:10" ht="15" x14ac:dyDescent="0.25">
      <c r="A384" s="7" t="s">
        <v>108</v>
      </c>
      <c r="B384" s="5" t="s">
        <v>77</v>
      </c>
      <c r="C384" s="19">
        <v>2005</v>
      </c>
      <c r="D384" s="10">
        <v>4838551014</v>
      </c>
      <c r="E384" s="7">
        <f t="shared" si="15"/>
        <v>4838551014</v>
      </c>
      <c r="F384" s="11">
        <v>6.0999999999999999E-2</v>
      </c>
      <c r="G384" s="11">
        <v>24</v>
      </c>
      <c r="H384" s="12">
        <f t="shared" si="16"/>
        <v>6.0999999999999999E-2</v>
      </c>
      <c r="I384" s="12">
        <f t="shared" si="17"/>
        <v>24</v>
      </c>
      <c r="J384" s="8"/>
    </row>
    <row r="385" spans="1:10" ht="15" x14ac:dyDescent="0.25">
      <c r="A385" s="7" t="s">
        <v>108</v>
      </c>
      <c r="B385" s="5" t="s">
        <v>77</v>
      </c>
      <c r="C385" s="19">
        <v>2006</v>
      </c>
      <c r="D385" s="10">
        <v>5462709055</v>
      </c>
      <c r="E385" s="7">
        <f t="shared" si="15"/>
        <v>5462709055</v>
      </c>
      <c r="F385" s="11">
        <v>6.9000000000000006E-2</v>
      </c>
      <c r="G385" s="11">
        <v>28</v>
      </c>
      <c r="H385" s="12">
        <f t="shared" si="16"/>
        <v>6.9000000000000006E-2</v>
      </c>
      <c r="I385" s="12">
        <f t="shared" si="17"/>
        <v>28</v>
      </c>
      <c r="J385" s="8"/>
    </row>
    <row r="386" spans="1:10" ht="15" x14ac:dyDescent="0.25">
      <c r="A386" s="7" t="s">
        <v>108</v>
      </c>
      <c r="B386" s="5" t="s">
        <v>77</v>
      </c>
      <c r="C386" s="19">
        <v>2007</v>
      </c>
      <c r="D386" s="10">
        <v>5844669738</v>
      </c>
      <c r="E386" s="7">
        <f t="shared" si="15"/>
        <v>5844669738</v>
      </c>
      <c r="F386" s="11">
        <v>7.3999999999999996E-2</v>
      </c>
      <c r="G386" s="11">
        <v>28</v>
      </c>
      <c r="H386" s="12">
        <f t="shared" si="16"/>
        <v>7.3999999999999996E-2</v>
      </c>
      <c r="I386" s="12">
        <f t="shared" si="17"/>
        <v>28</v>
      </c>
      <c r="J386" s="8"/>
    </row>
    <row r="387" spans="1:10" ht="15" x14ac:dyDescent="0.25">
      <c r="A387" s="7" t="s">
        <v>108</v>
      </c>
      <c r="B387" s="5" t="s">
        <v>77</v>
      </c>
      <c r="C387" s="19">
        <v>2008</v>
      </c>
      <c r="D387" s="10">
        <v>6755823933</v>
      </c>
      <c r="E387" s="7">
        <f t="shared" ref="E387:E450" si="18">IF(D387="",IF(C387=2000,D388,D386),D387)</f>
        <v>6755823933</v>
      </c>
      <c r="F387" s="11">
        <v>7.6999999999999999E-2</v>
      </c>
      <c r="G387" s="11">
        <v>32</v>
      </c>
      <c r="H387" s="12">
        <f t="shared" ref="H387:H450" si="19">IF(F387="",SUMIF($A$2:$A$2692,A387,$F$2:$F$2692)/13,F387)</f>
        <v>7.6999999999999999E-2</v>
      </c>
      <c r="I387" s="12">
        <f t="shared" ref="I387:I450" si="20">IF(G387="",SUMIF($A$2:$A$2692,A387,$G$2:$G$2692)/13,G387)</f>
        <v>32</v>
      </c>
      <c r="J387" s="8"/>
    </row>
    <row r="388" spans="1:10" ht="15" x14ac:dyDescent="0.25">
      <c r="A388" s="7" t="s">
        <v>108</v>
      </c>
      <c r="B388" s="5" t="s">
        <v>77</v>
      </c>
      <c r="C388" s="19">
        <v>2009</v>
      </c>
      <c r="D388" s="10">
        <v>8350710389</v>
      </c>
      <c r="E388" s="7">
        <f t="shared" si="18"/>
        <v>8350710389</v>
      </c>
      <c r="F388" s="11">
        <v>8.5999999999999993E-2</v>
      </c>
      <c r="G388" s="11">
        <v>39</v>
      </c>
      <c r="H388" s="12">
        <f t="shared" si="19"/>
        <v>8.5999999999999993E-2</v>
      </c>
      <c r="I388" s="12">
        <f t="shared" si="20"/>
        <v>39</v>
      </c>
      <c r="J388" s="8"/>
    </row>
    <row r="389" spans="1:10" ht="15" x14ac:dyDescent="0.25">
      <c r="A389" s="7" t="s">
        <v>108</v>
      </c>
      <c r="B389" s="5" t="s">
        <v>77</v>
      </c>
      <c r="C389" s="19">
        <v>2010</v>
      </c>
      <c r="D389" s="10">
        <v>8348156389</v>
      </c>
      <c r="E389" s="7">
        <f t="shared" si="18"/>
        <v>8348156389</v>
      </c>
      <c r="F389" s="11">
        <v>7.2999999999999995E-2</v>
      </c>
      <c r="G389" s="11">
        <v>41</v>
      </c>
      <c r="H389" s="12">
        <f t="shared" si="19"/>
        <v>7.2999999999999995E-2</v>
      </c>
      <c r="I389" s="12">
        <f t="shared" si="20"/>
        <v>41</v>
      </c>
      <c r="J389" s="8"/>
    </row>
    <row r="390" spans="1:10" ht="15" x14ac:dyDescent="0.25">
      <c r="A390" s="7" t="s">
        <v>108</v>
      </c>
      <c r="B390" s="5" t="s">
        <v>77</v>
      </c>
      <c r="C390" s="19">
        <v>2011</v>
      </c>
      <c r="D390" s="10">
        <v>9209288383</v>
      </c>
      <c r="E390" s="7">
        <f t="shared" si="18"/>
        <v>9209288383</v>
      </c>
      <c r="F390" s="11">
        <v>7.3999999999999996E-2</v>
      </c>
      <c r="G390" s="11">
        <v>41</v>
      </c>
      <c r="H390" s="12">
        <f t="shared" si="19"/>
        <v>7.3999999999999996E-2</v>
      </c>
      <c r="I390" s="12">
        <f t="shared" si="20"/>
        <v>41</v>
      </c>
      <c r="J390" s="8"/>
    </row>
    <row r="391" spans="1:10" ht="15" x14ac:dyDescent="0.25">
      <c r="A391" s="7" t="s">
        <v>108</v>
      </c>
      <c r="B391" s="5" t="s">
        <v>77</v>
      </c>
      <c r="C391" s="19">
        <v>2012</v>
      </c>
      <c r="D391" s="10">
        <v>10395757480</v>
      </c>
      <c r="E391" s="7">
        <f t="shared" si="18"/>
        <v>10395757480</v>
      </c>
      <c r="F391" s="11">
        <v>6.4000000000000001E-2</v>
      </c>
      <c r="G391" s="11">
        <v>39</v>
      </c>
      <c r="H391" s="12">
        <f t="shared" si="19"/>
        <v>6.4000000000000001E-2</v>
      </c>
      <c r="I391" s="12">
        <f t="shared" si="20"/>
        <v>39</v>
      </c>
      <c r="J391" s="8"/>
    </row>
    <row r="392" spans="1:10" ht="15" x14ac:dyDescent="0.25">
      <c r="A392" s="7" t="s">
        <v>108</v>
      </c>
      <c r="B392" s="5" t="s">
        <v>77</v>
      </c>
      <c r="C392" s="19">
        <v>2000</v>
      </c>
      <c r="D392" s="10">
        <v>10726305450</v>
      </c>
      <c r="E392" s="7">
        <f t="shared" si="18"/>
        <v>10726305450</v>
      </c>
      <c r="F392" s="11">
        <v>6.2E-2</v>
      </c>
      <c r="G392" s="11">
        <v>38</v>
      </c>
      <c r="H392" s="12">
        <f t="shared" si="19"/>
        <v>6.2E-2</v>
      </c>
      <c r="I392" s="12">
        <f t="shared" si="20"/>
        <v>38</v>
      </c>
      <c r="J392" s="8"/>
    </row>
    <row r="393" spans="1:10" ht="15" x14ac:dyDescent="0.25">
      <c r="A393" s="7" t="s">
        <v>109</v>
      </c>
      <c r="B393" s="5" t="s">
        <v>77</v>
      </c>
      <c r="C393" s="19">
        <v>2001</v>
      </c>
      <c r="D393" s="10">
        <v>870486066</v>
      </c>
      <c r="E393" s="7">
        <f t="shared" si="18"/>
        <v>870486066</v>
      </c>
      <c r="F393" s="11">
        <v>6.3E-2</v>
      </c>
      <c r="G393" s="11">
        <v>7</v>
      </c>
      <c r="H393" s="12">
        <f t="shared" si="19"/>
        <v>6.3E-2</v>
      </c>
      <c r="I393" s="12">
        <f t="shared" si="20"/>
        <v>7</v>
      </c>
      <c r="J393" s="11">
        <v>0.158</v>
      </c>
    </row>
    <row r="394" spans="1:10" ht="15" x14ac:dyDescent="0.25">
      <c r="A394" s="7" t="s">
        <v>109</v>
      </c>
      <c r="B394" s="5" t="s">
        <v>77</v>
      </c>
      <c r="C394" s="19">
        <v>2002</v>
      </c>
      <c r="D394" s="10">
        <v>876794723</v>
      </c>
      <c r="E394" s="7">
        <f t="shared" si="18"/>
        <v>876794723</v>
      </c>
      <c r="F394" s="11">
        <v>6.8000000000000005E-2</v>
      </c>
      <c r="G394" s="11">
        <v>7</v>
      </c>
      <c r="H394" s="12">
        <f t="shared" si="19"/>
        <v>6.8000000000000005E-2</v>
      </c>
      <c r="I394" s="12">
        <f t="shared" si="20"/>
        <v>7</v>
      </c>
      <c r="J394" s="11">
        <v>0.16800000000000001</v>
      </c>
    </row>
    <row r="395" spans="1:10" ht="15" x14ac:dyDescent="0.25">
      <c r="A395" s="7" t="s">
        <v>109</v>
      </c>
      <c r="B395" s="5" t="s">
        <v>77</v>
      </c>
      <c r="C395" s="19">
        <v>2003</v>
      </c>
      <c r="D395" s="10">
        <v>825394484</v>
      </c>
      <c r="E395" s="7">
        <f t="shared" si="18"/>
        <v>825394484</v>
      </c>
      <c r="F395" s="11">
        <v>7.0999999999999994E-2</v>
      </c>
      <c r="G395" s="11">
        <v>6</v>
      </c>
      <c r="H395" s="12">
        <f t="shared" si="19"/>
        <v>7.0999999999999994E-2</v>
      </c>
      <c r="I395" s="12">
        <f t="shared" si="20"/>
        <v>6</v>
      </c>
      <c r="J395" s="11">
        <v>0.19500000000000001</v>
      </c>
    </row>
    <row r="396" spans="1:10" ht="15" x14ac:dyDescent="0.25">
      <c r="A396" s="7" t="s">
        <v>109</v>
      </c>
      <c r="B396" s="5" t="s">
        <v>77</v>
      </c>
      <c r="C396" s="19">
        <v>2004</v>
      </c>
      <c r="D396" s="10">
        <v>784654424</v>
      </c>
      <c r="E396" s="7">
        <f t="shared" si="18"/>
        <v>784654424</v>
      </c>
      <c r="F396" s="11">
        <v>7.1999999999999995E-2</v>
      </c>
      <c r="G396" s="11">
        <v>6</v>
      </c>
      <c r="H396" s="12">
        <f t="shared" si="19"/>
        <v>7.1999999999999995E-2</v>
      </c>
      <c r="I396" s="12">
        <f t="shared" si="20"/>
        <v>6</v>
      </c>
      <c r="J396" s="11">
        <v>0.182</v>
      </c>
    </row>
    <row r="397" spans="1:10" ht="15" x14ac:dyDescent="0.25">
      <c r="A397" s="7" t="s">
        <v>109</v>
      </c>
      <c r="B397" s="5" t="s">
        <v>77</v>
      </c>
      <c r="C397" s="19">
        <v>2005</v>
      </c>
      <c r="D397" s="10">
        <v>915257323</v>
      </c>
      <c r="E397" s="7">
        <f t="shared" si="18"/>
        <v>915257323</v>
      </c>
      <c r="F397" s="11">
        <v>9.7000000000000003E-2</v>
      </c>
      <c r="G397" s="11">
        <v>9</v>
      </c>
      <c r="H397" s="12">
        <f t="shared" si="19"/>
        <v>9.7000000000000003E-2</v>
      </c>
      <c r="I397" s="12">
        <f t="shared" si="20"/>
        <v>9</v>
      </c>
      <c r="J397" s="11">
        <v>0.183</v>
      </c>
    </row>
    <row r="398" spans="1:10" ht="15" x14ac:dyDescent="0.25">
      <c r="A398" s="7" t="s">
        <v>109</v>
      </c>
      <c r="B398" s="5" t="s">
        <v>77</v>
      </c>
      <c r="C398" s="19">
        <v>2006</v>
      </c>
      <c r="D398" s="10">
        <v>1117254387</v>
      </c>
      <c r="E398" s="7">
        <f t="shared" si="18"/>
        <v>1117254387</v>
      </c>
      <c r="F398" s="11">
        <v>0.10100000000000001</v>
      </c>
      <c r="G398" s="11">
        <v>14</v>
      </c>
      <c r="H398" s="12">
        <f t="shared" si="19"/>
        <v>0.10100000000000001</v>
      </c>
      <c r="I398" s="12">
        <f t="shared" si="20"/>
        <v>14</v>
      </c>
      <c r="J398" s="11">
        <v>0.184</v>
      </c>
    </row>
    <row r="399" spans="1:10" ht="15" x14ac:dyDescent="0.25">
      <c r="A399" s="7" t="s">
        <v>109</v>
      </c>
      <c r="B399" s="5" t="s">
        <v>77</v>
      </c>
      <c r="C399" s="19">
        <v>2007</v>
      </c>
      <c r="D399" s="10">
        <v>1273180655</v>
      </c>
      <c r="E399" s="7">
        <f t="shared" si="18"/>
        <v>1273180655</v>
      </c>
      <c r="F399" s="11">
        <v>0.11600000000000001</v>
      </c>
      <c r="G399" s="11">
        <v>18</v>
      </c>
      <c r="H399" s="12">
        <f t="shared" si="19"/>
        <v>0.11600000000000001</v>
      </c>
      <c r="I399" s="12">
        <f t="shared" si="20"/>
        <v>18</v>
      </c>
      <c r="J399" s="11">
        <v>0.17100000000000001</v>
      </c>
    </row>
    <row r="400" spans="1:10" ht="15" x14ac:dyDescent="0.25">
      <c r="A400" s="7" t="s">
        <v>109</v>
      </c>
      <c r="B400" s="5" t="s">
        <v>77</v>
      </c>
      <c r="C400" s="19">
        <v>2008</v>
      </c>
      <c r="D400" s="10">
        <v>1356078300</v>
      </c>
      <c r="E400" s="7">
        <f t="shared" si="18"/>
        <v>1356078300</v>
      </c>
      <c r="F400" s="11">
        <v>0.1</v>
      </c>
      <c r="G400" s="11">
        <v>16</v>
      </c>
      <c r="H400" s="12">
        <f t="shared" si="19"/>
        <v>0.1</v>
      </c>
      <c r="I400" s="12">
        <f t="shared" si="20"/>
        <v>16</v>
      </c>
      <c r="J400" s="11">
        <v>0.16800000000000001</v>
      </c>
    </row>
    <row r="401" spans="1:10" ht="15" x14ac:dyDescent="0.25">
      <c r="A401" s="7" t="s">
        <v>109</v>
      </c>
      <c r="B401" s="5" t="s">
        <v>77</v>
      </c>
      <c r="C401" s="19">
        <v>2009</v>
      </c>
      <c r="D401" s="10">
        <v>1611634286</v>
      </c>
      <c r="E401" s="7">
        <f t="shared" si="18"/>
        <v>1611634286</v>
      </c>
      <c r="F401" s="11">
        <v>7.9000000000000001E-2</v>
      </c>
      <c r="G401" s="11">
        <v>15</v>
      </c>
      <c r="H401" s="12">
        <f t="shared" si="19"/>
        <v>7.9000000000000001E-2</v>
      </c>
      <c r="I401" s="12">
        <f t="shared" si="20"/>
        <v>15</v>
      </c>
      <c r="J401" s="11">
        <v>0.16500000000000001</v>
      </c>
    </row>
    <row r="402" spans="1:10" ht="15" x14ac:dyDescent="0.25">
      <c r="A402" s="7" t="s">
        <v>109</v>
      </c>
      <c r="B402" s="5" t="s">
        <v>77</v>
      </c>
      <c r="C402" s="19">
        <v>2010</v>
      </c>
      <c r="D402" s="10">
        <v>1739781536</v>
      </c>
      <c r="E402" s="7">
        <f t="shared" si="18"/>
        <v>1739781536</v>
      </c>
      <c r="F402" s="11">
        <v>7.0000000000000007E-2</v>
      </c>
      <c r="G402" s="11">
        <v>14</v>
      </c>
      <c r="H402" s="12">
        <f t="shared" si="19"/>
        <v>7.0000000000000007E-2</v>
      </c>
      <c r="I402" s="12">
        <f t="shared" si="20"/>
        <v>14</v>
      </c>
      <c r="J402" s="11">
        <v>0.14099999999999999</v>
      </c>
    </row>
    <row r="403" spans="1:10" ht="15" x14ac:dyDescent="0.25">
      <c r="A403" s="7" t="s">
        <v>109</v>
      </c>
      <c r="B403" s="5" t="s">
        <v>77</v>
      </c>
      <c r="C403" s="19">
        <v>2011</v>
      </c>
      <c r="D403" s="10">
        <v>2026864414</v>
      </c>
      <c r="E403" s="7">
        <f t="shared" si="18"/>
        <v>2026864414</v>
      </c>
      <c r="F403" s="11">
        <v>8.7999999999999995E-2</v>
      </c>
      <c r="G403" s="11">
        <v>19</v>
      </c>
      <c r="H403" s="12">
        <f t="shared" si="19"/>
        <v>8.7999999999999995E-2</v>
      </c>
      <c r="I403" s="12">
        <f t="shared" si="20"/>
        <v>19</v>
      </c>
      <c r="J403" s="11">
        <v>0.124</v>
      </c>
    </row>
    <row r="404" spans="1:10" ht="15" x14ac:dyDescent="0.25">
      <c r="A404" s="7" t="s">
        <v>109</v>
      </c>
      <c r="B404" s="5" t="s">
        <v>77</v>
      </c>
      <c r="C404" s="19">
        <v>2012</v>
      </c>
      <c r="D404" s="10">
        <v>2355652064</v>
      </c>
      <c r="E404" s="7">
        <f t="shared" si="18"/>
        <v>2355652064</v>
      </c>
      <c r="F404" s="11">
        <v>0.09</v>
      </c>
      <c r="G404" s="11">
        <v>21</v>
      </c>
      <c r="H404" s="12">
        <f t="shared" si="19"/>
        <v>0.09</v>
      </c>
      <c r="I404" s="12">
        <f t="shared" si="20"/>
        <v>21</v>
      </c>
      <c r="J404" s="11">
        <v>0.13200000000000001</v>
      </c>
    </row>
    <row r="405" spans="1:10" ht="15" x14ac:dyDescent="0.25">
      <c r="A405" s="7" t="s">
        <v>109</v>
      </c>
      <c r="B405" s="5" t="s">
        <v>77</v>
      </c>
      <c r="C405" s="19">
        <v>2000</v>
      </c>
      <c r="D405" s="10">
        <v>2472384813</v>
      </c>
      <c r="E405" s="7">
        <f t="shared" si="18"/>
        <v>2472384813</v>
      </c>
      <c r="F405" s="11">
        <v>8.1000000000000003E-2</v>
      </c>
      <c r="G405" s="11">
        <v>20</v>
      </c>
      <c r="H405" s="12">
        <f t="shared" si="19"/>
        <v>8.1000000000000003E-2</v>
      </c>
      <c r="I405" s="12">
        <f t="shared" si="20"/>
        <v>20</v>
      </c>
      <c r="J405" s="11">
        <v>0.14299999999999999</v>
      </c>
    </row>
    <row r="406" spans="1:10" ht="15" x14ac:dyDescent="0.25">
      <c r="A406" s="7" t="s">
        <v>110</v>
      </c>
      <c r="B406" s="5" t="s">
        <v>61</v>
      </c>
      <c r="C406" s="19">
        <v>2001</v>
      </c>
      <c r="D406" s="10">
        <v>3654031716</v>
      </c>
      <c r="E406" s="7">
        <f t="shared" si="18"/>
        <v>3654031716</v>
      </c>
      <c r="F406" s="11">
        <v>6.3E-2</v>
      </c>
      <c r="G406" s="11">
        <v>19</v>
      </c>
      <c r="H406" s="12">
        <f t="shared" si="19"/>
        <v>6.3E-2</v>
      </c>
      <c r="I406" s="12">
        <f t="shared" si="20"/>
        <v>19</v>
      </c>
      <c r="J406" s="8"/>
    </row>
    <row r="407" spans="1:10" ht="15" x14ac:dyDescent="0.25">
      <c r="A407" s="7" t="s">
        <v>110</v>
      </c>
      <c r="B407" s="5" t="s">
        <v>61</v>
      </c>
      <c r="C407" s="19">
        <v>2002</v>
      </c>
      <c r="D407" s="10">
        <v>3979813388</v>
      </c>
      <c r="E407" s="7">
        <f t="shared" si="18"/>
        <v>3979813388</v>
      </c>
      <c r="F407" s="11">
        <v>6.2E-2</v>
      </c>
      <c r="G407" s="11">
        <v>20</v>
      </c>
      <c r="H407" s="12">
        <f t="shared" si="19"/>
        <v>6.2E-2</v>
      </c>
      <c r="I407" s="12">
        <f t="shared" si="20"/>
        <v>20</v>
      </c>
      <c r="J407" s="8"/>
    </row>
    <row r="408" spans="1:10" ht="15" x14ac:dyDescent="0.25">
      <c r="A408" s="7" t="s">
        <v>110</v>
      </c>
      <c r="B408" s="5" t="s">
        <v>61</v>
      </c>
      <c r="C408" s="19">
        <v>2003</v>
      </c>
      <c r="D408" s="10">
        <v>4284028138</v>
      </c>
      <c r="E408" s="7">
        <f t="shared" si="18"/>
        <v>4284028138</v>
      </c>
      <c r="F408" s="11">
        <v>6.4000000000000001E-2</v>
      </c>
      <c r="G408" s="11">
        <v>22</v>
      </c>
      <c r="H408" s="12">
        <f t="shared" si="19"/>
        <v>6.4000000000000001E-2</v>
      </c>
      <c r="I408" s="12">
        <f t="shared" si="20"/>
        <v>22</v>
      </c>
      <c r="J408" s="8"/>
    </row>
    <row r="409" spans="1:10" ht="15" x14ac:dyDescent="0.25">
      <c r="A409" s="7" t="s">
        <v>110</v>
      </c>
      <c r="B409" s="5" t="s">
        <v>61</v>
      </c>
      <c r="C409" s="19">
        <v>2004</v>
      </c>
      <c r="D409" s="10">
        <v>4658246907</v>
      </c>
      <c r="E409" s="7">
        <f t="shared" si="18"/>
        <v>4658246907</v>
      </c>
      <c r="F409" s="11">
        <v>7.2999999999999995E-2</v>
      </c>
      <c r="G409" s="11">
        <v>26</v>
      </c>
      <c r="H409" s="12">
        <f t="shared" si="19"/>
        <v>7.2999999999999995E-2</v>
      </c>
      <c r="I409" s="12">
        <f t="shared" si="20"/>
        <v>26</v>
      </c>
      <c r="J409" s="8"/>
    </row>
    <row r="410" spans="1:10" ht="15" x14ac:dyDescent="0.25">
      <c r="A410" s="7" t="s">
        <v>110</v>
      </c>
      <c r="B410" s="5" t="s">
        <v>61</v>
      </c>
      <c r="C410" s="19">
        <v>2005</v>
      </c>
      <c r="D410" s="10">
        <v>5337833256</v>
      </c>
      <c r="E410" s="7">
        <f t="shared" si="18"/>
        <v>5337833256</v>
      </c>
      <c r="F410" s="11">
        <v>7.0999999999999994E-2</v>
      </c>
      <c r="G410" s="11">
        <v>29</v>
      </c>
      <c r="H410" s="12">
        <f t="shared" si="19"/>
        <v>7.0999999999999994E-2</v>
      </c>
      <c r="I410" s="12">
        <f t="shared" si="20"/>
        <v>29</v>
      </c>
      <c r="J410" s="8"/>
    </row>
    <row r="411" spans="1:10" ht="15" x14ac:dyDescent="0.25">
      <c r="A411" s="7" t="s">
        <v>110</v>
      </c>
      <c r="B411" s="5" t="s">
        <v>61</v>
      </c>
      <c r="C411" s="19">
        <v>2006</v>
      </c>
      <c r="D411" s="10">
        <v>6293046162</v>
      </c>
      <c r="E411" s="7">
        <f t="shared" si="18"/>
        <v>6293046162</v>
      </c>
      <c r="F411" s="11">
        <v>6.9000000000000006E-2</v>
      </c>
      <c r="G411" s="11">
        <v>33</v>
      </c>
      <c r="H411" s="12">
        <f t="shared" si="19"/>
        <v>6.9000000000000006E-2</v>
      </c>
      <c r="I411" s="12">
        <f t="shared" si="20"/>
        <v>33</v>
      </c>
      <c r="J411" s="8"/>
    </row>
    <row r="412" spans="1:10" ht="15" x14ac:dyDescent="0.25">
      <c r="A412" s="7" t="s">
        <v>110</v>
      </c>
      <c r="B412" s="5" t="s">
        <v>61</v>
      </c>
      <c r="C412" s="19">
        <v>2007</v>
      </c>
      <c r="D412" s="10">
        <v>7274424519</v>
      </c>
      <c r="E412" s="7">
        <f t="shared" si="18"/>
        <v>7274424519</v>
      </c>
      <c r="F412" s="11">
        <v>5.3999999999999999E-2</v>
      </c>
      <c r="G412" s="11">
        <v>29</v>
      </c>
      <c r="H412" s="12">
        <f t="shared" si="19"/>
        <v>5.3999999999999999E-2</v>
      </c>
      <c r="I412" s="12">
        <f t="shared" si="20"/>
        <v>29</v>
      </c>
      <c r="J412" s="8"/>
    </row>
    <row r="413" spans="1:10" ht="15" x14ac:dyDescent="0.25">
      <c r="A413" s="7" t="s">
        <v>110</v>
      </c>
      <c r="B413" s="5" t="s">
        <v>61</v>
      </c>
      <c r="C413" s="19">
        <v>2008</v>
      </c>
      <c r="D413" s="10">
        <v>8639164917</v>
      </c>
      <c r="E413" s="7">
        <f t="shared" si="18"/>
        <v>8639164917</v>
      </c>
      <c r="F413" s="11">
        <v>4.4999999999999998E-2</v>
      </c>
      <c r="G413" s="11">
        <v>28</v>
      </c>
      <c r="H413" s="12">
        <f t="shared" si="19"/>
        <v>4.4999999999999998E-2</v>
      </c>
      <c r="I413" s="12">
        <f t="shared" si="20"/>
        <v>28</v>
      </c>
      <c r="J413" s="8"/>
    </row>
    <row r="414" spans="1:10" ht="15" x14ac:dyDescent="0.25">
      <c r="A414" s="7" t="s">
        <v>110</v>
      </c>
      <c r="B414" s="5" t="s">
        <v>61</v>
      </c>
      <c r="C414" s="19">
        <v>2009</v>
      </c>
      <c r="D414" s="10">
        <v>10351829066</v>
      </c>
      <c r="E414" s="7">
        <f t="shared" si="18"/>
        <v>10351829066</v>
      </c>
      <c r="F414" s="11">
        <v>5.5E-2</v>
      </c>
      <c r="G414" s="11">
        <v>41</v>
      </c>
      <c r="H414" s="12">
        <f t="shared" si="19"/>
        <v>5.5E-2</v>
      </c>
      <c r="I414" s="12">
        <f t="shared" si="20"/>
        <v>41</v>
      </c>
      <c r="J414" s="8"/>
    </row>
    <row r="415" spans="1:10" ht="15" x14ac:dyDescent="0.25">
      <c r="A415" s="7" t="s">
        <v>110</v>
      </c>
      <c r="B415" s="5" t="s">
        <v>61</v>
      </c>
      <c r="C415" s="19">
        <v>2010</v>
      </c>
      <c r="D415" s="10">
        <v>10401935532</v>
      </c>
      <c r="E415" s="7">
        <f t="shared" si="18"/>
        <v>10401935532</v>
      </c>
      <c r="F415" s="11">
        <v>6.3E-2</v>
      </c>
      <c r="G415" s="11">
        <v>46</v>
      </c>
      <c r="H415" s="12">
        <f t="shared" si="19"/>
        <v>6.3E-2</v>
      </c>
      <c r="I415" s="12">
        <f t="shared" si="20"/>
        <v>46</v>
      </c>
      <c r="J415" s="8"/>
    </row>
    <row r="416" spans="1:10" ht="15" x14ac:dyDescent="0.25">
      <c r="A416" s="7" t="s">
        <v>110</v>
      </c>
      <c r="B416" s="5" t="s">
        <v>61</v>
      </c>
      <c r="C416" s="19">
        <v>2011</v>
      </c>
      <c r="D416" s="10">
        <v>11242266334</v>
      </c>
      <c r="E416" s="7">
        <f t="shared" si="18"/>
        <v>11242266334</v>
      </c>
      <c r="F416" s="11">
        <v>5.8000000000000003E-2</v>
      </c>
      <c r="G416" s="11">
        <v>46</v>
      </c>
      <c r="H416" s="12">
        <f t="shared" si="19"/>
        <v>5.8000000000000003E-2</v>
      </c>
      <c r="I416" s="12">
        <f t="shared" si="20"/>
        <v>46</v>
      </c>
      <c r="J416" s="8"/>
    </row>
    <row r="417" spans="1:10" ht="15" x14ac:dyDescent="0.25">
      <c r="A417" s="7" t="s">
        <v>110</v>
      </c>
      <c r="B417" s="5" t="s">
        <v>61</v>
      </c>
      <c r="C417" s="19">
        <v>2012</v>
      </c>
      <c r="D417" s="10">
        <v>12829541141</v>
      </c>
      <c r="E417" s="7">
        <f t="shared" si="18"/>
        <v>12829541141</v>
      </c>
      <c r="F417" s="11">
        <v>5.6000000000000001E-2</v>
      </c>
      <c r="G417" s="11">
        <v>49</v>
      </c>
      <c r="H417" s="12">
        <f t="shared" si="19"/>
        <v>5.6000000000000001E-2</v>
      </c>
      <c r="I417" s="12">
        <f t="shared" si="20"/>
        <v>49</v>
      </c>
      <c r="J417" s="8"/>
    </row>
    <row r="418" spans="1:10" ht="15" x14ac:dyDescent="0.25">
      <c r="A418" s="7" t="s">
        <v>110</v>
      </c>
      <c r="B418" s="5" t="s">
        <v>61</v>
      </c>
      <c r="C418" s="19">
        <v>2000</v>
      </c>
      <c r="D418" s="10">
        <v>14054443213</v>
      </c>
      <c r="E418" s="7">
        <f t="shared" si="18"/>
        <v>14054443213</v>
      </c>
      <c r="F418" s="11">
        <v>5.3999999999999999E-2</v>
      </c>
      <c r="G418" s="11">
        <v>51</v>
      </c>
      <c r="H418" s="12">
        <f t="shared" si="19"/>
        <v>5.3999999999999999E-2</v>
      </c>
      <c r="I418" s="12">
        <f t="shared" si="20"/>
        <v>51</v>
      </c>
      <c r="J418" s="8"/>
    </row>
    <row r="419" spans="1:10" ht="15" x14ac:dyDescent="0.25">
      <c r="A419" s="7" t="s">
        <v>111</v>
      </c>
      <c r="B419" s="5" t="s">
        <v>77</v>
      </c>
      <c r="C419" s="19">
        <v>2001</v>
      </c>
      <c r="D419" s="10">
        <v>9287367569</v>
      </c>
      <c r="E419" s="7">
        <f t="shared" si="18"/>
        <v>9287367569</v>
      </c>
      <c r="F419" s="11">
        <v>4.3999999999999997E-2</v>
      </c>
      <c r="G419" s="11">
        <v>26</v>
      </c>
      <c r="H419" s="12">
        <f t="shared" si="19"/>
        <v>4.3999999999999997E-2</v>
      </c>
      <c r="I419" s="12">
        <f t="shared" si="20"/>
        <v>26</v>
      </c>
      <c r="J419" s="11">
        <v>0.22</v>
      </c>
    </row>
    <row r="420" spans="1:10" ht="15" x14ac:dyDescent="0.25">
      <c r="A420" s="7" t="s">
        <v>111</v>
      </c>
      <c r="B420" s="5" t="s">
        <v>77</v>
      </c>
      <c r="C420" s="19">
        <v>2002</v>
      </c>
      <c r="D420" s="10">
        <v>9633109257</v>
      </c>
      <c r="E420" s="7">
        <f t="shared" si="18"/>
        <v>9633109257</v>
      </c>
      <c r="F420" s="11">
        <v>4.7E-2</v>
      </c>
      <c r="G420" s="11">
        <v>27</v>
      </c>
      <c r="H420" s="12">
        <f t="shared" si="19"/>
        <v>4.7E-2</v>
      </c>
      <c r="I420" s="12">
        <f t="shared" si="20"/>
        <v>27</v>
      </c>
      <c r="J420" s="11">
        <v>0.20699999999999999</v>
      </c>
    </row>
    <row r="421" spans="1:10" ht="15" x14ac:dyDescent="0.25">
      <c r="A421" s="7" t="s">
        <v>111</v>
      </c>
      <c r="B421" s="5" t="s">
        <v>77</v>
      </c>
      <c r="C421" s="19">
        <v>2003</v>
      </c>
      <c r="D421" s="10">
        <v>10879778328</v>
      </c>
      <c r="E421" s="7">
        <f t="shared" si="18"/>
        <v>10879778328</v>
      </c>
      <c r="F421" s="11">
        <v>4.8000000000000001E-2</v>
      </c>
      <c r="G421" s="11">
        <v>31</v>
      </c>
      <c r="H421" s="12">
        <f t="shared" si="19"/>
        <v>4.8000000000000001E-2</v>
      </c>
      <c r="I421" s="12">
        <f t="shared" si="20"/>
        <v>31</v>
      </c>
      <c r="J421" s="11">
        <v>0.18</v>
      </c>
    </row>
    <row r="422" spans="1:10" ht="15" x14ac:dyDescent="0.25">
      <c r="A422" s="7" t="s">
        <v>111</v>
      </c>
      <c r="B422" s="5" t="s">
        <v>77</v>
      </c>
      <c r="C422" s="19">
        <v>2004</v>
      </c>
      <c r="D422" s="10">
        <v>13621809574</v>
      </c>
      <c r="E422" s="7">
        <f t="shared" si="18"/>
        <v>13621809574</v>
      </c>
      <c r="F422" s="11">
        <v>4.9000000000000002E-2</v>
      </c>
      <c r="G422" s="11">
        <v>39</v>
      </c>
      <c r="H422" s="12">
        <f t="shared" si="19"/>
        <v>4.9000000000000002E-2</v>
      </c>
      <c r="I422" s="12">
        <f t="shared" si="20"/>
        <v>39</v>
      </c>
      <c r="J422" s="11">
        <v>0.18</v>
      </c>
    </row>
    <row r="423" spans="1:10" ht="15" x14ac:dyDescent="0.25">
      <c r="A423" s="7" t="s">
        <v>111</v>
      </c>
      <c r="B423" s="5" t="s">
        <v>77</v>
      </c>
      <c r="C423" s="19">
        <v>2005</v>
      </c>
      <c r="D423" s="10">
        <v>15775356737</v>
      </c>
      <c r="E423" s="7">
        <f t="shared" si="18"/>
        <v>15775356737</v>
      </c>
      <c r="F423" s="11">
        <v>4.5999999999999999E-2</v>
      </c>
      <c r="G423" s="11">
        <v>41</v>
      </c>
      <c r="H423" s="12">
        <f t="shared" si="19"/>
        <v>4.5999999999999999E-2</v>
      </c>
      <c r="I423" s="12">
        <f t="shared" si="20"/>
        <v>41</v>
      </c>
      <c r="J423" s="11">
        <v>0.18</v>
      </c>
    </row>
    <row r="424" spans="1:10" ht="15" x14ac:dyDescent="0.25">
      <c r="A424" s="7" t="s">
        <v>111</v>
      </c>
      <c r="B424" s="5" t="s">
        <v>77</v>
      </c>
      <c r="C424" s="19">
        <v>2006</v>
      </c>
      <c r="D424" s="10">
        <v>16587921221</v>
      </c>
      <c r="E424" s="7">
        <f t="shared" si="18"/>
        <v>16587921221</v>
      </c>
      <c r="F424" s="11">
        <v>4.9000000000000002E-2</v>
      </c>
      <c r="G424" s="11">
        <v>45</v>
      </c>
      <c r="H424" s="12">
        <f t="shared" si="19"/>
        <v>4.9000000000000002E-2</v>
      </c>
      <c r="I424" s="12">
        <f t="shared" si="20"/>
        <v>45</v>
      </c>
      <c r="J424" s="11">
        <v>0.17699999999999999</v>
      </c>
    </row>
    <row r="425" spans="1:10" ht="15" x14ac:dyDescent="0.25">
      <c r="A425" s="7" t="s">
        <v>111</v>
      </c>
      <c r="B425" s="5" t="s">
        <v>77</v>
      </c>
      <c r="C425" s="19">
        <v>2007</v>
      </c>
      <c r="D425" s="10">
        <v>17953103009</v>
      </c>
      <c r="E425" s="7">
        <f t="shared" si="18"/>
        <v>17953103009</v>
      </c>
      <c r="F425" s="11">
        <v>4.8000000000000001E-2</v>
      </c>
      <c r="G425" s="11">
        <v>46</v>
      </c>
      <c r="H425" s="12">
        <f t="shared" si="19"/>
        <v>4.8000000000000001E-2</v>
      </c>
      <c r="I425" s="12">
        <f t="shared" si="20"/>
        <v>46</v>
      </c>
      <c r="J425" s="11">
        <v>0.153</v>
      </c>
    </row>
    <row r="426" spans="1:10" ht="15" x14ac:dyDescent="0.25">
      <c r="A426" s="7" t="s">
        <v>111</v>
      </c>
      <c r="B426" s="5" t="s">
        <v>77</v>
      </c>
      <c r="C426" s="19">
        <v>2008</v>
      </c>
      <c r="D426" s="10">
        <v>20431779034</v>
      </c>
      <c r="E426" s="7">
        <f t="shared" si="18"/>
        <v>20431779034</v>
      </c>
      <c r="F426" s="11">
        <v>4.7E-2</v>
      </c>
      <c r="G426" s="11">
        <v>50</v>
      </c>
      <c r="H426" s="12">
        <f t="shared" si="19"/>
        <v>4.7E-2</v>
      </c>
      <c r="I426" s="12">
        <f t="shared" si="20"/>
        <v>50</v>
      </c>
      <c r="J426" s="11">
        <v>0.15</v>
      </c>
    </row>
    <row r="427" spans="1:10" ht="15" x14ac:dyDescent="0.25">
      <c r="A427" s="7" t="s">
        <v>111</v>
      </c>
      <c r="B427" s="5" t="s">
        <v>77</v>
      </c>
      <c r="C427" s="19">
        <v>2009</v>
      </c>
      <c r="D427" s="10">
        <v>23735537026</v>
      </c>
      <c r="E427" s="7">
        <f t="shared" si="18"/>
        <v>23735537026</v>
      </c>
      <c r="F427" s="11">
        <v>0.05</v>
      </c>
      <c r="G427" s="11">
        <v>60</v>
      </c>
      <c r="H427" s="12">
        <f t="shared" si="19"/>
        <v>0.05</v>
      </c>
      <c r="I427" s="12">
        <f t="shared" si="20"/>
        <v>60</v>
      </c>
      <c r="J427" s="8"/>
    </row>
    <row r="428" spans="1:10" ht="15" x14ac:dyDescent="0.25">
      <c r="A428" s="7" t="s">
        <v>111</v>
      </c>
      <c r="B428" s="5" t="s">
        <v>77</v>
      </c>
      <c r="C428" s="19">
        <v>2010</v>
      </c>
      <c r="D428" s="10">
        <v>22165009363</v>
      </c>
      <c r="E428" s="7">
        <f t="shared" si="18"/>
        <v>22165009363</v>
      </c>
      <c r="F428" s="11">
        <v>5.0999999999999997E-2</v>
      </c>
      <c r="G428" s="11">
        <v>56</v>
      </c>
      <c r="H428" s="12">
        <f t="shared" si="19"/>
        <v>5.0999999999999997E-2</v>
      </c>
      <c r="I428" s="12">
        <f t="shared" si="20"/>
        <v>56</v>
      </c>
      <c r="J428" s="8"/>
    </row>
    <row r="429" spans="1:10" ht="15" x14ac:dyDescent="0.25">
      <c r="A429" s="7" t="s">
        <v>111</v>
      </c>
      <c r="B429" s="5" t="s">
        <v>77</v>
      </c>
      <c r="C429" s="19">
        <v>2011</v>
      </c>
      <c r="D429" s="10">
        <v>22493301699</v>
      </c>
      <c r="E429" s="7">
        <f t="shared" si="18"/>
        <v>22493301699</v>
      </c>
      <c r="F429" s="11">
        <v>5.2999999999999999E-2</v>
      </c>
      <c r="G429" s="11">
        <v>57</v>
      </c>
      <c r="H429" s="12">
        <f t="shared" si="19"/>
        <v>5.2999999999999999E-2</v>
      </c>
      <c r="I429" s="12">
        <f t="shared" si="20"/>
        <v>57</v>
      </c>
      <c r="J429" s="8"/>
    </row>
    <row r="430" spans="1:10" ht="15" x14ac:dyDescent="0.25">
      <c r="A430" s="7" t="s">
        <v>111</v>
      </c>
      <c r="B430" s="5" t="s">
        <v>77</v>
      </c>
      <c r="C430" s="19">
        <v>2012</v>
      </c>
      <c r="D430" s="10">
        <v>25486923059</v>
      </c>
      <c r="E430" s="7">
        <f t="shared" si="18"/>
        <v>25486923059</v>
      </c>
      <c r="F430" s="11">
        <v>5.3999999999999999E-2</v>
      </c>
      <c r="G430" s="11">
        <v>64</v>
      </c>
      <c r="H430" s="12">
        <f t="shared" si="19"/>
        <v>5.3999999999999999E-2</v>
      </c>
      <c r="I430" s="12">
        <f t="shared" si="20"/>
        <v>64</v>
      </c>
      <c r="J430" s="8"/>
    </row>
    <row r="431" spans="1:10" ht="15" x14ac:dyDescent="0.25">
      <c r="A431" s="7" t="s">
        <v>111</v>
      </c>
      <c r="B431" s="5" t="s">
        <v>77</v>
      </c>
      <c r="C431" s="19">
        <v>2000</v>
      </c>
      <c r="D431" s="10">
        <v>26472637887</v>
      </c>
      <c r="E431" s="7">
        <f t="shared" si="18"/>
        <v>26472637887</v>
      </c>
      <c r="F431" s="11">
        <v>5.0999999999999997E-2</v>
      </c>
      <c r="G431" s="11">
        <v>59</v>
      </c>
      <c r="H431" s="12">
        <f t="shared" si="19"/>
        <v>5.0999999999999997E-2</v>
      </c>
      <c r="I431" s="12">
        <f t="shared" si="20"/>
        <v>59</v>
      </c>
      <c r="J431" s="8"/>
    </row>
    <row r="432" spans="1:10" ht="15" x14ac:dyDescent="0.25">
      <c r="A432" s="7" t="s">
        <v>112</v>
      </c>
      <c r="B432" s="5" t="s">
        <v>84</v>
      </c>
      <c r="C432" s="19">
        <v>2001</v>
      </c>
      <c r="D432" s="10">
        <v>739000000000</v>
      </c>
      <c r="E432" s="7">
        <f t="shared" si="18"/>
        <v>739000000000</v>
      </c>
      <c r="F432" s="11">
        <v>8.7999999999999995E-2</v>
      </c>
      <c r="G432" s="11">
        <v>2090</v>
      </c>
      <c r="H432" s="12">
        <f t="shared" si="19"/>
        <v>8.7999999999999995E-2</v>
      </c>
      <c r="I432" s="12">
        <f t="shared" si="20"/>
        <v>2090</v>
      </c>
      <c r="J432" s="11">
        <v>7.2999999999999995E-2</v>
      </c>
    </row>
    <row r="433" spans="1:10" ht="15" x14ac:dyDescent="0.25">
      <c r="A433" s="7" t="s">
        <v>112</v>
      </c>
      <c r="B433" s="5" t="s">
        <v>84</v>
      </c>
      <c r="C433" s="19">
        <v>2002</v>
      </c>
      <c r="D433" s="10">
        <v>733000000000</v>
      </c>
      <c r="E433" s="7">
        <f t="shared" si="18"/>
        <v>733000000000</v>
      </c>
      <c r="F433" s="11">
        <v>9.2999999999999999E-2</v>
      </c>
      <c r="G433" s="11">
        <v>2152</v>
      </c>
      <c r="H433" s="12">
        <f t="shared" si="19"/>
        <v>9.2999999999999999E-2</v>
      </c>
      <c r="I433" s="12">
        <f t="shared" si="20"/>
        <v>2152</v>
      </c>
      <c r="J433" s="11">
        <v>5.8000000000000003E-2</v>
      </c>
    </row>
    <row r="434" spans="1:10" ht="15" x14ac:dyDescent="0.25">
      <c r="A434" s="7" t="s">
        <v>112</v>
      </c>
      <c r="B434" s="5" t="s">
        <v>84</v>
      </c>
      <c r="C434" s="19">
        <v>2003</v>
      </c>
      <c r="D434" s="10">
        <v>753000000000</v>
      </c>
      <c r="E434" s="7">
        <f t="shared" si="18"/>
        <v>753000000000</v>
      </c>
      <c r="F434" s="11">
        <v>9.6000000000000002E-2</v>
      </c>
      <c r="G434" s="11">
        <v>2254</v>
      </c>
      <c r="H434" s="12">
        <f t="shared" si="19"/>
        <v>9.6000000000000002E-2</v>
      </c>
      <c r="I434" s="12">
        <f t="shared" si="20"/>
        <v>2254</v>
      </c>
      <c r="J434" s="11">
        <v>4.2000000000000003E-2</v>
      </c>
    </row>
    <row r="435" spans="1:10" ht="15" x14ac:dyDescent="0.25">
      <c r="A435" s="7" t="s">
        <v>112</v>
      </c>
      <c r="B435" s="5" t="s">
        <v>84</v>
      </c>
      <c r="C435" s="19">
        <v>2004</v>
      </c>
      <c r="D435" s="10">
        <v>888000000000</v>
      </c>
      <c r="E435" s="7">
        <f t="shared" si="18"/>
        <v>888000000000</v>
      </c>
      <c r="F435" s="11">
        <v>9.8000000000000004E-2</v>
      </c>
      <c r="G435" s="11">
        <v>2680</v>
      </c>
      <c r="H435" s="12">
        <f t="shared" si="19"/>
        <v>9.8000000000000004E-2</v>
      </c>
      <c r="I435" s="12">
        <f t="shared" si="20"/>
        <v>2680</v>
      </c>
      <c r="J435" s="11">
        <v>4.7E-2</v>
      </c>
    </row>
    <row r="436" spans="1:10" ht="15" x14ac:dyDescent="0.25">
      <c r="A436" s="7" t="s">
        <v>112</v>
      </c>
      <c r="B436" s="5" t="s">
        <v>84</v>
      </c>
      <c r="C436" s="19">
        <v>2005</v>
      </c>
      <c r="D436" s="10">
        <v>1020000000000</v>
      </c>
      <c r="E436" s="7">
        <f t="shared" si="18"/>
        <v>1020000000000</v>
      </c>
      <c r="F436" s="11">
        <v>9.8000000000000004E-2</v>
      </c>
      <c r="G436" s="11">
        <v>3047</v>
      </c>
      <c r="H436" s="12">
        <f t="shared" si="19"/>
        <v>9.8000000000000004E-2</v>
      </c>
      <c r="I436" s="12">
        <f t="shared" si="20"/>
        <v>3047</v>
      </c>
      <c r="J436" s="11">
        <v>0.04</v>
      </c>
    </row>
    <row r="437" spans="1:10" ht="15" x14ac:dyDescent="0.25">
      <c r="A437" s="7" t="s">
        <v>112</v>
      </c>
      <c r="B437" s="5" t="s">
        <v>84</v>
      </c>
      <c r="C437" s="19">
        <v>2006</v>
      </c>
      <c r="D437" s="10">
        <v>1160000000000</v>
      </c>
      <c r="E437" s="7">
        <f t="shared" si="18"/>
        <v>1160000000000</v>
      </c>
      <c r="F437" s="11">
        <v>9.8000000000000004E-2</v>
      </c>
      <c r="G437" s="11">
        <v>3452</v>
      </c>
      <c r="H437" s="12">
        <f t="shared" si="19"/>
        <v>9.8000000000000004E-2</v>
      </c>
      <c r="I437" s="12">
        <f t="shared" si="20"/>
        <v>3452</v>
      </c>
      <c r="J437" s="11">
        <v>4.3999999999999997E-2</v>
      </c>
    </row>
    <row r="438" spans="1:10" ht="15" x14ac:dyDescent="0.25">
      <c r="A438" s="7" t="s">
        <v>112</v>
      </c>
      <c r="B438" s="5" t="s">
        <v>84</v>
      </c>
      <c r="C438" s="19">
        <v>2007</v>
      </c>
      <c r="D438" s="10">
        <v>1310000000000</v>
      </c>
      <c r="E438" s="7">
        <f t="shared" si="18"/>
        <v>1310000000000</v>
      </c>
      <c r="F438" s="11">
        <v>0.1</v>
      </c>
      <c r="G438" s="11">
        <v>3904</v>
      </c>
      <c r="H438" s="12">
        <f t="shared" si="19"/>
        <v>0.1</v>
      </c>
      <c r="I438" s="12">
        <f t="shared" si="20"/>
        <v>3904</v>
      </c>
      <c r="J438" s="11">
        <v>5.8000000000000003E-2</v>
      </c>
    </row>
    <row r="439" spans="1:10" ht="15" x14ac:dyDescent="0.25">
      <c r="A439" s="7" t="s">
        <v>112</v>
      </c>
      <c r="B439" s="5" t="s">
        <v>84</v>
      </c>
      <c r="C439" s="19">
        <v>2008</v>
      </c>
      <c r="D439" s="10">
        <v>1460000000000</v>
      </c>
      <c r="E439" s="7">
        <f t="shared" si="18"/>
        <v>1460000000000</v>
      </c>
      <c r="F439" s="11">
        <v>0.1</v>
      </c>
      <c r="G439" s="11">
        <v>4330</v>
      </c>
      <c r="H439" s="12">
        <f t="shared" si="19"/>
        <v>0.1</v>
      </c>
      <c r="I439" s="12">
        <f t="shared" si="20"/>
        <v>4330</v>
      </c>
      <c r="J439" s="11">
        <v>6.0999999999999999E-2</v>
      </c>
    </row>
    <row r="440" spans="1:10" ht="15" x14ac:dyDescent="0.25">
      <c r="A440" s="7" t="s">
        <v>112</v>
      </c>
      <c r="B440" s="5" t="s">
        <v>84</v>
      </c>
      <c r="C440" s="19">
        <v>2009</v>
      </c>
      <c r="D440" s="10">
        <v>1540000000000</v>
      </c>
      <c r="E440" s="7">
        <f t="shared" si="18"/>
        <v>1540000000000</v>
      </c>
      <c r="F440" s="11">
        <v>0.10299999999999999</v>
      </c>
      <c r="G440" s="11">
        <v>4623</v>
      </c>
      <c r="H440" s="12">
        <f t="shared" si="19"/>
        <v>0.10299999999999999</v>
      </c>
      <c r="I440" s="12">
        <f t="shared" si="20"/>
        <v>4623</v>
      </c>
      <c r="J440" s="11">
        <v>4.7E-2</v>
      </c>
    </row>
    <row r="441" spans="1:10" ht="15" x14ac:dyDescent="0.25">
      <c r="A441" s="7" t="s">
        <v>112</v>
      </c>
      <c r="B441" s="5" t="s">
        <v>84</v>
      </c>
      <c r="C441" s="19">
        <v>2010</v>
      </c>
      <c r="D441" s="10">
        <v>1370000000000</v>
      </c>
      <c r="E441" s="7">
        <f t="shared" si="18"/>
        <v>1370000000000</v>
      </c>
      <c r="F441" s="11">
        <v>0.114</v>
      </c>
      <c r="G441" s="11">
        <v>4528</v>
      </c>
      <c r="H441" s="12">
        <f t="shared" si="19"/>
        <v>0.114</v>
      </c>
      <c r="I441" s="12">
        <f t="shared" si="20"/>
        <v>4528</v>
      </c>
      <c r="J441" s="11">
        <v>2.4E-2</v>
      </c>
    </row>
    <row r="442" spans="1:10" ht="15" x14ac:dyDescent="0.25">
      <c r="A442" s="7" t="s">
        <v>112</v>
      </c>
      <c r="B442" s="5" t="s">
        <v>84</v>
      </c>
      <c r="C442" s="19">
        <v>2011</v>
      </c>
      <c r="D442" s="10">
        <v>1610000000000</v>
      </c>
      <c r="E442" s="7">
        <f t="shared" si="18"/>
        <v>1610000000000</v>
      </c>
      <c r="F442" s="11">
        <v>0.114</v>
      </c>
      <c r="G442" s="11">
        <v>5273</v>
      </c>
      <c r="H442" s="12">
        <f t="shared" si="19"/>
        <v>0.114</v>
      </c>
      <c r="I442" s="12">
        <f t="shared" si="20"/>
        <v>5273</v>
      </c>
      <c r="J442" s="11">
        <v>2.5999999999999999E-2</v>
      </c>
    </row>
    <row r="443" spans="1:10" ht="15" x14ac:dyDescent="0.25">
      <c r="A443" s="7" t="s">
        <v>112</v>
      </c>
      <c r="B443" s="5" t="s">
        <v>84</v>
      </c>
      <c r="C443" s="19">
        <v>2012</v>
      </c>
      <c r="D443" s="10">
        <v>1780000000000</v>
      </c>
      <c r="E443" s="7">
        <f t="shared" si="18"/>
        <v>1780000000000</v>
      </c>
      <c r="F443" s="11">
        <v>0.109</v>
      </c>
      <c r="G443" s="11">
        <v>5656</v>
      </c>
      <c r="H443" s="12">
        <f t="shared" si="19"/>
        <v>0.109</v>
      </c>
      <c r="I443" s="12">
        <f t="shared" si="20"/>
        <v>5656</v>
      </c>
      <c r="J443" s="11">
        <v>0.03</v>
      </c>
    </row>
    <row r="444" spans="1:10" ht="15" x14ac:dyDescent="0.25">
      <c r="A444" s="7" t="s">
        <v>112</v>
      </c>
      <c r="B444" s="5" t="s">
        <v>84</v>
      </c>
      <c r="C444" s="19">
        <v>2000</v>
      </c>
      <c r="D444" s="10">
        <v>1820000000000</v>
      </c>
      <c r="E444" s="7">
        <f t="shared" si="18"/>
        <v>1820000000000</v>
      </c>
      <c r="F444" s="11">
        <v>0.109</v>
      </c>
      <c r="G444" s="11">
        <v>5741</v>
      </c>
      <c r="H444" s="12">
        <f t="shared" si="19"/>
        <v>0.109</v>
      </c>
      <c r="I444" s="12">
        <f t="shared" si="20"/>
        <v>5741</v>
      </c>
      <c r="J444" s="11">
        <v>0.03</v>
      </c>
    </row>
    <row r="445" spans="1:10" ht="15" x14ac:dyDescent="0.25">
      <c r="A445" s="7" t="s">
        <v>113</v>
      </c>
      <c r="B445" s="5" t="s">
        <v>84</v>
      </c>
      <c r="C445" s="19">
        <v>2001</v>
      </c>
      <c r="D445" s="7"/>
      <c r="E445" s="7">
        <f t="shared" si="18"/>
        <v>1820000000000</v>
      </c>
      <c r="F445" s="8"/>
      <c r="G445" s="8"/>
      <c r="H445" s="12">
        <f t="shared" si="19"/>
        <v>0</v>
      </c>
      <c r="I445" s="12">
        <f t="shared" si="20"/>
        <v>0</v>
      </c>
      <c r="J445" s="8"/>
    </row>
    <row r="446" spans="1:10" ht="15" x14ac:dyDescent="0.25">
      <c r="A446" s="7" t="s">
        <v>113</v>
      </c>
      <c r="B446" s="5" t="s">
        <v>84</v>
      </c>
      <c r="C446" s="19">
        <v>2002</v>
      </c>
      <c r="D446" s="7"/>
      <c r="E446" s="7">
        <f t="shared" si="18"/>
        <v>0</v>
      </c>
      <c r="F446" s="8"/>
      <c r="G446" s="8"/>
      <c r="H446" s="12">
        <f t="shared" si="19"/>
        <v>0</v>
      </c>
      <c r="I446" s="12">
        <f t="shared" si="20"/>
        <v>0</v>
      </c>
      <c r="J446" s="8"/>
    </row>
    <row r="447" spans="1:10" ht="15" x14ac:dyDescent="0.25">
      <c r="A447" s="7" t="s">
        <v>113</v>
      </c>
      <c r="B447" s="5" t="s">
        <v>84</v>
      </c>
      <c r="C447" s="19">
        <v>2003</v>
      </c>
      <c r="D447" s="7"/>
      <c r="E447" s="7">
        <f t="shared" si="18"/>
        <v>0</v>
      </c>
      <c r="F447" s="8"/>
      <c r="G447" s="8"/>
      <c r="H447" s="12">
        <f t="shared" si="19"/>
        <v>0</v>
      </c>
      <c r="I447" s="12">
        <f t="shared" si="20"/>
        <v>0</v>
      </c>
      <c r="J447" s="8"/>
    </row>
    <row r="448" spans="1:10" ht="15" x14ac:dyDescent="0.25">
      <c r="A448" s="7" t="s">
        <v>113</v>
      </c>
      <c r="B448" s="5" t="s">
        <v>84</v>
      </c>
      <c r="C448" s="19">
        <v>2004</v>
      </c>
      <c r="D448" s="7"/>
      <c r="E448" s="7">
        <f t="shared" si="18"/>
        <v>0</v>
      </c>
      <c r="F448" s="8"/>
      <c r="G448" s="8"/>
      <c r="H448" s="12">
        <f t="shared" si="19"/>
        <v>0</v>
      </c>
      <c r="I448" s="12">
        <f t="shared" si="20"/>
        <v>0</v>
      </c>
      <c r="J448" s="8"/>
    </row>
    <row r="449" spans="1:10" ht="15" x14ac:dyDescent="0.25">
      <c r="A449" s="7" t="s">
        <v>113</v>
      </c>
      <c r="B449" s="5" t="s">
        <v>84</v>
      </c>
      <c r="C449" s="19">
        <v>2005</v>
      </c>
      <c r="D449" s="7"/>
      <c r="E449" s="7">
        <f t="shared" si="18"/>
        <v>0</v>
      </c>
      <c r="F449" s="8"/>
      <c r="G449" s="8"/>
      <c r="H449" s="12">
        <f t="shared" si="19"/>
        <v>0</v>
      </c>
      <c r="I449" s="12">
        <f t="shared" si="20"/>
        <v>0</v>
      </c>
      <c r="J449" s="8"/>
    </row>
    <row r="450" spans="1:10" ht="15" x14ac:dyDescent="0.25">
      <c r="A450" s="7" t="s">
        <v>113</v>
      </c>
      <c r="B450" s="5" t="s">
        <v>84</v>
      </c>
      <c r="C450" s="19">
        <v>2006</v>
      </c>
      <c r="D450" s="7"/>
      <c r="E450" s="7">
        <f t="shared" si="18"/>
        <v>0</v>
      </c>
      <c r="F450" s="8"/>
      <c r="G450" s="8"/>
      <c r="H450" s="12">
        <f t="shared" si="19"/>
        <v>0</v>
      </c>
      <c r="I450" s="12">
        <f t="shared" si="20"/>
        <v>0</v>
      </c>
      <c r="J450" s="8"/>
    </row>
    <row r="451" spans="1:10" ht="15" x14ac:dyDescent="0.25">
      <c r="A451" s="7" t="s">
        <v>113</v>
      </c>
      <c r="B451" s="5" t="s">
        <v>84</v>
      </c>
      <c r="C451" s="19">
        <v>2007</v>
      </c>
      <c r="D451" s="7"/>
      <c r="E451" s="7">
        <f t="shared" ref="E451:E514" si="21">IF(D451="",IF(C451=2000,D452,D450),D451)</f>
        <v>0</v>
      </c>
      <c r="F451" s="8"/>
      <c r="G451" s="8"/>
      <c r="H451" s="12">
        <f t="shared" ref="H451:H514" si="22">IF(F451="",SUMIF($A$2:$A$2692,A451,$F$2:$F$2692)/13,F451)</f>
        <v>0</v>
      </c>
      <c r="I451" s="12">
        <f t="shared" ref="I451:I514" si="23">IF(G451="",SUMIF($A$2:$A$2692,A451,$G$2:$G$2692)/13,G451)</f>
        <v>0</v>
      </c>
      <c r="J451" s="8"/>
    </row>
    <row r="452" spans="1:10" ht="15" x14ac:dyDescent="0.25">
      <c r="A452" s="7" t="s">
        <v>113</v>
      </c>
      <c r="B452" s="5" t="s">
        <v>84</v>
      </c>
      <c r="C452" s="19">
        <v>2008</v>
      </c>
      <c r="D452" s="7"/>
      <c r="E452" s="7">
        <f t="shared" si="21"/>
        <v>0</v>
      </c>
      <c r="F452" s="8"/>
      <c r="G452" s="8"/>
      <c r="H452" s="12">
        <f t="shared" si="22"/>
        <v>0</v>
      </c>
      <c r="I452" s="12">
        <f t="shared" si="23"/>
        <v>0</v>
      </c>
      <c r="J452" s="8"/>
    </row>
    <row r="453" spans="1:10" ht="15" x14ac:dyDescent="0.25">
      <c r="A453" s="7" t="s">
        <v>113</v>
      </c>
      <c r="B453" s="5" t="s">
        <v>84</v>
      </c>
      <c r="C453" s="19">
        <v>2009</v>
      </c>
      <c r="D453" s="7"/>
      <c r="E453" s="7">
        <f t="shared" si="21"/>
        <v>0</v>
      </c>
      <c r="F453" s="8"/>
      <c r="G453" s="8"/>
      <c r="H453" s="12">
        <f t="shared" si="22"/>
        <v>0</v>
      </c>
      <c r="I453" s="12">
        <f t="shared" si="23"/>
        <v>0</v>
      </c>
      <c r="J453" s="8"/>
    </row>
    <row r="454" spans="1:10" ht="15" x14ac:dyDescent="0.25">
      <c r="A454" s="7" t="s">
        <v>113</v>
      </c>
      <c r="B454" s="5" t="s">
        <v>84</v>
      </c>
      <c r="C454" s="19">
        <v>2010</v>
      </c>
      <c r="D454" s="7"/>
      <c r="E454" s="7">
        <f t="shared" si="21"/>
        <v>0</v>
      </c>
      <c r="F454" s="8"/>
      <c r="G454" s="8"/>
      <c r="H454" s="12">
        <f t="shared" si="22"/>
        <v>0</v>
      </c>
      <c r="I454" s="12">
        <f t="shared" si="23"/>
        <v>0</v>
      </c>
      <c r="J454" s="8"/>
    </row>
    <row r="455" spans="1:10" ht="15" x14ac:dyDescent="0.25">
      <c r="A455" s="7" t="s">
        <v>113</v>
      </c>
      <c r="B455" s="5" t="s">
        <v>84</v>
      </c>
      <c r="C455" s="19">
        <v>2011</v>
      </c>
      <c r="D455" s="7"/>
      <c r="E455" s="7">
        <f t="shared" si="21"/>
        <v>0</v>
      </c>
      <c r="F455" s="8"/>
      <c r="G455" s="8"/>
      <c r="H455" s="12">
        <f t="shared" si="22"/>
        <v>0</v>
      </c>
      <c r="I455" s="12">
        <f t="shared" si="23"/>
        <v>0</v>
      </c>
      <c r="J455" s="8"/>
    </row>
    <row r="456" spans="1:10" ht="15" x14ac:dyDescent="0.25">
      <c r="A456" s="7" t="s">
        <v>113</v>
      </c>
      <c r="B456" s="5" t="s">
        <v>84</v>
      </c>
      <c r="C456" s="19">
        <v>2012</v>
      </c>
      <c r="D456" s="7"/>
      <c r="E456" s="7">
        <f t="shared" si="21"/>
        <v>0</v>
      </c>
      <c r="F456" s="8"/>
      <c r="G456" s="8"/>
      <c r="H456" s="12">
        <f t="shared" si="22"/>
        <v>0</v>
      </c>
      <c r="I456" s="12">
        <f t="shared" si="23"/>
        <v>0</v>
      </c>
      <c r="J456" s="8"/>
    </row>
    <row r="457" spans="1:10" ht="15" x14ac:dyDescent="0.25">
      <c r="A457" s="7" t="s">
        <v>113</v>
      </c>
      <c r="B457" s="5" t="s">
        <v>84</v>
      </c>
      <c r="C457" s="19">
        <v>2000</v>
      </c>
      <c r="D457" s="7"/>
      <c r="E457" s="7">
        <f t="shared" si="21"/>
        <v>914500332</v>
      </c>
      <c r="F457" s="8"/>
      <c r="G457" s="8"/>
      <c r="H457" s="12">
        <f t="shared" si="22"/>
        <v>0</v>
      </c>
      <c r="I457" s="12">
        <f t="shared" si="23"/>
        <v>0</v>
      </c>
      <c r="J457" s="8"/>
    </row>
    <row r="458" spans="1:10" ht="15" x14ac:dyDescent="0.25">
      <c r="A458" s="7" t="s">
        <v>114</v>
      </c>
      <c r="B458" s="5" t="s">
        <v>77</v>
      </c>
      <c r="C458" s="19">
        <v>2001</v>
      </c>
      <c r="D458" s="10">
        <v>914500332</v>
      </c>
      <c r="E458" s="7">
        <f t="shared" si="21"/>
        <v>914500332</v>
      </c>
      <c r="F458" s="11">
        <v>4.2999999999999997E-2</v>
      </c>
      <c r="G458" s="11">
        <v>11</v>
      </c>
      <c r="H458" s="12">
        <f t="shared" si="22"/>
        <v>4.2999999999999997E-2</v>
      </c>
      <c r="I458" s="12">
        <f t="shared" si="23"/>
        <v>11</v>
      </c>
      <c r="J458" s="11">
        <v>0.22</v>
      </c>
    </row>
    <row r="459" spans="1:10" ht="15" x14ac:dyDescent="0.25">
      <c r="A459" s="7" t="s">
        <v>114</v>
      </c>
      <c r="B459" s="5" t="s">
        <v>77</v>
      </c>
      <c r="C459" s="19">
        <v>2002</v>
      </c>
      <c r="D459" s="10">
        <v>931833294</v>
      </c>
      <c r="E459" s="7">
        <f t="shared" si="21"/>
        <v>931833294</v>
      </c>
      <c r="F459" s="11">
        <v>0.04</v>
      </c>
      <c r="G459" s="11">
        <v>10</v>
      </c>
      <c r="H459" s="12">
        <f t="shared" si="22"/>
        <v>0.04</v>
      </c>
      <c r="I459" s="12">
        <f t="shared" si="23"/>
        <v>10</v>
      </c>
      <c r="J459" s="11">
        <v>0.20699999999999999</v>
      </c>
    </row>
    <row r="460" spans="1:10" ht="15" x14ac:dyDescent="0.25">
      <c r="A460" s="7" t="s">
        <v>114</v>
      </c>
      <c r="B460" s="5" t="s">
        <v>77</v>
      </c>
      <c r="C460" s="19">
        <v>2003</v>
      </c>
      <c r="D460" s="10">
        <v>991387865</v>
      </c>
      <c r="E460" s="7">
        <f t="shared" si="21"/>
        <v>991387865</v>
      </c>
      <c r="F460" s="11">
        <v>4.2000000000000003E-2</v>
      </c>
      <c r="G460" s="11">
        <v>11</v>
      </c>
      <c r="H460" s="12">
        <f t="shared" si="22"/>
        <v>4.2000000000000003E-2</v>
      </c>
      <c r="I460" s="12">
        <f t="shared" si="23"/>
        <v>11</v>
      </c>
      <c r="J460" s="11">
        <v>0.18</v>
      </c>
    </row>
    <row r="461" spans="1:10" ht="15" x14ac:dyDescent="0.25">
      <c r="A461" s="7" t="s">
        <v>114</v>
      </c>
      <c r="B461" s="5" t="s">
        <v>77</v>
      </c>
      <c r="C461" s="19">
        <v>2004</v>
      </c>
      <c r="D461" s="10">
        <v>1139754772</v>
      </c>
      <c r="E461" s="7">
        <f t="shared" si="21"/>
        <v>1139754772</v>
      </c>
      <c r="F461" s="11">
        <v>4.3999999999999997E-2</v>
      </c>
      <c r="G461" s="11">
        <v>13</v>
      </c>
      <c r="H461" s="12">
        <f t="shared" si="22"/>
        <v>4.3999999999999997E-2</v>
      </c>
      <c r="I461" s="12">
        <f t="shared" si="23"/>
        <v>13</v>
      </c>
      <c r="J461" s="11">
        <v>0.18</v>
      </c>
    </row>
    <row r="462" spans="1:10" ht="15" x14ac:dyDescent="0.25">
      <c r="A462" s="7" t="s">
        <v>114</v>
      </c>
      <c r="B462" s="5" t="s">
        <v>77</v>
      </c>
      <c r="C462" s="19">
        <v>2005</v>
      </c>
      <c r="D462" s="10">
        <v>1270080228</v>
      </c>
      <c r="E462" s="7">
        <f t="shared" si="21"/>
        <v>1270080228</v>
      </c>
      <c r="F462" s="11">
        <v>4.1000000000000002E-2</v>
      </c>
      <c r="G462" s="11">
        <v>14</v>
      </c>
      <c r="H462" s="12">
        <f t="shared" si="22"/>
        <v>4.1000000000000002E-2</v>
      </c>
      <c r="I462" s="12">
        <f t="shared" si="23"/>
        <v>14</v>
      </c>
      <c r="J462" s="11">
        <v>0.18</v>
      </c>
    </row>
    <row r="463" spans="1:10" ht="15" x14ac:dyDescent="0.25">
      <c r="A463" s="7" t="s">
        <v>114</v>
      </c>
      <c r="B463" s="5" t="s">
        <v>77</v>
      </c>
      <c r="C463" s="19">
        <v>2006</v>
      </c>
      <c r="D463" s="10">
        <v>1350300947</v>
      </c>
      <c r="E463" s="7">
        <f t="shared" si="21"/>
        <v>1350300947</v>
      </c>
      <c r="F463" s="11">
        <v>4.3999999999999997E-2</v>
      </c>
      <c r="G463" s="11">
        <v>15</v>
      </c>
      <c r="H463" s="12">
        <f t="shared" si="22"/>
        <v>4.3999999999999997E-2</v>
      </c>
      <c r="I463" s="12">
        <f t="shared" si="23"/>
        <v>15</v>
      </c>
      <c r="J463" s="11">
        <v>0.17699999999999999</v>
      </c>
    </row>
    <row r="464" spans="1:10" ht="15" x14ac:dyDescent="0.25">
      <c r="A464" s="7" t="s">
        <v>114</v>
      </c>
      <c r="B464" s="5" t="s">
        <v>77</v>
      </c>
      <c r="C464" s="19">
        <v>2007</v>
      </c>
      <c r="D464" s="10">
        <v>1473721521</v>
      </c>
      <c r="E464" s="7">
        <f t="shared" si="21"/>
        <v>1473721521</v>
      </c>
      <c r="F464" s="11">
        <v>0.04</v>
      </c>
      <c r="G464" s="11">
        <v>15</v>
      </c>
      <c r="H464" s="12">
        <f t="shared" si="22"/>
        <v>0.04</v>
      </c>
      <c r="I464" s="12">
        <f t="shared" si="23"/>
        <v>15</v>
      </c>
      <c r="J464" s="11">
        <v>0.153</v>
      </c>
    </row>
    <row r="465" spans="1:10" ht="15" x14ac:dyDescent="0.25">
      <c r="A465" s="7" t="s">
        <v>114</v>
      </c>
      <c r="B465" s="5" t="s">
        <v>77</v>
      </c>
      <c r="C465" s="19">
        <v>2008</v>
      </c>
      <c r="D465" s="10">
        <v>1698125680</v>
      </c>
      <c r="E465" s="7">
        <f t="shared" si="21"/>
        <v>1698125680</v>
      </c>
      <c r="F465" s="11">
        <v>4.2999999999999997E-2</v>
      </c>
      <c r="G465" s="11">
        <v>18</v>
      </c>
      <c r="H465" s="12">
        <f t="shared" si="22"/>
        <v>4.2999999999999997E-2</v>
      </c>
      <c r="I465" s="12">
        <f t="shared" si="23"/>
        <v>18</v>
      </c>
      <c r="J465" s="11">
        <v>0.15</v>
      </c>
    </row>
    <row r="466" spans="1:10" ht="15" x14ac:dyDescent="0.25">
      <c r="A466" s="7" t="s">
        <v>114</v>
      </c>
      <c r="B466" s="5" t="s">
        <v>77</v>
      </c>
      <c r="C466" s="19">
        <v>2009</v>
      </c>
      <c r="D466" s="10">
        <v>1985370255</v>
      </c>
      <c r="E466" s="7">
        <f t="shared" si="21"/>
        <v>1985370255</v>
      </c>
      <c r="F466" s="11">
        <v>4.2999999999999997E-2</v>
      </c>
      <c r="G466" s="11">
        <v>20</v>
      </c>
      <c r="H466" s="12">
        <f t="shared" si="22"/>
        <v>4.2999999999999997E-2</v>
      </c>
      <c r="I466" s="12">
        <f t="shared" si="23"/>
        <v>20</v>
      </c>
      <c r="J466" s="8"/>
    </row>
    <row r="467" spans="1:10" ht="15" x14ac:dyDescent="0.25">
      <c r="A467" s="7" t="s">
        <v>114</v>
      </c>
      <c r="B467" s="5" t="s">
        <v>77</v>
      </c>
      <c r="C467" s="19">
        <v>2010</v>
      </c>
      <c r="D467" s="10">
        <v>1981728179</v>
      </c>
      <c r="E467" s="7">
        <f t="shared" si="21"/>
        <v>1981728179</v>
      </c>
      <c r="F467" s="11">
        <v>3.5999999999999997E-2</v>
      </c>
      <c r="G467" s="11">
        <v>17</v>
      </c>
      <c r="H467" s="12">
        <f t="shared" si="22"/>
        <v>3.5999999999999997E-2</v>
      </c>
      <c r="I467" s="12">
        <f t="shared" si="23"/>
        <v>17</v>
      </c>
      <c r="J467" s="8"/>
    </row>
    <row r="468" spans="1:10" ht="15" x14ac:dyDescent="0.25">
      <c r="A468" s="7" t="s">
        <v>114</v>
      </c>
      <c r="B468" s="5" t="s">
        <v>77</v>
      </c>
      <c r="C468" s="19">
        <v>2011</v>
      </c>
      <c r="D468" s="10">
        <v>1986014759</v>
      </c>
      <c r="E468" s="7">
        <f t="shared" si="21"/>
        <v>1986014759</v>
      </c>
      <c r="F468" s="11">
        <v>3.9E-2</v>
      </c>
      <c r="G468" s="11">
        <v>18</v>
      </c>
      <c r="H468" s="12">
        <f t="shared" si="22"/>
        <v>3.9E-2</v>
      </c>
      <c r="I468" s="12">
        <f t="shared" si="23"/>
        <v>18</v>
      </c>
      <c r="J468" s="8"/>
    </row>
    <row r="469" spans="1:10" ht="15" x14ac:dyDescent="0.25">
      <c r="A469" s="7" t="s">
        <v>114</v>
      </c>
      <c r="B469" s="5" t="s">
        <v>77</v>
      </c>
      <c r="C469" s="19">
        <v>2012</v>
      </c>
      <c r="D469" s="10">
        <v>2195599491</v>
      </c>
      <c r="E469" s="7">
        <f t="shared" si="21"/>
        <v>2195599491</v>
      </c>
      <c r="F469" s="11">
        <v>3.9E-2</v>
      </c>
      <c r="G469" s="11">
        <v>19</v>
      </c>
      <c r="H469" s="12">
        <f t="shared" si="22"/>
        <v>3.9E-2</v>
      </c>
      <c r="I469" s="12">
        <f t="shared" si="23"/>
        <v>19</v>
      </c>
      <c r="J469" s="8"/>
    </row>
    <row r="470" spans="1:10" ht="15" x14ac:dyDescent="0.25">
      <c r="A470" s="7" t="s">
        <v>114</v>
      </c>
      <c r="B470" s="5" t="s">
        <v>77</v>
      </c>
      <c r="C470" s="19">
        <v>2000</v>
      </c>
      <c r="D470" s="10">
        <v>2169706411</v>
      </c>
      <c r="E470" s="7">
        <f t="shared" si="21"/>
        <v>2169706411</v>
      </c>
      <c r="F470" s="11">
        <v>3.7999999999999999E-2</v>
      </c>
      <c r="G470" s="11">
        <v>18</v>
      </c>
      <c r="H470" s="12">
        <f t="shared" si="22"/>
        <v>3.7999999999999999E-2</v>
      </c>
      <c r="I470" s="12">
        <f t="shared" si="23"/>
        <v>18</v>
      </c>
      <c r="J470" s="8"/>
    </row>
    <row r="471" spans="1:10" ht="15" x14ac:dyDescent="0.25">
      <c r="A471" s="7" t="s">
        <v>115</v>
      </c>
      <c r="B471" s="5" t="s">
        <v>77</v>
      </c>
      <c r="C471" s="19">
        <v>2001</v>
      </c>
      <c r="D471" s="10">
        <v>1385058212</v>
      </c>
      <c r="E471" s="7">
        <f t="shared" si="21"/>
        <v>1385058212</v>
      </c>
      <c r="F471" s="11">
        <v>6.3E-2</v>
      </c>
      <c r="G471" s="11">
        <v>10</v>
      </c>
      <c r="H471" s="12">
        <f t="shared" si="22"/>
        <v>6.3E-2</v>
      </c>
      <c r="I471" s="12">
        <f t="shared" si="23"/>
        <v>10</v>
      </c>
      <c r="J471" s="11">
        <v>0.22</v>
      </c>
    </row>
    <row r="472" spans="1:10" ht="15" x14ac:dyDescent="0.25">
      <c r="A472" s="7" t="s">
        <v>115</v>
      </c>
      <c r="B472" s="5" t="s">
        <v>77</v>
      </c>
      <c r="C472" s="19">
        <v>2002</v>
      </c>
      <c r="D472" s="10">
        <v>1709347777</v>
      </c>
      <c r="E472" s="7">
        <f t="shared" si="21"/>
        <v>1709347777</v>
      </c>
      <c r="F472" s="11">
        <v>0.06</v>
      </c>
      <c r="G472" s="11">
        <v>12</v>
      </c>
      <c r="H472" s="12">
        <f t="shared" si="22"/>
        <v>0.06</v>
      </c>
      <c r="I472" s="12">
        <f t="shared" si="23"/>
        <v>12</v>
      </c>
      <c r="J472" s="11">
        <v>0.20699999999999999</v>
      </c>
    </row>
    <row r="473" spans="1:10" ht="15" x14ac:dyDescent="0.25">
      <c r="A473" s="7" t="s">
        <v>115</v>
      </c>
      <c r="B473" s="5" t="s">
        <v>77</v>
      </c>
      <c r="C473" s="19">
        <v>2003</v>
      </c>
      <c r="D473" s="10">
        <v>1987622269</v>
      </c>
      <c r="E473" s="7">
        <f t="shared" si="21"/>
        <v>1987622269</v>
      </c>
      <c r="F473" s="11">
        <v>0.08</v>
      </c>
      <c r="G473" s="11">
        <v>18</v>
      </c>
      <c r="H473" s="12">
        <f t="shared" si="22"/>
        <v>0.08</v>
      </c>
      <c r="I473" s="12">
        <f t="shared" si="23"/>
        <v>18</v>
      </c>
      <c r="J473" s="11">
        <v>0.18</v>
      </c>
    </row>
    <row r="474" spans="1:10" ht="15" x14ac:dyDescent="0.25">
      <c r="A474" s="7" t="s">
        <v>115</v>
      </c>
      <c r="B474" s="5" t="s">
        <v>77</v>
      </c>
      <c r="C474" s="19">
        <v>2004</v>
      </c>
      <c r="D474" s="10">
        <v>2736666451</v>
      </c>
      <c r="E474" s="7">
        <f t="shared" si="21"/>
        <v>2736666451</v>
      </c>
      <c r="F474" s="11">
        <v>5.8000000000000003E-2</v>
      </c>
      <c r="G474" s="11">
        <v>17</v>
      </c>
      <c r="H474" s="12">
        <f t="shared" si="22"/>
        <v>5.8000000000000003E-2</v>
      </c>
      <c r="I474" s="12">
        <f t="shared" si="23"/>
        <v>17</v>
      </c>
      <c r="J474" s="11">
        <v>0.18</v>
      </c>
    </row>
    <row r="475" spans="1:10" ht="15" x14ac:dyDescent="0.25">
      <c r="A475" s="7" t="s">
        <v>115</v>
      </c>
      <c r="B475" s="5" t="s">
        <v>77</v>
      </c>
      <c r="C475" s="19">
        <v>2005</v>
      </c>
      <c r="D475" s="10">
        <v>4414929142</v>
      </c>
      <c r="E475" s="7">
        <f t="shared" si="21"/>
        <v>4414929142</v>
      </c>
      <c r="F475" s="11">
        <v>5.0999999999999997E-2</v>
      </c>
      <c r="G475" s="11">
        <v>23</v>
      </c>
      <c r="H475" s="12">
        <f t="shared" si="22"/>
        <v>5.0999999999999997E-2</v>
      </c>
      <c r="I475" s="12">
        <f t="shared" si="23"/>
        <v>23</v>
      </c>
      <c r="J475" s="11">
        <v>0.18</v>
      </c>
    </row>
    <row r="476" spans="1:10" ht="15" x14ac:dyDescent="0.25">
      <c r="A476" s="7" t="s">
        <v>115</v>
      </c>
      <c r="B476" s="5" t="s">
        <v>77</v>
      </c>
      <c r="C476" s="19">
        <v>2006</v>
      </c>
      <c r="D476" s="10">
        <v>6646663021</v>
      </c>
      <c r="E476" s="7">
        <f t="shared" si="21"/>
        <v>6646663021</v>
      </c>
      <c r="F476" s="11">
        <v>4.7E-2</v>
      </c>
      <c r="G476" s="11">
        <v>25</v>
      </c>
      <c r="H476" s="12">
        <f t="shared" si="22"/>
        <v>4.7E-2</v>
      </c>
      <c r="I476" s="12">
        <f t="shared" si="23"/>
        <v>25</v>
      </c>
      <c r="J476" s="11">
        <v>0.17699999999999999</v>
      </c>
    </row>
    <row r="477" spans="1:10" ht="15" x14ac:dyDescent="0.25">
      <c r="A477" s="7" t="s">
        <v>115</v>
      </c>
      <c r="B477" s="5" t="s">
        <v>77</v>
      </c>
      <c r="C477" s="19">
        <v>2007</v>
      </c>
      <c r="D477" s="10">
        <v>7422102520</v>
      </c>
      <c r="E477" s="7">
        <f t="shared" si="21"/>
        <v>7422102520</v>
      </c>
      <c r="F477" s="11">
        <v>0.04</v>
      </c>
      <c r="G477" s="11">
        <v>24</v>
      </c>
      <c r="H477" s="12">
        <f t="shared" si="22"/>
        <v>0.04</v>
      </c>
      <c r="I477" s="12">
        <f t="shared" si="23"/>
        <v>24</v>
      </c>
      <c r="J477" s="11">
        <v>0.153</v>
      </c>
    </row>
    <row r="478" spans="1:10" ht="15" x14ac:dyDescent="0.25">
      <c r="A478" s="7" t="s">
        <v>115</v>
      </c>
      <c r="B478" s="5" t="s">
        <v>77</v>
      </c>
      <c r="C478" s="19">
        <v>2008</v>
      </c>
      <c r="D478" s="10">
        <v>8638711757</v>
      </c>
      <c r="E478" s="7">
        <f t="shared" si="21"/>
        <v>8638711757</v>
      </c>
      <c r="F478" s="11">
        <v>4.2000000000000003E-2</v>
      </c>
      <c r="G478" s="11">
        <v>27</v>
      </c>
      <c r="H478" s="12">
        <f t="shared" si="22"/>
        <v>4.2000000000000003E-2</v>
      </c>
      <c r="I478" s="12">
        <f t="shared" si="23"/>
        <v>27</v>
      </c>
      <c r="J478" s="11">
        <v>0.15</v>
      </c>
    </row>
    <row r="479" spans="1:10" ht="15" x14ac:dyDescent="0.25">
      <c r="A479" s="7" t="s">
        <v>115</v>
      </c>
      <c r="B479" s="5" t="s">
        <v>77</v>
      </c>
      <c r="C479" s="19">
        <v>2009</v>
      </c>
      <c r="D479" s="10">
        <v>10351933632</v>
      </c>
      <c r="E479" s="7">
        <f t="shared" si="21"/>
        <v>10351933632</v>
      </c>
      <c r="F479" s="11">
        <v>3.5999999999999997E-2</v>
      </c>
      <c r="G479" s="11">
        <v>27</v>
      </c>
      <c r="H479" s="12">
        <f t="shared" si="22"/>
        <v>3.5999999999999997E-2</v>
      </c>
      <c r="I479" s="12">
        <f t="shared" si="23"/>
        <v>27</v>
      </c>
      <c r="J479" s="8"/>
    </row>
    <row r="480" spans="1:10" ht="15" x14ac:dyDescent="0.25">
      <c r="A480" s="7" t="s">
        <v>115</v>
      </c>
      <c r="B480" s="5" t="s">
        <v>77</v>
      </c>
      <c r="C480" s="19">
        <v>2010</v>
      </c>
      <c r="D480" s="10">
        <v>9253484290</v>
      </c>
      <c r="E480" s="7">
        <f t="shared" si="21"/>
        <v>9253484290</v>
      </c>
      <c r="F480" s="11">
        <v>4.4999999999999998E-2</v>
      </c>
      <c r="G480" s="11">
        <v>28</v>
      </c>
      <c r="H480" s="12">
        <f t="shared" si="22"/>
        <v>4.4999999999999998E-2</v>
      </c>
      <c r="I480" s="12">
        <f t="shared" si="23"/>
        <v>28</v>
      </c>
      <c r="J480" s="8"/>
    </row>
    <row r="481" spans="1:10" ht="15" x14ac:dyDescent="0.25">
      <c r="A481" s="7" t="s">
        <v>115</v>
      </c>
      <c r="B481" s="5" t="s">
        <v>77</v>
      </c>
      <c r="C481" s="19">
        <v>2011</v>
      </c>
      <c r="D481" s="10">
        <v>10657705072</v>
      </c>
      <c r="E481" s="7">
        <f t="shared" si="21"/>
        <v>10657705072</v>
      </c>
      <c r="F481" s="11">
        <v>0.04</v>
      </c>
      <c r="G481" s="11">
        <v>29</v>
      </c>
      <c r="H481" s="12">
        <f t="shared" si="22"/>
        <v>0.04</v>
      </c>
      <c r="I481" s="12">
        <f t="shared" si="23"/>
        <v>29</v>
      </c>
      <c r="J481" s="8"/>
    </row>
    <row r="482" spans="1:10" ht="15" x14ac:dyDescent="0.25">
      <c r="A482" s="7" t="s">
        <v>115</v>
      </c>
      <c r="B482" s="5" t="s">
        <v>77</v>
      </c>
      <c r="C482" s="19">
        <v>2012</v>
      </c>
      <c r="D482" s="10">
        <v>12156380062</v>
      </c>
      <c r="E482" s="7">
        <f t="shared" si="21"/>
        <v>12156380062</v>
      </c>
      <c r="F482" s="11">
        <v>2.8000000000000001E-2</v>
      </c>
      <c r="G482" s="11">
        <v>25</v>
      </c>
      <c r="H482" s="12">
        <f t="shared" si="22"/>
        <v>2.8000000000000001E-2</v>
      </c>
      <c r="I482" s="12">
        <f t="shared" si="23"/>
        <v>25</v>
      </c>
      <c r="J482" s="8"/>
    </row>
    <row r="483" spans="1:10" ht="15" x14ac:dyDescent="0.25">
      <c r="A483" s="7" t="s">
        <v>115</v>
      </c>
      <c r="B483" s="5" t="s">
        <v>77</v>
      </c>
      <c r="C483" s="19">
        <v>2000</v>
      </c>
      <c r="D483" s="10">
        <v>12887072082</v>
      </c>
      <c r="E483" s="7">
        <f t="shared" si="21"/>
        <v>12887072082</v>
      </c>
      <c r="F483" s="11">
        <v>2.8000000000000001E-2</v>
      </c>
      <c r="G483" s="11">
        <v>25</v>
      </c>
      <c r="H483" s="12">
        <f t="shared" si="22"/>
        <v>2.8000000000000001E-2</v>
      </c>
      <c r="I483" s="12">
        <f t="shared" si="23"/>
        <v>25</v>
      </c>
      <c r="J483" s="8"/>
    </row>
    <row r="484" spans="1:10" ht="15" x14ac:dyDescent="0.25">
      <c r="A484" s="7" t="s">
        <v>116</v>
      </c>
      <c r="B484" s="5" t="s">
        <v>84</v>
      </c>
      <c r="C484" s="19">
        <v>2001</v>
      </c>
      <c r="D484" s="10">
        <v>79328640264</v>
      </c>
      <c r="E484" s="7">
        <f t="shared" si="21"/>
        <v>79328640264</v>
      </c>
      <c r="F484" s="11">
        <v>7.6999999999999999E-2</v>
      </c>
      <c r="G484" s="11">
        <v>390</v>
      </c>
      <c r="H484" s="12">
        <f t="shared" si="22"/>
        <v>7.6999999999999999E-2</v>
      </c>
      <c r="I484" s="12">
        <f t="shared" si="23"/>
        <v>390</v>
      </c>
      <c r="J484" s="11">
        <v>0.14799999999999999</v>
      </c>
    </row>
    <row r="485" spans="1:10" ht="15" x14ac:dyDescent="0.25">
      <c r="A485" s="7" t="s">
        <v>116</v>
      </c>
      <c r="B485" s="5" t="s">
        <v>84</v>
      </c>
      <c r="C485" s="19">
        <v>2002</v>
      </c>
      <c r="D485" s="10">
        <v>72336972322</v>
      </c>
      <c r="E485" s="7">
        <f t="shared" si="21"/>
        <v>72336972322</v>
      </c>
      <c r="F485" s="11">
        <v>7.6999999999999999E-2</v>
      </c>
      <c r="G485" s="11">
        <v>348</v>
      </c>
      <c r="H485" s="12">
        <f t="shared" si="22"/>
        <v>7.6999999999999999E-2</v>
      </c>
      <c r="I485" s="12">
        <f t="shared" si="23"/>
        <v>348</v>
      </c>
      <c r="J485" s="11">
        <v>0.11899999999999999</v>
      </c>
    </row>
    <row r="486" spans="1:10" ht="15" x14ac:dyDescent="0.25">
      <c r="A486" s="7" t="s">
        <v>116</v>
      </c>
      <c r="B486" s="5" t="s">
        <v>84</v>
      </c>
      <c r="C486" s="19">
        <v>2003</v>
      </c>
      <c r="D486" s="10">
        <v>70984568429</v>
      </c>
      <c r="E486" s="7">
        <f t="shared" si="21"/>
        <v>70984568429</v>
      </c>
      <c r="F486" s="11">
        <v>7.4999999999999997E-2</v>
      </c>
      <c r="G486" s="11">
        <v>331</v>
      </c>
      <c r="H486" s="12">
        <f t="shared" si="22"/>
        <v>7.4999999999999997E-2</v>
      </c>
      <c r="I486" s="12">
        <f t="shared" si="23"/>
        <v>331</v>
      </c>
      <c r="J486" s="11">
        <v>7.8E-2</v>
      </c>
    </row>
    <row r="487" spans="1:10" ht="15" x14ac:dyDescent="0.25">
      <c r="A487" s="7" t="s">
        <v>116</v>
      </c>
      <c r="B487" s="5" t="s">
        <v>84</v>
      </c>
      <c r="C487" s="19">
        <v>2004</v>
      </c>
      <c r="D487" s="10">
        <v>77840186385</v>
      </c>
      <c r="E487" s="7">
        <f t="shared" si="21"/>
        <v>77840186385</v>
      </c>
      <c r="F487" s="11">
        <v>7.0999999999999994E-2</v>
      </c>
      <c r="G487" s="11">
        <v>338</v>
      </c>
      <c r="H487" s="12">
        <f t="shared" si="22"/>
        <v>7.0999999999999994E-2</v>
      </c>
      <c r="I487" s="12">
        <f t="shared" si="23"/>
        <v>338</v>
      </c>
      <c r="J487" s="11">
        <v>6.2E-2</v>
      </c>
    </row>
    <row r="488" spans="1:10" ht="15" x14ac:dyDescent="0.25">
      <c r="A488" s="7" t="s">
        <v>116</v>
      </c>
      <c r="B488" s="5" t="s">
        <v>84</v>
      </c>
      <c r="C488" s="19">
        <v>2005</v>
      </c>
      <c r="D488" s="10">
        <v>101000000000</v>
      </c>
      <c r="E488" s="7">
        <f t="shared" si="21"/>
        <v>101000000000</v>
      </c>
      <c r="F488" s="11">
        <v>6.7000000000000004E-2</v>
      </c>
      <c r="G488" s="11">
        <v>414</v>
      </c>
      <c r="H488" s="12">
        <f t="shared" si="22"/>
        <v>6.7000000000000004E-2</v>
      </c>
      <c r="I488" s="12">
        <f t="shared" si="23"/>
        <v>414</v>
      </c>
      <c r="J488" s="11">
        <v>5.0999999999999997E-2</v>
      </c>
    </row>
    <row r="489" spans="1:10" ht="15" x14ac:dyDescent="0.25">
      <c r="A489" s="7" t="s">
        <v>116</v>
      </c>
      <c r="B489" s="5" t="s">
        <v>84</v>
      </c>
      <c r="C489" s="19">
        <v>2006</v>
      </c>
      <c r="D489" s="10">
        <v>124000000000</v>
      </c>
      <c r="E489" s="7">
        <f t="shared" si="21"/>
        <v>124000000000</v>
      </c>
      <c r="F489" s="11">
        <v>6.6000000000000003E-2</v>
      </c>
      <c r="G489" s="11">
        <v>497</v>
      </c>
      <c r="H489" s="12">
        <f t="shared" si="22"/>
        <v>6.6000000000000003E-2</v>
      </c>
      <c r="I489" s="12">
        <f t="shared" si="23"/>
        <v>497</v>
      </c>
      <c r="J489" s="11">
        <v>6.7000000000000004E-2</v>
      </c>
    </row>
    <row r="490" spans="1:10" ht="15" x14ac:dyDescent="0.25">
      <c r="A490" s="7" t="s">
        <v>116</v>
      </c>
      <c r="B490" s="5" t="s">
        <v>84</v>
      </c>
      <c r="C490" s="19">
        <v>2007</v>
      </c>
      <c r="D490" s="10">
        <v>155000000000</v>
      </c>
      <c r="E490" s="7">
        <f t="shared" si="21"/>
        <v>155000000000</v>
      </c>
      <c r="F490" s="11">
        <v>6.2E-2</v>
      </c>
      <c r="G490" s="11">
        <v>587</v>
      </c>
      <c r="H490" s="12">
        <f t="shared" si="22"/>
        <v>6.2E-2</v>
      </c>
      <c r="I490" s="12">
        <f t="shared" si="23"/>
        <v>587</v>
      </c>
      <c r="J490" s="11">
        <v>0.08</v>
      </c>
    </row>
    <row r="491" spans="1:10" ht="15" x14ac:dyDescent="0.25">
      <c r="A491" s="7" t="s">
        <v>116</v>
      </c>
      <c r="B491" s="5" t="s">
        <v>84</v>
      </c>
      <c r="C491" s="19">
        <v>2008</v>
      </c>
      <c r="D491" s="10">
        <v>173000000000</v>
      </c>
      <c r="E491" s="7">
        <f t="shared" si="21"/>
        <v>173000000000</v>
      </c>
      <c r="F491" s="11">
        <v>6.4000000000000001E-2</v>
      </c>
      <c r="G491" s="11">
        <v>665</v>
      </c>
      <c r="H491" s="12">
        <f t="shared" si="22"/>
        <v>6.4000000000000001E-2</v>
      </c>
      <c r="I491" s="12">
        <f t="shared" si="23"/>
        <v>665</v>
      </c>
      <c r="J491" s="11">
        <v>8.6999999999999994E-2</v>
      </c>
    </row>
    <row r="492" spans="1:10" ht="15" x14ac:dyDescent="0.25">
      <c r="A492" s="7" t="s">
        <v>116</v>
      </c>
      <c r="B492" s="5" t="s">
        <v>84</v>
      </c>
      <c r="C492" s="19">
        <v>2009</v>
      </c>
      <c r="D492" s="10">
        <v>180000000000</v>
      </c>
      <c r="E492" s="7">
        <f t="shared" si="21"/>
        <v>180000000000</v>
      </c>
      <c r="F492" s="11">
        <v>6.8000000000000005E-2</v>
      </c>
      <c r="G492" s="11">
        <v>732</v>
      </c>
      <c r="H492" s="12">
        <f t="shared" si="22"/>
        <v>6.8000000000000005E-2</v>
      </c>
      <c r="I492" s="12">
        <f t="shared" si="23"/>
        <v>732</v>
      </c>
      <c r="J492" s="11">
        <v>0.13300000000000001</v>
      </c>
    </row>
    <row r="493" spans="1:10" ht="15" x14ac:dyDescent="0.25">
      <c r="A493" s="7" t="s">
        <v>116</v>
      </c>
      <c r="B493" s="5" t="s">
        <v>84</v>
      </c>
      <c r="C493" s="19">
        <v>2010</v>
      </c>
      <c r="D493" s="10">
        <v>172000000000</v>
      </c>
      <c r="E493" s="7">
        <f t="shared" si="21"/>
        <v>172000000000</v>
      </c>
      <c r="F493" s="11">
        <v>7.4999999999999997E-2</v>
      </c>
      <c r="G493" s="11">
        <v>760</v>
      </c>
      <c r="H493" s="12">
        <f t="shared" si="22"/>
        <v>7.4999999999999997E-2</v>
      </c>
      <c r="I493" s="12">
        <f t="shared" si="23"/>
        <v>760</v>
      </c>
      <c r="J493" s="11">
        <v>7.2999999999999995E-2</v>
      </c>
    </row>
    <row r="494" spans="1:10" ht="15" x14ac:dyDescent="0.25">
      <c r="A494" s="7" t="s">
        <v>116</v>
      </c>
      <c r="B494" s="5" t="s">
        <v>84</v>
      </c>
      <c r="C494" s="19">
        <v>2011</v>
      </c>
      <c r="D494" s="10">
        <v>218000000000</v>
      </c>
      <c r="E494" s="7">
        <f t="shared" si="21"/>
        <v>218000000000</v>
      </c>
      <c r="F494" s="11">
        <v>7.0999999999999994E-2</v>
      </c>
      <c r="G494" s="11">
        <v>894</v>
      </c>
      <c r="H494" s="12">
        <f t="shared" si="22"/>
        <v>7.0999999999999994E-2</v>
      </c>
      <c r="I494" s="12">
        <f t="shared" si="23"/>
        <v>894</v>
      </c>
      <c r="J494" s="11">
        <v>4.8000000000000001E-2</v>
      </c>
    </row>
    <row r="495" spans="1:10" ht="15" x14ac:dyDescent="0.25">
      <c r="A495" s="7" t="s">
        <v>116</v>
      </c>
      <c r="B495" s="5" t="s">
        <v>84</v>
      </c>
      <c r="C495" s="19">
        <v>2012</v>
      </c>
      <c r="D495" s="10">
        <v>251000000000</v>
      </c>
      <c r="E495" s="7">
        <f t="shared" si="21"/>
        <v>251000000000</v>
      </c>
      <c r="F495" s="11">
        <v>7.0999999999999994E-2</v>
      </c>
      <c r="G495" s="11">
        <v>1022</v>
      </c>
      <c r="H495" s="12">
        <f t="shared" si="22"/>
        <v>7.0999999999999994E-2</v>
      </c>
      <c r="I495" s="12">
        <f t="shared" si="23"/>
        <v>1022</v>
      </c>
      <c r="J495" s="11">
        <v>0.09</v>
      </c>
    </row>
    <row r="496" spans="1:10" ht="15" x14ac:dyDescent="0.25">
      <c r="A496" s="7" t="s">
        <v>116</v>
      </c>
      <c r="B496" s="5" t="s">
        <v>84</v>
      </c>
      <c r="C496" s="19">
        <v>2000</v>
      </c>
      <c r="D496" s="10">
        <v>266000000000</v>
      </c>
      <c r="E496" s="7">
        <f t="shared" si="21"/>
        <v>266000000000</v>
      </c>
      <c r="F496" s="11">
        <v>7.1999999999999995E-2</v>
      </c>
      <c r="G496" s="11">
        <v>1103</v>
      </c>
      <c r="H496" s="12">
        <f t="shared" si="22"/>
        <v>7.1999999999999995E-2</v>
      </c>
      <c r="I496" s="12">
        <f t="shared" si="23"/>
        <v>1103</v>
      </c>
      <c r="J496" s="11">
        <v>0.10100000000000001</v>
      </c>
    </row>
    <row r="497" spans="1:10" ht="15" x14ac:dyDescent="0.25">
      <c r="A497" s="7" t="s">
        <v>117</v>
      </c>
      <c r="B497" s="5" t="s">
        <v>61</v>
      </c>
      <c r="C497" s="19">
        <v>2001</v>
      </c>
      <c r="D497" s="10">
        <v>1200000000000</v>
      </c>
      <c r="E497" s="7">
        <f t="shared" si="21"/>
        <v>1200000000000</v>
      </c>
      <c r="F497" s="11">
        <v>4.5999999999999999E-2</v>
      </c>
      <c r="G497" s="11">
        <v>43</v>
      </c>
      <c r="H497" s="12">
        <f t="shared" si="22"/>
        <v>4.5999999999999999E-2</v>
      </c>
      <c r="I497" s="12">
        <f t="shared" si="23"/>
        <v>43</v>
      </c>
      <c r="J497" s="11">
        <v>5.8999999999999997E-2</v>
      </c>
    </row>
    <row r="498" spans="1:10" ht="15" x14ac:dyDescent="0.25">
      <c r="A498" s="7" t="s">
        <v>117</v>
      </c>
      <c r="B498" s="5" t="s">
        <v>61</v>
      </c>
      <c r="C498" s="19">
        <v>2002</v>
      </c>
      <c r="D498" s="10">
        <v>1320000000000</v>
      </c>
      <c r="E498" s="7">
        <f t="shared" si="21"/>
        <v>1320000000000</v>
      </c>
      <c r="F498" s="11">
        <v>4.5999999999999999E-2</v>
      </c>
      <c r="G498" s="11">
        <v>47</v>
      </c>
      <c r="H498" s="12">
        <f t="shared" si="22"/>
        <v>4.5999999999999999E-2</v>
      </c>
      <c r="I498" s="12">
        <f t="shared" si="23"/>
        <v>47</v>
      </c>
      <c r="J498" s="11">
        <v>5.8999999999999997E-2</v>
      </c>
    </row>
    <row r="499" spans="1:10" ht="15" x14ac:dyDescent="0.25">
      <c r="A499" s="7" t="s">
        <v>117</v>
      </c>
      <c r="B499" s="5" t="s">
        <v>61</v>
      </c>
      <c r="C499" s="19">
        <v>2003</v>
      </c>
      <c r="D499" s="10">
        <v>1450000000000</v>
      </c>
      <c r="E499" s="7">
        <f t="shared" si="21"/>
        <v>1450000000000</v>
      </c>
      <c r="F499" s="11">
        <v>4.8000000000000001E-2</v>
      </c>
      <c r="G499" s="11">
        <v>54</v>
      </c>
      <c r="H499" s="12">
        <f t="shared" si="22"/>
        <v>4.8000000000000001E-2</v>
      </c>
      <c r="I499" s="12">
        <f t="shared" si="23"/>
        <v>54</v>
      </c>
      <c r="J499" s="11">
        <v>5.2999999999999999E-2</v>
      </c>
    </row>
    <row r="500" spans="1:10" ht="15" x14ac:dyDescent="0.25">
      <c r="A500" s="7" t="s">
        <v>117</v>
      </c>
      <c r="B500" s="5" t="s">
        <v>61</v>
      </c>
      <c r="C500" s="19">
        <v>2004</v>
      </c>
      <c r="D500" s="10">
        <v>1640000000000</v>
      </c>
      <c r="E500" s="7">
        <f t="shared" si="21"/>
        <v>1640000000000</v>
      </c>
      <c r="F500" s="11">
        <v>4.8000000000000001E-2</v>
      </c>
      <c r="G500" s="11">
        <v>61</v>
      </c>
      <c r="H500" s="12">
        <f t="shared" si="22"/>
        <v>4.8000000000000001E-2</v>
      </c>
      <c r="I500" s="12">
        <f t="shared" si="23"/>
        <v>61</v>
      </c>
      <c r="J500" s="11">
        <v>5.2999999999999999E-2</v>
      </c>
    </row>
    <row r="501" spans="1:10" ht="15" x14ac:dyDescent="0.25">
      <c r="A501" s="7" t="s">
        <v>117</v>
      </c>
      <c r="B501" s="5" t="s">
        <v>61</v>
      </c>
      <c r="C501" s="19">
        <v>2005</v>
      </c>
      <c r="D501" s="10">
        <v>1930000000000</v>
      </c>
      <c r="E501" s="7">
        <f t="shared" si="21"/>
        <v>1930000000000</v>
      </c>
      <c r="F501" s="11">
        <v>4.7E-2</v>
      </c>
      <c r="G501" s="11">
        <v>70</v>
      </c>
      <c r="H501" s="12">
        <f t="shared" si="22"/>
        <v>4.7E-2</v>
      </c>
      <c r="I501" s="12">
        <f t="shared" si="23"/>
        <v>70</v>
      </c>
      <c r="J501" s="11">
        <v>5.6000000000000001E-2</v>
      </c>
    </row>
    <row r="502" spans="1:10" ht="15" x14ac:dyDescent="0.25">
      <c r="A502" s="7" t="s">
        <v>117</v>
      </c>
      <c r="B502" s="5" t="s">
        <v>61</v>
      </c>
      <c r="C502" s="19">
        <v>2006</v>
      </c>
      <c r="D502" s="10">
        <v>2260000000000</v>
      </c>
      <c r="E502" s="7">
        <f t="shared" si="21"/>
        <v>2260000000000</v>
      </c>
      <c r="F502" s="11">
        <v>4.7E-2</v>
      </c>
      <c r="G502" s="11">
        <v>80</v>
      </c>
      <c r="H502" s="12">
        <f t="shared" si="22"/>
        <v>4.7E-2</v>
      </c>
      <c r="I502" s="12">
        <f t="shared" si="23"/>
        <v>80</v>
      </c>
      <c r="J502" s="11">
        <v>5.6000000000000001E-2</v>
      </c>
    </row>
    <row r="503" spans="1:10" ht="15" x14ac:dyDescent="0.25">
      <c r="A503" s="7" t="s">
        <v>117</v>
      </c>
      <c r="B503" s="5" t="s">
        <v>61</v>
      </c>
      <c r="C503" s="19">
        <v>2007</v>
      </c>
      <c r="D503" s="10">
        <v>2710000000000</v>
      </c>
      <c r="E503" s="7">
        <f t="shared" si="21"/>
        <v>2710000000000</v>
      </c>
      <c r="F503" s="11">
        <v>4.5999999999999999E-2</v>
      </c>
      <c r="G503" s="11">
        <v>93</v>
      </c>
      <c r="H503" s="12">
        <f t="shared" si="22"/>
        <v>4.5999999999999999E-2</v>
      </c>
      <c r="I503" s="12">
        <f t="shared" si="23"/>
        <v>93</v>
      </c>
      <c r="J503" s="11">
        <v>6.0999999999999999E-2</v>
      </c>
    </row>
    <row r="504" spans="1:10" ht="15" x14ac:dyDescent="0.25">
      <c r="A504" s="7" t="s">
        <v>117</v>
      </c>
      <c r="B504" s="5" t="s">
        <v>61</v>
      </c>
      <c r="C504" s="19">
        <v>2008</v>
      </c>
      <c r="D504" s="10">
        <v>3490000000000</v>
      </c>
      <c r="E504" s="7">
        <f t="shared" si="21"/>
        <v>3490000000000</v>
      </c>
      <c r="F504" s="11">
        <v>4.3999999999999997E-2</v>
      </c>
      <c r="G504" s="11">
        <v>113</v>
      </c>
      <c r="H504" s="12">
        <f t="shared" si="22"/>
        <v>4.3999999999999997E-2</v>
      </c>
      <c r="I504" s="12">
        <f t="shared" si="23"/>
        <v>113</v>
      </c>
      <c r="J504" s="11">
        <v>7.4999999999999997E-2</v>
      </c>
    </row>
    <row r="505" spans="1:10" ht="15" x14ac:dyDescent="0.25">
      <c r="A505" s="7" t="s">
        <v>117</v>
      </c>
      <c r="B505" s="5" t="s">
        <v>61</v>
      </c>
      <c r="C505" s="19">
        <v>2009</v>
      </c>
      <c r="D505" s="10">
        <v>4520000000000</v>
      </c>
      <c r="E505" s="7">
        <f t="shared" si="21"/>
        <v>4520000000000</v>
      </c>
      <c r="F505" s="11">
        <v>4.5999999999999999E-2</v>
      </c>
      <c r="G505" s="11">
        <v>155</v>
      </c>
      <c r="H505" s="12">
        <f t="shared" si="22"/>
        <v>4.5999999999999999E-2</v>
      </c>
      <c r="I505" s="12">
        <f t="shared" si="23"/>
        <v>155</v>
      </c>
      <c r="J505" s="11">
        <v>5.2999999999999999E-2</v>
      </c>
    </row>
    <row r="506" spans="1:10" ht="15" x14ac:dyDescent="0.25">
      <c r="A506" s="7" t="s">
        <v>117</v>
      </c>
      <c r="B506" s="5" t="s">
        <v>61</v>
      </c>
      <c r="C506" s="19">
        <v>2010</v>
      </c>
      <c r="D506" s="10">
        <v>4990000000000</v>
      </c>
      <c r="E506" s="7">
        <f t="shared" si="21"/>
        <v>4990000000000</v>
      </c>
      <c r="F506" s="11">
        <v>5.0999999999999997E-2</v>
      </c>
      <c r="G506" s="11">
        <v>189</v>
      </c>
      <c r="H506" s="12">
        <f t="shared" si="22"/>
        <v>5.0999999999999997E-2</v>
      </c>
      <c r="I506" s="12">
        <f t="shared" si="23"/>
        <v>189</v>
      </c>
      <c r="J506" s="11">
        <v>5.2999999999999999E-2</v>
      </c>
    </row>
    <row r="507" spans="1:10" ht="15" x14ac:dyDescent="0.25">
      <c r="A507" s="7" t="s">
        <v>117</v>
      </c>
      <c r="B507" s="5" t="s">
        <v>61</v>
      </c>
      <c r="C507" s="19">
        <v>2011</v>
      </c>
      <c r="D507" s="10">
        <v>5930000000000</v>
      </c>
      <c r="E507" s="7">
        <f t="shared" si="21"/>
        <v>5930000000000</v>
      </c>
      <c r="F507" s="11">
        <v>0.05</v>
      </c>
      <c r="G507" s="11">
        <v>216</v>
      </c>
      <c r="H507" s="12">
        <f t="shared" si="22"/>
        <v>0.05</v>
      </c>
      <c r="I507" s="12">
        <f t="shared" si="23"/>
        <v>216</v>
      </c>
      <c r="J507" s="11">
        <v>5.8000000000000003E-2</v>
      </c>
    </row>
    <row r="508" spans="1:10" ht="15" x14ac:dyDescent="0.25">
      <c r="A508" s="7" t="s">
        <v>117</v>
      </c>
      <c r="B508" s="5" t="s">
        <v>61</v>
      </c>
      <c r="C508" s="19">
        <v>2012</v>
      </c>
      <c r="D508" s="10">
        <v>7320000000000</v>
      </c>
      <c r="E508" s="7">
        <f t="shared" si="21"/>
        <v>7320000000000</v>
      </c>
      <c r="F508" s="11">
        <v>5.0999999999999997E-2</v>
      </c>
      <c r="G508" s="11">
        <v>274</v>
      </c>
      <c r="H508" s="12">
        <f t="shared" si="22"/>
        <v>5.0999999999999997E-2</v>
      </c>
      <c r="I508" s="12">
        <f t="shared" si="23"/>
        <v>274</v>
      </c>
      <c r="J508" s="11">
        <v>6.6000000000000003E-2</v>
      </c>
    </row>
    <row r="509" spans="1:10" ht="15" x14ac:dyDescent="0.25">
      <c r="A509" s="7" t="s">
        <v>117</v>
      </c>
      <c r="B509" s="5" t="s">
        <v>61</v>
      </c>
      <c r="C509" s="19">
        <v>2000</v>
      </c>
      <c r="D509" s="10">
        <v>8230000000000</v>
      </c>
      <c r="E509" s="7">
        <f t="shared" si="21"/>
        <v>8230000000000</v>
      </c>
      <c r="F509" s="11">
        <v>5.3999999999999999E-2</v>
      </c>
      <c r="G509" s="11">
        <v>322</v>
      </c>
      <c r="H509" s="12">
        <f t="shared" si="22"/>
        <v>5.3999999999999999E-2</v>
      </c>
      <c r="I509" s="12">
        <f t="shared" si="23"/>
        <v>322</v>
      </c>
      <c r="J509" s="11">
        <v>0.06</v>
      </c>
    </row>
    <row r="510" spans="1:10" ht="15" x14ac:dyDescent="0.25">
      <c r="A510" s="7" t="s">
        <v>118</v>
      </c>
      <c r="B510" s="5" t="s">
        <v>84</v>
      </c>
      <c r="C510" s="19">
        <v>2001</v>
      </c>
      <c r="D510" s="10">
        <v>99886577576</v>
      </c>
      <c r="E510" s="7">
        <f t="shared" si="21"/>
        <v>99886577576</v>
      </c>
      <c r="F510" s="11">
        <v>5.8999999999999997E-2</v>
      </c>
      <c r="G510" s="11">
        <v>148</v>
      </c>
      <c r="H510" s="12">
        <f t="shared" si="22"/>
        <v>5.8999999999999997E-2</v>
      </c>
      <c r="I510" s="12">
        <f t="shared" si="23"/>
        <v>148</v>
      </c>
      <c r="J510" s="11">
        <v>0.188</v>
      </c>
    </row>
    <row r="511" spans="1:10" ht="15" x14ac:dyDescent="0.25">
      <c r="A511" s="7" t="s">
        <v>118</v>
      </c>
      <c r="B511" s="5" t="s">
        <v>84</v>
      </c>
      <c r="C511" s="19">
        <v>2002</v>
      </c>
      <c r="D511" s="10">
        <v>98203544965</v>
      </c>
      <c r="E511" s="7">
        <f t="shared" si="21"/>
        <v>98203544965</v>
      </c>
      <c r="F511" s="11">
        <v>0.06</v>
      </c>
      <c r="G511" s="11">
        <v>144</v>
      </c>
      <c r="H511" s="12">
        <f t="shared" si="22"/>
        <v>0.06</v>
      </c>
      <c r="I511" s="12">
        <f t="shared" si="23"/>
        <v>144</v>
      </c>
      <c r="J511" s="11">
        <v>0.20699999999999999</v>
      </c>
    </row>
    <row r="512" spans="1:10" ht="15" x14ac:dyDescent="0.25">
      <c r="A512" s="7" t="s">
        <v>118</v>
      </c>
      <c r="B512" s="5" t="s">
        <v>84</v>
      </c>
      <c r="C512" s="19">
        <v>2003</v>
      </c>
      <c r="D512" s="10">
        <v>97933392356</v>
      </c>
      <c r="E512" s="7">
        <f t="shared" si="21"/>
        <v>97933392356</v>
      </c>
      <c r="F512" s="11">
        <v>5.7000000000000002E-2</v>
      </c>
      <c r="G512" s="11">
        <v>135</v>
      </c>
      <c r="H512" s="12">
        <f t="shared" si="22"/>
        <v>5.7000000000000002E-2</v>
      </c>
      <c r="I512" s="12">
        <f t="shared" si="23"/>
        <v>135</v>
      </c>
      <c r="J512" s="11">
        <v>0.16300000000000001</v>
      </c>
    </row>
    <row r="513" spans="1:10" ht="15" x14ac:dyDescent="0.25">
      <c r="A513" s="7" t="s">
        <v>118</v>
      </c>
      <c r="B513" s="5" t="s">
        <v>84</v>
      </c>
      <c r="C513" s="19">
        <v>2004</v>
      </c>
      <c r="D513" s="10">
        <v>94684582573</v>
      </c>
      <c r="E513" s="7">
        <f t="shared" si="21"/>
        <v>94684582573</v>
      </c>
      <c r="F513" s="11">
        <v>5.8999999999999997E-2</v>
      </c>
      <c r="G513" s="11">
        <v>134</v>
      </c>
      <c r="H513" s="12">
        <f t="shared" si="22"/>
        <v>5.8999999999999997E-2</v>
      </c>
      <c r="I513" s="12">
        <f t="shared" si="23"/>
        <v>134</v>
      </c>
      <c r="J513" s="11">
        <v>0.152</v>
      </c>
    </row>
    <row r="514" spans="1:10" ht="15" x14ac:dyDescent="0.25">
      <c r="A514" s="7" t="s">
        <v>118</v>
      </c>
      <c r="B514" s="5" t="s">
        <v>84</v>
      </c>
      <c r="C514" s="19">
        <v>2005</v>
      </c>
      <c r="D514" s="10">
        <v>117000000000</v>
      </c>
      <c r="E514" s="7">
        <f t="shared" si="21"/>
        <v>117000000000</v>
      </c>
      <c r="F514" s="11">
        <v>5.3999999999999999E-2</v>
      </c>
      <c r="G514" s="11">
        <v>148</v>
      </c>
      <c r="H514" s="12">
        <f t="shared" si="22"/>
        <v>5.3999999999999999E-2</v>
      </c>
      <c r="I514" s="12">
        <f t="shared" si="23"/>
        <v>148</v>
      </c>
      <c r="J514" s="11">
        <v>0.151</v>
      </c>
    </row>
    <row r="515" spans="1:10" ht="15" x14ac:dyDescent="0.25">
      <c r="A515" s="7" t="s">
        <v>118</v>
      </c>
      <c r="B515" s="5" t="s">
        <v>84</v>
      </c>
      <c r="C515" s="19">
        <v>2006</v>
      </c>
      <c r="D515" s="10">
        <v>147000000000</v>
      </c>
      <c r="E515" s="7">
        <f t="shared" ref="E515:E578" si="24">IF(D515="",IF(C515=2000,D516,D514),D515)</f>
        <v>147000000000</v>
      </c>
      <c r="F515" s="11">
        <v>5.8000000000000003E-2</v>
      </c>
      <c r="G515" s="11">
        <v>197</v>
      </c>
      <c r="H515" s="12">
        <f t="shared" ref="H515:H578" si="25">IF(F515="",SUMIF($A$2:$A$2692,A515,$F$2:$F$2692)/13,F515)</f>
        <v>5.8000000000000003E-2</v>
      </c>
      <c r="I515" s="12">
        <f t="shared" ref="I515:I578" si="26">IF(G515="",SUMIF($A$2:$A$2692,A515,$G$2:$G$2692)/13,G515)</f>
        <v>197</v>
      </c>
      <c r="J515" s="11">
        <v>0.14599999999999999</v>
      </c>
    </row>
    <row r="516" spans="1:10" ht="15" x14ac:dyDescent="0.25">
      <c r="A516" s="7" t="s">
        <v>118</v>
      </c>
      <c r="B516" s="5" t="s">
        <v>84</v>
      </c>
      <c r="C516" s="19">
        <v>2007</v>
      </c>
      <c r="D516" s="10">
        <v>163000000000</v>
      </c>
      <c r="E516" s="7">
        <f t="shared" si="24"/>
        <v>163000000000</v>
      </c>
      <c r="F516" s="11">
        <v>6.0999999999999999E-2</v>
      </c>
      <c r="G516" s="11">
        <v>227</v>
      </c>
      <c r="H516" s="12">
        <f t="shared" si="25"/>
        <v>6.0999999999999999E-2</v>
      </c>
      <c r="I516" s="12">
        <f t="shared" si="26"/>
        <v>227</v>
      </c>
      <c r="J516" s="11">
        <v>0.129</v>
      </c>
    </row>
    <row r="517" spans="1:10" ht="15" x14ac:dyDescent="0.25">
      <c r="A517" s="7" t="s">
        <v>118</v>
      </c>
      <c r="B517" s="5" t="s">
        <v>84</v>
      </c>
      <c r="C517" s="19">
        <v>2008</v>
      </c>
      <c r="D517" s="10">
        <v>208000000000</v>
      </c>
      <c r="E517" s="7">
        <f t="shared" si="24"/>
        <v>208000000000</v>
      </c>
      <c r="F517" s="11">
        <v>6.3E-2</v>
      </c>
      <c r="G517" s="11">
        <v>291</v>
      </c>
      <c r="H517" s="12">
        <f t="shared" si="25"/>
        <v>6.3E-2</v>
      </c>
      <c r="I517" s="12">
        <f t="shared" si="26"/>
        <v>291</v>
      </c>
      <c r="J517" s="11">
        <v>0.154</v>
      </c>
    </row>
    <row r="518" spans="1:10" ht="15" x14ac:dyDescent="0.25">
      <c r="A518" s="7" t="s">
        <v>118</v>
      </c>
      <c r="B518" s="5" t="s">
        <v>84</v>
      </c>
      <c r="C518" s="19">
        <v>2009</v>
      </c>
      <c r="D518" s="10">
        <v>244000000000</v>
      </c>
      <c r="E518" s="7">
        <f t="shared" si="24"/>
        <v>244000000000</v>
      </c>
      <c r="F518" s="11">
        <v>6.6000000000000003E-2</v>
      </c>
      <c r="G518" s="11">
        <v>358</v>
      </c>
      <c r="H518" s="12">
        <f t="shared" si="25"/>
        <v>6.6000000000000003E-2</v>
      </c>
      <c r="I518" s="12">
        <f t="shared" si="26"/>
        <v>358</v>
      </c>
      <c r="J518" s="11">
        <v>0.17199999999999999</v>
      </c>
    </row>
    <row r="519" spans="1:10" ht="15" x14ac:dyDescent="0.25">
      <c r="A519" s="7" t="s">
        <v>118</v>
      </c>
      <c r="B519" s="5" t="s">
        <v>84</v>
      </c>
      <c r="C519" s="19">
        <v>2010</v>
      </c>
      <c r="D519" s="10">
        <v>234000000000</v>
      </c>
      <c r="E519" s="7">
        <f t="shared" si="24"/>
        <v>234000000000</v>
      </c>
      <c r="F519" s="11">
        <v>7.0000000000000007E-2</v>
      </c>
      <c r="G519" s="11">
        <v>358</v>
      </c>
      <c r="H519" s="12">
        <f t="shared" si="25"/>
        <v>7.0000000000000007E-2</v>
      </c>
      <c r="I519" s="12">
        <f t="shared" si="26"/>
        <v>358</v>
      </c>
      <c r="J519" s="11">
        <v>0.13</v>
      </c>
    </row>
    <row r="520" spans="1:10" ht="15" x14ac:dyDescent="0.25">
      <c r="A520" s="7" t="s">
        <v>118</v>
      </c>
      <c r="B520" s="5" t="s">
        <v>84</v>
      </c>
      <c r="C520" s="19">
        <v>2011</v>
      </c>
      <c r="D520" s="10">
        <v>287000000000</v>
      </c>
      <c r="E520" s="7">
        <f t="shared" si="24"/>
        <v>287000000000</v>
      </c>
      <c r="F520" s="11">
        <v>6.8000000000000005E-2</v>
      </c>
      <c r="G520" s="11">
        <v>418</v>
      </c>
      <c r="H520" s="12">
        <f t="shared" si="25"/>
        <v>6.8000000000000005E-2</v>
      </c>
      <c r="I520" s="12">
        <f t="shared" si="26"/>
        <v>418</v>
      </c>
      <c r="J520" s="11">
        <v>9.4E-2</v>
      </c>
    </row>
    <row r="521" spans="1:10" ht="15" x14ac:dyDescent="0.25">
      <c r="A521" s="7" t="s">
        <v>118</v>
      </c>
      <c r="B521" s="5" t="s">
        <v>84</v>
      </c>
      <c r="C521" s="19">
        <v>2012</v>
      </c>
      <c r="D521" s="10">
        <v>335000000000</v>
      </c>
      <c r="E521" s="7">
        <f t="shared" si="24"/>
        <v>335000000000</v>
      </c>
      <c r="F521" s="11">
        <v>6.5000000000000002E-2</v>
      </c>
      <c r="G521" s="11">
        <v>466</v>
      </c>
      <c r="H521" s="12">
        <f t="shared" si="25"/>
        <v>6.5000000000000002E-2</v>
      </c>
      <c r="I521" s="12">
        <f t="shared" si="26"/>
        <v>466</v>
      </c>
      <c r="J521" s="11">
        <v>0.112</v>
      </c>
    </row>
    <row r="522" spans="1:10" ht="15" x14ac:dyDescent="0.25">
      <c r="A522" s="7" t="s">
        <v>118</v>
      </c>
      <c r="B522" s="5" t="s">
        <v>84</v>
      </c>
      <c r="C522" s="19">
        <v>2000</v>
      </c>
      <c r="D522" s="10">
        <v>370000000000</v>
      </c>
      <c r="E522" s="7">
        <f t="shared" si="24"/>
        <v>370000000000</v>
      </c>
      <c r="F522" s="11">
        <v>6.8000000000000005E-2</v>
      </c>
      <c r="G522" s="11">
        <v>530</v>
      </c>
      <c r="H522" s="12">
        <f t="shared" si="25"/>
        <v>6.8000000000000005E-2</v>
      </c>
      <c r="I522" s="12">
        <f t="shared" si="26"/>
        <v>530</v>
      </c>
      <c r="J522" s="11">
        <v>0.126</v>
      </c>
    </row>
    <row r="523" spans="1:10" ht="15" x14ac:dyDescent="0.25">
      <c r="A523" s="7" t="s">
        <v>119</v>
      </c>
      <c r="B523" s="5" t="s">
        <v>77</v>
      </c>
      <c r="C523" s="19">
        <v>2001</v>
      </c>
      <c r="D523" s="10">
        <v>201899884</v>
      </c>
      <c r="E523" s="7">
        <f t="shared" si="24"/>
        <v>201899884</v>
      </c>
      <c r="F523" s="11">
        <v>3.5000000000000003E-2</v>
      </c>
      <c r="G523" s="11">
        <v>13</v>
      </c>
      <c r="H523" s="12">
        <f t="shared" si="25"/>
        <v>3.5000000000000003E-2</v>
      </c>
      <c r="I523" s="12">
        <f t="shared" si="26"/>
        <v>13</v>
      </c>
      <c r="J523" s="11">
        <v>0.12</v>
      </c>
    </row>
    <row r="524" spans="1:10" ht="15" x14ac:dyDescent="0.25">
      <c r="A524" s="7" t="s">
        <v>119</v>
      </c>
      <c r="B524" s="5" t="s">
        <v>77</v>
      </c>
      <c r="C524" s="19">
        <v>2002</v>
      </c>
      <c r="D524" s="10">
        <v>220115655</v>
      </c>
      <c r="E524" s="7">
        <f t="shared" si="24"/>
        <v>220115655</v>
      </c>
      <c r="F524" s="11">
        <v>2.8000000000000001E-2</v>
      </c>
      <c r="G524" s="11">
        <v>11</v>
      </c>
      <c r="H524" s="12">
        <f t="shared" si="25"/>
        <v>2.8000000000000001E-2</v>
      </c>
      <c r="I524" s="12">
        <f t="shared" si="26"/>
        <v>11</v>
      </c>
      <c r="J524" s="11">
        <v>0.12</v>
      </c>
    </row>
    <row r="525" spans="1:10" ht="15" x14ac:dyDescent="0.25">
      <c r="A525" s="7" t="s">
        <v>119</v>
      </c>
      <c r="B525" s="5" t="s">
        <v>77</v>
      </c>
      <c r="C525" s="19">
        <v>2003</v>
      </c>
      <c r="D525" s="10">
        <v>251162421</v>
      </c>
      <c r="E525" s="7">
        <f t="shared" si="24"/>
        <v>251162421</v>
      </c>
      <c r="F525" s="11">
        <v>3.4000000000000002E-2</v>
      </c>
      <c r="G525" s="11">
        <v>15</v>
      </c>
      <c r="H525" s="12">
        <f t="shared" si="25"/>
        <v>3.4000000000000002E-2</v>
      </c>
      <c r="I525" s="12">
        <f t="shared" si="26"/>
        <v>15</v>
      </c>
      <c r="J525" s="11">
        <v>0.12</v>
      </c>
    </row>
    <row r="526" spans="1:10" ht="15" x14ac:dyDescent="0.25">
      <c r="A526" s="7" t="s">
        <v>119</v>
      </c>
      <c r="B526" s="5" t="s">
        <v>77</v>
      </c>
      <c r="C526" s="19">
        <v>2004</v>
      </c>
      <c r="D526" s="10">
        <v>324470869</v>
      </c>
      <c r="E526" s="7">
        <f t="shared" si="24"/>
        <v>324470869</v>
      </c>
      <c r="F526" s="11">
        <v>3.5999999999999997E-2</v>
      </c>
      <c r="G526" s="11">
        <v>21</v>
      </c>
      <c r="H526" s="12">
        <f t="shared" si="25"/>
        <v>3.5999999999999997E-2</v>
      </c>
      <c r="I526" s="12">
        <f t="shared" si="26"/>
        <v>21</v>
      </c>
      <c r="J526" s="11">
        <v>0.11799999999999999</v>
      </c>
    </row>
    <row r="527" spans="1:10" ht="15" x14ac:dyDescent="0.25">
      <c r="A527" s="7" t="s">
        <v>119</v>
      </c>
      <c r="B527" s="5" t="s">
        <v>77</v>
      </c>
      <c r="C527" s="19">
        <v>2005</v>
      </c>
      <c r="D527" s="10">
        <v>362420484</v>
      </c>
      <c r="E527" s="7">
        <f t="shared" si="24"/>
        <v>362420484</v>
      </c>
      <c r="F527" s="11">
        <v>0.04</v>
      </c>
      <c r="G527" s="11">
        <v>25</v>
      </c>
      <c r="H527" s="12">
        <f t="shared" si="25"/>
        <v>0.04</v>
      </c>
      <c r="I527" s="12">
        <f t="shared" si="26"/>
        <v>25</v>
      </c>
      <c r="J527" s="11">
        <v>0.11</v>
      </c>
    </row>
    <row r="528" spans="1:10" ht="15" x14ac:dyDescent="0.25">
      <c r="A528" s="7" t="s">
        <v>119</v>
      </c>
      <c r="B528" s="5" t="s">
        <v>77</v>
      </c>
      <c r="C528" s="19">
        <v>2006</v>
      </c>
      <c r="D528" s="10">
        <v>387036132</v>
      </c>
      <c r="E528" s="7">
        <f t="shared" si="24"/>
        <v>387036132</v>
      </c>
      <c r="F528" s="11">
        <v>4.2999999999999997E-2</v>
      </c>
      <c r="G528" s="11">
        <v>28</v>
      </c>
      <c r="H528" s="12">
        <f t="shared" si="25"/>
        <v>4.2999999999999997E-2</v>
      </c>
      <c r="I528" s="12">
        <f t="shared" si="26"/>
        <v>28</v>
      </c>
      <c r="J528" s="11">
        <v>0.11</v>
      </c>
    </row>
    <row r="529" spans="1:10" ht="15" x14ac:dyDescent="0.25">
      <c r="A529" s="7" t="s">
        <v>119</v>
      </c>
      <c r="B529" s="5" t="s">
        <v>77</v>
      </c>
      <c r="C529" s="19">
        <v>2007</v>
      </c>
      <c r="D529" s="10">
        <v>403179474</v>
      </c>
      <c r="E529" s="7">
        <f t="shared" si="24"/>
        <v>403179474</v>
      </c>
      <c r="F529" s="11">
        <v>4.5999999999999999E-2</v>
      </c>
      <c r="G529" s="11">
        <v>30</v>
      </c>
      <c r="H529" s="12">
        <f t="shared" si="25"/>
        <v>4.5999999999999999E-2</v>
      </c>
      <c r="I529" s="12">
        <f t="shared" si="26"/>
        <v>30</v>
      </c>
      <c r="J529" s="11">
        <v>0.105</v>
      </c>
    </row>
    <row r="530" spans="1:10" ht="15" x14ac:dyDescent="0.25">
      <c r="A530" s="7" t="s">
        <v>119</v>
      </c>
      <c r="B530" s="5" t="s">
        <v>77</v>
      </c>
      <c r="C530" s="19">
        <v>2008</v>
      </c>
      <c r="D530" s="10">
        <v>464948879</v>
      </c>
      <c r="E530" s="7">
        <f t="shared" si="24"/>
        <v>464948879</v>
      </c>
      <c r="F530" s="11">
        <v>4.9000000000000002E-2</v>
      </c>
      <c r="G530" s="11">
        <v>36</v>
      </c>
      <c r="H530" s="12">
        <f t="shared" si="25"/>
        <v>4.9000000000000002E-2</v>
      </c>
      <c r="I530" s="12">
        <f t="shared" si="26"/>
        <v>36</v>
      </c>
      <c r="J530" s="11">
        <v>0.105</v>
      </c>
    </row>
    <row r="531" spans="1:10" ht="15" x14ac:dyDescent="0.25">
      <c r="A531" s="7" t="s">
        <v>119</v>
      </c>
      <c r="B531" s="5" t="s">
        <v>77</v>
      </c>
      <c r="C531" s="19">
        <v>2009</v>
      </c>
      <c r="D531" s="10">
        <v>530131963</v>
      </c>
      <c r="E531" s="7">
        <f t="shared" si="24"/>
        <v>530131963</v>
      </c>
      <c r="F531" s="11">
        <v>5.1999999999999998E-2</v>
      </c>
      <c r="G531" s="11">
        <v>42</v>
      </c>
      <c r="H531" s="12">
        <f t="shared" si="25"/>
        <v>5.1999999999999998E-2</v>
      </c>
      <c r="I531" s="12">
        <f t="shared" si="26"/>
        <v>42</v>
      </c>
      <c r="J531" s="11">
        <v>0.105</v>
      </c>
    </row>
    <row r="532" spans="1:10" ht="15" x14ac:dyDescent="0.25">
      <c r="A532" s="7" t="s">
        <v>119</v>
      </c>
      <c r="B532" s="5" t="s">
        <v>77</v>
      </c>
      <c r="C532" s="19">
        <v>2010</v>
      </c>
      <c r="D532" s="10">
        <v>535199686</v>
      </c>
      <c r="E532" s="7">
        <f t="shared" si="24"/>
        <v>535199686</v>
      </c>
      <c r="F532" s="11">
        <v>3.7999999999999999E-2</v>
      </c>
      <c r="G532" s="11">
        <v>31</v>
      </c>
      <c r="H532" s="12">
        <f t="shared" si="25"/>
        <v>3.7999999999999999E-2</v>
      </c>
      <c r="I532" s="12">
        <f t="shared" si="26"/>
        <v>31</v>
      </c>
      <c r="J532" s="11">
        <v>0.105</v>
      </c>
    </row>
    <row r="533" spans="1:10" ht="15" x14ac:dyDescent="0.25">
      <c r="A533" s="7" t="s">
        <v>119</v>
      </c>
      <c r="B533" s="5" t="s">
        <v>77</v>
      </c>
      <c r="C533" s="19">
        <v>2011</v>
      </c>
      <c r="D533" s="10">
        <v>543376206</v>
      </c>
      <c r="E533" s="7">
        <f t="shared" si="24"/>
        <v>543376206</v>
      </c>
      <c r="F533" s="11">
        <v>3.4000000000000002E-2</v>
      </c>
      <c r="G533" s="11">
        <v>27</v>
      </c>
      <c r="H533" s="12">
        <f t="shared" si="25"/>
        <v>3.4000000000000002E-2</v>
      </c>
      <c r="I533" s="12">
        <f t="shared" si="26"/>
        <v>27</v>
      </c>
      <c r="J533" s="11">
        <v>0.105</v>
      </c>
    </row>
    <row r="534" spans="1:10" ht="15" x14ac:dyDescent="0.25">
      <c r="A534" s="7" t="s">
        <v>119</v>
      </c>
      <c r="B534" s="5" t="s">
        <v>77</v>
      </c>
      <c r="C534" s="19">
        <v>2012</v>
      </c>
      <c r="D534" s="10">
        <v>610372697</v>
      </c>
      <c r="E534" s="7">
        <f t="shared" si="24"/>
        <v>610372697</v>
      </c>
      <c r="F534" s="11">
        <v>3.5999999999999997E-2</v>
      </c>
      <c r="G534" s="11">
        <v>31</v>
      </c>
      <c r="H534" s="12">
        <f t="shared" si="25"/>
        <v>3.5999999999999997E-2</v>
      </c>
      <c r="I534" s="12">
        <f t="shared" si="26"/>
        <v>31</v>
      </c>
      <c r="J534" s="11">
        <v>0.105</v>
      </c>
    </row>
    <row r="535" spans="1:10" ht="15" x14ac:dyDescent="0.25">
      <c r="A535" s="7" t="s">
        <v>119</v>
      </c>
      <c r="B535" s="5" t="s">
        <v>77</v>
      </c>
      <c r="C535" s="19">
        <v>2000</v>
      </c>
      <c r="D535" s="10">
        <v>595898770</v>
      </c>
      <c r="E535" s="7">
        <f t="shared" si="24"/>
        <v>595898770</v>
      </c>
      <c r="F535" s="11">
        <v>4.4999999999999998E-2</v>
      </c>
      <c r="G535" s="11">
        <v>38</v>
      </c>
      <c r="H535" s="12">
        <f t="shared" si="25"/>
        <v>4.4999999999999998E-2</v>
      </c>
      <c r="I535" s="12">
        <f t="shared" si="26"/>
        <v>38</v>
      </c>
      <c r="J535" s="11">
        <v>0.105</v>
      </c>
    </row>
    <row r="536" spans="1:10" ht="15" x14ac:dyDescent="0.25">
      <c r="A536" s="7" t="s">
        <v>120</v>
      </c>
      <c r="B536" s="5" t="s">
        <v>77</v>
      </c>
      <c r="C536" s="19">
        <v>2001</v>
      </c>
      <c r="D536" s="10">
        <v>3219910666</v>
      </c>
      <c r="E536" s="7">
        <f t="shared" si="24"/>
        <v>3219910666</v>
      </c>
      <c r="F536" s="11">
        <v>2.1000000000000001E-2</v>
      </c>
      <c r="G536" s="11">
        <v>22</v>
      </c>
      <c r="H536" s="12">
        <f t="shared" si="25"/>
        <v>2.1000000000000001E-2</v>
      </c>
      <c r="I536" s="12">
        <f t="shared" si="26"/>
        <v>22</v>
      </c>
      <c r="J536" s="11">
        <v>0.22</v>
      </c>
    </row>
    <row r="537" spans="1:10" ht="15" x14ac:dyDescent="0.25">
      <c r="A537" s="7" t="s">
        <v>120</v>
      </c>
      <c r="B537" s="5" t="s">
        <v>77</v>
      </c>
      <c r="C537" s="19">
        <v>2002</v>
      </c>
      <c r="D537" s="10">
        <v>2794259756</v>
      </c>
      <c r="E537" s="7">
        <f t="shared" si="24"/>
        <v>2794259756</v>
      </c>
      <c r="F537" s="11">
        <v>2.4E-2</v>
      </c>
      <c r="G537" s="11">
        <v>21</v>
      </c>
      <c r="H537" s="12">
        <f t="shared" si="25"/>
        <v>2.4E-2</v>
      </c>
      <c r="I537" s="12">
        <f t="shared" si="26"/>
        <v>21</v>
      </c>
      <c r="J537" s="11">
        <v>0.20699999999999999</v>
      </c>
    </row>
    <row r="538" spans="1:10" ht="15" x14ac:dyDescent="0.25">
      <c r="A538" s="7" t="s">
        <v>120</v>
      </c>
      <c r="B538" s="5" t="s">
        <v>77</v>
      </c>
      <c r="C538" s="19">
        <v>2003</v>
      </c>
      <c r="D538" s="10">
        <v>3019993723</v>
      </c>
      <c r="E538" s="7">
        <f t="shared" si="24"/>
        <v>3019993723</v>
      </c>
      <c r="F538" s="11">
        <v>2.5000000000000001E-2</v>
      </c>
      <c r="G538" s="11">
        <v>23</v>
      </c>
      <c r="H538" s="12">
        <f t="shared" si="25"/>
        <v>2.5000000000000001E-2</v>
      </c>
      <c r="I538" s="12">
        <f t="shared" si="26"/>
        <v>23</v>
      </c>
      <c r="J538" s="11">
        <v>0.18</v>
      </c>
    </row>
    <row r="539" spans="1:10" ht="15" x14ac:dyDescent="0.25">
      <c r="A539" s="7" t="s">
        <v>120</v>
      </c>
      <c r="B539" s="5" t="s">
        <v>77</v>
      </c>
      <c r="C539" s="19">
        <v>2004</v>
      </c>
      <c r="D539" s="10">
        <v>3495868725</v>
      </c>
      <c r="E539" s="7">
        <f t="shared" si="24"/>
        <v>3495868725</v>
      </c>
      <c r="F539" s="11">
        <v>2.5999999999999999E-2</v>
      </c>
      <c r="G539" s="11">
        <v>27</v>
      </c>
      <c r="H539" s="12">
        <f t="shared" si="25"/>
        <v>2.5999999999999999E-2</v>
      </c>
      <c r="I539" s="12">
        <f t="shared" si="26"/>
        <v>27</v>
      </c>
      <c r="J539" s="11">
        <v>0.18</v>
      </c>
    </row>
    <row r="540" spans="1:10" ht="15" x14ac:dyDescent="0.25">
      <c r="A540" s="7" t="s">
        <v>120</v>
      </c>
      <c r="B540" s="5" t="s">
        <v>77</v>
      </c>
      <c r="C540" s="19">
        <v>2005</v>
      </c>
      <c r="D540" s="10">
        <v>4648628839</v>
      </c>
      <c r="E540" s="7">
        <f t="shared" si="24"/>
        <v>4648628839</v>
      </c>
      <c r="F540" s="11">
        <v>2.5999999999999999E-2</v>
      </c>
      <c r="G540" s="11">
        <v>34</v>
      </c>
      <c r="H540" s="12">
        <f t="shared" si="25"/>
        <v>2.5999999999999999E-2</v>
      </c>
      <c r="I540" s="12">
        <f t="shared" si="26"/>
        <v>34</v>
      </c>
      <c r="J540" s="11">
        <v>0.18</v>
      </c>
    </row>
    <row r="541" spans="1:10" ht="15" x14ac:dyDescent="0.25">
      <c r="A541" s="7" t="s">
        <v>120</v>
      </c>
      <c r="B541" s="5" t="s">
        <v>77</v>
      </c>
      <c r="C541" s="19">
        <v>2006</v>
      </c>
      <c r="D541" s="10">
        <v>6087002682</v>
      </c>
      <c r="E541" s="7">
        <f t="shared" si="24"/>
        <v>6087002682</v>
      </c>
      <c r="F541" s="11">
        <v>2.4E-2</v>
      </c>
      <c r="G541" s="11">
        <v>42</v>
      </c>
      <c r="H541" s="12">
        <f t="shared" si="25"/>
        <v>2.4E-2</v>
      </c>
      <c r="I541" s="12">
        <f t="shared" si="26"/>
        <v>42</v>
      </c>
      <c r="J541" s="11">
        <v>0.17699999999999999</v>
      </c>
    </row>
    <row r="542" spans="1:10" ht="15" x14ac:dyDescent="0.25">
      <c r="A542" s="7" t="s">
        <v>120</v>
      </c>
      <c r="B542" s="5" t="s">
        <v>77</v>
      </c>
      <c r="C542" s="19">
        <v>2007</v>
      </c>
      <c r="D542" s="10">
        <v>7731261169</v>
      </c>
      <c r="E542" s="7">
        <f t="shared" si="24"/>
        <v>7731261169</v>
      </c>
      <c r="F542" s="11">
        <v>2.4E-2</v>
      </c>
      <c r="G542" s="11">
        <v>50</v>
      </c>
      <c r="H542" s="12">
        <f t="shared" si="25"/>
        <v>2.4E-2</v>
      </c>
      <c r="I542" s="12">
        <f t="shared" si="26"/>
        <v>50</v>
      </c>
      <c r="J542" s="11">
        <v>0.153</v>
      </c>
    </row>
    <row r="543" spans="1:10" ht="15" x14ac:dyDescent="0.25">
      <c r="A543" s="7" t="s">
        <v>120</v>
      </c>
      <c r="B543" s="5" t="s">
        <v>77</v>
      </c>
      <c r="C543" s="19">
        <v>2008</v>
      </c>
      <c r="D543" s="10">
        <v>8394688589</v>
      </c>
      <c r="E543" s="7">
        <f t="shared" si="24"/>
        <v>8394688589</v>
      </c>
      <c r="F543" s="11">
        <v>2.5000000000000001E-2</v>
      </c>
      <c r="G543" s="11">
        <v>57</v>
      </c>
      <c r="H543" s="12">
        <f t="shared" si="25"/>
        <v>2.5000000000000001E-2</v>
      </c>
      <c r="I543" s="12">
        <f t="shared" si="26"/>
        <v>57</v>
      </c>
      <c r="J543" s="11">
        <v>0.15</v>
      </c>
    </row>
    <row r="544" spans="1:10" ht="15" x14ac:dyDescent="0.25">
      <c r="A544" s="7" t="s">
        <v>120</v>
      </c>
      <c r="B544" s="5" t="s">
        <v>77</v>
      </c>
      <c r="C544" s="19">
        <v>2009</v>
      </c>
      <c r="D544" s="10">
        <v>11859015181</v>
      </c>
      <c r="E544" s="7">
        <f t="shared" si="24"/>
        <v>11859015181</v>
      </c>
      <c r="F544" s="11">
        <v>2.1000000000000001E-2</v>
      </c>
      <c r="G544" s="11">
        <v>64</v>
      </c>
      <c r="H544" s="12">
        <f t="shared" si="25"/>
        <v>2.1000000000000001E-2</v>
      </c>
      <c r="I544" s="12">
        <f t="shared" si="26"/>
        <v>64</v>
      </c>
      <c r="J544" s="8"/>
    </row>
    <row r="545" spans="1:10" ht="15" x14ac:dyDescent="0.25">
      <c r="A545" s="7" t="s">
        <v>120</v>
      </c>
      <c r="B545" s="5" t="s">
        <v>77</v>
      </c>
      <c r="C545" s="19">
        <v>2010</v>
      </c>
      <c r="D545" s="10">
        <v>9593536719</v>
      </c>
      <c r="E545" s="7">
        <f t="shared" si="24"/>
        <v>9593536719</v>
      </c>
      <c r="F545" s="11">
        <v>2.3E-2</v>
      </c>
      <c r="G545" s="11">
        <v>54</v>
      </c>
      <c r="H545" s="12">
        <f t="shared" si="25"/>
        <v>2.3E-2</v>
      </c>
      <c r="I545" s="12">
        <f t="shared" si="26"/>
        <v>54</v>
      </c>
      <c r="J545" s="8"/>
    </row>
    <row r="546" spans="1:10" ht="15" x14ac:dyDescent="0.25">
      <c r="A546" s="7" t="s">
        <v>120</v>
      </c>
      <c r="B546" s="5" t="s">
        <v>77</v>
      </c>
      <c r="C546" s="19">
        <v>2011</v>
      </c>
      <c r="D546" s="10">
        <v>12007880067</v>
      </c>
      <c r="E546" s="7">
        <f t="shared" si="24"/>
        <v>12007880067</v>
      </c>
      <c r="F546" s="11">
        <v>2.3E-2</v>
      </c>
      <c r="G546" s="11">
        <v>67</v>
      </c>
      <c r="H546" s="12">
        <f t="shared" si="25"/>
        <v>2.3E-2</v>
      </c>
      <c r="I546" s="12">
        <f t="shared" si="26"/>
        <v>67</v>
      </c>
      <c r="J546" s="8"/>
    </row>
    <row r="547" spans="1:10" ht="15" x14ac:dyDescent="0.25">
      <c r="A547" s="7" t="s">
        <v>120</v>
      </c>
      <c r="B547" s="5" t="s">
        <v>77</v>
      </c>
      <c r="C547" s="19">
        <v>2012</v>
      </c>
      <c r="D547" s="10">
        <v>14425606793</v>
      </c>
      <c r="E547" s="7">
        <f t="shared" si="24"/>
        <v>14425606793</v>
      </c>
      <c r="F547" s="11">
        <v>2.5000000000000001E-2</v>
      </c>
      <c r="G547" s="11">
        <v>85</v>
      </c>
      <c r="H547" s="12">
        <f t="shared" si="25"/>
        <v>2.5000000000000001E-2</v>
      </c>
      <c r="I547" s="12">
        <f t="shared" si="26"/>
        <v>85</v>
      </c>
      <c r="J547" s="8"/>
    </row>
    <row r="548" spans="1:10" ht="15" x14ac:dyDescent="0.25">
      <c r="A548" s="7" t="s">
        <v>120</v>
      </c>
      <c r="B548" s="5" t="s">
        <v>77</v>
      </c>
      <c r="C548" s="19">
        <v>2000</v>
      </c>
      <c r="D548" s="10">
        <v>13677929162</v>
      </c>
      <c r="E548" s="7">
        <f t="shared" si="24"/>
        <v>13677929162</v>
      </c>
      <c r="F548" s="11">
        <v>3.2000000000000001E-2</v>
      </c>
      <c r="G548" s="11">
        <v>100</v>
      </c>
      <c r="H548" s="12">
        <f t="shared" si="25"/>
        <v>3.2000000000000001E-2</v>
      </c>
      <c r="I548" s="12">
        <f t="shared" si="26"/>
        <v>100</v>
      </c>
      <c r="J548" s="8"/>
    </row>
    <row r="549" spans="1:10" ht="15" x14ac:dyDescent="0.25">
      <c r="A549" s="7" t="s">
        <v>121</v>
      </c>
      <c r="B549" s="5" t="s">
        <v>77</v>
      </c>
      <c r="C549" s="19">
        <v>2001</v>
      </c>
      <c r="D549" s="10">
        <v>19088046305</v>
      </c>
      <c r="E549" s="7">
        <f t="shared" si="24"/>
        <v>19088046305</v>
      </c>
      <c r="F549" s="11">
        <v>4.8000000000000001E-2</v>
      </c>
      <c r="G549" s="11">
        <v>14</v>
      </c>
      <c r="H549" s="12">
        <f t="shared" si="25"/>
        <v>4.8000000000000001E-2</v>
      </c>
      <c r="I549" s="12">
        <f t="shared" si="26"/>
        <v>14</v>
      </c>
      <c r="J549" s="8"/>
    </row>
    <row r="550" spans="1:10" ht="15" x14ac:dyDescent="0.25">
      <c r="A550" s="7" t="s">
        <v>121</v>
      </c>
      <c r="B550" s="5" t="s">
        <v>77</v>
      </c>
      <c r="C550" s="19">
        <v>2002</v>
      </c>
      <c r="D550" s="10">
        <v>7438189100</v>
      </c>
      <c r="E550" s="7">
        <f t="shared" si="24"/>
        <v>7438189100</v>
      </c>
      <c r="F550" s="11">
        <v>4.2999999999999997E-2</v>
      </c>
      <c r="G550" s="11">
        <v>6</v>
      </c>
      <c r="H550" s="12">
        <f t="shared" si="25"/>
        <v>4.2999999999999997E-2</v>
      </c>
      <c r="I550" s="12">
        <f t="shared" si="26"/>
        <v>6</v>
      </c>
      <c r="J550" s="8"/>
    </row>
    <row r="551" spans="1:10" ht="15" x14ac:dyDescent="0.25">
      <c r="A551" s="7" t="s">
        <v>121</v>
      </c>
      <c r="B551" s="5" t="s">
        <v>77</v>
      </c>
      <c r="C551" s="19">
        <v>2003</v>
      </c>
      <c r="D551" s="10">
        <v>8728037672</v>
      </c>
      <c r="E551" s="7">
        <f t="shared" si="24"/>
        <v>8728037672</v>
      </c>
      <c r="F551" s="11">
        <v>4.2000000000000003E-2</v>
      </c>
      <c r="G551" s="11">
        <v>5</v>
      </c>
      <c r="H551" s="12">
        <f t="shared" si="25"/>
        <v>4.2000000000000003E-2</v>
      </c>
      <c r="I551" s="12">
        <f t="shared" si="26"/>
        <v>5</v>
      </c>
      <c r="J551" s="8"/>
    </row>
    <row r="552" spans="1:10" ht="15" x14ac:dyDescent="0.25">
      <c r="A552" s="7" t="s">
        <v>121</v>
      </c>
      <c r="B552" s="5" t="s">
        <v>77</v>
      </c>
      <c r="C552" s="19">
        <v>2004</v>
      </c>
      <c r="D552" s="10">
        <v>8937565919</v>
      </c>
      <c r="E552" s="7">
        <f t="shared" si="24"/>
        <v>8937565919</v>
      </c>
      <c r="F552" s="11">
        <v>5.0999999999999997E-2</v>
      </c>
      <c r="G552" s="11">
        <v>6</v>
      </c>
      <c r="H552" s="12">
        <f t="shared" si="25"/>
        <v>5.0999999999999997E-2</v>
      </c>
      <c r="I552" s="12">
        <f t="shared" si="26"/>
        <v>6</v>
      </c>
      <c r="J552" s="8"/>
    </row>
    <row r="553" spans="1:10" ht="15" x14ac:dyDescent="0.25">
      <c r="A553" s="7" t="s">
        <v>121</v>
      </c>
      <c r="B553" s="5" t="s">
        <v>77</v>
      </c>
      <c r="C553" s="19">
        <v>2005</v>
      </c>
      <c r="D553" s="10">
        <v>10297481118</v>
      </c>
      <c r="E553" s="7">
        <f t="shared" si="24"/>
        <v>10297481118</v>
      </c>
      <c r="F553" s="11">
        <v>5.3999999999999999E-2</v>
      </c>
      <c r="G553" s="11">
        <v>7</v>
      </c>
      <c r="H553" s="12">
        <f t="shared" si="25"/>
        <v>5.3999999999999999E-2</v>
      </c>
      <c r="I553" s="12">
        <f t="shared" si="26"/>
        <v>7</v>
      </c>
      <c r="J553" s="8"/>
    </row>
    <row r="554" spans="1:10" ht="15" x14ac:dyDescent="0.25">
      <c r="A554" s="7" t="s">
        <v>121</v>
      </c>
      <c r="B554" s="5" t="s">
        <v>77</v>
      </c>
      <c r="C554" s="19">
        <v>2006</v>
      </c>
      <c r="D554" s="10">
        <v>11964484458</v>
      </c>
      <c r="E554" s="7">
        <f t="shared" si="24"/>
        <v>11964484458</v>
      </c>
      <c r="F554" s="11">
        <v>5.2999999999999999E-2</v>
      </c>
      <c r="G554" s="11">
        <v>7</v>
      </c>
      <c r="H554" s="12">
        <f t="shared" si="25"/>
        <v>5.2999999999999999E-2</v>
      </c>
      <c r="I554" s="12">
        <f t="shared" si="26"/>
        <v>7</v>
      </c>
      <c r="J554" s="8"/>
    </row>
    <row r="555" spans="1:10" ht="15" x14ac:dyDescent="0.25">
      <c r="A555" s="7" t="s">
        <v>121</v>
      </c>
      <c r="B555" s="5" t="s">
        <v>77</v>
      </c>
      <c r="C555" s="19">
        <v>2007</v>
      </c>
      <c r="D555" s="10">
        <v>14296505933</v>
      </c>
      <c r="E555" s="7">
        <f t="shared" si="24"/>
        <v>14296505933</v>
      </c>
      <c r="F555" s="11">
        <v>5.5E-2</v>
      </c>
      <c r="G555" s="11">
        <v>9</v>
      </c>
      <c r="H555" s="12">
        <f t="shared" si="25"/>
        <v>5.5E-2</v>
      </c>
      <c r="I555" s="12">
        <f t="shared" si="26"/>
        <v>9</v>
      </c>
      <c r="J555" s="11">
        <v>0.46400000000000002</v>
      </c>
    </row>
    <row r="556" spans="1:10" ht="15" x14ac:dyDescent="0.25">
      <c r="A556" s="7" t="s">
        <v>121</v>
      </c>
      <c r="B556" s="5" t="s">
        <v>77</v>
      </c>
      <c r="C556" s="19">
        <v>2008</v>
      </c>
      <c r="D556" s="10">
        <v>16364027647</v>
      </c>
      <c r="E556" s="7">
        <f t="shared" si="24"/>
        <v>16364027647</v>
      </c>
      <c r="F556" s="11">
        <v>5.8999999999999997E-2</v>
      </c>
      <c r="G556" s="11">
        <v>10</v>
      </c>
      <c r="H556" s="12">
        <f t="shared" si="25"/>
        <v>5.8999999999999997E-2</v>
      </c>
      <c r="I556" s="12">
        <f t="shared" si="26"/>
        <v>10</v>
      </c>
      <c r="J556" s="11">
        <v>0.47</v>
      </c>
    </row>
    <row r="557" spans="1:10" ht="15" x14ac:dyDescent="0.25">
      <c r="A557" s="7" t="s">
        <v>121</v>
      </c>
      <c r="B557" s="5" t="s">
        <v>77</v>
      </c>
      <c r="C557" s="19">
        <v>2009</v>
      </c>
      <c r="D557" s="10">
        <v>19206060075</v>
      </c>
      <c r="E557" s="7">
        <f t="shared" si="24"/>
        <v>19206060075</v>
      </c>
      <c r="F557" s="11">
        <v>7.2999999999999995E-2</v>
      </c>
      <c r="G557" s="11">
        <v>15</v>
      </c>
      <c r="H557" s="12">
        <f t="shared" si="25"/>
        <v>7.2999999999999995E-2</v>
      </c>
      <c r="I557" s="12">
        <f t="shared" si="26"/>
        <v>15</v>
      </c>
      <c r="J557" s="11">
        <v>0.432</v>
      </c>
    </row>
    <row r="558" spans="1:10" ht="15" x14ac:dyDescent="0.25">
      <c r="A558" s="7" t="s">
        <v>121</v>
      </c>
      <c r="B558" s="5" t="s">
        <v>77</v>
      </c>
      <c r="C558" s="19">
        <v>2010</v>
      </c>
      <c r="D558" s="10">
        <v>18262773766</v>
      </c>
      <c r="E558" s="7">
        <f t="shared" si="24"/>
        <v>18262773766</v>
      </c>
      <c r="F558" s="11">
        <v>9.0999999999999998E-2</v>
      </c>
      <c r="G558" s="11">
        <v>17</v>
      </c>
      <c r="H558" s="12">
        <f t="shared" si="25"/>
        <v>9.0999999999999998E-2</v>
      </c>
      <c r="I558" s="12">
        <f t="shared" si="26"/>
        <v>17</v>
      </c>
      <c r="J558" s="11">
        <v>0.65400000000000003</v>
      </c>
    </row>
    <row r="559" spans="1:10" ht="15" x14ac:dyDescent="0.25">
      <c r="A559" s="7" t="s">
        <v>121</v>
      </c>
      <c r="B559" s="5" t="s">
        <v>77</v>
      </c>
      <c r="C559" s="19">
        <v>2011</v>
      </c>
      <c r="D559" s="10">
        <v>20523286237</v>
      </c>
      <c r="E559" s="7">
        <f t="shared" si="24"/>
        <v>20523286237</v>
      </c>
      <c r="F559" s="11">
        <v>7.0000000000000007E-2</v>
      </c>
      <c r="G559" s="11">
        <v>15</v>
      </c>
      <c r="H559" s="12">
        <f t="shared" si="25"/>
        <v>7.0000000000000007E-2</v>
      </c>
      <c r="I559" s="12">
        <f t="shared" si="26"/>
        <v>15</v>
      </c>
      <c r="J559" s="11">
        <v>0.56499999999999995</v>
      </c>
    </row>
    <row r="560" spans="1:10" ht="15" x14ac:dyDescent="0.25">
      <c r="A560" s="7" t="s">
        <v>121</v>
      </c>
      <c r="B560" s="5" t="s">
        <v>77</v>
      </c>
      <c r="C560" s="19">
        <v>2012</v>
      </c>
      <c r="D560" s="10">
        <v>23831631365</v>
      </c>
      <c r="E560" s="7">
        <f t="shared" si="24"/>
        <v>23831631365</v>
      </c>
      <c r="F560" s="11">
        <v>6.0999999999999999E-2</v>
      </c>
      <c r="G560" s="11">
        <v>15</v>
      </c>
      <c r="H560" s="12">
        <f t="shared" si="25"/>
        <v>6.0999999999999999E-2</v>
      </c>
      <c r="I560" s="12">
        <f t="shared" si="26"/>
        <v>15</v>
      </c>
      <c r="J560" s="11">
        <v>0.438</v>
      </c>
    </row>
    <row r="561" spans="1:10" ht="15" x14ac:dyDescent="0.25">
      <c r="A561" s="7" t="s">
        <v>121</v>
      </c>
      <c r="B561" s="5" t="s">
        <v>77</v>
      </c>
      <c r="C561" s="19">
        <v>2000</v>
      </c>
      <c r="D561" s="10">
        <v>27452795398</v>
      </c>
      <c r="E561" s="7">
        <f t="shared" si="24"/>
        <v>27452795398</v>
      </c>
      <c r="F561" s="11">
        <v>5.6000000000000001E-2</v>
      </c>
      <c r="G561" s="11">
        <v>15</v>
      </c>
      <c r="H561" s="12">
        <f t="shared" si="25"/>
        <v>5.6000000000000001E-2</v>
      </c>
      <c r="I561" s="12">
        <f t="shared" si="26"/>
        <v>15</v>
      </c>
      <c r="J561" s="11">
        <v>0.28399999999999997</v>
      </c>
    </row>
    <row r="562" spans="1:10" ht="15" x14ac:dyDescent="0.25">
      <c r="A562" s="7" t="s">
        <v>122</v>
      </c>
      <c r="B562" s="5" t="s">
        <v>84</v>
      </c>
      <c r="C562" s="19">
        <v>2001</v>
      </c>
      <c r="D562" s="10">
        <v>15946443103</v>
      </c>
      <c r="E562" s="7">
        <f t="shared" si="24"/>
        <v>15946443103</v>
      </c>
      <c r="F562" s="11">
        <v>7.0999999999999994E-2</v>
      </c>
      <c r="G562" s="11">
        <v>287</v>
      </c>
      <c r="H562" s="12">
        <f t="shared" si="25"/>
        <v>7.0999999999999994E-2</v>
      </c>
      <c r="I562" s="12">
        <f t="shared" si="26"/>
        <v>287</v>
      </c>
      <c r="J562" s="11">
        <v>0.249</v>
      </c>
    </row>
    <row r="563" spans="1:10" ht="15" x14ac:dyDescent="0.25">
      <c r="A563" s="7" t="s">
        <v>122</v>
      </c>
      <c r="B563" s="5" t="s">
        <v>84</v>
      </c>
      <c r="C563" s="19">
        <v>2002</v>
      </c>
      <c r="D563" s="10">
        <v>16403602943</v>
      </c>
      <c r="E563" s="7">
        <f t="shared" si="24"/>
        <v>16403602943</v>
      </c>
      <c r="F563" s="11">
        <v>7.0999999999999994E-2</v>
      </c>
      <c r="G563" s="11">
        <v>291</v>
      </c>
      <c r="H563" s="12">
        <f t="shared" si="25"/>
        <v>7.0999999999999994E-2</v>
      </c>
      <c r="I563" s="12">
        <f t="shared" si="26"/>
        <v>291</v>
      </c>
      <c r="J563" s="11">
        <v>0.23799999999999999</v>
      </c>
    </row>
    <row r="564" spans="1:10" ht="15" x14ac:dyDescent="0.25">
      <c r="A564" s="7" t="s">
        <v>122</v>
      </c>
      <c r="B564" s="5" t="s">
        <v>84</v>
      </c>
      <c r="C564" s="19">
        <v>2003</v>
      </c>
      <c r="D564" s="10">
        <v>16844378578</v>
      </c>
      <c r="E564" s="7">
        <f t="shared" si="24"/>
        <v>16844378578</v>
      </c>
      <c r="F564" s="11">
        <v>0.08</v>
      </c>
      <c r="G564" s="11">
        <v>332</v>
      </c>
      <c r="H564" s="12">
        <f t="shared" si="25"/>
        <v>0.08</v>
      </c>
      <c r="I564" s="12">
        <f t="shared" si="26"/>
        <v>332</v>
      </c>
      <c r="J564" s="11">
        <v>0.26400000000000001</v>
      </c>
    </row>
    <row r="565" spans="1:10" ht="15" x14ac:dyDescent="0.25">
      <c r="A565" s="7" t="s">
        <v>122</v>
      </c>
      <c r="B565" s="5" t="s">
        <v>84</v>
      </c>
      <c r="C565" s="19">
        <v>2004</v>
      </c>
      <c r="D565" s="10">
        <v>17517536016</v>
      </c>
      <c r="E565" s="7">
        <f t="shared" si="24"/>
        <v>17517536016</v>
      </c>
      <c r="F565" s="11">
        <v>8.1000000000000003E-2</v>
      </c>
      <c r="G565" s="11">
        <v>343</v>
      </c>
      <c r="H565" s="12">
        <f t="shared" si="25"/>
        <v>8.1000000000000003E-2</v>
      </c>
      <c r="I565" s="12">
        <f t="shared" si="26"/>
        <v>343</v>
      </c>
      <c r="J565" s="11">
        <v>0.25600000000000001</v>
      </c>
    </row>
    <row r="566" spans="1:10" ht="15" x14ac:dyDescent="0.25">
      <c r="A566" s="7" t="s">
        <v>122</v>
      </c>
      <c r="B566" s="5" t="s">
        <v>84</v>
      </c>
      <c r="C566" s="19">
        <v>2005</v>
      </c>
      <c r="D566" s="10">
        <v>18596365927</v>
      </c>
      <c r="E566" s="7">
        <f t="shared" si="24"/>
        <v>18596365927</v>
      </c>
      <c r="F566" s="11">
        <v>7.8E-2</v>
      </c>
      <c r="G566" s="11">
        <v>346</v>
      </c>
      <c r="H566" s="12">
        <f t="shared" si="25"/>
        <v>7.8E-2</v>
      </c>
      <c r="I566" s="12">
        <f t="shared" si="26"/>
        <v>346</v>
      </c>
      <c r="J566" s="11">
        <v>0.23400000000000001</v>
      </c>
    </row>
    <row r="567" spans="1:10" ht="15" x14ac:dyDescent="0.25">
      <c r="A567" s="7" t="s">
        <v>122</v>
      </c>
      <c r="B567" s="5" t="s">
        <v>84</v>
      </c>
      <c r="C567" s="19">
        <v>2006</v>
      </c>
      <c r="D567" s="10">
        <v>19964893807</v>
      </c>
      <c r="E567" s="7">
        <f t="shared" si="24"/>
        <v>19964893807</v>
      </c>
      <c r="F567" s="11">
        <v>7.6999999999999999E-2</v>
      </c>
      <c r="G567" s="11">
        <v>364</v>
      </c>
      <c r="H567" s="12">
        <f t="shared" si="25"/>
        <v>7.6999999999999999E-2</v>
      </c>
      <c r="I567" s="12">
        <f t="shared" si="26"/>
        <v>364</v>
      </c>
      <c r="J567" s="11">
        <v>0.247</v>
      </c>
    </row>
    <row r="568" spans="1:10" ht="15" x14ac:dyDescent="0.25">
      <c r="A568" s="7" t="s">
        <v>122</v>
      </c>
      <c r="B568" s="5" t="s">
        <v>84</v>
      </c>
      <c r="C568" s="19">
        <v>2007</v>
      </c>
      <c r="D568" s="10">
        <v>22526464409</v>
      </c>
      <c r="E568" s="7">
        <f t="shared" si="24"/>
        <v>22526464409</v>
      </c>
      <c r="F568" s="11">
        <v>7.8E-2</v>
      </c>
      <c r="G568" s="11">
        <v>410</v>
      </c>
      <c r="H568" s="12">
        <f t="shared" si="25"/>
        <v>7.8E-2</v>
      </c>
      <c r="I568" s="12">
        <f t="shared" si="26"/>
        <v>410</v>
      </c>
      <c r="J568" s="11">
        <v>0.222</v>
      </c>
    </row>
    <row r="569" spans="1:10" ht="15" x14ac:dyDescent="0.25">
      <c r="A569" s="7" t="s">
        <v>122</v>
      </c>
      <c r="B569" s="5" t="s">
        <v>84</v>
      </c>
      <c r="C569" s="19">
        <v>2008</v>
      </c>
      <c r="D569" s="10">
        <v>26321999607</v>
      </c>
      <c r="E569" s="7">
        <f t="shared" si="24"/>
        <v>26321999607</v>
      </c>
      <c r="F569" s="11">
        <v>8.4000000000000005E-2</v>
      </c>
      <c r="G569" s="11">
        <v>525</v>
      </c>
      <c r="H569" s="12">
        <f t="shared" si="25"/>
        <v>8.4000000000000005E-2</v>
      </c>
      <c r="I569" s="12">
        <f t="shared" si="26"/>
        <v>525</v>
      </c>
      <c r="J569" s="11">
        <v>0.128</v>
      </c>
    </row>
    <row r="570" spans="1:10" ht="15" x14ac:dyDescent="0.25">
      <c r="A570" s="7" t="s">
        <v>122</v>
      </c>
      <c r="B570" s="5" t="s">
        <v>84</v>
      </c>
      <c r="C570" s="19">
        <v>2009</v>
      </c>
      <c r="D570" s="10">
        <v>29831167681</v>
      </c>
      <c r="E570" s="7">
        <f t="shared" si="24"/>
        <v>29831167681</v>
      </c>
      <c r="F570" s="11">
        <v>0.09</v>
      </c>
      <c r="G570" s="11">
        <v>593</v>
      </c>
      <c r="H570" s="12">
        <f t="shared" si="25"/>
        <v>0.09</v>
      </c>
      <c r="I570" s="12">
        <f t="shared" si="26"/>
        <v>593</v>
      </c>
      <c r="J570" s="11">
        <v>0.158</v>
      </c>
    </row>
    <row r="571" spans="1:10" ht="15" x14ac:dyDescent="0.25">
      <c r="A571" s="7" t="s">
        <v>122</v>
      </c>
      <c r="B571" s="5" t="s">
        <v>84</v>
      </c>
      <c r="C571" s="19">
        <v>2010</v>
      </c>
      <c r="D571" s="10">
        <v>29382692643</v>
      </c>
      <c r="E571" s="7">
        <f t="shared" si="24"/>
        <v>29382692643</v>
      </c>
      <c r="F571" s="11">
        <v>9.7000000000000003E-2</v>
      </c>
      <c r="G571" s="11">
        <v>619</v>
      </c>
      <c r="H571" s="12">
        <f t="shared" si="25"/>
        <v>9.7000000000000003E-2</v>
      </c>
      <c r="I571" s="12">
        <f t="shared" si="26"/>
        <v>619</v>
      </c>
      <c r="J571" s="11">
        <v>0.19700000000000001</v>
      </c>
    </row>
    <row r="572" spans="1:10" ht="15" x14ac:dyDescent="0.25">
      <c r="A572" s="7" t="s">
        <v>122</v>
      </c>
      <c r="B572" s="5" t="s">
        <v>84</v>
      </c>
      <c r="C572" s="19">
        <v>2011</v>
      </c>
      <c r="D572" s="10">
        <v>36298327670</v>
      </c>
      <c r="E572" s="7">
        <f t="shared" si="24"/>
        <v>36298327670</v>
      </c>
      <c r="F572" s="11">
        <v>9.7000000000000003E-2</v>
      </c>
      <c r="G572" s="11">
        <v>750</v>
      </c>
      <c r="H572" s="12">
        <f t="shared" si="25"/>
        <v>9.7000000000000003E-2</v>
      </c>
      <c r="I572" s="12">
        <f t="shared" si="26"/>
        <v>750</v>
      </c>
      <c r="J572" s="11">
        <v>0.17100000000000001</v>
      </c>
    </row>
    <row r="573" spans="1:10" ht="15" x14ac:dyDescent="0.25">
      <c r="A573" s="7" t="s">
        <v>122</v>
      </c>
      <c r="B573" s="5" t="s">
        <v>84</v>
      </c>
      <c r="C573" s="19">
        <v>2012</v>
      </c>
      <c r="D573" s="10">
        <v>41237296807</v>
      </c>
      <c r="E573" s="7">
        <f t="shared" si="24"/>
        <v>41237296807</v>
      </c>
      <c r="F573" s="11">
        <v>0.10199999999999999</v>
      </c>
      <c r="G573" s="11">
        <v>883</v>
      </c>
      <c r="H573" s="12">
        <f t="shared" si="25"/>
        <v>0.10199999999999999</v>
      </c>
      <c r="I573" s="12">
        <f t="shared" si="26"/>
        <v>883</v>
      </c>
      <c r="J573" s="11">
        <v>0.161</v>
      </c>
    </row>
    <row r="574" spans="1:10" ht="15" x14ac:dyDescent="0.25">
      <c r="A574" s="7" t="s">
        <v>122</v>
      </c>
      <c r="B574" s="5" t="s">
        <v>84</v>
      </c>
      <c r="C574" s="19">
        <v>2000</v>
      </c>
      <c r="D574" s="10">
        <v>45374788701</v>
      </c>
      <c r="E574" s="7">
        <f t="shared" si="24"/>
        <v>45374788701</v>
      </c>
      <c r="F574" s="11">
        <v>0.10100000000000001</v>
      </c>
      <c r="G574" s="11">
        <v>951</v>
      </c>
      <c r="H574" s="12">
        <f t="shared" si="25"/>
        <v>0.10100000000000001</v>
      </c>
      <c r="I574" s="12">
        <f t="shared" si="26"/>
        <v>951</v>
      </c>
      <c r="J574" s="11">
        <v>0.182</v>
      </c>
    </row>
    <row r="575" spans="1:10" ht="15" x14ac:dyDescent="0.25">
      <c r="A575" s="7" t="s">
        <v>123</v>
      </c>
      <c r="B575" s="5" t="s">
        <v>77</v>
      </c>
      <c r="C575" s="19">
        <v>2001</v>
      </c>
      <c r="D575" s="10">
        <v>10545285037</v>
      </c>
      <c r="E575" s="7">
        <f t="shared" si="24"/>
        <v>10545285037</v>
      </c>
      <c r="F575" s="11">
        <v>5.1999999999999998E-2</v>
      </c>
      <c r="G575" s="11">
        <v>34</v>
      </c>
      <c r="H575" s="12">
        <f t="shared" si="25"/>
        <v>5.1999999999999998E-2</v>
      </c>
      <c r="I575" s="12">
        <f t="shared" si="26"/>
        <v>34</v>
      </c>
      <c r="J575" s="8"/>
    </row>
    <row r="576" spans="1:10" ht="15" x14ac:dyDescent="0.25">
      <c r="A576" s="7" t="s">
        <v>123</v>
      </c>
      <c r="B576" s="5" t="s">
        <v>77</v>
      </c>
      <c r="C576" s="19">
        <v>2002</v>
      </c>
      <c r="D576" s="10">
        <v>11486664265</v>
      </c>
      <c r="E576" s="7">
        <f t="shared" si="24"/>
        <v>11486664265</v>
      </c>
      <c r="F576" s="11">
        <v>4.7E-2</v>
      </c>
      <c r="G576" s="11">
        <v>33</v>
      </c>
      <c r="H576" s="12">
        <f t="shared" si="25"/>
        <v>4.7E-2</v>
      </c>
      <c r="I576" s="12">
        <f t="shared" si="26"/>
        <v>33</v>
      </c>
      <c r="J576" s="8"/>
    </row>
    <row r="577" spans="1:10" ht="15" x14ac:dyDescent="0.25">
      <c r="A577" s="7" t="s">
        <v>123</v>
      </c>
      <c r="B577" s="5" t="s">
        <v>77</v>
      </c>
      <c r="C577" s="19">
        <v>2003</v>
      </c>
      <c r="D577" s="10">
        <v>13737482343</v>
      </c>
      <c r="E577" s="7">
        <f t="shared" si="24"/>
        <v>13737482343</v>
      </c>
      <c r="F577" s="11">
        <v>5.0999999999999997E-2</v>
      </c>
      <c r="G577" s="11">
        <v>42</v>
      </c>
      <c r="H577" s="12">
        <f t="shared" si="25"/>
        <v>5.0999999999999997E-2</v>
      </c>
      <c r="I577" s="12">
        <f t="shared" si="26"/>
        <v>42</v>
      </c>
      <c r="J577" s="8"/>
    </row>
    <row r="578" spans="1:10" ht="15" x14ac:dyDescent="0.25">
      <c r="A578" s="7" t="s">
        <v>123</v>
      </c>
      <c r="B578" s="5" t="s">
        <v>77</v>
      </c>
      <c r="C578" s="19">
        <v>2004</v>
      </c>
      <c r="D578" s="10">
        <v>15481092596</v>
      </c>
      <c r="E578" s="7">
        <f t="shared" si="24"/>
        <v>15481092596</v>
      </c>
      <c r="F578" s="11">
        <v>5.6000000000000001E-2</v>
      </c>
      <c r="G578" s="11">
        <v>50</v>
      </c>
      <c r="H578" s="12">
        <f t="shared" si="25"/>
        <v>5.6000000000000001E-2</v>
      </c>
      <c r="I578" s="12">
        <f t="shared" si="26"/>
        <v>50</v>
      </c>
      <c r="J578" s="8"/>
    </row>
    <row r="579" spans="1:10" ht="15" x14ac:dyDescent="0.25">
      <c r="A579" s="7" t="s">
        <v>123</v>
      </c>
      <c r="B579" s="5" t="s">
        <v>77</v>
      </c>
      <c r="C579" s="19">
        <v>2005</v>
      </c>
      <c r="D579" s="10">
        <v>16363437145</v>
      </c>
      <c r="E579" s="7">
        <f t="shared" ref="E579:E642" si="27">IF(D579="",IF(C579=2000,D580,D578),D579)</f>
        <v>16363437145</v>
      </c>
      <c r="F579" s="11">
        <v>5.7000000000000002E-2</v>
      </c>
      <c r="G579" s="11">
        <v>53</v>
      </c>
      <c r="H579" s="12">
        <f t="shared" ref="H579:H642" si="28">IF(F579="",SUMIF($A$2:$A$2692,A579,$F$2:$F$2692)/13,F579)</f>
        <v>5.7000000000000002E-2</v>
      </c>
      <c r="I579" s="12">
        <f t="shared" ref="I579:I642" si="29">IF(G579="",SUMIF($A$2:$A$2692,A579,$G$2:$G$2692)/13,G579)</f>
        <v>53</v>
      </c>
      <c r="J579" s="8"/>
    </row>
    <row r="580" spans="1:10" ht="15" x14ac:dyDescent="0.25">
      <c r="A580" s="7" t="s">
        <v>123</v>
      </c>
      <c r="B580" s="5" t="s">
        <v>77</v>
      </c>
      <c r="C580" s="19">
        <v>2006</v>
      </c>
      <c r="D580" s="10">
        <v>17367303156</v>
      </c>
      <c r="E580" s="7">
        <f t="shared" si="27"/>
        <v>17367303156</v>
      </c>
      <c r="F580" s="11">
        <v>0.06</v>
      </c>
      <c r="G580" s="11">
        <v>59</v>
      </c>
      <c r="H580" s="12">
        <f t="shared" si="28"/>
        <v>0.06</v>
      </c>
      <c r="I580" s="12">
        <f t="shared" si="29"/>
        <v>59</v>
      </c>
      <c r="J580" s="8"/>
    </row>
    <row r="581" spans="1:10" ht="15" x14ac:dyDescent="0.25">
      <c r="A581" s="7" t="s">
        <v>123</v>
      </c>
      <c r="B581" s="5" t="s">
        <v>77</v>
      </c>
      <c r="C581" s="19">
        <v>2007</v>
      </c>
      <c r="D581" s="10">
        <v>19795705245</v>
      </c>
      <c r="E581" s="7">
        <f t="shared" si="27"/>
        <v>19795705245</v>
      </c>
      <c r="F581" s="11">
        <v>6.6000000000000003E-2</v>
      </c>
      <c r="G581" s="11">
        <v>72</v>
      </c>
      <c r="H581" s="12">
        <f t="shared" si="28"/>
        <v>6.6000000000000003E-2</v>
      </c>
      <c r="I581" s="12">
        <f t="shared" si="29"/>
        <v>72</v>
      </c>
      <c r="J581" s="8"/>
    </row>
    <row r="582" spans="1:10" ht="15" x14ac:dyDescent="0.25">
      <c r="A582" s="7" t="s">
        <v>123</v>
      </c>
      <c r="B582" s="5" t="s">
        <v>77</v>
      </c>
      <c r="C582" s="19">
        <v>2008</v>
      </c>
      <c r="D582" s="10">
        <v>23414253328</v>
      </c>
      <c r="E582" s="7">
        <f t="shared" si="27"/>
        <v>23414253328</v>
      </c>
      <c r="F582" s="11">
        <v>6.5000000000000002E-2</v>
      </c>
      <c r="G582" s="11">
        <v>83</v>
      </c>
      <c r="H582" s="12">
        <f t="shared" si="28"/>
        <v>6.5000000000000002E-2</v>
      </c>
      <c r="I582" s="12">
        <f t="shared" si="29"/>
        <v>83</v>
      </c>
      <c r="J582" s="8"/>
    </row>
    <row r="583" spans="1:10" ht="15" x14ac:dyDescent="0.25">
      <c r="A583" s="7" t="s">
        <v>123</v>
      </c>
      <c r="B583" s="5" t="s">
        <v>77</v>
      </c>
      <c r="C583" s="19">
        <v>2009</v>
      </c>
      <c r="D583" s="10">
        <v>23041633638</v>
      </c>
      <c r="E583" s="7">
        <f t="shared" si="27"/>
        <v>23041633638</v>
      </c>
      <c r="F583" s="11">
        <v>6.8000000000000005E-2</v>
      </c>
      <c r="G583" s="11">
        <v>84</v>
      </c>
      <c r="H583" s="12">
        <f t="shared" si="28"/>
        <v>6.8000000000000005E-2</v>
      </c>
      <c r="I583" s="12">
        <f t="shared" si="29"/>
        <v>84</v>
      </c>
      <c r="J583" s="8"/>
    </row>
    <row r="584" spans="1:10" ht="15" x14ac:dyDescent="0.25">
      <c r="A584" s="7" t="s">
        <v>123</v>
      </c>
      <c r="B584" s="5" t="s">
        <v>77</v>
      </c>
      <c r="C584" s="19">
        <v>2010</v>
      </c>
      <c r="D584" s="10">
        <v>22920779598</v>
      </c>
      <c r="E584" s="7">
        <f t="shared" si="27"/>
        <v>22920779598</v>
      </c>
      <c r="F584" s="11">
        <v>6.9000000000000006E-2</v>
      </c>
      <c r="G584" s="11">
        <v>83</v>
      </c>
      <c r="H584" s="12">
        <f t="shared" si="28"/>
        <v>6.9000000000000006E-2</v>
      </c>
      <c r="I584" s="12">
        <f t="shared" si="29"/>
        <v>83</v>
      </c>
      <c r="J584" s="8"/>
    </row>
    <row r="585" spans="1:10" ht="15" x14ac:dyDescent="0.25">
      <c r="A585" s="7" t="s">
        <v>123</v>
      </c>
      <c r="B585" s="5" t="s">
        <v>77</v>
      </c>
      <c r="C585" s="19">
        <v>2011</v>
      </c>
      <c r="D585" s="10">
        <v>24074553674</v>
      </c>
      <c r="E585" s="7">
        <f t="shared" si="27"/>
        <v>24074553674</v>
      </c>
      <c r="F585" s="11">
        <v>6.8000000000000005E-2</v>
      </c>
      <c r="G585" s="11">
        <v>84</v>
      </c>
      <c r="H585" s="12">
        <f t="shared" si="28"/>
        <v>6.8000000000000005E-2</v>
      </c>
      <c r="I585" s="12">
        <f t="shared" si="29"/>
        <v>84</v>
      </c>
      <c r="J585" s="8"/>
    </row>
    <row r="586" spans="1:10" ht="15" x14ac:dyDescent="0.25">
      <c r="A586" s="7" t="s">
        <v>123</v>
      </c>
      <c r="B586" s="5" t="s">
        <v>77</v>
      </c>
      <c r="C586" s="19">
        <v>2012</v>
      </c>
      <c r="D586" s="10">
        <v>24680372724</v>
      </c>
      <c r="E586" s="7">
        <f t="shared" si="27"/>
        <v>24680372724</v>
      </c>
      <c r="F586" s="11">
        <v>7.0999999999999994E-2</v>
      </c>
      <c r="G586" s="11">
        <v>88</v>
      </c>
      <c r="H586" s="12">
        <f t="shared" si="28"/>
        <v>7.0999999999999994E-2</v>
      </c>
      <c r="I586" s="12">
        <f t="shared" si="29"/>
        <v>88</v>
      </c>
      <c r="J586" s="8"/>
    </row>
    <row r="587" spans="1:10" ht="15" x14ac:dyDescent="0.25">
      <c r="A587" s="7" t="s">
        <v>124</v>
      </c>
      <c r="B587" s="5" t="s">
        <v>75</v>
      </c>
      <c r="C587" s="19">
        <v>2000</v>
      </c>
      <c r="D587" s="10">
        <v>21517784659</v>
      </c>
      <c r="E587" s="7">
        <f t="shared" si="27"/>
        <v>21517784659</v>
      </c>
      <c r="F587" s="11">
        <v>7.8E-2</v>
      </c>
      <c r="G587" s="11">
        <v>377</v>
      </c>
      <c r="H587" s="12">
        <f t="shared" si="28"/>
        <v>7.8E-2</v>
      </c>
      <c r="I587" s="12">
        <f t="shared" si="29"/>
        <v>377</v>
      </c>
      <c r="J587" s="11">
        <v>0.121</v>
      </c>
    </row>
    <row r="588" spans="1:10" ht="15" x14ac:dyDescent="0.25">
      <c r="A588" s="7" t="s">
        <v>124</v>
      </c>
      <c r="B588" s="5" t="s">
        <v>75</v>
      </c>
      <c r="C588" s="19">
        <v>2001</v>
      </c>
      <c r="D588" s="10">
        <v>23052044813</v>
      </c>
      <c r="E588" s="7">
        <f t="shared" si="27"/>
        <v>23052044813</v>
      </c>
      <c r="F588" s="11">
        <v>7.1999999999999995E-2</v>
      </c>
      <c r="G588" s="11">
        <v>376</v>
      </c>
      <c r="H588" s="12">
        <f t="shared" si="28"/>
        <v>7.1999999999999995E-2</v>
      </c>
      <c r="I588" s="12">
        <f t="shared" si="29"/>
        <v>376</v>
      </c>
      <c r="J588" s="11">
        <v>9.5000000000000001E-2</v>
      </c>
    </row>
    <row r="589" spans="1:10" ht="15" x14ac:dyDescent="0.25">
      <c r="A589" s="7" t="s">
        <v>124</v>
      </c>
      <c r="B589" s="5" t="s">
        <v>75</v>
      </c>
      <c r="C589" s="19">
        <v>2002</v>
      </c>
      <c r="D589" s="10">
        <v>26524896398</v>
      </c>
      <c r="E589" s="7">
        <f t="shared" si="27"/>
        <v>26524896398</v>
      </c>
      <c r="F589" s="11">
        <v>6.3E-2</v>
      </c>
      <c r="G589" s="11">
        <v>375</v>
      </c>
      <c r="H589" s="12">
        <f t="shared" si="28"/>
        <v>6.3E-2</v>
      </c>
      <c r="I589" s="12">
        <f t="shared" si="29"/>
        <v>375</v>
      </c>
      <c r="J589" s="11">
        <v>0.128</v>
      </c>
    </row>
    <row r="590" spans="1:10" ht="15" x14ac:dyDescent="0.25">
      <c r="A590" s="7" t="s">
        <v>124</v>
      </c>
      <c r="B590" s="5" t="s">
        <v>75</v>
      </c>
      <c r="C590" s="19">
        <v>2003</v>
      </c>
      <c r="D590" s="10">
        <v>34143409062</v>
      </c>
      <c r="E590" s="7">
        <f t="shared" si="27"/>
        <v>34143409062</v>
      </c>
      <c r="F590" s="11">
        <v>6.4000000000000001E-2</v>
      </c>
      <c r="G590" s="11">
        <v>495</v>
      </c>
      <c r="H590" s="12">
        <f t="shared" si="28"/>
        <v>6.4000000000000001E-2</v>
      </c>
      <c r="I590" s="12">
        <f t="shared" si="29"/>
        <v>495</v>
      </c>
      <c r="J590" s="11">
        <v>0.11600000000000001</v>
      </c>
    </row>
    <row r="591" spans="1:10" ht="15" x14ac:dyDescent="0.25">
      <c r="A591" s="7" t="s">
        <v>124</v>
      </c>
      <c r="B591" s="5" t="s">
        <v>75</v>
      </c>
      <c r="C591" s="19">
        <v>2004</v>
      </c>
      <c r="D591" s="10">
        <v>41003558916</v>
      </c>
      <c r="E591" s="7">
        <f t="shared" si="27"/>
        <v>41003558916</v>
      </c>
      <c r="F591" s="11">
        <v>6.6000000000000003E-2</v>
      </c>
      <c r="G591" s="11">
        <v>614</v>
      </c>
      <c r="H591" s="12">
        <f t="shared" si="28"/>
        <v>6.6000000000000003E-2</v>
      </c>
      <c r="I591" s="12">
        <f t="shared" si="29"/>
        <v>614</v>
      </c>
      <c r="J591" s="11">
        <v>0.11700000000000001</v>
      </c>
    </row>
    <row r="592" spans="1:10" ht="15" x14ac:dyDescent="0.25">
      <c r="A592" s="7" t="s">
        <v>124</v>
      </c>
      <c r="B592" s="5" t="s">
        <v>75</v>
      </c>
      <c r="C592" s="19">
        <v>2005</v>
      </c>
      <c r="D592" s="10">
        <v>44821408831</v>
      </c>
      <c r="E592" s="7">
        <f t="shared" si="27"/>
        <v>44821408831</v>
      </c>
      <c r="F592" s="11">
        <v>7.0000000000000007E-2</v>
      </c>
      <c r="G592" s="11">
        <v>705</v>
      </c>
      <c r="H592" s="12">
        <f t="shared" si="28"/>
        <v>7.0000000000000007E-2</v>
      </c>
      <c r="I592" s="12">
        <f t="shared" si="29"/>
        <v>705</v>
      </c>
      <c r="J592" s="11">
        <v>0.112</v>
      </c>
    </row>
    <row r="593" spans="1:10" ht="15" x14ac:dyDescent="0.25">
      <c r="A593" s="7" t="s">
        <v>124</v>
      </c>
      <c r="B593" s="5" t="s">
        <v>75</v>
      </c>
      <c r="C593" s="19">
        <v>2006</v>
      </c>
      <c r="D593" s="10">
        <v>49855078905</v>
      </c>
      <c r="E593" s="7">
        <f t="shared" si="27"/>
        <v>49855078905</v>
      </c>
      <c r="F593" s="11">
        <v>7.0000000000000007E-2</v>
      </c>
      <c r="G593" s="11">
        <v>790</v>
      </c>
      <c r="H593" s="12">
        <f t="shared" si="28"/>
        <v>7.0000000000000007E-2</v>
      </c>
      <c r="I593" s="12">
        <f t="shared" si="29"/>
        <v>790</v>
      </c>
      <c r="J593" s="11">
        <v>9.9000000000000005E-2</v>
      </c>
    </row>
    <row r="594" spans="1:10" ht="15" x14ac:dyDescent="0.25">
      <c r="A594" s="7" t="s">
        <v>124</v>
      </c>
      <c r="B594" s="5" t="s">
        <v>75</v>
      </c>
      <c r="C594" s="19">
        <v>2007</v>
      </c>
      <c r="D594" s="10">
        <v>59319390298</v>
      </c>
      <c r="E594" s="7">
        <f t="shared" si="27"/>
        <v>59319390298</v>
      </c>
      <c r="F594" s="11">
        <v>7.4999999999999997E-2</v>
      </c>
      <c r="G594" s="11">
        <v>1008</v>
      </c>
      <c r="H594" s="12">
        <f t="shared" si="28"/>
        <v>7.4999999999999997E-2</v>
      </c>
      <c r="I594" s="12">
        <f t="shared" si="29"/>
        <v>1008</v>
      </c>
      <c r="J594" s="11">
        <v>9.2999999999999999E-2</v>
      </c>
    </row>
    <row r="595" spans="1:10" ht="15" x14ac:dyDescent="0.25">
      <c r="A595" s="7" t="s">
        <v>124</v>
      </c>
      <c r="B595" s="5" t="s">
        <v>75</v>
      </c>
      <c r="C595" s="19">
        <v>2008</v>
      </c>
      <c r="D595" s="10">
        <v>69595512099</v>
      </c>
      <c r="E595" s="7">
        <f t="shared" si="27"/>
        <v>69595512099</v>
      </c>
      <c r="F595" s="11">
        <v>7.8E-2</v>
      </c>
      <c r="G595" s="11">
        <v>1224</v>
      </c>
      <c r="H595" s="12">
        <f t="shared" si="28"/>
        <v>7.8E-2</v>
      </c>
      <c r="I595" s="12">
        <f t="shared" si="29"/>
        <v>1224</v>
      </c>
      <c r="J595" s="11">
        <v>0.10100000000000001</v>
      </c>
    </row>
    <row r="596" spans="1:10" ht="15" x14ac:dyDescent="0.25">
      <c r="A596" s="7" t="s">
        <v>124</v>
      </c>
      <c r="B596" s="5" t="s">
        <v>75</v>
      </c>
      <c r="C596" s="19">
        <v>2009</v>
      </c>
      <c r="D596" s="10">
        <v>62202619240</v>
      </c>
      <c r="E596" s="7">
        <f t="shared" si="27"/>
        <v>62202619240</v>
      </c>
      <c r="F596" s="11">
        <v>7.8E-2</v>
      </c>
      <c r="G596" s="11">
        <v>1095</v>
      </c>
      <c r="H596" s="12">
        <f t="shared" si="28"/>
        <v>7.8E-2</v>
      </c>
      <c r="I596" s="12">
        <f t="shared" si="29"/>
        <v>1095</v>
      </c>
      <c r="J596" s="11">
        <v>0.11600000000000001</v>
      </c>
    </row>
    <row r="597" spans="1:10" ht="15" x14ac:dyDescent="0.25">
      <c r="A597" s="7" t="s">
        <v>124</v>
      </c>
      <c r="B597" s="5" t="s">
        <v>75</v>
      </c>
      <c r="C597" s="19">
        <v>2010</v>
      </c>
      <c r="D597" s="10">
        <v>58873994412</v>
      </c>
      <c r="E597" s="7">
        <f t="shared" si="27"/>
        <v>58873994412</v>
      </c>
      <c r="F597" s="11">
        <v>7.8E-2</v>
      </c>
      <c r="G597" s="11">
        <v>1051</v>
      </c>
      <c r="H597" s="12">
        <f t="shared" si="28"/>
        <v>7.8E-2</v>
      </c>
      <c r="I597" s="12">
        <f t="shared" si="29"/>
        <v>1051</v>
      </c>
      <c r="J597" s="11">
        <v>0.104</v>
      </c>
    </row>
    <row r="598" spans="1:10" ht="15" x14ac:dyDescent="0.25">
      <c r="A598" s="7" t="s">
        <v>124</v>
      </c>
      <c r="B598" s="5" t="s">
        <v>75</v>
      </c>
      <c r="C598" s="19">
        <v>2011</v>
      </c>
      <c r="D598" s="10">
        <v>61520901516</v>
      </c>
      <c r="E598" s="7">
        <f t="shared" si="27"/>
        <v>61520901516</v>
      </c>
      <c r="F598" s="11">
        <v>6.8000000000000005E-2</v>
      </c>
      <c r="G598" s="11">
        <v>992</v>
      </c>
      <c r="H598" s="12">
        <f t="shared" si="28"/>
        <v>6.8000000000000005E-2</v>
      </c>
      <c r="I598" s="12">
        <f t="shared" si="29"/>
        <v>992</v>
      </c>
      <c r="J598" s="11">
        <v>9.7000000000000003E-2</v>
      </c>
    </row>
    <row r="599" spans="1:10" ht="15" x14ac:dyDescent="0.25">
      <c r="A599" s="7" t="s">
        <v>124</v>
      </c>
      <c r="B599" s="5" t="s">
        <v>75</v>
      </c>
      <c r="C599" s="19">
        <v>2012</v>
      </c>
      <c r="D599" s="10">
        <v>56155732957</v>
      </c>
      <c r="E599" s="7">
        <f t="shared" si="27"/>
        <v>56155732957</v>
      </c>
      <c r="F599" s="11">
        <v>6.8000000000000005E-2</v>
      </c>
      <c r="G599" s="11">
        <v>908</v>
      </c>
      <c r="H599" s="12">
        <f t="shared" si="28"/>
        <v>6.8000000000000005E-2</v>
      </c>
      <c r="I599" s="12">
        <f t="shared" si="29"/>
        <v>908</v>
      </c>
      <c r="J599" s="11">
        <v>9.5000000000000001E-2</v>
      </c>
    </row>
    <row r="600" spans="1:10" ht="15" x14ac:dyDescent="0.25">
      <c r="A600" s="7" t="s">
        <v>125</v>
      </c>
      <c r="B600" s="5" t="s">
        <v>84</v>
      </c>
      <c r="C600" s="19">
        <v>2000</v>
      </c>
      <c r="D600" s="10">
        <v>30565200000</v>
      </c>
      <c r="E600" s="7">
        <f t="shared" si="27"/>
        <v>30565200000</v>
      </c>
      <c r="F600" s="11">
        <v>6.0999999999999999E-2</v>
      </c>
      <c r="G600" s="11">
        <v>166</v>
      </c>
      <c r="H600" s="12">
        <f t="shared" si="28"/>
        <v>6.0999999999999999E-2</v>
      </c>
      <c r="I600" s="12">
        <f t="shared" si="29"/>
        <v>166</v>
      </c>
      <c r="J600" s="8"/>
    </row>
    <row r="601" spans="1:10" ht="15" x14ac:dyDescent="0.25">
      <c r="A601" s="7" t="s">
        <v>125</v>
      </c>
      <c r="B601" s="5" t="s">
        <v>84</v>
      </c>
      <c r="C601" s="19">
        <v>2001</v>
      </c>
      <c r="D601" s="10">
        <v>31683300000</v>
      </c>
      <c r="E601" s="7">
        <f t="shared" si="27"/>
        <v>31683300000</v>
      </c>
      <c r="F601" s="11">
        <v>6.3E-2</v>
      </c>
      <c r="G601" s="11">
        <v>178</v>
      </c>
      <c r="H601" s="12">
        <f t="shared" si="28"/>
        <v>6.3E-2</v>
      </c>
      <c r="I601" s="12">
        <f t="shared" si="29"/>
        <v>178</v>
      </c>
      <c r="J601" s="8"/>
    </row>
    <row r="602" spans="1:10" ht="15" x14ac:dyDescent="0.25">
      <c r="A602" s="7" t="s">
        <v>125</v>
      </c>
      <c r="B602" s="5" t="s">
        <v>84</v>
      </c>
      <c r="C602" s="19">
        <v>2002</v>
      </c>
      <c r="D602" s="10">
        <v>33590400000</v>
      </c>
      <c r="E602" s="7">
        <f t="shared" si="27"/>
        <v>33590400000</v>
      </c>
      <c r="F602" s="11">
        <v>6.5000000000000002E-2</v>
      </c>
      <c r="G602" s="11">
        <v>195</v>
      </c>
      <c r="H602" s="12">
        <f t="shared" si="28"/>
        <v>6.5000000000000002E-2</v>
      </c>
      <c r="I602" s="12">
        <f t="shared" si="29"/>
        <v>195</v>
      </c>
      <c r="J602" s="8"/>
    </row>
    <row r="603" spans="1:10" ht="15" x14ac:dyDescent="0.25">
      <c r="A603" s="7" t="s">
        <v>125</v>
      </c>
      <c r="B603" s="5" t="s">
        <v>84</v>
      </c>
      <c r="C603" s="19">
        <v>2003</v>
      </c>
      <c r="D603" s="10">
        <v>35901500000</v>
      </c>
      <c r="E603" s="7">
        <f t="shared" si="27"/>
        <v>35901500000</v>
      </c>
      <c r="F603" s="11">
        <v>6.3E-2</v>
      </c>
      <c r="G603" s="11">
        <v>202</v>
      </c>
      <c r="H603" s="12">
        <f t="shared" si="28"/>
        <v>6.3E-2</v>
      </c>
      <c r="I603" s="12">
        <f t="shared" si="29"/>
        <v>202</v>
      </c>
      <c r="J603" s="8"/>
    </row>
    <row r="604" spans="1:10" ht="15" x14ac:dyDescent="0.25">
      <c r="A604" s="7" t="s">
        <v>125</v>
      </c>
      <c r="B604" s="5" t="s">
        <v>84</v>
      </c>
      <c r="C604" s="19">
        <v>2004</v>
      </c>
      <c r="D604" s="10">
        <v>38202800000</v>
      </c>
      <c r="E604" s="7">
        <f t="shared" si="27"/>
        <v>38202800000</v>
      </c>
      <c r="F604" s="11">
        <v>6.0999999999999999E-2</v>
      </c>
      <c r="G604" s="11">
        <v>209</v>
      </c>
      <c r="H604" s="12">
        <f t="shared" si="28"/>
        <v>6.0999999999999999E-2</v>
      </c>
      <c r="I604" s="12">
        <f t="shared" si="29"/>
        <v>209</v>
      </c>
      <c r="J604" s="8"/>
    </row>
    <row r="605" spans="1:10" ht="15" x14ac:dyDescent="0.25">
      <c r="A605" s="7" t="s">
        <v>125</v>
      </c>
      <c r="B605" s="5" t="s">
        <v>84</v>
      </c>
      <c r="C605" s="19">
        <v>2005</v>
      </c>
      <c r="D605" s="10">
        <v>42644200000</v>
      </c>
      <c r="E605" s="7">
        <f t="shared" si="27"/>
        <v>42644200000</v>
      </c>
      <c r="F605" s="11">
        <v>8.1000000000000003E-2</v>
      </c>
      <c r="G605" s="11">
        <v>306</v>
      </c>
      <c r="H605" s="12">
        <f t="shared" si="28"/>
        <v>8.1000000000000003E-2</v>
      </c>
      <c r="I605" s="12">
        <f t="shared" si="29"/>
        <v>306</v>
      </c>
      <c r="J605" s="8"/>
    </row>
    <row r="606" spans="1:10" ht="15" x14ac:dyDescent="0.25">
      <c r="A606" s="7" t="s">
        <v>125</v>
      </c>
      <c r="B606" s="5" t="s">
        <v>84</v>
      </c>
      <c r="C606" s="19">
        <v>2006</v>
      </c>
      <c r="D606" s="10">
        <v>52742100000</v>
      </c>
      <c r="E606" s="7">
        <f t="shared" si="27"/>
        <v>52742100000</v>
      </c>
      <c r="F606" s="11">
        <v>7.6999999999999999E-2</v>
      </c>
      <c r="G606" s="11">
        <v>360</v>
      </c>
      <c r="H606" s="12">
        <f t="shared" si="28"/>
        <v>7.6999999999999999E-2</v>
      </c>
      <c r="I606" s="12">
        <f t="shared" si="29"/>
        <v>360</v>
      </c>
      <c r="J606" s="8"/>
    </row>
    <row r="607" spans="1:10" ht="15" x14ac:dyDescent="0.25">
      <c r="A607" s="7" t="s">
        <v>125</v>
      </c>
      <c r="B607" s="5" t="s">
        <v>84</v>
      </c>
      <c r="C607" s="19">
        <v>2007</v>
      </c>
      <c r="D607" s="10">
        <v>58603500000</v>
      </c>
      <c r="E607" s="7">
        <f t="shared" si="27"/>
        <v>58603500000</v>
      </c>
      <c r="F607" s="11">
        <v>0.104</v>
      </c>
      <c r="G607" s="11">
        <v>587</v>
      </c>
      <c r="H607" s="12">
        <f t="shared" si="28"/>
        <v>0.104</v>
      </c>
      <c r="I607" s="12">
        <f t="shared" si="29"/>
        <v>587</v>
      </c>
      <c r="J607" s="8"/>
    </row>
    <row r="608" spans="1:10" ht="15" x14ac:dyDescent="0.25">
      <c r="A608" s="7" t="s">
        <v>125</v>
      </c>
      <c r="B608" s="5" t="s">
        <v>84</v>
      </c>
      <c r="C608" s="19">
        <v>2008</v>
      </c>
      <c r="D608" s="10">
        <v>60806200000</v>
      </c>
      <c r="E608" s="7">
        <f t="shared" si="27"/>
        <v>60806200000</v>
      </c>
      <c r="F608" s="11">
        <v>0.108</v>
      </c>
      <c r="G608" s="11">
        <v>584</v>
      </c>
      <c r="H608" s="12">
        <f t="shared" si="28"/>
        <v>0.108</v>
      </c>
      <c r="I608" s="12">
        <f t="shared" si="29"/>
        <v>584</v>
      </c>
      <c r="J608" s="8"/>
    </row>
    <row r="609" spans="1:10" ht="15" x14ac:dyDescent="0.25">
      <c r="A609" s="7" t="s">
        <v>125</v>
      </c>
      <c r="B609" s="5" t="s">
        <v>84</v>
      </c>
      <c r="C609" s="19">
        <v>2009</v>
      </c>
      <c r="D609" s="10">
        <v>62078610000</v>
      </c>
      <c r="E609" s="7">
        <f t="shared" si="27"/>
        <v>62078610000</v>
      </c>
      <c r="F609" s="11">
        <v>0.11700000000000001</v>
      </c>
      <c r="G609" s="11">
        <v>651</v>
      </c>
      <c r="H609" s="12">
        <f t="shared" si="28"/>
        <v>0.11700000000000001</v>
      </c>
      <c r="I609" s="12">
        <f t="shared" si="29"/>
        <v>651</v>
      </c>
      <c r="J609" s="8"/>
    </row>
    <row r="610" spans="1:10" ht="15" x14ac:dyDescent="0.25">
      <c r="A610" s="7" t="s">
        <v>125</v>
      </c>
      <c r="B610" s="5" t="s">
        <v>84</v>
      </c>
      <c r="C610" s="19">
        <v>2010</v>
      </c>
      <c r="D610" s="10">
        <v>64328220000</v>
      </c>
      <c r="E610" s="7">
        <f t="shared" si="27"/>
        <v>64328220000</v>
      </c>
      <c r="F610" s="11">
        <v>0.106</v>
      </c>
      <c r="G610" s="11">
        <v>583</v>
      </c>
      <c r="H610" s="12">
        <f t="shared" si="28"/>
        <v>0.106</v>
      </c>
      <c r="I610" s="12">
        <f t="shared" si="29"/>
        <v>583</v>
      </c>
      <c r="J610" s="8"/>
    </row>
    <row r="611" spans="1:10" ht="15" x14ac:dyDescent="0.25">
      <c r="A611" s="7" t="s">
        <v>125</v>
      </c>
      <c r="B611" s="5" t="s">
        <v>84</v>
      </c>
      <c r="C611" s="19">
        <v>2011</v>
      </c>
      <c r="D611" s="10">
        <v>68233900000</v>
      </c>
      <c r="E611" s="7">
        <f t="shared" si="27"/>
        <v>68233900000</v>
      </c>
      <c r="F611" s="11">
        <v>0.106</v>
      </c>
      <c r="G611" s="11">
        <v>648</v>
      </c>
      <c r="H611" s="12">
        <f t="shared" si="28"/>
        <v>0.106</v>
      </c>
      <c r="I611" s="12">
        <f t="shared" si="29"/>
        <v>648</v>
      </c>
      <c r="J611" s="8"/>
    </row>
    <row r="612" spans="1:10" ht="15" x14ac:dyDescent="0.25">
      <c r="A612" s="7" t="s">
        <v>125</v>
      </c>
      <c r="B612" s="5" t="s">
        <v>84</v>
      </c>
      <c r="C612" s="19">
        <v>2012</v>
      </c>
      <c r="D612" s="7"/>
      <c r="E612" s="7">
        <f t="shared" si="27"/>
        <v>68233900000</v>
      </c>
      <c r="F612" s="11">
        <v>8.5999999999999993E-2</v>
      </c>
      <c r="G612" s="11">
        <v>558</v>
      </c>
      <c r="H612" s="12">
        <f t="shared" si="28"/>
        <v>8.5999999999999993E-2</v>
      </c>
      <c r="I612" s="12">
        <f t="shared" si="29"/>
        <v>558</v>
      </c>
      <c r="J612" s="8"/>
    </row>
    <row r="613" spans="1:10" ht="15" x14ac:dyDescent="0.25">
      <c r="A613" s="7" t="s">
        <v>126</v>
      </c>
      <c r="B613" s="5" t="s">
        <v>84</v>
      </c>
      <c r="C613" s="19">
        <v>2000</v>
      </c>
      <c r="D613" s="7"/>
      <c r="E613" s="7">
        <f t="shared" si="27"/>
        <v>0</v>
      </c>
      <c r="F613" s="8"/>
      <c r="G613" s="8"/>
      <c r="H613" s="12">
        <f t="shared" si="28"/>
        <v>0</v>
      </c>
      <c r="I613" s="12">
        <f t="shared" si="29"/>
        <v>0</v>
      </c>
      <c r="J613" s="8"/>
    </row>
    <row r="614" spans="1:10" ht="15" x14ac:dyDescent="0.25">
      <c r="A614" s="7" t="s">
        <v>126</v>
      </c>
      <c r="B614" s="5" t="s">
        <v>84</v>
      </c>
      <c r="C614" s="19">
        <v>2001</v>
      </c>
      <c r="D614" s="7"/>
      <c r="E614" s="7">
        <f t="shared" si="27"/>
        <v>0</v>
      </c>
      <c r="F614" s="8"/>
      <c r="G614" s="8"/>
      <c r="H614" s="12">
        <f t="shared" si="28"/>
        <v>0</v>
      </c>
      <c r="I614" s="12">
        <f t="shared" si="29"/>
        <v>0</v>
      </c>
      <c r="J614" s="8"/>
    </row>
    <row r="615" spans="1:10" ht="15" x14ac:dyDescent="0.25">
      <c r="A615" s="7" t="s">
        <v>126</v>
      </c>
      <c r="B615" s="5" t="s">
        <v>84</v>
      </c>
      <c r="C615" s="19">
        <v>2002</v>
      </c>
      <c r="D615" s="7"/>
      <c r="E615" s="7">
        <f t="shared" si="27"/>
        <v>0</v>
      </c>
      <c r="F615" s="8"/>
      <c r="G615" s="8"/>
      <c r="H615" s="12">
        <f t="shared" si="28"/>
        <v>0</v>
      </c>
      <c r="I615" s="12">
        <f t="shared" si="29"/>
        <v>0</v>
      </c>
      <c r="J615" s="8"/>
    </row>
    <row r="616" spans="1:10" ht="15" x14ac:dyDescent="0.25">
      <c r="A616" s="7" t="s">
        <v>126</v>
      </c>
      <c r="B616" s="5" t="s">
        <v>84</v>
      </c>
      <c r="C616" s="19">
        <v>2003</v>
      </c>
      <c r="D616" s="7"/>
      <c r="E616" s="7">
        <f t="shared" si="27"/>
        <v>0</v>
      </c>
      <c r="F616" s="8"/>
      <c r="G616" s="8"/>
      <c r="H616" s="12">
        <f t="shared" si="28"/>
        <v>0</v>
      </c>
      <c r="I616" s="12">
        <f t="shared" si="29"/>
        <v>0</v>
      </c>
      <c r="J616" s="8"/>
    </row>
    <row r="617" spans="1:10" ht="15" x14ac:dyDescent="0.25">
      <c r="A617" s="7" t="s">
        <v>126</v>
      </c>
      <c r="B617" s="5" t="s">
        <v>84</v>
      </c>
      <c r="C617" s="19">
        <v>2004</v>
      </c>
      <c r="D617" s="7"/>
      <c r="E617" s="7">
        <f t="shared" si="27"/>
        <v>0</v>
      </c>
      <c r="F617" s="8"/>
      <c r="G617" s="8"/>
      <c r="H617" s="12">
        <f t="shared" si="28"/>
        <v>0</v>
      </c>
      <c r="I617" s="12">
        <f t="shared" si="29"/>
        <v>0</v>
      </c>
      <c r="J617" s="8"/>
    </row>
    <row r="618" spans="1:10" ht="15" x14ac:dyDescent="0.25">
      <c r="A618" s="7" t="s">
        <v>126</v>
      </c>
      <c r="B618" s="5" t="s">
        <v>84</v>
      </c>
      <c r="C618" s="19">
        <v>2005</v>
      </c>
      <c r="D618" s="7"/>
      <c r="E618" s="7">
        <f t="shared" si="27"/>
        <v>0</v>
      </c>
      <c r="F618" s="8"/>
      <c r="G618" s="8"/>
      <c r="H618" s="12">
        <f t="shared" si="28"/>
        <v>0</v>
      </c>
      <c r="I618" s="12">
        <f t="shared" si="29"/>
        <v>0</v>
      </c>
      <c r="J618" s="8"/>
    </row>
    <row r="619" spans="1:10" ht="15" x14ac:dyDescent="0.25">
      <c r="A619" s="7" t="s">
        <v>126</v>
      </c>
      <c r="B619" s="5" t="s">
        <v>84</v>
      </c>
      <c r="C619" s="19">
        <v>2006</v>
      </c>
      <c r="D619" s="7"/>
      <c r="E619" s="7">
        <f t="shared" si="27"/>
        <v>0</v>
      </c>
      <c r="F619" s="8"/>
      <c r="G619" s="8"/>
      <c r="H619" s="12">
        <f t="shared" si="28"/>
        <v>0</v>
      </c>
      <c r="I619" s="12">
        <f t="shared" si="29"/>
        <v>0</v>
      </c>
      <c r="J619" s="8"/>
    </row>
    <row r="620" spans="1:10" ht="15" x14ac:dyDescent="0.25">
      <c r="A620" s="7" t="s">
        <v>126</v>
      </c>
      <c r="B620" s="5" t="s">
        <v>84</v>
      </c>
      <c r="C620" s="19">
        <v>2007</v>
      </c>
      <c r="D620" s="7"/>
      <c r="E620" s="7">
        <f t="shared" si="27"/>
        <v>0</v>
      </c>
      <c r="F620" s="8"/>
      <c r="G620" s="8"/>
      <c r="H620" s="12">
        <f t="shared" si="28"/>
        <v>0</v>
      </c>
      <c r="I620" s="12">
        <f t="shared" si="29"/>
        <v>0</v>
      </c>
      <c r="J620" s="8"/>
    </row>
    <row r="621" spans="1:10" ht="15" x14ac:dyDescent="0.25">
      <c r="A621" s="7" t="s">
        <v>126</v>
      </c>
      <c r="B621" s="5" t="s">
        <v>84</v>
      </c>
      <c r="C621" s="19">
        <v>2008</v>
      </c>
      <c r="D621" s="7"/>
      <c r="E621" s="7">
        <f t="shared" si="27"/>
        <v>0</v>
      </c>
      <c r="F621" s="8"/>
      <c r="G621" s="8"/>
      <c r="H621" s="12">
        <f t="shared" si="28"/>
        <v>0</v>
      </c>
      <c r="I621" s="12">
        <f t="shared" si="29"/>
        <v>0</v>
      </c>
      <c r="J621" s="8"/>
    </row>
    <row r="622" spans="1:10" ht="15" x14ac:dyDescent="0.25">
      <c r="A622" s="7" t="s">
        <v>126</v>
      </c>
      <c r="B622" s="5" t="s">
        <v>84</v>
      </c>
      <c r="C622" s="19">
        <v>2009</v>
      </c>
      <c r="D622" s="7"/>
      <c r="E622" s="7">
        <f t="shared" si="27"/>
        <v>0</v>
      </c>
      <c r="F622" s="8"/>
      <c r="G622" s="8"/>
      <c r="H622" s="12">
        <f t="shared" si="28"/>
        <v>0</v>
      </c>
      <c r="I622" s="12">
        <f t="shared" si="29"/>
        <v>0</v>
      </c>
      <c r="J622" s="8"/>
    </row>
    <row r="623" spans="1:10" ht="15" x14ac:dyDescent="0.25">
      <c r="A623" s="7" t="s">
        <v>126</v>
      </c>
      <c r="B623" s="5" t="s">
        <v>84</v>
      </c>
      <c r="C623" s="19">
        <v>2010</v>
      </c>
      <c r="D623" s="7"/>
      <c r="E623" s="7">
        <f t="shared" si="27"/>
        <v>0</v>
      </c>
      <c r="F623" s="8"/>
      <c r="G623" s="8"/>
      <c r="H623" s="12">
        <f t="shared" si="28"/>
        <v>0</v>
      </c>
      <c r="I623" s="12">
        <f t="shared" si="29"/>
        <v>0</v>
      </c>
      <c r="J623" s="8"/>
    </row>
    <row r="624" spans="1:10" ht="15" x14ac:dyDescent="0.25">
      <c r="A624" s="7" t="s">
        <v>126</v>
      </c>
      <c r="B624" s="5" t="s">
        <v>84</v>
      </c>
      <c r="C624" s="19">
        <v>2011</v>
      </c>
      <c r="D624" s="7"/>
      <c r="E624" s="7">
        <f t="shared" si="27"/>
        <v>0</v>
      </c>
      <c r="F624" s="8"/>
      <c r="G624" s="8"/>
      <c r="H624" s="12">
        <f t="shared" si="28"/>
        <v>0</v>
      </c>
      <c r="I624" s="12">
        <f t="shared" si="29"/>
        <v>0</v>
      </c>
      <c r="J624" s="8"/>
    </row>
    <row r="625" spans="1:10" ht="15" x14ac:dyDescent="0.25">
      <c r="A625" s="7" t="s">
        <v>126</v>
      </c>
      <c r="B625" s="5" t="s">
        <v>84</v>
      </c>
      <c r="C625" s="19">
        <v>2012</v>
      </c>
      <c r="D625" s="7"/>
      <c r="E625" s="7">
        <f t="shared" si="27"/>
        <v>0</v>
      </c>
      <c r="F625" s="8"/>
      <c r="G625" s="8"/>
      <c r="H625" s="12">
        <f t="shared" si="28"/>
        <v>0</v>
      </c>
      <c r="I625" s="12">
        <f t="shared" si="29"/>
        <v>0</v>
      </c>
      <c r="J625" s="8"/>
    </row>
    <row r="626" spans="1:10" ht="15" x14ac:dyDescent="0.25">
      <c r="A626" s="7" t="s">
        <v>127</v>
      </c>
      <c r="B626" s="5" t="s">
        <v>75</v>
      </c>
      <c r="C626" s="19">
        <v>2000</v>
      </c>
      <c r="D626" s="10">
        <v>9314937556</v>
      </c>
      <c r="E626" s="7">
        <f t="shared" si="27"/>
        <v>9314937556</v>
      </c>
      <c r="F626" s="11">
        <v>5.8000000000000003E-2</v>
      </c>
      <c r="G626" s="11">
        <v>744</v>
      </c>
      <c r="H626" s="12">
        <f t="shared" si="28"/>
        <v>5.8000000000000003E-2</v>
      </c>
      <c r="I626" s="12">
        <f t="shared" si="29"/>
        <v>744</v>
      </c>
      <c r="J626" s="11">
        <v>0.08</v>
      </c>
    </row>
    <row r="627" spans="1:10" ht="15" x14ac:dyDescent="0.25">
      <c r="A627" s="7" t="s">
        <v>127</v>
      </c>
      <c r="B627" s="5" t="s">
        <v>75</v>
      </c>
      <c r="C627" s="19">
        <v>2001</v>
      </c>
      <c r="D627" s="10">
        <v>9679304971</v>
      </c>
      <c r="E627" s="7">
        <f t="shared" si="27"/>
        <v>9679304971</v>
      </c>
      <c r="F627" s="11">
        <v>5.8000000000000003E-2</v>
      </c>
      <c r="G627" s="11">
        <v>776</v>
      </c>
      <c r="H627" s="12">
        <f t="shared" si="28"/>
        <v>5.8000000000000003E-2</v>
      </c>
      <c r="I627" s="12">
        <f t="shared" si="29"/>
        <v>776</v>
      </c>
      <c r="J627" s="11">
        <v>7.4999999999999997E-2</v>
      </c>
    </row>
    <row r="628" spans="1:10" ht="15" x14ac:dyDescent="0.25">
      <c r="A628" s="7" t="s">
        <v>127</v>
      </c>
      <c r="B628" s="5" t="s">
        <v>75</v>
      </c>
      <c r="C628" s="19">
        <v>2002</v>
      </c>
      <c r="D628" s="10">
        <v>10557366162</v>
      </c>
      <c r="E628" s="7">
        <f t="shared" si="27"/>
        <v>10557366162</v>
      </c>
      <c r="F628" s="11">
        <v>6.0999999999999999E-2</v>
      </c>
      <c r="G628" s="11">
        <v>882</v>
      </c>
      <c r="H628" s="12">
        <f t="shared" si="28"/>
        <v>6.0999999999999999E-2</v>
      </c>
      <c r="I628" s="12">
        <f t="shared" si="29"/>
        <v>882</v>
      </c>
      <c r="J628" s="11">
        <v>7.1999999999999995E-2</v>
      </c>
    </row>
    <row r="629" spans="1:10" ht="15" x14ac:dyDescent="0.25">
      <c r="A629" s="7" t="s">
        <v>127</v>
      </c>
      <c r="B629" s="5" t="s">
        <v>75</v>
      </c>
      <c r="C629" s="19">
        <v>2003</v>
      </c>
      <c r="D629" s="10">
        <v>13319544758</v>
      </c>
      <c r="E629" s="7">
        <f t="shared" si="27"/>
        <v>13319544758</v>
      </c>
      <c r="F629" s="11">
        <v>6.8000000000000005E-2</v>
      </c>
      <c r="G629" s="11">
        <v>1235</v>
      </c>
      <c r="H629" s="12">
        <f t="shared" si="28"/>
        <v>6.8000000000000005E-2</v>
      </c>
      <c r="I629" s="12">
        <f t="shared" si="29"/>
        <v>1235</v>
      </c>
      <c r="J629" s="11">
        <v>6.9000000000000006E-2</v>
      </c>
    </row>
    <row r="630" spans="1:10" ht="15" x14ac:dyDescent="0.25">
      <c r="A630" s="7" t="s">
        <v>127</v>
      </c>
      <c r="B630" s="5" t="s">
        <v>75</v>
      </c>
      <c r="C630" s="19">
        <v>2004</v>
      </c>
      <c r="D630" s="10">
        <v>15816972051</v>
      </c>
      <c r="E630" s="7">
        <f t="shared" si="27"/>
        <v>15816972051</v>
      </c>
      <c r="F630" s="11">
        <v>6.4000000000000001E-2</v>
      </c>
      <c r="G630" s="11">
        <v>1353</v>
      </c>
      <c r="H630" s="12">
        <f t="shared" si="28"/>
        <v>6.4000000000000001E-2</v>
      </c>
      <c r="I630" s="12">
        <f t="shared" si="29"/>
        <v>1353</v>
      </c>
      <c r="J630" s="11">
        <v>7.5999999999999998E-2</v>
      </c>
    </row>
    <row r="631" spans="1:10" ht="15" x14ac:dyDescent="0.25">
      <c r="A631" s="7" t="s">
        <v>127</v>
      </c>
      <c r="B631" s="5" t="s">
        <v>75</v>
      </c>
      <c r="C631" s="19">
        <v>2005</v>
      </c>
      <c r="D631" s="10">
        <v>16997801392</v>
      </c>
      <c r="E631" s="7">
        <f t="shared" si="27"/>
        <v>16997801392</v>
      </c>
      <c r="F631" s="11">
        <v>6.4000000000000001E-2</v>
      </c>
      <c r="G631" s="11">
        <v>1434</v>
      </c>
      <c r="H631" s="12">
        <f t="shared" si="28"/>
        <v>6.4000000000000001E-2</v>
      </c>
      <c r="I631" s="12">
        <f t="shared" si="29"/>
        <v>1434</v>
      </c>
      <c r="J631" s="11">
        <v>7.0999999999999994E-2</v>
      </c>
    </row>
    <row r="632" spans="1:10" ht="15" x14ac:dyDescent="0.25">
      <c r="A632" s="7" t="s">
        <v>127</v>
      </c>
      <c r="B632" s="5" t="s">
        <v>75</v>
      </c>
      <c r="C632" s="19">
        <v>2006</v>
      </c>
      <c r="D632" s="10">
        <v>18435765910</v>
      </c>
      <c r="E632" s="7">
        <f t="shared" si="27"/>
        <v>18435765910</v>
      </c>
      <c r="F632" s="11">
        <v>6.3E-2</v>
      </c>
      <c r="G632" s="11">
        <v>1494</v>
      </c>
      <c r="H632" s="12">
        <f t="shared" si="28"/>
        <v>6.3E-2</v>
      </c>
      <c r="I632" s="12">
        <f t="shared" si="29"/>
        <v>1494</v>
      </c>
      <c r="J632" s="11">
        <v>6.7000000000000004E-2</v>
      </c>
    </row>
    <row r="633" spans="1:10" ht="15" x14ac:dyDescent="0.25">
      <c r="A633" s="7" t="s">
        <v>127</v>
      </c>
      <c r="B633" s="5" t="s">
        <v>75</v>
      </c>
      <c r="C633" s="19">
        <v>2007</v>
      </c>
      <c r="D633" s="10">
        <v>21841815681</v>
      </c>
      <c r="E633" s="7">
        <f t="shared" si="27"/>
        <v>21841815681</v>
      </c>
      <c r="F633" s="11">
        <v>6.0999999999999999E-2</v>
      </c>
      <c r="G633" s="11">
        <v>1691</v>
      </c>
      <c r="H633" s="12">
        <f t="shared" si="28"/>
        <v>6.0999999999999999E-2</v>
      </c>
      <c r="I633" s="12">
        <f t="shared" si="29"/>
        <v>1691</v>
      </c>
      <c r="J633" s="11">
        <v>6.7000000000000004E-2</v>
      </c>
    </row>
    <row r="634" spans="1:10" ht="15" x14ac:dyDescent="0.25">
      <c r="A634" s="7" t="s">
        <v>127</v>
      </c>
      <c r="B634" s="5" t="s">
        <v>75</v>
      </c>
      <c r="C634" s="19">
        <v>2008</v>
      </c>
      <c r="D634" s="10">
        <v>25321517504</v>
      </c>
      <c r="E634" s="7">
        <f t="shared" si="27"/>
        <v>25321517504</v>
      </c>
      <c r="F634" s="11">
        <v>6.9000000000000006E-2</v>
      </c>
      <c r="G634" s="11">
        <v>2182</v>
      </c>
      <c r="H634" s="12">
        <f t="shared" si="28"/>
        <v>6.9000000000000006E-2</v>
      </c>
      <c r="I634" s="12">
        <f t="shared" si="29"/>
        <v>2182</v>
      </c>
      <c r="J634" s="8"/>
    </row>
    <row r="635" spans="1:10" ht="15" x14ac:dyDescent="0.25">
      <c r="A635" s="7" t="s">
        <v>127</v>
      </c>
      <c r="B635" s="5" t="s">
        <v>75</v>
      </c>
      <c r="C635" s="19">
        <v>2009</v>
      </c>
      <c r="D635" s="10">
        <v>23542650736</v>
      </c>
      <c r="E635" s="7">
        <f t="shared" si="27"/>
        <v>23542650736</v>
      </c>
      <c r="F635" s="11">
        <v>7.3999999999999996E-2</v>
      </c>
      <c r="G635" s="11">
        <v>2115</v>
      </c>
      <c r="H635" s="12">
        <f t="shared" si="28"/>
        <v>7.3999999999999996E-2</v>
      </c>
      <c r="I635" s="12">
        <f t="shared" si="29"/>
        <v>2115</v>
      </c>
      <c r="J635" s="8"/>
    </row>
    <row r="636" spans="1:10" ht="15" x14ac:dyDescent="0.25">
      <c r="A636" s="7" t="s">
        <v>127</v>
      </c>
      <c r="B636" s="5" t="s">
        <v>75</v>
      </c>
      <c r="C636" s="19">
        <v>2010</v>
      </c>
      <c r="D636" s="10">
        <v>23132450331</v>
      </c>
      <c r="E636" s="7">
        <f t="shared" si="27"/>
        <v>23132450331</v>
      </c>
      <c r="F636" s="11">
        <v>7.3999999999999996E-2</v>
      </c>
      <c r="G636" s="11">
        <v>2012</v>
      </c>
      <c r="H636" s="12">
        <f t="shared" si="28"/>
        <v>7.3999999999999996E-2</v>
      </c>
      <c r="I636" s="12">
        <f t="shared" si="29"/>
        <v>2012</v>
      </c>
      <c r="J636" s="8"/>
    </row>
    <row r="637" spans="1:10" ht="15" x14ac:dyDescent="0.25">
      <c r="A637" s="7" t="s">
        <v>127</v>
      </c>
      <c r="B637" s="5" t="s">
        <v>75</v>
      </c>
      <c r="C637" s="19">
        <v>2011</v>
      </c>
      <c r="D637" s="10">
        <v>24851264943</v>
      </c>
      <c r="E637" s="7">
        <f t="shared" si="27"/>
        <v>24851264943</v>
      </c>
      <c r="F637" s="11">
        <v>7.3999999999999996E-2</v>
      </c>
      <c r="G637" s="11">
        <v>2123</v>
      </c>
      <c r="H637" s="12">
        <f t="shared" si="28"/>
        <v>7.3999999999999996E-2</v>
      </c>
      <c r="I637" s="12">
        <f t="shared" si="29"/>
        <v>2123</v>
      </c>
      <c r="J637" s="8"/>
    </row>
    <row r="638" spans="1:10" ht="15" x14ac:dyDescent="0.25">
      <c r="A638" s="7" t="s">
        <v>127</v>
      </c>
      <c r="B638" s="5" t="s">
        <v>75</v>
      </c>
      <c r="C638" s="19">
        <v>2012</v>
      </c>
      <c r="D638" s="10">
        <v>22766912960</v>
      </c>
      <c r="E638" s="7">
        <f t="shared" si="27"/>
        <v>22766912960</v>
      </c>
      <c r="F638" s="11">
        <v>7.2999999999999995E-2</v>
      </c>
      <c r="G638" s="11">
        <v>1949</v>
      </c>
      <c r="H638" s="12">
        <f t="shared" si="28"/>
        <v>7.2999999999999995E-2</v>
      </c>
      <c r="I638" s="12">
        <f t="shared" si="29"/>
        <v>1949</v>
      </c>
      <c r="J638" s="8"/>
    </row>
    <row r="639" spans="1:10" ht="15" x14ac:dyDescent="0.25">
      <c r="A639" s="7" t="s">
        <v>128</v>
      </c>
      <c r="B639" s="5" t="s">
        <v>75</v>
      </c>
      <c r="C639" s="19">
        <v>2000</v>
      </c>
      <c r="D639" s="10">
        <v>58807244368</v>
      </c>
      <c r="E639" s="7">
        <f t="shared" si="27"/>
        <v>58807244368</v>
      </c>
      <c r="F639" s="11">
        <v>6.3E-2</v>
      </c>
      <c r="G639" s="11">
        <v>361</v>
      </c>
      <c r="H639" s="12">
        <f t="shared" si="28"/>
        <v>6.3E-2</v>
      </c>
      <c r="I639" s="12">
        <f t="shared" si="29"/>
        <v>361</v>
      </c>
      <c r="J639" s="11">
        <v>7.1999999999999995E-2</v>
      </c>
    </row>
    <row r="640" spans="1:10" ht="15" x14ac:dyDescent="0.25">
      <c r="A640" s="7" t="s">
        <v>128</v>
      </c>
      <c r="B640" s="5" t="s">
        <v>75</v>
      </c>
      <c r="C640" s="19">
        <v>2001</v>
      </c>
      <c r="D640" s="10">
        <v>64375288107</v>
      </c>
      <c r="E640" s="7">
        <f t="shared" si="27"/>
        <v>64375288107</v>
      </c>
      <c r="F640" s="11">
        <v>6.4000000000000001E-2</v>
      </c>
      <c r="G640" s="11">
        <v>403</v>
      </c>
      <c r="H640" s="12">
        <f t="shared" si="28"/>
        <v>6.4000000000000001E-2</v>
      </c>
      <c r="I640" s="12">
        <f t="shared" si="29"/>
        <v>403</v>
      </c>
      <c r="J640" s="11">
        <v>7.1999999999999995E-2</v>
      </c>
    </row>
    <row r="641" spans="1:10" ht="15" x14ac:dyDescent="0.25">
      <c r="A641" s="7" t="s">
        <v>128</v>
      </c>
      <c r="B641" s="5" t="s">
        <v>75</v>
      </c>
      <c r="C641" s="19">
        <v>2002</v>
      </c>
      <c r="D641" s="10">
        <v>78425201661</v>
      </c>
      <c r="E641" s="7">
        <f t="shared" si="27"/>
        <v>78425201661</v>
      </c>
      <c r="F641" s="11">
        <v>6.8000000000000005E-2</v>
      </c>
      <c r="G641" s="11">
        <v>522</v>
      </c>
      <c r="H641" s="12">
        <f t="shared" si="28"/>
        <v>6.8000000000000005E-2</v>
      </c>
      <c r="I641" s="12">
        <f t="shared" si="29"/>
        <v>522</v>
      </c>
      <c r="J641" s="11">
        <v>6.7000000000000004E-2</v>
      </c>
    </row>
    <row r="642" spans="1:10" ht="15" x14ac:dyDescent="0.25">
      <c r="A642" s="7" t="s">
        <v>128</v>
      </c>
      <c r="B642" s="5" t="s">
        <v>75</v>
      </c>
      <c r="C642" s="19">
        <v>2003</v>
      </c>
      <c r="D642" s="10">
        <v>95292530753</v>
      </c>
      <c r="E642" s="7">
        <f t="shared" si="27"/>
        <v>95292530753</v>
      </c>
      <c r="F642" s="11">
        <v>7.0999999999999994E-2</v>
      </c>
      <c r="G642" s="11">
        <v>666</v>
      </c>
      <c r="H642" s="12">
        <f t="shared" si="28"/>
        <v>7.0999999999999994E-2</v>
      </c>
      <c r="I642" s="12">
        <f t="shared" si="29"/>
        <v>666</v>
      </c>
      <c r="J642" s="11">
        <v>5.8999999999999997E-2</v>
      </c>
    </row>
    <row r="643" spans="1:10" ht="15" x14ac:dyDescent="0.25">
      <c r="A643" s="7" t="s">
        <v>128</v>
      </c>
      <c r="B643" s="5" t="s">
        <v>75</v>
      </c>
      <c r="C643" s="19">
        <v>2004</v>
      </c>
      <c r="D643" s="10">
        <v>114000000000</v>
      </c>
      <c r="E643" s="7">
        <f t="shared" ref="E643:E706" si="30">IF(D643="",IF(C643=2000,D644,D642),D643)</f>
        <v>114000000000</v>
      </c>
      <c r="F643" s="11">
        <v>6.9000000000000006E-2</v>
      </c>
      <c r="G643" s="11">
        <v>771</v>
      </c>
      <c r="H643" s="12">
        <f t="shared" ref="H643:H706" si="31">IF(F643="",SUMIF($A$2:$A$2692,A643,$F$2:$F$2692)/13,F643)</f>
        <v>6.9000000000000006E-2</v>
      </c>
      <c r="I643" s="12">
        <f t="shared" ref="I643:I706" si="32">IF(G643="",SUMIF($A$2:$A$2692,A643,$G$2:$G$2692)/13,G643)</f>
        <v>771</v>
      </c>
      <c r="J643" s="11">
        <v>0.06</v>
      </c>
    </row>
    <row r="644" spans="1:10" ht="15" x14ac:dyDescent="0.25">
      <c r="A644" s="7" t="s">
        <v>128</v>
      </c>
      <c r="B644" s="5" t="s">
        <v>75</v>
      </c>
      <c r="C644" s="19">
        <v>2005</v>
      </c>
      <c r="D644" s="10">
        <v>130000000000</v>
      </c>
      <c r="E644" s="7">
        <f t="shared" si="30"/>
        <v>130000000000</v>
      </c>
      <c r="F644" s="11">
        <v>6.9000000000000006E-2</v>
      </c>
      <c r="G644" s="11">
        <v>882</v>
      </c>
      <c r="H644" s="12">
        <f t="shared" si="31"/>
        <v>6.9000000000000006E-2</v>
      </c>
      <c r="I644" s="12">
        <f t="shared" si="32"/>
        <v>882</v>
      </c>
      <c r="J644" s="11">
        <v>5.8000000000000003E-2</v>
      </c>
    </row>
    <row r="645" spans="1:10" ht="15" x14ac:dyDescent="0.25">
      <c r="A645" s="7" t="s">
        <v>128</v>
      </c>
      <c r="B645" s="5" t="s">
        <v>75</v>
      </c>
      <c r="C645" s="19">
        <v>2006</v>
      </c>
      <c r="D645" s="10">
        <v>148000000000</v>
      </c>
      <c r="E645" s="7">
        <f t="shared" si="30"/>
        <v>148000000000</v>
      </c>
      <c r="F645" s="11">
        <v>6.7000000000000004E-2</v>
      </c>
      <c r="G645" s="11">
        <v>969</v>
      </c>
      <c r="H645" s="12">
        <f t="shared" si="31"/>
        <v>6.7000000000000004E-2</v>
      </c>
      <c r="I645" s="12">
        <f t="shared" si="32"/>
        <v>969</v>
      </c>
      <c r="J645" s="11">
        <v>5.6000000000000001E-2</v>
      </c>
    </row>
    <row r="646" spans="1:10" ht="15" x14ac:dyDescent="0.25">
      <c r="A646" s="7" t="s">
        <v>128</v>
      </c>
      <c r="B646" s="5" t="s">
        <v>75</v>
      </c>
      <c r="C646" s="19">
        <v>2007</v>
      </c>
      <c r="D646" s="10">
        <v>180000000000</v>
      </c>
      <c r="E646" s="7">
        <f t="shared" si="30"/>
        <v>180000000000</v>
      </c>
      <c r="F646" s="11">
        <v>6.5000000000000002E-2</v>
      </c>
      <c r="G646" s="11">
        <v>1144</v>
      </c>
      <c r="H646" s="12">
        <f t="shared" si="31"/>
        <v>6.5000000000000002E-2</v>
      </c>
      <c r="I646" s="12">
        <f t="shared" si="32"/>
        <v>1144</v>
      </c>
      <c r="J646" s="11">
        <v>5.8000000000000003E-2</v>
      </c>
    </row>
    <row r="647" spans="1:10" ht="15" x14ac:dyDescent="0.25">
      <c r="A647" s="7" t="s">
        <v>128</v>
      </c>
      <c r="B647" s="5" t="s">
        <v>75</v>
      </c>
      <c r="C647" s="19">
        <v>2008</v>
      </c>
      <c r="D647" s="10">
        <v>225000000000</v>
      </c>
      <c r="E647" s="7">
        <f t="shared" si="30"/>
        <v>225000000000</v>
      </c>
      <c r="F647" s="11">
        <v>6.8000000000000005E-2</v>
      </c>
      <c r="G647" s="11">
        <v>1481</v>
      </c>
      <c r="H647" s="12">
        <f t="shared" si="31"/>
        <v>6.8000000000000005E-2</v>
      </c>
      <c r="I647" s="12">
        <f t="shared" si="32"/>
        <v>1481</v>
      </c>
      <c r="J647" s="11">
        <v>6.3E-2</v>
      </c>
    </row>
    <row r="648" spans="1:10" ht="15" x14ac:dyDescent="0.25">
      <c r="A648" s="7" t="s">
        <v>128</v>
      </c>
      <c r="B648" s="5" t="s">
        <v>75</v>
      </c>
      <c r="C648" s="19">
        <v>2009</v>
      </c>
      <c r="D648" s="10">
        <v>197000000000</v>
      </c>
      <c r="E648" s="7">
        <f t="shared" si="30"/>
        <v>197000000000</v>
      </c>
      <c r="F648" s="11">
        <v>0.08</v>
      </c>
      <c r="G648" s="11">
        <v>1498</v>
      </c>
      <c r="H648" s="12">
        <f t="shared" si="31"/>
        <v>0.08</v>
      </c>
      <c r="I648" s="12">
        <f t="shared" si="32"/>
        <v>1498</v>
      </c>
      <c r="J648" s="11">
        <v>0.06</v>
      </c>
    </row>
    <row r="649" spans="1:10" ht="15" x14ac:dyDescent="0.25">
      <c r="A649" s="7" t="s">
        <v>128</v>
      </c>
      <c r="B649" s="5" t="s">
        <v>75</v>
      </c>
      <c r="C649" s="19">
        <v>2010</v>
      </c>
      <c r="D649" s="10">
        <v>198000000000</v>
      </c>
      <c r="E649" s="7">
        <f t="shared" si="30"/>
        <v>198000000000</v>
      </c>
      <c r="F649" s="11">
        <v>7.3999999999999996E-2</v>
      </c>
      <c r="G649" s="11">
        <v>1404</v>
      </c>
      <c r="H649" s="12">
        <f t="shared" si="31"/>
        <v>7.3999999999999996E-2</v>
      </c>
      <c r="I649" s="12">
        <f t="shared" si="32"/>
        <v>1404</v>
      </c>
      <c r="J649" s="11">
        <v>5.8999999999999997E-2</v>
      </c>
    </row>
    <row r="650" spans="1:10" ht="15" x14ac:dyDescent="0.25">
      <c r="A650" s="7" t="s">
        <v>128</v>
      </c>
      <c r="B650" s="5" t="s">
        <v>75</v>
      </c>
      <c r="C650" s="19">
        <v>2011</v>
      </c>
      <c r="D650" s="10">
        <v>216000000000</v>
      </c>
      <c r="E650" s="7">
        <f t="shared" si="30"/>
        <v>216000000000</v>
      </c>
      <c r="F650" s="11">
        <v>7.4999999999999997E-2</v>
      </c>
      <c r="G650" s="11">
        <v>1545</v>
      </c>
      <c r="H650" s="12">
        <f t="shared" si="31"/>
        <v>7.4999999999999997E-2</v>
      </c>
      <c r="I650" s="12">
        <f t="shared" si="32"/>
        <v>1545</v>
      </c>
      <c r="J650" s="11">
        <v>5.7000000000000002E-2</v>
      </c>
    </row>
    <row r="651" spans="1:10" ht="15" x14ac:dyDescent="0.25">
      <c r="A651" s="7" t="s">
        <v>128</v>
      </c>
      <c r="B651" s="5" t="s">
        <v>75</v>
      </c>
      <c r="C651" s="19">
        <v>2012</v>
      </c>
      <c r="D651" s="10">
        <v>196000000000</v>
      </c>
      <c r="E651" s="7">
        <f t="shared" si="30"/>
        <v>196000000000</v>
      </c>
      <c r="F651" s="11">
        <v>7.6999999999999999E-2</v>
      </c>
      <c r="G651" s="11">
        <v>1432</v>
      </c>
      <c r="H651" s="12">
        <f t="shared" si="31"/>
        <v>7.6999999999999999E-2</v>
      </c>
      <c r="I651" s="12">
        <f t="shared" si="32"/>
        <v>1432</v>
      </c>
      <c r="J651" s="11">
        <v>5.3999999999999999E-2</v>
      </c>
    </row>
    <row r="652" spans="1:10" ht="15" x14ac:dyDescent="0.25">
      <c r="A652" s="7" t="s">
        <v>129</v>
      </c>
      <c r="B652" s="5" t="s">
        <v>75</v>
      </c>
      <c r="C652" s="19">
        <v>2000</v>
      </c>
      <c r="D652" s="10">
        <v>160000000000</v>
      </c>
      <c r="E652" s="7">
        <f t="shared" si="30"/>
        <v>160000000000</v>
      </c>
      <c r="F652" s="11">
        <v>8.6999999999999994E-2</v>
      </c>
      <c r="G652" s="11">
        <v>2613</v>
      </c>
      <c r="H652" s="12">
        <f t="shared" si="31"/>
        <v>8.6999999999999994E-2</v>
      </c>
      <c r="I652" s="12">
        <f t="shared" si="32"/>
        <v>2613</v>
      </c>
      <c r="J652" s="11">
        <v>8.1000000000000003E-2</v>
      </c>
    </row>
    <row r="653" spans="1:10" ht="15" x14ac:dyDescent="0.25">
      <c r="A653" s="7" t="s">
        <v>129</v>
      </c>
      <c r="B653" s="5" t="s">
        <v>75</v>
      </c>
      <c r="C653" s="19">
        <v>2001</v>
      </c>
      <c r="D653" s="10">
        <v>160000000000</v>
      </c>
      <c r="E653" s="7">
        <f t="shared" si="30"/>
        <v>160000000000</v>
      </c>
      <c r="F653" s="11">
        <v>9.0999999999999998E-2</v>
      </c>
      <c r="G653" s="11">
        <v>2730</v>
      </c>
      <c r="H653" s="12">
        <f t="shared" si="31"/>
        <v>9.0999999999999998E-2</v>
      </c>
      <c r="I653" s="12">
        <f t="shared" si="32"/>
        <v>2730</v>
      </c>
      <c r="J653" s="11">
        <v>8.2000000000000003E-2</v>
      </c>
    </row>
    <row r="654" spans="1:10" ht="15" x14ac:dyDescent="0.25">
      <c r="A654" s="7" t="s">
        <v>129</v>
      </c>
      <c r="B654" s="5" t="s">
        <v>75</v>
      </c>
      <c r="C654" s="19">
        <v>2002</v>
      </c>
      <c r="D654" s="10">
        <v>174000000000</v>
      </c>
      <c r="E654" s="7">
        <f t="shared" si="30"/>
        <v>174000000000</v>
      </c>
      <c r="F654" s="11">
        <v>9.2999999999999999E-2</v>
      </c>
      <c r="G654" s="11">
        <v>3023</v>
      </c>
      <c r="H654" s="12">
        <f t="shared" si="31"/>
        <v>9.2999999999999999E-2</v>
      </c>
      <c r="I654" s="12">
        <f t="shared" si="32"/>
        <v>3023</v>
      </c>
      <c r="J654" s="11">
        <v>7.0999999999999994E-2</v>
      </c>
    </row>
    <row r="655" spans="1:10" ht="15" x14ac:dyDescent="0.25">
      <c r="A655" s="7" t="s">
        <v>129</v>
      </c>
      <c r="B655" s="5" t="s">
        <v>75</v>
      </c>
      <c r="C655" s="19">
        <v>2003</v>
      </c>
      <c r="D655" s="10">
        <v>213000000000</v>
      </c>
      <c r="E655" s="7">
        <f t="shared" si="30"/>
        <v>213000000000</v>
      </c>
      <c r="F655" s="11">
        <v>9.5000000000000001E-2</v>
      </c>
      <c r="G655" s="11">
        <v>3756</v>
      </c>
      <c r="H655" s="12">
        <f t="shared" si="31"/>
        <v>9.5000000000000001E-2</v>
      </c>
      <c r="I655" s="12">
        <f t="shared" si="32"/>
        <v>3756</v>
      </c>
      <c r="J655" s="8"/>
    </row>
    <row r="656" spans="1:10" ht="15" x14ac:dyDescent="0.25">
      <c r="A656" s="7" t="s">
        <v>129</v>
      </c>
      <c r="B656" s="5" t="s">
        <v>75</v>
      </c>
      <c r="C656" s="19">
        <v>2004</v>
      </c>
      <c r="D656" s="10">
        <v>245000000000</v>
      </c>
      <c r="E656" s="7">
        <f t="shared" si="30"/>
        <v>245000000000</v>
      </c>
      <c r="F656" s="11">
        <v>9.7000000000000003E-2</v>
      </c>
      <c r="G656" s="11">
        <v>4387</v>
      </c>
      <c r="H656" s="12">
        <f t="shared" si="31"/>
        <v>9.7000000000000003E-2</v>
      </c>
      <c r="I656" s="12">
        <f t="shared" si="32"/>
        <v>4387</v>
      </c>
      <c r="J656" s="8"/>
    </row>
    <row r="657" spans="1:10" ht="15" x14ac:dyDescent="0.25">
      <c r="A657" s="7" t="s">
        <v>129</v>
      </c>
      <c r="B657" s="5" t="s">
        <v>75</v>
      </c>
      <c r="C657" s="19">
        <v>2005</v>
      </c>
      <c r="D657" s="10">
        <v>258000000000</v>
      </c>
      <c r="E657" s="7">
        <f t="shared" si="30"/>
        <v>258000000000</v>
      </c>
      <c r="F657" s="11">
        <v>9.8000000000000004E-2</v>
      </c>
      <c r="G657" s="11">
        <v>4652</v>
      </c>
      <c r="H657" s="12">
        <f t="shared" si="31"/>
        <v>9.8000000000000004E-2</v>
      </c>
      <c r="I657" s="12">
        <f t="shared" si="32"/>
        <v>4652</v>
      </c>
      <c r="J657" s="8"/>
    </row>
    <row r="658" spans="1:10" ht="15" x14ac:dyDescent="0.25">
      <c r="A658" s="7" t="s">
        <v>129</v>
      </c>
      <c r="B658" s="5" t="s">
        <v>75</v>
      </c>
      <c r="C658" s="19">
        <v>2006</v>
      </c>
      <c r="D658" s="10">
        <v>274000000000</v>
      </c>
      <c r="E658" s="7">
        <f t="shared" si="30"/>
        <v>274000000000</v>
      </c>
      <c r="F658" s="11">
        <v>9.9000000000000005E-2</v>
      </c>
      <c r="G658" s="11">
        <v>5017</v>
      </c>
      <c r="H658" s="12">
        <f t="shared" si="31"/>
        <v>9.9000000000000005E-2</v>
      </c>
      <c r="I658" s="12">
        <f t="shared" si="32"/>
        <v>5017</v>
      </c>
      <c r="J658" s="8"/>
    </row>
    <row r="659" spans="1:10" ht="15" x14ac:dyDescent="0.25">
      <c r="A659" s="7" t="s">
        <v>129</v>
      </c>
      <c r="B659" s="5" t="s">
        <v>75</v>
      </c>
      <c r="C659" s="19">
        <v>2007</v>
      </c>
      <c r="D659" s="10">
        <v>311000000000</v>
      </c>
      <c r="E659" s="7">
        <f t="shared" si="30"/>
        <v>311000000000</v>
      </c>
      <c r="F659" s="11">
        <v>0.1</v>
      </c>
      <c r="G659" s="11">
        <v>5710</v>
      </c>
      <c r="H659" s="12">
        <f t="shared" si="31"/>
        <v>0.1</v>
      </c>
      <c r="I659" s="12">
        <f t="shared" si="32"/>
        <v>5710</v>
      </c>
      <c r="J659" s="8"/>
    </row>
    <row r="660" spans="1:10" ht="15" x14ac:dyDescent="0.25">
      <c r="A660" s="7" t="s">
        <v>129</v>
      </c>
      <c r="B660" s="5" t="s">
        <v>75</v>
      </c>
      <c r="C660" s="19">
        <v>2008</v>
      </c>
      <c r="D660" s="10">
        <v>344000000000</v>
      </c>
      <c r="E660" s="7">
        <f t="shared" si="30"/>
        <v>344000000000</v>
      </c>
      <c r="F660" s="11">
        <v>0.10199999999999999</v>
      </c>
      <c r="G660" s="11">
        <v>6395</v>
      </c>
      <c r="H660" s="12">
        <f t="shared" si="31"/>
        <v>0.10199999999999999</v>
      </c>
      <c r="I660" s="12">
        <f t="shared" si="32"/>
        <v>6395</v>
      </c>
      <c r="J660" s="8"/>
    </row>
    <row r="661" spans="1:10" ht="15" x14ac:dyDescent="0.25">
      <c r="A661" s="7" t="s">
        <v>129</v>
      </c>
      <c r="B661" s="5" t="s">
        <v>75</v>
      </c>
      <c r="C661" s="19">
        <v>2009</v>
      </c>
      <c r="D661" s="10">
        <v>311000000000</v>
      </c>
      <c r="E661" s="7">
        <f t="shared" si="30"/>
        <v>311000000000</v>
      </c>
      <c r="F661" s="11">
        <v>0.115</v>
      </c>
      <c r="G661" s="11">
        <v>6464</v>
      </c>
      <c r="H661" s="12">
        <f t="shared" si="31"/>
        <v>0.115</v>
      </c>
      <c r="I661" s="12">
        <f t="shared" si="32"/>
        <v>6464</v>
      </c>
      <c r="J661" s="8"/>
    </row>
    <row r="662" spans="1:10" ht="15" x14ac:dyDescent="0.25">
      <c r="A662" s="7" t="s">
        <v>129</v>
      </c>
      <c r="B662" s="5" t="s">
        <v>75</v>
      </c>
      <c r="C662" s="19">
        <v>2010</v>
      </c>
      <c r="D662" s="10">
        <v>313000000000</v>
      </c>
      <c r="E662" s="7">
        <f t="shared" si="30"/>
        <v>313000000000</v>
      </c>
      <c r="F662" s="11">
        <v>0.111</v>
      </c>
      <c r="G662" s="11">
        <v>6266</v>
      </c>
      <c r="H662" s="12">
        <f t="shared" si="31"/>
        <v>0.111</v>
      </c>
      <c r="I662" s="12">
        <f t="shared" si="32"/>
        <v>6266</v>
      </c>
      <c r="J662" s="8"/>
    </row>
    <row r="663" spans="1:10" ht="15" x14ac:dyDescent="0.25">
      <c r="A663" s="7" t="s">
        <v>129</v>
      </c>
      <c r="B663" s="5" t="s">
        <v>75</v>
      </c>
      <c r="C663" s="19">
        <v>2011</v>
      </c>
      <c r="D663" s="10">
        <v>334000000000</v>
      </c>
      <c r="E663" s="7">
        <f t="shared" si="30"/>
        <v>334000000000</v>
      </c>
      <c r="F663" s="11">
        <v>0.109</v>
      </c>
      <c r="G663" s="11">
        <v>6521</v>
      </c>
      <c r="H663" s="12">
        <f t="shared" si="31"/>
        <v>0.109</v>
      </c>
      <c r="I663" s="12">
        <f t="shared" si="32"/>
        <v>6521</v>
      </c>
      <c r="J663" s="8"/>
    </row>
    <row r="664" spans="1:10" ht="15" x14ac:dyDescent="0.25">
      <c r="A664" s="7" t="s">
        <v>129</v>
      </c>
      <c r="B664" s="5" t="s">
        <v>75</v>
      </c>
      <c r="C664" s="19">
        <v>2012</v>
      </c>
      <c r="D664" s="10">
        <v>315000000000</v>
      </c>
      <c r="E664" s="7">
        <f t="shared" si="30"/>
        <v>315000000000</v>
      </c>
      <c r="F664" s="11">
        <v>0.112</v>
      </c>
      <c r="G664" s="11">
        <v>6304</v>
      </c>
      <c r="H664" s="12">
        <f t="shared" si="31"/>
        <v>0.112</v>
      </c>
      <c r="I664" s="12">
        <f t="shared" si="32"/>
        <v>6304</v>
      </c>
      <c r="J664" s="8"/>
    </row>
    <row r="665" spans="1:10" ht="15" x14ac:dyDescent="0.25">
      <c r="A665" s="7" t="s">
        <v>130</v>
      </c>
      <c r="B665" s="5" t="s">
        <v>77</v>
      </c>
      <c r="C665" s="19">
        <v>2000</v>
      </c>
      <c r="D665" s="10">
        <v>551230862</v>
      </c>
      <c r="E665" s="7">
        <f t="shared" si="30"/>
        <v>551230862</v>
      </c>
      <c r="F665" s="11">
        <v>5.8000000000000003E-2</v>
      </c>
      <c r="G665" s="11">
        <v>44</v>
      </c>
      <c r="H665" s="12">
        <f t="shared" si="31"/>
        <v>5.8000000000000003E-2</v>
      </c>
      <c r="I665" s="12">
        <f t="shared" si="32"/>
        <v>44</v>
      </c>
      <c r="J665" s="8"/>
    </row>
    <row r="666" spans="1:10" ht="15" x14ac:dyDescent="0.25">
      <c r="A666" s="7" t="s">
        <v>130</v>
      </c>
      <c r="B666" s="5" t="s">
        <v>77</v>
      </c>
      <c r="C666" s="19">
        <v>2001</v>
      </c>
      <c r="D666" s="10">
        <v>572417441</v>
      </c>
      <c r="E666" s="7">
        <f t="shared" si="30"/>
        <v>572417441</v>
      </c>
      <c r="F666" s="11">
        <v>5.3999999999999999E-2</v>
      </c>
      <c r="G666" s="11">
        <v>41</v>
      </c>
      <c r="H666" s="12">
        <f t="shared" si="31"/>
        <v>5.3999999999999999E-2</v>
      </c>
      <c r="I666" s="12">
        <f t="shared" si="32"/>
        <v>41</v>
      </c>
      <c r="J666" s="11">
        <v>0.115</v>
      </c>
    </row>
    <row r="667" spans="1:10" ht="15" x14ac:dyDescent="0.25">
      <c r="A667" s="7" t="s">
        <v>130</v>
      </c>
      <c r="B667" s="5" t="s">
        <v>77</v>
      </c>
      <c r="C667" s="19">
        <v>2002</v>
      </c>
      <c r="D667" s="10">
        <v>591122040</v>
      </c>
      <c r="E667" s="7">
        <f t="shared" si="30"/>
        <v>591122040</v>
      </c>
      <c r="F667" s="11">
        <v>5.3999999999999999E-2</v>
      </c>
      <c r="G667" s="11">
        <v>42</v>
      </c>
      <c r="H667" s="12">
        <f t="shared" si="31"/>
        <v>5.3999999999999999E-2</v>
      </c>
      <c r="I667" s="12">
        <f t="shared" si="32"/>
        <v>42</v>
      </c>
      <c r="J667" s="11">
        <v>0.113</v>
      </c>
    </row>
    <row r="668" spans="1:10" ht="15" x14ac:dyDescent="0.25">
      <c r="A668" s="7" t="s">
        <v>130</v>
      </c>
      <c r="B668" s="5" t="s">
        <v>77</v>
      </c>
      <c r="C668" s="19">
        <v>2003</v>
      </c>
      <c r="D668" s="10">
        <v>622044666</v>
      </c>
      <c r="E668" s="7">
        <f t="shared" si="30"/>
        <v>622044666</v>
      </c>
      <c r="F668" s="11">
        <v>6.2E-2</v>
      </c>
      <c r="G668" s="11">
        <v>50</v>
      </c>
      <c r="H668" s="12">
        <f t="shared" si="31"/>
        <v>6.2E-2</v>
      </c>
      <c r="I668" s="12">
        <f t="shared" si="32"/>
        <v>50</v>
      </c>
      <c r="J668" s="11">
        <v>0.113</v>
      </c>
    </row>
    <row r="669" spans="1:10" ht="15" x14ac:dyDescent="0.25">
      <c r="A669" s="7" t="s">
        <v>130</v>
      </c>
      <c r="B669" s="5" t="s">
        <v>77</v>
      </c>
      <c r="C669" s="19">
        <v>2004</v>
      </c>
      <c r="D669" s="10">
        <v>666072102</v>
      </c>
      <c r="E669" s="7">
        <f t="shared" si="30"/>
        <v>666072102</v>
      </c>
      <c r="F669" s="11">
        <v>6.8000000000000005E-2</v>
      </c>
      <c r="G669" s="11">
        <v>57</v>
      </c>
      <c r="H669" s="12">
        <f t="shared" si="31"/>
        <v>6.8000000000000005E-2</v>
      </c>
      <c r="I669" s="12">
        <f t="shared" si="32"/>
        <v>57</v>
      </c>
      <c r="J669" s="11">
        <v>0.112</v>
      </c>
    </row>
    <row r="670" spans="1:10" ht="15" x14ac:dyDescent="0.25">
      <c r="A670" s="7" t="s">
        <v>130</v>
      </c>
      <c r="B670" s="5" t="s">
        <v>77</v>
      </c>
      <c r="C670" s="19">
        <v>2005</v>
      </c>
      <c r="D670" s="10">
        <v>708633195</v>
      </c>
      <c r="E670" s="7">
        <f t="shared" si="30"/>
        <v>708633195</v>
      </c>
      <c r="F670" s="11">
        <v>7.1999999999999995E-2</v>
      </c>
      <c r="G670" s="11">
        <v>63</v>
      </c>
      <c r="H670" s="12">
        <f t="shared" si="31"/>
        <v>7.1999999999999995E-2</v>
      </c>
      <c r="I670" s="12">
        <f t="shared" si="32"/>
        <v>63</v>
      </c>
      <c r="J670" s="11">
        <v>0.112</v>
      </c>
    </row>
    <row r="671" spans="1:10" ht="15" x14ac:dyDescent="0.25">
      <c r="A671" s="7" t="s">
        <v>130</v>
      </c>
      <c r="B671" s="5" t="s">
        <v>77</v>
      </c>
      <c r="C671" s="19">
        <v>2006</v>
      </c>
      <c r="D671" s="10">
        <v>768873684</v>
      </c>
      <c r="E671" s="7">
        <f t="shared" si="30"/>
        <v>768873684</v>
      </c>
      <c r="F671" s="11">
        <v>7.0999999999999994E-2</v>
      </c>
      <c r="G671" s="11">
        <v>66</v>
      </c>
      <c r="H671" s="12">
        <f t="shared" si="31"/>
        <v>7.0999999999999994E-2</v>
      </c>
      <c r="I671" s="12">
        <f t="shared" si="32"/>
        <v>66</v>
      </c>
      <c r="J671" s="8"/>
    </row>
    <row r="672" spans="1:10" ht="15" x14ac:dyDescent="0.25">
      <c r="A672" s="7" t="s">
        <v>130</v>
      </c>
      <c r="B672" s="5" t="s">
        <v>77</v>
      </c>
      <c r="C672" s="19">
        <v>2007</v>
      </c>
      <c r="D672" s="10">
        <v>847918929</v>
      </c>
      <c r="E672" s="7">
        <f t="shared" si="30"/>
        <v>847918929</v>
      </c>
      <c r="F672" s="11">
        <v>7.6999999999999999E-2</v>
      </c>
      <c r="G672" s="11">
        <v>78</v>
      </c>
      <c r="H672" s="12">
        <f t="shared" si="31"/>
        <v>7.6999999999999999E-2</v>
      </c>
      <c r="I672" s="12">
        <f t="shared" si="32"/>
        <v>78</v>
      </c>
      <c r="J672" s="11">
        <v>0.112</v>
      </c>
    </row>
    <row r="673" spans="1:10" ht="15" x14ac:dyDescent="0.25">
      <c r="A673" s="7" t="s">
        <v>130</v>
      </c>
      <c r="B673" s="5" t="s">
        <v>77</v>
      </c>
      <c r="C673" s="19">
        <v>2008</v>
      </c>
      <c r="D673" s="10">
        <v>999105339</v>
      </c>
      <c r="E673" s="7">
        <f t="shared" si="30"/>
        <v>999105339</v>
      </c>
      <c r="F673" s="11">
        <v>0.08</v>
      </c>
      <c r="G673" s="11">
        <v>92</v>
      </c>
      <c r="H673" s="12">
        <f t="shared" si="31"/>
        <v>0.08</v>
      </c>
      <c r="I673" s="12">
        <f t="shared" si="32"/>
        <v>92</v>
      </c>
      <c r="J673" s="11">
        <v>0.11600000000000001</v>
      </c>
    </row>
    <row r="674" spans="1:10" ht="15" x14ac:dyDescent="0.25">
      <c r="A674" s="7" t="s">
        <v>130</v>
      </c>
      <c r="B674" s="5" t="s">
        <v>77</v>
      </c>
      <c r="C674" s="19">
        <v>2009</v>
      </c>
      <c r="D674" s="10">
        <v>1198997305</v>
      </c>
      <c r="E674" s="7">
        <f t="shared" si="30"/>
        <v>1198997305</v>
      </c>
      <c r="F674" s="11">
        <v>8.3000000000000004E-2</v>
      </c>
      <c r="G674" s="11">
        <v>100</v>
      </c>
      <c r="H674" s="12">
        <f t="shared" si="31"/>
        <v>8.3000000000000004E-2</v>
      </c>
      <c r="I674" s="12">
        <f t="shared" si="32"/>
        <v>100</v>
      </c>
      <c r="J674" s="11">
        <v>0.111</v>
      </c>
    </row>
    <row r="675" spans="1:10" ht="15" x14ac:dyDescent="0.25">
      <c r="A675" s="7" t="s">
        <v>130</v>
      </c>
      <c r="B675" s="5" t="s">
        <v>77</v>
      </c>
      <c r="C675" s="19">
        <v>2010</v>
      </c>
      <c r="D675" s="10">
        <v>1128611700</v>
      </c>
      <c r="E675" s="7">
        <f t="shared" si="30"/>
        <v>1128611700</v>
      </c>
      <c r="F675" s="11">
        <v>8.7999999999999995E-2</v>
      </c>
      <c r="G675" s="11">
        <v>111</v>
      </c>
      <c r="H675" s="12">
        <f t="shared" si="31"/>
        <v>8.7999999999999995E-2</v>
      </c>
      <c r="I675" s="12">
        <f t="shared" si="32"/>
        <v>111</v>
      </c>
      <c r="J675" s="11">
        <v>0.10299999999999999</v>
      </c>
    </row>
    <row r="676" spans="1:10" ht="15" x14ac:dyDescent="0.25">
      <c r="A676" s="7" t="s">
        <v>130</v>
      </c>
      <c r="B676" s="5" t="s">
        <v>77</v>
      </c>
      <c r="C676" s="19">
        <v>2011</v>
      </c>
      <c r="D676" s="10">
        <v>1239144502</v>
      </c>
      <c r="E676" s="7">
        <f t="shared" si="30"/>
        <v>1239144502</v>
      </c>
      <c r="F676" s="11">
        <v>8.6999999999999994E-2</v>
      </c>
      <c r="G676" s="11">
        <v>119</v>
      </c>
      <c r="H676" s="12">
        <f t="shared" si="31"/>
        <v>8.6999999999999994E-2</v>
      </c>
      <c r="I676" s="12">
        <f t="shared" si="32"/>
        <v>119</v>
      </c>
      <c r="J676" s="11">
        <v>0.106</v>
      </c>
    </row>
    <row r="677" spans="1:10" ht="15" x14ac:dyDescent="0.25">
      <c r="A677" s="7" t="s">
        <v>130</v>
      </c>
      <c r="B677" s="5" t="s">
        <v>77</v>
      </c>
      <c r="C677" s="19">
        <v>2012</v>
      </c>
      <c r="D677" s="10">
        <v>1353632942</v>
      </c>
      <c r="E677" s="7">
        <f t="shared" si="30"/>
        <v>1353632942</v>
      </c>
      <c r="F677" s="11">
        <v>8.7999999999999995E-2</v>
      </c>
      <c r="G677" s="11">
        <v>129</v>
      </c>
      <c r="H677" s="12">
        <f t="shared" si="31"/>
        <v>8.7999999999999995E-2</v>
      </c>
      <c r="I677" s="12">
        <f t="shared" si="32"/>
        <v>129</v>
      </c>
      <c r="J677" s="8"/>
    </row>
    <row r="678" spans="1:10" ht="15" x14ac:dyDescent="0.25">
      <c r="A678" s="7" t="s">
        <v>131</v>
      </c>
      <c r="B678" s="5" t="s">
        <v>84</v>
      </c>
      <c r="C678" s="19">
        <v>2000</v>
      </c>
      <c r="D678" s="10">
        <v>324463833</v>
      </c>
      <c r="E678" s="7">
        <f t="shared" si="30"/>
        <v>324463833</v>
      </c>
      <c r="F678" s="11">
        <v>0.05</v>
      </c>
      <c r="G678" s="11">
        <v>231</v>
      </c>
      <c r="H678" s="12">
        <f t="shared" si="31"/>
        <v>0.05</v>
      </c>
      <c r="I678" s="12">
        <f t="shared" si="32"/>
        <v>231</v>
      </c>
      <c r="J678" s="11">
        <v>0.11700000000000001</v>
      </c>
    </row>
    <row r="679" spans="1:10" ht="15" x14ac:dyDescent="0.25">
      <c r="A679" s="7" t="s">
        <v>131</v>
      </c>
      <c r="B679" s="5" t="s">
        <v>84</v>
      </c>
      <c r="C679" s="19">
        <v>2001</v>
      </c>
      <c r="D679" s="10">
        <v>330949850</v>
      </c>
      <c r="E679" s="7">
        <f t="shared" si="30"/>
        <v>330949850</v>
      </c>
      <c r="F679" s="11">
        <v>0.05</v>
      </c>
      <c r="G679" s="11">
        <v>236</v>
      </c>
      <c r="H679" s="12">
        <f t="shared" si="31"/>
        <v>0.05</v>
      </c>
      <c r="I679" s="12">
        <f t="shared" si="32"/>
        <v>236</v>
      </c>
      <c r="J679" s="11">
        <v>0.111</v>
      </c>
    </row>
    <row r="680" spans="1:10" ht="15" x14ac:dyDescent="0.25">
      <c r="A680" s="7" t="s">
        <v>131</v>
      </c>
      <c r="B680" s="5" t="s">
        <v>84</v>
      </c>
      <c r="C680" s="19">
        <v>2002</v>
      </c>
      <c r="D680" s="10">
        <v>326998081</v>
      </c>
      <c r="E680" s="7">
        <f t="shared" si="30"/>
        <v>326998081</v>
      </c>
      <c r="F680" s="11">
        <v>5.0999999999999997E-2</v>
      </c>
      <c r="G680" s="11">
        <v>237</v>
      </c>
      <c r="H680" s="12">
        <f t="shared" si="31"/>
        <v>5.0999999999999997E-2</v>
      </c>
      <c r="I680" s="12">
        <f t="shared" si="32"/>
        <v>237</v>
      </c>
      <c r="J680" s="11">
        <v>0.11</v>
      </c>
    </row>
    <row r="681" spans="1:10" ht="15" x14ac:dyDescent="0.25">
      <c r="A681" s="7" t="s">
        <v>131</v>
      </c>
      <c r="B681" s="5" t="s">
        <v>84</v>
      </c>
      <c r="C681" s="19">
        <v>2003</v>
      </c>
      <c r="D681" s="10">
        <v>340803913</v>
      </c>
      <c r="E681" s="7">
        <f t="shared" si="30"/>
        <v>340803913</v>
      </c>
      <c r="F681" s="11">
        <v>4.9000000000000002E-2</v>
      </c>
      <c r="G681" s="11">
        <v>240</v>
      </c>
      <c r="H681" s="12">
        <f t="shared" si="31"/>
        <v>4.9000000000000002E-2</v>
      </c>
      <c r="I681" s="12">
        <f t="shared" si="32"/>
        <v>240</v>
      </c>
      <c r="J681" s="11">
        <v>0.115</v>
      </c>
    </row>
    <row r="682" spans="1:10" ht="15" x14ac:dyDescent="0.25">
      <c r="A682" s="7" t="s">
        <v>131</v>
      </c>
      <c r="B682" s="5" t="s">
        <v>84</v>
      </c>
      <c r="C682" s="19">
        <v>2004</v>
      </c>
      <c r="D682" s="10">
        <v>366976849</v>
      </c>
      <c r="E682" s="7">
        <f t="shared" si="30"/>
        <v>366976849</v>
      </c>
      <c r="F682" s="11">
        <v>4.7E-2</v>
      </c>
      <c r="G682" s="11">
        <v>243</v>
      </c>
      <c r="H682" s="12">
        <f t="shared" si="31"/>
        <v>4.7E-2</v>
      </c>
      <c r="I682" s="12">
        <f t="shared" si="32"/>
        <v>243</v>
      </c>
      <c r="J682" s="11">
        <v>8.8999999999999996E-2</v>
      </c>
    </row>
    <row r="683" spans="1:10" ht="15" x14ac:dyDescent="0.25">
      <c r="A683" s="7" t="s">
        <v>131</v>
      </c>
      <c r="B683" s="5" t="s">
        <v>84</v>
      </c>
      <c r="C683" s="19">
        <v>2005</v>
      </c>
      <c r="D683" s="10">
        <v>361615918</v>
      </c>
      <c r="E683" s="7">
        <f t="shared" si="30"/>
        <v>361615918</v>
      </c>
      <c r="F683" s="11">
        <v>0.05</v>
      </c>
      <c r="G683" s="11">
        <v>255</v>
      </c>
      <c r="H683" s="12">
        <f t="shared" si="31"/>
        <v>0.05</v>
      </c>
      <c r="I683" s="12">
        <f t="shared" si="32"/>
        <v>255</v>
      </c>
      <c r="J683" s="11">
        <v>9.9000000000000005E-2</v>
      </c>
    </row>
    <row r="684" spans="1:10" ht="15" x14ac:dyDescent="0.25">
      <c r="A684" s="7" t="s">
        <v>131</v>
      </c>
      <c r="B684" s="5" t="s">
        <v>84</v>
      </c>
      <c r="C684" s="19">
        <v>2006</v>
      </c>
      <c r="D684" s="10">
        <v>382299140</v>
      </c>
      <c r="E684" s="7">
        <f t="shared" si="30"/>
        <v>382299140</v>
      </c>
      <c r="F684" s="11">
        <v>0.05</v>
      </c>
      <c r="G684" s="11">
        <v>271</v>
      </c>
      <c r="H684" s="12">
        <f t="shared" si="31"/>
        <v>0.05</v>
      </c>
      <c r="I684" s="12">
        <f t="shared" si="32"/>
        <v>271</v>
      </c>
      <c r="J684" s="11">
        <v>9.5000000000000001E-2</v>
      </c>
    </row>
    <row r="685" spans="1:10" ht="15" x14ac:dyDescent="0.25">
      <c r="A685" s="7" t="s">
        <v>131</v>
      </c>
      <c r="B685" s="5" t="s">
        <v>84</v>
      </c>
      <c r="C685" s="19">
        <v>2007</v>
      </c>
      <c r="D685" s="10">
        <v>412592593</v>
      </c>
      <c r="E685" s="7">
        <f t="shared" si="30"/>
        <v>412592593</v>
      </c>
      <c r="F685" s="11">
        <v>5.0999999999999997E-2</v>
      </c>
      <c r="G685" s="11">
        <v>298</v>
      </c>
      <c r="H685" s="12">
        <f t="shared" si="31"/>
        <v>5.0999999999999997E-2</v>
      </c>
      <c r="I685" s="12">
        <f t="shared" si="32"/>
        <v>298</v>
      </c>
      <c r="J685" s="11">
        <v>9.1999999999999998E-2</v>
      </c>
    </row>
    <row r="686" spans="1:10" ht="15" x14ac:dyDescent="0.25">
      <c r="A686" s="7" t="s">
        <v>131</v>
      </c>
      <c r="B686" s="5" t="s">
        <v>84</v>
      </c>
      <c r="C686" s="19">
        <v>2008</v>
      </c>
      <c r="D686" s="10">
        <v>452222222</v>
      </c>
      <c r="E686" s="7">
        <f t="shared" si="30"/>
        <v>452222222</v>
      </c>
      <c r="F686" s="11">
        <v>4.9000000000000002E-2</v>
      </c>
      <c r="G686" s="11">
        <v>316</v>
      </c>
      <c r="H686" s="12">
        <f t="shared" si="31"/>
        <v>4.9000000000000002E-2</v>
      </c>
      <c r="I686" s="12">
        <f t="shared" si="32"/>
        <v>316</v>
      </c>
      <c r="J686" s="11">
        <v>9.0999999999999998E-2</v>
      </c>
    </row>
    <row r="687" spans="1:10" ht="15" x14ac:dyDescent="0.25">
      <c r="A687" s="7" t="s">
        <v>131</v>
      </c>
      <c r="B687" s="5" t="s">
        <v>84</v>
      </c>
      <c r="C687" s="19">
        <v>2009</v>
      </c>
      <c r="D687" s="10">
        <v>482592593</v>
      </c>
      <c r="E687" s="7">
        <f t="shared" si="30"/>
        <v>482592593</v>
      </c>
      <c r="F687" s="11">
        <v>0.05</v>
      </c>
      <c r="G687" s="11">
        <v>342</v>
      </c>
      <c r="H687" s="12">
        <f t="shared" si="31"/>
        <v>0.05</v>
      </c>
      <c r="I687" s="12">
        <f t="shared" si="32"/>
        <v>342</v>
      </c>
      <c r="J687" s="11">
        <v>0.1</v>
      </c>
    </row>
    <row r="688" spans="1:10" ht="15" x14ac:dyDescent="0.25">
      <c r="A688" s="7" t="s">
        <v>131</v>
      </c>
      <c r="B688" s="5" t="s">
        <v>84</v>
      </c>
      <c r="C688" s="19">
        <v>2010</v>
      </c>
      <c r="D688" s="10">
        <v>475185185</v>
      </c>
      <c r="E688" s="7">
        <f t="shared" si="30"/>
        <v>475185185</v>
      </c>
      <c r="F688" s="11">
        <v>0.06</v>
      </c>
      <c r="G688" s="11">
        <v>400</v>
      </c>
      <c r="H688" s="12">
        <f t="shared" si="31"/>
        <v>0.06</v>
      </c>
      <c r="I688" s="12">
        <f t="shared" si="32"/>
        <v>400</v>
      </c>
      <c r="J688" s="11">
        <v>9.5000000000000001E-2</v>
      </c>
    </row>
    <row r="689" spans="1:10" ht="15" x14ac:dyDescent="0.25">
      <c r="A689" s="7" t="s">
        <v>131</v>
      </c>
      <c r="B689" s="5" t="s">
        <v>84</v>
      </c>
      <c r="C689" s="19">
        <v>2011</v>
      </c>
      <c r="D689" s="10">
        <v>491481481</v>
      </c>
      <c r="E689" s="7">
        <f t="shared" si="30"/>
        <v>491481481</v>
      </c>
      <c r="F689" s="11">
        <v>0.06</v>
      </c>
      <c r="G689" s="11">
        <v>402</v>
      </c>
      <c r="H689" s="12">
        <f t="shared" si="31"/>
        <v>0.06</v>
      </c>
      <c r="I689" s="12">
        <f t="shared" si="32"/>
        <v>402</v>
      </c>
      <c r="J689" s="11">
        <v>8.7999999999999995E-2</v>
      </c>
    </row>
    <row r="690" spans="1:10" ht="15" x14ac:dyDescent="0.25">
      <c r="A690" s="7" t="s">
        <v>131</v>
      </c>
      <c r="B690" s="5" t="s">
        <v>84</v>
      </c>
      <c r="C690" s="19">
        <v>2012</v>
      </c>
      <c r="D690" s="10">
        <v>495555556</v>
      </c>
      <c r="E690" s="7">
        <f t="shared" si="30"/>
        <v>495555556</v>
      </c>
      <c r="F690" s="11">
        <v>5.8999999999999997E-2</v>
      </c>
      <c r="G690" s="11">
        <v>392</v>
      </c>
      <c r="H690" s="12">
        <f t="shared" si="31"/>
        <v>5.8999999999999997E-2</v>
      </c>
      <c r="I690" s="12">
        <f t="shared" si="32"/>
        <v>392</v>
      </c>
      <c r="J690" s="11">
        <v>0.09</v>
      </c>
    </row>
    <row r="691" spans="1:10" ht="15" x14ac:dyDescent="0.25">
      <c r="A691" s="7" t="s">
        <v>132</v>
      </c>
      <c r="B691" s="5" t="s">
        <v>84</v>
      </c>
      <c r="C691" s="19">
        <v>2000</v>
      </c>
      <c r="D691" s="10">
        <v>23996656676</v>
      </c>
      <c r="E691" s="7">
        <f t="shared" si="30"/>
        <v>23996656676</v>
      </c>
      <c r="F691" s="11">
        <v>6.3E-2</v>
      </c>
      <c r="G691" s="11">
        <v>173</v>
      </c>
      <c r="H691" s="12">
        <f t="shared" si="31"/>
        <v>6.3E-2</v>
      </c>
      <c r="I691" s="12">
        <f t="shared" si="32"/>
        <v>173</v>
      </c>
      <c r="J691" s="11">
        <v>0.26800000000000002</v>
      </c>
    </row>
    <row r="692" spans="1:10" ht="15" x14ac:dyDescent="0.25">
      <c r="A692" s="7" t="s">
        <v>132</v>
      </c>
      <c r="B692" s="5" t="s">
        <v>84</v>
      </c>
      <c r="C692" s="19">
        <v>2001</v>
      </c>
      <c r="D692" s="10">
        <v>24894907435</v>
      </c>
      <c r="E692" s="7">
        <f t="shared" si="30"/>
        <v>24894907435</v>
      </c>
      <c r="F692" s="11">
        <v>6.2E-2</v>
      </c>
      <c r="G692" s="11">
        <v>173</v>
      </c>
      <c r="H692" s="12">
        <f t="shared" si="31"/>
        <v>6.2E-2</v>
      </c>
      <c r="I692" s="12">
        <f t="shared" si="32"/>
        <v>173</v>
      </c>
      <c r="J692" s="11">
        <v>0.24299999999999999</v>
      </c>
    </row>
    <row r="693" spans="1:10" ht="15" x14ac:dyDescent="0.25">
      <c r="A693" s="7" t="s">
        <v>132</v>
      </c>
      <c r="B693" s="5" t="s">
        <v>84</v>
      </c>
      <c r="C693" s="19">
        <v>2002</v>
      </c>
      <c r="D693" s="10">
        <v>26570402719</v>
      </c>
      <c r="E693" s="7">
        <f t="shared" si="30"/>
        <v>26570402719</v>
      </c>
      <c r="F693" s="11">
        <v>6.3E-2</v>
      </c>
      <c r="G693" s="11">
        <v>176</v>
      </c>
      <c r="H693" s="12">
        <f t="shared" si="31"/>
        <v>6.3E-2</v>
      </c>
      <c r="I693" s="12">
        <f t="shared" si="32"/>
        <v>176</v>
      </c>
      <c r="J693" s="11">
        <v>0.26100000000000001</v>
      </c>
    </row>
    <row r="694" spans="1:10" ht="15" x14ac:dyDescent="0.25">
      <c r="A694" s="7" t="s">
        <v>132</v>
      </c>
      <c r="B694" s="5" t="s">
        <v>84</v>
      </c>
      <c r="C694" s="19">
        <v>2003</v>
      </c>
      <c r="D694" s="10">
        <v>21268012747</v>
      </c>
      <c r="E694" s="7">
        <f t="shared" si="30"/>
        <v>21268012747</v>
      </c>
      <c r="F694" s="11">
        <v>6.5000000000000002E-2</v>
      </c>
      <c r="G694" s="11">
        <v>143</v>
      </c>
      <c r="H694" s="12">
        <f t="shared" si="31"/>
        <v>6.5000000000000002E-2</v>
      </c>
      <c r="I694" s="12">
        <f t="shared" si="32"/>
        <v>143</v>
      </c>
      <c r="J694" s="11">
        <v>0.314</v>
      </c>
    </row>
    <row r="695" spans="1:10" ht="15" x14ac:dyDescent="0.25">
      <c r="A695" s="7" t="s">
        <v>132</v>
      </c>
      <c r="B695" s="5" t="s">
        <v>84</v>
      </c>
      <c r="C695" s="19">
        <v>2004</v>
      </c>
      <c r="D695" s="10">
        <v>22163928097</v>
      </c>
      <c r="E695" s="7">
        <f t="shared" si="30"/>
        <v>22163928097</v>
      </c>
      <c r="F695" s="11">
        <v>5.0999999999999997E-2</v>
      </c>
      <c r="G695" s="11">
        <v>120</v>
      </c>
      <c r="H695" s="12">
        <f t="shared" si="31"/>
        <v>5.0999999999999997E-2</v>
      </c>
      <c r="I695" s="12">
        <f t="shared" si="32"/>
        <v>120</v>
      </c>
      <c r="J695" s="11">
        <v>0.32600000000000001</v>
      </c>
    </row>
    <row r="696" spans="1:10" ht="15" x14ac:dyDescent="0.25">
      <c r="A696" s="7" t="s">
        <v>132</v>
      </c>
      <c r="B696" s="5" t="s">
        <v>84</v>
      </c>
      <c r="C696" s="19">
        <v>2005</v>
      </c>
      <c r="D696" s="10">
        <v>33969724872</v>
      </c>
      <c r="E696" s="7">
        <f t="shared" si="30"/>
        <v>33969724872</v>
      </c>
      <c r="F696" s="11">
        <v>5.2999999999999999E-2</v>
      </c>
      <c r="G696" s="11">
        <v>188</v>
      </c>
      <c r="H696" s="12">
        <f t="shared" si="31"/>
        <v>5.2999999999999999E-2</v>
      </c>
      <c r="I696" s="12">
        <f t="shared" si="32"/>
        <v>188</v>
      </c>
      <c r="J696" s="11">
        <v>0.24099999999999999</v>
      </c>
    </row>
    <row r="697" spans="1:10" ht="15" x14ac:dyDescent="0.25">
      <c r="A697" s="7" t="s">
        <v>132</v>
      </c>
      <c r="B697" s="5" t="s">
        <v>84</v>
      </c>
      <c r="C697" s="19">
        <v>2006</v>
      </c>
      <c r="D697" s="10">
        <v>35965041793</v>
      </c>
      <c r="E697" s="7">
        <f t="shared" si="30"/>
        <v>35965041793</v>
      </c>
      <c r="F697" s="11">
        <v>5.1999999999999998E-2</v>
      </c>
      <c r="G697" s="11">
        <v>197</v>
      </c>
      <c r="H697" s="12">
        <f t="shared" si="31"/>
        <v>5.1999999999999998E-2</v>
      </c>
      <c r="I697" s="12">
        <f t="shared" si="32"/>
        <v>197</v>
      </c>
      <c r="J697" s="11">
        <v>0.19500000000000001</v>
      </c>
    </row>
    <row r="698" spans="1:10" ht="15" x14ac:dyDescent="0.25">
      <c r="A698" s="7" t="s">
        <v>132</v>
      </c>
      <c r="B698" s="5" t="s">
        <v>84</v>
      </c>
      <c r="C698" s="19">
        <v>2007</v>
      </c>
      <c r="D698" s="10">
        <v>41320673508</v>
      </c>
      <c r="E698" s="7">
        <f t="shared" si="30"/>
        <v>41320673508</v>
      </c>
      <c r="F698" s="11">
        <v>0.05</v>
      </c>
      <c r="G698" s="11">
        <v>212</v>
      </c>
      <c r="H698" s="12">
        <f t="shared" si="31"/>
        <v>0.05</v>
      </c>
      <c r="I698" s="12">
        <f t="shared" si="32"/>
        <v>212</v>
      </c>
      <c r="J698" s="11">
        <v>0.158</v>
      </c>
    </row>
    <row r="699" spans="1:10" ht="15" x14ac:dyDescent="0.25">
      <c r="A699" s="7" t="s">
        <v>132</v>
      </c>
      <c r="B699" s="5" t="s">
        <v>84</v>
      </c>
      <c r="C699" s="19">
        <v>2008</v>
      </c>
      <c r="D699" s="10">
        <v>45796187338</v>
      </c>
      <c r="E699" s="7">
        <f t="shared" si="30"/>
        <v>45796187338</v>
      </c>
      <c r="F699" s="11">
        <v>5.2999999999999999E-2</v>
      </c>
      <c r="G699" s="11">
        <v>244</v>
      </c>
      <c r="H699" s="12">
        <f t="shared" si="31"/>
        <v>5.2999999999999999E-2</v>
      </c>
      <c r="I699" s="12">
        <f t="shared" si="32"/>
        <v>244</v>
      </c>
      <c r="J699" s="11">
        <v>0.19900000000000001</v>
      </c>
    </row>
    <row r="700" spans="1:10" ht="15" x14ac:dyDescent="0.25">
      <c r="A700" s="7" t="s">
        <v>132</v>
      </c>
      <c r="B700" s="5" t="s">
        <v>84</v>
      </c>
      <c r="C700" s="19">
        <v>2009</v>
      </c>
      <c r="D700" s="10">
        <v>46484962937</v>
      </c>
      <c r="E700" s="7">
        <f t="shared" si="30"/>
        <v>46484962937</v>
      </c>
      <c r="F700" s="11">
        <v>5.3999999999999999E-2</v>
      </c>
      <c r="G700" s="11">
        <v>256</v>
      </c>
      <c r="H700" s="12">
        <f t="shared" si="31"/>
        <v>5.3999999999999999E-2</v>
      </c>
      <c r="I700" s="12">
        <f t="shared" si="32"/>
        <v>256</v>
      </c>
      <c r="J700" s="11">
        <v>0.18099999999999999</v>
      </c>
    </row>
    <row r="701" spans="1:10" ht="15" x14ac:dyDescent="0.25">
      <c r="A701" s="7" t="s">
        <v>132</v>
      </c>
      <c r="B701" s="5" t="s">
        <v>84</v>
      </c>
      <c r="C701" s="19">
        <v>2010</v>
      </c>
      <c r="D701" s="10">
        <v>50980167048</v>
      </c>
      <c r="E701" s="7">
        <f t="shared" si="30"/>
        <v>50980167048</v>
      </c>
      <c r="F701" s="11">
        <v>5.5E-2</v>
      </c>
      <c r="G701" s="11">
        <v>278</v>
      </c>
      <c r="H701" s="12">
        <f t="shared" si="31"/>
        <v>5.5E-2</v>
      </c>
      <c r="I701" s="12">
        <f t="shared" si="32"/>
        <v>278</v>
      </c>
      <c r="J701" s="11">
        <v>0.121</v>
      </c>
    </row>
    <row r="702" spans="1:10" ht="15" x14ac:dyDescent="0.25">
      <c r="A702" s="7" t="s">
        <v>132</v>
      </c>
      <c r="B702" s="5" t="s">
        <v>84</v>
      </c>
      <c r="C702" s="19">
        <v>2011</v>
      </c>
      <c r="D702" s="10">
        <v>55433248935</v>
      </c>
      <c r="E702" s="7">
        <f t="shared" si="30"/>
        <v>55433248935</v>
      </c>
      <c r="F702" s="11">
        <v>5.3999999999999999E-2</v>
      </c>
      <c r="G702" s="11">
        <v>293</v>
      </c>
      <c r="H702" s="12">
        <f t="shared" si="31"/>
        <v>5.3999999999999999E-2</v>
      </c>
      <c r="I702" s="12">
        <f t="shared" si="32"/>
        <v>293</v>
      </c>
      <c r="J702" s="11">
        <v>0.156</v>
      </c>
    </row>
    <row r="703" spans="1:10" ht="15" x14ac:dyDescent="0.25">
      <c r="A703" s="7" t="s">
        <v>132</v>
      </c>
      <c r="B703" s="5" t="s">
        <v>84</v>
      </c>
      <c r="C703" s="19">
        <v>2012</v>
      </c>
      <c r="D703" s="10">
        <v>58920504571</v>
      </c>
      <c r="E703" s="7">
        <f t="shared" si="30"/>
        <v>58920504571</v>
      </c>
      <c r="F703" s="11">
        <v>5.3999999999999999E-2</v>
      </c>
      <c r="G703" s="11">
        <v>310</v>
      </c>
      <c r="H703" s="12">
        <f t="shared" si="31"/>
        <v>5.3999999999999999E-2</v>
      </c>
      <c r="I703" s="12">
        <f t="shared" si="32"/>
        <v>310</v>
      </c>
      <c r="J703" s="11">
        <v>0.155</v>
      </c>
    </row>
    <row r="704" spans="1:10" ht="15" x14ac:dyDescent="0.25">
      <c r="A704" s="7" t="s">
        <v>133</v>
      </c>
      <c r="B704" s="5" t="s">
        <v>84</v>
      </c>
      <c r="C704" s="19">
        <v>2000</v>
      </c>
      <c r="D704" s="10">
        <v>18327386416</v>
      </c>
      <c r="E704" s="7">
        <f t="shared" si="30"/>
        <v>18327386416</v>
      </c>
      <c r="F704" s="11">
        <v>3.5999999999999997E-2</v>
      </c>
      <c r="G704" s="11">
        <v>53</v>
      </c>
      <c r="H704" s="12">
        <f t="shared" si="31"/>
        <v>3.5999999999999997E-2</v>
      </c>
      <c r="I704" s="12">
        <f t="shared" si="32"/>
        <v>53</v>
      </c>
      <c r="J704" s="11">
        <v>0.17100000000000001</v>
      </c>
    </row>
    <row r="705" spans="1:10" ht="15" x14ac:dyDescent="0.25">
      <c r="A705" s="7" t="s">
        <v>133</v>
      </c>
      <c r="B705" s="5" t="s">
        <v>84</v>
      </c>
      <c r="C705" s="19">
        <v>2001</v>
      </c>
      <c r="D705" s="10">
        <v>24468324000</v>
      </c>
      <c r="E705" s="7">
        <f t="shared" si="30"/>
        <v>24468324000</v>
      </c>
      <c r="F705" s="11">
        <v>0.04</v>
      </c>
      <c r="G705" s="11">
        <v>77</v>
      </c>
      <c r="H705" s="12">
        <f t="shared" si="31"/>
        <v>0.04</v>
      </c>
      <c r="I705" s="12">
        <f t="shared" si="32"/>
        <v>77</v>
      </c>
      <c r="J705" s="11">
        <v>0.16200000000000001</v>
      </c>
    </row>
    <row r="706" spans="1:10" ht="15" x14ac:dyDescent="0.25">
      <c r="A706" s="7" t="s">
        <v>133</v>
      </c>
      <c r="B706" s="5" t="s">
        <v>84</v>
      </c>
      <c r="C706" s="19">
        <v>2002</v>
      </c>
      <c r="D706" s="10">
        <v>28548945000</v>
      </c>
      <c r="E706" s="7">
        <f t="shared" si="30"/>
        <v>28548945000</v>
      </c>
      <c r="F706" s="11">
        <v>4.8000000000000001E-2</v>
      </c>
      <c r="G706" s="11">
        <v>105</v>
      </c>
      <c r="H706" s="12">
        <f t="shared" si="31"/>
        <v>4.8000000000000001E-2</v>
      </c>
      <c r="I706" s="12">
        <f t="shared" si="32"/>
        <v>105</v>
      </c>
      <c r="J706" s="11">
        <v>0.158</v>
      </c>
    </row>
    <row r="707" spans="1:10" ht="15" x14ac:dyDescent="0.25">
      <c r="A707" s="7" t="s">
        <v>133</v>
      </c>
      <c r="B707" s="5" t="s">
        <v>84</v>
      </c>
      <c r="C707" s="19">
        <v>2003</v>
      </c>
      <c r="D707" s="10">
        <v>32432859000</v>
      </c>
      <c r="E707" s="7">
        <f t="shared" ref="E707:E770" si="33">IF(D707="",IF(C707=2000,D708,D706),D707)</f>
        <v>32432859000</v>
      </c>
      <c r="F707" s="11">
        <v>6.7000000000000004E-2</v>
      </c>
      <c r="G707" s="11">
        <v>164</v>
      </c>
      <c r="H707" s="12">
        <f t="shared" ref="H707:H770" si="34">IF(F707="",SUMIF($A$2:$A$2692,A707,$F$2:$F$2692)/13,F707)</f>
        <v>6.7000000000000004E-2</v>
      </c>
      <c r="I707" s="12">
        <f t="shared" ref="I707:I770" si="35">IF(G707="",SUMIF($A$2:$A$2692,A707,$G$2:$G$2692)/13,G707)</f>
        <v>164</v>
      </c>
      <c r="J707" s="11">
        <v>0.13600000000000001</v>
      </c>
    </row>
    <row r="708" spans="1:10" ht="15" x14ac:dyDescent="0.25">
      <c r="A708" s="7" t="s">
        <v>133</v>
      </c>
      <c r="B708" s="5" t="s">
        <v>84</v>
      </c>
      <c r="C708" s="19">
        <v>2004</v>
      </c>
      <c r="D708" s="10">
        <v>36591661000</v>
      </c>
      <c r="E708" s="7">
        <f t="shared" si="33"/>
        <v>36591661000</v>
      </c>
      <c r="F708" s="11">
        <v>6.6000000000000003E-2</v>
      </c>
      <c r="G708" s="11">
        <v>178</v>
      </c>
      <c r="H708" s="12">
        <f t="shared" si="34"/>
        <v>6.6000000000000003E-2</v>
      </c>
      <c r="I708" s="12">
        <f t="shared" si="35"/>
        <v>178</v>
      </c>
      <c r="J708" s="11">
        <v>0.1</v>
      </c>
    </row>
    <row r="709" spans="1:10" ht="15" x14ac:dyDescent="0.25">
      <c r="A709" s="7" t="s">
        <v>133</v>
      </c>
      <c r="B709" s="5" t="s">
        <v>84</v>
      </c>
      <c r="C709" s="19">
        <v>2005</v>
      </c>
      <c r="D709" s="10">
        <v>41507085000</v>
      </c>
      <c r="E709" s="7">
        <f t="shared" si="33"/>
        <v>41507085000</v>
      </c>
      <c r="F709" s="11">
        <v>6.3E-2</v>
      </c>
      <c r="G709" s="11">
        <v>190</v>
      </c>
      <c r="H709" s="12">
        <f t="shared" si="34"/>
        <v>6.3E-2</v>
      </c>
      <c r="I709" s="12">
        <f t="shared" si="35"/>
        <v>190</v>
      </c>
      <c r="J709" s="11">
        <v>9.6000000000000002E-2</v>
      </c>
    </row>
    <row r="710" spans="1:10" ht="15" x14ac:dyDescent="0.25">
      <c r="A710" s="7" t="s">
        <v>133</v>
      </c>
      <c r="B710" s="5" t="s">
        <v>84</v>
      </c>
      <c r="C710" s="19">
        <v>2006</v>
      </c>
      <c r="D710" s="10">
        <v>46802044000</v>
      </c>
      <c r="E710" s="7">
        <f t="shared" si="33"/>
        <v>46802044000</v>
      </c>
      <c r="F710" s="11">
        <v>6.5000000000000002E-2</v>
      </c>
      <c r="G710" s="11">
        <v>216</v>
      </c>
      <c r="H710" s="12">
        <f t="shared" si="34"/>
        <v>6.5000000000000002E-2</v>
      </c>
      <c r="I710" s="12">
        <f t="shared" si="35"/>
        <v>216</v>
      </c>
      <c r="J710" s="11">
        <v>9.8000000000000004E-2</v>
      </c>
    </row>
    <row r="711" spans="1:10" ht="15" x14ac:dyDescent="0.25">
      <c r="A711" s="7" t="s">
        <v>133</v>
      </c>
      <c r="B711" s="5" t="s">
        <v>84</v>
      </c>
      <c r="C711" s="19">
        <v>2007</v>
      </c>
      <c r="D711" s="10">
        <v>51007777000</v>
      </c>
      <c r="E711" s="7">
        <f t="shared" si="33"/>
        <v>51007777000</v>
      </c>
      <c r="F711" s="11">
        <v>6.7000000000000004E-2</v>
      </c>
      <c r="G711" s="11">
        <v>241</v>
      </c>
      <c r="H711" s="12">
        <f t="shared" si="34"/>
        <v>6.7000000000000004E-2</v>
      </c>
      <c r="I711" s="12">
        <f t="shared" si="35"/>
        <v>241</v>
      </c>
      <c r="J711" s="8"/>
    </row>
    <row r="712" spans="1:10" ht="15" x14ac:dyDescent="0.25">
      <c r="A712" s="7" t="s">
        <v>133</v>
      </c>
      <c r="B712" s="5" t="s">
        <v>84</v>
      </c>
      <c r="C712" s="19">
        <v>2008</v>
      </c>
      <c r="D712" s="10">
        <v>61762635000</v>
      </c>
      <c r="E712" s="7">
        <f t="shared" si="33"/>
        <v>61762635000</v>
      </c>
      <c r="F712" s="11">
        <v>6.3E-2</v>
      </c>
      <c r="G712" s="11">
        <v>268</v>
      </c>
      <c r="H712" s="12">
        <f t="shared" si="34"/>
        <v>6.3E-2</v>
      </c>
      <c r="I712" s="12">
        <f t="shared" si="35"/>
        <v>268</v>
      </c>
      <c r="J712" s="8"/>
    </row>
    <row r="713" spans="1:10" ht="15" x14ac:dyDescent="0.25">
      <c r="A713" s="7" t="s">
        <v>133</v>
      </c>
      <c r="B713" s="5" t="s">
        <v>84</v>
      </c>
      <c r="C713" s="19">
        <v>2009</v>
      </c>
      <c r="D713" s="10">
        <v>62519686000</v>
      </c>
      <c r="E713" s="7">
        <f t="shared" si="33"/>
        <v>62519686000</v>
      </c>
      <c r="F713" s="11">
        <v>7.0999999999999994E-2</v>
      </c>
      <c r="G713" s="11">
        <v>302</v>
      </c>
      <c r="H713" s="12">
        <f t="shared" si="34"/>
        <v>7.0999999999999994E-2</v>
      </c>
      <c r="I713" s="12">
        <f t="shared" si="35"/>
        <v>302</v>
      </c>
      <c r="J713" s="8"/>
    </row>
    <row r="714" spans="1:10" ht="15" x14ac:dyDescent="0.25">
      <c r="A714" s="7" t="s">
        <v>133</v>
      </c>
      <c r="B714" s="5" t="s">
        <v>84</v>
      </c>
      <c r="C714" s="19">
        <v>2010</v>
      </c>
      <c r="D714" s="10">
        <v>67513698000</v>
      </c>
      <c r="E714" s="7">
        <f t="shared" si="33"/>
        <v>67513698000</v>
      </c>
      <c r="F714" s="11">
        <v>7.1999999999999995E-2</v>
      </c>
      <c r="G714" s="11">
        <v>335</v>
      </c>
      <c r="H714" s="12">
        <f t="shared" si="34"/>
        <v>7.1999999999999995E-2</v>
      </c>
      <c r="I714" s="12">
        <f t="shared" si="35"/>
        <v>335</v>
      </c>
      <c r="J714" s="8"/>
    </row>
    <row r="715" spans="1:10" ht="15" x14ac:dyDescent="0.25">
      <c r="A715" s="7" t="s">
        <v>133</v>
      </c>
      <c r="B715" s="5" t="s">
        <v>84</v>
      </c>
      <c r="C715" s="19">
        <v>2011</v>
      </c>
      <c r="D715" s="10">
        <v>76769729000</v>
      </c>
      <c r="E715" s="7">
        <f t="shared" si="33"/>
        <v>76769729000</v>
      </c>
      <c r="F715" s="11">
        <v>6.9000000000000006E-2</v>
      </c>
      <c r="G715" s="11">
        <v>362</v>
      </c>
      <c r="H715" s="12">
        <f t="shared" si="34"/>
        <v>6.9000000000000006E-2</v>
      </c>
      <c r="I715" s="12">
        <f t="shared" si="35"/>
        <v>362</v>
      </c>
      <c r="J715" s="8"/>
    </row>
    <row r="716" spans="1:10" ht="15" x14ac:dyDescent="0.25">
      <c r="A716" s="7" t="s">
        <v>133</v>
      </c>
      <c r="B716" s="5" t="s">
        <v>84</v>
      </c>
      <c r="C716" s="19">
        <v>2012</v>
      </c>
      <c r="D716" s="10">
        <v>84039856000</v>
      </c>
      <c r="E716" s="7">
        <f t="shared" si="33"/>
        <v>84039856000</v>
      </c>
      <c r="F716" s="11">
        <v>6.4000000000000001E-2</v>
      </c>
      <c r="G716" s="11">
        <v>361</v>
      </c>
      <c r="H716" s="12">
        <f t="shared" si="34"/>
        <v>6.4000000000000001E-2</v>
      </c>
      <c r="I716" s="12">
        <f t="shared" si="35"/>
        <v>361</v>
      </c>
      <c r="J716" s="8"/>
    </row>
    <row r="717" spans="1:10" ht="15" x14ac:dyDescent="0.25">
      <c r="A717" s="7" t="s">
        <v>134</v>
      </c>
      <c r="B717" s="5" t="s">
        <v>77</v>
      </c>
      <c r="C717" s="19">
        <v>2000</v>
      </c>
      <c r="D717" s="10">
        <v>99838540997</v>
      </c>
      <c r="E717" s="7">
        <f t="shared" si="33"/>
        <v>99838540997</v>
      </c>
      <c r="F717" s="11">
        <v>5.3999999999999999E-2</v>
      </c>
      <c r="G717" s="11">
        <v>79</v>
      </c>
      <c r="H717" s="12">
        <f t="shared" si="34"/>
        <v>5.3999999999999999E-2</v>
      </c>
      <c r="I717" s="12">
        <f t="shared" si="35"/>
        <v>79</v>
      </c>
      <c r="J717" s="11">
        <v>0.13200000000000001</v>
      </c>
    </row>
    <row r="718" spans="1:10" ht="15" x14ac:dyDescent="0.25">
      <c r="A718" s="7" t="s">
        <v>134</v>
      </c>
      <c r="B718" s="5" t="s">
        <v>77</v>
      </c>
      <c r="C718" s="19">
        <v>2001</v>
      </c>
      <c r="D718" s="10">
        <v>97632008051</v>
      </c>
      <c r="E718" s="7">
        <f t="shared" si="33"/>
        <v>97632008051</v>
      </c>
      <c r="F718" s="11">
        <v>5.8000000000000003E-2</v>
      </c>
      <c r="G718" s="11">
        <v>76</v>
      </c>
      <c r="H718" s="12">
        <f t="shared" si="34"/>
        <v>5.8000000000000003E-2</v>
      </c>
      <c r="I718" s="12">
        <f t="shared" si="35"/>
        <v>76</v>
      </c>
      <c r="J718" s="11">
        <v>0.13300000000000001</v>
      </c>
    </row>
    <row r="719" spans="1:10" ht="15" x14ac:dyDescent="0.25">
      <c r="A719" s="7" t="s">
        <v>134</v>
      </c>
      <c r="B719" s="5" t="s">
        <v>77</v>
      </c>
      <c r="C719" s="19">
        <v>2002</v>
      </c>
      <c r="D719" s="10">
        <v>87850680573</v>
      </c>
      <c r="E719" s="7">
        <f t="shared" si="33"/>
        <v>87850680573</v>
      </c>
      <c r="F719" s="11">
        <v>6.0999999999999999E-2</v>
      </c>
      <c r="G719" s="11">
        <v>74</v>
      </c>
      <c r="H719" s="12">
        <f t="shared" si="34"/>
        <v>6.0999999999999999E-2</v>
      </c>
      <c r="I719" s="12">
        <f t="shared" si="35"/>
        <v>74</v>
      </c>
      <c r="J719" s="11">
        <v>0.13800000000000001</v>
      </c>
    </row>
    <row r="720" spans="1:10" ht="15" x14ac:dyDescent="0.25">
      <c r="A720" s="7" t="s">
        <v>134</v>
      </c>
      <c r="B720" s="5" t="s">
        <v>77</v>
      </c>
      <c r="C720" s="19">
        <v>2003</v>
      </c>
      <c r="D720" s="10">
        <v>82923680622</v>
      </c>
      <c r="E720" s="7">
        <f t="shared" si="33"/>
        <v>82923680622</v>
      </c>
      <c r="F720" s="11">
        <v>5.6000000000000001E-2</v>
      </c>
      <c r="G720" s="11">
        <v>56</v>
      </c>
      <c r="H720" s="12">
        <f t="shared" si="34"/>
        <v>5.6000000000000001E-2</v>
      </c>
      <c r="I720" s="12">
        <f t="shared" si="35"/>
        <v>56</v>
      </c>
      <c r="J720" s="11">
        <v>0.13500000000000001</v>
      </c>
    </row>
    <row r="721" spans="1:10" ht="15" x14ac:dyDescent="0.25">
      <c r="A721" s="7" t="s">
        <v>134</v>
      </c>
      <c r="B721" s="5" t="s">
        <v>77</v>
      </c>
      <c r="C721" s="19">
        <v>2004</v>
      </c>
      <c r="D721" s="10">
        <v>78845185709</v>
      </c>
      <c r="E721" s="7">
        <f t="shared" si="33"/>
        <v>78845185709</v>
      </c>
      <c r="F721" s="11">
        <v>5.2999999999999999E-2</v>
      </c>
      <c r="G721" s="11">
        <v>57</v>
      </c>
      <c r="H721" s="12">
        <f t="shared" si="34"/>
        <v>5.2999999999999999E-2</v>
      </c>
      <c r="I721" s="12">
        <f t="shared" si="35"/>
        <v>57</v>
      </c>
      <c r="J721" s="11">
        <v>0.13400000000000001</v>
      </c>
    </row>
    <row r="722" spans="1:10" ht="15" x14ac:dyDescent="0.25">
      <c r="A722" s="7" t="s">
        <v>134</v>
      </c>
      <c r="B722" s="5" t="s">
        <v>77</v>
      </c>
      <c r="C722" s="19">
        <v>2005</v>
      </c>
      <c r="D722" s="10">
        <v>89685724889</v>
      </c>
      <c r="E722" s="7">
        <f t="shared" si="33"/>
        <v>89685724889</v>
      </c>
      <c r="F722" s="11">
        <v>5.0999999999999997E-2</v>
      </c>
      <c r="G722" s="11">
        <v>64</v>
      </c>
      <c r="H722" s="12">
        <f t="shared" si="34"/>
        <v>5.0999999999999997E-2</v>
      </c>
      <c r="I722" s="12">
        <f t="shared" si="35"/>
        <v>64</v>
      </c>
      <c r="J722" s="11">
        <v>0.13100000000000001</v>
      </c>
    </row>
    <row r="723" spans="1:10" ht="15" x14ac:dyDescent="0.25">
      <c r="A723" s="7" t="s">
        <v>134</v>
      </c>
      <c r="B723" s="5" t="s">
        <v>77</v>
      </c>
      <c r="C723" s="19">
        <v>2006</v>
      </c>
      <c r="D723" s="10">
        <v>107000000000</v>
      </c>
      <c r="E723" s="7">
        <f t="shared" si="33"/>
        <v>107000000000</v>
      </c>
      <c r="F723" s="11">
        <v>5.1999999999999998E-2</v>
      </c>
      <c r="G723" s="11">
        <v>75</v>
      </c>
      <c r="H723" s="12">
        <f t="shared" si="34"/>
        <v>5.1999999999999998E-2</v>
      </c>
      <c r="I723" s="12">
        <f t="shared" si="35"/>
        <v>75</v>
      </c>
      <c r="J723" s="11">
        <v>0.126</v>
      </c>
    </row>
    <row r="724" spans="1:10" ht="15" x14ac:dyDescent="0.25">
      <c r="A724" s="7" t="s">
        <v>134</v>
      </c>
      <c r="B724" s="5" t="s">
        <v>77</v>
      </c>
      <c r="C724" s="19">
        <v>2007</v>
      </c>
      <c r="D724" s="10">
        <v>130000000000</v>
      </c>
      <c r="E724" s="7">
        <f t="shared" si="33"/>
        <v>130000000000</v>
      </c>
      <c r="F724" s="11">
        <v>4.9000000000000002E-2</v>
      </c>
      <c r="G724" s="11">
        <v>85</v>
      </c>
      <c r="H724" s="12">
        <f t="shared" si="34"/>
        <v>4.9000000000000002E-2</v>
      </c>
      <c r="I724" s="12">
        <f t="shared" si="35"/>
        <v>85</v>
      </c>
      <c r="J724" s="11">
        <v>0.125</v>
      </c>
    </row>
    <row r="725" spans="1:10" ht="15" x14ac:dyDescent="0.25">
      <c r="A725" s="7" t="s">
        <v>134</v>
      </c>
      <c r="B725" s="5" t="s">
        <v>77</v>
      </c>
      <c r="C725" s="19">
        <v>2008</v>
      </c>
      <c r="D725" s="10">
        <v>163000000000</v>
      </c>
      <c r="E725" s="7">
        <f t="shared" si="33"/>
        <v>163000000000</v>
      </c>
      <c r="F725" s="11">
        <v>4.8000000000000001E-2</v>
      </c>
      <c r="G725" s="11">
        <v>101</v>
      </c>
      <c r="H725" s="12">
        <f t="shared" si="34"/>
        <v>4.8000000000000001E-2</v>
      </c>
      <c r="I725" s="12">
        <f t="shared" si="35"/>
        <v>101</v>
      </c>
      <c r="J725" s="11">
        <v>0.123</v>
      </c>
    </row>
    <row r="726" spans="1:10" ht="15" x14ac:dyDescent="0.25">
      <c r="A726" s="7" t="s">
        <v>134</v>
      </c>
      <c r="B726" s="5" t="s">
        <v>77</v>
      </c>
      <c r="C726" s="19">
        <v>2009</v>
      </c>
      <c r="D726" s="10">
        <v>189000000000</v>
      </c>
      <c r="E726" s="7">
        <f t="shared" si="33"/>
        <v>189000000000</v>
      </c>
      <c r="F726" s="11">
        <v>0.05</v>
      </c>
      <c r="G726" s="11">
        <v>118</v>
      </c>
      <c r="H726" s="12">
        <f t="shared" si="34"/>
        <v>0.05</v>
      </c>
      <c r="I726" s="12">
        <f t="shared" si="35"/>
        <v>118</v>
      </c>
      <c r="J726" s="11">
        <v>0.12</v>
      </c>
    </row>
    <row r="727" spans="1:10" ht="15" x14ac:dyDescent="0.25">
      <c r="A727" s="7" t="s">
        <v>134</v>
      </c>
      <c r="B727" s="5" t="s">
        <v>77</v>
      </c>
      <c r="C727" s="19">
        <v>2010</v>
      </c>
      <c r="D727" s="10">
        <v>219000000000</v>
      </c>
      <c r="E727" s="7">
        <f t="shared" si="33"/>
        <v>219000000000</v>
      </c>
      <c r="F727" s="11">
        <v>4.8000000000000001E-2</v>
      </c>
      <c r="G727" s="11">
        <v>126</v>
      </c>
      <c r="H727" s="12">
        <f t="shared" si="34"/>
        <v>4.8000000000000001E-2</v>
      </c>
      <c r="I727" s="12">
        <f t="shared" si="35"/>
        <v>126</v>
      </c>
      <c r="J727" s="11">
        <v>0.11</v>
      </c>
    </row>
    <row r="728" spans="1:10" ht="15" x14ac:dyDescent="0.25">
      <c r="A728" s="7" t="s">
        <v>134</v>
      </c>
      <c r="B728" s="5" t="s">
        <v>77</v>
      </c>
      <c r="C728" s="19">
        <v>2011</v>
      </c>
      <c r="D728" s="10">
        <v>236000000000</v>
      </c>
      <c r="E728" s="7">
        <f t="shared" si="33"/>
        <v>236000000000</v>
      </c>
      <c r="F728" s="11">
        <v>4.9000000000000002E-2</v>
      </c>
      <c r="G728" s="11">
        <v>137</v>
      </c>
      <c r="H728" s="12">
        <f t="shared" si="34"/>
        <v>4.9000000000000002E-2</v>
      </c>
      <c r="I728" s="12">
        <f t="shared" si="35"/>
        <v>137</v>
      </c>
      <c r="J728" s="11">
        <v>0.11</v>
      </c>
    </row>
    <row r="729" spans="1:10" ht="15" x14ac:dyDescent="0.25">
      <c r="A729" s="7" t="s">
        <v>134</v>
      </c>
      <c r="B729" s="5" t="s">
        <v>77</v>
      </c>
      <c r="C729" s="19">
        <v>2012</v>
      </c>
      <c r="D729" s="10">
        <v>263000000000</v>
      </c>
      <c r="E729" s="7">
        <f t="shared" si="33"/>
        <v>263000000000</v>
      </c>
      <c r="F729" s="11">
        <v>0.05</v>
      </c>
      <c r="G729" s="11">
        <v>152</v>
      </c>
      <c r="H729" s="12">
        <f t="shared" si="34"/>
        <v>0.05</v>
      </c>
      <c r="I729" s="12">
        <f t="shared" si="35"/>
        <v>152</v>
      </c>
      <c r="J729" s="11">
        <v>0.12</v>
      </c>
    </row>
    <row r="730" spans="1:10" ht="15" x14ac:dyDescent="0.25">
      <c r="A730" s="7" t="s">
        <v>135</v>
      </c>
      <c r="B730" s="5" t="s">
        <v>84</v>
      </c>
      <c r="C730" s="19">
        <v>2000</v>
      </c>
      <c r="D730" s="10">
        <v>13134100000</v>
      </c>
      <c r="E730" s="7">
        <f t="shared" si="33"/>
        <v>13134100000</v>
      </c>
      <c r="F730" s="11">
        <v>8.1000000000000003E-2</v>
      </c>
      <c r="G730" s="11">
        <v>179</v>
      </c>
      <c r="H730" s="12">
        <f t="shared" si="34"/>
        <v>8.1000000000000003E-2</v>
      </c>
      <c r="I730" s="12">
        <f t="shared" si="35"/>
        <v>179</v>
      </c>
      <c r="J730" s="11">
        <v>0.14000000000000001</v>
      </c>
    </row>
    <row r="731" spans="1:10" ht="15" x14ac:dyDescent="0.25">
      <c r="A731" s="7" t="s">
        <v>135</v>
      </c>
      <c r="B731" s="5" t="s">
        <v>84</v>
      </c>
      <c r="C731" s="19">
        <v>2001</v>
      </c>
      <c r="D731" s="10">
        <v>13812700000</v>
      </c>
      <c r="E731" s="7">
        <f t="shared" si="33"/>
        <v>13812700000</v>
      </c>
      <c r="F731" s="11">
        <v>0.08</v>
      </c>
      <c r="G731" s="11">
        <v>184</v>
      </c>
      <c r="H731" s="12">
        <f t="shared" si="34"/>
        <v>0.08</v>
      </c>
      <c r="I731" s="12">
        <f t="shared" si="35"/>
        <v>184</v>
      </c>
      <c r="J731" s="8"/>
    </row>
    <row r="732" spans="1:10" ht="15" x14ac:dyDescent="0.25">
      <c r="A732" s="7" t="s">
        <v>135</v>
      </c>
      <c r="B732" s="5" t="s">
        <v>84</v>
      </c>
      <c r="C732" s="19">
        <v>2002</v>
      </c>
      <c r="D732" s="10">
        <v>14306700000</v>
      </c>
      <c r="E732" s="7">
        <f t="shared" si="33"/>
        <v>14306700000</v>
      </c>
      <c r="F732" s="11">
        <v>7.6999999999999999E-2</v>
      </c>
      <c r="G732" s="11">
        <v>184</v>
      </c>
      <c r="H732" s="12">
        <f t="shared" si="34"/>
        <v>7.6999999999999999E-2</v>
      </c>
      <c r="I732" s="12">
        <f t="shared" si="35"/>
        <v>184</v>
      </c>
      <c r="J732" s="8"/>
    </row>
    <row r="733" spans="1:10" ht="15" x14ac:dyDescent="0.25">
      <c r="A733" s="7" t="s">
        <v>135</v>
      </c>
      <c r="B733" s="5" t="s">
        <v>84</v>
      </c>
      <c r="C733" s="19">
        <v>2003</v>
      </c>
      <c r="D733" s="10">
        <v>15046700000</v>
      </c>
      <c r="E733" s="7">
        <f t="shared" si="33"/>
        <v>15046700000</v>
      </c>
      <c r="F733" s="11">
        <v>7.2999999999999995E-2</v>
      </c>
      <c r="G733" s="11">
        <v>182</v>
      </c>
      <c r="H733" s="12">
        <f t="shared" si="34"/>
        <v>7.2999999999999995E-2</v>
      </c>
      <c r="I733" s="12">
        <f t="shared" si="35"/>
        <v>182</v>
      </c>
      <c r="J733" s="8"/>
    </row>
    <row r="734" spans="1:10" ht="15" x14ac:dyDescent="0.25">
      <c r="A734" s="7" t="s">
        <v>135</v>
      </c>
      <c r="B734" s="5" t="s">
        <v>84</v>
      </c>
      <c r="C734" s="19">
        <v>2004</v>
      </c>
      <c r="D734" s="10">
        <v>15798300000</v>
      </c>
      <c r="E734" s="7">
        <f t="shared" si="33"/>
        <v>15798300000</v>
      </c>
      <c r="F734" s="11">
        <v>7.2999999999999995E-2</v>
      </c>
      <c r="G734" s="11">
        <v>191</v>
      </c>
      <c r="H734" s="12">
        <f t="shared" si="34"/>
        <v>7.2999999999999995E-2</v>
      </c>
      <c r="I734" s="12">
        <f t="shared" si="35"/>
        <v>191</v>
      </c>
      <c r="J734" s="8"/>
    </row>
    <row r="735" spans="1:10" ht="15" x14ac:dyDescent="0.25">
      <c r="A735" s="7" t="s">
        <v>135</v>
      </c>
      <c r="B735" s="5" t="s">
        <v>84</v>
      </c>
      <c r="C735" s="19">
        <v>2005</v>
      </c>
      <c r="D735" s="10">
        <v>17093800000</v>
      </c>
      <c r="E735" s="7">
        <f t="shared" si="33"/>
        <v>17093800000</v>
      </c>
      <c r="F735" s="11">
        <v>7.1999999999999995E-2</v>
      </c>
      <c r="G735" s="11">
        <v>202</v>
      </c>
      <c r="H735" s="12">
        <f t="shared" si="34"/>
        <v>7.1999999999999995E-2</v>
      </c>
      <c r="I735" s="12">
        <f t="shared" si="35"/>
        <v>202</v>
      </c>
      <c r="J735" s="8"/>
    </row>
    <row r="736" spans="1:10" ht="15" x14ac:dyDescent="0.25">
      <c r="A736" s="7" t="s">
        <v>135</v>
      </c>
      <c r="B736" s="5" t="s">
        <v>84</v>
      </c>
      <c r="C736" s="19">
        <v>2006</v>
      </c>
      <c r="D736" s="10">
        <v>18550700000</v>
      </c>
      <c r="E736" s="7">
        <f t="shared" si="33"/>
        <v>18550700000</v>
      </c>
      <c r="F736" s="11">
        <v>6.7000000000000004E-2</v>
      </c>
      <c r="G736" s="11">
        <v>203</v>
      </c>
      <c r="H736" s="12">
        <f t="shared" si="34"/>
        <v>6.7000000000000004E-2</v>
      </c>
      <c r="I736" s="12">
        <f t="shared" si="35"/>
        <v>203</v>
      </c>
      <c r="J736" s="8"/>
    </row>
    <row r="737" spans="1:10" ht="15" x14ac:dyDescent="0.25">
      <c r="A737" s="7" t="s">
        <v>135</v>
      </c>
      <c r="B737" s="5" t="s">
        <v>84</v>
      </c>
      <c r="C737" s="19">
        <v>2007</v>
      </c>
      <c r="D737" s="10">
        <v>20104900000</v>
      </c>
      <c r="E737" s="7">
        <f t="shared" si="33"/>
        <v>20104900000</v>
      </c>
      <c r="F737" s="11">
        <v>6.3E-2</v>
      </c>
      <c r="G737" s="11">
        <v>207</v>
      </c>
      <c r="H737" s="12">
        <f t="shared" si="34"/>
        <v>6.3E-2</v>
      </c>
      <c r="I737" s="12">
        <f t="shared" si="35"/>
        <v>207</v>
      </c>
      <c r="J737" s="8"/>
    </row>
    <row r="738" spans="1:10" ht="15" x14ac:dyDescent="0.25">
      <c r="A738" s="7" t="s">
        <v>135</v>
      </c>
      <c r="B738" s="5" t="s">
        <v>84</v>
      </c>
      <c r="C738" s="19">
        <v>2008</v>
      </c>
      <c r="D738" s="10">
        <v>21431000000</v>
      </c>
      <c r="E738" s="7">
        <f t="shared" si="33"/>
        <v>21431000000</v>
      </c>
      <c r="F738" s="11">
        <v>6.2E-2</v>
      </c>
      <c r="G738" s="11">
        <v>216</v>
      </c>
      <c r="H738" s="12">
        <f t="shared" si="34"/>
        <v>6.2E-2</v>
      </c>
      <c r="I738" s="12">
        <f t="shared" si="35"/>
        <v>216</v>
      </c>
      <c r="J738" s="8"/>
    </row>
    <row r="739" spans="1:10" ht="15" x14ac:dyDescent="0.25">
      <c r="A739" s="7" t="s">
        <v>135</v>
      </c>
      <c r="B739" s="5" t="s">
        <v>84</v>
      </c>
      <c r="C739" s="19">
        <v>2009</v>
      </c>
      <c r="D739" s="10">
        <v>20661000000</v>
      </c>
      <c r="E739" s="7">
        <f t="shared" si="33"/>
        <v>20661000000</v>
      </c>
      <c r="F739" s="11">
        <v>6.8000000000000005E-2</v>
      </c>
      <c r="G739" s="11">
        <v>228</v>
      </c>
      <c r="H739" s="12">
        <f t="shared" si="34"/>
        <v>6.8000000000000005E-2</v>
      </c>
      <c r="I739" s="12">
        <f t="shared" si="35"/>
        <v>228</v>
      </c>
      <c r="J739" s="8"/>
    </row>
    <row r="740" spans="1:10" ht="15" x14ac:dyDescent="0.25">
      <c r="A740" s="7" t="s">
        <v>135</v>
      </c>
      <c r="B740" s="5" t="s">
        <v>84</v>
      </c>
      <c r="C740" s="19">
        <v>2010</v>
      </c>
      <c r="D740" s="10">
        <v>21418300000</v>
      </c>
      <c r="E740" s="7">
        <f t="shared" si="33"/>
        <v>21418300000</v>
      </c>
      <c r="F740" s="11">
        <v>6.9000000000000006E-2</v>
      </c>
      <c r="G740" s="11">
        <v>238</v>
      </c>
      <c r="H740" s="12">
        <f t="shared" si="34"/>
        <v>6.9000000000000006E-2</v>
      </c>
      <c r="I740" s="12">
        <f t="shared" si="35"/>
        <v>238</v>
      </c>
      <c r="J740" s="8"/>
    </row>
    <row r="741" spans="1:10" ht="15" x14ac:dyDescent="0.25">
      <c r="A741" s="7" t="s">
        <v>135</v>
      </c>
      <c r="B741" s="5" t="s">
        <v>84</v>
      </c>
      <c r="C741" s="19">
        <v>2011</v>
      </c>
      <c r="D741" s="10">
        <v>23139000000</v>
      </c>
      <c r="E741" s="7">
        <f t="shared" si="33"/>
        <v>23139000000</v>
      </c>
      <c r="F741" s="11">
        <v>6.8000000000000005E-2</v>
      </c>
      <c r="G741" s="11">
        <v>252</v>
      </c>
      <c r="H741" s="12">
        <f t="shared" si="34"/>
        <v>6.8000000000000005E-2</v>
      </c>
      <c r="I741" s="12">
        <f t="shared" si="35"/>
        <v>252</v>
      </c>
      <c r="J741" s="8"/>
    </row>
    <row r="742" spans="1:10" ht="15" x14ac:dyDescent="0.25">
      <c r="A742" s="7" t="s">
        <v>135</v>
      </c>
      <c r="B742" s="5" t="s">
        <v>84</v>
      </c>
      <c r="C742" s="19">
        <v>2012</v>
      </c>
      <c r="D742" s="10">
        <v>23813600000</v>
      </c>
      <c r="E742" s="7">
        <f t="shared" si="33"/>
        <v>23813600000</v>
      </c>
      <c r="F742" s="11">
        <v>6.7000000000000004E-2</v>
      </c>
      <c r="G742" s="11">
        <v>254</v>
      </c>
      <c r="H742" s="12">
        <f t="shared" si="34"/>
        <v>6.7000000000000004E-2</v>
      </c>
      <c r="I742" s="12">
        <f t="shared" si="35"/>
        <v>254</v>
      </c>
      <c r="J742" s="8"/>
    </row>
    <row r="743" spans="1:10" ht="15" x14ac:dyDescent="0.25">
      <c r="A743" s="7" t="s">
        <v>136</v>
      </c>
      <c r="B743" s="5" t="s">
        <v>77</v>
      </c>
      <c r="C743" s="19">
        <v>2000</v>
      </c>
      <c r="D743" s="10">
        <v>1045998534</v>
      </c>
      <c r="E743" s="7">
        <f t="shared" si="33"/>
        <v>1045998534</v>
      </c>
      <c r="F743" s="11">
        <v>2.4E-2</v>
      </c>
      <c r="G743" s="11">
        <v>57</v>
      </c>
      <c r="H743" s="12">
        <f t="shared" si="34"/>
        <v>2.4E-2</v>
      </c>
      <c r="I743" s="12">
        <f t="shared" si="35"/>
        <v>57</v>
      </c>
      <c r="J743" s="11">
        <v>0.22</v>
      </c>
    </row>
    <row r="744" spans="1:10" ht="15" x14ac:dyDescent="0.25">
      <c r="A744" s="7" t="s">
        <v>136</v>
      </c>
      <c r="B744" s="5" t="s">
        <v>77</v>
      </c>
      <c r="C744" s="19">
        <v>2001</v>
      </c>
      <c r="D744" s="10">
        <v>1461139008</v>
      </c>
      <c r="E744" s="7">
        <f t="shared" si="33"/>
        <v>1461139008</v>
      </c>
      <c r="F744" s="11">
        <v>1.4999999999999999E-2</v>
      </c>
      <c r="G744" s="11">
        <v>50</v>
      </c>
      <c r="H744" s="12">
        <f t="shared" si="34"/>
        <v>1.4999999999999999E-2</v>
      </c>
      <c r="I744" s="12">
        <f t="shared" si="35"/>
        <v>50</v>
      </c>
      <c r="J744" s="11">
        <v>0.20699999999999999</v>
      </c>
    </row>
    <row r="745" spans="1:10" ht="15" x14ac:dyDescent="0.25">
      <c r="A745" s="7" t="s">
        <v>136</v>
      </c>
      <c r="B745" s="5" t="s">
        <v>77</v>
      </c>
      <c r="C745" s="19">
        <v>2002</v>
      </c>
      <c r="D745" s="10">
        <v>1806742733</v>
      </c>
      <c r="E745" s="7">
        <f t="shared" si="33"/>
        <v>1806742733</v>
      </c>
      <c r="F745" s="11">
        <v>1.7999999999999999E-2</v>
      </c>
      <c r="G745" s="11">
        <v>71</v>
      </c>
      <c r="H745" s="12">
        <f t="shared" si="34"/>
        <v>1.7999999999999999E-2</v>
      </c>
      <c r="I745" s="12">
        <f t="shared" si="35"/>
        <v>71</v>
      </c>
      <c r="J745" s="11">
        <v>0.18</v>
      </c>
    </row>
    <row r="746" spans="1:10" ht="15" x14ac:dyDescent="0.25">
      <c r="A746" s="7" t="s">
        <v>136</v>
      </c>
      <c r="B746" s="5" t="s">
        <v>77</v>
      </c>
      <c r="C746" s="19">
        <v>2003</v>
      </c>
      <c r="D746" s="10">
        <v>2484745876</v>
      </c>
      <c r="E746" s="7">
        <f t="shared" si="33"/>
        <v>2484745876</v>
      </c>
      <c r="F746" s="11">
        <v>0.02</v>
      </c>
      <c r="G746" s="11">
        <v>101</v>
      </c>
      <c r="H746" s="12">
        <f t="shared" si="34"/>
        <v>0.02</v>
      </c>
      <c r="I746" s="12">
        <f t="shared" si="35"/>
        <v>101</v>
      </c>
      <c r="J746" s="11">
        <v>0.18</v>
      </c>
    </row>
    <row r="747" spans="1:10" ht="15" x14ac:dyDescent="0.25">
      <c r="A747" s="7" t="s">
        <v>136</v>
      </c>
      <c r="B747" s="5" t="s">
        <v>77</v>
      </c>
      <c r="C747" s="19">
        <v>2004</v>
      </c>
      <c r="D747" s="10">
        <v>4410764261</v>
      </c>
      <c r="E747" s="7">
        <f t="shared" si="33"/>
        <v>4410764261</v>
      </c>
      <c r="F747" s="11">
        <v>2.1000000000000001E-2</v>
      </c>
      <c r="G747" s="11">
        <v>191</v>
      </c>
      <c r="H747" s="12">
        <f t="shared" si="34"/>
        <v>2.1000000000000001E-2</v>
      </c>
      <c r="I747" s="12">
        <f t="shared" si="35"/>
        <v>191</v>
      </c>
      <c r="J747" s="11">
        <v>0.18</v>
      </c>
    </row>
    <row r="748" spans="1:10" ht="15" x14ac:dyDescent="0.25">
      <c r="A748" s="7" t="s">
        <v>136</v>
      </c>
      <c r="B748" s="5" t="s">
        <v>77</v>
      </c>
      <c r="C748" s="19">
        <v>2005</v>
      </c>
      <c r="D748" s="10">
        <v>6915849240</v>
      </c>
      <c r="E748" s="7">
        <f t="shared" si="33"/>
        <v>6915849240</v>
      </c>
      <c r="F748" s="11">
        <v>1.6E-2</v>
      </c>
      <c r="G748" s="11">
        <v>220</v>
      </c>
      <c r="H748" s="12">
        <f t="shared" si="34"/>
        <v>1.6E-2</v>
      </c>
      <c r="I748" s="12">
        <f t="shared" si="35"/>
        <v>220</v>
      </c>
      <c r="J748" s="11">
        <v>0.17699999999999999</v>
      </c>
    </row>
    <row r="749" spans="1:10" ht="15" x14ac:dyDescent="0.25">
      <c r="A749" s="7" t="s">
        <v>136</v>
      </c>
      <c r="B749" s="5" t="s">
        <v>77</v>
      </c>
      <c r="C749" s="19">
        <v>2006</v>
      </c>
      <c r="D749" s="10">
        <v>8081982438</v>
      </c>
      <c r="E749" s="7">
        <f t="shared" si="33"/>
        <v>8081982438</v>
      </c>
      <c r="F749" s="11">
        <v>2.3E-2</v>
      </c>
      <c r="G749" s="11">
        <v>287</v>
      </c>
      <c r="H749" s="12">
        <f t="shared" si="34"/>
        <v>2.3E-2</v>
      </c>
      <c r="I749" s="12">
        <f t="shared" si="35"/>
        <v>287</v>
      </c>
      <c r="J749" s="11">
        <v>0.153</v>
      </c>
    </row>
    <row r="750" spans="1:10" ht="15" x14ac:dyDescent="0.25">
      <c r="A750" s="7" t="s">
        <v>136</v>
      </c>
      <c r="B750" s="5" t="s">
        <v>77</v>
      </c>
      <c r="C750" s="19">
        <v>2007</v>
      </c>
      <c r="D750" s="10">
        <v>10197937673</v>
      </c>
      <c r="E750" s="7">
        <f t="shared" si="33"/>
        <v>10197937673</v>
      </c>
      <c r="F750" s="11">
        <v>2.4E-2</v>
      </c>
      <c r="G750" s="11">
        <v>380</v>
      </c>
      <c r="H750" s="12">
        <f t="shared" si="34"/>
        <v>2.4E-2</v>
      </c>
      <c r="I750" s="12">
        <f t="shared" si="35"/>
        <v>380</v>
      </c>
      <c r="J750" s="11">
        <v>0.15</v>
      </c>
    </row>
    <row r="751" spans="1:10" ht="15" x14ac:dyDescent="0.25">
      <c r="A751" s="7" t="s">
        <v>136</v>
      </c>
      <c r="B751" s="5" t="s">
        <v>77</v>
      </c>
      <c r="C751" s="19">
        <v>2008</v>
      </c>
      <c r="D751" s="10">
        <v>15419096232</v>
      </c>
      <c r="E751" s="7">
        <f t="shared" si="33"/>
        <v>15419096232</v>
      </c>
      <c r="F751" s="11">
        <v>3.4000000000000002E-2</v>
      </c>
      <c r="G751" s="11">
        <v>792</v>
      </c>
      <c r="H751" s="12">
        <f t="shared" si="34"/>
        <v>3.4000000000000002E-2</v>
      </c>
      <c r="I751" s="12">
        <f t="shared" si="35"/>
        <v>792</v>
      </c>
      <c r="J751" s="8"/>
    </row>
    <row r="752" spans="1:10" ht="15" x14ac:dyDescent="0.25">
      <c r="A752" s="7" t="s">
        <v>136</v>
      </c>
      <c r="B752" s="5" t="s">
        <v>77</v>
      </c>
      <c r="C752" s="19">
        <v>2009</v>
      </c>
      <c r="D752" s="10">
        <v>9380412630</v>
      </c>
      <c r="E752" s="7">
        <f t="shared" si="33"/>
        <v>9380412630</v>
      </c>
      <c r="F752" s="11">
        <v>5.6000000000000001E-2</v>
      </c>
      <c r="G752" s="11">
        <v>861</v>
      </c>
      <c r="H752" s="12">
        <f t="shared" si="34"/>
        <v>5.6000000000000001E-2</v>
      </c>
      <c r="I752" s="12">
        <f t="shared" si="35"/>
        <v>861</v>
      </c>
      <c r="J752" s="8"/>
    </row>
    <row r="753" spans="1:10" ht="15" x14ac:dyDescent="0.25">
      <c r="A753" s="7" t="s">
        <v>136</v>
      </c>
      <c r="B753" s="5" t="s">
        <v>77</v>
      </c>
      <c r="C753" s="19">
        <v>2010</v>
      </c>
      <c r="D753" s="10">
        <v>11586407487</v>
      </c>
      <c r="E753" s="7">
        <f t="shared" si="33"/>
        <v>11586407487</v>
      </c>
      <c r="F753" s="11">
        <v>4.2999999999999997E-2</v>
      </c>
      <c r="G753" s="11">
        <v>757</v>
      </c>
      <c r="H753" s="12">
        <f t="shared" si="34"/>
        <v>4.2999999999999997E-2</v>
      </c>
      <c r="I753" s="12">
        <f t="shared" si="35"/>
        <v>757</v>
      </c>
      <c r="J753" s="8"/>
    </row>
    <row r="754" spans="1:10" ht="15" x14ac:dyDescent="0.25">
      <c r="A754" s="7" t="s">
        <v>136</v>
      </c>
      <c r="B754" s="5" t="s">
        <v>77</v>
      </c>
      <c r="C754" s="19">
        <v>2011</v>
      </c>
      <c r="D754" s="10">
        <v>15715842151</v>
      </c>
      <c r="E754" s="7">
        <f t="shared" si="33"/>
        <v>15715842151</v>
      </c>
      <c r="F754" s="11">
        <v>4.4999999999999998E-2</v>
      </c>
      <c r="G754" s="11">
        <v>1051</v>
      </c>
      <c r="H754" s="12">
        <f t="shared" si="34"/>
        <v>4.4999999999999998E-2</v>
      </c>
      <c r="I754" s="12">
        <f t="shared" si="35"/>
        <v>1051</v>
      </c>
      <c r="J754" s="8"/>
    </row>
    <row r="755" spans="1:10" ht="15" x14ac:dyDescent="0.25">
      <c r="A755" s="7" t="s">
        <v>136</v>
      </c>
      <c r="B755" s="5" t="s">
        <v>77</v>
      </c>
      <c r="C755" s="19">
        <v>2012</v>
      </c>
      <c r="D755" s="10">
        <v>16486743747</v>
      </c>
      <c r="E755" s="7">
        <f t="shared" si="33"/>
        <v>16486743747</v>
      </c>
      <c r="F755" s="11">
        <v>4.7E-2</v>
      </c>
      <c r="G755" s="11">
        <v>1138</v>
      </c>
      <c r="H755" s="12">
        <f t="shared" si="34"/>
        <v>4.7E-2</v>
      </c>
      <c r="I755" s="12">
        <f t="shared" si="35"/>
        <v>1138</v>
      </c>
      <c r="J755" s="8"/>
    </row>
    <row r="756" spans="1:10" ht="15" x14ac:dyDescent="0.25">
      <c r="A756" s="7" t="s">
        <v>137</v>
      </c>
      <c r="B756" s="5" t="s">
        <v>77</v>
      </c>
      <c r="C756" s="19">
        <v>2000</v>
      </c>
      <c r="D756" s="10">
        <v>706370812</v>
      </c>
      <c r="E756" s="7">
        <f t="shared" si="33"/>
        <v>706370812</v>
      </c>
      <c r="F756" s="11">
        <v>4.4999999999999998E-2</v>
      </c>
      <c r="G756" s="11">
        <v>7</v>
      </c>
      <c r="H756" s="12">
        <f t="shared" si="34"/>
        <v>4.4999999999999998E-2</v>
      </c>
      <c r="I756" s="12">
        <f t="shared" si="35"/>
        <v>7</v>
      </c>
      <c r="J756" s="8"/>
    </row>
    <row r="757" spans="1:10" ht="15" x14ac:dyDescent="0.25">
      <c r="A757" s="7" t="s">
        <v>137</v>
      </c>
      <c r="B757" s="5" t="s">
        <v>77</v>
      </c>
      <c r="C757" s="19">
        <v>2001</v>
      </c>
      <c r="D757" s="10">
        <v>752368494</v>
      </c>
      <c r="E757" s="7">
        <f t="shared" si="33"/>
        <v>752368494</v>
      </c>
      <c r="F757" s="11">
        <v>3.9E-2</v>
      </c>
      <c r="G757" s="11">
        <v>7</v>
      </c>
      <c r="H757" s="12">
        <f t="shared" si="34"/>
        <v>3.9E-2</v>
      </c>
      <c r="I757" s="12">
        <f t="shared" si="35"/>
        <v>7</v>
      </c>
      <c r="J757" s="8"/>
    </row>
    <row r="758" spans="1:10" ht="15" x14ac:dyDescent="0.25">
      <c r="A758" s="7" t="s">
        <v>137</v>
      </c>
      <c r="B758" s="5" t="s">
        <v>77</v>
      </c>
      <c r="C758" s="19">
        <v>2002</v>
      </c>
      <c r="D758" s="10">
        <v>729321364</v>
      </c>
      <c r="E758" s="7">
        <f t="shared" si="33"/>
        <v>729321364</v>
      </c>
      <c r="F758" s="11">
        <v>0.04</v>
      </c>
      <c r="G758" s="11">
        <v>6</v>
      </c>
      <c r="H758" s="12">
        <f t="shared" si="34"/>
        <v>0.04</v>
      </c>
      <c r="I758" s="12">
        <f t="shared" si="35"/>
        <v>6</v>
      </c>
      <c r="J758" s="8"/>
    </row>
    <row r="759" spans="1:10" ht="15" x14ac:dyDescent="0.25">
      <c r="A759" s="7" t="s">
        <v>137</v>
      </c>
      <c r="B759" s="5" t="s">
        <v>77</v>
      </c>
      <c r="C759" s="19">
        <v>2003</v>
      </c>
      <c r="D759" s="10">
        <v>870247702</v>
      </c>
      <c r="E759" s="7">
        <f t="shared" si="33"/>
        <v>870247702</v>
      </c>
      <c r="F759" s="11">
        <v>3.2000000000000001E-2</v>
      </c>
      <c r="G759" s="11">
        <v>6</v>
      </c>
      <c r="H759" s="12">
        <f t="shared" si="34"/>
        <v>3.2000000000000001E-2</v>
      </c>
      <c r="I759" s="12">
        <f t="shared" si="35"/>
        <v>6</v>
      </c>
      <c r="J759" s="8"/>
    </row>
    <row r="760" spans="1:10" ht="15" x14ac:dyDescent="0.25">
      <c r="A760" s="7" t="s">
        <v>137</v>
      </c>
      <c r="B760" s="5" t="s">
        <v>77</v>
      </c>
      <c r="C760" s="19">
        <v>2004</v>
      </c>
      <c r="D760" s="10">
        <v>1109054002</v>
      </c>
      <c r="E760" s="7">
        <f t="shared" si="33"/>
        <v>1109054002</v>
      </c>
      <c r="F760" s="11">
        <v>2.9000000000000001E-2</v>
      </c>
      <c r="G760" s="11">
        <v>7</v>
      </c>
      <c r="H760" s="12">
        <f t="shared" si="34"/>
        <v>2.9000000000000001E-2</v>
      </c>
      <c r="I760" s="12">
        <f t="shared" si="35"/>
        <v>7</v>
      </c>
      <c r="J760" s="8"/>
    </row>
    <row r="761" spans="1:10" ht="15" x14ac:dyDescent="0.25">
      <c r="A761" s="7" t="s">
        <v>137</v>
      </c>
      <c r="B761" s="5" t="s">
        <v>77</v>
      </c>
      <c r="C761" s="19">
        <v>2005</v>
      </c>
      <c r="D761" s="10">
        <v>1098425900</v>
      </c>
      <c r="E761" s="7">
        <f t="shared" si="33"/>
        <v>1098425900</v>
      </c>
      <c r="F761" s="11">
        <v>2.8000000000000001E-2</v>
      </c>
      <c r="G761" s="11">
        <v>6</v>
      </c>
      <c r="H761" s="12">
        <f t="shared" si="34"/>
        <v>2.8000000000000001E-2</v>
      </c>
      <c r="I761" s="12">
        <f t="shared" si="35"/>
        <v>6</v>
      </c>
      <c r="J761" s="8"/>
    </row>
    <row r="762" spans="1:10" ht="15" x14ac:dyDescent="0.25">
      <c r="A762" s="7" t="s">
        <v>137</v>
      </c>
      <c r="B762" s="5" t="s">
        <v>77</v>
      </c>
      <c r="C762" s="19">
        <v>2006</v>
      </c>
      <c r="D762" s="10">
        <v>1211161880</v>
      </c>
      <c r="E762" s="7">
        <f t="shared" si="33"/>
        <v>1211161880</v>
      </c>
      <c r="F762" s="11">
        <v>3.2000000000000001E-2</v>
      </c>
      <c r="G762" s="11">
        <v>8</v>
      </c>
      <c r="H762" s="12">
        <f t="shared" si="34"/>
        <v>3.2000000000000001E-2</v>
      </c>
      <c r="I762" s="12">
        <f t="shared" si="35"/>
        <v>8</v>
      </c>
      <c r="J762" s="8"/>
    </row>
    <row r="763" spans="1:10" ht="15" x14ac:dyDescent="0.25">
      <c r="A763" s="7" t="s">
        <v>137</v>
      </c>
      <c r="B763" s="5" t="s">
        <v>77</v>
      </c>
      <c r="C763" s="19">
        <v>2007</v>
      </c>
      <c r="D763" s="10">
        <v>1317974493</v>
      </c>
      <c r="E763" s="7">
        <f t="shared" si="33"/>
        <v>1317974493</v>
      </c>
      <c r="F763" s="11">
        <v>3.3000000000000002E-2</v>
      </c>
      <c r="G763" s="11">
        <v>8</v>
      </c>
      <c r="H763" s="12">
        <f t="shared" si="34"/>
        <v>3.3000000000000002E-2</v>
      </c>
      <c r="I763" s="12">
        <f t="shared" si="35"/>
        <v>8</v>
      </c>
      <c r="J763" s="8"/>
    </row>
    <row r="764" spans="1:10" ht="15" x14ac:dyDescent="0.25">
      <c r="A764" s="7" t="s">
        <v>137</v>
      </c>
      <c r="B764" s="5" t="s">
        <v>77</v>
      </c>
      <c r="C764" s="19">
        <v>2008</v>
      </c>
      <c r="D764" s="10">
        <v>1380188800</v>
      </c>
      <c r="E764" s="7">
        <f t="shared" si="33"/>
        <v>1380188800</v>
      </c>
      <c r="F764" s="11">
        <v>3.4000000000000002E-2</v>
      </c>
      <c r="G764" s="11">
        <v>9</v>
      </c>
      <c r="H764" s="12">
        <f t="shared" si="34"/>
        <v>3.4000000000000002E-2</v>
      </c>
      <c r="I764" s="12">
        <f t="shared" si="35"/>
        <v>9</v>
      </c>
      <c r="J764" s="8"/>
    </row>
    <row r="765" spans="1:10" ht="15" x14ac:dyDescent="0.25">
      <c r="A765" s="7" t="s">
        <v>137</v>
      </c>
      <c r="B765" s="5" t="s">
        <v>77</v>
      </c>
      <c r="C765" s="19">
        <v>2009</v>
      </c>
      <c r="D765" s="10">
        <v>1856695550</v>
      </c>
      <c r="E765" s="7">
        <f t="shared" si="33"/>
        <v>1856695550</v>
      </c>
      <c r="F765" s="11">
        <v>3.1E-2</v>
      </c>
      <c r="G765" s="11">
        <v>10</v>
      </c>
      <c r="H765" s="12">
        <f t="shared" si="34"/>
        <v>3.1E-2</v>
      </c>
      <c r="I765" s="12">
        <f t="shared" si="35"/>
        <v>10</v>
      </c>
      <c r="J765" s="8"/>
    </row>
    <row r="766" spans="1:10" ht="15" x14ac:dyDescent="0.25">
      <c r="A766" s="7" t="s">
        <v>137</v>
      </c>
      <c r="B766" s="5" t="s">
        <v>77</v>
      </c>
      <c r="C766" s="19">
        <v>2010</v>
      </c>
      <c r="D766" s="10">
        <v>2117039511</v>
      </c>
      <c r="E766" s="7">
        <f t="shared" si="33"/>
        <v>2117039511</v>
      </c>
      <c r="F766" s="11">
        <v>3.2000000000000001E-2</v>
      </c>
      <c r="G766" s="11">
        <v>12</v>
      </c>
      <c r="H766" s="12">
        <f t="shared" si="34"/>
        <v>3.2000000000000001E-2</v>
      </c>
      <c r="I766" s="12">
        <f t="shared" si="35"/>
        <v>12</v>
      </c>
      <c r="J766" s="8"/>
    </row>
    <row r="767" spans="1:10" ht="15" x14ac:dyDescent="0.25">
      <c r="A767" s="7" t="s">
        <v>137</v>
      </c>
      <c r="B767" s="5" t="s">
        <v>77</v>
      </c>
      <c r="C767" s="19">
        <v>2011</v>
      </c>
      <c r="D767" s="10">
        <v>2607739837</v>
      </c>
      <c r="E767" s="7">
        <f t="shared" si="33"/>
        <v>2607739837</v>
      </c>
      <c r="F767" s="11">
        <v>2.7E-2</v>
      </c>
      <c r="G767" s="11">
        <v>12</v>
      </c>
      <c r="H767" s="12">
        <f t="shared" si="34"/>
        <v>2.7E-2</v>
      </c>
      <c r="I767" s="12">
        <f t="shared" si="35"/>
        <v>12</v>
      </c>
      <c r="J767" s="8"/>
    </row>
    <row r="768" spans="1:10" ht="15" x14ac:dyDescent="0.25">
      <c r="A768" s="7" t="s">
        <v>137</v>
      </c>
      <c r="B768" s="5" t="s">
        <v>77</v>
      </c>
      <c r="C768" s="19">
        <v>2012</v>
      </c>
      <c r="D768" s="10">
        <v>3091967480</v>
      </c>
      <c r="E768" s="7">
        <f t="shared" si="33"/>
        <v>3091967480</v>
      </c>
      <c r="F768" s="11">
        <v>2.5999999999999999E-2</v>
      </c>
      <c r="G768" s="11">
        <v>15</v>
      </c>
      <c r="H768" s="12">
        <f t="shared" si="34"/>
        <v>2.5999999999999999E-2</v>
      </c>
      <c r="I768" s="12">
        <f t="shared" si="35"/>
        <v>15</v>
      </c>
      <c r="J768" s="8"/>
    </row>
    <row r="769" spans="1:10" ht="15" x14ac:dyDescent="0.25">
      <c r="A769" s="7" t="s">
        <v>138</v>
      </c>
      <c r="B769" s="5" t="s">
        <v>75</v>
      </c>
      <c r="C769" s="19">
        <v>2000</v>
      </c>
      <c r="D769" s="10">
        <v>5675697575</v>
      </c>
      <c r="E769" s="7">
        <f t="shared" si="33"/>
        <v>5675697575</v>
      </c>
      <c r="F769" s="11">
        <v>5.2999999999999999E-2</v>
      </c>
      <c r="G769" s="11">
        <v>213</v>
      </c>
      <c r="H769" s="12">
        <f t="shared" si="34"/>
        <v>5.2999999999999999E-2</v>
      </c>
      <c r="I769" s="12">
        <f t="shared" si="35"/>
        <v>213</v>
      </c>
      <c r="J769" s="11">
        <v>7.3999999999999996E-2</v>
      </c>
    </row>
    <row r="770" spans="1:10" ht="15" x14ac:dyDescent="0.25">
      <c r="A770" s="7" t="s">
        <v>138</v>
      </c>
      <c r="B770" s="5" t="s">
        <v>75</v>
      </c>
      <c r="C770" s="19">
        <v>2001</v>
      </c>
      <c r="D770" s="10">
        <v>6240147810</v>
      </c>
      <c r="E770" s="7">
        <f t="shared" si="33"/>
        <v>6240147810</v>
      </c>
      <c r="F770" s="11">
        <v>4.9000000000000002E-2</v>
      </c>
      <c r="G770" s="11">
        <v>218</v>
      </c>
      <c r="H770" s="12">
        <f t="shared" si="34"/>
        <v>4.9000000000000002E-2</v>
      </c>
      <c r="I770" s="12">
        <f t="shared" si="35"/>
        <v>218</v>
      </c>
      <c r="J770" s="11">
        <v>7.8E-2</v>
      </c>
    </row>
    <row r="771" spans="1:10" ht="15" x14ac:dyDescent="0.25">
      <c r="A771" s="7" t="s">
        <v>138</v>
      </c>
      <c r="B771" s="5" t="s">
        <v>75</v>
      </c>
      <c r="C771" s="19">
        <v>2002</v>
      </c>
      <c r="D771" s="10">
        <v>7324390332</v>
      </c>
      <c r="E771" s="7">
        <f t="shared" ref="E771:E834" si="36">IF(D771="",IF(C771=2000,D772,D770),D771)</f>
        <v>7324390332</v>
      </c>
      <c r="F771" s="11">
        <v>4.8000000000000001E-2</v>
      </c>
      <c r="G771" s="11">
        <v>256</v>
      </c>
      <c r="H771" s="12">
        <f t="shared" ref="H771:H834" si="37">IF(F771="",SUMIF($A$2:$A$2692,A771,$F$2:$F$2692)/13,F771)</f>
        <v>4.8000000000000001E-2</v>
      </c>
      <c r="I771" s="12">
        <f t="shared" ref="I771:I834" si="38">IF(G771="",SUMIF($A$2:$A$2692,A771,$G$2:$G$2692)/13,G771)</f>
        <v>256</v>
      </c>
      <c r="J771" s="11">
        <v>6.7000000000000004E-2</v>
      </c>
    </row>
    <row r="772" spans="1:10" ht="15" x14ac:dyDescent="0.25">
      <c r="A772" s="7" t="s">
        <v>138</v>
      </c>
      <c r="B772" s="5" t="s">
        <v>75</v>
      </c>
      <c r="C772" s="19">
        <v>2003</v>
      </c>
      <c r="D772" s="10">
        <v>9845187817</v>
      </c>
      <c r="E772" s="7">
        <f t="shared" si="36"/>
        <v>9845187817</v>
      </c>
      <c r="F772" s="11">
        <v>4.9000000000000002E-2</v>
      </c>
      <c r="G772" s="11">
        <v>352</v>
      </c>
      <c r="H772" s="12">
        <f t="shared" si="37"/>
        <v>4.9000000000000002E-2</v>
      </c>
      <c r="I772" s="12">
        <f t="shared" si="38"/>
        <v>352</v>
      </c>
      <c r="J772" s="11">
        <v>5.5E-2</v>
      </c>
    </row>
    <row r="773" spans="1:10" ht="15" x14ac:dyDescent="0.25">
      <c r="A773" s="7" t="s">
        <v>138</v>
      </c>
      <c r="B773" s="5" t="s">
        <v>75</v>
      </c>
      <c r="C773" s="19">
        <v>2004</v>
      </c>
      <c r="D773" s="10">
        <v>12031396467</v>
      </c>
      <c r="E773" s="7">
        <f t="shared" si="36"/>
        <v>12031396467</v>
      </c>
      <c r="F773" s="11">
        <v>5.0999999999999997E-2</v>
      </c>
      <c r="G773" s="11">
        <v>450</v>
      </c>
      <c r="H773" s="12">
        <f t="shared" si="37"/>
        <v>5.0999999999999997E-2</v>
      </c>
      <c r="I773" s="12">
        <f t="shared" si="38"/>
        <v>450</v>
      </c>
      <c r="J773" s="11">
        <v>5.7000000000000002E-2</v>
      </c>
    </row>
    <row r="774" spans="1:10" ht="15" x14ac:dyDescent="0.25">
      <c r="A774" s="7" t="s">
        <v>138</v>
      </c>
      <c r="B774" s="5" t="s">
        <v>75</v>
      </c>
      <c r="C774" s="19">
        <v>2005</v>
      </c>
      <c r="D774" s="10">
        <v>13905561150</v>
      </c>
      <c r="E774" s="7">
        <f t="shared" si="36"/>
        <v>13905561150</v>
      </c>
      <c r="F774" s="11">
        <v>0.05</v>
      </c>
      <c r="G774" s="11">
        <v>513</v>
      </c>
      <c r="H774" s="12">
        <f t="shared" si="37"/>
        <v>0.05</v>
      </c>
      <c r="I774" s="12">
        <f t="shared" si="38"/>
        <v>513</v>
      </c>
      <c r="J774" s="11">
        <v>4.9000000000000002E-2</v>
      </c>
    </row>
    <row r="775" spans="1:10" ht="15" x14ac:dyDescent="0.25">
      <c r="A775" s="7" t="s">
        <v>138</v>
      </c>
      <c r="B775" s="5" t="s">
        <v>75</v>
      </c>
      <c r="C775" s="19">
        <v>2006</v>
      </c>
      <c r="D775" s="10">
        <v>16798498860</v>
      </c>
      <c r="E775" s="7">
        <f t="shared" si="36"/>
        <v>16798498860</v>
      </c>
      <c r="F775" s="11">
        <v>0.05</v>
      </c>
      <c r="G775" s="11">
        <v>620</v>
      </c>
      <c r="H775" s="12">
        <f t="shared" si="37"/>
        <v>0.05</v>
      </c>
      <c r="I775" s="12">
        <f t="shared" si="38"/>
        <v>620</v>
      </c>
      <c r="J775" s="11">
        <v>0.05</v>
      </c>
    </row>
    <row r="776" spans="1:10" ht="15" x14ac:dyDescent="0.25">
      <c r="A776" s="7" t="s">
        <v>138</v>
      </c>
      <c r="B776" s="5" t="s">
        <v>75</v>
      </c>
      <c r="C776" s="19">
        <v>2007</v>
      </c>
      <c r="D776" s="10">
        <v>21993674015</v>
      </c>
      <c r="E776" s="7">
        <f t="shared" si="36"/>
        <v>21993674015</v>
      </c>
      <c r="F776" s="11">
        <v>5.0999999999999997E-2</v>
      </c>
      <c r="G776" s="11">
        <v>835</v>
      </c>
      <c r="H776" s="12">
        <f t="shared" si="37"/>
        <v>5.0999999999999997E-2</v>
      </c>
      <c r="I776" s="12">
        <f t="shared" si="38"/>
        <v>835</v>
      </c>
      <c r="J776" s="11">
        <v>6.5000000000000002E-2</v>
      </c>
    </row>
    <row r="777" spans="1:10" ht="15" x14ac:dyDescent="0.25">
      <c r="A777" s="7" t="s">
        <v>138</v>
      </c>
      <c r="B777" s="5" t="s">
        <v>75</v>
      </c>
      <c r="C777" s="19">
        <v>2008</v>
      </c>
      <c r="D777" s="10">
        <v>23781549758</v>
      </c>
      <c r="E777" s="7">
        <f t="shared" si="36"/>
        <v>23781549758</v>
      </c>
      <c r="F777" s="11">
        <v>0.06</v>
      </c>
      <c r="G777" s="11">
        <v>1060</v>
      </c>
      <c r="H777" s="12">
        <f t="shared" si="37"/>
        <v>0.06</v>
      </c>
      <c r="I777" s="12">
        <f t="shared" si="38"/>
        <v>1060</v>
      </c>
      <c r="J777" s="11">
        <v>8.5000000000000006E-2</v>
      </c>
    </row>
    <row r="778" spans="1:10" ht="15" x14ac:dyDescent="0.25">
      <c r="A778" s="7" t="s">
        <v>138</v>
      </c>
      <c r="B778" s="5" t="s">
        <v>75</v>
      </c>
      <c r="C778" s="19">
        <v>2009</v>
      </c>
      <c r="D778" s="10">
        <v>19406617022</v>
      </c>
      <c r="E778" s="7">
        <f t="shared" si="36"/>
        <v>19406617022</v>
      </c>
      <c r="F778" s="11">
        <v>6.8000000000000005E-2</v>
      </c>
      <c r="G778" s="11">
        <v>968</v>
      </c>
      <c r="H778" s="12">
        <f t="shared" si="37"/>
        <v>6.8000000000000005E-2</v>
      </c>
      <c r="I778" s="12">
        <f t="shared" si="38"/>
        <v>968</v>
      </c>
      <c r="J778" s="11">
        <v>9.4E-2</v>
      </c>
    </row>
    <row r="779" spans="1:10" ht="15" x14ac:dyDescent="0.25">
      <c r="A779" s="7" t="s">
        <v>138</v>
      </c>
      <c r="B779" s="5" t="s">
        <v>75</v>
      </c>
      <c r="C779" s="19">
        <v>2010</v>
      </c>
      <c r="D779" s="10">
        <v>19033475893</v>
      </c>
      <c r="E779" s="7">
        <f t="shared" si="36"/>
        <v>19033475893</v>
      </c>
      <c r="F779" s="11">
        <v>6.3E-2</v>
      </c>
      <c r="G779" s="11">
        <v>894</v>
      </c>
      <c r="H779" s="12">
        <f t="shared" si="37"/>
        <v>6.3E-2</v>
      </c>
      <c r="I779" s="12">
        <f t="shared" si="38"/>
        <v>894</v>
      </c>
      <c r="J779" s="11">
        <v>7.8E-2</v>
      </c>
    </row>
    <row r="780" spans="1:10" ht="15" x14ac:dyDescent="0.25">
      <c r="A780" s="7" t="s">
        <v>138</v>
      </c>
      <c r="B780" s="5" t="s">
        <v>75</v>
      </c>
      <c r="C780" s="19">
        <v>2011</v>
      </c>
      <c r="D780" s="10">
        <v>22542967739</v>
      </c>
      <c r="E780" s="7">
        <f t="shared" si="36"/>
        <v>22542967739</v>
      </c>
      <c r="F780" s="11">
        <v>5.8000000000000003E-2</v>
      </c>
      <c r="G780" s="11">
        <v>928</v>
      </c>
      <c r="H780" s="12">
        <f t="shared" si="37"/>
        <v>5.8000000000000003E-2</v>
      </c>
      <c r="I780" s="12">
        <f t="shared" si="38"/>
        <v>928</v>
      </c>
      <c r="J780" s="11">
        <v>6.0999999999999999E-2</v>
      </c>
    </row>
    <row r="781" spans="1:10" ht="15" x14ac:dyDescent="0.25">
      <c r="A781" s="7" t="s">
        <v>138</v>
      </c>
      <c r="B781" s="5" t="s">
        <v>75</v>
      </c>
      <c r="C781" s="19">
        <v>2012</v>
      </c>
      <c r="D781" s="10">
        <v>22376042498</v>
      </c>
      <c r="E781" s="7">
        <f t="shared" si="36"/>
        <v>22376042498</v>
      </c>
      <c r="F781" s="11">
        <v>5.8999999999999997E-2</v>
      </c>
      <c r="G781" s="11">
        <v>1010</v>
      </c>
      <c r="H781" s="12">
        <f t="shared" si="37"/>
        <v>5.8999999999999997E-2</v>
      </c>
      <c r="I781" s="12">
        <f t="shared" si="38"/>
        <v>1010</v>
      </c>
      <c r="J781" s="11">
        <v>5.7000000000000002E-2</v>
      </c>
    </row>
    <row r="782" spans="1:10" ht="15" x14ac:dyDescent="0.25">
      <c r="A782" s="7" t="s">
        <v>139</v>
      </c>
      <c r="B782" s="5" t="s">
        <v>77</v>
      </c>
      <c r="C782" s="19">
        <v>2000</v>
      </c>
      <c r="D782" s="10">
        <v>8091384891</v>
      </c>
      <c r="E782" s="7">
        <f t="shared" si="36"/>
        <v>8091384891</v>
      </c>
      <c r="F782" s="11">
        <v>4.2999999999999997E-2</v>
      </c>
      <c r="G782" s="11">
        <v>5</v>
      </c>
      <c r="H782" s="12">
        <f t="shared" si="37"/>
        <v>4.2999999999999997E-2</v>
      </c>
      <c r="I782" s="12">
        <f t="shared" si="38"/>
        <v>5</v>
      </c>
      <c r="J782" s="11">
        <v>0.109</v>
      </c>
    </row>
    <row r="783" spans="1:10" ht="15" x14ac:dyDescent="0.25">
      <c r="A783" s="7" t="s">
        <v>139</v>
      </c>
      <c r="B783" s="5" t="s">
        <v>77</v>
      </c>
      <c r="C783" s="19">
        <v>2001</v>
      </c>
      <c r="D783" s="10">
        <v>8080496318</v>
      </c>
      <c r="E783" s="7">
        <f t="shared" si="36"/>
        <v>8080496318</v>
      </c>
      <c r="F783" s="11">
        <v>4.7E-2</v>
      </c>
      <c r="G783" s="11">
        <v>6</v>
      </c>
      <c r="H783" s="12">
        <f t="shared" si="37"/>
        <v>4.7E-2</v>
      </c>
      <c r="I783" s="12">
        <f t="shared" si="38"/>
        <v>6</v>
      </c>
      <c r="J783" s="11">
        <v>0.109</v>
      </c>
    </row>
    <row r="784" spans="1:10" ht="15" x14ac:dyDescent="0.25">
      <c r="A784" s="7" t="s">
        <v>139</v>
      </c>
      <c r="B784" s="5" t="s">
        <v>77</v>
      </c>
      <c r="C784" s="19">
        <v>2002</v>
      </c>
      <c r="D784" s="10">
        <v>7707034813</v>
      </c>
      <c r="E784" s="7">
        <f t="shared" si="36"/>
        <v>7707034813</v>
      </c>
      <c r="F784" s="11">
        <v>4.7E-2</v>
      </c>
      <c r="G784" s="11">
        <v>5</v>
      </c>
      <c r="H784" s="12">
        <f t="shared" si="37"/>
        <v>4.7E-2</v>
      </c>
      <c r="I784" s="12">
        <f t="shared" si="38"/>
        <v>5</v>
      </c>
      <c r="J784" s="11">
        <v>8.6999999999999994E-2</v>
      </c>
    </row>
    <row r="785" spans="1:10" ht="15" x14ac:dyDescent="0.25">
      <c r="A785" s="7" t="s">
        <v>139</v>
      </c>
      <c r="B785" s="5" t="s">
        <v>77</v>
      </c>
      <c r="C785" s="19">
        <v>2003</v>
      </c>
      <c r="D785" s="10">
        <v>8465744001</v>
      </c>
      <c r="E785" s="7">
        <f t="shared" si="36"/>
        <v>8465744001</v>
      </c>
      <c r="F785" s="11">
        <v>4.9000000000000002E-2</v>
      </c>
      <c r="G785" s="11">
        <v>6</v>
      </c>
      <c r="H785" s="12">
        <f t="shared" si="37"/>
        <v>4.9000000000000002E-2</v>
      </c>
      <c r="I785" s="12">
        <f t="shared" si="38"/>
        <v>6</v>
      </c>
      <c r="J785" s="11">
        <v>7.0000000000000007E-2</v>
      </c>
    </row>
    <row r="786" spans="1:10" ht="15" x14ac:dyDescent="0.25">
      <c r="A786" s="7" t="s">
        <v>139</v>
      </c>
      <c r="B786" s="5" t="s">
        <v>77</v>
      </c>
      <c r="C786" s="19">
        <v>2004</v>
      </c>
      <c r="D786" s="10">
        <v>9945571030</v>
      </c>
      <c r="E786" s="7">
        <f t="shared" si="36"/>
        <v>9945571030</v>
      </c>
      <c r="F786" s="11">
        <v>4.2999999999999997E-2</v>
      </c>
      <c r="G786" s="11">
        <v>6</v>
      </c>
      <c r="H786" s="12">
        <f t="shared" si="37"/>
        <v>4.2999999999999997E-2</v>
      </c>
      <c r="I786" s="12">
        <f t="shared" si="38"/>
        <v>6</v>
      </c>
      <c r="J786" s="11">
        <v>7.0000000000000007E-2</v>
      </c>
    </row>
    <row r="787" spans="1:10" ht="15" x14ac:dyDescent="0.25">
      <c r="A787" s="7" t="s">
        <v>139</v>
      </c>
      <c r="B787" s="5" t="s">
        <v>77</v>
      </c>
      <c r="C787" s="19">
        <v>2005</v>
      </c>
      <c r="D787" s="10">
        <v>12173919387</v>
      </c>
      <c r="E787" s="7">
        <f t="shared" si="36"/>
        <v>12173919387</v>
      </c>
      <c r="F787" s="11">
        <v>4.1000000000000002E-2</v>
      </c>
      <c r="G787" s="11">
        <v>7</v>
      </c>
      <c r="H787" s="12">
        <f t="shared" si="37"/>
        <v>4.1000000000000002E-2</v>
      </c>
      <c r="I787" s="12">
        <f t="shared" si="38"/>
        <v>7</v>
      </c>
      <c r="J787" s="11">
        <v>7.0000000000000007E-2</v>
      </c>
    </row>
    <row r="788" spans="1:10" ht="15" x14ac:dyDescent="0.25">
      <c r="A788" s="7" t="s">
        <v>139</v>
      </c>
      <c r="B788" s="5" t="s">
        <v>77</v>
      </c>
      <c r="C788" s="19">
        <v>2006</v>
      </c>
      <c r="D788" s="10">
        <v>15000803171</v>
      </c>
      <c r="E788" s="7">
        <f t="shared" si="36"/>
        <v>15000803171</v>
      </c>
      <c r="F788" s="11">
        <v>4.2000000000000003E-2</v>
      </c>
      <c r="G788" s="11">
        <v>8</v>
      </c>
      <c r="H788" s="12">
        <f t="shared" si="37"/>
        <v>4.2000000000000003E-2</v>
      </c>
      <c r="I788" s="12">
        <f t="shared" si="38"/>
        <v>8</v>
      </c>
      <c r="J788" s="11">
        <v>7.0000000000000007E-2</v>
      </c>
    </row>
    <row r="789" spans="1:10" ht="15" x14ac:dyDescent="0.25">
      <c r="A789" s="7" t="s">
        <v>139</v>
      </c>
      <c r="B789" s="5" t="s">
        <v>77</v>
      </c>
      <c r="C789" s="19">
        <v>2007</v>
      </c>
      <c r="D789" s="10">
        <v>19346646117</v>
      </c>
      <c r="E789" s="7">
        <f t="shared" si="36"/>
        <v>19346646117</v>
      </c>
      <c r="F789" s="11">
        <v>4.8000000000000001E-2</v>
      </c>
      <c r="G789" s="11">
        <v>11</v>
      </c>
      <c r="H789" s="12">
        <f t="shared" si="37"/>
        <v>4.8000000000000001E-2</v>
      </c>
      <c r="I789" s="12">
        <f t="shared" si="38"/>
        <v>11</v>
      </c>
      <c r="J789" s="11">
        <v>7.4999999999999997E-2</v>
      </c>
    </row>
    <row r="790" spans="1:10" ht="15" x14ac:dyDescent="0.25">
      <c r="A790" s="7" t="s">
        <v>139</v>
      </c>
      <c r="B790" s="5" t="s">
        <v>77</v>
      </c>
      <c r="C790" s="19">
        <v>2008</v>
      </c>
      <c r="D790" s="10">
        <v>26571320718</v>
      </c>
      <c r="E790" s="7">
        <f t="shared" si="36"/>
        <v>26571320718</v>
      </c>
      <c r="F790" s="11">
        <v>4.2999999999999997E-2</v>
      </c>
      <c r="G790" s="11">
        <v>14</v>
      </c>
      <c r="H790" s="12">
        <f t="shared" si="37"/>
        <v>4.2999999999999997E-2</v>
      </c>
      <c r="I790" s="12">
        <f t="shared" si="38"/>
        <v>14</v>
      </c>
      <c r="J790" s="11">
        <v>0.08</v>
      </c>
    </row>
    <row r="791" spans="1:10" ht="15" x14ac:dyDescent="0.25">
      <c r="A791" s="7" t="s">
        <v>139</v>
      </c>
      <c r="B791" s="5" t="s">
        <v>77</v>
      </c>
      <c r="C791" s="19">
        <v>2009</v>
      </c>
      <c r="D791" s="10">
        <v>31843357840</v>
      </c>
      <c r="E791" s="7">
        <f t="shared" si="36"/>
        <v>31843357840</v>
      </c>
      <c r="F791" s="11">
        <v>4.4999999999999998E-2</v>
      </c>
      <c r="G791" s="11">
        <v>15</v>
      </c>
      <c r="H791" s="12">
        <f t="shared" si="37"/>
        <v>4.4999999999999998E-2</v>
      </c>
      <c r="I791" s="12">
        <f t="shared" si="38"/>
        <v>15</v>
      </c>
      <c r="J791" s="8"/>
    </row>
    <row r="792" spans="1:10" ht="15" x14ac:dyDescent="0.25">
      <c r="A792" s="7" t="s">
        <v>139</v>
      </c>
      <c r="B792" s="5" t="s">
        <v>77</v>
      </c>
      <c r="C792" s="19">
        <v>2010</v>
      </c>
      <c r="D792" s="10">
        <v>29385611867</v>
      </c>
      <c r="E792" s="7">
        <f t="shared" si="36"/>
        <v>29385611867</v>
      </c>
      <c r="F792" s="11">
        <v>4.7E-2</v>
      </c>
      <c r="G792" s="11">
        <v>14</v>
      </c>
      <c r="H792" s="12">
        <f t="shared" si="37"/>
        <v>4.7E-2</v>
      </c>
      <c r="I792" s="12">
        <f t="shared" si="38"/>
        <v>14</v>
      </c>
      <c r="J792" s="8"/>
    </row>
    <row r="793" spans="1:10" ht="15" x14ac:dyDescent="0.25">
      <c r="A793" s="7" t="s">
        <v>139</v>
      </c>
      <c r="B793" s="5" t="s">
        <v>77</v>
      </c>
      <c r="C793" s="19">
        <v>2011</v>
      </c>
      <c r="D793" s="10">
        <v>31367606700</v>
      </c>
      <c r="E793" s="7">
        <f t="shared" si="36"/>
        <v>31367606700</v>
      </c>
      <c r="F793" s="11">
        <v>4.1000000000000002E-2</v>
      </c>
      <c r="G793" s="11">
        <v>14</v>
      </c>
      <c r="H793" s="12">
        <f t="shared" si="37"/>
        <v>4.1000000000000002E-2</v>
      </c>
      <c r="I793" s="12">
        <f t="shared" si="38"/>
        <v>14</v>
      </c>
      <c r="J793" s="8"/>
    </row>
    <row r="794" spans="1:10" ht="15" x14ac:dyDescent="0.25">
      <c r="A794" s="7" t="s">
        <v>139</v>
      </c>
      <c r="B794" s="5" t="s">
        <v>77</v>
      </c>
      <c r="C794" s="19">
        <v>2012</v>
      </c>
      <c r="D794" s="10">
        <v>42805215879</v>
      </c>
      <c r="E794" s="7">
        <f t="shared" si="36"/>
        <v>42805215879</v>
      </c>
      <c r="F794" s="11">
        <v>3.7999999999999999E-2</v>
      </c>
      <c r="G794" s="11">
        <v>18</v>
      </c>
      <c r="H794" s="12">
        <f t="shared" si="37"/>
        <v>3.7999999999999999E-2</v>
      </c>
      <c r="I794" s="12">
        <f t="shared" si="38"/>
        <v>18</v>
      </c>
      <c r="J794" s="8"/>
    </row>
    <row r="795" spans="1:10" ht="15" x14ac:dyDescent="0.25">
      <c r="A795" s="7" t="s">
        <v>140</v>
      </c>
      <c r="B795" s="5" t="s">
        <v>75</v>
      </c>
      <c r="C795" s="19">
        <v>2000</v>
      </c>
      <c r="D795" s="10">
        <v>1062339944</v>
      </c>
      <c r="E795" s="7">
        <f t="shared" si="36"/>
        <v>1062339944</v>
      </c>
      <c r="F795" s="8"/>
      <c r="G795" s="8"/>
      <c r="H795" s="12">
        <f t="shared" si="37"/>
        <v>0</v>
      </c>
      <c r="I795" s="12">
        <f t="shared" si="38"/>
        <v>0</v>
      </c>
      <c r="J795" s="8"/>
    </row>
    <row r="796" spans="1:10" ht="15" x14ac:dyDescent="0.25">
      <c r="A796" s="7" t="s">
        <v>140</v>
      </c>
      <c r="B796" s="5" t="s">
        <v>75</v>
      </c>
      <c r="C796" s="19">
        <v>2001</v>
      </c>
      <c r="D796" s="10">
        <v>1154899793</v>
      </c>
      <c r="E796" s="7">
        <f t="shared" si="36"/>
        <v>1154899793</v>
      </c>
      <c r="F796" s="8"/>
      <c r="G796" s="8"/>
      <c r="H796" s="12">
        <f t="shared" si="37"/>
        <v>0</v>
      </c>
      <c r="I796" s="12">
        <f t="shared" si="38"/>
        <v>0</v>
      </c>
      <c r="J796" s="8"/>
    </row>
    <row r="797" spans="1:10" ht="15" x14ac:dyDescent="0.25">
      <c r="A797" s="7" t="s">
        <v>140</v>
      </c>
      <c r="B797" s="5" t="s">
        <v>75</v>
      </c>
      <c r="C797" s="19">
        <v>2002</v>
      </c>
      <c r="D797" s="10">
        <v>1268445919</v>
      </c>
      <c r="E797" s="7">
        <f t="shared" si="36"/>
        <v>1268445919</v>
      </c>
      <c r="F797" s="8"/>
      <c r="G797" s="8"/>
      <c r="H797" s="12">
        <f t="shared" si="37"/>
        <v>0</v>
      </c>
      <c r="I797" s="12">
        <f t="shared" si="38"/>
        <v>0</v>
      </c>
      <c r="J797" s="8"/>
    </row>
    <row r="798" spans="1:10" ht="15" x14ac:dyDescent="0.25">
      <c r="A798" s="7" t="s">
        <v>140</v>
      </c>
      <c r="B798" s="5" t="s">
        <v>75</v>
      </c>
      <c r="C798" s="19">
        <v>2003</v>
      </c>
      <c r="D798" s="10">
        <v>1486861879</v>
      </c>
      <c r="E798" s="7">
        <f t="shared" si="36"/>
        <v>1486861879</v>
      </c>
      <c r="F798" s="8"/>
      <c r="G798" s="8"/>
      <c r="H798" s="12">
        <f t="shared" si="37"/>
        <v>0</v>
      </c>
      <c r="I798" s="12">
        <f t="shared" si="38"/>
        <v>0</v>
      </c>
      <c r="J798" s="8"/>
    </row>
    <row r="799" spans="1:10" ht="15" x14ac:dyDescent="0.25">
      <c r="A799" s="7" t="s">
        <v>140</v>
      </c>
      <c r="B799" s="5" t="s">
        <v>75</v>
      </c>
      <c r="C799" s="19">
        <v>2004</v>
      </c>
      <c r="D799" s="10">
        <v>1683997930</v>
      </c>
      <c r="E799" s="7">
        <f t="shared" si="36"/>
        <v>1683997930</v>
      </c>
      <c r="F799" s="8"/>
      <c r="G799" s="8"/>
      <c r="H799" s="12">
        <f t="shared" si="37"/>
        <v>0</v>
      </c>
      <c r="I799" s="12">
        <f t="shared" si="38"/>
        <v>0</v>
      </c>
      <c r="J799" s="8"/>
    </row>
    <row r="800" spans="1:10" ht="15" x14ac:dyDescent="0.25">
      <c r="A800" s="7" t="s">
        <v>140</v>
      </c>
      <c r="B800" s="5" t="s">
        <v>75</v>
      </c>
      <c r="C800" s="19">
        <v>2005</v>
      </c>
      <c r="D800" s="10">
        <v>1730894295</v>
      </c>
      <c r="E800" s="7">
        <f t="shared" si="36"/>
        <v>1730894295</v>
      </c>
      <c r="F800" s="8"/>
      <c r="G800" s="8"/>
      <c r="H800" s="12">
        <f t="shared" si="37"/>
        <v>0</v>
      </c>
      <c r="I800" s="12">
        <f t="shared" si="38"/>
        <v>0</v>
      </c>
      <c r="J800" s="8"/>
    </row>
    <row r="801" spans="1:10" ht="15" x14ac:dyDescent="0.25">
      <c r="A801" s="7" t="s">
        <v>140</v>
      </c>
      <c r="B801" s="5" t="s">
        <v>75</v>
      </c>
      <c r="C801" s="19">
        <v>2006</v>
      </c>
      <c r="D801" s="10">
        <v>1970135199</v>
      </c>
      <c r="E801" s="7">
        <f t="shared" si="36"/>
        <v>1970135199</v>
      </c>
      <c r="F801" s="8"/>
      <c r="G801" s="8"/>
      <c r="H801" s="12">
        <f t="shared" si="37"/>
        <v>0</v>
      </c>
      <c r="I801" s="12">
        <f t="shared" si="38"/>
        <v>0</v>
      </c>
      <c r="J801" s="8"/>
    </row>
    <row r="802" spans="1:10" ht="15" x14ac:dyDescent="0.25">
      <c r="A802" s="7" t="s">
        <v>140</v>
      </c>
      <c r="B802" s="5" t="s">
        <v>75</v>
      </c>
      <c r="C802" s="19">
        <v>2007</v>
      </c>
      <c r="D802" s="10">
        <v>2278229880</v>
      </c>
      <c r="E802" s="7">
        <f t="shared" si="36"/>
        <v>2278229880</v>
      </c>
      <c r="F802" s="8"/>
      <c r="G802" s="8"/>
      <c r="H802" s="12">
        <f t="shared" si="37"/>
        <v>0</v>
      </c>
      <c r="I802" s="12">
        <f t="shared" si="38"/>
        <v>0</v>
      </c>
      <c r="J802" s="8"/>
    </row>
    <row r="803" spans="1:10" ht="15" x14ac:dyDescent="0.25">
      <c r="A803" s="7" t="s">
        <v>140</v>
      </c>
      <c r="B803" s="5" t="s">
        <v>75</v>
      </c>
      <c r="C803" s="19">
        <v>2008</v>
      </c>
      <c r="D803" s="10">
        <v>2412859693</v>
      </c>
      <c r="E803" s="7">
        <f t="shared" si="36"/>
        <v>2412859693</v>
      </c>
      <c r="F803" s="8"/>
      <c r="G803" s="8"/>
      <c r="H803" s="12">
        <f t="shared" si="37"/>
        <v>0</v>
      </c>
      <c r="I803" s="12">
        <f t="shared" si="38"/>
        <v>0</v>
      </c>
      <c r="J803" s="8"/>
    </row>
    <row r="804" spans="1:10" ht="15" x14ac:dyDescent="0.25">
      <c r="A804" s="7" t="s">
        <v>140</v>
      </c>
      <c r="B804" s="5" t="s">
        <v>75</v>
      </c>
      <c r="C804" s="19">
        <v>2009</v>
      </c>
      <c r="D804" s="10">
        <v>2198138372</v>
      </c>
      <c r="E804" s="7">
        <f t="shared" si="36"/>
        <v>2198138372</v>
      </c>
      <c r="F804" s="8"/>
      <c r="G804" s="8"/>
      <c r="H804" s="12">
        <f t="shared" si="37"/>
        <v>0</v>
      </c>
      <c r="I804" s="12">
        <f t="shared" si="38"/>
        <v>0</v>
      </c>
      <c r="J804" s="8"/>
    </row>
    <row r="805" spans="1:10" ht="15" x14ac:dyDescent="0.25">
      <c r="A805" s="7" t="s">
        <v>140</v>
      </c>
      <c r="B805" s="5" t="s">
        <v>75</v>
      </c>
      <c r="C805" s="19">
        <v>2010</v>
      </c>
      <c r="D805" s="7"/>
      <c r="E805" s="7">
        <f t="shared" si="36"/>
        <v>2198138372</v>
      </c>
      <c r="F805" s="8"/>
      <c r="G805" s="8"/>
      <c r="H805" s="12">
        <f t="shared" si="37"/>
        <v>0</v>
      </c>
      <c r="I805" s="12">
        <f t="shared" si="38"/>
        <v>0</v>
      </c>
      <c r="J805" s="8"/>
    </row>
    <row r="806" spans="1:10" ht="15" x14ac:dyDescent="0.25">
      <c r="A806" s="7" t="s">
        <v>140</v>
      </c>
      <c r="B806" s="5" t="s">
        <v>75</v>
      </c>
      <c r="C806" s="19">
        <v>2011</v>
      </c>
      <c r="D806" s="7"/>
      <c r="E806" s="7">
        <f t="shared" si="36"/>
        <v>0</v>
      </c>
      <c r="F806" s="8"/>
      <c r="G806" s="8"/>
      <c r="H806" s="12">
        <f t="shared" si="37"/>
        <v>0</v>
      </c>
      <c r="I806" s="12">
        <f t="shared" si="38"/>
        <v>0</v>
      </c>
      <c r="J806" s="8"/>
    </row>
    <row r="807" spans="1:10" ht="15" x14ac:dyDescent="0.25">
      <c r="A807" s="7" t="s">
        <v>140</v>
      </c>
      <c r="B807" s="5" t="s">
        <v>75</v>
      </c>
      <c r="C807" s="19">
        <v>2012</v>
      </c>
      <c r="D807" s="7"/>
      <c r="E807" s="7">
        <f t="shared" si="36"/>
        <v>0</v>
      </c>
      <c r="F807" s="8"/>
      <c r="G807" s="8"/>
      <c r="H807" s="12">
        <f t="shared" si="37"/>
        <v>0</v>
      </c>
      <c r="I807" s="12">
        <f t="shared" si="38"/>
        <v>0</v>
      </c>
      <c r="J807" s="8"/>
    </row>
    <row r="808" spans="1:10" ht="15" x14ac:dyDescent="0.25">
      <c r="A808" s="7" t="s">
        <v>141</v>
      </c>
      <c r="B808" s="5" t="s">
        <v>80</v>
      </c>
      <c r="C808" s="19">
        <v>2000</v>
      </c>
      <c r="D808" s="10">
        <v>1684109743</v>
      </c>
      <c r="E808" s="7">
        <f t="shared" si="36"/>
        <v>1684109743</v>
      </c>
      <c r="F808" s="11">
        <v>3.9E-2</v>
      </c>
      <c r="G808" s="11">
        <v>80</v>
      </c>
      <c r="H808" s="12">
        <f t="shared" si="37"/>
        <v>3.9E-2</v>
      </c>
      <c r="I808" s="12">
        <f t="shared" si="38"/>
        <v>80</v>
      </c>
      <c r="J808" s="11">
        <v>8.4000000000000005E-2</v>
      </c>
    </row>
    <row r="809" spans="1:10" ht="15" x14ac:dyDescent="0.25">
      <c r="A809" s="7" t="s">
        <v>141</v>
      </c>
      <c r="B809" s="5" t="s">
        <v>80</v>
      </c>
      <c r="C809" s="19">
        <v>2001</v>
      </c>
      <c r="D809" s="10">
        <v>1660102346</v>
      </c>
      <c r="E809" s="7">
        <f t="shared" si="36"/>
        <v>1660102346</v>
      </c>
      <c r="F809" s="11">
        <v>3.3000000000000002E-2</v>
      </c>
      <c r="G809" s="11">
        <v>67</v>
      </c>
      <c r="H809" s="12">
        <f t="shared" si="37"/>
        <v>3.3000000000000002E-2</v>
      </c>
      <c r="I809" s="12">
        <f t="shared" si="38"/>
        <v>67</v>
      </c>
      <c r="J809" s="11">
        <v>8.3000000000000004E-2</v>
      </c>
    </row>
    <row r="810" spans="1:10" ht="15" x14ac:dyDescent="0.25">
      <c r="A810" s="7" t="s">
        <v>141</v>
      </c>
      <c r="B810" s="5" t="s">
        <v>80</v>
      </c>
      <c r="C810" s="19">
        <v>2002</v>
      </c>
      <c r="D810" s="10">
        <v>1842691481</v>
      </c>
      <c r="E810" s="7">
        <f t="shared" si="36"/>
        <v>1842691481</v>
      </c>
      <c r="F810" s="11">
        <v>3.5000000000000003E-2</v>
      </c>
      <c r="G810" s="11">
        <v>79</v>
      </c>
      <c r="H810" s="12">
        <f t="shared" si="37"/>
        <v>3.5000000000000003E-2</v>
      </c>
      <c r="I810" s="12">
        <f t="shared" si="38"/>
        <v>79</v>
      </c>
      <c r="J810" s="11">
        <v>8.1000000000000003E-2</v>
      </c>
    </row>
    <row r="811" spans="1:10" ht="15" x14ac:dyDescent="0.25">
      <c r="A811" s="7" t="s">
        <v>141</v>
      </c>
      <c r="B811" s="5" t="s">
        <v>80</v>
      </c>
      <c r="C811" s="19">
        <v>2003</v>
      </c>
      <c r="D811" s="10">
        <v>2315935753</v>
      </c>
      <c r="E811" s="7">
        <f t="shared" si="36"/>
        <v>2315935753</v>
      </c>
      <c r="F811" s="11">
        <v>3.4000000000000002E-2</v>
      </c>
      <c r="G811" s="11">
        <v>95</v>
      </c>
      <c r="H811" s="12">
        <f t="shared" si="37"/>
        <v>3.4000000000000002E-2</v>
      </c>
      <c r="I811" s="12">
        <f t="shared" si="38"/>
        <v>95</v>
      </c>
      <c r="J811" s="11">
        <v>7.5999999999999998E-2</v>
      </c>
    </row>
    <row r="812" spans="1:10" ht="15" x14ac:dyDescent="0.25">
      <c r="A812" s="7" t="s">
        <v>141</v>
      </c>
      <c r="B812" s="5" t="s">
        <v>80</v>
      </c>
      <c r="C812" s="19">
        <v>2004</v>
      </c>
      <c r="D812" s="10">
        <v>2727507213</v>
      </c>
      <c r="E812" s="7">
        <f t="shared" si="36"/>
        <v>2727507213</v>
      </c>
      <c r="F812" s="11">
        <v>3.5999999999999997E-2</v>
      </c>
      <c r="G812" s="11">
        <v>120</v>
      </c>
      <c r="H812" s="12">
        <f t="shared" si="37"/>
        <v>3.5999999999999997E-2</v>
      </c>
      <c r="I812" s="12">
        <f t="shared" si="38"/>
        <v>120</v>
      </c>
      <c r="J812" s="11">
        <v>7.1999999999999995E-2</v>
      </c>
    </row>
    <row r="813" spans="1:10" ht="15" x14ac:dyDescent="0.25">
      <c r="A813" s="7" t="s">
        <v>141</v>
      </c>
      <c r="B813" s="5" t="s">
        <v>80</v>
      </c>
      <c r="C813" s="19">
        <v>2005</v>
      </c>
      <c r="D813" s="10">
        <v>3006725015</v>
      </c>
      <c r="E813" s="7">
        <f t="shared" si="36"/>
        <v>3006725015</v>
      </c>
      <c r="F813" s="11">
        <v>3.5999999999999997E-2</v>
      </c>
      <c r="G813" s="11">
        <v>132</v>
      </c>
      <c r="H813" s="12">
        <f t="shared" si="37"/>
        <v>3.5999999999999997E-2</v>
      </c>
      <c r="I813" s="12">
        <f t="shared" si="38"/>
        <v>132</v>
      </c>
      <c r="J813" s="11">
        <v>6.8000000000000005E-2</v>
      </c>
    </row>
    <row r="814" spans="1:10" ht="15" x14ac:dyDescent="0.25">
      <c r="A814" s="7" t="s">
        <v>141</v>
      </c>
      <c r="B814" s="5" t="s">
        <v>80</v>
      </c>
      <c r="C814" s="19">
        <v>2006</v>
      </c>
      <c r="D814" s="10">
        <v>3103099942</v>
      </c>
      <c r="E814" s="7">
        <f t="shared" si="36"/>
        <v>3103099942</v>
      </c>
      <c r="F814" s="11">
        <v>3.7999999999999999E-2</v>
      </c>
      <c r="G814" s="11">
        <v>144</v>
      </c>
      <c r="H814" s="12">
        <f t="shared" si="37"/>
        <v>3.7999999999999999E-2</v>
      </c>
      <c r="I814" s="12">
        <f t="shared" si="38"/>
        <v>144</v>
      </c>
      <c r="J814" s="11">
        <v>7.2999999999999995E-2</v>
      </c>
    </row>
    <row r="815" spans="1:10" ht="15" x14ac:dyDescent="0.25">
      <c r="A815" s="7" t="s">
        <v>141</v>
      </c>
      <c r="B815" s="5" t="s">
        <v>80</v>
      </c>
      <c r="C815" s="19">
        <v>2007</v>
      </c>
      <c r="D815" s="10">
        <v>3405050612</v>
      </c>
      <c r="E815" s="7">
        <f t="shared" si="36"/>
        <v>3405050612</v>
      </c>
      <c r="F815" s="11">
        <v>3.6999999999999998E-2</v>
      </c>
      <c r="G815" s="11">
        <v>152</v>
      </c>
      <c r="H815" s="12">
        <f t="shared" si="37"/>
        <v>3.6999999999999998E-2</v>
      </c>
      <c r="I815" s="12">
        <f t="shared" si="38"/>
        <v>152</v>
      </c>
      <c r="J815" s="11">
        <v>0.09</v>
      </c>
    </row>
    <row r="816" spans="1:10" ht="15" x14ac:dyDescent="0.25">
      <c r="A816" s="7" t="s">
        <v>141</v>
      </c>
      <c r="B816" s="5" t="s">
        <v>80</v>
      </c>
      <c r="C816" s="19">
        <v>2008</v>
      </c>
      <c r="D816" s="10">
        <v>3629936625</v>
      </c>
      <c r="E816" s="7">
        <f t="shared" si="36"/>
        <v>3629936625</v>
      </c>
      <c r="F816" s="11">
        <v>3.5999999999999997E-2</v>
      </c>
      <c r="G816" s="11">
        <v>154</v>
      </c>
      <c r="H816" s="12">
        <f t="shared" si="37"/>
        <v>3.5999999999999997E-2</v>
      </c>
      <c r="I816" s="12">
        <f t="shared" si="38"/>
        <v>154</v>
      </c>
      <c r="J816" s="11">
        <v>0.08</v>
      </c>
    </row>
    <row r="817" spans="1:10" ht="15" x14ac:dyDescent="0.25">
      <c r="A817" s="7" t="s">
        <v>141</v>
      </c>
      <c r="B817" s="5" t="s">
        <v>80</v>
      </c>
      <c r="C817" s="19">
        <v>2009</v>
      </c>
      <c r="D817" s="10">
        <v>2925499821</v>
      </c>
      <c r="E817" s="7">
        <f t="shared" si="36"/>
        <v>2925499821</v>
      </c>
      <c r="F817" s="11">
        <v>4.2000000000000003E-2</v>
      </c>
      <c r="G817" s="11">
        <v>143</v>
      </c>
      <c r="H817" s="12">
        <f t="shared" si="37"/>
        <v>4.2000000000000003E-2</v>
      </c>
      <c r="I817" s="12">
        <f t="shared" si="38"/>
        <v>143</v>
      </c>
      <c r="J817" s="11">
        <v>7.9000000000000001E-2</v>
      </c>
    </row>
    <row r="818" spans="1:10" ht="15" x14ac:dyDescent="0.25">
      <c r="A818" s="7" t="s">
        <v>141</v>
      </c>
      <c r="B818" s="5" t="s">
        <v>80</v>
      </c>
      <c r="C818" s="19">
        <v>2010</v>
      </c>
      <c r="D818" s="10">
        <v>3225095136</v>
      </c>
      <c r="E818" s="7">
        <f t="shared" si="36"/>
        <v>3225095136</v>
      </c>
      <c r="F818" s="11">
        <v>4.2000000000000003E-2</v>
      </c>
      <c r="G818" s="11">
        <v>154</v>
      </c>
      <c r="H818" s="12">
        <f t="shared" si="37"/>
        <v>4.2000000000000003E-2</v>
      </c>
      <c r="I818" s="12">
        <f t="shared" si="38"/>
        <v>154</v>
      </c>
      <c r="J818" s="11">
        <v>7.4999999999999997E-2</v>
      </c>
    </row>
    <row r="819" spans="1:10" ht="15" x14ac:dyDescent="0.25">
      <c r="A819" s="7" t="s">
        <v>141</v>
      </c>
      <c r="B819" s="5" t="s">
        <v>80</v>
      </c>
      <c r="C819" s="19">
        <v>2011</v>
      </c>
      <c r="D819" s="10">
        <v>3753485389</v>
      </c>
      <c r="E819" s="7">
        <f t="shared" si="36"/>
        <v>3753485389</v>
      </c>
      <c r="F819" s="11">
        <v>3.7999999999999999E-2</v>
      </c>
      <c r="G819" s="11">
        <v>167</v>
      </c>
      <c r="H819" s="12">
        <f t="shared" si="37"/>
        <v>3.7999999999999999E-2</v>
      </c>
      <c r="I819" s="12">
        <f t="shared" si="38"/>
        <v>167</v>
      </c>
      <c r="J819" s="11">
        <v>7.4999999999999997E-2</v>
      </c>
    </row>
    <row r="820" spans="1:10" ht="15" x14ac:dyDescent="0.25">
      <c r="A820" s="7" t="s">
        <v>141</v>
      </c>
      <c r="B820" s="5" t="s">
        <v>80</v>
      </c>
      <c r="C820" s="19">
        <v>2012</v>
      </c>
      <c r="D820" s="10">
        <v>4035420973</v>
      </c>
      <c r="E820" s="7">
        <f t="shared" si="36"/>
        <v>4035420973</v>
      </c>
      <c r="F820" s="11">
        <v>0.04</v>
      </c>
      <c r="G820" s="11">
        <v>177</v>
      </c>
      <c r="H820" s="12">
        <f t="shared" si="37"/>
        <v>0.04</v>
      </c>
      <c r="I820" s="12">
        <f t="shared" si="38"/>
        <v>177</v>
      </c>
      <c r="J820" s="11">
        <v>7.0000000000000007E-2</v>
      </c>
    </row>
    <row r="821" spans="1:10" ht="15" x14ac:dyDescent="0.25">
      <c r="A821" s="7" t="s">
        <v>142</v>
      </c>
      <c r="B821" s="5" t="s">
        <v>75</v>
      </c>
      <c r="C821" s="19">
        <v>2000</v>
      </c>
      <c r="D821" s="10">
        <v>122000000000</v>
      </c>
      <c r="E821" s="7">
        <f t="shared" si="36"/>
        <v>122000000000</v>
      </c>
      <c r="F821" s="11">
        <v>7.1999999999999995E-2</v>
      </c>
      <c r="G821" s="11">
        <v>1700</v>
      </c>
      <c r="H821" s="12">
        <f t="shared" si="37"/>
        <v>7.1999999999999995E-2</v>
      </c>
      <c r="I821" s="12">
        <f t="shared" si="38"/>
        <v>1700</v>
      </c>
      <c r="J821" s="11">
        <v>5.6000000000000001E-2</v>
      </c>
    </row>
    <row r="822" spans="1:10" ht="15" x14ac:dyDescent="0.25">
      <c r="A822" s="7" t="s">
        <v>142</v>
      </c>
      <c r="B822" s="5" t="s">
        <v>75</v>
      </c>
      <c r="C822" s="19">
        <v>2001</v>
      </c>
      <c r="D822" s="10">
        <v>125000000000</v>
      </c>
      <c r="E822" s="7">
        <f t="shared" si="36"/>
        <v>125000000000</v>
      </c>
      <c r="F822" s="11">
        <v>7.3999999999999996E-2</v>
      </c>
      <c r="G822" s="11">
        <v>1786</v>
      </c>
      <c r="H822" s="12">
        <f t="shared" si="37"/>
        <v>7.3999999999999996E-2</v>
      </c>
      <c r="I822" s="12">
        <f t="shared" si="38"/>
        <v>1786</v>
      </c>
      <c r="J822" s="11">
        <v>5.8000000000000003E-2</v>
      </c>
    </row>
    <row r="823" spans="1:10" ht="15" x14ac:dyDescent="0.25">
      <c r="A823" s="7" t="s">
        <v>142</v>
      </c>
      <c r="B823" s="5" t="s">
        <v>75</v>
      </c>
      <c r="C823" s="19">
        <v>2002</v>
      </c>
      <c r="D823" s="10">
        <v>135000000000</v>
      </c>
      <c r="E823" s="7">
        <f t="shared" si="36"/>
        <v>135000000000</v>
      </c>
      <c r="F823" s="11">
        <v>7.8E-2</v>
      </c>
      <c r="G823" s="11">
        <v>2032</v>
      </c>
      <c r="H823" s="12">
        <f t="shared" si="37"/>
        <v>7.8E-2</v>
      </c>
      <c r="I823" s="12">
        <f t="shared" si="38"/>
        <v>2032</v>
      </c>
      <c r="J823" s="11">
        <v>4.8000000000000001E-2</v>
      </c>
    </row>
    <row r="824" spans="1:10" ht="15" x14ac:dyDescent="0.25">
      <c r="A824" s="7" t="s">
        <v>142</v>
      </c>
      <c r="B824" s="5" t="s">
        <v>75</v>
      </c>
      <c r="C824" s="19">
        <v>2003</v>
      </c>
      <c r="D824" s="10">
        <v>164000000000</v>
      </c>
      <c r="E824" s="7">
        <f t="shared" si="36"/>
        <v>164000000000</v>
      </c>
      <c r="F824" s="11">
        <v>8.2000000000000003E-2</v>
      </c>
      <c r="G824" s="11">
        <v>2572</v>
      </c>
      <c r="H824" s="12">
        <f t="shared" si="37"/>
        <v>8.2000000000000003E-2</v>
      </c>
      <c r="I824" s="12">
        <f t="shared" si="38"/>
        <v>2572</v>
      </c>
      <c r="J824" s="11">
        <v>4.1000000000000002E-2</v>
      </c>
    </row>
    <row r="825" spans="1:10" ht="15" x14ac:dyDescent="0.25">
      <c r="A825" s="7" t="s">
        <v>142</v>
      </c>
      <c r="B825" s="5" t="s">
        <v>75</v>
      </c>
      <c r="C825" s="19">
        <v>2004</v>
      </c>
      <c r="D825" s="10">
        <v>189000000000</v>
      </c>
      <c r="E825" s="7">
        <f t="shared" si="36"/>
        <v>189000000000</v>
      </c>
      <c r="F825" s="11">
        <v>8.2000000000000003E-2</v>
      </c>
      <c r="G825" s="11">
        <v>2974</v>
      </c>
      <c r="H825" s="12">
        <f t="shared" si="37"/>
        <v>8.2000000000000003E-2</v>
      </c>
      <c r="I825" s="12">
        <f t="shared" si="38"/>
        <v>2974</v>
      </c>
      <c r="J825" s="11">
        <v>3.6999999999999998E-2</v>
      </c>
    </row>
    <row r="826" spans="1:10" ht="15" x14ac:dyDescent="0.25">
      <c r="A826" s="7" t="s">
        <v>142</v>
      </c>
      <c r="B826" s="5" t="s">
        <v>75</v>
      </c>
      <c r="C826" s="19">
        <v>2005</v>
      </c>
      <c r="D826" s="10">
        <v>196000000000</v>
      </c>
      <c r="E826" s="7">
        <f t="shared" si="36"/>
        <v>196000000000</v>
      </c>
      <c r="F826" s="11">
        <v>8.4000000000000005E-2</v>
      </c>
      <c r="G826" s="11">
        <v>3151</v>
      </c>
      <c r="H826" s="12">
        <f t="shared" si="37"/>
        <v>8.4000000000000005E-2</v>
      </c>
      <c r="I826" s="12">
        <f t="shared" si="38"/>
        <v>3151</v>
      </c>
      <c r="J826" s="8"/>
    </row>
    <row r="827" spans="1:10" ht="15" x14ac:dyDescent="0.25">
      <c r="A827" s="7" t="s">
        <v>142</v>
      </c>
      <c r="B827" s="5" t="s">
        <v>75</v>
      </c>
      <c r="C827" s="19">
        <v>2006</v>
      </c>
      <c r="D827" s="10">
        <v>208000000000</v>
      </c>
      <c r="E827" s="7">
        <f t="shared" si="36"/>
        <v>208000000000</v>
      </c>
      <c r="F827" s="11">
        <v>8.3000000000000004E-2</v>
      </c>
      <c r="G827" s="11">
        <v>3302</v>
      </c>
      <c r="H827" s="12">
        <f t="shared" si="37"/>
        <v>8.3000000000000004E-2</v>
      </c>
      <c r="I827" s="12">
        <f t="shared" si="38"/>
        <v>3302</v>
      </c>
      <c r="J827" s="8"/>
    </row>
    <row r="828" spans="1:10" ht="15" x14ac:dyDescent="0.25">
      <c r="A828" s="7" t="s">
        <v>142</v>
      </c>
      <c r="B828" s="5" t="s">
        <v>75</v>
      </c>
      <c r="C828" s="19">
        <v>2007</v>
      </c>
      <c r="D828" s="10">
        <v>246000000000</v>
      </c>
      <c r="E828" s="7">
        <f t="shared" si="36"/>
        <v>246000000000</v>
      </c>
      <c r="F828" s="11">
        <v>0.08</v>
      </c>
      <c r="G828" s="11">
        <v>3751</v>
      </c>
      <c r="H828" s="12">
        <f t="shared" si="37"/>
        <v>0.08</v>
      </c>
      <c r="I828" s="12">
        <f t="shared" si="38"/>
        <v>3751</v>
      </c>
      <c r="J828" s="8"/>
    </row>
    <row r="829" spans="1:10" ht="15" x14ac:dyDescent="0.25">
      <c r="A829" s="7" t="s">
        <v>142</v>
      </c>
      <c r="B829" s="5" t="s">
        <v>75</v>
      </c>
      <c r="C829" s="19">
        <v>2008</v>
      </c>
      <c r="D829" s="10">
        <v>272000000000</v>
      </c>
      <c r="E829" s="7">
        <f t="shared" si="36"/>
        <v>272000000000</v>
      </c>
      <c r="F829" s="11">
        <v>8.3000000000000004E-2</v>
      </c>
      <c r="G829" s="11">
        <v>4262</v>
      </c>
      <c r="H829" s="12">
        <f t="shared" si="37"/>
        <v>8.3000000000000004E-2</v>
      </c>
      <c r="I829" s="12">
        <f t="shared" si="38"/>
        <v>4262</v>
      </c>
      <c r="J829" s="8"/>
    </row>
    <row r="830" spans="1:10" ht="15" x14ac:dyDescent="0.25">
      <c r="A830" s="7" t="s">
        <v>142</v>
      </c>
      <c r="B830" s="5" t="s">
        <v>75</v>
      </c>
      <c r="C830" s="19">
        <v>2009</v>
      </c>
      <c r="D830" s="10">
        <v>239000000000</v>
      </c>
      <c r="E830" s="7">
        <f t="shared" si="36"/>
        <v>239000000000</v>
      </c>
      <c r="F830" s="11">
        <v>9.1999999999999998E-2</v>
      </c>
      <c r="G830" s="11">
        <v>4121</v>
      </c>
      <c r="H830" s="12">
        <f t="shared" si="37"/>
        <v>9.1999999999999998E-2</v>
      </c>
      <c r="I830" s="12">
        <f t="shared" si="38"/>
        <v>4121</v>
      </c>
      <c r="J830" s="8"/>
    </row>
    <row r="831" spans="1:10" ht="15" x14ac:dyDescent="0.25">
      <c r="A831" s="7" t="s">
        <v>142</v>
      </c>
      <c r="B831" s="5" t="s">
        <v>75</v>
      </c>
      <c r="C831" s="19">
        <v>2010</v>
      </c>
      <c r="D831" s="10">
        <v>237000000000</v>
      </c>
      <c r="E831" s="7">
        <f t="shared" si="36"/>
        <v>237000000000</v>
      </c>
      <c r="F831" s="11">
        <v>0.09</v>
      </c>
      <c r="G831" s="11">
        <v>3978</v>
      </c>
      <c r="H831" s="12">
        <f t="shared" si="37"/>
        <v>0.09</v>
      </c>
      <c r="I831" s="12">
        <f t="shared" si="38"/>
        <v>3978</v>
      </c>
      <c r="J831" s="8"/>
    </row>
    <row r="832" spans="1:10" ht="15" x14ac:dyDescent="0.25">
      <c r="A832" s="7" t="s">
        <v>142</v>
      </c>
      <c r="B832" s="5" t="s">
        <v>75</v>
      </c>
      <c r="C832" s="19">
        <v>2011</v>
      </c>
      <c r="D832" s="10">
        <v>262000000000</v>
      </c>
      <c r="E832" s="7">
        <f t="shared" si="36"/>
        <v>262000000000</v>
      </c>
      <c r="F832" s="11">
        <v>0.09</v>
      </c>
      <c r="G832" s="11">
        <v>4411</v>
      </c>
      <c r="H832" s="12">
        <f t="shared" si="37"/>
        <v>0.09</v>
      </c>
      <c r="I832" s="12">
        <f t="shared" si="38"/>
        <v>4411</v>
      </c>
      <c r="J832" s="8"/>
    </row>
    <row r="833" spans="1:10" ht="15" x14ac:dyDescent="0.25">
      <c r="A833" s="7" t="s">
        <v>142</v>
      </c>
      <c r="B833" s="5" t="s">
        <v>75</v>
      </c>
      <c r="C833" s="19">
        <v>2012</v>
      </c>
      <c r="D833" s="10">
        <v>247000000000</v>
      </c>
      <c r="E833" s="7">
        <f t="shared" si="36"/>
        <v>247000000000</v>
      </c>
      <c r="F833" s="11">
        <v>9.0999999999999998E-2</v>
      </c>
      <c r="G833" s="11">
        <v>4232</v>
      </c>
      <c r="H833" s="12">
        <f t="shared" si="37"/>
        <v>9.0999999999999998E-2</v>
      </c>
      <c r="I833" s="12">
        <f t="shared" si="38"/>
        <v>4232</v>
      </c>
      <c r="J833" s="8"/>
    </row>
    <row r="834" spans="1:10" ht="15" x14ac:dyDescent="0.25">
      <c r="A834" s="7" t="s">
        <v>143</v>
      </c>
      <c r="B834" s="5" t="s">
        <v>75</v>
      </c>
      <c r="C834" s="19">
        <v>2000</v>
      </c>
      <c r="D834" s="10">
        <v>1330000000000</v>
      </c>
      <c r="E834" s="7">
        <f t="shared" si="36"/>
        <v>1330000000000</v>
      </c>
      <c r="F834" s="11">
        <v>0.10100000000000001</v>
      </c>
      <c r="G834" s="11">
        <v>2209</v>
      </c>
      <c r="H834" s="12">
        <f t="shared" si="37"/>
        <v>0.10100000000000001</v>
      </c>
      <c r="I834" s="12">
        <f t="shared" si="38"/>
        <v>2209</v>
      </c>
      <c r="J834" s="11">
        <v>6.7000000000000004E-2</v>
      </c>
    </row>
    <row r="835" spans="1:10" ht="15" x14ac:dyDescent="0.25">
      <c r="A835" s="7" t="s">
        <v>143</v>
      </c>
      <c r="B835" s="5" t="s">
        <v>75</v>
      </c>
      <c r="C835" s="19">
        <v>2001</v>
      </c>
      <c r="D835" s="10">
        <v>1340000000000</v>
      </c>
      <c r="E835" s="7">
        <f t="shared" ref="E835:E898" si="39">IF(D835="",IF(C835=2000,D836,D834),D835)</f>
        <v>1340000000000</v>
      </c>
      <c r="F835" s="11">
        <v>0.10199999999999999</v>
      </c>
      <c r="G835" s="11">
        <v>2241</v>
      </c>
      <c r="H835" s="12">
        <f t="shared" ref="H835:H898" si="40">IF(F835="",SUMIF($A$2:$A$2692,A835,$F$2:$F$2692)/13,F835)</f>
        <v>0.10199999999999999</v>
      </c>
      <c r="I835" s="12">
        <f t="shared" ref="I835:I898" si="41">IF(G835="",SUMIF($A$2:$A$2692,A835,$G$2:$G$2692)/13,G835)</f>
        <v>2241</v>
      </c>
      <c r="J835" s="11">
        <v>7.0000000000000007E-2</v>
      </c>
    </row>
    <row r="836" spans="1:10" ht="15" x14ac:dyDescent="0.25">
      <c r="A836" s="7" t="s">
        <v>143</v>
      </c>
      <c r="B836" s="5" t="s">
        <v>75</v>
      </c>
      <c r="C836" s="19">
        <v>2002</v>
      </c>
      <c r="D836" s="10">
        <v>1450000000000</v>
      </c>
      <c r="E836" s="7">
        <f t="shared" si="39"/>
        <v>1450000000000</v>
      </c>
      <c r="F836" s="11">
        <v>0.106</v>
      </c>
      <c r="G836" s="11">
        <v>2497</v>
      </c>
      <c r="H836" s="12">
        <f t="shared" si="40"/>
        <v>0.106</v>
      </c>
      <c r="I836" s="12">
        <f t="shared" si="41"/>
        <v>2497</v>
      </c>
      <c r="J836" s="11">
        <v>6.6000000000000003E-2</v>
      </c>
    </row>
    <row r="837" spans="1:10" ht="15" x14ac:dyDescent="0.25">
      <c r="A837" s="7" t="s">
        <v>143</v>
      </c>
      <c r="B837" s="5" t="s">
        <v>75</v>
      </c>
      <c r="C837" s="19">
        <v>2003</v>
      </c>
      <c r="D837" s="10">
        <v>1790000000000</v>
      </c>
      <c r="E837" s="7">
        <f t="shared" si="39"/>
        <v>1790000000000</v>
      </c>
      <c r="F837" s="11">
        <v>0.108</v>
      </c>
      <c r="G837" s="11">
        <v>3137</v>
      </c>
      <c r="H837" s="12">
        <f t="shared" si="40"/>
        <v>0.108</v>
      </c>
      <c r="I837" s="12">
        <f t="shared" si="41"/>
        <v>3137</v>
      </c>
      <c r="J837" s="11">
        <v>6.6000000000000003E-2</v>
      </c>
    </row>
    <row r="838" spans="1:10" ht="15" x14ac:dyDescent="0.25">
      <c r="A838" s="7" t="s">
        <v>143</v>
      </c>
      <c r="B838" s="5" t="s">
        <v>75</v>
      </c>
      <c r="C838" s="19">
        <v>2004</v>
      </c>
      <c r="D838" s="10">
        <v>2060000000000</v>
      </c>
      <c r="E838" s="7">
        <f t="shared" si="39"/>
        <v>2060000000000</v>
      </c>
      <c r="F838" s="11">
        <v>0.11</v>
      </c>
      <c r="G838" s="11">
        <v>3620</v>
      </c>
      <c r="H838" s="12">
        <f t="shared" si="40"/>
        <v>0.11</v>
      </c>
      <c r="I838" s="12">
        <f t="shared" si="41"/>
        <v>3620</v>
      </c>
      <c r="J838" s="11">
        <v>6.6000000000000003E-2</v>
      </c>
    </row>
    <row r="839" spans="1:10" ht="15" x14ac:dyDescent="0.25">
      <c r="A839" s="7" t="s">
        <v>143</v>
      </c>
      <c r="B839" s="5" t="s">
        <v>75</v>
      </c>
      <c r="C839" s="19">
        <v>2005</v>
      </c>
      <c r="D839" s="10">
        <v>2140000000000</v>
      </c>
      <c r="E839" s="7">
        <f t="shared" si="39"/>
        <v>2140000000000</v>
      </c>
      <c r="F839" s="11">
        <v>0.11</v>
      </c>
      <c r="G839" s="11">
        <v>3750</v>
      </c>
      <c r="H839" s="12">
        <f t="shared" si="40"/>
        <v>0.11</v>
      </c>
      <c r="I839" s="12">
        <f t="shared" si="41"/>
        <v>3750</v>
      </c>
      <c r="J839" s="8"/>
    </row>
    <row r="840" spans="1:10" ht="15" x14ac:dyDescent="0.25">
      <c r="A840" s="7" t="s">
        <v>143</v>
      </c>
      <c r="B840" s="5" t="s">
        <v>75</v>
      </c>
      <c r="C840" s="19">
        <v>2006</v>
      </c>
      <c r="D840" s="10">
        <v>2260000000000</v>
      </c>
      <c r="E840" s="7">
        <f t="shared" si="39"/>
        <v>2260000000000</v>
      </c>
      <c r="F840" s="11">
        <v>0.11</v>
      </c>
      <c r="G840" s="11">
        <v>3907</v>
      </c>
      <c r="H840" s="12">
        <f t="shared" si="40"/>
        <v>0.11</v>
      </c>
      <c r="I840" s="12">
        <f t="shared" si="41"/>
        <v>3907</v>
      </c>
      <c r="J840" s="8"/>
    </row>
    <row r="841" spans="1:10" ht="15" x14ac:dyDescent="0.25">
      <c r="A841" s="7" t="s">
        <v>143</v>
      </c>
      <c r="B841" s="5" t="s">
        <v>75</v>
      </c>
      <c r="C841" s="19">
        <v>2007</v>
      </c>
      <c r="D841" s="10">
        <v>2580000000000</v>
      </c>
      <c r="E841" s="7">
        <f t="shared" si="39"/>
        <v>2580000000000</v>
      </c>
      <c r="F841" s="11">
        <v>0.109</v>
      </c>
      <c r="G841" s="11">
        <v>4413</v>
      </c>
      <c r="H841" s="12">
        <f t="shared" si="40"/>
        <v>0.109</v>
      </c>
      <c r="I841" s="12">
        <f t="shared" si="41"/>
        <v>4413</v>
      </c>
      <c r="J841" s="8"/>
    </row>
    <row r="842" spans="1:10" ht="15" x14ac:dyDescent="0.25">
      <c r="A842" s="7" t="s">
        <v>143</v>
      </c>
      <c r="B842" s="5" t="s">
        <v>75</v>
      </c>
      <c r="C842" s="19">
        <v>2008</v>
      </c>
      <c r="D842" s="10">
        <v>2830000000000</v>
      </c>
      <c r="E842" s="7">
        <f t="shared" si="39"/>
        <v>2830000000000</v>
      </c>
      <c r="F842" s="11">
        <v>0.11</v>
      </c>
      <c r="G842" s="11">
        <v>4877</v>
      </c>
      <c r="H842" s="12">
        <f t="shared" si="40"/>
        <v>0.11</v>
      </c>
      <c r="I842" s="12">
        <f t="shared" si="41"/>
        <v>4877</v>
      </c>
      <c r="J842" s="8"/>
    </row>
    <row r="843" spans="1:10" ht="15" x14ac:dyDescent="0.25">
      <c r="A843" s="7" t="s">
        <v>143</v>
      </c>
      <c r="B843" s="5" t="s">
        <v>75</v>
      </c>
      <c r="C843" s="19">
        <v>2009</v>
      </c>
      <c r="D843" s="10">
        <v>2620000000000</v>
      </c>
      <c r="E843" s="7">
        <f t="shared" si="39"/>
        <v>2620000000000</v>
      </c>
      <c r="F843" s="11">
        <v>0.11700000000000001</v>
      </c>
      <c r="G843" s="11">
        <v>4776</v>
      </c>
      <c r="H843" s="12">
        <f t="shared" si="40"/>
        <v>0.11700000000000001</v>
      </c>
      <c r="I843" s="12">
        <f t="shared" si="41"/>
        <v>4776</v>
      </c>
      <c r="J843" s="8"/>
    </row>
    <row r="844" spans="1:10" ht="15" x14ac:dyDescent="0.25">
      <c r="A844" s="7" t="s">
        <v>143</v>
      </c>
      <c r="B844" s="5" t="s">
        <v>75</v>
      </c>
      <c r="C844" s="19">
        <v>2010</v>
      </c>
      <c r="D844" s="10">
        <v>2570000000000</v>
      </c>
      <c r="E844" s="7">
        <f t="shared" si="39"/>
        <v>2570000000000</v>
      </c>
      <c r="F844" s="11">
        <v>0.11700000000000001</v>
      </c>
      <c r="G844" s="11">
        <v>4634</v>
      </c>
      <c r="H844" s="12">
        <f t="shared" si="40"/>
        <v>0.11700000000000001</v>
      </c>
      <c r="I844" s="12">
        <f t="shared" si="41"/>
        <v>4634</v>
      </c>
      <c r="J844" s="8"/>
    </row>
    <row r="845" spans="1:10" ht="15" x14ac:dyDescent="0.25">
      <c r="A845" s="7" t="s">
        <v>143</v>
      </c>
      <c r="B845" s="5" t="s">
        <v>75</v>
      </c>
      <c r="C845" s="19">
        <v>2011</v>
      </c>
      <c r="D845" s="10">
        <v>2780000000000</v>
      </c>
      <c r="E845" s="7">
        <f t="shared" si="39"/>
        <v>2780000000000</v>
      </c>
      <c r="F845" s="11">
        <v>0.11600000000000001</v>
      </c>
      <c r="G845" s="11">
        <v>4968</v>
      </c>
      <c r="H845" s="12">
        <f t="shared" si="40"/>
        <v>0.11600000000000001</v>
      </c>
      <c r="I845" s="12">
        <f t="shared" si="41"/>
        <v>4968</v>
      </c>
      <c r="J845" s="8"/>
    </row>
    <row r="846" spans="1:10" ht="15" x14ac:dyDescent="0.25">
      <c r="A846" s="7" t="s">
        <v>143</v>
      </c>
      <c r="B846" s="5" t="s">
        <v>75</v>
      </c>
      <c r="C846" s="19">
        <v>2012</v>
      </c>
      <c r="D846" s="10">
        <v>2610000000000</v>
      </c>
      <c r="E846" s="7">
        <f t="shared" si="39"/>
        <v>2610000000000</v>
      </c>
      <c r="F846" s="11">
        <v>0.11700000000000001</v>
      </c>
      <c r="G846" s="11">
        <v>4690</v>
      </c>
      <c r="H846" s="12">
        <f t="shared" si="40"/>
        <v>0.11700000000000001</v>
      </c>
      <c r="I846" s="12">
        <f t="shared" si="41"/>
        <v>4690</v>
      </c>
      <c r="J846" s="8"/>
    </row>
    <row r="847" spans="1:10" ht="15" x14ac:dyDescent="0.25">
      <c r="A847" s="7" t="s">
        <v>144</v>
      </c>
      <c r="B847" s="5" t="s">
        <v>80</v>
      </c>
      <c r="C847" s="19">
        <v>2000</v>
      </c>
      <c r="D847" s="10">
        <v>3447543138</v>
      </c>
      <c r="E847" s="7">
        <f t="shared" si="39"/>
        <v>3447543138</v>
      </c>
      <c r="F847" s="8"/>
      <c r="G847" s="8"/>
      <c r="H847" s="12">
        <f t="shared" si="40"/>
        <v>0</v>
      </c>
      <c r="I847" s="12">
        <f t="shared" si="41"/>
        <v>0</v>
      </c>
      <c r="J847" s="8"/>
    </row>
    <row r="848" spans="1:10" ht="15" x14ac:dyDescent="0.25">
      <c r="A848" s="7" t="s">
        <v>144</v>
      </c>
      <c r="B848" s="5" t="s">
        <v>80</v>
      </c>
      <c r="C848" s="19">
        <v>2001</v>
      </c>
      <c r="D848" s="7"/>
      <c r="E848" s="7">
        <f t="shared" si="39"/>
        <v>3447543138</v>
      </c>
      <c r="F848" s="8"/>
      <c r="G848" s="8"/>
      <c r="H848" s="12">
        <f t="shared" si="40"/>
        <v>0</v>
      </c>
      <c r="I848" s="12">
        <f t="shared" si="41"/>
        <v>0</v>
      </c>
      <c r="J848" s="8"/>
    </row>
    <row r="849" spans="1:10" ht="15" x14ac:dyDescent="0.25">
      <c r="A849" s="7" t="s">
        <v>144</v>
      </c>
      <c r="B849" s="5" t="s">
        <v>80</v>
      </c>
      <c r="C849" s="19">
        <v>2002</v>
      </c>
      <c r="D849" s="7"/>
      <c r="E849" s="7">
        <f t="shared" si="39"/>
        <v>0</v>
      </c>
      <c r="F849" s="8"/>
      <c r="G849" s="8"/>
      <c r="H849" s="12">
        <f t="shared" si="40"/>
        <v>0</v>
      </c>
      <c r="I849" s="12">
        <f t="shared" si="41"/>
        <v>0</v>
      </c>
      <c r="J849" s="8"/>
    </row>
    <row r="850" spans="1:10" ht="15" x14ac:dyDescent="0.25">
      <c r="A850" s="7" t="s">
        <v>144</v>
      </c>
      <c r="B850" s="5" t="s">
        <v>80</v>
      </c>
      <c r="C850" s="19">
        <v>2003</v>
      </c>
      <c r="D850" s="7"/>
      <c r="E850" s="7">
        <f t="shared" si="39"/>
        <v>0</v>
      </c>
      <c r="F850" s="8"/>
      <c r="G850" s="8"/>
      <c r="H850" s="12">
        <f t="shared" si="40"/>
        <v>0</v>
      </c>
      <c r="I850" s="12">
        <f t="shared" si="41"/>
        <v>0</v>
      </c>
      <c r="J850" s="8"/>
    </row>
    <row r="851" spans="1:10" ht="15" x14ac:dyDescent="0.25">
      <c r="A851" s="7" t="s">
        <v>144</v>
      </c>
      <c r="B851" s="5" t="s">
        <v>80</v>
      </c>
      <c r="C851" s="19">
        <v>2004</v>
      </c>
      <c r="D851" s="7"/>
      <c r="E851" s="7">
        <f t="shared" si="39"/>
        <v>0</v>
      </c>
      <c r="F851" s="8"/>
      <c r="G851" s="8"/>
      <c r="H851" s="12">
        <f t="shared" si="40"/>
        <v>0</v>
      </c>
      <c r="I851" s="12">
        <f t="shared" si="41"/>
        <v>0</v>
      </c>
      <c r="J851" s="8"/>
    </row>
    <row r="852" spans="1:10" ht="15" x14ac:dyDescent="0.25">
      <c r="A852" s="7" t="s">
        <v>144</v>
      </c>
      <c r="B852" s="5" t="s">
        <v>80</v>
      </c>
      <c r="C852" s="19">
        <v>2005</v>
      </c>
      <c r="D852" s="7"/>
      <c r="E852" s="7">
        <f t="shared" si="39"/>
        <v>0</v>
      </c>
      <c r="F852" s="8"/>
      <c r="G852" s="8"/>
      <c r="H852" s="12">
        <f t="shared" si="40"/>
        <v>0</v>
      </c>
      <c r="I852" s="12">
        <f t="shared" si="41"/>
        <v>0</v>
      </c>
      <c r="J852" s="8"/>
    </row>
    <row r="853" spans="1:10" ht="15" x14ac:dyDescent="0.25">
      <c r="A853" s="7" t="s">
        <v>144</v>
      </c>
      <c r="B853" s="5" t="s">
        <v>80</v>
      </c>
      <c r="C853" s="19">
        <v>2006</v>
      </c>
      <c r="D853" s="7"/>
      <c r="E853" s="7">
        <f t="shared" si="39"/>
        <v>0</v>
      </c>
      <c r="F853" s="8"/>
      <c r="G853" s="8"/>
      <c r="H853" s="12">
        <f t="shared" si="40"/>
        <v>0</v>
      </c>
      <c r="I853" s="12">
        <f t="shared" si="41"/>
        <v>0</v>
      </c>
      <c r="J853" s="8"/>
    </row>
    <row r="854" spans="1:10" ht="15" x14ac:dyDescent="0.25">
      <c r="A854" s="7" t="s">
        <v>144</v>
      </c>
      <c r="B854" s="5" t="s">
        <v>80</v>
      </c>
      <c r="C854" s="19">
        <v>2007</v>
      </c>
      <c r="D854" s="7"/>
      <c r="E854" s="7">
        <f t="shared" si="39"/>
        <v>0</v>
      </c>
      <c r="F854" s="8"/>
      <c r="G854" s="8"/>
      <c r="H854" s="12">
        <f t="shared" si="40"/>
        <v>0</v>
      </c>
      <c r="I854" s="12">
        <f t="shared" si="41"/>
        <v>0</v>
      </c>
      <c r="J854" s="8"/>
    </row>
    <row r="855" spans="1:10" ht="15" x14ac:dyDescent="0.25">
      <c r="A855" s="7" t="s">
        <v>144</v>
      </c>
      <c r="B855" s="5" t="s">
        <v>80</v>
      </c>
      <c r="C855" s="19">
        <v>2008</v>
      </c>
      <c r="D855" s="7"/>
      <c r="E855" s="7">
        <f t="shared" si="39"/>
        <v>0</v>
      </c>
      <c r="F855" s="8"/>
      <c r="G855" s="8"/>
      <c r="H855" s="12">
        <f t="shared" si="40"/>
        <v>0</v>
      </c>
      <c r="I855" s="12">
        <f t="shared" si="41"/>
        <v>0</v>
      </c>
      <c r="J855" s="8"/>
    </row>
    <row r="856" spans="1:10" ht="15" x14ac:dyDescent="0.25">
      <c r="A856" s="7" t="s">
        <v>144</v>
      </c>
      <c r="B856" s="5" t="s">
        <v>80</v>
      </c>
      <c r="C856" s="19">
        <v>2009</v>
      </c>
      <c r="D856" s="7"/>
      <c r="E856" s="7">
        <f t="shared" si="39"/>
        <v>0</v>
      </c>
      <c r="F856" s="8"/>
      <c r="G856" s="8"/>
      <c r="H856" s="12">
        <f t="shared" si="40"/>
        <v>0</v>
      </c>
      <c r="I856" s="12">
        <f t="shared" si="41"/>
        <v>0</v>
      </c>
      <c r="J856" s="8"/>
    </row>
    <row r="857" spans="1:10" ht="15" x14ac:dyDescent="0.25">
      <c r="A857" s="7" t="s">
        <v>144</v>
      </c>
      <c r="B857" s="5" t="s">
        <v>80</v>
      </c>
      <c r="C857" s="19">
        <v>2010</v>
      </c>
      <c r="D857" s="7"/>
      <c r="E857" s="7">
        <f t="shared" si="39"/>
        <v>0</v>
      </c>
      <c r="F857" s="8"/>
      <c r="G857" s="8"/>
      <c r="H857" s="12">
        <f t="shared" si="40"/>
        <v>0</v>
      </c>
      <c r="I857" s="12">
        <f t="shared" si="41"/>
        <v>0</v>
      </c>
      <c r="J857" s="8"/>
    </row>
    <row r="858" spans="1:10" ht="15" x14ac:dyDescent="0.25">
      <c r="A858" s="7" t="s">
        <v>144</v>
      </c>
      <c r="B858" s="5" t="s">
        <v>80</v>
      </c>
      <c r="C858" s="19">
        <v>2011</v>
      </c>
      <c r="D858" s="7"/>
      <c r="E858" s="7">
        <f t="shared" si="39"/>
        <v>0</v>
      </c>
      <c r="F858" s="8"/>
      <c r="G858" s="8"/>
      <c r="H858" s="12">
        <f t="shared" si="40"/>
        <v>0</v>
      </c>
      <c r="I858" s="12">
        <f t="shared" si="41"/>
        <v>0</v>
      </c>
      <c r="J858" s="8"/>
    </row>
    <row r="859" spans="1:10" ht="15" x14ac:dyDescent="0.25">
      <c r="A859" s="7" t="s">
        <v>144</v>
      </c>
      <c r="B859" s="5" t="s">
        <v>80</v>
      </c>
      <c r="C859" s="19">
        <v>2012</v>
      </c>
      <c r="D859" s="7"/>
      <c r="E859" s="7">
        <f t="shared" si="39"/>
        <v>0</v>
      </c>
      <c r="F859" s="8"/>
      <c r="G859" s="8"/>
      <c r="H859" s="12">
        <f t="shared" si="40"/>
        <v>0</v>
      </c>
      <c r="I859" s="12">
        <f t="shared" si="41"/>
        <v>0</v>
      </c>
      <c r="J859" s="8"/>
    </row>
    <row r="860" spans="1:10" ht="15" x14ac:dyDescent="0.25">
      <c r="A860" s="7" t="s">
        <v>145</v>
      </c>
      <c r="B860" s="5" t="s">
        <v>77</v>
      </c>
      <c r="C860" s="19">
        <v>2000</v>
      </c>
      <c r="D860" s="10">
        <v>5067865503</v>
      </c>
      <c r="E860" s="7">
        <f t="shared" si="39"/>
        <v>5067865503</v>
      </c>
      <c r="F860" s="11">
        <v>2.9000000000000001E-2</v>
      </c>
      <c r="G860" s="11">
        <v>118</v>
      </c>
      <c r="H860" s="12">
        <f t="shared" si="40"/>
        <v>2.9000000000000001E-2</v>
      </c>
      <c r="I860" s="12">
        <f t="shared" si="41"/>
        <v>118</v>
      </c>
      <c r="J860" s="11">
        <v>0.22</v>
      </c>
    </row>
    <row r="861" spans="1:10" ht="15" x14ac:dyDescent="0.25">
      <c r="A861" s="7" t="s">
        <v>145</v>
      </c>
      <c r="B861" s="5" t="s">
        <v>77</v>
      </c>
      <c r="C861" s="19">
        <v>2001</v>
      </c>
      <c r="D861" s="10">
        <v>4712849280</v>
      </c>
      <c r="E861" s="7">
        <f t="shared" si="39"/>
        <v>4712849280</v>
      </c>
      <c r="F861" s="11">
        <v>3.3000000000000002E-2</v>
      </c>
      <c r="G861" s="11">
        <v>125</v>
      </c>
      <c r="H861" s="12">
        <f t="shared" si="40"/>
        <v>3.3000000000000002E-2</v>
      </c>
      <c r="I861" s="12">
        <f t="shared" si="41"/>
        <v>125</v>
      </c>
      <c r="J861" s="11">
        <v>0.20699999999999999</v>
      </c>
    </row>
    <row r="862" spans="1:10" ht="15" x14ac:dyDescent="0.25">
      <c r="A862" s="7" t="s">
        <v>145</v>
      </c>
      <c r="B862" s="5" t="s">
        <v>77</v>
      </c>
      <c r="C862" s="19">
        <v>2002</v>
      </c>
      <c r="D862" s="10">
        <v>4931503836</v>
      </c>
      <c r="E862" s="7">
        <f t="shared" si="39"/>
        <v>4931503836</v>
      </c>
      <c r="F862" s="11">
        <v>3.6999999999999998E-2</v>
      </c>
      <c r="G862" s="11">
        <v>142</v>
      </c>
      <c r="H862" s="12">
        <f t="shared" si="40"/>
        <v>3.6999999999999998E-2</v>
      </c>
      <c r="I862" s="12">
        <f t="shared" si="41"/>
        <v>142</v>
      </c>
      <c r="J862" s="11">
        <v>0.18</v>
      </c>
    </row>
    <row r="863" spans="1:10" ht="15" x14ac:dyDescent="0.25">
      <c r="A863" s="7" t="s">
        <v>145</v>
      </c>
      <c r="B863" s="5" t="s">
        <v>77</v>
      </c>
      <c r="C863" s="19">
        <v>2003</v>
      </c>
      <c r="D863" s="10">
        <v>6054883172</v>
      </c>
      <c r="E863" s="7">
        <f t="shared" si="39"/>
        <v>6054883172</v>
      </c>
      <c r="F863" s="11">
        <v>3.7999999999999999E-2</v>
      </c>
      <c r="G863" s="11">
        <v>174</v>
      </c>
      <c r="H863" s="12">
        <f t="shared" si="40"/>
        <v>3.7999999999999999E-2</v>
      </c>
      <c r="I863" s="12">
        <f t="shared" si="41"/>
        <v>174</v>
      </c>
      <c r="J863" s="11">
        <v>0.18</v>
      </c>
    </row>
    <row r="864" spans="1:10" ht="15" x14ac:dyDescent="0.25">
      <c r="A864" s="7" t="s">
        <v>145</v>
      </c>
      <c r="B864" s="5" t="s">
        <v>77</v>
      </c>
      <c r="C864" s="19">
        <v>2004</v>
      </c>
      <c r="D864" s="10">
        <v>7178135606</v>
      </c>
      <c r="E864" s="7">
        <f t="shared" si="39"/>
        <v>7178135606</v>
      </c>
      <c r="F864" s="11">
        <v>3.4000000000000002E-2</v>
      </c>
      <c r="G864" s="11">
        <v>180</v>
      </c>
      <c r="H864" s="12">
        <f t="shared" si="40"/>
        <v>3.4000000000000002E-2</v>
      </c>
      <c r="I864" s="12">
        <f t="shared" si="41"/>
        <v>180</v>
      </c>
      <c r="J864" s="11">
        <v>0.18</v>
      </c>
    </row>
    <row r="865" spans="1:10" ht="15" x14ac:dyDescent="0.25">
      <c r="A865" s="7" t="s">
        <v>145</v>
      </c>
      <c r="B865" s="5" t="s">
        <v>77</v>
      </c>
      <c r="C865" s="19">
        <v>2005</v>
      </c>
      <c r="D865" s="10">
        <v>8665736618</v>
      </c>
      <c r="E865" s="7">
        <f t="shared" si="39"/>
        <v>8665736618</v>
      </c>
      <c r="F865" s="11">
        <v>0.03</v>
      </c>
      <c r="G865" s="11">
        <v>187</v>
      </c>
      <c r="H865" s="12">
        <f t="shared" si="40"/>
        <v>0.03</v>
      </c>
      <c r="I865" s="12">
        <f t="shared" si="41"/>
        <v>187</v>
      </c>
      <c r="J865" s="11">
        <v>0.17699999999999999</v>
      </c>
    </row>
    <row r="866" spans="1:10" ht="15" x14ac:dyDescent="0.25">
      <c r="A866" s="7" t="s">
        <v>145</v>
      </c>
      <c r="B866" s="5" t="s">
        <v>77</v>
      </c>
      <c r="C866" s="19">
        <v>2006</v>
      </c>
      <c r="D866" s="10">
        <v>9545982814</v>
      </c>
      <c r="E866" s="7">
        <f t="shared" si="39"/>
        <v>9545982814</v>
      </c>
      <c r="F866" s="11">
        <v>3.2000000000000001E-2</v>
      </c>
      <c r="G866" s="11">
        <v>216</v>
      </c>
      <c r="H866" s="12">
        <f t="shared" si="40"/>
        <v>3.2000000000000001E-2</v>
      </c>
      <c r="I866" s="12">
        <f t="shared" si="41"/>
        <v>216</v>
      </c>
      <c r="J866" s="11">
        <v>0.153</v>
      </c>
    </row>
    <row r="867" spans="1:10" ht="15" x14ac:dyDescent="0.25">
      <c r="A867" s="7" t="s">
        <v>145</v>
      </c>
      <c r="B867" s="5" t="s">
        <v>77</v>
      </c>
      <c r="C867" s="19">
        <v>2007</v>
      </c>
      <c r="D867" s="10">
        <v>11570860872</v>
      </c>
      <c r="E867" s="7">
        <f t="shared" si="39"/>
        <v>11570860872</v>
      </c>
      <c r="F867" s="11">
        <v>3.3000000000000002E-2</v>
      </c>
      <c r="G867" s="11">
        <v>262</v>
      </c>
      <c r="H867" s="12">
        <f t="shared" si="40"/>
        <v>3.3000000000000002E-2</v>
      </c>
      <c r="I867" s="12">
        <f t="shared" si="41"/>
        <v>262</v>
      </c>
      <c r="J867" s="11">
        <v>0.15</v>
      </c>
    </row>
    <row r="868" spans="1:10" ht="15" x14ac:dyDescent="0.25">
      <c r="A868" s="7" t="s">
        <v>145</v>
      </c>
      <c r="B868" s="5" t="s">
        <v>77</v>
      </c>
      <c r="C868" s="19">
        <v>2008</v>
      </c>
      <c r="D868" s="10">
        <v>15685389827</v>
      </c>
      <c r="E868" s="7">
        <f t="shared" si="39"/>
        <v>15685389827</v>
      </c>
      <c r="F868" s="11">
        <v>2.7E-2</v>
      </c>
      <c r="G868" s="11">
        <v>283</v>
      </c>
      <c r="H868" s="12">
        <f t="shared" si="40"/>
        <v>2.7E-2</v>
      </c>
      <c r="I868" s="12">
        <f t="shared" si="41"/>
        <v>283</v>
      </c>
      <c r="J868" s="8"/>
    </row>
    <row r="869" spans="1:10" ht="15" x14ac:dyDescent="0.25">
      <c r="A869" s="7" t="s">
        <v>145</v>
      </c>
      <c r="B869" s="5" t="s">
        <v>77</v>
      </c>
      <c r="C869" s="19">
        <v>2009</v>
      </c>
      <c r="D869" s="10">
        <v>12031268402</v>
      </c>
      <c r="E869" s="7">
        <f t="shared" si="39"/>
        <v>12031268402</v>
      </c>
      <c r="F869" s="11">
        <v>3.6999999999999998E-2</v>
      </c>
      <c r="G869" s="11">
        <v>291</v>
      </c>
      <c r="H869" s="12">
        <f t="shared" si="40"/>
        <v>3.6999999999999998E-2</v>
      </c>
      <c r="I869" s="12">
        <f t="shared" si="41"/>
        <v>291</v>
      </c>
      <c r="J869" s="8"/>
    </row>
    <row r="870" spans="1:10" ht="15" x14ac:dyDescent="0.25">
      <c r="A870" s="7" t="s">
        <v>145</v>
      </c>
      <c r="B870" s="5" t="s">
        <v>77</v>
      </c>
      <c r="C870" s="19">
        <v>2010</v>
      </c>
      <c r="D870" s="10">
        <v>14569527125</v>
      </c>
      <c r="E870" s="7">
        <f t="shared" si="39"/>
        <v>14569527125</v>
      </c>
      <c r="F870" s="11">
        <v>3.5000000000000003E-2</v>
      </c>
      <c r="G870" s="11">
        <v>322</v>
      </c>
      <c r="H870" s="12">
        <f t="shared" si="40"/>
        <v>3.5000000000000003E-2</v>
      </c>
      <c r="I870" s="12">
        <f t="shared" si="41"/>
        <v>322</v>
      </c>
      <c r="J870" s="8"/>
    </row>
    <row r="871" spans="1:10" ht="15" x14ac:dyDescent="0.25">
      <c r="A871" s="7" t="s">
        <v>145</v>
      </c>
      <c r="B871" s="5" t="s">
        <v>77</v>
      </c>
      <c r="C871" s="19">
        <v>2011</v>
      </c>
      <c r="D871" s="10">
        <v>18796191833</v>
      </c>
      <c r="E871" s="7">
        <f t="shared" si="39"/>
        <v>18796191833</v>
      </c>
      <c r="F871" s="11">
        <v>3.4000000000000002E-2</v>
      </c>
      <c r="G871" s="11">
        <v>401</v>
      </c>
      <c r="H871" s="12">
        <f t="shared" si="40"/>
        <v>3.4000000000000002E-2</v>
      </c>
      <c r="I871" s="12">
        <f t="shared" si="41"/>
        <v>401</v>
      </c>
      <c r="J871" s="8"/>
    </row>
    <row r="872" spans="1:10" ht="15" x14ac:dyDescent="0.25">
      <c r="A872" s="7" t="s">
        <v>145</v>
      </c>
      <c r="B872" s="5" t="s">
        <v>77</v>
      </c>
      <c r="C872" s="19">
        <v>2012</v>
      </c>
      <c r="D872" s="10">
        <v>17843815459</v>
      </c>
      <c r="E872" s="7">
        <f t="shared" si="39"/>
        <v>17843815459</v>
      </c>
      <c r="F872" s="11">
        <v>3.5000000000000003E-2</v>
      </c>
      <c r="G872" s="11">
        <v>397</v>
      </c>
      <c r="H872" s="12">
        <f t="shared" si="40"/>
        <v>3.5000000000000003E-2</v>
      </c>
      <c r="I872" s="12">
        <f t="shared" si="41"/>
        <v>397</v>
      </c>
      <c r="J872" s="8"/>
    </row>
    <row r="873" spans="1:10" ht="15" x14ac:dyDescent="0.25">
      <c r="A873" s="7" t="s">
        <v>146</v>
      </c>
      <c r="B873" s="5" t="s">
        <v>77</v>
      </c>
      <c r="C873" s="19">
        <v>2000</v>
      </c>
      <c r="D873" s="10">
        <v>782913866</v>
      </c>
      <c r="E873" s="7">
        <f t="shared" si="39"/>
        <v>782913866</v>
      </c>
      <c r="F873" s="11">
        <v>4.4999999999999998E-2</v>
      </c>
      <c r="G873" s="11">
        <v>29</v>
      </c>
      <c r="H873" s="12">
        <f t="shared" si="40"/>
        <v>4.4999999999999998E-2</v>
      </c>
      <c r="I873" s="12">
        <f t="shared" si="41"/>
        <v>29</v>
      </c>
      <c r="J873" s="11">
        <v>0.24</v>
      </c>
    </row>
    <row r="874" spans="1:10" ht="15" x14ac:dyDescent="0.25">
      <c r="A874" s="7" t="s">
        <v>146</v>
      </c>
      <c r="B874" s="5" t="s">
        <v>77</v>
      </c>
      <c r="C874" s="19">
        <v>2001</v>
      </c>
      <c r="D874" s="10">
        <v>687410629</v>
      </c>
      <c r="E874" s="7">
        <f t="shared" si="39"/>
        <v>687410629</v>
      </c>
      <c r="F874" s="11">
        <v>4.5999999999999999E-2</v>
      </c>
      <c r="G874" s="11">
        <v>25</v>
      </c>
      <c r="H874" s="12">
        <f t="shared" si="40"/>
        <v>4.5999999999999999E-2</v>
      </c>
      <c r="I874" s="12">
        <f t="shared" si="41"/>
        <v>25</v>
      </c>
      <c r="J874" s="11">
        <v>0.24</v>
      </c>
    </row>
    <row r="875" spans="1:10" ht="15" x14ac:dyDescent="0.25">
      <c r="A875" s="7" t="s">
        <v>146</v>
      </c>
      <c r="B875" s="5" t="s">
        <v>77</v>
      </c>
      <c r="C875" s="19">
        <v>2002</v>
      </c>
      <c r="D875" s="10">
        <v>578235310</v>
      </c>
      <c r="E875" s="7">
        <f t="shared" si="39"/>
        <v>578235310</v>
      </c>
      <c r="F875" s="11">
        <v>3.7999999999999999E-2</v>
      </c>
      <c r="G875" s="11">
        <v>17</v>
      </c>
      <c r="H875" s="12">
        <f t="shared" si="40"/>
        <v>3.7999999999999999E-2</v>
      </c>
      <c r="I875" s="12">
        <f t="shared" si="41"/>
        <v>17</v>
      </c>
      <c r="J875" s="11">
        <v>0.24</v>
      </c>
    </row>
    <row r="876" spans="1:10" ht="15" x14ac:dyDescent="0.25">
      <c r="A876" s="7" t="s">
        <v>146</v>
      </c>
      <c r="B876" s="5" t="s">
        <v>77</v>
      </c>
      <c r="C876" s="19">
        <v>2003</v>
      </c>
      <c r="D876" s="10">
        <v>487038678</v>
      </c>
      <c r="E876" s="7">
        <f t="shared" si="39"/>
        <v>487038678</v>
      </c>
      <c r="F876" s="11">
        <v>4.2000000000000003E-2</v>
      </c>
      <c r="G876" s="11">
        <v>15</v>
      </c>
      <c r="H876" s="12">
        <f t="shared" si="40"/>
        <v>4.2000000000000003E-2</v>
      </c>
      <c r="I876" s="12">
        <f t="shared" si="41"/>
        <v>15</v>
      </c>
      <c r="J876" s="11">
        <v>0.29299999999999998</v>
      </c>
    </row>
    <row r="877" spans="1:10" ht="15" x14ac:dyDescent="0.25">
      <c r="A877" s="7" t="s">
        <v>146</v>
      </c>
      <c r="B877" s="5" t="s">
        <v>77</v>
      </c>
      <c r="C877" s="19">
        <v>2004</v>
      </c>
      <c r="D877" s="10">
        <v>578785601</v>
      </c>
      <c r="E877" s="7">
        <f t="shared" si="39"/>
        <v>578785601</v>
      </c>
      <c r="F877" s="11">
        <v>4.3999999999999997E-2</v>
      </c>
      <c r="G877" s="11">
        <v>18</v>
      </c>
      <c r="H877" s="12">
        <f t="shared" si="40"/>
        <v>4.3999999999999997E-2</v>
      </c>
      <c r="I877" s="12">
        <f t="shared" si="41"/>
        <v>18</v>
      </c>
      <c r="J877" s="11">
        <v>0.36499999999999999</v>
      </c>
    </row>
    <row r="878" spans="1:10" ht="15" x14ac:dyDescent="0.25">
      <c r="A878" s="7" t="s">
        <v>146</v>
      </c>
      <c r="B878" s="5" t="s">
        <v>77</v>
      </c>
      <c r="C878" s="19">
        <v>2005</v>
      </c>
      <c r="D878" s="10">
        <v>624173996</v>
      </c>
      <c r="E878" s="7">
        <f t="shared" si="39"/>
        <v>624173996</v>
      </c>
      <c r="F878" s="11">
        <v>4.4999999999999998E-2</v>
      </c>
      <c r="G878" s="11">
        <v>20</v>
      </c>
      <c r="H878" s="12">
        <f t="shared" si="40"/>
        <v>4.4999999999999998E-2</v>
      </c>
      <c r="I878" s="12">
        <f t="shared" si="41"/>
        <v>20</v>
      </c>
      <c r="J878" s="11">
        <v>0.34899999999999998</v>
      </c>
    </row>
    <row r="879" spans="1:10" ht="15" x14ac:dyDescent="0.25">
      <c r="A879" s="7" t="s">
        <v>146</v>
      </c>
      <c r="B879" s="5" t="s">
        <v>77</v>
      </c>
      <c r="C879" s="19">
        <v>2006</v>
      </c>
      <c r="D879" s="10">
        <v>655068112</v>
      </c>
      <c r="E879" s="7">
        <f t="shared" si="39"/>
        <v>655068112</v>
      </c>
      <c r="F879" s="11">
        <v>4.7E-2</v>
      </c>
      <c r="G879" s="11">
        <v>21</v>
      </c>
      <c r="H879" s="12">
        <f t="shared" si="40"/>
        <v>4.7E-2</v>
      </c>
      <c r="I879" s="12">
        <f t="shared" si="41"/>
        <v>21</v>
      </c>
      <c r="J879" s="11">
        <v>0.29799999999999999</v>
      </c>
    </row>
    <row r="880" spans="1:10" ht="15" x14ac:dyDescent="0.25">
      <c r="A880" s="7" t="s">
        <v>146</v>
      </c>
      <c r="B880" s="5" t="s">
        <v>77</v>
      </c>
      <c r="C880" s="19">
        <v>2007</v>
      </c>
      <c r="D880" s="10">
        <v>798869805</v>
      </c>
      <c r="E880" s="7">
        <f t="shared" si="39"/>
        <v>798869805</v>
      </c>
      <c r="F880" s="11">
        <v>4.1000000000000002E-2</v>
      </c>
      <c r="G880" s="11">
        <v>21</v>
      </c>
      <c r="H880" s="12">
        <f t="shared" si="40"/>
        <v>4.1000000000000002E-2</v>
      </c>
      <c r="I880" s="12">
        <f t="shared" si="41"/>
        <v>21</v>
      </c>
      <c r="J880" s="11">
        <v>0.27900000000000003</v>
      </c>
    </row>
    <row r="881" spans="1:10" ht="15" x14ac:dyDescent="0.25">
      <c r="A881" s="7" t="s">
        <v>146</v>
      </c>
      <c r="B881" s="5" t="s">
        <v>77</v>
      </c>
      <c r="C881" s="19">
        <v>2008</v>
      </c>
      <c r="D881" s="10">
        <v>965771303</v>
      </c>
      <c r="E881" s="7">
        <f t="shared" si="39"/>
        <v>965771303</v>
      </c>
      <c r="F881" s="11">
        <v>4.1000000000000002E-2</v>
      </c>
      <c r="G881" s="11">
        <v>25</v>
      </c>
      <c r="H881" s="12">
        <f t="shared" si="40"/>
        <v>4.1000000000000002E-2</v>
      </c>
      <c r="I881" s="12">
        <f t="shared" si="41"/>
        <v>25</v>
      </c>
      <c r="J881" s="11">
        <v>0.27</v>
      </c>
    </row>
    <row r="882" spans="1:10" ht="15" x14ac:dyDescent="0.25">
      <c r="A882" s="7" t="s">
        <v>146</v>
      </c>
      <c r="B882" s="5" t="s">
        <v>77</v>
      </c>
      <c r="C882" s="19">
        <v>2009</v>
      </c>
      <c r="D882" s="10">
        <v>900629373</v>
      </c>
      <c r="E882" s="7">
        <f t="shared" si="39"/>
        <v>900629373</v>
      </c>
      <c r="F882" s="11">
        <v>4.4999999999999998E-2</v>
      </c>
      <c r="G882" s="11">
        <v>25</v>
      </c>
      <c r="H882" s="12">
        <f t="shared" si="40"/>
        <v>4.4999999999999998E-2</v>
      </c>
      <c r="I882" s="12">
        <f t="shared" si="41"/>
        <v>25</v>
      </c>
      <c r="J882" s="11">
        <v>0.27</v>
      </c>
    </row>
    <row r="883" spans="1:10" ht="15" x14ac:dyDescent="0.25">
      <c r="A883" s="7" t="s">
        <v>146</v>
      </c>
      <c r="B883" s="5" t="s">
        <v>77</v>
      </c>
      <c r="C883" s="19">
        <v>2010</v>
      </c>
      <c r="D883" s="10">
        <v>951805801</v>
      </c>
      <c r="E883" s="7">
        <f t="shared" si="39"/>
        <v>951805801</v>
      </c>
      <c r="F883" s="11">
        <v>4.7E-2</v>
      </c>
      <c r="G883" s="11">
        <v>27</v>
      </c>
      <c r="H883" s="12">
        <f t="shared" si="40"/>
        <v>4.7E-2</v>
      </c>
      <c r="I883" s="12">
        <f t="shared" si="41"/>
        <v>27</v>
      </c>
      <c r="J883" s="11">
        <v>0.27</v>
      </c>
    </row>
    <row r="884" spans="1:10" ht="15" x14ac:dyDescent="0.25">
      <c r="A884" s="7" t="s">
        <v>146</v>
      </c>
      <c r="B884" s="5" t="s">
        <v>77</v>
      </c>
      <c r="C884" s="19">
        <v>2011</v>
      </c>
      <c r="D884" s="10">
        <v>898282866</v>
      </c>
      <c r="E884" s="7">
        <f t="shared" si="39"/>
        <v>898282866</v>
      </c>
      <c r="F884" s="11">
        <v>4.7E-2</v>
      </c>
      <c r="G884" s="11">
        <v>24</v>
      </c>
      <c r="H884" s="12">
        <f t="shared" si="40"/>
        <v>4.7E-2</v>
      </c>
      <c r="I884" s="12">
        <f t="shared" si="41"/>
        <v>24</v>
      </c>
      <c r="J884" s="11">
        <v>0.28000000000000003</v>
      </c>
    </row>
    <row r="885" spans="1:10" ht="15" x14ac:dyDescent="0.25">
      <c r="A885" s="7" t="s">
        <v>146</v>
      </c>
      <c r="B885" s="5" t="s">
        <v>77</v>
      </c>
      <c r="C885" s="19">
        <v>2012</v>
      </c>
      <c r="D885" s="10">
        <v>914109100</v>
      </c>
      <c r="E885" s="7">
        <f t="shared" si="39"/>
        <v>914109100</v>
      </c>
      <c r="F885" s="11">
        <v>0.05</v>
      </c>
      <c r="G885" s="11">
        <v>26</v>
      </c>
      <c r="H885" s="12">
        <f t="shared" si="40"/>
        <v>0.05</v>
      </c>
      <c r="I885" s="12">
        <f t="shared" si="41"/>
        <v>26</v>
      </c>
      <c r="J885" s="11">
        <v>0.28000000000000003</v>
      </c>
    </row>
    <row r="886" spans="1:10" ht="15" x14ac:dyDescent="0.25">
      <c r="A886" s="7" t="s">
        <v>147</v>
      </c>
      <c r="B886" s="5" t="s">
        <v>61</v>
      </c>
      <c r="C886" s="19">
        <v>2000</v>
      </c>
      <c r="D886" s="10">
        <v>3057453461</v>
      </c>
      <c r="E886" s="7">
        <f t="shared" si="39"/>
        <v>3057453461</v>
      </c>
      <c r="F886" s="11">
        <v>6.9000000000000006E-2</v>
      </c>
      <c r="G886" s="11">
        <v>45</v>
      </c>
      <c r="H886" s="12">
        <f t="shared" si="40"/>
        <v>6.9000000000000006E-2</v>
      </c>
      <c r="I886" s="12">
        <f t="shared" si="41"/>
        <v>45</v>
      </c>
      <c r="J886" s="11">
        <v>0.247</v>
      </c>
    </row>
    <row r="887" spans="1:10" ht="15" x14ac:dyDescent="0.25">
      <c r="A887" s="7" t="s">
        <v>147</v>
      </c>
      <c r="B887" s="5" t="s">
        <v>61</v>
      </c>
      <c r="C887" s="19">
        <v>2001</v>
      </c>
      <c r="D887" s="10">
        <v>3219487823</v>
      </c>
      <c r="E887" s="7">
        <f t="shared" si="39"/>
        <v>3219487823</v>
      </c>
      <c r="F887" s="11">
        <v>7.8E-2</v>
      </c>
      <c r="G887" s="11">
        <v>54</v>
      </c>
      <c r="H887" s="12">
        <f t="shared" si="40"/>
        <v>7.8E-2</v>
      </c>
      <c r="I887" s="12">
        <f t="shared" si="41"/>
        <v>54</v>
      </c>
      <c r="J887" s="11">
        <v>0.223</v>
      </c>
    </row>
    <row r="888" spans="1:10" ht="15" x14ac:dyDescent="0.25">
      <c r="A888" s="7" t="s">
        <v>147</v>
      </c>
      <c r="B888" s="5" t="s">
        <v>61</v>
      </c>
      <c r="C888" s="19">
        <v>2002</v>
      </c>
      <c r="D888" s="10">
        <v>3395778661</v>
      </c>
      <c r="E888" s="7">
        <f t="shared" si="39"/>
        <v>3395778661</v>
      </c>
      <c r="F888" s="11">
        <v>8.6999999999999994E-2</v>
      </c>
      <c r="G888" s="11">
        <v>64</v>
      </c>
      <c r="H888" s="12">
        <f t="shared" si="40"/>
        <v>8.6999999999999994E-2</v>
      </c>
      <c r="I888" s="12">
        <f t="shared" si="41"/>
        <v>64</v>
      </c>
      <c r="J888" s="11">
        <v>0.23599999999999999</v>
      </c>
    </row>
    <row r="889" spans="1:10" ht="15" x14ac:dyDescent="0.25">
      <c r="A889" s="7" t="s">
        <v>147</v>
      </c>
      <c r="B889" s="5" t="s">
        <v>61</v>
      </c>
      <c r="C889" s="19">
        <v>2003</v>
      </c>
      <c r="D889" s="10">
        <v>3991374540</v>
      </c>
      <c r="E889" s="7">
        <f t="shared" si="39"/>
        <v>3991374540</v>
      </c>
      <c r="F889" s="11">
        <v>8.5000000000000006E-2</v>
      </c>
      <c r="G889" s="11">
        <v>74</v>
      </c>
      <c r="H889" s="12">
        <f t="shared" si="40"/>
        <v>8.5000000000000006E-2</v>
      </c>
      <c r="I889" s="12">
        <f t="shared" si="41"/>
        <v>74</v>
      </c>
      <c r="J889" s="11">
        <v>0.23799999999999999</v>
      </c>
    </row>
    <row r="890" spans="1:10" ht="15" x14ac:dyDescent="0.25">
      <c r="A890" s="7" t="s">
        <v>147</v>
      </c>
      <c r="B890" s="5" t="s">
        <v>61</v>
      </c>
      <c r="C890" s="19">
        <v>2004</v>
      </c>
      <c r="D890" s="10">
        <v>5125273877</v>
      </c>
      <c r="E890" s="7">
        <f t="shared" si="39"/>
        <v>5125273877</v>
      </c>
      <c r="F890" s="11">
        <v>8.5000000000000006E-2</v>
      </c>
      <c r="G890" s="11">
        <v>97</v>
      </c>
      <c r="H890" s="12">
        <f t="shared" si="40"/>
        <v>8.5000000000000006E-2</v>
      </c>
      <c r="I890" s="12">
        <f t="shared" si="41"/>
        <v>97</v>
      </c>
      <c r="J890" s="11">
        <v>0.221</v>
      </c>
    </row>
    <row r="891" spans="1:10" ht="15" x14ac:dyDescent="0.25">
      <c r="A891" s="7" t="s">
        <v>147</v>
      </c>
      <c r="B891" s="5" t="s">
        <v>61</v>
      </c>
      <c r="C891" s="19">
        <v>2005</v>
      </c>
      <c r="D891" s="10">
        <v>6411147323</v>
      </c>
      <c r="E891" s="7">
        <f t="shared" si="39"/>
        <v>6411147323</v>
      </c>
      <c r="F891" s="11">
        <v>8.5999999999999993E-2</v>
      </c>
      <c r="G891" s="11">
        <v>123</v>
      </c>
      <c r="H891" s="12">
        <f t="shared" si="40"/>
        <v>8.5999999999999993E-2</v>
      </c>
      <c r="I891" s="12">
        <f t="shared" si="41"/>
        <v>123</v>
      </c>
      <c r="J891" s="11">
        <v>0.17599999999999999</v>
      </c>
    </row>
    <row r="892" spans="1:10" ht="15" x14ac:dyDescent="0.25">
      <c r="A892" s="7" t="s">
        <v>147</v>
      </c>
      <c r="B892" s="5" t="s">
        <v>61</v>
      </c>
      <c r="C892" s="19">
        <v>2006</v>
      </c>
      <c r="D892" s="10">
        <v>7761900179</v>
      </c>
      <c r="E892" s="7">
        <f t="shared" si="39"/>
        <v>7761900179</v>
      </c>
      <c r="F892" s="11">
        <v>8.4000000000000005E-2</v>
      </c>
      <c r="G892" s="11">
        <v>146</v>
      </c>
      <c r="H892" s="12">
        <f t="shared" si="40"/>
        <v>8.4000000000000005E-2</v>
      </c>
      <c r="I892" s="12">
        <f t="shared" si="41"/>
        <v>146</v>
      </c>
      <c r="J892" s="11">
        <v>0.17100000000000001</v>
      </c>
    </row>
    <row r="893" spans="1:10" ht="15" x14ac:dyDescent="0.25">
      <c r="A893" s="7" t="s">
        <v>147</v>
      </c>
      <c r="B893" s="5" t="s">
        <v>61</v>
      </c>
      <c r="C893" s="19">
        <v>2007</v>
      </c>
      <c r="D893" s="10">
        <v>10172260738</v>
      </c>
      <c r="E893" s="7">
        <f t="shared" si="39"/>
        <v>10172260738</v>
      </c>
      <c r="F893" s="11">
        <v>8.2000000000000003E-2</v>
      </c>
      <c r="G893" s="11">
        <v>188</v>
      </c>
      <c r="H893" s="12">
        <f t="shared" si="40"/>
        <v>8.2000000000000003E-2</v>
      </c>
      <c r="I893" s="12">
        <f t="shared" si="41"/>
        <v>188</v>
      </c>
      <c r="J893" s="11">
        <v>0.17100000000000001</v>
      </c>
    </row>
    <row r="894" spans="1:10" ht="15" x14ac:dyDescent="0.25">
      <c r="A894" s="7" t="s">
        <v>147</v>
      </c>
      <c r="B894" s="5" t="s">
        <v>61</v>
      </c>
      <c r="C894" s="19">
        <v>2008</v>
      </c>
      <c r="D894" s="10">
        <v>12799337250</v>
      </c>
      <c r="E894" s="7">
        <f t="shared" si="39"/>
        <v>12799337250</v>
      </c>
      <c r="F894" s="11">
        <v>0.09</v>
      </c>
      <c r="G894" s="11">
        <v>261</v>
      </c>
      <c r="H894" s="12">
        <f t="shared" si="40"/>
        <v>0.09</v>
      </c>
      <c r="I894" s="12">
        <f t="shared" si="41"/>
        <v>261</v>
      </c>
      <c r="J894" s="11">
        <v>0.18</v>
      </c>
    </row>
    <row r="895" spans="1:10" ht="15" x14ac:dyDescent="0.25">
      <c r="A895" s="7" t="s">
        <v>147</v>
      </c>
      <c r="B895" s="5" t="s">
        <v>61</v>
      </c>
      <c r="C895" s="19">
        <v>2009</v>
      </c>
      <c r="D895" s="10">
        <v>10766836277</v>
      </c>
      <c r="E895" s="7">
        <f t="shared" si="39"/>
        <v>10766836277</v>
      </c>
      <c r="F895" s="11">
        <v>0.10199999999999999</v>
      </c>
      <c r="G895" s="11">
        <v>249</v>
      </c>
      <c r="H895" s="12">
        <f t="shared" si="40"/>
        <v>0.10199999999999999</v>
      </c>
      <c r="I895" s="12">
        <f t="shared" si="41"/>
        <v>249</v>
      </c>
      <c r="J895" s="11">
        <v>0.17899999999999999</v>
      </c>
    </row>
    <row r="896" spans="1:10" ht="15" x14ac:dyDescent="0.25">
      <c r="A896" s="7" t="s">
        <v>147</v>
      </c>
      <c r="B896" s="5" t="s">
        <v>61</v>
      </c>
      <c r="C896" s="19">
        <v>2010</v>
      </c>
      <c r="D896" s="10">
        <v>11638536862</v>
      </c>
      <c r="E896" s="7">
        <f t="shared" si="39"/>
        <v>11638536862</v>
      </c>
      <c r="F896" s="11">
        <v>0.10100000000000001</v>
      </c>
      <c r="G896" s="11">
        <v>267</v>
      </c>
      <c r="H896" s="12">
        <f t="shared" si="40"/>
        <v>0.10100000000000001</v>
      </c>
      <c r="I896" s="12">
        <f t="shared" si="41"/>
        <v>267</v>
      </c>
      <c r="J896" s="11">
        <v>0.158</v>
      </c>
    </row>
    <row r="897" spans="1:10" ht="15" x14ac:dyDescent="0.25">
      <c r="A897" s="7" t="s">
        <v>147</v>
      </c>
      <c r="B897" s="5" t="s">
        <v>61</v>
      </c>
      <c r="C897" s="19">
        <v>2011</v>
      </c>
      <c r="D897" s="10">
        <v>14434619972</v>
      </c>
      <c r="E897" s="7">
        <f t="shared" si="39"/>
        <v>14434619972</v>
      </c>
      <c r="F897" s="11">
        <v>9.4E-2</v>
      </c>
      <c r="G897" s="11">
        <v>310</v>
      </c>
      <c r="H897" s="12">
        <f t="shared" si="40"/>
        <v>9.4E-2</v>
      </c>
      <c r="I897" s="12">
        <f t="shared" si="41"/>
        <v>310</v>
      </c>
      <c r="J897" s="11">
        <v>0.15</v>
      </c>
    </row>
    <row r="898" spans="1:10" ht="15" x14ac:dyDescent="0.25">
      <c r="A898" s="7" t="s">
        <v>147</v>
      </c>
      <c r="B898" s="5" t="s">
        <v>61</v>
      </c>
      <c r="C898" s="19">
        <v>2012</v>
      </c>
      <c r="D898" s="10">
        <v>15846484588</v>
      </c>
      <c r="E898" s="7">
        <f t="shared" si="39"/>
        <v>15846484588</v>
      </c>
      <c r="F898" s="11">
        <v>9.1999999999999998E-2</v>
      </c>
      <c r="G898" s="11">
        <v>333</v>
      </c>
      <c r="H898" s="12">
        <f t="shared" si="40"/>
        <v>9.1999999999999998E-2</v>
      </c>
      <c r="I898" s="12">
        <f t="shared" si="41"/>
        <v>333</v>
      </c>
      <c r="J898" s="11">
        <v>0.14799999999999999</v>
      </c>
    </row>
    <row r="899" spans="1:10" ht="15" x14ac:dyDescent="0.25">
      <c r="A899" s="7" t="s">
        <v>148</v>
      </c>
      <c r="B899" s="5" t="s">
        <v>75</v>
      </c>
      <c r="C899" s="19">
        <v>2000</v>
      </c>
      <c r="D899" s="10">
        <v>1890000000000</v>
      </c>
      <c r="E899" s="7">
        <f t="shared" ref="E899:E962" si="42">IF(D899="",IF(C899=2000,D900,D898),D899)</f>
        <v>1890000000000</v>
      </c>
      <c r="F899" s="11">
        <v>0.104</v>
      </c>
      <c r="G899" s="11">
        <v>2387</v>
      </c>
      <c r="H899" s="12">
        <f t="shared" ref="H899:H962" si="43">IF(F899="",SUMIF($A$2:$A$2692,A899,$F$2:$F$2692)/13,F899)</f>
        <v>0.104</v>
      </c>
      <c r="I899" s="12">
        <f t="shared" ref="I899:I962" si="44">IF(G899="",SUMIF($A$2:$A$2692,A899,$G$2:$G$2692)/13,G899)</f>
        <v>2387</v>
      </c>
      <c r="J899" s="11">
        <v>9.6000000000000002E-2</v>
      </c>
    </row>
    <row r="900" spans="1:10" ht="15" x14ac:dyDescent="0.25">
      <c r="A900" s="7" t="s">
        <v>148</v>
      </c>
      <c r="B900" s="5" t="s">
        <v>75</v>
      </c>
      <c r="C900" s="19">
        <v>2001</v>
      </c>
      <c r="D900" s="10">
        <v>1880000000000</v>
      </c>
      <c r="E900" s="7">
        <f t="shared" si="42"/>
        <v>1880000000000</v>
      </c>
      <c r="F900" s="11">
        <v>0.105</v>
      </c>
      <c r="G900" s="11">
        <v>2402</v>
      </c>
      <c r="H900" s="12">
        <f t="shared" si="43"/>
        <v>0.105</v>
      </c>
      <c r="I900" s="12">
        <f t="shared" si="44"/>
        <v>2402</v>
      </c>
      <c r="J900" s="11">
        <v>0.1</v>
      </c>
    </row>
    <row r="901" spans="1:10" ht="15" x14ac:dyDescent="0.25">
      <c r="A901" s="7" t="s">
        <v>148</v>
      </c>
      <c r="B901" s="5" t="s">
        <v>75</v>
      </c>
      <c r="C901" s="19">
        <v>2002</v>
      </c>
      <c r="D901" s="10">
        <v>2010000000000</v>
      </c>
      <c r="E901" s="7">
        <f t="shared" si="42"/>
        <v>2010000000000</v>
      </c>
      <c r="F901" s="11">
        <v>0.107</v>
      </c>
      <c r="G901" s="11">
        <v>2610</v>
      </c>
      <c r="H901" s="12">
        <f t="shared" si="43"/>
        <v>0.107</v>
      </c>
      <c r="I901" s="12">
        <f t="shared" si="44"/>
        <v>2610</v>
      </c>
      <c r="J901" s="11">
        <v>9.7000000000000003E-2</v>
      </c>
    </row>
    <row r="902" spans="1:10" ht="15" x14ac:dyDescent="0.25">
      <c r="A902" s="7" t="s">
        <v>148</v>
      </c>
      <c r="B902" s="5" t="s">
        <v>75</v>
      </c>
      <c r="C902" s="19">
        <v>2003</v>
      </c>
      <c r="D902" s="10">
        <v>2420000000000</v>
      </c>
      <c r="E902" s="7">
        <f t="shared" si="42"/>
        <v>2420000000000</v>
      </c>
      <c r="F902" s="11">
        <v>0.109</v>
      </c>
      <c r="G902" s="11">
        <v>3206</v>
      </c>
      <c r="H902" s="12">
        <f t="shared" si="43"/>
        <v>0.109</v>
      </c>
      <c r="I902" s="12">
        <f t="shared" si="44"/>
        <v>3206</v>
      </c>
      <c r="J902" s="8"/>
    </row>
    <row r="903" spans="1:10" ht="15" x14ac:dyDescent="0.25">
      <c r="A903" s="7" t="s">
        <v>148</v>
      </c>
      <c r="B903" s="5" t="s">
        <v>75</v>
      </c>
      <c r="C903" s="19">
        <v>2004</v>
      </c>
      <c r="D903" s="10">
        <v>2730000000000</v>
      </c>
      <c r="E903" s="7">
        <f t="shared" si="42"/>
        <v>2730000000000</v>
      </c>
      <c r="F903" s="11">
        <v>0.107</v>
      </c>
      <c r="G903" s="11">
        <v>3524</v>
      </c>
      <c r="H903" s="12">
        <f t="shared" si="43"/>
        <v>0.107</v>
      </c>
      <c r="I903" s="12">
        <f t="shared" si="44"/>
        <v>3524</v>
      </c>
      <c r="J903" s="8"/>
    </row>
    <row r="904" spans="1:10" ht="15" x14ac:dyDescent="0.25">
      <c r="A904" s="7" t="s">
        <v>148</v>
      </c>
      <c r="B904" s="5" t="s">
        <v>75</v>
      </c>
      <c r="C904" s="19">
        <v>2005</v>
      </c>
      <c r="D904" s="10">
        <v>2770000000000</v>
      </c>
      <c r="E904" s="7">
        <f t="shared" si="42"/>
        <v>2770000000000</v>
      </c>
      <c r="F904" s="11">
        <v>0.108</v>
      </c>
      <c r="G904" s="11">
        <v>3624</v>
      </c>
      <c r="H904" s="12">
        <f t="shared" si="43"/>
        <v>0.108</v>
      </c>
      <c r="I904" s="12">
        <f t="shared" si="44"/>
        <v>3624</v>
      </c>
      <c r="J904" s="8"/>
    </row>
    <row r="905" spans="1:10" ht="15" x14ac:dyDescent="0.25">
      <c r="A905" s="7" t="s">
        <v>148</v>
      </c>
      <c r="B905" s="5" t="s">
        <v>75</v>
      </c>
      <c r="C905" s="19">
        <v>2006</v>
      </c>
      <c r="D905" s="10">
        <v>2900000000000</v>
      </c>
      <c r="E905" s="7">
        <f t="shared" si="42"/>
        <v>2900000000000</v>
      </c>
      <c r="F905" s="11">
        <v>0.106</v>
      </c>
      <c r="G905" s="11">
        <v>3746</v>
      </c>
      <c r="H905" s="12">
        <f t="shared" si="43"/>
        <v>0.106</v>
      </c>
      <c r="I905" s="12">
        <f t="shared" si="44"/>
        <v>3746</v>
      </c>
      <c r="J905" s="8"/>
    </row>
    <row r="906" spans="1:10" ht="15" x14ac:dyDescent="0.25">
      <c r="A906" s="7" t="s">
        <v>148</v>
      </c>
      <c r="B906" s="5" t="s">
        <v>75</v>
      </c>
      <c r="C906" s="19">
        <v>2007</v>
      </c>
      <c r="D906" s="10">
        <v>3320000000000</v>
      </c>
      <c r="E906" s="7">
        <f t="shared" si="42"/>
        <v>3320000000000</v>
      </c>
      <c r="F906" s="11">
        <v>0.105</v>
      </c>
      <c r="G906" s="11">
        <v>4231</v>
      </c>
      <c r="H906" s="12">
        <f t="shared" si="43"/>
        <v>0.105</v>
      </c>
      <c r="I906" s="12">
        <f t="shared" si="44"/>
        <v>4231</v>
      </c>
      <c r="J906" s="8"/>
    </row>
    <row r="907" spans="1:10" ht="15" x14ac:dyDescent="0.25">
      <c r="A907" s="7" t="s">
        <v>148</v>
      </c>
      <c r="B907" s="5" t="s">
        <v>75</v>
      </c>
      <c r="C907" s="19">
        <v>2008</v>
      </c>
      <c r="D907" s="10">
        <v>3620000000000</v>
      </c>
      <c r="E907" s="7">
        <f t="shared" si="42"/>
        <v>3620000000000</v>
      </c>
      <c r="F907" s="11">
        <v>0.107</v>
      </c>
      <c r="G907" s="11">
        <v>4718</v>
      </c>
      <c r="H907" s="12">
        <f t="shared" si="43"/>
        <v>0.107</v>
      </c>
      <c r="I907" s="12">
        <f t="shared" si="44"/>
        <v>4718</v>
      </c>
      <c r="J907" s="8"/>
    </row>
    <row r="908" spans="1:10" ht="15" x14ac:dyDescent="0.25">
      <c r="A908" s="7" t="s">
        <v>148</v>
      </c>
      <c r="B908" s="5" t="s">
        <v>75</v>
      </c>
      <c r="C908" s="19">
        <v>2009</v>
      </c>
      <c r="D908" s="10">
        <v>3300000000000</v>
      </c>
      <c r="E908" s="7">
        <f t="shared" si="42"/>
        <v>3300000000000</v>
      </c>
      <c r="F908" s="11">
        <v>0.11799999999999999</v>
      </c>
      <c r="G908" s="11">
        <v>4727</v>
      </c>
      <c r="H908" s="12">
        <f t="shared" si="43"/>
        <v>0.11799999999999999</v>
      </c>
      <c r="I908" s="12">
        <f t="shared" si="44"/>
        <v>4727</v>
      </c>
      <c r="J908" s="8"/>
    </row>
    <row r="909" spans="1:10" ht="15" x14ac:dyDescent="0.25">
      <c r="A909" s="7" t="s">
        <v>148</v>
      </c>
      <c r="B909" s="5" t="s">
        <v>75</v>
      </c>
      <c r="C909" s="19">
        <v>2010</v>
      </c>
      <c r="D909" s="10">
        <v>3300000000000</v>
      </c>
      <c r="E909" s="7">
        <f t="shared" si="42"/>
        <v>3300000000000</v>
      </c>
      <c r="F909" s="11">
        <v>0.115</v>
      </c>
      <c r="G909" s="11">
        <v>4668</v>
      </c>
      <c r="H909" s="12">
        <f t="shared" si="43"/>
        <v>0.115</v>
      </c>
      <c r="I909" s="12">
        <f t="shared" si="44"/>
        <v>4668</v>
      </c>
      <c r="J909" s="8"/>
    </row>
    <row r="910" spans="1:10" ht="15" x14ac:dyDescent="0.25">
      <c r="A910" s="7" t="s">
        <v>148</v>
      </c>
      <c r="B910" s="5" t="s">
        <v>75</v>
      </c>
      <c r="C910" s="19">
        <v>2011</v>
      </c>
      <c r="D910" s="10">
        <v>3630000000000</v>
      </c>
      <c r="E910" s="7">
        <f t="shared" si="42"/>
        <v>3630000000000</v>
      </c>
      <c r="F910" s="11">
        <v>0.113</v>
      </c>
      <c r="G910" s="11">
        <v>4996</v>
      </c>
      <c r="H910" s="12">
        <f t="shared" si="43"/>
        <v>0.113</v>
      </c>
      <c r="I910" s="12">
        <f t="shared" si="44"/>
        <v>4996</v>
      </c>
      <c r="J910" s="8"/>
    </row>
    <row r="911" spans="1:10" ht="15" x14ac:dyDescent="0.25">
      <c r="A911" s="7" t="s">
        <v>148</v>
      </c>
      <c r="B911" s="5" t="s">
        <v>75</v>
      </c>
      <c r="C911" s="19">
        <v>2012</v>
      </c>
      <c r="D911" s="10">
        <v>3430000000000</v>
      </c>
      <c r="E911" s="7">
        <f t="shared" si="42"/>
        <v>3430000000000</v>
      </c>
      <c r="F911" s="11">
        <v>0.113</v>
      </c>
      <c r="G911" s="11">
        <v>4683</v>
      </c>
      <c r="H911" s="12">
        <f t="shared" si="43"/>
        <v>0.113</v>
      </c>
      <c r="I911" s="12">
        <f t="shared" si="44"/>
        <v>4683</v>
      </c>
      <c r="J911" s="8"/>
    </row>
    <row r="912" spans="1:10" ht="15" x14ac:dyDescent="0.25">
      <c r="A912" s="7" t="s">
        <v>149</v>
      </c>
      <c r="B912" s="5" t="s">
        <v>77</v>
      </c>
      <c r="C912" s="19">
        <v>2000</v>
      </c>
      <c r="D912" s="10">
        <v>4982849054</v>
      </c>
      <c r="E912" s="7">
        <f t="shared" si="42"/>
        <v>4982849054</v>
      </c>
      <c r="F912" s="11">
        <v>4.8000000000000001E-2</v>
      </c>
      <c r="G912" s="11">
        <v>13</v>
      </c>
      <c r="H912" s="12">
        <f t="shared" si="43"/>
        <v>4.8000000000000001E-2</v>
      </c>
      <c r="I912" s="12">
        <f t="shared" si="44"/>
        <v>13</v>
      </c>
      <c r="J912" s="8"/>
    </row>
    <row r="913" spans="1:10" ht="15" x14ac:dyDescent="0.25">
      <c r="A913" s="7" t="s">
        <v>149</v>
      </c>
      <c r="B913" s="5" t="s">
        <v>77</v>
      </c>
      <c r="C913" s="19">
        <v>2001</v>
      </c>
      <c r="D913" s="10">
        <v>5314871684</v>
      </c>
      <c r="E913" s="7">
        <f t="shared" si="42"/>
        <v>5314871684</v>
      </c>
      <c r="F913" s="11">
        <v>5.6000000000000001E-2</v>
      </c>
      <c r="G913" s="11">
        <v>15</v>
      </c>
      <c r="H913" s="12">
        <f t="shared" si="43"/>
        <v>5.6000000000000001E-2</v>
      </c>
      <c r="I913" s="12">
        <f t="shared" si="44"/>
        <v>15</v>
      </c>
      <c r="J913" s="8"/>
    </row>
    <row r="914" spans="1:10" ht="15" x14ac:dyDescent="0.25">
      <c r="A914" s="7" t="s">
        <v>149</v>
      </c>
      <c r="B914" s="5" t="s">
        <v>77</v>
      </c>
      <c r="C914" s="19">
        <v>2002</v>
      </c>
      <c r="D914" s="10">
        <v>6166197192</v>
      </c>
      <c r="E914" s="7">
        <f t="shared" si="42"/>
        <v>6166197192</v>
      </c>
      <c r="F914" s="11">
        <v>4.8000000000000001E-2</v>
      </c>
      <c r="G914" s="11">
        <v>15</v>
      </c>
      <c r="H914" s="12">
        <f t="shared" si="43"/>
        <v>4.8000000000000001E-2</v>
      </c>
      <c r="I914" s="12">
        <f t="shared" si="44"/>
        <v>15</v>
      </c>
      <c r="J914" s="8"/>
    </row>
    <row r="915" spans="1:10" ht="15" x14ac:dyDescent="0.25">
      <c r="A915" s="7" t="s">
        <v>149</v>
      </c>
      <c r="B915" s="5" t="s">
        <v>77</v>
      </c>
      <c r="C915" s="19">
        <v>2003</v>
      </c>
      <c r="D915" s="10">
        <v>7632720680</v>
      </c>
      <c r="E915" s="7">
        <f t="shared" si="42"/>
        <v>7632720680</v>
      </c>
      <c r="F915" s="11">
        <v>4.8000000000000001E-2</v>
      </c>
      <c r="G915" s="11">
        <v>18</v>
      </c>
      <c r="H915" s="12">
        <f t="shared" si="43"/>
        <v>4.8000000000000001E-2</v>
      </c>
      <c r="I915" s="12">
        <f t="shared" si="44"/>
        <v>18</v>
      </c>
      <c r="J915" s="8"/>
    </row>
    <row r="916" spans="1:10" ht="15" x14ac:dyDescent="0.25">
      <c r="A916" s="7" t="s">
        <v>149</v>
      </c>
      <c r="B916" s="5" t="s">
        <v>77</v>
      </c>
      <c r="C916" s="19">
        <v>2004</v>
      </c>
      <c r="D916" s="10">
        <v>8881419348</v>
      </c>
      <c r="E916" s="7">
        <f t="shared" si="42"/>
        <v>8881419348</v>
      </c>
      <c r="F916" s="11">
        <v>6.0999999999999999E-2</v>
      </c>
      <c r="G916" s="11">
        <v>26</v>
      </c>
      <c r="H916" s="12">
        <f t="shared" si="43"/>
        <v>6.0999999999999999E-2</v>
      </c>
      <c r="I916" s="12">
        <f t="shared" si="44"/>
        <v>26</v>
      </c>
      <c r="J916" s="8"/>
    </row>
    <row r="917" spans="1:10" ht="15" x14ac:dyDescent="0.25">
      <c r="A917" s="7" t="s">
        <v>149</v>
      </c>
      <c r="B917" s="5" t="s">
        <v>77</v>
      </c>
      <c r="C917" s="19">
        <v>2005</v>
      </c>
      <c r="D917" s="10">
        <v>10731883141</v>
      </c>
      <c r="E917" s="7">
        <f t="shared" si="42"/>
        <v>10731883141</v>
      </c>
      <c r="F917" s="11">
        <v>7.0000000000000007E-2</v>
      </c>
      <c r="G917" s="11">
        <v>35</v>
      </c>
      <c r="H917" s="12">
        <f t="shared" si="43"/>
        <v>7.0000000000000007E-2</v>
      </c>
      <c r="I917" s="12">
        <f t="shared" si="44"/>
        <v>35</v>
      </c>
      <c r="J917" s="8"/>
    </row>
    <row r="918" spans="1:10" ht="15" x14ac:dyDescent="0.25">
      <c r="A918" s="7" t="s">
        <v>149</v>
      </c>
      <c r="B918" s="5" t="s">
        <v>77</v>
      </c>
      <c r="C918" s="19">
        <v>2006</v>
      </c>
      <c r="D918" s="10">
        <v>20410239313</v>
      </c>
      <c r="E918" s="7">
        <f t="shared" si="42"/>
        <v>20410239313</v>
      </c>
      <c r="F918" s="11">
        <v>5.3999999999999999E-2</v>
      </c>
      <c r="G918" s="11">
        <v>48</v>
      </c>
      <c r="H918" s="12">
        <f t="shared" si="43"/>
        <v>5.3999999999999999E-2</v>
      </c>
      <c r="I918" s="12">
        <f t="shared" si="44"/>
        <v>48</v>
      </c>
      <c r="J918" s="8"/>
    </row>
    <row r="919" spans="1:10" ht="15" x14ac:dyDescent="0.25">
      <c r="A919" s="7" t="s">
        <v>149</v>
      </c>
      <c r="B919" s="5" t="s">
        <v>77</v>
      </c>
      <c r="C919" s="19">
        <v>2007</v>
      </c>
      <c r="D919" s="10">
        <v>24757608488</v>
      </c>
      <c r="E919" s="7">
        <f t="shared" si="42"/>
        <v>24757608488</v>
      </c>
      <c r="F919" s="11">
        <v>0.06</v>
      </c>
      <c r="G919" s="11">
        <v>66</v>
      </c>
      <c r="H919" s="12">
        <f t="shared" si="43"/>
        <v>0.06</v>
      </c>
      <c r="I919" s="12">
        <f t="shared" si="44"/>
        <v>66</v>
      </c>
      <c r="J919" s="8"/>
    </row>
    <row r="920" spans="1:10" ht="15" x14ac:dyDescent="0.25">
      <c r="A920" s="7" t="s">
        <v>149</v>
      </c>
      <c r="B920" s="5" t="s">
        <v>77</v>
      </c>
      <c r="C920" s="19">
        <v>2008</v>
      </c>
      <c r="D920" s="10">
        <v>28528016511</v>
      </c>
      <c r="E920" s="7">
        <f t="shared" si="42"/>
        <v>28528016511</v>
      </c>
      <c r="F920" s="11">
        <v>5.6000000000000001E-2</v>
      </c>
      <c r="G920" s="11">
        <v>69</v>
      </c>
      <c r="H920" s="12">
        <f t="shared" si="43"/>
        <v>5.6000000000000001E-2</v>
      </c>
      <c r="I920" s="12">
        <f t="shared" si="44"/>
        <v>69</v>
      </c>
      <c r="J920" s="8"/>
    </row>
    <row r="921" spans="1:10" ht="15" x14ac:dyDescent="0.25">
      <c r="A921" s="7" t="s">
        <v>149</v>
      </c>
      <c r="B921" s="5" t="s">
        <v>77</v>
      </c>
      <c r="C921" s="19">
        <v>2009</v>
      </c>
      <c r="D921" s="10">
        <v>25978563316</v>
      </c>
      <c r="E921" s="7">
        <f t="shared" si="42"/>
        <v>25978563316</v>
      </c>
      <c r="F921" s="11">
        <v>5.0999999999999997E-2</v>
      </c>
      <c r="G921" s="11">
        <v>56</v>
      </c>
      <c r="H921" s="12">
        <f t="shared" si="43"/>
        <v>5.0999999999999997E-2</v>
      </c>
      <c r="I921" s="12">
        <f t="shared" si="44"/>
        <v>56</v>
      </c>
      <c r="J921" s="8"/>
    </row>
    <row r="922" spans="1:10" ht="15" x14ac:dyDescent="0.25">
      <c r="A922" s="7" t="s">
        <v>149</v>
      </c>
      <c r="B922" s="5" t="s">
        <v>77</v>
      </c>
      <c r="C922" s="19">
        <v>2010</v>
      </c>
      <c r="D922" s="10">
        <v>32174210793</v>
      </c>
      <c r="E922" s="7">
        <f t="shared" si="42"/>
        <v>32174210793</v>
      </c>
      <c r="F922" s="11">
        <v>5.2999999999999999E-2</v>
      </c>
      <c r="G922" s="11">
        <v>70</v>
      </c>
      <c r="H922" s="12">
        <f t="shared" si="43"/>
        <v>5.2999999999999999E-2</v>
      </c>
      <c r="I922" s="12">
        <f t="shared" si="44"/>
        <v>70</v>
      </c>
      <c r="J922" s="8"/>
    </row>
    <row r="923" spans="1:10" ht="15" x14ac:dyDescent="0.25">
      <c r="A923" s="7" t="s">
        <v>149</v>
      </c>
      <c r="B923" s="5" t="s">
        <v>77</v>
      </c>
      <c r="C923" s="19">
        <v>2011</v>
      </c>
      <c r="D923" s="10">
        <v>39564970070</v>
      </c>
      <c r="E923" s="7">
        <f t="shared" si="42"/>
        <v>39564970070</v>
      </c>
      <c r="F923" s="11">
        <v>5.2999999999999999E-2</v>
      </c>
      <c r="G923" s="11">
        <v>83</v>
      </c>
      <c r="H923" s="12">
        <f t="shared" si="43"/>
        <v>5.2999999999999999E-2</v>
      </c>
      <c r="I923" s="12">
        <f t="shared" si="44"/>
        <v>83</v>
      </c>
      <c r="J923" s="8"/>
    </row>
    <row r="924" spans="1:10" ht="15" x14ac:dyDescent="0.25">
      <c r="A924" s="7" t="s">
        <v>149</v>
      </c>
      <c r="B924" s="5" t="s">
        <v>77</v>
      </c>
      <c r="C924" s="19">
        <v>2012</v>
      </c>
      <c r="D924" s="10">
        <v>41740897827</v>
      </c>
      <c r="E924" s="7">
        <f t="shared" si="42"/>
        <v>41740897827</v>
      </c>
      <c r="F924" s="11">
        <v>5.1999999999999998E-2</v>
      </c>
      <c r="G924" s="11">
        <v>83</v>
      </c>
      <c r="H924" s="12">
        <f t="shared" si="43"/>
        <v>5.1999999999999998E-2</v>
      </c>
      <c r="I924" s="12">
        <f t="shared" si="44"/>
        <v>83</v>
      </c>
      <c r="J924" s="8"/>
    </row>
    <row r="925" spans="1:10" ht="15" x14ac:dyDescent="0.25">
      <c r="A925" s="7" t="s">
        <v>150</v>
      </c>
      <c r="B925" s="5" t="s">
        <v>75</v>
      </c>
      <c r="C925" s="19">
        <v>2000</v>
      </c>
      <c r="D925" s="10">
        <v>124000000000</v>
      </c>
      <c r="E925" s="7">
        <f t="shared" si="42"/>
        <v>124000000000</v>
      </c>
      <c r="F925" s="11">
        <v>7.9000000000000001E-2</v>
      </c>
      <c r="G925" s="11">
        <v>918</v>
      </c>
      <c r="H925" s="12">
        <f t="shared" si="43"/>
        <v>7.9000000000000001E-2</v>
      </c>
      <c r="I925" s="12">
        <f t="shared" si="44"/>
        <v>918</v>
      </c>
      <c r="J925" s="11">
        <v>0.123</v>
      </c>
    </row>
    <row r="926" spans="1:10" ht="15" x14ac:dyDescent="0.25">
      <c r="A926" s="7" t="s">
        <v>150</v>
      </c>
      <c r="B926" s="5" t="s">
        <v>75</v>
      </c>
      <c r="C926" s="19">
        <v>2001</v>
      </c>
      <c r="D926" s="10">
        <v>130000000000</v>
      </c>
      <c r="E926" s="7">
        <f t="shared" si="42"/>
        <v>130000000000</v>
      </c>
      <c r="F926" s="11">
        <v>8.7999999999999995E-2</v>
      </c>
      <c r="G926" s="11">
        <v>1055</v>
      </c>
      <c r="H926" s="12">
        <f t="shared" si="43"/>
        <v>8.7999999999999995E-2</v>
      </c>
      <c r="I926" s="12">
        <f t="shared" si="44"/>
        <v>1055</v>
      </c>
      <c r="J926" s="11">
        <v>8.5999999999999993E-2</v>
      </c>
    </row>
    <row r="927" spans="1:10" ht="15" x14ac:dyDescent="0.25">
      <c r="A927" s="7" t="s">
        <v>150</v>
      </c>
      <c r="B927" s="5" t="s">
        <v>75</v>
      </c>
      <c r="C927" s="19">
        <v>2002</v>
      </c>
      <c r="D927" s="10">
        <v>146000000000</v>
      </c>
      <c r="E927" s="7">
        <f t="shared" si="42"/>
        <v>146000000000</v>
      </c>
      <c r="F927" s="11">
        <v>9.0999999999999998E-2</v>
      </c>
      <c r="G927" s="11">
        <v>1223</v>
      </c>
      <c r="H927" s="12">
        <f t="shared" si="43"/>
        <v>9.0999999999999998E-2</v>
      </c>
      <c r="I927" s="12">
        <f t="shared" si="44"/>
        <v>1223</v>
      </c>
      <c r="J927" s="11">
        <v>7.3999999999999996E-2</v>
      </c>
    </row>
    <row r="928" spans="1:10" ht="15" x14ac:dyDescent="0.25">
      <c r="A928" s="7" t="s">
        <v>150</v>
      </c>
      <c r="B928" s="5" t="s">
        <v>75</v>
      </c>
      <c r="C928" s="19">
        <v>2003</v>
      </c>
      <c r="D928" s="10">
        <v>193000000000</v>
      </c>
      <c r="E928" s="7">
        <f t="shared" si="42"/>
        <v>193000000000</v>
      </c>
      <c r="F928" s="11">
        <v>8.8999999999999996E-2</v>
      </c>
      <c r="G928" s="11">
        <v>1579</v>
      </c>
      <c r="H928" s="12">
        <f t="shared" si="43"/>
        <v>8.8999999999999996E-2</v>
      </c>
      <c r="I928" s="12">
        <f t="shared" si="44"/>
        <v>1579</v>
      </c>
      <c r="J928" s="11">
        <v>6.8000000000000005E-2</v>
      </c>
    </row>
    <row r="929" spans="1:10" ht="15" x14ac:dyDescent="0.25">
      <c r="A929" s="7" t="s">
        <v>150</v>
      </c>
      <c r="B929" s="5" t="s">
        <v>75</v>
      </c>
      <c r="C929" s="19">
        <v>2004</v>
      </c>
      <c r="D929" s="10">
        <v>228000000000</v>
      </c>
      <c r="E929" s="7">
        <f t="shared" si="42"/>
        <v>228000000000</v>
      </c>
      <c r="F929" s="11">
        <v>8.6999999999999994E-2</v>
      </c>
      <c r="G929" s="11">
        <v>1809</v>
      </c>
      <c r="H929" s="12">
        <f t="shared" si="43"/>
        <v>8.6999999999999994E-2</v>
      </c>
      <c r="I929" s="12">
        <f t="shared" si="44"/>
        <v>1809</v>
      </c>
      <c r="J929" s="8"/>
    </row>
    <row r="930" spans="1:10" ht="15" x14ac:dyDescent="0.25">
      <c r="A930" s="7" t="s">
        <v>150</v>
      </c>
      <c r="B930" s="5" t="s">
        <v>75</v>
      </c>
      <c r="C930" s="19">
        <v>2005</v>
      </c>
      <c r="D930" s="10">
        <v>240000000000</v>
      </c>
      <c r="E930" s="7">
        <f t="shared" si="42"/>
        <v>240000000000</v>
      </c>
      <c r="F930" s="11">
        <v>9.7000000000000003E-2</v>
      </c>
      <c r="G930" s="11">
        <v>2093</v>
      </c>
      <c r="H930" s="12">
        <f t="shared" si="43"/>
        <v>9.7000000000000003E-2</v>
      </c>
      <c r="I930" s="12">
        <f t="shared" si="44"/>
        <v>2093</v>
      </c>
      <c r="J930" s="8"/>
    </row>
    <row r="931" spans="1:10" ht="15" x14ac:dyDescent="0.25">
      <c r="A931" s="7" t="s">
        <v>150</v>
      </c>
      <c r="B931" s="5" t="s">
        <v>75</v>
      </c>
      <c r="C931" s="19">
        <v>2006</v>
      </c>
      <c r="D931" s="10">
        <v>262000000000</v>
      </c>
      <c r="E931" s="7">
        <f t="shared" si="42"/>
        <v>262000000000</v>
      </c>
      <c r="F931" s="11">
        <v>9.7000000000000003E-2</v>
      </c>
      <c r="G931" s="11">
        <v>2293</v>
      </c>
      <c r="H931" s="12">
        <f t="shared" si="43"/>
        <v>9.7000000000000003E-2</v>
      </c>
      <c r="I931" s="12">
        <f t="shared" si="44"/>
        <v>2293</v>
      </c>
      <c r="J931" s="8"/>
    </row>
    <row r="932" spans="1:10" ht="15" x14ac:dyDescent="0.25">
      <c r="A932" s="7" t="s">
        <v>150</v>
      </c>
      <c r="B932" s="5" t="s">
        <v>75</v>
      </c>
      <c r="C932" s="19">
        <v>2007</v>
      </c>
      <c r="D932" s="10">
        <v>305000000000</v>
      </c>
      <c r="E932" s="7">
        <f t="shared" si="42"/>
        <v>305000000000</v>
      </c>
      <c r="F932" s="11">
        <v>9.8000000000000004E-2</v>
      </c>
      <c r="G932" s="11">
        <v>2682</v>
      </c>
      <c r="H932" s="12">
        <f t="shared" si="43"/>
        <v>9.8000000000000004E-2</v>
      </c>
      <c r="I932" s="12">
        <f t="shared" si="44"/>
        <v>2682</v>
      </c>
      <c r="J932" s="8"/>
    </row>
    <row r="933" spans="1:10" ht="15" x14ac:dyDescent="0.25">
      <c r="A933" s="7" t="s">
        <v>150</v>
      </c>
      <c r="B933" s="5" t="s">
        <v>75</v>
      </c>
      <c r="C933" s="19">
        <v>2008</v>
      </c>
      <c r="D933" s="10">
        <v>342000000000</v>
      </c>
      <c r="E933" s="7">
        <f t="shared" si="42"/>
        <v>342000000000</v>
      </c>
      <c r="F933" s="11">
        <v>0.10100000000000001</v>
      </c>
      <c r="G933" s="11">
        <v>3085</v>
      </c>
      <c r="H933" s="12">
        <f t="shared" si="43"/>
        <v>0.10100000000000001</v>
      </c>
      <c r="I933" s="12">
        <f t="shared" si="44"/>
        <v>3085</v>
      </c>
      <c r="J933" s="8"/>
    </row>
    <row r="934" spans="1:10" ht="15" x14ac:dyDescent="0.25">
      <c r="A934" s="7" t="s">
        <v>150</v>
      </c>
      <c r="B934" s="5" t="s">
        <v>75</v>
      </c>
      <c r="C934" s="19">
        <v>2009</v>
      </c>
      <c r="D934" s="10">
        <v>321000000000</v>
      </c>
      <c r="E934" s="7">
        <f t="shared" si="42"/>
        <v>321000000000</v>
      </c>
      <c r="F934" s="11">
        <v>0.1</v>
      </c>
      <c r="G934" s="11">
        <v>2861</v>
      </c>
      <c r="H934" s="12">
        <f t="shared" si="43"/>
        <v>0.1</v>
      </c>
      <c r="I934" s="12">
        <f t="shared" si="44"/>
        <v>2861</v>
      </c>
      <c r="J934" s="8"/>
    </row>
    <row r="935" spans="1:10" ht="15" x14ac:dyDescent="0.25">
      <c r="A935" s="7" t="s">
        <v>150</v>
      </c>
      <c r="B935" s="5" t="s">
        <v>75</v>
      </c>
      <c r="C935" s="19">
        <v>2010</v>
      </c>
      <c r="D935" s="10">
        <v>294000000000</v>
      </c>
      <c r="E935" s="7">
        <f t="shared" si="42"/>
        <v>294000000000</v>
      </c>
      <c r="F935" s="11">
        <v>9.4E-2</v>
      </c>
      <c r="G935" s="11">
        <v>2442</v>
      </c>
      <c r="H935" s="12">
        <f t="shared" si="43"/>
        <v>9.4E-2</v>
      </c>
      <c r="I935" s="12">
        <f t="shared" si="44"/>
        <v>2442</v>
      </c>
      <c r="J935" s="8"/>
    </row>
    <row r="936" spans="1:10" ht="15" x14ac:dyDescent="0.25">
      <c r="A936" s="7" t="s">
        <v>150</v>
      </c>
      <c r="B936" s="5" t="s">
        <v>75</v>
      </c>
      <c r="C936" s="19">
        <v>2011</v>
      </c>
      <c r="D936" s="10">
        <v>290000000000</v>
      </c>
      <c r="E936" s="7">
        <f t="shared" si="42"/>
        <v>290000000000</v>
      </c>
      <c r="F936" s="11">
        <v>0.09</v>
      </c>
      <c r="G936" s="11">
        <v>2304</v>
      </c>
      <c r="H936" s="12">
        <f t="shared" si="43"/>
        <v>0.09</v>
      </c>
      <c r="I936" s="12">
        <f t="shared" si="44"/>
        <v>2304</v>
      </c>
      <c r="J936" s="8"/>
    </row>
    <row r="937" spans="1:10" ht="15" x14ac:dyDescent="0.25">
      <c r="A937" s="7" t="s">
        <v>150</v>
      </c>
      <c r="B937" s="5" t="s">
        <v>75</v>
      </c>
      <c r="C937" s="19">
        <v>2012</v>
      </c>
      <c r="D937" s="10">
        <v>248000000000</v>
      </c>
      <c r="E937" s="7">
        <f t="shared" si="42"/>
        <v>248000000000</v>
      </c>
      <c r="F937" s="11">
        <v>9.2999999999999999E-2</v>
      </c>
      <c r="G937" s="11">
        <v>2044</v>
      </c>
      <c r="H937" s="12">
        <f t="shared" si="43"/>
        <v>9.2999999999999999E-2</v>
      </c>
      <c r="I937" s="12">
        <f t="shared" si="44"/>
        <v>2044</v>
      </c>
      <c r="J937" s="8"/>
    </row>
    <row r="938" spans="1:10" ht="15" x14ac:dyDescent="0.25">
      <c r="A938" s="7" t="s">
        <v>151</v>
      </c>
      <c r="B938" s="5" t="s">
        <v>84</v>
      </c>
      <c r="C938" s="19">
        <v>2000</v>
      </c>
      <c r="D938" s="10">
        <v>1068024994</v>
      </c>
      <c r="E938" s="7">
        <f t="shared" si="42"/>
        <v>1068024994</v>
      </c>
      <c r="F938" s="8"/>
      <c r="G938" s="8"/>
      <c r="H938" s="12">
        <f t="shared" si="43"/>
        <v>0</v>
      </c>
      <c r="I938" s="12">
        <f t="shared" si="44"/>
        <v>0</v>
      </c>
      <c r="J938" s="8"/>
    </row>
    <row r="939" spans="1:10" ht="15" x14ac:dyDescent="0.25">
      <c r="A939" s="7" t="s">
        <v>151</v>
      </c>
      <c r="B939" s="5" t="s">
        <v>84</v>
      </c>
      <c r="C939" s="19">
        <v>2001</v>
      </c>
      <c r="D939" s="10">
        <v>1086170639</v>
      </c>
      <c r="E939" s="7">
        <f t="shared" si="42"/>
        <v>1086170639</v>
      </c>
      <c r="F939" s="8"/>
      <c r="G939" s="8"/>
      <c r="H939" s="12">
        <f t="shared" si="43"/>
        <v>0</v>
      </c>
      <c r="I939" s="12">
        <f t="shared" si="44"/>
        <v>0</v>
      </c>
      <c r="J939" s="8"/>
    </row>
    <row r="940" spans="1:10" ht="15" x14ac:dyDescent="0.25">
      <c r="A940" s="7" t="s">
        <v>151</v>
      </c>
      <c r="B940" s="5" t="s">
        <v>84</v>
      </c>
      <c r="C940" s="19">
        <v>2002</v>
      </c>
      <c r="D940" s="10">
        <v>1169136691</v>
      </c>
      <c r="E940" s="7">
        <f t="shared" si="42"/>
        <v>1169136691</v>
      </c>
      <c r="F940" s="8"/>
      <c r="G940" s="8"/>
      <c r="H940" s="12">
        <f t="shared" si="43"/>
        <v>0</v>
      </c>
      <c r="I940" s="12">
        <f t="shared" si="44"/>
        <v>0</v>
      </c>
      <c r="J940" s="8"/>
    </row>
    <row r="941" spans="1:10" ht="15" x14ac:dyDescent="0.25">
      <c r="A941" s="7" t="s">
        <v>151</v>
      </c>
      <c r="B941" s="5" t="s">
        <v>84</v>
      </c>
      <c r="C941" s="19">
        <v>2003</v>
      </c>
      <c r="D941" s="10">
        <v>1426452030</v>
      </c>
      <c r="E941" s="7">
        <f t="shared" si="42"/>
        <v>1426452030</v>
      </c>
      <c r="F941" s="8"/>
      <c r="G941" s="8"/>
      <c r="H941" s="12">
        <f t="shared" si="43"/>
        <v>0</v>
      </c>
      <c r="I941" s="12">
        <f t="shared" si="44"/>
        <v>0</v>
      </c>
      <c r="J941" s="8"/>
    </row>
    <row r="942" spans="1:10" ht="15" x14ac:dyDescent="0.25">
      <c r="A942" s="7" t="s">
        <v>151</v>
      </c>
      <c r="B942" s="5" t="s">
        <v>84</v>
      </c>
      <c r="C942" s="19">
        <v>2004</v>
      </c>
      <c r="D942" s="10">
        <v>1644951892</v>
      </c>
      <c r="E942" s="7">
        <f t="shared" si="42"/>
        <v>1644951892</v>
      </c>
      <c r="F942" s="8"/>
      <c r="G942" s="8"/>
      <c r="H942" s="12">
        <f t="shared" si="43"/>
        <v>0</v>
      </c>
      <c r="I942" s="12">
        <f t="shared" si="44"/>
        <v>0</v>
      </c>
      <c r="J942" s="8"/>
    </row>
    <row r="943" spans="1:10" ht="15" x14ac:dyDescent="0.25">
      <c r="A943" s="7" t="s">
        <v>151</v>
      </c>
      <c r="B943" s="5" t="s">
        <v>84</v>
      </c>
      <c r="C943" s="19">
        <v>2005</v>
      </c>
      <c r="D943" s="10">
        <v>1702543477</v>
      </c>
      <c r="E943" s="7">
        <f t="shared" si="42"/>
        <v>1702543477</v>
      </c>
      <c r="F943" s="8"/>
      <c r="G943" s="8"/>
      <c r="H943" s="12">
        <f t="shared" si="43"/>
        <v>0</v>
      </c>
      <c r="I943" s="12">
        <f t="shared" si="44"/>
        <v>0</v>
      </c>
      <c r="J943" s="8"/>
    </row>
    <row r="944" spans="1:10" ht="15" x14ac:dyDescent="0.25">
      <c r="A944" s="7" t="s">
        <v>151</v>
      </c>
      <c r="B944" s="5" t="s">
        <v>84</v>
      </c>
      <c r="C944" s="19">
        <v>2006</v>
      </c>
      <c r="D944" s="10">
        <v>1738432116</v>
      </c>
      <c r="E944" s="7">
        <f t="shared" si="42"/>
        <v>1738432116</v>
      </c>
      <c r="F944" s="8"/>
      <c r="G944" s="8"/>
      <c r="H944" s="12">
        <f t="shared" si="43"/>
        <v>0</v>
      </c>
      <c r="I944" s="12">
        <f t="shared" si="44"/>
        <v>0</v>
      </c>
      <c r="J944" s="8"/>
    </row>
    <row r="945" spans="1:10" ht="15" x14ac:dyDescent="0.25">
      <c r="A945" s="7" t="s">
        <v>151</v>
      </c>
      <c r="B945" s="5" t="s">
        <v>84</v>
      </c>
      <c r="C945" s="19">
        <v>2007</v>
      </c>
      <c r="D945" s="10">
        <v>2121759848</v>
      </c>
      <c r="E945" s="7">
        <f t="shared" si="42"/>
        <v>2121759848</v>
      </c>
      <c r="F945" s="8"/>
      <c r="G945" s="8"/>
      <c r="H945" s="12">
        <f t="shared" si="43"/>
        <v>0</v>
      </c>
      <c r="I945" s="12">
        <f t="shared" si="44"/>
        <v>0</v>
      </c>
      <c r="J945" s="8"/>
    </row>
    <row r="946" spans="1:10" ht="15" x14ac:dyDescent="0.25">
      <c r="A946" s="7" t="s">
        <v>151</v>
      </c>
      <c r="B946" s="5" t="s">
        <v>84</v>
      </c>
      <c r="C946" s="19">
        <v>2008</v>
      </c>
      <c r="D946" s="10">
        <v>1739579594</v>
      </c>
      <c r="E946" s="7">
        <f t="shared" si="42"/>
        <v>1739579594</v>
      </c>
      <c r="F946" s="8"/>
      <c r="G946" s="8"/>
      <c r="H946" s="12">
        <f t="shared" si="43"/>
        <v>0</v>
      </c>
      <c r="I946" s="12">
        <f t="shared" si="44"/>
        <v>0</v>
      </c>
      <c r="J946" s="8"/>
    </row>
    <row r="947" spans="1:10" ht="15" x14ac:dyDescent="0.25">
      <c r="A947" s="7" t="s">
        <v>151</v>
      </c>
      <c r="B947" s="5" t="s">
        <v>84</v>
      </c>
      <c r="C947" s="19">
        <v>2009</v>
      </c>
      <c r="D947" s="10">
        <v>1267711816</v>
      </c>
      <c r="E947" s="7">
        <f t="shared" si="42"/>
        <v>1267711816</v>
      </c>
      <c r="F947" s="8"/>
      <c r="G947" s="8"/>
      <c r="H947" s="12">
        <f t="shared" si="43"/>
        <v>0</v>
      </c>
      <c r="I947" s="12">
        <f t="shared" si="44"/>
        <v>0</v>
      </c>
      <c r="J947" s="8"/>
    </row>
    <row r="948" spans="1:10" ht="15" x14ac:dyDescent="0.25">
      <c r="A948" s="7" t="s">
        <v>151</v>
      </c>
      <c r="B948" s="5" t="s">
        <v>84</v>
      </c>
      <c r="C948" s="19">
        <v>2010</v>
      </c>
      <c r="D948" s="7"/>
      <c r="E948" s="7">
        <f t="shared" si="42"/>
        <v>1267711816</v>
      </c>
      <c r="F948" s="8"/>
      <c r="G948" s="8"/>
      <c r="H948" s="12">
        <f t="shared" si="43"/>
        <v>0</v>
      </c>
      <c r="I948" s="12">
        <f t="shared" si="44"/>
        <v>0</v>
      </c>
      <c r="J948" s="8"/>
    </row>
    <row r="949" spans="1:10" ht="15" x14ac:dyDescent="0.25">
      <c r="A949" s="7" t="s">
        <v>151</v>
      </c>
      <c r="B949" s="5" t="s">
        <v>84</v>
      </c>
      <c r="C949" s="19">
        <v>2011</v>
      </c>
      <c r="D949" s="7"/>
      <c r="E949" s="7">
        <f t="shared" si="42"/>
        <v>0</v>
      </c>
      <c r="F949" s="8"/>
      <c r="G949" s="8"/>
      <c r="H949" s="12">
        <f t="shared" si="43"/>
        <v>0</v>
      </c>
      <c r="I949" s="12">
        <f t="shared" si="44"/>
        <v>0</v>
      </c>
      <c r="J949" s="8"/>
    </row>
    <row r="950" spans="1:10" ht="15" x14ac:dyDescent="0.25">
      <c r="A950" s="7" t="s">
        <v>151</v>
      </c>
      <c r="B950" s="5" t="s">
        <v>84</v>
      </c>
      <c r="C950" s="19">
        <v>2012</v>
      </c>
      <c r="D950" s="7"/>
      <c r="E950" s="7">
        <f t="shared" si="42"/>
        <v>0</v>
      </c>
      <c r="F950" s="8"/>
      <c r="G950" s="8"/>
      <c r="H950" s="12">
        <f t="shared" si="43"/>
        <v>0</v>
      </c>
      <c r="I950" s="12">
        <f t="shared" si="44"/>
        <v>0</v>
      </c>
      <c r="J950" s="8"/>
    </row>
    <row r="951" spans="1:10" ht="15" x14ac:dyDescent="0.25">
      <c r="A951" s="7" t="s">
        <v>152</v>
      </c>
      <c r="B951" s="5" t="s">
        <v>84</v>
      </c>
      <c r="C951" s="19">
        <v>2000</v>
      </c>
      <c r="D951" s="10">
        <v>523256355</v>
      </c>
      <c r="E951" s="7">
        <f t="shared" si="42"/>
        <v>523256355</v>
      </c>
      <c r="F951" s="11">
        <v>6.6000000000000003E-2</v>
      </c>
      <c r="G951" s="11">
        <v>339</v>
      </c>
      <c r="H951" s="12">
        <f t="shared" si="43"/>
        <v>6.6000000000000003E-2</v>
      </c>
      <c r="I951" s="12">
        <f t="shared" si="44"/>
        <v>339</v>
      </c>
      <c r="J951" s="11">
        <v>0.11600000000000001</v>
      </c>
    </row>
    <row r="952" spans="1:10" ht="15" x14ac:dyDescent="0.25">
      <c r="A952" s="7" t="s">
        <v>152</v>
      </c>
      <c r="B952" s="5" t="s">
        <v>84</v>
      </c>
      <c r="C952" s="19">
        <v>2001</v>
      </c>
      <c r="D952" s="10">
        <v>523279846</v>
      </c>
      <c r="E952" s="7">
        <f t="shared" si="42"/>
        <v>523279846</v>
      </c>
      <c r="F952" s="11">
        <v>7.5999999999999998E-2</v>
      </c>
      <c r="G952" s="11">
        <v>392</v>
      </c>
      <c r="H952" s="12">
        <f t="shared" si="43"/>
        <v>7.5999999999999998E-2</v>
      </c>
      <c r="I952" s="12">
        <f t="shared" si="44"/>
        <v>392</v>
      </c>
      <c r="J952" s="11">
        <v>0.10199999999999999</v>
      </c>
    </row>
    <row r="953" spans="1:10" ht="15" x14ac:dyDescent="0.25">
      <c r="A953" s="7" t="s">
        <v>152</v>
      </c>
      <c r="B953" s="5" t="s">
        <v>84</v>
      </c>
      <c r="C953" s="19">
        <v>2002</v>
      </c>
      <c r="D953" s="10">
        <v>544381962</v>
      </c>
      <c r="E953" s="7">
        <f t="shared" si="42"/>
        <v>544381962</v>
      </c>
      <c r="F953" s="11">
        <v>6.6000000000000003E-2</v>
      </c>
      <c r="G953" s="11">
        <v>353</v>
      </c>
      <c r="H953" s="12">
        <f t="shared" si="43"/>
        <v>6.6000000000000003E-2</v>
      </c>
      <c r="I953" s="12">
        <f t="shared" si="44"/>
        <v>353</v>
      </c>
      <c r="J953" s="11">
        <v>0.113</v>
      </c>
    </row>
    <row r="954" spans="1:10" ht="15" x14ac:dyDescent="0.25">
      <c r="A954" s="7" t="s">
        <v>152</v>
      </c>
      <c r="B954" s="5" t="s">
        <v>84</v>
      </c>
      <c r="C954" s="19">
        <v>2003</v>
      </c>
      <c r="D954" s="10">
        <v>596339089</v>
      </c>
      <c r="E954" s="7">
        <f t="shared" si="42"/>
        <v>596339089</v>
      </c>
      <c r="F954" s="11">
        <v>6.2E-2</v>
      </c>
      <c r="G954" s="11">
        <v>359</v>
      </c>
      <c r="H954" s="12">
        <f t="shared" si="43"/>
        <v>6.2E-2</v>
      </c>
      <c r="I954" s="12">
        <f t="shared" si="44"/>
        <v>359</v>
      </c>
      <c r="J954" s="11">
        <v>0.12</v>
      </c>
    </row>
    <row r="955" spans="1:10" ht="15" x14ac:dyDescent="0.25">
      <c r="A955" s="7" t="s">
        <v>152</v>
      </c>
      <c r="B955" s="5" t="s">
        <v>84</v>
      </c>
      <c r="C955" s="19">
        <v>2004</v>
      </c>
      <c r="D955" s="10">
        <v>600014341</v>
      </c>
      <c r="E955" s="7">
        <f t="shared" si="42"/>
        <v>600014341</v>
      </c>
      <c r="F955" s="11">
        <v>5.8000000000000003E-2</v>
      </c>
      <c r="G955" s="11">
        <v>342</v>
      </c>
      <c r="H955" s="12">
        <f t="shared" si="43"/>
        <v>5.8000000000000003E-2</v>
      </c>
      <c r="I955" s="12">
        <f t="shared" si="44"/>
        <v>342</v>
      </c>
      <c r="J955" s="11">
        <v>0.10199999999999999</v>
      </c>
    </row>
    <row r="956" spans="1:10" ht="15" x14ac:dyDescent="0.25">
      <c r="A956" s="7" t="s">
        <v>152</v>
      </c>
      <c r="B956" s="5" t="s">
        <v>84</v>
      </c>
      <c r="C956" s="19">
        <v>2005</v>
      </c>
      <c r="D956" s="10">
        <v>700431791</v>
      </c>
      <c r="E956" s="7">
        <f t="shared" si="42"/>
        <v>700431791</v>
      </c>
      <c r="F956" s="11">
        <v>6.0999999999999999E-2</v>
      </c>
      <c r="G956" s="11">
        <v>412</v>
      </c>
      <c r="H956" s="12">
        <f t="shared" si="43"/>
        <v>6.0999999999999999E-2</v>
      </c>
      <c r="I956" s="12">
        <f t="shared" si="44"/>
        <v>412</v>
      </c>
      <c r="J956" s="11">
        <v>0.10100000000000001</v>
      </c>
    </row>
    <row r="957" spans="1:10" ht="15" x14ac:dyDescent="0.25">
      <c r="A957" s="7" t="s">
        <v>152</v>
      </c>
      <c r="B957" s="5" t="s">
        <v>84</v>
      </c>
      <c r="C957" s="19">
        <v>2006</v>
      </c>
      <c r="D957" s="10">
        <v>704762536</v>
      </c>
      <c r="E957" s="7">
        <f t="shared" si="42"/>
        <v>704762536</v>
      </c>
      <c r="F957" s="11">
        <v>6.4000000000000001E-2</v>
      </c>
      <c r="G957" s="11">
        <v>435</v>
      </c>
      <c r="H957" s="12">
        <f t="shared" si="43"/>
        <v>6.4000000000000001E-2</v>
      </c>
      <c r="I957" s="12">
        <f t="shared" si="44"/>
        <v>435</v>
      </c>
      <c r="J957" s="11">
        <v>9.9000000000000005E-2</v>
      </c>
    </row>
    <row r="958" spans="1:10" ht="15" x14ac:dyDescent="0.25">
      <c r="A958" s="7" t="s">
        <v>152</v>
      </c>
      <c r="B958" s="5" t="s">
        <v>84</v>
      </c>
      <c r="C958" s="19">
        <v>2007</v>
      </c>
      <c r="D958" s="10">
        <v>758888875</v>
      </c>
      <c r="E958" s="7">
        <f t="shared" si="42"/>
        <v>758888875</v>
      </c>
      <c r="F958" s="11">
        <v>6.0999999999999999E-2</v>
      </c>
      <c r="G958" s="11">
        <v>448</v>
      </c>
      <c r="H958" s="12">
        <f t="shared" si="43"/>
        <v>6.0999999999999999E-2</v>
      </c>
      <c r="I958" s="12">
        <f t="shared" si="44"/>
        <v>448</v>
      </c>
      <c r="J958" s="11">
        <v>9.8000000000000004E-2</v>
      </c>
    </row>
    <row r="959" spans="1:10" ht="15" x14ac:dyDescent="0.25">
      <c r="A959" s="7" t="s">
        <v>152</v>
      </c>
      <c r="B959" s="5" t="s">
        <v>84</v>
      </c>
      <c r="C959" s="19">
        <v>2008</v>
      </c>
      <c r="D959" s="10">
        <v>825925911</v>
      </c>
      <c r="E959" s="7">
        <f t="shared" si="42"/>
        <v>825925911</v>
      </c>
      <c r="F959" s="11">
        <v>0.06</v>
      </c>
      <c r="G959" s="11">
        <v>474</v>
      </c>
      <c r="H959" s="12">
        <f t="shared" si="43"/>
        <v>0.06</v>
      </c>
      <c r="I959" s="12">
        <f t="shared" si="44"/>
        <v>474</v>
      </c>
      <c r="J959" s="11">
        <v>9.5000000000000001E-2</v>
      </c>
    </row>
    <row r="960" spans="1:10" ht="15" x14ac:dyDescent="0.25">
      <c r="A960" s="7" t="s">
        <v>152</v>
      </c>
      <c r="B960" s="5" t="s">
        <v>84</v>
      </c>
      <c r="C960" s="19">
        <v>2009</v>
      </c>
      <c r="D960" s="10">
        <v>771481468</v>
      </c>
      <c r="E960" s="7">
        <f t="shared" si="42"/>
        <v>771481468</v>
      </c>
      <c r="F960" s="11">
        <v>6.2E-2</v>
      </c>
      <c r="G960" s="11">
        <v>462</v>
      </c>
      <c r="H960" s="12">
        <f t="shared" si="43"/>
        <v>6.2E-2</v>
      </c>
      <c r="I960" s="12">
        <f t="shared" si="44"/>
        <v>462</v>
      </c>
      <c r="J960" s="11">
        <v>0.11</v>
      </c>
    </row>
    <row r="961" spans="1:10" ht="15" x14ac:dyDescent="0.25">
      <c r="A961" s="7" t="s">
        <v>152</v>
      </c>
      <c r="B961" s="5" t="s">
        <v>84</v>
      </c>
      <c r="C961" s="19">
        <v>2010</v>
      </c>
      <c r="D961" s="10">
        <v>771111097</v>
      </c>
      <c r="E961" s="7">
        <f t="shared" si="42"/>
        <v>771111097</v>
      </c>
      <c r="F961" s="11">
        <v>0.06</v>
      </c>
      <c r="G961" s="11">
        <v>438</v>
      </c>
      <c r="H961" s="12">
        <f t="shared" si="43"/>
        <v>0.06</v>
      </c>
      <c r="I961" s="12">
        <f t="shared" si="44"/>
        <v>438</v>
      </c>
      <c r="J961" s="11">
        <v>0.106</v>
      </c>
    </row>
    <row r="962" spans="1:10" ht="15" x14ac:dyDescent="0.25">
      <c r="A962" s="7" t="s">
        <v>152</v>
      </c>
      <c r="B962" s="5" t="s">
        <v>84</v>
      </c>
      <c r="C962" s="19">
        <v>2011</v>
      </c>
      <c r="D962" s="10">
        <v>778518505</v>
      </c>
      <c r="E962" s="7">
        <f t="shared" si="42"/>
        <v>778518505</v>
      </c>
      <c r="F962" s="11">
        <v>6.5000000000000002E-2</v>
      </c>
      <c r="G962" s="11">
        <v>481</v>
      </c>
      <c r="H962" s="12">
        <f t="shared" si="43"/>
        <v>6.5000000000000002E-2</v>
      </c>
      <c r="I962" s="12">
        <f t="shared" si="44"/>
        <v>481</v>
      </c>
      <c r="J962" s="11">
        <v>0.107</v>
      </c>
    </row>
    <row r="963" spans="1:10" ht="15" x14ac:dyDescent="0.25">
      <c r="A963" s="7" t="s">
        <v>152</v>
      </c>
      <c r="B963" s="5" t="s">
        <v>84</v>
      </c>
      <c r="C963" s="19">
        <v>2012</v>
      </c>
      <c r="D963" s="10">
        <v>801481467</v>
      </c>
      <c r="E963" s="7">
        <f t="shared" ref="E963:E1026" si="45">IF(D963="",IF(C963=2000,D964,D962),D963)</f>
        <v>801481467</v>
      </c>
      <c r="F963" s="11">
        <v>6.4000000000000001E-2</v>
      </c>
      <c r="G963" s="11">
        <v>478</v>
      </c>
      <c r="H963" s="12">
        <f t="shared" ref="H963:H1026" si="46">IF(F963="",SUMIF($A$2:$A$2692,A963,$F$2:$F$2692)/13,F963)</f>
        <v>6.4000000000000001E-2</v>
      </c>
      <c r="I963" s="12">
        <f t="shared" ref="I963:I1026" si="47">IF(G963="",SUMIF($A$2:$A$2692,A963,$G$2:$G$2692)/13,G963)</f>
        <v>478</v>
      </c>
      <c r="J963" s="11">
        <v>9.7000000000000003E-2</v>
      </c>
    </row>
    <row r="964" spans="1:10" ht="15" x14ac:dyDescent="0.25">
      <c r="A964" s="7" t="s">
        <v>153</v>
      </c>
      <c r="B964" s="5" t="s">
        <v>80</v>
      </c>
      <c r="C964" s="19">
        <v>2000</v>
      </c>
      <c r="D964" s="7"/>
      <c r="E964" s="7">
        <f t="shared" si="45"/>
        <v>0</v>
      </c>
      <c r="F964" s="8"/>
      <c r="G964" s="8"/>
      <c r="H964" s="12">
        <f t="shared" si="46"/>
        <v>0</v>
      </c>
      <c r="I964" s="12">
        <f t="shared" si="47"/>
        <v>0</v>
      </c>
      <c r="J964" s="8"/>
    </row>
    <row r="965" spans="1:10" ht="15" x14ac:dyDescent="0.25">
      <c r="A965" s="7" t="s">
        <v>153</v>
      </c>
      <c r="B965" s="5" t="s">
        <v>80</v>
      </c>
      <c r="C965" s="19">
        <v>2001</v>
      </c>
      <c r="D965" s="7"/>
      <c r="E965" s="7">
        <f t="shared" si="45"/>
        <v>0</v>
      </c>
      <c r="F965" s="8"/>
      <c r="G965" s="8"/>
      <c r="H965" s="12">
        <f t="shared" si="46"/>
        <v>0</v>
      </c>
      <c r="I965" s="12">
        <f t="shared" si="47"/>
        <v>0</v>
      </c>
      <c r="J965" s="8"/>
    </row>
    <row r="966" spans="1:10" ht="15" x14ac:dyDescent="0.25">
      <c r="A966" s="7" t="s">
        <v>153</v>
      </c>
      <c r="B966" s="5" t="s">
        <v>80</v>
      </c>
      <c r="C966" s="19">
        <v>2002</v>
      </c>
      <c r="D966" s="7"/>
      <c r="E966" s="7">
        <f t="shared" si="45"/>
        <v>0</v>
      </c>
      <c r="F966" s="8"/>
      <c r="G966" s="8"/>
      <c r="H966" s="12">
        <f t="shared" si="46"/>
        <v>0</v>
      </c>
      <c r="I966" s="12">
        <f t="shared" si="47"/>
        <v>0</v>
      </c>
      <c r="J966" s="8"/>
    </row>
    <row r="967" spans="1:10" ht="15" x14ac:dyDescent="0.25">
      <c r="A967" s="7" t="s">
        <v>153</v>
      </c>
      <c r="B967" s="5" t="s">
        <v>80</v>
      </c>
      <c r="C967" s="19">
        <v>2003</v>
      </c>
      <c r="D967" s="7"/>
      <c r="E967" s="7">
        <f t="shared" si="45"/>
        <v>0</v>
      </c>
      <c r="F967" s="8"/>
      <c r="G967" s="8"/>
      <c r="H967" s="12">
        <f t="shared" si="46"/>
        <v>0</v>
      </c>
      <c r="I967" s="12">
        <f t="shared" si="47"/>
        <v>0</v>
      </c>
      <c r="J967" s="8"/>
    </row>
    <row r="968" spans="1:10" ht="15" x14ac:dyDescent="0.25">
      <c r="A968" s="7" t="s">
        <v>153</v>
      </c>
      <c r="B968" s="5" t="s">
        <v>80</v>
      </c>
      <c r="C968" s="19">
        <v>2004</v>
      </c>
      <c r="D968" s="7"/>
      <c r="E968" s="7">
        <f t="shared" si="45"/>
        <v>0</v>
      </c>
      <c r="F968" s="8"/>
      <c r="G968" s="8"/>
      <c r="H968" s="12">
        <f t="shared" si="46"/>
        <v>0</v>
      </c>
      <c r="I968" s="12">
        <f t="shared" si="47"/>
        <v>0</v>
      </c>
      <c r="J968" s="8"/>
    </row>
    <row r="969" spans="1:10" ht="15" x14ac:dyDescent="0.25">
      <c r="A969" s="7" t="s">
        <v>153</v>
      </c>
      <c r="B969" s="5" t="s">
        <v>80</v>
      </c>
      <c r="C969" s="19">
        <v>2005</v>
      </c>
      <c r="D969" s="7"/>
      <c r="E969" s="7">
        <f t="shared" si="45"/>
        <v>0</v>
      </c>
      <c r="F969" s="8"/>
      <c r="G969" s="8"/>
      <c r="H969" s="12">
        <f t="shared" si="46"/>
        <v>0</v>
      </c>
      <c r="I969" s="12">
        <f t="shared" si="47"/>
        <v>0</v>
      </c>
      <c r="J969" s="8"/>
    </row>
    <row r="970" spans="1:10" ht="15" x14ac:dyDescent="0.25">
      <c r="A970" s="7" t="s">
        <v>153</v>
      </c>
      <c r="B970" s="5" t="s">
        <v>80</v>
      </c>
      <c r="C970" s="19">
        <v>2006</v>
      </c>
      <c r="D970" s="7"/>
      <c r="E970" s="7">
        <f t="shared" si="45"/>
        <v>0</v>
      </c>
      <c r="F970" s="8"/>
      <c r="G970" s="8"/>
      <c r="H970" s="12">
        <f t="shared" si="46"/>
        <v>0</v>
      </c>
      <c r="I970" s="12">
        <f t="shared" si="47"/>
        <v>0</v>
      </c>
      <c r="J970" s="8"/>
    </row>
    <row r="971" spans="1:10" ht="15" x14ac:dyDescent="0.25">
      <c r="A971" s="7" t="s">
        <v>153</v>
      </c>
      <c r="B971" s="5" t="s">
        <v>80</v>
      </c>
      <c r="C971" s="19">
        <v>2007</v>
      </c>
      <c r="D971" s="7"/>
      <c r="E971" s="7">
        <f t="shared" si="45"/>
        <v>0</v>
      </c>
      <c r="F971" s="8"/>
      <c r="G971" s="8"/>
      <c r="H971" s="12">
        <f t="shared" si="46"/>
        <v>0</v>
      </c>
      <c r="I971" s="12">
        <f t="shared" si="47"/>
        <v>0</v>
      </c>
      <c r="J971" s="8"/>
    </row>
    <row r="972" spans="1:10" ht="15" x14ac:dyDescent="0.25">
      <c r="A972" s="7" t="s">
        <v>153</v>
      </c>
      <c r="B972" s="5" t="s">
        <v>80</v>
      </c>
      <c r="C972" s="19">
        <v>2008</v>
      </c>
      <c r="D972" s="7"/>
      <c r="E972" s="7">
        <f t="shared" si="45"/>
        <v>0</v>
      </c>
      <c r="F972" s="8"/>
      <c r="G972" s="8"/>
      <c r="H972" s="12">
        <f t="shared" si="46"/>
        <v>0</v>
      </c>
      <c r="I972" s="12">
        <f t="shared" si="47"/>
        <v>0</v>
      </c>
      <c r="J972" s="8"/>
    </row>
    <row r="973" spans="1:10" ht="15" x14ac:dyDescent="0.25">
      <c r="A973" s="7" t="s">
        <v>153</v>
      </c>
      <c r="B973" s="5" t="s">
        <v>80</v>
      </c>
      <c r="C973" s="19">
        <v>2009</v>
      </c>
      <c r="D973" s="7"/>
      <c r="E973" s="7">
        <f t="shared" si="45"/>
        <v>0</v>
      </c>
      <c r="F973" s="8"/>
      <c r="G973" s="8"/>
      <c r="H973" s="12">
        <f t="shared" si="46"/>
        <v>0</v>
      </c>
      <c r="I973" s="12">
        <f t="shared" si="47"/>
        <v>0</v>
      </c>
      <c r="J973" s="8"/>
    </row>
    <row r="974" spans="1:10" ht="15" x14ac:dyDescent="0.25">
      <c r="A974" s="7" t="s">
        <v>153</v>
      </c>
      <c r="B974" s="5" t="s">
        <v>80</v>
      </c>
      <c r="C974" s="19">
        <v>2010</v>
      </c>
      <c r="D974" s="7"/>
      <c r="E974" s="7">
        <f t="shared" si="45"/>
        <v>0</v>
      </c>
      <c r="F974" s="8"/>
      <c r="G974" s="8"/>
      <c r="H974" s="12">
        <f t="shared" si="46"/>
        <v>0</v>
      </c>
      <c r="I974" s="12">
        <f t="shared" si="47"/>
        <v>0</v>
      </c>
      <c r="J974" s="8"/>
    </row>
    <row r="975" spans="1:10" ht="15" x14ac:dyDescent="0.25">
      <c r="A975" s="7" t="s">
        <v>153</v>
      </c>
      <c r="B975" s="5" t="s">
        <v>80</v>
      </c>
      <c r="C975" s="19">
        <v>2011</v>
      </c>
      <c r="D975" s="7"/>
      <c r="E975" s="7">
        <f t="shared" si="45"/>
        <v>0</v>
      </c>
      <c r="F975" s="8"/>
      <c r="G975" s="8"/>
      <c r="H975" s="12">
        <f t="shared" si="46"/>
        <v>0</v>
      </c>
      <c r="I975" s="12">
        <f t="shared" si="47"/>
        <v>0</v>
      </c>
      <c r="J975" s="8"/>
    </row>
    <row r="976" spans="1:10" ht="15" x14ac:dyDescent="0.25">
      <c r="A976" s="7" t="s">
        <v>153</v>
      </c>
      <c r="B976" s="5" t="s">
        <v>80</v>
      </c>
      <c r="C976" s="19">
        <v>2012</v>
      </c>
      <c r="D976" s="7"/>
      <c r="E976" s="7">
        <f t="shared" si="45"/>
        <v>0</v>
      </c>
      <c r="F976" s="8"/>
      <c r="G976" s="8"/>
      <c r="H976" s="12">
        <f t="shared" si="46"/>
        <v>0</v>
      </c>
      <c r="I976" s="12">
        <f t="shared" si="47"/>
        <v>0</v>
      </c>
      <c r="J976" s="8"/>
    </row>
    <row r="977" spans="1:10" ht="15" x14ac:dyDescent="0.25">
      <c r="A977" s="7" t="s">
        <v>154</v>
      </c>
      <c r="B977" s="5" t="s">
        <v>84</v>
      </c>
      <c r="C977" s="19">
        <v>2000</v>
      </c>
      <c r="D977" s="10">
        <v>19290566570</v>
      </c>
      <c r="E977" s="7">
        <f t="shared" si="45"/>
        <v>19290566570</v>
      </c>
      <c r="F977" s="11">
        <v>5.6000000000000001E-2</v>
      </c>
      <c r="G977" s="11">
        <v>96</v>
      </c>
      <c r="H977" s="12">
        <f t="shared" si="46"/>
        <v>5.6000000000000001E-2</v>
      </c>
      <c r="I977" s="12">
        <f t="shared" si="47"/>
        <v>96</v>
      </c>
      <c r="J977" s="11">
        <v>0.20899999999999999</v>
      </c>
    </row>
    <row r="978" spans="1:10" ht="15" x14ac:dyDescent="0.25">
      <c r="A978" s="7" t="s">
        <v>154</v>
      </c>
      <c r="B978" s="5" t="s">
        <v>84</v>
      </c>
      <c r="C978" s="19">
        <v>2001</v>
      </c>
      <c r="D978" s="10">
        <v>18702820735</v>
      </c>
      <c r="E978" s="7">
        <f t="shared" si="45"/>
        <v>18702820735</v>
      </c>
      <c r="F978" s="11">
        <v>6.4000000000000001E-2</v>
      </c>
      <c r="G978" s="11">
        <v>105</v>
      </c>
      <c r="H978" s="12">
        <f t="shared" si="46"/>
        <v>6.4000000000000001E-2</v>
      </c>
      <c r="I978" s="12">
        <f t="shared" si="47"/>
        <v>105</v>
      </c>
      <c r="J978" s="11">
        <v>0.19</v>
      </c>
    </row>
    <row r="979" spans="1:10" ht="15" x14ac:dyDescent="0.25">
      <c r="A979" s="7" t="s">
        <v>154</v>
      </c>
      <c r="B979" s="5" t="s">
        <v>84</v>
      </c>
      <c r="C979" s="19">
        <v>2002</v>
      </c>
      <c r="D979" s="10">
        <v>20776536920</v>
      </c>
      <c r="E979" s="7">
        <f t="shared" si="45"/>
        <v>20776536920</v>
      </c>
      <c r="F979" s="11">
        <v>6.2E-2</v>
      </c>
      <c r="G979" s="11">
        <v>110</v>
      </c>
      <c r="H979" s="12">
        <f t="shared" si="46"/>
        <v>6.2E-2</v>
      </c>
      <c r="I979" s="12">
        <f t="shared" si="47"/>
        <v>110</v>
      </c>
      <c r="J979" s="11">
        <v>0.16900000000000001</v>
      </c>
    </row>
    <row r="980" spans="1:10" ht="15" x14ac:dyDescent="0.25">
      <c r="A980" s="7" t="s">
        <v>154</v>
      </c>
      <c r="B980" s="5" t="s">
        <v>84</v>
      </c>
      <c r="C980" s="19">
        <v>2003</v>
      </c>
      <c r="D980" s="10">
        <v>21917565500</v>
      </c>
      <c r="E980" s="7">
        <f t="shared" si="45"/>
        <v>21917565500</v>
      </c>
      <c r="F980" s="11">
        <v>6.4000000000000001E-2</v>
      </c>
      <c r="G980" s="11">
        <v>116</v>
      </c>
      <c r="H980" s="12">
        <f t="shared" si="46"/>
        <v>6.4000000000000001E-2</v>
      </c>
      <c r="I980" s="12">
        <f t="shared" si="47"/>
        <v>116</v>
      </c>
      <c r="J980" s="11">
        <v>0.15</v>
      </c>
    </row>
    <row r="981" spans="1:10" ht="15" x14ac:dyDescent="0.25">
      <c r="A981" s="7" t="s">
        <v>154</v>
      </c>
      <c r="B981" s="5" t="s">
        <v>84</v>
      </c>
      <c r="C981" s="19">
        <v>2004</v>
      </c>
      <c r="D981" s="10">
        <v>23965280312</v>
      </c>
      <c r="E981" s="7">
        <f t="shared" si="45"/>
        <v>23965280312</v>
      </c>
      <c r="F981" s="11">
        <v>6.4000000000000001E-2</v>
      </c>
      <c r="G981" s="11">
        <v>124</v>
      </c>
      <c r="H981" s="12">
        <f t="shared" si="46"/>
        <v>6.4000000000000001E-2</v>
      </c>
      <c r="I981" s="12">
        <f t="shared" si="47"/>
        <v>124</v>
      </c>
      <c r="J981" s="11">
        <v>0.13800000000000001</v>
      </c>
    </row>
    <row r="982" spans="1:10" ht="15" x14ac:dyDescent="0.25">
      <c r="A982" s="7" t="s">
        <v>154</v>
      </c>
      <c r="B982" s="5" t="s">
        <v>84</v>
      </c>
      <c r="C982" s="19">
        <v>2005</v>
      </c>
      <c r="D982" s="10">
        <v>27211230374</v>
      </c>
      <c r="E982" s="7">
        <f t="shared" si="45"/>
        <v>27211230374</v>
      </c>
      <c r="F982" s="11">
        <v>6.5000000000000002E-2</v>
      </c>
      <c r="G982" s="11">
        <v>138</v>
      </c>
      <c r="H982" s="12">
        <f t="shared" si="46"/>
        <v>6.5000000000000002E-2</v>
      </c>
      <c r="I982" s="12">
        <f t="shared" si="47"/>
        <v>138</v>
      </c>
      <c r="J982" s="11">
        <v>0.13</v>
      </c>
    </row>
    <row r="983" spans="1:10" ht="15" x14ac:dyDescent="0.25">
      <c r="A983" s="7" t="s">
        <v>154</v>
      </c>
      <c r="B983" s="5" t="s">
        <v>84</v>
      </c>
      <c r="C983" s="19">
        <v>2006</v>
      </c>
      <c r="D983" s="10">
        <v>30231130543</v>
      </c>
      <c r="E983" s="7">
        <f t="shared" si="45"/>
        <v>30231130543</v>
      </c>
      <c r="F983" s="11">
        <v>7.2999999999999995E-2</v>
      </c>
      <c r="G983" s="11">
        <v>171</v>
      </c>
      <c r="H983" s="12">
        <f t="shared" si="46"/>
        <v>7.2999999999999995E-2</v>
      </c>
      <c r="I983" s="12">
        <f t="shared" si="47"/>
        <v>171</v>
      </c>
      <c r="J983" s="11">
        <v>0.128</v>
      </c>
    </row>
    <row r="984" spans="1:10" ht="15" x14ac:dyDescent="0.25">
      <c r="A984" s="7" t="s">
        <v>154</v>
      </c>
      <c r="B984" s="5" t="s">
        <v>84</v>
      </c>
      <c r="C984" s="19">
        <v>2007</v>
      </c>
      <c r="D984" s="10">
        <v>34113106486</v>
      </c>
      <c r="E984" s="7">
        <f t="shared" si="45"/>
        <v>34113106486</v>
      </c>
      <c r="F984" s="11">
        <v>7.1999999999999995E-2</v>
      </c>
      <c r="G984" s="11">
        <v>184</v>
      </c>
      <c r="H984" s="12">
        <f t="shared" si="46"/>
        <v>7.1999999999999995E-2</v>
      </c>
      <c r="I984" s="12">
        <f t="shared" si="47"/>
        <v>184</v>
      </c>
      <c r="J984" s="11">
        <v>0.128</v>
      </c>
    </row>
    <row r="985" spans="1:10" ht="15" x14ac:dyDescent="0.25">
      <c r="A985" s="7" t="s">
        <v>154</v>
      </c>
      <c r="B985" s="5" t="s">
        <v>84</v>
      </c>
      <c r="C985" s="19">
        <v>2008</v>
      </c>
      <c r="D985" s="10">
        <v>39136441799</v>
      </c>
      <c r="E985" s="7">
        <f t="shared" si="45"/>
        <v>39136441799</v>
      </c>
      <c r="F985" s="11">
        <v>6.9000000000000006E-2</v>
      </c>
      <c r="G985" s="11">
        <v>199</v>
      </c>
      <c r="H985" s="12">
        <f t="shared" si="46"/>
        <v>6.9000000000000006E-2</v>
      </c>
      <c r="I985" s="12">
        <f t="shared" si="47"/>
        <v>199</v>
      </c>
      <c r="J985" s="11">
        <v>0.13400000000000001</v>
      </c>
    </row>
    <row r="986" spans="1:10" ht="15" x14ac:dyDescent="0.25">
      <c r="A986" s="7" t="s">
        <v>154</v>
      </c>
      <c r="B986" s="5" t="s">
        <v>84</v>
      </c>
      <c r="C986" s="19">
        <v>2009</v>
      </c>
      <c r="D986" s="10">
        <v>37733606156</v>
      </c>
      <c r="E986" s="7">
        <f t="shared" si="45"/>
        <v>37733606156</v>
      </c>
      <c r="F986" s="11">
        <v>7.0999999999999994E-2</v>
      </c>
      <c r="G986" s="11">
        <v>190</v>
      </c>
      <c r="H986" s="12">
        <f t="shared" si="46"/>
        <v>7.0999999999999994E-2</v>
      </c>
      <c r="I986" s="12">
        <f t="shared" si="47"/>
        <v>190</v>
      </c>
      <c r="J986" s="11">
        <v>0.13800000000000001</v>
      </c>
    </row>
    <row r="987" spans="1:10" ht="15" x14ac:dyDescent="0.25">
      <c r="A987" s="7" t="s">
        <v>154</v>
      </c>
      <c r="B987" s="5" t="s">
        <v>84</v>
      </c>
      <c r="C987" s="19">
        <v>2010</v>
      </c>
      <c r="D987" s="10">
        <v>41338007893</v>
      </c>
      <c r="E987" s="7">
        <f t="shared" si="45"/>
        <v>41338007893</v>
      </c>
      <c r="F987" s="11">
        <v>6.9000000000000006E-2</v>
      </c>
      <c r="G987" s="11">
        <v>198</v>
      </c>
      <c r="H987" s="12">
        <f t="shared" si="46"/>
        <v>6.9000000000000006E-2</v>
      </c>
      <c r="I987" s="12">
        <f t="shared" si="47"/>
        <v>198</v>
      </c>
      <c r="J987" s="11">
        <v>0.13300000000000001</v>
      </c>
    </row>
    <row r="988" spans="1:10" ht="15" x14ac:dyDescent="0.25">
      <c r="A988" s="7" t="s">
        <v>154</v>
      </c>
      <c r="B988" s="5" t="s">
        <v>84</v>
      </c>
      <c r="C988" s="19">
        <v>2011</v>
      </c>
      <c r="D988" s="10">
        <v>47654789735</v>
      </c>
      <c r="E988" s="7">
        <f t="shared" si="45"/>
        <v>47654789735</v>
      </c>
      <c r="F988" s="11">
        <v>6.7000000000000004E-2</v>
      </c>
      <c r="G988" s="11">
        <v>215</v>
      </c>
      <c r="H988" s="12">
        <f t="shared" si="46"/>
        <v>6.7000000000000004E-2</v>
      </c>
      <c r="I988" s="12">
        <f t="shared" si="47"/>
        <v>215</v>
      </c>
      <c r="J988" s="11">
        <v>0.13400000000000001</v>
      </c>
    </row>
    <row r="989" spans="1:10" ht="15" x14ac:dyDescent="0.25">
      <c r="A989" s="7" t="s">
        <v>154</v>
      </c>
      <c r="B989" s="5" t="s">
        <v>84</v>
      </c>
      <c r="C989" s="19">
        <v>2012</v>
      </c>
      <c r="D989" s="10">
        <v>50388454861</v>
      </c>
      <c r="E989" s="7">
        <f t="shared" si="45"/>
        <v>50388454861</v>
      </c>
      <c r="F989" s="11">
        <v>6.7000000000000004E-2</v>
      </c>
      <c r="G989" s="11">
        <v>226</v>
      </c>
      <c r="H989" s="12">
        <f t="shared" si="46"/>
        <v>6.7000000000000004E-2</v>
      </c>
      <c r="I989" s="12">
        <f t="shared" si="47"/>
        <v>226</v>
      </c>
      <c r="J989" s="11">
        <v>0.13500000000000001</v>
      </c>
    </row>
    <row r="990" spans="1:10" ht="15" x14ac:dyDescent="0.25">
      <c r="A990" s="7" t="s">
        <v>155</v>
      </c>
      <c r="B990" s="5" t="s">
        <v>77</v>
      </c>
      <c r="C990" s="19">
        <v>2000</v>
      </c>
      <c r="D990" s="10">
        <v>2995360969</v>
      </c>
      <c r="E990" s="7">
        <f t="shared" si="45"/>
        <v>2995360969</v>
      </c>
      <c r="F990" s="11">
        <v>5.6000000000000001E-2</v>
      </c>
      <c r="G990" s="11">
        <v>19</v>
      </c>
      <c r="H990" s="12">
        <f t="shared" si="46"/>
        <v>5.6000000000000001E-2</v>
      </c>
      <c r="I990" s="12">
        <f t="shared" si="47"/>
        <v>19</v>
      </c>
      <c r="J990" s="11">
        <v>0.19400000000000001</v>
      </c>
    </row>
    <row r="991" spans="1:10" ht="15" x14ac:dyDescent="0.25">
      <c r="A991" s="7" t="s">
        <v>155</v>
      </c>
      <c r="B991" s="5" t="s">
        <v>77</v>
      </c>
      <c r="C991" s="19">
        <v>2001</v>
      </c>
      <c r="D991" s="10">
        <v>2833442750</v>
      </c>
      <c r="E991" s="7">
        <f t="shared" si="45"/>
        <v>2833442750</v>
      </c>
      <c r="F991" s="11">
        <v>5.8999999999999997E-2</v>
      </c>
      <c r="G991" s="11">
        <v>19</v>
      </c>
      <c r="H991" s="12">
        <f t="shared" si="46"/>
        <v>5.8999999999999997E-2</v>
      </c>
      <c r="I991" s="12">
        <f t="shared" si="47"/>
        <v>19</v>
      </c>
      <c r="J991" s="8"/>
    </row>
    <row r="992" spans="1:10" ht="15" x14ac:dyDescent="0.25">
      <c r="A992" s="7" t="s">
        <v>155</v>
      </c>
      <c r="B992" s="5" t="s">
        <v>77</v>
      </c>
      <c r="C992" s="19">
        <v>2002</v>
      </c>
      <c r="D992" s="10">
        <v>2949637039</v>
      </c>
      <c r="E992" s="7">
        <f t="shared" si="45"/>
        <v>2949637039</v>
      </c>
      <c r="F992" s="11">
        <v>6.0999999999999999E-2</v>
      </c>
      <c r="G992" s="11">
        <v>20</v>
      </c>
      <c r="H992" s="12">
        <f t="shared" si="46"/>
        <v>6.0999999999999999E-2</v>
      </c>
      <c r="I992" s="12">
        <f t="shared" si="47"/>
        <v>20</v>
      </c>
      <c r="J992" s="8"/>
    </row>
    <row r="993" spans="1:10" ht="15" x14ac:dyDescent="0.25">
      <c r="A993" s="7" t="s">
        <v>155</v>
      </c>
      <c r="B993" s="5" t="s">
        <v>77</v>
      </c>
      <c r="C993" s="19">
        <v>2003</v>
      </c>
      <c r="D993" s="10">
        <v>3446442219</v>
      </c>
      <c r="E993" s="7">
        <f t="shared" si="45"/>
        <v>3446442219</v>
      </c>
      <c r="F993" s="11">
        <v>4.9000000000000002E-2</v>
      </c>
      <c r="G993" s="11">
        <v>18</v>
      </c>
      <c r="H993" s="12">
        <f t="shared" si="46"/>
        <v>4.9000000000000002E-2</v>
      </c>
      <c r="I993" s="12">
        <f t="shared" si="47"/>
        <v>18</v>
      </c>
      <c r="J993" s="8"/>
    </row>
    <row r="994" spans="1:10" ht="15" x14ac:dyDescent="0.25">
      <c r="A994" s="7" t="s">
        <v>155</v>
      </c>
      <c r="B994" s="5" t="s">
        <v>77</v>
      </c>
      <c r="C994" s="19">
        <v>2004</v>
      </c>
      <c r="D994" s="10">
        <v>3666349049</v>
      </c>
      <c r="E994" s="7">
        <f t="shared" si="45"/>
        <v>3666349049</v>
      </c>
      <c r="F994" s="11">
        <v>5.2999999999999999E-2</v>
      </c>
      <c r="G994" s="11">
        <v>20</v>
      </c>
      <c r="H994" s="12">
        <f t="shared" si="46"/>
        <v>5.2999999999999999E-2</v>
      </c>
      <c r="I994" s="12">
        <f t="shared" si="47"/>
        <v>20</v>
      </c>
      <c r="J994" s="8"/>
    </row>
    <row r="995" spans="1:10" ht="15" x14ac:dyDescent="0.25">
      <c r="A995" s="7" t="s">
        <v>155</v>
      </c>
      <c r="B995" s="5" t="s">
        <v>77</v>
      </c>
      <c r="C995" s="19">
        <v>2005</v>
      </c>
      <c r="D995" s="10">
        <v>2937072009</v>
      </c>
      <c r="E995" s="7">
        <f t="shared" si="45"/>
        <v>2937072009</v>
      </c>
      <c r="F995" s="11">
        <v>5.2999999999999999E-2</v>
      </c>
      <c r="G995" s="11">
        <v>16</v>
      </c>
      <c r="H995" s="12">
        <f t="shared" si="46"/>
        <v>5.2999999999999999E-2</v>
      </c>
      <c r="I995" s="12">
        <f t="shared" si="47"/>
        <v>16</v>
      </c>
      <c r="J995" s="8"/>
    </row>
    <row r="996" spans="1:10" ht="15" x14ac:dyDescent="0.25">
      <c r="A996" s="7" t="s">
        <v>155</v>
      </c>
      <c r="B996" s="5" t="s">
        <v>77</v>
      </c>
      <c r="C996" s="19">
        <v>2006</v>
      </c>
      <c r="D996" s="10">
        <v>2821346684</v>
      </c>
      <c r="E996" s="7">
        <f t="shared" si="45"/>
        <v>2821346684</v>
      </c>
      <c r="F996" s="11">
        <v>5.5E-2</v>
      </c>
      <c r="G996" s="11">
        <v>16</v>
      </c>
      <c r="H996" s="12">
        <f t="shared" si="46"/>
        <v>5.5E-2</v>
      </c>
      <c r="I996" s="12">
        <f t="shared" si="47"/>
        <v>16</v>
      </c>
      <c r="J996" s="8"/>
    </row>
    <row r="997" spans="1:10" ht="15" x14ac:dyDescent="0.25">
      <c r="A997" s="7" t="s">
        <v>155</v>
      </c>
      <c r="B997" s="5" t="s">
        <v>77</v>
      </c>
      <c r="C997" s="19">
        <v>2007</v>
      </c>
      <c r="D997" s="10">
        <v>4134173271</v>
      </c>
      <c r="E997" s="7">
        <f t="shared" si="45"/>
        <v>4134173271</v>
      </c>
      <c r="F997" s="11">
        <v>6.3E-2</v>
      </c>
      <c r="G997" s="11">
        <v>26</v>
      </c>
      <c r="H997" s="12">
        <f t="shared" si="46"/>
        <v>6.3E-2</v>
      </c>
      <c r="I997" s="12">
        <f t="shared" si="47"/>
        <v>26</v>
      </c>
      <c r="J997" s="8"/>
    </row>
    <row r="998" spans="1:10" ht="15" x14ac:dyDescent="0.25">
      <c r="A998" s="7" t="s">
        <v>155</v>
      </c>
      <c r="B998" s="5" t="s">
        <v>77</v>
      </c>
      <c r="C998" s="19">
        <v>2008</v>
      </c>
      <c r="D998" s="10">
        <v>4515824643</v>
      </c>
      <c r="E998" s="7">
        <f t="shared" si="45"/>
        <v>4515824643</v>
      </c>
      <c r="F998" s="11">
        <v>0.06</v>
      </c>
      <c r="G998" s="11">
        <v>26</v>
      </c>
      <c r="H998" s="12">
        <f t="shared" si="46"/>
        <v>0.06</v>
      </c>
      <c r="I998" s="12">
        <f t="shared" si="47"/>
        <v>26</v>
      </c>
      <c r="J998" s="8"/>
    </row>
    <row r="999" spans="1:10" ht="15" x14ac:dyDescent="0.25">
      <c r="A999" s="7" t="s">
        <v>155</v>
      </c>
      <c r="B999" s="5" t="s">
        <v>77</v>
      </c>
      <c r="C999" s="19">
        <v>2009</v>
      </c>
      <c r="D999" s="10">
        <v>4609923720</v>
      </c>
      <c r="E999" s="7">
        <f t="shared" si="45"/>
        <v>4609923720</v>
      </c>
      <c r="F999" s="11">
        <v>6.3E-2</v>
      </c>
      <c r="G999" s="11">
        <v>28</v>
      </c>
      <c r="H999" s="12">
        <f t="shared" si="46"/>
        <v>6.3E-2</v>
      </c>
      <c r="I999" s="12">
        <f t="shared" si="47"/>
        <v>28</v>
      </c>
      <c r="J999" s="8"/>
    </row>
    <row r="1000" spans="1:10" ht="15" x14ac:dyDescent="0.25">
      <c r="A1000" s="7" t="s">
        <v>155</v>
      </c>
      <c r="B1000" s="5" t="s">
        <v>77</v>
      </c>
      <c r="C1000" s="19">
        <v>2010</v>
      </c>
      <c r="D1000" s="10">
        <v>4735956476</v>
      </c>
      <c r="E1000" s="7">
        <f t="shared" si="45"/>
        <v>4735956476</v>
      </c>
      <c r="F1000" s="11">
        <v>6.2E-2</v>
      </c>
      <c r="G1000" s="11">
        <v>27</v>
      </c>
      <c r="H1000" s="12">
        <f t="shared" si="46"/>
        <v>6.2E-2</v>
      </c>
      <c r="I1000" s="12">
        <f t="shared" si="47"/>
        <v>27</v>
      </c>
      <c r="J1000" s="8"/>
    </row>
    <row r="1001" spans="1:10" ht="15" x14ac:dyDescent="0.25">
      <c r="A1001" s="7" t="s">
        <v>155</v>
      </c>
      <c r="B1001" s="5" t="s">
        <v>77</v>
      </c>
      <c r="C1001" s="19">
        <v>2011</v>
      </c>
      <c r="D1001" s="10">
        <v>5067360041</v>
      </c>
      <c r="E1001" s="7">
        <f t="shared" si="45"/>
        <v>5067360041</v>
      </c>
      <c r="F1001" s="11">
        <v>0.06</v>
      </c>
      <c r="G1001" s="11">
        <v>27</v>
      </c>
      <c r="H1001" s="12">
        <f t="shared" si="46"/>
        <v>0.06</v>
      </c>
      <c r="I1001" s="12">
        <f t="shared" si="47"/>
        <v>27</v>
      </c>
      <c r="J1001" s="8"/>
    </row>
    <row r="1002" spans="1:10" ht="15" x14ac:dyDescent="0.25">
      <c r="A1002" s="7" t="s">
        <v>155</v>
      </c>
      <c r="B1002" s="5" t="s">
        <v>77</v>
      </c>
      <c r="C1002" s="19">
        <v>2012</v>
      </c>
      <c r="D1002" s="10">
        <v>5651088170</v>
      </c>
      <c r="E1002" s="7">
        <f t="shared" si="45"/>
        <v>5651088170</v>
      </c>
      <c r="F1002" s="11">
        <v>6.3E-2</v>
      </c>
      <c r="G1002" s="11">
        <v>32</v>
      </c>
      <c r="H1002" s="12">
        <f t="shared" si="46"/>
        <v>6.3E-2</v>
      </c>
      <c r="I1002" s="12">
        <f t="shared" si="47"/>
        <v>32</v>
      </c>
      <c r="J1002" s="8"/>
    </row>
    <row r="1003" spans="1:10" ht="15" x14ac:dyDescent="0.25">
      <c r="A1003" s="7" t="s">
        <v>156</v>
      </c>
      <c r="B1003" s="5" t="s">
        <v>77</v>
      </c>
      <c r="C1003" s="19">
        <v>2000</v>
      </c>
      <c r="D1003" s="10">
        <v>361858968</v>
      </c>
      <c r="E1003" s="7">
        <f t="shared" si="45"/>
        <v>361858968</v>
      </c>
      <c r="F1003" s="11">
        <v>4.9000000000000002E-2</v>
      </c>
      <c r="G1003" s="11">
        <v>16</v>
      </c>
      <c r="H1003" s="12">
        <f t="shared" si="46"/>
        <v>4.9000000000000002E-2</v>
      </c>
      <c r="I1003" s="12">
        <f t="shared" si="47"/>
        <v>16</v>
      </c>
      <c r="J1003" s="8"/>
    </row>
    <row r="1004" spans="1:10" ht="15" x14ac:dyDescent="0.25">
      <c r="A1004" s="7" t="s">
        <v>156</v>
      </c>
      <c r="B1004" s="5" t="s">
        <v>77</v>
      </c>
      <c r="C1004" s="19">
        <v>2001</v>
      </c>
      <c r="D1004" s="10">
        <v>384270400</v>
      </c>
      <c r="E1004" s="7">
        <f t="shared" si="45"/>
        <v>384270400</v>
      </c>
      <c r="F1004" s="11">
        <v>0.05</v>
      </c>
      <c r="G1004" s="11">
        <v>15</v>
      </c>
      <c r="H1004" s="12">
        <f t="shared" si="46"/>
        <v>0.05</v>
      </c>
      <c r="I1004" s="12">
        <f t="shared" si="47"/>
        <v>15</v>
      </c>
      <c r="J1004" s="8"/>
    </row>
    <row r="1005" spans="1:10" ht="15" x14ac:dyDescent="0.25">
      <c r="A1005" s="7" t="s">
        <v>156</v>
      </c>
      <c r="B1005" s="5" t="s">
        <v>77</v>
      </c>
      <c r="C1005" s="19">
        <v>2002</v>
      </c>
      <c r="D1005" s="10">
        <v>406669723</v>
      </c>
      <c r="E1005" s="7">
        <f t="shared" si="45"/>
        <v>406669723</v>
      </c>
      <c r="F1005" s="11">
        <v>5.8000000000000003E-2</v>
      </c>
      <c r="G1005" s="11">
        <v>17</v>
      </c>
      <c r="H1005" s="12">
        <f t="shared" si="46"/>
        <v>5.8000000000000003E-2</v>
      </c>
      <c r="I1005" s="12">
        <f t="shared" si="47"/>
        <v>17</v>
      </c>
      <c r="J1005" s="8"/>
    </row>
    <row r="1006" spans="1:10" ht="15" x14ac:dyDescent="0.25">
      <c r="A1006" s="7" t="s">
        <v>156</v>
      </c>
      <c r="B1006" s="5" t="s">
        <v>77</v>
      </c>
      <c r="C1006" s="19">
        <v>2003</v>
      </c>
      <c r="D1006" s="10">
        <v>465414408</v>
      </c>
      <c r="E1006" s="7">
        <f t="shared" si="45"/>
        <v>465414408</v>
      </c>
      <c r="F1006" s="11">
        <v>5.8000000000000003E-2</v>
      </c>
      <c r="G1006" s="11">
        <v>20</v>
      </c>
      <c r="H1006" s="12">
        <f t="shared" si="46"/>
        <v>5.8000000000000003E-2</v>
      </c>
      <c r="I1006" s="12">
        <f t="shared" si="47"/>
        <v>20</v>
      </c>
      <c r="J1006" s="8"/>
    </row>
    <row r="1007" spans="1:10" ht="15" x14ac:dyDescent="0.25">
      <c r="A1007" s="7" t="s">
        <v>156</v>
      </c>
      <c r="B1007" s="5" t="s">
        <v>77</v>
      </c>
      <c r="C1007" s="19">
        <v>2004</v>
      </c>
      <c r="D1007" s="10">
        <v>522651788</v>
      </c>
      <c r="E1007" s="7">
        <f t="shared" si="45"/>
        <v>522651788</v>
      </c>
      <c r="F1007" s="11">
        <v>5.2999999999999999E-2</v>
      </c>
      <c r="G1007" s="11">
        <v>20</v>
      </c>
      <c r="H1007" s="12">
        <f t="shared" si="46"/>
        <v>5.2999999999999999E-2</v>
      </c>
      <c r="I1007" s="12">
        <f t="shared" si="47"/>
        <v>20</v>
      </c>
      <c r="J1007" s="8"/>
    </row>
    <row r="1008" spans="1:10" ht="15" x14ac:dyDescent="0.25">
      <c r="A1008" s="7" t="s">
        <v>156</v>
      </c>
      <c r="B1008" s="5" t="s">
        <v>77</v>
      </c>
      <c r="C1008" s="19">
        <v>2005</v>
      </c>
      <c r="D1008" s="10">
        <v>572853554</v>
      </c>
      <c r="E1008" s="7">
        <f t="shared" si="45"/>
        <v>572853554</v>
      </c>
      <c r="F1008" s="11">
        <v>5.7000000000000002E-2</v>
      </c>
      <c r="G1008" s="11">
        <v>24</v>
      </c>
      <c r="H1008" s="12">
        <f t="shared" si="46"/>
        <v>5.7000000000000002E-2</v>
      </c>
      <c r="I1008" s="12">
        <f t="shared" si="47"/>
        <v>24</v>
      </c>
      <c r="J1008" s="8"/>
    </row>
    <row r="1009" spans="1:10" ht="15" x14ac:dyDescent="0.25">
      <c r="A1009" s="7" t="s">
        <v>156</v>
      </c>
      <c r="B1009" s="5" t="s">
        <v>77</v>
      </c>
      <c r="C1009" s="19">
        <v>2006</v>
      </c>
      <c r="D1009" s="10">
        <v>578517349</v>
      </c>
      <c r="E1009" s="7">
        <f t="shared" si="45"/>
        <v>578517349</v>
      </c>
      <c r="F1009" s="11">
        <v>5.8999999999999997E-2</v>
      </c>
      <c r="G1009" s="11">
        <v>24</v>
      </c>
      <c r="H1009" s="12">
        <f t="shared" si="46"/>
        <v>5.8999999999999997E-2</v>
      </c>
      <c r="I1009" s="12">
        <f t="shared" si="47"/>
        <v>24</v>
      </c>
      <c r="J1009" s="8"/>
    </row>
    <row r="1010" spans="1:10" ht="15" x14ac:dyDescent="0.25">
      <c r="A1010" s="7" t="s">
        <v>156</v>
      </c>
      <c r="B1010" s="5" t="s">
        <v>77</v>
      </c>
      <c r="C1010" s="19">
        <v>2007</v>
      </c>
      <c r="D1010" s="10">
        <v>690721769</v>
      </c>
      <c r="E1010" s="7">
        <f t="shared" si="45"/>
        <v>690721769</v>
      </c>
      <c r="F1010" s="11">
        <v>6.0999999999999999E-2</v>
      </c>
      <c r="G1010" s="11">
        <v>29</v>
      </c>
      <c r="H1010" s="12">
        <f t="shared" si="46"/>
        <v>6.0999999999999999E-2</v>
      </c>
      <c r="I1010" s="12">
        <f t="shared" si="47"/>
        <v>29</v>
      </c>
      <c r="J1010" s="8"/>
    </row>
    <row r="1011" spans="1:10" ht="15" x14ac:dyDescent="0.25">
      <c r="A1011" s="7" t="s">
        <v>156</v>
      </c>
      <c r="B1011" s="5" t="s">
        <v>77</v>
      </c>
      <c r="C1011" s="19">
        <v>2008</v>
      </c>
      <c r="D1011" s="10">
        <v>842890956</v>
      </c>
      <c r="E1011" s="7">
        <f t="shared" si="45"/>
        <v>842890956</v>
      </c>
      <c r="F1011" s="11">
        <v>0.06</v>
      </c>
      <c r="G1011" s="11">
        <v>34</v>
      </c>
      <c r="H1011" s="12">
        <f t="shared" si="46"/>
        <v>0.06</v>
      </c>
      <c r="I1011" s="12">
        <f t="shared" si="47"/>
        <v>34</v>
      </c>
      <c r="J1011" s="8"/>
    </row>
    <row r="1012" spans="1:10" ht="15" x14ac:dyDescent="0.25">
      <c r="A1012" s="7" t="s">
        <v>156</v>
      </c>
      <c r="B1012" s="5" t="s">
        <v>77</v>
      </c>
      <c r="C1012" s="19">
        <v>2009</v>
      </c>
      <c r="D1012" s="10">
        <v>832530157</v>
      </c>
      <c r="E1012" s="7">
        <f t="shared" si="45"/>
        <v>832530157</v>
      </c>
      <c r="F1012" s="11">
        <v>6.8000000000000005E-2</v>
      </c>
      <c r="G1012" s="11">
        <v>36</v>
      </c>
      <c r="H1012" s="12">
        <f t="shared" si="46"/>
        <v>6.8000000000000005E-2</v>
      </c>
      <c r="I1012" s="12">
        <f t="shared" si="47"/>
        <v>36</v>
      </c>
      <c r="J1012" s="8"/>
    </row>
    <row r="1013" spans="1:10" ht="15" x14ac:dyDescent="0.25">
      <c r="A1013" s="7" t="s">
        <v>156</v>
      </c>
      <c r="B1013" s="5" t="s">
        <v>77</v>
      </c>
      <c r="C1013" s="19">
        <v>2010</v>
      </c>
      <c r="D1013" s="10">
        <v>835390893</v>
      </c>
      <c r="E1013" s="7">
        <f t="shared" si="45"/>
        <v>835390893</v>
      </c>
      <c r="F1013" s="11">
        <v>7.0999999999999994E-2</v>
      </c>
      <c r="G1013" s="11">
        <v>38</v>
      </c>
      <c r="H1013" s="12">
        <f t="shared" si="46"/>
        <v>7.0999999999999994E-2</v>
      </c>
      <c r="I1013" s="12">
        <f t="shared" si="47"/>
        <v>38</v>
      </c>
      <c r="J1013" s="8"/>
    </row>
    <row r="1014" spans="1:10" ht="15" x14ac:dyDescent="0.25">
      <c r="A1014" s="7" t="s">
        <v>156</v>
      </c>
      <c r="B1014" s="5" t="s">
        <v>77</v>
      </c>
      <c r="C1014" s="19">
        <v>2011</v>
      </c>
      <c r="D1014" s="10">
        <v>967762549</v>
      </c>
      <c r="E1014" s="7">
        <f t="shared" si="45"/>
        <v>967762549</v>
      </c>
      <c r="F1014" s="11">
        <v>6.3E-2</v>
      </c>
      <c r="G1014" s="11">
        <v>35</v>
      </c>
      <c r="H1014" s="12">
        <f t="shared" si="46"/>
        <v>6.3E-2</v>
      </c>
      <c r="I1014" s="12">
        <f t="shared" si="47"/>
        <v>35</v>
      </c>
      <c r="J1014" s="8"/>
    </row>
    <row r="1015" spans="1:10" ht="15" x14ac:dyDescent="0.25">
      <c r="A1015" s="7" t="s">
        <v>156</v>
      </c>
      <c r="B1015" s="5" t="s">
        <v>77</v>
      </c>
      <c r="C1015" s="19">
        <v>2012</v>
      </c>
      <c r="D1015" s="10">
        <v>822320638</v>
      </c>
      <c r="E1015" s="7">
        <f t="shared" si="45"/>
        <v>822320638</v>
      </c>
      <c r="F1015" s="11">
        <v>5.8999999999999997E-2</v>
      </c>
      <c r="G1015" s="11">
        <v>30</v>
      </c>
      <c r="H1015" s="12">
        <f t="shared" si="46"/>
        <v>5.8999999999999997E-2</v>
      </c>
      <c r="I1015" s="12">
        <f t="shared" si="47"/>
        <v>30</v>
      </c>
      <c r="J1015" s="8"/>
    </row>
    <row r="1016" spans="1:10" ht="15" x14ac:dyDescent="0.25">
      <c r="A1016" s="7" t="s">
        <v>157</v>
      </c>
      <c r="B1016" s="5" t="s">
        <v>84</v>
      </c>
      <c r="C1016" s="19">
        <v>2000</v>
      </c>
      <c r="D1016" s="10">
        <v>712667925</v>
      </c>
      <c r="E1016" s="7">
        <f t="shared" si="45"/>
        <v>712667925</v>
      </c>
      <c r="F1016" s="11">
        <v>5.8000000000000003E-2</v>
      </c>
      <c r="G1016" s="11">
        <v>56</v>
      </c>
      <c r="H1016" s="12">
        <f t="shared" si="46"/>
        <v>5.8000000000000003E-2</v>
      </c>
      <c r="I1016" s="12">
        <f t="shared" si="47"/>
        <v>56</v>
      </c>
      <c r="J1016" s="11">
        <v>0.17299999999999999</v>
      </c>
    </row>
    <row r="1017" spans="1:10" ht="15" x14ac:dyDescent="0.25">
      <c r="A1017" s="7" t="s">
        <v>157</v>
      </c>
      <c r="B1017" s="5" t="s">
        <v>84</v>
      </c>
      <c r="C1017" s="19">
        <v>2001</v>
      </c>
      <c r="D1017" s="10">
        <v>696281469</v>
      </c>
      <c r="E1017" s="7">
        <f t="shared" si="45"/>
        <v>696281469</v>
      </c>
      <c r="F1017" s="11">
        <v>5.8000000000000003E-2</v>
      </c>
      <c r="G1017" s="11">
        <v>54</v>
      </c>
      <c r="H1017" s="12">
        <f t="shared" si="46"/>
        <v>5.8000000000000003E-2</v>
      </c>
      <c r="I1017" s="12">
        <f t="shared" si="47"/>
        <v>54</v>
      </c>
      <c r="J1017" s="11">
        <v>0.17</v>
      </c>
    </row>
    <row r="1018" spans="1:10" ht="15" x14ac:dyDescent="0.25">
      <c r="A1018" s="7" t="s">
        <v>157</v>
      </c>
      <c r="B1018" s="5" t="s">
        <v>84</v>
      </c>
      <c r="C1018" s="19">
        <v>2002</v>
      </c>
      <c r="D1018" s="10">
        <v>722460912</v>
      </c>
      <c r="E1018" s="7">
        <f t="shared" si="45"/>
        <v>722460912</v>
      </c>
      <c r="F1018" s="11">
        <v>5.8000000000000003E-2</v>
      </c>
      <c r="G1018" s="11">
        <v>56</v>
      </c>
      <c r="H1018" s="12">
        <f t="shared" si="46"/>
        <v>5.8000000000000003E-2</v>
      </c>
      <c r="I1018" s="12">
        <f t="shared" si="47"/>
        <v>56</v>
      </c>
      <c r="J1018" s="11">
        <v>0.16300000000000001</v>
      </c>
    </row>
    <row r="1019" spans="1:10" ht="15" x14ac:dyDescent="0.25">
      <c r="A1019" s="7" t="s">
        <v>157</v>
      </c>
      <c r="B1019" s="5" t="s">
        <v>84</v>
      </c>
      <c r="C1019" s="19">
        <v>2003</v>
      </c>
      <c r="D1019" s="10">
        <v>741929343</v>
      </c>
      <c r="E1019" s="7">
        <f t="shared" si="45"/>
        <v>741929343</v>
      </c>
      <c r="F1019" s="11">
        <v>5.6000000000000001E-2</v>
      </c>
      <c r="G1019" s="11">
        <v>55</v>
      </c>
      <c r="H1019" s="12">
        <f t="shared" si="46"/>
        <v>5.6000000000000001E-2</v>
      </c>
      <c r="I1019" s="12">
        <f t="shared" si="47"/>
        <v>55</v>
      </c>
      <c r="J1019" s="11">
        <v>0.15</v>
      </c>
    </row>
    <row r="1020" spans="1:10" ht="15" x14ac:dyDescent="0.25">
      <c r="A1020" s="7" t="s">
        <v>157</v>
      </c>
      <c r="B1020" s="5" t="s">
        <v>84</v>
      </c>
      <c r="C1020" s="19">
        <v>2004</v>
      </c>
      <c r="D1020" s="10">
        <v>785918770</v>
      </c>
      <c r="E1020" s="7">
        <f t="shared" si="45"/>
        <v>785918770</v>
      </c>
      <c r="F1020" s="11">
        <v>5.2999999999999999E-2</v>
      </c>
      <c r="G1020" s="11">
        <v>55</v>
      </c>
      <c r="H1020" s="12">
        <f t="shared" si="46"/>
        <v>5.2999999999999999E-2</v>
      </c>
      <c r="I1020" s="12">
        <f t="shared" si="47"/>
        <v>55</v>
      </c>
      <c r="J1020" s="11">
        <v>0.14499999999999999</v>
      </c>
    </row>
    <row r="1021" spans="1:10" ht="15" x14ac:dyDescent="0.25">
      <c r="A1021" s="7" t="s">
        <v>157</v>
      </c>
      <c r="B1021" s="5" t="s">
        <v>84</v>
      </c>
      <c r="C1021" s="19">
        <v>2005</v>
      </c>
      <c r="D1021" s="10">
        <v>824880550</v>
      </c>
      <c r="E1021" s="7">
        <f t="shared" si="45"/>
        <v>824880550</v>
      </c>
      <c r="F1021" s="11">
        <v>5.2999999999999999E-2</v>
      </c>
      <c r="G1021" s="11">
        <v>58</v>
      </c>
      <c r="H1021" s="12">
        <f t="shared" si="46"/>
        <v>5.2999999999999999E-2</v>
      </c>
      <c r="I1021" s="12">
        <f t="shared" si="47"/>
        <v>58</v>
      </c>
      <c r="J1021" s="11">
        <v>0.14499999999999999</v>
      </c>
    </row>
    <row r="1022" spans="1:10" ht="15" x14ac:dyDescent="0.25">
      <c r="A1022" s="7" t="s">
        <v>157</v>
      </c>
      <c r="B1022" s="5" t="s">
        <v>84</v>
      </c>
      <c r="C1022" s="19">
        <v>2006</v>
      </c>
      <c r="D1022" s="10">
        <v>1458449058</v>
      </c>
      <c r="E1022" s="7">
        <f t="shared" si="45"/>
        <v>1458449058</v>
      </c>
      <c r="F1022" s="11">
        <v>4.1000000000000002E-2</v>
      </c>
      <c r="G1022" s="11">
        <v>79</v>
      </c>
      <c r="H1022" s="12">
        <f t="shared" si="46"/>
        <v>4.1000000000000002E-2</v>
      </c>
      <c r="I1022" s="12">
        <f t="shared" si="47"/>
        <v>79</v>
      </c>
      <c r="J1022" s="11">
        <v>0.14499999999999999</v>
      </c>
    </row>
    <row r="1023" spans="1:10" ht="15" x14ac:dyDescent="0.25">
      <c r="A1023" s="7" t="s">
        <v>157</v>
      </c>
      <c r="B1023" s="5" t="s">
        <v>84</v>
      </c>
      <c r="C1023" s="19">
        <v>2007</v>
      </c>
      <c r="D1023" s="10">
        <v>1740334782</v>
      </c>
      <c r="E1023" s="7">
        <f t="shared" si="45"/>
        <v>1740334782</v>
      </c>
      <c r="F1023" s="11">
        <v>3.9E-2</v>
      </c>
      <c r="G1023" s="11">
        <v>89</v>
      </c>
      <c r="H1023" s="12">
        <f t="shared" si="46"/>
        <v>3.9E-2</v>
      </c>
      <c r="I1023" s="12">
        <f t="shared" si="47"/>
        <v>89</v>
      </c>
      <c r="J1023" s="11">
        <v>0.14599999999999999</v>
      </c>
    </row>
    <row r="1024" spans="1:10" ht="15" x14ac:dyDescent="0.25">
      <c r="A1024" s="7" t="s">
        <v>157</v>
      </c>
      <c r="B1024" s="5" t="s">
        <v>84</v>
      </c>
      <c r="C1024" s="19">
        <v>2008</v>
      </c>
      <c r="D1024" s="10">
        <v>1922598121</v>
      </c>
      <c r="E1024" s="7">
        <f t="shared" si="45"/>
        <v>1922598121</v>
      </c>
      <c r="F1024" s="11">
        <v>6.6000000000000003E-2</v>
      </c>
      <c r="G1024" s="11">
        <v>165</v>
      </c>
      <c r="H1024" s="12">
        <f t="shared" si="46"/>
        <v>6.6000000000000003E-2</v>
      </c>
      <c r="I1024" s="12">
        <f t="shared" si="47"/>
        <v>165</v>
      </c>
      <c r="J1024" s="11">
        <v>0.14599999999999999</v>
      </c>
    </row>
    <row r="1025" spans="1:10" ht="15" x14ac:dyDescent="0.25">
      <c r="A1025" s="7" t="s">
        <v>157</v>
      </c>
      <c r="B1025" s="5" t="s">
        <v>84</v>
      </c>
      <c r="C1025" s="19">
        <v>2009</v>
      </c>
      <c r="D1025" s="10">
        <v>2025565089</v>
      </c>
      <c r="E1025" s="7">
        <f t="shared" si="45"/>
        <v>2025565089</v>
      </c>
      <c r="F1025" s="11">
        <v>6.4000000000000001E-2</v>
      </c>
      <c r="G1025" s="11">
        <v>165</v>
      </c>
      <c r="H1025" s="12">
        <f t="shared" si="46"/>
        <v>6.4000000000000001E-2</v>
      </c>
      <c r="I1025" s="12">
        <f t="shared" si="47"/>
        <v>165</v>
      </c>
      <c r="J1025" s="11">
        <v>0.14499999999999999</v>
      </c>
    </row>
    <row r="1026" spans="1:10" ht="15" x14ac:dyDescent="0.25">
      <c r="A1026" s="7" t="s">
        <v>157</v>
      </c>
      <c r="B1026" s="5" t="s">
        <v>84</v>
      </c>
      <c r="C1026" s="19">
        <v>2010</v>
      </c>
      <c r="D1026" s="10">
        <v>2259288396</v>
      </c>
      <c r="E1026" s="7">
        <f t="shared" si="45"/>
        <v>2259288396</v>
      </c>
      <c r="F1026" s="11">
        <v>6.6000000000000003E-2</v>
      </c>
      <c r="G1026" s="11">
        <v>188</v>
      </c>
      <c r="H1026" s="12">
        <f t="shared" si="46"/>
        <v>6.6000000000000003E-2</v>
      </c>
      <c r="I1026" s="12">
        <f t="shared" si="47"/>
        <v>188</v>
      </c>
      <c r="J1026" s="11">
        <v>0.14499999999999999</v>
      </c>
    </row>
    <row r="1027" spans="1:10" ht="15" x14ac:dyDescent="0.25">
      <c r="A1027" s="7" t="s">
        <v>157</v>
      </c>
      <c r="B1027" s="5" t="s">
        <v>84</v>
      </c>
      <c r="C1027" s="19">
        <v>2011</v>
      </c>
      <c r="D1027" s="10">
        <v>2576602497</v>
      </c>
      <c r="E1027" s="7">
        <f t="shared" ref="E1027:E1090" si="48">IF(D1027="",IF(C1027=2000,D1028,D1026),D1027)</f>
        <v>2576602497</v>
      </c>
      <c r="F1027" s="11">
        <v>6.8000000000000005E-2</v>
      </c>
      <c r="G1027" s="11">
        <v>221</v>
      </c>
      <c r="H1027" s="12">
        <f t="shared" ref="H1027:H1090" si="49">IF(F1027="",SUMIF($A$2:$A$2692,A1027,$F$2:$F$2692)/13,F1027)</f>
        <v>6.8000000000000005E-2</v>
      </c>
      <c r="I1027" s="12">
        <f t="shared" ref="I1027:I1090" si="50">IF(G1027="",SUMIF($A$2:$A$2692,A1027,$G$2:$G$2692)/13,G1027)</f>
        <v>221</v>
      </c>
      <c r="J1027" s="11">
        <v>0.14499999999999999</v>
      </c>
    </row>
    <row r="1028" spans="1:10" ht="15" x14ac:dyDescent="0.25">
      <c r="A1028" s="7" t="s">
        <v>157</v>
      </c>
      <c r="B1028" s="5" t="s">
        <v>84</v>
      </c>
      <c r="C1028" s="19">
        <v>2012</v>
      </c>
      <c r="D1028" s="10">
        <v>2851154076</v>
      </c>
      <c r="E1028" s="7">
        <f t="shared" si="48"/>
        <v>2851154076</v>
      </c>
      <c r="F1028" s="11">
        <v>6.6000000000000003E-2</v>
      </c>
      <c r="G1028" s="11">
        <v>235</v>
      </c>
      <c r="H1028" s="12">
        <f t="shared" si="49"/>
        <v>6.6000000000000003E-2</v>
      </c>
      <c r="I1028" s="12">
        <f t="shared" si="50"/>
        <v>235</v>
      </c>
      <c r="J1028" s="11">
        <v>0.13900000000000001</v>
      </c>
    </row>
    <row r="1029" spans="1:10" ht="15" x14ac:dyDescent="0.25">
      <c r="A1029" s="7" t="s">
        <v>158</v>
      </c>
      <c r="B1029" s="5" t="s">
        <v>84</v>
      </c>
      <c r="C1029" s="19">
        <v>2000</v>
      </c>
      <c r="D1029" s="10">
        <v>3664503846</v>
      </c>
      <c r="E1029" s="7">
        <f t="shared" si="48"/>
        <v>3664503846</v>
      </c>
      <c r="F1029" s="11">
        <v>6.0999999999999999E-2</v>
      </c>
      <c r="G1029" s="11">
        <v>26</v>
      </c>
      <c r="H1029" s="12">
        <f t="shared" si="49"/>
        <v>6.0999999999999999E-2</v>
      </c>
      <c r="I1029" s="12">
        <f t="shared" si="50"/>
        <v>26</v>
      </c>
      <c r="J1029" s="11">
        <v>0.314</v>
      </c>
    </row>
    <row r="1030" spans="1:10" ht="15" x14ac:dyDescent="0.25">
      <c r="A1030" s="7" t="s">
        <v>158</v>
      </c>
      <c r="B1030" s="5" t="s">
        <v>84</v>
      </c>
      <c r="C1030" s="19">
        <v>2001</v>
      </c>
      <c r="D1030" s="10">
        <v>3507981946</v>
      </c>
      <c r="E1030" s="7">
        <f t="shared" si="48"/>
        <v>3507981946</v>
      </c>
      <c r="F1030" s="11">
        <v>5.6000000000000001E-2</v>
      </c>
      <c r="G1030" s="11">
        <v>23</v>
      </c>
      <c r="H1030" s="12">
        <f t="shared" si="49"/>
        <v>5.6000000000000001E-2</v>
      </c>
      <c r="I1030" s="12">
        <f t="shared" si="50"/>
        <v>23</v>
      </c>
      <c r="J1030" s="11">
        <v>0.34</v>
      </c>
    </row>
    <row r="1031" spans="1:10" ht="15" x14ac:dyDescent="0.25">
      <c r="A1031" s="7" t="s">
        <v>158</v>
      </c>
      <c r="B1031" s="5" t="s">
        <v>84</v>
      </c>
      <c r="C1031" s="19">
        <v>2002</v>
      </c>
      <c r="D1031" s="10">
        <v>3214632479</v>
      </c>
      <c r="E1031" s="7">
        <f t="shared" si="48"/>
        <v>3214632479</v>
      </c>
      <c r="F1031" s="11">
        <v>5.5E-2</v>
      </c>
      <c r="G1031" s="11">
        <v>20</v>
      </c>
      <c r="H1031" s="12">
        <f t="shared" si="49"/>
        <v>5.5E-2</v>
      </c>
      <c r="I1031" s="12">
        <f t="shared" si="50"/>
        <v>20</v>
      </c>
      <c r="J1031" s="11">
        <v>0.34200000000000003</v>
      </c>
    </row>
    <row r="1032" spans="1:10" ht="15" x14ac:dyDescent="0.25">
      <c r="A1032" s="7" t="s">
        <v>158</v>
      </c>
      <c r="B1032" s="5" t="s">
        <v>84</v>
      </c>
      <c r="C1032" s="19">
        <v>2003</v>
      </c>
      <c r="D1032" s="10">
        <v>2826481072</v>
      </c>
      <c r="E1032" s="7">
        <f t="shared" si="48"/>
        <v>2826481072</v>
      </c>
      <c r="F1032" s="11">
        <v>5.2999999999999999E-2</v>
      </c>
      <c r="G1032" s="11">
        <v>17</v>
      </c>
      <c r="H1032" s="12">
        <f t="shared" si="49"/>
        <v>5.2999999999999999E-2</v>
      </c>
      <c r="I1032" s="12">
        <f t="shared" si="50"/>
        <v>17</v>
      </c>
      <c r="J1032" s="11">
        <v>0.442</v>
      </c>
    </row>
    <row r="1033" spans="1:10" ht="15" x14ac:dyDescent="0.25">
      <c r="A1033" s="7" t="s">
        <v>158</v>
      </c>
      <c r="B1033" s="5" t="s">
        <v>84</v>
      </c>
      <c r="C1033" s="19">
        <v>2004</v>
      </c>
      <c r="D1033" s="10">
        <v>3660483886</v>
      </c>
      <c r="E1033" s="7">
        <f t="shared" si="48"/>
        <v>3660483886</v>
      </c>
      <c r="F1033" s="11">
        <v>5.6000000000000001E-2</v>
      </c>
      <c r="G1033" s="11">
        <v>22</v>
      </c>
      <c r="H1033" s="12">
        <f t="shared" si="49"/>
        <v>5.6000000000000001E-2</v>
      </c>
      <c r="I1033" s="12">
        <f t="shared" si="50"/>
        <v>22</v>
      </c>
      <c r="J1033" s="11">
        <v>0.48</v>
      </c>
    </row>
    <row r="1034" spans="1:10" ht="15" x14ac:dyDescent="0.25">
      <c r="A1034" s="7" t="s">
        <v>158</v>
      </c>
      <c r="B1034" s="5" t="s">
        <v>84</v>
      </c>
      <c r="C1034" s="19">
        <v>2005</v>
      </c>
      <c r="D1034" s="10">
        <v>4154289832</v>
      </c>
      <c r="E1034" s="7">
        <f t="shared" si="48"/>
        <v>4154289832</v>
      </c>
      <c r="F1034" s="11">
        <v>4.3999999999999997E-2</v>
      </c>
      <c r="G1034" s="11">
        <v>20</v>
      </c>
      <c r="H1034" s="12">
        <f t="shared" si="49"/>
        <v>4.3999999999999997E-2</v>
      </c>
      <c r="I1034" s="12">
        <f t="shared" si="50"/>
        <v>20</v>
      </c>
      <c r="J1034" s="11">
        <v>0.41</v>
      </c>
    </row>
    <row r="1035" spans="1:10" ht="15" x14ac:dyDescent="0.25">
      <c r="A1035" s="7" t="s">
        <v>158</v>
      </c>
      <c r="B1035" s="5" t="s">
        <v>84</v>
      </c>
      <c r="C1035" s="19">
        <v>2006</v>
      </c>
      <c r="D1035" s="10">
        <v>4879738636</v>
      </c>
      <c r="E1035" s="7">
        <f t="shared" si="48"/>
        <v>4879738636</v>
      </c>
      <c r="F1035" s="11">
        <v>5.7000000000000002E-2</v>
      </c>
      <c r="G1035" s="11">
        <v>30</v>
      </c>
      <c r="H1035" s="12">
        <f t="shared" si="49"/>
        <v>5.7000000000000002E-2</v>
      </c>
      <c r="I1035" s="12">
        <f t="shared" si="50"/>
        <v>30</v>
      </c>
      <c r="J1035" s="11">
        <v>0.26400000000000001</v>
      </c>
    </row>
    <row r="1036" spans="1:10" ht="15" x14ac:dyDescent="0.25">
      <c r="A1036" s="7" t="s">
        <v>158</v>
      </c>
      <c r="B1036" s="5" t="s">
        <v>84</v>
      </c>
      <c r="C1036" s="19">
        <v>2007</v>
      </c>
      <c r="D1036" s="10">
        <v>5885325590</v>
      </c>
      <c r="E1036" s="7">
        <f t="shared" si="48"/>
        <v>5885325590</v>
      </c>
      <c r="F1036" s="11">
        <v>5.3999999999999999E-2</v>
      </c>
      <c r="G1036" s="11">
        <v>34</v>
      </c>
      <c r="H1036" s="12">
        <f t="shared" si="49"/>
        <v>5.3999999999999999E-2</v>
      </c>
      <c r="I1036" s="12">
        <f t="shared" si="50"/>
        <v>34</v>
      </c>
      <c r="J1036" s="11">
        <v>0.23100000000000001</v>
      </c>
    </row>
    <row r="1037" spans="1:10" ht="15" x14ac:dyDescent="0.25">
      <c r="A1037" s="7" t="s">
        <v>158</v>
      </c>
      <c r="B1037" s="5" t="s">
        <v>84</v>
      </c>
      <c r="C1037" s="19">
        <v>2008</v>
      </c>
      <c r="D1037" s="10">
        <v>6548530572</v>
      </c>
      <c r="E1037" s="7">
        <f t="shared" si="48"/>
        <v>6548530572</v>
      </c>
      <c r="F1037" s="11">
        <v>5.5E-2</v>
      </c>
      <c r="G1037" s="11">
        <v>36</v>
      </c>
      <c r="H1037" s="12">
        <f t="shared" si="49"/>
        <v>5.5E-2</v>
      </c>
      <c r="I1037" s="12">
        <f t="shared" si="50"/>
        <v>36</v>
      </c>
      <c r="J1037" s="11">
        <v>0.17799999999999999</v>
      </c>
    </row>
    <row r="1038" spans="1:10" ht="15" x14ac:dyDescent="0.25">
      <c r="A1038" s="7" t="s">
        <v>158</v>
      </c>
      <c r="B1038" s="5" t="s">
        <v>84</v>
      </c>
      <c r="C1038" s="19">
        <v>2009</v>
      </c>
      <c r="D1038" s="10">
        <v>6584649419</v>
      </c>
      <c r="E1038" s="7">
        <f t="shared" si="48"/>
        <v>6584649419</v>
      </c>
      <c r="F1038" s="11">
        <v>6.5000000000000002E-2</v>
      </c>
      <c r="G1038" s="11">
        <v>43</v>
      </c>
      <c r="H1038" s="12">
        <f t="shared" si="49"/>
        <v>6.5000000000000002E-2</v>
      </c>
      <c r="I1038" s="12">
        <f t="shared" si="50"/>
        <v>43</v>
      </c>
      <c r="J1038" s="11">
        <v>0.17299999999999999</v>
      </c>
    </row>
    <row r="1039" spans="1:10" ht="15" x14ac:dyDescent="0.25">
      <c r="A1039" s="7" t="s">
        <v>158</v>
      </c>
      <c r="B1039" s="5" t="s">
        <v>84</v>
      </c>
      <c r="C1039" s="19">
        <v>2010</v>
      </c>
      <c r="D1039" s="10">
        <v>6622541529</v>
      </c>
      <c r="E1039" s="7">
        <f t="shared" si="48"/>
        <v>6622541529</v>
      </c>
      <c r="F1039" s="11">
        <v>6.7000000000000004E-2</v>
      </c>
      <c r="G1039" s="11">
        <v>45</v>
      </c>
      <c r="H1039" s="12">
        <f t="shared" si="49"/>
        <v>6.7000000000000004E-2</v>
      </c>
      <c r="I1039" s="12">
        <f t="shared" si="50"/>
        <v>45</v>
      </c>
      <c r="J1039" s="11">
        <v>0.17499999999999999</v>
      </c>
    </row>
    <row r="1040" spans="1:10" ht="15" x14ac:dyDescent="0.25">
      <c r="A1040" s="7" t="s">
        <v>158</v>
      </c>
      <c r="B1040" s="5" t="s">
        <v>84</v>
      </c>
      <c r="C1040" s="19">
        <v>2011</v>
      </c>
      <c r="D1040" s="10">
        <v>7516834160</v>
      </c>
      <c r="E1040" s="7">
        <f t="shared" si="48"/>
        <v>7516834160</v>
      </c>
      <c r="F1040" s="11">
        <v>8.5000000000000006E-2</v>
      </c>
      <c r="G1040" s="11">
        <v>62</v>
      </c>
      <c r="H1040" s="12">
        <f t="shared" si="49"/>
        <v>8.5000000000000006E-2</v>
      </c>
      <c r="I1040" s="12">
        <f t="shared" si="50"/>
        <v>62</v>
      </c>
      <c r="J1040" s="11">
        <v>0.11600000000000001</v>
      </c>
    </row>
    <row r="1041" spans="1:10" ht="15" x14ac:dyDescent="0.25">
      <c r="A1041" s="7" t="s">
        <v>158</v>
      </c>
      <c r="B1041" s="5" t="s">
        <v>84</v>
      </c>
      <c r="C1041" s="19">
        <v>2012</v>
      </c>
      <c r="D1041" s="10">
        <v>7890216508</v>
      </c>
      <c r="E1041" s="7">
        <f t="shared" si="48"/>
        <v>7890216508</v>
      </c>
      <c r="F1041" s="11">
        <v>6.4000000000000001E-2</v>
      </c>
      <c r="G1041" s="11">
        <v>53</v>
      </c>
      <c r="H1041" s="12">
        <f t="shared" si="49"/>
        <v>6.4000000000000001E-2</v>
      </c>
      <c r="I1041" s="12">
        <f t="shared" si="50"/>
        <v>53</v>
      </c>
      <c r="J1041" s="11">
        <v>8.8999999999999996E-2</v>
      </c>
    </row>
    <row r="1042" spans="1:10" ht="15" x14ac:dyDescent="0.25">
      <c r="A1042" s="7" t="s">
        <v>159</v>
      </c>
      <c r="B1042" s="5" t="s">
        <v>84</v>
      </c>
      <c r="C1042" s="19">
        <v>2000</v>
      </c>
      <c r="D1042" s="10">
        <v>7105529647</v>
      </c>
      <c r="E1042" s="7">
        <f t="shared" si="48"/>
        <v>7105529647</v>
      </c>
      <c r="F1042" s="11">
        <v>6.6000000000000003E-2</v>
      </c>
      <c r="G1042" s="11">
        <v>76</v>
      </c>
      <c r="H1042" s="12">
        <f t="shared" si="49"/>
        <v>6.6000000000000003E-2</v>
      </c>
      <c r="I1042" s="12">
        <f t="shared" si="50"/>
        <v>76</v>
      </c>
      <c r="J1042" s="11">
        <v>0.26800000000000002</v>
      </c>
    </row>
    <row r="1043" spans="1:10" ht="15" x14ac:dyDescent="0.25">
      <c r="A1043" s="7" t="s">
        <v>159</v>
      </c>
      <c r="B1043" s="5" t="s">
        <v>84</v>
      </c>
      <c r="C1043" s="19">
        <v>2001</v>
      </c>
      <c r="D1043" s="10">
        <v>7566517572</v>
      </c>
      <c r="E1043" s="7">
        <f t="shared" si="48"/>
        <v>7566517572</v>
      </c>
      <c r="F1043" s="11">
        <v>6.9000000000000006E-2</v>
      </c>
      <c r="G1043" s="11">
        <v>83</v>
      </c>
      <c r="H1043" s="12">
        <f t="shared" si="49"/>
        <v>6.9000000000000006E-2</v>
      </c>
      <c r="I1043" s="12">
        <f t="shared" si="50"/>
        <v>83</v>
      </c>
      <c r="J1043" s="11">
        <v>0.23799999999999999</v>
      </c>
    </row>
    <row r="1044" spans="1:10" ht="15" x14ac:dyDescent="0.25">
      <c r="A1044" s="7" t="s">
        <v>159</v>
      </c>
      <c r="B1044" s="5" t="s">
        <v>84</v>
      </c>
      <c r="C1044" s="19">
        <v>2002</v>
      </c>
      <c r="D1044" s="10">
        <v>7776459964</v>
      </c>
      <c r="E1044" s="7">
        <f t="shared" si="48"/>
        <v>7776459964</v>
      </c>
      <c r="F1044" s="11">
        <v>7.2999999999999995E-2</v>
      </c>
      <c r="G1044" s="11">
        <v>88</v>
      </c>
      <c r="H1044" s="12">
        <f t="shared" si="49"/>
        <v>7.2999999999999995E-2</v>
      </c>
      <c r="I1044" s="12">
        <f t="shared" si="50"/>
        <v>88</v>
      </c>
      <c r="J1044" s="11">
        <v>0.22700000000000001</v>
      </c>
    </row>
    <row r="1045" spans="1:10" ht="15" x14ac:dyDescent="0.25">
      <c r="A1045" s="7" t="s">
        <v>159</v>
      </c>
      <c r="B1045" s="5" t="s">
        <v>84</v>
      </c>
      <c r="C1045" s="19">
        <v>2003</v>
      </c>
      <c r="D1045" s="10">
        <v>8140294080</v>
      </c>
      <c r="E1045" s="7">
        <f t="shared" si="48"/>
        <v>8140294080</v>
      </c>
      <c r="F1045" s="11">
        <v>8.3000000000000004E-2</v>
      </c>
      <c r="G1045" s="11">
        <v>103</v>
      </c>
      <c r="H1045" s="12">
        <f t="shared" si="49"/>
        <v>8.3000000000000004E-2</v>
      </c>
      <c r="I1045" s="12">
        <f t="shared" si="50"/>
        <v>103</v>
      </c>
      <c r="J1045" s="11">
        <v>0.20799999999999999</v>
      </c>
    </row>
    <row r="1046" spans="1:10" ht="15" x14ac:dyDescent="0.25">
      <c r="A1046" s="7" t="s">
        <v>159</v>
      </c>
      <c r="B1046" s="5" t="s">
        <v>84</v>
      </c>
      <c r="C1046" s="19">
        <v>2004</v>
      </c>
      <c r="D1046" s="10">
        <v>8772197585</v>
      </c>
      <c r="E1046" s="7">
        <f t="shared" si="48"/>
        <v>8772197585</v>
      </c>
      <c r="F1046" s="11">
        <v>7.9000000000000001E-2</v>
      </c>
      <c r="G1046" s="11">
        <v>103</v>
      </c>
      <c r="H1046" s="12">
        <f t="shared" si="49"/>
        <v>7.9000000000000001E-2</v>
      </c>
      <c r="I1046" s="12">
        <f t="shared" si="50"/>
        <v>103</v>
      </c>
      <c r="J1046" s="11">
        <v>0.19900000000000001</v>
      </c>
    </row>
    <row r="1047" spans="1:10" ht="15" x14ac:dyDescent="0.25">
      <c r="A1047" s="7" t="s">
        <v>159</v>
      </c>
      <c r="B1047" s="5" t="s">
        <v>84</v>
      </c>
      <c r="C1047" s="19">
        <v>2005</v>
      </c>
      <c r="D1047" s="10">
        <v>9672006169</v>
      </c>
      <c r="E1047" s="7">
        <f t="shared" si="48"/>
        <v>9672006169</v>
      </c>
      <c r="F1047" s="11">
        <v>7.6999999999999999E-2</v>
      </c>
      <c r="G1047" s="11">
        <v>109</v>
      </c>
      <c r="H1047" s="12">
        <f t="shared" si="49"/>
        <v>7.6999999999999999E-2</v>
      </c>
      <c r="I1047" s="12">
        <f t="shared" si="50"/>
        <v>109</v>
      </c>
      <c r="J1047" s="11">
        <v>0.188</v>
      </c>
    </row>
    <row r="1048" spans="1:10" ht="15" x14ac:dyDescent="0.25">
      <c r="A1048" s="7" t="s">
        <v>159</v>
      </c>
      <c r="B1048" s="5" t="s">
        <v>84</v>
      </c>
      <c r="C1048" s="19">
        <v>2006</v>
      </c>
      <c r="D1048" s="10">
        <v>10841723354</v>
      </c>
      <c r="E1048" s="7">
        <f t="shared" si="48"/>
        <v>10841723354</v>
      </c>
      <c r="F1048" s="11">
        <v>7.5999999999999998E-2</v>
      </c>
      <c r="G1048" s="11">
        <v>118</v>
      </c>
      <c r="H1048" s="12">
        <f t="shared" si="49"/>
        <v>7.5999999999999998E-2</v>
      </c>
      <c r="I1048" s="12">
        <f t="shared" si="50"/>
        <v>118</v>
      </c>
      <c r="J1048" s="11">
        <v>0.17399999999999999</v>
      </c>
    </row>
    <row r="1049" spans="1:10" ht="15" x14ac:dyDescent="0.25">
      <c r="A1049" s="7" t="s">
        <v>159</v>
      </c>
      <c r="B1049" s="5" t="s">
        <v>84</v>
      </c>
      <c r="C1049" s="19">
        <v>2007</v>
      </c>
      <c r="D1049" s="10">
        <v>12275491273</v>
      </c>
      <c r="E1049" s="7">
        <f t="shared" si="48"/>
        <v>12275491273</v>
      </c>
      <c r="F1049" s="11">
        <v>7.9000000000000001E-2</v>
      </c>
      <c r="G1049" s="11">
        <v>136</v>
      </c>
      <c r="H1049" s="12">
        <f t="shared" si="49"/>
        <v>7.9000000000000001E-2</v>
      </c>
      <c r="I1049" s="12">
        <f t="shared" si="50"/>
        <v>136</v>
      </c>
      <c r="J1049" s="11">
        <v>0.16600000000000001</v>
      </c>
    </row>
    <row r="1050" spans="1:10" ht="15" x14ac:dyDescent="0.25">
      <c r="A1050" s="7" t="s">
        <v>159</v>
      </c>
      <c r="B1050" s="5" t="s">
        <v>84</v>
      </c>
      <c r="C1050" s="19">
        <v>2008</v>
      </c>
      <c r="D1050" s="10">
        <v>13789720387</v>
      </c>
      <c r="E1050" s="7">
        <f t="shared" si="48"/>
        <v>13789720387</v>
      </c>
      <c r="F1050" s="11">
        <v>8.4000000000000005E-2</v>
      </c>
      <c r="G1050" s="11">
        <v>159</v>
      </c>
      <c r="H1050" s="12">
        <f t="shared" si="49"/>
        <v>8.4000000000000005E-2</v>
      </c>
      <c r="I1050" s="12">
        <f t="shared" si="50"/>
        <v>159</v>
      </c>
      <c r="J1050" s="11">
        <v>0.17899999999999999</v>
      </c>
    </row>
    <row r="1051" spans="1:10" ht="15" x14ac:dyDescent="0.25">
      <c r="A1051" s="7" t="s">
        <v>159</v>
      </c>
      <c r="B1051" s="5" t="s">
        <v>84</v>
      </c>
      <c r="C1051" s="19">
        <v>2009</v>
      </c>
      <c r="D1051" s="10">
        <v>14587485644</v>
      </c>
      <c r="E1051" s="7">
        <f t="shared" si="48"/>
        <v>14587485644</v>
      </c>
      <c r="F1051" s="11">
        <v>9.0999999999999998E-2</v>
      </c>
      <c r="G1051" s="11">
        <v>173</v>
      </c>
      <c r="H1051" s="12">
        <f t="shared" si="49"/>
        <v>9.0999999999999998E-2</v>
      </c>
      <c r="I1051" s="12">
        <f t="shared" si="50"/>
        <v>173</v>
      </c>
      <c r="J1051" s="11">
        <v>0.19400000000000001</v>
      </c>
    </row>
    <row r="1052" spans="1:10" ht="15" x14ac:dyDescent="0.25">
      <c r="A1052" s="7" t="s">
        <v>159</v>
      </c>
      <c r="B1052" s="5" t="s">
        <v>84</v>
      </c>
      <c r="C1052" s="19">
        <v>2010</v>
      </c>
      <c r="D1052" s="10">
        <v>15839344592</v>
      </c>
      <c r="E1052" s="7">
        <f t="shared" si="48"/>
        <v>15839344592</v>
      </c>
      <c r="F1052" s="11">
        <v>8.6999999999999994E-2</v>
      </c>
      <c r="G1052" s="11">
        <v>176</v>
      </c>
      <c r="H1052" s="12">
        <f t="shared" si="49"/>
        <v>8.6999999999999994E-2</v>
      </c>
      <c r="I1052" s="12">
        <f t="shared" si="50"/>
        <v>176</v>
      </c>
      <c r="J1052" s="11">
        <v>0.189</v>
      </c>
    </row>
    <row r="1053" spans="1:10" ht="15" x14ac:dyDescent="0.25">
      <c r="A1053" s="7" t="s">
        <v>159</v>
      </c>
      <c r="B1053" s="5" t="s">
        <v>84</v>
      </c>
      <c r="C1053" s="19">
        <v>2011</v>
      </c>
      <c r="D1053" s="10">
        <v>17710325578</v>
      </c>
      <c r="E1053" s="7">
        <f t="shared" si="48"/>
        <v>17710325578</v>
      </c>
      <c r="F1053" s="11">
        <v>8.4000000000000005E-2</v>
      </c>
      <c r="G1053" s="11">
        <v>187</v>
      </c>
      <c r="H1053" s="12">
        <f t="shared" si="49"/>
        <v>8.4000000000000005E-2</v>
      </c>
      <c r="I1053" s="12">
        <f t="shared" si="50"/>
        <v>187</v>
      </c>
      <c r="J1053" s="11">
        <v>0.186</v>
      </c>
    </row>
    <row r="1054" spans="1:10" ht="15" x14ac:dyDescent="0.25">
      <c r="A1054" s="7" t="s">
        <v>159</v>
      </c>
      <c r="B1054" s="5" t="s">
        <v>84</v>
      </c>
      <c r="C1054" s="19">
        <v>2012</v>
      </c>
      <c r="D1054" s="10">
        <v>18564264545</v>
      </c>
      <c r="E1054" s="7">
        <f t="shared" si="48"/>
        <v>18564264545</v>
      </c>
      <c r="F1054" s="11">
        <v>8.5999999999999993E-2</v>
      </c>
      <c r="G1054" s="11">
        <v>195</v>
      </c>
      <c r="H1054" s="12">
        <f t="shared" si="49"/>
        <v>8.5999999999999993E-2</v>
      </c>
      <c r="I1054" s="12">
        <f t="shared" si="50"/>
        <v>195</v>
      </c>
      <c r="J1054" s="11">
        <v>0.185</v>
      </c>
    </row>
    <row r="1055" spans="1:10" ht="15" x14ac:dyDescent="0.25">
      <c r="A1055" s="7" t="s">
        <v>160</v>
      </c>
      <c r="B1055" s="5" t="s">
        <v>61</v>
      </c>
      <c r="C1055" s="19">
        <v>2000</v>
      </c>
      <c r="D1055" s="10">
        <v>172000000000</v>
      </c>
      <c r="E1055" s="7">
        <f t="shared" si="48"/>
        <v>172000000000</v>
      </c>
      <c r="F1055" s="8"/>
      <c r="G1055" s="8"/>
      <c r="H1055" s="12">
        <f t="shared" si="49"/>
        <v>0</v>
      </c>
      <c r="I1055" s="12">
        <f t="shared" si="50"/>
        <v>0</v>
      </c>
      <c r="J1055" s="11">
        <v>9.5000000000000001E-2</v>
      </c>
    </row>
    <row r="1056" spans="1:10" ht="15" x14ac:dyDescent="0.25">
      <c r="A1056" s="7" t="s">
        <v>160</v>
      </c>
      <c r="B1056" s="5" t="s">
        <v>61</v>
      </c>
      <c r="C1056" s="19">
        <v>2001</v>
      </c>
      <c r="D1056" s="10">
        <v>169000000000</v>
      </c>
      <c r="E1056" s="7">
        <f t="shared" si="48"/>
        <v>169000000000</v>
      </c>
      <c r="F1056" s="8"/>
      <c r="G1056" s="8"/>
      <c r="H1056" s="12">
        <f t="shared" si="49"/>
        <v>0</v>
      </c>
      <c r="I1056" s="12">
        <f t="shared" si="50"/>
        <v>0</v>
      </c>
      <c r="J1056" s="11">
        <v>5.0999999999999997E-2</v>
      </c>
    </row>
    <row r="1057" spans="1:10" ht="15" x14ac:dyDescent="0.25">
      <c r="A1057" s="7" t="s">
        <v>160</v>
      </c>
      <c r="B1057" s="5" t="s">
        <v>61</v>
      </c>
      <c r="C1057" s="19">
        <v>2002</v>
      </c>
      <c r="D1057" s="10">
        <v>166000000000</v>
      </c>
      <c r="E1057" s="7">
        <f t="shared" si="48"/>
        <v>166000000000</v>
      </c>
      <c r="F1057" s="8"/>
      <c r="G1057" s="8"/>
      <c r="H1057" s="12">
        <f t="shared" si="49"/>
        <v>0</v>
      </c>
      <c r="I1057" s="12">
        <f t="shared" si="50"/>
        <v>0</v>
      </c>
      <c r="J1057" s="11">
        <v>0.05</v>
      </c>
    </row>
    <row r="1058" spans="1:10" ht="15" x14ac:dyDescent="0.25">
      <c r="A1058" s="7" t="s">
        <v>160</v>
      </c>
      <c r="B1058" s="5" t="s">
        <v>61</v>
      </c>
      <c r="C1058" s="19">
        <v>2003</v>
      </c>
      <c r="D1058" s="10">
        <v>161000000000</v>
      </c>
      <c r="E1058" s="7">
        <f t="shared" si="48"/>
        <v>161000000000</v>
      </c>
      <c r="F1058" s="8"/>
      <c r="G1058" s="8"/>
      <c r="H1058" s="12">
        <f t="shared" si="49"/>
        <v>0</v>
      </c>
      <c r="I1058" s="12">
        <f t="shared" si="50"/>
        <v>0</v>
      </c>
      <c r="J1058" s="11">
        <v>0.05</v>
      </c>
    </row>
    <row r="1059" spans="1:10" ht="15" x14ac:dyDescent="0.25">
      <c r="A1059" s="7" t="s">
        <v>160</v>
      </c>
      <c r="B1059" s="5" t="s">
        <v>61</v>
      </c>
      <c r="C1059" s="19">
        <v>2004</v>
      </c>
      <c r="D1059" s="10">
        <v>169000000000</v>
      </c>
      <c r="E1059" s="7">
        <f t="shared" si="48"/>
        <v>169000000000</v>
      </c>
      <c r="F1059" s="8"/>
      <c r="G1059" s="8"/>
      <c r="H1059" s="12">
        <f t="shared" si="49"/>
        <v>0</v>
      </c>
      <c r="I1059" s="12">
        <f t="shared" si="50"/>
        <v>0</v>
      </c>
      <c r="J1059" s="11">
        <v>0.05</v>
      </c>
    </row>
    <row r="1060" spans="1:10" ht="15" x14ac:dyDescent="0.25">
      <c r="A1060" s="7" t="s">
        <v>160</v>
      </c>
      <c r="B1060" s="5" t="s">
        <v>61</v>
      </c>
      <c r="C1060" s="19">
        <v>2005</v>
      </c>
      <c r="D1060" s="10">
        <v>182000000000</v>
      </c>
      <c r="E1060" s="7">
        <f t="shared" si="48"/>
        <v>182000000000</v>
      </c>
      <c r="F1060" s="8"/>
      <c r="G1060" s="8"/>
      <c r="H1060" s="12">
        <f t="shared" si="49"/>
        <v>0</v>
      </c>
      <c r="I1060" s="12">
        <f t="shared" si="50"/>
        <v>0</v>
      </c>
      <c r="J1060" s="11">
        <v>7.8E-2</v>
      </c>
    </row>
    <row r="1061" spans="1:10" ht="15" x14ac:dyDescent="0.25">
      <c r="A1061" s="7" t="s">
        <v>160</v>
      </c>
      <c r="B1061" s="5" t="s">
        <v>61</v>
      </c>
      <c r="C1061" s="19">
        <v>2006</v>
      </c>
      <c r="D1061" s="10">
        <v>194000000000</v>
      </c>
      <c r="E1061" s="7">
        <f t="shared" si="48"/>
        <v>194000000000</v>
      </c>
      <c r="F1061" s="8"/>
      <c r="G1061" s="8"/>
      <c r="H1061" s="12">
        <f t="shared" si="49"/>
        <v>0</v>
      </c>
      <c r="I1061" s="12">
        <f t="shared" si="50"/>
        <v>0</v>
      </c>
      <c r="J1061" s="11">
        <v>7.8E-2</v>
      </c>
    </row>
    <row r="1062" spans="1:10" ht="15" x14ac:dyDescent="0.25">
      <c r="A1062" s="7" t="s">
        <v>160</v>
      </c>
      <c r="B1062" s="5" t="s">
        <v>61</v>
      </c>
      <c r="C1062" s="19">
        <v>2007</v>
      </c>
      <c r="D1062" s="10">
        <v>212000000000</v>
      </c>
      <c r="E1062" s="7">
        <f t="shared" si="48"/>
        <v>212000000000</v>
      </c>
      <c r="F1062" s="8"/>
      <c r="G1062" s="8"/>
      <c r="H1062" s="12">
        <f t="shared" si="49"/>
        <v>0</v>
      </c>
      <c r="I1062" s="12">
        <f t="shared" si="50"/>
        <v>0</v>
      </c>
      <c r="J1062" s="11">
        <v>6.8000000000000005E-2</v>
      </c>
    </row>
    <row r="1063" spans="1:10" ht="15" x14ac:dyDescent="0.25">
      <c r="A1063" s="7" t="s">
        <v>160</v>
      </c>
      <c r="B1063" s="5" t="s">
        <v>61</v>
      </c>
      <c r="C1063" s="19">
        <v>2008</v>
      </c>
      <c r="D1063" s="10">
        <v>219000000000</v>
      </c>
      <c r="E1063" s="7">
        <f t="shared" si="48"/>
        <v>219000000000</v>
      </c>
      <c r="F1063" s="8"/>
      <c r="G1063" s="8"/>
      <c r="H1063" s="12">
        <f t="shared" si="49"/>
        <v>0</v>
      </c>
      <c r="I1063" s="12">
        <f t="shared" si="50"/>
        <v>0</v>
      </c>
      <c r="J1063" s="11">
        <v>0.05</v>
      </c>
    </row>
    <row r="1064" spans="1:10" ht="15" x14ac:dyDescent="0.25">
      <c r="A1064" s="7" t="s">
        <v>160</v>
      </c>
      <c r="B1064" s="5" t="s">
        <v>61</v>
      </c>
      <c r="C1064" s="19">
        <v>2009</v>
      </c>
      <c r="D1064" s="10">
        <v>214000000000</v>
      </c>
      <c r="E1064" s="7">
        <f t="shared" si="48"/>
        <v>214000000000</v>
      </c>
      <c r="F1064" s="8"/>
      <c r="G1064" s="8"/>
      <c r="H1064" s="12">
        <f t="shared" si="49"/>
        <v>0</v>
      </c>
      <c r="I1064" s="12">
        <f t="shared" si="50"/>
        <v>0</v>
      </c>
      <c r="J1064" s="11">
        <v>0.05</v>
      </c>
    </row>
    <row r="1065" spans="1:10" ht="15" x14ac:dyDescent="0.25">
      <c r="A1065" s="7" t="s">
        <v>160</v>
      </c>
      <c r="B1065" s="5" t="s">
        <v>61</v>
      </c>
      <c r="C1065" s="19">
        <v>2010</v>
      </c>
      <c r="D1065" s="10">
        <v>229000000000</v>
      </c>
      <c r="E1065" s="7">
        <f t="shared" si="48"/>
        <v>229000000000</v>
      </c>
      <c r="F1065" s="8"/>
      <c r="G1065" s="8"/>
      <c r="H1065" s="12">
        <f t="shared" si="49"/>
        <v>0</v>
      </c>
      <c r="I1065" s="12">
        <f t="shared" si="50"/>
        <v>0</v>
      </c>
      <c r="J1065" s="11">
        <v>0.05</v>
      </c>
    </row>
    <row r="1066" spans="1:10" ht="15" x14ac:dyDescent="0.25">
      <c r="A1066" s="7" t="s">
        <v>160</v>
      </c>
      <c r="B1066" s="5" t="s">
        <v>61</v>
      </c>
      <c r="C1066" s="19">
        <v>2011</v>
      </c>
      <c r="D1066" s="10">
        <v>249000000000</v>
      </c>
      <c r="E1066" s="7">
        <f t="shared" si="48"/>
        <v>249000000000</v>
      </c>
      <c r="F1066" s="8"/>
      <c r="G1066" s="8"/>
      <c r="H1066" s="12">
        <f t="shared" si="49"/>
        <v>0</v>
      </c>
      <c r="I1066" s="12">
        <f t="shared" si="50"/>
        <v>0</v>
      </c>
      <c r="J1066" s="11">
        <v>0.05</v>
      </c>
    </row>
    <row r="1067" spans="1:10" ht="15" x14ac:dyDescent="0.25">
      <c r="A1067" s="7" t="s">
        <v>160</v>
      </c>
      <c r="B1067" s="5" t="s">
        <v>61</v>
      </c>
      <c r="C1067" s="19">
        <v>2012</v>
      </c>
      <c r="D1067" s="10">
        <v>263000000000</v>
      </c>
      <c r="E1067" s="7">
        <f t="shared" si="48"/>
        <v>263000000000</v>
      </c>
      <c r="F1067" s="8"/>
      <c r="G1067" s="8"/>
      <c r="H1067" s="12">
        <f t="shared" si="49"/>
        <v>0</v>
      </c>
      <c r="I1067" s="12">
        <f t="shared" si="50"/>
        <v>0</v>
      </c>
      <c r="J1067" s="11">
        <v>0.05</v>
      </c>
    </row>
    <row r="1068" spans="1:10" ht="15" x14ac:dyDescent="0.25">
      <c r="A1068" s="7" t="s">
        <v>161</v>
      </c>
      <c r="B1068" s="5" t="s">
        <v>75</v>
      </c>
      <c r="C1068" s="19">
        <v>2000</v>
      </c>
      <c r="D1068" s="10">
        <v>46385589534</v>
      </c>
      <c r="E1068" s="7">
        <f t="shared" si="48"/>
        <v>46385589534</v>
      </c>
      <c r="F1068" s="11">
        <v>7.1999999999999995E-2</v>
      </c>
      <c r="G1068" s="11">
        <v>326</v>
      </c>
      <c r="H1068" s="12">
        <f t="shared" si="49"/>
        <v>7.1999999999999995E-2</v>
      </c>
      <c r="I1068" s="12">
        <f t="shared" si="50"/>
        <v>326</v>
      </c>
      <c r="J1068" s="11">
        <v>0.126</v>
      </c>
    </row>
    <row r="1069" spans="1:10" ht="15" x14ac:dyDescent="0.25">
      <c r="A1069" s="7" t="s">
        <v>161</v>
      </c>
      <c r="B1069" s="5" t="s">
        <v>75</v>
      </c>
      <c r="C1069" s="19">
        <v>2001</v>
      </c>
      <c r="D1069" s="10">
        <v>52720966883</v>
      </c>
      <c r="E1069" s="7">
        <f t="shared" si="48"/>
        <v>52720966883</v>
      </c>
      <c r="F1069" s="11">
        <v>7.1999999999999995E-2</v>
      </c>
      <c r="G1069" s="11">
        <v>374</v>
      </c>
      <c r="H1069" s="12">
        <f t="shared" si="49"/>
        <v>7.1999999999999995E-2</v>
      </c>
      <c r="I1069" s="12">
        <f t="shared" si="50"/>
        <v>374</v>
      </c>
      <c r="J1069" s="11">
        <v>0.121</v>
      </c>
    </row>
    <row r="1070" spans="1:10" ht="15" x14ac:dyDescent="0.25">
      <c r="A1070" s="7" t="s">
        <v>161</v>
      </c>
      <c r="B1070" s="5" t="s">
        <v>75</v>
      </c>
      <c r="C1070" s="19">
        <v>2002</v>
      </c>
      <c r="D1070" s="10">
        <v>66389489264</v>
      </c>
      <c r="E1070" s="7">
        <f t="shared" si="48"/>
        <v>66389489264</v>
      </c>
      <c r="F1070" s="11">
        <v>7.5999999999999998E-2</v>
      </c>
      <c r="G1070" s="11">
        <v>495</v>
      </c>
      <c r="H1070" s="12">
        <f t="shared" si="49"/>
        <v>7.5999999999999998E-2</v>
      </c>
      <c r="I1070" s="12">
        <f t="shared" si="50"/>
        <v>495</v>
      </c>
      <c r="J1070" s="11">
        <v>0.10199999999999999</v>
      </c>
    </row>
    <row r="1071" spans="1:10" ht="15" x14ac:dyDescent="0.25">
      <c r="A1071" s="7" t="s">
        <v>161</v>
      </c>
      <c r="B1071" s="5" t="s">
        <v>75</v>
      </c>
      <c r="C1071" s="19">
        <v>2003</v>
      </c>
      <c r="D1071" s="10">
        <v>83538373061</v>
      </c>
      <c r="E1071" s="7">
        <f t="shared" si="48"/>
        <v>83538373061</v>
      </c>
      <c r="F1071" s="11">
        <v>8.5999999999999993E-2</v>
      </c>
      <c r="G1071" s="11">
        <v>706</v>
      </c>
      <c r="H1071" s="12">
        <f t="shared" si="49"/>
        <v>8.5999999999999993E-2</v>
      </c>
      <c r="I1071" s="12">
        <f t="shared" si="50"/>
        <v>706</v>
      </c>
      <c r="J1071" s="11">
        <v>9.6000000000000002E-2</v>
      </c>
    </row>
    <row r="1072" spans="1:10" ht="15" x14ac:dyDescent="0.25">
      <c r="A1072" s="7" t="s">
        <v>161</v>
      </c>
      <c r="B1072" s="5" t="s">
        <v>75</v>
      </c>
      <c r="C1072" s="19">
        <v>2004</v>
      </c>
      <c r="D1072" s="10">
        <v>102000000000</v>
      </c>
      <c r="E1072" s="7">
        <f t="shared" si="48"/>
        <v>102000000000</v>
      </c>
      <c r="F1072" s="11">
        <v>8.2000000000000003E-2</v>
      </c>
      <c r="G1072" s="11">
        <v>828</v>
      </c>
      <c r="H1072" s="12">
        <f t="shared" si="49"/>
        <v>8.2000000000000003E-2</v>
      </c>
      <c r="I1072" s="12">
        <f t="shared" si="50"/>
        <v>828</v>
      </c>
      <c r="J1072" s="11">
        <v>0.128</v>
      </c>
    </row>
    <row r="1073" spans="1:10" ht="15" x14ac:dyDescent="0.25">
      <c r="A1073" s="7" t="s">
        <v>161</v>
      </c>
      <c r="B1073" s="5" t="s">
        <v>75</v>
      </c>
      <c r="C1073" s="19">
        <v>2005</v>
      </c>
      <c r="D1073" s="10">
        <v>110000000000</v>
      </c>
      <c r="E1073" s="7">
        <f t="shared" si="48"/>
        <v>110000000000</v>
      </c>
      <c r="F1073" s="11">
        <v>8.4000000000000005E-2</v>
      </c>
      <c r="G1073" s="11">
        <v>923</v>
      </c>
      <c r="H1073" s="12">
        <f t="shared" si="49"/>
        <v>8.4000000000000005E-2</v>
      </c>
      <c r="I1073" s="12">
        <f t="shared" si="50"/>
        <v>923</v>
      </c>
      <c r="J1073" s="11">
        <v>8.5000000000000006E-2</v>
      </c>
    </row>
    <row r="1074" spans="1:10" ht="15" x14ac:dyDescent="0.25">
      <c r="A1074" s="7" t="s">
        <v>161</v>
      </c>
      <c r="B1074" s="5" t="s">
        <v>75</v>
      </c>
      <c r="C1074" s="19">
        <v>2006</v>
      </c>
      <c r="D1074" s="10">
        <v>113000000000</v>
      </c>
      <c r="E1074" s="7">
        <f t="shared" si="48"/>
        <v>113000000000</v>
      </c>
      <c r="F1074" s="11">
        <v>8.3000000000000004E-2</v>
      </c>
      <c r="G1074" s="11">
        <v>922</v>
      </c>
      <c r="H1074" s="12">
        <f t="shared" si="49"/>
        <v>8.3000000000000004E-2</v>
      </c>
      <c r="I1074" s="12">
        <f t="shared" si="50"/>
        <v>922</v>
      </c>
      <c r="J1074" s="11">
        <v>8.1000000000000003E-2</v>
      </c>
    </row>
    <row r="1075" spans="1:10" ht="15" x14ac:dyDescent="0.25">
      <c r="A1075" s="7" t="s">
        <v>161</v>
      </c>
      <c r="B1075" s="5" t="s">
        <v>75</v>
      </c>
      <c r="C1075" s="19">
        <v>2007</v>
      </c>
      <c r="D1075" s="10">
        <v>136000000000</v>
      </c>
      <c r="E1075" s="7">
        <f t="shared" si="48"/>
        <v>136000000000</v>
      </c>
      <c r="F1075" s="11">
        <v>7.6999999999999999E-2</v>
      </c>
      <c r="G1075" s="11">
        <v>1038</v>
      </c>
      <c r="H1075" s="12">
        <f t="shared" si="49"/>
        <v>7.6999999999999999E-2</v>
      </c>
      <c r="I1075" s="12">
        <f t="shared" si="50"/>
        <v>1038</v>
      </c>
      <c r="J1075" s="11">
        <v>9.0999999999999998E-2</v>
      </c>
    </row>
    <row r="1076" spans="1:10" ht="15" x14ac:dyDescent="0.25">
      <c r="A1076" s="7" t="s">
        <v>161</v>
      </c>
      <c r="B1076" s="5" t="s">
        <v>75</v>
      </c>
      <c r="C1076" s="19">
        <v>2008</v>
      </c>
      <c r="D1076" s="10">
        <v>154000000000</v>
      </c>
      <c r="E1076" s="7">
        <f t="shared" si="48"/>
        <v>154000000000</v>
      </c>
      <c r="F1076" s="11">
        <v>7.4999999999999997E-2</v>
      </c>
      <c r="G1076" s="11">
        <v>1146</v>
      </c>
      <c r="H1076" s="12">
        <f t="shared" si="49"/>
        <v>7.4999999999999997E-2</v>
      </c>
      <c r="I1076" s="12">
        <f t="shared" si="50"/>
        <v>1146</v>
      </c>
      <c r="J1076" s="11">
        <v>0.10199999999999999</v>
      </c>
    </row>
    <row r="1077" spans="1:10" ht="15" x14ac:dyDescent="0.25">
      <c r="A1077" s="7" t="s">
        <v>161</v>
      </c>
      <c r="B1077" s="5" t="s">
        <v>75</v>
      </c>
      <c r="C1077" s="19">
        <v>2009</v>
      </c>
      <c r="D1077" s="10">
        <v>127000000000</v>
      </c>
      <c r="E1077" s="7">
        <f t="shared" si="48"/>
        <v>127000000000</v>
      </c>
      <c r="F1077" s="11">
        <v>7.6999999999999999E-2</v>
      </c>
      <c r="G1077" s="11">
        <v>977</v>
      </c>
      <c r="H1077" s="12">
        <f t="shared" si="49"/>
        <v>7.6999999999999999E-2</v>
      </c>
      <c r="I1077" s="12">
        <f t="shared" si="50"/>
        <v>977</v>
      </c>
      <c r="J1077" s="11">
        <v>0.11</v>
      </c>
    </row>
    <row r="1078" spans="1:10" ht="15" x14ac:dyDescent="0.25">
      <c r="A1078" s="7" t="s">
        <v>161</v>
      </c>
      <c r="B1078" s="5" t="s">
        <v>75</v>
      </c>
      <c r="C1078" s="19">
        <v>2010</v>
      </c>
      <c r="D1078" s="10">
        <v>128000000000</v>
      </c>
      <c r="E1078" s="7">
        <f t="shared" si="48"/>
        <v>128000000000</v>
      </c>
      <c r="F1078" s="11">
        <v>0.08</v>
      </c>
      <c r="G1078" s="11">
        <v>1026</v>
      </c>
      <c r="H1078" s="12">
        <f t="shared" si="49"/>
        <v>0.08</v>
      </c>
      <c r="I1078" s="12">
        <f t="shared" si="50"/>
        <v>1026</v>
      </c>
      <c r="J1078" s="11">
        <v>7.5999999999999998E-2</v>
      </c>
    </row>
    <row r="1079" spans="1:10" ht="15" x14ac:dyDescent="0.25">
      <c r="A1079" s="7" t="s">
        <v>161</v>
      </c>
      <c r="B1079" s="5" t="s">
        <v>75</v>
      </c>
      <c r="C1079" s="19">
        <v>2011</v>
      </c>
      <c r="D1079" s="10">
        <v>137000000000</v>
      </c>
      <c r="E1079" s="7">
        <f t="shared" si="48"/>
        <v>137000000000</v>
      </c>
      <c r="F1079" s="11">
        <v>7.9000000000000001E-2</v>
      </c>
      <c r="G1079" s="11">
        <v>1096</v>
      </c>
      <c r="H1079" s="12">
        <f t="shared" si="49"/>
        <v>7.9000000000000001E-2</v>
      </c>
      <c r="I1079" s="12">
        <f t="shared" si="50"/>
        <v>1096</v>
      </c>
      <c r="J1079" s="11">
        <v>8.3000000000000004E-2</v>
      </c>
    </row>
    <row r="1080" spans="1:10" ht="15" x14ac:dyDescent="0.25">
      <c r="A1080" s="7" t="s">
        <v>161</v>
      </c>
      <c r="B1080" s="5" t="s">
        <v>75</v>
      </c>
      <c r="C1080" s="19">
        <v>2012</v>
      </c>
      <c r="D1080" s="10">
        <v>125000000000</v>
      </c>
      <c r="E1080" s="7">
        <f t="shared" si="48"/>
        <v>125000000000</v>
      </c>
      <c r="F1080" s="11">
        <v>7.8E-2</v>
      </c>
      <c r="G1080" s="11">
        <v>987</v>
      </c>
      <c r="H1080" s="12">
        <f t="shared" si="49"/>
        <v>7.8E-2</v>
      </c>
      <c r="I1080" s="12">
        <f t="shared" si="50"/>
        <v>987</v>
      </c>
      <c r="J1080" s="11">
        <v>0.09</v>
      </c>
    </row>
    <row r="1081" spans="1:10" ht="15" x14ac:dyDescent="0.25">
      <c r="A1081" s="7" t="s">
        <v>162</v>
      </c>
      <c r="B1081" s="5" t="s">
        <v>75</v>
      </c>
      <c r="C1081" s="19">
        <v>2000</v>
      </c>
      <c r="D1081" s="10">
        <v>8697298234</v>
      </c>
      <c r="E1081" s="7">
        <f t="shared" si="48"/>
        <v>8697298234</v>
      </c>
      <c r="F1081" s="11">
        <v>9.5000000000000001E-2</v>
      </c>
      <c r="G1081" s="11">
        <v>2961</v>
      </c>
      <c r="H1081" s="12">
        <f t="shared" si="49"/>
        <v>9.5000000000000001E-2</v>
      </c>
      <c r="I1081" s="12">
        <f t="shared" si="50"/>
        <v>2961</v>
      </c>
      <c r="J1081" s="11">
        <v>0.16800000000000001</v>
      </c>
    </row>
    <row r="1082" spans="1:10" ht="15" x14ac:dyDescent="0.25">
      <c r="A1082" s="7" t="s">
        <v>162</v>
      </c>
      <c r="B1082" s="5" t="s">
        <v>75</v>
      </c>
      <c r="C1082" s="19">
        <v>2001</v>
      </c>
      <c r="D1082" s="10">
        <v>7922983043</v>
      </c>
      <c r="E1082" s="7">
        <f t="shared" si="48"/>
        <v>7922983043</v>
      </c>
      <c r="F1082" s="11">
        <v>9.2999999999999999E-2</v>
      </c>
      <c r="G1082" s="11">
        <v>2612</v>
      </c>
      <c r="H1082" s="12">
        <f t="shared" si="49"/>
        <v>9.2999999999999999E-2</v>
      </c>
      <c r="I1082" s="12">
        <f t="shared" si="50"/>
        <v>2612</v>
      </c>
      <c r="J1082" s="11">
        <v>0.18</v>
      </c>
    </row>
    <row r="1083" spans="1:10" ht="15" x14ac:dyDescent="0.25">
      <c r="A1083" s="7" t="s">
        <v>162</v>
      </c>
      <c r="B1083" s="5" t="s">
        <v>75</v>
      </c>
      <c r="C1083" s="19">
        <v>2002</v>
      </c>
      <c r="D1083" s="10">
        <v>8907207933</v>
      </c>
      <c r="E1083" s="7">
        <f t="shared" si="48"/>
        <v>8907207933</v>
      </c>
      <c r="F1083" s="11">
        <v>0.10199999999999999</v>
      </c>
      <c r="G1083" s="11">
        <v>3156</v>
      </c>
      <c r="H1083" s="12">
        <f t="shared" si="49"/>
        <v>0.10199999999999999</v>
      </c>
      <c r="I1083" s="12">
        <f t="shared" si="50"/>
        <v>3156</v>
      </c>
      <c r="J1083" s="11">
        <v>0.154</v>
      </c>
    </row>
    <row r="1084" spans="1:10" ht="15" x14ac:dyDescent="0.25">
      <c r="A1084" s="7" t="s">
        <v>162</v>
      </c>
      <c r="B1084" s="5" t="s">
        <v>75</v>
      </c>
      <c r="C1084" s="19">
        <v>2003</v>
      </c>
      <c r="D1084" s="10">
        <v>10969898924</v>
      </c>
      <c r="E1084" s="7">
        <f t="shared" si="48"/>
        <v>10969898924</v>
      </c>
      <c r="F1084" s="11">
        <v>0.106</v>
      </c>
      <c r="G1084" s="11">
        <v>4020</v>
      </c>
      <c r="H1084" s="12">
        <f t="shared" si="49"/>
        <v>0.106</v>
      </c>
      <c r="I1084" s="12">
        <f t="shared" si="50"/>
        <v>4020</v>
      </c>
      <c r="J1084" s="11">
        <v>0.12</v>
      </c>
    </row>
    <row r="1085" spans="1:10" ht="15" x14ac:dyDescent="0.25">
      <c r="A1085" s="7" t="s">
        <v>162</v>
      </c>
      <c r="B1085" s="5" t="s">
        <v>75</v>
      </c>
      <c r="C1085" s="19">
        <v>2004</v>
      </c>
      <c r="D1085" s="10">
        <v>13251434311</v>
      </c>
      <c r="E1085" s="7">
        <f t="shared" si="48"/>
        <v>13251434311</v>
      </c>
      <c r="F1085" s="11">
        <v>0.1</v>
      </c>
      <c r="G1085" s="11">
        <v>4567</v>
      </c>
      <c r="H1085" s="12">
        <f t="shared" si="49"/>
        <v>0.1</v>
      </c>
      <c r="I1085" s="12">
        <f t="shared" si="50"/>
        <v>4567</v>
      </c>
      <c r="J1085" s="11">
        <v>0.12</v>
      </c>
    </row>
    <row r="1086" spans="1:10" ht="15" x14ac:dyDescent="0.25">
      <c r="A1086" s="7" t="s">
        <v>162</v>
      </c>
      <c r="B1086" s="5" t="s">
        <v>75</v>
      </c>
      <c r="C1086" s="19">
        <v>2005</v>
      </c>
      <c r="D1086" s="10">
        <v>16286331747</v>
      </c>
      <c r="E1086" s="7">
        <f t="shared" si="48"/>
        <v>16286331747</v>
      </c>
      <c r="F1086" s="11">
        <v>9.6000000000000002E-2</v>
      </c>
      <c r="G1086" s="11">
        <v>5329</v>
      </c>
      <c r="H1086" s="12">
        <f t="shared" si="49"/>
        <v>9.6000000000000002E-2</v>
      </c>
      <c r="I1086" s="12">
        <f t="shared" si="50"/>
        <v>5329</v>
      </c>
      <c r="J1086" s="11">
        <v>0.14799999999999999</v>
      </c>
    </row>
    <row r="1087" spans="1:10" ht="15" x14ac:dyDescent="0.25">
      <c r="A1087" s="7" t="s">
        <v>162</v>
      </c>
      <c r="B1087" s="5" t="s">
        <v>75</v>
      </c>
      <c r="C1087" s="19">
        <v>2006</v>
      </c>
      <c r="D1087" s="10">
        <v>16651492784</v>
      </c>
      <c r="E1087" s="7">
        <f t="shared" si="48"/>
        <v>16651492784</v>
      </c>
      <c r="F1087" s="11">
        <v>9.4E-2</v>
      </c>
      <c r="G1087" s="11">
        <v>5205</v>
      </c>
      <c r="H1087" s="12">
        <f t="shared" si="49"/>
        <v>9.4E-2</v>
      </c>
      <c r="I1087" s="12">
        <f t="shared" si="50"/>
        <v>5205</v>
      </c>
      <c r="J1087" s="11">
        <v>0.17899999999999999</v>
      </c>
    </row>
    <row r="1088" spans="1:10" ht="15" x14ac:dyDescent="0.25">
      <c r="A1088" s="7" t="s">
        <v>162</v>
      </c>
      <c r="B1088" s="5" t="s">
        <v>75</v>
      </c>
      <c r="C1088" s="19">
        <v>2007</v>
      </c>
      <c r="D1088" s="10">
        <v>20428232684</v>
      </c>
      <c r="E1088" s="7">
        <f t="shared" si="48"/>
        <v>20428232684</v>
      </c>
      <c r="F1088" s="11">
        <v>9.2999999999999999E-2</v>
      </c>
      <c r="G1088" s="11">
        <v>6182</v>
      </c>
      <c r="H1088" s="12">
        <f t="shared" si="49"/>
        <v>9.2999999999999999E-2</v>
      </c>
      <c r="I1088" s="12">
        <f t="shared" si="50"/>
        <v>6182</v>
      </c>
      <c r="J1088" s="11">
        <v>0.193</v>
      </c>
    </row>
    <row r="1089" spans="1:10" ht="15" x14ac:dyDescent="0.25">
      <c r="A1089" s="7" t="s">
        <v>162</v>
      </c>
      <c r="B1089" s="5" t="s">
        <v>75</v>
      </c>
      <c r="C1089" s="19">
        <v>2008</v>
      </c>
      <c r="D1089" s="10">
        <v>16832076487</v>
      </c>
      <c r="E1089" s="7">
        <f t="shared" si="48"/>
        <v>16832076487</v>
      </c>
      <c r="F1089" s="11">
        <v>9.2999999999999999E-2</v>
      </c>
      <c r="G1089" s="11">
        <v>4959</v>
      </c>
      <c r="H1089" s="12">
        <f t="shared" si="49"/>
        <v>9.2999999999999999E-2</v>
      </c>
      <c r="I1089" s="12">
        <f t="shared" si="50"/>
        <v>4959</v>
      </c>
      <c r="J1089" s="11">
        <v>0.20100000000000001</v>
      </c>
    </row>
    <row r="1090" spans="1:10" ht="15" x14ac:dyDescent="0.25">
      <c r="A1090" s="7" t="s">
        <v>162</v>
      </c>
      <c r="B1090" s="5" t="s">
        <v>75</v>
      </c>
      <c r="C1090" s="19">
        <v>2009</v>
      </c>
      <c r="D1090" s="10">
        <v>12115441517</v>
      </c>
      <c r="E1090" s="7">
        <f t="shared" si="48"/>
        <v>12115441517</v>
      </c>
      <c r="F1090" s="11">
        <v>9.7000000000000003E-2</v>
      </c>
      <c r="G1090" s="11">
        <v>3696</v>
      </c>
      <c r="H1090" s="12">
        <f t="shared" si="49"/>
        <v>9.7000000000000003E-2</v>
      </c>
      <c r="I1090" s="12">
        <f t="shared" si="50"/>
        <v>3696</v>
      </c>
      <c r="J1090" s="11">
        <v>0.19</v>
      </c>
    </row>
    <row r="1091" spans="1:10" ht="15" x14ac:dyDescent="0.25">
      <c r="A1091" s="7" t="s">
        <v>162</v>
      </c>
      <c r="B1091" s="5" t="s">
        <v>75</v>
      </c>
      <c r="C1091" s="19">
        <v>2010</v>
      </c>
      <c r="D1091" s="10">
        <v>12564705489</v>
      </c>
      <c r="E1091" s="7">
        <f t="shared" ref="E1091:E1154" si="51">IF(D1091="",IF(C1091=2000,D1092,D1090),D1091)</f>
        <v>12564705489</v>
      </c>
      <c r="F1091" s="11">
        <v>9.4E-2</v>
      </c>
      <c r="G1091" s="11">
        <v>3730</v>
      </c>
      <c r="H1091" s="12">
        <f t="shared" ref="H1091:H1154" si="52">IF(F1091="",SUMIF($A$2:$A$2692,A1091,$F$2:$F$2692)/13,F1091)</f>
        <v>9.4E-2</v>
      </c>
      <c r="I1091" s="12">
        <f t="shared" ref="I1091:I1154" si="53">IF(G1091="",SUMIF($A$2:$A$2692,A1091,$G$2:$G$2692)/13,G1091)</f>
        <v>3730</v>
      </c>
      <c r="J1091" s="11">
        <v>0.10299999999999999</v>
      </c>
    </row>
    <row r="1092" spans="1:10" ht="15" x14ac:dyDescent="0.25">
      <c r="A1092" s="7" t="s">
        <v>162</v>
      </c>
      <c r="B1092" s="5" t="s">
        <v>75</v>
      </c>
      <c r="C1092" s="19">
        <v>2011</v>
      </c>
      <c r="D1092" s="10">
        <v>14042801904</v>
      </c>
      <c r="E1092" s="7">
        <f t="shared" si="51"/>
        <v>14042801904</v>
      </c>
      <c r="F1092" s="11">
        <v>9.1999999999999998E-2</v>
      </c>
      <c r="G1092" s="11">
        <v>4051</v>
      </c>
      <c r="H1092" s="12">
        <f t="shared" si="52"/>
        <v>9.1999999999999998E-2</v>
      </c>
      <c r="I1092" s="12">
        <f t="shared" si="53"/>
        <v>4051</v>
      </c>
      <c r="J1092" s="11">
        <v>7.6999999999999999E-2</v>
      </c>
    </row>
    <row r="1093" spans="1:10" ht="15" x14ac:dyDescent="0.25">
      <c r="A1093" s="7" t="s">
        <v>162</v>
      </c>
      <c r="B1093" s="5" t="s">
        <v>75</v>
      </c>
      <c r="C1093" s="19">
        <v>2012</v>
      </c>
      <c r="D1093" s="10">
        <v>13586213061</v>
      </c>
      <c r="E1093" s="7">
        <f t="shared" si="51"/>
        <v>13586213061</v>
      </c>
      <c r="F1093" s="11">
        <v>9.0999999999999998E-2</v>
      </c>
      <c r="G1093" s="11">
        <v>3872</v>
      </c>
      <c r="H1093" s="12">
        <f t="shared" si="52"/>
        <v>9.0999999999999998E-2</v>
      </c>
      <c r="I1093" s="12">
        <f t="shared" si="53"/>
        <v>3872</v>
      </c>
      <c r="J1093" s="11">
        <v>8.3000000000000004E-2</v>
      </c>
    </row>
    <row r="1094" spans="1:10" ht="15" x14ac:dyDescent="0.25">
      <c r="A1094" s="7" t="s">
        <v>163</v>
      </c>
      <c r="B1094" s="5" t="s">
        <v>61</v>
      </c>
      <c r="C1094" s="19">
        <v>2000</v>
      </c>
      <c r="D1094" s="10">
        <v>477000000000</v>
      </c>
      <c r="E1094" s="7">
        <f t="shared" si="51"/>
        <v>477000000000</v>
      </c>
      <c r="F1094" s="11">
        <v>4.2999999999999997E-2</v>
      </c>
      <c r="G1094" s="11">
        <v>20</v>
      </c>
      <c r="H1094" s="12">
        <f t="shared" si="52"/>
        <v>4.2999999999999997E-2</v>
      </c>
      <c r="I1094" s="12">
        <f t="shared" si="53"/>
        <v>20</v>
      </c>
      <c r="J1094" s="11">
        <v>0.123</v>
      </c>
    </row>
    <row r="1095" spans="1:10" ht="15" x14ac:dyDescent="0.25">
      <c r="A1095" s="7" t="s">
        <v>163</v>
      </c>
      <c r="B1095" s="5" t="s">
        <v>61</v>
      </c>
      <c r="C1095" s="19">
        <v>2001</v>
      </c>
      <c r="D1095" s="10">
        <v>494000000000</v>
      </c>
      <c r="E1095" s="7">
        <f t="shared" si="51"/>
        <v>494000000000</v>
      </c>
      <c r="F1095" s="11">
        <v>4.4999999999999998E-2</v>
      </c>
      <c r="G1095" s="11">
        <v>21</v>
      </c>
      <c r="H1095" s="12">
        <f t="shared" si="52"/>
        <v>4.4999999999999998E-2</v>
      </c>
      <c r="I1095" s="12">
        <f t="shared" si="53"/>
        <v>21</v>
      </c>
      <c r="J1095" s="11">
        <v>0.121</v>
      </c>
    </row>
    <row r="1096" spans="1:10" ht="15" x14ac:dyDescent="0.25">
      <c r="A1096" s="7" t="s">
        <v>163</v>
      </c>
      <c r="B1096" s="5" t="s">
        <v>61</v>
      </c>
      <c r="C1096" s="19">
        <v>2002</v>
      </c>
      <c r="D1096" s="10">
        <v>524000000000</v>
      </c>
      <c r="E1096" s="7">
        <f t="shared" si="51"/>
        <v>524000000000</v>
      </c>
      <c r="F1096" s="11">
        <v>4.3999999999999997E-2</v>
      </c>
      <c r="G1096" s="11">
        <v>21</v>
      </c>
      <c r="H1096" s="12">
        <f t="shared" si="52"/>
        <v>4.3999999999999997E-2</v>
      </c>
      <c r="I1096" s="12">
        <f t="shared" si="53"/>
        <v>21</v>
      </c>
      <c r="J1096" s="11">
        <v>0.11899999999999999</v>
      </c>
    </row>
    <row r="1097" spans="1:10" ht="15" x14ac:dyDescent="0.25">
      <c r="A1097" s="7" t="s">
        <v>163</v>
      </c>
      <c r="B1097" s="5" t="s">
        <v>61</v>
      </c>
      <c r="C1097" s="19">
        <v>2003</v>
      </c>
      <c r="D1097" s="10">
        <v>618000000000</v>
      </c>
      <c r="E1097" s="7">
        <f t="shared" si="51"/>
        <v>618000000000</v>
      </c>
      <c r="F1097" s="11">
        <v>4.2999999999999997E-2</v>
      </c>
      <c r="G1097" s="11">
        <v>24</v>
      </c>
      <c r="H1097" s="12">
        <f t="shared" si="52"/>
        <v>4.2999999999999997E-2</v>
      </c>
      <c r="I1097" s="12">
        <f t="shared" si="53"/>
        <v>24</v>
      </c>
      <c r="J1097" s="11">
        <v>0.115</v>
      </c>
    </row>
    <row r="1098" spans="1:10" ht="15" x14ac:dyDescent="0.25">
      <c r="A1098" s="7" t="s">
        <v>163</v>
      </c>
      <c r="B1098" s="5" t="s">
        <v>61</v>
      </c>
      <c r="C1098" s="19">
        <v>2004</v>
      </c>
      <c r="D1098" s="10">
        <v>722000000000</v>
      </c>
      <c r="E1098" s="7">
        <f t="shared" si="51"/>
        <v>722000000000</v>
      </c>
      <c r="F1098" s="11">
        <v>4.4999999999999998E-2</v>
      </c>
      <c r="G1098" s="11">
        <v>29</v>
      </c>
      <c r="H1098" s="12">
        <f t="shared" si="52"/>
        <v>4.4999999999999998E-2</v>
      </c>
      <c r="I1098" s="12">
        <f t="shared" si="53"/>
        <v>29</v>
      </c>
      <c r="J1098" s="11">
        <v>0.109</v>
      </c>
    </row>
    <row r="1099" spans="1:10" ht="15" x14ac:dyDescent="0.25">
      <c r="A1099" s="7" t="s">
        <v>163</v>
      </c>
      <c r="B1099" s="5" t="s">
        <v>61</v>
      </c>
      <c r="C1099" s="19">
        <v>2005</v>
      </c>
      <c r="D1099" s="10">
        <v>834000000000</v>
      </c>
      <c r="E1099" s="7">
        <f t="shared" si="51"/>
        <v>834000000000</v>
      </c>
      <c r="F1099" s="11">
        <v>4.2000000000000003E-2</v>
      </c>
      <c r="G1099" s="11">
        <v>32</v>
      </c>
      <c r="H1099" s="12">
        <f t="shared" si="52"/>
        <v>4.2000000000000003E-2</v>
      </c>
      <c r="I1099" s="12">
        <f t="shared" si="53"/>
        <v>32</v>
      </c>
      <c r="J1099" s="11">
        <v>0.108</v>
      </c>
    </row>
    <row r="1100" spans="1:10" ht="15" x14ac:dyDescent="0.25">
      <c r="A1100" s="7" t="s">
        <v>163</v>
      </c>
      <c r="B1100" s="5" t="s">
        <v>61</v>
      </c>
      <c r="C1100" s="19">
        <v>2006</v>
      </c>
      <c r="D1100" s="10">
        <v>949000000000</v>
      </c>
      <c r="E1100" s="7">
        <f t="shared" si="51"/>
        <v>949000000000</v>
      </c>
      <c r="F1100" s="11">
        <v>0.04</v>
      </c>
      <c r="G1100" s="11">
        <v>33</v>
      </c>
      <c r="H1100" s="12">
        <f t="shared" si="52"/>
        <v>0.04</v>
      </c>
      <c r="I1100" s="12">
        <f t="shared" si="53"/>
        <v>33</v>
      </c>
      <c r="J1100" s="11">
        <v>0.112</v>
      </c>
    </row>
    <row r="1101" spans="1:10" ht="15" x14ac:dyDescent="0.25">
      <c r="A1101" s="7" t="s">
        <v>163</v>
      </c>
      <c r="B1101" s="5" t="s">
        <v>61</v>
      </c>
      <c r="C1101" s="19">
        <v>2007</v>
      </c>
      <c r="D1101" s="10">
        <v>1240000000000</v>
      </c>
      <c r="E1101" s="7">
        <f t="shared" si="51"/>
        <v>1240000000000</v>
      </c>
      <c r="F1101" s="11">
        <v>3.9E-2</v>
      </c>
      <c r="G1101" s="11">
        <v>40</v>
      </c>
      <c r="H1101" s="12">
        <f t="shared" si="52"/>
        <v>3.9E-2</v>
      </c>
      <c r="I1101" s="12">
        <f t="shared" si="53"/>
        <v>40</v>
      </c>
      <c r="J1101" s="11">
        <v>0.13</v>
      </c>
    </row>
    <row r="1102" spans="1:10" ht="15" x14ac:dyDescent="0.25">
      <c r="A1102" s="7" t="s">
        <v>163</v>
      </c>
      <c r="B1102" s="5" t="s">
        <v>61</v>
      </c>
      <c r="C1102" s="19">
        <v>2008</v>
      </c>
      <c r="D1102" s="10">
        <v>1220000000000</v>
      </c>
      <c r="E1102" s="7">
        <f t="shared" si="51"/>
        <v>1220000000000</v>
      </c>
      <c r="F1102" s="11">
        <v>3.9E-2</v>
      </c>
      <c r="G1102" s="11">
        <v>43</v>
      </c>
      <c r="H1102" s="12">
        <f t="shared" si="52"/>
        <v>3.9E-2</v>
      </c>
      <c r="I1102" s="12">
        <f t="shared" si="53"/>
        <v>43</v>
      </c>
      <c r="J1102" s="11">
        <v>0.13300000000000001</v>
      </c>
    </row>
    <row r="1103" spans="1:10" ht="15" x14ac:dyDescent="0.25">
      <c r="A1103" s="7" t="s">
        <v>163</v>
      </c>
      <c r="B1103" s="5" t="s">
        <v>61</v>
      </c>
      <c r="C1103" s="19">
        <v>2009</v>
      </c>
      <c r="D1103" s="10">
        <v>1370000000000</v>
      </c>
      <c r="E1103" s="7">
        <f t="shared" si="51"/>
        <v>1370000000000</v>
      </c>
      <c r="F1103" s="11">
        <v>3.9E-2</v>
      </c>
      <c r="G1103" s="11">
        <v>44</v>
      </c>
      <c r="H1103" s="12">
        <f t="shared" si="52"/>
        <v>3.9E-2</v>
      </c>
      <c r="I1103" s="12">
        <f t="shared" si="53"/>
        <v>44</v>
      </c>
      <c r="J1103" s="11">
        <v>0.122</v>
      </c>
    </row>
    <row r="1104" spans="1:10" ht="15" x14ac:dyDescent="0.25">
      <c r="A1104" s="7" t="s">
        <v>163</v>
      </c>
      <c r="B1104" s="5" t="s">
        <v>61</v>
      </c>
      <c r="C1104" s="19">
        <v>2010</v>
      </c>
      <c r="D1104" s="10">
        <v>1710000000000</v>
      </c>
      <c r="E1104" s="7">
        <f t="shared" si="51"/>
        <v>1710000000000</v>
      </c>
      <c r="F1104" s="11">
        <v>3.6999999999999998E-2</v>
      </c>
      <c r="G1104" s="11">
        <v>52</v>
      </c>
      <c r="H1104" s="12">
        <f t="shared" si="52"/>
        <v>3.6999999999999998E-2</v>
      </c>
      <c r="I1104" s="12">
        <f t="shared" si="53"/>
        <v>52</v>
      </c>
      <c r="J1104" s="11">
        <v>8.3000000000000004E-2</v>
      </c>
    </row>
    <row r="1105" spans="1:10" ht="15" x14ac:dyDescent="0.25">
      <c r="A1105" s="7" t="s">
        <v>163</v>
      </c>
      <c r="B1105" s="5" t="s">
        <v>61</v>
      </c>
      <c r="C1105" s="19">
        <v>2011</v>
      </c>
      <c r="D1105" s="10">
        <v>1880000000000</v>
      </c>
      <c r="E1105" s="7">
        <f t="shared" si="51"/>
        <v>1880000000000</v>
      </c>
      <c r="F1105" s="11">
        <v>3.9E-2</v>
      </c>
      <c r="G1105" s="11">
        <v>62</v>
      </c>
      <c r="H1105" s="12">
        <f t="shared" si="52"/>
        <v>3.9E-2</v>
      </c>
      <c r="I1105" s="12">
        <f t="shared" si="53"/>
        <v>62</v>
      </c>
      <c r="J1105" s="11">
        <v>0.10199999999999999</v>
      </c>
    </row>
    <row r="1106" spans="1:10" ht="15" x14ac:dyDescent="0.25">
      <c r="A1106" s="7" t="s">
        <v>163</v>
      </c>
      <c r="B1106" s="5" t="s">
        <v>61</v>
      </c>
      <c r="C1106" s="19">
        <v>2012</v>
      </c>
      <c r="D1106" s="10">
        <v>1860000000000</v>
      </c>
      <c r="E1106" s="7">
        <f t="shared" si="51"/>
        <v>1860000000000</v>
      </c>
      <c r="F1106" s="11">
        <v>0.04</v>
      </c>
      <c r="G1106" s="11">
        <v>61</v>
      </c>
      <c r="H1106" s="12">
        <f t="shared" si="52"/>
        <v>0.04</v>
      </c>
      <c r="I1106" s="12">
        <f t="shared" si="53"/>
        <v>61</v>
      </c>
      <c r="J1106" s="11">
        <v>0.106</v>
      </c>
    </row>
    <row r="1107" spans="1:10" ht="15" x14ac:dyDescent="0.25">
      <c r="A1107" s="7" t="s">
        <v>164</v>
      </c>
      <c r="B1107" s="5" t="s">
        <v>61</v>
      </c>
      <c r="C1107" s="19">
        <v>2000</v>
      </c>
      <c r="D1107" s="10">
        <v>165000000000</v>
      </c>
      <c r="E1107" s="7">
        <f t="shared" si="51"/>
        <v>165000000000</v>
      </c>
      <c r="F1107" s="11">
        <v>0.02</v>
      </c>
      <c r="G1107" s="11">
        <v>15</v>
      </c>
      <c r="H1107" s="12">
        <f t="shared" si="52"/>
        <v>0.02</v>
      </c>
      <c r="I1107" s="12">
        <f t="shared" si="53"/>
        <v>15</v>
      </c>
      <c r="J1107" s="11">
        <v>0.185</v>
      </c>
    </row>
    <row r="1108" spans="1:10" ht="15" x14ac:dyDescent="0.25">
      <c r="A1108" s="7" t="s">
        <v>164</v>
      </c>
      <c r="B1108" s="5" t="s">
        <v>61</v>
      </c>
      <c r="C1108" s="19">
        <v>2001</v>
      </c>
      <c r="D1108" s="10">
        <v>160000000000</v>
      </c>
      <c r="E1108" s="7">
        <f t="shared" si="51"/>
        <v>160000000000</v>
      </c>
      <c r="F1108" s="11">
        <v>2.1999999999999999E-2</v>
      </c>
      <c r="G1108" s="11">
        <v>17</v>
      </c>
      <c r="H1108" s="12">
        <f t="shared" si="52"/>
        <v>2.1999999999999999E-2</v>
      </c>
      <c r="I1108" s="12">
        <f t="shared" si="53"/>
        <v>17</v>
      </c>
      <c r="J1108" s="11">
        <v>0.185</v>
      </c>
    </row>
    <row r="1109" spans="1:10" ht="15" x14ac:dyDescent="0.25">
      <c r="A1109" s="7" t="s">
        <v>164</v>
      </c>
      <c r="B1109" s="5" t="s">
        <v>61</v>
      </c>
      <c r="C1109" s="19">
        <v>2002</v>
      </c>
      <c r="D1109" s="10">
        <v>196000000000</v>
      </c>
      <c r="E1109" s="7">
        <f t="shared" si="51"/>
        <v>196000000000</v>
      </c>
      <c r="F1109" s="11">
        <v>2.1999999999999999E-2</v>
      </c>
      <c r="G1109" s="11">
        <v>20</v>
      </c>
      <c r="H1109" s="12">
        <f t="shared" si="52"/>
        <v>2.1999999999999999E-2</v>
      </c>
      <c r="I1109" s="12">
        <f t="shared" si="53"/>
        <v>20</v>
      </c>
      <c r="J1109" s="11">
        <v>0.189</v>
      </c>
    </row>
    <row r="1110" spans="1:10" ht="15" x14ac:dyDescent="0.25">
      <c r="A1110" s="7" t="s">
        <v>164</v>
      </c>
      <c r="B1110" s="5" t="s">
        <v>61</v>
      </c>
      <c r="C1110" s="19">
        <v>2003</v>
      </c>
      <c r="D1110" s="10">
        <v>235000000000</v>
      </c>
      <c r="E1110" s="7">
        <f t="shared" si="51"/>
        <v>235000000000</v>
      </c>
      <c r="F1110" s="11">
        <v>2.5000000000000001E-2</v>
      </c>
      <c r="G1110" s="11">
        <v>27</v>
      </c>
      <c r="H1110" s="12">
        <f t="shared" si="52"/>
        <v>2.5000000000000001E-2</v>
      </c>
      <c r="I1110" s="12">
        <f t="shared" si="53"/>
        <v>27</v>
      </c>
      <c r="J1110" s="11">
        <v>0.16900000000000001</v>
      </c>
    </row>
    <row r="1111" spans="1:10" ht="15" x14ac:dyDescent="0.25">
      <c r="A1111" s="7" t="s">
        <v>164</v>
      </c>
      <c r="B1111" s="5" t="s">
        <v>61</v>
      </c>
      <c r="C1111" s="19">
        <v>2004</v>
      </c>
      <c r="D1111" s="10">
        <v>257000000000</v>
      </c>
      <c r="E1111" s="7">
        <f t="shared" si="51"/>
        <v>257000000000</v>
      </c>
      <c r="F1111" s="11">
        <v>2.4E-2</v>
      </c>
      <c r="G1111" s="11">
        <v>27</v>
      </c>
      <c r="H1111" s="12">
        <f t="shared" si="52"/>
        <v>2.4E-2</v>
      </c>
      <c r="I1111" s="12">
        <f t="shared" si="53"/>
        <v>27</v>
      </c>
      <c r="J1111" s="11">
        <v>0.14099999999999999</v>
      </c>
    </row>
    <row r="1112" spans="1:10" ht="15" x14ac:dyDescent="0.25">
      <c r="A1112" s="7" t="s">
        <v>164</v>
      </c>
      <c r="B1112" s="5" t="s">
        <v>61</v>
      </c>
      <c r="C1112" s="19">
        <v>2005</v>
      </c>
      <c r="D1112" s="10">
        <v>286000000000</v>
      </c>
      <c r="E1112" s="7">
        <f t="shared" si="51"/>
        <v>286000000000</v>
      </c>
      <c r="F1112" s="11">
        <v>2.8000000000000001E-2</v>
      </c>
      <c r="G1112" s="11">
        <v>36</v>
      </c>
      <c r="H1112" s="12">
        <f t="shared" si="52"/>
        <v>2.8000000000000001E-2</v>
      </c>
      <c r="I1112" s="12">
        <f t="shared" si="53"/>
        <v>36</v>
      </c>
      <c r="J1112" s="11">
        <v>0.14099999999999999</v>
      </c>
    </row>
    <row r="1113" spans="1:10" ht="15" x14ac:dyDescent="0.25">
      <c r="A1113" s="7" t="s">
        <v>164</v>
      </c>
      <c r="B1113" s="5" t="s">
        <v>61</v>
      </c>
      <c r="C1113" s="19">
        <v>2006</v>
      </c>
      <c r="D1113" s="10">
        <v>365000000000</v>
      </c>
      <c r="E1113" s="7">
        <f t="shared" si="51"/>
        <v>365000000000</v>
      </c>
      <c r="F1113" s="11">
        <v>2.9000000000000001E-2</v>
      </c>
      <c r="G1113" s="11">
        <v>47</v>
      </c>
      <c r="H1113" s="12">
        <f t="shared" si="52"/>
        <v>2.9000000000000001E-2</v>
      </c>
      <c r="I1113" s="12">
        <f t="shared" si="53"/>
        <v>47</v>
      </c>
      <c r="J1113" s="11">
        <v>0.16</v>
      </c>
    </row>
    <row r="1114" spans="1:10" ht="15" x14ac:dyDescent="0.25">
      <c r="A1114" s="7" t="s">
        <v>164</v>
      </c>
      <c r="B1114" s="5" t="s">
        <v>61</v>
      </c>
      <c r="C1114" s="19">
        <v>2007</v>
      </c>
      <c r="D1114" s="10">
        <v>432000000000</v>
      </c>
      <c r="E1114" s="7">
        <f t="shared" si="51"/>
        <v>432000000000</v>
      </c>
      <c r="F1114" s="11">
        <v>3.1E-2</v>
      </c>
      <c r="G1114" s="11">
        <v>58</v>
      </c>
      <c r="H1114" s="12">
        <f t="shared" si="52"/>
        <v>3.1E-2</v>
      </c>
      <c r="I1114" s="12">
        <f t="shared" si="53"/>
        <v>58</v>
      </c>
      <c r="J1114" s="11">
        <v>0.13900000000000001</v>
      </c>
    </row>
    <row r="1115" spans="1:10" ht="15" x14ac:dyDescent="0.25">
      <c r="A1115" s="7" t="s">
        <v>164</v>
      </c>
      <c r="B1115" s="5" t="s">
        <v>61</v>
      </c>
      <c r="C1115" s="19">
        <v>2008</v>
      </c>
      <c r="D1115" s="10">
        <v>510000000000</v>
      </c>
      <c r="E1115" s="7">
        <f t="shared" si="51"/>
        <v>510000000000</v>
      </c>
      <c r="F1115" s="11">
        <v>2.8000000000000001E-2</v>
      </c>
      <c r="G1115" s="11">
        <v>61</v>
      </c>
      <c r="H1115" s="12">
        <f t="shared" si="52"/>
        <v>2.8000000000000001E-2</v>
      </c>
      <c r="I1115" s="12">
        <f t="shared" si="53"/>
        <v>61</v>
      </c>
      <c r="J1115" s="11">
        <v>0.13600000000000001</v>
      </c>
    </row>
    <row r="1116" spans="1:10" ht="15" x14ac:dyDescent="0.25">
      <c r="A1116" s="7" t="s">
        <v>164</v>
      </c>
      <c r="B1116" s="5" t="s">
        <v>61</v>
      </c>
      <c r="C1116" s="19">
        <v>2009</v>
      </c>
      <c r="D1116" s="10">
        <v>540000000000</v>
      </c>
      <c r="E1116" s="7">
        <f t="shared" si="51"/>
        <v>540000000000</v>
      </c>
      <c r="F1116" s="11">
        <v>2.8000000000000001E-2</v>
      </c>
      <c r="G1116" s="11">
        <v>64</v>
      </c>
      <c r="H1116" s="12">
        <f t="shared" si="52"/>
        <v>2.8000000000000001E-2</v>
      </c>
      <c r="I1116" s="12">
        <f t="shared" si="53"/>
        <v>64</v>
      </c>
      <c r="J1116" s="11">
        <v>0.14499999999999999</v>
      </c>
    </row>
    <row r="1117" spans="1:10" ht="15" x14ac:dyDescent="0.25">
      <c r="A1117" s="7" t="s">
        <v>164</v>
      </c>
      <c r="B1117" s="5" t="s">
        <v>61</v>
      </c>
      <c r="C1117" s="19">
        <v>2010</v>
      </c>
      <c r="D1117" s="10">
        <v>709000000000</v>
      </c>
      <c r="E1117" s="7">
        <f t="shared" si="51"/>
        <v>709000000000</v>
      </c>
      <c r="F1117" s="11">
        <v>2.9000000000000001E-2</v>
      </c>
      <c r="G1117" s="11">
        <v>86</v>
      </c>
      <c r="H1117" s="12">
        <f t="shared" si="52"/>
        <v>2.9000000000000001E-2</v>
      </c>
      <c r="I1117" s="12">
        <f t="shared" si="53"/>
        <v>86</v>
      </c>
      <c r="J1117" s="11">
        <v>0.13300000000000001</v>
      </c>
    </row>
    <row r="1118" spans="1:10" ht="15" x14ac:dyDescent="0.25">
      <c r="A1118" s="7" t="s">
        <v>164</v>
      </c>
      <c r="B1118" s="5" t="s">
        <v>61</v>
      </c>
      <c r="C1118" s="19">
        <v>2011</v>
      </c>
      <c r="D1118" s="10">
        <v>846000000000</v>
      </c>
      <c r="E1118" s="7">
        <f t="shared" si="51"/>
        <v>846000000000</v>
      </c>
      <c r="F1118" s="11">
        <v>2.9000000000000001E-2</v>
      </c>
      <c r="G1118" s="11">
        <v>99</v>
      </c>
      <c r="H1118" s="12">
        <f t="shared" si="52"/>
        <v>2.9000000000000001E-2</v>
      </c>
      <c r="I1118" s="12">
        <f t="shared" si="53"/>
        <v>99</v>
      </c>
      <c r="J1118" s="11">
        <v>0.124</v>
      </c>
    </row>
    <row r="1119" spans="1:10" ht="15" x14ac:dyDescent="0.25">
      <c r="A1119" s="7" t="s">
        <v>164</v>
      </c>
      <c r="B1119" s="5" t="s">
        <v>61</v>
      </c>
      <c r="C1119" s="19">
        <v>2012</v>
      </c>
      <c r="D1119" s="10">
        <v>877000000000</v>
      </c>
      <c r="E1119" s="7">
        <f t="shared" si="51"/>
        <v>877000000000</v>
      </c>
      <c r="F1119" s="11">
        <v>0.03</v>
      </c>
      <c r="G1119" s="11">
        <v>108</v>
      </c>
      <c r="H1119" s="12">
        <f t="shared" si="52"/>
        <v>0.03</v>
      </c>
      <c r="I1119" s="12">
        <f t="shared" si="53"/>
        <v>108</v>
      </c>
      <c r="J1119" s="11">
        <v>0.11799999999999999</v>
      </c>
    </row>
    <row r="1120" spans="1:10" ht="15" x14ac:dyDescent="0.25">
      <c r="A1120" s="7" t="s">
        <v>165</v>
      </c>
      <c r="B1120" s="5" t="s">
        <v>93</v>
      </c>
      <c r="C1120" s="19">
        <v>2000</v>
      </c>
      <c r="D1120" s="10">
        <v>101000000000</v>
      </c>
      <c r="E1120" s="7">
        <f t="shared" si="51"/>
        <v>101000000000</v>
      </c>
      <c r="F1120" s="11">
        <v>4.5999999999999999E-2</v>
      </c>
      <c r="G1120" s="11">
        <v>231</v>
      </c>
      <c r="H1120" s="12">
        <f t="shared" si="52"/>
        <v>4.5999999999999999E-2</v>
      </c>
      <c r="I1120" s="12">
        <f t="shared" si="53"/>
        <v>231</v>
      </c>
      <c r="J1120" s="8"/>
    </row>
    <row r="1121" spans="1:10" ht="15" x14ac:dyDescent="0.25">
      <c r="A1121" s="7" t="s">
        <v>165</v>
      </c>
      <c r="B1121" s="5" t="s">
        <v>93</v>
      </c>
      <c r="C1121" s="19">
        <v>2001</v>
      </c>
      <c r="D1121" s="10">
        <v>115000000000</v>
      </c>
      <c r="E1121" s="7">
        <f t="shared" si="51"/>
        <v>115000000000</v>
      </c>
      <c r="F1121" s="11">
        <v>5.0999999999999997E-2</v>
      </c>
      <c r="G1121" s="11">
        <v>294</v>
      </c>
      <c r="H1121" s="12">
        <f t="shared" si="52"/>
        <v>5.0999999999999997E-2</v>
      </c>
      <c r="I1121" s="12">
        <f t="shared" si="53"/>
        <v>294</v>
      </c>
      <c r="J1121" s="8"/>
    </row>
    <row r="1122" spans="1:10" ht="15" x14ac:dyDescent="0.25">
      <c r="A1122" s="7" t="s">
        <v>165</v>
      </c>
      <c r="B1122" s="5" t="s">
        <v>93</v>
      </c>
      <c r="C1122" s="19">
        <v>2002</v>
      </c>
      <c r="D1122" s="10">
        <v>116000000000</v>
      </c>
      <c r="E1122" s="7">
        <f t="shared" si="51"/>
        <v>116000000000</v>
      </c>
      <c r="F1122" s="11">
        <v>5.0999999999999997E-2</v>
      </c>
      <c r="G1122" s="11">
        <v>102</v>
      </c>
      <c r="H1122" s="12">
        <f t="shared" si="52"/>
        <v>5.0999999999999997E-2</v>
      </c>
      <c r="I1122" s="12">
        <f t="shared" si="53"/>
        <v>102</v>
      </c>
      <c r="J1122" s="8"/>
    </row>
    <row r="1123" spans="1:10" ht="15" x14ac:dyDescent="0.25">
      <c r="A1123" s="7" t="s">
        <v>165</v>
      </c>
      <c r="B1123" s="5" t="s">
        <v>93</v>
      </c>
      <c r="C1123" s="19">
        <v>2003</v>
      </c>
      <c r="D1123" s="10">
        <v>135000000000</v>
      </c>
      <c r="E1123" s="7">
        <f t="shared" si="51"/>
        <v>135000000000</v>
      </c>
      <c r="F1123" s="11">
        <v>4.7E-2</v>
      </c>
      <c r="G1123" s="11">
        <v>97</v>
      </c>
      <c r="H1123" s="12">
        <f t="shared" si="52"/>
        <v>4.7E-2</v>
      </c>
      <c r="I1123" s="12">
        <f t="shared" si="53"/>
        <v>97</v>
      </c>
      <c r="J1123" s="8"/>
    </row>
    <row r="1124" spans="1:10" ht="15" x14ac:dyDescent="0.25">
      <c r="A1124" s="7" t="s">
        <v>165</v>
      </c>
      <c r="B1124" s="5" t="s">
        <v>93</v>
      </c>
      <c r="C1124" s="19">
        <v>2004</v>
      </c>
      <c r="D1124" s="10">
        <v>163000000000</v>
      </c>
      <c r="E1124" s="7">
        <f t="shared" si="51"/>
        <v>163000000000</v>
      </c>
      <c r="F1124" s="11">
        <v>4.7E-2</v>
      </c>
      <c r="G1124" s="11">
        <v>117</v>
      </c>
      <c r="H1124" s="12">
        <f t="shared" si="52"/>
        <v>4.7E-2</v>
      </c>
      <c r="I1124" s="12">
        <f t="shared" si="53"/>
        <v>117</v>
      </c>
      <c r="J1124" s="11">
        <v>0.16700000000000001</v>
      </c>
    </row>
    <row r="1125" spans="1:10" ht="15" x14ac:dyDescent="0.25">
      <c r="A1125" s="7" t="s">
        <v>165</v>
      </c>
      <c r="B1125" s="5" t="s">
        <v>93</v>
      </c>
      <c r="C1125" s="19">
        <v>2005</v>
      </c>
      <c r="D1125" s="10">
        <v>192000000000</v>
      </c>
      <c r="E1125" s="7">
        <f t="shared" si="51"/>
        <v>192000000000</v>
      </c>
      <c r="F1125" s="11">
        <v>5.2999999999999999E-2</v>
      </c>
      <c r="G1125" s="11">
        <v>156</v>
      </c>
      <c r="H1125" s="12">
        <f t="shared" si="52"/>
        <v>5.2999999999999999E-2</v>
      </c>
      <c r="I1125" s="12">
        <f t="shared" si="53"/>
        <v>156</v>
      </c>
      <c r="J1125" s="11">
        <v>0.16</v>
      </c>
    </row>
    <row r="1126" spans="1:10" ht="15" x14ac:dyDescent="0.25">
      <c r="A1126" s="7" t="s">
        <v>165</v>
      </c>
      <c r="B1126" s="5" t="s">
        <v>93</v>
      </c>
      <c r="C1126" s="19">
        <v>2006</v>
      </c>
      <c r="D1126" s="10">
        <v>223000000000</v>
      </c>
      <c r="E1126" s="7">
        <f t="shared" si="51"/>
        <v>223000000000</v>
      </c>
      <c r="F1126" s="11">
        <v>5.0999999999999997E-2</v>
      </c>
      <c r="G1126" s="11">
        <v>174</v>
      </c>
      <c r="H1126" s="12">
        <f t="shared" si="52"/>
        <v>5.0999999999999997E-2</v>
      </c>
      <c r="I1126" s="12">
        <f t="shared" si="53"/>
        <v>174</v>
      </c>
      <c r="J1126" s="11">
        <v>0.14000000000000001</v>
      </c>
    </row>
    <row r="1127" spans="1:10" ht="15" x14ac:dyDescent="0.25">
      <c r="A1127" s="7" t="s">
        <v>165</v>
      </c>
      <c r="B1127" s="5" t="s">
        <v>93</v>
      </c>
      <c r="C1127" s="19">
        <v>2007</v>
      </c>
      <c r="D1127" s="10">
        <v>286000000000</v>
      </c>
      <c r="E1127" s="7">
        <f t="shared" si="51"/>
        <v>286000000000</v>
      </c>
      <c r="F1127" s="11">
        <v>5.0999999999999997E-2</v>
      </c>
      <c r="G1127" s="11">
        <v>220</v>
      </c>
      <c r="H1127" s="12">
        <f t="shared" si="52"/>
        <v>5.0999999999999997E-2</v>
      </c>
      <c r="I1127" s="12">
        <f t="shared" si="53"/>
        <v>220</v>
      </c>
      <c r="J1127" s="11">
        <v>0.12</v>
      </c>
    </row>
    <row r="1128" spans="1:10" ht="15" x14ac:dyDescent="0.25">
      <c r="A1128" s="7" t="s">
        <v>165</v>
      </c>
      <c r="B1128" s="5" t="s">
        <v>93</v>
      </c>
      <c r="C1128" s="19">
        <v>2008</v>
      </c>
      <c r="D1128" s="10">
        <v>356000000000</v>
      </c>
      <c r="E1128" s="7">
        <f t="shared" si="51"/>
        <v>356000000000</v>
      </c>
      <c r="F1128" s="11">
        <v>6.4000000000000001E-2</v>
      </c>
      <c r="G1128" s="11">
        <v>313</v>
      </c>
      <c r="H1128" s="12">
        <f t="shared" si="52"/>
        <v>6.4000000000000001E-2</v>
      </c>
      <c r="I1128" s="12">
        <f t="shared" si="53"/>
        <v>313</v>
      </c>
      <c r="J1128" s="11">
        <v>0.12</v>
      </c>
    </row>
    <row r="1129" spans="1:10" ht="15" x14ac:dyDescent="0.25">
      <c r="A1129" s="7" t="s">
        <v>165</v>
      </c>
      <c r="B1129" s="5" t="s">
        <v>93</v>
      </c>
      <c r="C1129" s="19">
        <v>2009</v>
      </c>
      <c r="D1129" s="10">
        <v>363000000000</v>
      </c>
      <c r="E1129" s="7">
        <f t="shared" si="51"/>
        <v>363000000000</v>
      </c>
      <c r="F1129" s="11">
        <v>7.1999999999999995E-2</v>
      </c>
      <c r="G1129" s="11">
        <v>357</v>
      </c>
      <c r="H1129" s="12">
        <f t="shared" si="52"/>
        <v>7.1999999999999995E-2</v>
      </c>
      <c r="I1129" s="12">
        <f t="shared" si="53"/>
        <v>357</v>
      </c>
      <c r="J1129" s="11">
        <v>0.12</v>
      </c>
    </row>
    <row r="1130" spans="1:10" ht="15" x14ac:dyDescent="0.25">
      <c r="A1130" s="7" t="s">
        <v>165</v>
      </c>
      <c r="B1130" s="5" t="s">
        <v>93</v>
      </c>
      <c r="C1130" s="19">
        <v>2010</v>
      </c>
      <c r="D1130" s="10">
        <v>423000000000</v>
      </c>
      <c r="E1130" s="7">
        <f t="shared" si="51"/>
        <v>423000000000</v>
      </c>
      <c r="F1130" s="11">
        <v>7.2999999999999995E-2</v>
      </c>
      <c r="G1130" s="11">
        <v>416</v>
      </c>
      <c r="H1130" s="12">
        <f t="shared" si="52"/>
        <v>7.2999999999999995E-2</v>
      </c>
      <c r="I1130" s="12">
        <f t="shared" si="53"/>
        <v>416</v>
      </c>
      <c r="J1130" s="11">
        <v>0.12</v>
      </c>
    </row>
    <row r="1131" spans="1:10" ht="15" x14ac:dyDescent="0.25">
      <c r="A1131" s="7" t="s">
        <v>165</v>
      </c>
      <c r="B1131" s="5" t="s">
        <v>93</v>
      </c>
      <c r="C1131" s="19">
        <v>2011</v>
      </c>
      <c r="D1131" s="10">
        <v>528000000000</v>
      </c>
      <c r="E1131" s="7">
        <f t="shared" si="51"/>
        <v>528000000000</v>
      </c>
      <c r="F1131" s="11">
        <v>6.8000000000000005E-2</v>
      </c>
      <c r="G1131" s="11">
        <v>483</v>
      </c>
      <c r="H1131" s="12">
        <f t="shared" si="52"/>
        <v>6.8000000000000005E-2</v>
      </c>
      <c r="I1131" s="12">
        <f t="shared" si="53"/>
        <v>483</v>
      </c>
      <c r="J1131" s="11">
        <v>0.11</v>
      </c>
    </row>
    <row r="1132" spans="1:10" ht="15" x14ac:dyDescent="0.25">
      <c r="A1132" s="7" t="s">
        <v>165</v>
      </c>
      <c r="B1132" s="5" t="s">
        <v>93</v>
      </c>
      <c r="C1132" s="19">
        <v>2012</v>
      </c>
      <c r="D1132" s="10">
        <v>503000000000</v>
      </c>
      <c r="E1132" s="7">
        <f t="shared" si="51"/>
        <v>503000000000</v>
      </c>
      <c r="F1132" s="11">
        <v>6.7000000000000004E-2</v>
      </c>
      <c r="G1132" s="11">
        <v>490</v>
      </c>
      <c r="H1132" s="12">
        <f t="shared" si="52"/>
        <v>6.7000000000000004E-2</v>
      </c>
      <c r="I1132" s="12">
        <f t="shared" si="53"/>
        <v>490</v>
      </c>
      <c r="J1132" s="11">
        <v>0.11</v>
      </c>
    </row>
    <row r="1133" spans="1:10" ht="15" x14ac:dyDescent="0.25">
      <c r="A1133" s="7" t="s">
        <v>166</v>
      </c>
      <c r="B1133" s="5" t="s">
        <v>93</v>
      </c>
      <c r="C1133" s="19">
        <v>2000</v>
      </c>
      <c r="D1133" s="7"/>
      <c r="E1133" s="7">
        <f t="shared" si="51"/>
        <v>0</v>
      </c>
      <c r="F1133" s="11">
        <v>8.0000000000000002E-3</v>
      </c>
      <c r="G1133" s="11">
        <v>7</v>
      </c>
      <c r="H1133" s="12">
        <f t="shared" si="52"/>
        <v>8.0000000000000002E-3</v>
      </c>
      <c r="I1133" s="12">
        <f t="shared" si="53"/>
        <v>7</v>
      </c>
      <c r="J1133" s="8"/>
    </row>
    <row r="1134" spans="1:10" ht="15" x14ac:dyDescent="0.25">
      <c r="A1134" s="7" t="s">
        <v>166</v>
      </c>
      <c r="B1134" s="5" t="s">
        <v>93</v>
      </c>
      <c r="C1134" s="19">
        <v>2001</v>
      </c>
      <c r="D1134" s="7"/>
      <c r="E1134" s="7">
        <f t="shared" si="51"/>
        <v>0</v>
      </c>
      <c r="F1134" s="11">
        <v>1.0999999999999999E-2</v>
      </c>
      <c r="G1134" s="11">
        <v>8</v>
      </c>
      <c r="H1134" s="12">
        <f t="shared" si="52"/>
        <v>1.0999999999999999E-2</v>
      </c>
      <c r="I1134" s="12">
        <f t="shared" si="53"/>
        <v>8</v>
      </c>
      <c r="J1134" s="8"/>
    </row>
    <row r="1135" spans="1:10" ht="15" x14ac:dyDescent="0.25">
      <c r="A1135" s="7" t="s">
        <v>166</v>
      </c>
      <c r="B1135" s="5" t="s">
        <v>93</v>
      </c>
      <c r="C1135" s="19">
        <v>2002</v>
      </c>
      <c r="D1135" s="7"/>
      <c r="E1135" s="7">
        <f t="shared" si="51"/>
        <v>0</v>
      </c>
      <c r="F1135" s="11">
        <v>1.4E-2</v>
      </c>
      <c r="G1135" s="11">
        <v>9</v>
      </c>
      <c r="H1135" s="12">
        <f t="shared" si="52"/>
        <v>1.4E-2</v>
      </c>
      <c r="I1135" s="12">
        <f t="shared" si="53"/>
        <v>9</v>
      </c>
      <c r="J1135" s="8"/>
    </row>
    <row r="1136" spans="1:10" ht="15" x14ac:dyDescent="0.25">
      <c r="A1136" s="7" t="s">
        <v>166</v>
      </c>
      <c r="B1136" s="5" t="s">
        <v>93</v>
      </c>
      <c r="C1136" s="19">
        <v>2003</v>
      </c>
      <c r="D1136" s="7"/>
      <c r="E1136" s="7">
        <f t="shared" si="51"/>
        <v>0</v>
      </c>
      <c r="F1136" s="11">
        <v>4.3999999999999997E-2</v>
      </c>
      <c r="G1136" s="11">
        <v>16</v>
      </c>
      <c r="H1136" s="12">
        <f t="shared" si="52"/>
        <v>4.3999999999999997E-2</v>
      </c>
      <c r="I1136" s="12">
        <f t="shared" si="53"/>
        <v>16</v>
      </c>
      <c r="J1136" s="8"/>
    </row>
    <row r="1137" spans="1:10" ht="15" x14ac:dyDescent="0.25">
      <c r="A1137" s="7" t="s">
        <v>166</v>
      </c>
      <c r="B1137" s="5" t="s">
        <v>93</v>
      </c>
      <c r="C1137" s="19">
        <v>2004</v>
      </c>
      <c r="D1137" s="10">
        <v>36627901762</v>
      </c>
      <c r="E1137" s="7">
        <f t="shared" si="51"/>
        <v>36627901762</v>
      </c>
      <c r="F1137" s="11">
        <v>5.6000000000000001E-2</v>
      </c>
      <c r="G1137" s="11">
        <v>55</v>
      </c>
      <c r="H1137" s="12">
        <f t="shared" si="52"/>
        <v>5.6000000000000001E-2</v>
      </c>
      <c r="I1137" s="12">
        <f t="shared" si="53"/>
        <v>55</v>
      </c>
      <c r="J1137" s="11">
        <v>0.129</v>
      </c>
    </row>
    <row r="1138" spans="1:10" ht="15" x14ac:dyDescent="0.25">
      <c r="A1138" s="7" t="s">
        <v>166</v>
      </c>
      <c r="B1138" s="5" t="s">
        <v>93</v>
      </c>
      <c r="C1138" s="19">
        <v>2005</v>
      </c>
      <c r="D1138" s="10">
        <v>49954890353</v>
      </c>
      <c r="E1138" s="7">
        <f t="shared" si="51"/>
        <v>49954890353</v>
      </c>
      <c r="F1138" s="11">
        <v>4.1000000000000002E-2</v>
      </c>
      <c r="G1138" s="11">
        <v>55</v>
      </c>
      <c r="H1138" s="12">
        <f t="shared" si="52"/>
        <v>4.1000000000000002E-2</v>
      </c>
      <c r="I1138" s="12">
        <f t="shared" si="53"/>
        <v>55</v>
      </c>
      <c r="J1138" s="11">
        <v>0.13700000000000001</v>
      </c>
    </row>
    <row r="1139" spans="1:10" ht="15" x14ac:dyDescent="0.25">
      <c r="A1139" s="7" t="s">
        <v>166</v>
      </c>
      <c r="B1139" s="5" t="s">
        <v>93</v>
      </c>
      <c r="C1139" s="19">
        <v>2006</v>
      </c>
      <c r="D1139" s="10">
        <v>65141035028</v>
      </c>
      <c r="E1139" s="7">
        <f t="shared" si="51"/>
        <v>65141035028</v>
      </c>
      <c r="F1139" s="11">
        <v>0.03</v>
      </c>
      <c r="G1139" s="11">
        <v>58</v>
      </c>
      <c r="H1139" s="12">
        <f t="shared" si="52"/>
        <v>0.03</v>
      </c>
      <c r="I1139" s="12">
        <f t="shared" si="53"/>
        <v>58</v>
      </c>
      <c r="J1139" s="11">
        <v>0.14499999999999999</v>
      </c>
    </row>
    <row r="1140" spans="1:10" ht="15" x14ac:dyDescent="0.25">
      <c r="A1140" s="7" t="s">
        <v>166</v>
      </c>
      <c r="B1140" s="5" t="s">
        <v>93</v>
      </c>
      <c r="C1140" s="19">
        <v>2007</v>
      </c>
      <c r="D1140" s="10">
        <v>88837727881</v>
      </c>
      <c r="E1140" s="7">
        <f t="shared" si="51"/>
        <v>88837727881</v>
      </c>
      <c r="F1140" s="11">
        <v>3.6999999999999998E-2</v>
      </c>
      <c r="G1140" s="11">
        <v>95</v>
      </c>
      <c r="H1140" s="12">
        <f t="shared" si="52"/>
        <v>3.6999999999999998E-2</v>
      </c>
      <c r="I1140" s="12">
        <f t="shared" si="53"/>
        <v>95</v>
      </c>
      <c r="J1140" s="11">
        <v>0.19500000000000001</v>
      </c>
    </row>
    <row r="1141" spans="1:10" ht="15" x14ac:dyDescent="0.25">
      <c r="A1141" s="7" t="s">
        <v>166</v>
      </c>
      <c r="B1141" s="5" t="s">
        <v>93</v>
      </c>
      <c r="C1141" s="19">
        <v>2008</v>
      </c>
      <c r="D1141" s="10">
        <v>132000000000</v>
      </c>
      <c r="E1141" s="7">
        <f t="shared" si="51"/>
        <v>132000000000</v>
      </c>
      <c r="F1141" s="11">
        <v>3.9E-2</v>
      </c>
      <c r="G1141" s="11">
        <v>142</v>
      </c>
      <c r="H1141" s="12">
        <f t="shared" si="52"/>
        <v>3.9E-2</v>
      </c>
      <c r="I1141" s="12">
        <f t="shared" si="53"/>
        <v>142</v>
      </c>
      <c r="J1141" s="11">
        <v>0.19500000000000001</v>
      </c>
    </row>
    <row r="1142" spans="1:10" ht="15" x14ac:dyDescent="0.25">
      <c r="A1142" s="7" t="s">
        <v>166</v>
      </c>
      <c r="B1142" s="5" t="s">
        <v>93</v>
      </c>
      <c r="C1142" s="19">
        <v>2009</v>
      </c>
      <c r="D1142" s="10">
        <v>112000000000</v>
      </c>
      <c r="E1142" s="7">
        <f t="shared" si="51"/>
        <v>112000000000</v>
      </c>
      <c r="F1142" s="11">
        <v>4.5999999999999999E-2</v>
      </c>
      <c r="G1142" s="11">
        <v>143</v>
      </c>
      <c r="H1142" s="12">
        <f t="shared" si="52"/>
        <v>4.5999999999999999E-2</v>
      </c>
      <c r="I1142" s="12">
        <f t="shared" si="53"/>
        <v>143</v>
      </c>
      <c r="J1142" s="11">
        <v>0.156</v>
      </c>
    </row>
    <row r="1143" spans="1:10" ht="15" x14ac:dyDescent="0.25">
      <c r="A1143" s="7" t="s">
        <v>166</v>
      </c>
      <c r="B1143" s="5" t="s">
        <v>93</v>
      </c>
      <c r="C1143" s="19">
        <v>2010</v>
      </c>
      <c r="D1143" s="10">
        <v>143000000000</v>
      </c>
      <c r="E1143" s="7">
        <f t="shared" si="51"/>
        <v>143000000000</v>
      </c>
      <c r="F1143" s="11">
        <v>3.1E-2</v>
      </c>
      <c r="G1143" s="11">
        <v>141</v>
      </c>
      <c r="H1143" s="12">
        <f t="shared" si="52"/>
        <v>3.1E-2</v>
      </c>
      <c r="I1143" s="12">
        <f t="shared" si="53"/>
        <v>141</v>
      </c>
      <c r="J1143" s="11">
        <v>0.13300000000000001</v>
      </c>
    </row>
    <row r="1144" spans="1:10" ht="15" x14ac:dyDescent="0.25">
      <c r="A1144" s="7" t="s">
        <v>166</v>
      </c>
      <c r="B1144" s="5" t="s">
        <v>93</v>
      </c>
      <c r="C1144" s="19">
        <v>2011</v>
      </c>
      <c r="D1144" s="10">
        <v>191000000000</v>
      </c>
      <c r="E1144" s="7">
        <f t="shared" si="51"/>
        <v>191000000000</v>
      </c>
      <c r="F1144" s="11">
        <v>2.7E-2</v>
      </c>
      <c r="G1144" s="11">
        <v>160</v>
      </c>
      <c r="H1144" s="12">
        <f t="shared" si="52"/>
        <v>2.7E-2</v>
      </c>
      <c r="I1144" s="12">
        <f t="shared" si="53"/>
        <v>160</v>
      </c>
      <c r="J1144" s="11">
        <v>0.13600000000000001</v>
      </c>
    </row>
    <row r="1145" spans="1:10" ht="15" x14ac:dyDescent="0.25">
      <c r="A1145" s="7" t="s">
        <v>166</v>
      </c>
      <c r="B1145" s="5" t="s">
        <v>93</v>
      </c>
      <c r="C1145" s="19">
        <v>2012</v>
      </c>
      <c r="D1145" s="10">
        <v>216000000000</v>
      </c>
      <c r="E1145" s="7">
        <f t="shared" si="51"/>
        <v>216000000000</v>
      </c>
      <c r="F1145" s="11">
        <v>3.5999999999999997E-2</v>
      </c>
      <c r="G1145" s="11">
        <v>226</v>
      </c>
      <c r="H1145" s="12">
        <f t="shared" si="52"/>
        <v>3.5999999999999997E-2</v>
      </c>
      <c r="I1145" s="12">
        <f t="shared" si="53"/>
        <v>226</v>
      </c>
      <c r="J1145" s="11">
        <v>0.13</v>
      </c>
    </row>
    <row r="1146" spans="1:10" ht="15" x14ac:dyDescent="0.25">
      <c r="A1146" s="7" t="s">
        <v>167</v>
      </c>
      <c r="B1146" s="5" t="s">
        <v>75</v>
      </c>
      <c r="C1146" s="19">
        <v>2000</v>
      </c>
      <c r="D1146" s="10">
        <v>97331522066</v>
      </c>
      <c r="E1146" s="7">
        <f t="shared" si="51"/>
        <v>97331522066</v>
      </c>
      <c r="F1146" s="11">
        <v>6.0999999999999999E-2</v>
      </c>
      <c r="G1146" s="11">
        <v>1572</v>
      </c>
      <c r="H1146" s="12">
        <f t="shared" si="52"/>
        <v>6.0999999999999999E-2</v>
      </c>
      <c r="I1146" s="12">
        <f t="shared" si="53"/>
        <v>1572</v>
      </c>
      <c r="J1146" s="11">
        <v>4.8000000000000001E-2</v>
      </c>
    </row>
    <row r="1147" spans="1:10" ht="15" x14ac:dyDescent="0.25">
      <c r="A1147" s="7" t="s">
        <v>167</v>
      </c>
      <c r="B1147" s="5" t="s">
        <v>75</v>
      </c>
      <c r="C1147" s="19">
        <v>2001</v>
      </c>
      <c r="D1147" s="10">
        <v>105000000000</v>
      </c>
      <c r="E1147" s="7">
        <f t="shared" si="51"/>
        <v>105000000000</v>
      </c>
      <c r="F1147" s="11">
        <v>6.7000000000000004E-2</v>
      </c>
      <c r="G1147" s="11">
        <v>1848</v>
      </c>
      <c r="H1147" s="12">
        <f t="shared" si="52"/>
        <v>6.7000000000000004E-2</v>
      </c>
      <c r="I1147" s="12">
        <f t="shared" si="53"/>
        <v>1848</v>
      </c>
      <c r="J1147" s="11">
        <v>4.8000000000000001E-2</v>
      </c>
    </row>
    <row r="1148" spans="1:10" ht="15" x14ac:dyDescent="0.25">
      <c r="A1148" s="7" t="s">
        <v>167</v>
      </c>
      <c r="B1148" s="5" t="s">
        <v>75</v>
      </c>
      <c r="C1148" s="19">
        <v>2002</v>
      </c>
      <c r="D1148" s="10">
        <v>123000000000</v>
      </c>
      <c r="E1148" s="7">
        <f t="shared" si="51"/>
        <v>123000000000</v>
      </c>
      <c r="F1148" s="11">
        <v>7.0000000000000007E-2</v>
      </c>
      <c r="G1148" s="11">
        <v>2221</v>
      </c>
      <c r="H1148" s="12">
        <f t="shared" si="52"/>
        <v>7.0000000000000007E-2</v>
      </c>
      <c r="I1148" s="12">
        <f t="shared" si="53"/>
        <v>2221</v>
      </c>
      <c r="J1148" s="11">
        <v>3.7999999999999999E-2</v>
      </c>
    </row>
    <row r="1149" spans="1:10" ht="15" x14ac:dyDescent="0.25">
      <c r="A1149" s="7" t="s">
        <v>167</v>
      </c>
      <c r="B1149" s="5" t="s">
        <v>75</v>
      </c>
      <c r="C1149" s="19">
        <v>2003</v>
      </c>
      <c r="D1149" s="10">
        <v>159000000000</v>
      </c>
      <c r="E1149" s="7">
        <f t="shared" si="51"/>
        <v>159000000000</v>
      </c>
      <c r="F1149" s="11">
        <v>7.2999999999999995E-2</v>
      </c>
      <c r="G1149" s="11">
        <v>2918</v>
      </c>
      <c r="H1149" s="12">
        <f t="shared" si="52"/>
        <v>7.2999999999999995E-2</v>
      </c>
      <c r="I1149" s="12">
        <f t="shared" si="53"/>
        <v>2918</v>
      </c>
      <c r="J1149" s="11">
        <v>2.8000000000000001E-2</v>
      </c>
    </row>
    <row r="1150" spans="1:10" ht="15" x14ac:dyDescent="0.25">
      <c r="A1150" s="7" t="s">
        <v>167</v>
      </c>
      <c r="B1150" s="5" t="s">
        <v>75</v>
      </c>
      <c r="C1150" s="19">
        <v>2004</v>
      </c>
      <c r="D1150" s="10">
        <v>186000000000</v>
      </c>
      <c r="E1150" s="7">
        <f t="shared" si="51"/>
        <v>186000000000</v>
      </c>
      <c r="F1150" s="11">
        <v>7.4999999999999997E-2</v>
      </c>
      <c r="G1150" s="11">
        <v>3487</v>
      </c>
      <c r="H1150" s="12">
        <f t="shared" si="52"/>
        <v>7.4999999999999997E-2</v>
      </c>
      <c r="I1150" s="12">
        <f t="shared" si="53"/>
        <v>3487</v>
      </c>
      <c r="J1150" s="11">
        <v>2.5999999999999999E-2</v>
      </c>
    </row>
    <row r="1151" spans="1:10" ht="15" x14ac:dyDescent="0.25">
      <c r="A1151" s="7" t="s">
        <v>167</v>
      </c>
      <c r="B1151" s="5" t="s">
        <v>75</v>
      </c>
      <c r="C1151" s="19">
        <v>2005</v>
      </c>
      <c r="D1151" s="10">
        <v>203000000000</v>
      </c>
      <c r="E1151" s="7">
        <f t="shared" si="51"/>
        <v>203000000000</v>
      </c>
      <c r="F1151" s="11">
        <v>7.5999999999999998E-2</v>
      </c>
      <c r="G1151" s="11">
        <v>3734</v>
      </c>
      <c r="H1151" s="12">
        <f t="shared" si="52"/>
        <v>7.5999999999999998E-2</v>
      </c>
      <c r="I1151" s="12">
        <f t="shared" si="53"/>
        <v>3734</v>
      </c>
      <c r="J1151" s="11">
        <v>2.5999999999999999E-2</v>
      </c>
    </row>
    <row r="1152" spans="1:10" ht="15" x14ac:dyDescent="0.25">
      <c r="A1152" s="7" t="s">
        <v>167</v>
      </c>
      <c r="B1152" s="5" t="s">
        <v>75</v>
      </c>
      <c r="C1152" s="19">
        <v>2006</v>
      </c>
      <c r="D1152" s="10">
        <v>223000000000</v>
      </c>
      <c r="E1152" s="7">
        <f t="shared" si="51"/>
        <v>223000000000</v>
      </c>
      <c r="F1152" s="11">
        <v>7.4999999999999997E-2</v>
      </c>
      <c r="G1152" s="11">
        <v>3982</v>
      </c>
      <c r="H1152" s="12">
        <f t="shared" si="52"/>
        <v>7.4999999999999997E-2</v>
      </c>
      <c r="I1152" s="12">
        <f t="shared" si="53"/>
        <v>3982</v>
      </c>
      <c r="J1152" s="8"/>
    </row>
    <row r="1153" spans="1:10" ht="15" x14ac:dyDescent="0.25">
      <c r="A1153" s="7" t="s">
        <v>167</v>
      </c>
      <c r="B1153" s="5" t="s">
        <v>75</v>
      </c>
      <c r="C1153" s="19">
        <v>2007</v>
      </c>
      <c r="D1153" s="10">
        <v>260000000000</v>
      </c>
      <c r="E1153" s="7">
        <f t="shared" si="51"/>
        <v>260000000000</v>
      </c>
      <c r="F1153" s="11">
        <v>7.9000000000000001E-2</v>
      </c>
      <c r="G1153" s="11">
        <v>4733</v>
      </c>
      <c r="H1153" s="12">
        <f t="shared" si="52"/>
        <v>7.9000000000000001E-2</v>
      </c>
      <c r="I1153" s="12">
        <f t="shared" si="53"/>
        <v>4733</v>
      </c>
      <c r="J1153" s="8"/>
    </row>
    <row r="1154" spans="1:10" ht="15" x14ac:dyDescent="0.25">
      <c r="A1154" s="7" t="s">
        <v>167</v>
      </c>
      <c r="B1154" s="5" t="s">
        <v>75</v>
      </c>
      <c r="C1154" s="19">
        <v>2008</v>
      </c>
      <c r="D1154" s="10">
        <v>264000000000</v>
      </c>
      <c r="E1154" s="7">
        <f t="shared" si="51"/>
        <v>264000000000</v>
      </c>
      <c r="F1154" s="11">
        <v>9.0999999999999998E-2</v>
      </c>
      <c r="G1154" s="11">
        <v>5393</v>
      </c>
      <c r="H1154" s="12">
        <f t="shared" si="52"/>
        <v>9.0999999999999998E-2</v>
      </c>
      <c r="I1154" s="12">
        <f t="shared" si="53"/>
        <v>5393</v>
      </c>
      <c r="J1154" s="8"/>
    </row>
    <row r="1155" spans="1:10" ht="15" x14ac:dyDescent="0.25">
      <c r="A1155" s="7" t="s">
        <v>167</v>
      </c>
      <c r="B1155" s="5" t="s">
        <v>75</v>
      </c>
      <c r="C1155" s="19">
        <v>2009</v>
      </c>
      <c r="D1155" s="10">
        <v>225000000000</v>
      </c>
      <c r="E1155" s="7">
        <f t="shared" ref="E1155:E1218" si="54">IF(D1155="",IF(C1155=2000,D1156,D1154),D1155)</f>
        <v>225000000000</v>
      </c>
      <c r="F1155" s="11">
        <v>0.1</v>
      </c>
      <c r="G1155" s="11">
        <v>5040</v>
      </c>
      <c r="H1155" s="12">
        <f t="shared" ref="H1155:H1218" si="55">IF(F1155="",SUMIF($A$2:$A$2692,A1155,$F$2:$F$2692)/13,F1155)</f>
        <v>0.1</v>
      </c>
      <c r="I1155" s="12">
        <f t="shared" ref="I1155:I1218" si="56">IF(G1155="",SUMIF($A$2:$A$2692,A1155,$G$2:$G$2692)/13,G1155)</f>
        <v>5040</v>
      </c>
      <c r="J1155" s="8"/>
    </row>
    <row r="1156" spans="1:10" ht="15" x14ac:dyDescent="0.25">
      <c r="A1156" s="7" t="s">
        <v>167</v>
      </c>
      <c r="B1156" s="5" t="s">
        <v>75</v>
      </c>
      <c r="C1156" s="19">
        <v>2010</v>
      </c>
      <c r="D1156" s="10">
        <v>209000000000</v>
      </c>
      <c r="E1156" s="7">
        <f t="shared" si="54"/>
        <v>209000000000</v>
      </c>
      <c r="F1156" s="11">
        <v>9.2999999999999999E-2</v>
      </c>
      <c r="G1156" s="11">
        <v>4320</v>
      </c>
      <c r="H1156" s="12">
        <f t="shared" si="55"/>
        <v>9.2999999999999999E-2</v>
      </c>
      <c r="I1156" s="12">
        <f t="shared" si="56"/>
        <v>4320</v>
      </c>
      <c r="J1156" s="8"/>
    </row>
    <row r="1157" spans="1:10" ht="15" x14ac:dyDescent="0.25">
      <c r="A1157" s="7" t="s">
        <v>167</v>
      </c>
      <c r="B1157" s="5" t="s">
        <v>75</v>
      </c>
      <c r="C1157" s="19">
        <v>2011</v>
      </c>
      <c r="D1157" s="10">
        <v>226000000000</v>
      </c>
      <c r="E1157" s="7">
        <f t="shared" si="54"/>
        <v>226000000000</v>
      </c>
      <c r="F1157" s="11">
        <v>8.7999999999999995E-2</v>
      </c>
      <c r="G1157" s="11">
        <v>4306</v>
      </c>
      <c r="H1157" s="12">
        <f t="shared" si="55"/>
        <v>8.7999999999999995E-2</v>
      </c>
      <c r="I1157" s="12">
        <f t="shared" si="56"/>
        <v>4306</v>
      </c>
      <c r="J1157" s="8"/>
    </row>
    <row r="1158" spans="1:10" ht="15" x14ac:dyDescent="0.25">
      <c r="A1158" s="7" t="s">
        <v>167</v>
      </c>
      <c r="B1158" s="5" t="s">
        <v>75</v>
      </c>
      <c r="C1158" s="19">
        <v>2012</v>
      </c>
      <c r="D1158" s="10">
        <v>211000000000</v>
      </c>
      <c r="E1158" s="7">
        <f t="shared" si="54"/>
        <v>211000000000</v>
      </c>
      <c r="F1158" s="11">
        <v>8.1000000000000003E-2</v>
      </c>
      <c r="G1158" s="11">
        <v>3708</v>
      </c>
      <c r="H1158" s="12">
        <f t="shared" si="55"/>
        <v>8.1000000000000003E-2</v>
      </c>
      <c r="I1158" s="12">
        <f t="shared" si="56"/>
        <v>3708</v>
      </c>
      <c r="J1158" s="8"/>
    </row>
    <row r="1159" spans="1:10" ht="15" x14ac:dyDescent="0.25">
      <c r="A1159" s="7" t="s">
        <v>168</v>
      </c>
      <c r="B1159" s="5" t="s">
        <v>75</v>
      </c>
      <c r="C1159" s="19">
        <v>2000</v>
      </c>
      <c r="D1159" s="10">
        <v>1563667800</v>
      </c>
      <c r="E1159" s="7">
        <f t="shared" si="54"/>
        <v>1563667800</v>
      </c>
      <c r="F1159" s="8"/>
      <c r="G1159" s="8"/>
      <c r="H1159" s="12">
        <f t="shared" si="55"/>
        <v>0</v>
      </c>
      <c r="I1159" s="12">
        <f t="shared" si="56"/>
        <v>0</v>
      </c>
      <c r="J1159" s="8"/>
    </row>
    <row r="1160" spans="1:10" ht="15" x14ac:dyDescent="0.25">
      <c r="A1160" s="7" t="s">
        <v>168</v>
      </c>
      <c r="B1160" s="5" t="s">
        <v>75</v>
      </c>
      <c r="C1160" s="19">
        <v>2001</v>
      </c>
      <c r="D1160" s="10">
        <v>1614595291</v>
      </c>
      <c r="E1160" s="7">
        <f t="shared" si="54"/>
        <v>1614595291</v>
      </c>
      <c r="F1160" s="8"/>
      <c r="G1160" s="8"/>
      <c r="H1160" s="12">
        <f t="shared" si="55"/>
        <v>0</v>
      </c>
      <c r="I1160" s="12">
        <f t="shared" si="56"/>
        <v>0</v>
      </c>
      <c r="J1160" s="8"/>
    </row>
    <row r="1161" spans="1:10" ht="15" x14ac:dyDescent="0.25">
      <c r="A1161" s="7" t="s">
        <v>168</v>
      </c>
      <c r="B1161" s="5" t="s">
        <v>75</v>
      </c>
      <c r="C1161" s="19">
        <v>2002</v>
      </c>
      <c r="D1161" s="10">
        <v>1897606791</v>
      </c>
      <c r="E1161" s="7">
        <f t="shared" si="54"/>
        <v>1897606791</v>
      </c>
      <c r="F1161" s="8"/>
      <c r="G1161" s="8"/>
      <c r="H1161" s="12">
        <f t="shared" si="55"/>
        <v>0</v>
      </c>
      <c r="I1161" s="12">
        <f t="shared" si="56"/>
        <v>0</v>
      </c>
      <c r="J1161" s="8"/>
    </row>
    <row r="1162" spans="1:10" ht="15" x14ac:dyDescent="0.25">
      <c r="A1162" s="7" t="s">
        <v>168</v>
      </c>
      <c r="B1162" s="5" t="s">
        <v>75</v>
      </c>
      <c r="C1162" s="19">
        <v>2003</v>
      </c>
      <c r="D1162" s="10">
        <v>2264911807</v>
      </c>
      <c r="E1162" s="7">
        <f t="shared" si="54"/>
        <v>2264911807</v>
      </c>
      <c r="F1162" s="8"/>
      <c r="G1162" s="8"/>
      <c r="H1162" s="12">
        <f t="shared" si="55"/>
        <v>0</v>
      </c>
      <c r="I1162" s="12">
        <f t="shared" si="56"/>
        <v>0</v>
      </c>
      <c r="J1162" s="8"/>
    </row>
    <row r="1163" spans="1:10" ht="15" x14ac:dyDescent="0.25">
      <c r="A1163" s="7" t="s">
        <v>168</v>
      </c>
      <c r="B1163" s="5" t="s">
        <v>75</v>
      </c>
      <c r="C1163" s="19">
        <v>2004</v>
      </c>
      <c r="D1163" s="10">
        <v>2758117365</v>
      </c>
      <c r="E1163" s="7">
        <f t="shared" si="54"/>
        <v>2758117365</v>
      </c>
      <c r="F1163" s="8"/>
      <c r="G1163" s="8"/>
      <c r="H1163" s="12">
        <f t="shared" si="55"/>
        <v>0</v>
      </c>
      <c r="I1163" s="12">
        <f t="shared" si="56"/>
        <v>0</v>
      </c>
      <c r="J1163" s="8"/>
    </row>
    <row r="1164" spans="1:10" ht="15" x14ac:dyDescent="0.25">
      <c r="A1164" s="7" t="s">
        <v>168</v>
      </c>
      <c r="B1164" s="5" t="s">
        <v>75</v>
      </c>
      <c r="C1164" s="19">
        <v>2005</v>
      </c>
      <c r="D1164" s="10">
        <v>2915710378</v>
      </c>
      <c r="E1164" s="7">
        <f t="shared" si="54"/>
        <v>2915710378</v>
      </c>
      <c r="F1164" s="8"/>
      <c r="G1164" s="8"/>
      <c r="H1164" s="12">
        <f t="shared" si="55"/>
        <v>0</v>
      </c>
      <c r="I1164" s="12">
        <f t="shared" si="56"/>
        <v>0</v>
      </c>
      <c r="J1164" s="8"/>
    </row>
    <row r="1165" spans="1:10" ht="15" x14ac:dyDescent="0.25">
      <c r="A1165" s="7" t="s">
        <v>168</v>
      </c>
      <c r="B1165" s="5" t="s">
        <v>75</v>
      </c>
      <c r="C1165" s="19">
        <v>2006</v>
      </c>
      <c r="D1165" s="10">
        <v>3437450712</v>
      </c>
      <c r="E1165" s="7">
        <f t="shared" si="54"/>
        <v>3437450712</v>
      </c>
      <c r="F1165" s="8"/>
      <c r="G1165" s="8"/>
      <c r="H1165" s="12">
        <f t="shared" si="55"/>
        <v>0</v>
      </c>
      <c r="I1165" s="12">
        <f t="shared" si="56"/>
        <v>0</v>
      </c>
      <c r="J1165" s="8"/>
    </row>
    <row r="1166" spans="1:10" ht="15" x14ac:dyDescent="0.25">
      <c r="A1166" s="7" t="s">
        <v>168</v>
      </c>
      <c r="B1166" s="5" t="s">
        <v>75</v>
      </c>
      <c r="C1166" s="19">
        <v>2007</v>
      </c>
      <c r="D1166" s="10">
        <v>4075664785</v>
      </c>
      <c r="E1166" s="7">
        <f t="shared" si="54"/>
        <v>4075664785</v>
      </c>
      <c r="F1166" s="8"/>
      <c r="G1166" s="8"/>
      <c r="H1166" s="12">
        <f t="shared" si="55"/>
        <v>0</v>
      </c>
      <c r="I1166" s="12">
        <f t="shared" si="56"/>
        <v>0</v>
      </c>
      <c r="J1166" s="8"/>
    </row>
    <row r="1167" spans="1:10" ht="15" x14ac:dyDescent="0.25">
      <c r="A1167" s="7" t="s">
        <v>168</v>
      </c>
      <c r="B1167" s="5" t="s">
        <v>75</v>
      </c>
      <c r="C1167" s="19">
        <v>2008</v>
      </c>
      <c r="D1167" s="7"/>
      <c r="E1167" s="7">
        <f t="shared" si="54"/>
        <v>4075664785</v>
      </c>
      <c r="F1167" s="8"/>
      <c r="G1167" s="8"/>
      <c r="H1167" s="12">
        <f t="shared" si="55"/>
        <v>0</v>
      </c>
      <c r="I1167" s="12">
        <f t="shared" si="56"/>
        <v>0</v>
      </c>
      <c r="J1167" s="8"/>
    </row>
    <row r="1168" spans="1:10" ht="15" x14ac:dyDescent="0.25">
      <c r="A1168" s="7" t="s">
        <v>168</v>
      </c>
      <c r="B1168" s="5" t="s">
        <v>75</v>
      </c>
      <c r="C1168" s="19">
        <v>2009</v>
      </c>
      <c r="D1168" s="7"/>
      <c r="E1168" s="7">
        <f t="shared" si="54"/>
        <v>0</v>
      </c>
      <c r="F1168" s="8"/>
      <c r="G1168" s="8"/>
      <c r="H1168" s="12">
        <f t="shared" si="55"/>
        <v>0</v>
      </c>
      <c r="I1168" s="12">
        <f t="shared" si="56"/>
        <v>0</v>
      </c>
      <c r="J1168" s="8"/>
    </row>
    <row r="1169" spans="1:10" ht="15" x14ac:dyDescent="0.25">
      <c r="A1169" s="7" t="s">
        <v>168</v>
      </c>
      <c r="B1169" s="5" t="s">
        <v>75</v>
      </c>
      <c r="C1169" s="19">
        <v>2010</v>
      </c>
      <c r="D1169" s="7"/>
      <c r="E1169" s="7">
        <f t="shared" si="54"/>
        <v>0</v>
      </c>
      <c r="F1169" s="8"/>
      <c r="G1169" s="8"/>
      <c r="H1169" s="12">
        <f t="shared" si="55"/>
        <v>0</v>
      </c>
      <c r="I1169" s="12">
        <f t="shared" si="56"/>
        <v>0</v>
      </c>
      <c r="J1169" s="8"/>
    </row>
    <row r="1170" spans="1:10" ht="15" x14ac:dyDescent="0.25">
      <c r="A1170" s="7" t="s">
        <v>168</v>
      </c>
      <c r="B1170" s="5" t="s">
        <v>75</v>
      </c>
      <c r="C1170" s="19">
        <v>2011</v>
      </c>
      <c r="D1170" s="7"/>
      <c r="E1170" s="7">
        <f t="shared" si="54"/>
        <v>0</v>
      </c>
      <c r="F1170" s="8"/>
      <c r="G1170" s="8"/>
      <c r="H1170" s="12">
        <f t="shared" si="55"/>
        <v>0</v>
      </c>
      <c r="I1170" s="12">
        <f t="shared" si="56"/>
        <v>0</v>
      </c>
      <c r="J1170" s="8"/>
    </row>
    <row r="1171" spans="1:10" ht="15" x14ac:dyDescent="0.25">
      <c r="A1171" s="7" t="s">
        <v>168</v>
      </c>
      <c r="B1171" s="5" t="s">
        <v>75</v>
      </c>
      <c r="C1171" s="19">
        <v>2012</v>
      </c>
      <c r="D1171" s="7"/>
      <c r="E1171" s="7">
        <f t="shared" si="54"/>
        <v>0</v>
      </c>
      <c r="F1171" s="8"/>
      <c r="G1171" s="8"/>
      <c r="H1171" s="12">
        <f t="shared" si="55"/>
        <v>0</v>
      </c>
      <c r="I1171" s="12">
        <f t="shared" si="56"/>
        <v>0</v>
      </c>
      <c r="J1171" s="8"/>
    </row>
    <row r="1172" spans="1:10" ht="15" x14ac:dyDescent="0.25">
      <c r="A1172" s="7" t="s">
        <v>169</v>
      </c>
      <c r="B1172" s="5" t="s">
        <v>93</v>
      </c>
      <c r="C1172" s="19">
        <v>2000</v>
      </c>
      <c r="D1172" s="10">
        <v>125000000000</v>
      </c>
      <c r="E1172" s="7">
        <f t="shared" si="54"/>
        <v>125000000000</v>
      </c>
      <c r="F1172" s="11">
        <v>7.3999999999999996E-2</v>
      </c>
      <c r="G1172" s="11">
        <v>1454</v>
      </c>
      <c r="H1172" s="12">
        <f t="shared" si="55"/>
        <v>7.3999999999999996E-2</v>
      </c>
      <c r="I1172" s="12">
        <f t="shared" si="56"/>
        <v>1454</v>
      </c>
      <c r="J1172" s="11">
        <v>0.128</v>
      </c>
    </row>
    <row r="1173" spans="1:10" ht="15" x14ac:dyDescent="0.25">
      <c r="A1173" s="7" t="s">
        <v>169</v>
      </c>
      <c r="B1173" s="5" t="s">
        <v>93</v>
      </c>
      <c r="C1173" s="19">
        <v>2001</v>
      </c>
      <c r="D1173" s="10">
        <v>123000000000</v>
      </c>
      <c r="E1173" s="7">
        <f t="shared" si="54"/>
        <v>123000000000</v>
      </c>
      <c r="F1173" s="11">
        <v>7.9000000000000001E-2</v>
      </c>
      <c r="G1173" s="11">
        <v>1499</v>
      </c>
      <c r="H1173" s="12">
        <f t="shared" si="55"/>
        <v>7.9000000000000001E-2</v>
      </c>
      <c r="I1173" s="12">
        <f t="shared" si="56"/>
        <v>1499</v>
      </c>
      <c r="J1173" s="11">
        <v>0.1</v>
      </c>
    </row>
    <row r="1174" spans="1:10" ht="15" x14ac:dyDescent="0.25">
      <c r="A1174" s="7" t="s">
        <v>169</v>
      </c>
      <c r="B1174" s="5" t="s">
        <v>93</v>
      </c>
      <c r="C1174" s="19">
        <v>2002</v>
      </c>
      <c r="D1174" s="10">
        <v>113000000000</v>
      </c>
      <c r="E1174" s="7">
        <f t="shared" si="54"/>
        <v>113000000000</v>
      </c>
      <c r="F1174" s="11">
        <v>7.8E-2</v>
      </c>
      <c r="G1174" s="11">
        <v>1334</v>
      </c>
      <c r="H1174" s="12">
        <f t="shared" si="55"/>
        <v>7.8E-2</v>
      </c>
      <c r="I1174" s="12">
        <f t="shared" si="56"/>
        <v>1334</v>
      </c>
      <c r="J1174" s="11">
        <v>9.9000000000000005E-2</v>
      </c>
    </row>
    <row r="1175" spans="1:10" ht="15" x14ac:dyDescent="0.25">
      <c r="A1175" s="7" t="s">
        <v>169</v>
      </c>
      <c r="B1175" s="5" t="s">
        <v>93</v>
      </c>
      <c r="C1175" s="19">
        <v>2003</v>
      </c>
      <c r="D1175" s="10">
        <v>119000000000</v>
      </c>
      <c r="E1175" s="7">
        <f t="shared" si="54"/>
        <v>119000000000</v>
      </c>
      <c r="F1175" s="11">
        <v>7.6999999999999999E-2</v>
      </c>
      <c r="G1175" s="11">
        <v>1364</v>
      </c>
      <c r="H1175" s="12">
        <f t="shared" si="55"/>
        <v>7.6999999999999999E-2</v>
      </c>
      <c r="I1175" s="12">
        <f t="shared" si="56"/>
        <v>1364</v>
      </c>
      <c r="J1175" s="11">
        <v>0.106</v>
      </c>
    </row>
    <row r="1176" spans="1:10" ht="15" x14ac:dyDescent="0.25">
      <c r="A1176" s="7" t="s">
        <v>169</v>
      </c>
      <c r="B1176" s="5" t="s">
        <v>93</v>
      </c>
      <c r="C1176" s="19">
        <v>2004</v>
      </c>
      <c r="D1176" s="10">
        <v>127000000000</v>
      </c>
      <c r="E1176" s="7">
        <f t="shared" si="54"/>
        <v>127000000000</v>
      </c>
      <c r="F1176" s="11">
        <v>7.5999999999999998E-2</v>
      </c>
      <c r="G1176" s="11">
        <v>1410</v>
      </c>
      <c r="H1176" s="12">
        <f t="shared" si="55"/>
        <v>7.5999999999999998E-2</v>
      </c>
      <c r="I1176" s="12">
        <f t="shared" si="56"/>
        <v>1410</v>
      </c>
      <c r="J1176" s="11">
        <v>7.4999999999999997E-2</v>
      </c>
    </row>
    <row r="1177" spans="1:10" ht="15" x14ac:dyDescent="0.25">
      <c r="A1177" s="7" t="s">
        <v>169</v>
      </c>
      <c r="B1177" s="5" t="s">
        <v>93</v>
      </c>
      <c r="C1177" s="19">
        <v>2005</v>
      </c>
      <c r="D1177" s="10">
        <v>134000000000</v>
      </c>
      <c r="E1177" s="7">
        <f t="shared" si="54"/>
        <v>134000000000</v>
      </c>
      <c r="F1177" s="11">
        <v>7.6999999999999999E-2</v>
      </c>
      <c r="G1177" s="11">
        <v>1480</v>
      </c>
      <c r="H1177" s="12">
        <f t="shared" si="55"/>
        <v>7.6999999999999999E-2</v>
      </c>
      <c r="I1177" s="12">
        <f t="shared" si="56"/>
        <v>1480</v>
      </c>
      <c r="J1177" s="11">
        <v>6.8000000000000005E-2</v>
      </c>
    </row>
    <row r="1178" spans="1:10" ht="15" x14ac:dyDescent="0.25">
      <c r="A1178" s="7" t="s">
        <v>169</v>
      </c>
      <c r="B1178" s="5" t="s">
        <v>93</v>
      </c>
      <c r="C1178" s="19">
        <v>2006</v>
      </c>
      <c r="D1178" s="10">
        <v>151000000000</v>
      </c>
      <c r="E1178" s="7">
        <f t="shared" si="54"/>
        <v>151000000000</v>
      </c>
      <c r="F1178" s="11">
        <v>7.3999999999999996E-2</v>
      </c>
      <c r="G1178" s="11">
        <v>1524</v>
      </c>
      <c r="H1178" s="12">
        <f t="shared" si="55"/>
        <v>7.3999999999999996E-2</v>
      </c>
      <c r="I1178" s="12">
        <f t="shared" si="56"/>
        <v>1524</v>
      </c>
      <c r="J1178" s="11">
        <v>8.1000000000000003E-2</v>
      </c>
    </row>
    <row r="1179" spans="1:10" ht="15" x14ac:dyDescent="0.25">
      <c r="A1179" s="7" t="s">
        <v>169</v>
      </c>
      <c r="B1179" s="5" t="s">
        <v>93</v>
      </c>
      <c r="C1179" s="19">
        <v>2007</v>
      </c>
      <c r="D1179" s="10">
        <v>175000000000</v>
      </c>
      <c r="E1179" s="7">
        <f t="shared" si="54"/>
        <v>175000000000</v>
      </c>
      <c r="F1179" s="11">
        <v>7.4999999999999997E-2</v>
      </c>
      <c r="G1179" s="11">
        <v>1730</v>
      </c>
      <c r="H1179" s="12">
        <f t="shared" si="55"/>
        <v>7.4999999999999997E-2</v>
      </c>
      <c r="I1179" s="12">
        <f t="shared" si="56"/>
        <v>1730</v>
      </c>
      <c r="J1179" s="11">
        <v>6.9000000000000006E-2</v>
      </c>
    </row>
    <row r="1180" spans="1:10" ht="15" x14ac:dyDescent="0.25">
      <c r="A1180" s="7" t="s">
        <v>169</v>
      </c>
      <c r="B1180" s="5" t="s">
        <v>93</v>
      </c>
      <c r="C1180" s="19">
        <v>2008</v>
      </c>
      <c r="D1180" s="10">
        <v>213000000000</v>
      </c>
      <c r="E1180" s="7">
        <f t="shared" si="54"/>
        <v>213000000000</v>
      </c>
      <c r="F1180" s="11">
        <v>7.5999999999999998E-2</v>
      </c>
      <c r="G1180" s="11">
        <v>2076</v>
      </c>
      <c r="H1180" s="12">
        <f t="shared" si="55"/>
        <v>7.5999999999999998E-2</v>
      </c>
      <c r="I1180" s="12">
        <f t="shared" si="56"/>
        <v>2076</v>
      </c>
      <c r="J1180" s="11">
        <v>6.6000000000000003E-2</v>
      </c>
    </row>
    <row r="1181" spans="1:10" ht="15" x14ac:dyDescent="0.25">
      <c r="A1181" s="7" t="s">
        <v>169</v>
      </c>
      <c r="B1181" s="5" t="s">
        <v>93</v>
      </c>
      <c r="C1181" s="19">
        <v>2009</v>
      </c>
      <c r="D1181" s="10">
        <v>206000000000</v>
      </c>
      <c r="E1181" s="7">
        <f t="shared" si="54"/>
        <v>206000000000</v>
      </c>
      <c r="F1181" s="11">
        <v>7.5999999999999998E-2</v>
      </c>
      <c r="G1181" s="11">
        <v>1973</v>
      </c>
      <c r="H1181" s="12">
        <f t="shared" si="55"/>
        <v>7.5999999999999998E-2</v>
      </c>
      <c r="I1181" s="12">
        <f t="shared" si="56"/>
        <v>1973</v>
      </c>
      <c r="J1181" s="11">
        <v>4.2000000000000003E-2</v>
      </c>
    </row>
    <row r="1182" spans="1:10" ht="15" x14ac:dyDescent="0.25">
      <c r="A1182" s="7" t="s">
        <v>169</v>
      </c>
      <c r="B1182" s="5" t="s">
        <v>93</v>
      </c>
      <c r="C1182" s="19">
        <v>2010</v>
      </c>
      <c r="D1182" s="10">
        <v>232000000000</v>
      </c>
      <c r="E1182" s="7">
        <f t="shared" si="54"/>
        <v>232000000000</v>
      </c>
      <c r="F1182" s="11">
        <v>7.5999999999999998E-2</v>
      </c>
      <c r="G1182" s="11">
        <v>2165</v>
      </c>
      <c r="H1182" s="12">
        <f t="shared" si="55"/>
        <v>7.5999999999999998E-2</v>
      </c>
      <c r="I1182" s="12">
        <f t="shared" si="56"/>
        <v>2165</v>
      </c>
      <c r="J1182" s="11">
        <v>0.05</v>
      </c>
    </row>
    <row r="1183" spans="1:10" ht="15" x14ac:dyDescent="0.25">
      <c r="A1183" s="7" t="s">
        <v>169</v>
      </c>
      <c r="B1183" s="5" t="s">
        <v>93</v>
      </c>
      <c r="C1183" s="19">
        <v>2011</v>
      </c>
      <c r="D1183" s="10">
        <v>258000000000</v>
      </c>
      <c r="E1183" s="7">
        <f t="shared" si="54"/>
        <v>258000000000</v>
      </c>
      <c r="F1183" s="11">
        <v>7.5999999999999998E-2</v>
      </c>
      <c r="G1183" s="11">
        <v>2373</v>
      </c>
      <c r="H1183" s="12">
        <f t="shared" si="55"/>
        <v>7.5999999999999998E-2</v>
      </c>
      <c r="I1183" s="12">
        <f t="shared" si="56"/>
        <v>2373</v>
      </c>
      <c r="J1183" s="11">
        <v>0.06</v>
      </c>
    </row>
    <row r="1184" spans="1:10" ht="15" x14ac:dyDescent="0.25">
      <c r="A1184" s="7" t="s">
        <v>169</v>
      </c>
      <c r="B1184" s="5" t="s">
        <v>93</v>
      </c>
      <c r="C1184" s="19">
        <v>2012</v>
      </c>
      <c r="D1184" s="10">
        <v>258000000000</v>
      </c>
      <c r="E1184" s="7">
        <f t="shared" si="54"/>
        <v>258000000000</v>
      </c>
      <c r="F1184" s="11">
        <v>7.4999999999999997E-2</v>
      </c>
      <c r="G1184" s="11">
        <v>2289</v>
      </c>
      <c r="H1184" s="12">
        <f t="shared" si="55"/>
        <v>7.4999999999999997E-2</v>
      </c>
      <c r="I1184" s="12">
        <f t="shared" si="56"/>
        <v>2289</v>
      </c>
      <c r="J1184" s="11">
        <v>5.6000000000000001E-2</v>
      </c>
    </row>
    <row r="1185" spans="1:10" ht="15" x14ac:dyDescent="0.25">
      <c r="A1185" s="7" t="s">
        <v>170</v>
      </c>
      <c r="B1185" s="5" t="s">
        <v>75</v>
      </c>
      <c r="C1185" s="19">
        <v>2000</v>
      </c>
      <c r="D1185" s="10">
        <v>1100000000000</v>
      </c>
      <c r="E1185" s="7">
        <f t="shared" si="54"/>
        <v>1100000000000</v>
      </c>
      <c r="F1185" s="11">
        <v>7.9000000000000001E-2</v>
      </c>
      <c r="G1185" s="11">
        <v>1527</v>
      </c>
      <c r="H1185" s="12">
        <f t="shared" si="55"/>
        <v>7.9000000000000001E-2</v>
      </c>
      <c r="I1185" s="12">
        <f t="shared" si="56"/>
        <v>1527</v>
      </c>
      <c r="J1185" s="11">
        <v>7.0000000000000007E-2</v>
      </c>
    </row>
    <row r="1186" spans="1:10" ht="15" x14ac:dyDescent="0.25">
      <c r="A1186" s="7" t="s">
        <v>170</v>
      </c>
      <c r="B1186" s="5" t="s">
        <v>75</v>
      </c>
      <c r="C1186" s="19">
        <v>2001</v>
      </c>
      <c r="D1186" s="10">
        <v>1120000000000</v>
      </c>
      <c r="E1186" s="7">
        <f t="shared" si="54"/>
        <v>1120000000000</v>
      </c>
      <c r="F1186" s="11">
        <v>8.1000000000000003E-2</v>
      </c>
      <c r="G1186" s="11">
        <v>1590</v>
      </c>
      <c r="H1186" s="12">
        <f t="shared" si="55"/>
        <v>8.1000000000000003E-2</v>
      </c>
      <c r="I1186" s="12">
        <f t="shared" si="56"/>
        <v>1590</v>
      </c>
      <c r="J1186" s="11">
        <v>7.2999999999999995E-2</v>
      </c>
    </row>
    <row r="1187" spans="1:10" ht="15" x14ac:dyDescent="0.25">
      <c r="A1187" s="7" t="s">
        <v>170</v>
      </c>
      <c r="B1187" s="5" t="s">
        <v>75</v>
      </c>
      <c r="C1187" s="19">
        <v>2002</v>
      </c>
      <c r="D1187" s="10">
        <v>1230000000000</v>
      </c>
      <c r="E1187" s="7">
        <f t="shared" si="54"/>
        <v>1230000000000</v>
      </c>
      <c r="F1187" s="11">
        <v>8.2000000000000003E-2</v>
      </c>
      <c r="G1187" s="11">
        <v>1761</v>
      </c>
      <c r="H1187" s="12">
        <f t="shared" si="55"/>
        <v>8.2000000000000003E-2</v>
      </c>
      <c r="I1187" s="12">
        <f t="shared" si="56"/>
        <v>1761</v>
      </c>
      <c r="J1187" s="11">
        <v>6.5000000000000002E-2</v>
      </c>
    </row>
    <row r="1188" spans="1:10" ht="15" x14ac:dyDescent="0.25">
      <c r="A1188" s="7" t="s">
        <v>170</v>
      </c>
      <c r="B1188" s="5" t="s">
        <v>75</v>
      </c>
      <c r="C1188" s="19">
        <v>2003</v>
      </c>
      <c r="D1188" s="10">
        <v>1510000000000</v>
      </c>
      <c r="E1188" s="7">
        <f t="shared" si="54"/>
        <v>1510000000000</v>
      </c>
      <c r="F1188" s="11">
        <v>8.2000000000000003E-2</v>
      </c>
      <c r="G1188" s="11">
        <v>2157</v>
      </c>
      <c r="H1188" s="12">
        <f t="shared" si="55"/>
        <v>8.2000000000000003E-2</v>
      </c>
      <c r="I1188" s="12">
        <f t="shared" si="56"/>
        <v>2157</v>
      </c>
      <c r="J1188" s="11">
        <v>5.8000000000000003E-2</v>
      </c>
    </row>
    <row r="1189" spans="1:10" ht="15" x14ac:dyDescent="0.25">
      <c r="A1189" s="7" t="s">
        <v>170</v>
      </c>
      <c r="B1189" s="5" t="s">
        <v>75</v>
      </c>
      <c r="C1189" s="19">
        <v>2004</v>
      </c>
      <c r="D1189" s="10">
        <v>1740000000000</v>
      </c>
      <c r="E1189" s="7">
        <f t="shared" si="54"/>
        <v>1740000000000</v>
      </c>
      <c r="F1189" s="11">
        <v>8.5000000000000006E-2</v>
      </c>
      <c r="G1189" s="11">
        <v>2549</v>
      </c>
      <c r="H1189" s="12">
        <f t="shared" si="55"/>
        <v>8.5000000000000006E-2</v>
      </c>
      <c r="I1189" s="12">
        <f t="shared" si="56"/>
        <v>2549</v>
      </c>
      <c r="J1189" s="11">
        <v>5.5E-2</v>
      </c>
    </row>
    <row r="1190" spans="1:10" ht="15" x14ac:dyDescent="0.25">
      <c r="A1190" s="7" t="s">
        <v>170</v>
      </c>
      <c r="B1190" s="5" t="s">
        <v>75</v>
      </c>
      <c r="C1190" s="19">
        <v>2005</v>
      </c>
      <c r="D1190" s="10">
        <v>1790000000000</v>
      </c>
      <c r="E1190" s="7">
        <f t="shared" si="54"/>
        <v>1790000000000</v>
      </c>
      <c r="F1190" s="11">
        <v>8.6999999999999994E-2</v>
      </c>
      <c r="G1190" s="11">
        <v>2672</v>
      </c>
      <c r="H1190" s="12">
        <f t="shared" si="55"/>
        <v>8.6999999999999994E-2</v>
      </c>
      <c r="I1190" s="12">
        <f t="shared" si="56"/>
        <v>2672</v>
      </c>
      <c r="J1190" s="11">
        <v>5.2999999999999999E-2</v>
      </c>
    </row>
    <row r="1191" spans="1:10" ht="15" x14ac:dyDescent="0.25">
      <c r="A1191" s="7" t="s">
        <v>170</v>
      </c>
      <c r="B1191" s="5" t="s">
        <v>75</v>
      </c>
      <c r="C1191" s="19">
        <v>2006</v>
      </c>
      <c r="D1191" s="10">
        <v>1870000000000</v>
      </c>
      <c r="E1191" s="7">
        <f t="shared" si="54"/>
        <v>1870000000000</v>
      </c>
      <c r="F1191" s="11">
        <v>8.7999999999999995E-2</v>
      </c>
      <c r="G1191" s="11">
        <v>2818</v>
      </c>
      <c r="H1191" s="12">
        <f t="shared" si="55"/>
        <v>8.7999999999999995E-2</v>
      </c>
      <c r="I1191" s="12">
        <f t="shared" si="56"/>
        <v>2818</v>
      </c>
      <c r="J1191" s="11">
        <v>5.6000000000000001E-2</v>
      </c>
    </row>
    <row r="1192" spans="1:10" ht="15" x14ac:dyDescent="0.25">
      <c r="A1192" s="7" t="s">
        <v>170</v>
      </c>
      <c r="B1192" s="5" t="s">
        <v>75</v>
      </c>
      <c r="C1192" s="19">
        <v>2007</v>
      </c>
      <c r="D1192" s="10">
        <v>2130000000000</v>
      </c>
      <c r="E1192" s="7">
        <f t="shared" si="54"/>
        <v>2130000000000</v>
      </c>
      <c r="F1192" s="11">
        <v>8.5000000000000006E-2</v>
      </c>
      <c r="G1192" s="11">
        <v>3058</v>
      </c>
      <c r="H1192" s="12">
        <f t="shared" si="55"/>
        <v>8.5000000000000006E-2</v>
      </c>
      <c r="I1192" s="12">
        <f t="shared" si="56"/>
        <v>3058</v>
      </c>
      <c r="J1192" s="11">
        <v>6.3E-2</v>
      </c>
    </row>
    <row r="1193" spans="1:10" ht="15" x14ac:dyDescent="0.25">
      <c r="A1193" s="7" t="s">
        <v>170</v>
      </c>
      <c r="B1193" s="5" t="s">
        <v>75</v>
      </c>
      <c r="C1193" s="19">
        <v>2008</v>
      </c>
      <c r="D1193" s="10">
        <v>2310000000000</v>
      </c>
      <c r="E1193" s="7">
        <f t="shared" si="54"/>
        <v>2310000000000</v>
      </c>
      <c r="F1193" s="11">
        <v>8.8999999999999996E-2</v>
      </c>
      <c r="G1193" s="11">
        <v>3441</v>
      </c>
      <c r="H1193" s="12">
        <f t="shared" si="55"/>
        <v>8.8999999999999996E-2</v>
      </c>
      <c r="I1193" s="12">
        <f t="shared" si="56"/>
        <v>3441</v>
      </c>
      <c r="J1193" s="11">
        <v>6.8000000000000005E-2</v>
      </c>
    </row>
    <row r="1194" spans="1:10" ht="15" x14ac:dyDescent="0.25">
      <c r="A1194" s="7" t="s">
        <v>170</v>
      </c>
      <c r="B1194" s="5" t="s">
        <v>75</v>
      </c>
      <c r="C1194" s="19">
        <v>2009</v>
      </c>
      <c r="D1194" s="10">
        <v>2110000000000</v>
      </c>
      <c r="E1194" s="7">
        <f t="shared" si="54"/>
        <v>2110000000000</v>
      </c>
      <c r="F1194" s="11">
        <v>9.4E-2</v>
      </c>
      <c r="G1194" s="11">
        <v>3306</v>
      </c>
      <c r="H1194" s="12">
        <f t="shared" si="55"/>
        <v>9.4E-2</v>
      </c>
      <c r="I1194" s="12">
        <f t="shared" si="56"/>
        <v>3306</v>
      </c>
      <c r="J1194" s="11">
        <v>4.8000000000000001E-2</v>
      </c>
    </row>
    <row r="1195" spans="1:10" ht="15" x14ac:dyDescent="0.25">
      <c r="A1195" s="7" t="s">
        <v>170</v>
      </c>
      <c r="B1195" s="5" t="s">
        <v>75</v>
      </c>
      <c r="C1195" s="19">
        <v>2010</v>
      </c>
      <c r="D1195" s="10">
        <v>2060000000000</v>
      </c>
      <c r="E1195" s="7">
        <f t="shared" si="54"/>
        <v>2060000000000</v>
      </c>
      <c r="F1195" s="11">
        <v>9.4E-2</v>
      </c>
      <c r="G1195" s="11">
        <v>3205</v>
      </c>
      <c r="H1195" s="12">
        <f t="shared" si="55"/>
        <v>9.4E-2</v>
      </c>
      <c r="I1195" s="12">
        <f t="shared" si="56"/>
        <v>3205</v>
      </c>
      <c r="J1195" s="11">
        <v>0.04</v>
      </c>
    </row>
    <row r="1196" spans="1:10" ht="15" x14ac:dyDescent="0.25">
      <c r="A1196" s="7" t="s">
        <v>170</v>
      </c>
      <c r="B1196" s="5" t="s">
        <v>75</v>
      </c>
      <c r="C1196" s="19">
        <v>2011</v>
      </c>
      <c r="D1196" s="10">
        <v>2200000000000</v>
      </c>
      <c r="E1196" s="7">
        <f t="shared" si="54"/>
        <v>2200000000000</v>
      </c>
      <c r="F1196" s="11">
        <v>9.1999999999999998E-2</v>
      </c>
      <c r="G1196" s="11">
        <v>3339</v>
      </c>
      <c r="H1196" s="12">
        <f t="shared" si="55"/>
        <v>9.1999999999999998E-2</v>
      </c>
      <c r="I1196" s="12">
        <f t="shared" si="56"/>
        <v>3339</v>
      </c>
      <c r="J1196" s="11">
        <v>4.5999999999999999E-2</v>
      </c>
    </row>
    <row r="1197" spans="1:10" ht="15" x14ac:dyDescent="0.25">
      <c r="A1197" s="7" t="s">
        <v>170</v>
      </c>
      <c r="B1197" s="5" t="s">
        <v>75</v>
      </c>
      <c r="C1197" s="19">
        <v>2012</v>
      </c>
      <c r="D1197" s="10">
        <v>2010000000000</v>
      </c>
      <c r="E1197" s="7">
        <f t="shared" si="54"/>
        <v>2010000000000</v>
      </c>
      <c r="F1197" s="11">
        <v>9.1999999999999998E-2</v>
      </c>
      <c r="G1197" s="11">
        <v>3032</v>
      </c>
      <c r="H1197" s="12">
        <f t="shared" si="55"/>
        <v>9.1999999999999998E-2</v>
      </c>
      <c r="I1197" s="12">
        <f t="shared" si="56"/>
        <v>3032</v>
      </c>
      <c r="J1197" s="11">
        <v>5.1999999999999998E-2</v>
      </c>
    </row>
    <row r="1198" spans="1:10" ht="15" x14ac:dyDescent="0.25">
      <c r="A1198" s="7" t="s">
        <v>171</v>
      </c>
      <c r="B1198" s="5" t="s">
        <v>84</v>
      </c>
      <c r="C1198" s="19">
        <v>2000</v>
      </c>
      <c r="D1198" s="10">
        <v>9008629729</v>
      </c>
      <c r="E1198" s="7">
        <f t="shared" si="54"/>
        <v>9008629729</v>
      </c>
      <c r="F1198" s="11">
        <v>5.5E-2</v>
      </c>
      <c r="G1198" s="11">
        <v>189</v>
      </c>
      <c r="H1198" s="12">
        <f t="shared" si="55"/>
        <v>5.5E-2</v>
      </c>
      <c r="I1198" s="12">
        <f t="shared" si="56"/>
        <v>189</v>
      </c>
      <c r="J1198" s="11">
        <v>0.23300000000000001</v>
      </c>
    </row>
    <row r="1199" spans="1:10" ht="15" x14ac:dyDescent="0.25">
      <c r="A1199" s="7" t="s">
        <v>171</v>
      </c>
      <c r="B1199" s="5" t="s">
        <v>84</v>
      </c>
      <c r="C1199" s="19">
        <v>2001</v>
      </c>
      <c r="D1199" s="10">
        <v>9104515930</v>
      </c>
      <c r="E1199" s="7">
        <f t="shared" si="54"/>
        <v>9104515930</v>
      </c>
      <c r="F1199" s="11">
        <v>5.0999999999999997E-2</v>
      </c>
      <c r="G1199" s="11">
        <v>178</v>
      </c>
      <c r="H1199" s="12">
        <f t="shared" si="55"/>
        <v>5.0999999999999997E-2</v>
      </c>
      <c r="I1199" s="12">
        <f t="shared" si="56"/>
        <v>178</v>
      </c>
      <c r="J1199" s="11">
        <v>0.20599999999999999</v>
      </c>
    </row>
    <row r="1200" spans="1:10" ht="15" x14ac:dyDescent="0.25">
      <c r="A1200" s="7" t="s">
        <v>171</v>
      </c>
      <c r="B1200" s="5" t="s">
        <v>84</v>
      </c>
      <c r="C1200" s="19">
        <v>2002</v>
      </c>
      <c r="D1200" s="10">
        <v>9718989517</v>
      </c>
      <c r="E1200" s="7">
        <f t="shared" si="54"/>
        <v>9718989517</v>
      </c>
      <c r="F1200" s="11">
        <v>4.9000000000000002E-2</v>
      </c>
      <c r="G1200" s="11">
        <v>180</v>
      </c>
      <c r="H1200" s="12">
        <f t="shared" si="55"/>
        <v>4.9000000000000002E-2</v>
      </c>
      <c r="I1200" s="12">
        <f t="shared" si="56"/>
        <v>180</v>
      </c>
      <c r="J1200" s="11">
        <v>0.185</v>
      </c>
    </row>
    <row r="1201" spans="1:10" ht="15" x14ac:dyDescent="0.25">
      <c r="A1201" s="7" t="s">
        <v>171</v>
      </c>
      <c r="B1201" s="5" t="s">
        <v>84</v>
      </c>
      <c r="C1201" s="19">
        <v>2003</v>
      </c>
      <c r="D1201" s="10">
        <v>9430236065</v>
      </c>
      <c r="E1201" s="7">
        <f t="shared" si="54"/>
        <v>9430236065</v>
      </c>
      <c r="F1201" s="11">
        <v>4.5999999999999999E-2</v>
      </c>
      <c r="G1201" s="11">
        <v>162</v>
      </c>
      <c r="H1201" s="12">
        <f t="shared" si="55"/>
        <v>4.5999999999999999E-2</v>
      </c>
      <c r="I1201" s="12">
        <f t="shared" si="56"/>
        <v>162</v>
      </c>
      <c r="J1201" s="11">
        <v>0.189</v>
      </c>
    </row>
    <row r="1202" spans="1:10" ht="15" x14ac:dyDescent="0.25">
      <c r="A1202" s="7" t="s">
        <v>171</v>
      </c>
      <c r="B1202" s="5" t="s">
        <v>84</v>
      </c>
      <c r="C1202" s="19">
        <v>2004</v>
      </c>
      <c r="D1202" s="10">
        <v>10173234921</v>
      </c>
      <c r="E1202" s="7">
        <f t="shared" si="54"/>
        <v>10173234921</v>
      </c>
      <c r="F1202" s="11">
        <v>4.8000000000000001E-2</v>
      </c>
      <c r="G1202" s="11">
        <v>183</v>
      </c>
      <c r="H1202" s="12">
        <f t="shared" si="55"/>
        <v>4.8000000000000001E-2</v>
      </c>
      <c r="I1202" s="12">
        <f t="shared" si="56"/>
        <v>183</v>
      </c>
      <c r="J1202" s="11">
        <v>0.18099999999999999</v>
      </c>
    </row>
    <row r="1203" spans="1:10" ht="15" x14ac:dyDescent="0.25">
      <c r="A1203" s="7" t="s">
        <v>171</v>
      </c>
      <c r="B1203" s="5" t="s">
        <v>84</v>
      </c>
      <c r="C1203" s="19">
        <v>2005</v>
      </c>
      <c r="D1203" s="10">
        <v>11075778481</v>
      </c>
      <c r="E1203" s="7">
        <f t="shared" si="54"/>
        <v>11075778481</v>
      </c>
      <c r="F1203" s="11">
        <v>4.1000000000000002E-2</v>
      </c>
      <c r="G1203" s="11">
        <v>170</v>
      </c>
      <c r="H1203" s="12">
        <f t="shared" si="55"/>
        <v>4.1000000000000002E-2</v>
      </c>
      <c r="I1203" s="12">
        <f t="shared" si="56"/>
        <v>170</v>
      </c>
      <c r="J1203" s="11">
        <v>0.17399999999999999</v>
      </c>
    </row>
    <row r="1204" spans="1:10" ht="15" x14ac:dyDescent="0.25">
      <c r="A1204" s="7" t="s">
        <v>171</v>
      </c>
      <c r="B1204" s="5" t="s">
        <v>84</v>
      </c>
      <c r="C1204" s="19">
        <v>2006</v>
      </c>
      <c r="D1204" s="10">
        <v>11903020644</v>
      </c>
      <c r="E1204" s="7">
        <f t="shared" si="54"/>
        <v>11903020644</v>
      </c>
      <c r="F1204" s="11">
        <v>4.2000000000000003E-2</v>
      </c>
      <c r="G1204" s="11">
        <v>187</v>
      </c>
      <c r="H1204" s="12">
        <f t="shared" si="55"/>
        <v>4.2000000000000003E-2</v>
      </c>
      <c r="I1204" s="12">
        <f t="shared" si="56"/>
        <v>187</v>
      </c>
      <c r="J1204" s="11">
        <v>0.17599999999999999</v>
      </c>
    </row>
    <row r="1205" spans="1:10" ht="15" x14ac:dyDescent="0.25">
      <c r="A1205" s="7" t="s">
        <v>171</v>
      </c>
      <c r="B1205" s="5" t="s">
        <v>84</v>
      </c>
      <c r="C1205" s="19">
        <v>2007</v>
      </c>
      <c r="D1205" s="10">
        <v>12820055025</v>
      </c>
      <c r="E1205" s="7">
        <f t="shared" si="54"/>
        <v>12820055025</v>
      </c>
      <c r="F1205" s="11">
        <v>4.9000000000000002E-2</v>
      </c>
      <c r="G1205" s="11">
        <v>230</v>
      </c>
      <c r="H1205" s="12">
        <f t="shared" si="55"/>
        <v>4.9000000000000002E-2</v>
      </c>
      <c r="I1205" s="12">
        <f t="shared" si="56"/>
        <v>230</v>
      </c>
      <c r="J1205" s="11">
        <v>0.17199999999999999</v>
      </c>
    </row>
    <row r="1206" spans="1:10" ht="15" x14ac:dyDescent="0.25">
      <c r="A1206" s="7" t="s">
        <v>171</v>
      </c>
      <c r="B1206" s="5" t="s">
        <v>84</v>
      </c>
      <c r="C1206" s="19">
        <v>2008</v>
      </c>
      <c r="D1206" s="10">
        <v>13676837630</v>
      </c>
      <c r="E1206" s="7">
        <f t="shared" si="54"/>
        <v>13676837630</v>
      </c>
      <c r="F1206" s="11">
        <v>5.3999999999999999E-2</v>
      </c>
      <c r="G1206" s="11">
        <v>272</v>
      </c>
      <c r="H1206" s="12">
        <f t="shared" si="55"/>
        <v>5.3999999999999999E-2</v>
      </c>
      <c r="I1206" s="12">
        <f t="shared" si="56"/>
        <v>272</v>
      </c>
      <c r="J1206" s="11">
        <v>0.16800000000000001</v>
      </c>
    </row>
    <row r="1207" spans="1:10" ht="15" x14ac:dyDescent="0.25">
      <c r="A1207" s="7" t="s">
        <v>171</v>
      </c>
      <c r="B1207" s="5" t="s">
        <v>84</v>
      </c>
      <c r="C1207" s="19">
        <v>2009</v>
      </c>
      <c r="D1207" s="10">
        <v>12125023181</v>
      </c>
      <c r="E1207" s="7">
        <f t="shared" si="54"/>
        <v>12125023181</v>
      </c>
      <c r="F1207" s="11">
        <v>5.1999999999999998E-2</v>
      </c>
      <c r="G1207" s="11">
        <v>229</v>
      </c>
      <c r="H1207" s="12">
        <f t="shared" si="55"/>
        <v>5.1999999999999998E-2</v>
      </c>
      <c r="I1207" s="12">
        <f t="shared" si="56"/>
        <v>229</v>
      </c>
      <c r="J1207" s="11">
        <v>0.16400000000000001</v>
      </c>
    </row>
    <row r="1208" spans="1:10" ht="15" x14ac:dyDescent="0.25">
      <c r="A1208" s="7" t="s">
        <v>171</v>
      </c>
      <c r="B1208" s="5" t="s">
        <v>84</v>
      </c>
      <c r="C1208" s="19">
        <v>2010</v>
      </c>
      <c r="D1208" s="10">
        <v>13230844040</v>
      </c>
      <c r="E1208" s="7">
        <f t="shared" si="54"/>
        <v>13230844040</v>
      </c>
      <c r="F1208" s="11">
        <v>5.2999999999999999E-2</v>
      </c>
      <c r="G1208" s="11">
        <v>255</v>
      </c>
      <c r="H1208" s="12">
        <f t="shared" si="55"/>
        <v>5.2999999999999999E-2</v>
      </c>
      <c r="I1208" s="12">
        <f t="shared" si="56"/>
        <v>255</v>
      </c>
      <c r="J1208" s="11">
        <v>0.20499999999999999</v>
      </c>
    </row>
    <row r="1209" spans="1:10" ht="15" x14ac:dyDescent="0.25">
      <c r="A1209" s="7" t="s">
        <v>171</v>
      </c>
      <c r="B1209" s="5" t="s">
        <v>84</v>
      </c>
      <c r="C1209" s="19">
        <v>2011</v>
      </c>
      <c r="D1209" s="10">
        <v>14433926129</v>
      </c>
      <c r="E1209" s="7">
        <f t="shared" si="54"/>
        <v>14433926129</v>
      </c>
      <c r="F1209" s="11">
        <v>5.1999999999999998E-2</v>
      </c>
      <c r="G1209" s="11">
        <v>273</v>
      </c>
      <c r="H1209" s="12">
        <f t="shared" si="55"/>
        <v>5.1999999999999998E-2</v>
      </c>
      <c r="I1209" s="12">
        <f t="shared" si="56"/>
        <v>273</v>
      </c>
      <c r="J1209" s="11">
        <v>0.19500000000000001</v>
      </c>
    </row>
    <row r="1210" spans="1:10" ht="15" x14ac:dyDescent="0.25">
      <c r="A1210" s="7" t="s">
        <v>171</v>
      </c>
      <c r="B1210" s="5" t="s">
        <v>84</v>
      </c>
      <c r="C1210" s="19">
        <v>2012</v>
      </c>
      <c r="D1210" s="10">
        <v>14794802081</v>
      </c>
      <c r="E1210" s="7">
        <f t="shared" si="54"/>
        <v>14794802081</v>
      </c>
      <c r="F1210" s="11">
        <v>5.8999999999999997E-2</v>
      </c>
      <c r="G1210" s="11">
        <v>318</v>
      </c>
      <c r="H1210" s="12">
        <f t="shared" si="55"/>
        <v>5.8999999999999997E-2</v>
      </c>
      <c r="I1210" s="12">
        <f t="shared" si="56"/>
        <v>318</v>
      </c>
      <c r="J1210" s="11">
        <v>0.17599999999999999</v>
      </c>
    </row>
    <row r="1211" spans="1:10" ht="15" x14ac:dyDescent="0.25">
      <c r="A1211" s="7" t="s">
        <v>172</v>
      </c>
      <c r="B1211" s="5" t="s">
        <v>61</v>
      </c>
      <c r="C1211" s="19">
        <v>2000</v>
      </c>
      <c r="D1211" s="10">
        <v>4730000000000</v>
      </c>
      <c r="E1211" s="7">
        <f t="shared" si="54"/>
        <v>4730000000000</v>
      </c>
      <c r="F1211" s="11">
        <v>7.5999999999999998E-2</v>
      </c>
      <c r="G1211" s="11">
        <v>2834</v>
      </c>
      <c r="H1211" s="12">
        <f t="shared" si="55"/>
        <v>7.5999999999999998E-2</v>
      </c>
      <c r="I1211" s="12">
        <f t="shared" si="56"/>
        <v>2834</v>
      </c>
      <c r="J1211" s="11">
        <v>2.1000000000000001E-2</v>
      </c>
    </row>
    <row r="1212" spans="1:10" ht="15" x14ac:dyDescent="0.25">
      <c r="A1212" s="7" t="s">
        <v>172</v>
      </c>
      <c r="B1212" s="5" t="s">
        <v>61</v>
      </c>
      <c r="C1212" s="19">
        <v>2001</v>
      </c>
      <c r="D1212" s="10">
        <v>4160000000000</v>
      </c>
      <c r="E1212" s="7">
        <f t="shared" si="54"/>
        <v>4160000000000</v>
      </c>
      <c r="F1212" s="11">
        <v>7.8E-2</v>
      </c>
      <c r="G1212" s="11">
        <v>2554</v>
      </c>
      <c r="H1212" s="12">
        <f t="shared" si="55"/>
        <v>7.8E-2</v>
      </c>
      <c r="I1212" s="12">
        <f t="shared" si="56"/>
        <v>2554</v>
      </c>
      <c r="J1212" s="11">
        <v>0.02</v>
      </c>
    </row>
    <row r="1213" spans="1:10" ht="15" x14ac:dyDescent="0.25">
      <c r="A1213" s="7" t="s">
        <v>172</v>
      </c>
      <c r="B1213" s="5" t="s">
        <v>61</v>
      </c>
      <c r="C1213" s="19">
        <v>2002</v>
      </c>
      <c r="D1213" s="10">
        <v>3980000000000</v>
      </c>
      <c r="E1213" s="7">
        <f t="shared" si="54"/>
        <v>3980000000000</v>
      </c>
      <c r="F1213" s="11">
        <v>7.9000000000000001E-2</v>
      </c>
      <c r="G1213" s="11">
        <v>2455</v>
      </c>
      <c r="H1213" s="12">
        <f t="shared" si="55"/>
        <v>7.9000000000000001E-2</v>
      </c>
      <c r="I1213" s="12">
        <f t="shared" si="56"/>
        <v>2455</v>
      </c>
      <c r="J1213" s="11">
        <v>1.9E-2</v>
      </c>
    </row>
    <row r="1214" spans="1:10" ht="15" x14ac:dyDescent="0.25">
      <c r="A1214" s="7" t="s">
        <v>172</v>
      </c>
      <c r="B1214" s="5" t="s">
        <v>61</v>
      </c>
      <c r="C1214" s="19">
        <v>2003</v>
      </c>
      <c r="D1214" s="10">
        <v>4300000000000</v>
      </c>
      <c r="E1214" s="7">
        <f t="shared" si="54"/>
        <v>4300000000000</v>
      </c>
      <c r="F1214" s="11">
        <v>0.08</v>
      </c>
      <c r="G1214" s="11">
        <v>2693</v>
      </c>
      <c r="H1214" s="12">
        <f t="shared" si="55"/>
        <v>0.08</v>
      </c>
      <c r="I1214" s="12">
        <f t="shared" si="56"/>
        <v>2693</v>
      </c>
      <c r="J1214" s="11">
        <v>1.7999999999999999E-2</v>
      </c>
    </row>
    <row r="1215" spans="1:10" ht="15" x14ac:dyDescent="0.25">
      <c r="A1215" s="7" t="s">
        <v>172</v>
      </c>
      <c r="B1215" s="5" t="s">
        <v>61</v>
      </c>
      <c r="C1215" s="19">
        <v>2004</v>
      </c>
      <c r="D1215" s="10">
        <v>4660000000000</v>
      </c>
      <c r="E1215" s="7">
        <f t="shared" si="54"/>
        <v>4660000000000</v>
      </c>
      <c r="F1215" s="11">
        <v>0.08</v>
      </c>
      <c r="G1215" s="11">
        <v>2914</v>
      </c>
      <c r="H1215" s="12">
        <f t="shared" si="55"/>
        <v>0.08</v>
      </c>
      <c r="I1215" s="12">
        <f t="shared" si="56"/>
        <v>2914</v>
      </c>
      <c r="J1215" s="11">
        <v>1.7999999999999999E-2</v>
      </c>
    </row>
    <row r="1216" spans="1:10" ht="15" x14ac:dyDescent="0.25">
      <c r="A1216" s="7" t="s">
        <v>172</v>
      </c>
      <c r="B1216" s="5" t="s">
        <v>61</v>
      </c>
      <c r="C1216" s="19">
        <v>2005</v>
      </c>
      <c r="D1216" s="10">
        <v>4570000000000</v>
      </c>
      <c r="E1216" s="7">
        <f t="shared" si="54"/>
        <v>4570000000000</v>
      </c>
      <c r="F1216" s="11">
        <v>8.2000000000000003E-2</v>
      </c>
      <c r="G1216" s="11">
        <v>2928</v>
      </c>
      <c r="H1216" s="12">
        <f t="shared" si="55"/>
        <v>8.2000000000000003E-2</v>
      </c>
      <c r="I1216" s="12">
        <f t="shared" si="56"/>
        <v>2928</v>
      </c>
      <c r="J1216" s="11">
        <v>1.7000000000000001E-2</v>
      </c>
    </row>
    <row r="1217" spans="1:10" ht="15" x14ac:dyDescent="0.25">
      <c r="A1217" s="7" t="s">
        <v>172</v>
      </c>
      <c r="B1217" s="5" t="s">
        <v>61</v>
      </c>
      <c r="C1217" s="19">
        <v>2006</v>
      </c>
      <c r="D1217" s="10">
        <v>4360000000000</v>
      </c>
      <c r="E1217" s="7">
        <f t="shared" si="54"/>
        <v>4360000000000</v>
      </c>
      <c r="F1217" s="11">
        <v>8.2000000000000003E-2</v>
      </c>
      <c r="G1217" s="11">
        <v>2794</v>
      </c>
      <c r="H1217" s="12">
        <f t="shared" si="55"/>
        <v>8.2000000000000003E-2</v>
      </c>
      <c r="I1217" s="12">
        <f t="shared" si="56"/>
        <v>2794</v>
      </c>
      <c r="J1217" s="11">
        <v>1.7000000000000001E-2</v>
      </c>
    </row>
    <row r="1218" spans="1:10" ht="15" x14ac:dyDescent="0.25">
      <c r="A1218" s="7" t="s">
        <v>172</v>
      </c>
      <c r="B1218" s="5" t="s">
        <v>61</v>
      </c>
      <c r="C1218" s="19">
        <v>2007</v>
      </c>
      <c r="D1218" s="10">
        <v>4360000000000</v>
      </c>
      <c r="E1218" s="7">
        <f t="shared" si="54"/>
        <v>4360000000000</v>
      </c>
      <c r="F1218" s="11">
        <v>8.2000000000000003E-2</v>
      </c>
      <c r="G1218" s="11">
        <v>2801</v>
      </c>
      <c r="H1218" s="12">
        <f t="shared" si="55"/>
        <v>8.2000000000000003E-2</v>
      </c>
      <c r="I1218" s="12">
        <f t="shared" si="56"/>
        <v>2801</v>
      </c>
      <c r="J1218" s="11">
        <v>1.9E-2</v>
      </c>
    </row>
    <row r="1219" spans="1:10" ht="15" x14ac:dyDescent="0.25">
      <c r="A1219" s="7" t="s">
        <v>172</v>
      </c>
      <c r="B1219" s="5" t="s">
        <v>61</v>
      </c>
      <c r="C1219" s="19">
        <v>2008</v>
      </c>
      <c r="D1219" s="10">
        <v>4850000000000</v>
      </c>
      <c r="E1219" s="7">
        <f t="shared" ref="E1219:E1282" si="57">IF(D1219="",IF(C1219=2000,D1220,D1218),D1219)</f>
        <v>4850000000000</v>
      </c>
      <c r="F1219" s="11">
        <v>8.5999999999999993E-2</v>
      </c>
      <c r="G1219" s="11">
        <v>3259</v>
      </c>
      <c r="H1219" s="12">
        <f t="shared" ref="H1219:H1282" si="58">IF(F1219="",SUMIF($A$2:$A$2692,A1219,$F$2:$F$2692)/13,F1219)</f>
        <v>8.5999999999999993E-2</v>
      </c>
      <c r="I1219" s="12">
        <f t="shared" ref="I1219:I1282" si="59">IF(G1219="",SUMIF($A$2:$A$2692,A1219,$G$2:$G$2692)/13,G1219)</f>
        <v>3259</v>
      </c>
      <c r="J1219" s="11">
        <v>1.9E-2</v>
      </c>
    </row>
    <row r="1220" spans="1:10" ht="15" x14ac:dyDescent="0.25">
      <c r="A1220" s="7" t="s">
        <v>172</v>
      </c>
      <c r="B1220" s="5" t="s">
        <v>61</v>
      </c>
      <c r="C1220" s="19">
        <v>2009</v>
      </c>
      <c r="D1220" s="10">
        <v>5040000000000</v>
      </c>
      <c r="E1220" s="7">
        <f t="shared" si="57"/>
        <v>5040000000000</v>
      </c>
      <c r="F1220" s="11">
        <v>9.5000000000000001E-2</v>
      </c>
      <c r="G1220" s="11">
        <v>3746</v>
      </c>
      <c r="H1220" s="12">
        <f t="shared" si="58"/>
        <v>9.5000000000000001E-2</v>
      </c>
      <c r="I1220" s="12">
        <f t="shared" si="59"/>
        <v>3746</v>
      </c>
      <c r="J1220" s="11">
        <v>1.7000000000000001E-2</v>
      </c>
    </row>
    <row r="1221" spans="1:10" ht="15" x14ac:dyDescent="0.25">
      <c r="A1221" s="7" t="s">
        <v>172</v>
      </c>
      <c r="B1221" s="5" t="s">
        <v>61</v>
      </c>
      <c r="C1221" s="19">
        <v>2010</v>
      </c>
      <c r="D1221" s="10">
        <v>5500000000000</v>
      </c>
      <c r="E1221" s="7">
        <f t="shared" si="57"/>
        <v>5500000000000</v>
      </c>
      <c r="F1221" s="11">
        <v>9.6000000000000002E-2</v>
      </c>
      <c r="G1221" s="11">
        <v>4115</v>
      </c>
      <c r="H1221" s="12">
        <f t="shared" si="58"/>
        <v>9.6000000000000002E-2</v>
      </c>
      <c r="I1221" s="12">
        <f t="shared" si="59"/>
        <v>4115</v>
      </c>
      <c r="J1221" s="11">
        <v>1.6E-2</v>
      </c>
    </row>
    <row r="1222" spans="1:10" ht="15" x14ac:dyDescent="0.25">
      <c r="A1222" s="7" t="s">
        <v>172</v>
      </c>
      <c r="B1222" s="5" t="s">
        <v>61</v>
      </c>
      <c r="C1222" s="19">
        <v>2011</v>
      </c>
      <c r="D1222" s="10">
        <v>5910000000000</v>
      </c>
      <c r="E1222" s="7">
        <f t="shared" si="57"/>
        <v>5910000000000</v>
      </c>
      <c r="F1222" s="11">
        <v>0.1</v>
      </c>
      <c r="G1222" s="11">
        <v>4641</v>
      </c>
      <c r="H1222" s="12">
        <f t="shared" si="58"/>
        <v>0.1</v>
      </c>
      <c r="I1222" s="12">
        <f t="shared" si="59"/>
        <v>4641</v>
      </c>
      <c r="J1222" s="11">
        <v>1.4999999999999999E-2</v>
      </c>
    </row>
    <row r="1223" spans="1:10" ht="15" x14ac:dyDescent="0.25">
      <c r="A1223" s="7" t="s">
        <v>172</v>
      </c>
      <c r="B1223" s="5" t="s">
        <v>61</v>
      </c>
      <c r="C1223" s="19">
        <v>2012</v>
      </c>
      <c r="D1223" s="10">
        <v>5940000000000</v>
      </c>
      <c r="E1223" s="7">
        <f t="shared" si="57"/>
        <v>5940000000000</v>
      </c>
      <c r="F1223" s="11">
        <v>0.10100000000000001</v>
      </c>
      <c r="G1223" s="11">
        <v>4752</v>
      </c>
      <c r="H1223" s="12">
        <f t="shared" si="58"/>
        <v>0.10100000000000001</v>
      </c>
      <c r="I1223" s="12">
        <f t="shared" si="59"/>
        <v>4752</v>
      </c>
      <c r="J1223" s="11">
        <v>1.4E-2</v>
      </c>
    </row>
    <row r="1224" spans="1:10" ht="15" x14ac:dyDescent="0.25">
      <c r="A1224" s="7" t="s">
        <v>173</v>
      </c>
      <c r="B1224" s="5" t="s">
        <v>93</v>
      </c>
      <c r="C1224" s="19">
        <v>2000</v>
      </c>
      <c r="D1224" s="10">
        <v>8457923945</v>
      </c>
      <c r="E1224" s="7">
        <f t="shared" si="57"/>
        <v>8457923945</v>
      </c>
      <c r="F1224" s="11">
        <v>9.7000000000000003E-2</v>
      </c>
      <c r="G1224" s="11">
        <v>171</v>
      </c>
      <c r="H1224" s="12">
        <f t="shared" si="58"/>
        <v>9.7000000000000003E-2</v>
      </c>
      <c r="I1224" s="12">
        <f t="shared" si="59"/>
        <v>171</v>
      </c>
      <c r="J1224" s="11">
        <v>0.11799999999999999</v>
      </c>
    </row>
    <row r="1225" spans="1:10" ht="15" x14ac:dyDescent="0.25">
      <c r="A1225" s="7" t="s">
        <v>173</v>
      </c>
      <c r="B1225" s="5" t="s">
        <v>93</v>
      </c>
      <c r="C1225" s="19">
        <v>2001</v>
      </c>
      <c r="D1225" s="10">
        <v>8972965061</v>
      </c>
      <c r="E1225" s="7">
        <f t="shared" si="57"/>
        <v>8972965061</v>
      </c>
      <c r="F1225" s="11">
        <v>9.9000000000000005E-2</v>
      </c>
      <c r="G1225" s="11">
        <v>184</v>
      </c>
      <c r="H1225" s="12">
        <f t="shared" si="58"/>
        <v>9.9000000000000005E-2</v>
      </c>
      <c r="I1225" s="12">
        <f t="shared" si="59"/>
        <v>184</v>
      </c>
      <c r="J1225" s="11">
        <v>0.109</v>
      </c>
    </row>
    <row r="1226" spans="1:10" ht="15" x14ac:dyDescent="0.25">
      <c r="A1226" s="7" t="s">
        <v>173</v>
      </c>
      <c r="B1226" s="5" t="s">
        <v>93</v>
      </c>
      <c r="C1226" s="19">
        <v>2002</v>
      </c>
      <c r="D1226" s="10">
        <v>9580161951</v>
      </c>
      <c r="E1226" s="7">
        <f t="shared" si="57"/>
        <v>9580161951</v>
      </c>
      <c r="F1226" s="11">
        <v>9.7000000000000003E-2</v>
      </c>
      <c r="G1226" s="11">
        <v>189</v>
      </c>
      <c r="H1226" s="12">
        <f t="shared" si="58"/>
        <v>9.7000000000000003E-2</v>
      </c>
      <c r="I1226" s="12">
        <f t="shared" si="59"/>
        <v>189</v>
      </c>
      <c r="J1226" s="11">
        <v>0.10199999999999999</v>
      </c>
    </row>
    <row r="1227" spans="1:10" ht="15" x14ac:dyDescent="0.25">
      <c r="A1227" s="7" t="s">
        <v>173</v>
      </c>
      <c r="B1227" s="5" t="s">
        <v>93</v>
      </c>
      <c r="C1227" s="19">
        <v>2003</v>
      </c>
      <c r="D1227" s="10">
        <v>10193023726</v>
      </c>
      <c r="E1227" s="7">
        <f t="shared" si="57"/>
        <v>10193023726</v>
      </c>
      <c r="F1227" s="11">
        <v>9.1999999999999998E-2</v>
      </c>
      <c r="G1227" s="11">
        <v>187</v>
      </c>
      <c r="H1227" s="12">
        <f t="shared" si="58"/>
        <v>9.1999999999999998E-2</v>
      </c>
      <c r="I1227" s="12">
        <f t="shared" si="59"/>
        <v>187</v>
      </c>
      <c r="J1227" s="11">
        <v>9.2999999999999999E-2</v>
      </c>
    </row>
    <row r="1228" spans="1:10" ht="15" x14ac:dyDescent="0.25">
      <c r="A1228" s="7" t="s">
        <v>173</v>
      </c>
      <c r="B1228" s="5" t="s">
        <v>93</v>
      </c>
      <c r="C1228" s="19">
        <v>2004</v>
      </c>
      <c r="D1228" s="10">
        <v>11407566660</v>
      </c>
      <c r="E1228" s="7">
        <f t="shared" si="57"/>
        <v>11407566660</v>
      </c>
      <c r="F1228" s="11">
        <v>9.0999999999999998E-2</v>
      </c>
      <c r="G1228" s="11">
        <v>203</v>
      </c>
      <c r="H1228" s="12">
        <f t="shared" si="58"/>
        <v>9.0999999999999998E-2</v>
      </c>
      <c r="I1228" s="12">
        <f t="shared" si="59"/>
        <v>203</v>
      </c>
      <c r="J1228" s="11">
        <v>8.3000000000000004E-2</v>
      </c>
    </row>
    <row r="1229" spans="1:10" ht="15" x14ac:dyDescent="0.25">
      <c r="A1229" s="7" t="s">
        <v>173</v>
      </c>
      <c r="B1229" s="5" t="s">
        <v>93</v>
      </c>
      <c r="C1229" s="19">
        <v>2005</v>
      </c>
      <c r="D1229" s="10">
        <v>12582876895</v>
      </c>
      <c r="E1229" s="7">
        <f t="shared" si="57"/>
        <v>12582876895</v>
      </c>
      <c r="F1229" s="11">
        <v>8.8999999999999996E-2</v>
      </c>
      <c r="G1229" s="11">
        <v>213</v>
      </c>
      <c r="H1229" s="12">
        <f t="shared" si="58"/>
        <v>8.8999999999999996E-2</v>
      </c>
      <c r="I1229" s="12">
        <f t="shared" si="59"/>
        <v>213</v>
      </c>
      <c r="J1229" s="11">
        <v>7.5999999999999998E-2</v>
      </c>
    </row>
    <row r="1230" spans="1:10" ht="15" x14ac:dyDescent="0.25">
      <c r="A1230" s="7" t="s">
        <v>173</v>
      </c>
      <c r="B1230" s="5" t="s">
        <v>93</v>
      </c>
      <c r="C1230" s="19">
        <v>2006</v>
      </c>
      <c r="D1230" s="10">
        <v>15056937190</v>
      </c>
      <c r="E1230" s="7">
        <f t="shared" si="57"/>
        <v>15056937190</v>
      </c>
      <c r="F1230" s="11">
        <v>8.1000000000000003E-2</v>
      </c>
      <c r="G1230" s="11">
        <v>224</v>
      </c>
      <c r="H1230" s="12">
        <f t="shared" si="58"/>
        <v>8.1000000000000003E-2</v>
      </c>
      <c r="I1230" s="12">
        <f t="shared" si="59"/>
        <v>224</v>
      </c>
      <c r="J1230" s="11">
        <v>8.2000000000000003E-2</v>
      </c>
    </row>
    <row r="1231" spans="1:10" ht="15" x14ac:dyDescent="0.25">
      <c r="A1231" s="7" t="s">
        <v>173</v>
      </c>
      <c r="B1231" s="5" t="s">
        <v>93</v>
      </c>
      <c r="C1231" s="19">
        <v>2007</v>
      </c>
      <c r="D1231" s="10">
        <v>17110610000</v>
      </c>
      <c r="E1231" s="7">
        <f t="shared" si="57"/>
        <v>17110610000</v>
      </c>
      <c r="F1231" s="11">
        <v>8.3000000000000004E-2</v>
      </c>
      <c r="G1231" s="11">
        <v>252</v>
      </c>
      <c r="H1231" s="12">
        <f t="shared" si="58"/>
        <v>8.3000000000000004E-2</v>
      </c>
      <c r="I1231" s="12">
        <f t="shared" si="59"/>
        <v>252</v>
      </c>
      <c r="J1231" s="11">
        <v>8.6999999999999994E-2</v>
      </c>
    </row>
    <row r="1232" spans="1:10" ht="15" x14ac:dyDescent="0.25">
      <c r="A1232" s="7" t="s">
        <v>173</v>
      </c>
      <c r="B1232" s="5" t="s">
        <v>93</v>
      </c>
      <c r="C1232" s="19">
        <v>2008</v>
      </c>
      <c r="D1232" s="10">
        <v>21971835256</v>
      </c>
      <c r="E1232" s="7">
        <f t="shared" si="57"/>
        <v>21971835256</v>
      </c>
      <c r="F1232" s="11">
        <v>8.7999999999999995E-2</v>
      </c>
      <c r="G1232" s="11">
        <v>326</v>
      </c>
      <c r="H1232" s="12">
        <f t="shared" si="58"/>
        <v>8.7999999999999995E-2</v>
      </c>
      <c r="I1232" s="12">
        <f t="shared" si="59"/>
        <v>326</v>
      </c>
      <c r="J1232" s="11">
        <v>0.09</v>
      </c>
    </row>
    <row r="1233" spans="1:10" ht="15" x14ac:dyDescent="0.25">
      <c r="A1233" s="7" t="s">
        <v>173</v>
      </c>
      <c r="B1233" s="5" t="s">
        <v>93</v>
      </c>
      <c r="C1233" s="19">
        <v>2009</v>
      </c>
      <c r="D1233" s="10">
        <v>23818322918</v>
      </c>
      <c r="E1233" s="7">
        <f t="shared" si="57"/>
        <v>23818322918</v>
      </c>
      <c r="F1233" s="11">
        <v>9.5000000000000001E-2</v>
      </c>
      <c r="G1233" s="11">
        <v>368</v>
      </c>
      <c r="H1233" s="12">
        <f t="shared" si="58"/>
        <v>9.5000000000000001E-2</v>
      </c>
      <c r="I1233" s="12">
        <f t="shared" si="59"/>
        <v>368</v>
      </c>
      <c r="J1233" s="11">
        <v>9.1999999999999998E-2</v>
      </c>
    </row>
    <row r="1234" spans="1:10" ht="15" x14ac:dyDescent="0.25">
      <c r="A1234" s="7" t="s">
        <v>173</v>
      </c>
      <c r="B1234" s="5" t="s">
        <v>93</v>
      </c>
      <c r="C1234" s="19">
        <v>2010</v>
      </c>
      <c r="D1234" s="10">
        <v>26425379367</v>
      </c>
      <c r="E1234" s="7">
        <f t="shared" si="57"/>
        <v>26425379367</v>
      </c>
      <c r="F1234" s="11">
        <v>8.5000000000000006E-2</v>
      </c>
      <c r="G1234" s="11">
        <v>361</v>
      </c>
      <c r="H1234" s="12">
        <f t="shared" si="58"/>
        <v>8.5000000000000006E-2</v>
      </c>
      <c r="I1234" s="12">
        <f t="shared" si="59"/>
        <v>361</v>
      </c>
      <c r="J1234" s="11">
        <v>0.09</v>
      </c>
    </row>
    <row r="1235" spans="1:10" ht="15" x14ac:dyDescent="0.25">
      <c r="A1235" s="7" t="s">
        <v>173</v>
      </c>
      <c r="B1235" s="5" t="s">
        <v>93</v>
      </c>
      <c r="C1235" s="19">
        <v>2011</v>
      </c>
      <c r="D1235" s="10">
        <v>28840197019</v>
      </c>
      <c r="E1235" s="7">
        <f t="shared" si="57"/>
        <v>28840197019</v>
      </c>
      <c r="F1235" s="11">
        <v>8.7999999999999995E-2</v>
      </c>
      <c r="G1235" s="11">
        <v>386</v>
      </c>
      <c r="H1235" s="12">
        <f t="shared" si="58"/>
        <v>8.7999999999999995E-2</v>
      </c>
      <c r="I1235" s="12">
        <f t="shared" si="59"/>
        <v>386</v>
      </c>
      <c r="J1235" s="11">
        <v>8.6999999999999994E-2</v>
      </c>
    </row>
    <row r="1236" spans="1:10" ht="15" x14ac:dyDescent="0.25">
      <c r="A1236" s="7" t="s">
        <v>173</v>
      </c>
      <c r="B1236" s="5" t="s">
        <v>93</v>
      </c>
      <c r="C1236" s="19">
        <v>2012</v>
      </c>
      <c r="D1236" s="10">
        <v>31015239496</v>
      </c>
      <c r="E1236" s="7">
        <f t="shared" si="57"/>
        <v>31015239496</v>
      </c>
      <c r="F1236" s="11">
        <v>9.8000000000000004E-2</v>
      </c>
      <c r="G1236" s="11">
        <v>388</v>
      </c>
      <c r="H1236" s="12">
        <f t="shared" si="58"/>
        <v>9.8000000000000004E-2</v>
      </c>
      <c r="I1236" s="12">
        <f t="shared" si="59"/>
        <v>388</v>
      </c>
      <c r="J1236" s="11">
        <v>8.7999999999999995E-2</v>
      </c>
    </row>
    <row r="1237" spans="1:10" ht="15" x14ac:dyDescent="0.25">
      <c r="A1237" s="7" t="s">
        <v>174</v>
      </c>
      <c r="B1237" s="5" t="s">
        <v>61</v>
      </c>
      <c r="C1237" s="19">
        <v>2000</v>
      </c>
      <c r="D1237" s="10">
        <v>18291990619</v>
      </c>
      <c r="E1237" s="7">
        <f t="shared" si="57"/>
        <v>18291990619</v>
      </c>
      <c r="F1237" s="11">
        <v>4.2000000000000003E-2</v>
      </c>
      <c r="G1237" s="11">
        <v>52</v>
      </c>
      <c r="H1237" s="12">
        <f t="shared" si="58"/>
        <v>4.2000000000000003E-2</v>
      </c>
      <c r="I1237" s="12">
        <f t="shared" si="59"/>
        <v>52</v>
      </c>
      <c r="J1237" s="8"/>
    </row>
    <row r="1238" spans="1:10" ht="15" x14ac:dyDescent="0.25">
      <c r="A1238" s="7" t="s">
        <v>174</v>
      </c>
      <c r="B1238" s="5" t="s">
        <v>61</v>
      </c>
      <c r="C1238" s="19">
        <v>2001</v>
      </c>
      <c r="D1238" s="10">
        <v>22152689130</v>
      </c>
      <c r="E1238" s="7">
        <f t="shared" si="57"/>
        <v>22152689130</v>
      </c>
      <c r="F1238" s="11">
        <v>3.5000000000000003E-2</v>
      </c>
      <c r="G1238" s="11">
        <v>53</v>
      </c>
      <c r="H1238" s="12">
        <f t="shared" si="58"/>
        <v>3.5000000000000003E-2</v>
      </c>
      <c r="I1238" s="12">
        <f t="shared" si="59"/>
        <v>53</v>
      </c>
      <c r="J1238" s="8"/>
    </row>
    <row r="1239" spans="1:10" ht="15" x14ac:dyDescent="0.25">
      <c r="A1239" s="7" t="s">
        <v>174</v>
      </c>
      <c r="B1239" s="5" t="s">
        <v>61</v>
      </c>
      <c r="C1239" s="19">
        <v>2002</v>
      </c>
      <c r="D1239" s="10">
        <v>24636598581</v>
      </c>
      <c r="E1239" s="7">
        <f t="shared" si="57"/>
        <v>24636598581</v>
      </c>
      <c r="F1239" s="11">
        <v>3.5999999999999997E-2</v>
      </c>
      <c r="G1239" s="11">
        <v>61</v>
      </c>
      <c r="H1239" s="12">
        <f t="shared" si="58"/>
        <v>3.5999999999999997E-2</v>
      </c>
      <c r="I1239" s="12">
        <f t="shared" si="59"/>
        <v>61</v>
      </c>
      <c r="J1239" s="8"/>
    </row>
    <row r="1240" spans="1:10" ht="15" x14ac:dyDescent="0.25">
      <c r="A1240" s="7" t="s">
        <v>174</v>
      </c>
      <c r="B1240" s="5" t="s">
        <v>61</v>
      </c>
      <c r="C1240" s="19">
        <v>2003</v>
      </c>
      <c r="D1240" s="10">
        <v>30833692831</v>
      </c>
      <c r="E1240" s="7">
        <f t="shared" si="57"/>
        <v>30833692831</v>
      </c>
      <c r="F1240" s="11">
        <v>3.6999999999999998E-2</v>
      </c>
      <c r="G1240" s="11">
        <v>77</v>
      </c>
      <c r="H1240" s="12">
        <f t="shared" si="58"/>
        <v>3.6999999999999998E-2</v>
      </c>
      <c r="I1240" s="12">
        <f t="shared" si="59"/>
        <v>77</v>
      </c>
      <c r="J1240" s="8"/>
    </row>
    <row r="1241" spans="1:10" ht="15" x14ac:dyDescent="0.25">
      <c r="A1241" s="7" t="s">
        <v>174</v>
      </c>
      <c r="B1241" s="5" t="s">
        <v>61</v>
      </c>
      <c r="C1241" s="19">
        <v>2004</v>
      </c>
      <c r="D1241" s="10">
        <v>43151647003</v>
      </c>
      <c r="E1241" s="7">
        <f t="shared" si="57"/>
        <v>43151647003</v>
      </c>
      <c r="F1241" s="11">
        <v>0.04</v>
      </c>
      <c r="G1241" s="11">
        <v>114</v>
      </c>
      <c r="H1241" s="12">
        <f t="shared" si="58"/>
        <v>0.04</v>
      </c>
      <c r="I1241" s="12">
        <f t="shared" si="59"/>
        <v>114</v>
      </c>
      <c r="J1241" s="8"/>
    </row>
    <row r="1242" spans="1:10" ht="15" x14ac:dyDescent="0.25">
      <c r="A1242" s="7" t="s">
        <v>174</v>
      </c>
      <c r="B1242" s="5" t="s">
        <v>61</v>
      </c>
      <c r="C1242" s="19">
        <v>2005</v>
      </c>
      <c r="D1242" s="10">
        <v>57123671734</v>
      </c>
      <c r="E1242" s="7">
        <f t="shared" si="57"/>
        <v>57123671734</v>
      </c>
      <c r="F1242" s="11">
        <v>4.1000000000000002E-2</v>
      </c>
      <c r="G1242" s="11">
        <v>154</v>
      </c>
      <c r="H1242" s="12">
        <f t="shared" si="58"/>
        <v>4.1000000000000002E-2</v>
      </c>
      <c r="I1242" s="12">
        <f t="shared" si="59"/>
        <v>154</v>
      </c>
      <c r="J1242" s="8"/>
    </row>
    <row r="1243" spans="1:10" ht="15" x14ac:dyDescent="0.25">
      <c r="A1243" s="7" t="s">
        <v>174</v>
      </c>
      <c r="B1243" s="5" t="s">
        <v>61</v>
      </c>
      <c r="C1243" s="19">
        <v>2006</v>
      </c>
      <c r="D1243" s="10">
        <v>81003864916</v>
      </c>
      <c r="E1243" s="7">
        <f t="shared" si="57"/>
        <v>81003864916</v>
      </c>
      <c r="F1243" s="11">
        <v>3.9E-2</v>
      </c>
      <c r="G1243" s="11">
        <v>210</v>
      </c>
      <c r="H1243" s="12">
        <f t="shared" si="58"/>
        <v>3.9E-2</v>
      </c>
      <c r="I1243" s="12">
        <f t="shared" si="59"/>
        <v>210</v>
      </c>
      <c r="J1243" s="8"/>
    </row>
    <row r="1244" spans="1:10" ht="15" x14ac:dyDescent="0.25">
      <c r="A1244" s="7" t="s">
        <v>174</v>
      </c>
      <c r="B1244" s="5" t="s">
        <v>61</v>
      </c>
      <c r="C1244" s="19">
        <v>2007</v>
      </c>
      <c r="D1244" s="10">
        <v>105000000000</v>
      </c>
      <c r="E1244" s="7">
        <f t="shared" si="57"/>
        <v>105000000000</v>
      </c>
      <c r="F1244" s="11">
        <v>3.4000000000000002E-2</v>
      </c>
      <c r="G1244" s="11">
        <v>233</v>
      </c>
      <c r="H1244" s="12">
        <f t="shared" si="58"/>
        <v>3.4000000000000002E-2</v>
      </c>
      <c r="I1244" s="12">
        <f t="shared" si="59"/>
        <v>233</v>
      </c>
      <c r="J1244" s="8"/>
    </row>
    <row r="1245" spans="1:10" ht="15" x14ac:dyDescent="0.25">
      <c r="A1245" s="7" t="s">
        <v>174</v>
      </c>
      <c r="B1245" s="5" t="s">
        <v>61</v>
      </c>
      <c r="C1245" s="19">
        <v>2008</v>
      </c>
      <c r="D1245" s="10">
        <v>133000000000</v>
      </c>
      <c r="E1245" s="7">
        <f t="shared" si="57"/>
        <v>133000000000</v>
      </c>
      <c r="F1245" s="11">
        <v>3.9E-2</v>
      </c>
      <c r="G1245" s="11">
        <v>332</v>
      </c>
      <c r="H1245" s="12">
        <f t="shared" si="58"/>
        <v>3.9E-2</v>
      </c>
      <c r="I1245" s="12">
        <f t="shared" si="59"/>
        <v>332</v>
      </c>
      <c r="J1245" s="8"/>
    </row>
    <row r="1246" spans="1:10" ht="15" x14ac:dyDescent="0.25">
      <c r="A1246" s="7" t="s">
        <v>174</v>
      </c>
      <c r="B1246" s="5" t="s">
        <v>61</v>
      </c>
      <c r="C1246" s="19">
        <v>2009</v>
      </c>
      <c r="D1246" s="10">
        <v>115000000000</v>
      </c>
      <c r="E1246" s="7">
        <f t="shared" si="57"/>
        <v>115000000000</v>
      </c>
      <c r="F1246" s="11">
        <v>4.4999999999999998E-2</v>
      </c>
      <c r="G1246" s="11">
        <v>328</v>
      </c>
      <c r="H1246" s="12">
        <f t="shared" si="58"/>
        <v>4.4999999999999998E-2</v>
      </c>
      <c r="I1246" s="12">
        <f t="shared" si="59"/>
        <v>328</v>
      </c>
      <c r="J1246" s="8"/>
    </row>
    <row r="1247" spans="1:10" ht="15" x14ac:dyDescent="0.25">
      <c r="A1247" s="7" t="s">
        <v>174</v>
      </c>
      <c r="B1247" s="5" t="s">
        <v>61</v>
      </c>
      <c r="C1247" s="19">
        <v>2010</v>
      </c>
      <c r="D1247" s="10">
        <v>148000000000</v>
      </c>
      <c r="E1247" s="7">
        <f t="shared" si="57"/>
        <v>148000000000</v>
      </c>
      <c r="F1247" s="11">
        <v>4.2999999999999997E-2</v>
      </c>
      <c r="G1247" s="11">
        <v>398</v>
      </c>
      <c r="H1247" s="12">
        <f t="shared" si="58"/>
        <v>4.2999999999999997E-2</v>
      </c>
      <c r="I1247" s="12">
        <f t="shared" si="59"/>
        <v>398</v>
      </c>
      <c r="J1247" s="8"/>
    </row>
    <row r="1248" spans="1:10" ht="15" x14ac:dyDescent="0.25">
      <c r="A1248" s="7" t="s">
        <v>174</v>
      </c>
      <c r="B1248" s="5" t="s">
        <v>61</v>
      </c>
      <c r="C1248" s="19">
        <v>2011</v>
      </c>
      <c r="D1248" s="10">
        <v>188000000000</v>
      </c>
      <c r="E1248" s="7">
        <f t="shared" si="57"/>
        <v>188000000000</v>
      </c>
      <c r="F1248" s="11">
        <v>3.9E-2</v>
      </c>
      <c r="G1248" s="11">
        <v>458</v>
      </c>
      <c r="H1248" s="12">
        <f t="shared" si="58"/>
        <v>3.9E-2</v>
      </c>
      <c r="I1248" s="12">
        <f t="shared" si="59"/>
        <v>458</v>
      </c>
      <c r="J1248" s="8"/>
    </row>
    <row r="1249" spans="1:10" ht="15" x14ac:dyDescent="0.25">
      <c r="A1249" s="7" t="s">
        <v>174</v>
      </c>
      <c r="B1249" s="5" t="s">
        <v>61</v>
      </c>
      <c r="C1249" s="19">
        <v>2012</v>
      </c>
      <c r="D1249" s="10">
        <v>204000000000</v>
      </c>
      <c r="E1249" s="7">
        <f t="shared" si="57"/>
        <v>204000000000</v>
      </c>
      <c r="F1249" s="11">
        <v>4.2000000000000003E-2</v>
      </c>
      <c r="G1249" s="11">
        <v>521</v>
      </c>
      <c r="H1249" s="12">
        <f t="shared" si="58"/>
        <v>4.2000000000000003E-2</v>
      </c>
      <c r="I1249" s="12">
        <f t="shared" si="59"/>
        <v>521</v>
      </c>
      <c r="J1249" s="8"/>
    </row>
    <row r="1250" spans="1:10" ht="15" x14ac:dyDescent="0.25">
      <c r="A1250" s="7" t="s">
        <v>175</v>
      </c>
      <c r="B1250" s="5" t="s">
        <v>77</v>
      </c>
      <c r="C1250" s="19">
        <v>2000</v>
      </c>
      <c r="D1250" s="10">
        <v>12705350153</v>
      </c>
      <c r="E1250" s="7">
        <f t="shared" si="57"/>
        <v>12705350153</v>
      </c>
      <c r="F1250" s="11">
        <v>4.7E-2</v>
      </c>
      <c r="G1250" s="11">
        <v>19</v>
      </c>
      <c r="H1250" s="12">
        <f t="shared" si="58"/>
        <v>4.7E-2</v>
      </c>
      <c r="I1250" s="12">
        <f t="shared" si="59"/>
        <v>19</v>
      </c>
      <c r="J1250" s="11">
        <v>0.223</v>
      </c>
    </row>
    <row r="1251" spans="1:10" ht="15" x14ac:dyDescent="0.25">
      <c r="A1251" s="7" t="s">
        <v>175</v>
      </c>
      <c r="B1251" s="5" t="s">
        <v>77</v>
      </c>
      <c r="C1251" s="19">
        <v>2001</v>
      </c>
      <c r="D1251" s="10">
        <v>12985991723</v>
      </c>
      <c r="E1251" s="7">
        <f t="shared" si="57"/>
        <v>12985991723</v>
      </c>
      <c r="F1251" s="11">
        <v>4.5999999999999999E-2</v>
      </c>
      <c r="G1251" s="11">
        <v>19</v>
      </c>
      <c r="H1251" s="12">
        <f t="shared" si="58"/>
        <v>4.5999999999999999E-2</v>
      </c>
      <c r="I1251" s="12">
        <f t="shared" si="59"/>
        <v>19</v>
      </c>
      <c r="J1251" s="11">
        <v>0.19700000000000001</v>
      </c>
    </row>
    <row r="1252" spans="1:10" ht="15" x14ac:dyDescent="0.25">
      <c r="A1252" s="7" t="s">
        <v>175</v>
      </c>
      <c r="B1252" s="5" t="s">
        <v>77</v>
      </c>
      <c r="C1252" s="19">
        <v>2002</v>
      </c>
      <c r="D1252" s="10">
        <v>13147736954</v>
      </c>
      <c r="E1252" s="7">
        <f t="shared" si="57"/>
        <v>13147736954</v>
      </c>
      <c r="F1252" s="11">
        <v>4.4999999999999998E-2</v>
      </c>
      <c r="G1252" s="11">
        <v>18</v>
      </c>
      <c r="H1252" s="12">
        <f t="shared" si="58"/>
        <v>4.4999999999999998E-2</v>
      </c>
      <c r="I1252" s="12">
        <f t="shared" si="59"/>
        <v>18</v>
      </c>
      <c r="J1252" s="11">
        <v>0.185</v>
      </c>
    </row>
    <row r="1253" spans="1:10" ht="15" x14ac:dyDescent="0.25">
      <c r="A1253" s="7" t="s">
        <v>175</v>
      </c>
      <c r="B1253" s="5" t="s">
        <v>77</v>
      </c>
      <c r="C1253" s="19">
        <v>2003</v>
      </c>
      <c r="D1253" s="10">
        <v>14904504019</v>
      </c>
      <c r="E1253" s="7">
        <f t="shared" si="57"/>
        <v>14904504019</v>
      </c>
      <c r="F1253" s="11">
        <v>4.3999999999999997E-2</v>
      </c>
      <c r="G1253" s="11">
        <v>20</v>
      </c>
      <c r="H1253" s="12">
        <f t="shared" si="58"/>
        <v>4.3999999999999997E-2</v>
      </c>
      <c r="I1253" s="12">
        <f t="shared" si="59"/>
        <v>20</v>
      </c>
      <c r="J1253" s="11">
        <v>0.16600000000000001</v>
      </c>
    </row>
    <row r="1254" spans="1:10" ht="15" x14ac:dyDescent="0.25">
      <c r="A1254" s="7" t="s">
        <v>175</v>
      </c>
      <c r="B1254" s="5" t="s">
        <v>77</v>
      </c>
      <c r="C1254" s="19">
        <v>2004</v>
      </c>
      <c r="D1254" s="10">
        <v>16095321631</v>
      </c>
      <c r="E1254" s="7">
        <f t="shared" si="57"/>
        <v>16095321631</v>
      </c>
      <c r="F1254" s="11">
        <v>4.2999999999999997E-2</v>
      </c>
      <c r="G1254" s="11">
        <v>20</v>
      </c>
      <c r="H1254" s="12">
        <f t="shared" si="58"/>
        <v>4.2999999999999997E-2</v>
      </c>
      <c r="I1254" s="12">
        <f t="shared" si="59"/>
        <v>20</v>
      </c>
      <c r="J1254" s="11">
        <v>0.125</v>
      </c>
    </row>
    <row r="1255" spans="1:10" ht="15" x14ac:dyDescent="0.25">
      <c r="A1255" s="7" t="s">
        <v>175</v>
      </c>
      <c r="B1255" s="5" t="s">
        <v>77</v>
      </c>
      <c r="C1255" s="19">
        <v>2005</v>
      </c>
      <c r="D1255" s="10">
        <v>18737895401</v>
      </c>
      <c r="E1255" s="7">
        <f t="shared" si="57"/>
        <v>18737895401</v>
      </c>
      <c r="F1255" s="11">
        <v>4.3999999999999997E-2</v>
      </c>
      <c r="G1255" s="11">
        <v>23</v>
      </c>
      <c r="H1255" s="12">
        <f t="shared" si="58"/>
        <v>4.3999999999999997E-2</v>
      </c>
      <c r="I1255" s="12">
        <f t="shared" si="59"/>
        <v>23</v>
      </c>
      <c r="J1255" s="11">
        <v>0.129</v>
      </c>
    </row>
    <row r="1256" spans="1:10" ht="15" x14ac:dyDescent="0.25">
      <c r="A1256" s="7" t="s">
        <v>175</v>
      </c>
      <c r="B1256" s="5" t="s">
        <v>77</v>
      </c>
      <c r="C1256" s="19">
        <v>2006</v>
      </c>
      <c r="D1256" s="10">
        <v>22504136042</v>
      </c>
      <c r="E1256" s="7">
        <f t="shared" si="57"/>
        <v>22504136042</v>
      </c>
      <c r="F1256" s="11">
        <v>4.4999999999999998E-2</v>
      </c>
      <c r="G1256" s="11">
        <v>28</v>
      </c>
      <c r="H1256" s="12">
        <f t="shared" si="58"/>
        <v>4.4999999999999998E-2</v>
      </c>
      <c r="I1256" s="12">
        <f t="shared" si="59"/>
        <v>28</v>
      </c>
      <c r="J1256" s="11">
        <v>0.13600000000000001</v>
      </c>
    </row>
    <row r="1257" spans="1:10" ht="15" x14ac:dyDescent="0.25">
      <c r="A1257" s="7" t="s">
        <v>175</v>
      </c>
      <c r="B1257" s="5" t="s">
        <v>77</v>
      </c>
      <c r="C1257" s="19">
        <v>2007</v>
      </c>
      <c r="D1257" s="10">
        <v>27236739896</v>
      </c>
      <c r="E1257" s="7">
        <f t="shared" si="57"/>
        <v>27236739896</v>
      </c>
      <c r="F1257" s="11">
        <v>4.3999999999999997E-2</v>
      </c>
      <c r="G1257" s="11">
        <v>32</v>
      </c>
      <c r="H1257" s="12">
        <f t="shared" si="58"/>
        <v>4.3999999999999997E-2</v>
      </c>
      <c r="I1257" s="12">
        <f t="shared" si="59"/>
        <v>32</v>
      </c>
      <c r="J1257" s="11">
        <v>0.13300000000000001</v>
      </c>
    </row>
    <row r="1258" spans="1:10" ht="15" x14ac:dyDescent="0.25">
      <c r="A1258" s="7" t="s">
        <v>175</v>
      </c>
      <c r="B1258" s="5" t="s">
        <v>77</v>
      </c>
      <c r="C1258" s="19">
        <v>2008</v>
      </c>
      <c r="D1258" s="10">
        <v>30465489796</v>
      </c>
      <c r="E1258" s="7">
        <f t="shared" si="57"/>
        <v>30465489796</v>
      </c>
      <c r="F1258" s="11">
        <v>4.2000000000000003E-2</v>
      </c>
      <c r="G1258" s="11">
        <v>33</v>
      </c>
      <c r="H1258" s="12">
        <f t="shared" si="58"/>
        <v>4.2000000000000003E-2</v>
      </c>
      <c r="I1258" s="12">
        <f t="shared" si="59"/>
        <v>33</v>
      </c>
      <c r="J1258" s="11">
        <v>0.14000000000000001</v>
      </c>
    </row>
    <row r="1259" spans="1:10" ht="15" x14ac:dyDescent="0.25">
      <c r="A1259" s="7" t="s">
        <v>175</v>
      </c>
      <c r="B1259" s="5" t="s">
        <v>77</v>
      </c>
      <c r="C1259" s="19">
        <v>2009</v>
      </c>
      <c r="D1259" s="10">
        <v>30716343757</v>
      </c>
      <c r="E1259" s="7">
        <f t="shared" si="57"/>
        <v>30716343757</v>
      </c>
      <c r="F1259" s="11">
        <v>4.5999999999999999E-2</v>
      </c>
      <c r="G1259" s="11">
        <v>36</v>
      </c>
      <c r="H1259" s="12">
        <f t="shared" si="58"/>
        <v>4.5999999999999999E-2</v>
      </c>
      <c r="I1259" s="12">
        <f t="shared" si="59"/>
        <v>36</v>
      </c>
      <c r="J1259" s="11">
        <v>0.14799999999999999</v>
      </c>
    </row>
    <row r="1260" spans="1:10" ht="15" x14ac:dyDescent="0.25">
      <c r="A1260" s="7" t="s">
        <v>175</v>
      </c>
      <c r="B1260" s="5" t="s">
        <v>77</v>
      </c>
      <c r="C1260" s="19">
        <v>2010</v>
      </c>
      <c r="D1260" s="10">
        <v>32440133261</v>
      </c>
      <c r="E1260" s="7">
        <f t="shared" si="57"/>
        <v>32440133261</v>
      </c>
      <c r="F1260" s="11">
        <v>4.3999999999999997E-2</v>
      </c>
      <c r="G1260" s="11">
        <v>35</v>
      </c>
      <c r="H1260" s="12">
        <f t="shared" si="58"/>
        <v>4.3999999999999997E-2</v>
      </c>
      <c r="I1260" s="12">
        <f t="shared" si="59"/>
        <v>35</v>
      </c>
      <c r="J1260" s="11">
        <v>0.14399999999999999</v>
      </c>
    </row>
    <row r="1261" spans="1:10" ht="15" x14ac:dyDescent="0.25">
      <c r="A1261" s="7" t="s">
        <v>175</v>
      </c>
      <c r="B1261" s="5" t="s">
        <v>77</v>
      </c>
      <c r="C1261" s="19">
        <v>2011</v>
      </c>
      <c r="D1261" s="10">
        <v>34313315840</v>
      </c>
      <c r="E1261" s="7">
        <f t="shared" si="57"/>
        <v>34313315840</v>
      </c>
      <c r="F1261" s="11">
        <v>4.3999999999999997E-2</v>
      </c>
      <c r="G1261" s="11">
        <v>35</v>
      </c>
      <c r="H1261" s="12">
        <f t="shared" si="58"/>
        <v>4.3999999999999997E-2</v>
      </c>
      <c r="I1261" s="12">
        <f t="shared" si="59"/>
        <v>35</v>
      </c>
      <c r="J1261" s="11">
        <v>0.15</v>
      </c>
    </row>
    <row r="1262" spans="1:10" ht="15" x14ac:dyDescent="0.25">
      <c r="A1262" s="7" t="s">
        <v>175</v>
      </c>
      <c r="B1262" s="5" t="s">
        <v>77</v>
      </c>
      <c r="C1262" s="19">
        <v>2012</v>
      </c>
      <c r="D1262" s="10">
        <v>40264403585</v>
      </c>
      <c r="E1262" s="7">
        <f t="shared" si="57"/>
        <v>40264403585</v>
      </c>
      <c r="F1262" s="11">
        <v>4.7E-2</v>
      </c>
      <c r="G1262" s="11">
        <v>45</v>
      </c>
      <c r="H1262" s="12">
        <f t="shared" si="58"/>
        <v>4.7E-2</v>
      </c>
      <c r="I1262" s="12">
        <f t="shared" si="59"/>
        <v>45</v>
      </c>
      <c r="J1262" s="11">
        <v>0.19700000000000001</v>
      </c>
    </row>
    <row r="1263" spans="1:10" ht="15" x14ac:dyDescent="0.25">
      <c r="A1263" s="7" t="s">
        <v>176</v>
      </c>
      <c r="B1263" s="5" t="s">
        <v>80</v>
      </c>
      <c r="C1263" s="19">
        <v>2000</v>
      </c>
      <c r="D1263" s="10">
        <v>67512715</v>
      </c>
      <c r="E1263" s="7">
        <f t="shared" si="57"/>
        <v>67512715</v>
      </c>
      <c r="F1263" s="11">
        <v>7.9000000000000001E-2</v>
      </c>
      <c r="G1263" s="11">
        <v>65</v>
      </c>
      <c r="H1263" s="12">
        <f t="shared" si="58"/>
        <v>7.9000000000000001E-2</v>
      </c>
      <c r="I1263" s="12">
        <f t="shared" si="59"/>
        <v>65</v>
      </c>
      <c r="J1263" s="8"/>
    </row>
    <row r="1264" spans="1:10" ht="15" x14ac:dyDescent="0.25">
      <c r="A1264" s="7" t="s">
        <v>176</v>
      </c>
      <c r="B1264" s="5" t="s">
        <v>80</v>
      </c>
      <c r="C1264" s="19">
        <v>2001</v>
      </c>
      <c r="D1264" s="10">
        <v>63101272</v>
      </c>
      <c r="E1264" s="7">
        <f t="shared" si="57"/>
        <v>63101272</v>
      </c>
      <c r="F1264" s="11">
        <v>8.7999999999999995E-2</v>
      </c>
      <c r="G1264" s="11">
        <v>67</v>
      </c>
      <c r="H1264" s="12">
        <f t="shared" si="58"/>
        <v>8.7999999999999995E-2</v>
      </c>
      <c r="I1264" s="12">
        <f t="shared" si="59"/>
        <v>67</v>
      </c>
      <c r="J1264" s="8"/>
    </row>
    <row r="1265" spans="1:10" ht="15" x14ac:dyDescent="0.25">
      <c r="A1265" s="7" t="s">
        <v>176</v>
      </c>
      <c r="B1265" s="5" t="s">
        <v>80</v>
      </c>
      <c r="C1265" s="19">
        <v>2002</v>
      </c>
      <c r="D1265" s="10">
        <v>72259046</v>
      </c>
      <c r="E1265" s="7">
        <f t="shared" si="57"/>
        <v>72259046</v>
      </c>
      <c r="F1265" s="11">
        <v>8.7999999999999995E-2</v>
      </c>
      <c r="G1265" s="11">
        <v>76</v>
      </c>
      <c r="H1265" s="12">
        <f t="shared" si="58"/>
        <v>8.7999999999999995E-2</v>
      </c>
      <c r="I1265" s="12">
        <f t="shared" si="59"/>
        <v>76</v>
      </c>
      <c r="J1265" s="8"/>
    </row>
    <row r="1266" spans="1:10" ht="15" x14ac:dyDescent="0.25">
      <c r="A1266" s="7" t="s">
        <v>176</v>
      </c>
      <c r="B1266" s="5" t="s">
        <v>80</v>
      </c>
      <c r="C1266" s="19">
        <v>2003</v>
      </c>
      <c r="D1266" s="10">
        <v>90148518</v>
      </c>
      <c r="E1266" s="7">
        <f t="shared" si="57"/>
        <v>90148518</v>
      </c>
      <c r="F1266" s="11">
        <v>9.6000000000000002E-2</v>
      </c>
      <c r="G1266" s="11">
        <v>103</v>
      </c>
      <c r="H1266" s="12">
        <f t="shared" si="58"/>
        <v>9.6000000000000002E-2</v>
      </c>
      <c r="I1266" s="12">
        <f t="shared" si="59"/>
        <v>103</v>
      </c>
      <c r="J1266" s="8"/>
    </row>
    <row r="1267" spans="1:10" ht="15" x14ac:dyDescent="0.25">
      <c r="A1267" s="7" t="s">
        <v>176</v>
      </c>
      <c r="B1267" s="5" t="s">
        <v>80</v>
      </c>
      <c r="C1267" s="19">
        <v>2004</v>
      </c>
      <c r="D1267" s="10">
        <v>102220915</v>
      </c>
      <c r="E1267" s="7">
        <f t="shared" si="57"/>
        <v>102220915</v>
      </c>
      <c r="F1267" s="11">
        <v>0.104</v>
      </c>
      <c r="G1267" s="11">
        <v>119</v>
      </c>
      <c r="H1267" s="12">
        <f t="shared" si="58"/>
        <v>0.104</v>
      </c>
      <c r="I1267" s="12">
        <f t="shared" si="59"/>
        <v>119</v>
      </c>
      <c r="J1267" s="8"/>
    </row>
    <row r="1268" spans="1:10" ht="15" x14ac:dyDescent="0.25">
      <c r="A1268" s="7" t="s">
        <v>176</v>
      </c>
      <c r="B1268" s="5" t="s">
        <v>80</v>
      </c>
      <c r="C1268" s="19">
        <v>2005</v>
      </c>
      <c r="D1268" s="10">
        <v>106147384</v>
      </c>
      <c r="E1268" s="7">
        <f t="shared" si="57"/>
        <v>106147384</v>
      </c>
      <c r="F1268" s="11">
        <v>0.10100000000000001</v>
      </c>
      <c r="G1268" s="11">
        <v>118</v>
      </c>
      <c r="H1268" s="12">
        <f t="shared" si="58"/>
        <v>0.10100000000000001</v>
      </c>
      <c r="I1268" s="12">
        <f t="shared" si="59"/>
        <v>118</v>
      </c>
      <c r="J1268" s="8"/>
    </row>
    <row r="1269" spans="1:10" ht="15" x14ac:dyDescent="0.25">
      <c r="A1269" s="7" t="s">
        <v>176</v>
      </c>
      <c r="B1269" s="5" t="s">
        <v>80</v>
      </c>
      <c r="C1269" s="19">
        <v>2006</v>
      </c>
      <c r="D1269" s="10">
        <v>104668675</v>
      </c>
      <c r="E1269" s="7">
        <f t="shared" si="57"/>
        <v>104668675</v>
      </c>
      <c r="F1269" s="11">
        <v>0.11</v>
      </c>
      <c r="G1269" s="11">
        <v>124</v>
      </c>
      <c r="H1269" s="12">
        <f t="shared" si="58"/>
        <v>0.11</v>
      </c>
      <c r="I1269" s="12">
        <f t="shared" si="59"/>
        <v>124</v>
      </c>
      <c r="J1269" s="8"/>
    </row>
    <row r="1270" spans="1:10" ht="15" x14ac:dyDescent="0.25">
      <c r="A1270" s="7" t="s">
        <v>176</v>
      </c>
      <c r="B1270" s="5" t="s">
        <v>80</v>
      </c>
      <c r="C1270" s="19">
        <v>2007</v>
      </c>
      <c r="D1270" s="10">
        <v>123005090</v>
      </c>
      <c r="E1270" s="7">
        <f t="shared" si="57"/>
        <v>123005090</v>
      </c>
      <c r="F1270" s="11">
        <v>0.121</v>
      </c>
      <c r="G1270" s="11">
        <v>160</v>
      </c>
      <c r="H1270" s="12">
        <f t="shared" si="58"/>
        <v>0.121</v>
      </c>
      <c r="I1270" s="12">
        <f t="shared" si="59"/>
        <v>160</v>
      </c>
      <c r="J1270" s="8"/>
    </row>
    <row r="1271" spans="1:10" ht="15" x14ac:dyDescent="0.25">
      <c r="A1271" s="7" t="s">
        <v>176</v>
      </c>
      <c r="B1271" s="5" t="s">
        <v>80</v>
      </c>
      <c r="C1271" s="19">
        <v>2008</v>
      </c>
      <c r="D1271" s="10">
        <v>135044456</v>
      </c>
      <c r="E1271" s="7">
        <f t="shared" si="57"/>
        <v>135044456</v>
      </c>
      <c r="F1271" s="11">
        <v>0.13200000000000001</v>
      </c>
      <c r="G1271" s="11">
        <v>183</v>
      </c>
      <c r="H1271" s="12">
        <f t="shared" si="58"/>
        <v>0.13200000000000001</v>
      </c>
      <c r="I1271" s="12">
        <f t="shared" si="59"/>
        <v>183</v>
      </c>
      <c r="J1271" s="8"/>
    </row>
    <row r="1272" spans="1:10" ht="15" x14ac:dyDescent="0.25">
      <c r="A1272" s="7" t="s">
        <v>176</v>
      </c>
      <c r="B1272" s="5" t="s">
        <v>80</v>
      </c>
      <c r="C1272" s="19">
        <v>2009</v>
      </c>
      <c r="D1272" s="10">
        <v>127125253</v>
      </c>
      <c r="E1272" s="7">
        <f t="shared" si="57"/>
        <v>127125253</v>
      </c>
      <c r="F1272" s="11">
        <v>0.115</v>
      </c>
      <c r="G1272" s="11">
        <v>143</v>
      </c>
      <c r="H1272" s="12">
        <f t="shared" si="58"/>
        <v>0.115</v>
      </c>
      <c r="I1272" s="12">
        <f t="shared" si="59"/>
        <v>143</v>
      </c>
      <c r="J1272" s="8"/>
    </row>
    <row r="1273" spans="1:10" ht="15" x14ac:dyDescent="0.25">
      <c r="A1273" s="7" t="s">
        <v>176</v>
      </c>
      <c r="B1273" s="5" t="s">
        <v>80</v>
      </c>
      <c r="C1273" s="19">
        <v>2010</v>
      </c>
      <c r="D1273" s="10">
        <v>150431114</v>
      </c>
      <c r="E1273" s="7">
        <f t="shared" si="57"/>
        <v>150431114</v>
      </c>
      <c r="F1273" s="11">
        <v>0.112</v>
      </c>
      <c r="G1273" s="11">
        <v>162</v>
      </c>
      <c r="H1273" s="12">
        <f t="shared" si="58"/>
        <v>0.112</v>
      </c>
      <c r="I1273" s="12">
        <f t="shared" si="59"/>
        <v>162</v>
      </c>
      <c r="J1273" s="8"/>
    </row>
    <row r="1274" spans="1:10" ht="15" x14ac:dyDescent="0.25">
      <c r="A1274" s="7" t="s">
        <v>176</v>
      </c>
      <c r="B1274" s="5" t="s">
        <v>80</v>
      </c>
      <c r="C1274" s="19">
        <v>2011</v>
      </c>
      <c r="D1274" s="10">
        <v>172253739</v>
      </c>
      <c r="E1274" s="7">
        <f t="shared" si="57"/>
        <v>172253739</v>
      </c>
      <c r="F1274" s="11">
        <v>0.108</v>
      </c>
      <c r="G1274" s="11">
        <v>181</v>
      </c>
      <c r="H1274" s="12">
        <f t="shared" si="58"/>
        <v>0.108</v>
      </c>
      <c r="I1274" s="12">
        <f t="shared" si="59"/>
        <v>181</v>
      </c>
      <c r="J1274" s="8"/>
    </row>
    <row r="1275" spans="1:10" ht="15" x14ac:dyDescent="0.25">
      <c r="A1275" s="7" t="s">
        <v>176</v>
      </c>
      <c r="B1275" s="5" t="s">
        <v>80</v>
      </c>
      <c r="C1275" s="19">
        <v>2012</v>
      </c>
      <c r="D1275" s="10">
        <v>174984469</v>
      </c>
      <c r="E1275" s="7">
        <f t="shared" si="57"/>
        <v>174984469</v>
      </c>
      <c r="F1275" s="11">
        <v>0.107</v>
      </c>
      <c r="G1275" s="11">
        <v>187</v>
      </c>
      <c r="H1275" s="12">
        <f t="shared" si="58"/>
        <v>0.107</v>
      </c>
      <c r="I1275" s="12">
        <f t="shared" si="59"/>
        <v>187</v>
      </c>
      <c r="J1275" s="8"/>
    </row>
    <row r="1276" spans="1:10" ht="15" x14ac:dyDescent="0.25">
      <c r="A1276" s="7" t="s">
        <v>177</v>
      </c>
      <c r="B1276" s="5" t="s">
        <v>75</v>
      </c>
      <c r="C1276" s="19">
        <v>2000</v>
      </c>
      <c r="D1276" s="10">
        <v>1849196082</v>
      </c>
      <c r="E1276" s="7">
        <f t="shared" si="57"/>
        <v>1849196082</v>
      </c>
      <c r="F1276" s="8"/>
      <c r="G1276" s="8"/>
      <c r="H1276" s="12">
        <f t="shared" si="58"/>
        <v>0</v>
      </c>
      <c r="I1276" s="12">
        <f t="shared" si="59"/>
        <v>0</v>
      </c>
      <c r="J1276" s="8"/>
    </row>
    <row r="1277" spans="1:10" ht="15" x14ac:dyDescent="0.25">
      <c r="A1277" s="7" t="s">
        <v>177</v>
      </c>
      <c r="B1277" s="5" t="s">
        <v>75</v>
      </c>
      <c r="C1277" s="19">
        <v>2001</v>
      </c>
      <c r="D1277" s="10">
        <v>2535333632</v>
      </c>
      <c r="E1277" s="7">
        <f t="shared" si="57"/>
        <v>2535333632</v>
      </c>
      <c r="F1277" s="8"/>
      <c r="G1277" s="8"/>
      <c r="H1277" s="12">
        <f t="shared" si="58"/>
        <v>0</v>
      </c>
      <c r="I1277" s="12">
        <f t="shared" si="59"/>
        <v>0</v>
      </c>
      <c r="J1277" s="8"/>
    </row>
    <row r="1278" spans="1:10" ht="15" x14ac:dyDescent="0.25">
      <c r="A1278" s="7" t="s">
        <v>177</v>
      </c>
      <c r="B1278" s="5" t="s">
        <v>75</v>
      </c>
      <c r="C1278" s="19">
        <v>2002</v>
      </c>
      <c r="D1278" s="10">
        <v>2702427047</v>
      </c>
      <c r="E1278" s="7">
        <f t="shared" si="57"/>
        <v>2702427047</v>
      </c>
      <c r="F1278" s="8"/>
      <c r="G1278" s="8"/>
      <c r="H1278" s="12">
        <f t="shared" si="58"/>
        <v>0</v>
      </c>
      <c r="I1278" s="12">
        <f t="shared" si="59"/>
        <v>0</v>
      </c>
      <c r="J1278" s="8"/>
    </row>
    <row r="1279" spans="1:10" ht="15" x14ac:dyDescent="0.25">
      <c r="A1279" s="7" t="s">
        <v>177</v>
      </c>
      <c r="B1279" s="5" t="s">
        <v>75</v>
      </c>
      <c r="C1279" s="19">
        <v>2003</v>
      </c>
      <c r="D1279" s="10">
        <v>3355083117</v>
      </c>
      <c r="E1279" s="7">
        <f t="shared" si="57"/>
        <v>3355083117</v>
      </c>
      <c r="F1279" s="8"/>
      <c r="G1279" s="8"/>
      <c r="H1279" s="12">
        <f t="shared" si="58"/>
        <v>0</v>
      </c>
      <c r="I1279" s="12">
        <f t="shared" si="59"/>
        <v>0</v>
      </c>
      <c r="J1279" s="8"/>
    </row>
    <row r="1280" spans="1:10" ht="15" x14ac:dyDescent="0.25">
      <c r="A1280" s="7" t="s">
        <v>177</v>
      </c>
      <c r="B1280" s="5" t="s">
        <v>75</v>
      </c>
      <c r="C1280" s="19">
        <v>2004</v>
      </c>
      <c r="D1280" s="10">
        <v>3639935348</v>
      </c>
      <c r="E1280" s="7">
        <f t="shared" si="57"/>
        <v>3639935348</v>
      </c>
      <c r="F1280" s="8"/>
      <c r="G1280" s="8"/>
      <c r="H1280" s="12">
        <f t="shared" si="58"/>
        <v>0</v>
      </c>
      <c r="I1280" s="12">
        <f t="shared" si="59"/>
        <v>0</v>
      </c>
      <c r="J1280" s="11">
        <v>0.14799999999999999</v>
      </c>
    </row>
    <row r="1281" spans="1:10" ht="15" x14ac:dyDescent="0.25">
      <c r="A1281" s="7" t="s">
        <v>177</v>
      </c>
      <c r="B1281" s="5" t="s">
        <v>75</v>
      </c>
      <c r="C1281" s="19">
        <v>2005</v>
      </c>
      <c r="D1281" s="10">
        <v>3743116980</v>
      </c>
      <c r="E1281" s="7">
        <f t="shared" si="57"/>
        <v>3743116980</v>
      </c>
      <c r="F1281" s="8"/>
      <c r="G1281" s="8"/>
      <c r="H1281" s="12">
        <f t="shared" si="58"/>
        <v>0</v>
      </c>
      <c r="I1281" s="12">
        <f t="shared" si="59"/>
        <v>0</v>
      </c>
      <c r="J1281" s="11">
        <v>0.14000000000000001</v>
      </c>
    </row>
    <row r="1282" spans="1:10" ht="15" x14ac:dyDescent="0.25">
      <c r="A1282" s="7" t="s">
        <v>177</v>
      </c>
      <c r="B1282" s="5" t="s">
        <v>75</v>
      </c>
      <c r="C1282" s="19">
        <v>2006</v>
      </c>
      <c r="D1282" s="10">
        <v>3918176308</v>
      </c>
      <c r="E1282" s="7">
        <f t="shared" si="57"/>
        <v>3918176308</v>
      </c>
      <c r="F1282" s="8"/>
      <c r="G1282" s="8"/>
      <c r="H1282" s="12">
        <f t="shared" si="58"/>
        <v>0</v>
      </c>
      <c r="I1282" s="12">
        <f t="shared" si="59"/>
        <v>0</v>
      </c>
      <c r="J1282" s="11">
        <v>0.14599999999999999</v>
      </c>
    </row>
    <row r="1283" spans="1:10" ht="15" x14ac:dyDescent="0.25">
      <c r="A1283" s="7" t="s">
        <v>177</v>
      </c>
      <c r="B1283" s="5" t="s">
        <v>75</v>
      </c>
      <c r="C1283" s="19">
        <v>2007</v>
      </c>
      <c r="D1283" s="10">
        <v>4743437689</v>
      </c>
      <c r="E1283" s="7">
        <f t="shared" ref="E1283:E1346" si="60">IF(D1283="",IF(C1283=2000,D1284,D1282),D1283)</f>
        <v>4743437689</v>
      </c>
      <c r="F1283" s="8"/>
      <c r="G1283" s="8"/>
      <c r="H1283" s="12">
        <f t="shared" ref="H1283:H1346" si="61">IF(F1283="",SUMIF($A$2:$A$2692,A1283,$F$2:$F$2692)/13,F1283)</f>
        <v>0</v>
      </c>
      <c r="I1283" s="12">
        <f t="shared" ref="I1283:I1346" si="62">IF(G1283="",SUMIF($A$2:$A$2692,A1283,$G$2:$G$2692)/13,G1283)</f>
        <v>0</v>
      </c>
      <c r="J1283" s="11">
        <v>0.14099999999999999</v>
      </c>
    </row>
    <row r="1284" spans="1:10" ht="15" x14ac:dyDescent="0.25">
      <c r="A1284" s="7" t="s">
        <v>177</v>
      </c>
      <c r="B1284" s="5" t="s">
        <v>75</v>
      </c>
      <c r="C1284" s="19">
        <v>2008</v>
      </c>
      <c r="D1284" s="10">
        <v>5771473142</v>
      </c>
      <c r="E1284" s="7">
        <f t="shared" si="60"/>
        <v>5771473142</v>
      </c>
      <c r="F1284" s="8"/>
      <c r="G1284" s="8"/>
      <c r="H1284" s="12">
        <f t="shared" si="61"/>
        <v>0</v>
      </c>
      <c r="I1284" s="12">
        <f t="shared" si="62"/>
        <v>0</v>
      </c>
      <c r="J1284" s="11">
        <v>0.13800000000000001</v>
      </c>
    </row>
    <row r="1285" spans="1:10" ht="15" x14ac:dyDescent="0.25">
      <c r="A1285" s="7" t="s">
        <v>177</v>
      </c>
      <c r="B1285" s="5" t="s">
        <v>75</v>
      </c>
      <c r="C1285" s="19">
        <v>2009</v>
      </c>
      <c r="D1285" s="10">
        <v>5620572910</v>
      </c>
      <c r="E1285" s="7">
        <f t="shared" si="60"/>
        <v>5620572910</v>
      </c>
      <c r="F1285" s="8"/>
      <c r="G1285" s="8"/>
      <c r="H1285" s="12">
        <f t="shared" si="61"/>
        <v>0</v>
      </c>
      <c r="I1285" s="12">
        <f t="shared" si="62"/>
        <v>0</v>
      </c>
      <c r="J1285" s="11">
        <v>0.14099999999999999</v>
      </c>
    </row>
    <row r="1286" spans="1:10" ht="15" x14ac:dyDescent="0.25">
      <c r="A1286" s="7" t="s">
        <v>177</v>
      </c>
      <c r="B1286" s="5" t="s">
        <v>75</v>
      </c>
      <c r="C1286" s="19">
        <v>2010</v>
      </c>
      <c r="D1286" s="10">
        <v>5740438192</v>
      </c>
      <c r="E1286" s="7">
        <f t="shared" si="60"/>
        <v>5740438192</v>
      </c>
      <c r="F1286" s="8"/>
      <c r="G1286" s="8"/>
      <c r="H1286" s="12">
        <f t="shared" si="61"/>
        <v>0</v>
      </c>
      <c r="I1286" s="12">
        <f t="shared" si="62"/>
        <v>0</v>
      </c>
      <c r="J1286" s="11">
        <v>0.14299999999999999</v>
      </c>
    </row>
    <row r="1287" spans="1:10" ht="15" x14ac:dyDescent="0.25">
      <c r="A1287" s="7" t="s">
        <v>177</v>
      </c>
      <c r="B1287" s="5" t="s">
        <v>75</v>
      </c>
      <c r="C1287" s="19">
        <v>2011</v>
      </c>
      <c r="D1287" s="10">
        <v>6630214452</v>
      </c>
      <c r="E1287" s="7">
        <f t="shared" si="60"/>
        <v>6630214452</v>
      </c>
      <c r="F1287" s="8"/>
      <c r="G1287" s="8"/>
      <c r="H1287" s="12">
        <f t="shared" si="61"/>
        <v>0</v>
      </c>
      <c r="I1287" s="12">
        <f t="shared" si="62"/>
        <v>0</v>
      </c>
      <c r="J1287" s="11">
        <v>0.13900000000000001</v>
      </c>
    </row>
    <row r="1288" spans="1:10" ht="15" x14ac:dyDescent="0.25">
      <c r="A1288" s="7" t="s">
        <v>177</v>
      </c>
      <c r="B1288" s="5" t="s">
        <v>75</v>
      </c>
      <c r="C1288" s="19">
        <v>2012</v>
      </c>
      <c r="D1288" s="10">
        <v>6445460830</v>
      </c>
      <c r="E1288" s="7">
        <f t="shared" si="60"/>
        <v>6445460830</v>
      </c>
      <c r="F1288" s="8"/>
      <c r="G1288" s="8"/>
      <c r="H1288" s="12">
        <f t="shared" si="61"/>
        <v>0</v>
      </c>
      <c r="I1288" s="12">
        <f t="shared" si="62"/>
        <v>0</v>
      </c>
      <c r="J1288" s="11">
        <v>0.129</v>
      </c>
    </row>
    <row r="1289" spans="1:10" ht="15" x14ac:dyDescent="0.25">
      <c r="A1289" s="7" t="s">
        <v>178</v>
      </c>
      <c r="B1289" s="5" t="s">
        <v>93</v>
      </c>
      <c r="C1289" s="19">
        <v>2000</v>
      </c>
      <c r="D1289" s="10">
        <v>37718011469</v>
      </c>
      <c r="E1289" s="7">
        <f t="shared" si="60"/>
        <v>37718011469</v>
      </c>
      <c r="F1289" s="11">
        <v>2.5000000000000001E-2</v>
      </c>
      <c r="G1289" s="11">
        <v>494</v>
      </c>
      <c r="H1289" s="12">
        <f t="shared" si="61"/>
        <v>2.5000000000000001E-2</v>
      </c>
      <c r="I1289" s="12">
        <f t="shared" si="62"/>
        <v>494</v>
      </c>
      <c r="J1289" s="11">
        <v>8.8999999999999996E-2</v>
      </c>
    </row>
    <row r="1290" spans="1:10" ht="15" x14ac:dyDescent="0.25">
      <c r="A1290" s="7" t="s">
        <v>178</v>
      </c>
      <c r="B1290" s="5" t="s">
        <v>93</v>
      </c>
      <c r="C1290" s="19">
        <v>2001</v>
      </c>
      <c r="D1290" s="10">
        <v>34890773740</v>
      </c>
      <c r="E1290" s="7">
        <f t="shared" si="60"/>
        <v>34890773740</v>
      </c>
      <c r="F1290" s="11">
        <v>3.5999999999999997E-2</v>
      </c>
      <c r="G1290" s="11">
        <v>634</v>
      </c>
      <c r="H1290" s="12">
        <f t="shared" si="61"/>
        <v>3.5999999999999997E-2</v>
      </c>
      <c r="I1290" s="12">
        <f t="shared" si="62"/>
        <v>634</v>
      </c>
      <c r="J1290" s="11">
        <v>7.9000000000000001E-2</v>
      </c>
    </row>
    <row r="1291" spans="1:10" ht="15" x14ac:dyDescent="0.25">
      <c r="A1291" s="7" t="s">
        <v>178</v>
      </c>
      <c r="B1291" s="5" t="s">
        <v>93</v>
      </c>
      <c r="C1291" s="19">
        <v>2002</v>
      </c>
      <c r="D1291" s="10">
        <v>38138801497</v>
      </c>
      <c r="E1291" s="7">
        <f t="shared" si="60"/>
        <v>38138801497</v>
      </c>
      <c r="F1291" s="11">
        <v>3.5999999999999997E-2</v>
      </c>
      <c r="G1291" s="11">
        <v>661</v>
      </c>
      <c r="H1291" s="12">
        <f t="shared" si="61"/>
        <v>3.5999999999999997E-2</v>
      </c>
      <c r="I1291" s="12">
        <f t="shared" si="62"/>
        <v>661</v>
      </c>
      <c r="J1291" s="11">
        <v>6.5000000000000002E-2</v>
      </c>
    </row>
    <row r="1292" spans="1:10" ht="15" x14ac:dyDescent="0.25">
      <c r="A1292" s="7" t="s">
        <v>178</v>
      </c>
      <c r="B1292" s="5" t="s">
        <v>93</v>
      </c>
      <c r="C1292" s="19">
        <v>2003</v>
      </c>
      <c r="D1292" s="10">
        <v>47875837662</v>
      </c>
      <c r="E1292" s="7">
        <f t="shared" si="60"/>
        <v>47875837662</v>
      </c>
      <c r="F1292" s="11">
        <v>3.2000000000000001E-2</v>
      </c>
      <c r="G1292" s="11">
        <v>728</v>
      </c>
      <c r="H1292" s="12">
        <f t="shared" si="61"/>
        <v>3.2000000000000001E-2</v>
      </c>
      <c r="I1292" s="12">
        <f t="shared" si="62"/>
        <v>728</v>
      </c>
      <c r="J1292" s="11">
        <v>5.3999999999999999E-2</v>
      </c>
    </row>
    <row r="1293" spans="1:10" ht="15" x14ac:dyDescent="0.25">
      <c r="A1293" s="7" t="s">
        <v>178</v>
      </c>
      <c r="B1293" s="5" t="s">
        <v>93</v>
      </c>
      <c r="C1293" s="19">
        <v>2004</v>
      </c>
      <c r="D1293" s="10">
        <v>59440511982</v>
      </c>
      <c r="E1293" s="7">
        <f t="shared" si="60"/>
        <v>59440511982</v>
      </c>
      <c r="F1293" s="11">
        <v>2.7E-2</v>
      </c>
      <c r="G1293" s="11">
        <v>743</v>
      </c>
      <c r="H1293" s="12">
        <f t="shared" si="61"/>
        <v>2.7E-2</v>
      </c>
      <c r="I1293" s="12">
        <f t="shared" si="62"/>
        <v>743</v>
      </c>
      <c r="J1293" s="11">
        <v>5.6000000000000001E-2</v>
      </c>
    </row>
    <row r="1294" spans="1:10" ht="15" x14ac:dyDescent="0.25">
      <c r="A1294" s="7" t="s">
        <v>178</v>
      </c>
      <c r="B1294" s="5" t="s">
        <v>93</v>
      </c>
      <c r="C1294" s="19">
        <v>2005</v>
      </c>
      <c r="D1294" s="10">
        <v>80797945205</v>
      </c>
      <c r="E1294" s="7">
        <f t="shared" si="60"/>
        <v>80797945205</v>
      </c>
      <c r="F1294" s="11">
        <v>2.4E-2</v>
      </c>
      <c r="G1294" s="11">
        <v>834</v>
      </c>
      <c r="H1294" s="12">
        <f t="shared" si="61"/>
        <v>2.4E-2</v>
      </c>
      <c r="I1294" s="12">
        <f t="shared" si="62"/>
        <v>834</v>
      </c>
      <c r="J1294" s="11">
        <v>7.4999999999999997E-2</v>
      </c>
    </row>
    <row r="1295" spans="1:10" ht="15" x14ac:dyDescent="0.25">
      <c r="A1295" s="7" t="s">
        <v>178</v>
      </c>
      <c r="B1295" s="5" t="s">
        <v>93</v>
      </c>
      <c r="C1295" s="19">
        <v>2006</v>
      </c>
      <c r="D1295" s="10">
        <v>102000000000</v>
      </c>
      <c r="E1295" s="7">
        <f t="shared" si="60"/>
        <v>102000000000</v>
      </c>
      <c r="F1295" s="11">
        <v>2.1999999999999999E-2</v>
      </c>
      <c r="G1295" s="11">
        <v>943</v>
      </c>
      <c r="H1295" s="12">
        <f t="shared" si="61"/>
        <v>2.1999999999999999E-2</v>
      </c>
      <c r="I1295" s="12">
        <f t="shared" si="62"/>
        <v>943</v>
      </c>
      <c r="J1295" s="11">
        <v>8.5999999999999993E-2</v>
      </c>
    </row>
    <row r="1296" spans="1:10" ht="15" x14ac:dyDescent="0.25">
      <c r="A1296" s="7" t="s">
        <v>178</v>
      </c>
      <c r="B1296" s="5" t="s">
        <v>93</v>
      </c>
      <c r="C1296" s="19">
        <v>2007</v>
      </c>
      <c r="D1296" s="10">
        <v>115000000000</v>
      </c>
      <c r="E1296" s="7">
        <f t="shared" si="60"/>
        <v>115000000000</v>
      </c>
      <c r="F1296" s="11">
        <v>2.1000000000000001E-2</v>
      </c>
      <c r="G1296" s="11">
        <v>954</v>
      </c>
      <c r="H1296" s="12">
        <f t="shared" si="61"/>
        <v>2.1000000000000001E-2</v>
      </c>
      <c r="I1296" s="12">
        <f t="shared" si="62"/>
        <v>954</v>
      </c>
      <c r="J1296" s="11">
        <v>8.5000000000000006E-2</v>
      </c>
    </row>
    <row r="1297" spans="1:10" ht="15" x14ac:dyDescent="0.25">
      <c r="A1297" s="7" t="s">
        <v>178</v>
      </c>
      <c r="B1297" s="5" t="s">
        <v>93</v>
      </c>
      <c r="C1297" s="19">
        <v>2008</v>
      </c>
      <c r="D1297" s="10">
        <v>147000000000</v>
      </c>
      <c r="E1297" s="7">
        <f t="shared" si="60"/>
        <v>147000000000</v>
      </c>
      <c r="F1297" s="11">
        <v>1.9E-2</v>
      </c>
      <c r="G1297" s="11">
        <v>1049</v>
      </c>
      <c r="H1297" s="12">
        <f t="shared" si="61"/>
        <v>1.9E-2</v>
      </c>
      <c r="I1297" s="12">
        <f t="shared" si="62"/>
        <v>1049</v>
      </c>
      <c r="J1297" s="11">
        <v>7.5999999999999998E-2</v>
      </c>
    </row>
    <row r="1298" spans="1:10" ht="15" x14ac:dyDescent="0.25">
      <c r="A1298" s="7" t="s">
        <v>178</v>
      </c>
      <c r="B1298" s="5" t="s">
        <v>93</v>
      </c>
      <c r="C1298" s="19">
        <v>2009</v>
      </c>
      <c r="D1298" s="10">
        <v>106000000000</v>
      </c>
      <c r="E1298" s="7">
        <f t="shared" si="60"/>
        <v>106000000000</v>
      </c>
      <c r="F1298" s="11">
        <v>3.9E-2</v>
      </c>
      <c r="G1298" s="11">
        <v>1463</v>
      </c>
      <c r="H1298" s="12">
        <f t="shared" si="61"/>
        <v>3.9E-2</v>
      </c>
      <c r="I1298" s="12">
        <f t="shared" si="62"/>
        <v>1463</v>
      </c>
      <c r="J1298" s="11">
        <v>6.2E-2</v>
      </c>
    </row>
    <row r="1299" spans="1:10" ht="15" x14ac:dyDescent="0.25">
      <c r="A1299" s="7" t="s">
        <v>178</v>
      </c>
      <c r="B1299" s="5" t="s">
        <v>93</v>
      </c>
      <c r="C1299" s="19">
        <v>2010</v>
      </c>
      <c r="D1299" s="10">
        <v>120000000000</v>
      </c>
      <c r="E1299" s="7">
        <f t="shared" si="60"/>
        <v>120000000000</v>
      </c>
      <c r="F1299" s="11">
        <v>2.8000000000000001E-2</v>
      </c>
      <c r="G1299" s="11">
        <v>1116</v>
      </c>
      <c r="H1299" s="12">
        <f t="shared" si="61"/>
        <v>2.8000000000000001E-2</v>
      </c>
      <c r="I1299" s="12">
        <f t="shared" si="62"/>
        <v>1116</v>
      </c>
      <c r="J1299" s="11">
        <v>4.9000000000000002E-2</v>
      </c>
    </row>
    <row r="1300" spans="1:10" ht="15" x14ac:dyDescent="0.25">
      <c r="A1300" s="7" t="s">
        <v>178</v>
      </c>
      <c r="B1300" s="5" t="s">
        <v>93</v>
      </c>
      <c r="C1300" s="19">
        <v>2011</v>
      </c>
      <c r="D1300" s="10">
        <v>161000000000</v>
      </c>
      <c r="E1300" s="7">
        <f t="shared" si="60"/>
        <v>161000000000</v>
      </c>
      <c r="F1300" s="11">
        <v>2.5999999999999999E-2</v>
      </c>
      <c r="G1300" s="11">
        <v>1349</v>
      </c>
      <c r="H1300" s="12">
        <f t="shared" si="61"/>
        <v>2.5999999999999999E-2</v>
      </c>
      <c r="I1300" s="12">
        <f t="shared" si="62"/>
        <v>1349</v>
      </c>
      <c r="J1300" s="11">
        <v>5.1999999999999998E-2</v>
      </c>
    </row>
    <row r="1301" spans="1:10" ht="15" x14ac:dyDescent="0.25">
      <c r="A1301" s="7" t="s">
        <v>178</v>
      </c>
      <c r="B1301" s="5" t="s">
        <v>93</v>
      </c>
      <c r="C1301" s="19">
        <v>2012</v>
      </c>
      <c r="D1301" s="10">
        <v>183000000000</v>
      </c>
      <c r="E1301" s="7">
        <f t="shared" si="60"/>
        <v>183000000000</v>
      </c>
      <c r="F1301" s="11">
        <v>2.5000000000000001E-2</v>
      </c>
      <c r="G1301" s="11">
        <v>1428</v>
      </c>
      <c r="H1301" s="12">
        <f t="shared" si="61"/>
        <v>2.5000000000000001E-2</v>
      </c>
      <c r="I1301" s="12">
        <f t="shared" si="62"/>
        <v>1428</v>
      </c>
      <c r="J1301" s="11">
        <v>0.05</v>
      </c>
    </row>
    <row r="1302" spans="1:10" ht="15" x14ac:dyDescent="0.25">
      <c r="A1302" s="7" t="s">
        <v>179</v>
      </c>
      <c r="B1302" s="5" t="s">
        <v>61</v>
      </c>
      <c r="C1302" s="19">
        <v>2000</v>
      </c>
      <c r="D1302" s="10">
        <v>1369691955</v>
      </c>
      <c r="E1302" s="7">
        <f t="shared" si="60"/>
        <v>1369691955</v>
      </c>
      <c r="F1302" s="11">
        <v>4.7E-2</v>
      </c>
      <c r="G1302" s="11">
        <v>13</v>
      </c>
      <c r="H1302" s="12">
        <f t="shared" si="61"/>
        <v>4.7E-2</v>
      </c>
      <c r="I1302" s="12">
        <f t="shared" si="62"/>
        <v>13</v>
      </c>
      <c r="J1302" s="11">
        <v>0.51900000000000002</v>
      </c>
    </row>
    <row r="1303" spans="1:10" ht="15" x14ac:dyDescent="0.25">
      <c r="A1303" s="7" t="s">
        <v>179</v>
      </c>
      <c r="B1303" s="5" t="s">
        <v>61</v>
      </c>
      <c r="C1303" s="19">
        <v>2001</v>
      </c>
      <c r="D1303" s="10">
        <v>1525113501</v>
      </c>
      <c r="E1303" s="7">
        <f t="shared" si="60"/>
        <v>1525113501</v>
      </c>
      <c r="F1303" s="11">
        <v>4.8000000000000001E-2</v>
      </c>
      <c r="G1303" s="11">
        <v>15</v>
      </c>
      <c r="H1303" s="12">
        <f t="shared" si="61"/>
        <v>4.8000000000000001E-2</v>
      </c>
      <c r="I1303" s="12">
        <f t="shared" si="62"/>
        <v>15</v>
      </c>
      <c r="J1303" s="11">
        <v>0.373</v>
      </c>
    </row>
    <row r="1304" spans="1:10" ht="15" x14ac:dyDescent="0.25">
      <c r="A1304" s="7" t="s">
        <v>179</v>
      </c>
      <c r="B1304" s="5" t="s">
        <v>61</v>
      </c>
      <c r="C1304" s="19">
        <v>2002</v>
      </c>
      <c r="D1304" s="10">
        <v>1605640633</v>
      </c>
      <c r="E1304" s="7">
        <f t="shared" si="60"/>
        <v>1605640633</v>
      </c>
      <c r="F1304" s="11">
        <v>5.3999999999999999E-2</v>
      </c>
      <c r="G1304" s="11">
        <v>17</v>
      </c>
      <c r="H1304" s="12">
        <f t="shared" si="61"/>
        <v>5.3999999999999999E-2</v>
      </c>
      <c r="I1304" s="12">
        <f t="shared" si="62"/>
        <v>17</v>
      </c>
      <c r="J1304" s="11">
        <v>0.248</v>
      </c>
    </row>
    <row r="1305" spans="1:10" ht="15" x14ac:dyDescent="0.25">
      <c r="A1305" s="7" t="s">
        <v>179</v>
      </c>
      <c r="B1305" s="5" t="s">
        <v>61</v>
      </c>
      <c r="C1305" s="19">
        <v>2003</v>
      </c>
      <c r="D1305" s="10">
        <v>1919012781</v>
      </c>
      <c r="E1305" s="7">
        <f t="shared" si="60"/>
        <v>1919012781</v>
      </c>
      <c r="F1305" s="11">
        <v>5.3999999999999999E-2</v>
      </c>
      <c r="G1305" s="11">
        <v>21</v>
      </c>
      <c r="H1305" s="12">
        <f t="shared" si="61"/>
        <v>5.3999999999999999E-2</v>
      </c>
      <c r="I1305" s="12">
        <f t="shared" si="62"/>
        <v>21</v>
      </c>
      <c r="J1305" s="11">
        <v>0.191</v>
      </c>
    </row>
    <row r="1306" spans="1:10" ht="15" x14ac:dyDescent="0.25">
      <c r="A1306" s="7" t="s">
        <v>179</v>
      </c>
      <c r="B1306" s="5" t="s">
        <v>61</v>
      </c>
      <c r="C1306" s="19">
        <v>2004</v>
      </c>
      <c r="D1306" s="10">
        <v>2211535312</v>
      </c>
      <c r="E1306" s="7">
        <f t="shared" si="60"/>
        <v>2211535312</v>
      </c>
      <c r="F1306" s="11">
        <v>5.6000000000000001E-2</v>
      </c>
      <c r="G1306" s="11">
        <v>25</v>
      </c>
      <c r="H1306" s="12">
        <f t="shared" si="61"/>
        <v>5.6000000000000001E-2</v>
      </c>
      <c r="I1306" s="12">
        <f t="shared" si="62"/>
        <v>25</v>
      </c>
      <c r="J1306" s="11">
        <v>0.29299999999999998</v>
      </c>
    </row>
    <row r="1307" spans="1:10" ht="15" x14ac:dyDescent="0.25">
      <c r="A1307" s="7" t="s">
        <v>179</v>
      </c>
      <c r="B1307" s="5" t="s">
        <v>61</v>
      </c>
      <c r="C1307" s="19">
        <v>2005</v>
      </c>
      <c r="D1307" s="10">
        <v>2459876152</v>
      </c>
      <c r="E1307" s="7">
        <f t="shared" si="60"/>
        <v>2459876152</v>
      </c>
      <c r="F1307" s="11">
        <v>5.8000000000000003E-2</v>
      </c>
      <c r="G1307" s="11">
        <v>28</v>
      </c>
      <c r="H1307" s="12">
        <f t="shared" si="61"/>
        <v>5.8000000000000003E-2</v>
      </c>
      <c r="I1307" s="12">
        <f t="shared" si="62"/>
        <v>28</v>
      </c>
      <c r="J1307" s="11">
        <v>0.26600000000000001</v>
      </c>
    </row>
    <row r="1308" spans="1:10" ht="15" x14ac:dyDescent="0.25">
      <c r="A1308" s="7" t="s">
        <v>179</v>
      </c>
      <c r="B1308" s="5" t="s">
        <v>61</v>
      </c>
      <c r="C1308" s="19">
        <v>2006</v>
      </c>
      <c r="D1308" s="10">
        <v>2834168889</v>
      </c>
      <c r="E1308" s="7">
        <f t="shared" si="60"/>
        <v>2834168889</v>
      </c>
      <c r="F1308" s="11">
        <v>6.7000000000000004E-2</v>
      </c>
      <c r="G1308" s="11">
        <v>38</v>
      </c>
      <c r="H1308" s="12">
        <f t="shared" si="61"/>
        <v>6.7000000000000004E-2</v>
      </c>
      <c r="I1308" s="12">
        <f t="shared" si="62"/>
        <v>38</v>
      </c>
      <c r="J1308" s="11">
        <v>0.23200000000000001</v>
      </c>
    </row>
    <row r="1309" spans="1:10" ht="15" x14ac:dyDescent="0.25">
      <c r="A1309" s="7" t="s">
        <v>179</v>
      </c>
      <c r="B1309" s="5" t="s">
        <v>61</v>
      </c>
      <c r="C1309" s="19">
        <v>2007</v>
      </c>
      <c r="D1309" s="10">
        <v>3802566171</v>
      </c>
      <c r="E1309" s="7">
        <f t="shared" si="60"/>
        <v>3802566171</v>
      </c>
      <c r="F1309" s="11">
        <v>6.9000000000000006E-2</v>
      </c>
      <c r="G1309" s="11">
        <v>51</v>
      </c>
      <c r="H1309" s="12">
        <f t="shared" si="61"/>
        <v>6.9000000000000006E-2</v>
      </c>
      <c r="I1309" s="12">
        <f t="shared" si="62"/>
        <v>51</v>
      </c>
      <c r="J1309" s="11">
        <v>0.253</v>
      </c>
    </row>
    <row r="1310" spans="1:10" ht="15" x14ac:dyDescent="0.25">
      <c r="A1310" s="7" t="s">
        <v>179</v>
      </c>
      <c r="B1310" s="5" t="s">
        <v>61</v>
      </c>
      <c r="C1310" s="19">
        <v>2008</v>
      </c>
      <c r="D1310" s="10">
        <v>5139957785</v>
      </c>
      <c r="E1310" s="7">
        <f t="shared" si="60"/>
        <v>5139957785</v>
      </c>
      <c r="F1310" s="11">
        <v>6.0999999999999999E-2</v>
      </c>
      <c r="G1310" s="11">
        <v>60</v>
      </c>
      <c r="H1310" s="12">
        <f t="shared" si="61"/>
        <v>6.0999999999999999E-2</v>
      </c>
      <c r="I1310" s="12">
        <f t="shared" si="62"/>
        <v>60</v>
      </c>
      <c r="J1310" s="11">
        <v>0.19900000000000001</v>
      </c>
    </row>
    <row r="1311" spans="1:10" ht="15" x14ac:dyDescent="0.25">
      <c r="A1311" s="7" t="s">
        <v>179</v>
      </c>
      <c r="B1311" s="5" t="s">
        <v>61</v>
      </c>
      <c r="C1311" s="19">
        <v>2009</v>
      </c>
      <c r="D1311" s="10">
        <v>4690062255</v>
      </c>
      <c r="E1311" s="7">
        <f t="shared" si="60"/>
        <v>4690062255</v>
      </c>
      <c r="F1311" s="11">
        <v>6.8000000000000005E-2</v>
      </c>
      <c r="G1311" s="11">
        <v>61</v>
      </c>
      <c r="H1311" s="12">
        <f t="shared" si="61"/>
        <v>6.8000000000000005E-2</v>
      </c>
      <c r="I1311" s="12">
        <f t="shared" si="62"/>
        <v>61</v>
      </c>
      <c r="J1311" s="11">
        <v>0.23</v>
      </c>
    </row>
    <row r="1312" spans="1:10" ht="15" x14ac:dyDescent="0.25">
      <c r="A1312" s="7" t="s">
        <v>179</v>
      </c>
      <c r="B1312" s="5" t="s">
        <v>61</v>
      </c>
      <c r="C1312" s="19">
        <v>2010</v>
      </c>
      <c r="D1312" s="10">
        <v>4794357795</v>
      </c>
      <c r="E1312" s="7">
        <f t="shared" si="60"/>
        <v>4794357795</v>
      </c>
      <c r="F1312" s="11">
        <v>6.7000000000000004E-2</v>
      </c>
      <c r="G1312" s="11">
        <v>60</v>
      </c>
      <c r="H1312" s="12">
        <f t="shared" si="61"/>
        <v>6.7000000000000004E-2</v>
      </c>
      <c r="I1312" s="12">
        <f t="shared" si="62"/>
        <v>60</v>
      </c>
      <c r="J1312" s="11">
        <v>0.315</v>
      </c>
    </row>
    <row r="1313" spans="1:10" ht="15" x14ac:dyDescent="0.25">
      <c r="A1313" s="7" t="s">
        <v>179</v>
      </c>
      <c r="B1313" s="5" t="s">
        <v>61</v>
      </c>
      <c r="C1313" s="19">
        <v>2011</v>
      </c>
      <c r="D1313" s="10">
        <v>6197766119</v>
      </c>
      <c r="E1313" s="7">
        <f t="shared" si="60"/>
        <v>6197766119</v>
      </c>
      <c r="F1313" s="11">
        <v>6.2E-2</v>
      </c>
      <c r="G1313" s="11">
        <v>71</v>
      </c>
      <c r="H1313" s="12">
        <f t="shared" si="61"/>
        <v>6.2E-2</v>
      </c>
      <c r="I1313" s="12">
        <f t="shared" si="62"/>
        <v>71</v>
      </c>
      <c r="J1313" s="11">
        <v>0.40200000000000002</v>
      </c>
    </row>
    <row r="1314" spans="1:10" ht="15" x14ac:dyDescent="0.25">
      <c r="A1314" s="7" t="s">
        <v>179</v>
      </c>
      <c r="B1314" s="5" t="s">
        <v>61</v>
      </c>
      <c r="C1314" s="19">
        <v>2012</v>
      </c>
      <c r="D1314" s="10">
        <v>6605133551</v>
      </c>
      <c r="E1314" s="7">
        <f t="shared" si="60"/>
        <v>6605133551</v>
      </c>
      <c r="F1314" s="11">
        <v>7.0999999999999994E-2</v>
      </c>
      <c r="G1314" s="11">
        <v>84</v>
      </c>
      <c r="H1314" s="12">
        <f t="shared" si="61"/>
        <v>7.0999999999999994E-2</v>
      </c>
      <c r="I1314" s="12">
        <f t="shared" si="62"/>
        <v>84</v>
      </c>
      <c r="J1314" s="11">
        <v>0.128</v>
      </c>
    </row>
    <row r="1315" spans="1:10" ht="15" x14ac:dyDescent="0.25">
      <c r="A1315" s="7" t="s">
        <v>180</v>
      </c>
      <c r="B1315" s="5" t="s">
        <v>61</v>
      </c>
      <c r="C1315" s="19">
        <v>2000</v>
      </c>
      <c r="D1315" s="10">
        <v>1731198022</v>
      </c>
      <c r="E1315" s="7">
        <f t="shared" si="60"/>
        <v>1731198022</v>
      </c>
      <c r="F1315" s="11">
        <v>3.3000000000000002E-2</v>
      </c>
      <c r="G1315" s="11">
        <v>11</v>
      </c>
      <c r="H1315" s="12">
        <f t="shared" si="61"/>
        <v>3.3000000000000002E-2</v>
      </c>
      <c r="I1315" s="12">
        <f t="shared" si="62"/>
        <v>11</v>
      </c>
      <c r="J1315" s="11">
        <v>0.32</v>
      </c>
    </row>
    <row r="1316" spans="1:10" ht="15" x14ac:dyDescent="0.25">
      <c r="A1316" s="7" t="s">
        <v>180</v>
      </c>
      <c r="B1316" s="5" t="s">
        <v>61</v>
      </c>
      <c r="C1316" s="19">
        <v>2001</v>
      </c>
      <c r="D1316" s="10">
        <v>1768619058</v>
      </c>
      <c r="E1316" s="7">
        <f t="shared" si="60"/>
        <v>1768619058</v>
      </c>
      <c r="F1316" s="11">
        <v>4.1000000000000002E-2</v>
      </c>
      <c r="G1316" s="11">
        <v>13</v>
      </c>
      <c r="H1316" s="12">
        <f t="shared" si="61"/>
        <v>4.1000000000000002E-2</v>
      </c>
      <c r="I1316" s="12">
        <f t="shared" si="62"/>
        <v>13</v>
      </c>
      <c r="J1316" s="11">
        <v>0.26200000000000001</v>
      </c>
    </row>
    <row r="1317" spans="1:10" ht="15" x14ac:dyDescent="0.25">
      <c r="A1317" s="7" t="s">
        <v>180</v>
      </c>
      <c r="B1317" s="5" t="s">
        <v>61</v>
      </c>
      <c r="C1317" s="19">
        <v>2002</v>
      </c>
      <c r="D1317" s="10">
        <v>1758176653</v>
      </c>
      <c r="E1317" s="7">
        <f t="shared" si="60"/>
        <v>1758176653</v>
      </c>
      <c r="F1317" s="11">
        <v>0.04</v>
      </c>
      <c r="G1317" s="11">
        <v>13</v>
      </c>
      <c r="H1317" s="12">
        <f t="shared" si="61"/>
        <v>0.04</v>
      </c>
      <c r="I1317" s="12">
        <f t="shared" si="62"/>
        <v>13</v>
      </c>
      <c r="J1317" s="11">
        <v>0.29299999999999998</v>
      </c>
    </row>
    <row r="1318" spans="1:10" ht="15" x14ac:dyDescent="0.25">
      <c r="A1318" s="7" t="s">
        <v>180</v>
      </c>
      <c r="B1318" s="5" t="s">
        <v>61</v>
      </c>
      <c r="C1318" s="19">
        <v>2003</v>
      </c>
      <c r="D1318" s="10">
        <v>2023324407</v>
      </c>
      <c r="E1318" s="7">
        <f t="shared" si="60"/>
        <v>2023324407</v>
      </c>
      <c r="F1318" s="11">
        <v>4.9000000000000002E-2</v>
      </c>
      <c r="G1318" s="11">
        <v>18</v>
      </c>
      <c r="H1318" s="12">
        <f t="shared" si="61"/>
        <v>4.9000000000000002E-2</v>
      </c>
      <c r="I1318" s="12">
        <f t="shared" si="62"/>
        <v>18</v>
      </c>
      <c r="J1318" s="11">
        <v>0.30499999999999999</v>
      </c>
    </row>
    <row r="1319" spans="1:10" ht="15" x14ac:dyDescent="0.25">
      <c r="A1319" s="7" t="s">
        <v>180</v>
      </c>
      <c r="B1319" s="5" t="s">
        <v>61</v>
      </c>
      <c r="C1319" s="19">
        <v>2004</v>
      </c>
      <c r="D1319" s="10">
        <v>2366398120</v>
      </c>
      <c r="E1319" s="7">
        <f t="shared" si="60"/>
        <v>2366398120</v>
      </c>
      <c r="F1319" s="11">
        <v>4.5999999999999999E-2</v>
      </c>
      <c r="G1319" s="11">
        <v>19</v>
      </c>
      <c r="H1319" s="12">
        <f t="shared" si="61"/>
        <v>4.5999999999999999E-2</v>
      </c>
      <c r="I1319" s="12">
        <f t="shared" si="62"/>
        <v>19</v>
      </c>
      <c r="J1319" s="11">
        <v>0.29299999999999998</v>
      </c>
    </row>
    <row r="1320" spans="1:10" ht="15" x14ac:dyDescent="0.25">
      <c r="A1320" s="7" t="s">
        <v>180</v>
      </c>
      <c r="B1320" s="5" t="s">
        <v>61</v>
      </c>
      <c r="C1320" s="19">
        <v>2005</v>
      </c>
      <c r="D1320" s="10">
        <v>2735550177</v>
      </c>
      <c r="E1320" s="7">
        <f t="shared" si="60"/>
        <v>2735550177</v>
      </c>
      <c r="F1320" s="11">
        <v>4.2999999999999997E-2</v>
      </c>
      <c r="G1320" s="11">
        <v>20</v>
      </c>
      <c r="H1320" s="12">
        <f t="shared" si="61"/>
        <v>4.2999999999999997E-2</v>
      </c>
      <c r="I1320" s="12">
        <f t="shared" si="62"/>
        <v>20</v>
      </c>
      <c r="J1320" s="11">
        <v>0.26800000000000002</v>
      </c>
    </row>
    <row r="1321" spans="1:10" ht="15" x14ac:dyDescent="0.25">
      <c r="A1321" s="7" t="s">
        <v>180</v>
      </c>
      <c r="B1321" s="5" t="s">
        <v>61</v>
      </c>
      <c r="C1321" s="19">
        <v>2006</v>
      </c>
      <c r="D1321" s="10">
        <v>3452895836</v>
      </c>
      <c r="E1321" s="7">
        <f t="shared" si="60"/>
        <v>3452895836</v>
      </c>
      <c r="F1321" s="11">
        <v>4.2999999999999997E-2</v>
      </c>
      <c r="G1321" s="11">
        <v>25</v>
      </c>
      <c r="H1321" s="12">
        <f t="shared" si="61"/>
        <v>4.2999999999999997E-2</v>
      </c>
      <c r="I1321" s="12">
        <f t="shared" si="62"/>
        <v>25</v>
      </c>
      <c r="J1321" s="11">
        <v>0.3</v>
      </c>
    </row>
    <row r="1322" spans="1:10" ht="15" x14ac:dyDescent="0.25">
      <c r="A1322" s="7" t="s">
        <v>180</v>
      </c>
      <c r="B1322" s="5" t="s">
        <v>61</v>
      </c>
      <c r="C1322" s="19">
        <v>2007</v>
      </c>
      <c r="D1322" s="10">
        <v>4222945530</v>
      </c>
      <c r="E1322" s="7">
        <f t="shared" si="60"/>
        <v>4222945530</v>
      </c>
      <c r="F1322" s="11">
        <v>4.2000000000000003E-2</v>
      </c>
      <c r="G1322" s="11">
        <v>29</v>
      </c>
      <c r="H1322" s="12">
        <f t="shared" si="61"/>
        <v>4.2000000000000003E-2</v>
      </c>
      <c r="I1322" s="12">
        <f t="shared" si="62"/>
        <v>29</v>
      </c>
      <c r="J1322" s="11">
        <v>0.28499999999999998</v>
      </c>
    </row>
    <row r="1323" spans="1:10" ht="15" x14ac:dyDescent="0.25">
      <c r="A1323" s="7" t="s">
        <v>180</v>
      </c>
      <c r="B1323" s="5" t="s">
        <v>61</v>
      </c>
      <c r="C1323" s="19">
        <v>2008</v>
      </c>
      <c r="D1323" s="10">
        <v>5443930125</v>
      </c>
      <c r="E1323" s="7">
        <f t="shared" si="60"/>
        <v>5443930125</v>
      </c>
      <c r="F1323" s="11">
        <v>4.1000000000000002E-2</v>
      </c>
      <c r="G1323" s="11">
        <v>36</v>
      </c>
      <c r="H1323" s="12">
        <f t="shared" si="61"/>
        <v>4.1000000000000002E-2</v>
      </c>
      <c r="I1323" s="12">
        <f t="shared" si="62"/>
        <v>36</v>
      </c>
      <c r="J1323" s="11">
        <v>0.24</v>
      </c>
    </row>
    <row r="1324" spans="1:10" ht="15" x14ac:dyDescent="0.25">
      <c r="A1324" s="7" t="s">
        <v>180</v>
      </c>
      <c r="B1324" s="5" t="s">
        <v>61</v>
      </c>
      <c r="C1324" s="19">
        <v>2009</v>
      </c>
      <c r="D1324" s="10">
        <v>5832882922</v>
      </c>
      <c r="E1324" s="7">
        <f t="shared" si="60"/>
        <v>5832882922</v>
      </c>
      <c r="F1324" s="11">
        <v>3.5999999999999997E-2</v>
      </c>
      <c r="G1324" s="11">
        <v>34</v>
      </c>
      <c r="H1324" s="12">
        <f t="shared" si="61"/>
        <v>3.5999999999999997E-2</v>
      </c>
      <c r="I1324" s="12">
        <f t="shared" si="62"/>
        <v>34</v>
      </c>
      <c r="J1324" s="11">
        <v>0.248</v>
      </c>
    </row>
    <row r="1325" spans="1:10" ht="15" x14ac:dyDescent="0.25">
      <c r="A1325" s="7" t="s">
        <v>180</v>
      </c>
      <c r="B1325" s="5" t="s">
        <v>61</v>
      </c>
      <c r="C1325" s="19">
        <v>2010</v>
      </c>
      <c r="D1325" s="10">
        <v>7181441152</v>
      </c>
      <c r="E1325" s="7">
        <f t="shared" si="60"/>
        <v>7181441152</v>
      </c>
      <c r="F1325" s="11">
        <v>2.5999999999999999E-2</v>
      </c>
      <c r="G1325" s="11">
        <v>29</v>
      </c>
      <c r="H1325" s="12">
        <f t="shared" si="61"/>
        <v>2.5999999999999999E-2</v>
      </c>
      <c r="I1325" s="12">
        <f t="shared" si="62"/>
        <v>29</v>
      </c>
      <c r="J1325" s="11">
        <v>0.22600000000000001</v>
      </c>
    </row>
    <row r="1326" spans="1:10" ht="15" x14ac:dyDescent="0.25">
      <c r="A1326" s="7" t="s">
        <v>180</v>
      </c>
      <c r="B1326" s="5" t="s">
        <v>61</v>
      </c>
      <c r="C1326" s="19">
        <v>2011</v>
      </c>
      <c r="D1326" s="10">
        <v>8254088067</v>
      </c>
      <c r="E1326" s="7">
        <f t="shared" si="60"/>
        <v>8254088067</v>
      </c>
      <c r="F1326" s="11">
        <v>2.8000000000000001E-2</v>
      </c>
      <c r="G1326" s="11">
        <v>35</v>
      </c>
      <c r="H1326" s="12">
        <f t="shared" si="61"/>
        <v>2.8000000000000001E-2</v>
      </c>
      <c r="I1326" s="12">
        <f t="shared" si="62"/>
        <v>35</v>
      </c>
      <c r="J1326" s="8"/>
    </row>
    <row r="1327" spans="1:10" ht="15" x14ac:dyDescent="0.25">
      <c r="A1327" s="7" t="s">
        <v>180</v>
      </c>
      <c r="B1327" s="5" t="s">
        <v>61</v>
      </c>
      <c r="C1327" s="19">
        <v>2012</v>
      </c>
      <c r="D1327" s="10">
        <v>9386913253</v>
      </c>
      <c r="E1327" s="7">
        <f t="shared" si="60"/>
        <v>9386913253</v>
      </c>
      <c r="F1327" s="11">
        <v>2.9000000000000001E-2</v>
      </c>
      <c r="G1327" s="11">
        <v>40</v>
      </c>
      <c r="H1327" s="12">
        <f t="shared" si="61"/>
        <v>2.9000000000000001E-2</v>
      </c>
      <c r="I1327" s="12">
        <f t="shared" si="62"/>
        <v>40</v>
      </c>
      <c r="J1327" s="8"/>
    </row>
    <row r="1328" spans="1:10" ht="15" x14ac:dyDescent="0.25">
      <c r="A1328" s="7" t="s">
        <v>181</v>
      </c>
      <c r="B1328" s="5" t="s">
        <v>75</v>
      </c>
      <c r="C1328" s="19">
        <v>2000</v>
      </c>
      <c r="D1328" s="10">
        <v>7833068425</v>
      </c>
      <c r="E1328" s="7">
        <f t="shared" si="60"/>
        <v>7833068425</v>
      </c>
      <c r="F1328" s="11">
        <v>0.06</v>
      </c>
      <c r="G1328" s="11">
        <v>197</v>
      </c>
      <c r="H1328" s="12">
        <f t="shared" si="61"/>
        <v>0.06</v>
      </c>
      <c r="I1328" s="12">
        <f t="shared" si="62"/>
        <v>197</v>
      </c>
      <c r="J1328" s="11">
        <v>0.11899999999999999</v>
      </c>
    </row>
    <row r="1329" spans="1:10" ht="15" x14ac:dyDescent="0.25">
      <c r="A1329" s="7" t="s">
        <v>181</v>
      </c>
      <c r="B1329" s="5" t="s">
        <v>75</v>
      </c>
      <c r="C1329" s="19">
        <v>2001</v>
      </c>
      <c r="D1329" s="10">
        <v>8313047744</v>
      </c>
      <c r="E1329" s="7">
        <f t="shared" si="60"/>
        <v>8313047744</v>
      </c>
      <c r="F1329" s="11">
        <v>6.2E-2</v>
      </c>
      <c r="G1329" s="11">
        <v>215</v>
      </c>
      <c r="H1329" s="12">
        <f t="shared" si="61"/>
        <v>6.2E-2</v>
      </c>
      <c r="I1329" s="12">
        <f t="shared" si="62"/>
        <v>215</v>
      </c>
      <c r="J1329" s="11">
        <v>0.112</v>
      </c>
    </row>
    <row r="1330" spans="1:10" ht="15" x14ac:dyDescent="0.25">
      <c r="A1330" s="7" t="s">
        <v>181</v>
      </c>
      <c r="B1330" s="5" t="s">
        <v>75</v>
      </c>
      <c r="C1330" s="19">
        <v>2002</v>
      </c>
      <c r="D1330" s="10">
        <v>9314784080</v>
      </c>
      <c r="E1330" s="7">
        <f t="shared" si="60"/>
        <v>9314784080</v>
      </c>
      <c r="F1330" s="11">
        <v>6.3E-2</v>
      </c>
      <c r="G1330" s="11">
        <v>248</v>
      </c>
      <c r="H1330" s="12">
        <f t="shared" si="61"/>
        <v>6.3E-2</v>
      </c>
      <c r="I1330" s="12">
        <f t="shared" si="62"/>
        <v>248</v>
      </c>
      <c r="J1330" s="11">
        <v>0.08</v>
      </c>
    </row>
    <row r="1331" spans="1:10" ht="15" x14ac:dyDescent="0.25">
      <c r="A1331" s="7" t="s">
        <v>181</v>
      </c>
      <c r="B1331" s="5" t="s">
        <v>75</v>
      </c>
      <c r="C1331" s="19">
        <v>2003</v>
      </c>
      <c r="D1331" s="10">
        <v>11186452601</v>
      </c>
      <c r="E1331" s="7">
        <f t="shared" si="60"/>
        <v>11186452601</v>
      </c>
      <c r="F1331" s="11">
        <v>6.2E-2</v>
      </c>
      <c r="G1331" s="11">
        <v>295</v>
      </c>
      <c r="H1331" s="12">
        <f t="shared" si="61"/>
        <v>6.2E-2</v>
      </c>
      <c r="I1331" s="12">
        <f t="shared" si="62"/>
        <v>295</v>
      </c>
      <c r="J1331" s="11">
        <v>5.3999999999999999E-2</v>
      </c>
    </row>
    <row r="1332" spans="1:10" ht="15" x14ac:dyDescent="0.25">
      <c r="A1332" s="7" t="s">
        <v>181</v>
      </c>
      <c r="B1332" s="5" t="s">
        <v>75</v>
      </c>
      <c r="C1332" s="19">
        <v>2004</v>
      </c>
      <c r="D1332" s="10">
        <v>13761569545</v>
      </c>
      <c r="E1332" s="7">
        <f t="shared" si="60"/>
        <v>13761569545</v>
      </c>
      <c r="F1332" s="11">
        <v>6.5000000000000002E-2</v>
      </c>
      <c r="G1332" s="11">
        <v>387</v>
      </c>
      <c r="H1332" s="12">
        <f t="shared" si="61"/>
        <v>6.5000000000000002E-2</v>
      </c>
      <c r="I1332" s="12">
        <f t="shared" si="62"/>
        <v>387</v>
      </c>
      <c r="J1332" s="11">
        <v>7.3999999999999996E-2</v>
      </c>
    </row>
    <row r="1333" spans="1:10" ht="15" x14ac:dyDescent="0.25">
      <c r="A1333" s="7" t="s">
        <v>181</v>
      </c>
      <c r="B1333" s="5" t="s">
        <v>75</v>
      </c>
      <c r="C1333" s="19">
        <v>2005</v>
      </c>
      <c r="D1333" s="10">
        <v>16041840426</v>
      </c>
      <c r="E1333" s="7">
        <f t="shared" si="60"/>
        <v>16041840426</v>
      </c>
      <c r="F1333" s="11">
        <v>6.4000000000000001E-2</v>
      </c>
      <c r="G1333" s="11">
        <v>442</v>
      </c>
      <c r="H1333" s="12">
        <f t="shared" si="61"/>
        <v>6.4000000000000001E-2</v>
      </c>
      <c r="I1333" s="12">
        <f t="shared" si="62"/>
        <v>442</v>
      </c>
      <c r="J1333" s="11">
        <v>6.0999999999999999E-2</v>
      </c>
    </row>
    <row r="1334" spans="1:10" ht="15" x14ac:dyDescent="0.25">
      <c r="A1334" s="7" t="s">
        <v>181</v>
      </c>
      <c r="B1334" s="5" t="s">
        <v>75</v>
      </c>
      <c r="C1334" s="19">
        <v>2006</v>
      </c>
      <c r="D1334" s="10">
        <v>19935046397</v>
      </c>
      <c r="E1334" s="7">
        <f t="shared" si="60"/>
        <v>19935046397</v>
      </c>
      <c r="F1334" s="11">
        <v>6.8000000000000005E-2</v>
      </c>
      <c r="G1334" s="11">
        <v>590</v>
      </c>
      <c r="H1334" s="12">
        <f t="shared" si="61"/>
        <v>6.8000000000000005E-2</v>
      </c>
      <c r="I1334" s="12">
        <f t="shared" si="62"/>
        <v>590</v>
      </c>
      <c r="J1334" s="11">
        <v>7.2999999999999995E-2</v>
      </c>
    </row>
    <row r="1335" spans="1:10" ht="15" x14ac:dyDescent="0.25">
      <c r="A1335" s="7" t="s">
        <v>181</v>
      </c>
      <c r="B1335" s="5" t="s">
        <v>75</v>
      </c>
      <c r="C1335" s="19">
        <v>2007</v>
      </c>
      <c r="D1335" s="10">
        <v>28765687042</v>
      </c>
      <c r="E1335" s="7">
        <f t="shared" si="60"/>
        <v>28765687042</v>
      </c>
      <c r="F1335" s="11">
        <v>7.0000000000000007E-2</v>
      </c>
      <c r="G1335" s="11">
        <v>883</v>
      </c>
      <c r="H1335" s="12">
        <f t="shared" si="61"/>
        <v>7.0000000000000007E-2</v>
      </c>
      <c r="I1335" s="12">
        <f t="shared" si="62"/>
        <v>883</v>
      </c>
      <c r="J1335" s="11">
        <v>0.109</v>
      </c>
    </row>
    <row r="1336" spans="1:10" ht="15" x14ac:dyDescent="0.25">
      <c r="A1336" s="7" t="s">
        <v>181</v>
      </c>
      <c r="B1336" s="5" t="s">
        <v>75</v>
      </c>
      <c r="C1336" s="19">
        <v>2008</v>
      </c>
      <c r="D1336" s="10">
        <v>33669367720</v>
      </c>
      <c r="E1336" s="7">
        <f t="shared" si="60"/>
        <v>33669367720</v>
      </c>
      <c r="F1336" s="11">
        <v>6.6000000000000003E-2</v>
      </c>
      <c r="G1336" s="11">
        <v>979</v>
      </c>
      <c r="H1336" s="12">
        <f t="shared" si="61"/>
        <v>6.6000000000000003E-2</v>
      </c>
      <c r="I1336" s="12">
        <f t="shared" si="62"/>
        <v>979</v>
      </c>
      <c r="J1336" s="11">
        <v>0.11899999999999999</v>
      </c>
    </row>
    <row r="1337" spans="1:10" ht="15" x14ac:dyDescent="0.25">
      <c r="A1337" s="7" t="s">
        <v>181</v>
      </c>
      <c r="B1337" s="5" t="s">
        <v>75</v>
      </c>
      <c r="C1337" s="19">
        <v>2009</v>
      </c>
      <c r="D1337" s="10">
        <v>25875781250</v>
      </c>
      <c r="E1337" s="7">
        <f t="shared" si="60"/>
        <v>25875781250</v>
      </c>
      <c r="F1337" s="11">
        <v>6.8000000000000005E-2</v>
      </c>
      <c r="G1337" s="11">
        <v>784</v>
      </c>
      <c r="H1337" s="12">
        <f t="shared" si="61"/>
        <v>6.8000000000000005E-2</v>
      </c>
      <c r="I1337" s="12">
        <f t="shared" si="62"/>
        <v>784</v>
      </c>
      <c r="J1337" s="11">
        <v>0.16200000000000001</v>
      </c>
    </row>
    <row r="1338" spans="1:10" ht="15" x14ac:dyDescent="0.25">
      <c r="A1338" s="7" t="s">
        <v>181</v>
      </c>
      <c r="B1338" s="5" t="s">
        <v>75</v>
      </c>
      <c r="C1338" s="19">
        <v>2010</v>
      </c>
      <c r="D1338" s="10">
        <v>24009680460</v>
      </c>
      <c r="E1338" s="7">
        <f t="shared" si="60"/>
        <v>24009680460</v>
      </c>
      <c r="F1338" s="11">
        <v>6.5000000000000002E-2</v>
      </c>
      <c r="G1338" s="11">
        <v>742</v>
      </c>
      <c r="H1338" s="12">
        <f t="shared" si="61"/>
        <v>6.5000000000000002E-2</v>
      </c>
      <c r="I1338" s="12">
        <f t="shared" si="62"/>
        <v>742</v>
      </c>
      <c r="J1338" s="11">
        <v>9.6000000000000002E-2</v>
      </c>
    </row>
    <row r="1339" spans="1:10" ht="15" x14ac:dyDescent="0.25">
      <c r="A1339" s="7" t="s">
        <v>181</v>
      </c>
      <c r="B1339" s="5" t="s">
        <v>75</v>
      </c>
      <c r="C1339" s="19">
        <v>2011</v>
      </c>
      <c r="D1339" s="10">
        <v>28480338368</v>
      </c>
      <c r="E1339" s="7">
        <f t="shared" si="60"/>
        <v>28480338368</v>
      </c>
      <c r="F1339" s="11">
        <v>0.06</v>
      </c>
      <c r="G1339" s="11">
        <v>826</v>
      </c>
      <c r="H1339" s="12">
        <f t="shared" si="61"/>
        <v>0.06</v>
      </c>
      <c r="I1339" s="12">
        <f t="shared" si="62"/>
        <v>826</v>
      </c>
      <c r="J1339" s="11">
        <v>6.4000000000000001E-2</v>
      </c>
    </row>
    <row r="1340" spans="1:10" ht="15" x14ac:dyDescent="0.25">
      <c r="A1340" s="7" t="s">
        <v>181</v>
      </c>
      <c r="B1340" s="5" t="s">
        <v>75</v>
      </c>
      <c r="C1340" s="19">
        <v>2012</v>
      </c>
      <c r="D1340" s="10">
        <v>28372577697</v>
      </c>
      <c r="E1340" s="7">
        <f t="shared" si="60"/>
        <v>28372577697</v>
      </c>
      <c r="F1340" s="11">
        <v>0.06</v>
      </c>
      <c r="G1340" s="11">
        <v>792</v>
      </c>
      <c r="H1340" s="12">
        <f t="shared" si="61"/>
        <v>0.06</v>
      </c>
      <c r="I1340" s="12">
        <f t="shared" si="62"/>
        <v>792</v>
      </c>
      <c r="J1340" s="11">
        <v>5.5E-2</v>
      </c>
    </row>
    <row r="1341" spans="1:10" ht="15" x14ac:dyDescent="0.25">
      <c r="A1341" s="7" t="s">
        <v>182</v>
      </c>
      <c r="B1341" s="5" t="s">
        <v>93</v>
      </c>
      <c r="C1341" s="19">
        <v>2000</v>
      </c>
      <c r="D1341" s="10">
        <v>17260364842</v>
      </c>
      <c r="E1341" s="7">
        <f t="shared" si="60"/>
        <v>17260364842</v>
      </c>
      <c r="F1341" s="11">
        <v>0.109</v>
      </c>
      <c r="G1341" s="11">
        <v>579</v>
      </c>
      <c r="H1341" s="12">
        <f t="shared" si="61"/>
        <v>0.109</v>
      </c>
      <c r="I1341" s="12">
        <f t="shared" si="62"/>
        <v>579</v>
      </c>
      <c r="J1341" s="11">
        <v>0.182</v>
      </c>
    </row>
    <row r="1342" spans="1:10" ht="15" x14ac:dyDescent="0.25">
      <c r="A1342" s="7" t="s">
        <v>182</v>
      </c>
      <c r="B1342" s="5" t="s">
        <v>93</v>
      </c>
      <c r="C1342" s="19">
        <v>2001</v>
      </c>
      <c r="D1342" s="10">
        <v>17649751244</v>
      </c>
      <c r="E1342" s="7">
        <f t="shared" si="60"/>
        <v>17649751244</v>
      </c>
      <c r="F1342" s="11">
        <v>0.109</v>
      </c>
      <c r="G1342" s="11">
        <v>571</v>
      </c>
      <c r="H1342" s="12">
        <f t="shared" si="61"/>
        <v>0.109</v>
      </c>
      <c r="I1342" s="12">
        <f t="shared" si="62"/>
        <v>571</v>
      </c>
      <c r="J1342" s="11">
        <v>0.17199999999999999</v>
      </c>
    </row>
    <row r="1343" spans="1:10" ht="15" x14ac:dyDescent="0.25">
      <c r="A1343" s="7" t="s">
        <v>182</v>
      </c>
      <c r="B1343" s="5" t="s">
        <v>93</v>
      </c>
      <c r="C1343" s="19">
        <v>2002</v>
      </c>
      <c r="D1343" s="10">
        <v>19152238806</v>
      </c>
      <c r="E1343" s="7">
        <f t="shared" si="60"/>
        <v>19152238806</v>
      </c>
      <c r="F1343" s="11">
        <v>0.1</v>
      </c>
      <c r="G1343" s="11">
        <v>546</v>
      </c>
      <c r="H1343" s="12">
        <f t="shared" si="61"/>
        <v>0.1</v>
      </c>
      <c r="I1343" s="12">
        <f t="shared" si="62"/>
        <v>546</v>
      </c>
      <c r="J1343" s="11">
        <v>0.16600000000000001</v>
      </c>
    </row>
    <row r="1344" spans="1:10" ht="15" x14ac:dyDescent="0.25">
      <c r="A1344" s="7" t="s">
        <v>182</v>
      </c>
      <c r="B1344" s="5" t="s">
        <v>93</v>
      </c>
      <c r="C1344" s="19">
        <v>2003</v>
      </c>
      <c r="D1344" s="10">
        <v>20082918740</v>
      </c>
      <c r="E1344" s="7">
        <f t="shared" si="60"/>
        <v>20082918740</v>
      </c>
      <c r="F1344" s="11">
        <v>9.2999999999999999E-2</v>
      </c>
      <c r="G1344" s="11">
        <v>498</v>
      </c>
      <c r="H1344" s="12">
        <f t="shared" si="61"/>
        <v>9.2999999999999999E-2</v>
      </c>
      <c r="I1344" s="12">
        <f t="shared" si="62"/>
        <v>498</v>
      </c>
      <c r="J1344" s="11">
        <v>0.13400000000000001</v>
      </c>
    </row>
    <row r="1345" spans="1:10" ht="15" x14ac:dyDescent="0.25">
      <c r="A1345" s="7" t="s">
        <v>182</v>
      </c>
      <c r="B1345" s="5" t="s">
        <v>93</v>
      </c>
      <c r="C1345" s="19">
        <v>2004</v>
      </c>
      <c r="D1345" s="10">
        <v>20955223881</v>
      </c>
      <c r="E1345" s="7">
        <f t="shared" si="60"/>
        <v>20955223881</v>
      </c>
      <c r="F1345" s="11">
        <v>8.2000000000000003E-2</v>
      </c>
      <c r="G1345" s="11">
        <v>458</v>
      </c>
      <c r="H1345" s="12">
        <f t="shared" si="61"/>
        <v>8.2000000000000003E-2</v>
      </c>
      <c r="I1345" s="12">
        <f t="shared" si="62"/>
        <v>458</v>
      </c>
      <c r="J1345" s="11">
        <v>0.108</v>
      </c>
    </row>
    <row r="1346" spans="1:10" ht="15" x14ac:dyDescent="0.25">
      <c r="A1346" s="7" t="s">
        <v>182</v>
      </c>
      <c r="B1346" s="5" t="s">
        <v>93</v>
      </c>
      <c r="C1346" s="19">
        <v>2005</v>
      </c>
      <c r="D1346" s="10">
        <v>21287562189</v>
      </c>
      <c r="E1346" s="7">
        <f t="shared" si="60"/>
        <v>21287562189</v>
      </c>
      <c r="F1346" s="11">
        <v>7.8E-2</v>
      </c>
      <c r="G1346" s="11">
        <v>420</v>
      </c>
      <c r="H1346" s="12">
        <f t="shared" si="61"/>
        <v>7.8E-2</v>
      </c>
      <c r="I1346" s="12">
        <f t="shared" si="62"/>
        <v>420</v>
      </c>
      <c r="J1346" s="11">
        <v>0.106</v>
      </c>
    </row>
    <row r="1347" spans="1:10" ht="15" x14ac:dyDescent="0.25">
      <c r="A1347" s="7" t="s">
        <v>182</v>
      </c>
      <c r="B1347" s="5" t="s">
        <v>93</v>
      </c>
      <c r="C1347" s="19">
        <v>2006</v>
      </c>
      <c r="D1347" s="10">
        <v>21796351575</v>
      </c>
      <c r="E1347" s="7">
        <f t="shared" ref="E1347:E1410" si="63">IF(D1347="",IF(C1347=2000,D1348,D1346),D1347)</f>
        <v>21796351575</v>
      </c>
      <c r="F1347" s="11">
        <v>8.1000000000000003E-2</v>
      </c>
      <c r="G1347" s="11">
        <v>443</v>
      </c>
      <c r="H1347" s="12">
        <f t="shared" ref="H1347:H1410" si="64">IF(F1347="",SUMIF($A$2:$A$2692,A1347,$F$2:$F$2692)/13,F1347)</f>
        <v>8.1000000000000003E-2</v>
      </c>
      <c r="I1347" s="12">
        <f t="shared" ref="I1347:I1410" si="65">IF(G1347="",SUMIF($A$2:$A$2692,A1347,$G$2:$G$2692)/13,G1347)</f>
        <v>443</v>
      </c>
      <c r="J1347" s="11">
        <v>0.10299999999999999</v>
      </c>
    </row>
    <row r="1348" spans="1:10" ht="15" x14ac:dyDescent="0.25">
      <c r="A1348" s="7" t="s">
        <v>182</v>
      </c>
      <c r="B1348" s="5" t="s">
        <v>93</v>
      </c>
      <c r="C1348" s="19">
        <v>2007</v>
      </c>
      <c r="D1348" s="10">
        <v>24577114428</v>
      </c>
      <c r="E1348" s="7">
        <f t="shared" si="63"/>
        <v>24577114428</v>
      </c>
      <c r="F1348" s="11">
        <v>0.08</v>
      </c>
      <c r="G1348" s="11">
        <v>480</v>
      </c>
      <c r="H1348" s="12">
        <f t="shared" si="64"/>
        <v>0.08</v>
      </c>
      <c r="I1348" s="12">
        <f t="shared" si="65"/>
        <v>480</v>
      </c>
      <c r="J1348" s="11">
        <v>0.10299999999999999</v>
      </c>
    </row>
    <row r="1349" spans="1:10" ht="15" x14ac:dyDescent="0.25">
      <c r="A1349" s="7" t="s">
        <v>182</v>
      </c>
      <c r="B1349" s="5" t="s">
        <v>93</v>
      </c>
      <c r="C1349" s="19">
        <v>2008</v>
      </c>
      <c r="D1349" s="10">
        <v>28829850746</v>
      </c>
      <c r="E1349" s="7">
        <f t="shared" si="63"/>
        <v>28829850746</v>
      </c>
      <c r="F1349" s="11">
        <v>7.4999999999999997E-2</v>
      </c>
      <c r="G1349" s="11">
        <v>529</v>
      </c>
      <c r="H1349" s="12">
        <f t="shared" si="64"/>
        <v>7.4999999999999997E-2</v>
      </c>
      <c r="I1349" s="12">
        <f t="shared" si="65"/>
        <v>529</v>
      </c>
      <c r="J1349" s="11">
        <v>0.1</v>
      </c>
    </row>
    <row r="1350" spans="1:10" ht="15" x14ac:dyDescent="0.25">
      <c r="A1350" s="7" t="s">
        <v>182</v>
      </c>
      <c r="B1350" s="5" t="s">
        <v>93</v>
      </c>
      <c r="C1350" s="19">
        <v>2009</v>
      </c>
      <c r="D1350" s="10">
        <v>35139635158</v>
      </c>
      <c r="E1350" s="7">
        <f t="shared" si="63"/>
        <v>35139635158</v>
      </c>
      <c r="F1350" s="11">
        <v>7.3999999999999996E-2</v>
      </c>
      <c r="G1350" s="11">
        <v>604</v>
      </c>
      <c r="H1350" s="12">
        <f t="shared" si="64"/>
        <v>7.3999999999999996E-2</v>
      </c>
      <c r="I1350" s="12">
        <f t="shared" si="65"/>
        <v>604</v>
      </c>
      <c r="J1350" s="11">
        <v>9.6000000000000002E-2</v>
      </c>
    </row>
    <row r="1351" spans="1:10" ht="15" x14ac:dyDescent="0.25">
      <c r="A1351" s="7" t="s">
        <v>182</v>
      </c>
      <c r="B1351" s="5" t="s">
        <v>93</v>
      </c>
      <c r="C1351" s="19">
        <v>2010</v>
      </c>
      <c r="D1351" s="10">
        <v>38009950249</v>
      </c>
      <c r="E1351" s="7">
        <f t="shared" si="63"/>
        <v>38009950249</v>
      </c>
      <c r="F1351" s="11">
        <v>7.1999999999999995E-2</v>
      </c>
      <c r="G1351" s="11">
        <v>620</v>
      </c>
      <c r="H1351" s="12">
        <f t="shared" si="64"/>
        <v>7.1999999999999995E-2</v>
      </c>
      <c r="I1351" s="12">
        <f t="shared" si="65"/>
        <v>620</v>
      </c>
      <c r="J1351" s="11">
        <v>8.3000000000000004E-2</v>
      </c>
    </row>
    <row r="1352" spans="1:10" ht="15" x14ac:dyDescent="0.25">
      <c r="A1352" s="7" t="s">
        <v>182</v>
      </c>
      <c r="B1352" s="5" t="s">
        <v>93</v>
      </c>
      <c r="C1352" s="19">
        <v>2011</v>
      </c>
      <c r="D1352" s="10">
        <v>40078938640</v>
      </c>
      <c r="E1352" s="7">
        <f t="shared" si="63"/>
        <v>40078938640</v>
      </c>
      <c r="F1352" s="11">
        <v>7.3999999999999996E-2</v>
      </c>
      <c r="G1352" s="11">
        <v>646</v>
      </c>
      <c r="H1352" s="12">
        <f t="shared" si="64"/>
        <v>7.3999999999999996E-2</v>
      </c>
      <c r="I1352" s="12">
        <f t="shared" si="65"/>
        <v>646</v>
      </c>
      <c r="J1352" s="11">
        <v>7.4999999999999997E-2</v>
      </c>
    </row>
    <row r="1353" spans="1:10" ht="15" x14ac:dyDescent="0.25">
      <c r="A1353" s="7" t="s">
        <v>182</v>
      </c>
      <c r="B1353" s="5" t="s">
        <v>93</v>
      </c>
      <c r="C1353" s="19">
        <v>2012</v>
      </c>
      <c r="D1353" s="10">
        <v>43205095854</v>
      </c>
      <c r="E1353" s="7">
        <f t="shared" si="63"/>
        <v>43205095854</v>
      </c>
      <c r="F1353" s="11">
        <v>7.5999999999999998E-2</v>
      </c>
      <c r="G1353" s="11">
        <v>675</v>
      </c>
      <c r="H1353" s="12">
        <f t="shared" si="64"/>
        <v>7.5999999999999998E-2</v>
      </c>
      <c r="I1353" s="12">
        <f t="shared" si="65"/>
        <v>675</v>
      </c>
      <c r="J1353" s="11">
        <v>7.1999999999999995E-2</v>
      </c>
    </row>
    <row r="1354" spans="1:10" ht="15" x14ac:dyDescent="0.25">
      <c r="A1354" s="7" t="s">
        <v>183</v>
      </c>
      <c r="B1354" s="5" t="s">
        <v>77</v>
      </c>
      <c r="C1354" s="19">
        <v>2000</v>
      </c>
      <c r="D1354" s="10">
        <v>771200632</v>
      </c>
      <c r="E1354" s="7">
        <f t="shared" si="63"/>
        <v>771200632</v>
      </c>
      <c r="F1354" s="11">
        <v>6.9000000000000006E-2</v>
      </c>
      <c r="G1354" s="11">
        <v>29</v>
      </c>
      <c r="H1354" s="12">
        <f t="shared" si="64"/>
        <v>6.9000000000000006E-2</v>
      </c>
      <c r="I1354" s="12">
        <f t="shared" si="65"/>
        <v>29</v>
      </c>
      <c r="J1354" s="11">
        <v>0.17100000000000001</v>
      </c>
    </row>
    <row r="1355" spans="1:10" ht="15" x14ac:dyDescent="0.25">
      <c r="A1355" s="7" t="s">
        <v>183</v>
      </c>
      <c r="B1355" s="5" t="s">
        <v>77</v>
      </c>
      <c r="C1355" s="19">
        <v>2001</v>
      </c>
      <c r="D1355" s="10">
        <v>706430933</v>
      </c>
      <c r="E1355" s="7">
        <f t="shared" si="63"/>
        <v>706430933</v>
      </c>
      <c r="F1355" s="11">
        <v>7.4999999999999997E-2</v>
      </c>
      <c r="G1355" s="11">
        <v>28</v>
      </c>
      <c r="H1355" s="12">
        <f t="shared" si="64"/>
        <v>7.4999999999999997E-2</v>
      </c>
      <c r="I1355" s="12">
        <f t="shared" si="65"/>
        <v>28</v>
      </c>
      <c r="J1355" s="11">
        <v>0.16600000000000001</v>
      </c>
    </row>
    <row r="1356" spans="1:10" ht="15" x14ac:dyDescent="0.25">
      <c r="A1356" s="7" t="s">
        <v>183</v>
      </c>
      <c r="B1356" s="5" t="s">
        <v>77</v>
      </c>
      <c r="C1356" s="19">
        <v>2002</v>
      </c>
      <c r="D1356" s="10">
        <v>656802669</v>
      </c>
      <c r="E1356" s="7">
        <f t="shared" si="63"/>
        <v>656802669</v>
      </c>
      <c r="F1356" s="11">
        <v>6.9000000000000006E-2</v>
      </c>
      <c r="G1356" s="11">
        <v>24</v>
      </c>
      <c r="H1356" s="12">
        <f t="shared" si="64"/>
        <v>6.9000000000000006E-2</v>
      </c>
      <c r="I1356" s="12">
        <f t="shared" si="65"/>
        <v>24</v>
      </c>
      <c r="J1356" s="11">
        <v>0.17100000000000001</v>
      </c>
    </row>
    <row r="1357" spans="1:10" ht="15" x14ac:dyDescent="0.25">
      <c r="A1357" s="7" t="s">
        <v>183</v>
      </c>
      <c r="B1357" s="5" t="s">
        <v>77</v>
      </c>
      <c r="C1357" s="19">
        <v>2003</v>
      </c>
      <c r="D1357" s="10">
        <v>969181551</v>
      </c>
      <c r="E1357" s="7">
        <f t="shared" si="63"/>
        <v>969181551</v>
      </c>
      <c r="F1357" s="11">
        <v>7.0999999999999994E-2</v>
      </c>
      <c r="G1357" s="11">
        <v>36</v>
      </c>
      <c r="H1357" s="12">
        <f t="shared" si="64"/>
        <v>7.0999999999999994E-2</v>
      </c>
      <c r="I1357" s="12">
        <f t="shared" si="65"/>
        <v>36</v>
      </c>
      <c r="J1357" s="11">
        <v>0.16</v>
      </c>
    </row>
    <row r="1358" spans="1:10" ht="15" x14ac:dyDescent="0.25">
      <c r="A1358" s="7" t="s">
        <v>183</v>
      </c>
      <c r="B1358" s="5" t="s">
        <v>77</v>
      </c>
      <c r="C1358" s="19">
        <v>2004</v>
      </c>
      <c r="D1358" s="10">
        <v>1234197704</v>
      </c>
      <c r="E1358" s="7">
        <f t="shared" si="63"/>
        <v>1234197704</v>
      </c>
      <c r="F1358" s="11">
        <v>7.0000000000000007E-2</v>
      </c>
      <c r="G1358" s="11">
        <v>45</v>
      </c>
      <c r="H1358" s="12">
        <f t="shared" si="64"/>
        <v>7.0000000000000007E-2</v>
      </c>
      <c r="I1358" s="12">
        <f t="shared" si="65"/>
        <v>45</v>
      </c>
      <c r="J1358" s="11">
        <v>0.124</v>
      </c>
    </row>
    <row r="1359" spans="1:10" ht="15" x14ac:dyDescent="0.25">
      <c r="A1359" s="7" t="s">
        <v>183</v>
      </c>
      <c r="B1359" s="5" t="s">
        <v>77</v>
      </c>
      <c r="C1359" s="19">
        <v>2005</v>
      </c>
      <c r="D1359" s="10">
        <v>1368405301</v>
      </c>
      <c r="E1359" s="7">
        <f t="shared" si="63"/>
        <v>1368405301</v>
      </c>
      <c r="F1359" s="11">
        <v>6.3E-2</v>
      </c>
      <c r="G1359" s="11">
        <v>45</v>
      </c>
      <c r="H1359" s="12">
        <f t="shared" si="64"/>
        <v>6.3E-2</v>
      </c>
      <c r="I1359" s="12">
        <f t="shared" si="65"/>
        <v>45</v>
      </c>
      <c r="J1359" s="11">
        <v>0.11700000000000001</v>
      </c>
    </row>
    <row r="1360" spans="1:10" ht="15" x14ac:dyDescent="0.25">
      <c r="A1360" s="7" t="s">
        <v>183</v>
      </c>
      <c r="B1360" s="5" t="s">
        <v>77</v>
      </c>
      <c r="C1360" s="19">
        <v>2006</v>
      </c>
      <c r="D1360" s="10">
        <v>1428842600</v>
      </c>
      <c r="E1360" s="7">
        <f t="shared" si="63"/>
        <v>1428842600</v>
      </c>
      <c r="F1360" s="11">
        <v>7.0999999999999994E-2</v>
      </c>
      <c r="G1360" s="11">
        <v>52</v>
      </c>
      <c r="H1360" s="12">
        <f t="shared" si="64"/>
        <v>7.0999999999999994E-2</v>
      </c>
      <c r="I1360" s="12">
        <f t="shared" si="65"/>
        <v>52</v>
      </c>
      <c r="J1360" s="11">
        <v>0.122</v>
      </c>
    </row>
    <row r="1361" spans="1:10" ht="15" x14ac:dyDescent="0.25">
      <c r="A1361" s="7" t="s">
        <v>183</v>
      </c>
      <c r="B1361" s="5" t="s">
        <v>77</v>
      </c>
      <c r="C1361" s="19">
        <v>2007</v>
      </c>
      <c r="D1361" s="10">
        <v>1597484736</v>
      </c>
      <c r="E1361" s="7">
        <f t="shared" si="63"/>
        <v>1597484736</v>
      </c>
      <c r="F1361" s="11">
        <v>8.5000000000000006E-2</v>
      </c>
      <c r="G1361" s="11">
        <v>69</v>
      </c>
      <c r="H1361" s="12">
        <f t="shared" si="64"/>
        <v>8.5000000000000006E-2</v>
      </c>
      <c r="I1361" s="12">
        <f t="shared" si="65"/>
        <v>69</v>
      </c>
      <c r="J1361" s="11">
        <v>0.14099999999999999</v>
      </c>
    </row>
    <row r="1362" spans="1:10" ht="15" x14ac:dyDescent="0.25">
      <c r="A1362" s="7" t="s">
        <v>183</v>
      </c>
      <c r="B1362" s="5" t="s">
        <v>77</v>
      </c>
      <c r="C1362" s="19">
        <v>2008</v>
      </c>
      <c r="D1362" s="10">
        <v>1630667593</v>
      </c>
      <c r="E1362" s="7">
        <f t="shared" si="63"/>
        <v>1630667593</v>
      </c>
      <c r="F1362" s="11">
        <v>8.8999999999999996E-2</v>
      </c>
      <c r="G1362" s="11">
        <v>73</v>
      </c>
      <c r="H1362" s="12">
        <f t="shared" si="64"/>
        <v>8.8999999999999996E-2</v>
      </c>
      <c r="I1362" s="12">
        <f t="shared" si="65"/>
        <v>73</v>
      </c>
      <c r="J1362" s="11">
        <v>0.16200000000000001</v>
      </c>
    </row>
    <row r="1363" spans="1:10" ht="15" x14ac:dyDescent="0.25">
      <c r="A1363" s="7" t="s">
        <v>183</v>
      </c>
      <c r="B1363" s="5" t="s">
        <v>77</v>
      </c>
      <c r="C1363" s="19">
        <v>2009</v>
      </c>
      <c r="D1363" s="10">
        <v>1708772782</v>
      </c>
      <c r="E1363" s="7">
        <f t="shared" si="63"/>
        <v>1708772782</v>
      </c>
      <c r="F1363" s="11">
        <v>9.8000000000000004E-2</v>
      </c>
      <c r="G1363" s="11">
        <v>84</v>
      </c>
      <c r="H1363" s="12">
        <f t="shared" si="64"/>
        <v>9.8000000000000004E-2</v>
      </c>
      <c r="I1363" s="12">
        <f t="shared" si="65"/>
        <v>84</v>
      </c>
      <c r="J1363" s="11">
        <v>0.13</v>
      </c>
    </row>
    <row r="1364" spans="1:10" ht="15" x14ac:dyDescent="0.25">
      <c r="A1364" s="7" t="s">
        <v>183</v>
      </c>
      <c r="B1364" s="5" t="s">
        <v>77</v>
      </c>
      <c r="C1364" s="19">
        <v>2010</v>
      </c>
      <c r="D1364" s="10">
        <v>2175685681</v>
      </c>
      <c r="E1364" s="7">
        <f t="shared" si="63"/>
        <v>2175685681</v>
      </c>
      <c r="F1364" s="11">
        <v>0.108</v>
      </c>
      <c r="G1364" s="11">
        <v>118</v>
      </c>
      <c r="H1364" s="12">
        <f t="shared" si="64"/>
        <v>0.108</v>
      </c>
      <c r="I1364" s="12">
        <f t="shared" si="65"/>
        <v>118</v>
      </c>
      <c r="J1364" s="11">
        <v>0.112</v>
      </c>
    </row>
    <row r="1365" spans="1:10" ht="15" x14ac:dyDescent="0.25">
      <c r="A1365" s="7" t="s">
        <v>183</v>
      </c>
      <c r="B1365" s="5" t="s">
        <v>77</v>
      </c>
      <c r="C1365" s="19">
        <v>2011</v>
      </c>
      <c r="D1365" s="10">
        <v>2487352968</v>
      </c>
      <c r="E1365" s="7">
        <f t="shared" si="63"/>
        <v>2487352968</v>
      </c>
      <c r="F1365" s="11">
        <v>0.11700000000000001</v>
      </c>
      <c r="G1365" s="11">
        <v>146</v>
      </c>
      <c r="H1365" s="12">
        <f t="shared" si="64"/>
        <v>0.11700000000000001</v>
      </c>
      <c r="I1365" s="12">
        <f t="shared" si="65"/>
        <v>146</v>
      </c>
      <c r="J1365" s="11">
        <v>0.104</v>
      </c>
    </row>
    <row r="1366" spans="1:10" ht="15" x14ac:dyDescent="0.25">
      <c r="A1366" s="7" t="s">
        <v>183</v>
      </c>
      <c r="B1366" s="5" t="s">
        <v>77</v>
      </c>
      <c r="C1366" s="19">
        <v>2012</v>
      </c>
      <c r="D1366" s="10">
        <v>2328196275</v>
      </c>
      <c r="E1366" s="7">
        <f t="shared" si="63"/>
        <v>2328196275</v>
      </c>
      <c r="F1366" s="11">
        <v>0.11600000000000001</v>
      </c>
      <c r="G1366" s="11">
        <v>138</v>
      </c>
      <c r="H1366" s="12">
        <f t="shared" si="64"/>
        <v>0.11600000000000001</v>
      </c>
      <c r="I1366" s="12">
        <f t="shared" si="65"/>
        <v>138</v>
      </c>
      <c r="J1366" s="11">
        <v>0.10100000000000001</v>
      </c>
    </row>
    <row r="1367" spans="1:10" ht="15" x14ac:dyDescent="0.25">
      <c r="A1367" s="7" t="s">
        <v>184</v>
      </c>
      <c r="B1367" s="5" t="s">
        <v>77</v>
      </c>
      <c r="C1367" s="19">
        <v>2000</v>
      </c>
      <c r="D1367" s="10">
        <v>529064647</v>
      </c>
      <c r="E1367" s="7">
        <f t="shared" si="63"/>
        <v>529064647</v>
      </c>
      <c r="F1367" s="11">
        <v>5.8999999999999997E-2</v>
      </c>
      <c r="G1367" s="11">
        <v>11</v>
      </c>
      <c r="H1367" s="12">
        <f t="shared" si="64"/>
        <v>5.8999999999999997E-2</v>
      </c>
      <c r="I1367" s="12">
        <f t="shared" si="65"/>
        <v>11</v>
      </c>
      <c r="J1367" s="11">
        <v>0.20499999999999999</v>
      </c>
    </row>
    <row r="1368" spans="1:10" ht="15" x14ac:dyDescent="0.25">
      <c r="A1368" s="7" t="s">
        <v>184</v>
      </c>
      <c r="B1368" s="5" t="s">
        <v>77</v>
      </c>
      <c r="C1368" s="19">
        <v>2001</v>
      </c>
      <c r="D1368" s="10">
        <v>515000000</v>
      </c>
      <c r="E1368" s="7">
        <f t="shared" si="63"/>
        <v>515000000</v>
      </c>
      <c r="F1368" s="11">
        <v>6.4000000000000001E-2</v>
      </c>
      <c r="G1368" s="11">
        <v>11</v>
      </c>
      <c r="H1368" s="12">
        <f t="shared" si="64"/>
        <v>6.4000000000000001E-2</v>
      </c>
      <c r="I1368" s="12">
        <f t="shared" si="65"/>
        <v>11</v>
      </c>
      <c r="J1368" s="11">
        <v>0.221</v>
      </c>
    </row>
    <row r="1369" spans="1:10" ht="15" x14ac:dyDescent="0.25">
      <c r="A1369" s="7" t="s">
        <v>184</v>
      </c>
      <c r="B1369" s="5" t="s">
        <v>77</v>
      </c>
      <c r="C1369" s="19">
        <v>2002</v>
      </c>
      <c r="D1369" s="10">
        <v>536000000</v>
      </c>
      <c r="E1369" s="7">
        <f t="shared" si="63"/>
        <v>536000000</v>
      </c>
      <c r="F1369" s="11">
        <v>5.3999999999999999E-2</v>
      </c>
      <c r="G1369" s="11">
        <v>9</v>
      </c>
      <c r="H1369" s="12">
        <f t="shared" si="64"/>
        <v>5.3999999999999999E-2</v>
      </c>
      <c r="I1369" s="12">
        <f t="shared" si="65"/>
        <v>9</v>
      </c>
      <c r="J1369" s="11">
        <v>0.20200000000000001</v>
      </c>
    </row>
    <row r="1370" spans="1:10" ht="15" x14ac:dyDescent="0.25">
      <c r="A1370" s="7" t="s">
        <v>184</v>
      </c>
      <c r="B1370" s="5" t="s">
        <v>77</v>
      </c>
      <c r="C1370" s="19">
        <v>2003</v>
      </c>
      <c r="D1370" s="10">
        <v>409000000</v>
      </c>
      <c r="E1370" s="7">
        <f t="shared" si="63"/>
        <v>409000000</v>
      </c>
      <c r="F1370" s="11">
        <v>3.4000000000000002E-2</v>
      </c>
      <c r="G1370" s="11">
        <v>5</v>
      </c>
      <c r="H1370" s="12">
        <f t="shared" si="64"/>
        <v>3.4000000000000002E-2</v>
      </c>
      <c r="I1370" s="12">
        <f t="shared" si="65"/>
        <v>5</v>
      </c>
      <c r="J1370" s="11">
        <v>0.17100000000000001</v>
      </c>
    </row>
    <row r="1371" spans="1:10" ht="15" x14ac:dyDescent="0.25">
      <c r="A1371" s="7" t="s">
        <v>184</v>
      </c>
      <c r="B1371" s="5" t="s">
        <v>77</v>
      </c>
      <c r="C1371" s="19">
        <v>2004</v>
      </c>
      <c r="D1371" s="10">
        <v>467000000</v>
      </c>
      <c r="E1371" s="7">
        <f t="shared" si="63"/>
        <v>467000000</v>
      </c>
      <c r="F1371" s="11">
        <v>8.7999999999999995E-2</v>
      </c>
      <c r="G1371" s="11">
        <v>13</v>
      </c>
      <c r="H1371" s="12">
        <f t="shared" si="64"/>
        <v>8.7999999999999995E-2</v>
      </c>
      <c r="I1371" s="12">
        <f t="shared" si="65"/>
        <v>13</v>
      </c>
      <c r="J1371" s="11">
        <v>0.18099999999999999</v>
      </c>
    </row>
    <row r="1372" spans="1:10" ht="15" x14ac:dyDescent="0.25">
      <c r="A1372" s="7" t="s">
        <v>184</v>
      </c>
      <c r="B1372" s="5" t="s">
        <v>77</v>
      </c>
      <c r="C1372" s="19">
        <v>2005</v>
      </c>
      <c r="D1372" s="10">
        <v>542000000</v>
      </c>
      <c r="E1372" s="7">
        <f t="shared" si="63"/>
        <v>542000000</v>
      </c>
      <c r="F1372" s="11">
        <v>0.08</v>
      </c>
      <c r="G1372" s="11">
        <v>13</v>
      </c>
      <c r="H1372" s="12">
        <f t="shared" si="64"/>
        <v>0.08</v>
      </c>
      <c r="I1372" s="12">
        <f t="shared" si="65"/>
        <v>13</v>
      </c>
      <c r="J1372" s="11">
        <v>0.17</v>
      </c>
    </row>
    <row r="1373" spans="1:10" ht="15" x14ac:dyDescent="0.25">
      <c r="A1373" s="7" t="s">
        <v>184</v>
      </c>
      <c r="B1373" s="5" t="s">
        <v>77</v>
      </c>
      <c r="C1373" s="19">
        <v>2006</v>
      </c>
      <c r="D1373" s="10">
        <v>604028582</v>
      </c>
      <c r="E1373" s="7">
        <f t="shared" si="63"/>
        <v>604028582</v>
      </c>
      <c r="F1373" s="11">
        <v>0.109</v>
      </c>
      <c r="G1373" s="11">
        <v>18</v>
      </c>
      <c r="H1373" s="12">
        <f t="shared" si="64"/>
        <v>0.109</v>
      </c>
      <c r="I1373" s="12">
        <f t="shared" si="65"/>
        <v>18</v>
      </c>
      <c r="J1373" s="11">
        <v>0.155</v>
      </c>
    </row>
    <row r="1374" spans="1:10" ht="15" x14ac:dyDescent="0.25">
      <c r="A1374" s="7" t="s">
        <v>184</v>
      </c>
      <c r="B1374" s="5" t="s">
        <v>77</v>
      </c>
      <c r="C1374" s="19">
        <v>2007</v>
      </c>
      <c r="D1374" s="10">
        <v>739026892</v>
      </c>
      <c r="E1374" s="7">
        <f t="shared" si="63"/>
        <v>739026892</v>
      </c>
      <c r="F1374" s="11">
        <v>0.10199999999999999</v>
      </c>
      <c r="G1374" s="11">
        <v>21</v>
      </c>
      <c r="H1374" s="12">
        <f t="shared" si="64"/>
        <v>0.10199999999999999</v>
      </c>
      <c r="I1374" s="12">
        <f t="shared" si="65"/>
        <v>21</v>
      </c>
      <c r="J1374" s="11">
        <v>0.15</v>
      </c>
    </row>
    <row r="1375" spans="1:10" ht="15" x14ac:dyDescent="0.25">
      <c r="A1375" s="7" t="s">
        <v>184</v>
      </c>
      <c r="B1375" s="5" t="s">
        <v>77</v>
      </c>
      <c r="C1375" s="19">
        <v>2008</v>
      </c>
      <c r="D1375" s="10">
        <v>850040459</v>
      </c>
      <c r="E1375" s="7">
        <f t="shared" si="63"/>
        <v>850040459</v>
      </c>
      <c r="F1375" s="11">
        <v>0.11799999999999999</v>
      </c>
      <c r="G1375" s="11">
        <v>27</v>
      </c>
      <c r="H1375" s="12">
        <f t="shared" si="64"/>
        <v>0.11799999999999999</v>
      </c>
      <c r="I1375" s="12">
        <f t="shared" si="65"/>
        <v>27</v>
      </c>
      <c r="J1375" s="11">
        <v>0.14399999999999999</v>
      </c>
    </row>
    <row r="1376" spans="1:10" ht="15" x14ac:dyDescent="0.25">
      <c r="A1376" s="7" t="s">
        <v>184</v>
      </c>
      <c r="B1376" s="5" t="s">
        <v>77</v>
      </c>
      <c r="C1376" s="19">
        <v>2009</v>
      </c>
      <c r="D1376" s="10">
        <v>1155146230</v>
      </c>
      <c r="E1376" s="7">
        <f t="shared" si="63"/>
        <v>1155146230</v>
      </c>
      <c r="F1376" s="11">
        <v>0.14399999999999999</v>
      </c>
      <c r="G1376" s="11">
        <v>43</v>
      </c>
      <c r="H1376" s="12">
        <f t="shared" si="64"/>
        <v>0.14399999999999999</v>
      </c>
      <c r="I1376" s="12">
        <f t="shared" si="65"/>
        <v>43</v>
      </c>
      <c r="J1376" s="11">
        <v>0.14199999999999999</v>
      </c>
    </row>
    <row r="1377" spans="1:10" ht="15" x14ac:dyDescent="0.25">
      <c r="A1377" s="7" t="s">
        <v>184</v>
      </c>
      <c r="B1377" s="5" t="s">
        <v>77</v>
      </c>
      <c r="C1377" s="19">
        <v>2010</v>
      </c>
      <c r="D1377" s="10">
        <v>1292696476</v>
      </c>
      <c r="E1377" s="7">
        <f t="shared" si="63"/>
        <v>1292696476</v>
      </c>
      <c r="F1377" s="11">
        <v>0.13100000000000001</v>
      </c>
      <c r="G1377" s="11">
        <v>43</v>
      </c>
      <c r="H1377" s="12">
        <f t="shared" si="64"/>
        <v>0.13100000000000001</v>
      </c>
      <c r="I1377" s="12">
        <f t="shared" si="65"/>
        <v>43</v>
      </c>
      <c r="J1377" s="11">
        <v>0.14199999999999999</v>
      </c>
    </row>
    <row r="1378" spans="1:10" ht="15" x14ac:dyDescent="0.25">
      <c r="A1378" s="7" t="s">
        <v>184</v>
      </c>
      <c r="B1378" s="5" t="s">
        <v>77</v>
      </c>
      <c r="C1378" s="19">
        <v>2011</v>
      </c>
      <c r="D1378" s="10">
        <v>1537753885</v>
      </c>
      <c r="E1378" s="7">
        <f t="shared" si="63"/>
        <v>1537753885</v>
      </c>
      <c r="F1378" s="11">
        <v>0.156</v>
      </c>
      <c r="G1378" s="11">
        <v>59</v>
      </c>
      <c r="H1378" s="12">
        <f t="shared" si="64"/>
        <v>0.156</v>
      </c>
      <c r="I1378" s="12">
        <f t="shared" si="65"/>
        <v>59</v>
      </c>
      <c r="J1378" s="11">
        <v>0.13800000000000001</v>
      </c>
    </row>
    <row r="1379" spans="1:10" ht="15" x14ac:dyDescent="0.25">
      <c r="A1379" s="7" t="s">
        <v>184</v>
      </c>
      <c r="B1379" s="5" t="s">
        <v>77</v>
      </c>
      <c r="C1379" s="19">
        <v>2012</v>
      </c>
      <c r="D1379" s="10">
        <v>1733828405</v>
      </c>
      <c r="E1379" s="7">
        <f t="shared" si="63"/>
        <v>1733828405</v>
      </c>
      <c r="F1379" s="11">
        <v>0.155</v>
      </c>
      <c r="G1379" s="11">
        <v>65</v>
      </c>
      <c r="H1379" s="12">
        <f t="shared" si="64"/>
        <v>0.155</v>
      </c>
      <c r="I1379" s="12">
        <f t="shared" si="65"/>
        <v>65</v>
      </c>
      <c r="J1379" s="11">
        <v>0.13500000000000001</v>
      </c>
    </row>
    <row r="1380" spans="1:10" ht="15" x14ac:dyDescent="0.25">
      <c r="A1380" s="7" t="s">
        <v>185</v>
      </c>
      <c r="B1380" s="5" t="s">
        <v>77</v>
      </c>
      <c r="C1380" s="19">
        <v>2000</v>
      </c>
      <c r="D1380" s="10">
        <v>33896600871</v>
      </c>
      <c r="E1380" s="7">
        <f t="shared" si="63"/>
        <v>33896600871</v>
      </c>
      <c r="F1380" s="11">
        <v>3.4000000000000002E-2</v>
      </c>
      <c r="G1380" s="11">
        <v>252</v>
      </c>
      <c r="H1380" s="12">
        <f t="shared" si="64"/>
        <v>3.4000000000000002E-2</v>
      </c>
      <c r="I1380" s="12">
        <f t="shared" si="65"/>
        <v>252</v>
      </c>
      <c r="J1380" s="11">
        <v>7.0000000000000007E-2</v>
      </c>
    </row>
    <row r="1381" spans="1:10" ht="15" x14ac:dyDescent="0.25">
      <c r="A1381" s="7" t="s">
        <v>185</v>
      </c>
      <c r="B1381" s="5" t="s">
        <v>77</v>
      </c>
      <c r="C1381" s="19">
        <v>2001</v>
      </c>
      <c r="D1381" s="10">
        <v>28420321952</v>
      </c>
      <c r="E1381" s="7">
        <f t="shared" si="63"/>
        <v>28420321952</v>
      </c>
      <c r="F1381" s="11">
        <v>4.1000000000000002E-2</v>
      </c>
      <c r="G1381" s="11">
        <v>261</v>
      </c>
      <c r="H1381" s="12">
        <f t="shared" si="64"/>
        <v>4.1000000000000002E-2</v>
      </c>
      <c r="I1381" s="12">
        <f t="shared" si="65"/>
        <v>261</v>
      </c>
      <c r="J1381" s="11">
        <v>7.0000000000000007E-2</v>
      </c>
    </row>
    <row r="1382" spans="1:10" ht="15" x14ac:dyDescent="0.25">
      <c r="A1382" s="7" t="s">
        <v>185</v>
      </c>
      <c r="B1382" s="5" t="s">
        <v>77</v>
      </c>
      <c r="C1382" s="19">
        <v>2002</v>
      </c>
      <c r="D1382" s="10">
        <v>19842519685</v>
      </c>
      <c r="E1382" s="7">
        <f t="shared" si="63"/>
        <v>19842519685</v>
      </c>
      <c r="F1382" s="11">
        <v>4.9000000000000002E-2</v>
      </c>
      <c r="G1382" s="11">
        <v>185</v>
      </c>
      <c r="H1382" s="12">
        <f t="shared" si="64"/>
        <v>4.9000000000000002E-2</v>
      </c>
      <c r="I1382" s="12">
        <f t="shared" si="65"/>
        <v>185</v>
      </c>
      <c r="J1382" s="11">
        <v>7.0000000000000007E-2</v>
      </c>
    </row>
    <row r="1383" spans="1:10" ht="15" x14ac:dyDescent="0.25">
      <c r="A1383" s="7" t="s">
        <v>185</v>
      </c>
      <c r="B1383" s="5" t="s">
        <v>77</v>
      </c>
      <c r="C1383" s="19">
        <v>2003</v>
      </c>
      <c r="D1383" s="10">
        <v>24062500000</v>
      </c>
      <c r="E1383" s="7">
        <f t="shared" si="63"/>
        <v>24062500000</v>
      </c>
      <c r="F1383" s="11">
        <v>4.1000000000000002E-2</v>
      </c>
      <c r="G1383" s="11">
        <v>194</v>
      </c>
      <c r="H1383" s="12">
        <f t="shared" si="64"/>
        <v>4.1000000000000002E-2</v>
      </c>
      <c r="I1383" s="12">
        <f t="shared" si="65"/>
        <v>194</v>
      </c>
      <c r="J1383" s="11">
        <v>7.0000000000000007E-2</v>
      </c>
    </row>
    <row r="1384" spans="1:10" ht="15" x14ac:dyDescent="0.25">
      <c r="A1384" s="7" t="s">
        <v>185</v>
      </c>
      <c r="B1384" s="5" t="s">
        <v>77</v>
      </c>
      <c r="C1384" s="19">
        <v>2004</v>
      </c>
      <c r="D1384" s="10">
        <v>33384615385</v>
      </c>
      <c r="E1384" s="7">
        <f t="shared" si="63"/>
        <v>33384615385</v>
      </c>
      <c r="F1384" s="11">
        <v>3.5000000000000003E-2</v>
      </c>
      <c r="G1384" s="11">
        <v>205</v>
      </c>
      <c r="H1384" s="12">
        <f t="shared" si="64"/>
        <v>3.5000000000000003E-2</v>
      </c>
      <c r="I1384" s="12">
        <f t="shared" si="65"/>
        <v>205</v>
      </c>
      <c r="J1384" s="11">
        <v>6.0999999999999999E-2</v>
      </c>
    </row>
    <row r="1385" spans="1:10" ht="15" x14ac:dyDescent="0.25">
      <c r="A1385" s="7" t="s">
        <v>185</v>
      </c>
      <c r="B1385" s="5" t="s">
        <v>77</v>
      </c>
      <c r="C1385" s="19">
        <v>2005</v>
      </c>
      <c r="D1385" s="10">
        <v>44000000000</v>
      </c>
      <c r="E1385" s="7">
        <f t="shared" si="63"/>
        <v>44000000000</v>
      </c>
      <c r="F1385" s="11">
        <v>2.5999999999999999E-2</v>
      </c>
      <c r="G1385" s="11">
        <v>213</v>
      </c>
      <c r="H1385" s="12">
        <f t="shared" si="64"/>
        <v>2.5999999999999999E-2</v>
      </c>
      <c r="I1385" s="12">
        <f t="shared" si="65"/>
        <v>213</v>
      </c>
      <c r="J1385" s="11">
        <v>6.0999999999999999E-2</v>
      </c>
    </row>
    <row r="1386" spans="1:10" ht="15" x14ac:dyDescent="0.25">
      <c r="A1386" s="7" t="s">
        <v>185</v>
      </c>
      <c r="B1386" s="5" t="s">
        <v>77</v>
      </c>
      <c r="C1386" s="19">
        <v>2006</v>
      </c>
      <c r="D1386" s="10">
        <v>56484375000</v>
      </c>
      <c r="E1386" s="7">
        <f t="shared" si="63"/>
        <v>56484375000</v>
      </c>
      <c r="F1386" s="11">
        <v>2.5000000000000001E-2</v>
      </c>
      <c r="G1386" s="11">
        <v>237</v>
      </c>
      <c r="H1386" s="12">
        <f t="shared" si="64"/>
        <v>2.5000000000000001E-2</v>
      </c>
      <c r="I1386" s="12">
        <f t="shared" si="65"/>
        <v>237</v>
      </c>
      <c r="J1386" s="11">
        <v>6.3E-2</v>
      </c>
    </row>
    <row r="1387" spans="1:10" ht="15" x14ac:dyDescent="0.25">
      <c r="A1387" s="7" t="s">
        <v>185</v>
      </c>
      <c r="B1387" s="5" t="s">
        <v>77</v>
      </c>
      <c r="C1387" s="19">
        <v>2007</v>
      </c>
      <c r="D1387" s="10">
        <v>71803278689</v>
      </c>
      <c r="E1387" s="7">
        <f t="shared" si="63"/>
        <v>71803278689</v>
      </c>
      <c r="F1387" s="11">
        <v>2.5000000000000001E-2</v>
      </c>
      <c r="G1387" s="11">
        <v>276</v>
      </c>
      <c r="H1387" s="12">
        <f t="shared" si="64"/>
        <v>2.5000000000000001E-2</v>
      </c>
      <c r="I1387" s="12">
        <f t="shared" si="65"/>
        <v>276</v>
      </c>
      <c r="J1387" s="11">
        <v>0.06</v>
      </c>
    </row>
    <row r="1388" spans="1:10" ht="15" x14ac:dyDescent="0.25">
      <c r="A1388" s="7" t="s">
        <v>185</v>
      </c>
      <c r="B1388" s="5" t="s">
        <v>77</v>
      </c>
      <c r="C1388" s="19">
        <v>2008</v>
      </c>
      <c r="D1388" s="10">
        <v>93167701863</v>
      </c>
      <c r="E1388" s="7">
        <f t="shared" si="63"/>
        <v>93167701863</v>
      </c>
      <c r="F1388" s="11">
        <v>2.1999999999999999E-2</v>
      </c>
      <c r="G1388" s="11">
        <v>318</v>
      </c>
      <c r="H1388" s="12">
        <f t="shared" si="64"/>
        <v>2.1999999999999999E-2</v>
      </c>
      <c r="I1388" s="12">
        <f t="shared" si="65"/>
        <v>318</v>
      </c>
      <c r="J1388" s="11">
        <v>0.06</v>
      </c>
    </row>
    <row r="1389" spans="1:10" ht="15" x14ac:dyDescent="0.25">
      <c r="A1389" s="7" t="s">
        <v>185</v>
      </c>
      <c r="B1389" s="5" t="s">
        <v>77</v>
      </c>
      <c r="C1389" s="19">
        <v>2009</v>
      </c>
      <c r="D1389" s="10">
        <v>62360446571</v>
      </c>
      <c r="E1389" s="7">
        <f t="shared" si="63"/>
        <v>62360446571</v>
      </c>
      <c r="F1389" s="11">
        <v>3.5000000000000003E-2</v>
      </c>
      <c r="G1389" s="11">
        <v>349</v>
      </c>
      <c r="H1389" s="12">
        <f t="shared" si="64"/>
        <v>3.5000000000000003E-2</v>
      </c>
      <c r="I1389" s="12">
        <f t="shared" si="65"/>
        <v>349</v>
      </c>
      <c r="J1389" s="11">
        <v>0.06</v>
      </c>
    </row>
    <row r="1390" spans="1:10" ht="15" x14ac:dyDescent="0.25">
      <c r="A1390" s="7" t="s">
        <v>185</v>
      </c>
      <c r="B1390" s="5" t="s">
        <v>77</v>
      </c>
      <c r="C1390" s="19">
        <v>2010</v>
      </c>
      <c r="D1390" s="10">
        <v>74755288917</v>
      </c>
      <c r="E1390" s="7">
        <f t="shared" si="63"/>
        <v>74755288917</v>
      </c>
      <c r="F1390" s="11">
        <v>3.3000000000000002E-2</v>
      </c>
      <c r="G1390" s="11">
        <v>389</v>
      </c>
      <c r="H1390" s="12">
        <f t="shared" si="64"/>
        <v>3.3000000000000002E-2</v>
      </c>
      <c r="I1390" s="12">
        <f t="shared" si="65"/>
        <v>389</v>
      </c>
      <c r="J1390" s="11">
        <v>0.06</v>
      </c>
    </row>
    <row r="1391" spans="1:10" ht="15" x14ac:dyDescent="0.25">
      <c r="A1391" s="7" t="s">
        <v>185</v>
      </c>
      <c r="B1391" s="5" t="s">
        <v>77</v>
      </c>
      <c r="C1391" s="19">
        <v>2011</v>
      </c>
      <c r="D1391" s="10">
        <v>34699395524</v>
      </c>
      <c r="E1391" s="7">
        <f t="shared" si="63"/>
        <v>34699395524</v>
      </c>
      <c r="F1391" s="11">
        <v>3.9E-2</v>
      </c>
      <c r="G1391" s="11">
        <v>211</v>
      </c>
      <c r="H1391" s="12">
        <f t="shared" si="64"/>
        <v>3.9E-2</v>
      </c>
      <c r="I1391" s="12">
        <f t="shared" si="65"/>
        <v>211</v>
      </c>
      <c r="J1391" s="11">
        <v>0.06</v>
      </c>
    </row>
    <row r="1392" spans="1:10" ht="15" x14ac:dyDescent="0.25">
      <c r="A1392" s="7" t="s">
        <v>185</v>
      </c>
      <c r="B1392" s="5" t="s">
        <v>77</v>
      </c>
      <c r="C1392" s="19">
        <v>2012</v>
      </c>
      <c r="D1392" s="10">
        <v>81873662519</v>
      </c>
      <c r="E1392" s="7">
        <f t="shared" si="63"/>
        <v>81873662519</v>
      </c>
      <c r="F1392" s="11">
        <v>3.9E-2</v>
      </c>
      <c r="G1392" s="11">
        <v>578</v>
      </c>
      <c r="H1392" s="12">
        <f t="shared" si="64"/>
        <v>3.9E-2</v>
      </c>
      <c r="I1392" s="12">
        <f t="shared" si="65"/>
        <v>578</v>
      </c>
      <c r="J1392" s="11">
        <v>0.06</v>
      </c>
    </row>
    <row r="1393" spans="1:10" ht="15" x14ac:dyDescent="0.25">
      <c r="A1393" s="7" t="s">
        <v>186</v>
      </c>
      <c r="B1393" s="5" t="s">
        <v>75</v>
      </c>
      <c r="C1393" s="19">
        <v>2000</v>
      </c>
      <c r="D1393" s="10">
        <v>2483890594</v>
      </c>
      <c r="E1393" s="7">
        <f t="shared" si="63"/>
        <v>2483890594</v>
      </c>
      <c r="F1393" s="8"/>
      <c r="G1393" s="8"/>
      <c r="H1393" s="12">
        <f t="shared" si="64"/>
        <v>0</v>
      </c>
      <c r="I1393" s="12">
        <f t="shared" si="65"/>
        <v>0</v>
      </c>
      <c r="J1393" s="8"/>
    </row>
    <row r="1394" spans="1:10" ht="15" x14ac:dyDescent="0.25">
      <c r="A1394" s="7" t="s">
        <v>186</v>
      </c>
      <c r="B1394" s="5" t="s">
        <v>75</v>
      </c>
      <c r="C1394" s="19">
        <v>2001</v>
      </c>
      <c r="D1394" s="10">
        <v>2491800559</v>
      </c>
      <c r="E1394" s="7">
        <f t="shared" si="63"/>
        <v>2491800559</v>
      </c>
      <c r="F1394" s="8"/>
      <c r="G1394" s="8"/>
      <c r="H1394" s="12">
        <f t="shared" si="64"/>
        <v>0</v>
      </c>
      <c r="I1394" s="12">
        <f t="shared" si="65"/>
        <v>0</v>
      </c>
      <c r="J1394" s="8"/>
    </row>
    <row r="1395" spans="1:10" ht="15" x14ac:dyDescent="0.25">
      <c r="A1395" s="7" t="s">
        <v>186</v>
      </c>
      <c r="B1395" s="5" t="s">
        <v>75</v>
      </c>
      <c r="C1395" s="19">
        <v>2002</v>
      </c>
      <c r="D1395" s="10">
        <v>2688617885</v>
      </c>
      <c r="E1395" s="7">
        <f t="shared" si="63"/>
        <v>2688617885</v>
      </c>
      <c r="F1395" s="8"/>
      <c r="G1395" s="8"/>
      <c r="H1395" s="12">
        <f t="shared" si="64"/>
        <v>0</v>
      </c>
      <c r="I1395" s="12">
        <f t="shared" si="65"/>
        <v>0</v>
      </c>
      <c r="J1395" s="8"/>
    </row>
    <row r="1396" spans="1:10" ht="15" x14ac:dyDescent="0.25">
      <c r="A1396" s="7" t="s">
        <v>186</v>
      </c>
      <c r="B1396" s="5" t="s">
        <v>75</v>
      </c>
      <c r="C1396" s="19">
        <v>2003</v>
      </c>
      <c r="D1396" s="10">
        <v>3070803431</v>
      </c>
      <c r="E1396" s="7">
        <f t="shared" si="63"/>
        <v>3070803431</v>
      </c>
      <c r="F1396" s="8"/>
      <c r="G1396" s="8"/>
      <c r="H1396" s="12">
        <f t="shared" si="64"/>
        <v>0</v>
      </c>
      <c r="I1396" s="12">
        <f t="shared" si="65"/>
        <v>0</v>
      </c>
      <c r="J1396" s="8"/>
    </row>
    <row r="1397" spans="1:10" ht="15" x14ac:dyDescent="0.25">
      <c r="A1397" s="7" t="s">
        <v>186</v>
      </c>
      <c r="B1397" s="5" t="s">
        <v>75</v>
      </c>
      <c r="C1397" s="19">
        <v>2004</v>
      </c>
      <c r="D1397" s="10">
        <v>3454374261</v>
      </c>
      <c r="E1397" s="7">
        <f t="shared" si="63"/>
        <v>3454374261</v>
      </c>
      <c r="F1397" s="8"/>
      <c r="G1397" s="8"/>
      <c r="H1397" s="12">
        <f t="shared" si="64"/>
        <v>0</v>
      </c>
      <c r="I1397" s="12">
        <f t="shared" si="65"/>
        <v>0</v>
      </c>
      <c r="J1397" s="8"/>
    </row>
    <row r="1398" spans="1:10" ht="15" x14ac:dyDescent="0.25">
      <c r="A1398" s="7" t="s">
        <v>186</v>
      </c>
      <c r="B1398" s="5" t="s">
        <v>75</v>
      </c>
      <c r="C1398" s="19">
        <v>2005</v>
      </c>
      <c r="D1398" s="10">
        <v>3658356378</v>
      </c>
      <c r="E1398" s="7">
        <f t="shared" si="63"/>
        <v>3658356378</v>
      </c>
      <c r="F1398" s="8"/>
      <c r="G1398" s="8"/>
      <c r="H1398" s="12">
        <f t="shared" si="64"/>
        <v>0</v>
      </c>
      <c r="I1398" s="12">
        <f t="shared" si="65"/>
        <v>0</v>
      </c>
      <c r="J1398" s="8"/>
    </row>
    <row r="1399" spans="1:10" ht="15" x14ac:dyDescent="0.25">
      <c r="A1399" s="7" t="s">
        <v>186</v>
      </c>
      <c r="B1399" s="5" t="s">
        <v>75</v>
      </c>
      <c r="C1399" s="19">
        <v>2006</v>
      </c>
      <c r="D1399" s="10">
        <v>3988775844</v>
      </c>
      <c r="E1399" s="7">
        <f t="shared" si="63"/>
        <v>3988775844</v>
      </c>
      <c r="F1399" s="8"/>
      <c r="G1399" s="8"/>
      <c r="H1399" s="12">
        <f t="shared" si="64"/>
        <v>0</v>
      </c>
      <c r="I1399" s="12">
        <f t="shared" si="65"/>
        <v>0</v>
      </c>
      <c r="J1399" s="8"/>
    </row>
    <row r="1400" spans="1:10" ht="15" x14ac:dyDescent="0.25">
      <c r="A1400" s="7" t="s">
        <v>186</v>
      </c>
      <c r="B1400" s="5" t="s">
        <v>75</v>
      </c>
      <c r="C1400" s="19">
        <v>2007</v>
      </c>
      <c r="D1400" s="10">
        <v>4602346923</v>
      </c>
      <c r="E1400" s="7">
        <f t="shared" si="63"/>
        <v>4602346923</v>
      </c>
      <c r="F1400" s="8"/>
      <c r="G1400" s="8"/>
      <c r="H1400" s="12">
        <f t="shared" si="64"/>
        <v>0</v>
      </c>
      <c r="I1400" s="12">
        <f t="shared" si="65"/>
        <v>0</v>
      </c>
      <c r="J1400" s="8"/>
    </row>
    <row r="1401" spans="1:10" ht="15" x14ac:dyDescent="0.25">
      <c r="A1401" s="7" t="s">
        <v>186</v>
      </c>
      <c r="B1401" s="5" t="s">
        <v>75</v>
      </c>
      <c r="C1401" s="19">
        <v>2008</v>
      </c>
      <c r="D1401" s="10">
        <v>4929414915</v>
      </c>
      <c r="E1401" s="7">
        <f t="shared" si="63"/>
        <v>4929414915</v>
      </c>
      <c r="F1401" s="8"/>
      <c r="G1401" s="8"/>
      <c r="H1401" s="12">
        <f t="shared" si="64"/>
        <v>0</v>
      </c>
      <c r="I1401" s="12">
        <f t="shared" si="65"/>
        <v>0</v>
      </c>
      <c r="J1401" s="8"/>
    </row>
    <row r="1402" spans="1:10" ht="15" x14ac:dyDescent="0.25">
      <c r="A1402" s="7" t="s">
        <v>186</v>
      </c>
      <c r="B1402" s="5" t="s">
        <v>75</v>
      </c>
      <c r="C1402" s="19">
        <v>2009</v>
      </c>
      <c r="D1402" s="10">
        <v>4826167676</v>
      </c>
      <c r="E1402" s="7">
        <f t="shared" si="63"/>
        <v>4826167676</v>
      </c>
      <c r="F1402" s="8"/>
      <c r="G1402" s="8"/>
      <c r="H1402" s="12">
        <f t="shared" si="64"/>
        <v>0</v>
      </c>
      <c r="I1402" s="12">
        <f t="shared" si="65"/>
        <v>0</v>
      </c>
      <c r="J1402" s="8"/>
    </row>
    <row r="1403" spans="1:10" ht="15" x14ac:dyDescent="0.25">
      <c r="A1403" s="7" t="s">
        <v>186</v>
      </c>
      <c r="B1403" s="5" t="s">
        <v>75</v>
      </c>
      <c r="C1403" s="19">
        <v>2010</v>
      </c>
      <c r="D1403" s="7"/>
      <c r="E1403" s="7">
        <f t="shared" si="63"/>
        <v>4826167676</v>
      </c>
      <c r="F1403" s="8"/>
      <c r="G1403" s="8"/>
      <c r="H1403" s="12">
        <f t="shared" si="64"/>
        <v>0</v>
      </c>
      <c r="I1403" s="12">
        <f t="shared" si="65"/>
        <v>0</v>
      </c>
      <c r="J1403" s="8"/>
    </row>
    <row r="1404" spans="1:10" ht="15" x14ac:dyDescent="0.25">
      <c r="A1404" s="7" t="s">
        <v>186</v>
      </c>
      <c r="B1404" s="5" t="s">
        <v>75</v>
      </c>
      <c r="C1404" s="19">
        <v>2011</v>
      </c>
      <c r="D1404" s="7"/>
      <c r="E1404" s="7">
        <f t="shared" si="63"/>
        <v>0</v>
      </c>
      <c r="F1404" s="8"/>
      <c r="G1404" s="8"/>
      <c r="H1404" s="12">
        <f t="shared" si="64"/>
        <v>0</v>
      </c>
      <c r="I1404" s="12">
        <f t="shared" si="65"/>
        <v>0</v>
      </c>
      <c r="J1404" s="8"/>
    </row>
    <row r="1405" spans="1:10" ht="15" x14ac:dyDescent="0.25">
      <c r="A1405" s="7" t="s">
        <v>186</v>
      </c>
      <c r="B1405" s="5" t="s">
        <v>75</v>
      </c>
      <c r="C1405" s="19">
        <v>2012</v>
      </c>
      <c r="D1405" s="7"/>
      <c r="E1405" s="7">
        <f t="shared" si="63"/>
        <v>0</v>
      </c>
      <c r="F1405" s="8"/>
      <c r="G1405" s="8"/>
      <c r="H1405" s="12">
        <f t="shared" si="64"/>
        <v>0</v>
      </c>
      <c r="I1405" s="12">
        <f t="shared" si="65"/>
        <v>0</v>
      </c>
      <c r="J1405" s="8"/>
    </row>
    <row r="1406" spans="1:10" ht="15" x14ac:dyDescent="0.25">
      <c r="A1406" s="7" t="s">
        <v>187</v>
      </c>
      <c r="B1406" s="5" t="s">
        <v>75</v>
      </c>
      <c r="C1406" s="19">
        <v>2000</v>
      </c>
      <c r="D1406" s="10">
        <v>11434200000</v>
      </c>
      <c r="E1406" s="7">
        <f t="shared" si="63"/>
        <v>11434200000</v>
      </c>
      <c r="F1406" s="11">
        <v>6.5000000000000002E-2</v>
      </c>
      <c r="G1406" s="11">
        <v>212</v>
      </c>
      <c r="H1406" s="12">
        <f t="shared" si="64"/>
        <v>6.5000000000000002E-2</v>
      </c>
      <c r="I1406" s="12">
        <f t="shared" si="65"/>
        <v>212</v>
      </c>
      <c r="J1406" s="11">
        <v>0.121</v>
      </c>
    </row>
    <row r="1407" spans="1:10" ht="15" x14ac:dyDescent="0.25">
      <c r="A1407" s="7" t="s">
        <v>187</v>
      </c>
      <c r="B1407" s="5" t="s">
        <v>75</v>
      </c>
      <c r="C1407" s="19">
        <v>2001</v>
      </c>
      <c r="D1407" s="10">
        <v>12159225000</v>
      </c>
      <c r="E1407" s="7">
        <f t="shared" si="63"/>
        <v>12159225000</v>
      </c>
      <c r="F1407" s="11">
        <v>6.3E-2</v>
      </c>
      <c r="G1407" s="11">
        <v>220</v>
      </c>
      <c r="H1407" s="12">
        <f t="shared" si="64"/>
        <v>6.3E-2</v>
      </c>
      <c r="I1407" s="12">
        <f t="shared" si="65"/>
        <v>220</v>
      </c>
      <c r="J1407" s="11">
        <v>9.6000000000000002E-2</v>
      </c>
    </row>
    <row r="1408" spans="1:10" ht="15" x14ac:dyDescent="0.25">
      <c r="A1408" s="7" t="s">
        <v>187</v>
      </c>
      <c r="B1408" s="5" t="s">
        <v>75</v>
      </c>
      <c r="C1408" s="19">
        <v>2002</v>
      </c>
      <c r="D1408" s="10">
        <v>14163949142</v>
      </c>
      <c r="E1408" s="7">
        <f t="shared" si="63"/>
        <v>14163949142</v>
      </c>
      <c r="F1408" s="11">
        <v>6.4000000000000001E-2</v>
      </c>
      <c r="G1408" s="11">
        <v>263</v>
      </c>
      <c r="H1408" s="12">
        <f t="shared" si="64"/>
        <v>6.4000000000000001E-2</v>
      </c>
      <c r="I1408" s="12">
        <f t="shared" si="65"/>
        <v>263</v>
      </c>
      <c r="J1408" s="11">
        <v>6.8000000000000005E-2</v>
      </c>
    </row>
    <row r="1409" spans="1:10" ht="15" x14ac:dyDescent="0.25">
      <c r="A1409" s="7" t="s">
        <v>187</v>
      </c>
      <c r="B1409" s="5" t="s">
        <v>75</v>
      </c>
      <c r="C1409" s="19">
        <v>2003</v>
      </c>
      <c r="D1409" s="10">
        <v>18608709857</v>
      </c>
      <c r="E1409" s="7">
        <f t="shared" si="63"/>
        <v>18608709857</v>
      </c>
      <c r="F1409" s="11">
        <v>6.5000000000000002E-2</v>
      </c>
      <c r="G1409" s="11">
        <v>351</v>
      </c>
      <c r="H1409" s="12">
        <f t="shared" si="64"/>
        <v>6.5000000000000002E-2</v>
      </c>
      <c r="I1409" s="12">
        <f t="shared" si="65"/>
        <v>351</v>
      </c>
      <c r="J1409" s="11">
        <v>5.8000000000000003E-2</v>
      </c>
    </row>
    <row r="1410" spans="1:10" ht="15" x14ac:dyDescent="0.25">
      <c r="A1410" s="7" t="s">
        <v>187</v>
      </c>
      <c r="B1410" s="5" t="s">
        <v>75</v>
      </c>
      <c r="C1410" s="19">
        <v>2004</v>
      </c>
      <c r="D1410" s="10">
        <v>22659294573</v>
      </c>
      <c r="E1410" s="7">
        <f t="shared" si="63"/>
        <v>22659294573</v>
      </c>
      <c r="F1410" s="11">
        <v>5.7000000000000002E-2</v>
      </c>
      <c r="G1410" s="11">
        <v>374</v>
      </c>
      <c r="H1410" s="12">
        <f t="shared" si="64"/>
        <v>5.7000000000000002E-2</v>
      </c>
      <c r="I1410" s="12">
        <f t="shared" si="65"/>
        <v>374</v>
      </c>
      <c r="J1410" s="11">
        <v>5.7000000000000002E-2</v>
      </c>
    </row>
    <row r="1411" spans="1:10" ht="15" x14ac:dyDescent="0.25">
      <c r="A1411" s="7" t="s">
        <v>187</v>
      </c>
      <c r="B1411" s="5" t="s">
        <v>75</v>
      </c>
      <c r="C1411" s="19">
        <v>2005</v>
      </c>
      <c r="D1411" s="10">
        <v>26085307222</v>
      </c>
      <c r="E1411" s="7">
        <f t="shared" ref="E1411:E1474" si="66">IF(D1411="",IF(C1411=2000,D1412,D1410),D1411)</f>
        <v>26085307222</v>
      </c>
      <c r="F1411" s="11">
        <v>5.8000000000000003E-2</v>
      </c>
      <c r="G1411" s="11">
        <v>446</v>
      </c>
      <c r="H1411" s="12">
        <f t="shared" ref="H1411:H1474" si="67">IF(F1411="",SUMIF($A$2:$A$2692,A1411,$F$2:$F$2692)/13,F1411)</f>
        <v>5.8000000000000003E-2</v>
      </c>
      <c r="I1411" s="12">
        <f t="shared" ref="I1411:I1474" si="68">IF(G1411="",SUMIF($A$2:$A$2692,A1411,$G$2:$G$2692)/13,G1411)</f>
        <v>446</v>
      </c>
      <c r="J1411" s="11">
        <v>5.2999999999999999E-2</v>
      </c>
    </row>
    <row r="1412" spans="1:10" ht="15" x14ac:dyDescent="0.25">
      <c r="A1412" s="7" t="s">
        <v>187</v>
      </c>
      <c r="B1412" s="5" t="s">
        <v>75</v>
      </c>
      <c r="C1412" s="19">
        <v>2006</v>
      </c>
      <c r="D1412" s="10">
        <v>30246361657</v>
      </c>
      <c r="E1412" s="7">
        <f t="shared" si="66"/>
        <v>30246361657</v>
      </c>
      <c r="F1412" s="11">
        <v>6.2E-2</v>
      </c>
      <c r="G1412" s="11">
        <v>552</v>
      </c>
      <c r="H1412" s="12">
        <f t="shared" si="67"/>
        <v>6.2E-2</v>
      </c>
      <c r="I1412" s="12">
        <f t="shared" si="68"/>
        <v>552</v>
      </c>
      <c r="J1412" s="11">
        <v>5.0999999999999997E-2</v>
      </c>
    </row>
    <row r="1413" spans="1:10" ht="15" x14ac:dyDescent="0.25">
      <c r="A1413" s="7" t="s">
        <v>187</v>
      </c>
      <c r="B1413" s="5" t="s">
        <v>75</v>
      </c>
      <c r="C1413" s="19">
        <v>2007</v>
      </c>
      <c r="D1413" s="10">
        <v>39325985931</v>
      </c>
      <c r="E1413" s="7">
        <f t="shared" si="66"/>
        <v>39325985931</v>
      </c>
      <c r="F1413" s="11">
        <v>6.2E-2</v>
      </c>
      <c r="G1413" s="11">
        <v>725</v>
      </c>
      <c r="H1413" s="12">
        <f t="shared" si="67"/>
        <v>6.2E-2</v>
      </c>
      <c r="I1413" s="12">
        <f t="shared" si="68"/>
        <v>725</v>
      </c>
      <c r="J1413" s="11">
        <v>6.9000000000000006E-2</v>
      </c>
    </row>
    <row r="1414" spans="1:10" ht="15" x14ac:dyDescent="0.25">
      <c r="A1414" s="7" t="s">
        <v>187</v>
      </c>
      <c r="B1414" s="5" t="s">
        <v>75</v>
      </c>
      <c r="C1414" s="19">
        <v>2008</v>
      </c>
      <c r="D1414" s="10">
        <v>47438363056</v>
      </c>
      <c r="E1414" s="7">
        <f t="shared" si="66"/>
        <v>47438363056</v>
      </c>
      <c r="F1414" s="11">
        <v>6.6000000000000003E-2</v>
      </c>
      <c r="G1414" s="11">
        <v>934</v>
      </c>
      <c r="H1414" s="12">
        <f t="shared" si="67"/>
        <v>6.6000000000000003E-2</v>
      </c>
      <c r="I1414" s="12">
        <f t="shared" si="68"/>
        <v>934</v>
      </c>
      <c r="J1414" s="11">
        <v>8.4000000000000005E-2</v>
      </c>
    </row>
    <row r="1415" spans="1:10" ht="15" x14ac:dyDescent="0.25">
      <c r="A1415" s="7" t="s">
        <v>187</v>
      </c>
      <c r="B1415" s="5" t="s">
        <v>75</v>
      </c>
      <c r="C1415" s="19">
        <v>2009</v>
      </c>
      <c r="D1415" s="10">
        <v>37050081723</v>
      </c>
      <c r="E1415" s="7">
        <f t="shared" si="66"/>
        <v>37050081723</v>
      </c>
      <c r="F1415" s="11">
        <v>7.4999999999999997E-2</v>
      </c>
      <c r="G1415" s="11">
        <v>836</v>
      </c>
      <c r="H1415" s="12">
        <f t="shared" si="67"/>
        <v>7.4999999999999997E-2</v>
      </c>
      <c r="I1415" s="12">
        <f t="shared" si="68"/>
        <v>836</v>
      </c>
      <c r="J1415" s="11">
        <v>8.4000000000000005E-2</v>
      </c>
    </row>
    <row r="1416" spans="1:10" ht="15" x14ac:dyDescent="0.25">
      <c r="A1416" s="7" t="s">
        <v>187</v>
      </c>
      <c r="B1416" s="5" t="s">
        <v>75</v>
      </c>
      <c r="C1416" s="19">
        <v>2010</v>
      </c>
      <c r="D1416" s="10">
        <v>36709511568</v>
      </c>
      <c r="E1416" s="7">
        <f t="shared" si="66"/>
        <v>36709511568</v>
      </c>
      <c r="F1416" s="11">
        <v>7.0000000000000007E-2</v>
      </c>
      <c r="G1416" s="11">
        <v>782</v>
      </c>
      <c r="H1416" s="12">
        <f t="shared" si="67"/>
        <v>7.0000000000000007E-2</v>
      </c>
      <c r="I1416" s="12">
        <f t="shared" si="68"/>
        <v>782</v>
      </c>
      <c r="J1416" s="11">
        <v>0.06</v>
      </c>
    </row>
    <row r="1417" spans="1:10" ht="15" x14ac:dyDescent="0.25">
      <c r="A1417" s="7" t="s">
        <v>187</v>
      </c>
      <c r="B1417" s="5" t="s">
        <v>75</v>
      </c>
      <c r="C1417" s="19">
        <v>2011</v>
      </c>
      <c r="D1417" s="10">
        <v>43083067994</v>
      </c>
      <c r="E1417" s="7">
        <f t="shared" si="66"/>
        <v>43083067994</v>
      </c>
      <c r="F1417" s="11">
        <v>6.7000000000000004E-2</v>
      </c>
      <c r="G1417" s="11">
        <v>887</v>
      </c>
      <c r="H1417" s="12">
        <f t="shared" si="67"/>
        <v>6.7000000000000004E-2</v>
      </c>
      <c r="I1417" s="12">
        <f t="shared" si="68"/>
        <v>887</v>
      </c>
      <c r="J1417" s="8"/>
    </row>
    <row r="1418" spans="1:10" ht="15" x14ac:dyDescent="0.25">
      <c r="A1418" s="7" t="s">
        <v>187</v>
      </c>
      <c r="B1418" s="5" t="s">
        <v>75</v>
      </c>
      <c r="C1418" s="19">
        <v>2012</v>
      </c>
      <c r="D1418" s="10">
        <v>42343559196</v>
      </c>
      <c r="E1418" s="7">
        <f t="shared" si="66"/>
        <v>42343559196</v>
      </c>
      <c r="F1418" s="11">
        <v>6.7000000000000004E-2</v>
      </c>
      <c r="G1418" s="11">
        <v>859</v>
      </c>
      <c r="H1418" s="12">
        <f t="shared" si="67"/>
        <v>6.7000000000000004E-2</v>
      </c>
      <c r="I1418" s="12">
        <f t="shared" si="68"/>
        <v>859</v>
      </c>
      <c r="J1418" s="8"/>
    </row>
    <row r="1419" spans="1:10" ht="15" x14ac:dyDescent="0.25">
      <c r="A1419" s="7" t="s">
        <v>188</v>
      </c>
      <c r="B1419" s="5" t="s">
        <v>75</v>
      </c>
      <c r="C1419" s="19">
        <v>2000</v>
      </c>
      <c r="D1419" s="10">
        <v>20267551133</v>
      </c>
      <c r="E1419" s="7">
        <f t="shared" si="66"/>
        <v>20267551133</v>
      </c>
      <c r="F1419" s="11">
        <v>7.4999999999999997E-2</v>
      </c>
      <c r="G1419" s="11">
        <v>3495</v>
      </c>
      <c r="H1419" s="12">
        <f t="shared" si="67"/>
        <v>7.4999999999999997E-2</v>
      </c>
      <c r="I1419" s="12">
        <f t="shared" si="68"/>
        <v>3495</v>
      </c>
      <c r="J1419" s="8"/>
    </row>
    <row r="1420" spans="1:10" ht="15" x14ac:dyDescent="0.25">
      <c r="A1420" s="7" t="s">
        <v>188</v>
      </c>
      <c r="B1420" s="5" t="s">
        <v>75</v>
      </c>
      <c r="C1420" s="19">
        <v>2001</v>
      </c>
      <c r="D1420" s="10">
        <v>20196868009</v>
      </c>
      <c r="E1420" s="7">
        <f t="shared" si="66"/>
        <v>20196868009</v>
      </c>
      <c r="F1420" s="11">
        <v>7.3999999999999996E-2</v>
      </c>
      <c r="G1420" s="11">
        <v>3405</v>
      </c>
      <c r="H1420" s="12">
        <f t="shared" si="67"/>
        <v>7.3999999999999996E-2</v>
      </c>
      <c r="I1420" s="12">
        <f t="shared" si="68"/>
        <v>3405</v>
      </c>
      <c r="J1420" s="8"/>
    </row>
    <row r="1421" spans="1:10" ht="15" x14ac:dyDescent="0.25">
      <c r="A1421" s="7" t="s">
        <v>188</v>
      </c>
      <c r="B1421" s="5" t="s">
        <v>75</v>
      </c>
      <c r="C1421" s="19">
        <v>2002</v>
      </c>
      <c r="D1421" s="10">
        <v>22568793525</v>
      </c>
      <c r="E1421" s="7">
        <f t="shared" si="66"/>
        <v>22568793525</v>
      </c>
      <c r="F1421" s="11">
        <v>8.3000000000000004E-2</v>
      </c>
      <c r="G1421" s="11">
        <v>4202</v>
      </c>
      <c r="H1421" s="12">
        <f t="shared" si="67"/>
        <v>8.3000000000000004E-2</v>
      </c>
      <c r="I1421" s="12">
        <f t="shared" si="68"/>
        <v>4202</v>
      </c>
      <c r="J1421" s="8"/>
    </row>
    <row r="1422" spans="1:10" ht="15" x14ac:dyDescent="0.25">
      <c r="A1422" s="7" t="s">
        <v>188</v>
      </c>
      <c r="B1422" s="5" t="s">
        <v>75</v>
      </c>
      <c r="C1422" s="19">
        <v>2003</v>
      </c>
      <c r="D1422" s="10">
        <v>29144582393</v>
      </c>
      <c r="E1422" s="7">
        <f t="shared" si="66"/>
        <v>29144582393</v>
      </c>
      <c r="F1422" s="11">
        <v>7.6999999999999999E-2</v>
      </c>
      <c r="G1422" s="11">
        <v>4984</v>
      </c>
      <c r="H1422" s="12">
        <f t="shared" si="67"/>
        <v>7.6999999999999999E-2</v>
      </c>
      <c r="I1422" s="12">
        <f t="shared" si="68"/>
        <v>4984</v>
      </c>
      <c r="J1422" s="8"/>
    </row>
    <row r="1423" spans="1:10" ht="15" x14ac:dyDescent="0.25">
      <c r="A1423" s="7" t="s">
        <v>188</v>
      </c>
      <c r="B1423" s="5" t="s">
        <v>75</v>
      </c>
      <c r="C1423" s="19">
        <v>2004</v>
      </c>
      <c r="D1423" s="10">
        <v>34077095478</v>
      </c>
      <c r="E1423" s="7">
        <f t="shared" si="66"/>
        <v>34077095478</v>
      </c>
      <c r="F1423" s="11">
        <v>8.2000000000000003E-2</v>
      </c>
      <c r="G1423" s="11">
        <v>6145</v>
      </c>
      <c r="H1423" s="12">
        <f t="shared" si="67"/>
        <v>8.2000000000000003E-2</v>
      </c>
      <c r="I1423" s="12">
        <f t="shared" si="68"/>
        <v>6145</v>
      </c>
      <c r="J1423" s="8"/>
    </row>
    <row r="1424" spans="1:10" ht="15" x14ac:dyDescent="0.25">
      <c r="A1424" s="7" t="s">
        <v>188</v>
      </c>
      <c r="B1424" s="5" t="s">
        <v>75</v>
      </c>
      <c r="C1424" s="19">
        <v>2005</v>
      </c>
      <c r="D1424" s="10">
        <v>37643013481</v>
      </c>
      <c r="E1424" s="7">
        <f t="shared" si="66"/>
        <v>37643013481</v>
      </c>
      <c r="F1424" s="11">
        <v>7.9000000000000001E-2</v>
      </c>
      <c r="G1424" s="11">
        <v>6485</v>
      </c>
      <c r="H1424" s="12">
        <f t="shared" si="67"/>
        <v>7.9000000000000001E-2</v>
      </c>
      <c r="I1424" s="12">
        <f t="shared" si="68"/>
        <v>6485</v>
      </c>
      <c r="J1424" s="8"/>
    </row>
    <row r="1425" spans="1:10" ht="15" x14ac:dyDescent="0.25">
      <c r="A1425" s="7" t="s">
        <v>188</v>
      </c>
      <c r="B1425" s="5" t="s">
        <v>75</v>
      </c>
      <c r="C1425" s="19">
        <v>2006</v>
      </c>
      <c r="D1425" s="10">
        <v>42544677906</v>
      </c>
      <c r="E1425" s="7">
        <f t="shared" si="66"/>
        <v>42544677906</v>
      </c>
      <c r="F1425" s="11">
        <v>7.6999999999999999E-2</v>
      </c>
      <c r="G1425" s="11">
        <v>7029</v>
      </c>
      <c r="H1425" s="12">
        <f t="shared" si="67"/>
        <v>7.6999999999999999E-2</v>
      </c>
      <c r="I1425" s="12">
        <f t="shared" si="68"/>
        <v>7029</v>
      </c>
      <c r="J1425" s="8"/>
    </row>
    <row r="1426" spans="1:10" ht="15" x14ac:dyDescent="0.25">
      <c r="A1426" s="7" t="s">
        <v>188</v>
      </c>
      <c r="B1426" s="5" t="s">
        <v>75</v>
      </c>
      <c r="C1426" s="19">
        <v>2007</v>
      </c>
      <c r="D1426" s="10">
        <v>51320661751</v>
      </c>
      <c r="E1426" s="7">
        <f t="shared" si="66"/>
        <v>51320661751</v>
      </c>
      <c r="F1426" s="11">
        <v>6.8000000000000005E-2</v>
      </c>
      <c r="G1426" s="11">
        <v>7326</v>
      </c>
      <c r="H1426" s="12">
        <f t="shared" si="67"/>
        <v>6.8000000000000005E-2</v>
      </c>
      <c r="I1426" s="12">
        <f t="shared" si="68"/>
        <v>7326</v>
      </c>
      <c r="J1426" s="8"/>
    </row>
    <row r="1427" spans="1:10" ht="15" x14ac:dyDescent="0.25">
      <c r="A1427" s="7" t="s">
        <v>188</v>
      </c>
      <c r="B1427" s="5" t="s">
        <v>75</v>
      </c>
      <c r="C1427" s="19">
        <v>2008</v>
      </c>
      <c r="D1427" s="10">
        <v>54742763112</v>
      </c>
      <c r="E1427" s="7">
        <f t="shared" si="66"/>
        <v>54742763112</v>
      </c>
      <c r="F1427" s="11">
        <v>7.2999999999999995E-2</v>
      </c>
      <c r="G1427" s="11">
        <v>8305</v>
      </c>
      <c r="H1427" s="12">
        <f t="shared" si="67"/>
        <v>7.2999999999999995E-2</v>
      </c>
      <c r="I1427" s="12">
        <f t="shared" si="68"/>
        <v>8305</v>
      </c>
      <c r="J1427" s="8"/>
    </row>
    <row r="1428" spans="1:10" ht="15" x14ac:dyDescent="0.25">
      <c r="A1428" s="7" t="s">
        <v>188</v>
      </c>
      <c r="B1428" s="5" t="s">
        <v>75</v>
      </c>
      <c r="C1428" s="19">
        <v>2009</v>
      </c>
      <c r="D1428" s="10">
        <v>49420751774</v>
      </c>
      <c r="E1428" s="7">
        <f t="shared" si="66"/>
        <v>49420751774</v>
      </c>
      <c r="F1428" s="11">
        <v>0.08</v>
      </c>
      <c r="G1428" s="11">
        <v>8127</v>
      </c>
      <c r="H1428" s="12">
        <f t="shared" si="67"/>
        <v>0.08</v>
      </c>
      <c r="I1428" s="12">
        <f t="shared" si="68"/>
        <v>8127</v>
      </c>
      <c r="J1428" s="8"/>
    </row>
    <row r="1429" spans="1:10" ht="15" x14ac:dyDescent="0.25">
      <c r="A1429" s="7" t="s">
        <v>188</v>
      </c>
      <c r="B1429" s="5" t="s">
        <v>75</v>
      </c>
      <c r="C1429" s="19">
        <v>2010</v>
      </c>
      <c r="D1429" s="10">
        <v>52053324635</v>
      </c>
      <c r="E1429" s="7">
        <f t="shared" si="66"/>
        <v>52053324635</v>
      </c>
      <c r="F1429" s="11">
        <v>7.1999999999999995E-2</v>
      </c>
      <c r="G1429" s="11">
        <v>7592</v>
      </c>
      <c r="H1429" s="12">
        <f t="shared" si="67"/>
        <v>7.1999999999999995E-2</v>
      </c>
      <c r="I1429" s="12">
        <f t="shared" si="68"/>
        <v>7592</v>
      </c>
      <c r="J1429" s="8"/>
    </row>
    <row r="1430" spans="1:10" ht="15" x14ac:dyDescent="0.25">
      <c r="A1430" s="7" t="s">
        <v>188</v>
      </c>
      <c r="B1430" s="5" t="s">
        <v>75</v>
      </c>
      <c r="C1430" s="19">
        <v>2011</v>
      </c>
      <c r="D1430" s="10">
        <v>58009863403</v>
      </c>
      <c r="E1430" s="7">
        <f t="shared" si="66"/>
        <v>58009863403</v>
      </c>
      <c r="F1430" s="11">
        <v>6.7000000000000004E-2</v>
      </c>
      <c r="G1430" s="11">
        <v>7751</v>
      </c>
      <c r="H1430" s="12">
        <f t="shared" si="67"/>
        <v>6.7000000000000004E-2</v>
      </c>
      <c r="I1430" s="12">
        <f t="shared" si="68"/>
        <v>7751</v>
      </c>
      <c r="J1430" s="8"/>
    </row>
    <row r="1431" spans="1:10" ht="15" x14ac:dyDescent="0.25">
      <c r="A1431" s="7" t="s">
        <v>188</v>
      </c>
      <c r="B1431" s="5" t="s">
        <v>75</v>
      </c>
      <c r="C1431" s="19">
        <v>2012</v>
      </c>
      <c r="D1431" s="10">
        <v>55143457330</v>
      </c>
      <c r="E1431" s="7">
        <f t="shared" si="66"/>
        <v>55143457330</v>
      </c>
      <c r="F1431" s="11">
        <v>6.9000000000000006E-2</v>
      </c>
      <c r="G1431" s="11">
        <v>7452</v>
      </c>
      <c r="H1431" s="12">
        <f t="shared" si="67"/>
        <v>6.9000000000000006E-2</v>
      </c>
      <c r="I1431" s="12">
        <f t="shared" si="68"/>
        <v>7452</v>
      </c>
      <c r="J1431" s="8"/>
    </row>
    <row r="1432" spans="1:10" ht="15" x14ac:dyDescent="0.25">
      <c r="A1432" s="7" t="s">
        <v>189</v>
      </c>
      <c r="B1432" s="5" t="s">
        <v>61</v>
      </c>
      <c r="C1432" s="19">
        <v>2000</v>
      </c>
      <c r="D1432" s="10">
        <v>6101794939</v>
      </c>
      <c r="E1432" s="7">
        <f t="shared" si="66"/>
        <v>6101794939</v>
      </c>
      <c r="F1432" s="8"/>
      <c r="G1432" s="8"/>
      <c r="H1432" s="12">
        <f t="shared" si="67"/>
        <v>0</v>
      </c>
      <c r="I1432" s="12">
        <f t="shared" si="68"/>
        <v>0</v>
      </c>
      <c r="J1432" s="11">
        <v>9.9000000000000005E-2</v>
      </c>
    </row>
    <row r="1433" spans="1:10" ht="15" x14ac:dyDescent="0.25">
      <c r="A1433" s="7" t="s">
        <v>189</v>
      </c>
      <c r="B1433" s="5" t="s">
        <v>61</v>
      </c>
      <c r="C1433" s="19">
        <v>2001</v>
      </c>
      <c r="D1433" s="10">
        <v>6514271488</v>
      </c>
      <c r="E1433" s="7">
        <f t="shared" si="66"/>
        <v>6514271488</v>
      </c>
      <c r="F1433" s="8"/>
      <c r="G1433" s="8"/>
      <c r="H1433" s="12">
        <f t="shared" si="67"/>
        <v>0</v>
      </c>
      <c r="I1433" s="12">
        <f t="shared" si="68"/>
        <v>0</v>
      </c>
      <c r="J1433" s="11">
        <v>0.08</v>
      </c>
    </row>
    <row r="1434" spans="1:10" ht="15" x14ac:dyDescent="0.25">
      <c r="A1434" s="7" t="s">
        <v>189</v>
      </c>
      <c r="B1434" s="5" t="s">
        <v>61</v>
      </c>
      <c r="C1434" s="19">
        <v>2002</v>
      </c>
      <c r="D1434" s="10">
        <v>7008026415</v>
      </c>
      <c r="E1434" s="7">
        <f t="shared" si="66"/>
        <v>7008026415</v>
      </c>
      <c r="F1434" s="8"/>
      <c r="G1434" s="8"/>
      <c r="H1434" s="12">
        <f t="shared" si="67"/>
        <v>0</v>
      </c>
      <c r="I1434" s="12">
        <f t="shared" si="68"/>
        <v>0</v>
      </c>
      <c r="J1434" s="11">
        <v>6.0999999999999999E-2</v>
      </c>
    </row>
    <row r="1435" spans="1:10" ht="15" x14ac:dyDescent="0.25">
      <c r="A1435" s="7" t="s">
        <v>189</v>
      </c>
      <c r="B1435" s="5" t="s">
        <v>61</v>
      </c>
      <c r="C1435" s="19">
        <v>2003</v>
      </c>
      <c r="D1435" s="10">
        <v>7926373572</v>
      </c>
      <c r="E1435" s="7">
        <f t="shared" si="66"/>
        <v>7926373572</v>
      </c>
      <c r="F1435" s="8"/>
      <c r="G1435" s="8"/>
      <c r="H1435" s="12">
        <f t="shared" si="67"/>
        <v>0</v>
      </c>
      <c r="I1435" s="12">
        <f t="shared" si="68"/>
        <v>0</v>
      </c>
      <c r="J1435" s="11">
        <v>0.06</v>
      </c>
    </row>
    <row r="1436" spans="1:10" ht="15" x14ac:dyDescent="0.25">
      <c r="A1436" s="7" t="s">
        <v>189</v>
      </c>
      <c r="B1436" s="5" t="s">
        <v>61</v>
      </c>
      <c r="C1436" s="19">
        <v>2004</v>
      </c>
      <c r="D1436" s="10">
        <v>10258324479</v>
      </c>
      <c r="E1436" s="7">
        <f t="shared" si="66"/>
        <v>10258324479</v>
      </c>
      <c r="F1436" s="8"/>
      <c r="G1436" s="8"/>
      <c r="H1436" s="12">
        <f t="shared" si="67"/>
        <v>0</v>
      </c>
      <c r="I1436" s="12">
        <f t="shared" si="68"/>
        <v>0</v>
      </c>
      <c r="J1436" s="11">
        <v>0.06</v>
      </c>
    </row>
    <row r="1437" spans="1:10" ht="15" x14ac:dyDescent="0.25">
      <c r="A1437" s="7" t="s">
        <v>189</v>
      </c>
      <c r="B1437" s="5" t="s">
        <v>61</v>
      </c>
      <c r="C1437" s="19">
        <v>2005</v>
      </c>
      <c r="D1437" s="10">
        <v>11792570016</v>
      </c>
      <c r="E1437" s="7">
        <f t="shared" si="66"/>
        <v>11792570016</v>
      </c>
      <c r="F1437" s="8"/>
      <c r="G1437" s="8"/>
      <c r="H1437" s="12">
        <f t="shared" si="67"/>
        <v>0</v>
      </c>
      <c r="I1437" s="12">
        <f t="shared" si="68"/>
        <v>0</v>
      </c>
      <c r="J1437" s="11">
        <v>7.0000000000000007E-2</v>
      </c>
    </row>
    <row r="1438" spans="1:10" ht="15" x14ac:dyDescent="0.25">
      <c r="A1438" s="7" t="s">
        <v>189</v>
      </c>
      <c r="B1438" s="5" t="s">
        <v>61</v>
      </c>
      <c r="C1438" s="19">
        <v>2006</v>
      </c>
      <c r="D1438" s="10">
        <v>14568709574</v>
      </c>
      <c r="E1438" s="7">
        <f t="shared" si="66"/>
        <v>14568709574</v>
      </c>
      <c r="F1438" s="8"/>
      <c r="G1438" s="8"/>
      <c r="H1438" s="12">
        <f t="shared" si="67"/>
        <v>0</v>
      </c>
      <c r="I1438" s="12">
        <f t="shared" si="68"/>
        <v>0</v>
      </c>
      <c r="J1438" s="11">
        <v>8.7999999999999995E-2</v>
      </c>
    </row>
    <row r="1439" spans="1:10" ht="15" x14ac:dyDescent="0.25">
      <c r="A1439" s="7" t="s">
        <v>189</v>
      </c>
      <c r="B1439" s="5" t="s">
        <v>61</v>
      </c>
      <c r="C1439" s="19">
        <v>2007</v>
      </c>
      <c r="D1439" s="10">
        <v>18054684854</v>
      </c>
      <c r="E1439" s="7">
        <f t="shared" si="66"/>
        <v>18054684854</v>
      </c>
      <c r="F1439" s="8"/>
      <c r="G1439" s="8"/>
      <c r="H1439" s="12">
        <f t="shared" si="67"/>
        <v>0</v>
      </c>
      <c r="I1439" s="12">
        <f t="shared" si="68"/>
        <v>0</v>
      </c>
      <c r="J1439" s="11">
        <v>7.8E-2</v>
      </c>
    </row>
    <row r="1440" spans="1:10" ht="15" x14ac:dyDescent="0.25">
      <c r="A1440" s="7" t="s">
        <v>189</v>
      </c>
      <c r="B1440" s="5" t="s">
        <v>61</v>
      </c>
      <c r="C1440" s="19">
        <v>2008</v>
      </c>
      <c r="D1440" s="10">
        <v>20731022857</v>
      </c>
      <c r="E1440" s="7">
        <f t="shared" si="66"/>
        <v>20731022857</v>
      </c>
      <c r="F1440" s="8"/>
      <c r="G1440" s="8"/>
      <c r="H1440" s="12">
        <f t="shared" si="67"/>
        <v>0</v>
      </c>
      <c r="I1440" s="12">
        <f t="shared" si="68"/>
        <v>0</v>
      </c>
      <c r="J1440" s="11">
        <v>5.3999999999999999E-2</v>
      </c>
    </row>
    <row r="1441" spans="1:10" ht="15" x14ac:dyDescent="0.25">
      <c r="A1441" s="7" t="s">
        <v>189</v>
      </c>
      <c r="B1441" s="5" t="s">
        <v>61</v>
      </c>
      <c r="C1441" s="19">
        <v>2009</v>
      </c>
      <c r="D1441" s="10">
        <v>21313263933</v>
      </c>
      <c r="E1441" s="7">
        <f t="shared" si="66"/>
        <v>21313263933</v>
      </c>
      <c r="F1441" s="8"/>
      <c r="G1441" s="8"/>
      <c r="H1441" s="12">
        <f t="shared" si="67"/>
        <v>0</v>
      </c>
      <c r="I1441" s="12">
        <f t="shared" si="68"/>
        <v>0</v>
      </c>
      <c r="J1441" s="11">
        <v>5.2999999999999999E-2</v>
      </c>
    </row>
    <row r="1442" spans="1:10" ht="15" x14ac:dyDescent="0.25">
      <c r="A1442" s="7" t="s">
        <v>189</v>
      </c>
      <c r="B1442" s="5" t="s">
        <v>61</v>
      </c>
      <c r="C1442" s="19">
        <v>2010</v>
      </c>
      <c r="D1442" s="10">
        <v>28359706123</v>
      </c>
      <c r="E1442" s="7">
        <f t="shared" si="66"/>
        <v>28359706123</v>
      </c>
      <c r="F1442" s="8"/>
      <c r="G1442" s="8"/>
      <c r="H1442" s="12">
        <f t="shared" si="67"/>
        <v>0</v>
      </c>
      <c r="I1442" s="12">
        <f t="shared" si="68"/>
        <v>0</v>
      </c>
      <c r="J1442" s="11">
        <v>5.2999999999999999E-2</v>
      </c>
    </row>
    <row r="1443" spans="1:10" ht="15" x14ac:dyDescent="0.25">
      <c r="A1443" s="7" t="s">
        <v>189</v>
      </c>
      <c r="B1443" s="5" t="s">
        <v>61</v>
      </c>
      <c r="C1443" s="19">
        <v>2011</v>
      </c>
      <c r="D1443" s="10">
        <v>36634742799</v>
      </c>
      <c r="E1443" s="7">
        <f t="shared" si="66"/>
        <v>36634742799</v>
      </c>
      <c r="F1443" s="8"/>
      <c r="G1443" s="8"/>
      <c r="H1443" s="12">
        <f t="shared" si="67"/>
        <v>0</v>
      </c>
      <c r="I1443" s="12">
        <f t="shared" si="68"/>
        <v>0</v>
      </c>
      <c r="J1443" s="11">
        <v>5.2999999999999999E-2</v>
      </c>
    </row>
    <row r="1444" spans="1:10" ht="15" x14ac:dyDescent="0.25">
      <c r="A1444" s="7" t="s">
        <v>189</v>
      </c>
      <c r="B1444" s="5" t="s">
        <v>61</v>
      </c>
      <c r="C1444" s="19">
        <v>2012</v>
      </c>
      <c r="D1444" s="10">
        <v>42981497744</v>
      </c>
      <c r="E1444" s="7">
        <f t="shared" si="66"/>
        <v>42981497744</v>
      </c>
      <c r="F1444" s="8"/>
      <c r="G1444" s="8"/>
      <c r="H1444" s="12">
        <f t="shared" si="67"/>
        <v>0</v>
      </c>
      <c r="I1444" s="12">
        <f t="shared" si="68"/>
        <v>0</v>
      </c>
      <c r="J1444" s="11">
        <v>5.2999999999999999E-2</v>
      </c>
    </row>
    <row r="1445" spans="1:10" ht="15" x14ac:dyDescent="0.25">
      <c r="A1445" s="7" t="s">
        <v>190</v>
      </c>
      <c r="B1445" s="5" t="s">
        <v>77</v>
      </c>
      <c r="C1445" s="19">
        <v>2000</v>
      </c>
      <c r="D1445" s="10">
        <v>3877673635</v>
      </c>
      <c r="E1445" s="7">
        <f t="shared" si="66"/>
        <v>3877673635</v>
      </c>
      <c r="F1445" s="11">
        <v>0.05</v>
      </c>
      <c r="G1445" s="11">
        <v>12</v>
      </c>
      <c r="H1445" s="12">
        <f t="shared" si="67"/>
        <v>0.05</v>
      </c>
      <c r="I1445" s="12">
        <f t="shared" si="68"/>
        <v>12</v>
      </c>
      <c r="J1445" s="11">
        <v>0.26500000000000001</v>
      </c>
    </row>
    <row r="1446" spans="1:10" ht="15" x14ac:dyDescent="0.25">
      <c r="A1446" s="7" t="s">
        <v>190</v>
      </c>
      <c r="B1446" s="5" t="s">
        <v>77</v>
      </c>
      <c r="C1446" s="19">
        <v>2001</v>
      </c>
      <c r="D1446" s="10">
        <v>4529575233</v>
      </c>
      <c r="E1446" s="7">
        <f t="shared" si="66"/>
        <v>4529575233</v>
      </c>
      <c r="F1446" s="11">
        <v>0.05</v>
      </c>
      <c r="G1446" s="11">
        <v>14</v>
      </c>
      <c r="H1446" s="12">
        <f t="shared" si="67"/>
        <v>0.05</v>
      </c>
      <c r="I1446" s="12">
        <f t="shared" si="68"/>
        <v>14</v>
      </c>
      <c r="J1446" s="11">
        <v>0.253</v>
      </c>
    </row>
    <row r="1447" spans="1:10" ht="15" x14ac:dyDescent="0.25">
      <c r="A1447" s="7" t="s">
        <v>190</v>
      </c>
      <c r="B1447" s="5" t="s">
        <v>77</v>
      </c>
      <c r="C1447" s="19">
        <v>2002</v>
      </c>
      <c r="D1447" s="10">
        <v>4397254715</v>
      </c>
      <c r="E1447" s="7">
        <f t="shared" si="66"/>
        <v>4397254715</v>
      </c>
      <c r="F1447" s="11">
        <v>5.1999999999999998E-2</v>
      </c>
      <c r="G1447" s="11">
        <v>14</v>
      </c>
      <c r="H1447" s="12">
        <f t="shared" si="67"/>
        <v>5.1999999999999998E-2</v>
      </c>
      <c r="I1447" s="12">
        <f t="shared" si="68"/>
        <v>14</v>
      </c>
      <c r="J1447" s="11">
        <v>0.253</v>
      </c>
    </row>
    <row r="1448" spans="1:10" ht="15" x14ac:dyDescent="0.25">
      <c r="A1448" s="7" t="s">
        <v>190</v>
      </c>
      <c r="B1448" s="5" t="s">
        <v>77</v>
      </c>
      <c r="C1448" s="19">
        <v>2003</v>
      </c>
      <c r="D1448" s="10">
        <v>5474030228</v>
      </c>
      <c r="E1448" s="7">
        <f t="shared" si="66"/>
        <v>5474030228</v>
      </c>
      <c r="F1448" s="11">
        <v>4.8000000000000001E-2</v>
      </c>
      <c r="G1448" s="11">
        <v>15</v>
      </c>
      <c r="H1448" s="12">
        <f t="shared" si="67"/>
        <v>4.8000000000000001E-2</v>
      </c>
      <c r="I1448" s="12">
        <f t="shared" si="68"/>
        <v>15</v>
      </c>
      <c r="J1448" s="11">
        <v>0.24299999999999999</v>
      </c>
    </row>
    <row r="1449" spans="1:10" ht="15" x14ac:dyDescent="0.25">
      <c r="A1449" s="7" t="s">
        <v>190</v>
      </c>
      <c r="B1449" s="5" t="s">
        <v>77</v>
      </c>
      <c r="C1449" s="19">
        <v>2004</v>
      </c>
      <c r="D1449" s="10">
        <v>4363934417</v>
      </c>
      <c r="E1449" s="7">
        <f t="shared" si="66"/>
        <v>4363934417</v>
      </c>
      <c r="F1449" s="11">
        <v>4.9000000000000002E-2</v>
      </c>
      <c r="G1449" s="11">
        <v>12</v>
      </c>
      <c r="H1449" s="12">
        <f t="shared" si="67"/>
        <v>4.9000000000000002E-2</v>
      </c>
      <c r="I1449" s="12">
        <f t="shared" si="68"/>
        <v>12</v>
      </c>
      <c r="J1449" s="11">
        <v>0.255</v>
      </c>
    </row>
    <row r="1450" spans="1:10" ht="15" x14ac:dyDescent="0.25">
      <c r="A1450" s="7" t="s">
        <v>190</v>
      </c>
      <c r="B1450" s="5" t="s">
        <v>77</v>
      </c>
      <c r="C1450" s="19">
        <v>2005</v>
      </c>
      <c r="D1450" s="10">
        <v>5038577519</v>
      </c>
      <c r="E1450" s="7">
        <f t="shared" si="66"/>
        <v>5038577519</v>
      </c>
      <c r="F1450" s="11">
        <v>4.9000000000000002E-2</v>
      </c>
      <c r="G1450" s="11">
        <v>13</v>
      </c>
      <c r="H1450" s="12">
        <f t="shared" si="67"/>
        <v>4.9000000000000002E-2</v>
      </c>
      <c r="I1450" s="12">
        <f t="shared" si="68"/>
        <v>13</v>
      </c>
      <c r="J1450" s="11">
        <v>0.27</v>
      </c>
    </row>
    <row r="1451" spans="1:10" ht="15" x14ac:dyDescent="0.25">
      <c r="A1451" s="7" t="s">
        <v>190</v>
      </c>
      <c r="B1451" s="5" t="s">
        <v>77</v>
      </c>
      <c r="C1451" s="19">
        <v>2006</v>
      </c>
      <c r="D1451" s="10">
        <v>5515236338</v>
      </c>
      <c r="E1451" s="7">
        <f t="shared" si="66"/>
        <v>5515236338</v>
      </c>
      <c r="F1451" s="11">
        <v>0.05</v>
      </c>
      <c r="G1451" s="11">
        <v>15</v>
      </c>
      <c r="H1451" s="12">
        <f t="shared" si="67"/>
        <v>0.05</v>
      </c>
      <c r="I1451" s="12">
        <f t="shared" si="68"/>
        <v>15</v>
      </c>
      <c r="J1451" s="11">
        <v>0.29499999999999998</v>
      </c>
    </row>
    <row r="1452" spans="1:10" ht="15" x14ac:dyDescent="0.25">
      <c r="A1452" s="7" t="s">
        <v>190</v>
      </c>
      <c r="B1452" s="5" t="s">
        <v>77</v>
      </c>
      <c r="C1452" s="19">
        <v>2007</v>
      </c>
      <c r="D1452" s="10">
        <v>7342905883</v>
      </c>
      <c r="E1452" s="7">
        <f t="shared" si="66"/>
        <v>7342905883</v>
      </c>
      <c r="F1452" s="11">
        <v>0.05</v>
      </c>
      <c r="G1452" s="11">
        <v>19</v>
      </c>
      <c r="H1452" s="12">
        <f t="shared" si="67"/>
        <v>0.05</v>
      </c>
      <c r="I1452" s="12">
        <f t="shared" si="68"/>
        <v>19</v>
      </c>
      <c r="J1452" s="11">
        <v>0.45</v>
      </c>
    </row>
    <row r="1453" spans="1:10" ht="15" x14ac:dyDescent="0.25">
      <c r="A1453" s="7" t="s">
        <v>190</v>
      </c>
      <c r="B1453" s="5" t="s">
        <v>77</v>
      </c>
      <c r="C1453" s="19">
        <v>2008</v>
      </c>
      <c r="D1453" s="10">
        <v>9413002737</v>
      </c>
      <c r="E1453" s="7">
        <f t="shared" si="66"/>
        <v>9413002737</v>
      </c>
      <c r="F1453" s="11">
        <v>4.2999999999999997E-2</v>
      </c>
      <c r="G1453" s="11">
        <v>20</v>
      </c>
      <c r="H1453" s="12">
        <f t="shared" si="67"/>
        <v>4.2999999999999997E-2</v>
      </c>
      <c r="I1453" s="12">
        <f t="shared" si="68"/>
        <v>20</v>
      </c>
      <c r="J1453" s="11">
        <v>0.45</v>
      </c>
    </row>
    <row r="1454" spans="1:10" ht="15" x14ac:dyDescent="0.25">
      <c r="A1454" s="7" t="s">
        <v>190</v>
      </c>
      <c r="B1454" s="5" t="s">
        <v>77</v>
      </c>
      <c r="C1454" s="19">
        <v>2009</v>
      </c>
      <c r="D1454" s="10">
        <v>8550363829</v>
      </c>
      <c r="E1454" s="7">
        <f t="shared" si="66"/>
        <v>8550363829</v>
      </c>
      <c r="F1454" s="11">
        <v>4.4999999999999998E-2</v>
      </c>
      <c r="G1454" s="11">
        <v>19</v>
      </c>
      <c r="H1454" s="12">
        <f t="shared" si="67"/>
        <v>4.4999999999999998E-2</v>
      </c>
      <c r="I1454" s="12">
        <f t="shared" si="68"/>
        <v>19</v>
      </c>
      <c r="J1454" s="11">
        <v>0.45</v>
      </c>
    </row>
    <row r="1455" spans="1:10" ht="15" x14ac:dyDescent="0.25">
      <c r="A1455" s="7" t="s">
        <v>190</v>
      </c>
      <c r="B1455" s="5" t="s">
        <v>77</v>
      </c>
      <c r="C1455" s="19">
        <v>2010</v>
      </c>
      <c r="D1455" s="10">
        <v>8704983553</v>
      </c>
      <c r="E1455" s="7">
        <f t="shared" si="66"/>
        <v>8704983553</v>
      </c>
      <c r="F1455" s="11">
        <v>4.4999999999999998E-2</v>
      </c>
      <c r="G1455" s="11">
        <v>19</v>
      </c>
      <c r="H1455" s="12">
        <f t="shared" si="67"/>
        <v>4.4999999999999998E-2</v>
      </c>
      <c r="I1455" s="12">
        <f t="shared" si="68"/>
        <v>19</v>
      </c>
      <c r="J1455" s="11">
        <v>0.49</v>
      </c>
    </row>
    <row r="1456" spans="1:10" ht="15" x14ac:dyDescent="0.25">
      <c r="A1456" s="7" t="s">
        <v>190</v>
      </c>
      <c r="B1456" s="5" t="s">
        <v>77</v>
      </c>
      <c r="C1456" s="19">
        <v>2011</v>
      </c>
      <c r="D1456" s="10">
        <v>9853981624</v>
      </c>
      <c r="E1456" s="7">
        <f t="shared" si="66"/>
        <v>9853981624</v>
      </c>
      <c r="F1456" s="11">
        <v>4.1000000000000002E-2</v>
      </c>
      <c r="G1456" s="11">
        <v>19</v>
      </c>
      <c r="H1456" s="12">
        <f t="shared" si="67"/>
        <v>4.1000000000000002E-2</v>
      </c>
      <c r="I1456" s="12">
        <f t="shared" si="68"/>
        <v>19</v>
      </c>
      <c r="J1456" s="11">
        <v>0.52500000000000002</v>
      </c>
    </row>
    <row r="1457" spans="1:10" ht="15" x14ac:dyDescent="0.25">
      <c r="A1457" s="7" t="s">
        <v>190</v>
      </c>
      <c r="B1457" s="5" t="s">
        <v>77</v>
      </c>
      <c r="C1457" s="19">
        <v>2012</v>
      </c>
      <c r="D1457" s="10">
        <v>9880703883</v>
      </c>
      <c r="E1457" s="7">
        <f t="shared" si="66"/>
        <v>9880703883</v>
      </c>
      <c r="F1457" s="11">
        <v>4.1000000000000002E-2</v>
      </c>
      <c r="G1457" s="11">
        <v>18</v>
      </c>
      <c r="H1457" s="12">
        <f t="shared" si="67"/>
        <v>4.1000000000000002E-2</v>
      </c>
      <c r="I1457" s="12">
        <f t="shared" si="68"/>
        <v>18</v>
      </c>
      <c r="J1457" s="11">
        <v>0.6</v>
      </c>
    </row>
    <row r="1458" spans="1:10" ht="15" x14ac:dyDescent="0.25">
      <c r="A1458" s="7" t="s">
        <v>191</v>
      </c>
      <c r="B1458" s="5" t="s">
        <v>77</v>
      </c>
      <c r="C1458" s="19">
        <v>2000</v>
      </c>
      <c r="D1458" s="10">
        <v>1743506287</v>
      </c>
      <c r="E1458" s="7">
        <f t="shared" si="66"/>
        <v>1743506287</v>
      </c>
      <c r="F1458" s="11">
        <v>6.0999999999999999E-2</v>
      </c>
      <c r="G1458" s="11">
        <v>9</v>
      </c>
      <c r="H1458" s="12">
        <f t="shared" si="67"/>
        <v>6.0999999999999999E-2</v>
      </c>
      <c r="I1458" s="12">
        <f t="shared" si="68"/>
        <v>9</v>
      </c>
      <c r="J1458" s="11">
        <v>0.53100000000000003</v>
      </c>
    </row>
    <row r="1459" spans="1:10" ht="15" x14ac:dyDescent="0.25">
      <c r="A1459" s="7" t="s">
        <v>191</v>
      </c>
      <c r="B1459" s="5" t="s">
        <v>77</v>
      </c>
      <c r="C1459" s="19">
        <v>2001</v>
      </c>
      <c r="D1459" s="10">
        <v>1716502069</v>
      </c>
      <c r="E1459" s="7">
        <f t="shared" si="66"/>
        <v>1716502069</v>
      </c>
      <c r="F1459" s="11">
        <v>5.0999999999999997E-2</v>
      </c>
      <c r="G1459" s="11">
        <v>8</v>
      </c>
      <c r="H1459" s="12">
        <f t="shared" si="67"/>
        <v>5.0999999999999997E-2</v>
      </c>
      <c r="I1459" s="12">
        <f t="shared" si="68"/>
        <v>8</v>
      </c>
      <c r="J1459" s="11">
        <v>0.56200000000000006</v>
      </c>
    </row>
    <row r="1460" spans="1:10" ht="15" x14ac:dyDescent="0.25">
      <c r="A1460" s="7" t="s">
        <v>191</v>
      </c>
      <c r="B1460" s="5" t="s">
        <v>77</v>
      </c>
      <c r="C1460" s="19">
        <v>2002</v>
      </c>
      <c r="D1460" s="10">
        <v>2665158943</v>
      </c>
      <c r="E1460" s="7">
        <f t="shared" si="66"/>
        <v>2665158943</v>
      </c>
      <c r="F1460" s="11">
        <v>4.8000000000000001E-2</v>
      </c>
      <c r="G1460" s="11">
        <v>11</v>
      </c>
      <c r="H1460" s="12">
        <f t="shared" si="67"/>
        <v>4.8000000000000001E-2</v>
      </c>
      <c r="I1460" s="12">
        <f t="shared" si="68"/>
        <v>11</v>
      </c>
      <c r="J1460" s="11">
        <v>0.505</v>
      </c>
    </row>
    <row r="1461" spans="1:10" ht="15" x14ac:dyDescent="0.25">
      <c r="A1461" s="7" t="s">
        <v>191</v>
      </c>
      <c r="B1461" s="5" t="s">
        <v>77</v>
      </c>
      <c r="C1461" s="19">
        <v>2003</v>
      </c>
      <c r="D1461" s="10">
        <v>2424656666</v>
      </c>
      <c r="E1461" s="7">
        <f t="shared" si="66"/>
        <v>2424656666</v>
      </c>
      <c r="F1461" s="11">
        <v>6.3E-2</v>
      </c>
      <c r="G1461" s="11">
        <v>13</v>
      </c>
      <c r="H1461" s="12">
        <f t="shared" si="67"/>
        <v>6.3E-2</v>
      </c>
      <c r="I1461" s="12">
        <f t="shared" si="68"/>
        <v>13</v>
      </c>
      <c r="J1461" s="11">
        <v>0.48899999999999999</v>
      </c>
    </row>
    <row r="1462" spans="1:10" ht="15" x14ac:dyDescent="0.25">
      <c r="A1462" s="7" t="s">
        <v>191</v>
      </c>
      <c r="B1462" s="5" t="s">
        <v>77</v>
      </c>
      <c r="C1462" s="19">
        <v>2004</v>
      </c>
      <c r="D1462" s="10">
        <v>2625127098</v>
      </c>
      <c r="E1462" s="7">
        <f t="shared" si="66"/>
        <v>2625127098</v>
      </c>
      <c r="F1462" s="11">
        <v>7.8E-2</v>
      </c>
      <c r="G1462" s="11">
        <v>16</v>
      </c>
      <c r="H1462" s="12">
        <f t="shared" si="67"/>
        <v>7.8E-2</v>
      </c>
      <c r="I1462" s="12">
        <f t="shared" si="68"/>
        <v>16</v>
      </c>
      <c r="J1462" s="11">
        <v>0.36799999999999999</v>
      </c>
    </row>
    <row r="1463" spans="1:10" ht="15" x14ac:dyDescent="0.25">
      <c r="A1463" s="7" t="s">
        <v>191</v>
      </c>
      <c r="B1463" s="5" t="s">
        <v>77</v>
      </c>
      <c r="C1463" s="19">
        <v>2005</v>
      </c>
      <c r="D1463" s="10">
        <v>2754995877</v>
      </c>
      <c r="E1463" s="7">
        <f t="shared" si="66"/>
        <v>2754995877</v>
      </c>
      <c r="F1463" s="11">
        <v>8.2000000000000003E-2</v>
      </c>
      <c r="G1463" s="11">
        <v>17</v>
      </c>
      <c r="H1463" s="12">
        <f t="shared" si="67"/>
        <v>8.2000000000000003E-2</v>
      </c>
      <c r="I1463" s="12">
        <f t="shared" si="68"/>
        <v>17</v>
      </c>
      <c r="J1463" s="11">
        <v>0.33100000000000002</v>
      </c>
    </row>
    <row r="1464" spans="1:10" ht="15" x14ac:dyDescent="0.25">
      <c r="A1464" s="7" t="s">
        <v>191</v>
      </c>
      <c r="B1464" s="5" t="s">
        <v>77</v>
      </c>
      <c r="C1464" s="19">
        <v>2006</v>
      </c>
      <c r="D1464" s="10">
        <v>3116789658</v>
      </c>
      <c r="E1464" s="7">
        <f t="shared" si="66"/>
        <v>3116789658</v>
      </c>
      <c r="F1464" s="11">
        <v>0.09</v>
      </c>
      <c r="G1464" s="11">
        <v>21</v>
      </c>
      <c r="H1464" s="12">
        <f t="shared" si="67"/>
        <v>0.09</v>
      </c>
      <c r="I1464" s="12">
        <f t="shared" si="68"/>
        <v>21</v>
      </c>
      <c r="J1464" s="11">
        <v>0.32300000000000001</v>
      </c>
    </row>
    <row r="1465" spans="1:10" ht="15" x14ac:dyDescent="0.25">
      <c r="A1465" s="7" t="s">
        <v>191</v>
      </c>
      <c r="B1465" s="5" t="s">
        <v>77</v>
      </c>
      <c r="C1465" s="19">
        <v>2007</v>
      </c>
      <c r="D1465" s="10">
        <v>3647817219</v>
      </c>
      <c r="E1465" s="7">
        <f t="shared" si="66"/>
        <v>3647817219</v>
      </c>
      <c r="F1465" s="11">
        <v>6.7000000000000004E-2</v>
      </c>
      <c r="G1465" s="11">
        <v>18</v>
      </c>
      <c r="H1465" s="12">
        <f t="shared" si="67"/>
        <v>6.7000000000000004E-2</v>
      </c>
      <c r="I1465" s="12">
        <f t="shared" si="68"/>
        <v>18</v>
      </c>
      <c r="J1465" s="11">
        <v>0.27700000000000002</v>
      </c>
    </row>
    <row r="1466" spans="1:10" ht="15" x14ac:dyDescent="0.25">
      <c r="A1466" s="7" t="s">
        <v>191</v>
      </c>
      <c r="B1466" s="5" t="s">
        <v>77</v>
      </c>
      <c r="C1466" s="19">
        <v>2008</v>
      </c>
      <c r="D1466" s="10">
        <v>4276769712</v>
      </c>
      <c r="E1466" s="7">
        <f t="shared" si="66"/>
        <v>4276769712</v>
      </c>
      <c r="F1466" s="11">
        <v>8.4000000000000005E-2</v>
      </c>
      <c r="G1466" s="11">
        <v>25</v>
      </c>
      <c r="H1466" s="12">
        <f t="shared" si="67"/>
        <v>8.4000000000000005E-2</v>
      </c>
      <c r="I1466" s="12">
        <f t="shared" si="68"/>
        <v>25</v>
      </c>
      <c r="J1466" s="11">
        <v>0.253</v>
      </c>
    </row>
    <row r="1467" spans="1:10" ht="15" x14ac:dyDescent="0.25">
      <c r="A1467" s="7" t="s">
        <v>191</v>
      </c>
      <c r="B1467" s="5" t="s">
        <v>77</v>
      </c>
      <c r="C1467" s="19">
        <v>2009</v>
      </c>
      <c r="D1467" s="10">
        <v>5030639934</v>
      </c>
      <c r="E1467" s="7">
        <f t="shared" si="66"/>
        <v>5030639934</v>
      </c>
      <c r="F1467" s="11">
        <v>8.3000000000000004E-2</v>
      </c>
      <c r="G1467" s="11">
        <v>29</v>
      </c>
      <c r="H1467" s="12">
        <f t="shared" si="67"/>
        <v>8.3000000000000004E-2</v>
      </c>
      <c r="I1467" s="12">
        <f t="shared" si="68"/>
        <v>29</v>
      </c>
      <c r="J1467" s="11">
        <v>0.253</v>
      </c>
    </row>
    <row r="1468" spans="1:10" ht="15" x14ac:dyDescent="0.25">
      <c r="A1468" s="7" t="s">
        <v>191</v>
      </c>
      <c r="B1468" s="5" t="s">
        <v>77</v>
      </c>
      <c r="C1468" s="19">
        <v>2010</v>
      </c>
      <c r="D1468" s="10">
        <v>5398616985</v>
      </c>
      <c r="E1468" s="7">
        <f t="shared" si="66"/>
        <v>5398616985</v>
      </c>
      <c r="F1468" s="11">
        <v>8.5000000000000006E-2</v>
      </c>
      <c r="G1468" s="11">
        <v>30</v>
      </c>
      <c r="H1468" s="12">
        <f t="shared" si="67"/>
        <v>8.5000000000000006E-2</v>
      </c>
      <c r="I1468" s="12">
        <f t="shared" si="68"/>
        <v>30</v>
      </c>
      <c r="J1468" s="11">
        <v>0.246</v>
      </c>
    </row>
    <row r="1469" spans="1:10" ht="15" x14ac:dyDescent="0.25">
      <c r="A1469" s="7" t="s">
        <v>191</v>
      </c>
      <c r="B1469" s="5" t="s">
        <v>77</v>
      </c>
      <c r="C1469" s="19">
        <v>2011</v>
      </c>
      <c r="D1469" s="10">
        <v>5627898037</v>
      </c>
      <c r="E1469" s="7">
        <f t="shared" si="66"/>
        <v>5627898037</v>
      </c>
      <c r="F1469" s="11">
        <v>8.3000000000000004E-2</v>
      </c>
      <c r="G1469" s="11">
        <v>30</v>
      </c>
      <c r="H1469" s="12">
        <f t="shared" si="67"/>
        <v>8.3000000000000004E-2</v>
      </c>
      <c r="I1469" s="12">
        <f t="shared" si="68"/>
        <v>30</v>
      </c>
      <c r="J1469" s="11">
        <v>0.23799999999999999</v>
      </c>
    </row>
    <row r="1470" spans="1:10" ht="15" x14ac:dyDescent="0.25">
      <c r="A1470" s="7" t="s">
        <v>191</v>
      </c>
      <c r="B1470" s="5" t="s">
        <v>77</v>
      </c>
      <c r="C1470" s="19">
        <v>2012</v>
      </c>
      <c r="D1470" s="10">
        <v>4240492849</v>
      </c>
      <c r="E1470" s="7">
        <f t="shared" si="66"/>
        <v>4240492849</v>
      </c>
      <c r="F1470" s="11">
        <v>9.1999999999999998E-2</v>
      </c>
      <c r="G1470" s="11">
        <v>25</v>
      </c>
      <c r="H1470" s="12">
        <f t="shared" si="67"/>
        <v>9.1999999999999998E-2</v>
      </c>
      <c r="I1470" s="12">
        <f t="shared" si="68"/>
        <v>25</v>
      </c>
      <c r="J1470" s="11">
        <v>0.32300000000000001</v>
      </c>
    </row>
    <row r="1471" spans="1:10" ht="15" x14ac:dyDescent="0.25">
      <c r="A1471" s="7" t="s">
        <v>192</v>
      </c>
      <c r="B1471" s="5" t="s">
        <v>61</v>
      </c>
      <c r="C1471" s="19">
        <v>2000</v>
      </c>
      <c r="D1471" s="10">
        <v>93789473684</v>
      </c>
      <c r="E1471" s="7">
        <f t="shared" si="66"/>
        <v>93789473684</v>
      </c>
      <c r="F1471" s="11">
        <v>0.03</v>
      </c>
      <c r="G1471" s="11">
        <v>120</v>
      </c>
      <c r="H1471" s="12">
        <f t="shared" si="67"/>
        <v>0.03</v>
      </c>
      <c r="I1471" s="12">
        <f t="shared" si="68"/>
        <v>120</v>
      </c>
      <c r="J1471" s="11">
        <v>7.6999999999999999E-2</v>
      </c>
    </row>
    <row r="1472" spans="1:10" ht="15" x14ac:dyDescent="0.25">
      <c r="A1472" s="7" t="s">
        <v>192</v>
      </c>
      <c r="B1472" s="5" t="s">
        <v>61</v>
      </c>
      <c r="C1472" s="19">
        <v>2001</v>
      </c>
      <c r="D1472" s="10">
        <v>92783947368</v>
      </c>
      <c r="E1472" s="7">
        <f t="shared" si="66"/>
        <v>92783947368</v>
      </c>
      <c r="F1472" s="11">
        <v>3.3000000000000002E-2</v>
      </c>
      <c r="G1472" s="11">
        <v>130</v>
      </c>
      <c r="H1472" s="12">
        <f t="shared" si="67"/>
        <v>3.3000000000000002E-2</v>
      </c>
      <c r="I1472" s="12">
        <f t="shared" si="68"/>
        <v>130</v>
      </c>
      <c r="J1472" s="11">
        <v>7.0999999999999994E-2</v>
      </c>
    </row>
    <row r="1473" spans="1:10" ht="15" x14ac:dyDescent="0.25">
      <c r="A1473" s="7" t="s">
        <v>192</v>
      </c>
      <c r="B1473" s="5" t="s">
        <v>61</v>
      </c>
      <c r="C1473" s="19">
        <v>2002</v>
      </c>
      <c r="D1473" s="10">
        <v>101000000000</v>
      </c>
      <c r="E1473" s="7">
        <f t="shared" si="66"/>
        <v>101000000000</v>
      </c>
      <c r="F1473" s="11">
        <v>3.3000000000000002E-2</v>
      </c>
      <c r="G1473" s="11">
        <v>138</v>
      </c>
      <c r="H1473" s="12">
        <f t="shared" si="67"/>
        <v>3.3000000000000002E-2</v>
      </c>
      <c r="I1473" s="12">
        <f t="shared" si="68"/>
        <v>138</v>
      </c>
      <c r="J1473" s="11">
        <v>6.5000000000000002E-2</v>
      </c>
    </row>
    <row r="1474" spans="1:10" ht="15" x14ac:dyDescent="0.25">
      <c r="A1474" s="7" t="s">
        <v>192</v>
      </c>
      <c r="B1474" s="5" t="s">
        <v>61</v>
      </c>
      <c r="C1474" s="19">
        <v>2003</v>
      </c>
      <c r="D1474" s="10">
        <v>110000000000</v>
      </c>
      <c r="E1474" s="7">
        <f t="shared" si="66"/>
        <v>110000000000</v>
      </c>
      <c r="F1474" s="11">
        <v>3.9E-2</v>
      </c>
      <c r="G1474" s="11">
        <v>172</v>
      </c>
      <c r="H1474" s="12">
        <f t="shared" si="67"/>
        <v>3.9E-2</v>
      </c>
      <c r="I1474" s="12">
        <f t="shared" si="68"/>
        <v>172</v>
      </c>
      <c r="J1474" s="11">
        <v>6.3E-2</v>
      </c>
    </row>
    <row r="1475" spans="1:10" ht="15" x14ac:dyDescent="0.25">
      <c r="A1475" s="7" t="s">
        <v>192</v>
      </c>
      <c r="B1475" s="5" t="s">
        <v>61</v>
      </c>
      <c r="C1475" s="19">
        <v>2004</v>
      </c>
      <c r="D1475" s="10">
        <v>125000000000</v>
      </c>
      <c r="E1475" s="7">
        <f t="shared" ref="E1475:E1538" si="69">IF(D1475="",IF(C1475=2000,D1476,D1474),D1475)</f>
        <v>125000000000</v>
      </c>
      <c r="F1475" s="11">
        <v>3.6999999999999998E-2</v>
      </c>
      <c r="G1475" s="11">
        <v>181</v>
      </c>
      <c r="H1475" s="12">
        <f t="shared" ref="H1475:H1538" si="70">IF(F1475="",SUMIF($A$2:$A$2692,A1475,$F$2:$F$2692)/13,F1475)</f>
        <v>3.6999999999999998E-2</v>
      </c>
      <c r="I1475" s="12">
        <f t="shared" ref="I1475:I1538" si="71">IF(G1475="",SUMIF($A$2:$A$2692,A1475,$G$2:$G$2692)/13,G1475)</f>
        <v>181</v>
      </c>
      <c r="J1475" s="11">
        <v>0.06</v>
      </c>
    </row>
    <row r="1476" spans="1:10" ht="15" x14ac:dyDescent="0.25">
      <c r="A1476" s="7" t="s">
        <v>192</v>
      </c>
      <c r="B1476" s="5" t="s">
        <v>61</v>
      </c>
      <c r="C1476" s="19">
        <v>2005</v>
      </c>
      <c r="D1476" s="10">
        <v>144000000000</v>
      </c>
      <c r="E1476" s="7">
        <f t="shared" si="69"/>
        <v>144000000000</v>
      </c>
      <c r="F1476" s="11">
        <v>3.2000000000000001E-2</v>
      </c>
      <c r="G1476" s="11">
        <v>179</v>
      </c>
      <c r="H1476" s="12">
        <f t="shared" si="70"/>
        <v>3.2000000000000001E-2</v>
      </c>
      <c r="I1476" s="12">
        <f t="shared" si="71"/>
        <v>179</v>
      </c>
      <c r="J1476" s="11">
        <v>0.06</v>
      </c>
    </row>
    <row r="1477" spans="1:10" ht="15" x14ac:dyDescent="0.25">
      <c r="A1477" s="7" t="s">
        <v>192</v>
      </c>
      <c r="B1477" s="5" t="s">
        <v>61</v>
      </c>
      <c r="C1477" s="19">
        <v>2006</v>
      </c>
      <c r="D1477" s="10">
        <v>163000000000</v>
      </c>
      <c r="E1477" s="7">
        <f t="shared" si="69"/>
        <v>163000000000</v>
      </c>
      <c r="F1477" s="11">
        <v>3.5999999999999997E-2</v>
      </c>
      <c r="G1477" s="11">
        <v>222</v>
      </c>
      <c r="H1477" s="12">
        <f t="shared" si="70"/>
        <v>3.5999999999999997E-2</v>
      </c>
      <c r="I1477" s="12">
        <f t="shared" si="71"/>
        <v>222</v>
      </c>
      <c r="J1477" s="11">
        <v>6.5000000000000002E-2</v>
      </c>
    </row>
    <row r="1478" spans="1:10" ht="15" x14ac:dyDescent="0.25">
      <c r="A1478" s="7" t="s">
        <v>192</v>
      </c>
      <c r="B1478" s="5" t="s">
        <v>61</v>
      </c>
      <c r="C1478" s="19">
        <v>2007</v>
      </c>
      <c r="D1478" s="10">
        <v>194000000000</v>
      </c>
      <c r="E1478" s="7">
        <f t="shared" si="69"/>
        <v>194000000000</v>
      </c>
      <c r="F1478" s="11">
        <v>3.5000000000000003E-2</v>
      </c>
      <c r="G1478" s="11">
        <v>256</v>
      </c>
      <c r="H1478" s="12">
        <f t="shared" si="70"/>
        <v>3.5000000000000003E-2</v>
      </c>
      <c r="I1478" s="12">
        <f t="shared" si="71"/>
        <v>256</v>
      </c>
      <c r="J1478" s="11">
        <v>6.4000000000000001E-2</v>
      </c>
    </row>
    <row r="1479" spans="1:10" ht="15" x14ac:dyDescent="0.25">
      <c r="A1479" s="7" t="s">
        <v>192</v>
      </c>
      <c r="B1479" s="5" t="s">
        <v>61</v>
      </c>
      <c r="C1479" s="19">
        <v>2008</v>
      </c>
      <c r="D1479" s="10">
        <v>231000000000</v>
      </c>
      <c r="E1479" s="7">
        <f t="shared" si="69"/>
        <v>231000000000</v>
      </c>
      <c r="F1479" s="11">
        <v>3.4000000000000002E-2</v>
      </c>
      <c r="G1479" s="11">
        <v>288</v>
      </c>
      <c r="H1479" s="12">
        <f t="shared" si="70"/>
        <v>3.4000000000000002E-2</v>
      </c>
      <c r="I1479" s="12">
        <f t="shared" si="71"/>
        <v>288</v>
      </c>
      <c r="J1479" s="11">
        <v>6.0999999999999999E-2</v>
      </c>
    </row>
    <row r="1480" spans="1:10" ht="15" x14ac:dyDescent="0.25">
      <c r="A1480" s="7" t="s">
        <v>192</v>
      </c>
      <c r="B1480" s="5" t="s">
        <v>61</v>
      </c>
      <c r="C1480" s="19">
        <v>2009</v>
      </c>
      <c r="D1480" s="10">
        <v>202000000000</v>
      </c>
      <c r="E1480" s="7">
        <f t="shared" si="69"/>
        <v>202000000000</v>
      </c>
      <c r="F1480" s="11">
        <v>3.9E-2</v>
      </c>
      <c r="G1480" s="11">
        <v>285</v>
      </c>
      <c r="H1480" s="12">
        <f t="shared" si="70"/>
        <v>3.9E-2</v>
      </c>
      <c r="I1480" s="12">
        <f t="shared" si="71"/>
        <v>285</v>
      </c>
      <c r="J1480" s="11">
        <v>5.0999999999999997E-2</v>
      </c>
    </row>
    <row r="1481" spans="1:10" ht="15" x14ac:dyDescent="0.25">
      <c r="A1481" s="7" t="s">
        <v>192</v>
      </c>
      <c r="B1481" s="5" t="s">
        <v>61</v>
      </c>
      <c r="C1481" s="19">
        <v>2010</v>
      </c>
      <c r="D1481" s="10">
        <v>248000000000</v>
      </c>
      <c r="E1481" s="7">
        <f t="shared" si="69"/>
        <v>248000000000</v>
      </c>
      <c r="F1481" s="11">
        <v>0.04</v>
      </c>
      <c r="G1481" s="11">
        <v>345</v>
      </c>
      <c r="H1481" s="12">
        <f t="shared" si="70"/>
        <v>0.04</v>
      </c>
      <c r="I1481" s="12">
        <f t="shared" si="71"/>
        <v>345</v>
      </c>
      <c r="J1481" s="11">
        <v>0.05</v>
      </c>
    </row>
    <row r="1482" spans="1:10" ht="15" x14ac:dyDescent="0.25">
      <c r="A1482" s="7" t="s">
        <v>192</v>
      </c>
      <c r="B1482" s="5" t="s">
        <v>61</v>
      </c>
      <c r="C1482" s="19">
        <v>2011</v>
      </c>
      <c r="D1482" s="10">
        <v>289000000000</v>
      </c>
      <c r="E1482" s="7">
        <f t="shared" si="69"/>
        <v>289000000000</v>
      </c>
      <c r="F1482" s="11">
        <v>3.7999999999999999E-2</v>
      </c>
      <c r="G1482" s="11">
        <v>384</v>
      </c>
      <c r="H1482" s="12">
        <f t="shared" si="70"/>
        <v>3.7999999999999999E-2</v>
      </c>
      <c r="I1482" s="12">
        <f t="shared" si="71"/>
        <v>384</v>
      </c>
      <c r="J1482" s="11">
        <v>4.9000000000000002E-2</v>
      </c>
    </row>
    <row r="1483" spans="1:10" ht="15" x14ac:dyDescent="0.25">
      <c r="A1483" s="7" t="s">
        <v>192</v>
      </c>
      <c r="B1483" s="5" t="s">
        <v>61</v>
      </c>
      <c r="C1483" s="19">
        <v>2012</v>
      </c>
      <c r="D1483" s="10">
        <v>305000000000</v>
      </c>
      <c r="E1483" s="7">
        <f t="shared" si="69"/>
        <v>305000000000</v>
      </c>
      <c r="F1483" s="11">
        <v>3.9E-2</v>
      </c>
      <c r="G1483" s="11">
        <v>410</v>
      </c>
      <c r="H1483" s="12">
        <f t="shared" si="70"/>
        <v>3.9E-2</v>
      </c>
      <c r="I1483" s="12">
        <f t="shared" si="71"/>
        <v>410</v>
      </c>
      <c r="J1483" s="11">
        <v>4.8000000000000001E-2</v>
      </c>
    </row>
    <row r="1484" spans="1:10" ht="15" x14ac:dyDescent="0.25">
      <c r="A1484" s="7" t="s">
        <v>193</v>
      </c>
      <c r="B1484" s="5" t="s">
        <v>61</v>
      </c>
      <c r="C1484" s="19">
        <v>2000</v>
      </c>
      <c r="D1484" s="10">
        <v>624337144</v>
      </c>
      <c r="E1484" s="7">
        <f t="shared" si="69"/>
        <v>624337144</v>
      </c>
      <c r="F1484" s="11">
        <v>7.0999999999999994E-2</v>
      </c>
      <c r="G1484" s="11">
        <v>162</v>
      </c>
      <c r="H1484" s="12">
        <f t="shared" si="70"/>
        <v>7.0999999999999994E-2</v>
      </c>
      <c r="I1484" s="12">
        <f t="shared" si="71"/>
        <v>162</v>
      </c>
      <c r="J1484" s="11">
        <v>0.13</v>
      </c>
    </row>
    <row r="1485" spans="1:10" ht="15" x14ac:dyDescent="0.25">
      <c r="A1485" s="7" t="s">
        <v>193</v>
      </c>
      <c r="B1485" s="5" t="s">
        <v>61</v>
      </c>
      <c r="C1485" s="19">
        <v>2001</v>
      </c>
      <c r="D1485" s="10">
        <v>802442810</v>
      </c>
      <c r="E1485" s="7">
        <f t="shared" si="69"/>
        <v>802442810</v>
      </c>
      <c r="F1485" s="11">
        <v>5.2999999999999999E-2</v>
      </c>
      <c r="G1485" s="11">
        <v>153</v>
      </c>
      <c r="H1485" s="12">
        <f t="shared" si="70"/>
        <v>5.2999999999999999E-2</v>
      </c>
      <c r="I1485" s="12">
        <f t="shared" si="71"/>
        <v>153</v>
      </c>
      <c r="J1485" s="11">
        <v>0.13</v>
      </c>
    </row>
    <row r="1486" spans="1:10" ht="15" x14ac:dyDescent="0.25">
      <c r="A1486" s="7" t="s">
        <v>193</v>
      </c>
      <c r="B1486" s="5" t="s">
        <v>61</v>
      </c>
      <c r="C1486" s="19">
        <v>2002</v>
      </c>
      <c r="D1486" s="10">
        <v>828240882</v>
      </c>
      <c r="E1486" s="7">
        <f t="shared" si="69"/>
        <v>828240882</v>
      </c>
      <c r="F1486" s="11">
        <v>5.1999999999999998E-2</v>
      </c>
      <c r="G1486" s="11">
        <v>152</v>
      </c>
      <c r="H1486" s="12">
        <f t="shared" si="70"/>
        <v>5.1999999999999998E-2</v>
      </c>
      <c r="I1486" s="12">
        <f t="shared" si="71"/>
        <v>152</v>
      </c>
      <c r="J1486" s="11">
        <v>0.13500000000000001</v>
      </c>
    </row>
    <row r="1487" spans="1:10" ht="15" x14ac:dyDescent="0.25">
      <c r="A1487" s="7" t="s">
        <v>193</v>
      </c>
      <c r="B1487" s="5" t="s">
        <v>61</v>
      </c>
      <c r="C1487" s="19">
        <v>2003</v>
      </c>
      <c r="D1487" s="10">
        <v>949867662</v>
      </c>
      <c r="E1487" s="7">
        <f t="shared" si="69"/>
        <v>949867662</v>
      </c>
      <c r="F1487" s="11">
        <v>0.06</v>
      </c>
      <c r="G1487" s="11">
        <v>199</v>
      </c>
      <c r="H1487" s="12">
        <f t="shared" si="70"/>
        <v>0.06</v>
      </c>
      <c r="I1487" s="12">
        <f t="shared" si="71"/>
        <v>199</v>
      </c>
      <c r="J1487" s="11">
        <v>0.14000000000000001</v>
      </c>
    </row>
    <row r="1488" spans="1:10" ht="15" x14ac:dyDescent="0.25">
      <c r="A1488" s="7" t="s">
        <v>193</v>
      </c>
      <c r="B1488" s="5" t="s">
        <v>61</v>
      </c>
      <c r="C1488" s="19">
        <v>2004</v>
      </c>
      <c r="D1488" s="10">
        <v>1075605492</v>
      </c>
      <c r="E1488" s="7">
        <f t="shared" si="69"/>
        <v>1075605492</v>
      </c>
      <c r="F1488" s="11">
        <v>5.8999999999999997E-2</v>
      </c>
      <c r="G1488" s="11">
        <v>217</v>
      </c>
      <c r="H1488" s="12">
        <f t="shared" si="70"/>
        <v>5.8999999999999997E-2</v>
      </c>
      <c r="I1488" s="12">
        <f t="shared" si="71"/>
        <v>217</v>
      </c>
      <c r="J1488" s="11">
        <v>0.13</v>
      </c>
    </row>
    <row r="1489" spans="1:10" ht="15" x14ac:dyDescent="0.25">
      <c r="A1489" s="7" t="s">
        <v>193</v>
      </c>
      <c r="B1489" s="5" t="s">
        <v>61</v>
      </c>
      <c r="C1489" s="19">
        <v>2005</v>
      </c>
      <c r="D1489" s="10">
        <v>992473987</v>
      </c>
      <c r="E1489" s="7">
        <f t="shared" si="69"/>
        <v>992473987</v>
      </c>
      <c r="F1489" s="11">
        <v>7.0000000000000007E-2</v>
      </c>
      <c r="G1489" s="11">
        <v>235</v>
      </c>
      <c r="H1489" s="12">
        <f t="shared" si="70"/>
        <v>7.0000000000000007E-2</v>
      </c>
      <c r="I1489" s="12">
        <f t="shared" si="71"/>
        <v>235</v>
      </c>
      <c r="J1489" s="11">
        <v>0.13</v>
      </c>
    </row>
    <row r="1490" spans="1:10" ht="15" x14ac:dyDescent="0.25">
      <c r="A1490" s="7" t="s">
        <v>193</v>
      </c>
      <c r="B1490" s="5" t="s">
        <v>61</v>
      </c>
      <c r="C1490" s="19">
        <v>2006</v>
      </c>
      <c r="D1490" s="10">
        <v>1303375806</v>
      </c>
      <c r="E1490" s="7">
        <f t="shared" si="69"/>
        <v>1303375806</v>
      </c>
      <c r="F1490" s="11">
        <v>6.7000000000000004E-2</v>
      </c>
      <c r="G1490" s="11">
        <v>287</v>
      </c>
      <c r="H1490" s="12">
        <f t="shared" si="70"/>
        <v>6.7000000000000004E-2</v>
      </c>
      <c r="I1490" s="12">
        <f t="shared" si="71"/>
        <v>287</v>
      </c>
      <c r="J1490" s="11">
        <v>0.13</v>
      </c>
    </row>
    <row r="1491" spans="1:10" ht="15" x14ac:dyDescent="0.25">
      <c r="A1491" s="7" t="s">
        <v>193</v>
      </c>
      <c r="B1491" s="5" t="s">
        <v>61</v>
      </c>
      <c r="C1491" s="19">
        <v>2007</v>
      </c>
      <c r="D1491" s="10">
        <v>1541978559</v>
      </c>
      <c r="E1491" s="7">
        <f t="shared" si="69"/>
        <v>1541978559</v>
      </c>
      <c r="F1491" s="11">
        <v>6.3E-2</v>
      </c>
      <c r="G1491" s="11">
        <v>315</v>
      </c>
      <c r="H1491" s="12">
        <f t="shared" si="70"/>
        <v>6.3E-2</v>
      </c>
      <c r="I1491" s="12">
        <f t="shared" si="71"/>
        <v>315</v>
      </c>
      <c r="J1491" s="11">
        <v>0.13</v>
      </c>
    </row>
    <row r="1492" spans="1:10" ht="15" x14ac:dyDescent="0.25">
      <c r="A1492" s="7" t="s">
        <v>193</v>
      </c>
      <c r="B1492" s="5" t="s">
        <v>61</v>
      </c>
      <c r="C1492" s="19">
        <v>2008</v>
      </c>
      <c r="D1492" s="10">
        <v>1891633531</v>
      </c>
      <c r="E1492" s="7">
        <f t="shared" si="69"/>
        <v>1891633531</v>
      </c>
      <c r="F1492" s="11">
        <v>7.9000000000000001E-2</v>
      </c>
      <c r="G1492" s="11">
        <v>475</v>
      </c>
      <c r="H1492" s="12">
        <f t="shared" si="70"/>
        <v>7.9000000000000001E-2</v>
      </c>
      <c r="I1492" s="12">
        <f t="shared" si="71"/>
        <v>475</v>
      </c>
      <c r="J1492" s="11">
        <v>0.13</v>
      </c>
    </row>
    <row r="1493" spans="1:10" ht="15" x14ac:dyDescent="0.25">
      <c r="A1493" s="7" t="s">
        <v>193</v>
      </c>
      <c r="B1493" s="5" t="s">
        <v>61</v>
      </c>
      <c r="C1493" s="19">
        <v>2009</v>
      </c>
      <c r="D1493" s="10">
        <v>1984639641</v>
      </c>
      <c r="E1493" s="7">
        <f t="shared" si="69"/>
        <v>1984639641</v>
      </c>
      <c r="F1493" s="11">
        <v>7.5999999999999998E-2</v>
      </c>
      <c r="G1493" s="11">
        <v>475</v>
      </c>
      <c r="H1493" s="12">
        <f t="shared" si="70"/>
        <v>7.5999999999999998E-2</v>
      </c>
      <c r="I1493" s="12">
        <f t="shared" si="71"/>
        <v>475</v>
      </c>
      <c r="J1493" s="11">
        <v>0.13</v>
      </c>
    </row>
    <row r="1494" spans="1:10" ht="15" x14ac:dyDescent="0.25">
      <c r="A1494" s="7" t="s">
        <v>193</v>
      </c>
      <c r="B1494" s="5" t="s">
        <v>61</v>
      </c>
      <c r="C1494" s="19">
        <v>2010</v>
      </c>
      <c r="D1494" s="10">
        <v>2134104884</v>
      </c>
      <c r="E1494" s="7">
        <f t="shared" si="69"/>
        <v>2134104884</v>
      </c>
      <c r="F1494" s="11">
        <v>5.8000000000000003E-2</v>
      </c>
      <c r="G1494" s="11">
        <v>379</v>
      </c>
      <c r="H1494" s="12">
        <f t="shared" si="70"/>
        <v>5.8000000000000003E-2</v>
      </c>
      <c r="I1494" s="12">
        <f t="shared" si="71"/>
        <v>379</v>
      </c>
      <c r="J1494" s="11">
        <v>0.104</v>
      </c>
    </row>
    <row r="1495" spans="1:10" ht="15" x14ac:dyDescent="0.25">
      <c r="A1495" s="7" t="s">
        <v>193</v>
      </c>
      <c r="B1495" s="5" t="s">
        <v>61</v>
      </c>
      <c r="C1495" s="19">
        <v>2011</v>
      </c>
      <c r="D1495" s="10">
        <v>2162990126</v>
      </c>
      <c r="E1495" s="7">
        <f t="shared" si="69"/>
        <v>2162990126</v>
      </c>
      <c r="F1495" s="11">
        <v>8.1000000000000003E-2</v>
      </c>
      <c r="G1495" s="11">
        <v>525</v>
      </c>
      <c r="H1495" s="12">
        <f t="shared" si="70"/>
        <v>8.1000000000000003E-2</v>
      </c>
      <c r="I1495" s="12">
        <f t="shared" si="71"/>
        <v>525</v>
      </c>
      <c r="J1495" s="11">
        <v>0.10199999999999999</v>
      </c>
    </row>
    <row r="1496" spans="1:10" ht="15" x14ac:dyDescent="0.25">
      <c r="A1496" s="7" t="s">
        <v>193</v>
      </c>
      <c r="B1496" s="5" t="s">
        <v>61</v>
      </c>
      <c r="C1496" s="19">
        <v>2012</v>
      </c>
      <c r="D1496" s="10">
        <v>2113179304</v>
      </c>
      <c r="E1496" s="7">
        <f t="shared" si="69"/>
        <v>2113179304</v>
      </c>
      <c r="F1496" s="11">
        <v>8.5000000000000006E-2</v>
      </c>
      <c r="G1496" s="11">
        <v>558</v>
      </c>
      <c r="H1496" s="12">
        <f t="shared" si="70"/>
        <v>8.5000000000000006E-2</v>
      </c>
      <c r="I1496" s="12">
        <f t="shared" si="71"/>
        <v>558</v>
      </c>
      <c r="J1496" s="11">
        <v>0.105</v>
      </c>
    </row>
    <row r="1497" spans="1:10" ht="15" x14ac:dyDescent="0.25">
      <c r="A1497" s="7" t="s">
        <v>194</v>
      </c>
      <c r="B1497" s="5" t="s">
        <v>77</v>
      </c>
      <c r="C1497" s="19">
        <v>2000</v>
      </c>
      <c r="D1497" s="10">
        <v>2422482318</v>
      </c>
      <c r="E1497" s="7">
        <f t="shared" si="69"/>
        <v>2422482318</v>
      </c>
      <c r="F1497" s="11">
        <v>6.3E-2</v>
      </c>
      <c r="G1497" s="11">
        <v>16</v>
      </c>
      <c r="H1497" s="12">
        <f t="shared" si="70"/>
        <v>6.3E-2</v>
      </c>
      <c r="I1497" s="12">
        <f t="shared" si="71"/>
        <v>16</v>
      </c>
      <c r="J1497" s="8"/>
    </row>
    <row r="1498" spans="1:10" ht="15" x14ac:dyDescent="0.25">
      <c r="A1498" s="7" t="s">
        <v>194</v>
      </c>
      <c r="B1498" s="5" t="s">
        <v>77</v>
      </c>
      <c r="C1498" s="19">
        <v>2001</v>
      </c>
      <c r="D1498" s="10">
        <v>2629739067</v>
      </c>
      <c r="E1498" s="7">
        <f t="shared" si="69"/>
        <v>2629739067</v>
      </c>
      <c r="F1498" s="11">
        <v>6.4000000000000001E-2</v>
      </c>
      <c r="G1498" s="11">
        <v>18</v>
      </c>
      <c r="H1498" s="12">
        <f t="shared" si="70"/>
        <v>6.4000000000000001E-2</v>
      </c>
      <c r="I1498" s="12">
        <f t="shared" si="71"/>
        <v>18</v>
      </c>
      <c r="J1498" s="8"/>
    </row>
    <row r="1499" spans="1:10" ht="15" x14ac:dyDescent="0.25">
      <c r="A1499" s="7" t="s">
        <v>194</v>
      </c>
      <c r="B1499" s="5" t="s">
        <v>77</v>
      </c>
      <c r="C1499" s="19">
        <v>2002</v>
      </c>
      <c r="D1499" s="10">
        <v>3342824260</v>
      </c>
      <c r="E1499" s="7">
        <f t="shared" si="69"/>
        <v>3342824260</v>
      </c>
      <c r="F1499" s="11">
        <v>6.3E-2</v>
      </c>
      <c r="G1499" s="11">
        <v>19</v>
      </c>
      <c r="H1499" s="12">
        <f t="shared" si="70"/>
        <v>6.3E-2</v>
      </c>
      <c r="I1499" s="12">
        <f t="shared" si="71"/>
        <v>19</v>
      </c>
      <c r="J1499" s="8"/>
    </row>
    <row r="1500" spans="1:10" ht="15" x14ac:dyDescent="0.25">
      <c r="A1500" s="7" t="s">
        <v>194</v>
      </c>
      <c r="B1500" s="5" t="s">
        <v>77</v>
      </c>
      <c r="C1500" s="19">
        <v>2003</v>
      </c>
      <c r="D1500" s="10">
        <v>4362439887</v>
      </c>
      <c r="E1500" s="7">
        <f t="shared" si="69"/>
        <v>4362439887</v>
      </c>
      <c r="F1500" s="11">
        <v>6.2E-2</v>
      </c>
      <c r="G1500" s="11">
        <v>24</v>
      </c>
      <c r="H1500" s="12">
        <f t="shared" si="70"/>
        <v>6.2E-2</v>
      </c>
      <c r="I1500" s="12">
        <f t="shared" si="71"/>
        <v>24</v>
      </c>
      <c r="J1500" s="8"/>
    </row>
    <row r="1501" spans="1:10" ht="15" x14ac:dyDescent="0.25">
      <c r="A1501" s="7" t="s">
        <v>194</v>
      </c>
      <c r="B1501" s="5" t="s">
        <v>77</v>
      </c>
      <c r="C1501" s="19">
        <v>2004</v>
      </c>
      <c r="D1501" s="10">
        <v>4874178417</v>
      </c>
      <c r="E1501" s="7">
        <f t="shared" si="69"/>
        <v>4874178417</v>
      </c>
      <c r="F1501" s="11">
        <v>6.3E-2</v>
      </c>
      <c r="G1501" s="11">
        <v>27</v>
      </c>
      <c r="H1501" s="12">
        <f t="shared" si="70"/>
        <v>6.3E-2</v>
      </c>
      <c r="I1501" s="12">
        <f t="shared" si="71"/>
        <v>27</v>
      </c>
      <c r="J1501" s="8"/>
    </row>
    <row r="1502" spans="1:10" ht="15" x14ac:dyDescent="0.25">
      <c r="A1502" s="7" t="s">
        <v>194</v>
      </c>
      <c r="B1502" s="5" t="s">
        <v>77</v>
      </c>
      <c r="C1502" s="19">
        <v>2005</v>
      </c>
      <c r="D1502" s="10">
        <v>5305317555</v>
      </c>
      <c r="E1502" s="7">
        <f t="shared" si="69"/>
        <v>5305317555</v>
      </c>
      <c r="F1502" s="11">
        <v>6.3E-2</v>
      </c>
      <c r="G1502" s="11">
        <v>29</v>
      </c>
      <c r="H1502" s="12">
        <f t="shared" si="70"/>
        <v>6.3E-2</v>
      </c>
      <c r="I1502" s="12">
        <f t="shared" si="71"/>
        <v>29</v>
      </c>
      <c r="J1502" s="8"/>
    </row>
    <row r="1503" spans="1:10" ht="15" x14ac:dyDescent="0.25">
      <c r="A1503" s="7" t="s">
        <v>194</v>
      </c>
      <c r="B1503" s="5" t="s">
        <v>77</v>
      </c>
      <c r="C1503" s="19">
        <v>2006</v>
      </c>
      <c r="D1503" s="10">
        <v>6122644015</v>
      </c>
      <c r="E1503" s="7">
        <f t="shared" si="69"/>
        <v>6122644015</v>
      </c>
      <c r="F1503" s="11">
        <v>6.6000000000000003E-2</v>
      </c>
      <c r="G1503" s="11">
        <v>33</v>
      </c>
      <c r="H1503" s="12">
        <f t="shared" si="70"/>
        <v>6.6000000000000003E-2</v>
      </c>
      <c r="I1503" s="12">
        <f t="shared" si="71"/>
        <v>33</v>
      </c>
      <c r="J1503" s="8"/>
    </row>
    <row r="1504" spans="1:10" ht="15" x14ac:dyDescent="0.25">
      <c r="A1504" s="7" t="s">
        <v>194</v>
      </c>
      <c r="B1504" s="5" t="s">
        <v>77</v>
      </c>
      <c r="C1504" s="19">
        <v>2007</v>
      </c>
      <c r="D1504" s="10">
        <v>7145394015</v>
      </c>
      <c r="E1504" s="7">
        <f t="shared" si="69"/>
        <v>7145394015</v>
      </c>
      <c r="F1504" s="11">
        <v>7.0000000000000007E-2</v>
      </c>
      <c r="G1504" s="11">
        <v>39</v>
      </c>
      <c r="H1504" s="12">
        <f t="shared" si="70"/>
        <v>7.0000000000000007E-2</v>
      </c>
      <c r="I1504" s="12">
        <f t="shared" si="71"/>
        <v>39</v>
      </c>
      <c r="J1504" s="8"/>
    </row>
    <row r="1505" spans="1:10" ht="15" x14ac:dyDescent="0.25">
      <c r="A1505" s="7" t="s">
        <v>194</v>
      </c>
      <c r="B1505" s="5" t="s">
        <v>77</v>
      </c>
      <c r="C1505" s="19">
        <v>2008</v>
      </c>
      <c r="D1505" s="10">
        <v>8737687353</v>
      </c>
      <c r="E1505" s="7">
        <f t="shared" si="69"/>
        <v>8737687353</v>
      </c>
      <c r="F1505" s="11">
        <v>6.7000000000000004E-2</v>
      </c>
      <c r="G1505" s="11">
        <v>45</v>
      </c>
      <c r="H1505" s="12">
        <f t="shared" si="70"/>
        <v>6.7000000000000004E-2</v>
      </c>
      <c r="I1505" s="12">
        <f t="shared" si="71"/>
        <v>45</v>
      </c>
      <c r="J1505" s="8"/>
    </row>
    <row r="1506" spans="1:10" ht="15" x14ac:dyDescent="0.25">
      <c r="A1506" s="7" t="s">
        <v>194</v>
      </c>
      <c r="B1506" s="5" t="s">
        <v>77</v>
      </c>
      <c r="C1506" s="19">
        <v>2009</v>
      </c>
      <c r="D1506" s="10">
        <v>8964480570</v>
      </c>
      <c r="E1506" s="7">
        <f t="shared" si="69"/>
        <v>8964480570</v>
      </c>
      <c r="F1506" s="11">
        <v>6.8000000000000005E-2</v>
      </c>
      <c r="G1506" s="11">
        <v>45</v>
      </c>
      <c r="H1506" s="12">
        <f t="shared" si="70"/>
        <v>6.8000000000000005E-2</v>
      </c>
      <c r="I1506" s="12">
        <f t="shared" si="71"/>
        <v>45</v>
      </c>
      <c r="J1506" s="8"/>
    </row>
    <row r="1507" spans="1:10" ht="15" x14ac:dyDescent="0.25">
      <c r="A1507" s="7" t="s">
        <v>194</v>
      </c>
      <c r="B1507" s="5" t="s">
        <v>77</v>
      </c>
      <c r="C1507" s="19">
        <v>2010</v>
      </c>
      <c r="D1507" s="10">
        <v>9422267260</v>
      </c>
      <c r="E1507" s="7">
        <f t="shared" si="69"/>
        <v>9422267260</v>
      </c>
      <c r="F1507" s="11">
        <v>6.9000000000000006E-2</v>
      </c>
      <c r="G1507" s="11">
        <v>46</v>
      </c>
      <c r="H1507" s="12">
        <f t="shared" si="70"/>
        <v>6.9000000000000006E-2</v>
      </c>
      <c r="I1507" s="12">
        <f t="shared" si="71"/>
        <v>46</v>
      </c>
      <c r="J1507" s="8"/>
    </row>
    <row r="1508" spans="1:10" ht="15" x14ac:dyDescent="0.25">
      <c r="A1508" s="7" t="s">
        <v>194</v>
      </c>
      <c r="B1508" s="5" t="s">
        <v>77</v>
      </c>
      <c r="C1508" s="19">
        <v>2011</v>
      </c>
      <c r="D1508" s="10">
        <v>10647545670</v>
      </c>
      <c r="E1508" s="7">
        <f t="shared" si="69"/>
        <v>10647545670</v>
      </c>
      <c r="F1508" s="11">
        <v>6.8000000000000005E-2</v>
      </c>
      <c r="G1508" s="11">
        <v>51</v>
      </c>
      <c r="H1508" s="12">
        <f t="shared" si="70"/>
        <v>6.8000000000000005E-2</v>
      </c>
      <c r="I1508" s="12">
        <f t="shared" si="71"/>
        <v>51</v>
      </c>
      <c r="J1508" s="8"/>
    </row>
    <row r="1509" spans="1:10" ht="15" x14ac:dyDescent="0.25">
      <c r="A1509" s="7" t="s">
        <v>194</v>
      </c>
      <c r="B1509" s="5" t="s">
        <v>77</v>
      </c>
      <c r="C1509" s="19">
        <v>2012</v>
      </c>
      <c r="D1509" s="10">
        <v>10340794110</v>
      </c>
      <c r="E1509" s="7">
        <f t="shared" si="69"/>
        <v>10340794110</v>
      </c>
      <c r="F1509" s="11">
        <v>5.8000000000000003E-2</v>
      </c>
      <c r="G1509" s="11">
        <v>42</v>
      </c>
      <c r="H1509" s="12">
        <f t="shared" si="70"/>
        <v>5.8000000000000003E-2</v>
      </c>
      <c r="I1509" s="12">
        <f t="shared" si="71"/>
        <v>42</v>
      </c>
      <c r="J1509" s="8"/>
    </row>
    <row r="1510" spans="1:10" ht="15" x14ac:dyDescent="0.25">
      <c r="A1510" s="7" t="s">
        <v>195</v>
      </c>
      <c r="B1510" s="5" t="s">
        <v>75</v>
      </c>
      <c r="C1510" s="19">
        <v>2000</v>
      </c>
      <c r="D1510" s="10">
        <v>3957418083</v>
      </c>
      <c r="E1510" s="7">
        <f t="shared" si="69"/>
        <v>3957418083</v>
      </c>
      <c r="F1510" s="11">
        <v>6.6000000000000003E-2</v>
      </c>
      <c r="G1510" s="11">
        <v>643</v>
      </c>
      <c r="H1510" s="12">
        <f t="shared" si="70"/>
        <v>6.6000000000000003E-2</v>
      </c>
      <c r="I1510" s="12">
        <f t="shared" si="71"/>
        <v>643</v>
      </c>
      <c r="J1510" s="11">
        <v>7.2999999999999995E-2</v>
      </c>
    </row>
    <row r="1511" spans="1:10" ht="15" x14ac:dyDescent="0.25">
      <c r="A1511" s="7" t="s">
        <v>195</v>
      </c>
      <c r="B1511" s="5" t="s">
        <v>75</v>
      </c>
      <c r="C1511" s="19">
        <v>2001</v>
      </c>
      <c r="D1511" s="10">
        <v>3917620728</v>
      </c>
      <c r="E1511" s="7">
        <f t="shared" si="69"/>
        <v>3917620728</v>
      </c>
      <c r="F1511" s="11">
        <v>7.0000000000000007E-2</v>
      </c>
      <c r="G1511" s="11">
        <v>675</v>
      </c>
      <c r="H1511" s="12">
        <f t="shared" si="70"/>
        <v>7.0000000000000007E-2</v>
      </c>
      <c r="I1511" s="12">
        <f t="shared" si="71"/>
        <v>675</v>
      </c>
      <c r="J1511" s="11">
        <v>6.9000000000000006E-2</v>
      </c>
    </row>
    <row r="1512" spans="1:10" ht="15" x14ac:dyDescent="0.25">
      <c r="A1512" s="7" t="s">
        <v>195</v>
      </c>
      <c r="B1512" s="5" t="s">
        <v>75</v>
      </c>
      <c r="C1512" s="19">
        <v>2002</v>
      </c>
      <c r="D1512" s="10">
        <v>4296164768</v>
      </c>
      <c r="E1512" s="7">
        <f t="shared" si="69"/>
        <v>4296164768</v>
      </c>
      <c r="F1512" s="11">
        <v>7.9000000000000001E-2</v>
      </c>
      <c r="G1512" s="11">
        <v>839</v>
      </c>
      <c r="H1512" s="12">
        <f t="shared" si="70"/>
        <v>7.9000000000000001E-2</v>
      </c>
      <c r="I1512" s="12">
        <f t="shared" si="71"/>
        <v>839</v>
      </c>
      <c r="J1512" s="11">
        <v>0.06</v>
      </c>
    </row>
    <row r="1513" spans="1:10" ht="15" x14ac:dyDescent="0.25">
      <c r="A1513" s="7" t="s">
        <v>195</v>
      </c>
      <c r="B1513" s="5" t="s">
        <v>75</v>
      </c>
      <c r="C1513" s="19">
        <v>2003</v>
      </c>
      <c r="D1513" s="10">
        <v>5119621569</v>
      </c>
      <c r="E1513" s="7">
        <f t="shared" si="69"/>
        <v>5119621569</v>
      </c>
      <c r="F1513" s="11">
        <v>8.2000000000000003E-2</v>
      </c>
      <c r="G1513" s="11">
        <v>1074</v>
      </c>
      <c r="H1513" s="12">
        <f t="shared" si="70"/>
        <v>8.2000000000000003E-2</v>
      </c>
      <c r="I1513" s="12">
        <f t="shared" si="71"/>
        <v>1074</v>
      </c>
      <c r="J1513" s="11">
        <v>5.8999999999999997E-2</v>
      </c>
    </row>
    <row r="1514" spans="1:10" ht="15" x14ac:dyDescent="0.25">
      <c r="A1514" s="7" t="s">
        <v>195</v>
      </c>
      <c r="B1514" s="5" t="s">
        <v>75</v>
      </c>
      <c r="C1514" s="19">
        <v>2004</v>
      </c>
      <c r="D1514" s="10">
        <v>5643525282</v>
      </c>
      <c r="E1514" s="7">
        <f t="shared" si="69"/>
        <v>5643525282</v>
      </c>
      <c r="F1514" s="11">
        <v>8.5999999999999993E-2</v>
      </c>
      <c r="G1514" s="11">
        <v>1247</v>
      </c>
      <c r="H1514" s="12">
        <f t="shared" si="70"/>
        <v>8.5999999999999993E-2</v>
      </c>
      <c r="I1514" s="12">
        <f t="shared" si="71"/>
        <v>1247</v>
      </c>
      <c r="J1514" s="11">
        <v>5.2999999999999999E-2</v>
      </c>
    </row>
    <row r="1515" spans="1:10" ht="15" x14ac:dyDescent="0.25">
      <c r="A1515" s="7" t="s">
        <v>195</v>
      </c>
      <c r="B1515" s="5" t="s">
        <v>75</v>
      </c>
      <c r="C1515" s="19">
        <v>2005</v>
      </c>
      <c r="D1515" s="10">
        <v>5980795756</v>
      </c>
      <c r="E1515" s="7">
        <f t="shared" si="69"/>
        <v>5980795756</v>
      </c>
      <c r="F1515" s="11">
        <v>9.0999999999999998E-2</v>
      </c>
      <c r="G1515" s="11">
        <v>1394</v>
      </c>
      <c r="H1515" s="12">
        <f t="shared" si="70"/>
        <v>9.0999999999999998E-2</v>
      </c>
      <c r="I1515" s="12">
        <f t="shared" si="71"/>
        <v>1394</v>
      </c>
      <c r="J1515" s="11">
        <v>5.5E-2</v>
      </c>
    </row>
    <row r="1516" spans="1:10" ht="15" x14ac:dyDescent="0.25">
      <c r="A1516" s="7" t="s">
        <v>195</v>
      </c>
      <c r="B1516" s="5" t="s">
        <v>75</v>
      </c>
      <c r="C1516" s="19">
        <v>2006</v>
      </c>
      <c r="D1516" s="10">
        <v>6390123590</v>
      </c>
      <c r="E1516" s="7">
        <f t="shared" si="69"/>
        <v>6390123590</v>
      </c>
      <c r="F1516" s="11">
        <v>0.09</v>
      </c>
      <c r="G1516" s="11">
        <v>1445</v>
      </c>
      <c r="H1516" s="12">
        <f t="shared" si="70"/>
        <v>0.09</v>
      </c>
      <c r="I1516" s="12">
        <f t="shared" si="71"/>
        <v>1445</v>
      </c>
      <c r="J1516" s="11">
        <v>5.7000000000000002E-2</v>
      </c>
    </row>
    <row r="1517" spans="1:10" ht="15" x14ac:dyDescent="0.25">
      <c r="A1517" s="7" t="s">
        <v>195</v>
      </c>
      <c r="B1517" s="5" t="s">
        <v>75</v>
      </c>
      <c r="C1517" s="19">
        <v>2007</v>
      </c>
      <c r="D1517" s="10">
        <v>7513834700</v>
      </c>
      <c r="E1517" s="7">
        <f t="shared" si="69"/>
        <v>7513834700</v>
      </c>
      <c r="F1517" s="11">
        <v>8.5000000000000006E-2</v>
      </c>
      <c r="G1517" s="11">
        <v>1580</v>
      </c>
      <c r="H1517" s="12">
        <f t="shared" si="70"/>
        <v>8.5000000000000006E-2</v>
      </c>
      <c r="I1517" s="12">
        <f t="shared" si="71"/>
        <v>1580</v>
      </c>
      <c r="J1517" s="11">
        <v>6.2E-2</v>
      </c>
    </row>
    <row r="1518" spans="1:10" ht="15" x14ac:dyDescent="0.25">
      <c r="A1518" s="7" t="s">
        <v>195</v>
      </c>
      <c r="B1518" s="5" t="s">
        <v>75</v>
      </c>
      <c r="C1518" s="19">
        <v>2008</v>
      </c>
      <c r="D1518" s="10">
        <v>8554293727</v>
      </c>
      <c r="E1518" s="7">
        <f t="shared" si="69"/>
        <v>8554293727</v>
      </c>
      <c r="F1518" s="11">
        <v>8.2000000000000003E-2</v>
      </c>
      <c r="G1518" s="11">
        <v>1596</v>
      </c>
      <c r="H1518" s="12">
        <f t="shared" si="70"/>
        <v>8.2000000000000003E-2</v>
      </c>
      <c r="I1518" s="12">
        <f t="shared" si="71"/>
        <v>1596</v>
      </c>
      <c r="J1518" s="11">
        <v>5.8999999999999997E-2</v>
      </c>
    </row>
    <row r="1519" spans="1:10" ht="15" x14ac:dyDescent="0.25">
      <c r="A1519" s="7" t="s">
        <v>195</v>
      </c>
      <c r="B1519" s="5" t="s">
        <v>75</v>
      </c>
      <c r="C1519" s="19">
        <v>2009</v>
      </c>
      <c r="D1519" s="10">
        <v>8099400961</v>
      </c>
      <c r="E1519" s="7">
        <f t="shared" si="69"/>
        <v>8099400961</v>
      </c>
      <c r="F1519" s="11">
        <v>8.3000000000000004E-2</v>
      </c>
      <c r="G1519" s="11">
        <v>1669</v>
      </c>
      <c r="H1519" s="12">
        <f t="shared" si="70"/>
        <v>8.3000000000000004E-2</v>
      </c>
      <c r="I1519" s="12">
        <f t="shared" si="71"/>
        <v>1669</v>
      </c>
      <c r="J1519" s="11">
        <v>4.4999999999999998E-2</v>
      </c>
    </row>
    <row r="1520" spans="1:10" ht="15" x14ac:dyDescent="0.25">
      <c r="A1520" s="7" t="s">
        <v>195</v>
      </c>
      <c r="B1520" s="5" t="s">
        <v>75</v>
      </c>
      <c r="C1520" s="19">
        <v>2010</v>
      </c>
      <c r="D1520" s="10">
        <v>8163841060</v>
      </c>
      <c r="E1520" s="7">
        <f t="shared" si="69"/>
        <v>8163841060</v>
      </c>
      <c r="F1520" s="11">
        <v>8.5000000000000006E-2</v>
      </c>
      <c r="G1520" s="11">
        <v>1707</v>
      </c>
      <c r="H1520" s="12">
        <f t="shared" si="70"/>
        <v>8.5000000000000006E-2</v>
      </c>
      <c r="I1520" s="12">
        <f t="shared" si="71"/>
        <v>1707</v>
      </c>
      <c r="J1520" s="11">
        <v>4.5999999999999999E-2</v>
      </c>
    </row>
    <row r="1521" spans="1:10" ht="15" x14ac:dyDescent="0.25">
      <c r="A1521" s="7" t="s">
        <v>195</v>
      </c>
      <c r="B1521" s="5" t="s">
        <v>75</v>
      </c>
      <c r="C1521" s="19">
        <v>2011</v>
      </c>
      <c r="D1521" s="10">
        <v>9302057270</v>
      </c>
      <c r="E1521" s="7">
        <f t="shared" si="69"/>
        <v>9302057270</v>
      </c>
      <c r="F1521" s="11">
        <v>8.6999999999999994E-2</v>
      </c>
      <c r="G1521" s="11">
        <v>1900</v>
      </c>
      <c r="H1521" s="12">
        <f t="shared" si="70"/>
        <v>8.6999999999999994E-2</v>
      </c>
      <c r="I1521" s="12">
        <f t="shared" si="71"/>
        <v>1900</v>
      </c>
      <c r="J1521" s="11">
        <v>4.7E-2</v>
      </c>
    </row>
    <row r="1522" spans="1:10" ht="15" x14ac:dyDescent="0.25">
      <c r="A1522" s="7" t="s">
        <v>195</v>
      </c>
      <c r="B1522" s="5" t="s">
        <v>75</v>
      </c>
      <c r="C1522" s="19">
        <v>2012</v>
      </c>
      <c r="D1522" s="10">
        <v>8863076923</v>
      </c>
      <c r="E1522" s="7">
        <f t="shared" si="69"/>
        <v>8863076923</v>
      </c>
      <c r="F1522" s="11">
        <v>9.0999999999999998E-2</v>
      </c>
      <c r="G1522" s="11">
        <v>1835</v>
      </c>
      <c r="H1522" s="12">
        <f t="shared" si="70"/>
        <v>9.0999999999999998E-2</v>
      </c>
      <c r="I1522" s="12">
        <f t="shared" si="71"/>
        <v>1835</v>
      </c>
      <c r="J1522" s="11">
        <v>4.7E-2</v>
      </c>
    </row>
    <row r="1523" spans="1:10" ht="15" x14ac:dyDescent="0.25">
      <c r="A1523" s="7" t="s">
        <v>196</v>
      </c>
      <c r="B1523" s="5" t="s">
        <v>80</v>
      </c>
      <c r="C1523" s="19">
        <v>2000</v>
      </c>
      <c r="D1523" s="10">
        <v>110937729</v>
      </c>
      <c r="E1523" s="7">
        <f t="shared" si="69"/>
        <v>110937729</v>
      </c>
      <c r="F1523" s="11">
        <v>0.22500000000000001</v>
      </c>
      <c r="G1523" s="11">
        <v>466</v>
      </c>
      <c r="H1523" s="12">
        <f t="shared" si="70"/>
        <v>0.22500000000000001</v>
      </c>
      <c r="I1523" s="12">
        <f t="shared" si="71"/>
        <v>466</v>
      </c>
      <c r="J1523" s="8"/>
    </row>
    <row r="1524" spans="1:10" ht="15" x14ac:dyDescent="0.25">
      <c r="A1524" s="7" t="s">
        <v>196</v>
      </c>
      <c r="B1524" s="5" t="s">
        <v>80</v>
      </c>
      <c r="C1524" s="19">
        <v>2001</v>
      </c>
      <c r="D1524" s="10">
        <v>115152143</v>
      </c>
      <c r="E1524" s="7">
        <f t="shared" si="69"/>
        <v>115152143</v>
      </c>
      <c r="F1524" s="11">
        <v>0.19400000000000001</v>
      </c>
      <c r="G1524" s="11">
        <v>412</v>
      </c>
      <c r="H1524" s="12">
        <f t="shared" si="70"/>
        <v>0.19400000000000001</v>
      </c>
      <c r="I1524" s="12">
        <f t="shared" si="71"/>
        <v>412</v>
      </c>
      <c r="J1524" s="8"/>
    </row>
    <row r="1525" spans="1:10" ht="15" x14ac:dyDescent="0.25">
      <c r="A1525" s="7" t="s">
        <v>196</v>
      </c>
      <c r="B1525" s="5" t="s">
        <v>80</v>
      </c>
      <c r="C1525" s="19">
        <v>2002</v>
      </c>
      <c r="D1525" s="10">
        <v>124735072</v>
      </c>
      <c r="E1525" s="7">
        <f t="shared" si="69"/>
        <v>124735072</v>
      </c>
      <c r="F1525" s="11">
        <v>0.182</v>
      </c>
      <c r="G1525" s="11">
        <v>418</v>
      </c>
      <c r="H1525" s="12">
        <f t="shared" si="70"/>
        <v>0.182</v>
      </c>
      <c r="I1525" s="12">
        <f t="shared" si="71"/>
        <v>418</v>
      </c>
      <c r="J1525" s="8"/>
    </row>
    <row r="1526" spans="1:10" ht="15" x14ac:dyDescent="0.25">
      <c r="A1526" s="7" t="s">
        <v>196</v>
      </c>
      <c r="B1526" s="5" t="s">
        <v>80</v>
      </c>
      <c r="C1526" s="19">
        <v>2003</v>
      </c>
      <c r="D1526" s="10">
        <v>126887585</v>
      </c>
      <c r="E1526" s="7">
        <f t="shared" si="69"/>
        <v>126887585</v>
      </c>
      <c r="F1526" s="11">
        <v>0.17299999999999999</v>
      </c>
      <c r="G1526" s="11">
        <v>411</v>
      </c>
      <c r="H1526" s="12">
        <f t="shared" si="70"/>
        <v>0.17299999999999999</v>
      </c>
      <c r="I1526" s="12">
        <f t="shared" si="71"/>
        <v>411</v>
      </c>
      <c r="J1526" s="8"/>
    </row>
    <row r="1527" spans="1:10" ht="15" x14ac:dyDescent="0.25">
      <c r="A1527" s="7" t="s">
        <v>196</v>
      </c>
      <c r="B1527" s="5" t="s">
        <v>80</v>
      </c>
      <c r="C1527" s="19">
        <v>2004</v>
      </c>
      <c r="D1527" s="10">
        <v>131106366</v>
      </c>
      <c r="E1527" s="7">
        <f t="shared" si="69"/>
        <v>131106366</v>
      </c>
      <c r="F1527" s="11">
        <v>0.17599999999999999</v>
      </c>
      <c r="G1527" s="11">
        <v>449</v>
      </c>
      <c r="H1527" s="12">
        <f t="shared" si="70"/>
        <v>0.17599999999999999</v>
      </c>
      <c r="I1527" s="12">
        <f t="shared" si="71"/>
        <v>449</v>
      </c>
      <c r="J1527" s="8"/>
    </row>
    <row r="1528" spans="1:10" ht="15" x14ac:dyDescent="0.25">
      <c r="A1528" s="7" t="s">
        <v>196</v>
      </c>
      <c r="B1528" s="5" t="s">
        <v>80</v>
      </c>
      <c r="C1528" s="19">
        <v>2005</v>
      </c>
      <c r="D1528" s="10">
        <v>137556823</v>
      </c>
      <c r="E1528" s="7">
        <f t="shared" si="69"/>
        <v>137556823</v>
      </c>
      <c r="F1528" s="11">
        <v>0.17299999999999999</v>
      </c>
      <c r="G1528" s="11">
        <v>462</v>
      </c>
      <c r="H1528" s="12">
        <f t="shared" si="70"/>
        <v>0.17299999999999999</v>
      </c>
      <c r="I1528" s="12">
        <f t="shared" si="71"/>
        <v>462</v>
      </c>
      <c r="J1528" s="8"/>
    </row>
    <row r="1529" spans="1:10" ht="15" x14ac:dyDescent="0.25">
      <c r="A1529" s="7" t="s">
        <v>196</v>
      </c>
      <c r="B1529" s="5" t="s">
        <v>80</v>
      </c>
      <c r="C1529" s="19">
        <v>2006</v>
      </c>
      <c r="D1529" s="10">
        <v>143352031</v>
      </c>
      <c r="E1529" s="7">
        <f t="shared" si="69"/>
        <v>143352031</v>
      </c>
      <c r="F1529" s="11">
        <v>0.19600000000000001</v>
      </c>
      <c r="G1529" s="11">
        <v>547</v>
      </c>
      <c r="H1529" s="12">
        <f t="shared" si="70"/>
        <v>0.19600000000000001</v>
      </c>
      <c r="I1529" s="12">
        <f t="shared" si="71"/>
        <v>547</v>
      </c>
      <c r="J1529" s="8"/>
    </row>
    <row r="1530" spans="1:10" ht="15" x14ac:dyDescent="0.25">
      <c r="A1530" s="7" t="s">
        <v>196</v>
      </c>
      <c r="B1530" s="5" t="s">
        <v>80</v>
      </c>
      <c r="C1530" s="19">
        <v>2007</v>
      </c>
      <c r="D1530" s="10">
        <v>149739017</v>
      </c>
      <c r="E1530" s="7">
        <f t="shared" si="69"/>
        <v>149739017</v>
      </c>
      <c r="F1530" s="11">
        <v>0.19600000000000001</v>
      </c>
      <c r="G1530" s="11">
        <v>587</v>
      </c>
      <c r="H1530" s="12">
        <f t="shared" si="70"/>
        <v>0.19600000000000001</v>
      </c>
      <c r="I1530" s="12">
        <f t="shared" si="71"/>
        <v>587</v>
      </c>
      <c r="J1530" s="8"/>
    </row>
    <row r="1531" spans="1:10" ht="15" x14ac:dyDescent="0.25">
      <c r="A1531" s="7" t="s">
        <v>196</v>
      </c>
      <c r="B1531" s="5" t="s">
        <v>80</v>
      </c>
      <c r="C1531" s="19">
        <v>2008</v>
      </c>
      <c r="D1531" s="10">
        <v>152565763</v>
      </c>
      <c r="E1531" s="7">
        <f t="shared" si="69"/>
        <v>152565763</v>
      </c>
      <c r="F1531" s="11">
        <v>0.17899999999999999</v>
      </c>
      <c r="G1531" s="11">
        <v>569</v>
      </c>
      <c r="H1531" s="12">
        <f t="shared" si="70"/>
        <v>0.17899999999999999</v>
      </c>
      <c r="I1531" s="12">
        <f t="shared" si="71"/>
        <v>569</v>
      </c>
      <c r="J1531" s="8"/>
    </row>
    <row r="1532" spans="1:10" ht="15" x14ac:dyDescent="0.25">
      <c r="A1532" s="7" t="s">
        <v>196</v>
      </c>
      <c r="B1532" s="5" t="s">
        <v>80</v>
      </c>
      <c r="C1532" s="19">
        <v>2009</v>
      </c>
      <c r="D1532" s="10">
        <v>151560778</v>
      </c>
      <c r="E1532" s="7">
        <f t="shared" si="69"/>
        <v>151560778</v>
      </c>
      <c r="F1532" s="11">
        <v>0.17499999999999999</v>
      </c>
      <c r="G1532" s="11">
        <v>551</v>
      </c>
      <c r="H1532" s="12">
        <f t="shared" si="70"/>
        <v>0.17499999999999999</v>
      </c>
      <c r="I1532" s="12">
        <f t="shared" si="71"/>
        <v>551</v>
      </c>
      <c r="J1532" s="8"/>
    </row>
    <row r="1533" spans="1:10" ht="15" x14ac:dyDescent="0.25">
      <c r="A1533" s="7" t="s">
        <v>196</v>
      </c>
      <c r="B1533" s="5" t="s">
        <v>80</v>
      </c>
      <c r="C1533" s="19">
        <v>2010</v>
      </c>
      <c r="D1533" s="10">
        <v>163200000</v>
      </c>
      <c r="E1533" s="7">
        <f t="shared" si="69"/>
        <v>163200000</v>
      </c>
      <c r="F1533" s="11">
        <v>0.16</v>
      </c>
      <c r="G1533" s="11">
        <v>542</v>
      </c>
      <c r="H1533" s="12">
        <f t="shared" si="70"/>
        <v>0.16</v>
      </c>
      <c r="I1533" s="12">
        <f t="shared" si="71"/>
        <v>542</v>
      </c>
      <c r="J1533" s="8"/>
    </row>
    <row r="1534" spans="1:10" ht="15" x14ac:dyDescent="0.25">
      <c r="A1534" s="7" t="s">
        <v>196</v>
      </c>
      <c r="B1534" s="5" t="s">
        <v>80</v>
      </c>
      <c r="C1534" s="19">
        <v>2011</v>
      </c>
      <c r="D1534" s="10">
        <v>170700000</v>
      </c>
      <c r="E1534" s="7">
        <f t="shared" si="69"/>
        <v>170700000</v>
      </c>
      <c r="F1534" s="11">
        <v>0.16</v>
      </c>
      <c r="G1534" s="11">
        <v>567</v>
      </c>
      <c r="H1534" s="12">
        <f t="shared" si="70"/>
        <v>0.16</v>
      </c>
      <c r="I1534" s="12">
        <f t="shared" si="71"/>
        <v>567</v>
      </c>
      <c r="J1534" s="8"/>
    </row>
    <row r="1535" spans="1:10" ht="15" x14ac:dyDescent="0.25">
      <c r="A1535" s="7" t="s">
        <v>196</v>
      </c>
      <c r="B1535" s="5" t="s">
        <v>80</v>
      </c>
      <c r="C1535" s="19">
        <v>2012</v>
      </c>
      <c r="D1535" s="10">
        <v>173000000</v>
      </c>
      <c r="E1535" s="7">
        <f t="shared" si="69"/>
        <v>173000000</v>
      </c>
      <c r="F1535" s="11">
        <v>0.156</v>
      </c>
      <c r="G1535" s="11">
        <v>590</v>
      </c>
      <c r="H1535" s="12">
        <f t="shared" si="70"/>
        <v>0.156</v>
      </c>
      <c r="I1535" s="12">
        <f t="shared" si="71"/>
        <v>590</v>
      </c>
      <c r="J1535" s="8"/>
    </row>
    <row r="1536" spans="1:10" ht="15" x14ac:dyDescent="0.25">
      <c r="A1536" s="7" t="s">
        <v>197</v>
      </c>
      <c r="B1536" s="5" t="s">
        <v>77</v>
      </c>
      <c r="C1536" s="19">
        <v>2000</v>
      </c>
      <c r="D1536" s="10">
        <v>1293653473</v>
      </c>
      <c r="E1536" s="7">
        <f t="shared" si="69"/>
        <v>1293653473</v>
      </c>
      <c r="F1536" s="11">
        <v>0.06</v>
      </c>
      <c r="G1536" s="11">
        <v>24</v>
      </c>
      <c r="H1536" s="12">
        <f t="shared" si="70"/>
        <v>0.06</v>
      </c>
      <c r="I1536" s="12">
        <f t="shared" si="71"/>
        <v>24</v>
      </c>
      <c r="J1536" s="11">
        <v>0.25600000000000001</v>
      </c>
    </row>
    <row r="1537" spans="1:10" ht="15" x14ac:dyDescent="0.25">
      <c r="A1537" s="7" t="s">
        <v>197</v>
      </c>
      <c r="B1537" s="5" t="s">
        <v>77</v>
      </c>
      <c r="C1537" s="19">
        <v>2001</v>
      </c>
      <c r="D1537" s="10">
        <v>1295536829</v>
      </c>
      <c r="E1537" s="7">
        <f t="shared" si="69"/>
        <v>1295536829</v>
      </c>
      <c r="F1537" s="11">
        <v>4.8000000000000001E-2</v>
      </c>
      <c r="G1537" s="11">
        <v>19</v>
      </c>
      <c r="H1537" s="12">
        <f t="shared" si="70"/>
        <v>4.8000000000000001E-2</v>
      </c>
      <c r="I1537" s="12">
        <f t="shared" si="71"/>
        <v>19</v>
      </c>
      <c r="J1537" s="11">
        <v>0.22500000000000001</v>
      </c>
    </row>
    <row r="1538" spans="1:10" ht="15" x14ac:dyDescent="0.25">
      <c r="A1538" s="7" t="s">
        <v>197</v>
      </c>
      <c r="B1538" s="5" t="s">
        <v>77</v>
      </c>
      <c r="C1538" s="19">
        <v>2002</v>
      </c>
      <c r="D1538" s="10">
        <v>1324424463</v>
      </c>
      <c r="E1538" s="7">
        <f t="shared" si="69"/>
        <v>1324424463</v>
      </c>
      <c r="F1538" s="11">
        <v>0.06</v>
      </c>
      <c r="G1538" s="11">
        <v>24</v>
      </c>
      <c r="H1538" s="12">
        <f t="shared" si="70"/>
        <v>0.06</v>
      </c>
      <c r="I1538" s="12">
        <f t="shared" si="71"/>
        <v>24</v>
      </c>
      <c r="J1538" s="11">
        <v>0.21</v>
      </c>
    </row>
    <row r="1539" spans="1:10" ht="15" x14ac:dyDescent="0.25">
      <c r="A1539" s="7" t="s">
        <v>197</v>
      </c>
      <c r="B1539" s="5" t="s">
        <v>77</v>
      </c>
      <c r="C1539" s="19">
        <v>2003</v>
      </c>
      <c r="D1539" s="10">
        <v>1563072653</v>
      </c>
      <c r="E1539" s="7">
        <f t="shared" ref="E1539:E1602" si="72">IF(D1539="",IF(C1539=2000,D1540,D1538),D1539)</f>
        <v>1563072653</v>
      </c>
      <c r="F1539" s="11">
        <v>5.3999999999999999E-2</v>
      </c>
      <c r="G1539" s="11">
        <v>23</v>
      </c>
      <c r="H1539" s="12">
        <f t="shared" ref="H1539:H1602" si="73">IF(F1539="",SUMIF($A$2:$A$2692,A1539,$F$2:$F$2692)/13,F1539)</f>
        <v>5.3999999999999999E-2</v>
      </c>
      <c r="I1539" s="12">
        <f t="shared" ref="I1539:I1602" si="74">IF(G1539="",SUMIF($A$2:$A$2692,A1539,$G$2:$G$2692)/13,G1539)</f>
        <v>23</v>
      </c>
      <c r="J1539" s="11">
        <v>0.21</v>
      </c>
    </row>
    <row r="1540" spans="1:10" ht="15" x14ac:dyDescent="0.25">
      <c r="A1540" s="7" t="s">
        <v>197</v>
      </c>
      <c r="B1540" s="5" t="s">
        <v>77</v>
      </c>
      <c r="C1540" s="19">
        <v>2004</v>
      </c>
      <c r="D1540" s="10">
        <v>1833445283</v>
      </c>
      <c r="E1540" s="7">
        <f t="shared" si="72"/>
        <v>1833445283</v>
      </c>
      <c r="F1540" s="11">
        <v>5.8999999999999997E-2</v>
      </c>
      <c r="G1540" s="11">
        <v>28</v>
      </c>
      <c r="H1540" s="12">
        <f t="shared" si="73"/>
        <v>5.8999999999999997E-2</v>
      </c>
      <c r="I1540" s="12">
        <f t="shared" si="74"/>
        <v>28</v>
      </c>
      <c r="J1540" s="11">
        <v>0.21</v>
      </c>
    </row>
    <row r="1541" spans="1:10" ht="15" x14ac:dyDescent="0.25">
      <c r="A1541" s="7" t="s">
        <v>197</v>
      </c>
      <c r="B1541" s="5" t="s">
        <v>77</v>
      </c>
      <c r="C1541" s="19">
        <v>2005</v>
      </c>
      <c r="D1541" s="10">
        <v>2184444849</v>
      </c>
      <c r="E1541" s="7">
        <f t="shared" si="72"/>
        <v>2184444849</v>
      </c>
      <c r="F1541" s="11">
        <v>0.05</v>
      </c>
      <c r="G1541" s="11">
        <v>29</v>
      </c>
      <c r="H1541" s="12">
        <f t="shared" si="73"/>
        <v>0.05</v>
      </c>
      <c r="I1541" s="12">
        <f t="shared" si="74"/>
        <v>29</v>
      </c>
      <c r="J1541" s="11">
        <v>0.23100000000000001</v>
      </c>
    </row>
    <row r="1542" spans="1:10" ht="15" x14ac:dyDescent="0.25">
      <c r="A1542" s="7" t="s">
        <v>197</v>
      </c>
      <c r="B1542" s="5" t="s">
        <v>77</v>
      </c>
      <c r="C1542" s="19">
        <v>2006</v>
      </c>
      <c r="D1542" s="10">
        <v>3040718541</v>
      </c>
      <c r="E1542" s="7">
        <f t="shared" si="72"/>
        <v>3040718541</v>
      </c>
      <c r="F1542" s="11">
        <v>3.5000000000000003E-2</v>
      </c>
      <c r="G1542" s="11">
        <v>30</v>
      </c>
      <c r="H1542" s="12">
        <f t="shared" si="73"/>
        <v>3.5000000000000003E-2</v>
      </c>
      <c r="I1542" s="12">
        <f t="shared" si="74"/>
        <v>30</v>
      </c>
      <c r="J1542" s="11">
        <v>0.24</v>
      </c>
    </row>
    <row r="1543" spans="1:10" ht="15" x14ac:dyDescent="0.25">
      <c r="A1543" s="7" t="s">
        <v>197</v>
      </c>
      <c r="B1543" s="5" t="s">
        <v>77</v>
      </c>
      <c r="C1543" s="19">
        <v>2007</v>
      </c>
      <c r="D1543" s="10">
        <v>3356758534</v>
      </c>
      <c r="E1543" s="7">
        <f t="shared" si="72"/>
        <v>3356758534</v>
      </c>
      <c r="F1543" s="11">
        <v>4.3999999999999997E-2</v>
      </c>
      <c r="G1543" s="11">
        <v>37</v>
      </c>
      <c r="H1543" s="12">
        <f t="shared" si="73"/>
        <v>4.3999999999999997E-2</v>
      </c>
      <c r="I1543" s="12">
        <f t="shared" si="74"/>
        <v>37</v>
      </c>
      <c r="J1543" s="11">
        <v>0.23499999999999999</v>
      </c>
    </row>
    <row r="1544" spans="1:10" ht="15" x14ac:dyDescent="0.25">
      <c r="A1544" s="7" t="s">
        <v>197</v>
      </c>
      <c r="B1544" s="5" t="s">
        <v>77</v>
      </c>
      <c r="C1544" s="19">
        <v>2008</v>
      </c>
      <c r="D1544" s="10">
        <v>3790240831</v>
      </c>
      <c r="E1544" s="7">
        <f t="shared" si="72"/>
        <v>3790240831</v>
      </c>
      <c r="F1544" s="11">
        <v>4.2999999999999997E-2</v>
      </c>
      <c r="G1544" s="11">
        <v>46</v>
      </c>
      <c r="H1544" s="12">
        <f t="shared" si="73"/>
        <v>4.2999999999999997E-2</v>
      </c>
      <c r="I1544" s="12">
        <f t="shared" si="74"/>
        <v>46</v>
      </c>
      <c r="J1544" s="11">
        <v>0.20300000000000001</v>
      </c>
    </row>
    <row r="1545" spans="1:10" ht="15" x14ac:dyDescent="0.25">
      <c r="A1545" s="7" t="s">
        <v>197</v>
      </c>
      <c r="B1545" s="5" t="s">
        <v>77</v>
      </c>
      <c r="C1545" s="19">
        <v>2009</v>
      </c>
      <c r="D1545" s="10">
        <v>3027032864</v>
      </c>
      <c r="E1545" s="7">
        <f t="shared" si="72"/>
        <v>3027032864</v>
      </c>
      <c r="F1545" s="11">
        <v>5.3999999999999999E-2</v>
      </c>
      <c r="G1545" s="11">
        <v>46</v>
      </c>
      <c r="H1545" s="12">
        <f t="shared" si="73"/>
        <v>5.3999999999999999E-2</v>
      </c>
      <c r="I1545" s="12">
        <f t="shared" si="74"/>
        <v>46</v>
      </c>
      <c r="J1545" s="11">
        <v>0.19500000000000001</v>
      </c>
    </row>
    <row r="1546" spans="1:10" ht="15" x14ac:dyDescent="0.25">
      <c r="A1546" s="7" t="s">
        <v>197</v>
      </c>
      <c r="B1546" s="5" t="s">
        <v>77</v>
      </c>
      <c r="C1546" s="19">
        <v>2010</v>
      </c>
      <c r="D1546" s="10">
        <v>3526946625</v>
      </c>
      <c r="E1546" s="7">
        <f t="shared" si="72"/>
        <v>3526946625</v>
      </c>
      <c r="F1546" s="11">
        <v>0.06</v>
      </c>
      <c r="G1546" s="11">
        <v>58</v>
      </c>
      <c r="H1546" s="12">
        <f t="shared" si="73"/>
        <v>0.06</v>
      </c>
      <c r="I1546" s="12">
        <f t="shared" si="74"/>
        <v>58</v>
      </c>
      <c r="J1546" s="11">
        <v>0.17</v>
      </c>
    </row>
    <row r="1547" spans="1:10" ht="15" x14ac:dyDescent="0.25">
      <c r="A1547" s="7" t="s">
        <v>197</v>
      </c>
      <c r="B1547" s="5" t="s">
        <v>77</v>
      </c>
      <c r="C1547" s="19">
        <v>2011</v>
      </c>
      <c r="D1547" s="10">
        <v>4136083856</v>
      </c>
      <c r="E1547" s="7">
        <f t="shared" si="72"/>
        <v>4136083856</v>
      </c>
      <c r="F1547" s="11">
        <v>5.8999999999999997E-2</v>
      </c>
      <c r="G1547" s="11">
        <v>51</v>
      </c>
      <c r="H1547" s="12">
        <f t="shared" si="73"/>
        <v>5.8999999999999997E-2</v>
      </c>
      <c r="I1547" s="12">
        <f t="shared" si="74"/>
        <v>51</v>
      </c>
      <c r="J1547" s="11">
        <v>0.17</v>
      </c>
    </row>
    <row r="1548" spans="1:10" ht="15" x14ac:dyDescent="0.25">
      <c r="A1548" s="7" t="s">
        <v>197</v>
      </c>
      <c r="B1548" s="5" t="s">
        <v>77</v>
      </c>
      <c r="C1548" s="19">
        <v>2012</v>
      </c>
      <c r="D1548" s="10">
        <v>3958701369</v>
      </c>
      <c r="E1548" s="7">
        <f t="shared" si="72"/>
        <v>3958701369</v>
      </c>
      <c r="F1548" s="11">
        <v>6.4000000000000001E-2</v>
      </c>
      <c r="G1548" s="11">
        <v>52</v>
      </c>
      <c r="H1548" s="12">
        <f t="shared" si="73"/>
        <v>6.4000000000000001E-2</v>
      </c>
      <c r="I1548" s="12">
        <f t="shared" si="74"/>
        <v>52</v>
      </c>
      <c r="J1548" s="11">
        <v>0.17</v>
      </c>
    </row>
    <row r="1549" spans="1:10" ht="15" x14ac:dyDescent="0.25">
      <c r="A1549" s="7" t="s">
        <v>198</v>
      </c>
      <c r="B1549" s="5" t="s">
        <v>77</v>
      </c>
      <c r="C1549" s="19">
        <v>2000</v>
      </c>
      <c r="D1549" s="10">
        <v>4582562398</v>
      </c>
      <c r="E1549" s="7">
        <f t="shared" si="72"/>
        <v>4582562398</v>
      </c>
      <c r="F1549" s="11">
        <v>3.6999999999999998E-2</v>
      </c>
      <c r="G1549" s="11">
        <v>146</v>
      </c>
      <c r="H1549" s="12">
        <f t="shared" si="73"/>
        <v>3.6999999999999998E-2</v>
      </c>
      <c r="I1549" s="12">
        <f t="shared" si="74"/>
        <v>146</v>
      </c>
      <c r="J1549" s="11">
        <v>0.20799999999999999</v>
      </c>
    </row>
    <row r="1550" spans="1:10" ht="15" x14ac:dyDescent="0.25">
      <c r="A1550" s="7" t="s">
        <v>198</v>
      </c>
      <c r="B1550" s="5" t="s">
        <v>77</v>
      </c>
      <c r="C1550" s="19">
        <v>2001</v>
      </c>
      <c r="D1550" s="10">
        <v>4536544699</v>
      </c>
      <c r="E1550" s="7">
        <f t="shared" si="72"/>
        <v>4536544699</v>
      </c>
      <c r="F1550" s="11">
        <v>3.7999999999999999E-2</v>
      </c>
      <c r="G1550" s="11">
        <v>147</v>
      </c>
      <c r="H1550" s="12">
        <f t="shared" si="73"/>
        <v>3.7999999999999999E-2</v>
      </c>
      <c r="I1550" s="12">
        <f t="shared" si="74"/>
        <v>147</v>
      </c>
      <c r="J1550" s="11">
        <v>0.21099999999999999</v>
      </c>
    </row>
    <row r="1551" spans="1:10" ht="15" x14ac:dyDescent="0.25">
      <c r="A1551" s="7" t="s">
        <v>198</v>
      </c>
      <c r="B1551" s="5" t="s">
        <v>77</v>
      </c>
      <c r="C1551" s="19">
        <v>2002</v>
      </c>
      <c r="D1551" s="10">
        <v>4767303153</v>
      </c>
      <c r="E1551" s="7">
        <f t="shared" si="72"/>
        <v>4767303153</v>
      </c>
      <c r="F1551" s="11">
        <v>4.2000000000000003E-2</v>
      </c>
      <c r="G1551" s="11">
        <v>168</v>
      </c>
      <c r="H1551" s="12">
        <f t="shared" si="73"/>
        <v>4.2000000000000003E-2</v>
      </c>
      <c r="I1551" s="12">
        <f t="shared" si="74"/>
        <v>168</v>
      </c>
      <c r="J1551" s="11">
        <v>0.21</v>
      </c>
    </row>
    <row r="1552" spans="1:10" ht="15" x14ac:dyDescent="0.25">
      <c r="A1552" s="7" t="s">
        <v>198</v>
      </c>
      <c r="B1552" s="5" t="s">
        <v>77</v>
      </c>
      <c r="C1552" s="19">
        <v>2003</v>
      </c>
      <c r="D1552" s="10">
        <v>5609836354</v>
      </c>
      <c r="E1552" s="7">
        <f t="shared" si="72"/>
        <v>5609836354</v>
      </c>
      <c r="F1552" s="11">
        <v>3.9E-2</v>
      </c>
      <c r="G1552" s="11">
        <v>188</v>
      </c>
      <c r="H1552" s="12">
        <f t="shared" si="73"/>
        <v>3.9E-2</v>
      </c>
      <c r="I1552" s="12">
        <f t="shared" si="74"/>
        <v>188</v>
      </c>
      <c r="J1552" s="11">
        <v>0.21</v>
      </c>
    </row>
    <row r="1553" spans="1:10" ht="15" x14ac:dyDescent="0.25">
      <c r="A1553" s="7" t="s">
        <v>198</v>
      </c>
      <c r="B1553" s="5" t="s">
        <v>77</v>
      </c>
      <c r="C1553" s="19">
        <v>2004</v>
      </c>
      <c r="D1553" s="10">
        <v>6385691315</v>
      </c>
      <c r="E1553" s="7">
        <f t="shared" si="72"/>
        <v>6385691315</v>
      </c>
      <c r="F1553" s="11">
        <v>4.2000000000000003E-2</v>
      </c>
      <c r="G1553" s="11">
        <v>227</v>
      </c>
      <c r="H1553" s="12">
        <f t="shared" si="73"/>
        <v>4.2000000000000003E-2</v>
      </c>
      <c r="I1553" s="12">
        <f t="shared" si="74"/>
        <v>227</v>
      </c>
      <c r="J1553" s="11">
        <v>0.21</v>
      </c>
    </row>
    <row r="1554" spans="1:10" ht="15" x14ac:dyDescent="0.25">
      <c r="A1554" s="7" t="s">
        <v>198</v>
      </c>
      <c r="B1554" s="5" t="s">
        <v>77</v>
      </c>
      <c r="C1554" s="19">
        <v>2005</v>
      </c>
      <c r="D1554" s="10">
        <v>6283796155</v>
      </c>
      <c r="E1554" s="7">
        <f t="shared" si="72"/>
        <v>6283796155</v>
      </c>
      <c r="F1554" s="11">
        <v>4.4999999999999998E-2</v>
      </c>
      <c r="G1554" s="11">
        <v>239</v>
      </c>
      <c r="H1554" s="12">
        <f t="shared" si="73"/>
        <v>4.4999999999999998E-2</v>
      </c>
      <c r="I1554" s="12">
        <f t="shared" si="74"/>
        <v>239</v>
      </c>
      <c r="J1554" s="11">
        <v>0.21</v>
      </c>
    </row>
    <row r="1555" spans="1:10" ht="15" x14ac:dyDescent="0.25">
      <c r="A1555" s="7" t="s">
        <v>198</v>
      </c>
      <c r="B1555" s="5" t="s">
        <v>77</v>
      </c>
      <c r="C1555" s="19">
        <v>2006</v>
      </c>
      <c r="D1555" s="10">
        <v>6731536244</v>
      </c>
      <c r="E1555" s="7">
        <f t="shared" si="72"/>
        <v>6731536244</v>
      </c>
      <c r="F1555" s="11">
        <v>4.8000000000000001E-2</v>
      </c>
      <c r="G1555" s="11">
        <v>269</v>
      </c>
      <c r="H1555" s="12">
        <f t="shared" si="73"/>
        <v>4.8000000000000001E-2</v>
      </c>
      <c r="I1555" s="12">
        <f t="shared" si="74"/>
        <v>269</v>
      </c>
      <c r="J1555" s="11">
        <v>0.21099999999999999</v>
      </c>
    </row>
    <row r="1556" spans="1:10" ht="15" x14ac:dyDescent="0.25">
      <c r="A1556" s="7" t="s">
        <v>198</v>
      </c>
      <c r="B1556" s="5" t="s">
        <v>77</v>
      </c>
      <c r="C1556" s="19">
        <v>2007</v>
      </c>
      <c r="D1556" s="10">
        <v>7792063567</v>
      </c>
      <c r="E1556" s="7">
        <f t="shared" si="72"/>
        <v>7792063567</v>
      </c>
      <c r="F1556" s="11">
        <v>0.05</v>
      </c>
      <c r="G1556" s="11">
        <v>316</v>
      </c>
      <c r="H1556" s="12">
        <f t="shared" si="73"/>
        <v>0.05</v>
      </c>
      <c r="I1556" s="12">
        <f t="shared" si="74"/>
        <v>316</v>
      </c>
      <c r="J1556" s="11">
        <v>0.219</v>
      </c>
    </row>
    <row r="1557" spans="1:10" ht="15" x14ac:dyDescent="0.25">
      <c r="A1557" s="7" t="s">
        <v>198</v>
      </c>
      <c r="B1557" s="5" t="s">
        <v>77</v>
      </c>
      <c r="C1557" s="19">
        <v>2008</v>
      </c>
      <c r="D1557" s="10">
        <v>9641077098</v>
      </c>
      <c r="E1557" s="7">
        <f t="shared" si="72"/>
        <v>9641077098</v>
      </c>
      <c r="F1557" s="11">
        <v>4.5999999999999999E-2</v>
      </c>
      <c r="G1557" s="11">
        <v>362</v>
      </c>
      <c r="H1557" s="12">
        <f t="shared" si="73"/>
        <v>4.5999999999999999E-2</v>
      </c>
      <c r="I1557" s="12">
        <f t="shared" si="74"/>
        <v>362</v>
      </c>
      <c r="J1557" s="11">
        <v>0.115</v>
      </c>
    </row>
    <row r="1558" spans="1:10" ht="15" x14ac:dyDescent="0.25">
      <c r="A1558" s="7" t="s">
        <v>198</v>
      </c>
      <c r="B1558" s="5" t="s">
        <v>77</v>
      </c>
      <c r="C1558" s="19">
        <v>2009</v>
      </c>
      <c r="D1558" s="10">
        <v>8834661043</v>
      </c>
      <c r="E1558" s="7">
        <f t="shared" si="72"/>
        <v>8834661043</v>
      </c>
      <c r="F1558" s="11">
        <v>0.05</v>
      </c>
      <c r="G1558" s="11">
        <v>357</v>
      </c>
      <c r="H1558" s="12">
        <f t="shared" si="73"/>
        <v>0.05</v>
      </c>
      <c r="I1558" s="12">
        <f t="shared" si="74"/>
        <v>357</v>
      </c>
      <c r="J1558" s="11">
        <v>9.2999999999999999E-2</v>
      </c>
    </row>
    <row r="1559" spans="1:10" ht="15" x14ac:dyDescent="0.25">
      <c r="A1559" s="7" t="s">
        <v>198</v>
      </c>
      <c r="B1559" s="5" t="s">
        <v>77</v>
      </c>
      <c r="C1559" s="19">
        <v>2010</v>
      </c>
      <c r="D1559" s="10">
        <v>9718331363</v>
      </c>
      <c r="E1559" s="7">
        <f t="shared" si="72"/>
        <v>9718331363</v>
      </c>
      <c r="F1559" s="11">
        <v>5.3999999999999999E-2</v>
      </c>
      <c r="G1559" s="11">
        <v>427</v>
      </c>
      <c r="H1559" s="12">
        <f t="shared" si="73"/>
        <v>5.3999999999999999E-2</v>
      </c>
      <c r="I1559" s="12">
        <f t="shared" si="74"/>
        <v>427</v>
      </c>
      <c r="J1559" s="11">
        <v>8.8999999999999996E-2</v>
      </c>
    </row>
    <row r="1560" spans="1:10" ht="15" x14ac:dyDescent="0.25">
      <c r="A1560" s="7" t="s">
        <v>198</v>
      </c>
      <c r="B1560" s="5" t="s">
        <v>77</v>
      </c>
      <c r="C1560" s="19">
        <v>2011</v>
      </c>
      <c r="D1560" s="10">
        <v>11252405860</v>
      </c>
      <c r="E1560" s="7">
        <f t="shared" si="72"/>
        <v>11252405860</v>
      </c>
      <c r="F1560" s="11">
        <v>4.9000000000000002E-2</v>
      </c>
      <c r="G1560" s="11">
        <v>450</v>
      </c>
      <c r="H1560" s="12">
        <f t="shared" si="73"/>
        <v>4.9000000000000002E-2</v>
      </c>
      <c r="I1560" s="12">
        <f t="shared" si="74"/>
        <v>450</v>
      </c>
      <c r="J1560" s="11">
        <v>8.8999999999999996E-2</v>
      </c>
    </row>
    <row r="1561" spans="1:10" ht="15" x14ac:dyDescent="0.25">
      <c r="A1561" s="7" t="s">
        <v>198</v>
      </c>
      <c r="B1561" s="5" t="s">
        <v>77</v>
      </c>
      <c r="C1561" s="19">
        <v>2012</v>
      </c>
      <c r="D1561" s="10">
        <v>11442063228</v>
      </c>
      <c r="E1561" s="7">
        <f t="shared" si="72"/>
        <v>11442063228</v>
      </c>
      <c r="F1561" s="11">
        <v>4.8000000000000001E-2</v>
      </c>
      <c r="G1561" s="11">
        <v>444</v>
      </c>
      <c r="H1561" s="12">
        <f t="shared" si="73"/>
        <v>4.8000000000000001E-2</v>
      </c>
      <c r="I1561" s="12">
        <f t="shared" si="74"/>
        <v>444</v>
      </c>
      <c r="J1561" s="11">
        <v>8.6999999999999994E-2</v>
      </c>
    </row>
    <row r="1562" spans="1:10" ht="15" x14ac:dyDescent="0.25">
      <c r="A1562" s="7" t="s">
        <v>199</v>
      </c>
      <c r="B1562" s="5" t="s">
        <v>84</v>
      </c>
      <c r="C1562" s="19">
        <v>2000</v>
      </c>
      <c r="D1562" s="10">
        <v>684000000000</v>
      </c>
      <c r="E1562" s="7">
        <f t="shared" si="72"/>
        <v>684000000000</v>
      </c>
      <c r="F1562" s="11">
        <v>5.0999999999999997E-2</v>
      </c>
      <c r="G1562" s="11">
        <v>328</v>
      </c>
      <c r="H1562" s="12">
        <f t="shared" si="73"/>
        <v>5.0999999999999997E-2</v>
      </c>
      <c r="I1562" s="12">
        <f t="shared" si="74"/>
        <v>328</v>
      </c>
      <c r="J1562" s="11">
        <v>0.16900000000000001</v>
      </c>
    </row>
    <row r="1563" spans="1:10" ht="15" x14ac:dyDescent="0.25">
      <c r="A1563" s="7" t="s">
        <v>199</v>
      </c>
      <c r="B1563" s="5" t="s">
        <v>84</v>
      </c>
      <c r="C1563" s="19">
        <v>2001</v>
      </c>
      <c r="D1563" s="10">
        <v>725000000000</v>
      </c>
      <c r="E1563" s="7">
        <f t="shared" si="72"/>
        <v>725000000000</v>
      </c>
      <c r="F1563" s="11">
        <v>5.3999999999999999E-2</v>
      </c>
      <c r="G1563" s="11">
        <v>373</v>
      </c>
      <c r="H1563" s="12">
        <f t="shared" si="73"/>
        <v>5.3999999999999999E-2</v>
      </c>
      <c r="I1563" s="12">
        <f t="shared" si="74"/>
        <v>373</v>
      </c>
      <c r="J1563" s="11">
        <v>0.128</v>
      </c>
    </row>
    <row r="1564" spans="1:10" ht="15" x14ac:dyDescent="0.25">
      <c r="A1564" s="7" t="s">
        <v>199</v>
      </c>
      <c r="B1564" s="5" t="s">
        <v>84</v>
      </c>
      <c r="C1564" s="19">
        <v>2002</v>
      </c>
      <c r="D1564" s="10">
        <v>742000000000</v>
      </c>
      <c r="E1564" s="7">
        <f t="shared" si="72"/>
        <v>742000000000</v>
      </c>
      <c r="F1564" s="11">
        <v>5.6000000000000001E-2</v>
      </c>
      <c r="G1564" s="11">
        <v>396</v>
      </c>
      <c r="H1564" s="12">
        <f t="shared" si="73"/>
        <v>5.6000000000000001E-2</v>
      </c>
      <c r="I1564" s="12">
        <f t="shared" si="74"/>
        <v>396</v>
      </c>
      <c r="J1564" s="11">
        <v>8.2000000000000003E-2</v>
      </c>
    </row>
    <row r="1565" spans="1:10" ht="15" x14ac:dyDescent="0.25">
      <c r="A1565" s="7" t="s">
        <v>199</v>
      </c>
      <c r="B1565" s="5" t="s">
        <v>84</v>
      </c>
      <c r="C1565" s="19">
        <v>2003</v>
      </c>
      <c r="D1565" s="10">
        <v>713000000000</v>
      </c>
      <c r="E1565" s="7">
        <f t="shared" si="72"/>
        <v>713000000000</v>
      </c>
      <c r="F1565" s="11">
        <v>5.8000000000000003E-2</v>
      </c>
      <c r="G1565" s="11">
        <v>397</v>
      </c>
      <c r="H1565" s="12">
        <f t="shared" si="73"/>
        <v>5.8000000000000003E-2</v>
      </c>
      <c r="I1565" s="12">
        <f t="shared" si="74"/>
        <v>397</v>
      </c>
      <c r="J1565" s="11">
        <v>7.0000000000000007E-2</v>
      </c>
    </row>
    <row r="1566" spans="1:10" ht="15" x14ac:dyDescent="0.25">
      <c r="A1566" s="7" t="s">
        <v>199</v>
      </c>
      <c r="B1566" s="5" t="s">
        <v>84</v>
      </c>
      <c r="C1566" s="19">
        <v>2004</v>
      </c>
      <c r="D1566" s="10">
        <v>770000000000</v>
      </c>
      <c r="E1566" s="7">
        <f t="shared" si="72"/>
        <v>770000000000</v>
      </c>
      <c r="F1566" s="11">
        <v>0.06</v>
      </c>
      <c r="G1566" s="11">
        <v>441</v>
      </c>
      <c r="H1566" s="12">
        <f t="shared" si="73"/>
        <v>0.06</v>
      </c>
      <c r="I1566" s="12">
        <f t="shared" si="74"/>
        <v>441</v>
      </c>
      <c r="J1566" s="11">
        <v>7.3999999999999996E-2</v>
      </c>
    </row>
    <row r="1567" spans="1:10" ht="15" x14ac:dyDescent="0.25">
      <c r="A1567" s="7" t="s">
        <v>199</v>
      </c>
      <c r="B1567" s="5" t="s">
        <v>84</v>
      </c>
      <c r="C1567" s="19">
        <v>2005</v>
      </c>
      <c r="D1567" s="10">
        <v>866000000000</v>
      </c>
      <c r="E1567" s="7">
        <f t="shared" si="72"/>
        <v>866000000000</v>
      </c>
      <c r="F1567" s="11">
        <v>5.8999999999999997E-2</v>
      </c>
      <c r="G1567" s="11">
        <v>478</v>
      </c>
      <c r="H1567" s="12">
        <f t="shared" si="73"/>
        <v>5.8999999999999997E-2</v>
      </c>
      <c r="I1567" s="12">
        <f t="shared" si="74"/>
        <v>478</v>
      </c>
      <c r="J1567" s="11">
        <v>9.7000000000000003E-2</v>
      </c>
    </row>
    <row r="1568" spans="1:10" ht="15" x14ac:dyDescent="0.25">
      <c r="A1568" s="7" t="s">
        <v>199</v>
      </c>
      <c r="B1568" s="5" t="s">
        <v>84</v>
      </c>
      <c r="C1568" s="19">
        <v>2006</v>
      </c>
      <c r="D1568" s="10">
        <v>967000000000</v>
      </c>
      <c r="E1568" s="7">
        <f t="shared" si="72"/>
        <v>967000000000</v>
      </c>
      <c r="F1568" s="11">
        <v>5.7000000000000002E-2</v>
      </c>
      <c r="G1568" s="11">
        <v>515</v>
      </c>
      <c r="H1568" s="12">
        <f t="shared" si="73"/>
        <v>5.7000000000000002E-2</v>
      </c>
      <c r="I1568" s="12">
        <f t="shared" si="74"/>
        <v>515</v>
      </c>
      <c r="J1568" s="11">
        <v>7.4999999999999997E-2</v>
      </c>
    </row>
    <row r="1569" spans="1:10" ht="15" x14ac:dyDescent="0.25">
      <c r="A1569" s="7" t="s">
        <v>199</v>
      </c>
      <c r="B1569" s="5" t="s">
        <v>84</v>
      </c>
      <c r="C1569" s="19">
        <v>2007</v>
      </c>
      <c r="D1569" s="10">
        <v>1040000000000</v>
      </c>
      <c r="E1569" s="7">
        <f t="shared" si="72"/>
        <v>1040000000000</v>
      </c>
      <c r="F1569" s="11">
        <v>5.8000000000000003E-2</v>
      </c>
      <c r="G1569" s="11">
        <v>565</v>
      </c>
      <c r="H1569" s="12">
        <f t="shared" si="73"/>
        <v>5.8000000000000003E-2</v>
      </c>
      <c r="I1569" s="12">
        <f t="shared" si="74"/>
        <v>565</v>
      </c>
      <c r="J1569" s="11">
        <v>7.5999999999999998E-2</v>
      </c>
    </row>
    <row r="1570" spans="1:10" ht="15" x14ac:dyDescent="0.25">
      <c r="A1570" s="7" t="s">
        <v>199</v>
      </c>
      <c r="B1570" s="5" t="s">
        <v>84</v>
      </c>
      <c r="C1570" s="19">
        <v>2008</v>
      </c>
      <c r="D1570" s="10">
        <v>1100000000000</v>
      </c>
      <c r="E1570" s="7">
        <f t="shared" si="72"/>
        <v>1100000000000</v>
      </c>
      <c r="F1570" s="11">
        <v>5.8000000000000003E-2</v>
      </c>
      <c r="G1570" s="11">
        <v>598</v>
      </c>
      <c r="H1570" s="12">
        <f t="shared" si="73"/>
        <v>5.8000000000000003E-2</v>
      </c>
      <c r="I1570" s="12">
        <f t="shared" si="74"/>
        <v>598</v>
      </c>
      <c r="J1570" s="11">
        <v>8.6999999999999994E-2</v>
      </c>
    </row>
    <row r="1571" spans="1:10" ht="15" x14ac:dyDescent="0.25">
      <c r="A1571" s="7" t="s">
        <v>199</v>
      </c>
      <c r="B1571" s="5" t="s">
        <v>84</v>
      </c>
      <c r="C1571" s="19">
        <v>2009</v>
      </c>
      <c r="D1571" s="10">
        <v>895000000000</v>
      </c>
      <c r="E1571" s="7">
        <f t="shared" si="72"/>
        <v>895000000000</v>
      </c>
      <c r="F1571" s="11">
        <v>6.4000000000000001E-2</v>
      </c>
      <c r="G1571" s="11">
        <v>526</v>
      </c>
      <c r="H1571" s="12">
        <f t="shared" si="73"/>
        <v>6.4000000000000001E-2</v>
      </c>
      <c r="I1571" s="12">
        <f t="shared" si="74"/>
        <v>526</v>
      </c>
      <c r="J1571" s="11">
        <v>7.0999999999999994E-2</v>
      </c>
    </row>
    <row r="1572" spans="1:10" ht="15" x14ac:dyDescent="0.25">
      <c r="A1572" s="7" t="s">
        <v>199</v>
      </c>
      <c r="B1572" s="5" t="s">
        <v>84</v>
      </c>
      <c r="C1572" s="19">
        <v>2010</v>
      </c>
      <c r="D1572" s="10">
        <v>1050000000000</v>
      </c>
      <c r="E1572" s="7">
        <f t="shared" si="72"/>
        <v>1050000000000</v>
      </c>
      <c r="F1572" s="11">
        <v>6.3E-2</v>
      </c>
      <c r="G1572" s="11">
        <v>603</v>
      </c>
      <c r="H1572" s="12">
        <f t="shared" si="73"/>
        <v>6.3E-2</v>
      </c>
      <c r="I1572" s="12">
        <f t="shared" si="74"/>
        <v>603</v>
      </c>
      <c r="J1572" s="11">
        <v>5.2999999999999999E-2</v>
      </c>
    </row>
    <row r="1573" spans="1:10" ht="15" x14ac:dyDescent="0.25">
      <c r="A1573" s="7" t="s">
        <v>199</v>
      </c>
      <c r="B1573" s="5" t="s">
        <v>84</v>
      </c>
      <c r="C1573" s="19">
        <v>2011</v>
      </c>
      <c r="D1573" s="10">
        <v>1170000000000</v>
      </c>
      <c r="E1573" s="7">
        <f t="shared" si="72"/>
        <v>1170000000000</v>
      </c>
      <c r="F1573" s="11">
        <v>0.06</v>
      </c>
      <c r="G1573" s="11">
        <v>609</v>
      </c>
      <c r="H1573" s="12">
        <f t="shared" si="73"/>
        <v>0.06</v>
      </c>
      <c r="I1573" s="12">
        <f t="shared" si="74"/>
        <v>609</v>
      </c>
      <c r="J1573" s="11">
        <v>4.9000000000000002E-2</v>
      </c>
    </row>
    <row r="1574" spans="1:10" ht="15" x14ac:dyDescent="0.25">
      <c r="A1574" s="7" t="s">
        <v>199</v>
      </c>
      <c r="B1574" s="5" t="s">
        <v>84</v>
      </c>
      <c r="C1574" s="19">
        <v>2012</v>
      </c>
      <c r="D1574" s="10">
        <v>1190000000000</v>
      </c>
      <c r="E1574" s="7">
        <f t="shared" si="72"/>
        <v>1190000000000</v>
      </c>
      <c r="F1574" s="11">
        <v>6.0999999999999999E-2</v>
      </c>
      <c r="G1574" s="11">
        <v>618</v>
      </c>
      <c r="H1574" s="12">
        <f t="shared" si="73"/>
        <v>6.0999999999999999E-2</v>
      </c>
      <c r="I1574" s="12">
        <f t="shared" si="74"/>
        <v>618</v>
      </c>
      <c r="J1574" s="11">
        <v>4.7E-2</v>
      </c>
    </row>
    <row r="1575" spans="1:10" ht="15" x14ac:dyDescent="0.25">
      <c r="A1575" s="7" t="s">
        <v>200</v>
      </c>
      <c r="B1575" s="5" t="s">
        <v>80</v>
      </c>
      <c r="C1575" s="19">
        <v>2000</v>
      </c>
      <c r="D1575" s="10">
        <v>233226323</v>
      </c>
      <c r="E1575" s="7">
        <f t="shared" si="72"/>
        <v>233226323</v>
      </c>
      <c r="F1575" s="11">
        <v>7.8E-2</v>
      </c>
      <c r="G1575" s="11">
        <v>170</v>
      </c>
      <c r="H1575" s="12">
        <f t="shared" si="73"/>
        <v>7.8E-2</v>
      </c>
      <c r="I1575" s="12">
        <f t="shared" si="74"/>
        <v>170</v>
      </c>
      <c r="J1575" s="11">
        <v>0.153</v>
      </c>
    </row>
    <row r="1576" spans="1:10" ht="15" x14ac:dyDescent="0.25">
      <c r="A1576" s="7" t="s">
        <v>200</v>
      </c>
      <c r="B1576" s="5" t="s">
        <v>80</v>
      </c>
      <c r="C1576" s="19">
        <v>2001</v>
      </c>
      <c r="D1576" s="10">
        <v>240051900</v>
      </c>
      <c r="E1576" s="7">
        <f t="shared" si="72"/>
        <v>240051900</v>
      </c>
      <c r="F1576" s="11">
        <v>8.5000000000000006E-2</v>
      </c>
      <c r="G1576" s="11">
        <v>190</v>
      </c>
      <c r="H1576" s="12">
        <f t="shared" si="73"/>
        <v>8.5000000000000006E-2</v>
      </c>
      <c r="I1576" s="12">
        <f t="shared" si="74"/>
        <v>190</v>
      </c>
      <c r="J1576" s="11">
        <v>0.153</v>
      </c>
    </row>
    <row r="1577" spans="1:10" ht="15" x14ac:dyDescent="0.25">
      <c r="A1577" s="7" t="s">
        <v>200</v>
      </c>
      <c r="B1577" s="5" t="s">
        <v>80</v>
      </c>
      <c r="C1577" s="19">
        <v>2002</v>
      </c>
      <c r="D1577" s="10">
        <v>241543396</v>
      </c>
      <c r="E1577" s="7">
        <f t="shared" si="72"/>
        <v>241543396</v>
      </c>
      <c r="F1577" s="11">
        <v>7.9000000000000001E-2</v>
      </c>
      <c r="G1577" s="11">
        <v>178</v>
      </c>
      <c r="H1577" s="12">
        <f t="shared" si="73"/>
        <v>7.9000000000000001E-2</v>
      </c>
      <c r="I1577" s="12">
        <f t="shared" si="74"/>
        <v>178</v>
      </c>
      <c r="J1577" s="11">
        <v>0.153</v>
      </c>
    </row>
    <row r="1578" spans="1:10" ht="15" x14ac:dyDescent="0.25">
      <c r="A1578" s="7" t="s">
        <v>200</v>
      </c>
      <c r="B1578" s="5" t="s">
        <v>80</v>
      </c>
      <c r="C1578" s="19">
        <v>2003</v>
      </c>
      <c r="D1578" s="10">
        <v>244990984</v>
      </c>
      <c r="E1578" s="7">
        <f t="shared" si="72"/>
        <v>244990984</v>
      </c>
      <c r="F1578" s="11">
        <v>9.5000000000000001E-2</v>
      </c>
      <c r="G1578" s="11">
        <v>218</v>
      </c>
      <c r="H1578" s="12">
        <f t="shared" si="73"/>
        <v>9.5000000000000001E-2</v>
      </c>
      <c r="I1578" s="12">
        <f t="shared" si="74"/>
        <v>218</v>
      </c>
      <c r="J1578" s="11">
        <v>0.15</v>
      </c>
    </row>
    <row r="1579" spans="1:10" ht="15" x14ac:dyDescent="0.25">
      <c r="A1579" s="7" t="s">
        <v>200</v>
      </c>
      <c r="B1579" s="5" t="s">
        <v>80</v>
      </c>
      <c r="C1579" s="19">
        <v>2004</v>
      </c>
      <c r="D1579" s="10">
        <v>239563310</v>
      </c>
      <c r="E1579" s="7">
        <f t="shared" si="72"/>
        <v>239563310</v>
      </c>
      <c r="F1579" s="11">
        <v>0.104</v>
      </c>
      <c r="G1579" s="11">
        <v>233</v>
      </c>
      <c r="H1579" s="12">
        <f t="shared" si="73"/>
        <v>0.104</v>
      </c>
      <c r="I1579" s="12">
        <f t="shared" si="74"/>
        <v>233</v>
      </c>
      <c r="J1579" s="11">
        <v>0.154</v>
      </c>
    </row>
    <row r="1580" spans="1:10" ht="15" x14ac:dyDescent="0.25">
      <c r="A1580" s="7" t="s">
        <v>200</v>
      </c>
      <c r="B1580" s="5" t="s">
        <v>80</v>
      </c>
      <c r="C1580" s="19">
        <v>2005</v>
      </c>
      <c r="D1580" s="10">
        <v>249845593</v>
      </c>
      <c r="E1580" s="7">
        <f t="shared" si="72"/>
        <v>249845593</v>
      </c>
      <c r="F1580" s="11">
        <v>0.121</v>
      </c>
      <c r="G1580" s="11">
        <v>285</v>
      </c>
      <c r="H1580" s="12">
        <f t="shared" si="73"/>
        <v>0.121</v>
      </c>
      <c r="I1580" s="12">
        <f t="shared" si="74"/>
        <v>285</v>
      </c>
      <c r="J1580" s="11">
        <v>0.16400000000000001</v>
      </c>
    </row>
    <row r="1581" spans="1:10" ht="15" x14ac:dyDescent="0.25">
      <c r="A1581" s="7" t="s">
        <v>200</v>
      </c>
      <c r="B1581" s="5" t="s">
        <v>80</v>
      </c>
      <c r="C1581" s="19">
        <v>2006</v>
      </c>
      <c r="D1581" s="10">
        <v>252991205</v>
      </c>
      <c r="E1581" s="7">
        <f t="shared" si="72"/>
        <v>252991205</v>
      </c>
      <c r="F1581" s="11">
        <v>0.11899999999999999</v>
      </c>
      <c r="G1581" s="11">
        <v>285</v>
      </c>
      <c r="H1581" s="12">
        <f t="shared" si="73"/>
        <v>0.11899999999999999</v>
      </c>
      <c r="I1581" s="12">
        <f t="shared" si="74"/>
        <v>285</v>
      </c>
      <c r="J1581" s="11">
        <v>0.156</v>
      </c>
    </row>
    <row r="1582" spans="1:10" ht="15" x14ac:dyDescent="0.25">
      <c r="A1582" s="7" t="s">
        <v>200</v>
      </c>
      <c r="B1582" s="5" t="s">
        <v>80</v>
      </c>
      <c r="C1582" s="19">
        <v>2007</v>
      </c>
      <c r="D1582" s="10">
        <v>255890836</v>
      </c>
      <c r="E1582" s="7">
        <f t="shared" si="72"/>
        <v>255890836</v>
      </c>
      <c r="F1582" s="11">
        <v>0.12</v>
      </c>
      <c r="G1582" s="11">
        <v>292</v>
      </c>
      <c r="H1582" s="12">
        <f t="shared" si="73"/>
        <v>0.12</v>
      </c>
      <c r="I1582" s="12">
        <f t="shared" si="74"/>
        <v>292</v>
      </c>
      <c r="J1582" s="11">
        <v>0.14000000000000001</v>
      </c>
    </row>
    <row r="1583" spans="1:10" ht="15" x14ac:dyDescent="0.25">
      <c r="A1583" s="7" t="s">
        <v>200</v>
      </c>
      <c r="B1583" s="5" t="s">
        <v>80</v>
      </c>
      <c r="C1583" s="19">
        <v>2008</v>
      </c>
      <c r="D1583" s="10">
        <v>261339642</v>
      </c>
      <c r="E1583" s="7">
        <f t="shared" si="72"/>
        <v>261339642</v>
      </c>
      <c r="F1583" s="11">
        <v>0.129</v>
      </c>
      <c r="G1583" s="11">
        <v>323</v>
      </c>
      <c r="H1583" s="12">
        <f t="shared" si="73"/>
        <v>0.129</v>
      </c>
      <c r="I1583" s="12">
        <f t="shared" si="74"/>
        <v>323</v>
      </c>
      <c r="J1583" s="11">
        <v>0.14399999999999999</v>
      </c>
    </row>
    <row r="1584" spans="1:10" ht="15" x14ac:dyDescent="0.25">
      <c r="A1584" s="7" t="s">
        <v>200</v>
      </c>
      <c r="B1584" s="5" t="s">
        <v>80</v>
      </c>
      <c r="C1584" s="19">
        <v>2009</v>
      </c>
      <c r="D1584" s="10">
        <v>277510923</v>
      </c>
      <c r="E1584" s="7">
        <f t="shared" si="72"/>
        <v>277510923</v>
      </c>
      <c r="F1584" s="11">
        <v>0.13400000000000001</v>
      </c>
      <c r="G1584" s="11">
        <v>357</v>
      </c>
      <c r="H1584" s="12">
        <f t="shared" si="73"/>
        <v>0.13400000000000001</v>
      </c>
      <c r="I1584" s="12">
        <f t="shared" si="74"/>
        <v>357</v>
      </c>
      <c r="J1584" s="11">
        <v>0.154</v>
      </c>
    </row>
    <row r="1585" spans="1:10" ht="15" x14ac:dyDescent="0.25">
      <c r="A1585" s="7" t="s">
        <v>200</v>
      </c>
      <c r="B1585" s="5" t="s">
        <v>80</v>
      </c>
      <c r="C1585" s="19">
        <v>2010</v>
      </c>
      <c r="D1585" s="10">
        <v>294117230</v>
      </c>
      <c r="E1585" s="7">
        <f t="shared" si="72"/>
        <v>294117230</v>
      </c>
      <c r="F1585" s="11">
        <v>0.13800000000000001</v>
      </c>
      <c r="G1585" s="11">
        <v>393</v>
      </c>
      <c r="H1585" s="12">
        <f t="shared" si="73"/>
        <v>0.13800000000000001</v>
      </c>
      <c r="I1585" s="12">
        <f t="shared" si="74"/>
        <v>393</v>
      </c>
      <c r="J1585" s="11">
        <v>0.151</v>
      </c>
    </row>
    <row r="1586" spans="1:10" ht="15" x14ac:dyDescent="0.25">
      <c r="A1586" s="7" t="s">
        <v>200</v>
      </c>
      <c r="B1586" s="5" t="s">
        <v>80</v>
      </c>
      <c r="C1586" s="19">
        <v>2011</v>
      </c>
      <c r="D1586" s="10">
        <v>310287519</v>
      </c>
      <c r="E1586" s="7">
        <f t="shared" si="72"/>
        <v>310287519</v>
      </c>
      <c r="F1586" s="11">
        <v>0.13700000000000001</v>
      </c>
      <c r="G1586" s="11">
        <v>412</v>
      </c>
      <c r="H1586" s="12">
        <f t="shared" si="73"/>
        <v>0.13700000000000001</v>
      </c>
      <c r="I1586" s="12">
        <f t="shared" si="74"/>
        <v>412</v>
      </c>
      <c r="J1586" s="11">
        <v>0.14399999999999999</v>
      </c>
    </row>
    <row r="1587" spans="1:10" ht="15" x14ac:dyDescent="0.25">
      <c r="A1587" s="7" t="s">
        <v>200</v>
      </c>
      <c r="B1587" s="5" t="s">
        <v>80</v>
      </c>
      <c r="C1587" s="19">
        <v>2012</v>
      </c>
      <c r="D1587" s="10">
        <v>326160961</v>
      </c>
      <c r="E1587" s="7">
        <f t="shared" si="72"/>
        <v>326160961</v>
      </c>
      <c r="F1587" s="11">
        <v>0.128</v>
      </c>
      <c r="G1587" s="11">
        <v>405</v>
      </c>
      <c r="H1587" s="12">
        <f t="shared" si="73"/>
        <v>0.128</v>
      </c>
      <c r="I1587" s="12">
        <f t="shared" si="74"/>
        <v>405</v>
      </c>
      <c r="J1587" s="11">
        <v>0.14299999999999999</v>
      </c>
    </row>
    <row r="1588" spans="1:10" ht="15" x14ac:dyDescent="0.25">
      <c r="A1588" s="7" t="s">
        <v>201</v>
      </c>
      <c r="B1588" s="5" t="s">
        <v>75</v>
      </c>
      <c r="C1588" s="19">
        <v>2000</v>
      </c>
      <c r="D1588" s="10">
        <v>1288420223</v>
      </c>
      <c r="E1588" s="7">
        <f t="shared" si="72"/>
        <v>1288420223</v>
      </c>
      <c r="F1588" s="11">
        <v>6.7000000000000004E-2</v>
      </c>
      <c r="G1588" s="11">
        <v>24</v>
      </c>
      <c r="H1588" s="12">
        <f t="shared" si="73"/>
        <v>6.7000000000000004E-2</v>
      </c>
      <c r="I1588" s="12">
        <f t="shared" si="74"/>
        <v>24</v>
      </c>
      <c r="J1588" s="11">
        <v>0.33800000000000002</v>
      </c>
    </row>
    <row r="1589" spans="1:10" ht="15" x14ac:dyDescent="0.25">
      <c r="A1589" s="7" t="s">
        <v>201</v>
      </c>
      <c r="B1589" s="5" t="s">
        <v>75</v>
      </c>
      <c r="C1589" s="19">
        <v>2001</v>
      </c>
      <c r="D1589" s="10">
        <v>1480656884</v>
      </c>
      <c r="E1589" s="7">
        <f t="shared" si="72"/>
        <v>1480656884</v>
      </c>
      <c r="F1589" s="11">
        <v>7.0999999999999994E-2</v>
      </c>
      <c r="G1589" s="11">
        <v>29</v>
      </c>
      <c r="H1589" s="12">
        <f t="shared" si="73"/>
        <v>7.0999999999999994E-2</v>
      </c>
      <c r="I1589" s="12">
        <f t="shared" si="74"/>
        <v>29</v>
      </c>
      <c r="J1589" s="11">
        <v>0.28699999999999998</v>
      </c>
    </row>
    <row r="1590" spans="1:10" ht="15" x14ac:dyDescent="0.25">
      <c r="A1590" s="7" t="s">
        <v>201</v>
      </c>
      <c r="B1590" s="5" t="s">
        <v>75</v>
      </c>
      <c r="C1590" s="19">
        <v>2002</v>
      </c>
      <c r="D1590" s="10">
        <v>1661818168</v>
      </c>
      <c r="E1590" s="7">
        <f t="shared" si="72"/>
        <v>1661818168</v>
      </c>
      <c r="F1590" s="11">
        <v>8.1000000000000003E-2</v>
      </c>
      <c r="G1590" s="11">
        <v>37</v>
      </c>
      <c r="H1590" s="12">
        <f t="shared" si="73"/>
        <v>8.1000000000000003E-2</v>
      </c>
      <c r="I1590" s="12">
        <f t="shared" si="74"/>
        <v>37</v>
      </c>
      <c r="J1590" s="11">
        <v>0.23499999999999999</v>
      </c>
    </row>
    <row r="1591" spans="1:10" ht="15" x14ac:dyDescent="0.25">
      <c r="A1591" s="7" t="s">
        <v>201</v>
      </c>
      <c r="B1591" s="5" t="s">
        <v>75</v>
      </c>
      <c r="C1591" s="19">
        <v>2003</v>
      </c>
      <c r="D1591" s="10">
        <v>1980901554</v>
      </c>
      <c r="E1591" s="7">
        <f t="shared" si="72"/>
        <v>1980901554</v>
      </c>
      <c r="F1591" s="11">
        <v>8.3000000000000004E-2</v>
      </c>
      <c r="G1591" s="11">
        <v>46</v>
      </c>
      <c r="H1591" s="12">
        <f t="shared" si="73"/>
        <v>8.3000000000000004E-2</v>
      </c>
      <c r="I1591" s="12">
        <f t="shared" si="74"/>
        <v>46</v>
      </c>
      <c r="J1591" s="11">
        <v>0.193</v>
      </c>
    </row>
    <row r="1592" spans="1:10" ht="15" x14ac:dyDescent="0.25">
      <c r="A1592" s="7" t="s">
        <v>201</v>
      </c>
      <c r="B1592" s="5" t="s">
        <v>75</v>
      </c>
      <c r="C1592" s="19">
        <v>2004</v>
      </c>
      <c r="D1592" s="10">
        <v>2598231467</v>
      </c>
      <c r="E1592" s="7">
        <f t="shared" si="72"/>
        <v>2598231467</v>
      </c>
      <c r="F1592" s="11">
        <v>8.5000000000000006E-2</v>
      </c>
      <c r="G1592" s="11">
        <v>61</v>
      </c>
      <c r="H1592" s="12">
        <f t="shared" si="73"/>
        <v>8.5000000000000006E-2</v>
      </c>
      <c r="I1592" s="12">
        <f t="shared" si="74"/>
        <v>61</v>
      </c>
      <c r="J1592" s="11">
        <v>0.20899999999999999</v>
      </c>
    </row>
    <row r="1593" spans="1:10" ht="15" x14ac:dyDescent="0.25">
      <c r="A1593" s="7" t="s">
        <v>201</v>
      </c>
      <c r="B1593" s="5" t="s">
        <v>75</v>
      </c>
      <c r="C1593" s="19">
        <v>2005</v>
      </c>
      <c r="D1593" s="10">
        <v>2988172424</v>
      </c>
      <c r="E1593" s="7">
        <f t="shared" si="72"/>
        <v>2988172424</v>
      </c>
      <c r="F1593" s="11">
        <v>9.1999999999999998E-2</v>
      </c>
      <c r="G1593" s="11">
        <v>76</v>
      </c>
      <c r="H1593" s="12">
        <f t="shared" si="73"/>
        <v>9.1999999999999998E-2</v>
      </c>
      <c r="I1593" s="12">
        <f t="shared" si="74"/>
        <v>76</v>
      </c>
      <c r="J1593" s="11">
        <v>0.193</v>
      </c>
    </row>
    <row r="1594" spans="1:10" ht="15" x14ac:dyDescent="0.25">
      <c r="A1594" s="7" t="s">
        <v>201</v>
      </c>
      <c r="B1594" s="5" t="s">
        <v>75</v>
      </c>
      <c r="C1594" s="19">
        <v>2006</v>
      </c>
      <c r="D1594" s="10">
        <v>3408454198</v>
      </c>
      <c r="E1594" s="7">
        <f t="shared" si="72"/>
        <v>3408454198</v>
      </c>
      <c r="F1594" s="11">
        <v>0.106</v>
      </c>
      <c r="G1594" s="11">
        <v>101</v>
      </c>
      <c r="H1594" s="12">
        <f t="shared" si="73"/>
        <v>0.106</v>
      </c>
      <c r="I1594" s="12">
        <f t="shared" si="74"/>
        <v>101</v>
      </c>
      <c r="J1594" s="11">
        <v>0.18099999999999999</v>
      </c>
    </row>
    <row r="1595" spans="1:10" ht="15" x14ac:dyDescent="0.25">
      <c r="A1595" s="7" t="s">
        <v>201</v>
      </c>
      <c r="B1595" s="5" t="s">
        <v>75</v>
      </c>
      <c r="C1595" s="19">
        <v>2007</v>
      </c>
      <c r="D1595" s="10">
        <v>4402495921</v>
      </c>
      <c r="E1595" s="7">
        <f t="shared" si="72"/>
        <v>4402495921</v>
      </c>
      <c r="F1595" s="11">
        <v>0.109</v>
      </c>
      <c r="G1595" s="11">
        <v>134</v>
      </c>
      <c r="H1595" s="12">
        <f t="shared" si="73"/>
        <v>0.109</v>
      </c>
      <c r="I1595" s="12">
        <f t="shared" si="74"/>
        <v>134</v>
      </c>
      <c r="J1595" s="11">
        <v>0.188</v>
      </c>
    </row>
    <row r="1596" spans="1:10" ht="15" x14ac:dyDescent="0.25">
      <c r="A1596" s="7" t="s">
        <v>201</v>
      </c>
      <c r="B1596" s="5" t="s">
        <v>75</v>
      </c>
      <c r="C1596" s="19">
        <v>2008</v>
      </c>
      <c r="D1596" s="10">
        <v>6054806101</v>
      </c>
      <c r="E1596" s="7">
        <f t="shared" si="72"/>
        <v>6054806101</v>
      </c>
      <c r="F1596" s="11">
        <v>0.114</v>
      </c>
      <c r="G1596" s="11">
        <v>193</v>
      </c>
      <c r="H1596" s="12">
        <f t="shared" si="73"/>
        <v>0.114</v>
      </c>
      <c r="I1596" s="12">
        <f t="shared" si="74"/>
        <v>193</v>
      </c>
      <c r="J1596" s="11">
        <v>0.21099999999999999</v>
      </c>
    </row>
    <row r="1597" spans="1:10" ht="15" x14ac:dyDescent="0.25">
      <c r="A1597" s="7" t="s">
        <v>201</v>
      </c>
      <c r="B1597" s="5" t="s">
        <v>75</v>
      </c>
      <c r="C1597" s="19">
        <v>2009</v>
      </c>
      <c r="D1597" s="10">
        <v>5439422031</v>
      </c>
      <c r="E1597" s="7">
        <f t="shared" si="72"/>
        <v>5439422031</v>
      </c>
      <c r="F1597" s="11">
        <v>0.125</v>
      </c>
      <c r="G1597" s="11">
        <v>190</v>
      </c>
      <c r="H1597" s="12">
        <f t="shared" si="73"/>
        <v>0.125</v>
      </c>
      <c r="I1597" s="12">
        <f t="shared" si="74"/>
        <v>190</v>
      </c>
      <c r="J1597" s="11">
        <v>0.20499999999999999</v>
      </c>
    </row>
    <row r="1598" spans="1:10" ht="15" x14ac:dyDescent="0.25">
      <c r="A1598" s="7" t="s">
        <v>201</v>
      </c>
      <c r="B1598" s="5" t="s">
        <v>75</v>
      </c>
      <c r="C1598" s="19">
        <v>2010</v>
      </c>
      <c r="D1598" s="10">
        <v>5811604052</v>
      </c>
      <c r="E1598" s="7">
        <f t="shared" si="72"/>
        <v>5811604052</v>
      </c>
      <c r="F1598" s="11">
        <v>0.11700000000000001</v>
      </c>
      <c r="G1598" s="11">
        <v>190</v>
      </c>
      <c r="H1598" s="12">
        <f t="shared" si="73"/>
        <v>0.11700000000000001</v>
      </c>
      <c r="I1598" s="12">
        <f t="shared" si="74"/>
        <v>190</v>
      </c>
      <c r="J1598" s="11">
        <v>0.16400000000000001</v>
      </c>
    </row>
    <row r="1599" spans="1:10" ht="15" x14ac:dyDescent="0.25">
      <c r="A1599" s="7" t="s">
        <v>201</v>
      </c>
      <c r="B1599" s="5" t="s">
        <v>75</v>
      </c>
      <c r="C1599" s="19">
        <v>2011</v>
      </c>
      <c r="D1599" s="10">
        <v>7016162818</v>
      </c>
      <c r="E1599" s="7">
        <f t="shared" si="72"/>
        <v>7016162818</v>
      </c>
      <c r="F1599" s="11">
        <v>0.114</v>
      </c>
      <c r="G1599" s="11">
        <v>224</v>
      </c>
      <c r="H1599" s="12">
        <f t="shared" si="73"/>
        <v>0.114</v>
      </c>
      <c r="I1599" s="12">
        <f t="shared" si="74"/>
        <v>224</v>
      </c>
      <c r="J1599" s="11">
        <v>0.14399999999999999</v>
      </c>
    </row>
    <row r="1600" spans="1:10" ht="15" x14ac:dyDescent="0.25">
      <c r="A1600" s="7" t="s">
        <v>201</v>
      </c>
      <c r="B1600" s="5" t="s">
        <v>75</v>
      </c>
      <c r="C1600" s="19">
        <v>2012</v>
      </c>
      <c r="D1600" s="10">
        <v>7284686576</v>
      </c>
      <c r="E1600" s="7">
        <f t="shared" si="72"/>
        <v>7284686576</v>
      </c>
      <c r="F1600" s="11">
        <v>0.11700000000000001</v>
      </c>
      <c r="G1600" s="11">
        <v>239</v>
      </c>
      <c r="H1600" s="12">
        <f t="shared" si="73"/>
        <v>0.11700000000000001</v>
      </c>
      <c r="I1600" s="12">
        <f t="shared" si="74"/>
        <v>239</v>
      </c>
      <c r="J1600" s="11">
        <v>0.13400000000000001</v>
      </c>
    </row>
    <row r="1601" spans="1:10" ht="15" x14ac:dyDescent="0.25">
      <c r="A1601" s="7" t="s">
        <v>202</v>
      </c>
      <c r="B1601" s="5" t="s">
        <v>75</v>
      </c>
      <c r="C1601" s="19">
        <v>2000</v>
      </c>
      <c r="D1601" s="10">
        <v>2647883820</v>
      </c>
      <c r="E1601" s="7">
        <f t="shared" si="72"/>
        <v>2647883820</v>
      </c>
      <c r="F1601" s="11">
        <v>3.3000000000000002E-2</v>
      </c>
      <c r="G1601" s="11">
        <v>2685</v>
      </c>
      <c r="H1601" s="12">
        <f t="shared" si="73"/>
        <v>3.3000000000000002E-2</v>
      </c>
      <c r="I1601" s="12">
        <f t="shared" si="74"/>
        <v>2685</v>
      </c>
      <c r="J1601" s="8"/>
    </row>
    <row r="1602" spans="1:10" ht="15" x14ac:dyDescent="0.25">
      <c r="A1602" s="7" t="s">
        <v>202</v>
      </c>
      <c r="B1602" s="5" t="s">
        <v>75</v>
      </c>
      <c r="C1602" s="19">
        <v>2001</v>
      </c>
      <c r="D1602" s="10">
        <v>2671401083</v>
      </c>
      <c r="E1602" s="7">
        <f t="shared" si="72"/>
        <v>2671401083</v>
      </c>
      <c r="F1602" s="11">
        <v>3.3000000000000002E-2</v>
      </c>
      <c r="G1602" s="11">
        <v>2718</v>
      </c>
      <c r="H1602" s="12">
        <f t="shared" si="73"/>
        <v>3.3000000000000002E-2</v>
      </c>
      <c r="I1602" s="12">
        <f t="shared" si="74"/>
        <v>2718</v>
      </c>
      <c r="J1602" s="8"/>
    </row>
    <row r="1603" spans="1:10" ht="15" x14ac:dyDescent="0.25">
      <c r="A1603" s="7" t="s">
        <v>202</v>
      </c>
      <c r="B1603" s="5" t="s">
        <v>75</v>
      </c>
      <c r="C1603" s="19">
        <v>2002</v>
      </c>
      <c r="D1603" s="10">
        <v>2905973022</v>
      </c>
      <c r="E1603" s="7">
        <f t="shared" ref="E1603:E1666" si="75">IF(D1603="",IF(C1603=2000,D1604,D1602),D1603)</f>
        <v>2905973022</v>
      </c>
      <c r="F1603" s="11">
        <v>3.4000000000000002E-2</v>
      </c>
      <c r="G1603" s="11">
        <v>2985</v>
      </c>
      <c r="H1603" s="12">
        <f t="shared" ref="H1603:H1666" si="76">IF(F1603="",SUMIF($A$2:$A$2692,A1603,$F$2:$F$2692)/13,F1603)</f>
        <v>3.4000000000000002E-2</v>
      </c>
      <c r="I1603" s="12">
        <f t="shared" ref="I1603:I1666" si="77">IF(G1603="",SUMIF($A$2:$A$2692,A1603,$G$2:$G$2692)/13,G1603)</f>
        <v>2985</v>
      </c>
      <c r="J1603" s="8"/>
    </row>
    <row r="1604" spans="1:10" ht="15" x14ac:dyDescent="0.25">
      <c r="A1604" s="7" t="s">
        <v>202</v>
      </c>
      <c r="B1604" s="5" t="s">
        <v>75</v>
      </c>
      <c r="C1604" s="19">
        <v>2003</v>
      </c>
      <c r="D1604" s="10">
        <v>3588988601</v>
      </c>
      <c r="E1604" s="7">
        <f t="shared" si="75"/>
        <v>3588988601</v>
      </c>
      <c r="F1604" s="11">
        <v>3.9E-2</v>
      </c>
      <c r="G1604" s="11">
        <v>4216</v>
      </c>
      <c r="H1604" s="12">
        <f t="shared" si="76"/>
        <v>3.9E-2</v>
      </c>
      <c r="I1604" s="12">
        <f t="shared" si="77"/>
        <v>4216</v>
      </c>
      <c r="J1604" s="8"/>
    </row>
    <row r="1605" spans="1:10" ht="15" x14ac:dyDescent="0.25">
      <c r="A1605" s="7" t="s">
        <v>202</v>
      </c>
      <c r="B1605" s="5" t="s">
        <v>75</v>
      </c>
      <c r="C1605" s="19">
        <v>2004</v>
      </c>
      <c r="D1605" s="10">
        <v>4110348444</v>
      </c>
      <c r="E1605" s="7">
        <f t="shared" si="75"/>
        <v>4110348444</v>
      </c>
      <c r="F1605" s="11">
        <v>0.04</v>
      </c>
      <c r="G1605" s="11">
        <v>4885</v>
      </c>
      <c r="H1605" s="12">
        <f t="shared" si="76"/>
        <v>0.04</v>
      </c>
      <c r="I1605" s="12">
        <f t="shared" si="77"/>
        <v>4885</v>
      </c>
      <c r="J1605" s="8"/>
    </row>
    <row r="1606" spans="1:10" ht="15" x14ac:dyDescent="0.25">
      <c r="A1606" s="7" t="s">
        <v>202</v>
      </c>
      <c r="B1606" s="5" t="s">
        <v>75</v>
      </c>
      <c r="C1606" s="19">
        <v>2005</v>
      </c>
      <c r="D1606" s="10">
        <v>4280072626</v>
      </c>
      <c r="E1606" s="7">
        <f t="shared" si="75"/>
        <v>4280072626</v>
      </c>
      <c r="F1606" s="11">
        <v>0.04</v>
      </c>
      <c r="G1606" s="11">
        <v>4960</v>
      </c>
      <c r="H1606" s="12">
        <f t="shared" si="76"/>
        <v>0.04</v>
      </c>
      <c r="I1606" s="12">
        <f t="shared" si="77"/>
        <v>4960</v>
      </c>
      <c r="J1606" s="8"/>
    </row>
    <row r="1607" spans="1:10" ht="15" x14ac:dyDescent="0.25">
      <c r="A1607" s="7" t="s">
        <v>202</v>
      </c>
      <c r="B1607" s="5" t="s">
        <v>75</v>
      </c>
      <c r="C1607" s="19">
        <v>2006</v>
      </c>
      <c r="D1607" s="10">
        <v>4663488363</v>
      </c>
      <c r="E1607" s="7">
        <f t="shared" si="75"/>
        <v>4663488363</v>
      </c>
      <c r="F1607" s="11">
        <v>3.7999999999999999E-2</v>
      </c>
      <c r="G1607" s="11">
        <v>5115</v>
      </c>
      <c r="H1607" s="12">
        <f t="shared" si="76"/>
        <v>3.7999999999999999E-2</v>
      </c>
      <c r="I1607" s="12">
        <f t="shared" si="77"/>
        <v>5115</v>
      </c>
      <c r="J1607" s="8"/>
    </row>
    <row r="1608" spans="1:10" ht="15" x14ac:dyDescent="0.25">
      <c r="A1608" s="7" t="s">
        <v>202</v>
      </c>
      <c r="B1608" s="5" t="s">
        <v>75</v>
      </c>
      <c r="C1608" s="19">
        <v>2007</v>
      </c>
      <c r="D1608" s="10">
        <v>5974371696</v>
      </c>
      <c r="E1608" s="7">
        <f t="shared" si="75"/>
        <v>5974371696</v>
      </c>
      <c r="F1608" s="11">
        <v>3.4000000000000002E-2</v>
      </c>
      <c r="G1608" s="11">
        <v>5671</v>
      </c>
      <c r="H1608" s="12">
        <f t="shared" si="76"/>
        <v>3.4000000000000002E-2</v>
      </c>
      <c r="I1608" s="12">
        <f t="shared" si="77"/>
        <v>5671</v>
      </c>
      <c r="J1608" s="8"/>
    </row>
    <row r="1609" spans="1:10" ht="15" x14ac:dyDescent="0.25">
      <c r="A1609" s="7" t="s">
        <v>202</v>
      </c>
      <c r="B1609" s="5" t="s">
        <v>75</v>
      </c>
      <c r="C1609" s="19">
        <v>2008</v>
      </c>
      <c r="D1609" s="10">
        <v>6919241412</v>
      </c>
      <c r="E1609" s="7">
        <f t="shared" si="75"/>
        <v>6919241412</v>
      </c>
      <c r="F1609" s="11">
        <v>3.5999999999999997E-2</v>
      </c>
      <c r="G1609" s="11">
        <v>6623</v>
      </c>
      <c r="H1609" s="12">
        <f t="shared" si="76"/>
        <v>3.5999999999999997E-2</v>
      </c>
      <c r="I1609" s="12">
        <f t="shared" si="77"/>
        <v>6623</v>
      </c>
      <c r="J1609" s="8"/>
    </row>
    <row r="1610" spans="1:10" ht="15" x14ac:dyDescent="0.25">
      <c r="A1610" s="7" t="s">
        <v>202</v>
      </c>
      <c r="B1610" s="5" t="s">
        <v>75</v>
      </c>
      <c r="C1610" s="19">
        <v>2009</v>
      </c>
      <c r="D1610" s="10">
        <v>5557579883</v>
      </c>
      <c r="E1610" s="7">
        <f t="shared" si="75"/>
        <v>5557579883</v>
      </c>
      <c r="F1610" s="11">
        <v>4.2999999999999997E-2</v>
      </c>
      <c r="G1610" s="11">
        <v>6458</v>
      </c>
      <c r="H1610" s="12">
        <f t="shared" si="76"/>
        <v>4.2999999999999997E-2</v>
      </c>
      <c r="I1610" s="12">
        <f t="shared" si="77"/>
        <v>6458</v>
      </c>
      <c r="J1610" s="8"/>
    </row>
    <row r="1611" spans="1:10" ht="15" x14ac:dyDescent="0.25">
      <c r="A1611" s="7" t="s">
        <v>202</v>
      </c>
      <c r="B1611" s="5" t="s">
        <v>75</v>
      </c>
      <c r="C1611" s="19">
        <v>2010</v>
      </c>
      <c r="D1611" s="10">
        <v>5350993377</v>
      </c>
      <c r="E1611" s="7">
        <f t="shared" si="75"/>
        <v>5350993377</v>
      </c>
      <c r="F1611" s="11">
        <v>4.3999999999999997E-2</v>
      </c>
      <c r="G1611" s="11">
        <v>6431</v>
      </c>
      <c r="H1611" s="12">
        <f t="shared" si="76"/>
        <v>4.3999999999999997E-2</v>
      </c>
      <c r="I1611" s="12">
        <f t="shared" si="77"/>
        <v>6431</v>
      </c>
      <c r="J1611" s="8"/>
    </row>
    <row r="1612" spans="1:10" ht="15" x14ac:dyDescent="0.25">
      <c r="A1612" s="7" t="s">
        <v>202</v>
      </c>
      <c r="B1612" s="5" t="s">
        <v>75</v>
      </c>
      <c r="C1612" s="19">
        <v>2011</v>
      </c>
      <c r="D1612" s="10">
        <v>6074506533</v>
      </c>
      <c r="E1612" s="7">
        <f t="shared" si="75"/>
        <v>6074506533</v>
      </c>
      <c r="F1612" s="11">
        <v>4.3999999999999997E-2</v>
      </c>
      <c r="G1612" s="11">
        <v>7180</v>
      </c>
      <c r="H1612" s="12">
        <f t="shared" si="76"/>
        <v>4.3999999999999997E-2</v>
      </c>
      <c r="I1612" s="12">
        <f t="shared" si="77"/>
        <v>7180</v>
      </c>
      <c r="J1612" s="8"/>
    </row>
    <row r="1613" spans="1:10" ht="15" x14ac:dyDescent="0.25">
      <c r="A1613" s="7" t="s">
        <v>202</v>
      </c>
      <c r="B1613" s="5" t="s">
        <v>75</v>
      </c>
      <c r="C1613" s="19">
        <v>2012</v>
      </c>
      <c r="D1613" s="7"/>
      <c r="E1613" s="7">
        <f t="shared" si="75"/>
        <v>6074506533</v>
      </c>
      <c r="F1613" s="11">
        <v>4.3999999999999997E-2</v>
      </c>
      <c r="G1613" s="11">
        <v>6708</v>
      </c>
      <c r="H1613" s="12">
        <f t="shared" si="76"/>
        <v>4.3999999999999997E-2</v>
      </c>
      <c r="I1613" s="12">
        <f t="shared" si="77"/>
        <v>6708</v>
      </c>
      <c r="J1613" s="8"/>
    </row>
    <row r="1614" spans="1:10" ht="15" x14ac:dyDescent="0.25">
      <c r="A1614" s="7" t="s">
        <v>203</v>
      </c>
      <c r="B1614" s="5" t="s">
        <v>61</v>
      </c>
      <c r="C1614" s="19">
        <v>2000</v>
      </c>
      <c r="D1614" s="10">
        <v>1136896162</v>
      </c>
      <c r="E1614" s="7">
        <f t="shared" si="75"/>
        <v>1136896162</v>
      </c>
      <c r="F1614" s="11">
        <v>4.7E-2</v>
      </c>
      <c r="G1614" s="11">
        <v>22</v>
      </c>
      <c r="H1614" s="12">
        <f t="shared" si="76"/>
        <v>4.7E-2</v>
      </c>
      <c r="I1614" s="12">
        <f t="shared" si="77"/>
        <v>22</v>
      </c>
      <c r="J1614" s="11">
        <v>0.37</v>
      </c>
    </row>
    <row r="1615" spans="1:10" ht="15" x14ac:dyDescent="0.25">
      <c r="A1615" s="7" t="s">
        <v>203</v>
      </c>
      <c r="B1615" s="5" t="s">
        <v>61</v>
      </c>
      <c r="C1615" s="19">
        <v>2001</v>
      </c>
      <c r="D1615" s="10">
        <v>1267997923</v>
      </c>
      <c r="E1615" s="7">
        <f t="shared" si="75"/>
        <v>1267997923</v>
      </c>
      <c r="F1615" s="11">
        <v>4.5999999999999999E-2</v>
      </c>
      <c r="G1615" s="11">
        <v>24</v>
      </c>
      <c r="H1615" s="12">
        <f t="shared" si="76"/>
        <v>4.5999999999999999E-2</v>
      </c>
      <c r="I1615" s="12">
        <f t="shared" si="77"/>
        <v>24</v>
      </c>
      <c r="J1615" s="11">
        <v>0.374</v>
      </c>
    </row>
    <row r="1616" spans="1:10" ht="15" x14ac:dyDescent="0.25">
      <c r="A1616" s="7" t="s">
        <v>203</v>
      </c>
      <c r="B1616" s="5" t="s">
        <v>61</v>
      </c>
      <c r="C1616" s="19">
        <v>2002</v>
      </c>
      <c r="D1616" s="10">
        <v>1396555772</v>
      </c>
      <c r="E1616" s="7">
        <f t="shared" si="75"/>
        <v>1396555772</v>
      </c>
      <c r="F1616" s="11">
        <v>4.8000000000000001E-2</v>
      </c>
      <c r="G1616" s="11">
        <v>28</v>
      </c>
      <c r="H1616" s="12">
        <f t="shared" si="76"/>
        <v>4.8000000000000001E-2</v>
      </c>
      <c r="I1616" s="12">
        <f t="shared" si="77"/>
        <v>28</v>
      </c>
      <c r="J1616" s="11">
        <v>0.35499999999999998</v>
      </c>
    </row>
    <row r="1617" spans="1:10" ht="15" x14ac:dyDescent="0.25">
      <c r="A1617" s="7" t="s">
        <v>203</v>
      </c>
      <c r="B1617" s="5" t="s">
        <v>61</v>
      </c>
      <c r="C1617" s="19">
        <v>2003</v>
      </c>
      <c r="D1617" s="10">
        <v>1595297301</v>
      </c>
      <c r="E1617" s="7">
        <f t="shared" si="75"/>
        <v>1595297301</v>
      </c>
      <c r="F1617" s="11">
        <v>7.3999999999999996E-2</v>
      </c>
      <c r="G1617" s="11">
        <v>48</v>
      </c>
      <c r="H1617" s="12">
        <f t="shared" si="76"/>
        <v>7.3999999999999996E-2</v>
      </c>
      <c r="I1617" s="12">
        <f t="shared" si="77"/>
        <v>48</v>
      </c>
      <c r="J1617" s="11">
        <v>0.31900000000000001</v>
      </c>
    </row>
    <row r="1618" spans="1:10" ht="15" x14ac:dyDescent="0.25">
      <c r="A1618" s="7" t="s">
        <v>203</v>
      </c>
      <c r="B1618" s="5" t="s">
        <v>61</v>
      </c>
      <c r="C1618" s="19">
        <v>2004</v>
      </c>
      <c r="D1618" s="10">
        <v>1992066759</v>
      </c>
      <c r="E1618" s="7">
        <f t="shared" si="75"/>
        <v>1992066759</v>
      </c>
      <c r="F1618" s="11">
        <v>7.0000000000000007E-2</v>
      </c>
      <c r="G1618" s="11">
        <v>56</v>
      </c>
      <c r="H1618" s="12">
        <f t="shared" si="76"/>
        <v>7.0000000000000007E-2</v>
      </c>
      <c r="I1618" s="12">
        <f t="shared" si="77"/>
        <v>56</v>
      </c>
      <c r="J1618" s="11">
        <v>0.315</v>
      </c>
    </row>
    <row r="1619" spans="1:10" ht="15" x14ac:dyDescent="0.25">
      <c r="A1619" s="7" t="s">
        <v>203</v>
      </c>
      <c r="B1619" s="5" t="s">
        <v>61</v>
      </c>
      <c r="C1619" s="19">
        <v>2005</v>
      </c>
      <c r="D1619" s="10">
        <v>2523359941</v>
      </c>
      <c r="E1619" s="7">
        <f t="shared" si="75"/>
        <v>2523359941</v>
      </c>
      <c r="F1619" s="11">
        <v>0.06</v>
      </c>
      <c r="G1619" s="11">
        <v>60</v>
      </c>
      <c r="H1619" s="12">
        <f t="shared" si="76"/>
        <v>0.06</v>
      </c>
      <c r="I1619" s="12">
        <f t="shared" si="77"/>
        <v>60</v>
      </c>
      <c r="J1619" s="11">
        <v>0.30599999999999999</v>
      </c>
    </row>
    <row r="1620" spans="1:10" ht="15" x14ac:dyDescent="0.25">
      <c r="A1620" s="7" t="s">
        <v>203</v>
      </c>
      <c r="B1620" s="5" t="s">
        <v>61</v>
      </c>
      <c r="C1620" s="19">
        <v>2006</v>
      </c>
      <c r="D1620" s="10">
        <v>3414053251</v>
      </c>
      <c r="E1620" s="7">
        <f t="shared" si="75"/>
        <v>3414053251</v>
      </c>
      <c r="F1620" s="11">
        <v>5.3999999999999999E-2</v>
      </c>
      <c r="G1620" s="11">
        <v>72</v>
      </c>
      <c r="H1620" s="12">
        <f t="shared" si="76"/>
        <v>5.3999999999999999E-2</v>
      </c>
      <c r="I1620" s="12">
        <f t="shared" si="77"/>
        <v>72</v>
      </c>
      <c r="J1620" s="11">
        <v>0.26900000000000002</v>
      </c>
    </row>
    <row r="1621" spans="1:10" ht="15" x14ac:dyDescent="0.25">
      <c r="A1621" s="7" t="s">
        <v>203</v>
      </c>
      <c r="B1621" s="5" t="s">
        <v>61</v>
      </c>
      <c r="C1621" s="19">
        <v>2007</v>
      </c>
      <c r="D1621" s="10">
        <v>4234894168</v>
      </c>
      <c r="E1621" s="7">
        <f t="shared" si="75"/>
        <v>4234894168</v>
      </c>
      <c r="F1621" s="11">
        <v>5.7000000000000002E-2</v>
      </c>
      <c r="G1621" s="11">
        <v>93</v>
      </c>
      <c r="H1621" s="12">
        <f t="shared" si="76"/>
        <v>5.7000000000000002E-2</v>
      </c>
      <c r="I1621" s="12">
        <f t="shared" si="77"/>
        <v>93</v>
      </c>
      <c r="J1621" s="11">
        <v>0.218</v>
      </c>
    </row>
    <row r="1622" spans="1:10" ht="15" x14ac:dyDescent="0.25">
      <c r="A1622" s="7" t="s">
        <v>203</v>
      </c>
      <c r="B1622" s="5" t="s">
        <v>61</v>
      </c>
      <c r="C1622" s="19">
        <v>2008</v>
      </c>
      <c r="D1622" s="10">
        <v>5623236708</v>
      </c>
      <c r="E1622" s="7">
        <f t="shared" si="75"/>
        <v>5623236708</v>
      </c>
      <c r="F1622" s="11">
        <v>6.4000000000000001E-2</v>
      </c>
      <c r="G1622" s="11">
        <v>136</v>
      </c>
      <c r="H1622" s="12">
        <f t="shared" si="76"/>
        <v>6.4000000000000001E-2</v>
      </c>
      <c r="I1622" s="12">
        <f t="shared" si="77"/>
        <v>136</v>
      </c>
      <c r="J1622" s="11">
        <v>0.20599999999999999</v>
      </c>
    </row>
    <row r="1623" spans="1:10" ht="15" x14ac:dyDescent="0.25">
      <c r="A1623" s="7" t="s">
        <v>203</v>
      </c>
      <c r="B1623" s="5" t="s">
        <v>61</v>
      </c>
      <c r="C1623" s="19">
        <v>2009</v>
      </c>
      <c r="D1623" s="10">
        <v>4583834427</v>
      </c>
      <c r="E1623" s="7">
        <f t="shared" si="75"/>
        <v>4583834427</v>
      </c>
      <c r="F1623" s="11">
        <v>6.4000000000000001E-2</v>
      </c>
      <c r="G1623" s="11">
        <v>111</v>
      </c>
      <c r="H1623" s="12">
        <f t="shared" si="76"/>
        <v>6.4000000000000001E-2</v>
      </c>
      <c r="I1623" s="12">
        <f t="shared" si="77"/>
        <v>111</v>
      </c>
      <c r="J1623" s="11">
        <v>0.217</v>
      </c>
    </row>
    <row r="1624" spans="1:10" ht="15" x14ac:dyDescent="0.25">
      <c r="A1624" s="7" t="s">
        <v>203</v>
      </c>
      <c r="B1624" s="5" t="s">
        <v>61</v>
      </c>
      <c r="C1624" s="19">
        <v>2010</v>
      </c>
      <c r="D1624" s="10">
        <v>6200357070</v>
      </c>
      <c r="E1624" s="7">
        <f t="shared" si="75"/>
        <v>6200357070</v>
      </c>
      <c r="F1624" s="11">
        <v>6.3E-2</v>
      </c>
      <c r="G1624" s="11">
        <v>143</v>
      </c>
      <c r="H1624" s="12">
        <f t="shared" si="76"/>
        <v>6.3E-2</v>
      </c>
      <c r="I1624" s="12">
        <f t="shared" si="77"/>
        <v>143</v>
      </c>
      <c r="J1624" s="11">
        <v>0.20100000000000001</v>
      </c>
    </row>
    <row r="1625" spans="1:10" ht="15" x14ac:dyDescent="0.25">
      <c r="A1625" s="7" t="s">
        <v>203</v>
      </c>
      <c r="B1625" s="5" t="s">
        <v>61</v>
      </c>
      <c r="C1625" s="19">
        <v>2011</v>
      </c>
      <c r="D1625" s="10">
        <v>8761426371</v>
      </c>
      <c r="E1625" s="7">
        <f t="shared" si="75"/>
        <v>8761426371</v>
      </c>
      <c r="F1625" s="11">
        <v>0.06</v>
      </c>
      <c r="G1625" s="11">
        <v>190</v>
      </c>
      <c r="H1625" s="12">
        <f t="shared" si="76"/>
        <v>0.06</v>
      </c>
      <c r="I1625" s="12">
        <f t="shared" si="77"/>
        <v>190</v>
      </c>
      <c r="J1625" s="11">
        <v>0.16600000000000001</v>
      </c>
    </row>
    <row r="1626" spans="1:10" ht="15" x14ac:dyDescent="0.25">
      <c r="A1626" s="7" t="s">
        <v>203</v>
      </c>
      <c r="B1626" s="5" t="s">
        <v>61</v>
      </c>
      <c r="C1626" s="19">
        <v>2012</v>
      </c>
      <c r="D1626" s="10">
        <v>10321968595</v>
      </c>
      <c r="E1626" s="7">
        <f t="shared" si="75"/>
        <v>10321968595</v>
      </c>
      <c r="F1626" s="11">
        <v>6.3E-2</v>
      </c>
      <c r="G1626" s="11">
        <v>232</v>
      </c>
      <c r="H1626" s="12">
        <f t="shared" si="76"/>
        <v>6.3E-2</v>
      </c>
      <c r="I1626" s="12">
        <f t="shared" si="77"/>
        <v>232</v>
      </c>
      <c r="J1626" s="11">
        <v>0.18099999999999999</v>
      </c>
    </row>
    <row r="1627" spans="1:10" ht="15" x14ac:dyDescent="0.25">
      <c r="A1627" s="7" t="s">
        <v>204</v>
      </c>
      <c r="B1627" s="5" t="s">
        <v>75</v>
      </c>
      <c r="C1627" s="19">
        <v>2000</v>
      </c>
      <c r="D1627" s="10">
        <v>984279596</v>
      </c>
      <c r="E1627" s="7">
        <f t="shared" si="75"/>
        <v>984279596</v>
      </c>
      <c r="F1627" s="11">
        <v>7.4999999999999997E-2</v>
      </c>
      <c r="G1627" s="11">
        <v>121</v>
      </c>
      <c r="H1627" s="12">
        <f t="shared" si="76"/>
        <v>7.4999999999999997E-2</v>
      </c>
      <c r="I1627" s="12">
        <f t="shared" si="77"/>
        <v>121</v>
      </c>
      <c r="J1627" s="8"/>
    </row>
    <row r="1628" spans="1:10" ht="15" x14ac:dyDescent="0.25">
      <c r="A1628" s="7" t="s">
        <v>204</v>
      </c>
      <c r="B1628" s="5" t="s">
        <v>75</v>
      </c>
      <c r="C1628" s="19">
        <v>2001</v>
      </c>
      <c r="D1628" s="10">
        <v>1159891560</v>
      </c>
      <c r="E1628" s="7">
        <f t="shared" si="75"/>
        <v>1159891560</v>
      </c>
      <c r="F1628" s="11">
        <v>8.5000000000000006E-2</v>
      </c>
      <c r="G1628" s="11">
        <v>160</v>
      </c>
      <c r="H1628" s="12">
        <f t="shared" si="76"/>
        <v>8.5000000000000006E-2</v>
      </c>
      <c r="I1628" s="12">
        <f t="shared" si="77"/>
        <v>160</v>
      </c>
      <c r="J1628" s="8"/>
    </row>
    <row r="1629" spans="1:10" ht="15" x14ac:dyDescent="0.25">
      <c r="A1629" s="7" t="s">
        <v>204</v>
      </c>
      <c r="B1629" s="5" t="s">
        <v>75</v>
      </c>
      <c r="C1629" s="19">
        <v>2002</v>
      </c>
      <c r="D1629" s="10">
        <v>1284504509</v>
      </c>
      <c r="E1629" s="7">
        <f t="shared" si="75"/>
        <v>1284504509</v>
      </c>
      <c r="F1629" s="11">
        <v>8.5999999999999993E-2</v>
      </c>
      <c r="G1629" s="11">
        <v>180</v>
      </c>
      <c r="H1629" s="12">
        <f t="shared" si="76"/>
        <v>8.5999999999999993E-2</v>
      </c>
      <c r="I1629" s="12">
        <f t="shared" si="77"/>
        <v>180</v>
      </c>
      <c r="J1629" s="8"/>
    </row>
    <row r="1630" spans="1:10" ht="15" x14ac:dyDescent="0.25">
      <c r="A1630" s="7" t="s">
        <v>204</v>
      </c>
      <c r="B1630" s="5" t="s">
        <v>75</v>
      </c>
      <c r="C1630" s="19">
        <v>2003</v>
      </c>
      <c r="D1630" s="10">
        <v>1707662608</v>
      </c>
      <c r="E1630" s="7">
        <f t="shared" si="75"/>
        <v>1707662608</v>
      </c>
      <c r="F1630" s="11">
        <v>9.0999999999999998E-2</v>
      </c>
      <c r="G1630" s="11">
        <v>254</v>
      </c>
      <c r="H1630" s="12">
        <f t="shared" si="76"/>
        <v>9.0999999999999998E-2</v>
      </c>
      <c r="I1630" s="12">
        <f t="shared" si="77"/>
        <v>254</v>
      </c>
      <c r="J1630" s="8"/>
    </row>
    <row r="1631" spans="1:10" ht="15" x14ac:dyDescent="0.25">
      <c r="A1631" s="7" t="s">
        <v>204</v>
      </c>
      <c r="B1631" s="5" t="s">
        <v>75</v>
      </c>
      <c r="C1631" s="19">
        <v>2004</v>
      </c>
      <c r="D1631" s="10">
        <v>2073255525</v>
      </c>
      <c r="E1631" s="7">
        <f t="shared" si="75"/>
        <v>2073255525</v>
      </c>
      <c r="F1631" s="11">
        <v>8.6999999999999994E-2</v>
      </c>
      <c r="G1631" s="11">
        <v>293</v>
      </c>
      <c r="H1631" s="12">
        <f t="shared" si="76"/>
        <v>8.6999999999999994E-2</v>
      </c>
      <c r="I1631" s="12">
        <f t="shared" si="77"/>
        <v>293</v>
      </c>
      <c r="J1631" s="8"/>
    </row>
    <row r="1632" spans="1:10" ht="15" x14ac:dyDescent="0.25">
      <c r="A1632" s="7" t="s">
        <v>204</v>
      </c>
      <c r="B1632" s="5" t="s">
        <v>75</v>
      </c>
      <c r="C1632" s="19">
        <v>2005</v>
      </c>
      <c r="D1632" s="10">
        <v>2257181943</v>
      </c>
      <c r="E1632" s="7">
        <f t="shared" si="75"/>
        <v>2257181943</v>
      </c>
      <c r="F1632" s="11">
        <v>8.6999999999999994E-2</v>
      </c>
      <c r="G1632" s="11">
        <v>319</v>
      </c>
      <c r="H1632" s="12">
        <f t="shared" si="76"/>
        <v>8.6999999999999994E-2</v>
      </c>
      <c r="I1632" s="12">
        <f t="shared" si="77"/>
        <v>319</v>
      </c>
      <c r="J1632" s="8"/>
    </row>
    <row r="1633" spans="1:10" ht="15" x14ac:dyDescent="0.25">
      <c r="A1633" s="7" t="s">
        <v>204</v>
      </c>
      <c r="B1633" s="5" t="s">
        <v>75</v>
      </c>
      <c r="C1633" s="19">
        <v>2006</v>
      </c>
      <c r="D1633" s="10">
        <v>2696020575</v>
      </c>
      <c r="E1633" s="7">
        <f t="shared" si="75"/>
        <v>2696020575</v>
      </c>
      <c r="F1633" s="11">
        <v>8.2000000000000003E-2</v>
      </c>
      <c r="G1633" s="11">
        <v>361</v>
      </c>
      <c r="H1633" s="12">
        <f t="shared" si="76"/>
        <v>8.2000000000000003E-2</v>
      </c>
      <c r="I1633" s="12">
        <f t="shared" si="77"/>
        <v>361</v>
      </c>
      <c r="J1633" s="11">
        <v>0.112</v>
      </c>
    </row>
    <row r="1634" spans="1:10" ht="15" x14ac:dyDescent="0.25">
      <c r="A1634" s="7" t="s">
        <v>204</v>
      </c>
      <c r="B1634" s="5" t="s">
        <v>75</v>
      </c>
      <c r="C1634" s="19">
        <v>2007</v>
      </c>
      <c r="D1634" s="10">
        <v>3673382212</v>
      </c>
      <c r="E1634" s="7">
        <f t="shared" si="75"/>
        <v>3673382212</v>
      </c>
      <c r="F1634" s="11">
        <v>7.0000000000000007E-2</v>
      </c>
      <c r="G1634" s="11">
        <v>414</v>
      </c>
      <c r="H1634" s="12">
        <f t="shared" si="76"/>
        <v>7.0000000000000007E-2</v>
      </c>
      <c r="I1634" s="12">
        <f t="shared" si="77"/>
        <v>414</v>
      </c>
      <c r="J1634" s="11">
        <v>9.1999999999999998E-2</v>
      </c>
    </row>
    <row r="1635" spans="1:10" ht="15" x14ac:dyDescent="0.25">
      <c r="A1635" s="7" t="s">
        <v>204</v>
      </c>
      <c r="B1635" s="5" t="s">
        <v>75</v>
      </c>
      <c r="C1635" s="19">
        <v>2008</v>
      </c>
      <c r="D1635" s="10">
        <v>4538345345</v>
      </c>
      <c r="E1635" s="7">
        <f t="shared" si="75"/>
        <v>4538345345</v>
      </c>
      <c r="F1635" s="11">
        <v>6.3E-2</v>
      </c>
      <c r="G1635" s="11">
        <v>466</v>
      </c>
      <c r="H1635" s="12">
        <f t="shared" si="76"/>
        <v>6.3E-2</v>
      </c>
      <c r="I1635" s="12">
        <f t="shared" si="77"/>
        <v>466</v>
      </c>
      <c r="J1635" s="11">
        <v>9.1999999999999998E-2</v>
      </c>
    </row>
    <row r="1636" spans="1:10" ht="15" x14ac:dyDescent="0.25">
      <c r="A1636" s="7" t="s">
        <v>204</v>
      </c>
      <c r="B1636" s="5" t="s">
        <v>75</v>
      </c>
      <c r="C1636" s="19">
        <v>2009</v>
      </c>
      <c r="D1636" s="10">
        <v>4158135026</v>
      </c>
      <c r="E1636" s="7">
        <f t="shared" si="75"/>
        <v>4158135026</v>
      </c>
      <c r="F1636" s="11">
        <v>6.3E-2</v>
      </c>
      <c r="G1636" s="11">
        <v>424</v>
      </c>
      <c r="H1636" s="12">
        <f t="shared" si="76"/>
        <v>6.3E-2</v>
      </c>
      <c r="I1636" s="12">
        <f t="shared" si="77"/>
        <v>424</v>
      </c>
      <c r="J1636" s="11">
        <v>9.4E-2</v>
      </c>
    </row>
    <row r="1637" spans="1:10" ht="15" x14ac:dyDescent="0.25">
      <c r="A1637" s="7" t="s">
        <v>204</v>
      </c>
      <c r="B1637" s="5" t="s">
        <v>75</v>
      </c>
      <c r="C1637" s="19">
        <v>2010</v>
      </c>
      <c r="D1637" s="10">
        <v>4114881347</v>
      </c>
      <c r="E1637" s="7">
        <f t="shared" si="75"/>
        <v>4114881347</v>
      </c>
      <c r="F1637" s="11">
        <v>7.1999999999999995E-2</v>
      </c>
      <c r="G1637" s="11">
        <v>476</v>
      </c>
      <c r="H1637" s="12">
        <f t="shared" si="76"/>
        <v>7.1999999999999995E-2</v>
      </c>
      <c r="I1637" s="12">
        <f t="shared" si="77"/>
        <v>476</v>
      </c>
      <c r="J1637" s="11">
        <v>9.5000000000000001E-2</v>
      </c>
    </row>
    <row r="1638" spans="1:10" ht="15" x14ac:dyDescent="0.25">
      <c r="A1638" s="7" t="s">
        <v>204</v>
      </c>
      <c r="B1638" s="5" t="s">
        <v>75</v>
      </c>
      <c r="C1638" s="19">
        <v>2011</v>
      </c>
      <c r="D1638" s="10">
        <v>4501753898</v>
      </c>
      <c r="E1638" s="7">
        <f t="shared" si="75"/>
        <v>4501753898</v>
      </c>
      <c r="F1638" s="11">
        <v>7.1999999999999995E-2</v>
      </c>
      <c r="G1638" s="11">
        <v>522</v>
      </c>
      <c r="H1638" s="12">
        <f t="shared" si="76"/>
        <v>7.1999999999999995E-2</v>
      </c>
      <c r="I1638" s="12">
        <f t="shared" si="77"/>
        <v>522</v>
      </c>
      <c r="J1638" s="11">
        <v>9.7000000000000003E-2</v>
      </c>
    </row>
    <row r="1639" spans="1:10" ht="15" x14ac:dyDescent="0.25">
      <c r="A1639" s="7" t="s">
        <v>204</v>
      </c>
      <c r="B1639" s="5" t="s">
        <v>75</v>
      </c>
      <c r="C1639" s="19">
        <v>2012</v>
      </c>
      <c r="D1639" s="10">
        <v>4045813953</v>
      </c>
      <c r="E1639" s="7">
        <f t="shared" si="75"/>
        <v>4045813953</v>
      </c>
      <c r="F1639" s="11">
        <v>7.5999999999999998E-2</v>
      </c>
      <c r="G1639" s="11">
        <v>493</v>
      </c>
      <c r="H1639" s="12">
        <f t="shared" si="76"/>
        <v>7.5999999999999998E-2</v>
      </c>
      <c r="I1639" s="12">
        <f t="shared" si="77"/>
        <v>493</v>
      </c>
      <c r="J1639" s="11">
        <v>9.6000000000000002E-2</v>
      </c>
    </row>
    <row r="1640" spans="1:10" ht="15" x14ac:dyDescent="0.25">
      <c r="A1640" s="7" t="s">
        <v>205</v>
      </c>
      <c r="B1640" s="5" t="s">
        <v>77</v>
      </c>
      <c r="C1640" s="19">
        <v>2000</v>
      </c>
      <c r="D1640" s="10">
        <v>37020609825</v>
      </c>
      <c r="E1640" s="7">
        <f t="shared" si="75"/>
        <v>37020609825</v>
      </c>
      <c r="F1640" s="11">
        <v>4.2000000000000003E-2</v>
      </c>
      <c r="G1640" s="11">
        <v>54</v>
      </c>
      <c r="H1640" s="12">
        <f t="shared" si="76"/>
        <v>4.2000000000000003E-2</v>
      </c>
      <c r="I1640" s="12">
        <f t="shared" si="77"/>
        <v>54</v>
      </c>
      <c r="J1640" s="11">
        <v>0.13300000000000001</v>
      </c>
    </row>
    <row r="1641" spans="1:10" ht="15" x14ac:dyDescent="0.25">
      <c r="A1641" s="7" t="s">
        <v>205</v>
      </c>
      <c r="B1641" s="5" t="s">
        <v>77</v>
      </c>
      <c r="C1641" s="19">
        <v>2001</v>
      </c>
      <c r="D1641" s="10">
        <v>37724674865</v>
      </c>
      <c r="E1641" s="7">
        <f t="shared" si="75"/>
        <v>37724674865</v>
      </c>
      <c r="F1641" s="11">
        <v>4.3999999999999997E-2</v>
      </c>
      <c r="G1641" s="11">
        <v>58</v>
      </c>
      <c r="H1641" s="12">
        <f t="shared" si="76"/>
        <v>4.3999999999999997E-2</v>
      </c>
      <c r="I1641" s="12">
        <f t="shared" si="77"/>
        <v>58</v>
      </c>
      <c r="J1641" s="11">
        <v>0.13300000000000001</v>
      </c>
    </row>
    <row r="1642" spans="1:10" ht="15" x14ac:dyDescent="0.25">
      <c r="A1642" s="7" t="s">
        <v>205</v>
      </c>
      <c r="B1642" s="5" t="s">
        <v>77</v>
      </c>
      <c r="C1642" s="19">
        <v>2002</v>
      </c>
      <c r="D1642" s="10">
        <v>40416114690</v>
      </c>
      <c r="E1642" s="7">
        <f t="shared" si="75"/>
        <v>40416114690</v>
      </c>
      <c r="F1642" s="11">
        <v>5.2999999999999999E-2</v>
      </c>
      <c r="G1642" s="11">
        <v>73</v>
      </c>
      <c r="H1642" s="12">
        <f t="shared" si="76"/>
        <v>5.2999999999999999E-2</v>
      </c>
      <c r="I1642" s="12">
        <f t="shared" si="77"/>
        <v>73</v>
      </c>
      <c r="J1642" s="11">
        <v>0.13100000000000001</v>
      </c>
    </row>
    <row r="1643" spans="1:10" ht="15" x14ac:dyDescent="0.25">
      <c r="A1643" s="7" t="s">
        <v>205</v>
      </c>
      <c r="B1643" s="5" t="s">
        <v>77</v>
      </c>
      <c r="C1643" s="19">
        <v>2003</v>
      </c>
      <c r="D1643" s="10">
        <v>49822651702</v>
      </c>
      <c r="E1643" s="7">
        <f t="shared" si="75"/>
        <v>49822651702</v>
      </c>
      <c r="F1643" s="11">
        <v>5.2999999999999999E-2</v>
      </c>
      <c r="G1643" s="11">
        <v>88</v>
      </c>
      <c r="H1643" s="12">
        <f t="shared" si="76"/>
        <v>5.2999999999999999E-2</v>
      </c>
      <c r="I1643" s="12">
        <f t="shared" si="77"/>
        <v>88</v>
      </c>
      <c r="J1643" s="11">
        <v>0.126</v>
      </c>
    </row>
    <row r="1644" spans="1:10" ht="15" x14ac:dyDescent="0.25">
      <c r="A1644" s="7" t="s">
        <v>205</v>
      </c>
      <c r="B1644" s="5" t="s">
        <v>77</v>
      </c>
      <c r="C1644" s="19">
        <v>2004</v>
      </c>
      <c r="D1644" s="10">
        <v>56948015336</v>
      </c>
      <c r="E1644" s="7">
        <f t="shared" si="75"/>
        <v>56948015336</v>
      </c>
      <c r="F1644" s="11">
        <v>5.1999999999999998E-2</v>
      </c>
      <c r="G1644" s="11">
        <v>99</v>
      </c>
      <c r="H1644" s="12">
        <f t="shared" si="76"/>
        <v>5.1999999999999998E-2</v>
      </c>
      <c r="I1644" s="12">
        <f t="shared" si="77"/>
        <v>99</v>
      </c>
      <c r="J1644" s="11">
        <v>0.115</v>
      </c>
    </row>
    <row r="1645" spans="1:10" ht="15" x14ac:dyDescent="0.25">
      <c r="A1645" s="7" t="s">
        <v>205</v>
      </c>
      <c r="B1645" s="5" t="s">
        <v>77</v>
      </c>
      <c r="C1645" s="19">
        <v>2005</v>
      </c>
      <c r="D1645" s="10">
        <v>59523857868</v>
      </c>
      <c r="E1645" s="7">
        <f t="shared" si="75"/>
        <v>59523857868</v>
      </c>
      <c r="F1645" s="11">
        <v>5.0999999999999997E-2</v>
      </c>
      <c r="G1645" s="11">
        <v>100</v>
      </c>
      <c r="H1645" s="12">
        <f t="shared" si="76"/>
        <v>5.0999999999999997E-2</v>
      </c>
      <c r="I1645" s="12">
        <f t="shared" si="77"/>
        <v>100</v>
      </c>
      <c r="J1645" s="11">
        <v>0.115</v>
      </c>
    </row>
    <row r="1646" spans="1:10" ht="15" x14ac:dyDescent="0.25">
      <c r="A1646" s="7" t="s">
        <v>205</v>
      </c>
      <c r="B1646" s="5" t="s">
        <v>77</v>
      </c>
      <c r="C1646" s="19">
        <v>2006</v>
      </c>
      <c r="D1646" s="10">
        <v>65637107776</v>
      </c>
      <c r="E1646" s="7">
        <f t="shared" si="75"/>
        <v>65637107776</v>
      </c>
      <c r="F1646" s="11">
        <v>5.1999999999999998E-2</v>
      </c>
      <c r="G1646" s="11">
        <v>113</v>
      </c>
      <c r="H1646" s="12">
        <f t="shared" si="76"/>
        <v>5.1999999999999998E-2</v>
      </c>
      <c r="I1646" s="12">
        <f t="shared" si="77"/>
        <v>113</v>
      </c>
      <c r="J1646" s="8"/>
    </row>
    <row r="1647" spans="1:10" ht="15" x14ac:dyDescent="0.25">
      <c r="A1647" s="7" t="s">
        <v>205</v>
      </c>
      <c r="B1647" s="5" t="s">
        <v>77</v>
      </c>
      <c r="C1647" s="19">
        <v>2007</v>
      </c>
      <c r="D1647" s="10">
        <v>75226318359</v>
      </c>
      <c r="E1647" s="7">
        <f t="shared" si="75"/>
        <v>75226318359</v>
      </c>
      <c r="F1647" s="11">
        <v>5.5E-2</v>
      </c>
      <c r="G1647" s="11">
        <v>134</v>
      </c>
      <c r="H1647" s="12">
        <f t="shared" si="76"/>
        <v>5.5E-2</v>
      </c>
      <c r="I1647" s="12">
        <f t="shared" si="77"/>
        <v>134</v>
      </c>
      <c r="J1647" s="8"/>
    </row>
    <row r="1648" spans="1:10" ht="15" x14ac:dyDescent="0.25">
      <c r="A1648" s="7" t="s">
        <v>205</v>
      </c>
      <c r="B1648" s="5" t="s">
        <v>77</v>
      </c>
      <c r="C1648" s="19">
        <v>2008</v>
      </c>
      <c r="D1648" s="10">
        <v>88882967742</v>
      </c>
      <c r="E1648" s="7">
        <f t="shared" si="75"/>
        <v>88882967742</v>
      </c>
      <c r="F1648" s="11">
        <v>5.3999999999999999E-2</v>
      </c>
      <c r="G1648" s="11">
        <v>156</v>
      </c>
      <c r="H1648" s="12">
        <f t="shared" si="76"/>
        <v>5.3999999999999999E-2</v>
      </c>
      <c r="I1648" s="12">
        <f t="shared" si="77"/>
        <v>156</v>
      </c>
      <c r="J1648" s="8"/>
    </row>
    <row r="1649" spans="1:10" ht="15" x14ac:dyDescent="0.25">
      <c r="A1649" s="7" t="s">
        <v>205</v>
      </c>
      <c r="B1649" s="5" t="s">
        <v>77</v>
      </c>
      <c r="C1649" s="19">
        <v>2009</v>
      </c>
      <c r="D1649" s="10">
        <v>90908402631</v>
      </c>
      <c r="E1649" s="7">
        <f t="shared" si="75"/>
        <v>90908402631</v>
      </c>
      <c r="F1649" s="11">
        <v>5.7000000000000002E-2</v>
      </c>
      <c r="G1649" s="11">
        <v>165</v>
      </c>
      <c r="H1649" s="12">
        <f t="shared" si="76"/>
        <v>5.7000000000000002E-2</v>
      </c>
      <c r="I1649" s="12">
        <f t="shared" si="77"/>
        <v>165</v>
      </c>
      <c r="J1649" s="8"/>
    </row>
    <row r="1650" spans="1:10" ht="15" x14ac:dyDescent="0.25">
      <c r="A1650" s="7" t="s">
        <v>205</v>
      </c>
      <c r="B1650" s="5" t="s">
        <v>77</v>
      </c>
      <c r="C1650" s="19">
        <v>2010</v>
      </c>
      <c r="D1650" s="10">
        <v>90770671432</v>
      </c>
      <c r="E1650" s="7">
        <f t="shared" si="75"/>
        <v>90770671432</v>
      </c>
      <c r="F1650" s="11">
        <v>5.8999999999999997E-2</v>
      </c>
      <c r="G1650" s="11">
        <v>168</v>
      </c>
      <c r="H1650" s="12">
        <f t="shared" si="76"/>
        <v>5.8999999999999997E-2</v>
      </c>
      <c r="I1650" s="12">
        <f t="shared" si="77"/>
        <v>168</v>
      </c>
      <c r="J1650" s="8"/>
    </row>
    <row r="1651" spans="1:10" ht="15" x14ac:dyDescent="0.25">
      <c r="A1651" s="7" t="s">
        <v>205</v>
      </c>
      <c r="B1651" s="5" t="s">
        <v>77</v>
      </c>
      <c r="C1651" s="19">
        <v>2011</v>
      </c>
      <c r="D1651" s="10">
        <v>99211339029</v>
      </c>
      <c r="E1651" s="7">
        <f t="shared" si="75"/>
        <v>99211339029</v>
      </c>
      <c r="F1651" s="11">
        <v>6.3E-2</v>
      </c>
      <c r="G1651" s="11">
        <v>195</v>
      </c>
      <c r="H1651" s="12">
        <f t="shared" si="76"/>
        <v>6.3E-2</v>
      </c>
      <c r="I1651" s="12">
        <f t="shared" si="77"/>
        <v>195</v>
      </c>
      <c r="J1651" s="8"/>
    </row>
    <row r="1652" spans="1:10" ht="15" x14ac:dyDescent="0.25">
      <c r="A1652" s="7" t="s">
        <v>205</v>
      </c>
      <c r="B1652" s="5" t="s">
        <v>77</v>
      </c>
      <c r="C1652" s="19">
        <v>2012</v>
      </c>
      <c r="D1652" s="10">
        <v>95981572517</v>
      </c>
      <c r="E1652" s="7">
        <f t="shared" si="75"/>
        <v>95981572517</v>
      </c>
      <c r="F1652" s="11">
        <v>6.4000000000000001E-2</v>
      </c>
      <c r="G1652" s="11">
        <v>190</v>
      </c>
      <c r="H1652" s="12">
        <f t="shared" si="76"/>
        <v>6.4000000000000001E-2</v>
      </c>
      <c r="I1652" s="12">
        <f t="shared" si="77"/>
        <v>190</v>
      </c>
      <c r="J1652" s="8"/>
    </row>
    <row r="1653" spans="1:10" ht="15" x14ac:dyDescent="0.25">
      <c r="A1653" s="7" t="s">
        <v>206</v>
      </c>
      <c r="B1653" s="5" t="s">
        <v>77</v>
      </c>
      <c r="C1653" s="19">
        <v>2000</v>
      </c>
      <c r="D1653" s="10">
        <v>4310090791</v>
      </c>
      <c r="E1653" s="7">
        <f t="shared" si="75"/>
        <v>4310090791</v>
      </c>
      <c r="F1653" s="11">
        <v>6.2E-2</v>
      </c>
      <c r="G1653" s="11">
        <v>15</v>
      </c>
      <c r="H1653" s="12">
        <f t="shared" si="76"/>
        <v>6.2E-2</v>
      </c>
      <c r="I1653" s="12">
        <f t="shared" si="77"/>
        <v>15</v>
      </c>
      <c r="J1653" s="11">
        <v>0.19</v>
      </c>
    </row>
    <row r="1654" spans="1:10" ht="15" x14ac:dyDescent="0.25">
      <c r="A1654" s="7" t="s">
        <v>206</v>
      </c>
      <c r="B1654" s="5" t="s">
        <v>77</v>
      </c>
      <c r="C1654" s="19">
        <v>2001</v>
      </c>
      <c r="D1654" s="10">
        <v>4075049537</v>
      </c>
      <c r="E1654" s="7">
        <f t="shared" si="75"/>
        <v>4075049537</v>
      </c>
      <c r="F1654" s="11">
        <v>5.6000000000000001E-2</v>
      </c>
      <c r="G1654" s="11">
        <v>12</v>
      </c>
      <c r="H1654" s="12">
        <f t="shared" si="76"/>
        <v>5.6000000000000001E-2</v>
      </c>
      <c r="I1654" s="12">
        <f t="shared" si="77"/>
        <v>12</v>
      </c>
      <c r="J1654" s="11">
        <v>0.22700000000000001</v>
      </c>
    </row>
    <row r="1655" spans="1:10" ht="15" x14ac:dyDescent="0.25">
      <c r="A1655" s="7" t="s">
        <v>206</v>
      </c>
      <c r="B1655" s="5" t="s">
        <v>77</v>
      </c>
      <c r="C1655" s="19">
        <v>2002</v>
      </c>
      <c r="D1655" s="10">
        <v>4201332885</v>
      </c>
      <c r="E1655" s="7">
        <f t="shared" si="75"/>
        <v>4201332885</v>
      </c>
      <c r="F1655" s="11">
        <v>6.4000000000000001E-2</v>
      </c>
      <c r="G1655" s="11">
        <v>14</v>
      </c>
      <c r="H1655" s="12">
        <f t="shared" si="76"/>
        <v>6.4000000000000001E-2</v>
      </c>
      <c r="I1655" s="12">
        <f t="shared" si="77"/>
        <v>14</v>
      </c>
      <c r="J1655" s="11">
        <v>0.26700000000000002</v>
      </c>
    </row>
    <row r="1656" spans="1:10" ht="15" x14ac:dyDescent="0.25">
      <c r="A1656" s="7" t="s">
        <v>206</v>
      </c>
      <c r="B1656" s="5" t="s">
        <v>77</v>
      </c>
      <c r="C1656" s="19">
        <v>2003</v>
      </c>
      <c r="D1656" s="10">
        <v>4666197195</v>
      </c>
      <c r="E1656" s="7">
        <f t="shared" si="75"/>
        <v>4666197195</v>
      </c>
      <c r="F1656" s="11">
        <v>6.4000000000000001E-2</v>
      </c>
      <c r="G1656" s="11">
        <v>15</v>
      </c>
      <c r="H1656" s="12">
        <f t="shared" si="76"/>
        <v>6.4000000000000001E-2</v>
      </c>
      <c r="I1656" s="12">
        <f t="shared" si="77"/>
        <v>15</v>
      </c>
      <c r="J1656" s="11">
        <v>0.247</v>
      </c>
    </row>
    <row r="1657" spans="1:10" ht="15" x14ac:dyDescent="0.25">
      <c r="A1657" s="7" t="s">
        <v>206</v>
      </c>
      <c r="B1657" s="5" t="s">
        <v>77</v>
      </c>
      <c r="C1657" s="19">
        <v>2004</v>
      </c>
      <c r="D1657" s="10">
        <v>5697991241</v>
      </c>
      <c r="E1657" s="7">
        <f t="shared" si="75"/>
        <v>5697991241</v>
      </c>
      <c r="F1657" s="11">
        <v>5.8999999999999997E-2</v>
      </c>
      <c r="G1657" s="11">
        <v>16</v>
      </c>
      <c r="H1657" s="12">
        <f t="shared" si="76"/>
        <v>5.8999999999999997E-2</v>
      </c>
      <c r="I1657" s="12">
        <f t="shared" si="77"/>
        <v>16</v>
      </c>
      <c r="J1657" s="11">
        <v>0.221</v>
      </c>
    </row>
    <row r="1658" spans="1:10" ht="15" x14ac:dyDescent="0.25">
      <c r="A1658" s="7" t="s">
        <v>206</v>
      </c>
      <c r="B1658" s="5" t="s">
        <v>77</v>
      </c>
      <c r="C1658" s="19">
        <v>2005</v>
      </c>
      <c r="D1658" s="10">
        <v>6578515331</v>
      </c>
      <c r="E1658" s="7">
        <f t="shared" si="75"/>
        <v>6578515331</v>
      </c>
      <c r="F1658" s="11">
        <v>6.9000000000000006E-2</v>
      </c>
      <c r="G1658" s="11">
        <v>22</v>
      </c>
      <c r="H1658" s="12">
        <f t="shared" si="76"/>
        <v>6.9000000000000006E-2</v>
      </c>
      <c r="I1658" s="12">
        <f t="shared" si="77"/>
        <v>22</v>
      </c>
      <c r="J1658" s="11">
        <v>0.19500000000000001</v>
      </c>
    </row>
    <row r="1659" spans="1:10" ht="15" x14ac:dyDescent="0.25">
      <c r="A1659" s="7" t="s">
        <v>206</v>
      </c>
      <c r="B1659" s="5" t="s">
        <v>77</v>
      </c>
      <c r="C1659" s="19">
        <v>2006</v>
      </c>
      <c r="D1659" s="10">
        <v>7095910828</v>
      </c>
      <c r="E1659" s="7">
        <f t="shared" si="75"/>
        <v>7095910828</v>
      </c>
      <c r="F1659" s="11">
        <v>6.5000000000000002E-2</v>
      </c>
      <c r="G1659" s="11">
        <v>21</v>
      </c>
      <c r="H1659" s="12">
        <f t="shared" si="76"/>
        <v>6.5000000000000002E-2</v>
      </c>
      <c r="I1659" s="12">
        <f t="shared" si="77"/>
        <v>21</v>
      </c>
      <c r="J1659" s="11">
        <v>0.186</v>
      </c>
    </row>
    <row r="1660" spans="1:10" ht="15" x14ac:dyDescent="0.25">
      <c r="A1660" s="7" t="s">
        <v>206</v>
      </c>
      <c r="B1660" s="5" t="s">
        <v>77</v>
      </c>
      <c r="C1660" s="19">
        <v>2007</v>
      </c>
      <c r="D1660" s="10">
        <v>8035635713</v>
      </c>
      <c r="E1660" s="7">
        <f t="shared" si="75"/>
        <v>8035635713</v>
      </c>
      <c r="F1660" s="11">
        <v>0.06</v>
      </c>
      <c r="G1660" s="11">
        <v>22</v>
      </c>
      <c r="H1660" s="12">
        <f t="shared" si="76"/>
        <v>0.06</v>
      </c>
      <c r="I1660" s="12">
        <f t="shared" si="77"/>
        <v>22</v>
      </c>
      <c r="J1660" s="11">
        <v>0.19500000000000001</v>
      </c>
    </row>
    <row r="1661" spans="1:10" ht="15" x14ac:dyDescent="0.25">
      <c r="A1661" s="7" t="s">
        <v>206</v>
      </c>
      <c r="B1661" s="5" t="s">
        <v>77</v>
      </c>
      <c r="C1661" s="19">
        <v>2008</v>
      </c>
      <c r="D1661" s="10">
        <v>9891003405</v>
      </c>
      <c r="E1661" s="7">
        <f t="shared" si="75"/>
        <v>9891003405</v>
      </c>
      <c r="F1661" s="11">
        <v>5.5E-2</v>
      </c>
      <c r="G1661" s="11">
        <v>24</v>
      </c>
      <c r="H1661" s="12">
        <f t="shared" si="76"/>
        <v>5.5E-2</v>
      </c>
      <c r="I1661" s="12">
        <f t="shared" si="77"/>
        <v>24</v>
      </c>
      <c r="J1661" s="11">
        <v>0.183</v>
      </c>
    </row>
    <row r="1662" spans="1:10" ht="15" x14ac:dyDescent="0.25">
      <c r="A1662" s="7" t="s">
        <v>206</v>
      </c>
      <c r="B1662" s="5" t="s">
        <v>77</v>
      </c>
      <c r="C1662" s="19">
        <v>2009</v>
      </c>
      <c r="D1662" s="10">
        <v>9674037707</v>
      </c>
      <c r="E1662" s="7">
        <f t="shared" si="75"/>
        <v>9674037707</v>
      </c>
      <c r="F1662" s="11">
        <v>0.06</v>
      </c>
      <c r="G1662" s="11">
        <v>25</v>
      </c>
      <c r="H1662" s="12">
        <f t="shared" si="76"/>
        <v>0.06</v>
      </c>
      <c r="I1662" s="12">
        <f t="shared" si="77"/>
        <v>25</v>
      </c>
      <c r="J1662" s="11">
        <v>0.157</v>
      </c>
    </row>
    <row r="1663" spans="1:10" ht="15" x14ac:dyDescent="0.25">
      <c r="A1663" s="7" t="s">
        <v>206</v>
      </c>
      <c r="B1663" s="5" t="s">
        <v>77</v>
      </c>
      <c r="C1663" s="19">
        <v>2010</v>
      </c>
      <c r="D1663" s="10">
        <v>9274448732</v>
      </c>
      <c r="E1663" s="7">
        <f t="shared" si="75"/>
        <v>9274448732</v>
      </c>
      <c r="F1663" s="11">
        <v>5.7000000000000002E-2</v>
      </c>
      <c r="G1663" s="11">
        <v>22</v>
      </c>
      <c r="H1663" s="12">
        <f t="shared" si="76"/>
        <v>5.7000000000000002E-2</v>
      </c>
      <c r="I1663" s="12">
        <f t="shared" si="77"/>
        <v>22</v>
      </c>
      <c r="J1663" s="11">
        <v>0.16300000000000001</v>
      </c>
    </row>
    <row r="1664" spans="1:10" ht="15" x14ac:dyDescent="0.25">
      <c r="A1664" s="7" t="s">
        <v>206</v>
      </c>
      <c r="B1664" s="5" t="s">
        <v>77</v>
      </c>
      <c r="C1664" s="19">
        <v>2011</v>
      </c>
      <c r="D1664" s="10">
        <v>12547888400</v>
      </c>
      <c r="E1664" s="7">
        <f t="shared" si="75"/>
        <v>12547888400</v>
      </c>
      <c r="F1664" s="11">
        <v>6.4000000000000001E-2</v>
      </c>
      <c r="G1664" s="11">
        <v>33</v>
      </c>
      <c r="H1664" s="12">
        <f t="shared" si="76"/>
        <v>6.4000000000000001E-2</v>
      </c>
      <c r="I1664" s="12">
        <f t="shared" si="77"/>
        <v>33</v>
      </c>
      <c r="J1664" s="11">
        <v>0.191</v>
      </c>
    </row>
    <row r="1665" spans="1:10" ht="15" x14ac:dyDescent="0.25">
      <c r="A1665" s="7" t="s">
        <v>206</v>
      </c>
      <c r="B1665" s="5" t="s">
        <v>77</v>
      </c>
      <c r="C1665" s="19">
        <v>2012</v>
      </c>
      <c r="D1665" s="10">
        <v>14376457305</v>
      </c>
      <c r="E1665" s="7">
        <f t="shared" si="75"/>
        <v>14376457305</v>
      </c>
      <c r="F1665" s="11">
        <v>6.4000000000000001E-2</v>
      </c>
      <c r="G1665" s="11">
        <v>37</v>
      </c>
      <c r="H1665" s="12">
        <f t="shared" si="76"/>
        <v>6.4000000000000001E-2</v>
      </c>
      <c r="I1665" s="12">
        <f t="shared" si="77"/>
        <v>37</v>
      </c>
      <c r="J1665" s="11">
        <v>0.16800000000000001</v>
      </c>
    </row>
    <row r="1666" spans="1:10" ht="15" x14ac:dyDescent="0.25">
      <c r="A1666" s="7" t="s">
        <v>207</v>
      </c>
      <c r="B1666" s="5" t="s">
        <v>61</v>
      </c>
      <c r="C1666" s="19">
        <v>2000</v>
      </c>
      <c r="D1666" s="7"/>
      <c r="E1666" s="7">
        <f t="shared" si="75"/>
        <v>0</v>
      </c>
      <c r="F1666" s="11">
        <v>2.1000000000000001E-2</v>
      </c>
      <c r="G1666" s="11">
        <v>3</v>
      </c>
      <c r="H1666" s="12">
        <f t="shared" si="76"/>
        <v>2.1000000000000001E-2</v>
      </c>
      <c r="I1666" s="12">
        <f t="shared" si="77"/>
        <v>3</v>
      </c>
      <c r="J1666" s="11">
        <v>0.153</v>
      </c>
    </row>
    <row r="1667" spans="1:10" ht="15" x14ac:dyDescent="0.25">
      <c r="A1667" s="7" t="s">
        <v>207</v>
      </c>
      <c r="B1667" s="5" t="s">
        <v>61</v>
      </c>
      <c r="C1667" s="19">
        <v>2001</v>
      </c>
      <c r="D1667" s="7"/>
      <c r="E1667" s="7">
        <f t="shared" ref="E1667:E1730" si="78">IF(D1667="",IF(C1667=2000,D1668,D1666),D1667)</f>
        <v>0</v>
      </c>
      <c r="F1667" s="11">
        <v>2.1000000000000001E-2</v>
      </c>
      <c r="G1667" s="11">
        <v>2</v>
      </c>
      <c r="H1667" s="12">
        <f t="shared" ref="H1667:H1730" si="79">IF(F1667="",SUMIF($A$2:$A$2692,A1667,$F$2:$F$2692)/13,F1667)</f>
        <v>2.1000000000000001E-2</v>
      </c>
      <c r="I1667" s="12">
        <f t="shared" ref="I1667:I1730" si="80">IF(G1667="",SUMIF($A$2:$A$2692,A1667,$G$2:$G$2692)/13,G1667)</f>
        <v>2</v>
      </c>
      <c r="J1667" s="11">
        <v>0.15</v>
      </c>
    </row>
    <row r="1668" spans="1:10" ht="15" x14ac:dyDescent="0.25">
      <c r="A1668" s="7" t="s">
        <v>207</v>
      </c>
      <c r="B1668" s="5" t="s">
        <v>61</v>
      </c>
      <c r="C1668" s="19">
        <v>2002</v>
      </c>
      <c r="D1668" s="7"/>
      <c r="E1668" s="7">
        <f t="shared" si="78"/>
        <v>0</v>
      </c>
      <c r="F1668" s="11">
        <v>2.4E-2</v>
      </c>
      <c r="G1668" s="11">
        <v>3</v>
      </c>
      <c r="H1668" s="12">
        <f t="shared" si="79"/>
        <v>2.4E-2</v>
      </c>
      <c r="I1668" s="12">
        <f t="shared" si="80"/>
        <v>3</v>
      </c>
      <c r="J1668" s="11">
        <v>0.15</v>
      </c>
    </row>
    <row r="1669" spans="1:10" ht="15" x14ac:dyDescent="0.25">
      <c r="A1669" s="7" t="s">
        <v>207</v>
      </c>
      <c r="B1669" s="5" t="s">
        <v>61</v>
      </c>
      <c r="C1669" s="19">
        <v>2003</v>
      </c>
      <c r="D1669" s="7"/>
      <c r="E1669" s="7">
        <f t="shared" si="78"/>
        <v>0</v>
      </c>
      <c r="F1669" s="11">
        <v>2.3E-2</v>
      </c>
      <c r="G1669" s="11">
        <v>4</v>
      </c>
      <c r="H1669" s="12">
        <f t="shared" si="79"/>
        <v>2.3E-2</v>
      </c>
      <c r="I1669" s="12">
        <f t="shared" si="80"/>
        <v>4</v>
      </c>
      <c r="J1669" s="11">
        <v>0.15</v>
      </c>
    </row>
    <row r="1670" spans="1:10" ht="15" x14ac:dyDescent="0.25">
      <c r="A1670" s="7" t="s">
        <v>207</v>
      </c>
      <c r="B1670" s="5" t="s">
        <v>61</v>
      </c>
      <c r="C1670" s="19">
        <v>2004</v>
      </c>
      <c r="D1670" s="7"/>
      <c r="E1670" s="7">
        <f t="shared" si="78"/>
        <v>0</v>
      </c>
      <c r="F1670" s="11">
        <v>2.3E-2</v>
      </c>
      <c r="G1670" s="11">
        <v>5</v>
      </c>
      <c r="H1670" s="12">
        <f t="shared" si="79"/>
        <v>2.3E-2</v>
      </c>
      <c r="I1670" s="12">
        <f t="shared" si="80"/>
        <v>5</v>
      </c>
      <c r="J1670" s="11">
        <v>0.15</v>
      </c>
    </row>
    <row r="1671" spans="1:10" ht="15" x14ac:dyDescent="0.25">
      <c r="A1671" s="7" t="s">
        <v>207</v>
      </c>
      <c r="B1671" s="5" t="s">
        <v>61</v>
      </c>
      <c r="C1671" s="19">
        <v>2005</v>
      </c>
      <c r="D1671" s="7"/>
      <c r="E1671" s="7">
        <f t="shared" si="78"/>
        <v>0</v>
      </c>
      <c r="F1671" s="11">
        <v>2.1000000000000001E-2</v>
      </c>
      <c r="G1671" s="11">
        <v>5</v>
      </c>
      <c r="H1671" s="12">
        <f t="shared" si="79"/>
        <v>2.1000000000000001E-2</v>
      </c>
      <c r="I1671" s="12">
        <f t="shared" si="80"/>
        <v>5</v>
      </c>
      <c r="J1671" s="11">
        <v>0.15</v>
      </c>
    </row>
    <row r="1672" spans="1:10" ht="15" x14ac:dyDescent="0.25">
      <c r="A1672" s="7" t="s">
        <v>207</v>
      </c>
      <c r="B1672" s="5" t="s">
        <v>61</v>
      </c>
      <c r="C1672" s="19">
        <v>2006</v>
      </c>
      <c r="D1672" s="7"/>
      <c r="E1672" s="7">
        <f t="shared" si="78"/>
        <v>0</v>
      </c>
      <c r="F1672" s="11">
        <v>0.02</v>
      </c>
      <c r="G1672" s="11">
        <v>5</v>
      </c>
      <c r="H1672" s="12">
        <f t="shared" si="79"/>
        <v>0.02</v>
      </c>
      <c r="I1672" s="12">
        <f t="shared" si="80"/>
        <v>5</v>
      </c>
      <c r="J1672" s="11">
        <v>0.161</v>
      </c>
    </row>
    <row r="1673" spans="1:10" ht="15" x14ac:dyDescent="0.25">
      <c r="A1673" s="7" t="s">
        <v>207</v>
      </c>
      <c r="B1673" s="5" t="s">
        <v>61</v>
      </c>
      <c r="C1673" s="19">
        <v>2007</v>
      </c>
      <c r="D1673" s="7"/>
      <c r="E1673" s="7">
        <f t="shared" si="78"/>
        <v>0</v>
      </c>
      <c r="F1673" s="11">
        <v>1.9E-2</v>
      </c>
      <c r="G1673" s="11">
        <v>7</v>
      </c>
      <c r="H1673" s="12">
        <f t="shared" si="79"/>
        <v>1.9E-2</v>
      </c>
      <c r="I1673" s="12">
        <f t="shared" si="80"/>
        <v>7</v>
      </c>
      <c r="J1673" s="11">
        <v>0.17</v>
      </c>
    </row>
    <row r="1674" spans="1:10" ht="15" x14ac:dyDescent="0.25">
      <c r="A1674" s="7" t="s">
        <v>207</v>
      </c>
      <c r="B1674" s="5" t="s">
        <v>61</v>
      </c>
      <c r="C1674" s="19">
        <v>2008</v>
      </c>
      <c r="D1674" s="7"/>
      <c r="E1674" s="7">
        <f t="shared" si="78"/>
        <v>0</v>
      </c>
      <c r="F1674" s="11">
        <v>0.02</v>
      </c>
      <c r="G1674" s="11">
        <v>10</v>
      </c>
      <c r="H1674" s="12">
        <f t="shared" si="79"/>
        <v>0.02</v>
      </c>
      <c r="I1674" s="12">
        <f t="shared" si="80"/>
        <v>10</v>
      </c>
      <c r="J1674" s="11">
        <v>0.17</v>
      </c>
    </row>
    <row r="1675" spans="1:10" ht="15" x14ac:dyDescent="0.25">
      <c r="A1675" s="7" t="s">
        <v>207</v>
      </c>
      <c r="B1675" s="5" t="s">
        <v>61</v>
      </c>
      <c r="C1675" s="19">
        <v>2009</v>
      </c>
      <c r="D1675" s="7"/>
      <c r="E1675" s="7">
        <f t="shared" si="78"/>
        <v>0</v>
      </c>
      <c r="F1675" s="11">
        <v>2.1000000000000001E-2</v>
      </c>
      <c r="G1675" s="11">
        <v>13</v>
      </c>
      <c r="H1675" s="12">
        <f t="shared" si="79"/>
        <v>2.1000000000000001E-2</v>
      </c>
      <c r="I1675" s="12">
        <f t="shared" si="80"/>
        <v>13</v>
      </c>
      <c r="J1675" s="11">
        <v>0.17</v>
      </c>
    </row>
    <row r="1676" spans="1:10" ht="15" x14ac:dyDescent="0.25">
      <c r="A1676" s="7" t="s">
        <v>207</v>
      </c>
      <c r="B1676" s="5" t="s">
        <v>61</v>
      </c>
      <c r="C1676" s="19">
        <v>2010</v>
      </c>
      <c r="D1676" s="7"/>
      <c r="E1676" s="7">
        <f t="shared" si="78"/>
        <v>0</v>
      </c>
      <c r="F1676" s="11">
        <v>1.9E-2</v>
      </c>
      <c r="G1676" s="11">
        <v>15</v>
      </c>
      <c r="H1676" s="12">
        <f t="shared" si="79"/>
        <v>1.9E-2</v>
      </c>
      <c r="I1676" s="12">
        <f t="shared" si="80"/>
        <v>15</v>
      </c>
      <c r="J1676" s="11">
        <v>0.17</v>
      </c>
    </row>
    <row r="1677" spans="1:10" ht="15" x14ac:dyDescent="0.25">
      <c r="A1677" s="7" t="s">
        <v>207</v>
      </c>
      <c r="B1677" s="5" t="s">
        <v>61</v>
      </c>
      <c r="C1677" s="19">
        <v>2011</v>
      </c>
      <c r="D1677" s="7"/>
      <c r="E1677" s="7">
        <f t="shared" si="78"/>
        <v>0</v>
      </c>
      <c r="F1677" s="11">
        <v>1.7999999999999999E-2</v>
      </c>
      <c r="G1677" s="11">
        <v>19</v>
      </c>
      <c r="H1677" s="12">
        <f t="shared" si="79"/>
        <v>1.7999999999999999E-2</v>
      </c>
      <c r="I1677" s="12">
        <f t="shared" si="80"/>
        <v>19</v>
      </c>
      <c r="J1677" s="11">
        <v>0.16300000000000001</v>
      </c>
    </row>
    <row r="1678" spans="1:10" ht="15" x14ac:dyDescent="0.25">
      <c r="A1678" s="7" t="s">
        <v>207</v>
      </c>
      <c r="B1678" s="5" t="s">
        <v>61</v>
      </c>
      <c r="C1678" s="19">
        <v>2012</v>
      </c>
      <c r="D1678" s="7"/>
      <c r="E1678" s="7">
        <f t="shared" si="78"/>
        <v>0</v>
      </c>
      <c r="F1678" s="11">
        <v>1.7999999999999999E-2</v>
      </c>
      <c r="G1678" s="11">
        <v>20</v>
      </c>
      <c r="H1678" s="12">
        <f t="shared" si="79"/>
        <v>1.7999999999999999E-2</v>
      </c>
      <c r="I1678" s="12">
        <f t="shared" si="80"/>
        <v>20</v>
      </c>
      <c r="J1678" s="11">
        <v>0.13</v>
      </c>
    </row>
    <row r="1679" spans="1:10" ht="15" x14ac:dyDescent="0.25">
      <c r="A1679" s="7" t="s">
        <v>208</v>
      </c>
      <c r="B1679" s="5" t="s">
        <v>77</v>
      </c>
      <c r="C1679" s="19">
        <v>2000</v>
      </c>
      <c r="D1679" s="10">
        <v>3908645566</v>
      </c>
      <c r="E1679" s="7">
        <f t="shared" si="78"/>
        <v>3908645566</v>
      </c>
      <c r="F1679" s="11">
        <v>6.0999999999999999E-2</v>
      </c>
      <c r="G1679" s="11">
        <v>126</v>
      </c>
      <c r="H1679" s="12">
        <f t="shared" si="79"/>
        <v>6.0999999999999999E-2</v>
      </c>
      <c r="I1679" s="12">
        <f t="shared" si="80"/>
        <v>126</v>
      </c>
      <c r="J1679" s="11">
        <v>0.153</v>
      </c>
    </row>
    <row r="1680" spans="1:10" ht="15" x14ac:dyDescent="0.25">
      <c r="A1680" s="7" t="s">
        <v>208</v>
      </c>
      <c r="B1680" s="5" t="s">
        <v>77</v>
      </c>
      <c r="C1680" s="19">
        <v>2001</v>
      </c>
      <c r="D1680" s="10">
        <v>3546791603</v>
      </c>
      <c r="E1680" s="7">
        <f t="shared" si="78"/>
        <v>3546791603</v>
      </c>
      <c r="F1680" s="11">
        <v>6.2E-2</v>
      </c>
      <c r="G1680" s="11">
        <v>113</v>
      </c>
      <c r="H1680" s="12">
        <f t="shared" si="79"/>
        <v>6.2E-2</v>
      </c>
      <c r="I1680" s="12">
        <f t="shared" si="80"/>
        <v>113</v>
      </c>
      <c r="J1680" s="11">
        <v>0.14499999999999999</v>
      </c>
    </row>
    <row r="1681" spans="1:10" ht="15" x14ac:dyDescent="0.25">
      <c r="A1681" s="7" t="s">
        <v>208</v>
      </c>
      <c r="B1681" s="5" t="s">
        <v>77</v>
      </c>
      <c r="C1681" s="19">
        <v>2002</v>
      </c>
      <c r="D1681" s="10">
        <v>3361236321</v>
      </c>
      <c r="E1681" s="7">
        <f t="shared" si="78"/>
        <v>3361236321</v>
      </c>
      <c r="F1681" s="11">
        <v>6.2E-2</v>
      </c>
      <c r="G1681" s="11">
        <v>106</v>
      </c>
      <c r="H1681" s="12">
        <f t="shared" si="79"/>
        <v>6.2E-2</v>
      </c>
      <c r="I1681" s="12">
        <f t="shared" si="80"/>
        <v>106</v>
      </c>
      <c r="J1681" s="11">
        <v>0.13800000000000001</v>
      </c>
    </row>
    <row r="1682" spans="1:10" ht="15" x14ac:dyDescent="0.25">
      <c r="A1682" s="7" t="s">
        <v>208</v>
      </c>
      <c r="B1682" s="5" t="s">
        <v>77</v>
      </c>
      <c r="C1682" s="19">
        <v>2003</v>
      </c>
      <c r="D1682" s="10">
        <v>4931280096</v>
      </c>
      <c r="E1682" s="7">
        <f t="shared" si="78"/>
        <v>4931280096</v>
      </c>
      <c r="F1682" s="11">
        <v>6.5000000000000002E-2</v>
      </c>
      <c r="G1682" s="11">
        <v>162</v>
      </c>
      <c r="H1682" s="12">
        <f t="shared" si="79"/>
        <v>6.5000000000000002E-2</v>
      </c>
      <c r="I1682" s="12">
        <f t="shared" si="80"/>
        <v>162</v>
      </c>
      <c r="J1682" s="11">
        <v>0.14699999999999999</v>
      </c>
    </row>
    <row r="1683" spans="1:10" ht="15" x14ac:dyDescent="0.25">
      <c r="A1683" s="7" t="s">
        <v>208</v>
      </c>
      <c r="B1683" s="5" t="s">
        <v>77</v>
      </c>
      <c r="C1683" s="19">
        <v>2004</v>
      </c>
      <c r="D1683" s="10">
        <v>6606866450</v>
      </c>
      <c r="E1683" s="7">
        <f t="shared" si="78"/>
        <v>6606866450</v>
      </c>
      <c r="F1683" s="11">
        <v>6.5000000000000002E-2</v>
      </c>
      <c r="G1683" s="11">
        <v>213</v>
      </c>
      <c r="H1683" s="12">
        <f t="shared" si="79"/>
        <v>6.5000000000000002E-2</v>
      </c>
      <c r="I1683" s="12">
        <f t="shared" si="80"/>
        <v>213</v>
      </c>
      <c r="J1683" s="11">
        <v>0.114</v>
      </c>
    </row>
    <row r="1684" spans="1:10" ht="15" x14ac:dyDescent="0.25">
      <c r="A1684" s="7" t="s">
        <v>208</v>
      </c>
      <c r="B1684" s="5" t="s">
        <v>77</v>
      </c>
      <c r="C1684" s="19">
        <v>2005</v>
      </c>
      <c r="D1684" s="10">
        <v>7261366632</v>
      </c>
      <c r="E1684" s="7">
        <f t="shared" si="78"/>
        <v>7261366632</v>
      </c>
      <c r="F1684" s="11">
        <v>7.2999999999999995E-2</v>
      </c>
      <c r="G1684" s="11">
        <v>262</v>
      </c>
      <c r="H1684" s="12">
        <f t="shared" si="79"/>
        <v>7.2999999999999995E-2</v>
      </c>
      <c r="I1684" s="12">
        <f t="shared" si="80"/>
        <v>262</v>
      </c>
      <c r="J1684" s="11">
        <v>0.106</v>
      </c>
    </row>
    <row r="1685" spans="1:10" ht="15" x14ac:dyDescent="0.25">
      <c r="A1685" s="7" t="s">
        <v>208</v>
      </c>
      <c r="B1685" s="5" t="s">
        <v>77</v>
      </c>
      <c r="C1685" s="19">
        <v>2006</v>
      </c>
      <c r="D1685" s="10">
        <v>7978609422</v>
      </c>
      <c r="E1685" s="7">
        <f t="shared" si="78"/>
        <v>7978609422</v>
      </c>
      <c r="F1685" s="11">
        <v>7.1999999999999995E-2</v>
      </c>
      <c r="G1685" s="11">
        <v>280</v>
      </c>
      <c r="H1685" s="12">
        <f t="shared" si="79"/>
        <v>7.1999999999999995E-2</v>
      </c>
      <c r="I1685" s="12">
        <f t="shared" si="80"/>
        <v>280</v>
      </c>
      <c r="J1685" s="11">
        <v>0.112</v>
      </c>
    </row>
    <row r="1686" spans="1:10" ht="15" x14ac:dyDescent="0.25">
      <c r="A1686" s="7" t="s">
        <v>208</v>
      </c>
      <c r="B1686" s="5" t="s">
        <v>77</v>
      </c>
      <c r="C1686" s="19">
        <v>2007</v>
      </c>
      <c r="D1686" s="10">
        <v>8836063690</v>
      </c>
      <c r="E1686" s="7">
        <f t="shared" si="78"/>
        <v>8836063690</v>
      </c>
      <c r="F1686" s="11">
        <v>6.9000000000000006E-2</v>
      </c>
      <c r="G1686" s="11">
        <v>294</v>
      </c>
      <c r="H1686" s="12">
        <f t="shared" si="79"/>
        <v>6.9000000000000006E-2</v>
      </c>
      <c r="I1686" s="12">
        <f t="shared" si="80"/>
        <v>294</v>
      </c>
      <c r="J1686" s="11">
        <v>0.129</v>
      </c>
    </row>
    <row r="1687" spans="1:10" ht="15" x14ac:dyDescent="0.25">
      <c r="A1687" s="7" t="s">
        <v>208</v>
      </c>
      <c r="B1687" s="5" t="s">
        <v>77</v>
      </c>
      <c r="C1687" s="19">
        <v>2008</v>
      </c>
      <c r="D1687" s="10">
        <v>8493167843</v>
      </c>
      <c r="E1687" s="7">
        <f t="shared" si="78"/>
        <v>8493167843</v>
      </c>
      <c r="F1687" s="11">
        <v>6.9000000000000006E-2</v>
      </c>
      <c r="G1687" s="11">
        <v>287</v>
      </c>
      <c r="H1687" s="12">
        <f t="shared" si="79"/>
        <v>6.9000000000000006E-2</v>
      </c>
      <c r="I1687" s="12">
        <f t="shared" si="80"/>
        <v>287</v>
      </c>
      <c r="J1687" s="11">
        <v>0.13700000000000001</v>
      </c>
    </row>
    <row r="1688" spans="1:10" ht="15" x14ac:dyDescent="0.25">
      <c r="A1688" s="7" t="s">
        <v>208</v>
      </c>
      <c r="B1688" s="5" t="s">
        <v>77</v>
      </c>
      <c r="C1688" s="19">
        <v>2009</v>
      </c>
      <c r="D1688" s="10">
        <v>8724107049</v>
      </c>
      <c r="E1688" s="7">
        <f t="shared" si="78"/>
        <v>8724107049</v>
      </c>
      <c r="F1688" s="11">
        <v>7.9000000000000001E-2</v>
      </c>
      <c r="G1688" s="11">
        <v>326</v>
      </c>
      <c r="H1688" s="12">
        <f t="shared" si="79"/>
        <v>7.9000000000000001E-2</v>
      </c>
      <c r="I1688" s="12">
        <f t="shared" si="80"/>
        <v>326</v>
      </c>
      <c r="J1688" s="11">
        <v>0.111</v>
      </c>
    </row>
    <row r="1689" spans="1:10" ht="15" x14ac:dyDescent="0.25">
      <c r="A1689" s="7" t="s">
        <v>208</v>
      </c>
      <c r="B1689" s="5" t="s">
        <v>77</v>
      </c>
      <c r="C1689" s="19">
        <v>2010</v>
      </c>
      <c r="D1689" s="10">
        <v>11141417478</v>
      </c>
      <c r="E1689" s="7">
        <f t="shared" si="78"/>
        <v>11141417478</v>
      </c>
      <c r="F1689" s="11">
        <v>8.2000000000000003E-2</v>
      </c>
      <c r="G1689" s="11">
        <v>416</v>
      </c>
      <c r="H1689" s="12">
        <f t="shared" si="79"/>
        <v>8.2000000000000003E-2</v>
      </c>
      <c r="I1689" s="12">
        <f t="shared" si="80"/>
        <v>416</v>
      </c>
      <c r="J1689" s="11">
        <v>9.7000000000000003E-2</v>
      </c>
    </row>
    <row r="1690" spans="1:10" ht="15" x14ac:dyDescent="0.25">
      <c r="A1690" s="7" t="s">
        <v>208</v>
      </c>
      <c r="B1690" s="5" t="s">
        <v>77</v>
      </c>
      <c r="C1690" s="19">
        <v>2011</v>
      </c>
      <c r="D1690" s="10">
        <v>12451760766</v>
      </c>
      <c r="E1690" s="7">
        <f t="shared" si="78"/>
        <v>12451760766</v>
      </c>
      <c r="F1690" s="11">
        <v>8.5999999999999993E-2</v>
      </c>
      <c r="G1690" s="11">
        <v>486</v>
      </c>
      <c r="H1690" s="12">
        <f t="shared" si="79"/>
        <v>8.5999999999999993E-2</v>
      </c>
      <c r="I1690" s="12">
        <f t="shared" si="80"/>
        <v>486</v>
      </c>
      <c r="J1690" s="11">
        <v>8.6999999999999994E-2</v>
      </c>
    </row>
    <row r="1691" spans="1:10" ht="15" x14ac:dyDescent="0.25">
      <c r="A1691" s="7" t="s">
        <v>208</v>
      </c>
      <c r="B1691" s="5" t="s">
        <v>77</v>
      </c>
      <c r="C1691" s="19">
        <v>2012</v>
      </c>
      <c r="D1691" s="10">
        <v>13399386550</v>
      </c>
      <c r="E1691" s="7">
        <f t="shared" si="78"/>
        <v>13399386550</v>
      </c>
      <c r="F1691" s="11">
        <v>8.3000000000000004E-2</v>
      </c>
      <c r="G1691" s="11">
        <v>473</v>
      </c>
      <c r="H1691" s="12">
        <f t="shared" si="79"/>
        <v>8.3000000000000004E-2</v>
      </c>
      <c r="I1691" s="12">
        <f t="shared" si="80"/>
        <v>473</v>
      </c>
      <c r="J1691" s="11">
        <v>8.6999999999999994E-2</v>
      </c>
    </row>
    <row r="1692" spans="1:10" ht="15" x14ac:dyDescent="0.25">
      <c r="A1692" s="7" t="s">
        <v>209</v>
      </c>
      <c r="B1692" s="5" t="s">
        <v>61</v>
      </c>
      <c r="C1692" s="19">
        <v>2000</v>
      </c>
      <c r="D1692" s="10">
        <v>5494252208</v>
      </c>
      <c r="E1692" s="7">
        <f t="shared" si="78"/>
        <v>5494252208</v>
      </c>
      <c r="F1692" s="11">
        <v>0.05</v>
      </c>
      <c r="G1692" s="11">
        <v>12</v>
      </c>
      <c r="H1692" s="12">
        <f t="shared" si="79"/>
        <v>0.05</v>
      </c>
      <c r="I1692" s="12">
        <f t="shared" si="80"/>
        <v>12</v>
      </c>
      <c r="J1692" s="11">
        <v>9.5000000000000001E-2</v>
      </c>
    </row>
    <row r="1693" spans="1:10" ht="15" x14ac:dyDescent="0.25">
      <c r="A1693" s="7" t="s">
        <v>209</v>
      </c>
      <c r="B1693" s="5" t="s">
        <v>61</v>
      </c>
      <c r="C1693" s="19">
        <v>2001</v>
      </c>
      <c r="D1693" s="10">
        <v>6007061224</v>
      </c>
      <c r="E1693" s="7">
        <f t="shared" si="78"/>
        <v>6007061224</v>
      </c>
      <c r="F1693" s="11">
        <v>5.2999999999999999E-2</v>
      </c>
      <c r="G1693" s="11">
        <v>13</v>
      </c>
      <c r="H1693" s="12">
        <f t="shared" si="79"/>
        <v>5.2999999999999999E-2</v>
      </c>
      <c r="I1693" s="12">
        <f t="shared" si="80"/>
        <v>13</v>
      </c>
      <c r="J1693" s="11">
        <v>7.6999999999999999E-2</v>
      </c>
    </row>
    <row r="1694" spans="1:10" ht="15" x14ac:dyDescent="0.25">
      <c r="A1694" s="7" t="s">
        <v>209</v>
      </c>
      <c r="B1694" s="5" t="s">
        <v>61</v>
      </c>
      <c r="C1694" s="19">
        <v>2002</v>
      </c>
      <c r="D1694" s="10">
        <v>6050875807</v>
      </c>
      <c r="E1694" s="7">
        <f t="shared" si="78"/>
        <v>6050875807</v>
      </c>
      <c r="F1694" s="11">
        <v>5.6000000000000001E-2</v>
      </c>
      <c r="G1694" s="11">
        <v>14</v>
      </c>
      <c r="H1694" s="12">
        <f t="shared" si="79"/>
        <v>5.6000000000000001E-2</v>
      </c>
      <c r="I1694" s="12">
        <f t="shared" si="80"/>
        <v>14</v>
      </c>
      <c r="J1694" s="11">
        <v>6.8000000000000005E-2</v>
      </c>
    </row>
    <row r="1695" spans="1:10" ht="15" x14ac:dyDescent="0.25">
      <c r="A1695" s="7" t="s">
        <v>209</v>
      </c>
      <c r="B1695" s="5" t="s">
        <v>61</v>
      </c>
      <c r="C1695" s="19">
        <v>2003</v>
      </c>
      <c r="D1695" s="10">
        <v>6330476435</v>
      </c>
      <c r="E1695" s="7">
        <f t="shared" si="78"/>
        <v>6330476435</v>
      </c>
      <c r="F1695" s="11">
        <v>5.3999999999999999E-2</v>
      </c>
      <c r="G1695" s="11">
        <v>14</v>
      </c>
      <c r="H1695" s="12">
        <f t="shared" si="79"/>
        <v>5.3999999999999999E-2</v>
      </c>
      <c r="I1695" s="12">
        <f t="shared" si="80"/>
        <v>14</v>
      </c>
      <c r="J1695" s="11">
        <v>7.3999999999999996E-2</v>
      </c>
    </row>
    <row r="1696" spans="1:10" ht="15" x14ac:dyDescent="0.25">
      <c r="A1696" s="7" t="s">
        <v>209</v>
      </c>
      <c r="B1696" s="5" t="s">
        <v>61</v>
      </c>
      <c r="C1696" s="19">
        <v>2004</v>
      </c>
      <c r="D1696" s="10">
        <v>7273933993</v>
      </c>
      <c r="E1696" s="7">
        <f t="shared" si="78"/>
        <v>7273933993</v>
      </c>
      <c r="F1696" s="11">
        <v>5.8000000000000003E-2</v>
      </c>
      <c r="G1696" s="11">
        <v>17</v>
      </c>
      <c r="H1696" s="12">
        <f t="shared" si="79"/>
        <v>5.8000000000000003E-2</v>
      </c>
      <c r="I1696" s="12">
        <f t="shared" si="80"/>
        <v>17</v>
      </c>
      <c r="J1696" s="11">
        <v>8.5000000000000006E-2</v>
      </c>
    </row>
    <row r="1697" spans="1:10" ht="15" x14ac:dyDescent="0.25">
      <c r="A1697" s="7" t="s">
        <v>209</v>
      </c>
      <c r="B1697" s="5" t="s">
        <v>61</v>
      </c>
      <c r="C1697" s="19">
        <v>2005</v>
      </c>
      <c r="D1697" s="10">
        <v>8130258976</v>
      </c>
      <c r="E1697" s="7">
        <f t="shared" si="78"/>
        <v>8130258976</v>
      </c>
      <c r="F1697" s="11">
        <v>5.7000000000000002E-2</v>
      </c>
      <c r="G1697" s="11">
        <v>19</v>
      </c>
      <c r="H1697" s="12">
        <f t="shared" si="79"/>
        <v>5.7000000000000002E-2</v>
      </c>
      <c r="I1697" s="12">
        <f t="shared" si="80"/>
        <v>19</v>
      </c>
      <c r="J1697" s="11">
        <v>8.1000000000000003E-2</v>
      </c>
    </row>
    <row r="1698" spans="1:10" ht="15" x14ac:dyDescent="0.25">
      <c r="A1698" s="7" t="s">
        <v>209</v>
      </c>
      <c r="B1698" s="5" t="s">
        <v>61</v>
      </c>
      <c r="C1698" s="19">
        <v>2006</v>
      </c>
      <c r="D1698" s="10">
        <v>9043715356</v>
      </c>
      <c r="E1698" s="7">
        <f t="shared" si="78"/>
        <v>9043715356</v>
      </c>
      <c r="F1698" s="11">
        <v>5.6000000000000001E-2</v>
      </c>
      <c r="G1698" s="11">
        <v>20</v>
      </c>
      <c r="H1698" s="12">
        <f t="shared" si="79"/>
        <v>5.6000000000000001E-2</v>
      </c>
      <c r="I1698" s="12">
        <f t="shared" si="80"/>
        <v>20</v>
      </c>
      <c r="J1698" s="11">
        <v>0.08</v>
      </c>
    </row>
    <row r="1699" spans="1:10" ht="15" x14ac:dyDescent="0.25">
      <c r="A1699" s="7" t="s">
        <v>209</v>
      </c>
      <c r="B1699" s="5" t="s">
        <v>61</v>
      </c>
      <c r="C1699" s="19">
        <v>2007</v>
      </c>
      <c r="D1699" s="10">
        <v>10325618017</v>
      </c>
      <c r="E1699" s="7">
        <f t="shared" si="78"/>
        <v>10325618017</v>
      </c>
      <c r="F1699" s="11">
        <v>5.5E-2</v>
      </c>
      <c r="G1699" s="11">
        <v>23</v>
      </c>
      <c r="H1699" s="12">
        <f t="shared" si="79"/>
        <v>5.5E-2</v>
      </c>
      <c r="I1699" s="12">
        <f t="shared" si="80"/>
        <v>23</v>
      </c>
      <c r="J1699" s="11">
        <v>0.08</v>
      </c>
    </row>
    <row r="1700" spans="1:10" ht="15" x14ac:dyDescent="0.25">
      <c r="A1700" s="7" t="s">
        <v>209</v>
      </c>
      <c r="B1700" s="5" t="s">
        <v>61</v>
      </c>
      <c r="C1700" s="19">
        <v>2008</v>
      </c>
      <c r="D1700" s="10">
        <v>12545438605</v>
      </c>
      <c r="E1700" s="7">
        <f t="shared" si="78"/>
        <v>12545438605</v>
      </c>
      <c r="F1700" s="11">
        <v>6.0999999999999999E-2</v>
      </c>
      <c r="G1700" s="11">
        <v>27</v>
      </c>
      <c r="H1700" s="12">
        <f t="shared" si="79"/>
        <v>6.0999999999999999E-2</v>
      </c>
      <c r="I1700" s="12">
        <f t="shared" si="80"/>
        <v>27</v>
      </c>
      <c r="J1700" s="11">
        <v>0.08</v>
      </c>
    </row>
    <row r="1701" spans="1:10" ht="15" x14ac:dyDescent="0.25">
      <c r="A1701" s="7" t="s">
        <v>209</v>
      </c>
      <c r="B1701" s="5" t="s">
        <v>61</v>
      </c>
      <c r="C1701" s="19">
        <v>2009</v>
      </c>
      <c r="D1701" s="10">
        <v>12899651884</v>
      </c>
      <c r="E1701" s="7">
        <f t="shared" si="78"/>
        <v>12899651884</v>
      </c>
      <c r="F1701" s="11">
        <v>0.06</v>
      </c>
      <c r="G1701" s="11">
        <v>29</v>
      </c>
      <c r="H1701" s="12">
        <f t="shared" si="79"/>
        <v>0.06</v>
      </c>
      <c r="I1701" s="12">
        <f t="shared" si="80"/>
        <v>29</v>
      </c>
      <c r="J1701" s="11">
        <v>0.08</v>
      </c>
    </row>
    <row r="1702" spans="1:10" ht="15" x14ac:dyDescent="0.25">
      <c r="A1702" s="7" t="s">
        <v>209</v>
      </c>
      <c r="B1702" s="5" t="s">
        <v>61</v>
      </c>
      <c r="C1702" s="19">
        <v>2010</v>
      </c>
      <c r="D1702" s="10">
        <v>15994094607</v>
      </c>
      <c r="E1702" s="7">
        <f t="shared" si="78"/>
        <v>15994094607</v>
      </c>
      <c r="F1702" s="11">
        <v>5.8999999999999997E-2</v>
      </c>
      <c r="G1702" s="11">
        <v>36</v>
      </c>
      <c r="H1702" s="12">
        <f t="shared" si="79"/>
        <v>5.8999999999999997E-2</v>
      </c>
      <c r="I1702" s="12">
        <f t="shared" si="80"/>
        <v>36</v>
      </c>
      <c r="J1702" s="11">
        <v>0.08</v>
      </c>
    </row>
    <row r="1703" spans="1:10" ht="15" x14ac:dyDescent="0.25">
      <c r="A1703" s="7" t="s">
        <v>209</v>
      </c>
      <c r="B1703" s="5" t="s">
        <v>61</v>
      </c>
      <c r="C1703" s="19">
        <v>2011</v>
      </c>
      <c r="D1703" s="10">
        <v>18850351853</v>
      </c>
      <c r="E1703" s="7">
        <f t="shared" si="78"/>
        <v>18850351853</v>
      </c>
      <c r="F1703" s="11">
        <v>6.0999999999999999E-2</v>
      </c>
      <c r="G1703" s="11">
        <v>41</v>
      </c>
      <c r="H1703" s="12">
        <f t="shared" si="79"/>
        <v>6.0999999999999999E-2</v>
      </c>
      <c r="I1703" s="12">
        <f t="shared" si="80"/>
        <v>41</v>
      </c>
      <c r="J1703" s="8"/>
    </row>
    <row r="1704" spans="1:10" ht="15" x14ac:dyDescent="0.25">
      <c r="A1704" s="7" t="s">
        <v>209</v>
      </c>
      <c r="B1704" s="5" t="s">
        <v>61</v>
      </c>
      <c r="C1704" s="19">
        <v>2012</v>
      </c>
      <c r="D1704" s="10">
        <v>19206800719</v>
      </c>
      <c r="E1704" s="7">
        <f t="shared" si="78"/>
        <v>19206800719</v>
      </c>
      <c r="F1704" s="11">
        <v>5.5E-2</v>
      </c>
      <c r="G1704" s="11">
        <v>36</v>
      </c>
      <c r="H1704" s="12">
        <f t="shared" si="79"/>
        <v>5.5E-2</v>
      </c>
      <c r="I1704" s="12">
        <f t="shared" si="80"/>
        <v>36</v>
      </c>
      <c r="J1704" s="8"/>
    </row>
    <row r="1705" spans="1:10" ht="15" x14ac:dyDescent="0.25">
      <c r="A1705" s="7" t="s">
        <v>210</v>
      </c>
      <c r="B1705" s="5" t="s">
        <v>75</v>
      </c>
      <c r="C1705" s="19">
        <v>2000</v>
      </c>
      <c r="D1705" s="10">
        <v>385000000000</v>
      </c>
      <c r="E1705" s="7">
        <f t="shared" si="78"/>
        <v>385000000000</v>
      </c>
      <c r="F1705" s="11">
        <v>0.08</v>
      </c>
      <c r="G1705" s="11">
        <v>1932</v>
      </c>
      <c r="H1705" s="12">
        <f t="shared" si="79"/>
        <v>0.08</v>
      </c>
      <c r="I1705" s="12">
        <f t="shared" si="80"/>
        <v>1932</v>
      </c>
      <c r="J1705" s="11">
        <v>4.8000000000000001E-2</v>
      </c>
    </row>
    <row r="1706" spans="1:10" ht="15" x14ac:dyDescent="0.25">
      <c r="A1706" s="7" t="s">
        <v>210</v>
      </c>
      <c r="B1706" s="5" t="s">
        <v>75</v>
      </c>
      <c r="C1706" s="19">
        <v>2001</v>
      </c>
      <c r="D1706" s="10">
        <v>401000000000</v>
      </c>
      <c r="E1706" s="7">
        <f t="shared" si="78"/>
        <v>401000000000</v>
      </c>
      <c r="F1706" s="11">
        <v>8.3000000000000004E-2</v>
      </c>
      <c r="G1706" s="11">
        <v>2079</v>
      </c>
      <c r="H1706" s="12">
        <f t="shared" si="79"/>
        <v>8.3000000000000004E-2</v>
      </c>
      <c r="I1706" s="12">
        <f t="shared" si="80"/>
        <v>2079</v>
      </c>
      <c r="J1706" s="11">
        <v>0.05</v>
      </c>
    </row>
    <row r="1707" spans="1:10" ht="15" x14ac:dyDescent="0.25">
      <c r="A1707" s="7" t="s">
        <v>210</v>
      </c>
      <c r="B1707" s="5" t="s">
        <v>75</v>
      </c>
      <c r="C1707" s="19">
        <v>2002</v>
      </c>
      <c r="D1707" s="10">
        <v>438000000000</v>
      </c>
      <c r="E1707" s="7">
        <f t="shared" si="78"/>
        <v>438000000000</v>
      </c>
      <c r="F1707" s="11">
        <v>8.8999999999999996E-2</v>
      </c>
      <c r="G1707" s="11">
        <v>2411</v>
      </c>
      <c r="H1707" s="12">
        <f t="shared" si="79"/>
        <v>8.8999999999999996E-2</v>
      </c>
      <c r="I1707" s="12">
        <f t="shared" si="80"/>
        <v>2411</v>
      </c>
      <c r="J1707" s="11">
        <v>0.04</v>
      </c>
    </row>
    <row r="1708" spans="1:10" ht="15" x14ac:dyDescent="0.25">
      <c r="A1708" s="7" t="s">
        <v>210</v>
      </c>
      <c r="B1708" s="5" t="s">
        <v>75</v>
      </c>
      <c r="C1708" s="19">
        <v>2003</v>
      </c>
      <c r="D1708" s="10">
        <v>538000000000</v>
      </c>
      <c r="E1708" s="7">
        <f t="shared" si="78"/>
        <v>538000000000</v>
      </c>
      <c r="F1708" s="11">
        <v>9.8000000000000004E-2</v>
      </c>
      <c r="G1708" s="11">
        <v>3249</v>
      </c>
      <c r="H1708" s="12">
        <f t="shared" si="79"/>
        <v>9.8000000000000004E-2</v>
      </c>
      <c r="I1708" s="12">
        <f t="shared" si="80"/>
        <v>3249</v>
      </c>
      <c r="J1708" s="11">
        <v>0.03</v>
      </c>
    </row>
    <row r="1709" spans="1:10" ht="15" x14ac:dyDescent="0.25">
      <c r="A1709" s="7" t="s">
        <v>210</v>
      </c>
      <c r="B1709" s="5" t="s">
        <v>75</v>
      </c>
      <c r="C1709" s="19">
        <v>2004</v>
      </c>
      <c r="D1709" s="10">
        <v>610000000000</v>
      </c>
      <c r="E1709" s="7">
        <f t="shared" si="78"/>
        <v>610000000000</v>
      </c>
      <c r="F1709" s="11">
        <v>0.1</v>
      </c>
      <c r="G1709" s="11">
        <v>3739</v>
      </c>
      <c r="H1709" s="12">
        <f t="shared" si="79"/>
        <v>0.1</v>
      </c>
      <c r="I1709" s="12">
        <f t="shared" si="80"/>
        <v>3739</v>
      </c>
      <c r="J1709" s="11">
        <v>2.8000000000000001E-2</v>
      </c>
    </row>
    <row r="1710" spans="1:10" ht="15" x14ac:dyDescent="0.25">
      <c r="A1710" s="7" t="s">
        <v>210</v>
      </c>
      <c r="B1710" s="5" t="s">
        <v>75</v>
      </c>
      <c r="C1710" s="19">
        <v>2005</v>
      </c>
      <c r="D1710" s="10">
        <v>638000000000</v>
      </c>
      <c r="E1710" s="7">
        <f t="shared" si="78"/>
        <v>638000000000</v>
      </c>
      <c r="F1710" s="11">
        <v>0.109</v>
      </c>
      <c r="G1710" s="11">
        <v>4261</v>
      </c>
      <c r="H1710" s="12">
        <f t="shared" si="79"/>
        <v>0.109</v>
      </c>
      <c r="I1710" s="12">
        <f t="shared" si="80"/>
        <v>4261</v>
      </c>
      <c r="J1710" s="11">
        <v>2.8000000000000001E-2</v>
      </c>
    </row>
    <row r="1711" spans="1:10" ht="15" x14ac:dyDescent="0.25">
      <c r="A1711" s="7" t="s">
        <v>210</v>
      </c>
      <c r="B1711" s="5" t="s">
        <v>75</v>
      </c>
      <c r="C1711" s="19">
        <v>2006</v>
      </c>
      <c r="D1711" s="10">
        <v>678000000000</v>
      </c>
      <c r="E1711" s="7">
        <f t="shared" si="78"/>
        <v>678000000000</v>
      </c>
      <c r="F1711" s="11">
        <v>0.107</v>
      </c>
      <c r="G1711" s="11">
        <v>4459</v>
      </c>
      <c r="H1711" s="12">
        <f t="shared" si="79"/>
        <v>0.107</v>
      </c>
      <c r="I1711" s="12">
        <f t="shared" si="80"/>
        <v>4459</v>
      </c>
      <c r="J1711" s="11">
        <v>3.5000000000000003E-2</v>
      </c>
    </row>
    <row r="1712" spans="1:10" ht="15" x14ac:dyDescent="0.25">
      <c r="A1712" s="7" t="s">
        <v>210</v>
      </c>
      <c r="B1712" s="5" t="s">
        <v>75</v>
      </c>
      <c r="C1712" s="19">
        <v>2007</v>
      </c>
      <c r="D1712" s="10">
        <v>783000000000</v>
      </c>
      <c r="E1712" s="7">
        <f t="shared" si="78"/>
        <v>783000000000</v>
      </c>
      <c r="F1712" s="11">
        <v>0.108</v>
      </c>
      <c r="G1712" s="11">
        <v>5150</v>
      </c>
      <c r="H1712" s="12">
        <f t="shared" si="79"/>
        <v>0.108</v>
      </c>
      <c r="I1712" s="12">
        <f t="shared" si="80"/>
        <v>5150</v>
      </c>
      <c r="J1712" s="11">
        <v>4.5999999999999999E-2</v>
      </c>
    </row>
    <row r="1713" spans="1:10" ht="15" x14ac:dyDescent="0.25">
      <c r="A1713" s="7" t="s">
        <v>210</v>
      </c>
      <c r="B1713" s="5" t="s">
        <v>75</v>
      </c>
      <c r="C1713" s="19">
        <v>2008</v>
      </c>
      <c r="D1713" s="10">
        <v>871000000000</v>
      </c>
      <c r="E1713" s="7">
        <f t="shared" si="78"/>
        <v>871000000000</v>
      </c>
      <c r="F1713" s="11">
        <v>0.11</v>
      </c>
      <c r="G1713" s="11">
        <v>5834</v>
      </c>
      <c r="H1713" s="12">
        <f t="shared" si="79"/>
        <v>0.11</v>
      </c>
      <c r="I1713" s="12">
        <f t="shared" si="80"/>
        <v>5834</v>
      </c>
      <c r="J1713" s="11">
        <v>4.5999999999999999E-2</v>
      </c>
    </row>
    <row r="1714" spans="1:10" ht="15" x14ac:dyDescent="0.25">
      <c r="A1714" s="7" t="s">
        <v>210</v>
      </c>
      <c r="B1714" s="5" t="s">
        <v>75</v>
      </c>
      <c r="C1714" s="19">
        <v>2009</v>
      </c>
      <c r="D1714" s="10">
        <v>796000000000</v>
      </c>
      <c r="E1714" s="7">
        <f t="shared" si="78"/>
        <v>796000000000</v>
      </c>
      <c r="F1714" s="11">
        <v>0.11899999999999999</v>
      </c>
      <c r="G1714" s="11">
        <v>5740</v>
      </c>
      <c r="H1714" s="12">
        <f t="shared" si="79"/>
        <v>0.11899999999999999</v>
      </c>
      <c r="I1714" s="12">
        <f t="shared" si="80"/>
        <v>5740</v>
      </c>
      <c r="J1714" s="11">
        <v>0.02</v>
      </c>
    </row>
    <row r="1715" spans="1:10" ht="15" x14ac:dyDescent="0.25">
      <c r="A1715" s="7" t="s">
        <v>210</v>
      </c>
      <c r="B1715" s="5" t="s">
        <v>75</v>
      </c>
      <c r="C1715" s="19">
        <v>2010</v>
      </c>
      <c r="D1715" s="10">
        <v>777000000000</v>
      </c>
      <c r="E1715" s="7">
        <f t="shared" si="78"/>
        <v>777000000000</v>
      </c>
      <c r="F1715" s="11">
        <v>0.121</v>
      </c>
      <c r="G1715" s="11">
        <v>5676</v>
      </c>
      <c r="H1715" s="12">
        <f t="shared" si="79"/>
        <v>0.121</v>
      </c>
      <c r="I1715" s="12">
        <f t="shared" si="80"/>
        <v>5676</v>
      </c>
      <c r="J1715" s="11">
        <v>1.7999999999999999E-2</v>
      </c>
    </row>
    <row r="1716" spans="1:10" ht="15" x14ac:dyDescent="0.25">
      <c r="A1716" s="7" t="s">
        <v>210</v>
      </c>
      <c r="B1716" s="5" t="s">
        <v>75</v>
      </c>
      <c r="C1716" s="19">
        <v>2011</v>
      </c>
      <c r="D1716" s="10">
        <v>833000000000</v>
      </c>
      <c r="E1716" s="7">
        <f t="shared" si="78"/>
        <v>833000000000</v>
      </c>
      <c r="F1716" s="11">
        <v>0.11899999999999999</v>
      </c>
      <c r="G1716" s="11">
        <v>5997</v>
      </c>
      <c r="H1716" s="12">
        <f t="shared" si="79"/>
        <v>0.11899999999999999</v>
      </c>
      <c r="I1716" s="12">
        <f t="shared" si="80"/>
        <v>5997</v>
      </c>
      <c r="J1716" s="11">
        <v>0.02</v>
      </c>
    </row>
    <row r="1717" spans="1:10" ht="15" x14ac:dyDescent="0.25">
      <c r="A1717" s="7" t="s">
        <v>210</v>
      </c>
      <c r="B1717" s="5" t="s">
        <v>75</v>
      </c>
      <c r="C1717" s="19">
        <v>2012</v>
      </c>
      <c r="D1717" s="10">
        <v>770000000000</v>
      </c>
      <c r="E1717" s="7">
        <f t="shared" si="78"/>
        <v>770000000000</v>
      </c>
      <c r="F1717" s="11">
        <v>0.124</v>
      </c>
      <c r="G1717" s="11">
        <v>5737</v>
      </c>
      <c r="H1717" s="12">
        <f t="shared" si="79"/>
        <v>0.124</v>
      </c>
      <c r="I1717" s="12">
        <f t="shared" si="80"/>
        <v>5737</v>
      </c>
      <c r="J1717" s="11">
        <v>1.6E-2</v>
      </c>
    </row>
    <row r="1718" spans="1:10" ht="15" x14ac:dyDescent="0.25">
      <c r="A1718" s="7" t="s">
        <v>211</v>
      </c>
      <c r="B1718" s="5" t="s">
        <v>80</v>
      </c>
      <c r="C1718" s="19">
        <v>2000</v>
      </c>
      <c r="D1718" s="10">
        <v>2682347064</v>
      </c>
      <c r="E1718" s="7">
        <f t="shared" si="78"/>
        <v>2682347064</v>
      </c>
      <c r="F1718" s="8"/>
      <c r="G1718" s="8"/>
      <c r="H1718" s="12">
        <f t="shared" si="79"/>
        <v>0</v>
      </c>
      <c r="I1718" s="12">
        <f t="shared" si="80"/>
        <v>0</v>
      </c>
      <c r="J1718" s="8"/>
    </row>
    <row r="1719" spans="1:10" ht="15" x14ac:dyDescent="0.25">
      <c r="A1719" s="7" t="s">
        <v>211</v>
      </c>
      <c r="B1719" s="5" t="s">
        <v>80</v>
      </c>
      <c r="C1719" s="19">
        <v>2001</v>
      </c>
      <c r="D1719" s="7"/>
      <c r="E1719" s="7">
        <f t="shared" si="78"/>
        <v>2682347064</v>
      </c>
      <c r="F1719" s="8"/>
      <c r="G1719" s="8"/>
      <c r="H1719" s="12">
        <f t="shared" si="79"/>
        <v>0</v>
      </c>
      <c r="I1719" s="12">
        <f t="shared" si="80"/>
        <v>0</v>
      </c>
      <c r="J1719" s="8"/>
    </row>
    <row r="1720" spans="1:10" ht="15" x14ac:dyDescent="0.25">
      <c r="A1720" s="7" t="s">
        <v>211</v>
      </c>
      <c r="B1720" s="5" t="s">
        <v>80</v>
      </c>
      <c r="C1720" s="19">
        <v>2002</v>
      </c>
      <c r="D1720" s="7"/>
      <c r="E1720" s="7">
        <f t="shared" si="78"/>
        <v>0</v>
      </c>
      <c r="F1720" s="8"/>
      <c r="G1720" s="8"/>
      <c r="H1720" s="12">
        <f t="shared" si="79"/>
        <v>0</v>
      </c>
      <c r="I1720" s="12">
        <f t="shared" si="80"/>
        <v>0</v>
      </c>
      <c r="J1720" s="8"/>
    </row>
    <row r="1721" spans="1:10" ht="15" x14ac:dyDescent="0.25">
      <c r="A1721" s="7" t="s">
        <v>211</v>
      </c>
      <c r="B1721" s="5" t="s">
        <v>80</v>
      </c>
      <c r="C1721" s="19">
        <v>2003</v>
      </c>
      <c r="D1721" s="7"/>
      <c r="E1721" s="7">
        <f t="shared" si="78"/>
        <v>0</v>
      </c>
      <c r="F1721" s="8"/>
      <c r="G1721" s="8"/>
      <c r="H1721" s="12">
        <f t="shared" si="79"/>
        <v>0</v>
      </c>
      <c r="I1721" s="12">
        <f t="shared" si="80"/>
        <v>0</v>
      </c>
      <c r="J1721" s="8"/>
    </row>
    <row r="1722" spans="1:10" ht="15" x14ac:dyDescent="0.25">
      <c r="A1722" s="7" t="s">
        <v>211</v>
      </c>
      <c r="B1722" s="5" t="s">
        <v>80</v>
      </c>
      <c r="C1722" s="19">
        <v>2004</v>
      </c>
      <c r="D1722" s="7"/>
      <c r="E1722" s="7">
        <f t="shared" si="78"/>
        <v>0</v>
      </c>
      <c r="F1722" s="8"/>
      <c r="G1722" s="8"/>
      <c r="H1722" s="12">
        <f t="shared" si="79"/>
        <v>0</v>
      </c>
      <c r="I1722" s="12">
        <f t="shared" si="80"/>
        <v>0</v>
      </c>
      <c r="J1722" s="8"/>
    </row>
    <row r="1723" spans="1:10" ht="15" x14ac:dyDescent="0.25">
      <c r="A1723" s="7" t="s">
        <v>211</v>
      </c>
      <c r="B1723" s="5" t="s">
        <v>80</v>
      </c>
      <c r="C1723" s="19">
        <v>2005</v>
      </c>
      <c r="D1723" s="7"/>
      <c r="E1723" s="7">
        <f t="shared" si="78"/>
        <v>0</v>
      </c>
      <c r="F1723" s="8"/>
      <c r="G1723" s="8"/>
      <c r="H1723" s="12">
        <f t="shared" si="79"/>
        <v>0</v>
      </c>
      <c r="I1723" s="12">
        <f t="shared" si="80"/>
        <v>0</v>
      </c>
      <c r="J1723" s="8"/>
    </row>
    <row r="1724" spans="1:10" ht="15" x14ac:dyDescent="0.25">
      <c r="A1724" s="7" t="s">
        <v>211</v>
      </c>
      <c r="B1724" s="5" t="s">
        <v>80</v>
      </c>
      <c r="C1724" s="19">
        <v>2006</v>
      </c>
      <c r="D1724" s="7"/>
      <c r="E1724" s="7">
        <f t="shared" si="78"/>
        <v>0</v>
      </c>
      <c r="F1724" s="8"/>
      <c r="G1724" s="8"/>
      <c r="H1724" s="12">
        <f t="shared" si="79"/>
        <v>0</v>
      </c>
      <c r="I1724" s="12">
        <f t="shared" si="80"/>
        <v>0</v>
      </c>
      <c r="J1724" s="8"/>
    </row>
    <row r="1725" spans="1:10" ht="15" x14ac:dyDescent="0.25">
      <c r="A1725" s="7" t="s">
        <v>211</v>
      </c>
      <c r="B1725" s="5" t="s">
        <v>80</v>
      </c>
      <c r="C1725" s="19">
        <v>2007</v>
      </c>
      <c r="D1725" s="7"/>
      <c r="E1725" s="7">
        <f t="shared" si="78"/>
        <v>0</v>
      </c>
      <c r="F1725" s="8"/>
      <c r="G1725" s="8"/>
      <c r="H1725" s="12">
        <f t="shared" si="79"/>
        <v>0</v>
      </c>
      <c r="I1725" s="12">
        <f t="shared" si="80"/>
        <v>0</v>
      </c>
      <c r="J1725" s="8"/>
    </row>
    <row r="1726" spans="1:10" ht="15" x14ac:dyDescent="0.25">
      <c r="A1726" s="7" t="s">
        <v>211</v>
      </c>
      <c r="B1726" s="5" t="s">
        <v>80</v>
      </c>
      <c r="C1726" s="19">
        <v>2008</v>
      </c>
      <c r="D1726" s="7"/>
      <c r="E1726" s="7">
        <f t="shared" si="78"/>
        <v>0</v>
      </c>
      <c r="F1726" s="8"/>
      <c r="G1726" s="8"/>
      <c r="H1726" s="12">
        <f t="shared" si="79"/>
        <v>0</v>
      </c>
      <c r="I1726" s="12">
        <f t="shared" si="80"/>
        <v>0</v>
      </c>
      <c r="J1726" s="8"/>
    </row>
    <row r="1727" spans="1:10" ht="15" x14ac:dyDescent="0.25">
      <c r="A1727" s="7" t="s">
        <v>211</v>
      </c>
      <c r="B1727" s="5" t="s">
        <v>80</v>
      </c>
      <c r="C1727" s="19">
        <v>2009</v>
      </c>
      <c r="D1727" s="7"/>
      <c r="E1727" s="7">
        <f t="shared" si="78"/>
        <v>0</v>
      </c>
      <c r="F1727" s="8"/>
      <c r="G1727" s="8"/>
      <c r="H1727" s="12">
        <f t="shared" si="79"/>
        <v>0</v>
      </c>
      <c r="I1727" s="12">
        <f t="shared" si="80"/>
        <v>0</v>
      </c>
      <c r="J1727" s="8"/>
    </row>
    <row r="1728" spans="1:10" ht="15" x14ac:dyDescent="0.25">
      <c r="A1728" s="7" t="s">
        <v>211</v>
      </c>
      <c r="B1728" s="5" t="s">
        <v>80</v>
      </c>
      <c r="C1728" s="19">
        <v>2010</v>
      </c>
      <c r="D1728" s="7"/>
      <c r="E1728" s="7">
        <f t="shared" si="78"/>
        <v>0</v>
      </c>
      <c r="F1728" s="8"/>
      <c r="G1728" s="8"/>
      <c r="H1728" s="12">
        <f t="shared" si="79"/>
        <v>0</v>
      </c>
      <c r="I1728" s="12">
        <f t="shared" si="80"/>
        <v>0</v>
      </c>
      <c r="J1728" s="8"/>
    </row>
    <row r="1729" spans="1:10" ht="15" x14ac:dyDescent="0.25">
      <c r="A1729" s="7" t="s">
        <v>211</v>
      </c>
      <c r="B1729" s="5" t="s">
        <v>80</v>
      </c>
      <c r="C1729" s="19">
        <v>2011</v>
      </c>
      <c r="D1729" s="7"/>
      <c r="E1729" s="7">
        <f t="shared" si="78"/>
        <v>0</v>
      </c>
      <c r="F1729" s="8"/>
      <c r="G1729" s="8"/>
      <c r="H1729" s="12">
        <f t="shared" si="79"/>
        <v>0</v>
      </c>
      <c r="I1729" s="12">
        <f t="shared" si="80"/>
        <v>0</v>
      </c>
      <c r="J1729" s="8"/>
    </row>
    <row r="1730" spans="1:10" ht="15" x14ac:dyDescent="0.25">
      <c r="A1730" s="7" t="s">
        <v>211</v>
      </c>
      <c r="B1730" s="5" t="s">
        <v>80</v>
      </c>
      <c r="C1730" s="19">
        <v>2012</v>
      </c>
      <c r="D1730" s="7"/>
      <c r="E1730" s="7">
        <f t="shared" si="78"/>
        <v>0</v>
      </c>
      <c r="F1730" s="8"/>
      <c r="G1730" s="8"/>
      <c r="H1730" s="12">
        <f t="shared" si="79"/>
        <v>0</v>
      </c>
      <c r="I1730" s="12">
        <f t="shared" si="80"/>
        <v>0</v>
      </c>
      <c r="J1730" s="8"/>
    </row>
    <row r="1731" spans="1:10" ht="15" x14ac:dyDescent="0.25">
      <c r="A1731" s="7" t="s">
        <v>212</v>
      </c>
      <c r="B1731" s="5" t="s">
        <v>80</v>
      </c>
      <c r="C1731" s="19">
        <v>2000</v>
      </c>
      <c r="D1731" s="10">
        <v>52011621745</v>
      </c>
      <c r="E1731" s="7">
        <f t="shared" ref="E1731:E1794" si="81">IF(D1731="",IF(C1731=2000,D1732,D1730),D1731)</f>
        <v>52011621745</v>
      </c>
      <c r="F1731" s="11">
        <v>7.5999999999999998E-2</v>
      </c>
      <c r="G1731" s="11">
        <v>1052</v>
      </c>
      <c r="H1731" s="12">
        <f t="shared" ref="H1731:H1794" si="82">IF(F1731="",SUMIF($A$2:$A$2692,A1731,$F$2:$F$2692)/13,F1731)</f>
        <v>7.5999999999999998E-2</v>
      </c>
      <c r="I1731" s="12">
        <f t="shared" ref="I1731:I1794" si="83">IF(G1731="",SUMIF($A$2:$A$2692,A1731,$G$2:$G$2692)/13,G1731)</f>
        <v>1052</v>
      </c>
      <c r="J1731" s="11">
        <v>7.8E-2</v>
      </c>
    </row>
    <row r="1732" spans="1:10" ht="15" x14ac:dyDescent="0.25">
      <c r="A1732" s="7" t="s">
        <v>212</v>
      </c>
      <c r="B1732" s="5" t="s">
        <v>80</v>
      </c>
      <c r="C1732" s="19">
        <v>2001</v>
      </c>
      <c r="D1732" s="10">
        <v>53305639461</v>
      </c>
      <c r="E1732" s="7">
        <f t="shared" si="81"/>
        <v>53305639461</v>
      </c>
      <c r="F1732" s="11">
        <v>7.6999999999999999E-2</v>
      </c>
      <c r="G1732" s="11">
        <v>1052</v>
      </c>
      <c r="H1732" s="12">
        <f t="shared" si="82"/>
        <v>7.6999999999999999E-2</v>
      </c>
      <c r="I1732" s="12">
        <f t="shared" si="83"/>
        <v>1052</v>
      </c>
      <c r="J1732" s="11">
        <v>7.5999999999999998E-2</v>
      </c>
    </row>
    <row r="1733" spans="1:10" ht="15" x14ac:dyDescent="0.25">
      <c r="A1733" s="7" t="s">
        <v>212</v>
      </c>
      <c r="B1733" s="5" t="s">
        <v>80</v>
      </c>
      <c r="C1733" s="19">
        <v>2002</v>
      </c>
      <c r="D1733" s="10">
        <v>66021205382</v>
      </c>
      <c r="E1733" s="7">
        <f t="shared" si="81"/>
        <v>66021205382</v>
      </c>
      <c r="F1733" s="11">
        <v>0.08</v>
      </c>
      <c r="G1733" s="11">
        <v>1244</v>
      </c>
      <c r="H1733" s="12">
        <f t="shared" si="82"/>
        <v>0.08</v>
      </c>
      <c r="I1733" s="12">
        <f t="shared" si="83"/>
        <v>1244</v>
      </c>
      <c r="J1733" s="11">
        <v>7.1999999999999995E-2</v>
      </c>
    </row>
    <row r="1734" spans="1:10" ht="15" x14ac:dyDescent="0.25">
      <c r="A1734" s="7" t="s">
        <v>212</v>
      </c>
      <c r="B1734" s="5" t="s">
        <v>80</v>
      </c>
      <c r="C1734" s="19">
        <v>2003</v>
      </c>
      <c r="D1734" s="10">
        <v>87440435752</v>
      </c>
      <c r="E1734" s="7">
        <f t="shared" si="81"/>
        <v>87440435752</v>
      </c>
      <c r="F1734" s="11">
        <v>7.9000000000000001E-2</v>
      </c>
      <c r="G1734" s="11">
        <v>1602</v>
      </c>
      <c r="H1734" s="12">
        <f t="shared" si="82"/>
        <v>7.9000000000000001E-2</v>
      </c>
      <c r="I1734" s="12">
        <f t="shared" si="83"/>
        <v>1602</v>
      </c>
      <c r="J1734" s="11">
        <v>7.0000000000000007E-2</v>
      </c>
    </row>
    <row r="1735" spans="1:10" ht="15" x14ac:dyDescent="0.25">
      <c r="A1735" s="7" t="s">
        <v>212</v>
      </c>
      <c r="B1735" s="5" t="s">
        <v>80</v>
      </c>
      <c r="C1735" s="19">
        <v>2004</v>
      </c>
      <c r="D1735" s="10">
        <v>103000000000</v>
      </c>
      <c r="E1735" s="7">
        <f t="shared" si="81"/>
        <v>103000000000</v>
      </c>
      <c r="F1735" s="11">
        <v>0.08</v>
      </c>
      <c r="G1735" s="11">
        <v>1974</v>
      </c>
      <c r="H1735" s="12">
        <f t="shared" si="82"/>
        <v>0.08</v>
      </c>
      <c r="I1735" s="12">
        <f t="shared" si="83"/>
        <v>1974</v>
      </c>
      <c r="J1735" s="11">
        <v>7.0999999999999994E-2</v>
      </c>
    </row>
    <row r="1736" spans="1:10" ht="15" x14ac:dyDescent="0.25">
      <c r="A1736" s="7" t="s">
        <v>212</v>
      </c>
      <c r="B1736" s="5" t="s">
        <v>80</v>
      </c>
      <c r="C1736" s="19">
        <v>2005</v>
      </c>
      <c r="D1736" s="10">
        <v>114000000000</v>
      </c>
      <c r="E1736" s="7">
        <f t="shared" si="81"/>
        <v>114000000000</v>
      </c>
      <c r="F1736" s="11">
        <v>8.4000000000000005E-2</v>
      </c>
      <c r="G1736" s="11">
        <v>2288</v>
      </c>
      <c r="H1736" s="12">
        <f t="shared" si="82"/>
        <v>8.4000000000000005E-2</v>
      </c>
      <c r="I1736" s="12">
        <f t="shared" si="83"/>
        <v>2288</v>
      </c>
      <c r="J1736" s="11">
        <v>7.8E-2</v>
      </c>
    </row>
    <row r="1737" spans="1:10" ht="15" x14ac:dyDescent="0.25">
      <c r="A1737" s="7" t="s">
        <v>212</v>
      </c>
      <c r="B1737" s="5" t="s">
        <v>80</v>
      </c>
      <c r="C1737" s="19">
        <v>2006</v>
      </c>
      <c r="D1737" s="10">
        <v>110000000000</v>
      </c>
      <c r="E1737" s="7">
        <f t="shared" si="81"/>
        <v>110000000000</v>
      </c>
      <c r="F1737" s="11">
        <v>8.7999999999999995E-2</v>
      </c>
      <c r="G1737" s="11">
        <v>2295</v>
      </c>
      <c r="H1737" s="12">
        <f t="shared" si="82"/>
        <v>8.7999999999999995E-2</v>
      </c>
      <c r="I1737" s="12">
        <f t="shared" si="83"/>
        <v>2295</v>
      </c>
      <c r="J1737" s="11">
        <v>8.2000000000000003E-2</v>
      </c>
    </row>
    <row r="1738" spans="1:10" ht="15" x14ac:dyDescent="0.25">
      <c r="A1738" s="7" t="s">
        <v>212</v>
      </c>
      <c r="B1738" s="5" t="s">
        <v>80</v>
      </c>
      <c r="C1738" s="19">
        <v>2007</v>
      </c>
      <c r="D1738" s="10">
        <v>135000000000</v>
      </c>
      <c r="E1738" s="7">
        <f t="shared" si="81"/>
        <v>135000000000</v>
      </c>
      <c r="F1738" s="11">
        <v>8.5000000000000006E-2</v>
      </c>
      <c r="G1738" s="11">
        <v>2694</v>
      </c>
      <c r="H1738" s="12">
        <f t="shared" si="82"/>
        <v>8.5000000000000006E-2</v>
      </c>
      <c r="I1738" s="12">
        <f t="shared" si="83"/>
        <v>2694</v>
      </c>
      <c r="J1738" s="11">
        <v>8.5999999999999993E-2</v>
      </c>
    </row>
    <row r="1739" spans="1:10" ht="15" x14ac:dyDescent="0.25">
      <c r="A1739" s="7" t="s">
        <v>212</v>
      </c>
      <c r="B1739" s="5" t="s">
        <v>80</v>
      </c>
      <c r="C1739" s="19">
        <v>2008</v>
      </c>
      <c r="D1739" s="10">
        <v>130000000000</v>
      </c>
      <c r="E1739" s="7">
        <f t="shared" si="81"/>
        <v>130000000000</v>
      </c>
      <c r="F1739" s="11">
        <v>9.2999999999999999E-2</v>
      </c>
      <c r="G1739" s="11">
        <v>2820</v>
      </c>
      <c r="H1739" s="12">
        <f t="shared" si="82"/>
        <v>9.2999999999999999E-2</v>
      </c>
      <c r="I1739" s="12">
        <f t="shared" si="83"/>
        <v>2820</v>
      </c>
      <c r="J1739" s="11">
        <v>8.8999999999999996E-2</v>
      </c>
    </row>
    <row r="1740" spans="1:10" ht="15" x14ac:dyDescent="0.25">
      <c r="A1740" s="7" t="s">
        <v>212</v>
      </c>
      <c r="B1740" s="5" t="s">
        <v>80</v>
      </c>
      <c r="C1740" s="19">
        <v>2009</v>
      </c>
      <c r="D1740" s="10">
        <v>119000000000</v>
      </c>
      <c r="E1740" s="7">
        <f t="shared" si="81"/>
        <v>119000000000</v>
      </c>
      <c r="F1740" s="11">
        <v>0.1</v>
      </c>
      <c r="G1740" s="11">
        <v>2702</v>
      </c>
      <c r="H1740" s="12">
        <f t="shared" si="82"/>
        <v>0.1</v>
      </c>
      <c r="I1740" s="12">
        <f t="shared" si="83"/>
        <v>2702</v>
      </c>
      <c r="J1740" s="11">
        <v>6.7000000000000004E-2</v>
      </c>
    </row>
    <row r="1741" spans="1:10" ht="15" x14ac:dyDescent="0.25">
      <c r="A1741" s="7" t="s">
        <v>212</v>
      </c>
      <c r="B1741" s="5" t="s">
        <v>80</v>
      </c>
      <c r="C1741" s="19">
        <v>2010</v>
      </c>
      <c r="D1741" s="10">
        <v>143000000000</v>
      </c>
      <c r="E1741" s="7">
        <f t="shared" si="81"/>
        <v>143000000000</v>
      </c>
      <c r="F1741" s="11">
        <v>0.10199999999999999</v>
      </c>
      <c r="G1741" s="11">
        <v>3260</v>
      </c>
      <c r="H1741" s="12">
        <f t="shared" si="82"/>
        <v>0.10199999999999999</v>
      </c>
      <c r="I1741" s="12">
        <f t="shared" si="83"/>
        <v>3260</v>
      </c>
      <c r="J1741" s="11">
        <v>6.3E-2</v>
      </c>
    </row>
    <row r="1742" spans="1:10" ht="15" x14ac:dyDescent="0.25">
      <c r="A1742" s="7" t="s">
        <v>212</v>
      </c>
      <c r="B1742" s="5" t="s">
        <v>80</v>
      </c>
      <c r="C1742" s="19">
        <v>2011</v>
      </c>
      <c r="D1742" s="10">
        <v>164000000000</v>
      </c>
      <c r="E1742" s="7">
        <f t="shared" si="81"/>
        <v>164000000000</v>
      </c>
      <c r="F1742" s="11">
        <v>0.10299999999999999</v>
      </c>
      <c r="G1742" s="11">
        <v>3715</v>
      </c>
      <c r="H1742" s="12">
        <f t="shared" si="82"/>
        <v>0.10299999999999999</v>
      </c>
      <c r="I1742" s="12">
        <f t="shared" si="83"/>
        <v>3715</v>
      </c>
      <c r="J1742" s="11">
        <v>6.0999999999999999E-2</v>
      </c>
    </row>
    <row r="1743" spans="1:10" ht="15" x14ac:dyDescent="0.25">
      <c r="A1743" s="7" t="s">
        <v>212</v>
      </c>
      <c r="B1743" s="5" t="s">
        <v>80</v>
      </c>
      <c r="C1743" s="19">
        <v>2012</v>
      </c>
      <c r="D1743" s="10">
        <v>171000000000</v>
      </c>
      <c r="E1743" s="7">
        <f t="shared" si="81"/>
        <v>171000000000</v>
      </c>
      <c r="F1743" s="11">
        <v>0.10299999999999999</v>
      </c>
      <c r="G1743" s="11">
        <v>3292</v>
      </c>
      <c r="H1743" s="12">
        <f t="shared" si="82"/>
        <v>0.10299999999999999</v>
      </c>
      <c r="I1743" s="12">
        <f t="shared" si="83"/>
        <v>3292</v>
      </c>
      <c r="J1743" s="11">
        <v>5.8000000000000003E-2</v>
      </c>
    </row>
    <row r="1744" spans="1:10" ht="15" x14ac:dyDescent="0.25">
      <c r="A1744" s="7" t="s">
        <v>213</v>
      </c>
      <c r="B1744" s="5" t="s">
        <v>84</v>
      </c>
      <c r="C1744" s="19">
        <v>2000</v>
      </c>
      <c r="D1744" s="10">
        <v>5107329010</v>
      </c>
      <c r="E1744" s="7">
        <f t="shared" si="81"/>
        <v>5107329010</v>
      </c>
      <c r="F1744" s="11">
        <v>5.3999999999999999E-2</v>
      </c>
      <c r="G1744" s="11">
        <v>54</v>
      </c>
      <c r="H1744" s="12">
        <f t="shared" si="82"/>
        <v>5.3999999999999999E-2</v>
      </c>
      <c r="I1744" s="12">
        <f t="shared" si="83"/>
        <v>54</v>
      </c>
      <c r="J1744" s="11">
        <v>0.18099999999999999</v>
      </c>
    </row>
    <row r="1745" spans="1:10" ht="15" x14ac:dyDescent="0.25">
      <c r="A1745" s="7" t="s">
        <v>213</v>
      </c>
      <c r="B1745" s="5" t="s">
        <v>84</v>
      </c>
      <c r="C1745" s="19">
        <v>2001</v>
      </c>
      <c r="D1745" s="10">
        <v>5323146568</v>
      </c>
      <c r="E1745" s="7">
        <f t="shared" si="81"/>
        <v>5323146568</v>
      </c>
      <c r="F1745" s="11">
        <v>5.2999999999999999E-2</v>
      </c>
      <c r="G1745" s="11">
        <v>54</v>
      </c>
      <c r="H1745" s="12">
        <f t="shared" si="82"/>
        <v>5.2999999999999999E-2</v>
      </c>
      <c r="I1745" s="12">
        <f t="shared" si="83"/>
        <v>54</v>
      </c>
      <c r="J1745" s="11">
        <v>0.186</v>
      </c>
    </row>
    <row r="1746" spans="1:10" ht="15" x14ac:dyDescent="0.25">
      <c r="A1746" s="7" t="s">
        <v>213</v>
      </c>
      <c r="B1746" s="5" t="s">
        <v>84</v>
      </c>
      <c r="C1746" s="19">
        <v>2002</v>
      </c>
      <c r="D1746" s="10">
        <v>5224213019</v>
      </c>
      <c r="E1746" s="7">
        <f t="shared" si="81"/>
        <v>5224213019</v>
      </c>
      <c r="F1746" s="11">
        <v>5.7000000000000002E-2</v>
      </c>
      <c r="G1746" s="11">
        <v>57</v>
      </c>
      <c r="H1746" s="12">
        <f t="shared" si="82"/>
        <v>5.7000000000000002E-2</v>
      </c>
      <c r="I1746" s="12">
        <f t="shared" si="83"/>
        <v>57</v>
      </c>
      <c r="J1746" s="11">
        <v>0.183</v>
      </c>
    </row>
    <row r="1747" spans="1:10" ht="15" x14ac:dyDescent="0.25">
      <c r="A1747" s="7" t="s">
        <v>213</v>
      </c>
      <c r="B1747" s="5" t="s">
        <v>84</v>
      </c>
      <c r="C1747" s="19">
        <v>2003</v>
      </c>
      <c r="D1747" s="10">
        <v>5322437648</v>
      </c>
      <c r="E1747" s="7">
        <f t="shared" si="81"/>
        <v>5322437648</v>
      </c>
      <c r="F1747" s="11">
        <v>6.0999999999999999E-2</v>
      </c>
      <c r="G1747" s="11">
        <v>61</v>
      </c>
      <c r="H1747" s="12">
        <f t="shared" si="82"/>
        <v>6.0999999999999999E-2</v>
      </c>
      <c r="I1747" s="12">
        <f t="shared" si="83"/>
        <v>61</v>
      </c>
      <c r="J1747" s="11">
        <v>0.155</v>
      </c>
    </row>
    <row r="1748" spans="1:10" ht="15" x14ac:dyDescent="0.25">
      <c r="A1748" s="7" t="s">
        <v>213</v>
      </c>
      <c r="B1748" s="5" t="s">
        <v>84</v>
      </c>
      <c r="C1748" s="19">
        <v>2004</v>
      </c>
      <c r="D1748" s="10">
        <v>5795568203</v>
      </c>
      <c r="E1748" s="7">
        <f t="shared" si="81"/>
        <v>5795568203</v>
      </c>
      <c r="F1748" s="11">
        <v>6.0999999999999999E-2</v>
      </c>
      <c r="G1748" s="11">
        <v>66</v>
      </c>
      <c r="H1748" s="12">
        <f t="shared" si="82"/>
        <v>6.0999999999999999E-2</v>
      </c>
      <c r="I1748" s="12">
        <f t="shared" si="83"/>
        <v>66</v>
      </c>
      <c r="J1748" s="11">
        <v>0.13500000000000001</v>
      </c>
    </row>
    <row r="1749" spans="1:10" ht="15" x14ac:dyDescent="0.25">
      <c r="A1749" s="7" t="s">
        <v>213</v>
      </c>
      <c r="B1749" s="5" t="s">
        <v>84</v>
      </c>
      <c r="C1749" s="19">
        <v>2005</v>
      </c>
      <c r="D1749" s="10">
        <v>6322582497</v>
      </c>
      <c r="E1749" s="7">
        <f t="shared" si="81"/>
        <v>6322582497</v>
      </c>
      <c r="F1749" s="11">
        <v>6.0999999999999999E-2</v>
      </c>
      <c r="G1749" s="11">
        <v>71</v>
      </c>
      <c r="H1749" s="12">
        <f t="shared" si="82"/>
        <v>6.0999999999999999E-2</v>
      </c>
      <c r="I1749" s="12">
        <f t="shared" si="83"/>
        <v>71</v>
      </c>
      <c r="J1749" s="11">
        <v>0.121</v>
      </c>
    </row>
    <row r="1750" spans="1:10" ht="15" x14ac:dyDescent="0.25">
      <c r="A1750" s="7" t="s">
        <v>213</v>
      </c>
      <c r="B1750" s="5" t="s">
        <v>84</v>
      </c>
      <c r="C1750" s="19">
        <v>2006</v>
      </c>
      <c r="D1750" s="10">
        <v>6786340353</v>
      </c>
      <c r="E1750" s="7">
        <f t="shared" si="81"/>
        <v>6786340353</v>
      </c>
      <c r="F1750" s="11">
        <v>6.3E-2</v>
      </c>
      <c r="G1750" s="11">
        <v>78</v>
      </c>
      <c r="H1750" s="12">
        <f t="shared" si="82"/>
        <v>6.3E-2</v>
      </c>
      <c r="I1750" s="12">
        <f t="shared" si="83"/>
        <v>78</v>
      </c>
      <c r="J1750" s="11">
        <v>0.11600000000000001</v>
      </c>
    </row>
    <row r="1751" spans="1:10" ht="15" x14ac:dyDescent="0.25">
      <c r="A1751" s="7" t="s">
        <v>213</v>
      </c>
      <c r="B1751" s="5" t="s">
        <v>84</v>
      </c>
      <c r="C1751" s="19">
        <v>2007</v>
      </c>
      <c r="D1751" s="10">
        <v>7458167331</v>
      </c>
      <c r="E1751" s="7">
        <f t="shared" si="81"/>
        <v>7458167331</v>
      </c>
      <c r="F1751" s="11">
        <v>6.9000000000000006E-2</v>
      </c>
      <c r="G1751" s="11">
        <v>92</v>
      </c>
      <c r="H1751" s="12">
        <f t="shared" si="82"/>
        <v>6.9000000000000006E-2</v>
      </c>
      <c r="I1751" s="12">
        <f t="shared" si="83"/>
        <v>92</v>
      </c>
      <c r="J1751" s="11">
        <v>0.13</v>
      </c>
    </row>
    <row r="1752" spans="1:10" ht="15" x14ac:dyDescent="0.25">
      <c r="A1752" s="7" t="s">
        <v>213</v>
      </c>
      <c r="B1752" s="5" t="s">
        <v>84</v>
      </c>
      <c r="C1752" s="19">
        <v>2008</v>
      </c>
      <c r="D1752" s="10">
        <v>8491371523</v>
      </c>
      <c r="E1752" s="7">
        <f t="shared" si="81"/>
        <v>8491371523</v>
      </c>
      <c r="F1752" s="11">
        <v>7.1999999999999995E-2</v>
      </c>
      <c r="G1752" s="11">
        <v>105</v>
      </c>
      <c r="H1752" s="12">
        <f t="shared" si="82"/>
        <v>7.1999999999999995E-2</v>
      </c>
      <c r="I1752" s="12">
        <f t="shared" si="83"/>
        <v>105</v>
      </c>
      <c r="J1752" s="11">
        <v>0.13200000000000001</v>
      </c>
    </row>
    <row r="1753" spans="1:10" ht="15" x14ac:dyDescent="0.25">
      <c r="A1753" s="7" t="s">
        <v>213</v>
      </c>
      <c r="B1753" s="5" t="s">
        <v>84</v>
      </c>
      <c r="C1753" s="19">
        <v>2009</v>
      </c>
      <c r="D1753" s="10">
        <v>8380736990</v>
      </c>
      <c r="E1753" s="7">
        <f t="shared" si="81"/>
        <v>8380736990</v>
      </c>
      <c r="F1753" s="11">
        <v>7.6999999999999999E-2</v>
      </c>
      <c r="G1753" s="11">
        <v>109</v>
      </c>
      <c r="H1753" s="12">
        <f t="shared" si="82"/>
        <v>7.6999999999999999E-2</v>
      </c>
      <c r="I1753" s="12">
        <f t="shared" si="83"/>
        <v>109</v>
      </c>
      <c r="J1753" s="11">
        <v>0.14000000000000001</v>
      </c>
    </row>
    <row r="1754" spans="1:10" ht="15" x14ac:dyDescent="0.25">
      <c r="A1754" s="7" t="s">
        <v>213</v>
      </c>
      <c r="B1754" s="5" t="s">
        <v>84</v>
      </c>
      <c r="C1754" s="19">
        <v>2010</v>
      </c>
      <c r="D1754" s="10">
        <v>8938210560</v>
      </c>
      <c r="E1754" s="7">
        <f t="shared" si="81"/>
        <v>8938210560</v>
      </c>
      <c r="F1754" s="11">
        <v>7.5999999999999998E-2</v>
      </c>
      <c r="G1754" s="11">
        <v>112</v>
      </c>
      <c r="H1754" s="12">
        <f t="shared" si="82"/>
        <v>7.5999999999999998E-2</v>
      </c>
      <c r="I1754" s="12">
        <f t="shared" si="83"/>
        <v>112</v>
      </c>
      <c r="J1754" s="11">
        <v>0.13300000000000001</v>
      </c>
    </row>
    <row r="1755" spans="1:10" ht="15" x14ac:dyDescent="0.25">
      <c r="A1755" s="7" t="s">
        <v>213</v>
      </c>
      <c r="B1755" s="5" t="s">
        <v>84</v>
      </c>
      <c r="C1755" s="19">
        <v>2011</v>
      </c>
      <c r="D1755" s="10">
        <v>9898547558</v>
      </c>
      <c r="E1755" s="7">
        <f t="shared" si="81"/>
        <v>9898547558</v>
      </c>
      <c r="F1755" s="11">
        <v>7.5999999999999998E-2</v>
      </c>
      <c r="G1755" s="11">
        <v>124</v>
      </c>
      <c r="H1755" s="12">
        <f t="shared" si="82"/>
        <v>7.5999999999999998E-2</v>
      </c>
      <c r="I1755" s="12">
        <f t="shared" si="83"/>
        <v>124</v>
      </c>
      <c r="J1755" s="11">
        <v>0.105</v>
      </c>
    </row>
    <row r="1756" spans="1:10" ht="15" x14ac:dyDescent="0.25">
      <c r="A1756" s="7" t="s">
        <v>213</v>
      </c>
      <c r="B1756" s="5" t="s">
        <v>84</v>
      </c>
      <c r="C1756" s="19">
        <v>2012</v>
      </c>
      <c r="D1756" s="10">
        <v>10644973606</v>
      </c>
      <c r="E1756" s="7">
        <f t="shared" si="81"/>
        <v>10644973606</v>
      </c>
      <c r="F1756" s="11">
        <v>8.2000000000000003E-2</v>
      </c>
      <c r="G1756" s="11">
        <v>144</v>
      </c>
      <c r="H1756" s="12">
        <f t="shared" si="82"/>
        <v>8.2000000000000003E-2</v>
      </c>
      <c r="I1756" s="12">
        <f t="shared" si="83"/>
        <v>144</v>
      </c>
      <c r="J1756" s="11">
        <v>0.12</v>
      </c>
    </row>
    <row r="1757" spans="1:10" ht="15" x14ac:dyDescent="0.25">
      <c r="A1757" s="7" t="s">
        <v>214</v>
      </c>
      <c r="B1757" s="5" t="s">
        <v>77</v>
      </c>
      <c r="C1757" s="19">
        <v>2000</v>
      </c>
      <c r="D1757" s="10">
        <v>1798374533</v>
      </c>
      <c r="E1757" s="7">
        <f t="shared" si="81"/>
        <v>1798374533</v>
      </c>
      <c r="F1757" s="11">
        <v>6.4000000000000001E-2</v>
      </c>
      <c r="G1757" s="11">
        <v>10</v>
      </c>
      <c r="H1757" s="12">
        <f t="shared" si="82"/>
        <v>6.4000000000000001E-2</v>
      </c>
      <c r="I1757" s="12">
        <f t="shared" si="83"/>
        <v>10</v>
      </c>
      <c r="J1757" s="8"/>
    </row>
    <row r="1758" spans="1:10" ht="15" x14ac:dyDescent="0.25">
      <c r="A1758" s="7" t="s">
        <v>214</v>
      </c>
      <c r="B1758" s="5" t="s">
        <v>77</v>
      </c>
      <c r="C1758" s="19">
        <v>2001</v>
      </c>
      <c r="D1758" s="10">
        <v>1945327546</v>
      </c>
      <c r="E1758" s="7">
        <f t="shared" si="81"/>
        <v>1945327546</v>
      </c>
      <c r="F1758" s="11">
        <v>7.3999999999999996E-2</v>
      </c>
      <c r="G1758" s="11">
        <v>12</v>
      </c>
      <c r="H1758" s="12">
        <f t="shared" si="82"/>
        <v>7.3999999999999996E-2</v>
      </c>
      <c r="I1758" s="12">
        <f t="shared" si="83"/>
        <v>12</v>
      </c>
      <c r="J1758" s="8"/>
    </row>
    <row r="1759" spans="1:10" ht="15" x14ac:dyDescent="0.25">
      <c r="A1759" s="7" t="s">
        <v>214</v>
      </c>
      <c r="B1759" s="5" t="s">
        <v>77</v>
      </c>
      <c r="C1759" s="19">
        <v>2002</v>
      </c>
      <c r="D1759" s="10">
        <v>2170481498</v>
      </c>
      <c r="E1759" s="7">
        <f t="shared" si="81"/>
        <v>2170481498</v>
      </c>
      <c r="F1759" s="11">
        <v>7.0000000000000007E-2</v>
      </c>
      <c r="G1759" s="11">
        <v>12</v>
      </c>
      <c r="H1759" s="12">
        <f t="shared" si="82"/>
        <v>7.0000000000000007E-2</v>
      </c>
      <c r="I1759" s="12">
        <f t="shared" si="83"/>
        <v>12</v>
      </c>
      <c r="J1759" s="8"/>
    </row>
    <row r="1760" spans="1:10" ht="15" x14ac:dyDescent="0.25">
      <c r="A1760" s="7" t="s">
        <v>214</v>
      </c>
      <c r="B1760" s="5" t="s">
        <v>77</v>
      </c>
      <c r="C1760" s="19">
        <v>2003</v>
      </c>
      <c r="D1760" s="10">
        <v>2731416281</v>
      </c>
      <c r="E1760" s="7">
        <f t="shared" si="81"/>
        <v>2731416281</v>
      </c>
      <c r="F1760" s="11">
        <v>6.8000000000000005E-2</v>
      </c>
      <c r="G1760" s="11">
        <v>15</v>
      </c>
      <c r="H1760" s="12">
        <f t="shared" si="82"/>
        <v>6.8000000000000005E-2</v>
      </c>
      <c r="I1760" s="12">
        <f t="shared" si="83"/>
        <v>15</v>
      </c>
      <c r="J1760" s="8"/>
    </row>
    <row r="1761" spans="1:10" ht="15" x14ac:dyDescent="0.25">
      <c r="A1761" s="7" t="s">
        <v>214</v>
      </c>
      <c r="B1761" s="5" t="s">
        <v>77</v>
      </c>
      <c r="C1761" s="19">
        <v>2004</v>
      </c>
      <c r="D1761" s="10">
        <v>3052898686</v>
      </c>
      <c r="E1761" s="7">
        <f t="shared" si="81"/>
        <v>3052898686</v>
      </c>
      <c r="F1761" s="11">
        <v>7.0999999999999994E-2</v>
      </c>
      <c r="G1761" s="11">
        <v>16</v>
      </c>
      <c r="H1761" s="12">
        <f t="shared" si="82"/>
        <v>7.0999999999999994E-2</v>
      </c>
      <c r="I1761" s="12">
        <f t="shared" si="83"/>
        <v>16</v>
      </c>
      <c r="J1761" s="8"/>
    </row>
    <row r="1762" spans="1:10" ht="15" x14ac:dyDescent="0.25">
      <c r="A1762" s="7" t="s">
        <v>214</v>
      </c>
      <c r="B1762" s="5" t="s">
        <v>77</v>
      </c>
      <c r="C1762" s="19">
        <v>2005</v>
      </c>
      <c r="D1762" s="10">
        <v>3405134555</v>
      </c>
      <c r="E1762" s="7">
        <f t="shared" si="81"/>
        <v>3405134555</v>
      </c>
      <c r="F1762" s="11">
        <v>7.6999999999999999E-2</v>
      </c>
      <c r="G1762" s="11">
        <v>20</v>
      </c>
      <c r="H1762" s="12">
        <f t="shared" si="82"/>
        <v>7.6999999999999999E-2</v>
      </c>
      <c r="I1762" s="12">
        <f t="shared" si="83"/>
        <v>20</v>
      </c>
      <c r="J1762" s="8"/>
    </row>
    <row r="1763" spans="1:10" ht="15" x14ac:dyDescent="0.25">
      <c r="A1763" s="7" t="s">
        <v>214</v>
      </c>
      <c r="B1763" s="5" t="s">
        <v>77</v>
      </c>
      <c r="C1763" s="19">
        <v>2006</v>
      </c>
      <c r="D1763" s="10">
        <v>3646727993</v>
      </c>
      <c r="E1763" s="7">
        <f t="shared" si="81"/>
        <v>3646727993</v>
      </c>
      <c r="F1763" s="11">
        <v>7.9000000000000001E-2</v>
      </c>
      <c r="G1763" s="11">
        <v>21</v>
      </c>
      <c r="H1763" s="12">
        <f t="shared" si="82"/>
        <v>7.9000000000000001E-2</v>
      </c>
      <c r="I1763" s="12">
        <f t="shared" si="83"/>
        <v>21</v>
      </c>
      <c r="J1763" s="8"/>
    </row>
    <row r="1764" spans="1:10" ht="15" x14ac:dyDescent="0.25">
      <c r="A1764" s="7" t="s">
        <v>214</v>
      </c>
      <c r="B1764" s="5" t="s">
        <v>77</v>
      </c>
      <c r="C1764" s="19">
        <v>2007</v>
      </c>
      <c r="D1764" s="10">
        <v>4291363547</v>
      </c>
      <c r="E1764" s="7">
        <f t="shared" si="81"/>
        <v>4291363547</v>
      </c>
      <c r="F1764" s="11">
        <v>7.3999999999999996E-2</v>
      </c>
      <c r="G1764" s="11">
        <v>22</v>
      </c>
      <c r="H1764" s="12">
        <f t="shared" si="82"/>
        <v>7.3999999999999996E-2</v>
      </c>
      <c r="I1764" s="12">
        <f t="shared" si="83"/>
        <v>22</v>
      </c>
      <c r="J1764" s="8"/>
    </row>
    <row r="1765" spans="1:10" ht="15" x14ac:dyDescent="0.25">
      <c r="A1765" s="7" t="s">
        <v>214</v>
      </c>
      <c r="B1765" s="5" t="s">
        <v>77</v>
      </c>
      <c r="C1765" s="19">
        <v>2008</v>
      </c>
      <c r="D1765" s="10">
        <v>5403364454</v>
      </c>
      <c r="E1765" s="7">
        <f t="shared" si="81"/>
        <v>5403364454</v>
      </c>
      <c r="F1765" s="11">
        <v>7.0999999999999994E-2</v>
      </c>
      <c r="G1765" s="11">
        <v>26</v>
      </c>
      <c r="H1765" s="12">
        <f t="shared" si="82"/>
        <v>7.0999999999999994E-2</v>
      </c>
      <c r="I1765" s="12">
        <f t="shared" si="83"/>
        <v>26</v>
      </c>
      <c r="J1765" s="8"/>
    </row>
    <row r="1766" spans="1:10" ht="15" x14ac:dyDescent="0.25">
      <c r="A1766" s="7" t="s">
        <v>214</v>
      </c>
      <c r="B1766" s="5" t="s">
        <v>77</v>
      </c>
      <c r="C1766" s="19">
        <v>2009</v>
      </c>
      <c r="D1766" s="10">
        <v>5397121962</v>
      </c>
      <c r="E1766" s="7">
        <f t="shared" si="81"/>
        <v>5397121962</v>
      </c>
      <c r="F1766" s="11">
        <v>7.6999999999999999E-2</v>
      </c>
      <c r="G1766" s="11">
        <v>27</v>
      </c>
      <c r="H1766" s="12">
        <f t="shared" si="82"/>
        <v>7.6999999999999999E-2</v>
      </c>
      <c r="I1766" s="12">
        <f t="shared" si="83"/>
        <v>27</v>
      </c>
      <c r="J1766" s="8"/>
    </row>
    <row r="1767" spans="1:10" ht="15" x14ac:dyDescent="0.25">
      <c r="A1767" s="7" t="s">
        <v>214</v>
      </c>
      <c r="B1767" s="5" t="s">
        <v>77</v>
      </c>
      <c r="C1767" s="19">
        <v>2010</v>
      </c>
      <c r="D1767" s="10">
        <v>5718589550</v>
      </c>
      <c r="E1767" s="7">
        <f t="shared" si="81"/>
        <v>5718589550</v>
      </c>
      <c r="F1767" s="11">
        <v>6.9000000000000006E-2</v>
      </c>
      <c r="G1767" s="11">
        <v>24</v>
      </c>
      <c r="H1767" s="12">
        <f t="shared" si="82"/>
        <v>6.9000000000000006E-2</v>
      </c>
      <c r="I1767" s="12">
        <f t="shared" si="83"/>
        <v>24</v>
      </c>
      <c r="J1767" s="8"/>
    </row>
    <row r="1768" spans="1:10" ht="15" x14ac:dyDescent="0.25">
      <c r="A1768" s="7" t="s">
        <v>214</v>
      </c>
      <c r="B1768" s="5" t="s">
        <v>77</v>
      </c>
      <c r="C1768" s="19">
        <v>2011</v>
      </c>
      <c r="D1768" s="10">
        <v>6411842066</v>
      </c>
      <c r="E1768" s="7">
        <f t="shared" si="81"/>
        <v>6411842066</v>
      </c>
      <c r="F1768" s="11">
        <v>6.8000000000000005E-2</v>
      </c>
      <c r="G1768" s="11">
        <v>25</v>
      </c>
      <c r="H1768" s="12">
        <f t="shared" si="82"/>
        <v>6.8000000000000005E-2</v>
      </c>
      <c r="I1768" s="12">
        <f t="shared" si="83"/>
        <v>25</v>
      </c>
      <c r="J1768" s="8"/>
    </row>
    <row r="1769" spans="1:10" ht="15" x14ac:dyDescent="0.25">
      <c r="A1769" s="7" t="s">
        <v>214</v>
      </c>
      <c r="B1769" s="5" t="s">
        <v>77</v>
      </c>
      <c r="C1769" s="19">
        <v>2012</v>
      </c>
      <c r="D1769" s="10">
        <v>6773185511</v>
      </c>
      <c r="E1769" s="7">
        <f t="shared" si="81"/>
        <v>6773185511</v>
      </c>
      <c r="F1769" s="11">
        <v>7.1999999999999995E-2</v>
      </c>
      <c r="G1769" s="11">
        <v>25</v>
      </c>
      <c r="H1769" s="12">
        <f t="shared" si="82"/>
        <v>7.1999999999999995E-2</v>
      </c>
      <c r="I1769" s="12">
        <f t="shared" si="83"/>
        <v>25</v>
      </c>
      <c r="J1769" s="8"/>
    </row>
    <row r="1770" spans="1:10" ht="15" x14ac:dyDescent="0.25">
      <c r="A1770" s="7" t="s">
        <v>215</v>
      </c>
      <c r="B1770" s="5" t="s">
        <v>77</v>
      </c>
      <c r="C1770" s="19">
        <v>2000</v>
      </c>
      <c r="D1770" s="10">
        <v>46385996027</v>
      </c>
      <c r="E1770" s="7">
        <f t="shared" si="81"/>
        <v>46385996027</v>
      </c>
      <c r="F1770" s="11">
        <v>4.5999999999999999E-2</v>
      </c>
      <c r="G1770" s="11">
        <v>17</v>
      </c>
      <c r="H1770" s="12">
        <f t="shared" si="82"/>
        <v>4.5999999999999999E-2</v>
      </c>
      <c r="I1770" s="12">
        <f t="shared" si="83"/>
        <v>17</v>
      </c>
      <c r="J1770" s="11">
        <v>0.21299999999999999</v>
      </c>
    </row>
    <row r="1771" spans="1:10" ht="15" x14ac:dyDescent="0.25">
      <c r="A1771" s="7" t="s">
        <v>215</v>
      </c>
      <c r="B1771" s="5" t="s">
        <v>77</v>
      </c>
      <c r="C1771" s="19">
        <v>2001</v>
      </c>
      <c r="D1771" s="10">
        <v>44138014092</v>
      </c>
      <c r="E1771" s="7">
        <f t="shared" si="81"/>
        <v>44138014092</v>
      </c>
      <c r="F1771" s="11">
        <v>4.8000000000000001E-2</v>
      </c>
      <c r="G1771" s="11">
        <v>18</v>
      </c>
      <c r="H1771" s="12">
        <f t="shared" si="82"/>
        <v>4.8000000000000001E-2</v>
      </c>
      <c r="I1771" s="12">
        <f t="shared" si="83"/>
        <v>18</v>
      </c>
      <c r="J1771" s="11">
        <v>0.23400000000000001</v>
      </c>
    </row>
    <row r="1772" spans="1:10" ht="15" x14ac:dyDescent="0.25">
      <c r="A1772" s="7" t="s">
        <v>215</v>
      </c>
      <c r="B1772" s="5" t="s">
        <v>77</v>
      </c>
      <c r="C1772" s="19">
        <v>2002</v>
      </c>
      <c r="D1772" s="10">
        <v>59116868250</v>
      </c>
      <c r="E1772" s="7">
        <f t="shared" si="81"/>
        <v>59116868250</v>
      </c>
      <c r="F1772" s="11">
        <v>3.9E-2</v>
      </c>
      <c r="G1772" s="11">
        <v>18</v>
      </c>
      <c r="H1772" s="12">
        <f t="shared" si="82"/>
        <v>3.9E-2</v>
      </c>
      <c r="I1772" s="12">
        <f t="shared" si="83"/>
        <v>18</v>
      </c>
      <c r="J1772" s="11">
        <v>0.248</v>
      </c>
    </row>
    <row r="1773" spans="1:10" ht="15" x14ac:dyDescent="0.25">
      <c r="A1773" s="7" t="s">
        <v>215</v>
      </c>
      <c r="B1773" s="5" t="s">
        <v>77</v>
      </c>
      <c r="C1773" s="19">
        <v>2003</v>
      </c>
      <c r="D1773" s="10">
        <v>67655840108</v>
      </c>
      <c r="E1773" s="7">
        <f t="shared" si="81"/>
        <v>67655840108</v>
      </c>
      <c r="F1773" s="11">
        <v>7.4999999999999997E-2</v>
      </c>
      <c r="G1773" s="11">
        <v>39</v>
      </c>
      <c r="H1773" s="12">
        <f t="shared" si="82"/>
        <v>7.4999999999999997E-2</v>
      </c>
      <c r="I1773" s="12">
        <f t="shared" si="83"/>
        <v>39</v>
      </c>
      <c r="J1773" s="11">
        <v>0.20699999999999999</v>
      </c>
    </row>
    <row r="1774" spans="1:10" ht="15" x14ac:dyDescent="0.25">
      <c r="A1774" s="7" t="s">
        <v>215</v>
      </c>
      <c r="B1774" s="5" t="s">
        <v>77</v>
      </c>
      <c r="C1774" s="19">
        <v>2004</v>
      </c>
      <c r="D1774" s="10">
        <v>87845403978</v>
      </c>
      <c r="E1774" s="7">
        <f t="shared" si="81"/>
        <v>87845403978</v>
      </c>
      <c r="F1774" s="11">
        <v>7.0000000000000007E-2</v>
      </c>
      <c r="G1774" s="11">
        <v>45</v>
      </c>
      <c r="H1774" s="12">
        <f t="shared" si="82"/>
        <v>7.0000000000000007E-2</v>
      </c>
      <c r="I1774" s="12">
        <f t="shared" si="83"/>
        <v>45</v>
      </c>
      <c r="J1774" s="11">
        <v>0.192</v>
      </c>
    </row>
    <row r="1775" spans="1:10" ht="15" x14ac:dyDescent="0.25">
      <c r="A1775" s="7" t="s">
        <v>215</v>
      </c>
      <c r="B1775" s="5" t="s">
        <v>77</v>
      </c>
      <c r="C1775" s="19">
        <v>2005</v>
      </c>
      <c r="D1775" s="10">
        <v>112000000000</v>
      </c>
      <c r="E1775" s="7">
        <f t="shared" si="81"/>
        <v>112000000000</v>
      </c>
      <c r="F1775" s="11">
        <v>6.6000000000000003E-2</v>
      </c>
      <c r="G1775" s="11">
        <v>53</v>
      </c>
      <c r="H1775" s="12">
        <f t="shared" si="82"/>
        <v>6.6000000000000003E-2</v>
      </c>
      <c r="I1775" s="12">
        <f t="shared" si="83"/>
        <v>53</v>
      </c>
      <c r="J1775" s="11">
        <v>0.17899999999999999</v>
      </c>
    </row>
    <row r="1776" spans="1:10" ht="15" x14ac:dyDescent="0.25">
      <c r="A1776" s="7" t="s">
        <v>215</v>
      </c>
      <c r="B1776" s="5" t="s">
        <v>77</v>
      </c>
      <c r="C1776" s="19">
        <v>2006</v>
      </c>
      <c r="D1776" s="10">
        <v>145000000000</v>
      </c>
      <c r="E1776" s="7">
        <f t="shared" si="81"/>
        <v>145000000000</v>
      </c>
      <c r="F1776" s="11">
        <v>5.7000000000000002E-2</v>
      </c>
      <c r="G1776" s="11">
        <v>59</v>
      </c>
      <c r="H1776" s="12">
        <f t="shared" si="82"/>
        <v>5.7000000000000002E-2</v>
      </c>
      <c r="I1776" s="12">
        <f t="shared" si="83"/>
        <v>59</v>
      </c>
      <c r="J1776" s="11">
        <v>0.16900000000000001</v>
      </c>
    </row>
    <row r="1777" spans="1:10" ht="15" x14ac:dyDescent="0.25">
      <c r="A1777" s="7" t="s">
        <v>215</v>
      </c>
      <c r="B1777" s="5" t="s">
        <v>77</v>
      </c>
      <c r="C1777" s="19">
        <v>2007</v>
      </c>
      <c r="D1777" s="10">
        <v>166000000000</v>
      </c>
      <c r="E1777" s="7">
        <f t="shared" si="81"/>
        <v>166000000000</v>
      </c>
      <c r="F1777" s="11">
        <v>7.1999999999999995E-2</v>
      </c>
      <c r="G1777" s="11">
        <v>81</v>
      </c>
      <c r="H1777" s="12">
        <f t="shared" si="82"/>
        <v>7.1999999999999995E-2</v>
      </c>
      <c r="I1777" s="12">
        <f t="shared" si="83"/>
        <v>81</v>
      </c>
      <c r="J1777" s="11">
        <v>0.16900000000000001</v>
      </c>
    </row>
    <row r="1778" spans="1:10" ht="15" x14ac:dyDescent="0.25">
      <c r="A1778" s="7" t="s">
        <v>215</v>
      </c>
      <c r="B1778" s="5" t="s">
        <v>77</v>
      </c>
      <c r="C1778" s="19">
        <v>2008</v>
      </c>
      <c r="D1778" s="10">
        <v>208000000000</v>
      </c>
      <c r="E1778" s="7">
        <f t="shared" si="81"/>
        <v>208000000000</v>
      </c>
      <c r="F1778" s="11">
        <v>6.5000000000000002E-2</v>
      </c>
      <c r="G1778" s="11">
        <v>88</v>
      </c>
      <c r="H1778" s="12">
        <f t="shared" si="82"/>
        <v>6.5000000000000002E-2</v>
      </c>
      <c r="I1778" s="12">
        <f t="shared" si="83"/>
        <v>88</v>
      </c>
      <c r="J1778" s="11">
        <v>0.155</v>
      </c>
    </row>
    <row r="1779" spans="1:10" ht="15" x14ac:dyDescent="0.25">
      <c r="A1779" s="7" t="s">
        <v>215</v>
      </c>
      <c r="B1779" s="5" t="s">
        <v>77</v>
      </c>
      <c r="C1779" s="19">
        <v>2009</v>
      </c>
      <c r="D1779" s="10">
        <v>169000000000</v>
      </c>
      <c r="E1779" s="7">
        <f t="shared" si="81"/>
        <v>169000000000</v>
      </c>
      <c r="F1779" s="11">
        <v>6.8000000000000005E-2</v>
      </c>
      <c r="G1779" s="11">
        <v>74</v>
      </c>
      <c r="H1779" s="12">
        <f t="shared" si="82"/>
        <v>6.8000000000000005E-2</v>
      </c>
      <c r="I1779" s="12">
        <f t="shared" si="83"/>
        <v>74</v>
      </c>
      <c r="J1779" s="11">
        <v>0.184</v>
      </c>
    </row>
    <row r="1780" spans="1:10" ht="15" x14ac:dyDescent="0.25">
      <c r="A1780" s="7" t="s">
        <v>215</v>
      </c>
      <c r="B1780" s="5" t="s">
        <v>77</v>
      </c>
      <c r="C1780" s="19">
        <v>2010</v>
      </c>
      <c r="D1780" s="10">
        <v>369000000000</v>
      </c>
      <c r="E1780" s="7">
        <f t="shared" si="81"/>
        <v>369000000000</v>
      </c>
      <c r="F1780" s="11">
        <v>5.6000000000000001E-2</v>
      </c>
      <c r="G1780" s="11">
        <v>80</v>
      </c>
      <c r="H1780" s="12">
        <f t="shared" si="82"/>
        <v>5.6000000000000001E-2</v>
      </c>
      <c r="I1780" s="12">
        <f t="shared" si="83"/>
        <v>80</v>
      </c>
      <c r="J1780" s="11">
        <v>0.17599999999999999</v>
      </c>
    </row>
    <row r="1781" spans="1:10" ht="15" x14ac:dyDescent="0.25">
      <c r="A1781" s="7" t="s">
        <v>215</v>
      </c>
      <c r="B1781" s="5" t="s">
        <v>77</v>
      </c>
      <c r="C1781" s="19">
        <v>2011</v>
      </c>
      <c r="D1781" s="10">
        <v>412000000000</v>
      </c>
      <c r="E1781" s="7">
        <f t="shared" si="81"/>
        <v>412000000000</v>
      </c>
      <c r="F1781" s="11">
        <v>5.7000000000000002E-2</v>
      </c>
      <c r="G1781" s="11">
        <v>85</v>
      </c>
      <c r="H1781" s="12">
        <f t="shared" si="82"/>
        <v>5.7000000000000002E-2</v>
      </c>
      <c r="I1781" s="12">
        <f t="shared" si="83"/>
        <v>85</v>
      </c>
      <c r="J1781" s="11">
        <v>0.16</v>
      </c>
    </row>
    <row r="1782" spans="1:10" ht="15" x14ac:dyDescent="0.25">
      <c r="A1782" s="7" t="s">
        <v>215</v>
      </c>
      <c r="B1782" s="5" t="s">
        <v>77</v>
      </c>
      <c r="C1782" s="19">
        <v>2012</v>
      </c>
      <c r="D1782" s="10">
        <v>463000000000</v>
      </c>
      <c r="E1782" s="7">
        <f t="shared" si="81"/>
        <v>463000000000</v>
      </c>
      <c r="F1782" s="11">
        <v>6.0999999999999999E-2</v>
      </c>
      <c r="G1782" s="11">
        <v>94</v>
      </c>
      <c r="H1782" s="12">
        <f t="shared" si="82"/>
        <v>6.0999999999999999E-2</v>
      </c>
      <c r="I1782" s="12">
        <f t="shared" si="83"/>
        <v>94</v>
      </c>
      <c r="J1782" s="11">
        <v>0.16800000000000001</v>
      </c>
    </row>
    <row r="1783" spans="1:10" ht="15" x14ac:dyDescent="0.25">
      <c r="A1783" s="7" t="s">
        <v>216</v>
      </c>
      <c r="B1783" s="5" t="s">
        <v>61</v>
      </c>
      <c r="C1783" s="19">
        <v>2000</v>
      </c>
      <c r="D1783" s="7"/>
      <c r="E1783" s="7">
        <f t="shared" si="81"/>
        <v>0</v>
      </c>
      <c r="F1783" s="8"/>
      <c r="G1783" s="8"/>
      <c r="H1783" s="12">
        <f t="shared" si="82"/>
        <v>0</v>
      </c>
      <c r="I1783" s="12">
        <f t="shared" si="83"/>
        <v>0</v>
      </c>
      <c r="J1783" s="8"/>
    </row>
    <row r="1784" spans="1:10" ht="15" x14ac:dyDescent="0.25">
      <c r="A1784" s="7" t="s">
        <v>216</v>
      </c>
      <c r="B1784" s="5" t="s">
        <v>61</v>
      </c>
      <c r="C1784" s="19">
        <v>2001</v>
      </c>
      <c r="D1784" s="7"/>
      <c r="E1784" s="7">
        <f t="shared" si="81"/>
        <v>0</v>
      </c>
      <c r="F1784" s="8"/>
      <c r="G1784" s="8"/>
      <c r="H1784" s="12">
        <f t="shared" si="82"/>
        <v>0</v>
      </c>
      <c r="I1784" s="12">
        <f t="shared" si="83"/>
        <v>0</v>
      </c>
      <c r="J1784" s="8"/>
    </row>
    <row r="1785" spans="1:10" ht="15" x14ac:dyDescent="0.25">
      <c r="A1785" s="7" t="s">
        <v>216</v>
      </c>
      <c r="B1785" s="5" t="s">
        <v>61</v>
      </c>
      <c r="C1785" s="19">
        <v>2002</v>
      </c>
      <c r="D1785" s="7"/>
      <c r="E1785" s="7">
        <f t="shared" si="81"/>
        <v>0</v>
      </c>
      <c r="F1785" s="8"/>
      <c r="G1785" s="8"/>
      <c r="H1785" s="12">
        <f t="shared" si="82"/>
        <v>0</v>
      </c>
      <c r="I1785" s="12">
        <f t="shared" si="83"/>
        <v>0</v>
      </c>
      <c r="J1785" s="8"/>
    </row>
    <row r="1786" spans="1:10" ht="15" x14ac:dyDescent="0.25">
      <c r="A1786" s="7" t="s">
        <v>216</v>
      </c>
      <c r="B1786" s="5" t="s">
        <v>61</v>
      </c>
      <c r="C1786" s="19">
        <v>2003</v>
      </c>
      <c r="D1786" s="7"/>
      <c r="E1786" s="7">
        <f t="shared" si="81"/>
        <v>0</v>
      </c>
      <c r="F1786" s="8"/>
      <c r="G1786" s="8"/>
      <c r="H1786" s="12">
        <f t="shared" si="82"/>
        <v>0</v>
      </c>
      <c r="I1786" s="12">
        <f t="shared" si="83"/>
        <v>0</v>
      </c>
      <c r="J1786" s="8"/>
    </row>
    <row r="1787" spans="1:10" ht="15" x14ac:dyDescent="0.25">
      <c r="A1787" s="7" t="s">
        <v>216</v>
      </c>
      <c r="B1787" s="5" t="s">
        <v>61</v>
      </c>
      <c r="C1787" s="19">
        <v>2004</v>
      </c>
      <c r="D1787" s="7"/>
      <c r="E1787" s="7">
        <f t="shared" si="81"/>
        <v>0</v>
      </c>
      <c r="F1787" s="8"/>
      <c r="G1787" s="8"/>
      <c r="H1787" s="12">
        <f t="shared" si="82"/>
        <v>0</v>
      </c>
      <c r="I1787" s="12">
        <f t="shared" si="83"/>
        <v>0</v>
      </c>
      <c r="J1787" s="8"/>
    </row>
    <row r="1788" spans="1:10" ht="15" x14ac:dyDescent="0.25">
      <c r="A1788" s="7" t="s">
        <v>216</v>
      </c>
      <c r="B1788" s="5" t="s">
        <v>61</v>
      </c>
      <c r="C1788" s="19">
        <v>2005</v>
      </c>
      <c r="D1788" s="7"/>
      <c r="E1788" s="7">
        <f t="shared" si="81"/>
        <v>0</v>
      </c>
      <c r="F1788" s="8"/>
      <c r="G1788" s="8"/>
      <c r="H1788" s="12">
        <f t="shared" si="82"/>
        <v>0</v>
      </c>
      <c r="I1788" s="12">
        <f t="shared" si="83"/>
        <v>0</v>
      </c>
      <c r="J1788" s="8"/>
    </row>
    <row r="1789" spans="1:10" ht="15" x14ac:dyDescent="0.25">
      <c r="A1789" s="7" t="s">
        <v>216</v>
      </c>
      <c r="B1789" s="5" t="s">
        <v>61</v>
      </c>
      <c r="C1789" s="19">
        <v>2006</v>
      </c>
      <c r="D1789" s="7"/>
      <c r="E1789" s="7">
        <f t="shared" si="81"/>
        <v>0</v>
      </c>
      <c r="F1789" s="8"/>
      <c r="G1789" s="8"/>
      <c r="H1789" s="12">
        <f t="shared" si="82"/>
        <v>0</v>
      </c>
      <c r="I1789" s="12">
        <f t="shared" si="83"/>
        <v>0</v>
      </c>
      <c r="J1789" s="8"/>
    </row>
    <row r="1790" spans="1:10" ht="15" x14ac:dyDescent="0.25">
      <c r="A1790" s="7" t="s">
        <v>216</v>
      </c>
      <c r="B1790" s="5" t="s">
        <v>61</v>
      </c>
      <c r="C1790" s="19">
        <v>2007</v>
      </c>
      <c r="D1790" s="7"/>
      <c r="E1790" s="7">
        <f t="shared" si="81"/>
        <v>0</v>
      </c>
      <c r="F1790" s="8"/>
      <c r="G1790" s="8"/>
      <c r="H1790" s="12">
        <f t="shared" si="82"/>
        <v>0</v>
      </c>
      <c r="I1790" s="12">
        <f t="shared" si="83"/>
        <v>0</v>
      </c>
      <c r="J1790" s="8"/>
    </row>
    <row r="1791" spans="1:10" ht="15" x14ac:dyDescent="0.25">
      <c r="A1791" s="7" t="s">
        <v>216</v>
      </c>
      <c r="B1791" s="5" t="s">
        <v>61</v>
      </c>
      <c r="C1791" s="19">
        <v>2008</v>
      </c>
      <c r="D1791" s="7"/>
      <c r="E1791" s="7">
        <f t="shared" si="81"/>
        <v>0</v>
      </c>
      <c r="F1791" s="8"/>
      <c r="G1791" s="8"/>
      <c r="H1791" s="12">
        <f t="shared" si="82"/>
        <v>0</v>
      </c>
      <c r="I1791" s="12">
        <f t="shared" si="83"/>
        <v>0</v>
      </c>
      <c r="J1791" s="8"/>
    </row>
    <row r="1792" spans="1:10" ht="15" x14ac:dyDescent="0.25">
      <c r="A1792" s="7" t="s">
        <v>216</v>
      </c>
      <c r="B1792" s="5" t="s">
        <v>61</v>
      </c>
      <c r="C1792" s="19">
        <v>2009</v>
      </c>
      <c r="D1792" s="7"/>
      <c r="E1792" s="7">
        <f t="shared" si="81"/>
        <v>0</v>
      </c>
      <c r="F1792" s="8"/>
      <c r="G1792" s="8"/>
      <c r="H1792" s="12">
        <f t="shared" si="82"/>
        <v>0</v>
      </c>
      <c r="I1792" s="12">
        <f t="shared" si="83"/>
        <v>0</v>
      </c>
      <c r="J1792" s="8"/>
    </row>
    <row r="1793" spans="1:10" ht="15" x14ac:dyDescent="0.25">
      <c r="A1793" s="7" t="s">
        <v>216</v>
      </c>
      <c r="B1793" s="5" t="s">
        <v>61</v>
      </c>
      <c r="C1793" s="19">
        <v>2010</v>
      </c>
      <c r="D1793" s="7"/>
      <c r="E1793" s="7">
        <f t="shared" si="81"/>
        <v>0</v>
      </c>
      <c r="F1793" s="8"/>
      <c r="G1793" s="8"/>
      <c r="H1793" s="12">
        <f t="shared" si="82"/>
        <v>0</v>
      </c>
      <c r="I1793" s="12">
        <f t="shared" si="83"/>
        <v>0</v>
      </c>
      <c r="J1793" s="8"/>
    </row>
    <row r="1794" spans="1:10" ht="15" x14ac:dyDescent="0.25">
      <c r="A1794" s="7" t="s">
        <v>216</v>
      </c>
      <c r="B1794" s="5" t="s">
        <v>61</v>
      </c>
      <c r="C1794" s="19">
        <v>2011</v>
      </c>
      <c r="D1794" s="7"/>
      <c r="E1794" s="7">
        <f t="shared" si="81"/>
        <v>0</v>
      </c>
      <c r="F1794" s="8"/>
      <c r="G1794" s="8"/>
      <c r="H1794" s="12">
        <f t="shared" si="82"/>
        <v>0</v>
      </c>
      <c r="I1794" s="12">
        <f t="shared" si="83"/>
        <v>0</v>
      </c>
      <c r="J1794" s="8"/>
    </row>
    <row r="1795" spans="1:10" ht="15" x14ac:dyDescent="0.25">
      <c r="A1795" s="7" t="s">
        <v>216</v>
      </c>
      <c r="B1795" s="5" t="s">
        <v>61</v>
      </c>
      <c r="C1795" s="19">
        <v>2012</v>
      </c>
      <c r="D1795" s="7"/>
      <c r="E1795" s="7">
        <f t="shared" ref="E1795:E1858" si="84">IF(D1795="",IF(C1795=2000,D1796,D1794),D1795)</f>
        <v>0</v>
      </c>
      <c r="F1795" s="8"/>
      <c r="G1795" s="8"/>
      <c r="H1795" s="12">
        <f t="shared" ref="H1795:H1858" si="85">IF(F1795="",SUMIF($A$2:$A$2692,A1795,$F$2:$F$2692)/13,F1795)</f>
        <v>0</v>
      </c>
      <c r="I1795" s="12">
        <f t="shared" ref="I1795:I1858" si="86">IF(G1795="",SUMIF($A$2:$A$2692,A1795,$G$2:$G$2692)/13,G1795)</f>
        <v>0</v>
      </c>
      <c r="J1795" s="8"/>
    </row>
    <row r="1796" spans="1:10" ht="15" x14ac:dyDescent="0.25">
      <c r="A1796" s="7" t="s">
        <v>217</v>
      </c>
      <c r="B1796" s="5" t="s">
        <v>75</v>
      </c>
      <c r="C1796" s="19">
        <v>2000</v>
      </c>
      <c r="D1796" s="10">
        <v>3586883989</v>
      </c>
      <c r="E1796" s="7">
        <f t="shared" si="84"/>
        <v>3586883989</v>
      </c>
      <c r="F1796" s="11">
        <v>8.6999999999999994E-2</v>
      </c>
      <c r="G1796" s="11">
        <v>153</v>
      </c>
      <c r="H1796" s="12">
        <f t="shared" si="85"/>
        <v>8.6999999999999994E-2</v>
      </c>
      <c r="I1796" s="12">
        <f t="shared" si="86"/>
        <v>153</v>
      </c>
      <c r="J1796" s="11">
        <v>0.189</v>
      </c>
    </row>
    <row r="1797" spans="1:10" ht="15" x14ac:dyDescent="0.25">
      <c r="A1797" s="7" t="s">
        <v>217</v>
      </c>
      <c r="B1797" s="5" t="s">
        <v>75</v>
      </c>
      <c r="C1797" s="19">
        <v>2001</v>
      </c>
      <c r="D1797" s="10">
        <v>3436961385</v>
      </c>
      <c r="E1797" s="7">
        <f t="shared" si="84"/>
        <v>3436961385</v>
      </c>
      <c r="F1797" s="11">
        <v>8.5000000000000006E-2</v>
      </c>
      <c r="G1797" s="11">
        <v>141</v>
      </c>
      <c r="H1797" s="12">
        <f t="shared" si="85"/>
        <v>8.5000000000000006E-2</v>
      </c>
      <c r="I1797" s="12">
        <f t="shared" si="86"/>
        <v>141</v>
      </c>
      <c r="J1797" s="11">
        <v>0.19400000000000001</v>
      </c>
    </row>
    <row r="1798" spans="1:10" ht="15" x14ac:dyDescent="0.25">
      <c r="A1798" s="7" t="s">
        <v>217</v>
      </c>
      <c r="B1798" s="5" t="s">
        <v>75</v>
      </c>
      <c r="C1798" s="19">
        <v>2002</v>
      </c>
      <c r="D1798" s="10">
        <v>3791306758</v>
      </c>
      <c r="E1798" s="7">
        <f t="shared" si="84"/>
        <v>3791306758</v>
      </c>
      <c r="F1798" s="11">
        <v>9.2999999999999999E-2</v>
      </c>
      <c r="G1798" s="11">
        <v>170</v>
      </c>
      <c r="H1798" s="12">
        <f t="shared" si="85"/>
        <v>9.2999999999999999E-2</v>
      </c>
      <c r="I1798" s="12">
        <f t="shared" si="86"/>
        <v>170</v>
      </c>
      <c r="J1798" s="11">
        <v>0.184</v>
      </c>
    </row>
    <row r="1799" spans="1:10" ht="15" x14ac:dyDescent="0.25">
      <c r="A1799" s="7" t="s">
        <v>217</v>
      </c>
      <c r="B1799" s="5" t="s">
        <v>75</v>
      </c>
      <c r="C1799" s="19">
        <v>2003</v>
      </c>
      <c r="D1799" s="10">
        <v>4756221629</v>
      </c>
      <c r="E1799" s="7">
        <f t="shared" si="84"/>
        <v>4756221629</v>
      </c>
      <c r="F1799" s="11">
        <v>9.2999999999999999E-2</v>
      </c>
      <c r="G1799" s="11">
        <v>212</v>
      </c>
      <c r="H1799" s="12">
        <f t="shared" si="85"/>
        <v>9.2999999999999999E-2</v>
      </c>
      <c r="I1799" s="12">
        <f t="shared" si="86"/>
        <v>212</v>
      </c>
      <c r="J1799" s="11">
        <v>0.16</v>
      </c>
    </row>
    <row r="1800" spans="1:10" ht="15" x14ac:dyDescent="0.25">
      <c r="A1800" s="7" t="s">
        <v>217</v>
      </c>
      <c r="B1800" s="5" t="s">
        <v>75</v>
      </c>
      <c r="C1800" s="19">
        <v>2004</v>
      </c>
      <c r="D1800" s="10">
        <v>5514253043</v>
      </c>
      <c r="E1800" s="7">
        <f t="shared" si="84"/>
        <v>5514253043</v>
      </c>
      <c r="F1800" s="11">
        <v>8.6999999999999994E-2</v>
      </c>
      <c r="G1800" s="11">
        <v>230</v>
      </c>
      <c r="H1800" s="12">
        <f t="shared" si="85"/>
        <v>8.6999999999999994E-2</v>
      </c>
      <c r="I1800" s="12">
        <f t="shared" si="86"/>
        <v>230</v>
      </c>
      <c r="J1800" s="11">
        <v>0.124</v>
      </c>
    </row>
    <row r="1801" spans="1:10" ht="15" x14ac:dyDescent="0.25">
      <c r="A1801" s="7" t="s">
        <v>217</v>
      </c>
      <c r="B1801" s="5" t="s">
        <v>75</v>
      </c>
      <c r="C1801" s="19">
        <v>2005</v>
      </c>
      <c r="D1801" s="10">
        <v>5985809060</v>
      </c>
      <c r="E1801" s="7">
        <f t="shared" si="84"/>
        <v>5985809060</v>
      </c>
      <c r="F1801" s="11">
        <v>8.1000000000000003E-2</v>
      </c>
      <c r="G1801" s="11">
        <v>231</v>
      </c>
      <c r="H1801" s="12">
        <f t="shared" si="85"/>
        <v>8.1000000000000003E-2</v>
      </c>
      <c r="I1801" s="12">
        <f t="shared" si="86"/>
        <v>231</v>
      </c>
      <c r="J1801" s="11">
        <v>0.121</v>
      </c>
    </row>
    <row r="1802" spans="1:10" ht="15" x14ac:dyDescent="0.25">
      <c r="A1802" s="7" t="s">
        <v>217</v>
      </c>
      <c r="B1802" s="5" t="s">
        <v>75</v>
      </c>
      <c r="C1802" s="19">
        <v>2006</v>
      </c>
      <c r="D1802" s="10">
        <v>6560546900</v>
      </c>
      <c r="E1802" s="7">
        <f t="shared" si="84"/>
        <v>6560546900</v>
      </c>
      <c r="F1802" s="11">
        <v>7.8E-2</v>
      </c>
      <c r="G1802" s="11">
        <v>246</v>
      </c>
      <c r="H1802" s="12">
        <f t="shared" si="85"/>
        <v>7.8E-2</v>
      </c>
      <c r="I1802" s="12">
        <f t="shared" si="86"/>
        <v>246</v>
      </c>
      <c r="J1802" s="11">
        <v>0.113</v>
      </c>
    </row>
    <row r="1803" spans="1:10" ht="15" x14ac:dyDescent="0.25">
      <c r="A1803" s="7" t="s">
        <v>217</v>
      </c>
      <c r="B1803" s="5" t="s">
        <v>75</v>
      </c>
      <c r="C1803" s="19">
        <v>2007</v>
      </c>
      <c r="D1803" s="10">
        <v>8159825620</v>
      </c>
      <c r="E1803" s="7">
        <f t="shared" si="84"/>
        <v>8159825620</v>
      </c>
      <c r="F1803" s="11">
        <v>7.0000000000000007E-2</v>
      </c>
      <c r="G1803" s="11">
        <v>272</v>
      </c>
      <c r="H1803" s="12">
        <f t="shared" si="85"/>
        <v>7.0000000000000007E-2</v>
      </c>
      <c r="I1803" s="12">
        <f t="shared" si="86"/>
        <v>272</v>
      </c>
      <c r="J1803" s="11">
        <v>0.10199999999999999</v>
      </c>
    </row>
    <row r="1804" spans="1:10" ht="15" x14ac:dyDescent="0.25">
      <c r="A1804" s="7" t="s">
        <v>217</v>
      </c>
      <c r="B1804" s="5" t="s">
        <v>75</v>
      </c>
      <c r="C1804" s="19">
        <v>2008</v>
      </c>
      <c r="D1804" s="10">
        <v>9834034351</v>
      </c>
      <c r="E1804" s="7">
        <f t="shared" si="84"/>
        <v>9834034351</v>
      </c>
      <c r="F1804" s="11">
        <v>6.9000000000000006E-2</v>
      </c>
      <c r="G1804" s="11">
        <v>325</v>
      </c>
      <c r="H1804" s="12">
        <f t="shared" si="85"/>
        <v>6.9000000000000006E-2</v>
      </c>
      <c r="I1804" s="12">
        <f t="shared" si="86"/>
        <v>325</v>
      </c>
      <c r="J1804" s="11">
        <v>9.7000000000000003E-2</v>
      </c>
    </row>
    <row r="1805" spans="1:10" ht="15" x14ac:dyDescent="0.25">
      <c r="A1805" s="7" t="s">
        <v>217</v>
      </c>
      <c r="B1805" s="5" t="s">
        <v>75</v>
      </c>
      <c r="C1805" s="19">
        <v>2009</v>
      </c>
      <c r="D1805" s="10">
        <v>9313573965</v>
      </c>
      <c r="E1805" s="7">
        <f t="shared" si="84"/>
        <v>9313573965</v>
      </c>
      <c r="F1805" s="11">
        <v>6.9000000000000006E-2</v>
      </c>
      <c r="G1805" s="11">
        <v>306</v>
      </c>
      <c r="H1805" s="12">
        <f t="shared" si="85"/>
        <v>6.9000000000000006E-2</v>
      </c>
      <c r="I1805" s="12">
        <f t="shared" si="86"/>
        <v>306</v>
      </c>
      <c r="J1805" s="11">
        <v>0.10100000000000001</v>
      </c>
    </row>
    <row r="1806" spans="1:10" ht="15" x14ac:dyDescent="0.25">
      <c r="A1806" s="7" t="s">
        <v>217</v>
      </c>
      <c r="B1806" s="5" t="s">
        <v>75</v>
      </c>
      <c r="C1806" s="19">
        <v>2010</v>
      </c>
      <c r="D1806" s="10">
        <v>9338674078</v>
      </c>
      <c r="E1806" s="7">
        <f t="shared" si="84"/>
        <v>9338674078</v>
      </c>
      <c r="F1806" s="11">
        <v>7.0000000000000007E-2</v>
      </c>
      <c r="G1806" s="11">
        <v>309</v>
      </c>
      <c r="H1806" s="12">
        <f t="shared" si="85"/>
        <v>7.0000000000000007E-2</v>
      </c>
      <c r="I1806" s="12">
        <f t="shared" si="86"/>
        <v>309</v>
      </c>
      <c r="J1806" s="11">
        <v>9.5000000000000001E-2</v>
      </c>
    </row>
    <row r="1807" spans="1:10" ht="15" x14ac:dyDescent="0.25">
      <c r="A1807" s="7" t="s">
        <v>217</v>
      </c>
      <c r="B1807" s="5" t="s">
        <v>75</v>
      </c>
      <c r="C1807" s="19">
        <v>2011</v>
      </c>
      <c r="D1807" s="10">
        <v>10395222334</v>
      </c>
      <c r="E1807" s="7">
        <f t="shared" si="84"/>
        <v>10395222334</v>
      </c>
      <c r="F1807" s="11">
        <v>6.9000000000000006E-2</v>
      </c>
      <c r="G1807" s="11">
        <v>344</v>
      </c>
      <c r="H1807" s="12">
        <f t="shared" si="85"/>
        <v>6.9000000000000006E-2</v>
      </c>
      <c r="I1807" s="12">
        <f t="shared" si="86"/>
        <v>344</v>
      </c>
      <c r="J1807" s="11">
        <v>8.8999999999999996E-2</v>
      </c>
    </row>
    <row r="1808" spans="1:10" ht="15" x14ac:dyDescent="0.25">
      <c r="A1808" s="7" t="s">
        <v>217</v>
      </c>
      <c r="B1808" s="5" t="s">
        <v>75</v>
      </c>
      <c r="C1808" s="19">
        <v>2012</v>
      </c>
      <c r="D1808" s="10">
        <v>9576482628</v>
      </c>
      <c r="E1808" s="7">
        <f t="shared" si="84"/>
        <v>9576482628</v>
      </c>
      <c r="F1808" s="11">
        <v>7.0999999999999994E-2</v>
      </c>
      <c r="G1808" s="11">
        <v>327</v>
      </c>
      <c r="H1808" s="12">
        <f t="shared" si="85"/>
        <v>7.0999999999999994E-2</v>
      </c>
      <c r="I1808" s="12">
        <f t="shared" si="86"/>
        <v>327</v>
      </c>
      <c r="J1808" s="11">
        <v>8.5000000000000006E-2</v>
      </c>
    </row>
    <row r="1809" spans="1:10" ht="15" x14ac:dyDescent="0.25">
      <c r="A1809" s="7" t="s">
        <v>218</v>
      </c>
      <c r="B1809" s="5" t="s">
        <v>75</v>
      </c>
      <c r="C1809" s="19">
        <v>2000</v>
      </c>
      <c r="D1809" s="10">
        <v>168000000000</v>
      </c>
      <c r="E1809" s="7">
        <f t="shared" si="84"/>
        <v>168000000000</v>
      </c>
      <c r="F1809" s="11">
        <v>9.0999999999999998E-2</v>
      </c>
      <c r="G1809" s="11">
        <v>3432</v>
      </c>
      <c r="H1809" s="12">
        <f t="shared" si="85"/>
        <v>9.0999999999999998E-2</v>
      </c>
      <c r="I1809" s="12">
        <f t="shared" si="86"/>
        <v>3432</v>
      </c>
      <c r="J1809" s="11">
        <v>8.8999999999999996E-2</v>
      </c>
    </row>
    <row r="1810" spans="1:10" ht="15" x14ac:dyDescent="0.25">
      <c r="A1810" s="7" t="s">
        <v>218</v>
      </c>
      <c r="B1810" s="5" t="s">
        <v>75</v>
      </c>
      <c r="C1810" s="19">
        <v>2001</v>
      </c>
      <c r="D1810" s="10">
        <v>171000000000</v>
      </c>
      <c r="E1810" s="7">
        <f t="shared" si="84"/>
        <v>171000000000</v>
      </c>
      <c r="F1810" s="11">
        <v>9.8000000000000004E-2</v>
      </c>
      <c r="G1810" s="11">
        <v>3705</v>
      </c>
      <c r="H1810" s="12">
        <f t="shared" si="85"/>
        <v>9.8000000000000004E-2</v>
      </c>
      <c r="I1810" s="12">
        <f t="shared" si="86"/>
        <v>3705</v>
      </c>
      <c r="J1810" s="11">
        <v>8.6999999999999994E-2</v>
      </c>
    </row>
    <row r="1811" spans="1:10" ht="15" x14ac:dyDescent="0.25">
      <c r="A1811" s="7" t="s">
        <v>218</v>
      </c>
      <c r="B1811" s="5" t="s">
        <v>75</v>
      </c>
      <c r="C1811" s="19">
        <v>2002</v>
      </c>
      <c r="D1811" s="10">
        <v>192000000000</v>
      </c>
      <c r="E1811" s="7">
        <f t="shared" si="84"/>
        <v>192000000000</v>
      </c>
      <c r="F1811" s="11">
        <v>0.104</v>
      </c>
      <c r="G1811" s="11">
        <v>4418</v>
      </c>
      <c r="H1811" s="12">
        <f t="shared" si="85"/>
        <v>0.104</v>
      </c>
      <c r="I1811" s="12">
        <f t="shared" si="86"/>
        <v>4418</v>
      </c>
      <c r="J1811" s="11">
        <v>8.6999999999999994E-2</v>
      </c>
    </row>
    <row r="1812" spans="1:10" ht="15" x14ac:dyDescent="0.25">
      <c r="A1812" s="7" t="s">
        <v>218</v>
      </c>
      <c r="B1812" s="5" t="s">
        <v>75</v>
      </c>
      <c r="C1812" s="19">
        <v>2003</v>
      </c>
      <c r="D1812" s="10">
        <v>225000000000</v>
      </c>
      <c r="E1812" s="7">
        <f t="shared" si="84"/>
        <v>225000000000</v>
      </c>
      <c r="F1812" s="11">
        <v>0.106</v>
      </c>
      <c r="G1812" s="11">
        <v>5220</v>
      </c>
      <c r="H1812" s="12">
        <f t="shared" si="85"/>
        <v>0.106</v>
      </c>
      <c r="I1812" s="12">
        <f t="shared" si="86"/>
        <v>5220</v>
      </c>
      <c r="J1812" s="11">
        <v>4.7E-2</v>
      </c>
    </row>
    <row r="1813" spans="1:10" ht="15" x14ac:dyDescent="0.25">
      <c r="A1813" s="7" t="s">
        <v>218</v>
      </c>
      <c r="B1813" s="5" t="s">
        <v>75</v>
      </c>
      <c r="C1813" s="19">
        <v>2004</v>
      </c>
      <c r="D1813" s="10">
        <v>260000000000</v>
      </c>
      <c r="E1813" s="7">
        <f t="shared" si="84"/>
        <v>260000000000</v>
      </c>
      <c r="F1813" s="11">
        <v>0.10100000000000001</v>
      </c>
      <c r="G1813" s="11">
        <v>5733</v>
      </c>
      <c r="H1813" s="12">
        <f t="shared" si="85"/>
        <v>0.10100000000000001</v>
      </c>
      <c r="I1813" s="12">
        <f t="shared" si="86"/>
        <v>5733</v>
      </c>
      <c r="J1813" s="11">
        <v>0.04</v>
      </c>
    </row>
    <row r="1814" spans="1:10" ht="15" x14ac:dyDescent="0.25">
      <c r="A1814" s="7" t="s">
        <v>218</v>
      </c>
      <c r="B1814" s="5" t="s">
        <v>75</v>
      </c>
      <c r="C1814" s="19">
        <v>2005</v>
      </c>
      <c r="D1814" s="10">
        <v>304000000000</v>
      </c>
      <c r="E1814" s="7">
        <f t="shared" si="84"/>
        <v>304000000000</v>
      </c>
      <c r="F1814" s="11">
        <v>9.5000000000000001E-2</v>
      </c>
      <c r="G1814" s="11">
        <v>6293</v>
      </c>
      <c r="H1814" s="12">
        <f t="shared" si="85"/>
        <v>9.5000000000000001E-2</v>
      </c>
      <c r="I1814" s="12">
        <f t="shared" si="86"/>
        <v>6293</v>
      </c>
      <c r="J1814" s="11">
        <v>0.04</v>
      </c>
    </row>
    <row r="1815" spans="1:10" ht="15" x14ac:dyDescent="0.25">
      <c r="A1815" s="7" t="s">
        <v>218</v>
      </c>
      <c r="B1815" s="5" t="s">
        <v>75</v>
      </c>
      <c r="C1815" s="19">
        <v>2006</v>
      </c>
      <c r="D1815" s="10">
        <v>340000000000</v>
      </c>
      <c r="E1815" s="7">
        <f t="shared" si="84"/>
        <v>340000000000</v>
      </c>
      <c r="F1815" s="11">
        <v>9.1999999999999998E-2</v>
      </c>
      <c r="G1815" s="11">
        <v>6778</v>
      </c>
      <c r="H1815" s="12">
        <f t="shared" si="85"/>
        <v>9.1999999999999998E-2</v>
      </c>
      <c r="I1815" s="12">
        <f t="shared" si="86"/>
        <v>6778</v>
      </c>
      <c r="J1815" s="11">
        <v>4.7E-2</v>
      </c>
    </row>
    <row r="1816" spans="1:10" ht="15" x14ac:dyDescent="0.25">
      <c r="A1816" s="7" t="s">
        <v>218</v>
      </c>
      <c r="B1816" s="5" t="s">
        <v>75</v>
      </c>
      <c r="C1816" s="19">
        <v>2007</v>
      </c>
      <c r="D1816" s="10">
        <v>393000000000</v>
      </c>
      <c r="E1816" s="7">
        <f t="shared" si="84"/>
        <v>393000000000</v>
      </c>
      <c r="F1816" s="11">
        <v>9.5000000000000001E-2</v>
      </c>
      <c r="G1816" s="11">
        <v>7978</v>
      </c>
      <c r="H1816" s="12">
        <f t="shared" si="85"/>
        <v>9.5000000000000001E-2</v>
      </c>
      <c r="I1816" s="12">
        <f t="shared" si="86"/>
        <v>7978</v>
      </c>
      <c r="J1816" s="11">
        <v>6.6000000000000003E-2</v>
      </c>
    </row>
    <row r="1817" spans="1:10" ht="15" x14ac:dyDescent="0.25">
      <c r="A1817" s="7" t="s">
        <v>218</v>
      </c>
      <c r="B1817" s="5" t="s">
        <v>75</v>
      </c>
      <c r="C1817" s="19">
        <v>2008</v>
      </c>
      <c r="D1817" s="10">
        <v>454000000000</v>
      </c>
      <c r="E1817" s="7">
        <f t="shared" si="84"/>
        <v>454000000000</v>
      </c>
      <c r="F1817" s="11">
        <v>0.09</v>
      </c>
      <c r="G1817" s="11">
        <v>8626</v>
      </c>
      <c r="H1817" s="12">
        <f t="shared" si="85"/>
        <v>0.09</v>
      </c>
      <c r="I1817" s="12">
        <f t="shared" si="86"/>
        <v>8626</v>
      </c>
      <c r="J1817" s="11">
        <v>7.2999999999999995E-2</v>
      </c>
    </row>
    <row r="1818" spans="1:10" ht="15" x14ac:dyDescent="0.25">
      <c r="A1818" s="7" t="s">
        <v>218</v>
      </c>
      <c r="B1818" s="5" t="s">
        <v>75</v>
      </c>
      <c r="C1818" s="19">
        <v>2009</v>
      </c>
      <c r="D1818" s="10">
        <v>379000000000</v>
      </c>
      <c r="E1818" s="7">
        <f t="shared" si="84"/>
        <v>379000000000</v>
      </c>
      <c r="F1818" s="11">
        <v>0.10100000000000001</v>
      </c>
      <c r="G1818" s="11">
        <v>7944</v>
      </c>
      <c r="H1818" s="12">
        <f t="shared" si="85"/>
        <v>0.10100000000000001</v>
      </c>
      <c r="I1818" s="12">
        <f t="shared" si="86"/>
        <v>7944</v>
      </c>
      <c r="J1818" s="11">
        <v>4.2999999999999997E-2</v>
      </c>
    </row>
    <row r="1819" spans="1:10" ht="15" x14ac:dyDescent="0.25">
      <c r="A1819" s="7" t="s">
        <v>218</v>
      </c>
      <c r="B1819" s="5" t="s">
        <v>75</v>
      </c>
      <c r="C1819" s="19">
        <v>2010</v>
      </c>
      <c r="D1819" s="10">
        <v>421000000000</v>
      </c>
      <c r="E1819" s="7">
        <f t="shared" si="84"/>
        <v>421000000000</v>
      </c>
      <c r="F1819" s="11">
        <v>0.1</v>
      </c>
      <c r="G1819" s="11">
        <v>8694</v>
      </c>
      <c r="H1819" s="12">
        <f t="shared" si="85"/>
        <v>0.1</v>
      </c>
      <c r="I1819" s="12">
        <f t="shared" si="86"/>
        <v>8694</v>
      </c>
      <c r="J1819" s="8"/>
    </row>
    <row r="1820" spans="1:10" ht="15" x14ac:dyDescent="0.25">
      <c r="A1820" s="7" t="s">
        <v>218</v>
      </c>
      <c r="B1820" s="5" t="s">
        <v>75</v>
      </c>
      <c r="C1820" s="19">
        <v>2011</v>
      </c>
      <c r="D1820" s="10">
        <v>491000000000</v>
      </c>
      <c r="E1820" s="7">
        <f t="shared" si="84"/>
        <v>491000000000</v>
      </c>
      <c r="F1820" s="11">
        <v>9.9000000000000005E-2</v>
      </c>
      <c r="G1820" s="11">
        <v>9908</v>
      </c>
      <c r="H1820" s="12">
        <f t="shared" si="85"/>
        <v>9.9000000000000005E-2</v>
      </c>
      <c r="I1820" s="12">
        <f t="shared" si="86"/>
        <v>9908</v>
      </c>
      <c r="J1820" s="8"/>
    </row>
    <row r="1821" spans="1:10" ht="15" x14ac:dyDescent="0.25">
      <c r="A1821" s="7" t="s">
        <v>218</v>
      </c>
      <c r="B1821" s="5" t="s">
        <v>75</v>
      </c>
      <c r="C1821" s="19">
        <v>2012</v>
      </c>
      <c r="D1821" s="10">
        <v>500000000000</v>
      </c>
      <c r="E1821" s="7">
        <f t="shared" si="84"/>
        <v>500000000000</v>
      </c>
      <c r="F1821" s="11">
        <v>0.09</v>
      </c>
      <c r="G1821" s="11">
        <v>9055</v>
      </c>
      <c r="H1821" s="12">
        <f t="shared" si="85"/>
        <v>0.09</v>
      </c>
      <c r="I1821" s="12">
        <f t="shared" si="86"/>
        <v>9055</v>
      </c>
      <c r="J1821" s="8"/>
    </row>
    <row r="1822" spans="1:10" ht="15" x14ac:dyDescent="0.25">
      <c r="A1822" s="7" t="s">
        <v>219</v>
      </c>
      <c r="B1822" s="5" t="s">
        <v>93</v>
      </c>
      <c r="C1822" s="19">
        <v>2000</v>
      </c>
      <c r="D1822" s="10">
        <v>19867880550</v>
      </c>
      <c r="E1822" s="7">
        <f t="shared" si="84"/>
        <v>19867880550</v>
      </c>
      <c r="F1822" s="11">
        <v>3.1E-2</v>
      </c>
      <c r="G1822" s="11">
        <v>264</v>
      </c>
      <c r="H1822" s="12">
        <f t="shared" si="85"/>
        <v>3.1E-2</v>
      </c>
      <c r="I1822" s="12">
        <f t="shared" si="86"/>
        <v>264</v>
      </c>
      <c r="J1822" s="11">
        <v>0.10100000000000001</v>
      </c>
    </row>
    <row r="1823" spans="1:10" ht="15" x14ac:dyDescent="0.25">
      <c r="A1823" s="7" t="s">
        <v>219</v>
      </c>
      <c r="B1823" s="5" t="s">
        <v>93</v>
      </c>
      <c r="C1823" s="19">
        <v>2001</v>
      </c>
      <c r="D1823" s="10">
        <v>19949284975</v>
      </c>
      <c r="E1823" s="7">
        <f t="shared" si="84"/>
        <v>19949284975</v>
      </c>
      <c r="F1823" s="11">
        <v>3.1E-2</v>
      </c>
      <c r="G1823" s="11">
        <v>263</v>
      </c>
      <c r="H1823" s="12">
        <f t="shared" si="85"/>
        <v>3.1E-2</v>
      </c>
      <c r="I1823" s="12">
        <f t="shared" si="86"/>
        <v>263</v>
      </c>
      <c r="J1823" s="11">
        <v>9.1999999999999998E-2</v>
      </c>
    </row>
    <row r="1824" spans="1:10" ht="15" x14ac:dyDescent="0.25">
      <c r="A1824" s="7" t="s">
        <v>219</v>
      </c>
      <c r="B1824" s="5" t="s">
        <v>93</v>
      </c>
      <c r="C1824" s="19">
        <v>2002</v>
      </c>
      <c r="D1824" s="10">
        <v>20049414986</v>
      </c>
      <c r="E1824" s="7">
        <f t="shared" si="84"/>
        <v>20049414986</v>
      </c>
      <c r="F1824" s="11">
        <v>3.2000000000000001E-2</v>
      </c>
      <c r="G1824" s="11">
        <v>278</v>
      </c>
      <c r="H1824" s="12">
        <f t="shared" si="85"/>
        <v>3.2000000000000001E-2</v>
      </c>
      <c r="I1824" s="12">
        <f t="shared" si="86"/>
        <v>278</v>
      </c>
      <c r="J1824" s="11">
        <v>8.5000000000000006E-2</v>
      </c>
    </row>
    <row r="1825" spans="1:10" ht="15" x14ac:dyDescent="0.25">
      <c r="A1825" s="7" t="s">
        <v>219</v>
      </c>
      <c r="B1825" s="5" t="s">
        <v>93</v>
      </c>
      <c r="C1825" s="19">
        <v>2003</v>
      </c>
      <c r="D1825" s="10">
        <v>21542262852</v>
      </c>
      <c r="E1825" s="7">
        <f t="shared" si="84"/>
        <v>21542262852</v>
      </c>
      <c r="F1825" s="11">
        <v>3.2000000000000001E-2</v>
      </c>
      <c r="G1825" s="11">
        <v>294</v>
      </c>
      <c r="H1825" s="12">
        <f t="shared" si="85"/>
        <v>3.2000000000000001E-2</v>
      </c>
      <c r="I1825" s="12">
        <f t="shared" si="86"/>
        <v>294</v>
      </c>
      <c r="J1825" s="11">
        <v>8.2000000000000003E-2</v>
      </c>
    </row>
    <row r="1826" spans="1:10" ht="15" x14ac:dyDescent="0.25">
      <c r="A1826" s="7" t="s">
        <v>219</v>
      </c>
      <c r="B1826" s="5" t="s">
        <v>93</v>
      </c>
      <c r="C1826" s="19">
        <v>2004</v>
      </c>
      <c r="D1826" s="10">
        <v>24673602280</v>
      </c>
      <c r="E1826" s="7">
        <f t="shared" si="84"/>
        <v>24673602280</v>
      </c>
      <c r="F1826" s="11">
        <v>0.03</v>
      </c>
      <c r="G1826" s="11">
        <v>310</v>
      </c>
      <c r="H1826" s="12">
        <f t="shared" si="85"/>
        <v>0.03</v>
      </c>
      <c r="I1826" s="12">
        <f t="shared" si="86"/>
        <v>310</v>
      </c>
      <c r="J1826" s="11">
        <v>7.5999999999999998E-2</v>
      </c>
    </row>
    <row r="1827" spans="1:10" ht="15" x14ac:dyDescent="0.25">
      <c r="A1827" s="7" t="s">
        <v>219</v>
      </c>
      <c r="B1827" s="5" t="s">
        <v>93</v>
      </c>
      <c r="C1827" s="19">
        <v>2005</v>
      </c>
      <c r="D1827" s="10">
        <v>30905071771</v>
      </c>
      <c r="E1827" s="7">
        <f t="shared" si="84"/>
        <v>30905071771</v>
      </c>
      <c r="F1827" s="11">
        <v>2.5999999999999999E-2</v>
      </c>
      <c r="G1827" s="11">
        <v>331</v>
      </c>
      <c r="H1827" s="12">
        <f t="shared" si="85"/>
        <v>2.5999999999999999E-2</v>
      </c>
      <c r="I1827" s="12">
        <f t="shared" si="86"/>
        <v>331</v>
      </c>
      <c r="J1827" s="11">
        <v>7.0999999999999994E-2</v>
      </c>
    </row>
    <row r="1828" spans="1:10" ht="15" x14ac:dyDescent="0.25">
      <c r="A1828" s="7" t="s">
        <v>219</v>
      </c>
      <c r="B1828" s="5" t="s">
        <v>93</v>
      </c>
      <c r="C1828" s="19">
        <v>2006</v>
      </c>
      <c r="D1828" s="10">
        <v>36803641389</v>
      </c>
      <c r="E1828" s="7">
        <f t="shared" si="84"/>
        <v>36803641389</v>
      </c>
      <c r="F1828" s="11">
        <v>2.3E-2</v>
      </c>
      <c r="G1828" s="11">
        <v>346</v>
      </c>
      <c r="H1828" s="12">
        <f t="shared" si="85"/>
        <v>2.3E-2</v>
      </c>
      <c r="I1828" s="12">
        <f t="shared" si="86"/>
        <v>346</v>
      </c>
      <c r="J1828" s="11">
        <v>7.3999999999999996E-2</v>
      </c>
    </row>
    <row r="1829" spans="1:10" ht="15" x14ac:dyDescent="0.25">
      <c r="A1829" s="7" t="s">
        <v>219</v>
      </c>
      <c r="B1829" s="5" t="s">
        <v>93</v>
      </c>
      <c r="C1829" s="19">
        <v>2007</v>
      </c>
      <c r="D1829" s="10">
        <v>41901170689</v>
      </c>
      <c r="E1829" s="7">
        <f t="shared" si="84"/>
        <v>41901170689</v>
      </c>
      <c r="F1829" s="11">
        <v>2.5000000000000001E-2</v>
      </c>
      <c r="G1829" s="11">
        <v>403</v>
      </c>
      <c r="H1829" s="12">
        <f t="shared" si="85"/>
        <v>2.5000000000000001E-2</v>
      </c>
      <c r="I1829" s="12">
        <f t="shared" si="86"/>
        <v>403</v>
      </c>
      <c r="J1829" s="11">
        <v>7.2999999999999995E-2</v>
      </c>
    </row>
    <row r="1830" spans="1:10" ht="15" x14ac:dyDescent="0.25">
      <c r="A1830" s="7" t="s">
        <v>219</v>
      </c>
      <c r="B1830" s="5" t="s">
        <v>93</v>
      </c>
      <c r="C1830" s="19">
        <v>2008</v>
      </c>
      <c r="D1830" s="10">
        <v>60743823637</v>
      </c>
      <c r="E1830" s="7">
        <f t="shared" si="84"/>
        <v>60743823637</v>
      </c>
      <c r="F1830" s="11">
        <v>2.1000000000000001E-2</v>
      </c>
      <c r="G1830" s="11">
        <v>473</v>
      </c>
      <c r="H1830" s="12">
        <f t="shared" si="85"/>
        <v>2.1000000000000001E-2</v>
      </c>
      <c r="I1830" s="12">
        <f t="shared" si="86"/>
        <v>473</v>
      </c>
      <c r="J1830" s="11">
        <v>7.0999999999999994E-2</v>
      </c>
    </row>
    <row r="1831" spans="1:10" ht="15" x14ac:dyDescent="0.25">
      <c r="A1831" s="7" t="s">
        <v>219</v>
      </c>
      <c r="B1831" s="5" t="s">
        <v>93</v>
      </c>
      <c r="C1831" s="19">
        <v>2009</v>
      </c>
      <c r="D1831" s="10">
        <v>48242913263</v>
      </c>
      <c r="E1831" s="7">
        <f t="shared" si="84"/>
        <v>48242913263</v>
      </c>
      <c r="F1831" s="11">
        <v>0.03</v>
      </c>
      <c r="G1831" s="11">
        <v>511</v>
      </c>
      <c r="H1831" s="12">
        <f t="shared" si="85"/>
        <v>0.03</v>
      </c>
      <c r="I1831" s="12">
        <f t="shared" si="86"/>
        <v>511</v>
      </c>
      <c r="J1831" s="11">
        <v>7.3999999999999996E-2</v>
      </c>
    </row>
    <row r="1832" spans="1:10" ht="15" x14ac:dyDescent="0.25">
      <c r="A1832" s="7" t="s">
        <v>219</v>
      </c>
      <c r="B1832" s="5" t="s">
        <v>93</v>
      </c>
      <c r="C1832" s="19">
        <v>2010</v>
      </c>
      <c r="D1832" s="10">
        <v>58813004375</v>
      </c>
      <c r="E1832" s="7">
        <f t="shared" si="84"/>
        <v>58813004375</v>
      </c>
      <c r="F1832" s="11">
        <v>2.8000000000000001E-2</v>
      </c>
      <c r="G1832" s="11">
        <v>582</v>
      </c>
      <c r="H1832" s="12">
        <f t="shared" si="85"/>
        <v>2.8000000000000001E-2</v>
      </c>
      <c r="I1832" s="12">
        <f t="shared" si="86"/>
        <v>582</v>
      </c>
      <c r="J1832" s="11">
        <v>6.8000000000000005E-2</v>
      </c>
    </row>
    <row r="1833" spans="1:10" ht="15" x14ac:dyDescent="0.25">
      <c r="A1833" s="7" t="s">
        <v>219</v>
      </c>
      <c r="B1833" s="5" t="s">
        <v>93</v>
      </c>
      <c r="C1833" s="19">
        <v>2011</v>
      </c>
      <c r="D1833" s="10">
        <v>69971912138</v>
      </c>
      <c r="E1833" s="7">
        <f t="shared" si="84"/>
        <v>69971912138</v>
      </c>
      <c r="F1833" s="11">
        <v>2.4E-2</v>
      </c>
      <c r="G1833" s="11">
        <v>610</v>
      </c>
      <c r="H1833" s="12">
        <f t="shared" si="85"/>
        <v>2.4E-2</v>
      </c>
      <c r="I1833" s="12">
        <f t="shared" si="86"/>
        <v>610</v>
      </c>
      <c r="J1833" s="11">
        <v>6.2E-2</v>
      </c>
    </row>
    <row r="1834" spans="1:10" ht="15" x14ac:dyDescent="0.25">
      <c r="A1834" s="7" t="s">
        <v>219</v>
      </c>
      <c r="B1834" s="5" t="s">
        <v>93</v>
      </c>
      <c r="C1834" s="19">
        <v>2012</v>
      </c>
      <c r="D1834" s="10">
        <v>78289467471</v>
      </c>
      <c r="E1834" s="7">
        <f t="shared" si="84"/>
        <v>78289467471</v>
      </c>
      <c r="F1834" s="11">
        <v>2.5999999999999999E-2</v>
      </c>
      <c r="G1834" s="11">
        <v>690</v>
      </c>
      <c r="H1834" s="12">
        <f t="shared" si="85"/>
        <v>2.5999999999999999E-2</v>
      </c>
      <c r="I1834" s="12">
        <f t="shared" si="86"/>
        <v>690</v>
      </c>
      <c r="J1834" s="11">
        <v>5.7000000000000002E-2</v>
      </c>
    </row>
    <row r="1835" spans="1:10" ht="15" x14ac:dyDescent="0.25">
      <c r="A1835" s="7" t="s">
        <v>220</v>
      </c>
      <c r="B1835" s="5" t="s">
        <v>61</v>
      </c>
      <c r="C1835" s="19">
        <v>2000</v>
      </c>
      <c r="D1835" s="10">
        <v>73952374970</v>
      </c>
      <c r="E1835" s="7">
        <f t="shared" si="84"/>
        <v>73952374970</v>
      </c>
      <c r="F1835" s="11">
        <v>0.03</v>
      </c>
      <c r="G1835" s="11">
        <v>15</v>
      </c>
      <c r="H1835" s="12">
        <f t="shared" si="85"/>
        <v>0.03</v>
      </c>
      <c r="I1835" s="12">
        <f t="shared" si="86"/>
        <v>15</v>
      </c>
      <c r="J1835" s="8"/>
    </row>
    <row r="1836" spans="1:10" ht="15" x14ac:dyDescent="0.25">
      <c r="A1836" s="7" t="s">
        <v>220</v>
      </c>
      <c r="B1836" s="5" t="s">
        <v>61</v>
      </c>
      <c r="C1836" s="19">
        <v>2001</v>
      </c>
      <c r="D1836" s="10">
        <v>72309738921</v>
      </c>
      <c r="E1836" s="7">
        <f t="shared" si="84"/>
        <v>72309738921</v>
      </c>
      <c r="F1836" s="11">
        <v>2.8000000000000001E-2</v>
      </c>
      <c r="G1836" s="11">
        <v>13</v>
      </c>
      <c r="H1836" s="12">
        <f t="shared" si="85"/>
        <v>2.8000000000000001E-2</v>
      </c>
      <c r="I1836" s="12">
        <f t="shared" si="86"/>
        <v>13</v>
      </c>
      <c r="J1836" s="8"/>
    </row>
    <row r="1837" spans="1:10" ht="15" x14ac:dyDescent="0.25">
      <c r="A1837" s="7" t="s">
        <v>220</v>
      </c>
      <c r="B1837" s="5" t="s">
        <v>61</v>
      </c>
      <c r="C1837" s="19">
        <v>2002</v>
      </c>
      <c r="D1837" s="10">
        <v>72306820396</v>
      </c>
      <c r="E1837" s="7">
        <f t="shared" si="84"/>
        <v>72306820396</v>
      </c>
      <c r="F1837" s="11">
        <v>0.03</v>
      </c>
      <c r="G1837" s="11">
        <v>15</v>
      </c>
      <c r="H1837" s="12">
        <f t="shared" si="85"/>
        <v>0.03</v>
      </c>
      <c r="I1837" s="12">
        <f t="shared" si="86"/>
        <v>15</v>
      </c>
      <c r="J1837" s="8"/>
    </row>
    <row r="1838" spans="1:10" ht="15" x14ac:dyDescent="0.25">
      <c r="A1838" s="7" t="s">
        <v>220</v>
      </c>
      <c r="B1838" s="5" t="s">
        <v>61</v>
      </c>
      <c r="C1838" s="19">
        <v>2003</v>
      </c>
      <c r="D1838" s="10">
        <v>83244801093</v>
      </c>
      <c r="E1838" s="7">
        <f t="shared" si="84"/>
        <v>83244801093</v>
      </c>
      <c r="F1838" s="11">
        <v>2.9000000000000001E-2</v>
      </c>
      <c r="G1838" s="11">
        <v>16</v>
      </c>
      <c r="H1838" s="12">
        <f t="shared" si="85"/>
        <v>2.9000000000000001E-2</v>
      </c>
      <c r="I1838" s="12">
        <f t="shared" si="86"/>
        <v>16</v>
      </c>
      <c r="J1838" s="8"/>
    </row>
    <row r="1839" spans="1:10" ht="15" x14ac:dyDescent="0.25">
      <c r="A1839" s="7" t="s">
        <v>220</v>
      </c>
      <c r="B1839" s="5" t="s">
        <v>61</v>
      </c>
      <c r="C1839" s="19">
        <v>2004</v>
      </c>
      <c r="D1839" s="10">
        <v>97977766198</v>
      </c>
      <c r="E1839" s="7">
        <f t="shared" si="84"/>
        <v>97977766198</v>
      </c>
      <c r="F1839" s="11">
        <v>2.8000000000000001E-2</v>
      </c>
      <c r="G1839" s="11">
        <v>18</v>
      </c>
      <c r="H1839" s="12">
        <f t="shared" si="85"/>
        <v>2.8000000000000001E-2</v>
      </c>
      <c r="I1839" s="12">
        <f t="shared" si="86"/>
        <v>18</v>
      </c>
      <c r="J1839" s="11">
        <v>7.2999999999999995E-2</v>
      </c>
    </row>
    <row r="1840" spans="1:10" ht="15" x14ac:dyDescent="0.25">
      <c r="A1840" s="7" t="s">
        <v>220</v>
      </c>
      <c r="B1840" s="5" t="s">
        <v>61</v>
      </c>
      <c r="C1840" s="19">
        <v>2005</v>
      </c>
      <c r="D1840" s="10">
        <v>110000000000</v>
      </c>
      <c r="E1840" s="7">
        <f t="shared" si="84"/>
        <v>110000000000</v>
      </c>
      <c r="F1840" s="11">
        <v>3.2000000000000001E-2</v>
      </c>
      <c r="G1840" s="11">
        <v>22</v>
      </c>
      <c r="H1840" s="12">
        <f t="shared" si="85"/>
        <v>3.2000000000000001E-2</v>
      </c>
      <c r="I1840" s="12">
        <f t="shared" si="86"/>
        <v>22</v>
      </c>
      <c r="J1840" s="11">
        <v>9.0999999999999998E-2</v>
      </c>
    </row>
    <row r="1841" spans="1:10" ht="15" x14ac:dyDescent="0.25">
      <c r="A1841" s="7" t="s">
        <v>220</v>
      </c>
      <c r="B1841" s="5" t="s">
        <v>61</v>
      </c>
      <c r="C1841" s="19">
        <v>2006</v>
      </c>
      <c r="D1841" s="10">
        <v>137000000000</v>
      </c>
      <c r="E1841" s="7">
        <f t="shared" si="84"/>
        <v>137000000000</v>
      </c>
      <c r="F1841" s="11">
        <v>3.6999999999999998E-2</v>
      </c>
      <c r="G1841" s="11">
        <v>29</v>
      </c>
      <c r="H1841" s="12">
        <f t="shared" si="85"/>
        <v>3.6999999999999998E-2</v>
      </c>
      <c r="I1841" s="12">
        <f t="shared" si="86"/>
        <v>29</v>
      </c>
      <c r="J1841" s="11">
        <v>0.11</v>
      </c>
    </row>
    <row r="1842" spans="1:10" ht="15" x14ac:dyDescent="0.25">
      <c r="A1842" s="7" t="s">
        <v>220</v>
      </c>
      <c r="B1842" s="5" t="s">
        <v>61</v>
      </c>
      <c r="C1842" s="19">
        <v>2007</v>
      </c>
      <c r="D1842" s="10">
        <v>152000000000</v>
      </c>
      <c r="E1842" s="7">
        <f t="shared" si="84"/>
        <v>152000000000</v>
      </c>
      <c r="F1842" s="11">
        <v>3.5000000000000003E-2</v>
      </c>
      <c r="G1842" s="11">
        <v>31</v>
      </c>
      <c r="H1842" s="12">
        <f t="shared" si="85"/>
        <v>3.5000000000000003E-2</v>
      </c>
      <c r="I1842" s="12">
        <f t="shared" si="86"/>
        <v>31</v>
      </c>
      <c r="J1842" s="11">
        <v>0.11799999999999999</v>
      </c>
    </row>
    <row r="1843" spans="1:10" ht="15" x14ac:dyDescent="0.25">
      <c r="A1843" s="7" t="s">
        <v>220</v>
      </c>
      <c r="B1843" s="5" t="s">
        <v>61</v>
      </c>
      <c r="C1843" s="19">
        <v>2008</v>
      </c>
      <c r="D1843" s="10">
        <v>170000000000</v>
      </c>
      <c r="E1843" s="7">
        <f t="shared" si="84"/>
        <v>170000000000</v>
      </c>
      <c r="F1843" s="11">
        <v>3.3000000000000002E-2</v>
      </c>
      <c r="G1843" s="11">
        <v>29</v>
      </c>
      <c r="H1843" s="12">
        <f t="shared" si="85"/>
        <v>3.3000000000000002E-2</v>
      </c>
      <c r="I1843" s="12">
        <f t="shared" si="86"/>
        <v>29</v>
      </c>
      <c r="J1843" s="11">
        <v>0.129</v>
      </c>
    </row>
    <row r="1844" spans="1:10" ht="15" x14ac:dyDescent="0.25">
      <c r="A1844" s="7" t="s">
        <v>220</v>
      </c>
      <c r="B1844" s="5" t="s">
        <v>61</v>
      </c>
      <c r="C1844" s="19">
        <v>2009</v>
      </c>
      <c r="D1844" s="10">
        <v>168000000000</v>
      </c>
      <c r="E1844" s="7">
        <f t="shared" si="84"/>
        <v>168000000000</v>
      </c>
      <c r="F1844" s="11">
        <v>0.03</v>
      </c>
      <c r="G1844" s="11">
        <v>28</v>
      </c>
      <c r="H1844" s="12">
        <f t="shared" si="85"/>
        <v>0.03</v>
      </c>
      <c r="I1844" s="12">
        <f t="shared" si="86"/>
        <v>28</v>
      </c>
      <c r="J1844" s="11">
        <v>0.14499999999999999</v>
      </c>
    </row>
    <row r="1845" spans="1:10" ht="15" x14ac:dyDescent="0.25">
      <c r="A1845" s="7" t="s">
        <v>220</v>
      </c>
      <c r="B1845" s="5" t="s">
        <v>61</v>
      </c>
      <c r="C1845" s="19">
        <v>2010</v>
      </c>
      <c r="D1845" s="10">
        <v>177000000000</v>
      </c>
      <c r="E1845" s="7">
        <f t="shared" si="84"/>
        <v>177000000000</v>
      </c>
      <c r="F1845" s="11">
        <v>0.03</v>
      </c>
      <c r="G1845" s="11">
        <v>30</v>
      </c>
      <c r="H1845" s="12">
        <f t="shared" si="85"/>
        <v>0.03</v>
      </c>
      <c r="I1845" s="12">
        <f t="shared" si="86"/>
        <v>30</v>
      </c>
      <c r="J1845" s="11">
        <v>0.14000000000000001</v>
      </c>
    </row>
    <row r="1846" spans="1:10" ht="15" x14ac:dyDescent="0.25">
      <c r="A1846" s="7" t="s">
        <v>220</v>
      </c>
      <c r="B1846" s="5" t="s">
        <v>61</v>
      </c>
      <c r="C1846" s="19">
        <v>2011</v>
      </c>
      <c r="D1846" s="10">
        <v>214000000000</v>
      </c>
      <c r="E1846" s="7">
        <f t="shared" si="84"/>
        <v>214000000000</v>
      </c>
      <c r="F1846" s="11">
        <v>0.03</v>
      </c>
      <c r="G1846" s="11">
        <v>36</v>
      </c>
      <c r="H1846" s="12">
        <f t="shared" si="85"/>
        <v>0.03</v>
      </c>
      <c r="I1846" s="12">
        <f t="shared" si="86"/>
        <v>36</v>
      </c>
      <c r="J1846" s="11">
        <v>0.14399999999999999</v>
      </c>
    </row>
    <row r="1847" spans="1:10" ht="15" x14ac:dyDescent="0.25">
      <c r="A1847" s="7" t="s">
        <v>220</v>
      </c>
      <c r="B1847" s="5" t="s">
        <v>61</v>
      </c>
      <c r="C1847" s="19">
        <v>2012</v>
      </c>
      <c r="D1847" s="10">
        <v>225000000000</v>
      </c>
      <c r="E1847" s="7">
        <f t="shared" si="84"/>
        <v>225000000000</v>
      </c>
      <c r="F1847" s="11">
        <v>3.1E-2</v>
      </c>
      <c r="G1847" s="11">
        <v>39</v>
      </c>
      <c r="H1847" s="12">
        <f t="shared" si="85"/>
        <v>3.1E-2</v>
      </c>
      <c r="I1847" s="12">
        <f t="shared" si="86"/>
        <v>39</v>
      </c>
      <c r="J1847" s="11">
        <v>0.13500000000000001</v>
      </c>
    </row>
    <row r="1848" spans="1:10" ht="15" x14ac:dyDescent="0.25">
      <c r="A1848" s="7" t="s">
        <v>221</v>
      </c>
      <c r="B1848" s="5" t="s">
        <v>84</v>
      </c>
      <c r="C1848" s="19">
        <v>2000</v>
      </c>
      <c r="D1848" s="10">
        <v>11620500000</v>
      </c>
      <c r="E1848" s="7">
        <f t="shared" si="84"/>
        <v>11620500000</v>
      </c>
      <c r="F1848" s="11">
        <v>7.8E-2</v>
      </c>
      <c r="G1848" s="11">
        <v>295</v>
      </c>
      <c r="H1848" s="12">
        <f t="shared" si="85"/>
        <v>7.8E-2</v>
      </c>
      <c r="I1848" s="12">
        <f t="shared" si="86"/>
        <v>295</v>
      </c>
      <c r="J1848" s="11">
        <v>0.105</v>
      </c>
    </row>
    <row r="1849" spans="1:10" ht="15" x14ac:dyDescent="0.25">
      <c r="A1849" s="7" t="s">
        <v>221</v>
      </c>
      <c r="B1849" s="5" t="s">
        <v>84</v>
      </c>
      <c r="C1849" s="19">
        <v>2001</v>
      </c>
      <c r="D1849" s="10">
        <v>11807500000</v>
      </c>
      <c r="E1849" s="7">
        <f t="shared" si="84"/>
        <v>11807500000</v>
      </c>
      <c r="F1849" s="11">
        <v>7.6999999999999999E-2</v>
      </c>
      <c r="G1849" s="11">
        <v>293</v>
      </c>
      <c r="H1849" s="12">
        <f t="shared" si="85"/>
        <v>7.6999999999999999E-2</v>
      </c>
      <c r="I1849" s="12">
        <f t="shared" si="86"/>
        <v>293</v>
      </c>
      <c r="J1849" s="11">
        <v>0.11</v>
      </c>
    </row>
    <row r="1850" spans="1:10" ht="15" x14ac:dyDescent="0.25">
      <c r="A1850" s="7" t="s">
        <v>221</v>
      </c>
      <c r="B1850" s="5" t="s">
        <v>84</v>
      </c>
      <c r="C1850" s="19">
        <v>2002</v>
      </c>
      <c r="D1850" s="10">
        <v>12272400000</v>
      </c>
      <c r="E1850" s="7">
        <f t="shared" si="84"/>
        <v>12272400000</v>
      </c>
      <c r="F1850" s="11">
        <v>0.08</v>
      </c>
      <c r="G1850" s="11">
        <v>310</v>
      </c>
      <c r="H1850" s="12">
        <f t="shared" si="85"/>
        <v>0.08</v>
      </c>
      <c r="I1850" s="12">
        <f t="shared" si="86"/>
        <v>310</v>
      </c>
      <c r="J1850" s="11">
        <v>0.106</v>
      </c>
    </row>
    <row r="1851" spans="1:10" ht="15" x14ac:dyDescent="0.25">
      <c r="A1851" s="7" t="s">
        <v>221</v>
      </c>
      <c r="B1851" s="5" t="s">
        <v>84</v>
      </c>
      <c r="C1851" s="19">
        <v>2003</v>
      </c>
      <c r="D1851" s="10">
        <v>12933200000</v>
      </c>
      <c r="E1851" s="7">
        <f t="shared" si="84"/>
        <v>12933200000</v>
      </c>
      <c r="F1851" s="11">
        <v>7.5999999999999998E-2</v>
      </c>
      <c r="G1851" s="11">
        <v>303</v>
      </c>
      <c r="H1851" s="12">
        <f t="shared" si="85"/>
        <v>7.5999999999999998E-2</v>
      </c>
      <c r="I1851" s="12">
        <f t="shared" si="86"/>
        <v>303</v>
      </c>
      <c r="J1851" s="11">
        <v>9.9000000000000005E-2</v>
      </c>
    </row>
    <row r="1852" spans="1:10" ht="15" x14ac:dyDescent="0.25">
      <c r="A1852" s="7" t="s">
        <v>221</v>
      </c>
      <c r="B1852" s="5" t="s">
        <v>84</v>
      </c>
      <c r="C1852" s="19">
        <v>2004</v>
      </c>
      <c r="D1852" s="10">
        <v>14179300000</v>
      </c>
      <c r="E1852" s="7">
        <f t="shared" si="84"/>
        <v>14179300000</v>
      </c>
      <c r="F1852" s="11">
        <v>8.1000000000000003E-2</v>
      </c>
      <c r="G1852" s="11">
        <v>347</v>
      </c>
      <c r="H1852" s="12">
        <f t="shared" si="85"/>
        <v>8.1000000000000003E-2</v>
      </c>
      <c r="I1852" s="12">
        <f t="shared" si="86"/>
        <v>347</v>
      </c>
      <c r="J1852" s="11">
        <v>8.7999999999999995E-2</v>
      </c>
    </row>
    <row r="1853" spans="1:10" ht="15" x14ac:dyDescent="0.25">
      <c r="A1853" s="7" t="s">
        <v>221</v>
      </c>
      <c r="B1853" s="5" t="s">
        <v>84</v>
      </c>
      <c r="C1853" s="19">
        <v>2005</v>
      </c>
      <c r="D1853" s="10">
        <v>15464700000</v>
      </c>
      <c r="E1853" s="7">
        <f t="shared" si="84"/>
        <v>15464700000</v>
      </c>
      <c r="F1853" s="11">
        <v>7.4999999999999997E-2</v>
      </c>
      <c r="G1853" s="11">
        <v>344</v>
      </c>
      <c r="H1853" s="12">
        <f t="shared" si="85"/>
        <v>7.4999999999999997E-2</v>
      </c>
      <c r="I1853" s="12">
        <f t="shared" si="86"/>
        <v>344</v>
      </c>
      <c r="J1853" s="11">
        <v>8.6999999999999994E-2</v>
      </c>
    </row>
    <row r="1854" spans="1:10" ht="15" x14ac:dyDescent="0.25">
      <c r="A1854" s="7" t="s">
        <v>221</v>
      </c>
      <c r="B1854" s="5" t="s">
        <v>84</v>
      </c>
      <c r="C1854" s="19">
        <v>2006</v>
      </c>
      <c r="D1854" s="10">
        <v>17137000000</v>
      </c>
      <c r="E1854" s="7">
        <f t="shared" si="84"/>
        <v>17137000000</v>
      </c>
      <c r="F1854" s="11">
        <v>7.0000000000000007E-2</v>
      </c>
      <c r="G1854" s="11">
        <v>350</v>
      </c>
      <c r="H1854" s="12">
        <f t="shared" si="85"/>
        <v>7.0000000000000007E-2</v>
      </c>
      <c r="I1854" s="12">
        <f t="shared" si="86"/>
        <v>350</v>
      </c>
      <c r="J1854" s="11">
        <v>8.4000000000000005E-2</v>
      </c>
    </row>
    <row r="1855" spans="1:10" ht="15" x14ac:dyDescent="0.25">
      <c r="A1855" s="7" t="s">
        <v>221</v>
      </c>
      <c r="B1855" s="5" t="s">
        <v>84</v>
      </c>
      <c r="C1855" s="19">
        <v>2007</v>
      </c>
      <c r="D1855" s="10">
        <v>21121900000</v>
      </c>
      <c r="E1855" s="7">
        <f t="shared" si="84"/>
        <v>21121900000</v>
      </c>
      <c r="F1855" s="11">
        <v>6.7000000000000004E-2</v>
      </c>
      <c r="G1855" s="11">
        <v>382</v>
      </c>
      <c r="H1855" s="12">
        <f t="shared" si="85"/>
        <v>6.7000000000000004E-2</v>
      </c>
      <c r="I1855" s="12">
        <f t="shared" si="86"/>
        <v>382</v>
      </c>
      <c r="J1855" s="11">
        <v>8.3000000000000004E-2</v>
      </c>
    </row>
    <row r="1856" spans="1:10" ht="15" x14ac:dyDescent="0.25">
      <c r="A1856" s="7" t="s">
        <v>221</v>
      </c>
      <c r="B1856" s="5" t="s">
        <v>84</v>
      </c>
      <c r="C1856" s="19">
        <v>2008</v>
      </c>
      <c r="D1856" s="10">
        <v>24884000000</v>
      </c>
      <c r="E1856" s="7">
        <f t="shared" si="84"/>
        <v>24884000000</v>
      </c>
      <c r="F1856" s="11">
        <v>7.2999999999999995E-2</v>
      </c>
      <c r="G1856" s="11">
        <v>473</v>
      </c>
      <c r="H1856" s="12">
        <f t="shared" si="85"/>
        <v>7.2999999999999995E-2</v>
      </c>
      <c r="I1856" s="12">
        <f t="shared" si="86"/>
        <v>473</v>
      </c>
      <c r="J1856" s="11">
        <v>8.2000000000000003E-2</v>
      </c>
    </row>
    <row r="1857" spans="1:10" ht="15" x14ac:dyDescent="0.25">
      <c r="A1857" s="7" t="s">
        <v>221</v>
      </c>
      <c r="B1857" s="5" t="s">
        <v>84</v>
      </c>
      <c r="C1857" s="19">
        <v>2009</v>
      </c>
      <c r="D1857" s="10">
        <v>25925100000</v>
      </c>
      <c r="E1857" s="7">
        <f t="shared" si="84"/>
        <v>25925100000</v>
      </c>
      <c r="F1857" s="11">
        <v>8.1000000000000003E-2</v>
      </c>
      <c r="G1857" s="11">
        <v>541</v>
      </c>
      <c r="H1857" s="12">
        <f t="shared" si="85"/>
        <v>8.1000000000000003E-2</v>
      </c>
      <c r="I1857" s="12">
        <f t="shared" si="86"/>
        <v>541</v>
      </c>
      <c r="J1857" s="11">
        <v>8.2000000000000003E-2</v>
      </c>
    </row>
    <row r="1858" spans="1:10" ht="15" x14ac:dyDescent="0.25">
      <c r="A1858" s="7" t="s">
        <v>221</v>
      </c>
      <c r="B1858" s="5" t="s">
        <v>84</v>
      </c>
      <c r="C1858" s="19">
        <v>2010</v>
      </c>
      <c r="D1858" s="10">
        <v>28814100000</v>
      </c>
      <c r="E1858" s="7">
        <f t="shared" si="84"/>
        <v>28814100000</v>
      </c>
      <c r="F1858" s="11">
        <v>8.5000000000000006E-2</v>
      </c>
      <c r="G1858" s="11">
        <v>627</v>
      </c>
      <c r="H1858" s="12">
        <f t="shared" si="85"/>
        <v>8.5000000000000006E-2</v>
      </c>
      <c r="I1858" s="12">
        <f t="shared" si="86"/>
        <v>627</v>
      </c>
      <c r="J1858" s="11">
        <v>7.6999999999999999E-2</v>
      </c>
    </row>
    <row r="1859" spans="1:10" ht="15" x14ac:dyDescent="0.25">
      <c r="A1859" s="7" t="s">
        <v>221</v>
      </c>
      <c r="B1859" s="5" t="s">
        <v>84</v>
      </c>
      <c r="C1859" s="19">
        <v>2011</v>
      </c>
      <c r="D1859" s="10">
        <v>33270500000</v>
      </c>
      <c r="E1859" s="7">
        <f t="shared" ref="E1859:E1922" si="87">IF(D1859="",IF(C1859=2000,D1860,D1858),D1859)</f>
        <v>33270500000</v>
      </c>
      <c r="F1859" s="11">
        <v>7.9000000000000001E-2</v>
      </c>
      <c r="G1859" s="11">
        <v>664</v>
      </c>
      <c r="H1859" s="12">
        <f t="shared" ref="H1859:H1922" si="88">IF(F1859="",SUMIF($A$2:$A$2692,A1859,$F$2:$F$2692)/13,F1859)</f>
        <v>7.9000000000000001E-2</v>
      </c>
      <c r="I1859" s="12">
        <f t="shared" ref="I1859:I1922" si="89">IF(G1859="",SUMIF($A$2:$A$2692,A1859,$G$2:$G$2692)/13,G1859)</f>
        <v>664</v>
      </c>
      <c r="J1859" s="11">
        <v>6.9000000000000006E-2</v>
      </c>
    </row>
    <row r="1860" spans="1:10" ht="15" x14ac:dyDescent="0.25">
      <c r="A1860" s="7" t="s">
        <v>221</v>
      </c>
      <c r="B1860" s="5" t="s">
        <v>84</v>
      </c>
      <c r="C1860" s="19">
        <v>2012</v>
      </c>
      <c r="D1860" s="10">
        <v>37956200000</v>
      </c>
      <c r="E1860" s="7">
        <f t="shared" si="87"/>
        <v>37956200000</v>
      </c>
      <c r="F1860" s="11">
        <v>7.5999999999999998E-2</v>
      </c>
      <c r="G1860" s="11">
        <v>723</v>
      </c>
      <c r="H1860" s="12">
        <f t="shared" si="88"/>
        <v>7.5999999999999998E-2</v>
      </c>
      <c r="I1860" s="12">
        <f t="shared" si="89"/>
        <v>723</v>
      </c>
      <c r="J1860" s="11">
        <v>6.9000000000000006E-2</v>
      </c>
    </row>
    <row r="1861" spans="1:10" ht="15" x14ac:dyDescent="0.25">
      <c r="A1861" s="7" t="s">
        <v>222</v>
      </c>
      <c r="B1861" s="5" t="s">
        <v>80</v>
      </c>
      <c r="C1861" s="19">
        <v>2000</v>
      </c>
      <c r="D1861" s="10">
        <v>3521348155</v>
      </c>
      <c r="E1861" s="7">
        <f t="shared" si="87"/>
        <v>3521348155</v>
      </c>
      <c r="F1861" s="11">
        <v>0.04</v>
      </c>
      <c r="G1861" s="11">
        <v>26</v>
      </c>
      <c r="H1861" s="12">
        <f t="shared" si="88"/>
        <v>0.04</v>
      </c>
      <c r="I1861" s="12">
        <f t="shared" si="89"/>
        <v>26</v>
      </c>
      <c r="J1861" s="11">
        <v>0.17499999999999999</v>
      </c>
    </row>
    <row r="1862" spans="1:10" ht="15" x14ac:dyDescent="0.25">
      <c r="A1862" s="7" t="s">
        <v>222</v>
      </c>
      <c r="B1862" s="5" t="s">
        <v>80</v>
      </c>
      <c r="C1862" s="19">
        <v>2001</v>
      </c>
      <c r="D1862" s="10">
        <v>3081029666</v>
      </c>
      <c r="E1862" s="7">
        <f t="shared" si="87"/>
        <v>3081029666</v>
      </c>
      <c r="F1862" s="11">
        <v>4.4999999999999998E-2</v>
      </c>
      <c r="G1862" s="11">
        <v>25</v>
      </c>
      <c r="H1862" s="12">
        <f t="shared" si="88"/>
        <v>4.4999999999999998E-2</v>
      </c>
      <c r="I1862" s="12">
        <f t="shared" si="89"/>
        <v>25</v>
      </c>
      <c r="J1862" s="11">
        <v>0.16200000000000001</v>
      </c>
    </row>
    <row r="1863" spans="1:10" ht="15" x14ac:dyDescent="0.25">
      <c r="A1863" s="7" t="s">
        <v>222</v>
      </c>
      <c r="B1863" s="5" t="s">
        <v>80</v>
      </c>
      <c r="C1863" s="19">
        <v>2002</v>
      </c>
      <c r="D1863" s="10">
        <v>2999542369</v>
      </c>
      <c r="E1863" s="7">
        <f t="shared" si="87"/>
        <v>2999542369</v>
      </c>
      <c r="F1863" s="11">
        <v>4.5999999999999999E-2</v>
      </c>
      <c r="G1863" s="11">
        <v>24</v>
      </c>
      <c r="H1863" s="12">
        <f t="shared" si="88"/>
        <v>4.5999999999999999E-2</v>
      </c>
      <c r="I1863" s="12">
        <f t="shared" si="89"/>
        <v>24</v>
      </c>
      <c r="J1863" s="11">
        <v>0.13900000000000001</v>
      </c>
    </row>
    <row r="1864" spans="1:10" ht="15" x14ac:dyDescent="0.25">
      <c r="A1864" s="7" t="s">
        <v>222</v>
      </c>
      <c r="B1864" s="5" t="s">
        <v>80</v>
      </c>
      <c r="C1864" s="19">
        <v>2003</v>
      </c>
      <c r="D1864" s="10">
        <v>3536459120</v>
      </c>
      <c r="E1864" s="7">
        <f t="shared" si="87"/>
        <v>3536459120</v>
      </c>
      <c r="F1864" s="11">
        <v>4.1000000000000002E-2</v>
      </c>
      <c r="G1864" s="11">
        <v>25</v>
      </c>
      <c r="H1864" s="12">
        <f t="shared" si="88"/>
        <v>4.1000000000000002E-2</v>
      </c>
      <c r="I1864" s="12">
        <f t="shared" si="89"/>
        <v>25</v>
      </c>
      <c r="J1864" s="11">
        <v>0.13400000000000001</v>
      </c>
    </row>
    <row r="1865" spans="1:10" ht="15" x14ac:dyDescent="0.25">
      <c r="A1865" s="7" t="s">
        <v>222</v>
      </c>
      <c r="B1865" s="5" t="s">
        <v>80</v>
      </c>
      <c r="C1865" s="19">
        <v>2004</v>
      </c>
      <c r="D1865" s="10">
        <v>3927114457</v>
      </c>
      <c r="E1865" s="7">
        <f t="shared" si="87"/>
        <v>3927114457</v>
      </c>
      <c r="F1865" s="11">
        <v>4.5999999999999999E-2</v>
      </c>
      <c r="G1865" s="11">
        <v>30</v>
      </c>
      <c r="H1865" s="12">
        <f t="shared" si="88"/>
        <v>4.5999999999999999E-2</v>
      </c>
      <c r="I1865" s="12">
        <f t="shared" si="89"/>
        <v>30</v>
      </c>
      <c r="J1865" s="11">
        <v>0.13300000000000001</v>
      </c>
    </row>
    <row r="1866" spans="1:10" ht="15" x14ac:dyDescent="0.25">
      <c r="A1866" s="7" t="s">
        <v>222</v>
      </c>
      <c r="B1866" s="5" t="s">
        <v>80</v>
      </c>
      <c r="C1866" s="19">
        <v>2005</v>
      </c>
      <c r="D1866" s="10">
        <v>4901584516</v>
      </c>
      <c r="E1866" s="7">
        <f t="shared" si="87"/>
        <v>4901584516</v>
      </c>
      <c r="F1866" s="11">
        <v>0.04</v>
      </c>
      <c r="G1866" s="11">
        <v>32</v>
      </c>
      <c r="H1866" s="12">
        <f t="shared" si="88"/>
        <v>0.04</v>
      </c>
      <c r="I1866" s="12">
        <f t="shared" si="89"/>
        <v>32</v>
      </c>
      <c r="J1866" s="11">
        <v>0.115</v>
      </c>
    </row>
    <row r="1867" spans="1:10" ht="15" x14ac:dyDescent="0.25">
      <c r="A1867" s="7" t="s">
        <v>222</v>
      </c>
      <c r="B1867" s="5" t="s">
        <v>80</v>
      </c>
      <c r="C1867" s="19">
        <v>2006</v>
      </c>
      <c r="D1867" s="10">
        <v>5598700444</v>
      </c>
      <c r="E1867" s="7">
        <f t="shared" si="87"/>
        <v>5598700444</v>
      </c>
      <c r="F1867" s="11">
        <v>3.5000000000000003E-2</v>
      </c>
      <c r="G1867" s="11">
        <v>31</v>
      </c>
      <c r="H1867" s="12">
        <f t="shared" si="88"/>
        <v>3.5000000000000003E-2</v>
      </c>
      <c r="I1867" s="12">
        <f t="shared" si="89"/>
        <v>31</v>
      </c>
      <c r="J1867" s="11">
        <v>0.106</v>
      </c>
    </row>
    <row r="1868" spans="1:10" ht="15" x14ac:dyDescent="0.25">
      <c r="A1868" s="7" t="s">
        <v>222</v>
      </c>
      <c r="B1868" s="5" t="s">
        <v>80</v>
      </c>
      <c r="C1868" s="19">
        <v>2007</v>
      </c>
      <c r="D1868" s="10">
        <v>6329292929</v>
      </c>
      <c r="E1868" s="7">
        <f t="shared" si="87"/>
        <v>6329292929</v>
      </c>
      <c r="F1868" s="11">
        <v>4.2000000000000003E-2</v>
      </c>
      <c r="G1868" s="11">
        <v>41</v>
      </c>
      <c r="H1868" s="12">
        <f t="shared" si="88"/>
        <v>4.2000000000000003E-2</v>
      </c>
      <c r="I1868" s="12">
        <f t="shared" si="89"/>
        <v>41</v>
      </c>
      <c r="J1868" s="11">
        <v>9.8000000000000004E-2</v>
      </c>
    </row>
    <row r="1869" spans="1:10" ht="15" x14ac:dyDescent="0.25">
      <c r="A1869" s="7" t="s">
        <v>222</v>
      </c>
      <c r="B1869" s="5" t="s">
        <v>80</v>
      </c>
      <c r="C1869" s="19">
        <v>2008</v>
      </c>
      <c r="D1869" s="10">
        <v>8010370370</v>
      </c>
      <c r="E1869" s="7">
        <f t="shared" si="87"/>
        <v>8010370370</v>
      </c>
      <c r="F1869" s="11">
        <v>4.5999999999999999E-2</v>
      </c>
      <c r="G1869" s="11">
        <v>56</v>
      </c>
      <c r="H1869" s="12">
        <f t="shared" si="88"/>
        <v>4.5999999999999999E-2</v>
      </c>
      <c r="I1869" s="12">
        <f t="shared" si="89"/>
        <v>56</v>
      </c>
      <c r="J1869" s="11">
        <v>9.1999999999999998E-2</v>
      </c>
    </row>
    <row r="1870" spans="1:10" ht="15" x14ac:dyDescent="0.25">
      <c r="A1870" s="7" t="s">
        <v>222</v>
      </c>
      <c r="B1870" s="5" t="s">
        <v>80</v>
      </c>
      <c r="C1870" s="19">
        <v>2009</v>
      </c>
      <c r="D1870" s="10">
        <v>7914594203</v>
      </c>
      <c r="E1870" s="7">
        <f t="shared" si="87"/>
        <v>7914594203</v>
      </c>
      <c r="F1870" s="11">
        <v>4.2000000000000003E-2</v>
      </c>
      <c r="G1870" s="11">
        <v>50</v>
      </c>
      <c r="H1870" s="12">
        <f t="shared" si="88"/>
        <v>4.2000000000000003E-2</v>
      </c>
      <c r="I1870" s="12">
        <f t="shared" si="89"/>
        <v>50</v>
      </c>
      <c r="J1870" s="11">
        <v>0.10100000000000001</v>
      </c>
    </row>
    <row r="1871" spans="1:10" ht="15" x14ac:dyDescent="0.25">
      <c r="A1871" s="7" t="s">
        <v>222</v>
      </c>
      <c r="B1871" s="5" t="s">
        <v>80</v>
      </c>
      <c r="C1871" s="19">
        <v>2010</v>
      </c>
      <c r="D1871" s="10">
        <v>9480047959</v>
      </c>
      <c r="E1871" s="7">
        <f t="shared" si="87"/>
        <v>9480047959</v>
      </c>
      <c r="F1871" s="11">
        <v>4.1000000000000002E-2</v>
      </c>
      <c r="G1871" s="11">
        <v>57</v>
      </c>
      <c r="H1871" s="12">
        <f t="shared" si="88"/>
        <v>4.1000000000000002E-2</v>
      </c>
      <c r="I1871" s="12">
        <f t="shared" si="89"/>
        <v>57</v>
      </c>
      <c r="J1871" s="11">
        <v>0.104</v>
      </c>
    </row>
    <row r="1872" spans="1:10" ht="15" x14ac:dyDescent="0.25">
      <c r="A1872" s="7" t="s">
        <v>222</v>
      </c>
      <c r="B1872" s="5" t="s">
        <v>80</v>
      </c>
      <c r="C1872" s="19">
        <v>2011</v>
      </c>
      <c r="D1872" s="10">
        <v>12393604089</v>
      </c>
      <c r="E1872" s="7">
        <f t="shared" si="87"/>
        <v>12393604089</v>
      </c>
      <c r="F1872" s="11">
        <v>4.2000000000000003E-2</v>
      </c>
      <c r="G1872" s="11">
        <v>74</v>
      </c>
      <c r="H1872" s="12">
        <f t="shared" si="88"/>
        <v>4.2000000000000003E-2</v>
      </c>
      <c r="I1872" s="12">
        <f t="shared" si="89"/>
        <v>74</v>
      </c>
      <c r="J1872" s="11">
        <v>0.108</v>
      </c>
    </row>
    <row r="1873" spans="1:10" ht="15" x14ac:dyDescent="0.25">
      <c r="A1873" s="7" t="s">
        <v>222</v>
      </c>
      <c r="B1873" s="5" t="s">
        <v>80</v>
      </c>
      <c r="C1873" s="19">
        <v>2012</v>
      </c>
      <c r="D1873" s="10">
        <v>15653921367</v>
      </c>
      <c r="E1873" s="7">
        <f t="shared" si="87"/>
        <v>15653921367</v>
      </c>
      <c r="F1873" s="11">
        <v>5.1999999999999998E-2</v>
      </c>
      <c r="G1873" s="11">
        <v>114</v>
      </c>
      <c r="H1873" s="12">
        <f t="shared" si="88"/>
        <v>5.1999999999999998E-2</v>
      </c>
      <c r="I1873" s="12">
        <f t="shared" si="89"/>
        <v>114</v>
      </c>
      <c r="J1873" s="11">
        <v>0.108</v>
      </c>
    </row>
    <row r="1874" spans="1:10" ht="15" x14ac:dyDescent="0.25">
      <c r="A1874" s="7" t="s">
        <v>223</v>
      </c>
      <c r="B1874" s="5" t="s">
        <v>84</v>
      </c>
      <c r="C1874" s="19">
        <v>2000</v>
      </c>
      <c r="D1874" s="10">
        <v>8195993231</v>
      </c>
      <c r="E1874" s="7">
        <f t="shared" si="87"/>
        <v>8195993231</v>
      </c>
      <c r="F1874" s="11">
        <v>8.1000000000000003E-2</v>
      </c>
      <c r="G1874" s="11">
        <v>124</v>
      </c>
      <c r="H1874" s="12">
        <f t="shared" si="88"/>
        <v>8.1000000000000003E-2</v>
      </c>
      <c r="I1874" s="12">
        <f t="shared" si="89"/>
        <v>124</v>
      </c>
      <c r="J1874" s="11">
        <v>0.26800000000000002</v>
      </c>
    </row>
    <row r="1875" spans="1:10" ht="15" x14ac:dyDescent="0.25">
      <c r="A1875" s="7" t="s">
        <v>223</v>
      </c>
      <c r="B1875" s="5" t="s">
        <v>84</v>
      </c>
      <c r="C1875" s="19">
        <v>2001</v>
      </c>
      <c r="D1875" s="10">
        <v>7662595076</v>
      </c>
      <c r="E1875" s="7">
        <f t="shared" si="87"/>
        <v>7662595076</v>
      </c>
      <c r="F1875" s="11">
        <v>7.5999999999999998E-2</v>
      </c>
      <c r="G1875" s="11">
        <v>107</v>
      </c>
      <c r="H1875" s="12">
        <f t="shared" si="88"/>
        <v>7.5999999999999998E-2</v>
      </c>
      <c r="I1875" s="12">
        <f t="shared" si="89"/>
        <v>107</v>
      </c>
      <c r="J1875" s="11">
        <v>0.28299999999999997</v>
      </c>
    </row>
    <row r="1876" spans="1:10" ht="15" x14ac:dyDescent="0.25">
      <c r="A1876" s="7" t="s">
        <v>223</v>
      </c>
      <c r="B1876" s="5" t="s">
        <v>84</v>
      </c>
      <c r="C1876" s="19">
        <v>2002</v>
      </c>
      <c r="D1876" s="10">
        <v>6325151760</v>
      </c>
      <c r="E1876" s="7">
        <f t="shared" si="87"/>
        <v>6325151760</v>
      </c>
      <c r="F1876" s="11">
        <v>7.0000000000000007E-2</v>
      </c>
      <c r="G1876" s="11">
        <v>79</v>
      </c>
      <c r="H1876" s="12">
        <f t="shared" si="88"/>
        <v>7.0000000000000007E-2</v>
      </c>
      <c r="I1876" s="12">
        <f t="shared" si="89"/>
        <v>79</v>
      </c>
      <c r="J1876" s="11">
        <v>0.38700000000000001</v>
      </c>
    </row>
    <row r="1877" spans="1:10" ht="15" x14ac:dyDescent="0.25">
      <c r="A1877" s="7" t="s">
        <v>223</v>
      </c>
      <c r="B1877" s="5" t="s">
        <v>84</v>
      </c>
      <c r="C1877" s="19">
        <v>2003</v>
      </c>
      <c r="D1877" s="10">
        <v>6588103836</v>
      </c>
      <c r="E1877" s="7">
        <f t="shared" si="87"/>
        <v>6588103836</v>
      </c>
      <c r="F1877" s="11">
        <v>6.0999999999999999E-2</v>
      </c>
      <c r="G1877" s="11">
        <v>71</v>
      </c>
      <c r="H1877" s="12">
        <f t="shared" si="88"/>
        <v>6.0999999999999999E-2</v>
      </c>
      <c r="I1877" s="12">
        <f t="shared" si="89"/>
        <v>71</v>
      </c>
      <c r="J1877" s="11">
        <v>0.5</v>
      </c>
    </row>
    <row r="1878" spans="1:10" ht="15" x14ac:dyDescent="0.25">
      <c r="A1878" s="7" t="s">
        <v>223</v>
      </c>
      <c r="B1878" s="5" t="s">
        <v>84</v>
      </c>
      <c r="C1878" s="19">
        <v>2004</v>
      </c>
      <c r="D1878" s="10">
        <v>8033877360</v>
      </c>
      <c r="E1878" s="7">
        <f t="shared" si="87"/>
        <v>8033877360</v>
      </c>
      <c r="F1878" s="11">
        <v>5.8999999999999997E-2</v>
      </c>
      <c r="G1878" s="11">
        <v>82</v>
      </c>
      <c r="H1878" s="12">
        <f t="shared" si="88"/>
        <v>5.8999999999999997E-2</v>
      </c>
      <c r="I1878" s="12">
        <f t="shared" si="89"/>
        <v>82</v>
      </c>
      <c r="J1878" s="11">
        <v>0.33500000000000002</v>
      </c>
    </row>
    <row r="1879" spans="1:10" ht="15" x14ac:dyDescent="0.25">
      <c r="A1879" s="7" t="s">
        <v>223</v>
      </c>
      <c r="B1879" s="5" t="s">
        <v>84</v>
      </c>
      <c r="C1879" s="19">
        <v>2005</v>
      </c>
      <c r="D1879" s="10">
        <v>8734651406</v>
      </c>
      <c r="E1879" s="7">
        <f t="shared" si="87"/>
        <v>8734651406</v>
      </c>
      <c r="F1879" s="11">
        <v>5.6000000000000001E-2</v>
      </c>
      <c r="G1879" s="11">
        <v>82</v>
      </c>
      <c r="H1879" s="12">
        <f t="shared" si="88"/>
        <v>5.6000000000000001E-2</v>
      </c>
      <c r="I1879" s="12">
        <f t="shared" si="89"/>
        <v>82</v>
      </c>
      <c r="J1879" s="11">
        <v>0.29899999999999999</v>
      </c>
    </row>
    <row r="1880" spans="1:10" ht="15" x14ac:dyDescent="0.25">
      <c r="A1880" s="7" t="s">
        <v>223</v>
      </c>
      <c r="B1880" s="5" t="s">
        <v>84</v>
      </c>
      <c r="C1880" s="19">
        <v>2006</v>
      </c>
      <c r="D1880" s="10">
        <v>10662013273</v>
      </c>
      <c r="E1880" s="7">
        <f t="shared" si="87"/>
        <v>10662013273</v>
      </c>
      <c r="F1880" s="11">
        <v>5.7000000000000002E-2</v>
      </c>
      <c r="G1880" s="11">
        <v>101</v>
      </c>
      <c r="H1880" s="12">
        <f t="shared" si="88"/>
        <v>5.7000000000000002E-2</v>
      </c>
      <c r="I1880" s="12">
        <f t="shared" si="89"/>
        <v>101</v>
      </c>
      <c r="J1880" s="11">
        <v>0.30099999999999999</v>
      </c>
    </row>
    <row r="1881" spans="1:10" ht="15" x14ac:dyDescent="0.25">
      <c r="A1881" s="7" t="s">
        <v>223</v>
      </c>
      <c r="B1881" s="5" t="s">
        <v>84</v>
      </c>
      <c r="C1881" s="19">
        <v>2007</v>
      </c>
      <c r="D1881" s="10">
        <v>13794909537</v>
      </c>
      <c r="E1881" s="7">
        <f t="shared" si="87"/>
        <v>13794909537</v>
      </c>
      <c r="F1881" s="11">
        <v>0.06</v>
      </c>
      <c r="G1881" s="11">
        <v>135</v>
      </c>
      <c r="H1881" s="12">
        <f t="shared" si="88"/>
        <v>0.06</v>
      </c>
      <c r="I1881" s="12">
        <f t="shared" si="89"/>
        <v>135</v>
      </c>
      <c r="J1881" s="11">
        <v>0.25</v>
      </c>
    </row>
    <row r="1882" spans="1:10" ht="15" x14ac:dyDescent="0.25">
      <c r="A1882" s="7" t="s">
        <v>223</v>
      </c>
      <c r="B1882" s="5" t="s">
        <v>84</v>
      </c>
      <c r="C1882" s="19">
        <v>2008</v>
      </c>
      <c r="D1882" s="10">
        <v>18504128632</v>
      </c>
      <c r="E1882" s="7">
        <f t="shared" si="87"/>
        <v>18504128632</v>
      </c>
      <c r="F1882" s="11">
        <v>5.6000000000000001E-2</v>
      </c>
      <c r="G1882" s="11">
        <v>167</v>
      </c>
      <c r="H1882" s="12">
        <f t="shared" si="88"/>
        <v>5.6000000000000001E-2</v>
      </c>
      <c r="I1882" s="12">
        <f t="shared" si="89"/>
        <v>167</v>
      </c>
      <c r="J1882" s="11">
        <v>0.25800000000000001</v>
      </c>
    </row>
    <row r="1883" spans="1:10" ht="15" x14ac:dyDescent="0.25">
      <c r="A1883" s="7" t="s">
        <v>223</v>
      </c>
      <c r="B1883" s="5" t="s">
        <v>84</v>
      </c>
      <c r="C1883" s="19">
        <v>2009</v>
      </c>
      <c r="D1883" s="10">
        <v>15929903100</v>
      </c>
      <c r="E1883" s="7">
        <f t="shared" si="87"/>
        <v>15929903100</v>
      </c>
      <c r="F1883" s="11">
        <v>7.4999999999999997E-2</v>
      </c>
      <c r="G1883" s="11">
        <v>187</v>
      </c>
      <c r="H1883" s="12">
        <f t="shared" si="88"/>
        <v>7.4999999999999997E-2</v>
      </c>
      <c r="I1883" s="12">
        <f t="shared" si="89"/>
        <v>187</v>
      </c>
      <c r="J1883" s="11">
        <v>0.28299999999999997</v>
      </c>
    </row>
    <row r="1884" spans="1:10" ht="15" x14ac:dyDescent="0.25">
      <c r="A1884" s="7" t="s">
        <v>223</v>
      </c>
      <c r="B1884" s="5" t="s">
        <v>84</v>
      </c>
      <c r="C1884" s="19">
        <v>2010</v>
      </c>
      <c r="D1884" s="10">
        <v>20030529733</v>
      </c>
      <c r="E1884" s="7">
        <f t="shared" si="87"/>
        <v>20030529733</v>
      </c>
      <c r="F1884" s="11">
        <v>8.6999999999999994E-2</v>
      </c>
      <c r="G1884" s="11">
        <v>271</v>
      </c>
      <c r="H1884" s="12">
        <f t="shared" si="88"/>
        <v>8.6999999999999994E-2</v>
      </c>
      <c r="I1884" s="12">
        <f t="shared" si="89"/>
        <v>271</v>
      </c>
      <c r="J1884" s="11">
        <v>0.26</v>
      </c>
    </row>
    <row r="1885" spans="1:10" ht="15" x14ac:dyDescent="0.25">
      <c r="A1885" s="7" t="s">
        <v>223</v>
      </c>
      <c r="B1885" s="5" t="s">
        <v>84</v>
      </c>
      <c r="C1885" s="19">
        <v>2011</v>
      </c>
      <c r="D1885" s="10">
        <v>25071193102</v>
      </c>
      <c r="E1885" s="7">
        <f t="shared" si="87"/>
        <v>25071193102</v>
      </c>
      <c r="F1885" s="11">
        <v>8.8999999999999996E-2</v>
      </c>
      <c r="G1885" s="11">
        <v>352</v>
      </c>
      <c r="H1885" s="12">
        <f t="shared" si="88"/>
        <v>8.8999999999999996E-2</v>
      </c>
      <c r="I1885" s="12">
        <f t="shared" si="89"/>
        <v>352</v>
      </c>
      <c r="J1885" s="11">
        <v>0.17399999999999999</v>
      </c>
    </row>
    <row r="1886" spans="1:10" ht="15" x14ac:dyDescent="0.25">
      <c r="A1886" s="7" t="s">
        <v>223</v>
      </c>
      <c r="B1886" s="5" t="s">
        <v>84</v>
      </c>
      <c r="C1886" s="19">
        <v>2012</v>
      </c>
      <c r="D1886" s="10">
        <v>24611040343</v>
      </c>
      <c r="E1886" s="7">
        <f t="shared" si="87"/>
        <v>24611040343</v>
      </c>
      <c r="F1886" s="11">
        <v>0.10299999999999999</v>
      </c>
      <c r="G1886" s="11">
        <v>392</v>
      </c>
      <c r="H1886" s="12">
        <f t="shared" si="88"/>
        <v>0.10299999999999999</v>
      </c>
      <c r="I1886" s="12">
        <f t="shared" si="89"/>
        <v>392</v>
      </c>
      <c r="J1886" s="11">
        <v>0.17199999999999999</v>
      </c>
    </row>
    <row r="1887" spans="1:10" ht="15" x14ac:dyDescent="0.25">
      <c r="A1887" s="7" t="s">
        <v>224</v>
      </c>
      <c r="B1887" s="5" t="s">
        <v>84</v>
      </c>
      <c r="C1887" s="19">
        <v>2000</v>
      </c>
      <c r="D1887" s="10">
        <v>50681123109</v>
      </c>
      <c r="E1887" s="7">
        <f t="shared" si="87"/>
        <v>50681123109</v>
      </c>
      <c r="F1887" s="11">
        <v>4.7E-2</v>
      </c>
      <c r="G1887" s="11">
        <v>96</v>
      </c>
      <c r="H1887" s="12">
        <f t="shared" si="88"/>
        <v>4.7E-2</v>
      </c>
      <c r="I1887" s="12">
        <f t="shared" si="89"/>
        <v>96</v>
      </c>
      <c r="J1887" s="11">
        <v>0.3</v>
      </c>
    </row>
    <row r="1888" spans="1:10" ht="15" x14ac:dyDescent="0.25">
      <c r="A1888" s="7" t="s">
        <v>224</v>
      </c>
      <c r="B1888" s="5" t="s">
        <v>84</v>
      </c>
      <c r="C1888" s="19">
        <v>2001</v>
      </c>
      <c r="D1888" s="10">
        <v>51295103189</v>
      </c>
      <c r="E1888" s="7">
        <f t="shared" si="87"/>
        <v>51295103189</v>
      </c>
      <c r="F1888" s="11">
        <v>4.7E-2</v>
      </c>
      <c r="G1888" s="11">
        <v>96</v>
      </c>
      <c r="H1888" s="12">
        <f t="shared" si="88"/>
        <v>4.7E-2</v>
      </c>
      <c r="I1888" s="12">
        <f t="shared" si="89"/>
        <v>96</v>
      </c>
      <c r="J1888" s="11">
        <v>0.25</v>
      </c>
    </row>
    <row r="1889" spans="1:10" ht="15" x14ac:dyDescent="0.25">
      <c r="A1889" s="7" t="s">
        <v>224</v>
      </c>
      <c r="B1889" s="5" t="s">
        <v>84</v>
      </c>
      <c r="C1889" s="19">
        <v>2002</v>
      </c>
      <c r="D1889" s="10">
        <v>53992755100</v>
      </c>
      <c r="E1889" s="7">
        <f t="shared" si="87"/>
        <v>53992755100</v>
      </c>
      <c r="F1889" s="11">
        <v>4.8000000000000001E-2</v>
      </c>
      <c r="G1889" s="11">
        <v>102</v>
      </c>
      <c r="H1889" s="12">
        <f t="shared" si="88"/>
        <v>4.8000000000000001E-2</v>
      </c>
      <c r="I1889" s="12">
        <f t="shared" si="89"/>
        <v>102</v>
      </c>
      <c r="J1889" s="11">
        <v>0.20799999999999999</v>
      </c>
    </row>
    <row r="1890" spans="1:10" ht="15" x14ac:dyDescent="0.25">
      <c r="A1890" s="7" t="s">
        <v>224</v>
      </c>
      <c r="B1890" s="5" t="s">
        <v>84</v>
      </c>
      <c r="C1890" s="19">
        <v>2003</v>
      </c>
      <c r="D1890" s="10">
        <v>57840001637</v>
      </c>
      <c r="E1890" s="7">
        <f t="shared" si="87"/>
        <v>57840001637</v>
      </c>
      <c r="F1890" s="11">
        <v>4.4999999999999998E-2</v>
      </c>
      <c r="G1890" s="11">
        <v>102</v>
      </c>
      <c r="H1890" s="12">
        <f t="shared" si="88"/>
        <v>4.4999999999999998E-2</v>
      </c>
      <c r="I1890" s="12">
        <f t="shared" si="89"/>
        <v>102</v>
      </c>
      <c r="J1890" s="11">
        <v>0.21</v>
      </c>
    </row>
    <row r="1891" spans="1:10" ht="15" x14ac:dyDescent="0.25">
      <c r="A1891" s="7" t="s">
        <v>224</v>
      </c>
      <c r="B1891" s="5" t="s">
        <v>84</v>
      </c>
      <c r="C1891" s="19">
        <v>2004</v>
      </c>
      <c r="D1891" s="10">
        <v>65702520516</v>
      </c>
      <c r="E1891" s="7">
        <f t="shared" si="87"/>
        <v>65702520516</v>
      </c>
      <c r="F1891" s="11">
        <v>4.3999999999999997E-2</v>
      </c>
      <c r="G1891" s="11">
        <v>111</v>
      </c>
      <c r="H1891" s="12">
        <f t="shared" si="88"/>
        <v>4.3999999999999997E-2</v>
      </c>
      <c r="I1891" s="12">
        <f t="shared" si="89"/>
        <v>111</v>
      </c>
      <c r="J1891" s="11">
        <v>0.247</v>
      </c>
    </row>
    <row r="1892" spans="1:10" ht="15" x14ac:dyDescent="0.25">
      <c r="A1892" s="7" t="s">
        <v>224</v>
      </c>
      <c r="B1892" s="5" t="s">
        <v>84</v>
      </c>
      <c r="C1892" s="19">
        <v>2005</v>
      </c>
      <c r="D1892" s="10">
        <v>74147754854</v>
      </c>
      <c r="E1892" s="7">
        <f t="shared" si="87"/>
        <v>74147754854</v>
      </c>
      <c r="F1892" s="11">
        <v>4.4999999999999998E-2</v>
      </c>
      <c r="G1892" s="11">
        <v>128</v>
      </c>
      <c r="H1892" s="12">
        <f t="shared" si="88"/>
        <v>4.4999999999999998E-2</v>
      </c>
      <c r="I1892" s="12">
        <f t="shared" si="89"/>
        <v>128</v>
      </c>
      <c r="J1892" s="11">
        <v>0.255</v>
      </c>
    </row>
    <row r="1893" spans="1:10" ht="15" x14ac:dyDescent="0.25">
      <c r="A1893" s="7" t="s">
        <v>224</v>
      </c>
      <c r="B1893" s="5" t="s">
        <v>84</v>
      </c>
      <c r="C1893" s="19">
        <v>2006</v>
      </c>
      <c r="D1893" s="10">
        <v>87554128440</v>
      </c>
      <c r="E1893" s="7">
        <f t="shared" si="87"/>
        <v>87554128440</v>
      </c>
      <c r="F1893" s="11">
        <v>4.4999999999999998E-2</v>
      </c>
      <c r="G1893" s="11">
        <v>149</v>
      </c>
      <c r="H1893" s="12">
        <f t="shared" si="88"/>
        <v>4.4999999999999998E-2</v>
      </c>
      <c r="I1893" s="12">
        <f t="shared" si="89"/>
        <v>149</v>
      </c>
      <c r="J1893" s="11">
        <v>0.23899999999999999</v>
      </c>
    </row>
    <row r="1894" spans="1:10" ht="15" x14ac:dyDescent="0.25">
      <c r="A1894" s="7" t="s">
        <v>224</v>
      </c>
      <c r="B1894" s="5" t="s">
        <v>84</v>
      </c>
      <c r="C1894" s="19">
        <v>2007</v>
      </c>
      <c r="D1894" s="10">
        <v>102000000000</v>
      </c>
      <c r="E1894" s="7">
        <f t="shared" si="87"/>
        <v>102000000000</v>
      </c>
      <c r="F1894" s="11">
        <v>5.0999999999999997E-2</v>
      </c>
      <c r="G1894" s="11">
        <v>192</v>
      </c>
      <c r="H1894" s="12">
        <f t="shared" si="88"/>
        <v>5.0999999999999997E-2</v>
      </c>
      <c r="I1894" s="12">
        <f t="shared" si="89"/>
        <v>192</v>
      </c>
      <c r="J1894" s="11">
        <v>0.22900000000000001</v>
      </c>
    </row>
    <row r="1895" spans="1:10" ht="15" x14ac:dyDescent="0.25">
      <c r="A1895" s="7" t="s">
        <v>224</v>
      </c>
      <c r="B1895" s="5" t="s">
        <v>84</v>
      </c>
      <c r="C1895" s="19">
        <v>2008</v>
      </c>
      <c r="D1895" s="10">
        <v>121000000000</v>
      </c>
      <c r="E1895" s="7">
        <f t="shared" si="87"/>
        <v>121000000000</v>
      </c>
      <c r="F1895" s="11">
        <v>5.7000000000000002E-2</v>
      </c>
      <c r="G1895" s="11">
        <v>255</v>
      </c>
      <c r="H1895" s="12">
        <f t="shared" si="88"/>
        <v>5.7000000000000002E-2</v>
      </c>
      <c r="I1895" s="12">
        <f t="shared" si="89"/>
        <v>255</v>
      </c>
      <c r="J1895" s="11">
        <v>0.23699999999999999</v>
      </c>
    </row>
    <row r="1896" spans="1:10" ht="15" x14ac:dyDescent="0.25">
      <c r="A1896" s="7" t="s">
        <v>224</v>
      </c>
      <c r="B1896" s="5" t="s">
        <v>84</v>
      </c>
      <c r="C1896" s="19">
        <v>2009</v>
      </c>
      <c r="D1896" s="10">
        <v>121000000000</v>
      </c>
      <c r="E1896" s="7">
        <f t="shared" si="87"/>
        <v>121000000000</v>
      </c>
      <c r="F1896" s="11">
        <v>5.2999999999999999E-2</v>
      </c>
      <c r="G1896" s="11">
        <v>234</v>
      </c>
      <c r="H1896" s="12">
        <f t="shared" si="88"/>
        <v>5.2999999999999999E-2</v>
      </c>
      <c r="I1896" s="12">
        <f t="shared" si="89"/>
        <v>234</v>
      </c>
      <c r="J1896" s="11">
        <v>0.21</v>
      </c>
    </row>
    <row r="1897" spans="1:10" ht="15" x14ac:dyDescent="0.25">
      <c r="A1897" s="7" t="s">
        <v>224</v>
      </c>
      <c r="B1897" s="5" t="s">
        <v>84</v>
      </c>
      <c r="C1897" s="19">
        <v>2010</v>
      </c>
      <c r="D1897" s="10">
        <v>149000000000</v>
      </c>
      <c r="E1897" s="7">
        <f t="shared" si="87"/>
        <v>149000000000</v>
      </c>
      <c r="F1897" s="11">
        <v>4.9000000000000002E-2</v>
      </c>
      <c r="G1897" s="11">
        <v>257</v>
      </c>
      <c r="H1897" s="12">
        <f t="shared" si="88"/>
        <v>4.9000000000000002E-2</v>
      </c>
      <c r="I1897" s="12">
        <f t="shared" si="89"/>
        <v>257</v>
      </c>
      <c r="J1897" s="11">
        <v>0.19</v>
      </c>
    </row>
    <row r="1898" spans="1:10" ht="15" x14ac:dyDescent="0.25">
      <c r="A1898" s="7" t="s">
        <v>224</v>
      </c>
      <c r="B1898" s="5" t="s">
        <v>84</v>
      </c>
      <c r="C1898" s="19">
        <v>2011</v>
      </c>
      <c r="D1898" s="10">
        <v>171000000000</v>
      </c>
      <c r="E1898" s="7">
        <f t="shared" si="87"/>
        <v>171000000000</v>
      </c>
      <c r="F1898" s="11">
        <v>4.7E-2</v>
      </c>
      <c r="G1898" s="11">
        <v>283</v>
      </c>
      <c r="H1898" s="12">
        <f t="shared" si="88"/>
        <v>4.7E-2</v>
      </c>
      <c r="I1898" s="12">
        <f t="shared" si="89"/>
        <v>283</v>
      </c>
      <c r="J1898" s="11">
        <v>0.187</v>
      </c>
    </row>
    <row r="1899" spans="1:10" ht="15" x14ac:dyDescent="0.25">
      <c r="A1899" s="7" t="s">
        <v>224</v>
      </c>
      <c r="B1899" s="5" t="s">
        <v>84</v>
      </c>
      <c r="C1899" s="19">
        <v>2012</v>
      </c>
      <c r="D1899" s="10">
        <v>193000000000</v>
      </c>
      <c r="E1899" s="7">
        <f t="shared" si="87"/>
        <v>193000000000</v>
      </c>
      <c r="F1899" s="11">
        <v>5.0999999999999997E-2</v>
      </c>
      <c r="G1899" s="11">
        <v>337</v>
      </c>
      <c r="H1899" s="12">
        <f t="shared" si="88"/>
        <v>5.0999999999999997E-2</v>
      </c>
      <c r="I1899" s="12">
        <f t="shared" si="89"/>
        <v>337</v>
      </c>
      <c r="J1899" s="11">
        <v>0.192</v>
      </c>
    </row>
    <row r="1900" spans="1:10" ht="15" x14ac:dyDescent="0.25">
      <c r="A1900" s="7" t="s">
        <v>225</v>
      </c>
      <c r="B1900" s="5" t="s">
        <v>61</v>
      </c>
      <c r="C1900" s="19">
        <v>2000</v>
      </c>
      <c r="D1900" s="10">
        <v>81026294681</v>
      </c>
      <c r="E1900" s="7">
        <f t="shared" si="87"/>
        <v>81026294681</v>
      </c>
      <c r="F1900" s="11">
        <v>3.2000000000000001E-2</v>
      </c>
      <c r="G1900" s="11">
        <v>33</v>
      </c>
      <c r="H1900" s="12">
        <f t="shared" si="88"/>
        <v>3.2000000000000001E-2</v>
      </c>
      <c r="I1900" s="12">
        <f t="shared" si="89"/>
        <v>33</v>
      </c>
      <c r="J1900" s="11">
        <v>0.109</v>
      </c>
    </row>
    <row r="1901" spans="1:10" ht="15" x14ac:dyDescent="0.25">
      <c r="A1901" s="7" t="s">
        <v>225</v>
      </c>
      <c r="B1901" s="5" t="s">
        <v>61</v>
      </c>
      <c r="C1901" s="19">
        <v>2001</v>
      </c>
      <c r="D1901" s="10">
        <v>76261998623</v>
      </c>
      <c r="E1901" s="7">
        <f t="shared" si="87"/>
        <v>76261998623</v>
      </c>
      <c r="F1901" s="11">
        <v>0.03</v>
      </c>
      <c r="G1901" s="11">
        <v>29</v>
      </c>
      <c r="H1901" s="12">
        <f t="shared" si="88"/>
        <v>0.03</v>
      </c>
      <c r="I1901" s="12">
        <f t="shared" si="89"/>
        <v>29</v>
      </c>
      <c r="J1901" s="11">
        <v>0.124</v>
      </c>
    </row>
    <row r="1902" spans="1:10" ht="15" x14ac:dyDescent="0.25">
      <c r="A1902" s="7" t="s">
        <v>225</v>
      </c>
      <c r="B1902" s="5" t="s">
        <v>61</v>
      </c>
      <c r="C1902" s="19">
        <v>2002</v>
      </c>
      <c r="D1902" s="10">
        <v>81357657790</v>
      </c>
      <c r="E1902" s="7">
        <f t="shared" si="87"/>
        <v>81357657790</v>
      </c>
      <c r="F1902" s="11">
        <v>2.8000000000000001E-2</v>
      </c>
      <c r="G1902" s="11">
        <v>28</v>
      </c>
      <c r="H1902" s="12">
        <f t="shared" si="88"/>
        <v>2.8000000000000001E-2</v>
      </c>
      <c r="I1902" s="12">
        <f t="shared" si="89"/>
        <v>28</v>
      </c>
      <c r="J1902" s="11">
        <v>9.0999999999999998E-2</v>
      </c>
    </row>
    <row r="1903" spans="1:10" ht="15" x14ac:dyDescent="0.25">
      <c r="A1903" s="7" t="s">
        <v>225</v>
      </c>
      <c r="B1903" s="5" t="s">
        <v>61</v>
      </c>
      <c r="C1903" s="19">
        <v>2003</v>
      </c>
      <c r="D1903" s="10">
        <v>83908205720</v>
      </c>
      <c r="E1903" s="7">
        <f t="shared" si="87"/>
        <v>83908205720</v>
      </c>
      <c r="F1903" s="11">
        <v>3.2000000000000001E-2</v>
      </c>
      <c r="G1903" s="11">
        <v>33</v>
      </c>
      <c r="H1903" s="12">
        <f t="shared" si="88"/>
        <v>3.2000000000000001E-2</v>
      </c>
      <c r="I1903" s="12">
        <f t="shared" si="89"/>
        <v>33</v>
      </c>
      <c r="J1903" s="11">
        <v>9.5000000000000001E-2</v>
      </c>
    </row>
    <row r="1904" spans="1:10" ht="15" x14ac:dyDescent="0.25">
      <c r="A1904" s="7" t="s">
        <v>225</v>
      </c>
      <c r="B1904" s="5" t="s">
        <v>61</v>
      </c>
      <c r="C1904" s="19">
        <v>2004</v>
      </c>
      <c r="D1904" s="10">
        <v>91371236939</v>
      </c>
      <c r="E1904" s="7">
        <f t="shared" si="87"/>
        <v>91371236939</v>
      </c>
      <c r="F1904" s="11">
        <v>3.2000000000000001E-2</v>
      </c>
      <c r="G1904" s="11">
        <v>35</v>
      </c>
      <c r="H1904" s="12">
        <f t="shared" si="88"/>
        <v>3.2000000000000001E-2</v>
      </c>
      <c r="I1904" s="12">
        <f t="shared" si="89"/>
        <v>35</v>
      </c>
      <c r="J1904" s="11">
        <v>0.10100000000000001</v>
      </c>
    </row>
    <row r="1905" spans="1:10" ht="15" x14ac:dyDescent="0.25">
      <c r="A1905" s="7" t="s">
        <v>225</v>
      </c>
      <c r="B1905" s="5" t="s">
        <v>61</v>
      </c>
      <c r="C1905" s="19">
        <v>2005</v>
      </c>
      <c r="D1905" s="10">
        <v>103000000000</v>
      </c>
      <c r="E1905" s="7">
        <f t="shared" si="87"/>
        <v>103000000000</v>
      </c>
      <c r="F1905" s="11">
        <v>3.9E-2</v>
      </c>
      <c r="G1905" s="11">
        <v>47</v>
      </c>
      <c r="H1905" s="12">
        <f t="shared" si="88"/>
        <v>3.9E-2</v>
      </c>
      <c r="I1905" s="12">
        <f t="shared" si="89"/>
        <v>47</v>
      </c>
      <c r="J1905" s="11">
        <v>0.10199999999999999</v>
      </c>
    </row>
    <row r="1906" spans="1:10" ht="15" x14ac:dyDescent="0.25">
      <c r="A1906" s="7" t="s">
        <v>225</v>
      </c>
      <c r="B1906" s="5" t="s">
        <v>61</v>
      </c>
      <c r="C1906" s="19">
        <v>2006</v>
      </c>
      <c r="D1906" s="10">
        <v>122000000000</v>
      </c>
      <c r="E1906" s="7">
        <f t="shared" si="87"/>
        <v>122000000000</v>
      </c>
      <c r="F1906" s="11">
        <v>0.04</v>
      </c>
      <c r="G1906" s="11">
        <v>55</v>
      </c>
      <c r="H1906" s="12">
        <f t="shared" si="88"/>
        <v>0.04</v>
      </c>
      <c r="I1906" s="12">
        <f t="shared" si="89"/>
        <v>55</v>
      </c>
      <c r="J1906" s="11">
        <v>9.8000000000000004E-2</v>
      </c>
    </row>
    <row r="1907" spans="1:10" ht="15" x14ac:dyDescent="0.25">
      <c r="A1907" s="7" t="s">
        <v>225</v>
      </c>
      <c r="B1907" s="5" t="s">
        <v>61</v>
      </c>
      <c r="C1907" s="19">
        <v>2007</v>
      </c>
      <c r="D1907" s="10">
        <v>149000000000</v>
      </c>
      <c r="E1907" s="7">
        <f t="shared" si="87"/>
        <v>149000000000</v>
      </c>
      <c r="F1907" s="11">
        <v>3.9E-2</v>
      </c>
      <c r="G1907" s="11">
        <v>65</v>
      </c>
      <c r="H1907" s="12">
        <f t="shared" si="88"/>
        <v>3.9E-2</v>
      </c>
      <c r="I1907" s="12">
        <f t="shared" si="89"/>
        <v>65</v>
      </c>
      <c r="J1907" s="11">
        <v>8.6999999999999994E-2</v>
      </c>
    </row>
    <row r="1908" spans="1:10" ht="15" x14ac:dyDescent="0.25">
      <c r="A1908" s="7" t="s">
        <v>225</v>
      </c>
      <c r="B1908" s="5" t="s">
        <v>61</v>
      </c>
      <c r="C1908" s="19">
        <v>2008</v>
      </c>
      <c r="D1908" s="10">
        <v>174000000000</v>
      </c>
      <c r="E1908" s="7">
        <f t="shared" si="87"/>
        <v>174000000000</v>
      </c>
      <c r="F1908" s="11">
        <v>3.7999999999999999E-2</v>
      </c>
      <c r="G1908" s="11">
        <v>74</v>
      </c>
      <c r="H1908" s="12">
        <f t="shared" si="88"/>
        <v>3.7999999999999999E-2</v>
      </c>
      <c r="I1908" s="12">
        <f t="shared" si="89"/>
        <v>74</v>
      </c>
      <c r="J1908" s="11">
        <v>8.7999999999999995E-2</v>
      </c>
    </row>
    <row r="1909" spans="1:10" ht="15" x14ac:dyDescent="0.25">
      <c r="A1909" s="7" t="s">
        <v>225</v>
      </c>
      <c r="B1909" s="5" t="s">
        <v>61</v>
      </c>
      <c r="C1909" s="19">
        <v>2009</v>
      </c>
      <c r="D1909" s="10">
        <v>168000000000</v>
      </c>
      <c r="E1909" s="7">
        <f t="shared" si="87"/>
        <v>168000000000</v>
      </c>
      <c r="F1909" s="11">
        <v>4.2999999999999997E-2</v>
      </c>
      <c r="G1909" s="11">
        <v>78</v>
      </c>
      <c r="H1909" s="12">
        <f t="shared" si="88"/>
        <v>4.2999999999999997E-2</v>
      </c>
      <c r="I1909" s="12">
        <f t="shared" si="89"/>
        <v>78</v>
      </c>
      <c r="J1909" s="11">
        <v>8.5999999999999993E-2</v>
      </c>
    </row>
    <row r="1910" spans="1:10" ht="15" x14ac:dyDescent="0.25">
      <c r="A1910" s="7" t="s">
        <v>225</v>
      </c>
      <c r="B1910" s="5" t="s">
        <v>61</v>
      </c>
      <c r="C1910" s="19">
        <v>2010</v>
      </c>
      <c r="D1910" s="10">
        <v>200000000000</v>
      </c>
      <c r="E1910" s="7">
        <f t="shared" si="87"/>
        <v>200000000000</v>
      </c>
      <c r="F1910" s="11">
        <v>4.2000000000000003E-2</v>
      </c>
      <c r="G1910" s="11">
        <v>90</v>
      </c>
      <c r="H1910" s="12">
        <f t="shared" si="88"/>
        <v>4.2000000000000003E-2</v>
      </c>
      <c r="I1910" s="12">
        <f t="shared" si="89"/>
        <v>90</v>
      </c>
      <c r="J1910" s="11">
        <v>7.6999999999999999E-2</v>
      </c>
    </row>
    <row r="1911" spans="1:10" ht="15" x14ac:dyDescent="0.25">
      <c r="A1911" s="7" t="s">
        <v>225</v>
      </c>
      <c r="B1911" s="5" t="s">
        <v>61</v>
      </c>
      <c r="C1911" s="19">
        <v>2011</v>
      </c>
      <c r="D1911" s="10">
        <v>224000000000</v>
      </c>
      <c r="E1911" s="7">
        <f t="shared" si="87"/>
        <v>224000000000</v>
      </c>
      <c r="F1911" s="11">
        <v>4.3999999999999997E-2</v>
      </c>
      <c r="G1911" s="11">
        <v>105</v>
      </c>
      <c r="H1911" s="12">
        <f t="shared" si="88"/>
        <v>4.3999999999999997E-2</v>
      </c>
      <c r="I1911" s="12">
        <f t="shared" si="89"/>
        <v>105</v>
      </c>
      <c r="J1911" s="11">
        <v>6.7000000000000004E-2</v>
      </c>
    </row>
    <row r="1912" spans="1:10" ht="15" x14ac:dyDescent="0.25">
      <c r="A1912" s="7" t="s">
        <v>225</v>
      </c>
      <c r="B1912" s="5" t="s">
        <v>61</v>
      </c>
      <c r="C1912" s="19">
        <v>2012</v>
      </c>
      <c r="D1912" s="10">
        <v>250000000000</v>
      </c>
      <c r="E1912" s="7">
        <f t="shared" si="87"/>
        <v>250000000000</v>
      </c>
      <c r="F1912" s="11">
        <v>4.5999999999999999E-2</v>
      </c>
      <c r="G1912" s="11">
        <v>119</v>
      </c>
      <c r="H1912" s="12">
        <f t="shared" si="88"/>
        <v>4.5999999999999999E-2</v>
      </c>
      <c r="I1912" s="12">
        <f t="shared" si="89"/>
        <v>119</v>
      </c>
      <c r="J1912" s="11">
        <v>5.7000000000000002E-2</v>
      </c>
    </row>
    <row r="1913" spans="1:10" ht="15" x14ac:dyDescent="0.25">
      <c r="A1913" s="7" t="s">
        <v>226</v>
      </c>
      <c r="B1913" s="5" t="s">
        <v>75</v>
      </c>
      <c r="C1913" s="19">
        <v>2000</v>
      </c>
      <c r="D1913" s="10">
        <v>171000000000</v>
      </c>
      <c r="E1913" s="7">
        <f t="shared" si="87"/>
        <v>171000000000</v>
      </c>
      <c r="F1913" s="11">
        <v>5.5E-2</v>
      </c>
      <c r="G1913" s="11">
        <v>247</v>
      </c>
      <c r="H1913" s="12">
        <f t="shared" si="88"/>
        <v>5.5E-2</v>
      </c>
      <c r="I1913" s="12">
        <f t="shared" si="89"/>
        <v>247</v>
      </c>
      <c r="J1913" s="11">
        <v>0.2</v>
      </c>
    </row>
    <row r="1914" spans="1:10" ht="15" x14ac:dyDescent="0.25">
      <c r="A1914" s="7" t="s">
        <v>226</v>
      </c>
      <c r="B1914" s="5" t="s">
        <v>75</v>
      </c>
      <c r="C1914" s="19">
        <v>2001</v>
      </c>
      <c r="D1914" s="10">
        <v>190000000000</v>
      </c>
      <c r="E1914" s="7">
        <f t="shared" si="87"/>
        <v>190000000000</v>
      </c>
      <c r="F1914" s="11">
        <v>5.8999999999999997E-2</v>
      </c>
      <c r="G1914" s="11">
        <v>292</v>
      </c>
      <c r="H1914" s="12">
        <f t="shared" si="88"/>
        <v>5.8999999999999997E-2</v>
      </c>
      <c r="I1914" s="12">
        <f t="shared" si="89"/>
        <v>292</v>
      </c>
      <c r="J1914" s="11">
        <v>0.184</v>
      </c>
    </row>
    <row r="1915" spans="1:10" ht="15" x14ac:dyDescent="0.25">
      <c r="A1915" s="7" t="s">
        <v>226</v>
      </c>
      <c r="B1915" s="5" t="s">
        <v>75</v>
      </c>
      <c r="C1915" s="19">
        <v>2002</v>
      </c>
      <c r="D1915" s="10">
        <v>198000000000</v>
      </c>
      <c r="E1915" s="7">
        <f t="shared" si="87"/>
        <v>198000000000</v>
      </c>
      <c r="F1915" s="11">
        <v>6.3E-2</v>
      </c>
      <c r="G1915" s="11">
        <v>328</v>
      </c>
      <c r="H1915" s="12">
        <f t="shared" si="88"/>
        <v>6.3E-2</v>
      </c>
      <c r="I1915" s="12">
        <f t="shared" si="89"/>
        <v>328</v>
      </c>
      <c r="J1915" s="11">
        <v>0.12</v>
      </c>
    </row>
    <row r="1916" spans="1:10" ht="15" x14ac:dyDescent="0.25">
      <c r="A1916" s="7" t="s">
        <v>226</v>
      </c>
      <c r="B1916" s="5" t="s">
        <v>75</v>
      </c>
      <c r="C1916" s="19">
        <v>2003</v>
      </c>
      <c r="D1916" s="10">
        <v>217000000000</v>
      </c>
      <c r="E1916" s="7">
        <f t="shared" si="87"/>
        <v>217000000000</v>
      </c>
      <c r="F1916" s="11">
        <v>6.2E-2</v>
      </c>
      <c r="G1916" s="11">
        <v>354</v>
      </c>
      <c r="H1916" s="12">
        <f t="shared" si="88"/>
        <v>6.2E-2</v>
      </c>
      <c r="I1916" s="12">
        <f t="shared" si="89"/>
        <v>354</v>
      </c>
      <c r="J1916" s="11">
        <v>7.2999999999999995E-2</v>
      </c>
    </row>
    <row r="1917" spans="1:10" ht="15" x14ac:dyDescent="0.25">
      <c r="A1917" s="7" t="s">
        <v>226</v>
      </c>
      <c r="B1917" s="5" t="s">
        <v>75</v>
      </c>
      <c r="C1917" s="19">
        <v>2004</v>
      </c>
      <c r="D1917" s="10">
        <v>253000000000</v>
      </c>
      <c r="E1917" s="7">
        <f t="shared" si="87"/>
        <v>253000000000</v>
      </c>
      <c r="F1917" s="11">
        <v>6.2E-2</v>
      </c>
      <c r="G1917" s="11">
        <v>410</v>
      </c>
      <c r="H1917" s="12">
        <f t="shared" si="88"/>
        <v>6.2E-2</v>
      </c>
      <c r="I1917" s="12">
        <f t="shared" si="89"/>
        <v>410</v>
      </c>
      <c r="J1917" s="11">
        <v>7.5999999999999998E-2</v>
      </c>
    </row>
    <row r="1918" spans="1:10" ht="15" x14ac:dyDescent="0.25">
      <c r="A1918" s="7" t="s">
        <v>226</v>
      </c>
      <c r="B1918" s="5" t="s">
        <v>75</v>
      </c>
      <c r="C1918" s="19">
        <v>2005</v>
      </c>
      <c r="D1918" s="10">
        <v>304000000000</v>
      </c>
      <c r="E1918" s="7">
        <f t="shared" si="87"/>
        <v>304000000000</v>
      </c>
      <c r="F1918" s="11">
        <v>6.2E-2</v>
      </c>
      <c r="G1918" s="11">
        <v>494</v>
      </c>
      <c r="H1918" s="12">
        <f t="shared" si="88"/>
        <v>6.2E-2</v>
      </c>
      <c r="I1918" s="12">
        <f t="shared" si="89"/>
        <v>494</v>
      </c>
      <c r="J1918" s="11">
        <v>6.8000000000000005E-2</v>
      </c>
    </row>
    <row r="1919" spans="1:10" ht="15" x14ac:dyDescent="0.25">
      <c r="A1919" s="7" t="s">
        <v>226</v>
      </c>
      <c r="B1919" s="5" t="s">
        <v>75</v>
      </c>
      <c r="C1919" s="19">
        <v>2006</v>
      </c>
      <c r="D1919" s="10">
        <v>342000000000</v>
      </c>
      <c r="E1919" s="7">
        <f t="shared" si="87"/>
        <v>342000000000</v>
      </c>
      <c r="F1919" s="11">
        <v>6.2E-2</v>
      </c>
      <c r="G1919" s="11">
        <v>554</v>
      </c>
      <c r="H1919" s="12">
        <f t="shared" si="88"/>
        <v>6.2E-2</v>
      </c>
      <c r="I1919" s="12">
        <f t="shared" si="89"/>
        <v>554</v>
      </c>
      <c r="J1919" s="11">
        <v>5.5E-2</v>
      </c>
    </row>
    <row r="1920" spans="1:10" ht="15" x14ac:dyDescent="0.25">
      <c r="A1920" s="7" t="s">
        <v>226</v>
      </c>
      <c r="B1920" s="5" t="s">
        <v>75</v>
      </c>
      <c r="C1920" s="19">
        <v>2007</v>
      </c>
      <c r="D1920" s="10">
        <v>425000000000</v>
      </c>
      <c r="E1920" s="7">
        <f t="shared" si="87"/>
        <v>425000000000</v>
      </c>
      <c r="F1920" s="11">
        <v>6.3E-2</v>
      </c>
      <c r="G1920" s="11">
        <v>706</v>
      </c>
      <c r="H1920" s="12">
        <f t="shared" si="88"/>
        <v>6.3E-2</v>
      </c>
      <c r="I1920" s="12">
        <f t="shared" si="89"/>
        <v>706</v>
      </c>
      <c r="J1920" s="8"/>
    </row>
    <row r="1921" spans="1:10" ht="15" x14ac:dyDescent="0.25">
      <c r="A1921" s="7" t="s">
        <v>226</v>
      </c>
      <c r="B1921" s="5" t="s">
        <v>75</v>
      </c>
      <c r="C1921" s="19">
        <v>2008</v>
      </c>
      <c r="D1921" s="10">
        <v>529000000000</v>
      </c>
      <c r="E1921" s="7">
        <f t="shared" si="87"/>
        <v>529000000000</v>
      </c>
      <c r="F1921" s="11">
        <v>6.9000000000000006E-2</v>
      </c>
      <c r="G1921" s="11">
        <v>956</v>
      </c>
      <c r="H1921" s="12">
        <f t="shared" si="88"/>
        <v>6.9000000000000006E-2</v>
      </c>
      <c r="I1921" s="12">
        <f t="shared" si="89"/>
        <v>956</v>
      </c>
      <c r="J1921" s="8"/>
    </row>
    <row r="1922" spans="1:10" ht="15" x14ac:dyDescent="0.25">
      <c r="A1922" s="7" t="s">
        <v>226</v>
      </c>
      <c r="B1922" s="5" t="s">
        <v>75</v>
      </c>
      <c r="C1922" s="19">
        <v>2009</v>
      </c>
      <c r="D1922" s="10">
        <v>431000000000</v>
      </c>
      <c r="E1922" s="7">
        <f t="shared" si="87"/>
        <v>431000000000</v>
      </c>
      <c r="F1922" s="11">
        <v>7.1999999999999995E-2</v>
      </c>
      <c r="G1922" s="11">
        <v>813</v>
      </c>
      <c r="H1922" s="12">
        <f t="shared" si="88"/>
        <v>7.1999999999999995E-2</v>
      </c>
      <c r="I1922" s="12">
        <f t="shared" si="89"/>
        <v>813</v>
      </c>
      <c r="J1922" s="8"/>
    </row>
    <row r="1923" spans="1:10" ht="15" x14ac:dyDescent="0.25">
      <c r="A1923" s="7" t="s">
        <v>226</v>
      </c>
      <c r="B1923" s="5" t="s">
        <v>75</v>
      </c>
      <c r="C1923" s="19">
        <v>2010</v>
      </c>
      <c r="D1923" s="10">
        <v>470000000000</v>
      </c>
      <c r="E1923" s="7">
        <f t="shared" ref="E1923:E1986" si="90">IF(D1923="",IF(C1923=2000,D1924,D1922),D1923)</f>
        <v>470000000000</v>
      </c>
      <c r="F1923" s="11">
        <v>7.0000000000000007E-2</v>
      </c>
      <c r="G1923" s="11">
        <v>860</v>
      </c>
      <c r="H1923" s="12">
        <f t="shared" ref="H1923:H1986" si="91">IF(F1923="",SUMIF($A$2:$A$2692,A1923,$F$2:$F$2692)/13,F1923)</f>
        <v>7.0000000000000007E-2</v>
      </c>
      <c r="I1923" s="12">
        <f t="shared" ref="I1923:I1986" si="92">IF(G1923="",SUMIF($A$2:$A$2692,A1923,$G$2:$G$2692)/13,G1923)</f>
        <v>860</v>
      </c>
      <c r="J1923" s="8"/>
    </row>
    <row r="1924" spans="1:10" ht="15" x14ac:dyDescent="0.25">
      <c r="A1924" s="7" t="s">
        <v>226</v>
      </c>
      <c r="B1924" s="5" t="s">
        <v>75</v>
      </c>
      <c r="C1924" s="19">
        <v>2011</v>
      </c>
      <c r="D1924" s="10">
        <v>516000000000</v>
      </c>
      <c r="E1924" s="7">
        <f t="shared" si="90"/>
        <v>516000000000</v>
      </c>
      <c r="F1924" s="11">
        <v>6.8000000000000005E-2</v>
      </c>
      <c r="G1924" s="11">
        <v>915</v>
      </c>
      <c r="H1924" s="12">
        <f t="shared" si="91"/>
        <v>6.8000000000000005E-2</v>
      </c>
      <c r="I1924" s="12">
        <f t="shared" si="92"/>
        <v>915</v>
      </c>
      <c r="J1924" s="8"/>
    </row>
    <row r="1925" spans="1:10" ht="15" x14ac:dyDescent="0.25">
      <c r="A1925" s="7" t="s">
        <v>226</v>
      </c>
      <c r="B1925" s="5" t="s">
        <v>75</v>
      </c>
      <c r="C1925" s="19">
        <v>2012</v>
      </c>
      <c r="D1925" s="10">
        <v>490000000000</v>
      </c>
      <c r="E1925" s="7">
        <f t="shared" si="90"/>
        <v>490000000000</v>
      </c>
      <c r="F1925" s="11">
        <v>6.7000000000000004E-2</v>
      </c>
      <c r="G1925" s="11">
        <v>854</v>
      </c>
      <c r="H1925" s="12">
        <f t="shared" si="91"/>
        <v>6.7000000000000004E-2</v>
      </c>
      <c r="I1925" s="12">
        <f t="shared" si="92"/>
        <v>854</v>
      </c>
      <c r="J1925" s="8"/>
    </row>
    <row r="1926" spans="1:10" ht="15" x14ac:dyDescent="0.25">
      <c r="A1926" s="7" t="s">
        <v>227</v>
      </c>
      <c r="B1926" s="5" t="s">
        <v>75</v>
      </c>
      <c r="C1926" s="19">
        <v>2000</v>
      </c>
      <c r="D1926" s="10">
        <v>117000000000</v>
      </c>
      <c r="E1926" s="7">
        <f t="shared" si="90"/>
        <v>117000000000</v>
      </c>
      <c r="F1926" s="11">
        <v>9.2999999999999999E-2</v>
      </c>
      <c r="G1926" s="11">
        <v>1070</v>
      </c>
      <c r="H1926" s="12">
        <f t="shared" si="91"/>
        <v>9.2999999999999999E-2</v>
      </c>
      <c r="I1926" s="12">
        <f t="shared" si="92"/>
        <v>1070</v>
      </c>
      <c r="J1926" s="8"/>
    </row>
    <row r="1927" spans="1:10" ht="15" x14ac:dyDescent="0.25">
      <c r="A1927" s="7" t="s">
        <v>227</v>
      </c>
      <c r="B1927" s="5" t="s">
        <v>75</v>
      </c>
      <c r="C1927" s="19">
        <v>2001</v>
      </c>
      <c r="D1927" s="10">
        <v>120000000000</v>
      </c>
      <c r="E1927" s="7">
        <f t="shared" si="90"/>
        <v>120000000000</v>
      </c>
      <c r="F1927" s="11">
        <v>9.2999999999999999E-2</v>
      </c>
      <c r="G1927" s="11">
        <v>1087</v>
      </c>
      <c r="H1927" s="12">
        <f t="shared" si="91"/>
        <v>9.2999999999999999E-2</v>
      </c>
      <c r="I1927" s="12">
        <f t="shared" si="92"/>
        <v>1087</v>
      </c>
      <c r="J1927" s="8"/>
    </row>
    <row r="1928" spans="1:10" ht="15" x14ac:dyDescent="0.25">
      <c r="A1928" s="7" t="s">
        <v>227</v>
      </c>
      <c r="B1928" s="5" t="s">
        <v>75</v>
      </c>
      <c r="C1928" s="19">
        <v>2002</v>
      </c>
      <c r="D1928" s="10">
        <v>132000000000</v>
      </c>
      <c r="E1928" s="7">
        <f t="shared" si="90"/>
        <v>132000000000</v>
      </c>
      <c r="F1928" s="11">
        <v>9.2999999999999999E-2</v>
      </c>
      <c r="G1928" s="11">
        <v>1190</v>
      </c>
      <c r="H1928" s="12">
        <f t="shared" si="91"/>
        <v>9.2999999999999999E-2</v>
      </c>
      <c r="I1928" s="12">
        <f t="shared" si="92"/>
        <v>1190</v>
      </c>
      <c r="J1928" s="8"/>
    </row>
    <row r="1929" spans="1:10" ht="15" x14ac:dyDescent="0.25">
      <c r="A1929" s="7" t="s">
        <v>227</v>
      </c>
      <c r="B1929" s="5" t="s">
        <v>75</v>
      </c>
      <c r="C1929" s="19">
        <v>2003</v>
      </c>
      <c r="D1929" s="10">
        <v>162000000000</v>
      </c>
      <c r="E1929" s="7">
        <f t="shared" si="90"/>
        <v>162000000000</v>
      </c>
      <c r="F1929" s="11">
        <v>9.7000000000000003E-2</v>
      </c>
      <c r="G1929" s="11">
        <v>1514</v>
      </c>
      <c r="H1929" s="12">
        <f t="shared" si="91"/>
        <v>9.7000000000000003E-2</v>
      </c>
      <c r="I1929" s="12">
        <f t="shared" si="92"/>
        <v>1514</v>
      </c>
      <c r="J1929" s="8"/>
    </row>
    <row r="1930" spans="1:10" ht="15" x14ac:dyDescent="0.25">
      <c r="A1930" s="7" t="s">
        <v>227</v>
      </c>
      <c r="B1930" s="5" t="s">
        <v>75</v>
      </c>
      <c r="C1930" s="19">
        <v>2004</v>
      </c>
      <c r="D1930" s="10">
        <v>185000000000</v>
      </c>
      <c r="E1930" s="7">
        <f t="shared" si="90"/>
        <v>185000000000</v>
      </c>
      <c r="F1930" s="11">
        <v>0.1</v>
      </c>
      <c r="G1930" s="11">
        <v>1779</v>
      </c>
      <c r="H1930" s="12">
        <f t="shared" si="91"/>
        <v>0.1</v>
      </c>
      <c r="I1930" s="12">
        <f t="shared" si="92"/>
        <v>1779</v>
      </c>
      <c r="J1930" s="8"/>
    </row>
    <row r="1931" spans="1:10" ht="15" x14ac:dyDescent="0.25">
      <c r="A1931" s="7" t="s">
        <v>227</v>
      </c>
      <c r="B1931" s="5" t="s">
        <v>75</v>
      </c>
      <c r="C1931" s="19">
        <v>2005</v>
      </c>
      <c r="D1931" s="10">
        <v>192000000000</v>
      </c>
      <c r="E1931" s="7">
        <f t="shared" si="90"/>
        <v>192000000000</v>
      </c>
      <c r="F1931" s="11">
        <v>0.104</v>
      </c>
      <c r="G1931" s="11">
        <v>1886</v>
      </c>
      <c r="H1931" s="12">
        <f t="shared" si="91"/>
        <v>0.104</v>
      </c>
      <c r="I1931" s="12">
        <f t="shared" si="92"/>
        <v>1886</v>
      </c>
      <c r="J1931" s="8"/>
    </row>
    <row r="1932" spans="1:10" ht="15" x14ac:dyDescent="0.25">
      <c r="A1932" s="7" t="s">
        <v>227</v>
      </c>
      <c r="B1932" s="5" t="s">
        <v>75</v>
      </c>
      <c r="C1932" s="19">
        <v>2006</v>
      </c>
      <c r="D1932" s="10">
        <v>202000000000</v>
      </c>
      <c r="E1932" s="7">
        <f t="shared" si="90"/>
        <v>202000000000</v>
      </c>
      <c r="F1932" s="11">
        <v>0.1</v>
      </c>
      <c r="G1932" s="11">
        <v>1915</v>
      </c>
      <c r="H1932" s="12">
        <f t="shared" si="91"/>
        <v>0.1</v>
      </c>
      <c r="I1932" s="12">
        <f t="shared" si="92"/>
        <v>1915</v>
      </c>
      <c r="J1932" s="8"/>
    </row>
    <row r="1933" spans="1:10" ht="15" x14ac:dyDescent="0.25">
      <c r="A1933" s="7" t="s">
        <v>227</v>
      </c>
      <c r="B1933" s="5" t="s">
        <v>75</v>
      </c>
      <c r="C1933" s="19">
        <v>2007</v>
      </c>
      <c r="D1933" s="10">
        <v>232000000000</v>
      </c>
      <c r="E1933" s="7">
        <f t="shared" si="90"/>
        <v>232000000000</v>
      </c>
      <c r="F1933" s="11">
        <v>0.1</v>
      </c>
      <c r="G1933" s="11">
        <v>2185</v>
      </c>
      <c r="H1933" s="12">
        <f t="shared" si="91"/>
        <v>0.1</v>
      </c>
      <c r="I1933" s="12">
        <f t="shared" si="92"/>
        <v>2185</v>
      </c>
      <c r="J1933" s="8"/>
    </row>
    <row r="1934" spans="1:10" ht="15" x14ac:dyDescent="0.25">
      <c r="A1934" s="7" t="s">
        <v>227</v>
      </c>
      <c r="B1934" s="5" t="s">
        <v>75</v>
      </c>
      <c r="C1934" s="19">
        <v>2008</v>
      </c>
      <c r="D1934" s="10">
        <v>252000000000</v>
      </c>
      <c r="E1934" s="7">
        <f t="shared" si="90"/>
        <v>252000000000</v>
      </c>
      <c r="F1934" s="11">
        <v>0.10199999999999999</v>
      </c>
      <c r="G1934" s="11">
        <v>2425</v>
      </c>
      <c r="H1934" s="12">
        <f t="shared" si="91"/>
        <v>0.10199999999999999</v>
      </c>
      <c r="I1934" s="12">
        <f t="shared" si="92"/>
        <v>2425</v>
      </c>
      <c r="J1934" s="8"/>
    </row>
    <row r="1935" spans="1:10" ht="15" x14ac:dyDescent="0.25">
      <c r="A1935" s="7" t="s">
        <v>227</v>
      </c>
      <c r="B1935" s="5" t="s">
        <v>75</v>
      </c>
      <c r="C1935" s="19">
        <v>2009</v>
      </c>
      <c r="D1935" s="10">
        <v>234000000000</v>
      </c>
      <c r="E1935" s="7">
        <f t="shared" si="90"/>
        <v>234000000000</v>
      </c>
      <c r="F1935" s="11">
        <v>0.108</v>
      </c>
      <c r="G1935" s="11">
        <v>2382</v>
      </c>
      <c r="H1935" s="12">
        <f t="shared" si="91"/>
        <v>0.108</v>
      </c>
      <c r="I1935" s="12">
        <f t="shared" si="92"/>
        <v>2382</v>
      </c>
      <c r="J1935" s="8"/>
    </row>
    <row r="1936" spans="1:10" ht="15" x14ac:dyDescent="0.25">
      <c r="A1936" s="7" t="s">
        <v>227</v>
      </c>
      <c r="B1936" s="5" t="s">
        <v>75</v>
      </c>
      <c r="C1936" s="19">
        <v>2010</v>
      </c>
      <c r="D1936" s="10">
        <v>229000000000</v>
      </c>
      <c r="E1936" s="7">
        <f t="shared" si="90"/>
        <v>229000000000</v>
      </c>
      <c r="F1936" s="11">
        <v>0.108</v>
      </c>
      <c r="G1936" s="11">
        <v>2324</v>
      </c>
      <c r="H1936" s="12">
        <f t="shared" si="91"/>
        <v>0.108</v>
      </c>
      <c r="I1936" s="12">
        <f t="shared" si="92"/>
        <v>2324</v>
      </c>
      <c r="J1936" s="8"/>
    </row>
    <row r="1937" spans="1:10" ht="15" x14ac:dyDescent="0.25">
      <c r="A1937" s="7" t="s">
        <v>227</v>
      </c>
      <c r="B1937" s="5" t="s">
        <v>75</v>
      </c>
      <c r="C1937" s="19">
        <v>2011</v>
      </c>
      <c r="D1937" s="10">
        <v>238000000000</v>
      </c>
      <c r="E1937" s="7">
        <f t="shared" si="90"/>
        <v>238000000000</v>
      </c>
      <c r="F1937" s="11">
        <v>0.10199999999999999</v>
      </c>
      <c r="G1937" s="11">
        <v>2302</v>
      </c>
      <c r="H1937" s="12">
        <f t="shared" si="91"/>
        <v>0.10199999999999999</v>
      </c>
      <c r="I1937" s="12">
        <f t="shared" si="92"/>
        <v>2302</v>
      </c>
      <c r="J1937" s="8"/>
    </row>
    <row r="1938" spans="1:10" ht="15" x14ac:dyDescent="0.25">
      <c r="A1938" s="7" t="s">
        <v>227</v>
      </c>
      <c r="B1938" s="5" t="s">
        <v>75</v>
      </c>
      <c r="C1938" s="19">
        <v>2012</v>
      </c>
      <c r="D1938" s="10">
        <v>212000000000</v>
      </c>
      <c r="E1938" s="7">
        <f t="shared" si="90"/>
        <v>212000000000</v>
      </c>
      <c r="F1938" s="11">
        <v>9.4E-2</v>
      </c>
      <c r="G1938" s="11">
        <v>1905</v>
      </c>
      <c r="H1938" s="12">
        <f t="shared" si="91"/>
        <v>9.4E-2</v>
      </c>
      <c r="I1938" s="12">
        <f t="shared" si="92"/>
        <v>1905</v>
      </c>
      <c r="J1938" s="8"/>
    </row>
    <row r="1939" spans="1:10" ht="15" x14ac:dyDescent="0.25">
      <c r="A1939" s="7" t="s">
        <v>228</v>
      </c>
      <c r="B1939" s="5" t="s">
        <v>84</v>
      </c>
      <c r="C1939" s="19">
        <v>2000</v>
      </c>
      <c r="D1939" s="10">
        <v>61701810000</v>
      </c>
      <c r="E1939" s="7">
        <f t="shared" si="90"/>
        <v>61701810000</v>
      </c>
      <c r="F1939" s="8"/>
      <c r="G1939" s="8"/>
      <c r="H1939" s="12">
        <f t="shared" si="91"/>
        <v>0</v>
      </c>
      <c r="I1939" s="12">
        <f t="shared" si="92"/>
        <v>0</v>
      </c>
      <c r="J1939" s="8"/>
    </row>
    <row r="1940" spans="1:10" ht="15" x14ac:dyDescent="0.25">
      <c r="A1940" s="7" t="s">
        <v>228</v>
      </c>
      <c r="B1940" s="5" t="s">
        <v>84</v>
      </c>
      <c r="C1940" s="19">
        <v>2001</v>
      </c>
      <c r="D1940" s="10">
        <v>69668635000</v>
      </c>
      <c r="E1940" s="7">
        <f t="shared" si="90"/>
        <v>69668635000</v>
      </c>
      <c r="F1940" s="8"/>
      <c r="G1940" s="8"/>
      <c r="H1940" s="12">
        <f t="shared" si="91"/>
        <v>0</v>
      </c>
      <c r="I1940" s="12">
        <f t="shared" si="92"/>
        <v>0</v>
      </c>
      <c r="J1940" s="8"/>
    </row>
    <row r="1941" spans="1:10" ht="15" x14ac:dyDescent="0.25">
      <c r="A1941" s="7" t="s">
        <v>228</v>
      </c>
      <c r="B1941" s="5" t="s">
        <v>84</v>
      </c>
      <c r="C1941" s="19">
        <v>2002</v>
      </c>
      <c r="D1941" s="10">
        <v>72546194000</v>
      </c>
      <c r="E1941" s="7">
        <f t="shared" si="90"/>
        <v>72546194000</v>
      </c>
      <c r="F1941" s="8"/>
      <c r="G1941" s="8"/>
      <c r="H1941" s="12">
        <f t="shared" si="91"/>
        <v>0</v>
      </c>
      <c r="I1941" s="12">
        <f t="shared" si="92"/>
        <v>0</v>
      </c>
      <c r="J1941" s="8"/>
    </row>
    <row r="1942" spans="1:10" ht="15" x14ac:dyDescent="0.25">
      <c r="A1942" s="7" t="s">
        <v>228</v>
      </c>
      <c r="B1942" s="5" t="s">
        <v>84</v>
      </c>
      <c r="C1942" s="19">
        <v>2003</v>
      </c>
      <c r="D1942" s="10">
        <v>75833996000</v>
      </c>
      <c r="E1942" s="7">
        <f t="shared" si="90"/>
        <v>75833996000</v>
      </c>
      <c r="F1942" s="8"/>
      <c r="G1942" s="8"/>
      <c r="H1942" s="12">
        <f t="shared" si="91"/>
        <v>0</v>
      </c>
      <c r="I1942" s="12">
        <f t="shared" si="92"/>
        <v>0</v>
      </c>
      <c r="J1942" s="8"/>
    </row>
    <row r="1943" spans="1:10" ht="15" x14ac:dyDescent="0.25">
      <c r="A1943" s="7" t="s">
        <v>228</v>
      </c>
      <c r="B1943" s="5" t="s">
        <v>84</v>
      </c>
      <c r="C1943" s="19">
        <v>2004</v>
      </c>
      <c r="D1943" s="10">
        <v>80322313000</v>
      </c>
      <c r="E1943" s="7">
        <f t="shared" si="90"/>
        <v>80322313000</v>
      </c>
      <c r="F1943" s="8"/>
      <c r="G1943" s="8"/>
      <c r="H1943" s="12">
        <f t="shared" si="91"/>
        <v>0</v>
      </c>
      <c r="I1943" s="12">
        <f t="shared" si="92"/>
        <v>0</v>
      </c>
      <c r="J1943" s="8"/>
    </row>
    <row r="1944" spans="1:10" ht="15" x14ac:dyDescent="0.25">
      <c r="A1944" s="7" t="s">
        <v>228</v>
      </c>
      <c r="B1944" s="5" t="s">
        <v>84</v>
      </c>
      <c r="C1944" s="19">
        <v>2005</v>
      </c>
      <c r="D1944" s="10">
        <v>83914521341</v>
      </c>
      <c r="E1944" s="7">
        <f t="shared" si="90"/>
        <v>83914521341</v>
      </c>
      <c r="F1944" s="8"/>
      <c r="G1944" s="8"/>
      <c r="H1944" s="12">
        <f t="shared" si="91"/>
        <v>0</v>
      </c>
      <c r="I1944" s="12">
        <f t="shared" si="92"/>
        <v>0</v>
      </c>
      <c r="J1944" s="8"/>
    </row>
    <row r="1945" spans="1:10" ht="15" x14ac:dyDescent="0.25">
      <c r="A1945" s="7" t="s">
        <v>228</v>
      </c>
      <c r="B1945" s="5" t="s">
        <v>84</v>
      </c>
      <c r="C1945" s="19">
        <v>2006</v>
      </c>
      <c r="D1945" s="10">
        <v>87276164365</v>
      </c>
      <c r="E1945" s="7">
        <f t="shared" si="90"/>
        <v>87276164365</v>
      </c>
      <c r="F1945" s="8"/>
      <c r="G1945" s="8"/>
      <c r="H1945" s="12">
        <f t="shared" si="91"/>
        <v>0</v>
      </c>
      <c r="I1945" s="12">
        <f t="shared" si="92"/>
        <v>0</v>
      </c>
      <c r="J1945" s="8"/>
    </row>
    <row r="1946" spans="1:10" ht="15" x14ac:dyDescent="0.25">
      <c r="A1946" s="7" t="s">
        <v>228</v>
      </c>
      <c r="B1946" s="5" t="s">
        <v>84</v>
      </c>
      <c r="C1946" s="19">
        <v>2007</v>
      </c>
      <c r="D1946" s="10">
        <v>89524131617</v>
      </c>
      <c r="E1946" s="7">
        <f t="shared" si="90"/>
        <v>89524131617</v>
      </c>
      <c r="F1946" s="8"/>
      <c r="G1946" s="8"/>
      <c r="H1946" s="12">
        <f t="shared" si="91"/>
        <v>0</v>
      </c>
      <c r="I1946" s="12">
        <f t="shared" si="92"/>
        <v>0</v>
      </c>
      <c r="J1946" s="8"/>
    </row>
    <row r="1947" spans="1:10" ht="15" x14ac:dyDescent="0.25">
      <c r="A1947" s="7" t="s">
        <v>228</v>
      </c>
      <c r="B1947" s="5" t="s">
        <v>84</v>
      </c>
      <c r="C1947" s="19">
        <v>2008</v>
      </c>
      <c r="D1947" s="10">
        <v>93639316000</v>
      </c>
      <c r="E1947" s="7">
        <f t="shared" si="90"/>
        <v>93639316000</v>
      </c>
      <c r="F1947" s="8"/>
      <c r="G1947" s="8"/>
      <c r="H1947" s="12">
        <f t="shared" si="91"/>
        <v>0</v>
      </c>
      <c r="I1947" s="12">
        <f t="shared" si="92"/>
        <v>0</v>
      </c>
      <c r="J1947" s="8"/>
    </row>
    <row r="1948" spans="1:10" ht="15" x14ac:dyDescent="0.25">
      <c r="A1948" s="7" t="s">
        <v>228</v>
      </c>
      <c r="B1948" s="5" t="s">
        <v>84</v>
      </c>
      <c r="C1948" s="19">
        <v>2009</v>
      </c>
      <c r="D1948" s="10">
        <v>96385638000</v>
      </c>
      <c r="E1948" s="7">
        <f t="shared" si="90"/>
        <v>96385638000</v>
      </c>
      <c r="F1948" s="8"/>
      <c r="G1948" s="8"/>
      <c r="H1948" s="12">
        <f t="shared" si="91"/>
        <v>0</v>
      </c>
      <c r="I1948" s="12">
        <f t="shared" si="92"/>
        <v>0</v>
      </c>
      <c r="J1948" s="8"/>
    </row>
    <row r="1949" spans="1:10" ht="15" x14ac:dyDescent="0.25">
      <c r="A1949" s="7" t="s">
        <v>228</v>
      </c>
      <c r="B1949" s="5" t="s">
        <v>84</v>
      </c>
      <c r="C1949" s="19">
        <v>2010</v>
      </c>
      <c r="D1949" s="10">
        <v>98381268000</v>
      </c>
      <c r="E1949" s="7">
        <f t="shared" si="90"/>
        <v>98381268000</v>
      </c>
      <c r="F1949" s="8"/>
      <c r="G1949" s="8"/>
      <c r="H1949" s="12">
        <f t="shared" si="91"/>
        <v>0</v>
      </c>
      <c r="I1949" s="12">
        <f t="shared" si="92"/>
        <v>0</v>
      </c>
      <c r="J1949" s="8"/>
    </row>
    <row r="1950" spans="1:10" ht="15" x14ac:dyDescent="0.25">
      <c r="A1950" s="7" t="s">
        <v>228</v>
      </c>
      <c r="B1950" s="5" t="s">
        <v>84</v>
      </c>
      <c r="C1950" s="19">
        <v>2011</v>
      </c>
      <c r="D1950" s="10">
        <v>100000000000</v>
      </c>
      <c r="E1950" s="7">
        <f t="shared" si="90"/>
        <v>100000000000</v>
      </c>
      <c r="F1950" s="8"/>
      <c r="G1950" s="8"/>
      <c r="H1950" s="12">
        <f t="shared" si="91"/>
        <v>0</v>
      </c>
      <c r="I1950" s="12">
        <f t="shared" si="92"/>
        <v>0</v>
      </c>
      <c r="J1950" s="8"/>
    </row>
    <row r="1951" spans="1:10" ht="15" x14ac:dyDescent="0.25">
      <c r="A1951" s="7" t="s">
        <v>228</v>
      </c>
      <c r="B1951" s="5" t="s">
        <v>84</v>
      </c>
      <c r="C1951" s="19">
        <v>2012</v>
      </c>
      <c r="D1951" s="10">
        <v>101000000000</v>
      </c>
      <c r="E1951" s="7">
        <f t="shared" si="90"/>
        <v>101000000000</v>
      </c>
      <c r="F1951" s="8"/>
      <c r="G1951" s="8"/>
      <c r="H1951" s="12">
        <f t="shared" si="91"/>
        <v>0</v>
      </c>
      <c r="I1951" s="12">
        <f t="shared" si="92"/>
        <v>0</v>
      </c>
      <c r="J1951" s="8"/>
    </row>
    <row r="1952" spans="1:10" ht="15" x14ac:dyDescent="0.25">
      <c r="A1952" s="7" t="s">
        <v>229</v>
      </c>
      <c r="B1952" s="5" t="s">
        <v>93</v>
      </c>
      <c r="C1952" s="19">
        <v>2000</v>
      </c>
      <c r="D1952" s="10">
        <v>17759889598</v>
      </c>
      <c r="E1952" s="7">
        <f t="shared" si="90"/>
        <v>17759889598</v>
      </c>
      <c r="F1952" s="11">
        <v>2.1999999999999999E-2</v>
      </c>
      <c r="G1952" s="11">
        <v>652</v>
      </c>
      <c r="H1952" s="12">
        <f t="shared" si="91"/>
        <v>2.1999999999999999E-2</v>
      </c>
      <c r="I1952" s="12">
        <f t="shared" si="92"/>
        <v>652</v>
      </c>
      <c r="J1952" s="8"/>
    </row>
    <row r="1953" spans="1:10" ht="15" x14ac:dyDescent="0.25">
      <c r="A1953" s="7" t="s">
        <v>229</v>
      </c>
      <c r="B1953" s="5" t="s">
        <v>93</v>
      </c>
      <c r="C1953" s="19">
        <v>2001</v>
      </c>
      <c r="D1953" s="10">
        <v>17538461033</v>
      </c>
      <c r="E1953" s="7">
        <f t="shared" si="90"/>
        <v>17538461033</v>
      </c>
      <c r="F1953" s="11">
        <v>2.5999999999999999E-2</v>
      </c>
      <c r="G1953" s="11">
        <v>732</v>
      </c>
      <c r="H1953" s="12">
        <f t="shared" si="91"/>
        <v>2.5999999999999999E-2</v>
      </c>
      <c r="I1953" s="12">
        <f t="shared" si="92"/>
        <v>732</v>
      </c>
      <c r="J1953" s="8"/>
    </row>
    <row r="1954" spans="1:10" ht="15" x14ac:dyDescent="0.25">
      <c r="A1954" s="7" t="s">
        <v>229</v>
      </c>
      <c r="B1954" s="5" t="s">
        <v>93</v>
      </c>
      <c r="C1954" s="19">
        <v>2002</v>
      </c>
      <c r="D1954" s="10">
        <v>19363735706</v>
      </c>
      <c r="E1954" s="7">
        <f t="shared" si="90"/>
        <v>19363735706</v>
      </c>
      <c r="F1954" s="11">
        <v>2.7E-2</v>
      </c>
      <c r="G1954" s="11">
        <v>833</v>
      </c>
      <c r="H1954" s="12">
        <f t="shared" si="91"/>
        <v>2.7E-2</v>
      </c>
      <c r="I1954" s="12">
        <f t="shared" si="92"/>
        <v>833</v>
      </c>
      <c r="J1954" s="8"/>
    </row>
    <row r="1955" spans="1:10" ht="15" x14ac:dyDescent="0.25">
      <c r="A1955" s="7" t="s">
        <v>229</v>
      </c>
      <c r="B1955" s="5" t="s">
        <v>93</v>
      </c>
      <c r="C1955" s="19">
        <v>2003</v>
      </c>
      <c r="D1955" s="10">
        <v>23533790531</v>
      </c>
      <c r="E1955" s="7">
        <f t="shared" si="90"/>
        <v>23533790531</v>
      </c>
      <c r="F1955" s="11">
        <v>4.1000000000000002E-2</v>
      </c>
      <c r="G1955" s="11">
        <v>1476</v>
      </c>
      <c r="H1955" s="12">
        <f t="shared" si="91"/>
        <v>4.1000000000000002E-2</v>
      </c>
      <c r="I1955" s="12">
        <f t="shared" si="92"/>
        <v>1476</v>
      </c>
      <c r="J1955" s="8"/>
    </row>
    <row r="1956" spans="1:10" ht="15" x14ac:dyDescent="0.25">
      <c r="A1956" s="7" t="s">
        <v>229</v>
      </c>
      <c r="B1956" s="5" t="s">
        <v>93</v>
      </c>
      <c r="C1956" s="19">
        <v>2004</v>
      </c>
      <c r="D1956" s="10">
        <v>31734065019</v>
      </c>
      <c r="E1956" s="7">
        <f t="shared" si="90"/>
        <v>31734065019</v>
      </c>
      <c r="F1956" s="11">
        <v>3.5999999999999997E-2</v>
      </c>
      <c r="G1956" s="11">
        <v>1589</v>
      </c>
      <c r="H1956" s="12">
        <f t="shared" si="91"/>
        <v>3.5999999999999997E-2</v>
      </c>
      <c r="I1956" s="12">
        <f t="shared" si="92"/>
        <v>1589</v>
      </c>
      <c r="J1956" s="11">
        <v>7.0000000000000007E-2</v>
      </c>
    </row>
    <row r="1957" spans="1:10" ht="15" x14ac:dyDescent="0.25">
      <c r="A1957" s="7" t="s">
        <v>229</v>
      </c>
      <c r="B1957" s="5" t="s">
        <v>93</v>
      </c>
      <c r="C1957" s="19">
        <v>2005</v>
      </c>
      <c r="D1957" s="10">
        <v>44530493222</v>
      </c>
      <c r="E1957" s="7">
        <f t="shared" si="90"/>
        <v>44530493222</v>
      </c>
      <c r="F1957" s="11">
        <v>0.03</v>
      </c>
      <c r="G1957" s="11">
        <v>1634</v>
      </c>
      <c r="H1957" s="12">
        <f t="shared" si="91"/>
        <v>0.03</v>
      </c>
      <c r="I1957" s="12">
        <f t="shared" si="92"/>
        <v>1634</v>
      </c>
      <c r="J1957" s="11">
        <v>6.7000000000000004E-2</v>
      </c>
    </row>
    <row r="1958" spans="1:10" ht="15" x14ac:dyDescent="0.25">
      <c r="A1958" s="7" t="s">
        <v>229</v>
      </c>
      <c r="B1958" s="5" t="s">
        <v>93</v>
      </c>
      <c r="C1958" s="19">
        <v>2006</v>
      </c>
      <c r="D1958" s="10">
        <v>60882141103</v>
      </c>
      <c r="E1958" s="7">
        <f t="shared" si="90"/>
        <v>60882141103</v>
      </c>
      <c r="F1958" s="11">
        <v>2.5999999999999999E-2</v>
      </c>
      <c r="G1958" s="11">
        <v>1625</v>
      </c>
      <c r="H1958" s="12">
        <f t="shared" si="91"/>
        <v>2.5999999999999999E-2</v>
      </c>
      <c r="I1958" s="12">
        <f t="shared" si="92"/>
        <v>1625</v>
      </c>
      <c r="J1958" s="11">
        <v>7.1999999999999995E-2</v>
      </c>
    </row>
    <row r="1959" spans="1:10" ht="15" x14ac:dyDescent="0.25">
      <c r="A1959" s="7" t="s">
        <v>229</v>
      </c>
      <c r="B1959" s="5" t="s">
        <v>93</v>
      </c>
      <c r="C1959" s="19">
        <v>2007</v>
      </c>
      <c r="D1959" s="10">
        <v>79712085615</v>
      </c>
      <c r="E1959" s="7">
        <f t="shared" si="90"/>
        <v>79712085615</v>
      </c>
      <c r="F1959" s="11">
        <v>2.3E-2</v>
      </c>
      <c r="G1959" s="11">
        <v>1600</v>
      </c>
      <c r="H1959" s="12">
        <f t="shared" si="91"/>
        <v>2.3E-2</v>
      </c>
      <c r="I1959" s="12">
        <f t="shared" si="92"/>
        <v>1600</v>
      </c>
      <c r="J1959" s="11">
        <v>7.3999999999999996E-2</v>
      </c>
    </row>
    <row r="1960" spans="1:10" ht="15" x14ac:dyDescent="0.25">
      <c r="A1960" s="7" t="s">
        <v>229</v>
      </c>
      <c r="B1960" s="5" t="s">
        <v>93</v>
      </c>
      <c r="C1960" s="19">
        <v>2008</v>
      </c>
      <c r="D1960" s="10">
        <v>115000000000</v>
      </c>
      <c r="E1960" s="7">
        <f t="shared" si="90"/>
        <v>115000000000</v>
      </c>
      <c r="F1960" s="11">
        <v>1.9E-2</v>
      </c>
      <c r="G1960" s="11">
        <v>1590</v>
      </c>
      <c r="H1960" s="12">
        <f t="shared" si="91"/>
        <v>1.9E-2</v>
      </c>
      <c r="I1960" s="12">
        <f t="shared" si="92"/>
        <v>1590</v>
      </c>
      <c r="J1960" s="11">
        <v>6.8000000000000005E-2</v>
      </c>
    </row>
    <row r="1961" spans="1:10" ht="15" x14ac:dyDescent="0.25">
      <c r="A1961" s="7" t="s">
        <v>229</v>
      </c>
      <c r="B1961" s="5" t="s">
        <v>93</v>
      </c>
      <c r="C1961" s="19">
        <v>2009</v>
      </c>
      <c r="D1961" s="10">
        <v>97798348830</v>
      </c>
      <c r="E1961" s="7">
        <f t="shared" si="90"/>
        <v>97798348830</v>
      </c>
      <c r="F1961" s="11">
        <v>2.5999999999999999E-2</v>
      </c>
      <c r="G1961" s="11">
        <v>1647</v>
      </c>
      <c r="H1961" s="12">
        <f t="shared" si="91"/>
        <v>2.5999999999999999E-2</v>
      </c>
      <c r="I1961" s="12">
        <f t="shared" si="92"/>
        <v>1647</v>
      </c>
      <c r="J1961" s="11">
        <v>7.0000000000000007E-2</v>
      </c>
    </row>
    <row r="1962" spans="1:10" ht="15" x14ac:dyDescent="0.25">
      <c r="A1962" s="7" t="s">
        <v>229</v>
      </c>
      <c r="B1962" s="5" t="s">
        <v>93</v>
      </c>
      <c r="C1962" s="19">
        <v>2010</v>
      </c>
      <c r="D1962" s="10">
        <v>125000000000</v>
      </c>
      <c r="E1962" s="7">
        <f t="shared" si="90"/>
        <v>125000000000</v>
      </c>
      <c r="F1962" s="11">
        <v>2.1000000000000001E-2</v>
      </c>
      <c r="G1962" s="11">
        <v>1496</v>
      </c>
      <c r="H1962" s="12">
        <f t="shared" si="91"/>
        <v>2.1000000000000001E-2</v>
      </c>
      <c r="I1962" s="12">
        <f t="shared" si="92"/>
        <v>1496</v>
      </c>
      <c r="J1962" s="11">
        <v>7.2999999999999995E-2</v>
      </c>
    </row>
    <row r="1963" spans="1:10" ht="15" x14ac:dyDescent="0.25">
      <c r="A1963" s="7" t="s">
        <v>229</v>
      </c>
      <c r="B1963" s="5" t="s">
        <v>93</v>
      </c>
      <c r="C1963" s="19">
        <v>2011</v>
      </c>
      <c r="D1963" s="10">
        <v>170000000000</v>
      </c>
      <c r="E1963" s="7">
        <f t="shared" si="90"/>
        <v>170000000000</v>
      </c>
      <c r="F1963" s="11">
        <v>1.9E-2</v>
      </c>
      <c r="G1963" s="11">
        <v>1738</v>
      </c>
      <c r="H1963" s="12">
        <f t="shared" si="91"/>
        <v>1.9E-2</v>
      </c>
      <c r="I1963" s="12">
        <f t="shared" si="92"/>
        <v>1738</v>
      </c>
      <c r="J1963" s="11">
        <v>5.5E-2</v>
      </c>
    </row>
    <row r="1964" spans="1:10" ht="15" x14ac:dyDescent="0.25">
      <c r="A1964" s="7" t="s">
        <v>229</v>
      </c>
      <c r="B1964" s="5" t="s">
        <v>93</v>
      </c>
      <c r="C1964" s="19">
        <v>2012</v>
      </c>
      <c r="D1964" s="10">
        <v>190000000000</v>
      </c>
      <c r="E1964" s="7">
        <f t="shared" si="90"/>
        <v>190000000000</v>
      </c>
      <c r="F1964" s="11">
        <v>2.1999999999999999E-2</v>
      </c>
      <c r="G1964" s="11">
        <v>2029</v>
      </c>
      <c r="H1964" s="12">
        <f t="shared" si="91"/>
        <v>2.1999999999999999E-2</v>
      </c>
      <c r="I1964" s="12">
        <f t="shared" si="92"/>
        <v>2029</v>
      </c>
      <c r="J1964" s="11">
        <v>5.3999999999999999E-2</v>
      </c>
    </row>
    <row r="1965" spans="1:10" ht="15" x14ac:dyDescent="0.25">
      <c r="A1965" s="7" t="s">
        <v>230</v>
      </c>
      <c r="B1965" s="5" t="s">
        <v>75</v>
      </c>
      <c r="C1965" s="19">
        <v>2000</v>
      </c>
      <c r="D1965" s="10">
        <v>37305099928</v>
      </c>
      <c r="E1965" s="7">
        <f t="shared" si="90"/>
        <v>37305099928</v>
      </c>
      <c r="F1965" s="11">
        <v>4.2999999999999997E-2</v>
      </c>
      <c r="G1965" s="11">
        <v>72</v>
      </c>
      <c r="H1965" s="12">
        <f t="shared" si="91"/>
        <v>4.2999999999999997E-2</v>
      </c>
      <c r="I1965" s="12">
        <f t="shared" si="92"/>
        <v>72</v>
      </c>
      <c r="J1965" s="11">
        <v>0.53900000000000003</v>
      </c>
    </row>
    <row r="1966" spans="1:10" ht="15" x14ac:dyDescent="0.25">
      <c r="A1966" s="7" t="s">
        <v>230</v>
      </c>
      <c r="B1966" s="5" t="s">
        <v>75</v>
      </c>
      <c r="C1966" s="19">
        <v>2001</v>
      </c>
      <c r="D1966" s="10">
        <v>40585886769</v>
      </c>
      <c r="E1966" s="7">
        <f t="shared" si="90"/>
        <v>40585886769</v>
      </c>
      <c r="F1966" s="11">
        <v>4.3999999999999997E-2</v>
      </c>
      <c r="G1966" s="11">
        <v>79</v>
      </c>
      <c r="H1966" s="12">
        <f t="shared" si="91"/>
        <v>4.3999999999999997E-2</v>
      </c>
      <c r="I1966" s="12">
        <f t="shared" si="92"/>
        <v>79</v>
      </c>
      <c r="J1966" s="11">
        <v>0.45400000000000001</v>
      </c>
    </row>
    <row r="1967" spans="1:10" ht="15" x14ac:dyDescent="0.25">
      <c r="A1967" s="7" t="s">
        <v>230</v>
      </c>
      <c r="B1967" s="5" t="s">
        <v>75</v>
      </c>
      <c r="C1967" s="19">
        <v>2002</v>
      </c>
      <c r="D1967" s="10">
        <v>45988510814</v>
      </c>
      <c r="E1967" s="7">
        <f t="shared" si="90"/>
        <v>45988510814</v>
      </c>
      <c r="F1967" s="11">
        <v>4.5999999999999999E-2</v>
      </c>
      <c r="G1967" s="11">
        <v>97</v>
      </c>
      <c r="H1967" s="12">
        <f t="shared" si="91"/>
        <v>4.5999999999999999E-2</v>
      </c>
      <c r="I1967" s="12">
        <f t="shared" si="92"/>
        <v>97</v>
      </c>
      <c r="J1967" s="11">
        <v>0.35399999999999998</v>
      </c>
    </row>
    <row r="1968" spans="1:10" ht="15" x14ac:dyDescent="0.25">
      <c r="A1968" s="7" t="s">
        <v>230</v>
      </c>
      <c r="B1968" s="5" t="s">
        <v>75</v>
      </c>
      <c r="C1968" s="19">
        <v>2003</v>
      </c>
      <c r="D1968" s="10">
        <v>59466017706</v>
      </c>
      <c r="E1968" s="7">
        <f t="shared" si="90"/>
        <v>59466017706</v>
      </c>
      <c r="F1968" s="11">
        <v>5.2999999999999999E-2</v>
      </c>
      <c r="G1968" s="11">
        <v>146</v>
      </c>
      <c r="H1968" s="12">
        <f t="shared" si="91"/>
        <v>5.2999999999999999E-2</v>
      </c>
      <c r="I1968" s="12">
        <f t="shared" si="92"/>
        <v>146</v>
      </c>
      <c r="J1968" s="11">
        <v>0.254</v>
      </c>
    </row>
    <row r="1969" spans="1:10" ht="15" x14ac:dyDescent="0.25">
      <c r="A1969" s="7" t="s">
        <v>230</v>
      </c>
      <c r="B1969" s="5" t="s">
        <v>75</v>
      </c>
      <c r="C1969" s="19">
        <v>2004</v>
      </c>
      <c r="D1969" s="10">
        <v>75794733525</v>
      </c>
      <c r="E1969" s="7">
        <f t="shared" si="90"/>
        <v>75794733525</v>
      </c>
      <c r="F1969" s="11">
        <v>5.3999999999999999E-2</v>
      </c>
      <c r="G1969" s="11">
        <v>190</v>
      </c>
      <c r="H1969" s="12">
        <f t="shared" si="91"/>
        <v>5.3999999999999999E-2</v>
      </c>
      <c r="I1969" s="12">
        <f t="shared" si="92"/>
        <v>190</v>
      </c>
      <c r="J1969" s="11">
        <v>0.25600000000000001</v>
      </c>
    </row>
    <row r="1970" spans="1:10" ht="15" x14ac:dyDescent="0.25">
      <c r="A1970" s="7" t="s">
        <v>230</v>
      </c>
      <c r="B1970" s="5" t="s">
        <v>75</v>
      </c>
      <c r="C1970" s="19">
        <v>2005</v>
      </c>
      <c r="D1970" s="10">
        <v>99172613716</v>
      </c>
      <c r="E1970" s="7">
        <f t="shared" si="90"/>
        <v>99172613716</v>
      </c>
      <c r="F1970" s="11">
        <v>5.5E-2</v>
      </c>
      <c r="G1970" s="11">
        <v>251</v>
      </c>
      <c r="H1970" s="12">
        <f t="shared" si="91"/>
        <v>5.5E-2</v>
      </c>
      <c r="I1970" s="12">
        <f t="shared" si="92"/>
        <v>251</v>
      </c>
      <c r="J1970" s="11">
        <v>0.19600000000000001</v>
      </c>
    </row>
    <row r="1971" spans="1:10" ht="15" x14ac:dyDescent="0.25">
      <c r="A1971" s="7" t="s">
        <v>230</v>
      </c>
      <c r="B1971" s="5" t="s">
        <v>75</v>
      </c>
      <c r="C1971" s="19">
        <v>2006</v>
      </c>
      <c r="D1971" s="10">
        <v>123000000000</v>
      </c>
      <c r="E1971" s="7">
        <f t="shared" si="90"/>
        <v>123000000000</v>
      </c>
      <c r="F1971" s="11">
        <v>5.0999999999999997E-2</v>
      </c>
      <c r="G1971" s="11">
        <v>289</v>
      </c>
      <c r="H1971" s="12">
        <f t="shared" si="91"/>
        <v>5.0999999999999997E-2</v>
      </c>
      <c r="I1971" s="12">
        <f t="shared" si="92"/>
        <v>289</v>
      </c>
      <c r="J1971" s="11">
        <v>0.14000000000000001</v>
      </c>
    </row>
    <row r="1972" spans="1:10" ht="15" x14ac:dyDescent="0.25">
      <c r="A1972" s="7" t="s">
        <v>230</v>
      </c>
      <c r="B1972" s="5" t="s">
        <v>75</v>
      </c>
      <c r="C1972" s="19">
        <v>2007</v>
      </c>
      <c r="D1972" s="10">
        <v>171000000000</v>
      </c>
      <c r="E1972" s="7">
        <f t="shared" si="90"/>
        <v>171000000000</v>
      </c>
      <c r="F1972" s="11">
        <v>5.1999999999999998E-2</v>
      </c>
      <c r="G1972" s="11">
        <v>414</v>
      </c>
      <c r="H1972" s="12">
        <f t="shared" si="91"/>
        <v>5.1999999999999998E-2</v>
      </c>
      <c r="I1972" s="12">
        <f t="shared" si="92"/>
        <v>414</v>
      </c>
      <c r="J1972" s="11">
        <v>0.13300000000000001</v>
      </c>
    </row>
    <row r="1973" spans="1:10" ht="15" x14ac:dyDescent="0.25">
      <c r="A1973" s="7" t="s">
        <v>230</v>
      </c>
      <c r="B1973" s="5" t="s">
        <v>75</v>
      </c>
      <c r="C1973" s="19">
        <v>2008</v>
      </c>
      <c r="D1973" s="10">
        <v>204000000000</v>
      </c>
      <c r="E1973" s="7">
        <f t="shared" si="90"/>
        <v>204000000000</v>
      </c>
      <c r="F1973" s="11">
        <v>5.3999999999999999E-2</v>
      </c>
      <c r="G1973" s="11">
        <v>516</v>
      </c>
      <c r="H1973" s="12">
        <f t="shared" si="91"/>
        <v>5.3999999999999999E-2</v>
      </c>
      <c r="I1973" s="12">
        <f t="shared" si="92"/>
        <v>516</v>
      </c>
      <c r="J1973" s="11">
        <v>0.15</v>
      </c>
    </row>
    <row r="1974" spans="1:10" ht="15" x14ac:dyDescent="0.25">
      <c r="A1974" s="7" t="s">
        <v>230</v>
      </c>
      <c r="B1974" s="5" t="s">
        <v>75</v>
      </c>
      <c r="C1974" s="19">
        <v>2009</v>
      </c>
      <c r="D1974" s="10">
        <v>164000000000</v>
      </c>
      <c r="E1974" s="7">
        <f t="shared" si="90"/>
        <v>164000000000</v>
      </c>
      <c r="F1974" s="11">
        <v>5.6000000000000001E-2</v>
      </c>
      <c r="G1974" s="11">
        <v>431</v>
      </c>
      <c r="H1974" s="12">
        <f t="shared" si="91"/>
        <v>5.6000000000000001E-2</v>
      </c>
      <c r="I1974" s="12">
        <f t="shared" si="92"/>
        <v>431</v>
      </c>
      <c r="J1974" s="11">
        <v>0.17299999999999999</v>
      </c>
    </row>
    <row r="1975" spans="1:10" ht="15" x14ac:dyDescent="0.25">
      <c r="A1975" s="7" t="s">
        <v>230</v>
      </c>
      <c r="B1975" s="5" t="s">
        <v>75</v>
      </c>
      <c r="C1975" s="19">
        <v>2010</v>
      </c>
      <c r="D1975" s="10">
        <v>165000000000</v>
      </c>
      <c r="E1975" s="7">
        <f t="shared" si="90"/>
        <v>165000000000</v>
      </c>
      <c r="F1975" s="11">
        <v>5.8999999999999997E-2</v>
      </c>
      <c r="G1975" s="11">
        <v>457</v>
      </c>
      <c r="H1975" s="12">
        <f t="shared" si="91"/>
        <v>5.8999999999999997E-2</v>
      </c>
      <c r="I1975" s="12">
        <f t="shared" si="92"/>
        <v>457</v>
      </c>
      <c r="J1975" s="11">
        <v>0.14099999999999999</v>
      </c>
    </row>
    <row r="1976" spans="1:10" ht="15" x14ac:dyDescent="0.25">
      <c r="A1976" s="7" t="s">
        <v>230</v>
      </c>
      <c r="B1976" s="5" t="s">
        <v>75</v>
      </c>
      <c r="C1976" s="19">
        <v>2011</v>
      </c>
      <c r="D1976" s="10">
        <v>183000000000</v>
      </c>
      <c r="E1976" s="7">
        <f t="shared" si="90"/>
        <v>183000000000</v>
      </c>
      <c r="F1976" s="11">
        <v>5.6000000000000001E-2</v>
      </c>
      <c r="G1976" s="11">
        <v>480</v>
      </c>
      <c r="H1976" s="12">
        <f t="shared" si="91"/>
        <v>5.6000000000000001E-2</v>
      </c>
      <c r="I1976" s="12">
        <f t="shared" si="92"/>
        <v>480</v>
      </c>
      <c r="J1976" s="11">
        <v>0.121</v>
      </c>
    </row>
    <row r="1977" spans="1:10" ht="15" x14ac:dyDescent="0.25">
      <c r="A1977" s="7" t="s">
        <v>230</v>
      </c>
      <c r="B1977" s="5" t="s">
        <v>75</v>
      </c>
      <c r="C1977" s="19">
        <v>2012</v>
      </c>
      <c r="D1977" s="10">
        <v>169000000000</v>
      </c>
      <c r="E1977" s="7">
        <f t="shared" si="90"/>
        <v>169000000000</v>
      </c>
      <c r="F1977" s="11">
        <v>5.0999999999999997E-2</v>
      </c>
      <c r="G1977" s="11">
        <v>420</v>
      </c>
      <c r="H1977" s="12">
        <f t="shared" si="91"/>
        <v>5.0999999999999997E-2</v>
      </c>
      <c r="I1977" s="12">
        <f t="shared" si="92"/>
        <v>420</v>
      </c>
      <c r="J1977" s="11">
        <v>0.113</v>
      </c>
    </row>
    <row r="1978" spans="1:10" ht="15" x14ac:dyDescent="0.25">
      <c r="A1978" s="7" t="s">
        <v>231</v>
      </c>
      <c r="B1978" s="5" t="s">
        <v>75</v>
      </c>
      <c r="C1978" s="19">
        <v>2000</v>
      </c>
      <c r="D1978" s="10">
        <v>260000000000</v>
      </c>
      <c r="E1978" s="7">
        <f t="shared" si="90"/>
        <v>260000000000</v>
      </c>
      <c r="F1978" s="11">
        <v>5.3999999999999999E-2</v>
      </c>
      <c r="G1978" s="11">
        <v>96</v>
      </c>
      <c r="H1978" s="12">
        <f t="shared" si="91"/>
        <v>5.3999999999999999E-2</v>
      </c>
      <c r="I1978" s="12">
        <f t="shared" si="92"/>
        <v>96</v>
      </c>
      <c r="J1978" s="11">
        <v>0.24399999999999999</v>
      </c>
    </row>
    <row r="1979" spans="1:10" ht="15" x14ac:dyDescent="0.25">
      <c r="A1979" s="7" t="s">
        <v>231</v>
      </c>
      <c r="B1979" s="5" t="s">
        <v>75</v>
      </c>
      <c r="C1979" s="19">
        <v>2001</v>
      </c>
      <c r="D1979" s="10">
        <v>307000000000</v>
      </c>
      <c r="E1979" s="7">
        <f t="shared" si="90"/>
        <v>307000000000</v>
      </c>
      <c r="F1979" s="11">
        <v>5.7000000000000002E-2</v>
      </c>
      <c r="G1979" s="11">
        <v>119</v>
      </c>
      <c r="H1979" s="12">
        <f t="shared" si="91"/>
        <v>5.7000000000000002E-2</v>
      </c>
      <c r="I1979" s="12">
        <f t="shared" si="92"/>
        <v>119</v>
      </c>
      <c r="J1979" s="11">
        <v>0.17899999999999999</v>
      </c>
    </row>
    <row r="1980" spans="1:10" ht="15" x14ac:dyDescent="0.25">
      <c r="A1980" s="7" t="s">
        <v>231</v>
      </c>
      <c r="B1980" s="5" t="s">
        <v>75</v>
      </c>
      <c r="C1980" s="19">
        <v>2002</v>
      </c>
      <c r="D1980" s="10">
        <v>345000000000</v>
      </c>
      <c r="E1980" s="7">
        <f t="shared" si="90"/>
        <v>345000000000</v>
      </c>
      <c r="F1980" s="11">
        <v>0.06</v>
      </c>
      <c r="G1980" s="11">
        <v>142</v>
      </c>
      <c r="H1980" s="12">
        <f t="shared" si="91"/>
        <v>0.06</v>
      </c>
      <c r="I1980" s="12">
        <f t="shared" si="92"/>
        <v>142</v>
      </c>
      <c r="J1980" s="11">
        <v>0.157</v>
      </c>
    </row>
    <row r="1981" spans="1:10" ht="15" x14ac:dyDescent="0.25">
      <c r="A1981" s="7" t="s">
        <v>231</v>
      </c>
      <c r="B1981" s="5" t="s">
        <v>75</v>
      </c>
      <c r="C1981" s="19">
        <v>2003</v>
      </c>
      <c r="D1981" s="10">
        <v>430000000000</v>
      </c>
      <c r="E1981" s="7">
        <f t="shared" si="90"/>
        <v>430000000000</v>
      </c>
      <c r="F1981" s="11">
        <v>5.6000000000000001E-2</v>
      </c>
      <c r="G1981" s="11">
        <v>167</v>
      </c>
      <c r="H1981" s="12">
        <f t="shared" si="91"/>
        <v>5.6000000000000001E-2</v>
      </c>
      <c r="I1981" s="12">
        <f t="shared" si="92"/>
        <v>167</v>
      </c>
      <c r="J1981" s="11">
        <v>0.13</v>
      </c>
    </row>
    <row r="1982" spans="1:10" ht="15" x14ac:dyDescent="0.25">
      <c r="A1982" s="7" t="s">
        <v>231</v>
      </c>
      <c r="B1982" s="5" t="s">
        <v>75</v>
      </c>
      <c r="C1982" s="19">
        <v>2004</v>
      </c>
      <c r="D1982" s="10">
        <v>591000000000</v>
      </c>
      <c r="E1982" s="7">
        <f t="shared" si="90"/>
        <v>591000000000</v>
      </c>
      <c r="F1982" s="11">
        <v>5.1999999999999998E-2</v>
      </c>
      <c r="G1982" s="11">
        <v>212</v>
      </c>
      <c r="H1982" s="12">
        <f t="shared" si="91"/>
        <v>5.1999999999999998E-2</v>
      </c>
      <c r="I1982" s="12">
        <f t="shared" si="92"/>
        <v>212</v>
      </c>
      <c r="J1982" s="11">
        <v>0.114</v>
      </c>
    </row>
    <row r="1983" spans="1:10" ht="15" x14ac:dyDescent="0.25">
      <c r="A1983" s="7" t="s">
        <v>231</v>
      </c>
      <c r="B1983" s="5" t="s">
        <v>75</v>
      </c>
      <c r="C1983" s="19">
        <v>2005</v>
      </c>
      <c r="D1983" s="10">
        <v>764000000000</v>
      </c>
      <c r="E1983" s="7">
        <f t="shared" si="90"/>
        <v>764000000000</v>
      </c>
      <c r="F1983" s="11">
        <v>5.1999999999999998E-2</v>
      </c>
      <c r="G1983" s="11">
        <v>277</v>
      </c>
      <c r="H1983" s="12">
        <f t="shared" si="91"/>
        <v>5.1999999999999998E-2</v>
      </c>
      <c r="I1983" s="12">
        <f t="shared" si="92"/>
        <v>277</v>
      </c>
      <c r="J1983" s="11">
        <v>0.107</v>
      </c>
    </row>
    <row r="1984" spans="1:10" ht="15" x14ac:dyDescent="0.25">
      <c r="A1984" s="7" t="s">
        <v>231</v>
      </c>
      <c r="B1984" s="5" t="s">
        <v>75</v>
      </c>
      <c r="C1984" s="19">
        <v>2006</v>
      </c>
      <c r="D1984" s="10">
        <v>990000000000</v>
      </c>
      <c r="E1984" s="7">
        <f t="shared" si="90"/>
        <v>990000000000</v>
      </c>
      <c r="F1984" s="11">
        <v>5.2999999999999999E-2</v>
      </c>
      <c r="G1984" s="11">
        <v>365</v>
      </c>
      <c r="H1984" s="12">
        <f t="shared" si="91"/>
        <v>5.2999999999999999E-2</v>
      </c>
      <c r="I1984" s="12">
        <f t="shared" si="92"/>
        <v>365</v>
      </c>
      <c r="J1984" s="11">
        <v>0.104</v>
      </c>
    </row>
    <row r="1985" spans="1:10" ht="15" x14ac:dyDescent="0.25">
      <c r="A1985" s="7" t="s">
        <v>231</v>
      </c>
      <c r="B1985" s="5" t="s">
        <v>75</v>
      </c>
      <c r="C1985" s="19">
        <v>2007</v>
      </c>
      <c r="D1985" s="10">
        <v>1300000000000</v>
      </c>
      <c r="E1985" s="7">
        <f t="shared" si="90"/>
        <v>1300000000000</v>
      </c>
      <c r="F1985" s="11">
        <v>5.3999999999999999E-2</v>
      </c>
      <c r="G1985" s="11">
        <v>487</v>
      </c>
      <c r="H1985" s="12">
        <f t="shared" si="91"/>
        <v>5.3999999999999999E-2</v>
      </c>
      <c r="I1985" s="12">
        <f t="shared" si="92"/>
        <v>487</v>
      </c>
      <c r="J1985" s="11">
        <v>0.1</v>
      </c>
    </row>
    <row r="1986" spans="1:10" ht="15" x14ac:dyDescent="0.25">
      <c r="A1986" s="7" t="s">
        <v>231</v>
      </c>
      <c r="B1986" s="5" t="s">
        <v>75</v>
      </c>
      <c r="C1986" s="19">
        <v>2008</v>
      </c>
      <c r="D1986" s="10">
        <v>1660000000000</v>
      </c>
      <c r="E1986" s="7">
        <f t="shared" si="90"/>
        <v>1660000000000</v>
      </c>
      <c r="F1986" s="11">
        <v>5.0999999999999997E-2</v>
      </c>
      <c r="G1986" s="11">
        <v>594</v>
      </c>
      <c r="H1986" s="12">
        <f t="shared" si="91"/>
        <v>5.0999999999999997E-2</v>
      </c>
      <c r="I1986" s="12">
        <f t="shared" si="92"/>
        <v>594</v>
      </c>
      <c r="J1986" s="11">
        <v>0.122</v>
      </c>
    </row>
    <row r="1987" spans="1:10" ht="15" x14ac:dyDescent="0.25">
      <c r="A1987" s="7" t="s">
        <v>231</v>
      </c>
      <c r="B1987" s="5" t="s">
        <v>75</v>
      </c>
      <c r="C1987" s="19">
        <v>2009</v>
      </c>
      <c r="D1987" s="10">
        <v>1220000000000</v>
      </c>
      <c r="E1987" s="7">
        <f t="shared" ref="E1987:E2050" si="93">IF(D1987="",IF(C1987=2000,D1988,D1986),D1987)</f>
        <v>1220000000000</v>
      </c>
      <c r="F1987" s="11">
        <v>6.2E-2</v>
      </c>
      <c r="G1987" s="11">
        <v>525</v>
      </c>
      <c r="H1987" s="12">
        <f t="shared" ref="H1987:H2050" si="94">IF(F1987="",SUMIF($A$2:$A$2692,A1987,$F$2:$F$2692)/13,F1987)</f>
        <v>6.2E-2</v>
      </c>
      <c r="I1987" s="12">
        <f t="shared" ref="I1987:I2050" si="95">IF(G1987="",SUMIF($A$2:$A$2692,A1987,$G$2:$G$2692)/13,G1987)</f>
        <v>525</v>
      </c>
      <c r="J1987" s="11">
        <v>0.153</v>
      </c>
    </row>
    <row r="1988" spans="1:10" ht="15" x14ac:dyDescent="0.25">
      <c r="A1988" s="7" t="s">
        <v>231</v>
      </c>
      <c r="B1988" s="5" t="s">
        <v>75</v>
      </c>
      <c r="C1988" s="19">
        <v>2010</v>
      </c>
      <c r="D1988" s="10">
        <v>1520000000000</v>
      </c>
      <c r="E1988" s="7">
        <f t="shared" si="93"/>
        <v>1520000000000</v>
      </c>
      <c r="F1988" s="11">
        <v>6.3E-2</v>
      </c>
      <c r="G1988" s="11">
        <v>669</v>
      </c>
      <c r="H1988" s="12">
        <f t="shared" si="94"/>
        <v>6.3E-2</v>
      </c>
      <c r="I1988" s="12">
        <f t="shared" si="95"/>
        <v>669</v>
      </c>
      <c r="J1988" s="11">
        <v>0.108</v>
      </c>
    </row>
    <row r="1989" spans="1:10" ht="15" x14ac:dyDescent="0.25">
      <c r="A1989" s="7" t="s">
        <v>231</v>
      </c>
      <c r="B1989" s="5" t="s">
        <v>75</v>
      </c>
      <c r="C1989" s="19">
        <v>2011</v>
      </c>
      <c r="D1989" s="10">
        <v>1900000000000</v>
      </c>
      <c r="E1989" s="7">
        <f t="shared" si="93"/>
        <v>1900000000000</v>
      </c>
      <c r="F1989" s="11">
        <v>6.0999999999999999E-2</v>
      </c>
      <c r="G1989" s="11">
        <v>803</v>
      </c>
      <c r="H1989" s="12">
        <f t="shared" si="94"/>
        <v>6.0999999999999999E-2</v>
      </c>
      <c r="I1989" s="12">
        <f t="shared" si="95"/>
        <v>803</v>
      </c>
      <c r="J1989" s="11">
        <v>8.5000000000000006E-2</v>
      </c>
    </row>
    <row r="1990" spans="1:10" ht="15" x14ac:dyDescent="0.25">
      <c r="A1990" s="7" t="s">
        <v>231</v>
      </c>
      <c r="B1990" s="5" t="s">
        <v>75</v>
      </c>
      <c r="C1990" s="19">
        <v>2012</v>
      </c>
      <c r="D1990" s="10">
        <v>2020000000000</v>
      </c>
      <c r="E1990" s="7">
        <f t="shared" si="93"/>
        <v>2020000000000</v>
      </c>
      <c r="F1990" s="11">
        <v>6.3E-2</v>
      </c>
      <c r="G1990" s="11">
        <v>887</v>
      </c>
      <c r="H1990" s="12">
        <f t="shared" si="94"/>
        <v>6.3E-2</v>
      </c>
      <c r="I1990" s="12">
        <f t="shared" si="95"/>
        <v>887</v>
      </c>
      <c r="J1990" s="11">
        <v>9.0999999999999998E-2</v>
      </c>
    </row>
    <row r="1991" spans="1:10" ht="15" x14ac:dyDescent="0.25">
      <c r="A1991" s="7" t="s">
        <v>232</v>
      </c>
      <c r="B1991" s="5" t="s">
        <v>77</v>
      </c>
      <c r="C1991" s="19">
        <v>2000</v>
      </c>
      <c r="D1991" s="10">
        <v>1734938190</v>
      </c>
      <c r="E1991" s="7">
        <f t="shared" si="93"/>
        <v>1734938190</v>
      </c>
      <c r="F1991" s="11">
        <v>4.2000000000000003E-2</v>
      </c>
      <c r="G1991" s="11">
        <v>9</v>
      </c>
      <c r="H1991" s="12">
        <f t="shared" si="94"/>
        <v>4.2000000000000003E-2</v>
      </c>
      <c r="I1991" s="12">
        <f t="shared" si="95"/>
        <v>9</v>
      </c>
      <c r="J1991" s="11">
        <v>0.17</v>
      </c>
    </row>
    <row r="1992" spans="1:10" ht="15" x14ac:dyDescent="0.25">
      <c r="A1992" s="7" t="s">
        <v>232</v>
      </c>
      <c r="B1992" s="5" t="s">
        <v>77</v>
      </c>
      <c r="C1992" s="19">
        <v>2001</v>
      </c>
      <c r="D1992" s="10">
        <v>1674685126</v>
      </c>
      <c r="E1992" s="7">
        <f t="shared" si="93"/>
        <v>1674685126</v>
      </c>
      <c r="F1992" s="11">
        <v>4.3999999999999997E-2</v>
      </c>
      <c r="G1992" s="11">
        <v>8</v>
      </c>
      <c r="H1992" s="12">
        <f t="shared" si="94"/>
        <v>4.3999999999999997E-2</v>
      </c>
      <c r="I1992" s="12">
        <f t="shared" si="95"/>
        <v>8</v>
      </c>
      <c r="J1992" s="11">
        <v>0.17299999999999999</v>
      </c>
    </row>
    <row r="1993" spans="1:10" ht="15" x14ac:dyDescent="0.25">
      <c r="A1993" s="7" t="s">
        <v>232</v>
      </c>
      <c r="B1993" s="5" t="s">
        <v>77</v>
      </c>
      <c r="C1993" s="19">
        <v>2002</v>
      </c>
      <c r="D1993" s="10">
        <v>1677447003</v>
      </c>
      <c r="E1993" s="7">
        <f t="shared" si="93"/>
        <v>1677447003</v>
      </c>
      <c r="F1993" s="11">
        <v>4.2000000000000003E-2</v>
      </c>
      <c r="G1993" s="11">
        <v>8</v>
      </c>
      <c r="H1993" s="12">
        <f t="shared" si="94"/>
        <v>4.2000000000000003E-2</v>
      </c>
      <c r="I1993" s="12">
        <f t="shared" si="95"/>
        <v>8</v>
      </c>
      <c r="J1993" s="11">
        <v>0.16400000000000001</v>
      </c>
    </row>
    <row r="1994" spans="1:10" ht="15" x14ac:dyDescent="0.25">
      <c r="A1994" s="7" t="s">
        <v>232</v>
      </c>
      <c r="B1994" s="5" t="s">
        <v>77</v>
      </c>
      <c r="C1994" s="19">
        <v>2003</v>
      </c>
      <c r="D1994" s="10">
        <v>1845979351</v>
      </c>
      <c r="E1994" s="7">
        <f t="shared" si="93"/>
        <v>1845979351</v>
      </c>
      <c r="F1994" s="11">
        <v>6.3E-2</v>
      </c>
      <c r="G1994" s="11">
        <v>13</v>
      </c>
      <c r="H1994" s="12">
        <f t="shared" si="94"/>
        <v>6.3E-2</v>
      </c>
      <c r="I1994" s="12">
        <f t="shared" si="95"/>
        <v>13</v>
      </c>
      <c r="J1994" s="11">
        <v>0.17100000000000001</v>
      </c>
    </row>
    <row r="1995" spans="1:10" ht="15" x14ac:dyDescent="0.25">
      <c r="A1995" s="7" t="s">
        <v>232</v>
      </c>
      <c r="B1995" s="5" t="s">
        <v>77</v>
      </c>
      <c r="C1995" s="19">
        <v>2004</v>
      </c>
      <c r="D1995" s="10">
        <v>2089188921</v>
      </c>
      <c r="E1995" s="7">
        <f t="shared" si="93"/>
        <v>2089188921</v>
      </c>
      <c r="F1995" s="11">
        <v>5.8000000000000003E-2</v>
      </c>
      <c r="G1995" s="11">
        <v>13</v>
      </c>
      <c r="H1995" s="12">
        <f t="shared" si="94"/>
        <v>5.8000000000000003E-2</v>
      </c>
      <c r="I1995" s="12">
        <f t="shared" si="95"/>
        <v>13</v>
      </c>
      <c r="J1995" s="11">
        <v>0.16500000000000001</v>
      </c>
    </row>
    <row r="1996" spans="1:10" ht="15" x14ac:dyDescent="0.25">
      <c r="A1996" s="7" t="s">
        <v>232</v>
      </c>
      <c r="B1996" s="5" t="s">
        <v>77</v>
      </c>
      <c r="C1996" s="19">
        <v>2005</v>
      </c>
      <c r="D1996" s="10">
        <v>2581286407</v>
      </c>
      <c r="E1996" s="7">
        <f t="shared" si="93"/>
        <v>2581286407</v>
      </c>
      <c r="F1996" s="11">
        <v>6.0999999999999999E-2</v>
      </c>
      <c r="G1996" s="11">
        <v>17</v>
      </c>
      <c r="H1996" s="12">
        <f t="shared" si="94"/>
        <v>6.0999999999999999E-2</v>
      </c>
      <c r="I1996" s="12">
        <f t="shared" si="95"/>
        <v>17</v>
      </c>
      <c r="J1996" s="11">
        <v>0.161</v>
      </c>
    </row>
    <row r="1997" spans="1:10" ht="15" x14ac:dyDescent="0.25">
      <c r="A1997" s="7" t="s">
        <v>232</v>
      </c>
      <c r="B1997" s="5" t="s">
        <v>77</v>
      </c>
      <c r="C1997" s="19">
        <v>2006</v>
      </c>
      <c r="D1997" s="10">
        <v>3110327823</v>
      </c>
      <c r="E1997" s="7">
        <f t="shared" si="93"/>
        <v>3110327823</v>
      </c>
      <c r="F1997" s="11">
        <v>0.1</v>
      </c>
      <c r="G1997" s="11">
        <v>32</v>
      </c>
      <c r="H1997" s="12">
        <f t="shared" si="94"/>
        <v>0.1</v>
      </c>
      <c r="I1997" s="12">
        <f t="shared" si="95"/>
        <v>32</v>
      </c>
      <c r="J1997" s="11">
        <v>0.161</v>
      </c>
    </row>
    <row r="1998" spans="1:10" ht="15" x14ac:dyDescent="0.25">
      <c r="A1998" s="7" t="s">
        <v>232</v>
      </c>
      <c r="B1998" s="5" t="s">
        <v>77</v>
      </c>
      <c r="C1998" s="19">
        <v>2007</v>
      </c>
      <c r="D1998" s="10">
        <v>3707800459</v>
      </c>
      <c r="E1998" s="7">
        <f t="shared" si="93"/>
        <v>3707800459</v>
      </c>
      <c r="F1998" s="11">
        <v>0.1</v>
      </c>
      <c r="G1998" s="11">
        <v>38</v>
      </c>
      <c r="H1998" s="12">
        <f t="shared" si="94"/>
        <v>0.1</v>
      </c>
      <c r="I1998" s="12">
        <f t="shared" si="95"/>
        <v>38</v>
      </c>
      <c r="J1998" s="11">
        <v>0.161</v>
      </c>
    </row>
    <row r="1999" spans="1:10" ht="15" x14ac:dyDescent="0.25">
      <c r="A1999" s="7" t="s">
        <v>232</v>
      </c>
      <c r="B1999" s="5" t="s">
        <v>77</v>
      </c>
      <c r="C1999" s="19">
        <v>2008</v>
      </c>
      <c r="D1999" s="10">
        <v>4674053754</v>
      </c>
      <c r="E1999" s="7">
        <f t="shared" si="93"/>
        <v>4674053754</v>
      </c>
      <c r="F1999" s="11">
        <v>0.10100000000000001</v>
      </c>
      <c r="G1999" s="11">
        <v>47</v>
      </c>
      <c r="H1999" s="12">
        <f t="shared" si="94"/>
        <v>0.10100000000000001</v>
      </c>
      <c r="I1999" s="12">
        <f t="shared" si="95"/>
        <v>47</v>
      </c>
      <c r="J1999" s="11">
        <v>0.16500000000000001</v>
      </c>
    </row>
    <row r="2000" spans="1:10" ht="15" x14ac:dyDescent="0.25">
      <c r="A2000" s="7" t="s">
        <v>232</v>
      </c>
      <c r="B2000" s="5" t="s">
        <v>77</v>
      </c>
      <c r="C2000" s="19">
        <v>2009</v>
      </c>
      <c r="D2000" s="10">
        <v>5208687775</v>
      </c>
      <c r="E2000" s="7">
        <f t="shared" si="93"/>
        <v>5208687775</v>
      </c>
      <c r="F2000" s="11">
        <v>0.1</v>
      </c>
      <c r="G2000" s="11">
        <v>50</v>
      </c>
      <c r="H2000" s="12">
        <f t="shared" si="94"/>
        <v>0.1</v>
      </c>
      <c r="I2000" s="12">
        <f t="shared" si="95"/>
        <v>50</v>
      </c>
      <c r="J2000" s="11">
        <v>0.161</v>
      </c>
    </row>
    <row r="2001" spans="1:10" ht="15" x14ac:dyDescent="0.25">
      <c r="A2001" s="7" t="s">
        <v>232</v>
      </c>
      <c r="B2001" s="5" t="s">
        <v>77</v>
      </c>
      <c r="C2001" s="19">
        <v>2010</v>
      </c>
      <c r="D2001" s="10">
        <v>5624809049</v>
      </c>
      <c r="E2001" s="7">
        <f t="shared" si="93"/>
        <v>5624809049</v>
      </c>
      <c r="F2001" s="11">
        <v>0.108</v>
      </c>
      <c r="G2001" s="11">
        <v>56</v>
      </c>
      <c r="H2001" s="12">
        <f t="shared" si="94"/>
        <v>0.108</v>
      </c>
      <c r="I2001" s="12">
        <f t="shared" si="95"/>
        <v>56</v>
      </c>
      <c r="J2001" s="11">
        <v>0.16700000000000001</v>
      </c>
    </row>
    <row r="2002" spans="1:10" ht="15" x14ac:dyDescent="0.25">
      <c r="A2002" s="7" t="s">
        <v>232</v>
      </c>
      <c r="B2002" s="5" t="s">
        <v>77</v>
      </c>
      <c r="C2002" s="19">
        <v>2011</v>
      </c>
      <c r="D2002" s="10">
        <v>6406727020</v>
      </c>
      <c r="E2002" s="7">
        <f t="shared" si="93"/>
        <v>6406727020</v>
      </c>
      <c r="F2002" s="11">
        <v>0.11</v>
      </c>
      <c r="G2002" s="11">
        <v>62</v>
      </c>
      <c r="H2002" s="12">
        <f t="shared" si="94"/>
        <v>0.11</v>
      </c>
      <c r="I2002" s="12">
        <f t="shared" si="95"/>
        <v>62</v>
      </c>
      <c r="J2002" s="8"/>
    </row>
    <row r="2003" spans="1:10" ht="15" x14ac:dyDescent="0.25">
      <c r="A2003" s="7" t="s">
        <v>232</v>
      </c>
      <c r="B2003" s="5" t="s">
        <v>77</v>
      </c>
      <c r="C2003" s="19">
        <v>2012</v>
      </c>
      <c r="D2003" s="10">
        <v>7133378888</v>
      </c>
      <c r="E2003" s="7">
        <f t="shared" si="93"/>
        <v>7133378888</v>
      </c>
      <c r="F2003" s="11">
        <v>0.107</v>
      </c>
      <c r="G2003" s="11">
        <v>66</v>
      </c>
      <c r="H2003" s="12">
        <f t="shared" si="94"/>
        <v>0.107</v>
      </c>
      <c r="I2003" s="12">
        <f t="shared" si="95"/>
        <v>66</v>
      </c>
      <c r="J2003" s="8"/>
    </row>
    <row r="2004" spans="1:10" ht="15" x14ac:dyDescent="0.25">
      <c r="A2004" s="7" t="s">
        <v>233</v>
      </c>
      <c r="B2004" s="5" t="s">
        <v>80</v>
      </c>
      <c r="C2004" s="19">
        <v>2000</v>
      </c>
      <c r="D2004" s="10">
        <v>239698992</v>
      </c>
      <c r="E2004" s="7">
        <f t="shared" si="93"/>
        <v>239698992</v>
      </c>
      <c r="F2004" s="11">
        <v>0.06</v>
      </c>
      <c r="G2004" s="11">
        <v>80</v>
      </c>
      <c r="H2004" s="12">
        <f t="shared" si="94"/>
        <v>0.06</v>
      </c>
      <c r="I2004" s="12">
        <f t="shared" si="95"/>
        <v>80</v>
      </c>
      <c r="J2004" s="8"/>
    </row>
    <row r="2005" spans="1:10" ht="15" x14ac:dyDescent="0.25">
      <c r="A2005" s="7" t="s">
        <v>233</v>
      </c>
      <c r="B2005" s="5" t="s">
        <v>80</v>
      </c>
      <c r="C2005" s="19">
        <v>2001</v>
      </c>
      <c r="D2005" s="10">
        <v>243324190</v>
      </c>
      <c r="E2005" s="7">
        <f t="shared" si="93"/>
        <v>243324190</v>
      </c>
      <c r="F2005" s="11">
        <v>5.8000000000000003E-2</v>
      </c>
      <c r="G2005" s="11">
        <v>79</v>
      </c>
      <c r="H2005" s="12">
        <f t="shared" si="94"/>
        <v>5.8000000000000003E-2</v>
      </c>
      <c r="I2005" s="12">
        <f t="shared" si="95"/>
        <v>79</v>
      </c>
      <c r="J2005" s="8"/>
    </row>
    <row r="2006" spans="1:10" ht="15" x14ac:dyDescent="0.25">
      <c r="A2006" s="7" t="s">
        <v>233</v>
      </c>
      <c r="B2006" s="5" t="s">
        <v>80</v>
      </c>
      <c r="C2006" s="19">
        <v>2002</v>
      </c>
      <c r="D2006" s="10">
        <v>256677700</v>
      </c>
      <c r="E2006" s="7">
        <f t="shared" si="93"/>
        <v>256677700</v>
      </c>
      <c r="F2006" s="11">
        <v>5.5E-2</v>
      </c>
      <c r="G2006" s="11">
        <v>83</v>
      </c>
      <c r="H2006" s="12">
        <f t="shared" si="94"/>
        <v>5.5E-2</v>
      </c>
      <c r="I2006" s="12">
        <f t="shared" si="95"/>
        <v>83</v>
      </c>
      <c r="J2006" s="11">
        <v>0.114</v>
      </c>
    </row>
    <row r="2007" spans="1:10" ht="15" x14ac:dyDescent="0.25">
      <c r="A2007" s="7" t="s">
        <v>233</v>
      </c>
      <c r="B2007" s="5" t="s">
        <v>80</v>
      </c>
      <c r="C2007" s="19">
        <v>2003</v>
      </c>
      <c r="D2007" s="10">
        <v>301905953</v>
      </c>
      <c r="E2007" s="7">
        <f t="shared" si="93"/>
        <v>301905953</v>
      </c>
      <c r="F2007" s="11">
        <v>5.0999999999999997E-2</v>
      </c>
      <c r="G2007" s="11">
        <v>93</v>
      </c>
      <c r="H2007" s="12">
        <f t="shared" si="94"/>
        <v>5.0999999999999997E-2</v>
      </c>
      <c r="I2007" s="12">
        <f t="shared" si="95"/>
        <v>93</v>
      </c>
      <c r="J2007" s="11">
        <v>0.113</v>
      </c>
    </row>
    <row r="2008" spans="1:10" ht="15" x14ac:dyDescent="0.25">
      <c r="A2008" s="7" t="s">
        <v>233</v>
      </c>
      <c r="B2008" s="5" t="s">
        <v>80</v>
      </c>
      <c r="C2008" s="19">
        <v>2004</v>
      </c>
      <c r="D2008" s="10">
        <v>374507188</v>
      </c>
      <c r="E2008" s="7">
        <f t="shared" si="93"/>
        <v>374507188</v>
      </c>
      <c r="F2008" s="11">
        <v>4.9000000000000002E-2</v>
      </c>
      <c r="G2008" s="11">
        <v>106</v>
      </c>
      <c r="H2008" s="12">
        <f t="shared" si="94"/>
        <v>4.9000000000000002E-2</v>
      </c>
      <c r="I2008" s="12">
        <f t="shared" si="95"/>
        <v>106</v>
      </c>
      <c r="J2008" s="11">
        <v>0.112</v>
      </c>
    </row>
    <row r="2009" spans="1:10" ht="15" x14ac:dyDescent="0.25">
      <c r="A2009" s="7" t="s">
        <v>233</v>
      </c>
      <c r="B2009" s="5" t="s">
        <v>80</v>
      </c>
      <c r="C2009" s="19">
        <v>2005</v>
      </c>
      <c r="D2009" s="10">
        <v>412220560</v>
      </c>
      <c r="E2009" s="7">
        <f t="shared" si="93"/>
        <v>412220560</v>
      </c>
      <c r="F2009" s="11">
        <v>0.05</v>
      </c>
      <c r="G2009" s="11">
        <v>114</v>
      </c>
      <c r="H2009" s="12">
        <f t="shared" si="94"/>
        <v>0.05</v>
      </c>
      <c r="I2009" s="12">
        <f t="shared" si="95"/>
        <v>114</v>
      </c>
      <c r="J2009" s="11">
        <v>0.114</v>
      </c>
    </row>
    <row r="2010" spans="1:10" ht="15" x14ac:dyDescent="0.25">
      <c r="A2010" s="7" t="s">
        <v>233</v>
      </c>
      <c r="B2010" s="5" t="s">
        <v>80</v>
      </c>
      <c r="C2010" s="19">
        <v>2006</v>
      </c>
      <c r="D2010" s="10">
        <v>453082900</v>
      </c>
      <c r="E2010" s="7">
        <f t="shared" si="93"/>
        <v>453082900</v>
      </c>
      <c r="F2010" s="11">
        <v>5.1999999999999998E-2</v>
      </c>
      <c r="G2010" s="11">
        <v>129</v>
      </c>
      <c r="H2010" s="12">
        <f t="shared" si="94"/>
        <v>5.1999999999999998E-2</v>
      </c>
      <c r="I2010" s="12">
        <f t="shared" si="95"/>
        <v>129</v>
      </c>
      <c r="J2010" s="11">
        <v>0.11700000000000001</v>
      </c>
    </row>
    <row r="2011" spans="1:10" ht="15" x14ac:dyDescent="0.25">
      <c r="A2011" s="7" t="s">
        <v>233</v>
      </c>
      <c r="B2011" s="5" t="s">
        <v>80</v>
      </c>
      <c r="C2011" s="19">
        <v>2007</v>
      </c>
      <c r="D2011" s="10">
        <v>490916835</v>
      </c>
      <c r="E2011" s="7">
        <f t="shared" si="93"/>
        <v>490916835</v>
      </c>
      <c r="F2011" s="11">
        <v>5.8999999999999997E-2</v>
      </c>
      <c r="G2011" s="11">
        <v>164</v>
      </c>
      <c r="H2011" s="12">
        <f t="shared" si="94"/>
        <v>5.8999999999999997E-2</v>
      </c>
      <c r="I2011" s="12">
        <f t="shared" si="95"/>
        <v>164</v>
      </c>
      <c r="J2011" s="11">
        <v>0.127</v>
      </c>
    </row>
    <row r="2012" spans="1:10" ht="15" x14ac:dyDescent="0.25">
      <c r="A2012" s="7" t="s">
        <v>233</v>
      </c>
      <c r="B2012" s="5" t="s">
        <v>80</v>
      </c>
      <c r="C2012" s="19">
        <v>2008</v>
      </c>
      <c r="D2012" s="10">
        <v>573939144</v>
      </c>
      <c r="E2012" s="7">
        <f t="shared" si="93"/>
        <v>573939144</v>
      </c>
      <c r="F2012" s="11">
        <v>5.0999999999999997E-2</v>
      </c>
      <c r="G2012" s="11">
        <v>153</v>
      </c>
      <c r="H2012" s="12">
        <f t="shared" si="94"/>
        <v>5.0999999999999997E-2</v>
      </c>
      <c r="I2012" s="12">
        <f t="shared" si="95"/>
        <v>153</v>
      </c>
      <c r="J2012" s="11">
        <v>0.127</v>
      </c>
    </row>
    <row r="2013" spans="1:10" ht="15" x14ac:dyDescent="0.25">
      <c r="A2013" s="7" t="s">
        <v>233</v>
      </c>
      <c r="B2013" s="5" t="s">
        <v>80</v>
      </c>
      <c r="C2013" s="19">
        <v>2009</v>
      </c>
      <c r="D2013" s="10">
        <v>501065927</v>
      </c>
      <c r="E2013" s="7">
        <f t="shared" si="93"/>
        <v>501065927</v>
      </c>
      <c r="F2013" s="11">
        <v>5.7000000000000002E-2</v>
      </c>
      <c r="G2013" s="11">
        <v>160</v>
      </c>
      <c r="H2013" s="12">
        <f t="shared" si="94"/>
        <v>5.7000000000000002E-2</v>
      </c>
      <c r="I2013" s="12">
        <f t="shared" si="95"/>
        <v>160</v>
      </c>
      <c r="J2013" s="11">
        <v>0.121</v>
      </c>
    </row>
    <row r="2014" spans="1:10" ht="15" x14ac:dyDescent="0.25">
      <c r="A2014" s="7" t="s">
        <v>233</v>
      </c>
      <c r="B2014" s="5" t="s">
        <v>80</v>
      </c>
      <c r="C2014" s="19">
        <v>2010</v>
      </c>
      <c r="D2014" s="10">
        <v>572971727</v>
      </c>
      <c r="E2014" s="7">
        <f t="shared" si="93"/>
        <v>572971727</v>
      </c>
      <c r="F2014" s="11">
        <v>6.4000000000000001E-2</v>
      </c>
      <c r="G2014" s="11">
        <v>201</v>
      </c>
      <c r="H2014" s="12">
        <f t="shared" si="94"/>
        <v>6.4000000000000001E-2</v>
      </c>
      <c r="I2014" s="12">
        <f t="shared" si="95"/>
        <v>201</v>
      </c>
      <c r="J2014" s="11">
        <v>0.107</v>
      </c>
    </row>
    <row r="2015" spans="1:10" ht="15" x14ac:dyDescent="0.25">
      <c r="A2015" s="7" t="s">
        <v>233</v>
      </c>
      <c r="B2015" s="5" t="s">
        <v>80</v>
      </c>
      <c r="C2015" s="19">
        <v>2011</v>
      </c>
      <c r="D2015" s="10">
        <v>631791993</v>
      </c>
      <c r="E2015" s="7">
        <f t="shared" si="93"/>
        <v>631791993</v>
      </c>
      <c r="F2015" s="11">
        <v>7.0000000000000007E-2</v>
      </c>
      <c r="G2015" s="11">
        <v>245</v>
      </c>
      <c r="H2015" s="12">
        <f t="shared" si="94"/>
        <v>7.0000000000000007E-2</v>
      </c>
      <c r="I2015" s="12">
        <f t="shared" si="95"/>
        <v>245</v>
      </c>
      <c r="J2015" s="11">
        <v>0.1</v>
      </c>
    </row>
    <row r="2016" spans="1:10" ht="15" x14ac:dyDescent="0.25">
      <c r="A2016" s="7" t="s">
        <v>233</v>
      </c>
      <c r="B2016" s="5" t="s">
        <v>80</v>
      </c>
      <c r="C2016" s="19">
        <v>2012</v>
      </c>
      <c r="D2016" s="10">
        <v>684273267</v>
      </c>
      <c r="E2016" s="7">
        <f t="shared" si="93"/>
        <v>684273267</v>
      </c>
      <c r="F2016" s="11">
        <v>6.8000000000000005E-2</v>
      </c>
      <c r="G2016" s="11">
        <v>245</v>
      </c>
      <c r="H2016" s="12">
        <f t="shared" si="94"/>
        <v>6.8000000000000005E-2</v>
      </c>
      <c r="I2016" s="12">
        <f t="shared" si="95"/>
        <v>245</v>
      </c>
      <c r="J2016" s="11">
        <v>9.9000000000000005E-2</v>
      </c>
    </row>
    <row r="2017" spans="1:10" ht="15" x14ac:dyDescent="0.25">
      <c r="A2017" s="7" t="s">
        <v>234</v>
      </c>
      <c r="B2017" s="5" t="s">
        <v>75</v>
      </c>
      <c r="C2017" s="19">
        <v>2000</v>
      </c>
      <c r="D2017" s="10">
        <v>773907642</v>
      </c>
      <c r="E2017" s="7">
        <f t="shared" si="93"/>
        <v>773907642</v>
      </c>
      <c r="F2017" s="11">
        <v>5.2999999999999999E-2</v>
      </c>
      <c r="G2017" s="11">
        <v>2161</v>
      </c>
      <c r="H2017" s="12">
        <f t="shared" si="94"/>
        <v>5.2999999999999999E-2</v>
      </c>
      <c r="I2017" s="12">
        <f t="shared" si="95"/>
        <v>2161</v>
      </c>
      <c r="J2017" s="11">
        <v>9.1999999999999998E-2</v>
      </c>
    </row>
    <row r="2018" spans="1:10" ht="15" x14ac:dyDescent="0.25">
      <c r="A2018" s="7" t="s">
        <v>234</v>
      </c>
      <c r="B2018" s="5" t="s">
        <v>75</v>
      </c>
      <c r="C2018" s="19">
        <v>2001</v>
      </c>
      <c r="D2018" s="10">
        <v>815205233</v>
      </c>
      <c r="E2018" s="7">
        <f t="shared" si="93"/>
        <v>815205233</v>
      </c>
      <c r="F2018" s="11">
        <v>5.1999999999999998E-2</v>
      </c>
      <c r="G2018" s="11">
        <v>2183</v>
      </c>
      <c r="H2018" s="12">
        <f t="shared" si="94"/>
        <v>5.1999999999999998E-2</v>
      </c>
      <c r="I2018" s="12">
        <f t="shared" si="95"/>
        <v>2183</v>
      </c>
      <c r="J2018" s="11">
        <v>8.7999999999999995E-2</v>
      </c>
    </row>
    <row r="2019" spans="1:10" ht="15" x14ac:dyDescent="0.25">
      <c r="A2019" s="7" t="s">
        <v>234</v>
      </c>
      <c r="B2019" s="5" t="s">
        <v>75</v>
      </c>
      <c r="C2019" s="19">
        <v>2002</v>
      </c>
      <c r="D2019" s="10">
        <v>879957210</v>
      </c>
      <c r="E2019" s="7">
        <f t="shared" si="93"/>
        <v>879957210</v>
      </c>
      <c r="F2019" s="11">
        <v>6.5000000000000002E-2</v>
      </c>
      <c r="G2019" s="11">
        <v>2894</v>
      </c>
      <c r="H2019" s="12">
        <f t="shared" si="94"/>
        <v>6.5000000000000002E-2</v>
      </c>
      <c r="I2019" s="12">
        <f t="shared" si="95"/>
        <v>2894</v>
      </c>
      <c r="J2019" s="11">
        <v>0.08</v>
      </c>
    </row>
    <row r="2020" spans="1:10" ht="15" x14ac:dyDescent="0.25">
      <c r="A2020" s="7" t="s">
        <v>234</v>
      </c>
      <c r="B2020" s="5" t="s">
        <v>75</v>
      </c>
      <c r="C2020" s="19">
        <v>2003</v>
      </c>
      <c r="D2020" s="10">
        <v>1122981525</v>
      </c>
      <c r="E2020" s="7">
        <f t="shared" si="93"/>
        <v>1122981525</v>
      </c>
      <c r="F2020" s="11">
        <v>5.0999999999999997E-2</v>
      </c>
      <c r="G2020" s="11">
        <v>2837</v>
      </c>
      <c r="H2020" s="12">
        <f t="shared" si="94"/>
        <v>5.0999999999999997E-2</v>
      </c>
      <c r="I2020" s="12">
        <f t="shared" si="95"/>
        <v>2837</v>
      </c>
      <c r="J2020" s="11">
        <v>7.4999999999999997E-2</v>
      </c>
    </row>
    <row r="2021" spans="1:10" ht="15" x14ac:dyDescent="0.25">
      <c r="A2021" s="7" t="s">
        <v>234</v>
      </c>
      <c r="B2021" s="5" t="s">
        <v>75</v>
      </c>
      <c r="C2021" s="19">
        <v>2004</v>
      </c>
      <c r="D2021" s="10">
        <v>1317357835</v>
      </c>
      <c r="E2021" s="7">
        <f t="shared" si="93"/>
        <v>1317357835</v>
      </c>
      <c r="F2021" s="11">
        <v>5.2999999999999999E-2</v>
      </c>
      <c r="G2021" s="11">
        <v>3359</v>
      </c>
      <c r="H2021" s="12">
        <f t="shared" si="94"/>
        <v>5.2999999999999999E-2</v>
      </c>
      <c r="I2021" s="12">
        <f t="shared" si="95"/>
        <v>3359</v>
      </c>
      <c r="J2021" s="11">
        <v>7.0999999999999994E-2</v>
      </c>
    </row>
    <row r="2022" spans="1:10" ht="15" x14ac:dyDescent="0.25">
      <c r="A2022" s="7" t="s">
        <v>234</v>
      </c>
      <c r="B2022" s="5" t="s">
        <v>75</v>
      </c>
      <c r="C2022" s="19">
        <v>2005</v>
      </c>
      <c r="D2022" s="10">
        <v>1375416604</v>
      </c>
      <c r="E2022" s="7">
        <f t="shared" si="93"/>
        <v>1375416604</v>
      </c>
      <c r="F2022" s="11">
        <v>5.2999999999999999E-2</v>
      </c>
      <c r="G2022" s="11">
        <v>3399</v>
      </c>
      <c r="H2022" s="12">
        <f t="shared" si="94"/>
        <v>5.2999999999999999E-2</v>
      </c>
      <c r="I2022" s="12">
        <f t="shared" si="95"/>
        <v>3399</v>
      </c>
      <c r="J2022" s="11">
        <v>7.1999999999999995E-2</v>
      </c>
    </row>
    <row r="2023" spans="1:10" ht="15" x14ac:dyDescent="0.25">
      <c r="A2023" s="7" t="s">
        <v>234</v>
      </c>
      <c r="B2023" s="5" t="s">
        <v>75</v>
      </c>
      <c r="C2023" s="19">
        <v>2006</v>
      </c>
      <c r="D2023" s="10">
        <v>1469075398</v>
      </c>
      <c r="E2023" s="7">
        <f t="shared" si="93"/>
        <v>1469075398</v>
      </c>
      <c r="F2023" s="11">
        <v>5.0999999999999997E-2</v>
      </c>
      <c r="G2023" s="11">
        <v>3444</v>
      </c>
      <c r="H2023" s="12">
        <f t="shared" si="94"/>
        <v>5.0999999999999997E-2</v>
      </c>
      <c r="I2023" s="12">
        <f t="shared" si="95"/>
        <v>3444</v>
      </c>
      <c r="J2023" s="11">
        <v>6.7000000000000004E-2</v>
      </c>
    </row>
    <row r="2024" spans="1:10" ht="15" x14ac:dyDescent="0.25">
      <c r="A2024" s="7" t="s">
        <v>234</v>
      </c>
      <c r="B2024" s="5" t="s">
        <v>75</v>
      </c>
      <c r="C2024" s="19">
        <v>2007</v>
      </c>
      <c r="D2024" s="10">
        <v>1687653983</v>
      </c>
      <c r="E2024" s="7">
        <f t="shared" si="93"/>
        <v>1687653983</v>
      </c>
      <c r="F2024" s="11">
        <v>0.05</v>
      </c>
      <c r="G2024" s="11">
        <v>3872</v>
      </c>
      <c r="H2024" s="12">
        <f t="shared" si="94"/>
        <v>0.05</v>
      </c>
      <c r="I2024" s="12">
        <f t="shared" si="95"/>
        <v>3872</v>
      </c>
      <c r="J2024" s="11">
        <v>7.5999999999999998E-2</v>
      </c>
    </row>
    <row r="2025" spans="1:10" ht="15" x14ac:dyDescent="0.25">
      <c r="A2025" s="7" t="s">
        <v>234</v>
      </c>
      <c r="B2025" s="5" t="s">
        <v>75</v>
      </c>
      <c r="C2025" s="19">
        <v>2008</v>
      </c>
      <c r="D2025" s="10">
        <v>1899809580</v>
      </c>
      <c r="E2025" s="7">
        <f t="shared" si="93"/>
        <v>1899809580</v>
      </c>
      <c r="F2025" s="11">
        <v>0.05</v>
      </c>
      <c r="G2025" s="11">
        <v>4069</v>
      </c>
      <c r="H2025" s="12">
        <f t="shared" si="94"/>
        <v>0.05</v>
      </c>
      <c r="I2025" s="12">
        <f t="shared" si="95"/>
        <v>4069</v>
      </c>
      <c r="J2025" s="11">
        <v>7.9000000000000001E-2</v>
      </c>
    </row>
    <row r="2026" spans="1:10" ht="15" x14ac:dyDescent="0.25">
      <c r="A2026" s="7" t="s">
        <v>234</v>
      </c>
      <c r="B2026" s="5" t="s">
        <v>75</v>
      </c>
      <c r="C2026" s="19">
        <v>2009</v>
      </c>
      <c r="D2026" s="7"/>
      <c r="E2026" s="7">
        <f t="shared" si="93"/>
        <v>1899809580</v>
      </c>
      <c r="F2026" s="11">
        <v>5.0999999999999997E-2</v>
      </c>
      <c r="G2026" s="11">
        <v>3548</v>
      </c>
      <c r="H2026" s="12">
        <f t="shared" si="94"/>
        <v>5.0999999999999997E-2</v>
      </c>
      <c r="I2026" s="12">
        <f t="shared" si="95"/>
        <v>3548</v>
      </c>
      <c r="J2026" s="11">
        <v>5.7000000000000002E-2</v>
      </c>
    </row>
    <row r="2027" spans="1:10" ht="15" x14ac:dyDescent="0.25">
      <c r="A2027" s="7" t="s">
        <v>234</v>
      </c>
      <c r="B2027" s="5" t="s">
        <v>75</v>
      </c>
      <c r="C2027" s="19">
        <v>2010</v>
      </c>
      <c r="D2027" s="7"/>
      <c r="E2027" s="7">
        <f t="shared" si="93"/>
        <v>0</v>
      </c>
      <c r="F2027" s="11">
        <v>5.2999999999999999E-2</v>
      </c>
      <c r="G2027" s="11">
        <v>3319</v>
      </c>
      <c r="H2027" s="12">
        <f t="shared" si="94"/>
        <v>5.2999999999999999E-2</v>
      </c>
      <c r="I2027" s="12">
        <f t="shared" si="95"/>
        <v>3319</v>
      </c>
      <c r="J2027" s="11">
        <v>5.3999999999999999E-2</v>
      </c>
    </row>
    <row r="2028" spans="1:10" ht="15" x14ac:dyDescent="0.25">
      <c r="A2028" s="7" t="s">
        <v>234</v>
      </c>
      <c r="B2028" s="5" t="s">
        <v>75</v>
      </c>
      <c r="C2028" s="19">
        <v>2011</v>
      </c>
      <c r="D2028" s="7"/>
      <c r="E2028" s="7">
        <f t="shared" si="93"/>
        <v>0</v>
      </c>
      <c r="F2028" s="11">
        <v>5.5E-2</v>
      </c>
      <c r="G2028" s="11">
        <v>3553</v>
      </c>
      <c r="H2028" s="12">
        <f t="shared" si="94"/>
        <v>5.5E-2</v>
      </c>
      <c r="I2028" s="12">
        <f t="shared" si="95"/>
        <v>3553</v>
      </c>
      <c r="J2028" s="11">
        <v>5.8999999999999997E-2</v>
      </c>
    </row>
    <row r="2029" spans="1:10" ht="15" x14ac:dyDescent="0.25">
      <c r="A2029" s="7" t="s">
        <v>234</v>
      </c>
      <c r="B2029" s="5" t="s">
        <v>75</v>
      </c>
      <c r="C2029" s="19">
        <v>2012</v>
      </c>
      <c r="D2029" s="7"/>
      <c r="E2029" s="7">
        <f t="shared" si="93"/>
        <v>0</v>
      </c>
      <c r="F2029" s="11">
        <v>6.5000000000000002E-2</v>
      </c>
      <c r="G2029" s="11">
        <v>3792</v>
      </c>
      <c r="H2029" s="12">
        <f t="shared" si="94"/>
        <v>6.5000000000000002E-2</v>
      </c>
      <c r="I2029" s="12">
        <f t="shared" si="95"/>
        <v>3792</v>
      </c>
      <c r="J2029" s="8"/>
    </row>
    <row r="2030" spans="1:10" ht="15" x14ac:dyDescent="0.25">
      <c r="A2030" s="7" t="s">
        <v>235</v>
      </c>
      <c r="B2030" s="5" t="s">
        <v>77</v>
      </c>
      <c r="C2030" s="19">
        <v>2000</v>
      </c>
      <c r="D2030" s="10">
        <v>76709305</v>
      </c>
      <c r="E2030" s="7">
        <f t="shared" si="93"/>
        <v>76709305</v>
      </c>
      <c r="F2030" s="11">
        <v>8.8999999999999996E-2</v>
      </c>
      <c r="G2030" s="11">
        <v>46</v>
      </c>
      <c r="H2030" s="12">
        <f t="shared" si="94"/>
        <v>8.8999999999999996E-2</v>
      </c>
      <c r="I2030" s="12">
        <f t="shared" si="95"/>
        <v>46</v>
      </c>
      <c r="J2030" s="11">
        <v>0.39700000000000002</v>
      </c>
    </row>
    <row r="2031" spans="1:10" ht="15" x14ac:dyDescent="0.25">
      <c r="A2031" s="7" t="s">
        <v>235</v>
      </c>
      <c r="B2031" s="5" t="s">
        <v>77</v>
      </c>
      <c r="C2031" s="19">
        <v>2001</v>
      </c>
      <c r="D2031" s="10">
        <v>76553443</v>
      </c>
      <c r="E2031" s="7">
        <f t="shared" si="93"/>
        <v>76553443</v>
      </c>
      <c r="F2031" s="11">
        <v>0.10299999999999999</v>
      </c>
      <c r="G2031" s="11">
        <v>52</v>
      </c>
      <c r="H2031" s="12">
        <f t="shared" si="94"/>
        <v>0.10299999999999999</v>
      </c>
      <c r="I2031" s="12">
        <f t="shared" si="95"/>
        <v>52</v>
      </c>
      <c r="J2031" s="11">
        <v>0.37</v>
      </c>
    </row>
    <row r="2032" spans="1:10" ht="15" x14ac:dyDescent="0.25">
      <c r="A2032" s="7" t="s">
        <v>235</v>
      </c>
      <c r="B2032" s="5" t="s">
        <v>77</v>
      </c>
      <c r="C2032" s="19">
        <v>2002</v>
      </c>
      <c r="D2032" s="10">
        <v>84617971</v>
      </c>
      <c r="E2032" s="7">
        <f t="shared" si="93"/>
        <v>84617971</v>
      </c>
      <c r="F2032" s="11">
        <v>0.106</v>
      </c>
      <c r="G2032" s="11">
        <v>59</v>
      </c>
      <c r="H2032" s="12">
        <f t="shared" si="94"/>
        <v>0.106</v>
      </c>
      <c r="I2032" s="12">
        <f t="shared" si="95"/>
        <v>59</v>
      </c>
      <c r="J2032" s="11">
        <v>0.374</v>
      </c>
    </row>
    <row r="2033" spans="1:10" ht="15" x14ac:dyDescent="0.25">
      <c r="A2033" s="7" t="s">
        <v>235</v>
      </c>
      <c r="B2033" s="5" t="s">
        <v>77</v>
      </c>
      <c r="C2033" s="19">
        <v>2003</v>
      </c>
      <c r="D2033" s="10">
        <v>101315400</v>
      </c>
      <c r="E2033" s="7">
        <f t="shared" si="93"/>
        <v>101315400</v>
      </c>
      <c r="F2033" s="11">
        <v>0.11799999999999999</v>
      </c>
      <c r="G2033" s="11">
        <v>78</v>
      </c>
      <c r="H2033" s="12">
        <f t="shared" si="94"/>
        <v>0.11799999999999999</v>
      </c>
      <c r="I2033" s="12">
        <f t="shared" si="95"/>
        <v>78</v>
      </c>
      <c r="J2033" s="11">
        <v>0.29599999999999999</v>
      </c>
    </row>
    <row r="2034" spans="1:10" ht="15" x14ac:dyDescent="0.25">
      <c r="A2034" s="7" t="s">
        <v>235</v>
      </c>
      <c r="B2034" s="5" t="s">
        <v>77</v>
      </c>
      <c r="C2034" s="19">
        <v>2004</v>
      </c>
      <c r="D2034" s="10">
        <v>110723362</v>
      </c>
      <c r="E2034" s="7">
        <f t="shared" si="93"/>
        <v>110723362</v>
      </c>
      <c r="F2034" s="11">
        <v>0.11</v>
      </c>
      <c r="G2034" s="11">
        <v>79</v>
      </c>
      <c r="H2034" s="12">
        <f t="shared" si="94"/>
        <v>0.11</v>
      </c>
      <c r="I2034" s="12">
        <f t="shared" si="95"/>
        <v>79</v>
      </c>
      <c r="J2034" s="11">
        <v>0.29799999999999999</v>
      </c>
    </row>
    <row r="2035" spans="1:10" ht="15" x14ac:dyDescent="0.25">
      <c r="A2035" s="7" t="s">
        <v>235</v>
      </c>
      <c r="B2035" s="5" t="s">
        <v>77</v>
      </c>
      <c r="C2035" s="19">
        <v>2005</v>
      </c>
      <c r="D2035" s="10">
        <v>123258507</v>
      </c>
      <c r="E2035" s="7">
        <f t="shared" si="93"/>
        <v>123258507</v>
      </c>
      <c r="F2035" s="11">
        <v>0.1</v>
      </c>
      <c r="G2035" s="11">
        <v>81</v>
      </c>
      <c r="H2035" s="12">
        <f t="shared" si="94"/>
        <v>0.1</v>
      </c>
      <c r="I2035" s="12">
        <f t="shared" si="95"/>
        <v>81</v>
      </c>
      <c r="J2035" s="11">
        <v>0.312</v>
      </c>
    </row>
    <row r="2036" spans="1:10" ht="15" x14ac:dyDescent="0.25">
      <c r="A2036" s="7" t="s">
        <v>235</v>
      </c>
      <c r="B2036" s="5" t="s">
        <v>77</v>
      </c>
      <c r="C2036" s="19">
        <v>2006</v>
      </c>
      <c r="D2036" s="10">
        <v>135181862</v>
      </c>
      <c r="E2036" s="7">
        <f t="shared" si="93"/>
        <v>135181862</v>
      </c>
      <c r="F2036" s="11">
        <v>7.8E-2</v>
      </c>
      <c r="G2036" s="11">
        <v>68</v>
      </c>
      <c r="H2036" s="12">
        <f t="shared" si="94"/>
        <v>7.8E-2</v>
      </c>
      <c r="I2036" s="12">
        <f t="shared" si="95"/>
        <v>68</v>
      </c>
      <c r="J2036" s="11">
        <v>0.29299999999999998</v>
      </c>
    </row>
    <row r="2037" spans="1:10" ht="15" x14ac:dyDescent="0.25">
      <c r="A2037" s="7" t="s">
        <v>235</v>
      </c>
      <c r="B2037" s="5" t="s">
        <v>77</v>
      </c>
      <c r="C2037" s="19">
        <v>2007</v>
      </c>
      <c r="D2037" s="10">
        <v>144259257</v>
      </c>
      <c r="E2037" s="7">
        <f t="shared" si="93"/>
        <v>144259257</v>
      </c>
      <c r="F2037" s="11">
        <v>7.0999999999999994E-2</v>
      </c>
      <c r="G2037" s="11">
        <v>66</v>
      </c>
      <c r="H2037" s="12">
        <f t="shared" si="94"/>
        <v>7.0999999999999994E-2</v>
      </c>
      <c r="I2037" s="12">
        <f t="shared" si="95"/>
        <v>66</v>
      </c>
      <c r="J2037" s="11">
        <v>0.32400000000000001</v>
      </c>
    </row>
    <row r="2038" spans="1:10" ht="15" x14ac:dyDescent="0.25">
      <c r="A2038" s="7" t="s">
        <v>235</v>
      </c>
      <c r="B2038" s="5" t="s">
        <v>77</v>
      </c>
      <c r="C2038" s="19">
        <v>2008</v>
      </c>
      <c r="D2038" s="10">
        <v>183464986</v>
      </c>
      <c r="E2038" s="7">
        <f t="shared" si="93"/>
        <v>183464986</v>
      </c>
      <c r="F2038" s="11">
        <v>6.3E-2</v>
      </c>
      <c r="G2038" s="11">
        <v>75</v>
      </c>
      <c r="H2038" s="12">
        <f t="shared" si="94"/>
        <v>6.3E-2</v>
      </c>
      <c r="I2038" s="12">
        <f t="shared" si="95"/>
        <v>75</v>
      </c>
      <c r="J2038" s="11">
        <v>0.32400000000000001</v>
      </c>
    </row>
    <row r="2039" spans="1:10" ht="15" x14ac:dyDescent="0.25">
      <c r="A2039" s="7" t="s">
        <v>235</v>
      </c>
      <c r="B2039" s="5" t="s">
        <v>77</v>
      </c>
      <c r="C2039" s="19">
        <v>2009</v>
      </c>
      <c r="D2039" s="10">
        <v>196473839</v>
      </c>
      <c r="E2039" s="7">
        <f t="shared" si="93"/>
        <v>196473839</v>
      </c>
      <c r="F2039" s="11">
        <v>7.4999999999999997E-2</v>
      </c>
      <c r="G2039" s="11">
        <v>94</v>
      </c>
      <c r="H2039" s="12">
        <f t="shared" si="94"/>
        <v>7.4999999999999997E-2</v>
      </c>
      <c r="I2039" s="12">
        <f t="shared" si="95"/>
        <v>94</v>
      </c>
      <c r="J2039" s="11">
        <v>0.311</v>
      </c>
    </row>
    <row r="2040" spans="1:10" ht="15" x14ac:dyDescent="0.25">
      <c r="A2040" s="7" t="s">
        <v>235</v>
      </c>
      <c r="B2040" s="5" t="s">
        <v>77</v>
      </c>
      <c r="C2040" s="19">
        <v>2010</v>
      </c>
      <c r="D2040" s="10">
        <v>201037917</v>
      </c>
      <c r="E2040" s="7">
        <f t="shared" si="93"/>
        <v>201037917</v>
      </c>
      <c r="F2040" s="11">
        <v>7.0999999999999994E-2</v>
      </c>
      <c r="G2040" s="11">
        <v>86</v>
      </c>
      <c r="H2040" s="12">
        <f t="shared" si="94"/>
        <v>7.0999999999999994E-2</v>
      </c>
      <c r="I2040" s="12">
        <f t="shared" si="95"/>
        <v>86</v>
      </c>
      <c r="J2040" s="11">
        <v>0.28899999999999998</v>
      </c>
    </row>
    <row r="2041" spans="1:10" ht="15" x14ac:dyDescent="0.25">
      <c r="A2041" s="7" t="s">
        <v>235</v>
      </c>
      <c r="B2041" s="5" t="s">
        <v>77</v>
      </c>
      <c r="C2041" s="19">
        <v>2011</v>
      </c>
      <c r="D2041" s="10">
        <v>248286778</v>
      </c>
      <c r="E2041" s="7">
        <f t="shared" si="93"/>
        <v>248286778</v>
      </c>
      <c r="F2041" s="11">
        <v>7.5999999999999998E-2</v>
      </c>
      <c r="G2041" s="11">
        <v>108</v>
      </c>
      <c r="H2041" s="12">
        <f t="shared" si="94"/>
        <v>7.5999999999999998E-2</v>
      </c>
      <c r="I2041" s="12">
        <f t="shared" si="95"/>
        <v>108</v>
      </c>
      <c r="J2041" s="11">
        <v>0.27</v>
      </c>
    </row>
    <row r="2042" spans="1:10" ht="15" x14ac:dyDescent="0.25">
      <c r="A2042" s="7" t="s">
        <v>235</v>
      </c>
      <c r="B2042" s="5" t="s">
        <v>77</v>
      </c>
      <c r="C2042" s="19">
        <v>2012</v>
      </c>
      <c r="D2042" s="10">
        <v>263328450</v>
      </c>
      <c r="E2042" s="7">
        <f t="shared" si="93"/>
        <v>263328450</v>
      </c>
      <c r="F2042" s="11">
        <v>7.9000000000000001E-2</v>
      </c>
      <c r="G2042" s="11">
        <v>109</v>
      </c>
      <c r="H2042" s="12">
        <f t="shared" si="94"/>
        <v>7.9000000000000001E-2</v>
      </c>
      <c r="I2042" s="12">
        <f t="shared" si="95"/>
        <v>109</v>
      </c>
      <c r="J2042" s="11">
        <v>0.26200000000000001</v>
      </c>
    </row>
    <row r="2043" spans="1:10" ht="15" x14ac:dyDescent="0.25">
      <c r="A2043" s="7" t="s">
        <v>236</v>
      </c>
      <c r="B2043" s="5" t="s">
        <v>93</v>
      </c>
      <c r="C2043" s="19">
        <v>2000</v>
      </c>
      <c r="D2043" s="10">
        <v>188000000000</v>
      </c>
      <c r="E2043" s="7">
        <f t="shared" si="93"/>
        <v>188000000000</v>
      </c>
      <c r="F2043" s="11">
        <v>4.2000000000000003E-2</v>
      </c>
      <c r="G2043" s="11">
        <v>398</v>
      </c>
      <c r="H2043" s="12">
        <f t="shared" si="94"/>
        <v>4.2000000000000003E-2</v>
      </c>
      <c r="I2043" s="12">
        <f t="shared" si="95"/>
        <v>398</v>
      </c>
      <c r="J2043" s="8"/>
    </row>
    <row r="2044" spans="1:10" ht="15" x14ac:dyDescent="0.25">
      <c r="A2044" s="7" t="s">
        <v>236</v>
      </c>
      <c r="B2044" s="5" t="s">
        <v>93</v>
      </c>
      <c r="C2044" s="19">
        <v>2001</v>
      </c>
      <c r="D2044" s="10">
        <v>183000000000</v>
      </c>
      <c r="E2044" s="7">
        <f t="shared" si="93"/>
        <v>183000000000</v>
      </c>
      <c r="F2044" s="11">
        <v>4.4999999999999998E-2</v>
      </c>
      <c r="G2044" s="11">
        <v>397</v>
      </c>
      <c r="H2044" s="12">
        <f t="shared" si="94"/>
        <v>4.4999999999999998E-2</v>
      </c>
      <c r="I2044" s="12">
        <f t="shared" si="95"/>
        <v>397</v>
      </c>
      <c r="J2044" s="8"/>
    </row>
    <row r="2045" spans="1:10" ht="15" x14ac:dyDescent="0.25">
      <c r="A2045" s="7" t="s">
        <v>236</v>
      </c>
      <c r="B2045" s="5" t="s">
        <v>93</v>
      </c>
      <c r="C2045" s="19">
        <v>2002</v>
      </c>
      <c r="D2045" s="10">
        <v>189000000000</v>
      </c>
      <c r="E2045" s="7">
        <f t="shared" si="93"/>
        <v>189000000000</v>
      </c>
      <c r="F2045" s="11">
        <v>4.2999999999999997E-2</v>
      </c>
      <c r="G2045" s="11">
        <v>375</v>
      </c>
      <c r="H2045" s="12">
        <f t="shared" si="94"/>
        <v>4.2999999999999997E-2</v>
      </c>
      <c r="I2045" s="12">
        <f t="shared" si="95"/>
        <v>375</v>
      </c>
      <c r="J2045" s="8"/>
    </row>
    <row r="2046" spans="1:10" ht="15" x14ac:dyDescent="0.25">
      <c r="A2046" s="7" t="s">
        <v>236</v>
      </c>
      <c r="B2046" s="5" t="s">
        <v>93</v>
      </c>
      <c r="C2046" s="19">
        <v>2003</v>
      </c>
      <c r="D2046" s="10">
        <v>215000000000</v>
      </c>
      <c r="E2046" s="7">
        <f t="shared" si="93"/>
        <v>215000000000</v>
      </c>
      <c r="F2046" s="11">
        <v>0.04</v>
      </c>
      <c r="G2046" s="11">
        <v>384</v>
      </c>
      <c r="H2046" s="12">
        <f t="shared" si="94"/>
        <v>0.04</v>
      </c>
      <c r="I2046" s="12">
        <f t="shared" si="95"/>
        <v>384</v>
      </c>
      <c r="J2046" s="8"/>
    </row>
    <row r="2047" spans="1:10" ht="15" x14ac:dyDescent="0.25">
      <c r="A2047" s="7" t="s">
        <v>236</v>
      </c>
      <c r="B2047" s="5" t="s">
        <v>93</v>
      </c>
      <c r="C2047" s="19">
        <v>2004</v>
      </c>
      <c r="D2047" s="10">
        <v>259000000000</v>
      </c>
      <c r="E2047" s="7">
        <f t="shared" si="93"/>
        <v>259000000000</v>
      </c>
      <c r="F2047" s="11">
        <v>3.6999999999999998E-2</v>
      </c>
      <c r="G2047" s="11">
        <v>399</v>
      </c>
      <c r="H2047" s="12">
        <f t="shared" si="94"/>
        <v>3.6999999999999998E-2</v>
      </c>
      <c r="I2047" s="12">
        <f t="shared" si="95"/>
        <v>399</v>
      </c>
      <c r="J2047" s="8"/>
    </row>
    <row r="2048" spans="1:10" ht="15" x14ac:dyDescent="0.25">
      <c r="A2048" s="7" t="s">
        <v>236</v>
      </c>
      <c r="B2048" s="5" t="s">
        <v>93</v>
      </c>
      <c r="C2048" s="19">
        <v>2005</v>
      </c>
      <c r="D2048" s="10">
        <v>328000000000</v>
      </c>
      <c r="E2048" s="7">
        <f t="shared" si="93"/>
        <v>328000000000</v>
      </c>
      <c r="F2048" s="11">
        <v>3.5000000000000003E-2</v>
      </c>
      <c r="G2048" s="11">
        <v>466</v>
      </c>
      <c r="H2048" s="12">
        <f t="shared" si="94"/>
        <v>3.5000000000000003E-2</v>
      </c>
      <c r="I2048" s="12">
        <f t="shared" si="95"/>
        <v>466</v>
      </c>
      <c r="J2048" s="8"/>
    </row>
    <row r="2049" spans="1:10" ht="15" x14ac:dyDescent="0.25">
      <c r="A2049" s="7" t="s">
        <v>236</v>
      </c>
      <c r="B2049" s="5" t="s">
        <v>93</v>
      </c>
      <c r="C2049" s="19">
        <v>2006</v>
      </c>
      <c r="D2049" s="10">
        <v>377000000000</v>
      </c>
      <c r="E2049" s="7">
        <f t="shared" si="93"/>
        <v>377000000000</v>
      </c>
      <c r="F2049" s="11">
        <v>3.6999999999999998E-2</v>
      </c>
      <c r="G2049" s="11">
        <v>537</v>
      </c>
      <c r="H2049" s="12">
        <f t="shared" si="94"/>
        <v>3.6999999999999998E-2</v>
      </c>
      <c r="I2049" s="12">
        <f t="shared" si="95"/>
        <v>537</v>
      </c>
      <c r="J2049" s="8"/>
    </row>
    <row r="2050" spans="1:10" ht="15" x14ac:dyDescent="0.25">
      <c r="A2050" s="7" t="s">
        <v>236</v>
      </c>
      <c r="B2050" s="5" t="s">
        <v>93</v>
      </c>
      <c r="C2050" s="19">
        <v>2007</v>
      </c>
      <c r="D2050" s="10">
        <v>416000000000</v>
      </c>
      <c r="E2050" s="7">
        <f t="shared" si="93"/>
        <v>416000000000</v>
      </c>
      <c r="F2050" s="11">
        <v>3.6999999999999998E-2</v>
      </c>
      <c r="G2050" s="11">
        <v>566</v>
      </c>
      <c r="H2050" s="12">
        <f t="shared" si="94"/>
        <v>3.6999999999999998E-2</v>
      </c>
      <c r="I2050" s="12">
        <f t="shared" si="95"/>
        <v>566</v>
      </c>
      <c r="J2050" s="8"/>
    </row>
    <row r="2051" spans="1:10" ht="15" x14ac:dyDescent="0.25">
      <c r="A2051" s="7" t="s">
        <v>236</v>
      </c>
      <c r="B2051" s="5" t="s">
        <v>93</v>
      </c>
      <c r="C2051" s="19">
        <v>2008</v>
      </c>
      <c r="D2051" s="10">
        <v>520000000000</v>
      </c>
      <c r="E2051" s="7">
        <f t="shared" ref="E2051:E2114" si="96">IF(D2051="",IF(C2051=2000,D2052,D2050),D2051)</f>
        <v>520000000000</v>
      </c>
      <c r="F2051" s="11">
        <v>3.1E-2</v>
      </c>
      <c r="G2051" s="11">
        <v>566</v>
      </c>
      <c r="H2051" s="12">
        <f t="shared" ref="H2051:H2114" si="97">IF(F2051="",SUMIF($A$2:$A$2692,A2051,$F$2:$F$2692)/13,F2051)</f>
        <v>3.1E-2</v>
      </c>
      <c r="I2051" s="12">
        <f t="shared" ref="I2051:I2114" si="98">IF(G2051="",SUMIF($A$2:$A$2692,A2051,$G$2:$G$2692)/13,G2051)</f>
        <v>566</v>
      </c>
      <c r="J2051" s="8"/>
    </row>
    <row r="2052" spans="1:10" ht="15" x14ac:dyDescent="0.25">
      <c r="A2052" s="7" t="s">
        <v>236</v>
      </c>
      <c r="B2052" s="5" t="s">
        <v>93</v>
      </c>
      <c r="C2052" s="19">
        <v>2009</v>
      </c>
      <c r="D2052" s="10">
        <v>429000000000</v>
      </c>
      <c r="E2052" s="7">
        <f t="shared" si="96"/>
        <v>429000000000</v>
      </c>
      <c r="F2052" s="11">
        <v>4.1000000000000002E-2</v>
      </c>
      <c r="G2052" s="11">
        <v>582</v>
      </c>
      <c r="H2052" s="12">
        <f t="shared" si="97"/>
        <v>4.1000000000000002E-2</v>
      </c>
      <c r="I2052" s="12">
        <f t="shared" si="98"/>
        <v>582</v>
      </c>
      <c r="J2052" s="8"/>
    </row>
    <row r="2053" spans="1:10" ht="15" x14ac:dyDescent="0.25">
      <c r="A2053" s="7" t="s">
        <v>236</v>
      </c>
      <c r="B2053" s="5" t="s">
        <v>93</v>
      </c>
      <c r="C2053" s="19">
        <v>2010</v>
      </c>
      <c r="D2053" s="10">
        <v>527000000000</v>
      </c>
      <c r="E2053" s="7">
        <f t="shared" si="96"/>
        <v>527000000000</v>
      </c>
      <c r="F2053" s="11">
        <v>0.04</v>
      </c>
      <c r="G2053" s="11">
        <v>663</v>
      </c>
      <c r="H2053" s="12">
        <f t="shared" si="97"/>
        <v>0.04</v>
      </c>
      <c r="I2053" s="12">
        <f t="shared" si="98"/>
        <v>663</v>
      </c>
      <c r="J2053" s="8"/>
    </row>
    <row r="2054" spans="1:10" ht="15" x14ac:dyDescent="0.25">
      <c r="A2054" s="7" t="s">
        <v>236</v>
      </c>
      <c r="B2054" s="5" t="s">
        <v>93</v>
      </c>
      <c r="C2054" s="19">
        <v>2011</v>
      </c>
      <c r="D2054" s="10">
        <v>670000000000</v>
      </c>
      <c r="E2054" s="7">
        <f t="shared" si="96"/>
        <v>670000000000</v>
      </c>
      <c r="F2054" s="11">
        <v>3.5000000000000003E-2</v>
      </c>
      <c r="G2054" s="11">
        <v>721</v>
      </c>
      <c r="H2054" s="12">
        <f t="shared" si="97"/>
        <v>3.5000000000000003E-2</v>
      </c>
      <c r="I2054" s="12">
        <f t="shared" si="98"/>
        <v>721</v>
      </c>
      <c r="J2054" s="8"/>
    </row>
    <row r="2055" spans="1:10" ht="15" x14ac:dyDescent="0.25">
      <c r="A2055" s="7" t="s">
        <v>236</v>
      </c>
      <c r="B2055" s="5" t="s">
        <v>93</v>
      </c>
      <c r="C2055" s="19">
        <v>2012</v>
      </c>
      <c r="D2055" s="10">
        <v>734000000000</v>
      </c>
      <c r="E2055" s="7">
        <f t="shared" si="96"/>
        <v>734000000000</v>
      </c>
      <c r="F2055" s="11">
        <v>3.2000000000000001E-2</v>
      </c>
      <c r="G2055" s="11">
        <v>795</v>
      </c>
      <c r="H2055" s="12">
        <f t="shared" si="97"/>
        <v>3.2000000000000001E-2</v>
      </c>
      <c r="I2055" s="12">
        <f t="shared" si="98"/>
        <v>795</v>
      </c>
      <c r="J2055" s="8"/>
    </row>
    <row r="2056" spans="1:10" ht="15" x14ac:dyDescent="0.25">
      <c r="A2056" s="7" t="s">
        <v>237</v>
      </c>
      <c r="B2056" s="5" t="s">
        <v>77</v>
      </c>
      <c r="C2056" s="19">
        <v>2000</v>
      </c>
      <c r="D2056" s="10">
        <v>4679604922</v>
      </c>
      <c r="E2056" s="7">
        <f t="shared" si="96"/>
        <v>4679604922</v>
      </c>
      <c r="F2056" s="11">
        <v>4.5999999999999999E-2</v>
      </c>
      <c r="G2056" s="11">
        <v>22</v>
      </c>
      <c r="H2056" s="12">
        <f t="shared" si="97"/>
        <v>4.5999999999999999E-2</v>
      </c>
      <c r="I2056" s="12">
        <f t="shared" si="98"/>
        <v>22</v>
      </c>
      <c r="J2056" s="8"/>
    </row>
    <row r="2057" spans="1:10" ht="15" x14ac:dyDescent="0.25">
      <c r="A2057" s="7" t="s">
        <v>237</v>
      </c>
      <c r="B2057" s="5" t="s">
        <v>77</v>
      </c>
      <c r="C2057" s="19">
        <v>2001</v>
      </c>
      <c r="D2057" s="10">
        <v>4877602012</v>
      </c>
      <c r="E2057" s="7">
        <f t="shared" si="96"/>
        <v>4877602012</v>
      </c>
      <c r="F2057" s="11">
        <v>0.05</v>
      </c>
      <c r="G2057" s="11">
        <v>24</v>
      </c>
      <c r="H2057" s="12">
        <f t="shared" si="97"/>
        <v>0.05</v>
      </c>
      <c r="I2057" s="12">
        <f t="shared" si="98"/>
        <v>24</v>
      </c>
      <c r="J2057" s="8"/>
    </row>
    <row r="2058" spans="1:10" ht="15" x14ac:dyDescent="0.25">
      <c r="A2058" s="7" t="s">
        <v>237</v>
      </c>
      <c r="B2058" s="5" t="s">
        <v>77</v>
      </c>
      <c r="C2058" s="19">
        <v>2002</v>
      </c>
      <c r="D2058" s="10">
        <v>5333862344</v>
      </c>
      <c r="E2058" s="7">
        <f t="shared" si="96"/>
        <v>5333862344</v>
      </c>
      <c r="F2058" s="11">
        <v>5.0999999999999997E-2</v>
      </c>
      <c r="G2058" s="11">
        <v>26</v>
      </c>
      <c r="H2058" s="12">
        <f t="shared" si="97"/>
        <v>5.0999999999999997E-2</v>
      </c>
      <c r="I2058" s="12">
        <f t="shared" si="98"/>
        <v>26</v>
      </c>
      <c r="J2058" s="8"/>
    </row>
    <row r="2059" spans="1:10" ht="15" x14ac:dyDescent="0.25">
      <c r="A2059" s="7" t="s">
        <v>237</v>
      </c>
      <c r="B2059" s="5" t="s">
        <v>77</v>
      </c>
      <c r="C2059" s="19">
        <v>2003</v>
      </c>
      <c r="D2059" s="10">
        <v>6858952717</v>
      </c>
      <c r="E2059" s="7">
        <f t="shared" si="96"/>
        <v>6858952717</v>
      </c>
      <c r="F2059" s="11">
        <v>5.3999999999999999E-2</v>
      </c>
      <c r="G2059" s="11">
        <v>35</v>
      </c>
      <c r="H2059" s="12">
        <f t="shared" si="97"/>
        <v>5.3999999999999999E-2</v>
      </c>
      <c r="I2059" s="12">
        <f t="shared" si="98"/>
        <v>35</v>
      </c>
      <c r="J2059" s="8"/>
    </row>
    <row r="2060" spans="1:10" ht="15" x14ac:dyDescent="0.25">
      <c r="A2060" s="7" t="s">
        <v>237</v>
      </c>
      <c r="B2060" s="5" t="s">
        <v>77</v>
      </c>
      <c r="C2060" s="19">
        <v>2004</v>
      </c>
      <c r="D2060" s="10">
        <v>8031344240</v>
      </c>
      <c r="E2060" s="7">
        <f t="shared" si="96"/>
        <v>8031344240</v>
      </c>
      <c r="F2060" s="11">
        <v>5.7000000000000002E-2</v>
      </c>
      <c r="G2060" s="11">
        <v>42</v>
      </c>
      <c r="H2060" s="12">
        <f t="shared" si="97"/>
        <v>5.7000000000000002E-2</v>
      </c>
      <c r="I2060" s="12">
        <f t="shared" si="98"/>
        <v>42</v>
      </c>
      <c r="J2060" s="8"/>
    </row>
    <row r="2061" spans="1:10" ht="15" x14ac:dyDescent="0.25">
      <c r="A2061" s="7" t="s">
        <v>237</v>
      </c>
      <c r="B2061" s="5" t="s">
        <v>77</v>
      </c>
      <c r="C2061" s="19">
        <v>2005</v>
      </c>
      <c r="D2061" s="10">
        <v>8707015064</v>
      </c>
      <c r="E2061" s="7">
        <f t="shared" si="96"/>
        <v>8707015064</v>
      </c>
      <c r="F2061" s="11">
        <v>5.3999999999999999E-2</v>
      </c>
      <c r="G2061" s="11">
        <v>41</v>
      </c>
      <c r="H2061" s="12">
        <f t="shared" si="97"/>
        <v>5.3999999999999999E-2</v>
      </c>
      <c r="I2061" s="12">
        <f t="shared" si="98"/>
        <v>41</v>
      </c>
      <c r="J2061" s="8"/>
    </row>
    <row r="2062" spans="1:10" ht="15" x14ac:dyDescent="0.25">
      <c r="A2062" s="7" t="s">
        <v>237</v>
      </c>
      <c r="B2062" s="5" t="s">
        <v>77</v>
      </c>
      <c r="C2062" s="19">
        <v>2006</v>
      </c>
      <c r="D2062" s="10">
        <v>9358710763</v>
      </c>
      <c r="E2062" s="7">
        <f t="shared" si="96"/>
        <v>9358710763</v>
      </c>
      <c r="F2062" s="11">
        <v>5.3999999999999999E-2</v>
      </c>
      <c r="G2062" s="11">
        <v>44</v>
      </c>
      <c r="H2062" s="12">
        <f t="shared" si="97"/>
        <v>5.3999999999999999E-2</v>
      </c>
      <c r="I2062" s="12">
        <f t="shared" si="98"/>
        <v>44</v>
      </c>
      <c r="J2062" s="8"/>
    </row>
    <row r="2063" spans="1:10" ht="15" x14ac:dyDescent="0.25">
      <c r="A2063" s="7" t="s">
        <v>237</v>
      </c>
      <c r="B2063" s="5" t="s">
        <v>77</v>
      </c>
      <c r="C2063" s="19">
        <v>2007</v>
      </c>
      <c r="D2063" s="10">
        <v>11284603481</v>
      </c>
      <c r="E2063" s="7">
        <f t="shared" si="96"/>
        <v>11284603481</v>
      </c>
      <c r="F2063" s="11">
        <v>4.7E-2</v>
      </c>
      <c r="G2063" s="11">
        <v>45</v>
      </c>
      <c r="H2063" s="12">
        <f t="shared" si="97"/>
        <v>4.7E-2</v>
      </c>
      <c r="I2063" s="12">
        <f t="shared" si="98"/>
        <v>45</v>
      </c>
      <c r="J2063" s="8"/>
    </row>
    <row r="2064" spans="1:10" ht="15" x14ac:dyDescent="0.25">
      <c r="A2064" s="7" t="s">
        <v>237</v>
      </c>
      <c r="B2064" s="5" t="s">
        <v>77</v>
      </c>
      <c r="C2064" s="19">
        <v>2008</v>
      </c>
      <c r="D2064" s="10">
        <v>13386346543</v>
      </c>
      <c r="E2064" s="7">
        <f t="shared" si="96"/>
        <v>13386346543</v>
      </c>
      <c r="F2064" s="11">
        <v>4.9000000000000002E-2</v>
      </c>
      <c r="G2064" s="11">
        <v>54</v>
      </c>
      <c r="H2064" s="12">
        <f t="shared" si="97"/>
        <v>4.9000000000000002E-2</v>
      </c>
      <c r="I2064" s="12">
        <f t="shared" si="98"/>
        <v>54</v>
      </c>
      <c r="J2064" s="8"/>
    </row>
    <row r="2065" spans="1:10" ht="15" x14ac:dyDescent="0.25">
      <c r="A2065" s="7" t="s">
        <v>237</v>
      </c>
      <c r="B2065" s="5" t="s">
        <v>77</v>
      </c>
      <c r="C2065" s="19">
        <v>2009</v>
      </c>
      <c r="D2065" s="10">
        <v>12812994670</v>
      </c>
      <c r="E2065" s="7">
        <f t="shared" si="96"/>
        <v>12812994670</v>
      </c>
      <c r="F2065" s="11">
        <v>4.8000000000000001E-2</v>
      </c>
      <c r="G2065" s="11">
        <v>49</v>
      </c>
      <c r="H2065" s="12">
        <f t="shared" si="97"/>
        <v>4.8000000000000001E-2</v>
      </c>
      <c r="I2065" s="12">
        <f t="shared" si="98"/>
        <v>49</v>
      </c>
      <c r="J2065" s="8"/>
    </row>
    <row r="2066" spans="1:10" ht="15" x14ac:dyDescent="0.25">
      <c r="A2066" s="7" t="s">
        <v>237</v>
      </c>
      <c r="B2066" s="5" t="s">
        <v>77</v>
      </c>
      <c r="C2066" s="19">
        <v>2010</v>
      </c>
      <c r="D2066" s="10">
        <v>12932427724</v>
      </c>
      <c r="E2066" s="7">
        <f t="shared" si="96"/>
        <v>12932427724</v>
      </c>
      <c r="F2066" s="11">
        <v>4.8000000000000001E-2</v>
      </c>
      <c r="G2066" s="11">
        <v>48</v>
      </c>
      <c r="H2066" s="12">
        <f t="shared" si="97"/>
        <v>4.8000000000000001E-2</v>
      </c>
      <c r="I2066" s="12">
        <f t="shared" si="98"/>
        <v>48</v>
      </c>
      <c r="J2066" s="8"/>
    </row>
    <row r="2067" spans="1:10" ht="15" x14ac:dyDescent="0.25">
      <c r="A2067" s="7" t="s">
        <v>237</v>
      </c>
      <c r="B2067" s="5" t="s">
        <v>77</v>
      </c>
      <c r="C2067" s="19">
        <v>2011</v>
      </c>
      <c r="D2067" s="10">
        <v>14440676498</v>
      </c>
      <c r="E2067" s="7">
        <f t="shared" si="96"/>
        <v>14440676498</v>
      </c>
      <c r="F2067" s="11">
        <v>0.05</v>
      </c>
      <c r="G2067" s="11">
        <v>54</v>
      </c>
      <c r="H2067" s="12">
        <f t="shared" si="97"/>
        <v>0.05</v>
      </c>
      <c r="I2067" s="12">
        <f t="shared" si="98"/>
        <v>54</v>
      </c>
      <c r="J2067" s="8"/>
    </row>
    <row r="2068" spans="1:10" ht="15" x14ac:dyDescent="0.25">
      <c r="A2068" s="7" t="s">
        <v>237</v>
      </c>
      <c r="B2068" s="5" t="s">
        <v>77</v>
      </c>
      <c r="C2068" s="19">
        <v>2012</v>
      </c>
      <c r="D2068" s="10">
        <v>14045680427</v>
      </c>
      <c r="E2068" s="7">
        <f t="shared" si="96"/>
        <v>14045680427</v>
      </c>
      <c r="F2068" s="11">
        <v>0.05</v>
      </c>
      <c r="G2068" s="11">
        <v>51</v>
      </c>
      <c r="H2068" s="12">
        <f t="shared" si="97"/>
        <v>0.05</v>
      </c>
      <c r="I2068" s="12">
        <f t="shared" si="98"/>
        <v>51</v>
      </c>
      <c r="J2068" s="8"/>
    </row>
    <row r="2069" spans="1:10" ht="15" x14ac:dyDescent="0.25">
      <c r="A2069" s="7" t="s">
        <v>238</v>
      </c>
      <c r="B2069" s="5" t="s">
        <v>75</v>
      </c>
      <c r="C2069" s="19">
        <v>2000</v>
      </c>
      <c r="D2069" s="10">
        <v>6082791506</v>
      </c>
      <c r="E2069" s="7">
        <f t="shared" si="96"/>
        <v>6082791506</v>
      </c>
      <c r="F2069" s="11">
        <v>7.3999999999999996E-2</v>
      </c>
      <c r="G2069" s="11">
        <v>51</v>
      </c>
      <c r="H2069" s="12">
        <f t="shared" si="97"/>
        <v>7.3999999999999996E-2</v>
      </c>
      <c r="I2069" s="12">
        <f t="shared" si="98"/>
        <v>51</v>
      </c>
      <c r="J2069" s="11">
        <v>6.3E-2</v>
      </c>
    </row>
    <row r="2070" spans="1:10" ht="15" x14ac:dyDescent="0.25">
      <c r="A2070" s="7" t="s">
        <v>238</v>
      </c>
      <c r="B2070" s="5" t="s">
        <v>75</v>
      </c>
      <c r="C2070" s="19">
        <v>2001</v>
      </c>
      <c r="D2070" s="10">
        <v>11390468619</v>
      </c>
      <c r="E2070" s="7">
        <f t="shared" si="96"/>
        <v>11390468619</v>
      </c>
      <c r="F2070" s="11">
        <v>7.5999999999999998E-2</v>
      </c>
      <c r="G2070" s="11">
        <v>84</v>
      </c>
      <c r="H2070" s="12">
        <f t="shared" si="97"/>
        <v>7.5999999999999998E-2</v>
      </c>
      <c r="I2070" s="12">
        <f t="shared" si="98"/>
        <v>84</v>
      </c>
      <c r="J2070" s="11">
        <v>0.34499999999999997</v>
      </c>
    </row>
    <row r="2071" spans="1:10" ht="15" x14ac:dyDescent="0.25">
      <c r="A2071" s="7" t="s">
        <v>238</v>
      </c>
      <c r="B2071" s="5" t="s">
        <v>75</v>
      </c>
      <c r="C2071" s="19">
        <v>2002</v>
      </c>
      <c r="D2071" s="10">
        <v>15102567925</v>
      </c>
      <c r="E2071" s="7">
        <f t="shared" si="96"/>
        <v>15102567925</v>
      </c>
      <c r="F2071" s="11">
        <v>8.8999999999999996E-2</v>
      </c>
      <c r="G2071" s="11">
        <v>179</v>
      </c>
      <c r="H2071" s="12">
        <f t="shared" si="97"/>
        <v>8.8999999999999996E-2</v>
      </c>
      <c r="I2071" s="12">
        <f t="shared" si="98"/>
        <v>179</v>
      </c>
      <c r="J2071" s="11">
        <v>0.19700000000000001</v>
      </c>
    </row>
    <row r="2072" spans="1:10" ht="15" x14ac:dyDescent="0.25">
      <c r="A2072" s="7" t="s">
        <v>238</v>
      </c>
      <c r="B2072" s="5" t="s">
        <v>75</v>
      </c>
      <c r="C2072" s="19">
        <v>2003</v>
      </c>
      <c r="D2072" s="10">
        <v>19550781969</v>
      </c>
      <c r="E2072" s="7">
        <f t="shared" si="96"/>
        <v>19550781969</v>
      </c>
      <c r="F2072" s="11">
        <v>8.7999999999999995E-2</v>
      </c>
      <c r="G2072" s="11">
        <v>171</v>
      </c>
      <c r="H2072" s="12">
        <f t="shared" si="97"/>
        <v>8.7999999999999995E-2</v>
      </c>
      <c r="I2072" s="12">
        <f t="shared" si="98"/>
        <v>171</v>
      </c>
      <c r="J2072" s="11">
        <v>0.155</v>
      </c>
    </row>
    <row r="2073" spans="1:10" ht="15" x14ac:dyDescent="0.25">
      <c r="A2073" s="7" t="s">
        <v>238</v>
      </c>
      <c r="B2073" s="5" t="s">
        <v>75</v>
      </c>
      <c r="C2073" s="19">
        <v>2004</v>
      </c>
      <c r="D2073" s="10">
        <v>23649854234</v>
      </c>
      <c r="E2073" s="7">
        <f t="shared" si="96"/>
        <v>23649854234</v>
      </c>
      <c r="F2073" s="11">
        <v>8.6999999999999994E-2</v>
      </c>
      <c r="G2073" s="11">
        <v>204</v>
      </c>
      <c r="H2073" s="12">
        <f t="shared" si="97"/>
        <v>8.6999999999999994E-2</v>
      </c>
      <c r="I2073" s="12">
        <f t="shared" si="98"/>
        <v>204</v>
      </c>
      <c r="J2073" s="11">
        <v>0.155</v>
      </c>
    </row>
    <row r="2074" spans="1:10" ht="15" x14ac:dyDescent="0.25">
      <c r="A2074" s="7" t="s">
        <v>238</v>
      </c>
      <c r="B2074" s="5" t="s">
        <v>75</v>
      </c>
      <c r="C2074" s="19">
        <v>2005</v>
      </c>
      <c r="D2074" s="10">
        <v>25234408773</v>
      </c>
      <c r="E2074" s="7">
        <f t="shared" si="96"/>
        <v>25234408773</v>
      </c>
      <c r="F2074" s="11">
        <v>9.0999999999999998E-2</v>
      </c>
      <c r="G2074" s="11">
        <v>307</v>
      </c>
      <c r="H2074" s="12">
        <f t="shared" si="97"/>
        <v>9.0999999999999998E-2</v>
      </c>
      <c r="I2074" s="12">
        <f t="shared" si="98"/>
        <v>307</v>
      </c>
      <c r="J2074" s="11">
        <v>0.16800000000000001</v>
      </c>
    </row>
    <row r="2075" spans="1:10" ht="15" x14ac:dyDescent="0.25">
      <c r="A2075" s="7" t="s">
        <v>238</v>
      </c>
      <c r="B2075" s="5" t="s">
        <v>75</v>
      </c>
      <c r="C2075" s="19">
        <v>2006</v>
      </c>
      <c r="D2075" s="10">
        <v>29221081587</v>
      </c>
      <c r="E2075" s="7">
        <f t="shared" si="96"/>
        <v>29221081587</v>
      </c>
      <c r="F2075" s="11">
        <v>9.4E-2</v>
      </c>
      <c r="G2075" s="11">
        <v>371</v>
      </c>
      <c r="H2075" s="12">
        <f t="shared" si="97"/>
        <v>9.4E-2</v>
      </c>
      <c r="I2075" s="12">
        <f t="shared" si="98"/>
        <v>371</v>
      </c>
      <c r="J2075" s="11">
        <v>0.16600000000000001</v>
      </c>
    </row>
    <row r="2076" spans="1:10" ht="15" x14ac:dyDescent="0.25">
      <c r="A2076" s="7" t="s">
        <v>238</v>
      </c>
      <c r="B2076" s="5" t="s">
        <v>75</v>
      </c>
      <c r="C2076" s="19">
        <v>2007</v>
      </c>
      <c r="D2076" s="10">
        <v>38952093544</v>
      </c>
      <c r="E2076" s="7">
        <f t="shared" si="96"/>
        <v>38952093544</v>
      </c>
      <c r="F2076" s="11">
        <v>0.104</v>
      </c>
      <c r="G2076" s="11">
        <v>547</v>
      </c>
      <c r="H2076" s="12">
        <f t="shared" si="97"/>
        <v>0.104</v>
      </c>
      <c r="I2076" s="12">
        <f t="shared" si="98"/>
        <v>547</v>
      </c>
      <c r="J2076" s="11">
        <v>0.111</v>
      </c>
    </row>
    <row r="2077" spans="1:10" ht="15" x14ac:dyDescent="0.25">
      <c r="A2077" s="7" t="s">
        <v>238</v>
      </c>
      <c r="B2077" s="5" t="s">
        <v>75</v>
      </c>
      <c r="C2077" s="19">
        <v>2008</v>
      </c>
      <c r="D2077" s="10">
        <v>47760580366</v>
      </c>
      <c r="E2077" s="7">
        <f t="shared" si="96"/>
        <v>47760580366</v>
      </c>
      <c r="F2077" s="11">
        <v>0.104</v>
      </c>
      <c r="G2077" s="11">
        <v>673</v>
      </c>
      <c r="H2077" s="12">
        <f t="shared" si="97"/>
        <v>0.104</v>
      </c>
      <c r="I2077" s="12">
        <f t="shared" si="98"/>
        <v>673</v>
      </c>
      <c r="J2077" s="11">
        <v>0.161</v>
      </c>
    </row>
    <row r="2078" spans="1:10" ht="15" x14ac:dyDescent="0.25">
      <c r="A2078" s="7" t="s">
        <v>238</v>
      </c>
      <c r="B2078" s="5" t="s">
        <v>75</v>
      </c>
      <c r="C2078" s="19">
        <v>2009</v>
      </c>
      <c r="D2078" s="10">
        <v>40249472482</v>
      </c>
      <c r="E2078" s="7">
        <f t="shared" si="96"/>
        <v>40249472482</v>
      </c>
      <c r="F2078" s="11">
        <v>0.105</v>
      </c>
      <c r="G2078" s="11">
        <v>577</v>
      </c>
      <c r="H2078" s="12">
        <f t="shared" si="97"/>
        <v>0.105</v>
      </c>
      <c r="I2078" s="12">
        <f t="shared" si="98"/>
        <v>577</v>
      </c>
      <c r="J2078" s="11">
        <v>0.11799999999999999</v>
      </c>
    </row>
    <row r="2079" spans="1:10" ht="15" x14ac:dyDescent="0.25">
      <c r="A2079" s="7" t="s">
        <v>238</v>
      </c>
      <c r="B2079" s="5" t="s">
        <v>75</v>
      </c>
      <c r="C2079" s="19">
        <v>2010</v>
      </c>
      <c r="D2079" s="10">
        <v>36990001284</v>
      </c>
      <c r="E2079" s="7">
        <f t="shared" si="96"/>
        <v>36990001284</v>
      </c>
      <c r="F2079" s="11">
        <v>0.107</v>
      </c>
      <c r="G2079" s="11">
        <v>546</v>
      </c>
      <c r="H2079" s="12">
        <f t="shared" si="97"/>
        <v>0.107</v>
      </c>
      <c r="I2079" s="12">
        <f t="shared" si="98"/>
        <v>546</v>
      </c>
      <c r="J2079" s="11">
        <v>0.17299999999999999</v>
      </c>
    </row>
    <row r="2080" spans="1:10" ht="15" x14ac:dyDescent="0.25">
      <c r="A2080" s="7" t="s">
        <v>238</v>
      </c>
      <c r="B2080" s="5" t="s">
        <v>75</v>
      </c>
      <c r="C2080" s="19">
        <v>2011</v>
      </c>
      <c r="D2080" s="10">
        <v>43749934551</v>
      </c>
      <c r="E2080" s="7">
        <f t="shared" si="96"/>
        <v>43749934551</v>
      </c>
      <c r="F2080" s="11">
        <v>0.10299999999999999</v>
      </c>
      <c r="G2080" s="11">
        <v>622</v>
      </c>
      <c r="H2080" s="12">
        <f t="shared" si="97"/>
        <v>0.10299999999999999</v>
      </c>
      <c r="I2080" s="12">
        <f t="shared" si="98"/>
        <v>622</v>
      </c>
      <c r="J2080" s="11">
        <v>0.17199999999999999</v>
      </c>
    </row>
    <row r="2081" spans="1:10" ht="15" x14ac:dyDescent="0.25">
      <c r="A2081" s="7" t="s">
        <v>238</v>
      </c>
      <c r="B2081" s="5" t="s">
        <v>75</v>
      </c>
      <c r="C2081" s="19">
        <v>2012</v>
      </c>
      <c r="D2081" s="10">
        <v>38110737579</v>
      </c>
      <c r="E2081" s="7">
        <f t="shared" si="96"/>
        <v>38110737579</v>
      </c>
      <c r="F2081" s="11">
        <v>0.105</v>
      </c>
      <c r="G2081" s="11">
        <v>561</v>
      </c>
      <c r="H2081" s="12">
        <f t="shared" si="97"/>
        <v>0.105</v>
      </c>
      <c r="I2081" s="12">
        <f t="shared" si="98"/>
        <v>561</v>
      </c>
      <c r="J2081" s="11">
        <v>0.182</v>
      </c>
    </row>
    <row r="2082" spans="1:10" ht="15" x14ac:dyDescent="0.25">
      <c r="A2082" s="7" t="s">
        <v>239</v>
      </c>
      <c r="B2082" s="5" t="s">
        <v>77</v>
      </c>
      <c r="C2082" s="19">
        <v>2000</v>
      </c>
      <c r="D2082" s="10">
        <v>614877971</v>
      </c>
      <c r="E2082" s="7">
        <f t="shared" si="96"/>
        <v>614877971</v>
      </c>
      <c r="F2082" s="11">
        <v>4.8000000000000001E-2</v>
      </c>
      <c r="G2082" s="11">
        <v>371</v>
      </c>
      <c r="H2082" s="12">
        <f t="shared" si="97"/>
        <v>4.8000000000000001E-2</v>
      </c>
      <c r="I2082" s="12">
        <f t="shared" si="98"/>
        <v>371</v>
      </c>
      <c r="J2082" s="11">
        <v>0.107</v>
      </c>
    </row>
    <row r="2083" spans="1:10" ht="15" x14ac:dyDescent="0.25">
      <c r="A2083" s="7" t="s">
        <v>239</v>
      </c>
      <c r="B2083" s="5" t="s">
        <v>77</v>
      </c>
      <c r="C2083" s="19">
        <v>2001</v>
      </c>
      <c r="D2083" s="10">
        <v>618433501</v>
      </c>
      <c r="E2083" s="7">
        <f t="shared" si="96"/>
        <v>618433501</v>
      </c>
      <c r="F2083" s="11">
        <v>4.7E-2</v>
      </c>
      <c r="G2083" s="11">
        <v>356</v>
      </c>
      <c r="H2083" s="12">
        <f t="shared" si="97"/>
        <v>4.7E-2</v>
      </c>
      <c r="I2083" s="12">
        <f t="shared" si="98"/>
        <v>356</v>
      </c>
      <c r="J2083" s="11">
        <v>0.106</v>
      </c>
    </row>
    <row r="2084" spans="1:10" ht="15" x14ac:dyDescent="0.25">
      <c r="A2084" s="7" t="s">
        <v>239</v>
      </c>
      <c r="B2084" s="5" t="s">
        <v>77</v>
      </c>
      <c r="C2084" s="19">
        <v>2002</v>
      </c>
      <c r="D2084" s="10">
        <v>698083345</v>
      </c>
      <c r="E2084" s="7">
        <f t="shared" si="96"/>
        <v>698083345</v>
      </c>
      <c r="F2084" s="11">
        <v>4.3999999999999997E-2</v>
      </c>
      <c r="G2084" s="11">
        <v>371</v>
      </c>
      <c r="H2084" s="12">
        <f t="shared" si="97"/>
        <v>4.3999999999999997E-2</v>
      </c>
      <c r="I2084" s="12">
        <f t="shared" si="98"/>
        <v>371</v>
      </c>
      <c r="J2084" s="11">
        <v>0.106</v>
      </c>
    </row>
    <row r="2085" spans="1:10" ht="15" x14ac:dyDescent="0.25">
      <c r="A2085" s="7" t="s">
        <v>239</v>
      </c>
      <c r="B2085" s="5" t="s">
        <v>77</v>
      </c>
      <c r="C2085" s="19">
        <v>2003</v>
      </c>
      <c r="D2085" s="10">
        <v>703096503</v>
      </c>
      <c r="E2085" s="7">
        <f t="shared" si="96"/>
        <v>703096503</v>
      </c>
      <c r="F2085" s="11">
        <v>4.8000000000000001E-2</v>
      </c>
      <c r="G2085" s="11">
        <v>403</v>
      </c>
      <c r="H2085" s="12">
        <f t="shared" si="97"/>
        <v>4.8000000000000001E-2</v>
      </c>
      <c r="I2085" s="12">
        <f t="shared" si="98"/>
        <v>403</v>
      </c>
      <c r="J2085" s="11">
        <v>0.106</v>
      </c>
    </row>
    <row r="2086" spans="1:10" ht="15" x14ac:dyDescent="0.25">
      <c r="A2086" s="7" t="s">
        <v>239</v>
      </c>
      <c r="B2086" s="5" t="s">
        <v>77</v>
      </c>
      <c r="C2086" s="19">
        <v>2004</v>
      </c>
      <c r="D2086" s="10">
        <v>839319935</v>
      </c>
      <c r="E2086" s="7">
        <f t="shared" si="96"/>
        <v>839319935</v>
      </c>
      <c r="F2086" s="11">
        <v>4.2999999999999997E-2</v>
      </c>
      <c r="G2086" s="11">
        <v>421</v>
      </c>
      <c r="H2086" s="12">
        <f t="shared" si="97"/>
        <v>4.2999999999999997E-2</v>
      </c>
      <c r="I2086" s="12">
        <f t="shared" si="98"/>
        <v>421</v>
      </c>
      <c r="J2086" s="11">
        <v>0.1</v>
      </c>
    </row>
    <row r="2087" spans="1:10" ht="15" x14ac:dyDescent="0.25">
      <c r="A2087" s="7" t="s">
        <v>239</v>
      </c>
      <c r="B2087" s="5" t="s">
        <v>77</v>
      </c>
      <c r="C2087" s="19">
        <v>2005</v>
      </c>
      <c r="D2087" s="10">
        <v>919103262</v>
      </c>
      <c r="E2087" s="7">
        <f t="shared" si="96"/>
        <v>919103262</v>
      </c>
      <c r="F2087" s="11">
        <v>0.04</v>
      </c>
      <c r="G2087" s="11">
        <v>423</v>
      </c>
      <c r="H2087" s="12">
        <f t="shared" si="97"/>
        <v>0.04</v>
      </c>
      <c r="I2087" s="12">
        <f t="shared" si="98"/>
        <v>423</v>
      </c>
      <c r="J2087" s="11">
        <v>9.8000000000000004E-2</v>
      </c>
    </row>
    <row r="2088" spans="1:10" ht="15" x14ac:dyDescent="0.25">
      <c r="A2088" s="7" t="s">
        <v>239</v>
      </c>
      <c r="B2088" s="5" t="s">
        <v>77</v>
      </c>
      <c r="C2088" s="19">
        <v>2006</v>
      </c>
      <c r="D2088" s="10">
        <v>1016419769</v>
      </c>
      <c r="E2088" s="7">
        <f t="shared" si="96"/>
        <v>1016419769</v>
      </c>
      <c r="F2088" s="11">
        <v>3.7999999999999999E-2</v>
      </c>
      <c r="G2088" s="11">
        <v>438</v>
      </c>
      <c r="H2088" s="12">
        <f t="shared" si="97"/>
        <v>3.7999999999999999E-2</v>
      </c>
      <c r="I2088" s="12">
        <f t="shared" si="98"/>
        <v>438</v>
      </c>
      <c r="J2088" s="11">
        <v>0.1</v>
      </c>
    </row>
    <row r="2089" spans="1:10" ht="15" x14ac:dyDescent="0.25">
      <c r="A2089" s="7" t="s">
        <v>239</v>
      </c>
      <c r="B2089" s="5" t="s">
        <v>77</v>
      </c>
      <c r="C2089" s="19">
        <v>2007</v>
      </c>
      <c r="D2089" s="10">
        <v>1033635773</v>
      </c>
      <c r="E2089" s="7">
        <f t="shared" si="96"/>
        <v>1033635773</v>
      </c>
      <c r="F2089" s="11">
        <v>3.4000000000000002E-2</v>
      </c>
      <c r="G2089" s="11">
        <v>393</v>
      </c>
      <c r="H2089" s="12">
        <f t="shared" si="97"/>
        <v>3.4000000000000002E-2</v>
      </c>
      <c r="I2089" s="12">
        <f t="shared" si="98"/>
        <v>393</v>
      </c>
      <c r="J2089" s="11">
        <v>0.109</v>
      </c>
    </row>
    <row r="2090" spans="1:10" ht="15" x14ac:dyDescent="0.25">
      <c r="A2090" s="7" t="s">
        <v>239</v>
      </c>
      <c r="B2090" s="5" t="s">
        <v>77</v>
      </c>
      <c r="C2090" s="19">
        <v>2008</v>
      </c>
      <c r="D2090" s="10">
        <v>967211975</v>
      </c>
      <c r="E2090" s="7">
        <f t="shared" si="96"/>
        <v>967211975</v>
      </c>
      <c r="F2090" s="11">
        <v>2.7E-2</v>
      </c>
      <c r="G2090" s="11">
        <v>289</v>
      </c>
      <c r="H2090" s="12">
        <f t="shared" si="97"/>
        <v>2.7E-2</v>
      </c>
      <c r="I2090" s="12">
        <f t="shared" si="98"/>
        <v>289</v>
      </c>
      <c r="J2090" s="11">
        <v>0.11799999999999999</v>
      </c>
    </row>
    <row r="2091" spans="1:10" ht="15" x14ac:dyDescent="0.25">
      <c r="A2091" s="7" t="s">
        <v>239</v>
      </c>
      <c r="B2091" s="5" t="s">
        <v>77</v>
      </c>
      <c r="C2091" s="19">
        <v>2009</v>
      </c>
      <c r="D2091" s="10">
        <v>847424852</v>
      </c>
      <c r="E2091" s="7">
        <f t="shared" si="96"/>
        <v>847424852</v>
      </c>
      <c r="F2091" s="11">
        <v>2.7E-2</v>
      </c>
      <c r="G2091" s="11">
        <v>250</v>
      </c>
      <c r="H2091" s="12">
        <f t="shared" si="97"/>
        <v>2.7E-2</v>
      </c>
      <c r="I2091" s="12">
        <f t="shared" si="98"/>
        <v>250</v>
      </c>
      <c r="J2091" s="11">
        <v>0.153</v>
      </c>
    </row>
    <row r="2092" spans="1:10" ht="15" x14ac:dyDescent="0.25">
      <c r="A2092" s="7" t="s">
        <v>239</v>
      </c>
      <c r="B2092" s="5" t="s">
        <v>77</v>
      </c>
      <c r="C2092" s="19">
        <v>2010</v>
      </c>
      <c r="D2092" s="10">
        <v>973355738</v>
      </c>
      <c r="E2092" s="7">
        <f t="shared" si="96"/>
        <v>973355738</v>
      </c>
      <c r="F2092" s="11">
        <v>3.6999999999999998E-2</v>
      </c>
      <c r="G2092" s="11">
        <v>394</v>
      </c>
      <c r="H2092" s="12">
        <f t="shared" si="97"/>
        <v>3.6999999999999998E-2</v>
      </c>
      <c r="I2092" s="12">
        <f t="shared" si="98"/>
        <v>394</v>
      </c>
      <c r="J2092" s="11">
        <v>0.127</v>
      </c>
    </row>
    <row r="2093" spans="1:10" ht="15" x14ac:dyDescent="0.25">
      <c r="A2093" s="7" t="s">
        <v>239</v>
      </c>
      <c r="B2093" s="5" t="s">
        <v>77</v>
      </c>
      <c r="C2093" s="19">
        <v>2011</v>
      </c>
      <c r="D2093" s="10">
        <v>1059593023</v>
      </c>
      <c r="E2093" s="7">
        <f t="shared" si="96"/>
        <v>1059593023</v>
      </c>
      <c r="F2093" s="11">
        <v>3.5999999999999997E-2</v>
      </c>
      <c r="G2093" s="11">
        <v>413</v>
      </c>
      <c r="H2093" s="12">
        <f t="shared" si="97"/>
        <v>3.5999999999999997E-2</v>
      </c>
      <c r="I2093" s="12">
        <f t="shared" si="98"/>
        <v>413</v>
      </c>
      <c r="J2093" s="11">
        <v>0.112</v>
      </c>
    </row>
    <row r="2094" spans="1:10" ht="15" x14ac:dyDescent="0.25">
      <c r="A2094" s="7" t="s">
        <v>239</v>
      </c>
      <c r="B2094" s="5" t="s">
        <v>77</v>
      </c>
      <c r="C2094" s="19">
        <v>2012</v>
      </c>
      <c r="D2094" s="10">
        <v>1032199341</v>
      </c>
      <c r="E2094" s="7">
        <f t="shared" si="96"/>
        <v>1032199341</v>
      </c>
      <c r="F2094" s="11">
        <v>4.7E-2</v>
      </c>
      <c r="G2094" s="11">
        <v>521</v>
      </c>
      <c r="H2094" s="12">
        <f t="shared" si="97"/>
        <v>4.7E-2</v>
      </c>
      <c r="I2094" s="12">
        <f t="shared" si="98"/>
        <v>521</v>
      </c>
      <c r="J2094" s="11">
        <v>0.122</v>
      </c>
    </row>
    <row r="2095" spans="1:10" ht="15" x14ac:dyDescent="0.25">
      <c r="A2095" s="7" t="s">
        <v>240</v>
      </c>
      <c r="B2095" s="5" t="s">
        <v>77</v>
      </c>
      <c r="C2095" s="19">
        <v>2000</v>
      </c>
      <c r="D2095" s="10">
        <v>635874002</v>
      </c>
      <c r="E2095" s="7">
        <f t="shared" si="96"/>
        <v>635874002</v>
      </c>
      <c r="F2095" s="11">
        <v>0.184</v>
      </c>
      <c r="G2095" s="11">
        <v>28</v>
      </c>
      <c r="H2095" s="12">
        <f t="shared" si="97"/>
        <v>0.184</v>
      </c>
      <c r="I2095" s="12">
        <f t="shared" si="98"/>
        <v>28</v>
      </c>
      <c r="J2095" s="11">
        <v>0.26300000000000001</v>
      </c>
    </row>
    <row r="2096" spans="1:10" ht="15" x14ac:dyDescent="0.25">
      <c r="A2096" s="7" t="s">
        <v>240</v>
      </c>
      <c r="B2096" s="5" t="s">
        <v>77</v>
      </c>
      <c r="C2096" s="19">
        <v>2001</v>
      </c>
      <c r="D2096" s="10">
        <v>1079478388</v>
      </c>
      <c r="E2096" s="7">
        <f t="shared" si="96"/>
        <v>1079478388</v>
      </c>
      <c r="F2096" s="11">
        <v>0.16</v>
      </c>
      <c r="G2096" s="11">
        <v>40</v>
      </c>
      <c r="H2096" s="12">
        <f t="shared" si="97"/>
        <v>0.16</v>
      </c>
      <c r="I2096" s="12">
        <f t="shared" si="98"/>
        <v>40</v>
      </c>
      <c r="J2096" s="11">
        <v>0.24299999999999999</v>
      </c>
    </row>
    <row r="2097" spans="1:10" ht="15" x14ac:dyDescent="0.25">
      <c r="A2097" s="7" t="s">
        <v>240</v>
      </c>
      <c r="B2097" s="5" t="s">
        <v>77</v>
      </c>
      <c r="C2097" s="19">
        <v>2002</v>
      </c>
      <c r="D2097" s="10">
        <v>1239004288</v>
      </c>
      <c r="E2097" s="7">
        <f t="shared" si="96"/>
        <v>1239004288</v>
      </c>
      <c r="F2097" s="11">
        <v>0.16</v>
      </c>
      <c r="G2097" s="11">
        <v>44</v>
      </c>
      <c r="H2097" s="12">
        <f t="shared" si="97"/>
        <v>0.16</v>
      </c>
      <c r="I2097" s="12">
        <f t="shared" si="98"/>
        <v>44</v>
      </c>
      <c r="J2097" s="11">
        <v>0.222</v>
      </c>
    </row>
    <row r="2098" spans="1:10" ht="15" x14ac:dyDescent="0.25">
      <c r="A2098" s="7" t="s">
        <v>240</v>
      </c>
      <c r="B2098" s="5" t="s">
        <v>77</v>
      </c>
      <c r="C2098" s="19">
        <v>2003</v>
      </c>
      <c r="D2098" s="10">
        <v>1371442566</v>
      </c>
      <c r="E2098" s="7">
        <f t="shared" si="96"/>
        <v>1371442566</v>
      </c>
      <c r="F2098" s="11">
        <v>0.155</v>
      </c>
      <c r="G2098" s="11">
        <v>45</v>
      </c>
      <c r="H2098" s="12">
        <f t="shared" si="97"/>
        <v>0.155</v>
      </c>
      <c r="I2098" s="12">
        <f t="shared" si="98"/>
        <v>45</v>
      </c>
      <c r="J2098" s="11">
        <v>0.2</v>
      </c>
    </row>
    <row r="2099" spans="1:10" ht="15" x14ac:dyDescent="0.25">
      <c r="A2099" s="7" t="s">
        <v>240</v>
      </c>
      <c r="B2099" s="5" t="s">
        <v>77</v>
      </c>
      <c r="C2099" s="19">
        <v>2004</v>
      </c>
      <c r="D2099" s="10">
        <v>1431208677</v>
      </c>
      <c r="E2099" s="7">
        <f t="shared" si="96"/>
        <v>1431208677</v>
      </c>
      <c r="F2099" s="11">
        <v>0.154</v>
      </c>
      <c r="G2099" s="11">
        <v>45</v>
      </c>
      <c r="H2099" s="12">
        <f t="shared" si="97"/>
        <v>0.154</v>
      </c>
      <c r="I2099" s="12">
        <f t="shared" si="98"/>
        <v>45</v>
      </c>
      <c r="J2099" s="11">
        <v>0.221</v>
      </c>
    </row>
    <row r="2100" spans="1:10" ht="15" x14ac:dyDescent="0.25">
      <c r="A2100" s="7" t="s">
        <v>240</v>
      </c>
      <c r="B2100" s="5" t="s">
        <v>77</v>
      </c>
      <c r="C2100" s="19">
        <v>2005</v>
      </c>
      <c r="D2100" s="10">
        <v>1627853086</v>
      </c>
      <c r="E2100" s="7">
        <f t="shared" si="96"/>
        <v>1627853086</v>
      </c>
      <c r="F2100" s="11">
        <v>0.159</v>
      </c>
      <c r="G2100" s="11">
        <v>51</v>
      </c>
      <c r="H2100" s="12">
        <f t="shared" si="97"/>
        <v>0.159</v>
      </c>
      <c r="I2100" s="12">
        <f t="shared" si="98"/>
        <v>51</v>
      </c>
      <c r="J2100" s="11">
        <v>0.246</v>
      </c>
    </row>
    <row r="2101" spans="1:10" ht="15" x14ac:dyDescent="0.25">
      <c r="A2101" s="7" t="s">
        <v>240</v>
      </c>
      <c r="B2101" s="5" t="s">
        <v>77</v>
      </c>
      <c r="C2101" s="19">
        <v>2006</v>
      </c>
      <c r="D2101" s="10">
        <v>1887429109</v>
      </c>
      <c r="E2101" s="7">
        <f t="shared" si="96"/>
        <v>1887429109</v>
      </c>
      <c r="F2101" s="11">
        <v>0.14199999999999999</v>
      </c>
      <c r="G2101" s="11">
        <v>51</v>
      </c>
      <c r="H2101" s="12">
        <f t="shared" si="97"/>
        <v>0.14199999999999999</v>
      </c>
      <c r="I2101" s="12">
        <f t="shared" si="98"/>
        <v>51</v>
      </c>
      <c r="J2101" s="11">
        <v>0.24</v>
      </c>
    </row>
    <row r="2102" spans="1:10" ht="15" x14ac:dyDescent="0.25">
      <c r="A2102" s="7" t="s">
        <v>240</v>
      </c>
      <c r="B2102" s="5" t="s">
        <v>77</v>
      </c>
      <c r="C2102" s="19">
        <v>2007</v>
      </c>
      <c r="D2102" s="10">
        <v>2158653216</v>
      </c>
      <c r="E2102" s="7">
        <f t="shared" si="96"/>
        <v>2158653216</v>
      </c>
      <c r="F2102" s="11">
        <v>0.14000000000000001</v>
      </c>
      <c r="G2102" s="11">
        <v>56</v>
      </c>
      <c r="H2102" s="12">
        <f t="shared" si="97"/>
        <v>0.14000000000000001</v>
      </c>
      <c r="I2102" s="12">
        <f t="shared" si="98"/>
        <v>56</v>
      </c>
      <c r="J2102" s="11">
        <v>0.25</v>
      </c>
    </row>
    <row r="2103" spans="1:10" ht="15" x14ac:dyDescent="0.25">
      <c r="A2103" s="7" t="s">
        <v>240</v>
      </c>
      <c r="B2103" s="5" t="s">
        <v>77</v>
      </c>
      <c r="C2103" s="19">
        <v>2008</v>
      </c>
      <c r="D2103" s="10">
        <v>2505620416</v>
      </c>
      <c r="E2103" s="7">
        <f t="shared" si="96"/>
        <v>2505620416</v>
      </c>
      <c r="F2103" s="11">
        <v>0.14199999999999999</v>
      </c>
      <c r="G2103" s="11">
        <v>64</v>
      </c>
      <c r="H2103" s="12">
        <f t="shared" si="97"/>
        <v>0.14199999999999999</v>
      </c>
      <c r="I2103" s="12">
        <f t="shared" si="98"/>
        <v>64</v>
      </c>
      <c r="J2103" s="11">
        <v>0.245</v>
      </c>
    </row>
    <row r="2104" spans="1:10" ht="15" x14ac:dyDescent="0.25">
      <c r="A2104" s="7" t="s">
        <v>240</v>
      </c>
      <c r="B2104" s="5" t="s">
        <v>77</v>
      </c>
      <c r="C2104" s="19">
        <v>2009</v>
      </c>
      <c r="D2104" s="10">
        <v>2453972797</v>
      </c>
      <c r="E2104" s="7">
        <f t="shared" si="96"/>
        <v>2453972797</v>
      </c>
      <c r="F2104" s="11">
        <v>0.16900000000000001</v>
      </c>
      <c r="G2104" s="11">
        <v>74</v>
      </c>
      <c r="H2104" s="12">
        <f t="shared" si="97"/>
        <v>0.16900000000000001</v>
      </c>
      <c r="I2104" s="12">
        <f t="shared" si="98"/>
        <v>74</v>
      </c>
      <c r="J2104" s="11">
        <v>0.222</v>
      </c>
    </row>
    <row r="2105" spans="1:10" ht="15" x14ac:dyDescent="0.25">
      <c r="A2105" s="7" t="s">
        <v>240</v>
      </c>
      <c r="B2105" s="5" t="s">
        <v>77</v>
      </c>
      <c r="C2105" s="19">
        <v>2010</v>
      </c>
      <c r="D2105" s="10">
        <v>2578159463</v>
      </c>
      <c r="E2105" s="7">
        <f t="shared" si="96"/>
        <v>2578159463</v>
      </c>
      <c r="F2105" s="11">
        <v>0.154</v>
      </c>
      <c r="G2105" s="11">
        <v>69</v>
      </c>
      <c r="H2105" s="12">
        <f t="shared" si="97"/>
        <v>0.154</v>
      </c>
      <c r="I2105" s="12">
        <f t="shared" si="98"/>
        <v>69</v>
      </c>
      <c r="J2105" s="11">
        <v>0.21299999999999999</v>
      </c>
    </row>
    <row r="2106" spans="1:10" ht="15" x14ac:dyDescent="0.25">
      <c r="A2106" s="7" t="s">
        <v>240</v>
      </c>
      <c r="B2106" s="5" t="s">
        <v>77</v>
      </c>
      <c r="C2106" s="19">
        <v>2011</v>
      </c>
      <c r="D2106" s="10">
        <v>2932273988</v>
      </c>
      <c r="E2106" s="7">
        <f t="shared" si="96"/>
        <v>2932273988</v>
      </c>
      <c r="F2106" s="11">
        <v>0.16300000000000001</v>
      </c>
      <c r="G2106" s="11">
        <v>82</v>
      </c>
      <c r="H2106" s="12">
        <f t="shared" si="97"/>
        <v>0.16300000000000001</v>
      </c>
      <c r="I2106" s="12">
        <f t="shared" si="98"/>
        <v>82</v>
      </c>
      <c r="J2106" s="11">
        <v>0.21</v>
      </c>
    </row>
    <row r="2107" spans="1:10" ht="15" x14ac:dyDescent="0.25">
      <c r="A2107" s="7" t="s">
        <v>240</v>
      </c>
      <c r="B2107" s="5" t="s">
        <v>77</v>
      </c>
      <c r="C2107" s="19">
        <v>2012</v>
      </c>
      <c r="D2107" s="10">
        <v>3787392596</v>
      </c>
      <c r="E2107" s="7">
        <f t="shared" si="96"/>
        <v>3787392596</v>
      </c>
      <c r="F2107" s="11">
        <v>0.151</v>
      </c>
      <c r="G2107" s="11">
        <v>96</v>
      </c>
      <c r="H2107" s="12">
        <f t="shared" si="97"/>
        <v>0.151</v>
      </c>
      <c r="I2107" s="12">
        <f t="shared" si="98"/>
        <v>96</v>
      </c>
      <c r="J2107" s="11">
        <v>0.21</v>
      </c>
    </row>
    <row r="2108" spans="1:10" ht="15" x14ac:dyDescent="0.25">
      <c r="A2108" s="7" t="s">
        <v>241</v>
      </c>
      <c r="B2108" s="5" t="s">
        <v>61</v>
      </c>
      <c r="C2108" s="19">
        <v>2000</v>
      </c>
      <c r="D2108" s="10">
        <v>95835970989</v>
      </c>
      <c r="E2108" s="7">
        <f t="shared" si="96"/>
        <v>95835970989</v>
      </c>
      <c r="F2108" s="11">
        <v>2.7E-2</v>
      </c>
      <c r="G2108" s="11">
        <v>662</v>
      </c>
      <c r="H2108" s="12">
        <f t="shared" si="97"/>
        <v>2.7E-2</v>
      </c>
      <c r="I2108" s="12">
        <f t="shared" si="98"/>
        <v>662</v>
      </c>
      <c r="J2108" s="11">
        <v>5.8000000000000003E-2</v>
      </c>
    </row>
    <row r="2109" spans="1:10" ht="15" x14ac:dyDescent="0.25">
      <c r="A2109" s="7" t="s">
        <v>241</v>
      </c>
      <c r="B2109" s="5" t="s">
        <v>61</v>
      </c>
      <c r="C2109" s="19">
        <v>2001</v>
      </c>
      <c r="D2109" s="10">
        <v>89285087395</v>
      </c>
      <c r="E2109" s="7">
        <f t="shared" si="96"/>
        <v>89285087395</v>
      </c>
      <c r="F2109" s="11">
        <v>2.4E-2</v>
      </c>
      <c r="G2109" s="11">
        <v>526</v>
      </c>
      <c r="H2109" s="12">
        <f t="shared" si="97"/>
        <v>2.4E-2</v>
      </c>
      <c r="I2109" s="12">
        <f t="shared" si="98"/>
        <v>526</v>
      </c>
      <c r="J2109" s="11">
        <v>5.6000000000000001E-2</v>
      </c>
    </row>
    <row r="2110" spans="1:10" ht="15" x14ac:dyDescent="0.25">
      <c r="A2110" s="7" t="s">
        <v>241</v>
      </c>
      <c r="B2110" s="5" t="s">
        <v>61</v>
      </c>
      <c r="C2110" s="19">
        <v>2002</v>
      </c>
      <c r="D2110" s="10">
        <v>91941791944</v>
      </c>
      <c r="E2110" s="7">
        <f t="shared" si="96"/>
        <v>91941791944</v>
      </c>
      <c r="F2110" s="11">
        <v>2.9000000000000001E-2</v>
      </c>
      <c r="G2110" s="11">
        <v>632</v>
      </c>
      <c r="H2110" s="12">
        <f t="shared" si="97"/>
        <v>2.9000000000000001E-2</v>
      </c>
      <c r="I2110" s="12">
        <f t="shared" si="98"/>
        <v>632</v>
      </c>
      <c r="J2110" s="11">
        <v>5.2999999999999999E-2</v>
      </c>
    </row>
    <row r="2111" spans="1:10" ht="15" x14ac:dyDescent="0.25">
      <c r="A2111" s="7" t="s">
        <v>241</v>
      </c>
      <c r="B2111" s="5" t="s">
        <v>61</v>
      </c>
      <c r="C2111" s="19">
        <v>2003</v>
      </c>
      <c r="D2111" s="10">
        <v>97002305536</v>
      </c>
      <c r="E2111" s="7">
        <f t="shared" si="96"/>
        <v>97002305536</v>
      </c>
      <c r="F2111" s="11">
        <v>3.5999999999999997E-2</v>
      </c>
      <c r="G2111" s="11">
        <v>823</v>
      </c>
      <c r="H2111" s="12">
        <f t="shared" si="97"/>
        <v>3.5999999999999997E-2</v>
      </c>
      <c r="I2111" s="12">
        <f t="shared" si="98"/>
        <v>823</v>
      </c>
      <c r="J2111" s="11">
        <v>5.2999999999999999E-2</v>
      </c>
    </row>
    <row r="2112" spans="1:10" ht="15" x14ac:dyDescent="0.25">
      <c r="A2112" s="7" t="s">
        <v>241</v>
      </c>
      <c r="B2112" s="5" t="s">
        <v>61</v>
      </c>
      <c r="C2112" s="19">
        <v>2004</v>
      </c>
      <c r="D2112" s="10">
        <v>114000000000</v>
      </c>
      <c r="E2112" s="7">
        <f t="shared" si="96"/>
        <v>114000000000</v>
      </c>
      <c r="F2112" s="11">
        <v>3.2000000000000001E-2</v>
      </c>
      <c r="G2112" s="11">
        <v>826</v>
      </c>
      <c r="H2112" s="12">
        <f t="shared" si="97"/>
        <v>3.2000000000000001E-2</v>
      </c>
      <c r="I2112" s="12">
        <f t="shared" si="98"/>
        <v>826</v>
      </c>
      <c r="J2112" s="11">
        <v>5.2999999999999999E-2</v>
      </c>
    </row>
    <row r="2113" spans="1:10" ht="15" x14ac:dyDescent="0.25">
      <c r="A2113" s="7" t="s">
        <v>241</v>
      </c>
      <c r="B2113" s="5" t="s">
        <v>61</v>
      </c>
      <c r="C2113" s="19">
        <v>2005</v>
      </c>
      <c r="D2113" s="10">
        <v>127000000000</v>
      </c>
      <c r="E2113" s="7">
        <f t="shared" si="96"/>
        <v>127000000000</v>
      </c>
      <c r="F2113" s="11">
        <v>3.7999999999999999E-2</v>
      </c>
      <c r="G2113" s="11">
        <v>1058</v>
      </c>
      <c r="H2113" s="12">
        <f t="shared" si="97"/>
        <v>3.7999999999999999E-2</v>
      </c>
      <c r="I2113" s="12">
        <f t="shared" si="98"/>
        <v>1058</v>
      </c>
      <c r="J2113" s="11">
        <v>5.2999999999999999E-2</v>
      </c>
    </row>
    <row r="2114" spans="1:10" ht="15" x14ac:dyDescent="0.25">
      <c r="A2114" s="7" t="s">
        <v>241</v>
      </c>
      <c r="B2114" s="5" t="s">
        <v>61</v>
      </c>
      <c r="C2114" s="19">
        <v>2006</v>
      </c>
      <c r="D2114" s="10">
        <v>148000000000</v>
      </c>
      <c r="E2114" s="7">
        <f t="shared" si="96"/>
        <v>148000000000</v>
      </c>
      <c r="F2114" s="11">
        <v>3.6999999999999998E-2</v>
      </c>
      <c r="G2114" s="11">
        <v>1167</v>
      </c>
      <c r="H2114" s="12">
        <f t="shared" si="97"/>
        <v>3.6999999999999998E-2</v>
      </c>
      <c r="I2114" s="12">
        <f t="shared" si="98"/>
        <v>1167</v>
      </c>
      <c r="J2114" s="11">
        <v>5.2999999999999999E-2</v>
      </c>
    </row>
    <row r="2115" spans="1:10" ht="15" x14ac:dyDescent="0.25">
      <c r="A2115" s="7" t="s">
        <v>241</v>
      </c>
      <c r="B2115" s="5" t="s">
        <v>61</v>
      </c>
      <c r="C2115" s="19">
        <v>2007</v>
      </c>
      <c r="D2115" s="10">
        <v>180000000000</v>
      </c>
      <c r="E2115" s="7">
        <f t="shared" ref="E2115:E2178" si="99">IF(D2115="",IF(C2115=2000,D2116,D2114),D2115)</f>
        <v>180000000000</v>
      </c>
      <c r="F2115" s="11">
        <v>3.5000000000000003E-2</v>
      </c>
      <c r="G2115" s="11">
        <v>1333</v>
      </c>
      <c r="H2115" s="12">
        <f t="shared" ref="H2115:H2178" si="100">IF(F2115="",SUMIF($A$2:$A$2692,A2115,$F$2:$F$2692)/13,F2115)</f>
        <v>3.5000000000000003E-2</v>
      </c>
      <c r="I2115" s="12">
        <f t="shared" ref="I2115:I2178" si="101">IF(G2115="",SUMIF($A$2:$A$2692,A2115,$G$2:$G$2692)/13,G2115)</f>
        <v>1333</v>
      </c>
      <c r="J2115" s="11">
        <v>5.2999999999999999E-2</v>
      </c>
    </row>
    <row r="2116" spans="1:10" ht="15" x14ac:dyDescent="0.25">
      <c r="A2116" s="7" t="s">
        <v>241</v>
      </c>
      <c r="B2116" s="5" t="s">
        <v>61</v>
      </c>
      <c r="C2116" s="19">
        <v>2008</v>
      </c>
      <c r="D2116" s="10">
        <v>192000000000</v>
      </c>
      <c r="E2116" s="7">
        <f t="shared" si="99"/>
        <v>192000000000</v>
      </c>
      <c r="F2116" s="11">
        <v>0.04</v>
      </c>
      <c r="G2116" s="11">
        <v>1577</v>
      </c>
      <c r="H2116" s="12">
        <f t="shared" si="100"/>
        <v>0.04</v>
      </c>
      <c r="I2116" s="12">
        <f t="shared" si="101"/>
        <v>1577</v>
      </c>
      <c r="J2116" s="11">
        <v>5.3999999999999999E-2</v>
      </c>
    </row>
    <row r="2117" spans="1:10" ht="15" x14ac:dyDescent="0.25">
      <c r="A2117" s="7" t="s">
        <v>241</v>
      </c>
      <c r="B2117" s="5" t="s">
        <v>61</v>
      </c>
      <c r="C2117" s="19">
        <v>2009</v>
      </c>
      <c r="D2117" s="10">
        <v>192000000000</v>
      </c>
      <c r="E2117" s="7">
        <f t="shared" si="99"/>
        <v>192000000000</v>
      </c>
      <c r="F2117" s="11">
        <v>4.4999999999999998E-2</v>
      </c>
      <c r="G2117" s="11">
        <v>1704</v>
      </c>
      <c r="H2117" s="12">
        <f t="shared" si="100"/>
        <v>4.4999999999999998E-2</v>
      </c>
      <c r="I2117" s="12">
        <f t="shared" si="101"/>
        <v>1704</v>
      </c>
      <c r="J2117" s="11">
        <v>5.3999999999999999E-2</v>
      </c>
    </row>
    <row r="2118" spans="1:10" ht="15" x14ac:dyDescent="0.25">
      <c r="A2118" s="7" t="s">
        <v>241</v>
      </c>
      <c r="B2118" s="5" t="s">
        <v>61</v>
      </c>
      <c r="C2118" s="19">
        <v>2010</v>
      </c>
      <c r="D2118" s="10">
        <v>236000000000</v>
      </c>
      <c r="E2118" s="7">
        <f t="shared" si="99"/>
        <v>236000000000</v>
      </c>
      <c r="F2118" s="11">
        <v>4.1000000000000002E-2</v>
      </c>
      <c r="G2118" s="11">
        <v>1893</v>
      </c>
      <c r="H2118" s="12">
        <f t="shared" si="100"/>
        <v>4.1000000000000002E-2</v>
      </c>
      <c r="I2118" s="12">
        <f t="shared" si="101"/>
        <v>1893</v>
      </c>
      <c r="J2118" s="11">
        <v>5.3999999999999999E-2</v>
      </c>
    </row>
    <row r="2119" spans="1:10" ht="15" x14ac:dyDescent="0.25">
      <c r="A2119" s="7" t="s">
        <v>241</v>
      </c>
      <c r="B2119" s="5" t="s">
        <v>61</v>
      </c>
      <c r="C2119" s="19">
        <v>2011</v>
      </c>
      <c r="D2119" s="10">
        <v>274000000000</v>
      </c>
      <c r="E2119" s="7">
        <f t="shared" si="99"/>
        <v>274000000000</v>
      </c>
      <c r="F2119" s="11">
        <v>4.2000000000000003E-2</v>
      </c>
      <c r="G2119" s="11">
        <v>2144</v>
      </c>
      <c r="H2119" s="12">
        <f t="shared" si="100"/>
        <v>4.2000000000000003E-2</v>
      </c>
      <c r="I2119" s="12">
        <f t="shared" si="101"/>
        <v>2144</v>
      </c>
      <c r="J2119" s="11">
        <v>5.3999999999999999E-2</v>
      </c>
    </row>
    <row r="2120" spans="1:10" ht="15" x14ac:dyDescent="0.25">
      <c r="A2120" s="7" t="s">
        <v>241</v>
      </c>
      <c r="B2120" s="5" t="s">
        <v>61</v>
      </c>
      <c r="C2120" s="19">
        <v>2012</v>
      </c>
      <c r="D2120" s="10">
        <v>287000000000</v>
      </c>
      <c r="E2120" s="7">
        <f t="shared" si="99"/>
        <v>287000000000</v>
      </c>
      <c r="F2120" s="11">
        <v>4.7E-2</v>
      </c>
      <c r="G2120" s="11">
        <v>2426</v>
      </c>
      <c r="H2120" s="12">
        <f t="shared" si="100"/>
        <v>4.7E-2</v>
      </c>
      <c r="I2120" s="12">
        <f t="shared" si="101"/>
        <v>2426</v>
      </c>
      <c r="J2120" s="11">
        <v>5.3999999999999999E-2</v>
      </c>
    </row>
    <row r="2121" spans="1:10" ht="15" x14ac:dyDescent="0.25">
      <c r="A2121" s="7" t="s">
        <v>242</v>
      </c>
      <c r="B2121" s="5" t="s">
        <v>84</v>
      </c>
      <c r="C2121" s="19">
        <v>2000</v>
      </c>
      <c r="D2121" s="7"/>
      <c r="E2121" s="7">
        <f t="shared" si="99"/>
        <v>0</v>
      </c>
      <c r="F2121" s="8"/>
      <c r="G2121" s="8"/>
      <c r="H2121" s="12">
        <f t="shared" si="100"/>
        <v>0</v>
      </c>
      <c r="I2121" s="12">
        <f t="shared" si="101"/>
        <v>0</v>
      </c>
      <c r="J2121" s="8"/>
    </row>
    <row r="2122" spans="1:10" ht="15" x14ac:dyDescent="0.25">
      <c r="A2122" s="7" t="s">
        <v>242</v>
      </c>
      <c r="B2122" s="5" t="s">
        <v>84</v>
      </c>
      <c r="C2122" s="19">
        <v>2001</v>
      </c>
      <c r="D2122" s="7"/>
      <c r="E2122" s="7">
        <f t="shared" si="99"/>
        <v>0</v>
      </c>
      <c r="F2122" s="8"/>
      <c r="G2122" s="8"/>
      <c r="H2122" s="12">
        <f t="shared" si="100"/>
        <v>0</v>
      </c>
      <c r="I2122" s="12">
        <f t="shared" si="101"/>
        <v>0</v>
      </c>
      <c r="J2122" s="8"/>
    </row>
    <row r="2123" spans="1:10" ht="15" x14ac:dyDescent="0.25">
      <c r="A2123" s="7" t="s">
        <v>242</v>
      </c>
      <c r="B2123" s="5" t="s">
        <v>84</v>
      </c>
      <c r="C2123" s="19">
        <v>2002</v>
      </c>
      <c r="D2123" s="7"/>
      <c r="E2123" s="7">
        <f t="shared" si="99"/>
        <v>0</v>
      </c>
      <c r="F2123" s="8"/>
      <c r="G2123" s="8"/>
      <c r="H2123" s="12">
        <f t="shared" si="100"/>
        <v>0</v>
      </c>
      <c r="I2123" s="12">
        <f t="shared" si="101"/>
        <v>0</v>
      </c>
      <c r="J2123" s="8"/>
    </row>
    <row r="2124" spans="1:10" ht="15" x14ac:dyDescent="0.25">
      <c r="A2124" s="7" t="s">
        <v>242</v>
      </c>
      <c r="B2124" s="5" t="s">
        <v>84</v>
      </c>
      <c r="C2124" s="19">
        <v>2003</v>
      </c>
      <c r="D2124" s="7"/>
      <c r="E2124" s="7">
        <f t="shared" si="99"/>
        <v>0</v>
      </c>
      <c r="F2124" s="8"/>
      <c r="G2124" s="8"/>
      <c r="H2124" s="12">
        <f t="shared" si="100"/>
        <v>0</v>
      </c>
      <c r="I2124" s="12">
        <f t="shared" si="101"/>
        <v>0</v>
      </c>
      <c r="J2124" s="8"/>
    </row>
    <row r="2125" spans="1:10" ht="15" x14ac:dyDescent="0.25">
      <c r="A2125" s="7" t="s">
        <v>242</v>
      </c>
      <c r="B2125" s="5" t="s">
        <v>84</v>
      </c>
      <c r="C2125" s="19">
        <v>2004</v>
      </c>
      <c r="D2125" s="7"/>
      <c r="E2125" s="7">
        <f t="shared" si="99"/>
        <v>0</v>
      </c>
      <c r="F2125" s="8"/>
      <c r="G2125" s="8"/>
      <c r="H2125" s="12">
        <f t="shared" si="100"/>
        <v>0</v>
      </c>
      <c r="I2125" s="12">
        <f t="shared" si="101"/>
        <v>0</v>
      </c>
      <c r="J2125" s="8"/>
    </row>
    <row r="2126" spans="1:10" ht="15" x14ac:dyDescent="0.25">
      <c r="A2126" s="7" t="s">
        <v>242</v>
      </c>
      <c r="B2126" s="5" t="s">
        <v>84</v>
      </c>
      <c r="C2126" s="19">
        <v>2005</v>
      </c>
      <c r="D2126" s="7"/>
      <c r="E2126" s="7">
        <f t="shared" si="99"/>
        <v>0</v>
      </c>
      <c r="F2126" s="8"/>
      <c r="G2126" s="8"/>
      <c r="H2126" s="12">
        <f t="shared" si="100"/>
        <v>0</v>
      </c>
      <c r="I2126" s="12">
        <f t="shared" si="101"/>
        <v>0</v>
      </c>
      <c r="J2126" s="8"/>
    </row>
    <row r="2127" spans="1:10" ht="15" x14ac:dyDescent="0.25">
      <c r="A2127" s="7" t="s">
        <v>242</v>
      </c>
      <c r="B2127" s="5" t="s">
        <v>84</v>
      </c>
      <c r="C2127" s="19">
        <v>2006</v>
      </c>
      <c r="D2127" s="7"/>
      <c r="E2127" s="7">
        <f t="shared" si="99"/>
        <v>0</v>
      </c>
      <c r="F2127" s="8"/>
      <c r="G2127" s="8"/>
      <c r="H2127" s="12">
        <f t="shared" si="100"/>
        <v>0</v>
      </c>
      <c r="I2127" s="12">
        <f t="shared" si="101"/>
        <v>0</v>
      </c>
      <c r="J2127" s="8"/>
    </row>
    <row r="2128" spans="1:10" ht="15" x14ac:dyDescent="0.25">
      <c r="A2128" s="7" t="s">
        <v>242</v>
      </c>
      <c r="B2128" s="5" t="s">
        <v>84</v>
      </c>
      <c r="C2128" s="19">
        <v>2007</v>
      </c>
      <c r="D2128" s="7"/>
      <c r="E2128" s="7">
        <f t="shared" si="99"/>
        <v>0</v>
      </c>
      <c r="F2128" s="8"/>
      <c r="G2128" s="8"/>
      <c r="H2128" s="12">
        <f t="shared" si="100"/>
        <v>0</v>
      </c>
      <c r="I2128" s="12">
        <f t="shared" si="101"/>
        <v>0</v>
      </c>
      <c r="J2128" s="8"/>
    </row>
    <row r="2129" spans="1:10" ht="15" x14ac:dyDescent="0.25">
      <c r="A2129" s="7" t="s">
        <v>242</v>
      </c>
      <c r="B2129" s="5" t="s">
        <v>84</v>
      </c>
      <c r="C2129" s="19">
        <v>2008</v>
      </c>
      <c r="D2129" s="7"/>
      <c r="E2129" s="7">
        <f t="shared" si="99"/>
        <v>0</v>
      </c>
      <c r="F2129" s="8"/>
      <c r="G2129" s="8"/>
      <c r="H2129" s="12">
        <f t="shared" si="100"/>
        <v>0</v>
      </c>
      <c r="I2129" s="12">
        <f t="shared" si="101"/>
        <v>0</v>
      </c>
      <c r="J2129" s="8"/>
    </row>
    <row r="2130" spans="1:10" ht="15" x14ac:dyDescent="0.25">
      <c r="A2130" s="7" t="s">
        <v>242</v>
      </c>
      <c r="B2130" s="5" t="s">
        <v>84</v>
      </c>
      <c r="C2130" s="19">
        <v>2009</v>
      </c>
      <c r="D2130" s="7"/>
      <c r="E2130" s="7">
        <f t="shared" si="99"/>
        <v>0</v>
      </c>
      <c r="F2130" s="8"/>
      <c r="G2130" s="8"/>
      <c r="H2130" s="12">
        <f t="shared" si="100"/>
        <v>0</v>
      </c>
      <c r="I2130" s="12">
        <f t="shared" si="101"/>
        <v>0</v>
      </c>
      <c r="J2130" s="8"/>
    </row>
    <row r="2131" spans="1:10" ht="15" x14ac:dyDescent="0.25">
      <c r="A2131" s="7" t="s">
        <v>242</v>
      </c>
      <c r="B2131" s="5" t="s">
        <v>84</v>
      </c>
      <c r="C2131" s="19">
        <v>2010</v>
      </c>
      <c r="D2131" s="7"/>
      <c r="E2131" s="7">
        <f t="shared" si="99"/>
        <v>0</v>
      </c>
      <c r="F2131" s="8"/>
      <c r="G2131" s="8"/>
      <c r="H2131" s="12">
        <f t="shared" si="100"/>
        <v>0</v>
      </c>
      <c r="I2131" s="12">
        <f t="shared" si="101"/>
        <v>0</v>
      </c>
      <c r="J2131" s="8"/>
    </row>
    <row r="2132" spans="1:10" ht="15" x14ac:dyDescent="0.25">
      <c r="A2132" s="7" t="s">
        <v>242</v>
      </c>
      <c r="B2132" s="5" t="s">
        <v>84</v>
      </c>
      <c r="C2132" s="19">
        <v>2011</v>
      </c>
      <c r="D2132" s="7"/>
      <c r="E2132" s="7">
        <f t="shared" si="99"/>
        <v>0</v>
      </c>
      <c r="F2132" s="8"/>
      <c r="G2132" s="8"/>
      <c r="H2132" s="12">
        <f t="shared" si="100"/>
        <v>0</v>
      </c>
      <c r="I2132" s="12">
        <f t="shared" si="101"/>
        <v>0</v>
      </c>
      <c r="J2132" s="8"/>
    </row>
    <row r="2133" spans="1:10" ht="15" x14ac:dyDescent="0.25">
      <c r="A2133" s="7" t="s">
        <v>242</v>
      </c>
      <c r="B2133" s="5" t="s">
        <v>84</v>
      </c>
      <c r="C2133" s="19">
        <v>2012</v>
      </c>
      <c r="D2133" s="7"/>
      <c r="E2133" s="7">
        <f t="shared" si="99"/>
        <v>0</v>
      </c>
      <c r="F2133" s="8"/>
      <c r="G2133" s="8"/>
      <c r="H2133" s="12">
        <f t="shared" si="100"/>
        <v>0</v>
      </c>
      <c r="I2133" s="12">
        <f t="shared" si="101"/>
        <v>0</v>
      </c>
      <c r="J2133" s="8"/>
    </row>
    <row r="2134" spans="1:10" ht="15" x14ac:dyDescent="0.25">
      <c r="A2134" s="7" t="s">
        <v>243</v>
      </c>
      <c r="B2134" s="5" t="s">
        <v>75</v>
      </c>
      <c r="C2134" s="19">
        <v>2000</v>
      </c>
      <c r="D2134" s="10">
        <v>28724041828</v>
      </c>
      <c r="E2134" s="7">
        <f t="shared" si="99"/>
        <v>28724041828</v>
      </c>
      <c r="F2134" s="11">
        <v>5.5E-2</v>
      </c>
      <c r="G2134" s="11">
        <v>208</v>
      </c>
      <c r="H2134" s="12">
        <f t="shared" si="100"/>
        <v>5.5E-2</v>
      </c>
      <c r="I2134" s="12">
        <f t="shared" si="101"/>
        <v>208</v>
      </c>
      <c r="J2134" s="11">
        <v>0.14899999999999999</v>
      </c>
    </row>
    <row r="2135" spans="1:10" ht="15" x14ac:dyDescent="0.25">
      <c r="A2135" s="7" t="s">
        <v>243</v>
      </c>
      <c r="B2135" s="5" t="s">
        <v>75</v>
      </c>
      <c r="C2135" s="19">
        <v>2001</v>
      </c>
      <c r="D2135" s="10">
        <v>30318731991</v>
      </c>
      <c r="E2135" s="7">
        <f t="shared" si="99"/>
        <v>30318731991</v>
      </c>
      <c r="F2135" s="11">
        <v>5.5E-2</v>
      </c>
      <c r="G2135" s="11">
        <v>216</v>
      </c>
      <c r="H2135" s="12">
        <f t="shared" si="100"/>
        <v>5.5E-2</v>
      </c>
      <c r="I2135" s="12">
        <f t="shared" si="101"/>
        <v>216</v>
      </c>
      <c r="J2135" s="11">
        <v>0.112</v>
      </c>
    </row>
    <row r="2136" spans="1:10" ht="15" x14ac:dyDescent="0.25">
      <c r="A2136" s="7" t="s">
        <v>243</v>
      </c>
      <c r="B2136" s="5" t="s">
        <v>75</v>
      </c>
      <c r="C2136" s="19">
        <v>2002</v>
      </c>
      <c r="D2136" s="10">
        <v>34638306042</v>
      </c>
      <c r="E2136" s="7">
        <f t="shared" si="99"/>
        <v>34638306042</v>
      </c>
      <c r="F2136" s="11">
        <v>5.6000000000000001E-2</v>
      </c>
      <c r="G2136" s="11">
        <v>256</v>
      </c>
      <c r="H2136" s="12">
        <f t="shared" si="100"/>
        <v>5.6000000000000001E-2</v>
      </c>
      <c r="I2136" s="12">
        <f t="shared" si="101"/>
        <v>256</v>
      </c>
      <c r="J2136" s="11">
        <v>0.10299999999999999</v>
      </c>
    </row>
    <row r="2137" spans="1:10" ht="15" x14ac:dyDescent="0.25">
      <c r="A2137" s="7" t="s">
        <v>243</v>
      </c>
      <c r="B2137" s="5" t="s">
        <v>75</v>
      </c>
      <c r="C2137" s="19">
        <v>2003</v>
      </c>
      <c r="D2137" s="10">
        <v>45837416479</v>
      </c>
      <c r="E2137" s="7">
        <f t="shared" si="99"/>
        <v>45837416479</v>
      </c>
      <c r="F2137" s="11">
        <v>5.8000000000000003E-2</v>
      </c>
      <c r="G2137" s="11">
        <v>360</v>
      </c>
      <c r="H2137" s="12">
        <f t="shared" si="100"/>
        <v>5.8000000000000003E-2</v>
      </c>
      <c r="I2137" s="12">
        <f t="shared" si="101"/>
        <v>360</v>
      </c>
      <c r="J2137" s="11">
        <v>8.5000000000000006E-2</v>
      </c>
    </row>
    <row r="2138" spans="1:10" ht="15" x14ac:dyDescent="0.25">
      <c r="A2138" s="7" t="s">
        <v>243</v>
      </c>
      <c r="B2138" s="5" t="s">
        <v>75</v>
      </c>
      <c r="C2138" s="19">
        <v>2004</v>
      </c>
      <c r="D2138" s="10">
        <v>56073225726</v>
      </c>
      <c r="E2138" s="7">
        <f t="shared" si="99"/>
        <v>56073225726</v>
      </c>
      <c r="F2138" s="11">
        <v>7.1999999999999995E-2</v>
      </c>
      <c r="G2138" s="11">
        <v>565</v>
      </c>
      <c r="H2138" s="12">
        <f t="shared" si="100"/>
        <v>7.1999999999999995E-2</v>
      </c>
      <c r="I2138" s="12">
        <f t="shared" si="101"/>
        <v>565</v>
      </c>
      <c r="J2138" s="11">
        <v>9.0999999999999998E-2</v>
      </c>
    </row>
    <row r="2139" spans="1:10" ht="15" x14ac:dyDescent="0.25">
      <c r="A2139" s="7" t="s">
        <v>243</v>
      </c>
      <c r="B2139" s="5" t="s">
        <v>75</v>
      </c>
      <c r="C2139" s="19">
        <v>2005</v>
      </c>
      <c r="D2139" s="10">
        <v>61328471583</v>
      </c>
      <c r="E2139" s="7">
        <f t="shared" si="99"/>
        <v>61328471583</v>
      </c>
      <c r="F2139" s="11">
        <v>7.0000000000000007E-2</v>
      </c>
      <c r="G2139" s="11">
        <v>627</v>
      </c>
      <c r="H2139" s="12">
        <f t="shared" si="100"/>
        <v>7.0000000000000007E-2</v>
      </c>
      <c r="I2139" s="12">
        <f t="shared" si="101"/>
        <v>627</v>
      </c>
      <c r="J2139" s="11">
        <v>6.7000000000000004E-2</v>
      </c>
    </row>
    <row r="2140" spans="1:10" ht="15" x14ac:dyDescent="0.25">
      <c r="A2140" s="7" t="s">
        <v>243</v>
      </c>
      <c r="B2140" s="5" t="s">
        <v>75</v>
      </c>
      <c r="C2140" s="19">
        <v>2006</v>
      </c>
      <c r="D2140" s="10">
        <v>69002095095</v>
      </c>
      <c r="E2140" s="7">
        <f t="shared" si="99"/>
        <v>69002095095</v>
      </c>
      <c r="F2140" s="11">
        <v>7.2999999999999995E-2</v>
      </c>
      <c r="G2140" s="11">
        <v>761</v>
      </c>
      <c r="H2140" s="12">
        <f t="shared" si="100"/>
        <v>7.2999999999999995E-2</v>
      </c>
      <c r="I2140" s="12">
        <f t="shared" si="101"/>
        <v>761</v>
      </c>
      <c r="J2140" s="11">
        <v>7.6999999999999999E-2</v>
      </c>
    </row>
    <row r="2141" spans="1:10" ht="15" x14ac:dyDescent="0.25">
      <c r="A2141" s="7" t="s">
        <v>243</v>
      </c>
      <c r="B2141" s="5" t="s">
        <v>75</v>
      </c>
      <c r="C2141" s="19">
        <v>2007</v>
      </c>
      <c r="D2141" s="10">
        <v>84108560088</v>
      </c>
      <c r="E2141" s="7">
        <f t="shared" si="99"/>
        <v>84108560088</v>
      </c>
      <c r="F2141" s="11">
        <v>7.8E-2</v>
      </c>
      <c r="G2141" s="11">
        <v>1078</v>
      </c>
      <c r="H2141" s="12">
        <f t="shared" si="100"/>
        <v>7.8E-2</v>
      </c>
      <c r="I2141" s="12">
        <f t="shared" si="101"/>
        <v>1078</v>
      </c>
      <c r="J2141" s="11">
        <v>0.08</v>
      </c>
    </row>
    <row r="2142" spans="1:10" ht="15" x14ac:dyDescent="0.25">
      <c r="A2142" s="7" t="s">
        <v>243</v>
      </c>
      <c r="B2142" s="5" t="s">
        <v>75</v>
      </c>
      <c r="C2142" s="19">
        <v>2008</v>
      </c>
      <c r="D2142" s="10">
        <v>97908891167</v>
      </c>
      <c r="E2142" s="7">
        <f t="shared" si="99"/>
        <v>97908891167</v>
      </c>
      <c r="F2142" s="11">
        <v>0.08</v>
      </c>
      <c r="G2142" s="11">
        <v>1400</v>
      </c>
      <c r="H2142" s="12">
        <f t="shared" si="100"/>
        <v>0.08</v>
      </c>
      <c r="I2142" s="12">
        <f t="shared" si="101"/>
        <v>1400</v>
      </c>
      <c r="J2142" s="11">
        <v>5.8000000000000003E-2</v>
      </c>
    </row>
    <row r="2143" spans="1:10" ht="15" x14ac:dyDescent="0.25">
      <c r="A2143" s="7" t="s">
        <v>243</v>
      </c>
      <c r="B2143" s="5" t="s">
        <v>75</v>
      </c>
      <c r="C2143" s="19">
        <v>2009</v>
      </c>
      <c r="D2143" s="10">
        <v>87239747152</v>
      </c>
      <c r="E2143" s="7">
        <f t="shared" si="99"/>
        <v>87239747152</v>
      </c>
      <c r="F2143" s="11">
        <v>9.1999999999999998E-2</v>
      </c>
      <c r="G2143" s="11">
        <v>1475</v>
      </c>
      <c r="H2143" s="12">
        <f t="shared" si="100"/>
        <v>9.1999999999999998E-2</v>
      </c>
      <c r="I2143" s="12">
        <f t="shared" si="101"/>
        <v>1475</v>
      </c>
      <c r="J2143" s="8"/>
    </row>
    <row r="2144" spans="1:10" ht="15" x14ac:dyDescent="0.25">
      <c r="A2144" s="7" t="s">
        <v>243</v>
      </c>
      <c r="B2144" s="5" t="s">
        <v>75</v>
      </c>
      <c r="C2144" s="19">
        <v>2010</v>
      </c>
      <c r="D2144" s="10">
        <v>87077443709</v>
      </c>
      <c r="E2144" s="7">
        <f t="shared" si="99"/>
        <v>87077443709</v>
      </c>
      <c r="F2144" s="11">
        <v>0.09</v>
      </c>
      <c r="G2144" s="11">
        <v>1446</v>
      </c>
      <c r="H2144" s="12">
        <f t="shared" si="100"/>
        <v>0.09</v>
      </c>
      <c r="I2144" s="12">
        <f t="shared" si="101"/>
        <v>1446</v>
      </c>
      <c r="J2144" s="8"/>
    </row>
    <row r="2145" spans="1:10" ht="15" x14ac:dyDescent="0.25">
      <c r="A2145" s="7" t="s">
        <v>243</v>
      </c>
      <c r="B2145" s="5" t="s">
        <v>75</v>
      </c>
      <c r="C2145" s="19">
        <v>2011</v>
      </c>
      <c r="D2145" s="10">
        <v>95877536836</v>
      </c>
      <c r="E2145" s="7">
        <f t="shared" si="99"/>
        <v>95877536836</v>
      </c>
      <c r="F2145" s="11">
        <v>7.9000000000000001E-2</v>
      </c>
      <c r="G2145" s="11">
        <v>1415</v>
      </c>
      <c r="H2145" s="12">
        <f t="shared" si="100"/>
        <v>7.9000000000000001E-2</v>
      </c>
      <c r="I2145" s="12">
        <f t="shared" si="101"/>
        <v>1415</v>
      </c>
      <c r="J2145" s="8"/>
    </row>
    <row r="2146" spans="1:10" ht="15" x14ac:dyDescent="0.25">
      <c r="A2146" s="7" t="s">
        <v>243</v>
      </c>
      <c r="B2146" s="5" t="s">
        <v>75</v>
      </c>
      <c r="C2146" s="19">
        <v>2012</v>
      </c>
      <c r="D2146" s="10">
        <v>91347809328</v>
      </c>
      <c r="E2146" s="7">
        <f t="shared" si="99"/>
        <v>91347809328</v>
      </c>
      <c r="F2146" s="11">
        <v>7.8E-2</v>
      </c>
      <c r="G2146" s="11">
        <v>1326</v>
      </c>
      <c r="H2146" s="12">
        <f t="shared" si="100"/>
        <v>7.8E-2</v>
      </c>
      <c r="I2146" s="12">
        <f t="shared" si="101"/>
        <v>1326</v>
      </c>
      <c r="J2146" s="8"/>
    </row>
    <row r="2147" spans="1:10" ht="15" x14ac:dyDescent="0.25">
      <c r="A2147" s="7" t="s">
        <v>244</v>
      </c>
      <c r="B2147" s="5" t="s">
        <v>75</v>
      </c>
      <c r="C2147" s="19">
        <v>2000</v>
      </c>
      <c r="D2147" s="10">
        <v>19979467790</v>
      </c>
      <c r="E2147" s="7">
        <f t="shared" si="99"/>
        <v>19979467790</v>
      </c>
      <c r="F2147" s="11">
        <v>8.3000000000000004E-2</v>
      </c>
      <c r="G2147" s="11">
        <v>831</v>
      </c>
      <c r="H2147" s="12">
        <f t="shared" si="100"/>
        <v>8.3000000000000004E-2</v>
      </c>
      <c r="I2147" s="12">
        <f t="shared" si="101"/>
        <v>831</v>
      </c>
      <c r="J2147" s="11">
        <v>0.158</v>
      </c>
    </row>
    <row r="2148" spans="1:10" ht="15" x14ac:dyDescent="0.25">
      <c r="A2148" s="7" t="s">
        <v>244</v>
      </c>
      <c r="B2148" s="5" t="s">
        <v>75</v>
      </c>
      <c r="C2148" s="19">
        <v>2001</v>
      </c>
      <c r="D2148" s="10">
        <v>20498926981</v>
      </c>
      <c r="E2148" s="7">
        <f t="shared" si="99"/>
        <v>20498926981</v>
      </c>
      <c r="F2148" s="11">
        <v>8.5999999999999993E-2</v>
      </c>
      <c r="G2148" s="11">
        <v>883</v>
      </c>
      <c r="H2148" s="12">
        <f t="shared" si="100"/>
        <v>8.5999999999999993E-2</v>
      </c>
      <c r="I2148" s="12">
        <f t="shared" si="101"/>
        <v>883</v>
      </c>
      <c r="J2148" s="11">
        <v>0.151</v>
      </c>
    </row>
    <row r="2149" spans="1:10" ht="15" x14ac:dyDescent="0.25">
      <c r="A2149" s="7" t="s">
        <v>244</v>
      </c>
      <c r="B2149" s="5" t="s">
        <v>75</v>
      </c>
      <c r="C2149" s="19">
        <v>2002</v>
      </c>
      <c r="D2149" s="10">
        <v>23136352386</v>
      </c>
      <c r="E2149" s="7">
        <f t="shared" si="99"/>
        <v>23136352386</v>
      </c>
      <c r="F2149" s="11">
        <v>8.5999999999999993E-2</v>
      </c>
      <c r="G2149" s="11">
        <v>1000</v>
      </c>
      <c r="H2149" s="12">
        <f t="shared" si="100"/>
        <v>8.5999999999999993E-2</v>
      </c>
      <c r="I2149" s="12">
        <f t="shared" si="101"/>
        <v>1000</v>
      </c>
      <c r="J2149" s="11">
        <v>0.13200000000000001</v>
      </c>
    </row>
    <row r="2150" spans="1:10" ht="15" x14ac:dyDescent="0.25">
      <c r="A2150" s="7" t="s">
        <v>244</v>
      </c>
      <c r="B2150" s="5" t="s">
        <v>75</v>
      </c>
      <c r="C2150" s="19">
        <v>2003</v>
      </c>
      <c r="D2150" s="10">
        <v>29152072068</v>
      </c>
      <c r="E2150" s="7">
        <f t="shared" si="99"/>
        <v>29152072068</v>
      </c>
      <c r="F2150" s="11">
        <v>8.5999999999999993E-2</v>
      </c>
      <c r="G2150" s="11">
        <v>1263</v>
      </c>
      <c r="H2150" s="12">
        <f t="shared" si="100"/>
        <v>8.5999999999999993E-2</v>
      </c>
      <c r="I2150" s="12">
        <f t="shared" si="101"/>
        <v>1263</v>
      </c>
      <c r="J2150" s="11">
        <v>0.108</v>
      </c>
    </row>
    <row r="2151" spans="1:10" ht="15" x14ac:dyDescent="0.25">
      <c r="A2151" s="7" t="s">
        <v>244</v>
      </c>
      <c r="B2151" s="5" t="s">
        <v>75</v>
      </c>
      <c r="C2151" s="19">
        <v>2004</v>
      </c>
      <c r="D2151" s="10">
        <v>33837749815</v>
      </c>
      <c r="E2151" s="7">
        <f t="shared" si="99"/>
        <v>33837749815</v>
      </c>
      <c r="F2151" s="11">
        <v>8.3000000000000004E-2</v>
      </c>
      <c r="G2151" s="11">
        <v>1415</v>
      </c>
      <c r="H2151" s="12">
        <f t="shared" si="100"/>
        <v>8.3000000000000004E-2</v>
      </c>
      <c r="I2151" s="12">
        <f t="shared" si="101"/>
        <v>1415</v>
      </c>
      <c r="J2151" s="11">
        <v>8.6999999999999994E-2</v>
      </c>
    </row>
    <row r="2152" spans="1:10" ht="15" x14ac:dyDescent="0.25">
      <c r="A2152" s="7" t="s">
        <v>244</v>
      </c>
      <c r="B2152" s="5" t="s">
        <v>75</v>
      </c>
      <c r="C2152" s="19">
        <v>2005</v>
      </c>
      <c r="D2152" s="10">
        <v>35717733757</v>
      </c>
      <c r="E2152" s="7">
        <f t="shared" si="99"/>
        <v>35717733757</v>
      </c>
      <c r="F2152" s="11">
        <v>8.4000000000000005E-2</v>
      </c>
      <c r="G2152" s="11">
        <v>1494</v>
      </c>
      <c r="H2152" s="12">
        <f t="shared" si="100"/>
        <v>8.4000000000000005E-2</v>
      </c>
      <c r="I2152" s="12">
        <f t="shared" si="101"/>
        <v>1494</v>
      </c>
      <c r="J2152" s="11">
        <v>7.8E-2</v>
      </c>
    </row>
    <row r="2153" spans="1:10" ht="15" x14ac:dyDescent="0.25">
      <c r="A2153" s="7" t="s">
        <v>244</v>
      </c>
      <c r="B2153" s="5" t="s">
        <v>75</v>
      </c>
      <c r="C2153" s="19">
        <v>2006</v>
      </c>
      <c r="D2153" s="10">
        <v>38945146500</v>
      </c>
      <c r="E2153" s="7">
        <f t="shared" si="99"/>
        <v>38945146500</v>
      </c>
      <c r="F2153" s="11">
        <v>8.3000000000000004E-2</v>
      </c>
      <c r="G2153" s="11">
        <v>1610</v>
      </c>
      <c r="H2153" s="12">
        <f t="shared" si="100"/>
        <v>8.3000000000000004E-2</v>
      </c>
      <c r="I2153" s="12">
        <f t="shared" si="101"/>
        <v>1610</v>
      </c>
      <c r="J2153" s="11">
        <v>7.3999999999999996E-2</v>
      </c>
    </row>
    <row r="2154" spans="1:10" ht="15" x14ac:dyDescent="0.25">
      <c r="A2154" s="7" t="s">
        <v>244</v>
      </c>
      <c r="B2154" s="5" t="s">
        <v>75</v>
      </c>
      <c r="C2154" s="19">
        <v>2007</v>
      </c>
      <c r="D2154" s="10">
        <v>47349639895</v>
      </c>
      <c r="E2154" s="7">
        <f t="shared" si="99"/>
        <v>47349639895</v>
      </c>
      <c r="F2154" s="11">
        <v>7.9000000000000001E-2</v>
      </c>
      <c r="G2154" s="11">
        <v>1850</v>
      </c>
      <c r="H2154" s="12">
        <f t="shared" si="100"/>
        <v>7.9000000000000001E-2</v>
      </c>
      <c r="I2154" s="12">
        <f t="shared" si="101"/>
        <v>1850</v>
      </c>
      <c r="J2154" s="11">
        <v>5.8999999999999997E-2</v>
      </c>
    </row>
    <row r="2155" spans="1:10" ht="15" x14ac:dyDescent="0.25">
      <c r="A2155" s="7" t="s">
        <v>244</v>
      </c>
      <c r="B2155" s="5" t="s">
        <v>75</v>
      </c>
      <c r="C2155" s="19">
        <v>2008</v>
      </c>
      <c r="D2155" s="10">
        <v>54554616826</v>
      </c>
      <c r="E2155" s="7">
        <f t="shared" si="99"/>
        <v>54554616826</v>
      </c>
      <c r="F2155" s="11">
        <v>8.3000000000000004E-2</v>
      </c>
      <c r="G2155" s="11">
        <v>2265</v>
      </c>
      <c r="H2155" s="12">
        <f t="shared" si="100"/>
        <v>8.3000000000000004E-2</v>
      </c>
      <c r="I2155" s="12">
        <f t="shared" si="101"/>
        <v>2265</v>
      </c>
      <c r="J2155" s="11">
        <v>6.7000000000000004E-2</v>
      </c>
    </row>
    <row r="2156" spans="1:10" ht="15" x14ac:dyDescent="0.25">
      <c r="A2156" s="7" t="s">
        <v>244</v>
      </c>
      <c r="B2156" s="5" t="s">
        <v>75</v>
      </c>
      <c r="C2156" s="19">
        <v>2009</v>
      </c>
      <c r="D2156" s="10">
        <v>49208375314</v>
      </c>
      <c r="E2156" s="7">
        <f t="shared" si="99"/>
        <v>49208375314</v>
      </c>
      <c r="F2156" s="11">
        <v>9.1999999999999998E-2</v>
      </c>
      <c r="G2156" s="11">
        <v>2235</v>
      </c>
      <c r="H2156" s="12">
        <f t="shared" si="100"/>
        <v>9.1999999999999998E-2</v>
      </c>
      <c r="I2156" s="12">
        <f t="shared" si="101"/>
        <v>2235</v>
      </c>
      <c r="J2156" s="11">
        <v>5.8999999999999997E-2</v>
      </c>
    </row>
    <row r="2157" spans="1:10" ht="15" x14ac:dyDescent="0.25">
      <c r="A2157" s="7" t="s">
        <v>244</v>
      </c>
      <c r="B2157" s="5" t="s">
        <v>75</v>
      </c>
      <c r="C2157" s="19">
        <v>2010</v>
      </c>
      <c r="D2157" s="10">
        <v>46999407184</v>
      </c>
      <c r="E2157" s="7">
        <f t="shared" si="99"/>
        <v>46999407184</v>
      </c>
      <c r="F2157" s="11">
        <v>8.8999999999999996E-2</v>
      </c>
      <c r="G2157" s="11">
        <v>2044</v>
      </c>
      <c r="H2157" s="12">
        <f t="shared" si="100"/>
        <v>8.8999999999999996E-2</v>
      </c>
      <c r="I2157" s="12">
        <f t="shared" si="101"/>
        <v>2044</v>
      </c>
      <c r="J2157" s="8"/>
    </row>
    <row r="2158" spans="1:10" ht="15" x14ac:dyDescent="0.25">
      <c r="A2158" s="7" t="s">
        <v>244</v>
      </c>
      <c r="B2158" s="5" t="s">
        <v>75</v>
      </c>
      <c r="C2158" s="19">
        <v>2011</v>
      </c>
      <c r="D2158" s="10">
        <v>50250147802</v>
      </c>
      <c r="E2158" s="7">
        <f t="shared" si="99"/>
        <v>50250147802</v>
      </c>
      <c r="F2158" s="11">
        <v>8.8999999999999996E-2</v>
      </c>
      <c r="G2158" s="11">
        <v>2171</v>
      </c>
      <c r="H2158" s="12">
        <f t="shared" si="100"/>
        <v>8.8999999999999996E-2</v>
      </c>
      <c r="I2158" s="12">
        <f t="shared" si="101"/>
        <v>2171</v>
      </c>
      <c r="J2158" s="8"/>
    </row>
    <row r="2159" spans="1:10" ht="15" x14ac:dyDescent="0.25">
      <c r="A2159" s="7" t="s">
        <v>244</v>
      </c>
      <c r="B2159" s="5" t="s">
        <v>75</v>
      </c>
      <c r="C2159" s="19">
        <v>2012</v>
      </c>
      <c r="D2159" s="10">
        <v>45379174408</v>
      </c>
      <c r="E2159" s="7">
        <f t="shared" si="99"/>
        <v>45379174408</v>
      </c>
      <c r="F2159" s="11">
        <v>8.7999999999999995E-2</v>
      </c>
      <c r="G2159" s="11">
        <v>1942</v>
      </c>
      <c r="H2159" s="12">
        <f t="shared" si="100"/>
        <v>8.7999999999999995E-2</v>
      </c>
      <c r="I2159" s="12">
        <f t="shared" si="101"/>
        <v>1942</v>
      </c>
      <c r="J2159" s="8"/>
    </row>
    <row r="2160" spans="1:10" ht="15" x14ac:dyDescent="0.25">
      <c r="A2160" s="7" t="s">
        <v>245</v>
      </c>
      <c r="B2160" s="5" t="s">
        <v>80</v>
      </c>
      <c r="C2160" s="19">
        <v>2000</v>
      </c>
      <c r="D2160" s="10">
        <v>435101217</v>
      </c>
      <c r="E2160" s="7">
        <f t="shared" si="99"/>
        <v>435101217</v>
      </c>
      <c r="F2160" s="11">
        <v>4.5999999999999999E-2</v>
      </c>
      <c r="G2160" s="11">
        <v>48</v>
      </c>
      <c r="H2160" s="12">
        <f t="shared" si="100"/>
        <v>4.5999999999999999E-2</v>
      </c>
      <c r="I2160" s="12">
        <f t="shared" si="101"/>
        <v>48</v>
      </c>
      <c r="J2160" s="11">
        <v>0.14599999999999999</v>
      </c>
    </row>
    <row r="2161" spans="1:10" ht="15" x14ac:dyDescent="0.25">
      <c r="A2161" s="7" t="s">
        <v>245</v>
      </c>
      <c r="B2161" s="5" t="s">
        <v>80</v>
      </c>
      <c r="C2161" s="19">
        <v>2001</v>
      </c>
      <c r="D2161" s="10">
        <v>400464593</v>
      </c>
      <c r="E2161" s="7">
        <f t="shared" si="99"/>
        <v>400464593</v>
      </c>
      <c r="F2161" s="11">
        <v>6.4000000000000001E-2</v>
      </c>
      <c r="G2161" s="11">
        <v>61</v>
      </c>
      <c r="H2161" s="12">
        <f t="shared" si="100"/>
        <v>6.4000000000000001E-2</v>
      </c>
      <c r="I2161" s="12">
        <f t="shared" si="101"/>
        <v>61</v>
      </c>
      <c r="J2161" s="11">
        <v>0.14599999999999999</v>
      </c>
    </row>
    <row r="2162" spans="1:10" ht="15" x14ac:dyDescent="0.25">
      <c r="A2162" s="7" t="s">
        <v>245</v>
      </c>
      <c r="B2162" s="5" t="s">
        <v>80</v>
      </c>
      <c r="C2162" s="19">
        <v>2002</v>
      </c>
      <c r="D2162" s="10">
        <v>341663054</v>
      </c>
      <c r="E2162" s="7">
        <f t="shared" si="99"/>
        <v>341663054</v>
      </c>
      <c r="F2162" s="11">
        <v>6.0999999999999999E-2</v>
      </c>
      <c r="G2162" s="11">
        <v>48</v>
      </c>
      <c r="H2162" s="12">
        <f t="shared" si="100"/>
        <v>6.0999999999999999E-2</v>
      </c>
      <c r="I2162" s="12">
        <f t="shared" si="101"/>
        <v>48</v>
      </c>
      <c r="J2162" s="11">
        <v>0.14599999999999999</v>
      </c>
    </row>
    <row r="2163" spans="1:10" ht="15" x14ac:dyDescent="0.25">
      <c r="A2163" s="7" t="s">
        <v>245</v>
      </c>
      <c r="B2163" s="5" t="s">
        <v>80</v>
      </c>
      <c r="C2163" s="19">
        <v>2003</v>
      </c>
      <c r="D2163" s="10">
        <v>332736307</v>
      </c>
      <c r="E2163" s="7">
        <f t="shared" si="99"/>
        <v>332736307</v>
      </c>
      <c r="F2163" s="11">
        <v>0.06</v>
      </c>
      <c r="G2163" s="11">
        <v>45</v>
      </c>
      <c r="H2163" s="12">
        <f t="shared" si="100"/>
        <v>0.06</v>
      </c>
      <c r="I2163" s="12">
        <f t="shared" si="101"/>
        <v>45</v>
      </c>
      <c r="J2163" s="11">
        <v>0.14699999999999999</v>
      </c>
    </row>
    <row r="2164" spans="1:10" ht="15" x14ac:dyDescent="0.25">
      <c r="A2164" s="7" t="s">
        <v>245</v>
      </c>
      <c r="B2164" s="5" t="s">
        <v>80</v>
      </c>
      <c r="C2164" s="19">
        <v>2004</v>
      </c>
      <c r="D2164" s="10">
        <v>375109695</v>
      </c>
      <c r="E2164" s="7">
        <f t="shared" si="99"/>
        <v>375109695</v>
      </c>
      <c r="F2164" s="11">
        <v>5.6000000000000001E-2</v>
      </c>
      <c r="G2164" s="11">
        <v>46</v>
      </c>
      <c r="H2164" s="12">
        <f t="shared" si="100"/>
        <v>5.6000000000000001E-2</v>
      </c>
      <c r="I2164" s="12">
        <f t="shared" si="101"/>
        <v>46</v>
      </c>
      <c r="J2164" s="11">
        <v>0.14299999999999999</v>
      </c>
    </row>
    <row r="2165" spans="1:10" ht="15" x14ac:dyDescent="0.25">
      <c r="A2165" s="7" t="s">
        <v>245</v>
      </c>
      <c r="B2165" s="5" t="s">
        <v>80</v>
      </c>
      <c r="C2165" s="19">
        <v>2005</v>
      </c>
      <c r="D2165" s="10">
        <v>413909879</v>
      </c>
      <c r="E2165" s="7">
        <f t="shared" si="99"/>
        <v>413909879</v>
      </c>
      <c r="F2165" s="11">
        <v>7.8E-2</v>
      </c>
      <c r="G2165" s="11">
        <v>69</v>
      </c>
      <c r="H2165" s="12">
        <f t="shared" si="100"/>
        <v>7.8E-2</v>
      </c>
      <c r="I2165" s="12">
        <f t="shared" si="101"/>
        <v>69</v>
      </c>
      <c r="J2165" s="11">
        <v>0.14099999999999999</v>
      </c>
    </row>
    <row r="2166" spans="1:10" ht="15" x14ac:dyDescent="0.25">
      <c r="A2166" s="7" t="s">
        <v>245</v>
      </c>
      <c r="B2166" s="5" t="s">
        <v>80</v>
      </c>
      <c r="C2166" s="19">
        <v>2006</v>
      </c>
      <c r="D2166" s="10">
        <v>456735445</v>
      </c>
      <c r="E2166" s="7">
        <f t="shared" si="99"/>
        <v>456735445</v>
      </c>
      <c r="F2166" s="11">
        <v>6.7000000000000004E-2</v>
      </c>
      <c r="G2166" s="11">
        <v>63</v>
      </c>
      <c r="H2166" s="12">
        <f t="shared" si="100"/>
        <v>6.7000000000000004E-2</v>
      </c>
      <c r="I2166" s="12">
        <f t="shared" si="101"/>
        <v>63</v>
      </c>
      <c r="J2166" s="11">
        <v>0.13900000000000001</v>
      </c>
    </row>
    <row r="2167" spans="1:10" ht="15" x14ac:dyDescent="0.25">
      <c r="A2167" s="7" t="s">
        <v>245</v>
      </c>
      <c r="B2167" s="5" t="s">
        <v>80</v>
      </c>
      <c r="C2167" s="19">
        <v>2007</v>
      </c>
      <c r="D2167" s="10">
        <v>516209150</v>
      </c>
      <c r="E2167" s="7">
        <f t="shared" si="99"/>
        <v>516209150</v>
      </c>
      <c r="F2167" s="11">
        <v>5.6000000000000001E-2</v>
      </c>
      <c r="G2167" s="11">
        <v>67</v>
      </c>
      <c r="H2167" s="12">
        <f t="shared" si="100"/>
        <v>5.6000000000000001E-2</v>
      </c>
      <c r="I2167" s="12">
        <f t="shared" si="101"/>
        <v>67</v>
      </c>
      <c r="J2167" s="11">
        <v>0.14099999999999999</v>
      </c>
    </row>
    <row r="2168" spans="1:10" ht="15" x14ac:dyDescent="0.25">
      <c r="A2168" s="7" t="s">
        <v>245</v>
      </c>
      <c r="B2168" s="5" t="s">
        <v>80</v>
      </c>
      <c r="C2168" s="19">
        <v>2008</v>
      </c>
      <c r="D2168" s="10">
        <v>608292552</v>
      </c>
      <c r="E2168" s="7">
        <f t="shared" si="99"/>
        <v>608292552</v>
      </c>
      <c r="F2168" s="11">
        <v>5.6000000000000001E-2</v>
      </c>
      <c r="G2168" s="11">
        <v>72</v>
      </c>
      <c r="H2168" s="12">
        <f t="shared" si="100"/>
        <v>5.6000000000000001E-2</v>
      </c>
      <c r="I2168" s="12">
        <f t="shared" si="101"/>
        <v>72</v>
      </c>
      <c r="J2168" s="11">
        <v>0.14399999999999999</v>
      </c>
    </row>
    <row r="2169" spans="1:10" ht="15" x14ac:dyDescent="0.25">
      <c r="A2169" s="7" t="s">
        <v>245</v>
      </c>
      <c r="B2169" s="5" t="s">
        <v>80</v>
      </c>
      <c r="C2169" s="19">
        <v>2009</v>
      </c>
      <c r="D2169" s="10">
        <v>597765363</v>
      </c>
      <c r="E2169" s="7">
        <f t="shared" si="99"/>
        <v>597765363</v>
      </c>
      <c r="F2169" s="11">
        <v>7.8E-2</v>
      </c>
      <c r="G2169" s="11">
        <v>91</v>
      </c>
      <c r="H2169" s="12">
        <f t="shared" si="100"/>
        <v>7.8E-2</v>
      </c>
      <c r="I2169" s="12">
        <f t="shared" si="101"/>
        <v>91</v>
      </c>
      <c r="J2169" s="11">
        <v>0.153</v>
      </c>
    </row>
    <row r="2170" spans="1:10" ht="15" x14ac:dyDescent="0.25">
      <c r="A2170" s="7" t="s">
        <v>245</v>
      </c>
      <c r="B2170" s="5" t="s">
        <v>80</v>
      </c>
      <c r="C2170" s="19">
        <v>2010</v>
      </c>
      <c r="D2170" s="10">
        <v>681587105</v>
      </c>
      <c r="E2170" s="7">
        <f t="shared" si="99"/>
        <v>681587105</v>
      </c>
      <c r="F2170" s="11">
        <v>7.3999999999999996E-2</v>
      </c>
      <c r="G2170" s="11">
        <v>95</v>
      </c>
      <c r="H2170" s="12">
        <f t="shared" si="100"/>
        <v>7.3999999999999996E-2</v>
      </c>
      <c r="I2170" s="12">
        <f t="shared" si="101"/>
        <v>95</v>
      </c>
      <c r="J2170" s="11">
        <v>0.14399999999999999</v>
      </c>
    </row>
    <row r="2171" spans="1:10" ht="15" x14ac:dyDescent="0.25">
      <c r="A2171" s="7" t="s">
        <v>245</v>
      </c>
      <c r="B2171" s="5" t="s">
        <v>80</v>
      </c>
      <c r="C2171" s="19">
        <v>2011</v>
      </c>
      <c r="D2171" s="10">
        <v>868574141</v>
      </c>
      <c r="E2171" s="7">
        <f t="shared" si="99"/>
        <v>868574141</v>
      </c>
      <c r="F2171" s="11">
        <v>7.6999999999999999E-2</v>
      </c>
      <c r="G2171" s="11">
        <v>124</v>
      </c>
      <c r="H2171" s="12">
        <f t="shared" si="100"/>
        <v>7.6999999999999999E-2</v>
      </c>
      <c r="I2171" s="12">
        <f t="shared" si="101"/>
        <v>124</v>
      </c>
      <c r="J2171" s="11">
        <v>0.13200000000000001</v>
      </c>
    </row>
    <row r="2172" spans="1:10" ht="15" x14ac:dyDescent="0.25">
      <c r="A2172" s="7" t="s">
        <v>245</v>
      </c>
      <c r="B2172" s="5" t="s">
        <v>80</v>
      </c>
      <c r="C2172" s="19">
        <v>2012</v>
      </c>
      <c r="D2172" s="10">
        <v>999972421</v>
      </c>
      <c r="E2172" s="7">
        <f t="shared" si="99"/>
        <v>999972421</v>
      </c>
      <c r="F2172" s="11">
        <v>0.08</v>
      </c>
      <c r="G2172" s="11">
        <v>148</v>
      </c>
      <c r="H2172" s="12">
        <f t="shared" si="100"/>
        <v>0.08</v>
      </c>
      <c r="I2172" s="12">
        <f t="shared" si="101"/>
        <v>148</v>
      </c>
      <c r="J2172" s="11">
        <v>0.113</v>
      </c>
    </row>
    <row r="2173" spans="1:10" ht="15" x14ac:dyDescent="0.25">
      <c r="A2173" s="7" t="s">
        <v>246</v>
      </c>
      <c r="B2173" s="5" t="s">
        <v>77</v>
      </c>
      <c r="C2173" s="19">
        <v>2000</v>
      </c>
      <c r="D2173" s="7"/>
      <c r="E2173" s="7">
        <f t="shared" si="99"/>
        <v>0</v>
      </c>
      <c r="F2173" s="8"/>
      <c r="G2173" s="8"/>
      <c r="H2173" s="12">
        <f t="shared" si="100"/>
        <v>0</v>
      </c>
      <c r="I2173" s="12">
        <f t="shared" si="101"/>
        <v>0</v>
      </c>
      <c r="J2173" s="8"/>
    </row>
    <row r="2174" spans="1:10" ht="15" x14ac:dyDescent="0.25">
      <c r="A2174" s="7" t="s">
        <v>246</v>
      </c>
      <c r="B2174" s="5" t="s">
        <v>77</v>
      </c>
      <c r="C2174" s="19">
        <v>2001</v>
      </c>
      <c r="D2174" s="7"/>
      <c r="E2174" s="7">
        <f t="shared" si="99"/>
        <v>0</v>
      </c>
      <c r="F2174" s="8"/>
      <c r="G2174" s="8"/>
      <c r="H2174" s="12">
        <f t="shared" si="100"/>
        <v>0</v>
      </c>
      <c r="I2174" s="12">
        <f t="shared" si="101"/>
        <v>0</v>
      </c>
      <c r="J2174" s="8"/>
    </row>
    <row r="2175" spans="1:10" ht="15" x14ac:dyDescent="0.25">
      <c r="A2175" s="7" t="s">
        <v>246</v>
      </c>
      <c r="B2175" s="5" t="s">
        <v>77</v>
      </c>
      <c r="C2175" s="19">
        <v>2002</v>
      </c>
      <c r="D2175" s="7"/>
      <c r="E2175" s="7">
        <f t="shared" si="99"/>
        <v>0</v>
      </c>
      <c r="F2175" s="8"/>
      <c r="G2175" s="8"/>
      <c r="H2175" s="12">
        <f t="shared" si="100"/>
        <v>0</v>
      </c>
      <c r="I2175" s="12">
        <f t="shared" si="101"/>
        <v>0</v>
      </c>
      <c r="J2175" s="8"/>
    </row>
    <row r="2176" spans="1:10" ht="15" x14ac:dyDescent="0.25">
      <c r="A2176" s="7" t="s">
        <v>246</v>
      </c>
      <c r="B2176" s="5" t="s">
        <v>77</v>
      </c>
      <c r="C2176" s="19">
        <v>2003</v>
      </c>
      <c r="D2176" s="7"/>
      <c r="E2176" s="7">
        <f t="shared" si="99"/>
        <v>0</v>
      </c>
      <c r="F2176" s="8"/>
      <c r="G2176" s="8"/>
      <c r="H2176" s="12">
        <f t="shared" si="100"/>
        <v>0</v>
      </c>
      <c r="I2176" s="12">
        <f t="shared" si="101"/>
        <v>0</v>
      </c>
      <c r="J2176" s="8"/>
    </row>
    <row r="2177" spans="1:10" ht="15" x14ac:dyDescent="0.25">
      <c r="A2177" s="7" t="s">
        <v>246</v>
      </c>
      <c r="B2177" s="5" t="s">
        <v>77</v>
      </c>
      <c r="C2177" s="19">
        <v>2004</v>
      </c>
      <c r="D2177" s="7"/>
      <c r="E2177" s="7">
        <f t="shared" si="99"/>
        <v>0</v>
      </c>
      <c r="F2177" s="8"/>
      <c r="G2177" s="8"/>
      <c r="H2177" s="12">
        <f t="shared" si="100"/>
        <v>0</v>
      </c>
      <c r="I2177" s="12">
        <f t="shared" si="101"/>
        <v>0</v>
      </c>
      <c r="J2177" s="8"/>
    </row>
    <row r="2178" spans="1:10" ht="15" x14ac:dyDescent="0.25">
      <c r="A2178" s="7" t="s">
        <v>246</v>
      </c>
      <c r="B2178" s="5" t="s">
        <v>77</v>
      </c>
      <c r="C2178" s="19">
        <v>2005</v>
      </c>
      <c r="D2178" s="7"/>
      <c r="E2178" s="7">
        <f t="shared" si="99"/>
        <v>0</v>
      </c>
      <c r="F2178" s="8"/>
      <c r="G2178" s="8"/>
      <c r="H2178" s="12">
        <f t="shared" si="100"/>
        <v>0</v>
      </c>
      <c r="I2178" s="12">
        <f t="shared" si="101"/>
        <v>0</v>
      </c>
      <c r="J2178" s="8"/>
    </row>
    <row r="2179" spans="1:10" ht="15" x14ac:dyDescent="0.25">
      <c r="A2179" s="7" t="s">
        <v>246</v>
      </c>
      <c r="B2179" s="5" t="s">
        <v>77</v>
      </c>
      <c r="C2179" s="19">
        <v>2006</v>
      </c>
      <c r="D2179" s="7"/>
      <c r="E2179" s="7">
        <f t="shared" ref="E2179:E2242" si="102">IF(D2179="",IF(C2179=2000,D2180,D2178),D2179)</f>
        <v>0</v>
      </c>
      <c r="F2179" s="8"/>
      <c r="G2179" s="8"/>
      <c r="H2179" s="12">
        <f t="shared" ref="H2179:H2242" si="103">IF(F2179="",SUMIF($A$2:$A$2692,A2179,$F$2:$F$2692)/13,F2179)</f>
        <v>0</v>
      </c>
      <c r="I2179" s="12">
        <f t="shared" ref="I2179:I2242" si="104">IF(G2179="",SUMIF($A$2:$A$2692,A2179,$G$2:$G$2692)/13,G2179)</f>
        <v>0</v>
      </c>
      <c r="J2179" s="8"/>
    </row>
    <row r="2180" spans="1:10" ht="15" x14ac:dyDescent="0.25">
      <c r="A2180" s="7" t="s">
        <v>246</v>
      </c>
      <c r="B2180" s="5" t="s">
        <v>77</v>
      </c>
      <c r="C2180" s="19">
        <v>2007</v>
      </c>
      <c r="D2180" s="7"/>
      <c r="E2180" s="7">
        <f t="shared" si="102"/>
        <v>0</v>
      </c>
      <c r="F2180" s="8"/>
      <c r="G2180" s="8"/>
      <c r="H2180" s="12">
        <f t="shared" si="103"/>
        <v>0</v>
      </c>
      <c r="I2180" s="12">
        <f t="shared" si="104"/>
        <v>0</v>
      </c>
      <c r="J2180" s="8"/>
    </row>
    <row r="2181" spans="1:10" ht="15" x14ac:dyDescent="0.25">
      <c r="A2181" s="7" t="s">
        <v>246</v>
      </c>
      <c r="B2181" s="5" t="s">
        <v>77</v>
      </c>
      <c r="C2181" s="19">
        <v>2008</v>
      </c>
      <c r="D2181" s="7"/>
      <c r="E2181" s="7">
        <f t="shared" si="102"/>
        <v>0</v>
      </c>
      <c r="F2181" s="8"/>
      <c r="G2181" s="8"/>
      <c r="H2181" s="12">
        <f t="shared" si="103"/>
        <v>0</v>
      </c>
      <c r="I2181" s="12">
        <f t="shared" si="104"/>
        <v>0</v>
      </c>
      <c r="J2181" s="8"/>
    </row>
    <row r="2182" spans="1:10" ht="15" x14ac:dyDescent="0.25">
      <c r="A2182" s="7" t="s">
        <v>246</v>
      </c>
      <c r="B2182" s="5" t="s">
        <v>77</v>
      </c>
      <c r="C2182" s="19">
        <v>2009</v>
      </c>
      <c r="D2182" s="7"/>
      <c r="E2182" s="7">
        <f t="shared" si="102"/>
        <v>0</v>
      </c>
      <c r="F2182" s="8"/>
      <c r="G2182" s="8"/>
      <c r="H2182" s="12">
        <f t="shared" si="103"/>
        <v>0</v>
      </c>
      <c r="I2182" s="12">
        <f t="shared" si="104"/>
        <v>0</v>
      </c>
      <c r="J2182" s="8"/>
    </row>
    <row r="2183" spans="1:10" ht="15" x14ac:dyDescent="0.25">
      <c r="A2183" s="7" t="s">
        <v>246</v>
      </c>
      <c r="B2183" s="5" t="s">
        <v>77</v>
      </c>
      <c r="C2183" s="19">
        <v>2010</v>
      </c>
      <c r="D2183" s="7"/>
      <c r="E2183" s="7">
        <f t="shared" si="102"/>
        <v>0</v>
      </c>
      <c r="F2183" s="8"/>
      <c r="G2183" s="8"/>
      <c r="H2183" s="12">
        <f t="shared" si="103"/>
        <v>0</v>
      </c>
      <c r="I2183" s="12">
        <f t="shared" si="104"/>
        <v>0</v>
      </c>
      <c r="J2183" s="8"/>
    </row>
    <row r="2184" spans="1:10" ht="15" x14ac:dyDescent="0.25">
      <c r="A2184" s="7" t="s">
        <v>246</v>
      </c>
      <c r="B2184" s="5" t="s">
        <v>77</v>
      </c>
      <c r="C2184" s="19">
        <v>2011</v>
      </c>
      <c r="D2184" s="7"/>
      <c r="E2184" s="7">
        <f t="shared" si="102"/>
        <v>0</v>
      </c>
      <c r="F2184" s="8"/>
      <c r="G2184" s="8"/>
      <c r="H2184" s="12">
        <f t="shared" si="103"/>
        <v>0</v>
      </c>
      <c r="I2184" s="12">
        <f t="shared" si="104"/>
        <v>0</v>
      </c>
      <c r="J2184" s="8"/>
    </row>
    <row r="2185" spans="1:10" ht="15" x14ac:dyDescent="0.25">
      <c r="A2185" s="7" t="s">
        <v>246</v>
      </c>
      <c r="B2185" s="5" t="s">
        <v>77</v>
      </c>
      <c r="C2185" s="19">
        <v>2012</v>
      </c>
      <c r="D2185" s="7"/>
      <c r="E2185" s="7">
        <f t="shared" si="102"/>
        <v>0</v>
      </c>
      <c r="F2185" s="8"/>
      <c r="G2185" s="8"/>
      <c r="H2185" s="12">
        <f t="shared" si="103"/>
        <v>0</v>
      </c>
      <c r="I2185" s="12">
        <f t="shared" si="104"/>
        <v>0</v>
      </c>
      <c r="J2185" s="8"/>
    </row>
    <row r="2186" spans="1:10" ht="15" x14ac:dyDescent="0.25">
      <c r="A2186" s="7" t="s">
        <v>247</v>
      </c>
      <c r="B2186" s="5" t="s">
        <v>77</v>
      </c>
      <c r="C2186" s="19">
        <v>2000</v>
      </c>
      <c r="D2186" s="10">
        <v>133000000000</v>
      </c>
      <c r="E2186" s="7">
        <f t="shared" si="102"/>
        <v>133000000000</v>
      </c>
      <c r="F2186" s="11">
        <v>8.3000000000000004E-2</v>
      </c>
      <c r="G2186" s="11">
        <v>246</v>
      </c>
      <c r="H2186" s="12">
        <f t="shared" si="103"/>
        <v>8.3000000000000004E-2</v>
      </c>
      <c r="I2186" s="12">
        <f t="shared" si="104"/>
        <v>246</v>
      </c>
      <c r="J2186" s="11">
        <v>0.14499999999999999</v>
      </c>
    </row>
    <row r="2187" spans="1:10" ht="15" x14ac:dyDescent="0.25">
      <c r="A2187" s="7" t="s">
        <v>247</v>
      </c>
      <c r="B2187" s="5" t="s">
        <v>77</v>
      </c>
      <c r="C2187" s="19">
        <v>2001</v>
      </c>
      <c r="D2187" s="10">
        <v>118000000000</v>
      </c>
      <c r="E2187" s="7">
        <f t="shared" si="102"/>
        <v>118000000000</v>
      </c>
      <c r="F2187" s="11">
        <v>8.5999999999999993E-2</v>
      </c>
      <c r="G2187" s="11">
        <v>223</v>
      </c>
      <c r="H2187" s="12">
        <f t="shared" si="103"/>
        <v>8.5999999999999993E-2</v>
      </c>
      <c r="I2187" s="12">
        <f t="shared" si="104"/>
        <v>223</v>
      </c>
      <c r="J2187" s="11">
        <v>0.13800000000000001</v>
      </c>
    </row>
    <row r="2188" spans="1:10" ht="15" x14ac:dyDescent="0.25">
      <c r="A2188" s="7" t="s">
        <v>247</v>
      </c>
      <c r="B2188" s="5" t="s">
        <v>77</v>
      </c>
      <c r="C2188" s="19">
        <v>2002</v>
      </c>
      <c r="D2188" s="10">
        <v>111000000000</v>
      </c>
      <c r="E2188" s="7">
        <f t="shared" si="102"/>
        <v>111000000000</v>
      </c>
      <c r="F2188" s="11">
        <v>8.5000000000000006E-2</v>
      </c>
      <c r="G2188" s="11">
        <v>205</v>
      </c>
      <c r="H2188" s="12">
        <f t="shared" si="103"/>
        <v>8.5000000000000006E-2</v>
      </c>
      <c r="I2188" s="12">
        <f t="shared" si="104"/>
        <v>205</v>
      </c>
      <c r="J2188" s="11">
        <v>0.158</v>
      </c>
    </row>
    <row r="2189" spans="1:10" ht="15" x14ac:dyDescent="0.25">
      <c r="A2189" s="7" t="s">
        <v>247</v>
      </c>
      <c r="B2189" s="5" t="s">
        <v>77</v>
      </c>
      <c r="C2189" s="19">
        <v>2003</v>
      </c>
      <c r="D2189" s="10">
        <v>168000000000</v>
      </c>
      <c r="E2189" s="7">
        <f t="shared" si="102"/>
        <v>168000000000</v>
      </c>
      <c r="F2189" s="11">
        <v>8.5999999999999993E-2</v>
      </c>
      <c r="G2189" s="11">
        <v>310</v>
      </c>
      <c r="H2189" s="12">
        <f t="shared" si="103"/>
        <v>8.5999999999999993E-2</v>
      </c>
      <c r="I2189" s="12">
        <f t="shared" si="104"/>
        <v>310</v>
      </c>
      <c r="J2189" s="11">
        <v>0.15</v>
      </c>
    </row>
    <row r="2190" spans="1:10" ht="15" x14ac:dyDescent="0.25">
      <c r="A2190" s="7" t="s">
        <v>247</v>
      </c>
      <c r="B2190" s="5" t="s">
        <v>77</v>
      </c>
      <c r="C2190" s="19">
        <v>2004</v>
      </c>
      <c r="D2190" s="10">
        <v>219000000000</v>
      </c>
      <c r="E2190" s="7">
        <f t="shared" si="102"/>
        <v>219000000000</v>
      </c>
      <c r="F2190" s="11">
        <v>8.8999999999999996E-2</v>
      </c>
      <c r="G2190" s="11">
        <v>410</v>
      </c>
      <c r="H2190" s="12">
        <f t="shared" si="103"/>
        <v>8.8999999999999996E-2</v>
      </c>
      <c r="I2190" s="12">
        <f t="shared" si="104"/>
        <v>410</v>
      </c>
      <c r="J2190" s="11">
        <v>0.113</v>
      </c>
    </row>
    <row r="2191" spans="1:10" ht="15" x14ac:dyDescent="0.25">
      <c r="A2191" s="7" t="s">
        <v>247</v>
      </c>
      <c r="B2191" s="5" t="s">
        <v>77</v>
      </c>
      <c r="C2191" s="19">
        <v>2005</v>
      </c>
      <c r="D2191" s="10">
        <v>247000000000</v>
      </c>
      <c r="E2191" s="7">
        <f t="shared" si="102"/>
        <v>247000000000</v>
      </c>
      <c r="F2191" s="11">
        <v>8.7999999999999995E-2</v>
      </c>
      <c r="G2191" s="11">
        <v>450</v>
      </c>
      <c r="H2191" s="12">
        <f t="shared" si="103"/>
        <v>8.7999999999999995E-2</v>
      </c>
      <c r="I2191" s="12">
        <f t="shared" si="104"/>
        <v>450</v>
      </c>
      <c r="J2191" s="11">
        <v>0.106</v>
      </c>
    </row>
    <row r="2192" spans="1:10" ht="15" x14ac:dyDescent="0.25">
      <c r="A2192" s="7" t="s">
        <v>247</v>
      </c>
      <c r="B2192" s="5" t="s">
        <v>77</v>
      </c>
      <c r="C2192" s="19">
        <v>2006</v>
      </c>
      <c r="D2192" s="10">
        <v>261000000000</v>
      </c>
      <c r="E2192" s="7">
        <f t="shared" si="102"/>
        <v>261000000000</v>
      </c>
      <c r="F2192" s="11">
        <v>8.5000000000000006E-2</v>
      </c>
      <c r="G2192" s="11">
        <v>455</v>
      </c>
      <c r="H2192" s="12">
        <f t="shared" si="103"/>
        <v>8.5000000000000006E-2</v>
      </c>
      <c r="I2192" s="12">
        <f t="shared" si="104"/>
        <v>455</v>
      </c>
      <c r="J2192" s="11">
        <v>0.112</v>
      </c>
    </row>
    <row r="2193" spans="1:10" ht="15" x14ac:dyDescent="0.25">
      <c r="A2193" s="7" t="s">
        <v>247</v>
      </c>
      <c r="B2193" s="5" t="s">
        <v>77</v>
      </c>
      <c r="C2193" s="19">
        <v>2007</v>
      </c>
      <c r="D2193" s="10">
        <v>286000000000</v>
      </c>
      <c r="E2193" s="7">
        <f t="shared" si="102"/>
        <v>286000000000</v>
      </c>
      <c r="F2193" s="11">
        <v>7.8E-2</v>
      </c>
      <c r="G2193" s="11">
        <v>449</v>
      </c>
      <c r="H2193" s="12">
        <f t="shared" si="103"/>
        <v>7.8E-2</v>
      </c>
      <c r="I2193" s="12">
        <f t="shared" si="104"/>
        <v>449</v>
      </c>
      <c r="J2193" s="11">
        <v>0.13200000000000001</v>
      </c>
    </row>
    <row r="2194" spans="1:10" ht="15" x14ac:dyDescent="0.25">
      <c r="A2194" s="7" t="s">
        <v>247</v>
      </c>
      <c r="B2194" s="5" t="s">
        <v>77</v>
      </c>
      <c r="C2194" s="19">
        <v>2008</v>
      </c>
      <c r="D2194" s="10">
        <v>273000000000</v>
      </c>
      <c r="E2194" s="7">
        <f t="shared" si="102"/>
        <v>273000000000</v>
      </c>
      <c r="F2194" s="11">
        <v>0.08</v>
      </c>
      <c r="G2194" s="11">
        <v>437</v>
      </c>
      <c r="H2194" s="12">
        <f t="shared" si="103"/>
        <v>0.08</v>
      </c>
      <c r="I2194" s="12">
        <f t="shared" si="104"/>
        <v>437</v>
      </c>
      <c r="J2194" s="11">
        <v>0.151</v>
      </c>
    </row>
    <row r="2195" spans="1:10" ht="15" x14ac:dyDescent="0.25">
      <c r="A2195" s="7" t="s">
        <v>247</v>
      </c>
      <c r="B2195" s="5" t="s">
        <v>77</v>
      </c>
      <c r="C2195" s="19">
        <v>2009</v>
      </c>
      <c r="D2195" s="10">
        <v>284000000000</v>
      </c>
      <c r="E2195" s="7">
        <f t="shared" si="102"/>
        <v>284000000000</v>
      </c>
      <c r="F2195" s="11">
        <v>8.6999999999999994E-2</v>
      </c>
      <c r="G2195" s="11">
        <v>484</v>
      </c>
      <c r="H2195" s="12">
        <f t="shared" si="103"/>
        <v>8.6999999999999994E-2</v>
      </c>
      <c r="I2195" s="12">
        <f t="shared" si="104"/>
        <v>484</v>
      </c>
      <c r="J2195" s="11">
        <v>0.11700000000000001</v>
      </c>
    </row>
    <row r="2196" spans="1:10" ht="15" x14ac:dyDescent="0.25">
      <c r="A2196" s="7" t="s">
        <v>247</v>
      </c>
      <c r="B2196" s="5" t="s">
        <v>77</v>
      </c>
      <c r="C2196" s="19">
        <v>2010</v>
      </c>
      <c r="D2196" s="10">
        <v>365000000000</v>
      </c>
      <c r="E2196" s="7">
        <f t="shared" si="102"/>
        <v>365000000000</v>
      </c>
      <c r="F2196" s="11">
        <v>8.6999999999999994E-2</v>
      </c>
      <c r="G2196" s="11">
        <v>615</v>
      </c>
      <c r="H2196" s="12">
        <f t="shared" si="103"/>
        <v>8.6999999999999994E-2</v>
      </c>
      <c r="I2196" s="12">
        <f t="shared" si="104"/>
        <v>615</v>
      </c>
      <c r="J2196" s="11">
        <v>9.8000000000000004E-2</v>
      </c>
    </row>
    <row r="2197" spans="1:10" ht="15" x14ac:dyDescent="0.25">
      <c r="A2197" s="7" t="s">
        <v>247</v>
      </c>
      <c r="B2197" s="5" t="s">
        <v>77</v>
      </c>
      <c r="C2197" s="19">
        <v>2011</v>
      </c>
      <c r="D2197" s="10">
        <v>404000000000</v>
      </c>
      <c r="E2197" s="7">
        <f t="shared" si="102"/>
        <v>404000000000</v>
      </c>
      <c r="F2197" s="11">
        <v>8.6999999999999994E-2</v>
      </c>
      <c r="G2197" s="11">
        <v>670</v>
      </c>
      <c r="H2197" s="12">
        <f t="shared" si="103"/>
        <v>8.6999999999999994E-2</v>
      </c>
      <c r="I2197" s="12">
        <f t="shared" si="104"/>
        <v>670</v>
      </c>
      <c r="J2197" s="11">
        <v>0.09</v>
      </c>
    </row>
    <row r="2198" spans="1:10" ht="15" x14ac:dyDescent="0.25">
      <c r="A2198" s="7" t="s">
        <v>247</v>
      </c>
      <c r="B2198" s="5" t="s">
        <v>77</v>
      </c>
      <c r="C2198" s="19">
        <v>2012</v>
      </c>
      <c r="D2198" s="10">
        <v>382000000000</v>
      </c>
      <c r="E2198" s="7">
        <f t="shared" si="102"/>
        <v>382000000000</v>
      </c>
      <c r="F2198" s="11">
        <v>8.7999999999999995E-2</v>
      </c>
      <c r="G2198" s="11">
        <v>645</v>
      </c>
      <c r="H2198" s="12">
        <f t="shared" si="103"/>
        <v>8.7999999999999995E-2</v>
      </c>
      <c r="I2198" s="12">
        <f t="shared" si="104"/>
        <v>645</v>
      </c>
      <c r="J2198" s="11">
        <v>8.7999999999999995E-2</v>
      </c>
    </row>
    <row r="2199" spans="1:10" ht="15" x14ac:dyDescent="0.25">
      <c r="A2199" s="7" t="s">
        <v>248</v>
      </c>
      <c r="B2199" s="5" t="s">
        <v>61</v>
      </c>
      <c r="C2199" s="19">
        <v>2000</v>
      </c>
      <c r="D2199" s="10">
        <v>562000000000</v>
      </c>
      <c r="E2199" s="7">
        <f t="shared" si="102"/>
        <v>562000000000</v>
      </c>
      <c r="F2199" s="11">
        <v>4.2999999999999997E-2</v>
      </c>
      <c r="G2199" s="11">
        <v>491</v>
      </c>
      <c r="H2199" s="12">
        <f t="shared" si="103"/>
        <v>4.2999999999999997E-2</v>
      </c>
      <c r="I2199" s="12">
        <f t="shared" si="104"/>
        <v>491</v>
      </c>
      <c r="J2199" s="11">
        <v>8.5000000000000006E-2</v>
      </c>
    </row>
    <row r="2200" spans="1:10" ht="15" x14ac:dyDescent="0.25">
      <c r="A2200" s="7" t="s">
        <v>248</v>
      </c>
      <c r="B2200" s="5" t="s">
        <v>61</v>
      </c>
      <c r="C2200" s="19">
        <v>2001</v>
      </c>
      <c r="D2200" s="10">
        <v>533000000000</v>
      </c>
      <c r="E2200" s="7">
        <f t="shared" si="102"/>
        <v>533000000000</v>
      </c>
      <c r="F2200" s="11">
        <v>0.05</v>
      </c>
      <c r="G2200" s="11">
        <v>528</v>
      </c>
      <c r="H2200" s="12">
        <f t="shared" si="103"/>
        <v>0.05</v>
      </c>
      <c r="I2200" s="12">
        <f t="shared" si="104"/>
        <v>528</v>
      </c>
      <c r="J2200" s="11">
        <v>7.6999999999999999E-2</v>
      </c>
    </row>
    <row r="2201" spans="1:10" ht="15" x14ac:dyDescent="0.25">
      <c r="A2201" s="7" t="s">
        <v>248</v>
      </c>
      <c r="B2201" s="5" t="s">
        <v>61</v>
      </c>
      <c r="C2201" s="19">
        <v>2002</v>
      </c>
      <c r="D2201" s="10">
        <v>609000000000</v>
      </c>
      <c r="E2201" s="7">
        <f t="shared" si="102"/>
        <v>609000000000</v>
      </c>
      <c r="F2201" s="11">
        <v>4.8000000000000001E-2</v>
      </c>
      <c r="G2201" s="11">
        <v>581</v>
      </c>
      <c r="H2201" s="12">
        <f t="shared" si="103"/>
        <v>4.8000000000000001E-2</v>
      </c>
      <c r="I2201" s="12">
        <f t="shared" si="104"/>
        <v>581</v>
      </c>
      <c r="J2201" s="11">
        <v>6.8000000000000005E-2</v>
      </c>
    </row>
    <row r="2202" spans="1:10" ht="15" x14ac:dyDescent="0.25">
      <c r="A2202" s="7" t="s">
        <v>248</v>
      </c>
      <c r="B2202" s="5" t="s">
        <v>61</v>
      </c>
      <c r="C2202" s="19">
        <v>2003</v>
      </c>
      <c r="D2202" s="10">
        <v>681000000000</v>
      </c>
      <c r="E2202" s="7">
        <f t="shared" si="102"/>
        <v>681000000000</v>
      </c>
      <c r="F2202" s="11">
        <v>5.1999999999999998E-2</v>
      </c>
      <c r="G2202" s="11">
        <v>695</v>
      </c>
      <c r="H2202" s="12">
        <f t="shared" si="103"/>
        <v>5.1999999999999998E-2</v>
      </c>
      <c r="I2202" s="12">
        <f t="shared" si="104"/>
        <v>695</v>
      </c>
      <c r="J2202" s="11">
        <v>6.2E-2</v>
      </c>
    </row>
    <row r="2203" spans="1:10" ht="15" x14ac:dyDescent="0.25">
      <c r="A2203" s="7" t="s">
        <v>248</v>
      </c>
      <c r="B2203" s="5" t="s">
        <v>61</v>
      </c>
      <c r="C2203" s="19">
        <v>2004</v>
      </c>
      <c r="D2203" s="10">
        <v>765000000000</v>
      </c>
      <c r="E2203" s="7">
        <f t="shared" si="102"/>
        <v>765000000000</v>
      </c>
      <c r="F2203" s="11">
        <v>5.1999999999999998E-2</v>
      </c>
      <c r="G2203" s="11">
        <v>784</v>
      </c>
      <c r="H2203" s="12">
        <f t="shared" si="103"/>
        <v>5.1999999999999998E-2</v>
      </c>
      <c r="I2203" s="12">
        <f t="shared" si="104"/>
        <v>784</v>
      </c>
      <c r="J2203" s="11">
        <v>5.8999999999999997E-2</v>
      </c>
    </row>
    <row r="2204" spans="1:10" ht="15" x14ac:dyDescent="0.25">
      <c r="A2204" s="7" t="s">
        <v>248</v>
      </c>
      <c r="B2204" s="5" t="s">
        <v>61</v>
      </c>
      <c r="C2204" s="19">
        <v>2005</v>
      </c>
      <c r="D2204" s="10">
        <v>898000000000</v>
      </c>
      <c r="E2204" s="7">
        <f t="shared" si="102"/>
        <v>898000000000</v>
      </c>
      <c r="F2204" s="11">
        <v>5.6000000000000001E-2</v>
      </c>
      <c r="G2204" s="11">
        <v>988</v>
      </c>
      <c r="H2204" s="12">
        <f t="shared" si="103"/>
        <v>5.6000000000000001E-2</v>
      </c>
      <c r="I2204" s="12">
        <f t="shared" si="104"/>
        <v>988</v>
      </c>
      <c r="J2204" s="11">
        <v>5.6000000000000001E-2</v>
      </c>
    </row>
    <row r="2205" spans="1:10" ht="15" x14ac:dyDescent="0.25">
      <c r="A2205" s="7" t="s">
        <v>248</v>
      </c>
      <c r="B2205" s="5" t="s">
        <v>61</v>
      </c>
      <c r="C2205" s="19">
        <v>2006</v>
      </c>
      <c r="D2205" s="10">
        <v>1010000000000</v>
      </c>
      <c r="E2205" s="7">
        <f t="shared" si="102"/>
        <v>1010000000000</v>
      </c>
      <c r="F2205" s="11">
        <v>6.0999999999999999E-2</v>
      </c>
      <c r="G2205" s="11">
        <v>1201</v>
      </c>
      <c r="H2205" s="12">
        <f t="shared" si="103"/>
        <v>6.0999999999999999E-2</v>
      </c>
      <c r="I2205" s="12">
        <f t="shared" si="104"/>
        <v>1201</v>
      </c>
      <c r="J2205" s="11">
        <v>0.06</v>
      </c>
    </row>
    <row r="2206" spans="1:10" ht="15" x14ac:dyDescent="0.25">
      <c r="A2206" s="7" t="s">
        <v>248</v>
      </c>
      <c r="B2206" s="5" t="s">
        <v>61</v>
      </c>
      <c r="C2206" s="19">
        <v>2007</v>
      </c>
      <c r="D2206" s="10">
        <v>1120000000000</v>
      </c>
      <c r="E2206" s="7">
        <f t="shared" si="102"/>
        <v>1120000000000</v>
      </c>
      <c r="F2206" s="11">
        <v>6.4000000000000001E-2</v>
      </c>
      <c r="G2206" s="11">
        <v>1379</v>
      </c>
      <c r="H2206" s="12">
        <f t="shared" si="103"/>
        <v>6.4000000000000001E-2</v>
      </c>
      <c r="I2206" s="12">
        <f t="shared" si="104"/>
        <v>1379</v>
      </c>
      <c r="J2206" s="11">
        <v>6.6000000000000003E-2</v>
      </c>
    </row>
    <row r="2207" spans="1:10" ht="15" x14ac:dyDescent="0.25">
      <c r="A2207" s="7" t="s">
        <v>248</v>
      </c>
      <c r="B2207" s="5" t="s">
        <v>61</v>
      </c>
      <c r="C2207" s="19">
        <v>2008</v>
      </c>
      <c r="D2207" s="10">
        <v>1000000000000</v>
      </c>
      <c r="E2207" s="7">
        <f t="shared" si="102"/>
        <v>1000000000000</v>
      </c>
      <c r="F2207" s="11">
        <v>6.6000000000000003E-2</v>
      </c>
      <c r="G2207" s="11">
        <v>1253</v>
      </c>
      <c r="H2207" s="12">
        <f t="shared" si="103"/>
        <v>6.6000000000000003E-2</v>
      </c>
      <c r="I2207" s="12">
        <f t="shared" si="104"/>
        <v>1253</v>
      </c>
      <c r="J2207" s="11">
        <v>7.1999999999999995E-2</v>
      </c>
    </row>
    <row r="2208" spans="1:10" ht="15" x14ac:dyDescent="0.25">
      <c r="A2208" s="7" t="s">
        <v>248</v>
      </c>
      <c r="B2208" s="5" t="s">
        <v>61</v>
      </c>
      <c r="C2208" s="19">
        <v>2009</v>
      </c>
      <c r="D2208" s="10">
        <v>902000000000</v>
      </c>
      <c r="E2208" s="7">
        <f t="shared" si="102"/>
        <v>902000000000</v>
      </c>
      <c r="F2208" s="11">
        <v>7.0999999999999994E-2</v>
      </c>
      <c r="G2208" s="11">
        <v>1204</v>
      </c>
      <c r="H2208" s="12">
        <f t="shared" si="103"/>
        <v>7.0999999999999994E-2</v>
      </c>
      <c r="I2208" s="12">
        <f t="shared" si="104"/>
        <v>1204</v>
      </c>
      <c r="J2208" s="11">
        <v>5.6000000000000001E-2</v>
      </c>
    </row>
    <row r="2209" spans="1:10" ht="15" x14ac:dyDescent="0.25">
      <c r="A2209" s="7" t="s">
        <v>248</v>
      </c>
      <c r="B2209" s="5" t="s">
        <v>61</v>
      </c>
      <c r="C2209" s="19">
        <v>2010</v>
      </c>
      <c r="D2209" s="10">
        <v>1090000000000</v>
      </c>
      <c r="E2209" s="7">
        <f t="shared" si="102"/>
        <v>1090000000000</v>
      </c>
      <c r="F2209" s="11">
        <v>7.2999999999999995E-2</v>
      </c>
      <c r="G2209" s="11">
        <v>1498</v>
      </c>
      <c r="H2209" s="12">
        <f t="shared" si="103"/>
        <v>7.2999999999999995E-2</v>
      </c>
      <c r="I2209" s="12">
        <f t="shared" si="104"/>
        <v>1498</v>
      </c>
      <c r="J2209" s="11">
        <v>5.5E-2</v>
      </c>
    </row>
    <row r="2210" spans="1:10" ht="15" x14ac:dyDescent="0.25">
      <c r="A2210" s="7" t="s">
        <v>248</v>
      </c>
      <c r="B2210" s="5" t="s">
        <v>61</v>
      </c>
      <c r="C2210" s="19">
        <v>2011</v>
      </c>
      <c r="D2210" s="10">
        <v>1200000000000</v>
      </c>
      <c r="E2210" s="7">
        <f t="shared" si="102"/>
        <v>1200000000000</v>
      </c>
      <c r="F2210" s="11">
        <v>7.3999999999999996E-2</v>
      </c>
      <c r="G2210" s="11">
        <v>1652</v>
      </c>
      <c r="H2210" s="12">
        <f t="shared" si="103"/>
        <v>7.3999999999999996E-2</v>
      </c>
      <c r="I2210" s="12">
        <f t="shared" si="104"/>
        <v>1652</v>
      </c>
      <c r="J2210" s="11">
        <v>5.8000000000000003E-2</v>
      </c>
    </row>
    <row r="2211" spans="1:10" ht="15" x14ac:dyDescent="0.25">
      <c r="A2211" s="7" t="s">
        <v>248</v>
      </c>
      <c r="B2211" s="5" t="s">
        <v>61</v>
      </c>
      <c r="C2211" s="19">
        <v>2012</v>
      </c>
      <c r="D2211" s="10">
        <v>1220000000000</v>
      </c>
      <c r="E2211" s="7">
        <f t="shared" si="102"/>
        <v>1220000000000</v>
      </c>
      <c r="F2211" s="11">
        <v>7.4999999999999997E-2</v>
      </c>
      <c r="G2211" s="11">
        <v>1703</v>
      </c>
      <c r="H2211" s="12">
        <f t="shared" si="103"/>
        <v>7.4999999999999997E-2</v>
      </c>
      <c r="I2211" s="12">
        <f t="shared" si="104"/>
        <v>1703</v>
      </c>
      <c r="J2211" s="11">
        <v>5.3999999999999999E-2</v>
      </c>
    </row>
    <row r="2212" spans="1:10" ht="15" x14ac:dyDescent="0.25">
      <c r="A2212" s="7" t="s">
        <v>249</v>
      </c>
      <c r="B2212" s="5" t="s">
        <v>77</v>
      </c>
      <c r="C2212" s="19">
        <v>2000</v>
      </c>
      <c r="D2212" s="7"/>
      <c r="E2212" s="7">
        <f t="shared" si="102"/>
        <v>0</v>
      </c>
      <c r="F2212" s="8"/>
      <c r="G2212" s="8"/>
      <c r="H2212" s="12">
        <f t="shared" si="103"/>
        <v>8.3076923076923076E-3</v>
      </c>
      <c r="I2212" s="12">
        <f t="shared" si="104"/>
        <v>11.923076923076923</v>
      </c>
      <c r="J2212" s="8"/>
    </row>
    <row r="2213" spans="1:10" ht="15" x14ac:dyDescent="0.25">
      <c r="A2213" s="7" t="s">
        <v>249</v>
      </c>
      <c r="B2213" s="5" t="s">
        <v>77</v>
      </c>
      <c r="C2213" s="19">
        <v>2001</v>
      </c>
      <c r="D2213" s="7"/>
      <c r="E2213" s="7">
        <f t="shared" si="102"/>
        <v>0</v>
      </c>
      <c r="F2213" s="8"/>
      <c r="G2213" s="8"/>
      <c r="H2213" s="12">
        <f t="shared" si="103"/>
        <v>8.3076923076923076E-3</v>
      </c>
      <c r="I2213" s="12">
        <f t="shared" si="104"/>
        <v>11.923076923076923</v>
      </c>
      <c r="J2213" s="8"/>
    </row>
    <row r="2214" spans="1:10" ht="15" x14ac:dyDescent="0.25">
      <c r="A2214" s="7" t="s">
        <v>249</v>
      </c>
      <c r="B2214" s="5" t="s">
        <v>77</v>
      </c>
      <c r="C2214" s="19">
        <v>2002</v>
      </c>
      <c r="D2214" s="7"/>
      <c r="E2214" s="7">
        <f t="shared" si="102"/>
        <v>0</v>
      </c>
      <c r="F2214" s="8"/>
      <c r="G2214" s="8"/>
      <c r="H2214" s="12">
        <f t="shared" si="103"/>
        <v>8.3076923076923076E-3</v>
      </c>
      <c r="I2214" s="12">
        <f t="shared" si="104"/>
        <v>11.923076923076923</v>
      </c>
      <c r="J2214" s="8"/>
    </row>
    <row r="2215" spans="1:10" ht="15" x14ac:dyDescent="0.25">
      <c r="A2215" s="7" t="s">
        <v>249</v>
      </c>
      <c r="B2215" s="5" t="s">
        <v>77</v>
      </c>
      <c r="C2215" s="19">
        <v>2003</v>
      </c>
      <c r="D2215" s="7"/>
      <c r="E2215" s="7">
        <f t="shared" si="102"/>
        <v>0</v>
      </c>
      <c r="F2215" s="8"/>
      <c r="G2215" s="8"/>
      <c r="H2215" s="12">
        <f t="shared" si="103"/>
        <v>8.3076923076923076E-3</v>
      </c>
      <c r="I2215" s="12">
        <f t="shared" si="104"/>
        <v>11.923076923076923</v>
      </c>
      <c r="J2215" s="8"/>
    </row>
    <row r="2216" spans="1:10" ht="15" x14ac:dyDescent="0.25">
      <c r="A2216" s="7" t="s">
        <v>249</v>
      </c>
      <c r="B2216" s="5" t="s">
        <v>77</v>
      </c>
      <c r="C2216" s="19">
        <v>2004</v>
      </c>
      <c r="D2216" s="7"/>
      <c r="E2216" s="7">
        <f t="shared" si="102"/>
        <v>0</v>
      </c>
      <c r="F2216" s="8"/>
      <c r="G2216" s="8"/>
      <c r="H2216" s="12">
        <f t="shared" si="103"/>
        <v>8.3076923076923076E-3</v>
      </c>
      <c r="I2216" s="12">
        <f t="shared" si="104"/>
        <v>11.923076923076923</v>
      </c>
      <c r="J2216" s="8"/>
    </row>
    <row r="2217" spans="1:10" ht="15" x14ac:dyDescent="0.25">
      <c r="A2217" s="7" t="s">
        <v>249</v>
      </c>
      <c r="B2217" s="5" t="s">
        <v>77</v>
      </c>
      <c r="C2217" s="19">
        <v>2005</v>
      </c>
      <c r="D2217" s="7"/>
      <c r="E2217" s="7">
        <f t="shared" si="102"/>
        <v>0</v>
      </c>
      <c r="F2217" s="8"/>
      <c r="G2217" s="8"/>
      <c r="H2217" s="12">
        <f t="shared" si="103"/>
        <v>8.3076923076923076E-3</v>
      </c>
      <c r="I2217" s="12">
        <f t="shared" si="104"/>
        <v>11.923076923076923</v>
      </c>
      <c r="J2217" s="8"/>
    </row>
    <row r="2218" spans="1:10" ht="15" x14ac:dyDescent="0.25">
      <c r="A2218" s="7" t="s">
        <v>249</v>
      </c>
      <c r="B2218" s="5" t="s">
        <v>77</v>
      </c>
      <c r="C2218" s="19">
        <v>2006</v>
      </c>
      <c r="D2218" s="7"/>
      <c r="E2218" s="7">
        <f t="shared" si="102"/>
        <v>0</v>
      </c>
      <c r="F2218" s="8"/>
      <c r="G2218" s="8"/>
      <c r="H2218" s="12">
        <f t="shared" si="103"/>
        <v>8.3076923076923076E-3</v>
      </c>
      <c r="I2218" s="12">
        <f t="shared" si="104"/>
        <v>11.923076923076923</v>
      </c>
      <c r="J2218" s="8"/>
    </row>
    <row r="2219" spans="1:10" ht="15" x14ac:dyDescent="0.25">
      <c r="A2219" s="7" t="s">
        <v>249</v>
      </c>
      <c r="B2219" s="5" t="s">
        <v>77</v>
      </c>
      <c r="C2219" s="19">
        <v>2007</v>
      </c>
      <c r="D2219" s="7"/>
      <c r="E2219" s="7">
        <f t="shared" si="102"/>
        <v>0</v>
      </c>
      <c r="F2219" s="8"/>
      <c r="G2219" s="8"/>
      <c r="H2219" s="12">
        <f t="shared" si="103"/>
        <v>8.3076923076923076E-3</v>
      </c>
      <c r="I2219" s="12">
        <f t="shared" si="104"/>
        <v>11.923076923076923</v>
      </c>
      <c r="J2219" s="8"/>
    </row>
    <row r="2220" spans="1:10" ht="15" x14ac:dyDescent="0.25">
      <c r="A2220" s="7" t="s">
        <v>249</v>
      </c>
      <c r="B2220" s="5" t="s">
        <v>77</v>
      </c>
      <c r="C2220" s="19">
        <v>2008</v>
      </c>
      <c r="D2220" s="10">
        <v>16382632812</v>
      </c>
      <c r="E2220" s="7">
        <f t="shared" si="102"/>
        <v>16382632812</v>
      </c>
      <c r="F2220" s="11">
        <v>0.02</v>
      </c>
      <c r="G2220" s="11">
        <v>34</v>
      </c>
      <c r="H2220" s="12">
        <f t="shared" si="103"/>
        <v>0.02</v>
      </c>
      <c r="I2220" s="12">
        <f t="shared" si="104"/>
        <v>34</v>
      </c>
      <c r="J2220" s="8"/>
    </row>
    <row r="2221" spans="1:10" ht="15" x14ac:dyDescent="0.25">
      <c r="A2221" s="7" t="s">
        <v>249</v>
      </c>
      <c r="B2221" s="5" t="s">
        <v>77</v>
      </c>
      <c r="C2221" s="19">
        <v>2009</v>
      </c>
      <c r="D2221" s="10">
        <v>13298986925</v>
      </c>
      <c r="E2221" s="7">
        <f t="shared" si="102"/>
        <v>13298986925</v>
      </c>
      <c r="F2221" s="11">
        <v>2.4E-2</v>
      </c>
      <c r="G2221" s="11">
        <v>30</v>
      </c>
      <c r="H2221" s="12">
        <f t="shared" si="103"/>
        <v>2.4E-2</v>
      </c>
      <c r="I2221" s="12">
        <f t="shared" si="104"/>
        <v>30</v>
      </c>
      <c r="J2221" s="8"/>
    </row>
    <row r="2222" spans="1:10" ht="15" x14ac:dyDescent="0.25">
      <c r="A2222" s="7" t="s">
        <v>249</v>
      </c>
      <c r="B2222" s="5" t="s">
        <v>77</v>
      </c>
      <c r="C2222" s="19">
        <v>2010</v>
      </c>
      <c r="D2222" s="10">
        <v>16338510934</v>
      </c>
      <c r="E2222" s="7">
        <f t="shared" si="102"/>
        <v>16338510934</v>
      </c>
      <c r="F2222" s="11">
        <v>2.1000000000000001E-2</v>
      </c>
      <c r="G2222" s="11">
        <v>32</v>
      </c>
      <c r="H2222" s="12">
        <f t="shared" si="103"/>
        <v>2.1000000000000001E-2</v>
      </c>
      <c r="I2222" s="12">
        <f t="shared" si="104"/>
        <v>32</v>
      </c>
      <c r="J2222" s="8"/>
    </row>
    <row r="2223" spans="1:10" ht="15" x14ac:dyDescent="0.25">
      <c r="A2223" s="7" t="s">
        <v>249</v>
      </c>
      <c r="B2223" s="5" t="s">
        <v>77</v>
      </c>
      <c r="C2223" s="19">
        <v>2011</v>
      </c>
      <c r="D2223" s="10">
        <v>20782116982</v>
      </c>
      <c r="E2223" s="7">
        <f t="shared" si="102"/>
        <v>20782116982</v>
      </c>
      <c r="F2223" s="11">
        <v>1.7000000000000001E-2</v>
      </c>
      <c r="G2223" s="11">
        <v>32</v>
      </c>
      <c r="H2223" s="12">
        <f t="shared" si="103"/>
        <v>1.7000000000000001E-2</v>
      </c>
      <c r="I2223" s="12">
        <f t="shared" si="104"/>
        <v>32</v>
      </c>
      <c r="J2223" s="8"/>
    </row>
    <row r="2224" spans="1:10" ht="15" x14ac:dyDescent="0.25">
      <c r="A2224" s="7" t="s">
        <v>249</v>
      </c>
      <c r="B2224" s="5" t="s">
        <v>77</v>
      </c>
      <c r="C2224" s="19">
        <v>2012</v>
      </c>
      <c r="D2224" s="10">
        <v>10560000000</v>
      </c>
      <c r="E2224" s="7">
        <f t="shared" si="102"/>
        <v>10560000000</v>
      </c>
      <c r="F2224" s="11">
        <v>2.5999999999999999E-2</v>
      </c>
      <c r="G2224" s="11">
        <v>27</v>
      </c>
      <c r="H2224" s="12">
        <f t="shared" si="103"/>
        <v>2.5999999999999999E-2</v>
      </c>
      <c r="I2224" s="12">
        <f t="shared" si="104"/>
        <v>27</v>
      </c>
      <c r="J2224" s="8"/>
    </row>
    <row r="2225" spans="1:10" ht="15" x14ac:dyDescent="0.25">
      <c r="A2225" s="7" t="s">
        <v>250</v>
      </c>
      <c r="B2225" s="5" t="s">
        <v>75</v>
      </c>
      <c r="C2225" s="19">
        <v>2000</v>
      </c>
      <c r="D2225" s="10">
        <v>580000000000</v>
      </c>
      <c r="E2225" s="7">
        <f t="shared" si="102"/>
        <v>580000000000</v>
      </c>
      <c r="F2225" s="11">
        <v>7.1999999999999995E-2</v>
      </c>
      <c r="G2225" s="11">
        <v>1045</v>
      </c>
      <c r="H2225" s="12">
        <f t="shared" si="103"/>
        <v>7.1999999999999995E-2</v>
      </c>
      <c r="I2225" s="12">
        <f t="shared" si="104"/>
        <v>1045</v>
      </c>
      <c r="J2225" s="11">
        <v>5.1999999999999998E-2</v>
      </c>
    </row>
    <row r="2226" spans="1:10" ht="15" x14ac:dyDescent="0.25">
      <c r="A2226" s="7" t="s">
        <v>250</v>
      </c>
      <c r="B2226" s="5" t="s">
        <v>75</v>
      </c>
      <c r="C2226" s="19">
        <v>2001</v>
      </c>
      <c r="D2226" s="10">
        <v>609000000000</v>
      </c>
      <c r="E2226" s="7">
        <f t="shared" si="102"/>
        <v>609000000000</v>
      </c>
      <c r="F2226" s="11">
        <v>7.1999999999999995E-2</v>
      </c>
      <c r="G2226" s="11">
        <v>1089</v>
      </c>
      <c r="H2226" s="12">
        <f t="shared" si="103"/>
        <v>7.1999999999999995E-2</v>
      </c>
      <c r="I2226" s="12">
        <f t="shared" si="104"/>
        <v>1089</v>
      </c>
      <c r="J2226" s="11">
        <v>5.1999999999999998E-2</v>
      </c>
    </row>
    <row r="2227" spans="1:10" ht="15" x14ac:dyDescent="0.25">
      <c r="A2227" s="7" t="s">
        <v>250</v>
      </c>
      <c r="B2227" s="5" t="s">
        <v>75</v>
      </c>
      <c r="C2227" s="19">
        <v>2002</v>
      </c>
      <c r="D2227" s="10">
        <v>686000000000</v>
      </c>
      <c r="E2227" s="7">
        <f t="shared" si="102"/>
        <v>686000000000</v>
      </c>
      <c r="F2227" s="11">
        <v>7.2999999999999995E-2</v>
      </c>
      <c r="G2227" s="11">
        <v>1215</v>
      </c>
      <c r="H2227" s="12">
        <f t="shared" si="103"/>
        <v>7.2999999999999995E-2</v>
      </c>
      <c r="I2227" s="12">
        <f t="shared" si="104"/>
        <v>1215</v>
      </c>
      <c r="J2227" s="11">
        <v>4.2999999999999997E-2</v>
      </c>
    </row>
    <row r="2228" spans="1:10" ht="15" x14ac:dyDescent="0.25">
      <c r="A2228" s="7" t="s">
        <v>250</v>
      </c>
      <c r="B2228" s="5" t="s">
        <v>75</v>
      </c>
      <c r="C2228" s="19">
        <v>2003</v>
      </c>
      <c r="D2228" s="10">
        <v>884000000000</v>
      </c>
      <c r="E2228" s="7">
        <f t="shared" si="102"/>
        <v>884000000000</v>
      </c>
      <c r="F2228" s="11">
        <v>8.2000000000000003E-2</v>
      </c>
      <c r="G2228" s="11">
        <v>1730</v>
      </c>
      <c r="H2228" s="12">
        <f t="shared" si="103"/>
        <v>8.2000000000000003E-2</v>
      </c>
      <c r="I2228" s="12">
        <f t="shared" si="104"/>
        <v>1730</v>
      </c>
      <c r="J2228" s="8"/>
    </row>
    <row r="2229" spans="1:10" ht="15" x14ac:dyDescent="0.25">
      <c r="A2229" s="7" t="s">
        <v>250</v>
      </c>
      <c r="B2229" s="5" t="s">
        <v>75</v>
      </c>
      <c r="C2229" s="19">
        <v>2004</v>
      </c>
      <c r="D2229" s="10">
        <v>1040000000000</v>
      </c>
      <c r="E2229" s="7">
        <f t="shared" si="102"/>
        <v>1040000000000</v>
      </c>
      <c r="F2229" s="11">
        <v>8.2000000000000003E-2</v>
      </c>
      <c r="G2229" s="11">
        <v>2028</v>
      </c>
      <c r="H2229" s="12">
        <f t="shared" si="103"/>
        <v>8.2000000000000003E-2</v>
      </c>
      <c r="I2229" s="12">
        <f t="shared" si="104"/>
        <v>2028</v>
      </c>
      <c r="J2229" s="8"/>
    </row>
    <row r="2230" spans="1:10" ht="15" x14ac:dyDescent="0.25">
      <c r="A2230" s="7" t="s">
        <v>250</v>
      </c>
      <c r="B2230" s="5" t="s">
        <v>75</v>
      </c>
      <c r="C2230" s="19">
        <v>2005</v>
      </c>
      <c r="D2230" s="10">
        <v>1130000000000</v>
      </c>
      <c r="E2230" s="7">
        <f t="shared" si="102"/>
        <v>1130000000000</v>
      </c>
      <c r="F2230" s="11">
        <v>8.3000000000000004E-2</v>
      </c>
      <c r="G2230" s="11">
        <v>2178</v>
      </c>
      <c r="H2230" s="12">
        <f t="shared" si="103"/>
        <v>8.3000000000000004E-2</v>
      </c>
      <c r="I2230" s="12">
        <f t="shared" si="104"/>
        <v>2178</v>
      </c>
      <c r="J2230" s="8"/>
    </row>
    <row r="2231" spans="1:10" ht="15" x14ac:dyDescent="0.25">
      <c r="A2231" s="7" t="s">
        <v>250</v>
      </c>
      <c r="B2231" s="5" t="s">
        <v>75</v>
      </c>
      <c r="C2231" s="19">
        <v>2006</v>
      </c>
      <c r="D2231" s="10">
        <v>1240000000000</v>
      </c>
      <c r="E2231" s="7">
        <f t="shared" si="102"/>
        <v>1240000000000</v>
      </c>
      <c r="F2231" s="11">
        <v>8.4000000000000005E-2</v>
      </c>
      <c r="G2231" s="11">
        <v>2371</v>
      </c>
      <c r="H2231" s="12">
        <f t="shared" si="103"/>
        <v>8.4000000000000005E-2</v>
      </c>
      <c r="I2231" s="12">
        <f t="shared" si="104"/>
        <v>2371</v>
      </c>
      <c r="J2231" s="8"/>
    </row>
    <row r="2232" spans="1:10" ht="15" x14ac:dyDescent="0.25">
      <c r="A2232" s="7" t="s">
        <v>250</v>
      </c>
      <c r="B2232" s="5" t="s">
        <v>75</v>
      </c>
      <c r="C2232" s="19">
        <v>2007</v>
      </c>
      <c r="D2232" s="10">
        <v>1440000000000</v>
      </c>
      <c r="E2232" s="7">
        <f t="shared" si="102"/>
        <v>1440000000000</v>
      </c>
      <c r="F2232" s="11">
        <v>8.5000000000000006E-2</v>
      </c>
      <c r="G2232" s="11">
        <v>2752</v>
      </c>
      <c r="H2232" s="12">
        <f t="shared" si="103"/>
        <v>8.5000000000000006E-2</v>
      </c>
      <c r="I2232" s="12">
        <f t="shared" si="104"/>
        <v>2752</v>
      </c>
      <c r="J2232" s="8"/>
    </row>
    <row r="2233" spans="1:10" ht="15" x14ac:dyDescent="0.25">
      <c r="A2233" s="7" t="s">
        <v>250</v>
      </c>
      <c r="B2233" s="5" t="s">
        <v>75</v>
      </c>
      <c r="C2233" s="19">
        <v>2008</v>
      </c>
      <c r="D2233" s="10">
        <v>1590000000000</v>
      </c>
      <c r="E2233" s="7">
        <f t="shared" si="102"/>
        <v>1590000000000</v>
      </c>
      <c r="F2233" s="11">
        <v>8.8999999999999996E-2</v>
      </c>
      <c r="G2233" s="11">
        <v>3146</v>
      </c>
      <c r="H2233" s="12">
        <f t="shared" si="103"/>
        <v>8.8999999999999996E-2</v>
      </c>
      <c r="I2233" s="12">
        <f t="shared" si="104"/>
        <v>3146</v>
      </c>
      <c r="J2233" s="8"/>
    </row>
    <row r="2234" spans="1:10" ht="15" x14ac:dyDescent="0.25">
      <c r="A2234" s="7" t="s">
        <v>250</v>
      </c>
      <c r="B2234" s="5" t="s">
        <v>75</v>
      </c>
      <c r="C2234" s="19">
        <v>2009</v>
      </c>
      <c r="D2234" s="10">
        <v>1450000000000</v>
      </c>
      <c r="E2234" s="7">
        <f t="shared" si="102"/>
        <v>1450000000000</v>
      </c>
      <c r="F2234" s="11">
        <v>9.6000000000000002E-2</v>
      </c>
      <c r="G2234" s="11">
        <v>3058</v>
      </c>
      <c r="H2234" s="12">
        <f t="shared" si="103"/>
        <v>9.6000000000000002E-2</v>
      </c>
      <c r="I2234" s="12">
        <f t="shared" si="104"/>
        <v>3058</v>
      </c>
      <c r="J2234" s="8"/>
    </row>
    <row r="2235" spans="1:10" ht="15" x14ac:dyDescent="0.25">
      <c r="A2235" s="7" t="s">
        <v>250</v>
      </c>
      <c r="B2235" s="5" t="s">
        <v>75</v>
      </c>
      <c r="C2235" s="19">
        <v>2010</v>
      </c>
      <c r="D2235" s="10">
        <v>1380000000000</v>
      </c>
      <c r="E2235" s="7">
        <f t="shared" si="102"/>
        <v>1380000000000</v>
      </c>
      <c r="F2235" s="11">
        <v>9.6000000000000002E-2</v>
      </c>
      <c r="G2235" s="11">
        <v>2902</v>
      </c>
      <c r="H2235" s="12">
        <f t="shared" si="103"/>
        <v>9.6000000000000002E-2</v>
      </c>
      <c r="I2235" s="12">
        <f t="shared" si="104"/>
        <v>2902</v>
      </c>
      <c r="J2235" s="8"/>
    </row>
    <row r="2236" spans="1:10" ht="15" x14ac:dyDescent="0.25">
      <c r="A2236" s="7" t="s">
        <v>250</v>
      </c>
      <c r="B2236" s="5" t="s">
        <v>75</v>
      </c>
      <c r="C2236" s="19">
        <v>2011</v>
      </c>
      <c r="D2236" s="10">
        <v>1450000000000</v>
      </c>
      <c r="E2236" s="7">
        <f t="shared" si="102"/>
        <v>1450000000000</v>
      </c>
      <c r="F2236" s="11">
        <v>9.2999999999999999E-2</v>
      </c>
      <c r="G2236" s="11">
        <v>2978</v>
      </c>
      <c r="H2236" s="12">
        <f t="shared" si="103"/>
        <v>9.2999999999999999E-2</v>
      </c>
      <c r="I2236" s="12">
        <f t="shared" si="104"/>
        <v>2978</v>
      </c>
      <c r="J2236" s="8"/>
    </row>
    <row r="2237" spans="1:10" ht="15" x14ac:dyDescent="0.25">
      <c r="A2237" s="7" t="s">
        <v>250</v>
      </c>
      <c r="B2237" s="5" t="s">
        <v>75</v>
      </c>
      <c r="C2237" s="19">
        <v>2012</v>
      </c>
      <c r="D2237" s="10">
        <v>1320000000000</v>
      </c>
      <c r="E2237" s="7">
        <f t="shared" si="102"/>
        <v>1320000000000</v>
      </c>
      <c r="F2237" s="11">
        <v>9.6000000000000002E-2</v>
      </c>
      <c r="G2237" s="11">
        <v>2808</v>
      </c>
      <c r="H2237" s="12">
        <f t="shared" si="103"/>
        <v>9.6000000000000002E-2</v>
      </c>
      <c r="I2237" s="12">
        <f t="shared" si="104"/>
        <v>2808</v>
      </c>
      <c r="J2237" s="8"/>
    </row>
    <row r="2238" spans="1:10" ht="15" x14ac:dyDescent="0.25">
      <c r="A2238" s="7" t="s">
        <v>251</v>
      </c>
      <c r="B2238" s="5" t="s">
        <v>61</v>
      </c>
      <c r="C2238" s="19">
        <v>2000</v>
      </c>
      <c r="D2238" s="10">
        <v>16330810304</v>
      </c>
      <c r="E2238" s="7">
        <f t="shared" si="102"/>
        <v>16330810304</v>
      </c>
      <c r="F2238" s="11">
        <v>3.6999999999999998E-2</v>
      </c>
      <c r="G2238" s="11">
        <v>32</v>
      </c>
      <c r="H2238" s="12">
        <f t="shared" si="103"/>
        <v>3.6999999999999998E-2</v>
      </c>
      <c r="I2238" s="12">
        <f t="shared" si="104"/>
        <v>32</v>
      </c>
      <c r="J2238" s="11">
        <v>0.16200000000000001</v>
      </c>
    </row>
    <row r="2239" spans="1:10" ht="15" x14ac:dyDescent="0.25">
      <c r="A2239" s="7" t="s">
        <v>251</v>
      </c>
      <c r="B2239" s="5" t="s">
        <v>61</v>
      </c>
      <c r="C2239" s="19">
        <v>2001</v>
      </c>
      <c r="D2239" s="10">
        <v>15746224410</v>
      </c>
      <c r="E2239" s="7">
        <f t="shared" si="102"/>
        <v>15746224410</v>
      </c>
      <c r="F2239" s="11">
        <v>3.6999999999999998E-2</v>
      </c>
      <c r="G2239" s="11">
        <v>31</v>
      </c>
      <c r="H2239" s="12">
        <f t="shared" si="103"/>
        <v>3.6999999999999998E-2</v>
      </c>
      <c r="I2239" s="12">
        <f t="shared" si="104"/>
        <v>31</v>
      </c>
      <c r="J2239" s="11">
        <v>0.19400000000000001</v>
      </c>
    </row>
    <row r="2240" spans="1:10" ht="15" x14ac:dyDescent="0.25">
      <c r="A2240" s="7" t="s">
        <v>251</v>
      </c>
      <c r="B2240" s="5" t="s">
        <v>61</v>
      </c>
      <c r="C2240" s="19">
        <v>2002</v>
      </c>
      <c r="D2240" s="10">
        <v>17102623876</v>
      </c>
      <c r="E2240" s="7">
        <f t="shared" si="102"/>
        <v>17102623876</v>
      </c>
      <c r="F2240" s="11">
        <v>3.9E-2</v>
      </c>
      <c r="G2240" s="11">
        <v>34</v>
      </c>
      <c r="H2240" s="12">
        <f t="shared" si="103"/>
        <v>3.9E-2</v>
      </c>
      <c r="I2240" s="12">
        <f t="shared" si="104"/>
        <v>34</v>
      </c>
      <c r="J2240" s="11">
        <v>0.13200000000000001</v>
      </c>
    </row>
    <row r="2241" spans="1:10" ht="15" x14ac:dyDescent="0.25">
      <c r="A2241" s="7" t="s">
        <v>251</v>
      </c>
      <c r="B2241" s="5" t="s">
        <v>61</v>
      </c>
      <c r="C2241" s="19">
        <v>2003</v>
      </c>
      <c r="D2241" s="10">
        <v>18881765437</v>
      </c>
      <c r="E2241" s="7">
        <f t="shared" si="102"/>
        <v>18881765437</v>
      </c>
      <c r="F2241" s="11">
        <v>3.9E-2</v>
      </c>
      <c r="G2241" s="11">
        <v>38</v>
      </c>
      <c r="H2241" s="12">
        <f t="shared" si="103"/>
        <v>3.9E-2</v>
      </c>
      <c r="I2241" s="12">
        <f t="shared" si="104"/>
        <v>38</v>
      </c>
      <c r="J2241" s="11">
        <v>0.10299999999999999</v>
      </c>
    </row>
    <row r="2242" spans="1:10" ht="15" x14ac:dyDescent="0.25">
      <c r="A2242" s="7" t="s">
        <v>251</v>
      </c>
      <c r="B2242" s="5" t="s">
        <v>61</v>
      </c>
      <c r="C2242" s="19">
        <v>2004</v>
      </c>
      <c r="D2242" s="10">
        <v>20662525941</v>
      </c>
      <c r="E2242" s="7">
        <f t="shared" si="102"/>
        <v>20662525941</v>
      </c>
      <c r="F2242" s="11">
        <v>4.2000000000000003E-2</v>
      </c>
      <c r="G2242" s="11">
        <v>44</v>
      </c>
      <c r="H2242" s="12">
        <f t="shared" si="103"/>
        <v>4.2000000000000003E-2</v>
      </c>
      <c r="I2242" s="12">
        <f t="shared" si="104"/>
        <v>44</v>
      </c>
      <c r="J2242" s="11">
        <v>9.5000000000000001E-2</v>
      </c>
    </row>
    <row r="2243" spans="1:10" ht="15" x14ac:dyDescent="0.25">
      <c r="A2243" s="7" t="s">
        <v>251</v>
      </c>
      <c r="B2243" s="5" t="s">
        <v>61</v>
      </c>
      <c r="C2243" s="19">
        <v>2005</v>
      </c>
      <c r="D2243" s="10">
        <v>24405791045</v>
      </c>
      <c r="E2243" s="7">
        <f t="shared" ref="E2243:E2306" si="105">IF(D2243="",IF(C2243=2000,D2244,D2242),D2243)</f>
        <v>24405791045</v>
      </c>
      <c r="F2243" s="11">
        <v>0.04</v>
      </c>
      <c r="G2243" s="11">
        <v>49</v>
      </c>
      <c r="H2243" s="12">
        <f t="shared" ref="H2243:H2306" si="106">IF(F2243="",SUMIF($A$2:$A$2692,A2243,$F$2:$F$2692)/13,F2243)</f>
        <v>0.04</v>
      </c>
      <c r="I2243" s="12">
        <f t="shared" ref="I2243:I2306" si="107">IF(G2243="",SUMIF($A$2:$A$2692,A2243,$G$2:$G$2692)/13,G2243)</f>
        <v>49</v>
      </c>
      <c r="J2243" s="11">
        <v>0.108</v>
      </c>
    </row>
    <row r="2244" spans="1:10" ht="15" x14ac:dyDescent="0.25">
      <c r="A2244" s="7" t="s">
        <v>251</v>
      </c>
      <c r="B2244" s="5" t="s">
        <v>61</v>
      </c>
      <c r="C2244" s="19">
        <v>2006</v>
      </c>
      <c r="D2244" s="10">
        <v>28267410543</v>
      </c>
      <c r="E2244" s="7">
        <f t="shared" si="105"/>
        <v>28267410543</v>
      </c>
      <c r="F2244" s="11">
        <v>0.04</v>
      </c>
      <c r="G2244" s="11">
        <v>57</v>
      </c>
      <c r="H2244" s="12">
        <f t="shared" si="106"/>
        <v>0.04</v>
      </c>
      <c r="I2244" s="12">
        <f t="shared" si="107"/>
        <v>57</v>
      </c>
      <c r="J2244" s="11">
        <v>0.129</v>
      </c>
    </row>
    <row r="2245" spans="1:10" ht="15" x14ac:dyDescent="0.25">
      <c r="A2245" s="7" t="s">
        <v>251</v>
      </c>
      <c r="B2245" s="5" t="s">
        <v>61</v>
      </c>
      <c r="C2245" s="19">
        <v>2007</v>
      </c>
      <c r="D2245" s="10">
        <v>32351184234</v>
      </c>
      <c r="E2245" s="7">
        <f t="shared" si="105"/>
        <v>32351184234</v>
      </c>
      <c r="F2245" s="11">
        <v>3.6999999999999998E-2</v>
      </c>
      <c r="G2245" s="11">
        <v>59</v>
      </c>
      <c r="H2245" s="12">
        <f t="shared" si="106"/>
        <v>3.6999999999999998E-2</v>
      </c>
      <c r="I2245" s="12">
        <f t="shared" si="107"/>
        <v>59</v>
      </c>
      <c r="J2245" s="11">
        <v>0.17100000000000001</v>
      </c>
    </row>
    <row r="2246" spans="1:10" ht="15" x14ac:dyDescent="0.25">
      <c r="A2246" s="7" t="s">
        <v>251</v>
      </c>
      <c r="B2246" s="5" t="s">
        <v>61</v>
      </c>
      <c r="C2246" s="19">
        <v>2008</v>
      </c>
      <c r="D2246" s="10">
        <v>40715240469</v>
      </c>
      <c r="E2246" s="7">
        <f t="shared" si="105"/>
        <v>40715240469</v>
      </c>
      <c r="F2246" s="11">
        <v>3.4000000000000002E-2</v>
      </c>
      <c r="G2246" s="11">
        <v>68</v>
      </c>
      <c r="H2246" s="12">
        <f t="shared" si="106"/>
        <v>3.4000000000000002E-2</v>
      </c>
      <c r="I2246" s="12">
        <f t="shared" si="107"/>
        <v>68</v>
      </c>
      <c r="J2246" s="11">
        <v>0.189</v>
      </c>
    </row>
    <row r="2247" spans="1:10" ht="15" x14ac:dyDescent="0.25">
      <c r="A2247" s="7" t="s">
        <v>251</v>
      </c>
      <c r="B2247" s="5" t="s">
        <v>61</v>
      </c>
      <c r="C2247" s="19">
        <v>2009</v>
      </c>
      <c r="D2247" s="10">
        <v>42067974595</v>
      </c>
      <c r="E2247" s="7">
        <f t="shared" si="105"/>
        <v>42067974595</v>
      </c>
      <c r="F2247" s="11">
        <v>3.3000000000000002E-2</v>
      </c>
      <c r="G2247" s="11">
        <v>68</v>
      </c>
      <c r="H2247" s="12">
        <f t="shared" si="106"/>
        <v>3.3000000000000002E-2</v>
      </c>
      <c r="I2247" s="12">
        <f t="shared" si="107"/>
        <v>68</v>
      </c>
      <c r="J2247" s="11">
        <v>0.157</v>
      </c>
    </row>
    <row r="2248" spans="1:10" ht="15" x14ac:dyDescent="0.25">
      <c r="A2248" s="7" t="s">
        <v>251</v>
      </c>
      <c r="B2248" s="5" t="s">
        <v>61</v>
      </c>
      <c r="C2248" s="19">
        <v>2010</v>
      </c>
      <c r="D2248" s="10">
        <v>49567521670</v>
      </c>
      <c r="E2248" s="7">
        <f t="shared" si="105"/>
        <v>49567521670</v>
      </c>
      <c r="F2248" s="11">
        <v>3.4000000000000002E-2</v>
      </c>
      <c r="G2248" s="11">
        <v>82</v>
      </c>
      <c r="H2248" s="12">
        <f t="shared" si="106"/>
        <v>3.4000000000000002E-2</v>
      </c>
      <c r="I2248" s="12">
        <f t="shared" si="107"/>
        <v>82</v>
      </c>
      <c r="J2248" s="11">
        <v>0.10199999999999999</v>
      </c>
    </row>
    <row r="2249" spans="1:10" ht="15" x14ac:dyDescent="0.25">
      <c r="A2249" s="7" t="s">
        <v>251</v>
      </c>
      <c r="B2249" s="5" t="s">
        <v>61</v>
      </c>
      <c r="C2249" s="19">
        <v>2011</v>
      </c>
      <c r="D2249" s="10">
        <v>59178013928</v>
      </c>
      <c r="E2249" s="7">
        <f t="shared" si="105"/>
        <v>59178013928</v>
      </c>
      <c r="F2249" s="11">
        <v>3.3000000000000002E-2</v>
      </c>
      <c r="G2249" s="11">
        <v>93</v>
      </c>
      <c r="H2249" s="12">
        <f t="shared" si="106"/>
        <v>3.3000000000000002E-2</v>
      </c>
      <c r="I2249" s="12">
        <f t="shared" si="107"/>
        <v>93</v>
      </c>
      <c r="J2249" s="11">
        <v>9.4E-2</v>
      </c>
    </row>
    <row r="2250" spans="1:10" ht="15" x14ac:dyDescent="0.25">
      <c r="A2250" s="7" t="s">
        <v>251</v>
      </c>
      <c r="B2250" s="5" t="s">
        <v>61</v>
      </c>
      <c r="C2250" s="19">
        <v>2012</v>
      </c>
      <c r="D2250" s="10">
        <v>59393056426</v>
      </c>
      <c r="E2250" s="7">
        <f t="shared" si="105"/>
        <v>59393056426</v>
      </c>
      <c r="F2250" s="11">
        <v>3.1E-2</v>
      </c>
      <c r="G2250" s="11">
        <v>89</v>
      </c>
      <c r="H2250" s="12">
        <f t="shared" si="106"/>
        <v>3.1E-2</v>
      </c>
      <c r="I2250" s="12">
        <f t="shared" si="107"/>
        <v>89</v>
      </c>
      <c r="J2250" s="11">
        <v>0.13300000000000001</v>
      </c>
    </row>
    <row r="2251" spans="1:10" ht="15" x14ac:dyDescent="0.25">
      <c r="A2251" s="7" t="s">
        <v>252</v>
      </c>
      <c r="B2251" s="5" t="s">
        <v>84</v>
      </c>
      <c r="C2251" s="19">
        <v>2000</v>
      </c>
      <c r="D2251" s="10">
        <v>416566954</v>
      </c>
      <c r="E2251" s="7">
        <f t="shared" si="105"/>
        <v>416566954</v>
      </c>
      <c r="F2251" s="11">
        <v>4.2999999999999997E-2</v>
      </c>
      <c r="G2251" s="11">
        <v>392</v>
      </c>
      <c r="H2251" s="12">
        <f t="shared" si="106"/>
        <v>4.2999999999999997E-2</v>
      </c>
      <c r="I2251" s="12">
        <f t="shared" si="107"/>
        <v>392</v>
      </c>
      <c r="J2251" s="11">
        <v>0.111</v>
      </c>
    </row>
    <row r="2252" spans="1:10" ht="15" x14ac:dyDescent="0.25">
      <c r="A2252" s="7" t="s">
        <v>252</v>
      </c>
      <c r="B2252" s="5" t="s">
        <v>84</v>
      </c>
      <c r="C2252" s="19">
        <v>2001</v>
      </c>
      <c r="D2252" s="10">
        <v>455905602</v>
      </c>
      <c r="E2252" s="7">
        <f t="shared" si="105"/>
        <v>455905602</v>
      </c>
      <c r="F2252" s="11">
        <v>3.7999999999999999E-2</v>
      </c>
      <c r="G2252" s="11">
        <v>378</v>
      </c>
      <c r="H2252" s="12">
        <f t="shared" si="106"/>
        <v>3.7999999999999999E-2</v>
      </c>
      <c r="I2252" s="12">
        <f t="shared" si="107"/>
        <v>378</v>
      </c>
      <c r="J2252" s="11">
        <v>0.111</v>
      </c>
    </row>
    <row r="2253" spans="1:10" ht="15" x14ac:dyDescent="0.25">
      <c r="A2253" s="7" t="s">
        <v>252</v>
      </c>
      <c r="B2253" s="5" t="s">
        <v>84</v>
      </c>
      <c r="C2253" s="19">
        <v>2002</v>
      </c>
      <c r="D2253" s="10">
        <v>478067954</v>
      </c>
      <c r="E2253" s="7">
        <f t="shared" si="105"/>
        <v>478067954</v>
      </c>
      <c r="F2253" s="11">
        <v>3.6999999999999998E-2</v>
      </c>
      <c r="G2253" s="11">
        <v>374</v>
      </c>
      <c r="H2253" s="12">
        <f t="shared" si="106"/>
        <v>3.6999999999999998E-2</v>
      </c>
      <c r="I2253" s="12">
        <f t="shared" si="107"/>
        <v>374</v>
      </c>
      <c r="J2253" s="11">
        <v>0.109</v>
      </c>
    </row>
    <row r="2254" spans="1:10" ht="15" x14ac:dyDescent="0.25">
      <c r="A2254" s="7" t="s">
        <v>252</v>
      </c>
      <c r="B2254" s="5" t="s">
        <v>84</v>
      </c>
      <c r="C2254" s="19">
        <v>2003</v>
      </c>
      <c r="D2254" s="10">
        <v>461576906</v>
      </c>
      <c r="E2254" s="7">
        <f t="shared" si="105"/>
        <v>461576906</v>
      </c>
      <c r="F2254" s="11">
        <v>3.6999999999999998E-2</v>
      </c>
      <c r="G2254" s="11">
        <v>359</v>
      </c>
      <c r="H2254" s="12">
        <f t="shared" si="106"/>
        <v>3.6999999999999998E-2</v>
      </c>
      <c r="I2254" s="12">
        <f t="shared" si="107"/>
        <v>359</v>
      </c>
      <c r="J2254" s="11">
        <v>0.122</v>
      </c>
    </row>
    <row r="2255" spans="1:10" ht="15" x14ac:dyDescent="0.25">
      <c r="A2255" s="7" t="s">
        <v>252</v>
      </c>
      <c r="B2255" s="5" t="s">
        <v>84</v>
      </c>
      <c r="C2255" s="19">
        <v>2004</v>
      </c>
      <c r="D2255" s="10">
        <v>497548517</v>
      </c>
      <c r="E2255" s="7">
        <f t="shared" si="105"/>
        <v>497548517</v>
      </c>
      <c r="F2255" s="11">
        <v>3.5000000000000003E-2</v>
      </c>
      <c r="G2255" s="11">
        <v>363</v>
      </c>
      <c r="H2255" s="12">
        <f t="shared" si="106"/>
        <v>3.5000000000000003E-2</v>
      </c>
      <c r="I2255" s="12">
        <f t="shared" si="107"/>
        <v>363</v>
      </c>
      <c r="J2255" s="11">
        <v>0.10299999999999999</v>
      </c>
    </row>
    <row r="2256" spans="1:10" ht="15" x14ac:dyDescent="0.25">
      <c r="A2256" s="7" t="s">
        <v>252</v>
      </c>
      <c r="B2256" s="5" t="s">
        <v>84</v>
      </c>
      <c r="C2256" s="19">
        <v>2005</v>
      </c>
      <c r="D2256" s="10">
        <v>536410666</v>
      </c>
      <c r="E2256" s="7">
        <f t="shared" si="105"/>
        <v>536410666</v>
      </c>
      <c r="F2256" s="11">
        <v>3.5999999999999997E-2</v>
      </c>
      <c r="G2256" s="11">
        <v>389</v>
      </c>
      <c r="H2256" s="12">
        <f t="shared" si="106"/>
        <v>3.5999999999999997E-2</v>
      </c>
      <c r="I2256" s="12">
        <f t="shared" si="107"/>
        <v>389</v>
      </c>
      <c r="J2256" s="11">
        <v>0.1</v>
      </c>
    </row>
    <row r="2257" spans="1:10" ht="15" x14ac:dyDescent="0.25">
      <c r="A2257" s="7" t="s">
        <v>252</v>
      </c>
      <c r="B2257" s="5" t="s">
        <v>84</v>
      </c>
      <c r="C2257" s="19">
        <v>2006</v>
      </c>
      <c r="D2257" s="10">
        <v>629511778</v>
      </c>
      <c r="E2257" s="7">
        <f t="shared" si="105"/>
        <v>629511778</v>
      </c>
      <c r="F2257" s="11">
        <v>0.04</v>
      </c>
      <c r="G2257" s="11">
        <v>517</v>
      </c>
      <c r="H2257" s="12">
        <f t="shared" si="106"/>
        <v>0.04</v>
      </c>
      <c r="I2257" s="12">
        <f t="shared" si="107"/>
        <v>517</v>
      </c>
      <c r="J2257" s="11">
        <v>9.2999999999999999E-2</v>
      </c>
    </row>
    <row r="2258" spans="1:10" ht="15" x14ac:dyDescent="0.25">
      <c r="A2258" s="7" t="s">
        <v>252</v>
      </c>
      <c r="B2258" s="5" t="s">
        <v>84</v>
      </c>
      <c r="C2258" s="19">
        <v>2007</v>
      </c>
      <c r="D2258" s="10">
        <v>684074062</v>
      </c>
      <c r="E2258" s="7">
        <f t="shared" si="105"/>
        <v>684074062</v>
      </c>
      <c r="F2258" s="11">
        <v>4.1000000000000002E-2</v>
      </c>
      <c r="G2258" s="11">
        <v>551</v>
      </c>
      <c r="H2258" s="12">
        <f t="shared" si="106"/>
        <v>4.1000000000000002E-2</v>
      </c>
      <c r="I2258" s="12">
        <f t="shared" si="107"/>
        <v>551</v>
      </c>
      <c r="J2258" s="11">
        <v>9.2999999999999999E-2</v>
      </c>
    </row>
    <row r="2259" spans="1:10" ht="15" x14ac:dyDescent="0.25">
      <c r="A2259" s="7" t="s">
        <v>252</v>
      </c>
      <c r="B2259" s="5" t="s">
        <v>84</v>
      </c>
      <c r="C2259" s="19">
        <v>2008</v>
      </c>
      <c r="D2259" s="10">
        <v>734814815</v>
      </c>
      <c r="E2259" s="7">
        <f t="shared" si="105"/>
        <v>734814815</v>
      </c>
      <c r="F2259" s="11">
        <v>4.2000000000000003E-2</v>
      </c>
      <c r="G2259" s="11">
        <v>603</v>
      </c>
      <c r="H2259" s="12">
        <f t="shared" si="106"/>
        <v>4.2000000000000003E-2</v>
      </c>
      <c r="I2259" s="12">
        <f t="shared" si="107"/>
        <v>603</v>
      </c>
      <c r="J2259" s="11">
        <v>8.6999999999999994E-2</v>
      </c>
    </row>
    <row r="2260" spans="1:10" ht="15" x14ac:dyDescent="0.25">
      <c r="A2260" s="7" t="s">
        <v>252</v>
      </c>
      <c r="B2260" s="5" t="s">
        <v>84</v>
      </c>
      <c r="C2260" s="19">
        <v>2009</v>
      </c>
      <c r="D2260" s="10">
        <v>708888889</v>
      </c>
      <c r="E2260" s="7">
        <f t="shared" si="105"/>
        <v>708888889</v>
      </c>
      <c r="F2260" s="11">
        <v>0.05</v>
      </c>
      <c r="G2260" s="11">
        <v>686</v>
      </c>
      <c r="H2260" s="12">
        <f t="shared" si="106"/>
        <v>0.05</v>
      </c>
      <c r="I2260" s="12">
        <f t="shared" si="107"/>
        <v>686</v>
      </c>
      <c r="J2260" s="11">
        <v>8.7999999999999995E-2</v>
      </c>
    </row>
    <row r="2261" spans="1:10" ht="15" x14ac:dyDescent="0.25">
      <c r="A2261" s="7" t="s">
        <v>252</v>
      </c>
      <c r="B2261" s="5" t="s">
        <v>84</v>
      </c>
      <c r="C2261" s="19">
        <v>2010</v>
      </c>
      <c r="D2261" s="10">
        <v>692222222</v>
      </c>
      <c r="E2261" s="7">
        <f t="shared" si="105"/>
        <v>692222222</v>
      </c>
      <c r="F2261" s="11">
        <v>5.3999999999999999E-2</v>
      </c>
      <c r="G2261" s="11">
        <v>739</v>
      </c>
      <c r="H2261" s="12">
        <f t="shared" si="106"/>
        <v>5.3999999999999999E-2</v>
      </c>
      <c r="I2261" s="12">
        <f t="shared" si="107"/>
        <v>739</v>
      </c>
      <c r="J2261" s="11">
        <v>8.5999999999999993E-2</v>
      </c>
    </row>
    <row r="2262" spans="1:10" ht="15" x14ac:dyDescent="0.25">
      <c r="A2262" s="7" t="s">
        <v>252</v>
      </c>
      <c r="B2262" s="5" t="s">
        <v>84</v>
      </c>
      <c r="C2262" s="19">
        <v>2011</v>
      </c>
      <c r="D2262" s="10">
        <v>728148148</v>
      </c>
      <c r="E2262" s="7">
        <f t="shared" si="105"/>
        <v>728148148</v>
      </c>
      <c r="F2262" s="11">
        <v>5.8000000000000003E-2</v>
      </c>
      <c r="G2262" s="11">
        <v>820</v>
      </c>
      <c r="H2262" s="12">
        <f t="shared" si="106"/>
        <v>5.8000000000000003E-2</v>
      </c>
      <c r="I2262" s="12">
        <f t="shared" si="107"/>
        <v>820</v>
      </c>
      <c r="J2262" s="11">
        <v>9.4E-2</v>
      </c>
    </row>
    <row r="2263" spans="1:10" ht="15" x14ac:dyDescent="0.25">
      <c r="A2263" s="7" t="s">
        <v>252</v>
      </c>
      <c r="B2263" s="5" t="s">
        <v>84</v>
      </c>
      <c r="C2263" s="19">
        <v>2012</v>
      </c>
      <c r="D2263" s="10">
        <v>731851852</v>
      </c>
      <c r="E2263" s="7">
        <f t="shared" si="105"/>
        <v>731851852</v>
      </c>
      <c r="F2263" s="11">
        <v>5.8999999999999997E-2</v>
      </c>
      <c r="G2263" s="11">
        <v>825</v>
      </c>
      <c r="H2263" s="12">
        <f t="shared" si="106"/>
        <v>5.8999999999999997E-2</v>
      </c>
      <c r="I2263" s="12">
        <f t="shared" si="107"/>
        <v>825</v>
      </c>
      <c r="J2263" s="11">
        <v>8.6999999999999994E-2</v>
      </c>
    </row>
    <row r="2264" spans="1:10" ht="15" x14ac:dyDescent="0.25">
      <c r="A2264" s="7" t="s">
        <v>253</v>
      </c>
      <c r="B2264" s="5" t="s">
        <v>84</v>
      </c>
      <c r="C2264" s="19">
        <v>2000</v>
      </c>
      <c r="D2264" s="10">
        <v>764457723</v>
      </c>
      <c r="E2264" s="7">
        <f t="shared" si="105"/>
        <v>764457723</v>
      </c>
      <c r="F2264" s="11">
        <v>5.6000000000000001E-2</v>
      </c>
      <c r="G2264" s="11">
        <v>272</v>
      </c>
      <c r="H2264" s="12">
        <f t="shared" si="106"/>
        <v>5.6000000000000001E-2</v>
      </c>
      <c r="I2264" s="12">
        <f t="shared" si="107"/>
        <v>272</v>
      </c>
      <c r="J2264" s="11">
        <v>0.13100000000000001</v>
      </c>
    </row>
    <row r="2265" spans="1:10" ht="15" x14ac:dyDescent="0.25">
      <c r="A2265" s="7" t="s">
        <v>253</v>
      </c>
      <c r="B2265" s="5" t="s">
        <v>84</v>
      </c>
      <c r="C2265" s="19">
        <v>2001</v>
      </c>
      <c r="D2265" s="10">
        <v>708290496</v>
      </c>
      <c r="E2265" s="7">
        <f t="shared" si="105"/>
        <v>708290496</v>
      </c>
      <c r="F2265" s="11">
        <v>6.2E-2</v>
      </c>
      <c r="G2265" s="11">
        <v>278</v>
      </c>
      <c r="H2265" s="12">
        <f t="shared" si="106"/>
        <v>6.2E-2</v>
      </c>
      <c r="I2265" s="12">
        <f t="shared" si="107"/>
        <v>278</v>
      </c>
      <c r="J2265" s="11">
        <v>0.13</v>
      </c>
    </row>
    <row r="2266" spans="1:10" ht="15" x14ac:dyDescent="0.25">
      <c r="A2266" s="7" t="s">
        <v>253</v>
      </c>
      <c r="B2266" s="5" t="s">
        <v>84</v>
      </c>
      <c r="C2266" s="19">
        <v>2002</v>
      </c>
      <c r="D2266" s="10">
        <v>723027643</v>
      </c>
      <c r="E2266" s="7">
        <f t="shared" si="105"/>
        <v>723027643</v>
      </c>
      <c r="F2266" s="11">
        <v>6.4000000000000001E-2</v>
      </c>
      <c r="G2266" s="11">
        <v>289</v>
      </c>
      <c r="H2266" s="12">
        <f t="shared" si="106"/>
        <v>6.4000000000000001E-2</v>
      </c>
      <c r="I2266" s="12">
        <f t="shared" si="107"/>
        <v>289</v>
      </c>
      <c r="J2266" s="11">
        <v>0.126</v>
      </c>
    </row>
    <row r="2267" spans="1:10" ht="15" x14ac:dyDescent="0.25">
      <c r="A2267" s="7" t="s">
        <v>253</v>
      </c>
      <c r="B2267" s="5" t="s">
        <v>84</v>
      </c>
      <c r="C2267" s="19">
        <v>2003</v>
      </c>
      <c r="D2267" s="10">
        <v>781338353</v>
      </c>
      <c r="E2267" s="7">
        <f t="shared" si="105"/>
        <v>781338353</v>
      </c>
      <c r="F2267" s="11">
        <v>6.2E-2</v>
      </c>
      <c r="G2267" s="11">
        <v>299</v>
      </c>
      <c r="H2267" s="12">
        <f t="shared" si="106"/>
        <v>6.2E-2</v>
      </c>
      <c r="I2267" s="12">
        <f t="shared" si="107"/>
        <v>299</v>
      </c>
      <c r="J2267" s="11">
        <v>0.15</v>
      </c>
    </row>
    <row r="2268" spans="1:10" ht="15" x14ac:dyDescent="0.25">
      <c r="A2268" s="7" t="s">
        <v>253</v>
      </c>
      <c r="B2268" s="5" t="s">
        <v>84</v>
      </c>
      <c r="C2268" s="19">
        <v>2004</v>
      </c>
      <c r="D2268" s="10">
        <v>858255380</v>
      </c>
      <c r="E2268" s="7">
        <f t="shared" si="105"/>
        <v>858255380</v>
      </c>
      <c r="F2268" s="11">
        <v>6.3E-2</v>
      </c>
      <c r="G2268" s="11">
        <v>330</v>
      </c>
      <c r="H2268" s="12">
        <f t="shared" si="106"/>
        <v>6.3E-2</v>
      </c>
      <c r="I2268" s="12">
        <f t="shared" si="107"/>
        <v>330</v>
      </c>
      <c r="J2268" s="11">
        <v>0.111</v>
      </c>
    </row>
    <row r="2269" spans="1:10" ht="15" x14ac:dyDescent="0.25">
      <c r="A2269" s="7" t="s">
        <v>253</v>
      </c>
      <c r="B2269" s="5" t="s">
        <v>84</v>
      </c>
      <c r="C2269" s="19">
        <v>2005</v>
      </c>
      <c r="D2269" s="10">
        <v>908558307</v>
      </c>
      <c r="E2269" s="7">
        <f t="shared" si="105"/>
        <v>908558307</v>
      </c>
      <c r="F2269" s="11">
        <v>6.3E-2</v>
      </c>
      <c r="G2269" s="11">
        <v>348</v>
      </c>
      <c r="H2269" s="12">
        <f t="shared" si="106"/>
        <v>6.3E-2</v>
      </c>
      <c r="I2269" s="12">
        <f t="shared" si="107"/>
        <v>348</v>
      </c>
      <c r="J2269" s="11">
        <v>0.106</v>
      </c>
    </row>
    <row r="2270" spans="1:10" ht="15" x14ac:dyDescent="0.25">
      <c r="A2270" s="7" t="s">
        <v>253</v>
      </c>
      <c r="B2270" s="5" t="s">
        <v>84</v>
      </c>
      <c r="C2270" s="19">
        <v>2006</v>
      </c>
      <c r="D2270" s="10">
        <v>1018069267</v>
      </c>
      <c r="E2270" s="7">
        <f t="shared" si="105"/>
        <v>1018069267</v>
      </c>
      <c r="F2270" s="11">
        <v>6.5000000000000002E-2</v>
      </c>
      <c r="G2270" s="11">
        <v>393</v>
      </c>
      <c r="H2270" s="12">
        <f t="shared" si="106"/>
        <v>6.5000000000000002E-2</v>
      </c>
      <c r="I2270" s="12">
        <f t="shared" si="107"/>
        <v>393</v>
      </c>
      <c r="J2270" s="11">
        <v>0.108</v>
      </c>
    </row>
    <row r="2271" spans="1:10" ht="15" x14ac:dyDescent="0.25">
      <c r="A2271" s="7" t="s">
        <v>253</v>
      </c>
      <c r="B2271" s="5" t="s">
        <v>84</v>
      </c>
      <c r="C2271" s="19">
        <v>2007</v>
      </c>
      <c r="D2271" s="10">
        <v>1145555535</v>
      </c>
      <c r="E2271" s="7">
        <f t="shared" si="105"/>
        <v>1145555535</v>
      </c>
      <c r="F2271" s="11">
        <v>6.8000000000000005E-2</v>
      </c>
      <c r="G2271" s="11">
        <v>452</v>
      </c>
      <c r="H2271" s="12">
        <f t="shared" si="106"/>
        <v>6.8000000000000005E-2</v>
      </c>
      <c r="I2271" s="12">
        <f t="shared" si="107"/>
        <v>452</v>
      </c>
      <c r="J2271" s="11">
        <v>0.10100000000000001</v>
      </c>
    </row>
    <row r="2272" spans="1:10" ht="15" x14ac:dyDescent="0.25">
      <c r="A2272" s="7" t="s">
        <v>253</v>
      </c>
      <c r="B2272" s="5" t="s">
        <v>84</v>
      </c>
      <c r="C2272" s="19">
        <v>2008</v>
      </c>
      <c r="D2272" s="10">
        <v>1184074074</v>
      </c>
      <c r="E2272" s="7">
        <f t="shared" si="105"/>
        <v>1184074074</v>
      </c>
      <c r="F2272" s="11">
        <v>7.4999999999999997E-2</v>
      </c>
      <c r="G2272" s="11">
        <v>503</v>
      </c>
      <c r="H2272" s="12">
        <f t="shared" si="106"/>
        <v>7.4999999999999997E-2</v>
      </c>
      <c r="I2272" s="12">
        <f t="shared" si="107"/>
        <v>503</v>
      </c>
      <c r="J2272" s="11">
        <v>0.10100000000000001</v>
      </c>
    </row>
    <row r="2273" spans="1:10" ht="15" x14ac:dyDescent="0.25">
      <c r="A2273" s="7" t="s">
        <v>253</v>
      </c>
      <c r="B2273" s="5" t="s">
        <v>84</v>
      </c>
      <c r="C2273" s="19">
        <v>2009</v>
      </c>
      <c r="D2273" s="10">
        <v>1180000000</v>
      </c>
      <c r="E2273" s="7">
        <f t="shared" si="105"/>
        <v>1180000000</v>
      </c>
      <c r="F2273" s="11">
        <v>8.1000000000000003E-2</v>
      </c>
      <c r="G2273" s="11">
        <v>537</v>
      </c>
      <c r="H2273" s="12">
        <f t="shared" si="106"/>
        <v>8.1000000000000003E-2</v>
      </c>
      <c r="I2273" s="12">
        <f t="shared" si="107"/>
        <v>537</v>
      </c>
      <c r="J2273" s="11">
        <v>0.106</v>
      </c>
    </row>
    <row r="2274" spans="1:10" ht="15" x14ac:dyDescent="0.25">
      <c r="A2274" s="7" t="s">
        <v>253</v>
      </c>
      <c r="B2274" s="5" t="s">
        <v>84</v>
      </c>
      <c r="C2274" s="19">
        <v>2010</v>
      </c>
      <c r="D2274" s="10">
        <v>1252222222</v>
      </c>
      <c r="E2274" s="7">
        <f t="shared" si="105"/>
        <v>1252222222</v>
      </c>
      <c r="F2274" s="11">
        <v>7.8E-2</v>
      </c>
      <c r="G2274" s="11">
        <v>525</v>
      </c>
      <c r="H2274" s="12">
        <f t="shared" si="106"/>
        <v>7.8E-2</v>
      </c>
      <c r="I2274" s="12">
        <f t="shared" si="107"/>
        <v>525</v>
      </c>
      <c r="J2274" s="11">
        <v>0.106</v>
      </c>
    </row>
    <row r="2275" spans="1:10" ht="15" x14ac:dyDescent="0.25">
      <c r="A2275" s="7" t="s">
        <v>253</v>
      </c>
      <c r="B2275" s="5" t="s">
        <v>84</v>
      </c>
      <c r="C2275" s="19">
        <v>2011</v>
      </c>
      <c r="D2275" s="10">
        <v>1295925926</v>
      </c>
      <c r="E2275" s="7">
        <f t="shared" si="105"/>
        <v>1295925926</v>
      </c>
      <c r="F2275" s="11">
        <v>7.5999999999999998E-2</v>
      </c>
      <c r="G2275" s="11">
        <v>513</v>
      </c>
      <c r="H2275" s="12">
        <f t="shared" si="106"/>
        <v>7.5999999999999998E-2</v>
      </c>
      <c r="I2275" s="12">
        <f t="shared" si="107"/>
        <v>513</v>
      </c>
      <c r="J2275" s="11">
        <v>0.1</v>
      </c>
    </row>
    <row r="2276" spans="1:10" ht="15" x14ac:dyDescent="0.25">
      <c r="A2276" s="7" t="s">
        <v>253</v>
      </c>
      <c r="B2276" s="5" t="s">
        <v>84</v>
      </c>
      <c r="C2276" s="19">
        <v>2012</v>
      </c>
      <c r="D2276" s="10">
        <v>1318148148</v>
      </c>
      <c r="E2276" s="7">
        <f t="shared" si="105"/>
        <v>1318148148</v>
      </c>
      <c r="F2276" s="11">
        <v>8.5000000000000006E-2</v>
      </c>
      <c r="G2276" s="11">
        <v>556</v>
      </c>
      <c r="H2276" s="12">
        <f t="shared" si="106"/>
        <v>8.5000000000000006E-2</v>
      </c>
      <c r="I2276" s="12">
        <f t="shared" si="107"/>
        <v>556</v>
      </c>
      <c r="J2276" s="11">
        <v>9.5000000000000001E-2</v>
      </c>
    </row>
    <row r="2277" spans="1:10" ht="15" x14ac:dyDescent="0.25">
      <c r="A2277" s="7" t="s">
        <v>254</v>
      </c>
      <c r="B2277" s="5" t="s">
        <v>84</v>
      </c>
      <c r="C2277" s="19">
        <v>2000</v>
      </c>
      <c r="D2277" s="7"/>
      <c r="E2277" s="7">
        <f t="shared" si="105"/>
        <v>0</v>
      </c>
      <c r="F2277" s="8"/>
      <c r="G2277" s="8"/>
      <c r="H2277" s="12">
        <f t="shared" si="106"/>
        <v>0</v>
      </c>
      <c r="I2277" s="12">
        <f t="shared" si="107"/>
        <v>0</v>
      </c>
      <c r="J2277" s="8"/>
    </row>
    <row r="2278" spans="1:10" ht="15" x14ac:dyDescent="0.25">
      <c r="A2278" s="7" t="s">
        <v>254</v>
      </c>
      <c r="B2278" s="5" t="s">
        <v>84</v>
      </c>
      <c r="C2278" s="19">
        <v>2001</v>
      </c>
      <c r="D2278" s="7"/>
      <c r="E2278" s="7">
        <f t="shared" si="105"/>
        <v>0</v>
      </c>
      <c r="F2278" s="8"/>
      <c r="G2278" s="8"/>
      <c r="H2278" s="12">
        <f t="shared" si="106"/>
        <v>0</v>
      </c>
      <c r="I2278" s="12">
        <f t="shared" si="107"/>
        <v>0</v>
      </c>
      <c r="J2278" s="8"/>
    </row>
    <row r="2279" spans="1:10" ht="15" x14ac:dyDescent="0.25">
      <c r="A2279" s="7" t="s">
        <v>254</v>
      </c>
      <c r="B2279" s="5" t="s">
        <v>84</v>
      </c>
      <c r="C2279" s="19">
        <v>2002</v>
      </c>
      <c r="D2279" s="7"/>
      <c r="E2279" s="7">
        <f t="shared" si="105"/>
        <v>0</v>
      </c>
      <c r="F2279" s="8"/>
      <c r="G2279" s="8"/>
      <c r="H2279" s="12">
        <f t="shared" si="106"/>
        <v>0</v>
      </c>
      <c r="I2279" s="12">
        <f t="shared" si="107"/>
        <v>0</v>
      </c>
      <c r="J2279" s="8"/>
    </row>
    <row r="2280" spans="1:10" ht="15" x14ac:dyDescent="0.25">
      <c r="A2280" s="7" t="s">
        <v>254</v>
      </c>
      <c r="B2280" s="5" t="s">
        <v>84</v>
      </c>
      <c r="C2280" s="19">
        <v>2003</v>
      </c>
      <c r="D2280" s="7"/>
      <c r="E2280" s="7">
        <f t="shared" si="105"/>
        <v>0</v>
      </c>
      <c r="F2280" s="8"/>
      <c r="G2280" s="8"/>
      <c r="H2280" s="12">
        <f t="shared" si="106"/>
        <v>0</v>
      </c>
      <c r="I2280" s="12">
        <f t="shared" si="107"/>
        <v>0</v>
      </c>
      <c r="J2280" s="8"/>
    </row>
    <row r="2281" spans="1:10" ht="15" x14ac:dyDescent="0.25">
      <c r="A2281" s="7" t="s">
        <v>254</v>
      </c>
      <c r="B2281" s="5" t="s">
        <v>84</v>
      </c>
      <c r="C2281" s="19">
        <v>2004</v>
      </c>
      <c r="D2281" s="7"/>
      <c r="E2281" s="7">
        <f t="shared" si="105"/>
        <v>0</v>
      </c>
      <c r="F2281" s="8"/>
      <c r="G2281" s="8"/>
      <c r="H2281" s="12">
        <f t="shared" si="106"/>
        <v>0</v>
      </c>
      <c r="I2281" s="12">
        <f t="shared" si="107"/>
        <v>0</v>
      </c>
      <c r="J2281" s="8"/>
    </row>
    <row r="2282" spans="1:10" ht="15" x14ac:dyDescent="0.25">
      <c r="A2282" s="7" t="s">
        <v>254</v>
      </c>
      <c r="B2282" s="5" t="s">
        <v>84</v>
      </c>
      <c r="C2282" s="19">
        <v>2005</v>
      </c>
      <c r="D2282" s="7"/>
      <c r="E2282" s="7">
        <f t="shared" si="105"/>
        <v>0</v>
      </c>
      <c r="F2282" s="8"/>
      <c r="G2282" s="8"/>
      <c r="H2282" s="12">
        <f t="shared" si="106"/>
        <v>0</v>
      </c>
      <c r="I2282" s="12">
        <f t="shared" si="107"/>
        <v>0</v>
      </c>
      <c r="J2282" s="8"/>
    </row>
    <row r="2283" spans="1:10" ht="15" x14ac:dyDescent="0.25">
      <c r="A2283" s="7" t="s">
        <v>254</v>
      </c>
      <c r="B2283" s="5" t="s">
        <v>84</v>
      </c>
      <c r="C2283" s="19">
        <v>2006</v>
      </c>
      <c r="D2283" s="7"/>
      <c r="E2283" s="7">
        <f t="shared" si="105"/>
        <v>0</v>
      </c>
      <c r="F2283" s="8"/>
      <c r="G2283" s="8"/>
      <c r="H2283" s="12">
        <f t="shared" si="106"/>
        <v>0</v>
      </c>
      <c r="I2283" s="12">
        <f t="shared" si="107"/>
        <v>0</v>
      </c>
      <c r="J2283" s="8"/>
    </row>
    <row r="2284" spans="1:10" ht="15" x14ac:dyDescent="0.25">
      <c r="A2284" s="7" t="s">
        <v>254</v>
      </c>
      <c r="B2284" s="5" t="s">
        <v>84</v>
      </c>
      <c r="C2284" s="19">
        <v>2007</v>
      </c>
      <c r="D2284" s="7"/>
      <c r="E2284" s="7">
        <f t="shared" si="105"/>
        <v>0</v>
      </c>
      <c r="F2284" s="8"/>
      <c r="G2284" s="8"/>
      <c r="H2284" s="12">
        <f t="shared" si="106"/>
        <v>0</v>
      </c>
      <c r="I2284" s="12">
        <f t="shared" si="107"/>
        <v>0</v>
      </c>
      <c r="J2284" s="8"/>
    </row>
    <row r="2285" spans="1:10" ht="15" x14ac:dyDescent="0.25">
      <c r="A2285" s="7" t="s">
        <v>254</v>
      </c>
      <c r="B2285" s="5" t="s">
        <v>84</v>
      </c>
      <c r="C2285" s="19">
        <v>2008</v>
      </c>
      <c r="D2285" s="7"/>
      <c r="E2285" s="7">
        <f t="shared" si="105"/>
        <v>0</v>
      </c>
      <c r="F2285" s="8"/>
      <c r="G2285" s="8"/>
      <c r="H2285" s="12">
        <f t="shared" si="106"/>
        <v>0</v>
      </c>
      <c r="I2285" s="12">
        <f t="shared" si="107"/>
        <v>0</v>
      </c>
      <c r="J2285" s="8"/>
    </row>
    <row r="2286" spans="1:10" ht="15" x14ac:dyDescent="0.25">
      <c r="A2286" s="7" t="s">
        <v>254</v>
      </c>
      <c r="B2286" s="5" t="s">
        <v>84</v>
      </c>
      <c r="C2286" s="19">
        <v>2009</v>
      </c>
      <c r="D2286" s="7"/>
      <c r="E2286" s="7">
        <f t="shared" si="105"/>
        <v>0</v>
      </c>
      <c r="F2286" s="8"/>
      <c r="G2286" s="8"/>
      <c r="H2286" s="12">
        <f t="shared" si="106"/>
        <v>0</v>
      </c>
      <c r="I2286" s="12">
        <f t="shared" si="107"/>
        <v>0</v>
      </c>
      <c r="J2286" s="8"/>
    </row>
    <row r="2287" spans="1:10" ht="15" x14ac:dyDescent="0.25">
      <c r="A2287" s="7" t="s">
        <v>254</v>
      </c>
      <c r="B2287" s="5" t="s">
        <v>84</v>
      </c>
      <c r="C2287" s="19">
        <v>2010</v>
      </c>
      <c r="D2287" s="7"/>
      <c r="E2287" s="7">
        <f t="shared" si="105"/>
        <v>0</v>
      </c>
      <c r="F2287" s="8"/>
      <c r="G2287" s="8"/>
      <c r="H2287" s="12">
        <f t="shared" si="106"/>
        <v>0</v>
      </c>
      <c r="I2287" s="12">
        <f t="shared" si="107"/>
        <v>0</v>
      </c>
      <c r="J2287" s="8"/>
    </row>
    <row r="2288" spans="1:10" ht="15" x14ac:dyDescent="0.25">
      <c r="A2288" s="7" t="s">
        <v>254</v>
      </c>
      <c r="B2288" s="5" t="s">
        <v>84</v>
      </c>
      <c r="C2288" s="19">
        <v>2011</v>
      </c>
      <c r="D2288" s="7"/>
      <c r="E2288" s="7">
        <f t="shared" si="105"/>
        <v>0</v>
      </c>
      <c r="F2288" s="8"/>
      <c r="G2288" s="8"/>
      <c r="H2288" s="12">
        <f t="shared" si="106"/>
        <v>0</v>
      </c>
      <c r="I2288" s="12">
        <f t="shared" si="107"/>
        <v>0</v>
      </c>
      <c r="J2288" s="8"/>
    </row>
    <row r="2289" spans="1:10" ht="15" x14ac:dyDescent="0.25">
      <c r="A2289" s="7" t="s">
        <v>254</v>
      </c>
      <c r="B2289" s="5" t="s">
        <v>84</v>
      </c>
      <c r="C2289" s="19">
        <v>2012</v>
      </c>
      <c r="D2289" s="7"/>
      <c r="E2289" s="7">
        <f t="shared" si="105"/>
        <v>0</v>
      </c>
      <c r="F2289" s="8"/>
      <c r="G2289" s="8"/>
      <c r="H2289" s="12">
        <f t="shared" si="106"/>
        <v>0</v>
      </c>
      <c r="I2289" s="12">
        <f t="shared" si="107"/>
        <v>0</v>
      </c>
      <c r="J2289" s="8"/>
    </row>
    <row r="2290" spans="1:10" ht="15" x14ac:dyDescent="0.25">
      <c r="A2290" s="7" t="s">
        <v>255</v>
      </c>
      <c r="B2290" s="5" t="s">
        <v>84</v>
      </c>
      <c r="C2290" s="19">
        <v>2000</v>
      </c>
      <c r="D2290" s="10">
        <v>397447007</v>
      </c>
      <c r="E2290" s="7">
        <f t="shared" si="105"/>
        <v>397447007</v>
      </c>
      <c r="F2290" s="11">
        <v>3.6999999999999998E-2</v>
      </c>
      <c r="G2290" s="11">
        <v>137</v>
      </c>
      <c r="H2290" s="12">
        <f t="shared" si="106"/>
        <v>3.6999999999999998E-2</v>
      </c>
      <c r="I2290" s="12">
        <f t="shared" si="107"/>
        <v>137</v>
      </c>
      <c r="J2290" s="11">
        <v>0.115</v>
      </c>
    </row>
    <row r="2291" spans="1:10" ht="15" x14ac:dyDescent="0.25">
      <c r="A2291" s="7" t="s">
        <v>255</v>
      </c>
      <c r="B2291" s="5" t="s">
        <v>84</v>
      </c>
      <c r="C2291" s="19">
        <v>2001</v>
      </c>
      <c r="D2291" s="10">
        <v>431017935</v>
      </c>
      <c r="E2291" s="7">
        <f t="shared" si="105"/>
        <v>431017935</v>
      </c>
      <c r="F2291" s="11">
        <v>3.5999999999999997E-2</v>
      </c>
      <c r="G2291" s="11">
        <v>145</v>
      </c>
      <c r="H2291" s="12">
        <f t="shared" si="106"/>
        <v>3.5999999999999997E-2</v>
      </c>
      <c r="I2291" s="12">
        <f t="shared" si="107"/>
        <v>145</v>
      </c>
      <c r="J2291" s="11">
        <v>0.11600000000000001</v>
      </c>
    </row>
    <row r="2292" spans="1:10" ht="15" x14ac:dyDescent="0.25">
      <c r="A2292" s="7" t="s">
        <v>255</v>
      </c>
      <c r="B2292" s="5" t="s">
        <v>84</v>
      </c>
      <c r="C2292" s="19">
        <v>2002</v>
      </c>
      <c r="D2292" s="10">
        <v>462641610</v>
      </c>
      <c r="E2292" s="7">
        <f t="shared" si="105"/>
        <v>462641610</v>
      </c>
      <c r="F2292" s="11">
        <v>3.9E-2</v>
      </c>
      <c r="G2292" s="11">
        <v>168</v>
      </c>
      <c r="H2292" s="12">
        <f t="shared" si="106"/>
        <v>3.9E-2</v>
      </c>
      <c r="I2292" s="12">
        <f t="shared" si="107"/>
        <v>168</v>
      </c>
      <c r="J2292" s="11">
        <v>0.11600000000000001</v>
      </c>
    </row>
    <row r="2293" spans="1:10" ht="15" x14ac:dyDescent="0.25">
      <c r="A2293" s="7" t="s">
        <v>255</v>
      </c>
      <c r="B2293" s="5" t="s">
        <v>84</v>
      </c>
      <c r="C2293" s="19">
        <v>2003</v>
      </c>
      <c r="D2293" s="10">
        <v>482397041</v>
      </c>
      <c r="E2293" s="7">
        <f t="shared" si="105"/>
        <v>482397041</v>
      </c>
      <c r="F2293" s="11">
        <v>3.9E-2</v>
      </c>
      <c r="G2293" s="11">
        <v>174</v>
      </c>
      <c r="H2293" s="12">
        <f t="shared" si="106"/>
        <v>3.9E-2</v>
      </c>
      <c r="I2293" s="12">
        <f t="shared" si="107"/>
        <v>174</v>
      </c>
      <c r="J2293" s="11">
        <v>0.11799999999999999</v>
      </c>
    </row>
    <row r="2294" spans="1:10" ht="15" x14ac:dyDescent="0.25">
      <c r="A2294" s="7" t="s">
        <v>255</v>
      </c>
      <c r="B2294" s="5" t="s">
        <v>84</v>
      </c>
      <c r="C2294" s="19">
        <v>2004</v>
      </c>
      <c r="D2294" s="10">
        <v>522544702</v>
      </c>
      <c r="E2294" s="7">
        <f t="shared" si="105"/>
        <v>522544702</v>
      </c>
      <c r="F2294" s="11">
        <v>3.6999999999999998E-2</v>
      </c>
      <c r="G2294" s="11">
        <v>179</v>
      </c>
      <c r="H2294" s="12">
        <f t="shared" si="106"/>
        <v>3.6999999999999998E-2</v>
      </c>
      <c r="I2294" s="12">
        <f t="shared" si="107"/>
        <v>179</v>
      </c>
      <c r="J2294" s="11">
        <v>9.7000000000000003E-2</v>
      </c>
    </row>
    <row r="2295" spans="1:10" ht="15" x14ac:dyDescent="0.25">
      <c r="A2295" s="7" t="s">
        <v>255</v>
      </c>
      <c r="B2295" s="5" t="s">
        <v>84</v>
      </c>
      <c r="C2295" s="19">
        <v>2005</v>
      </c>
      <c r="D2295" s="10">
        <v>551431645</v>
      </c>
      <c r="E2295" s="7">
        <f t="shared" si="105"/>
        <v>551431645</v>
      </c>
      <c r="F2295" s="11">
        <v>3.6999999999999998E-2</v>
      </c>
      <c r="G2295" s="11">
        <v>185</v>
      </c>
      <c r="H2295" s="12">
        <f t="shared" si="106"/>
        <v>3.6999999999999998E-2</v>
      </c>
      <c r="I2295" s="12">
        <f t="shared" si="107"/>
        <v>185</v>
      </c>
      <c r="J2295" s="11">
        <v>9.6000000000000002E-2</v>
      </c>
    </row>
    <row r="2296" spans="1:10" ht="15" x14ac:dyDescent="0.25">
      <c r="A2296" s="7" t="s">
        <v>255</v>
      </c>
      <c r="B2296" s="5" t="s">
        <v>84</v>
      </c>
      <c r="C2296" s="19">
        <v>2006</v>
      </c>
      <c r="D2296" s="10">
        <v>611040126</v>
      </c>
      <c r="E2296" s="7">
        <f t="shared" si="105"/>
        <v>611040126</v>
      </c>
      <c r="F2296" s="11">
        <v>3.9E-2</v>
      </c>
      <c r="G2296" s="11">
        <v>218</v>
      </c>
      <c r="H2296" s="12">
        <f t="shared" si="106"/>
        <v>3.9E-2</v>
      </c>
      <c r="I2296" s="12">
        <f t="shared" si="107"/>
        <v>218</v>
      </c>
      <c r="J2296" s="11">
        <v>9.7000000000000003E-2</v>
      </c>
    </row>
    <row r="2297" spans="1:10" ht="15" x14ac:dyDescent="0.25">
      <c r="A2297" s="7" t="s">
        <v>255</v>
      </c>
      <c r="B2297" s="5" t="s">
        <v>84</v>
      </c>
      <c r="C2297" s="19">
        <v>2007</v>
      </c>
      <c r="D2297" s="10">
        <v>684074074</v>
      </c>
      <c r="E2297" s="7">
        <f t="shared" si="105"/>
        <v>684074074</v>
      </c>
      <c r="F2297" s="11">
        <v>3.9E-2</v>
      </c>
      <c r="G2297" s="11">
        <v>246</v>
      </c>
      <c r="H2297" s="12">
        <f t="shared" si="106"/>
        <v>3.9E-2</v>
      </c>
      <c r="I2297" s="12">
        <f t="shared" si="107"/>
        <v>246</v>
      </c>
      <c r="J2297" s="11">
        <v>9.6000000000000002E-2</v>
      </c>
    </row>
    <row r="2298" spans="1:10" ht="15" x14ac:dyDescent="0.25">
      <c r="A2298" s="7" t="s">
        <v>255</v>
      </c>
      <c r="B2298" s="5" t="s">
        <v>84</v>
      </c>
      <c r="C2298" s="19">
        <v>2008</v>
      </c>
      <c r="D2298" s="10">
        <v>695555556</v>
      </c>
      <c r="E2298" s="7">
        <f t="shared" si="105"/>
        <v>695555556</v>
      </c>
      <c r="F2298" s="11">
        <v>4.7E-2</v>
      </c>
      <c r="G2298" s="11">
        <v>299</v>
      </c>
      <c r="H2298" s="12">
        <f t="shared" si="106"/>
        <v>4.7E-2</v>
      </c>
      <c r="I2298" s="12">
        <f t="shared" si="107"/>
        <v>299</v>
      </c>
      <c r="J2298" s="11">
        <v>9.5000000000000001E-2</v>
      </c>
    </row>
    <row r="2299" spans="1:10" ht="15" x14ac:dyDescent="0.25">
      <c r="A2299" s="7" t="s">
        <v>255</v>
      </c>
      <c r="B2299" s="5" t="s">
        <v>84</v>
      </c>
      <c r="C2299" s="19">
        <v>2009</v>
      </c>
      <c r="D2299" s="10">
        <v>674814815</v>
      </c>
      <c r="E2299" s="7">
        <f t="shared" si="105"/>
        <v>674814815</v>
      </c>
      <c r="F2299" s="11">
        <v>5.0999999999999997E-2</v>
      </c>
      <c r="G2299" s="11">
        <v>317</v>
      </c>
      <c r="H2299" s="12">
        <f t="shared" si="106"/>
        <v>5.0999999999999997E-2</v>
      </c>
      <c r="I2299" s="12">
        <f t="shared" si="107"/>
        <v>317</v>
      </c>
      <c r="J2299" s="11">
        <v>9.1999999999999998E-2</v>
      </c>
    </row>
    <row r="2300" spans="1:10" ht="15" x14ac:dyDescent="0.25">
      <c r="A2300" s="7" t="s">
        <v>255</v>
      </c>
      <c r="B2300" s="5" t="s">
        <v>84</v>
      </c>
      <c r="C2300" s="19">
        <v>2010</v>
      </c>
      <c r="D2300" s="10">
        <v>681481481</v>
      </c>
      <c r="E2300" s="7">
        <f t="shared" si="105"/>
        <v>681481481</v>
      </c>
      <c r="F2300" s="11">
        <v>4.7E-2</v>
      </c>
      <c r="G2300" s="11">
        <v>293</v>
      </c>
      <c r="H2300" s="12">
        <f t="shared" si="106"/>
        <v>4.7E-2</v>
      </c>
      <c r="I2300" s="12">
        <f t="shared" si="107"/>
        <v>293</v>
      </c>
      <c r="J2300" s="11">
        <v>9.1999999999999998E-2</v>
      </c>
    </row>
    <row r="2301" spans="1:10" ht="15" x14ac:dyDescent="0.25">
      <c r="A2301" s="7" t="s">
        <v>255</v>
      </c>
      <c r="B2301" s="5" t="s">
        <v>84</v>
      </c>
      <c r="C2301" s="19">
        <v>2011</v>
      </c>
      <c r="D2301" s="10">
        <v>677037037</v>
      </c>
      <c r="E2301" s="7">
        <f t="shared" si="105"/>
        <v>677037037</v>
      </c>
      <c r="F2301" s="11">
        <v>4.9000000000000002E-2</v>
      </c>
      <c r="G2301" s="11">
        <v>310</v>
      </c>
      <c r="H2301" s="12">
        <f t="shared" si="106"/>
        <v>4.9000000000000002E-2</v>
      </c>
      <c r="I2301" s="12">
        <f t="shared" si="107"/>
        <v>310</v>
      </c>
      <c r="J2301" s="11">
        <v>9.0999999999999998E-2</v>
      </c>
    </row>
    <row r="2302" spans="1:10" ht="15" x14ac:dyDescent="0.25">
      <c r="A2302" s="7" t="s">
        <v>255</v>
      </c>
      <c r="B2302" s="5" t="s">
        <v>84</v>
      </c>
      <c r="C2302" s="19">
        <v>2012</v>
      </c>
      <c r="D2302" s="10">
        <v>694444444</v>
      </c>
      <c r="E2302" s="7">
        <f t="shared" si="105"/>
        <v>694444444</v>
      </c>
      <c r="F2302" s="11">
        <v>5.1999999999999998E-2</v>
      </c>
      <c r="G2302" s="11">
        <v>340</v>
      </c>
      <c r="H2302" s="12">
        <f t="shared" si="106"/>
        <v>5.1999999999999998E-2</v>
      </c>
      <c r="I2302" s="12">
        <f t="shared" si="107"/>
        <v>340</v>
      </c>
      <c r="J2302" s="11">
        <v>9.4E-2</v>
      </c>
    </row>
    <row r="2303" spans="1:10" ht="15" x14ac:dyDescent="0.25">
      <c r="A2303" s="7" t="s">
        <v>256</v>
      </c>
      <c r="B2303" s="5" t="s">
        <v>77</v>
      </c>
      <c r="C2303" s="19">
        <v>2000</v>
      </c>
      <c r="D2303" s="10">
        <v>12257299163</v>
      </c>
      <c r="E2303" s="7">
        <f t="shared" si="105"/>
        <v>12257299163</v>
      </c>
      <c r="F2303" s="11">
        <v>3.4000000000000002E-2</v>
      </c>
      <c r="G2303" s="11">
        <v>15</v>
      </c>
      <c r="H2303" s="12">
        <f t="shared" si="106"/>
        <v>3.4000000000000002E-2</v>
      </c>
      <c r="I2303" s="12">
        <f t="shared" si="107"/>
        <v>15</v>
      </c>
      <c r="J2303" s="8"/>
    </row>
    <row r="2304" spans="1:10" ht="15" x14ac:dyDescent="0.25">
      <c r="A2304" s="7" t="s">
        <v>256</v>
      </c>
      <c r="B2304" s="5" t="s">
        <v>77</v>
      </c>
      <c r="C2304" s="19">
        <v>2001</v>
      </c>
      <c r="D2304" s="10">
        <v>13182872555</v>
      </c>
      <c r="E2304" s="7">
        <f t="shared" si="105"/>
        <v>13182872555</v>
      </c>
      <c r="F2304" s="11">
        <v>3.5000000000000003E-2</v>
      </c>
      <c r="G2304" s="11">
        <v>16</v>
      </c>
      <c r="H2304" s="12">
        <f t="shared" si="106"/>
        <v>3.5000000000000003E-2</v>
      </c>
      <c r="I2304" s="12">
        <f t="shared" si="107"/>
        <v>16</v>
      </c>
      <c r="J2304" s="8"/>
    </row>
    <row r="2305" spans="1:10" ht="15" x14ac:dyDescent="0.25">
      <c r="A2305" s="7" t="s">
        <v>256</v>
      </c>
      <c r="B2305" s="5" t="s">
        <v>77</v>
      </c>
      <c r="C2305" s="19">
        <v>2002</v>
      </c>
      <c r="D2305" s="10">
        <v>14803423335</v>
      </c>
      <c r="E2305" s="7">
        <f t="shared" si="105"/>
        <v>14803423335</v>
      </c>
      <c r="F2305" s="11">
        <v>3.5999999999999997E-2</v>
      </c>
      <c r="G2305" s="11">
        <v>18</v>
      </c>
      <c r="H2305" s="12">
        <f t="shared" si="106"/>
        <v>3.5999999999999997E-2</v>
      </c>
      <c r="I2305" s="12">
        <f t="shared" si="107"/>
        <v>18</v>
      </c>
      <c r="J2305" s="8"/>
    </row>
    <row r="2306" spans="1:10" ht="15" x14ac:dyDescent="0.25">
      <c r="A2306" s="7" t="s">
        <v>256</v>
      </c>
      <c r="B2306" s="5" t="s">
        <v>77</v>
      </c>
      <c r="C2306" s="19">
        <v>2003</v>
      </c>
      <c r="D2306" s="10">
        <v>17646271397</v>
      </c>
      <c r="E2306" s="7">
        <f t="shared" si="105"/>
        <v>17646271397</v>
      </c>
      <c r="F2306" s="11">
        <v>3.7999999999999999E-2</v>
      </c>
      <c r="G2306" s="11">
        <v>23</v>
      </c>
      <c r="H2306" s="12">
        <f t="shared" si="106"/>
        <v>3.7999999999999999E-2</v>
      </c>
      <c r="I2306" s="12">
        <f t="shared" si="107"/>
        <v>23</v>
      </c>
      <c r="J2306" s="8"/>
    </row>
    <row r="2307" spans="1:10" ht="15" x14ac:dyDescent="0.25">
      <c r="A2307" s="7" t="s">
        <v>256</v>
      </c>
      <c r="B2307" s="5" t="s">
        <v>77</v>
      </c>
      <c r="C2307" s="19">
        <v>2004</v>
      </c>
      <c r="D2307" s="10">
        <v>21457886199</v>
      </c>
      <c r="E2307" s="7">
        <f t="shared" ref="E2307:E2370" si="108">IF(D2307="",IF(C2307=2000,D2308,D2306),D2307)</f>
        <v>21457886199</v>
      </c>
      <c r="F2307" s="11">
        <v>4.1000000000000002E-2</v>
      </c>
      <c r="G2307" s="11">
        <v>29</v>
      </c>
      <c r="H2307" s="12">
        <f t="shared" ref="H2307:H2370" si="109">IF(F2307="",SUMIF($A$2:$A$2692,A2307,$F$2:$F$2692)/13,F2307)</f>
        <v>4.1000000000000002E-2</v>
      </c>
      <c r="I2307" s="12">
        <f t="shared" ref="I2307:I2370" si="110">IF(G2307="",SUMIF($A$2:$A$2692,A2307,$G$2:$G$2692)/13,G2307)</f>
        <v>29</v>
      </c>
      <c r="J2307" s="8"/>
    </row>
    <row r="2308" spans="1:10" ht="15" x14ac:dyDescent="0.25">
      <c r="A2308" s="7" t="s">
        <v>256</v>
      </c>
      <c r="B2308" s="5" t="s">
        <v>77</v>
      </c>
      <c r="C2308" s="19">
        <v>2005</v>
      </c>
      <c r="D2308" s="10">
        <v>26524992225</v>
      </c>
      <c r="E2308" s="7">
        <f t="shared" si="108"/>
        <v>26524992225</v>
      </c>
      <c r="F2308" s="11">
        <v>4.1000000000000002E-2</v>
      </c>
      <c r="G2308" s="11">
        <v>35</v>
      </c>
      <c r="H2308" s="12">
        <f t="shared" si="109"/>
        <v>4.1000000000000002E-2</v>
      </c>
      <c r="I2308" s="12">
        <f t="shared" si="110"/>
        <v>35</v>
      </c>
      <c r="J2308" s="8"/>
    </row>
    <row r="2309" spans="1:10" ht="15" x14ac:dyDescent="0.25">
      <c r="A2309" s="7" t="s">
        <v>256</v>
      </c>
      <c r="B2309" s="5" t="s">
        <v>77</v>
      </c>
      <c r="C2309" s="19">
        <v>2006</v>
      </c>
      <c r="D2309" s="10">
        <v>35159250985</v>
      </c>
      <c r="E2309" s="7">
        <f t="shared" si="108"/>
        <v>35159250985</v>
      </c>
      <c r="F2309" s="11">
        <v>0.05</v>
      </c>
      <c r="G2309" s="11">
        <v>54</v>
      </c>
      <c r="H2309" s="12">
        <f t="shared" si="109"/>
        <v>0.05</v>
      </c>
      <c r="I2309" s="12">
        <f t="shared" si="110"/>
        <v>54</v>
      </c>
      <c r="J2309" s="8"/>
    </row>
    <row r="2310" spans="1:10" ht="15" x14ac:dyDescent="0.25">
      <c r="A2310" s="7" t="s">
        <v>256</v>
      </c>
      <c r="B2310" s="5" t="s">
        <v>77</v>
      </c>
      <c r="C2310" s="19">
        <v>2007</v>
      </c>
      <c r="D2310" s="10">
        <v>45456460335</v>
      </c>
      <c r="E2310" s="7">
        <f t="shared" si="108"/>
        <v>45456460335</v>
      </c>
      <c r="F2310" s="11">
        <v>6.2E-2</v>
      </c>
      <c r="G2310" s="11">
        <v>85</v>
      </c>
      <c r="H2310" s="12">
        <f t="shared" si="109"/>
        <v>6.2E-2</v>
      </c>
      <c r="I2310" s="12">
        <f t="shared" si="110"/>
        <v>85</v>
      </c>
      <c r="J2310" s="8"/>
    </row>
    <row r="2311" spans="1:10" ht="15" x14ac:dyDescent="0.25">
      <c r="A2311" s="7" t="s">
        <v>256</v>
      </c>
      <c r="B2311" s="5" t="s">
        <v>77</v>
      </c>
      <c r="C2311" s="19">
        <v>2008</v>
      </c>
      <c r="D2311" s="10">
        <v>54082389393</v>
      </c>
      <c r="E2311" s="7">
        <f t="shared" si="108"/>
        <v>54082389393</v>
      </c>
      <c r="F2311" s="11">
        <v>7.4999999999999997E-2</v>
      </c>
      <c r="G2311" s="11">
        <v>118</v>
      </c>
      <c r="H2311" s="12">
        <f t="shared" si="109"/>
        <v>7.4999999999999997E-2</v>
      </c>
      <c r="I2311" s="12">
        <f t="shared" si="110"/>
        <v>118</v>
      </c>
      <c r="J2311" s="8"/>
    </row>
    <row r="2312" spans="1:10" ht="15" x14ac:dyDescent="0.25">
      <c r="A2312" s="7" t="s">
        <v>256</v>
      </c>
      <c r="B2312" s="5" t="s">
        <v>77</v>
      </c>
      <c r="C2312" s="19">
        <v>2009</v>
      </c>
      <c r="D2312" s="10">
        <v>52839990731</v>
      </c>
      <c r="E2312" s="7">
        <f t="shared" si="108"/>
        <v>52839990731</v>
      </c>
      <c r="F2312" s="11">
        <v>7.3999999999999996E-2</v>
      </c>
      <c r="G2312" s="11">
        <v>112</v>
      </c>
      <c r="H2312" s="12">
        <f t="shared" si="109"/>
        <v>7.3999999999999996E-2</v>
      </c>
      <c r="I2312" s="12">
        <f t="shared" si="110"/>
        <v>112</v>
      </c>
      <c r="J2312" s="8"/>
    </row>
    <row r="2313" spans="1:10" ht="15" x14ac:dyDescent="0.25">
      <c r="A2313" s="7" t="s">
        <v>256</v>
      </c>
      <c r="B2313" s="5" t="s">
        <v>77</v>
      </c>
      <c r="C2313" s="19">
        <v>2010</v>
      </c>
      <c r="D2313" s="10">
        <v>65632237471</v>
      </c>
      <c r="E2313" s="7">
        <f t="shared" si="108"/>
        <v>65632237471</v>
      </c>
      <c r="F2313" s="11">
        <v>6.5000000000000002E-2</v>
      </c>
      <c r="G2313" s="11">
        <v>119</v>
      </c>
      <c r="H2313" s="12">
        <f t="shared" si="109"/>
        <v>6.5000000000000002E-2</v>
      </c>
      <c r="I2313" s="12">
        <f t="shared" si="110"/>
        <v>119</v>
      </c>
      <c r="J2313" s="8"/>
    </row>
    <row r="2314" spans="1:10" ht="15" x14ac:dyDescent="0.25">
      <c r="A2314" s="7" t="s">
        <v>256</v>
      </c>
      <c r="B2314" s="5" t="s">
        <v>77</v>
      </c>
      <c r="C2314" s="19">
        <v>2011</v>
      </c>
      <c r="D2314" s="10">
        <v>67320812663</v>
      </c>
      <c r="E2314" s="7">
        <f t="shared" si="108"/>
        <v>67320812663</v>
      </c>
      <c r="F2314" s="11">
        <v>6.7000000000000004E-2</v>
      </c>
      <c r="G2314" s="11">
        <v>119</v>
      </c>
      <c r="H2314" s="12">
        <f t="shared" si="109"/>
        <v>6.7000000000000004E-2</v>
      </c>
      <c r="I2314" s="12">
        <f t="shared" si="110"/>
        <v>119</v>
      </c>
      <c r="J2314" s="8"/>
    </row>
    <row r="2315" spans="1:10" ht="15" x14ac:dyDescent="0.25">
      <c r="A2315" s="7" t="s">
        <v>256</v>
      </c>
      <c r="B2315" s="5" t="s">
        <v>77</v>
      </c>
      <c r="C2315" s="19">
        <v>2012</v>
      </c>
      <c r="D2315" s="10">
        <v>63029562337</v>
      </c>
      <c r="E2315" s="7">
        <f t="shared" si="108"/>
        <v>63029562337</v>
      </c>
      <c r="F2315" s="11">
        <v>7.1999999999999995E-2</v>
      </c>
      <c r="G2315" s="11">
        <v>115</v>
      </c>
      <c r="H2315" s="12">
        <f t="shared" si="109"/>
        <v>7.1999999999999995E-2</v>
      </c>
      <c r="I2315" s="12">
        <f t="shared" si="110"/>
        <v>115</v>
      </c>
      <c r="J2315" s="8"/>
    </row>
    <row r="2316" spans="1:10" ht="15" x14ac:dyDescent="0.25">
      <c r="A2316" s="7" t="s">
        <v>257</v>
      </c>
      <c r="B2316" s="5" t="s">
        <v>84</v>
      </c>
      <c r="C2316" s="19">
        <v>2000</v>
      </c>
      <c r="D2316" s="10">
        <v>892164364</v>
      </c>
      <c r="E2316" s="7">
        <f t="shared" si="108"/>
        <v>892164364</v>
      </c>
      <c r="F2316" s="11">
        <v>8.6999999999999994E-2</v>
      </c>
      <c r="G2316" s="11">
        <v>167</v>
      </c>
      <c r="H2316" s="12">
        <f t="shared" si="109"/>
        <v>8.6999999999999994E-2</v>
      </c>
      <c r="I2316" s="12">
        <f t="shared" si="110"/>
        <v>167</v>
      </c>
      <c r="J2316" s="11">
        <v>0.28999999999999998</v>
      </c>
    </row>
    <row r="2317" spans="1:10" ht="15" x14ac:dyDescent="0.25">
      <c r="A2317" s="7" t="s">
        <v>257</v>
      </c>
      <c r="B2317" s="5" t="s">
        <v>84</v>
      </c>
      <c r="C2317" s="19">
        <v>2001</v>
      </c>
      <c r="D2317" s="10">
        <v>763465571</v>
      </c>
      <c r="E2317" s="7">
        <f t="shared" si="108"/>
        <v>763465571</v>
      </c>
      <c r="F2317" s="11">
        <v>8.4000000000000005E-2</v>
      </c>
      <c r="G2317" s="11">
        <v>136</v>
      </c>
      <c r="H2317" s="12">
        <f t="shared" si="109"/>
        <v>8.4000000000000005E-2</v>
      </c>
      <c r="I2317" s="12">
        <f t="shared" si="110"/>
        <v>136</v>
      </c>
      <c r="J2317" s="11">
        <v>0.25700000000000001</v>
      </c>
    </row>
    <row r="2318" spans="1:10" ht="15" x14ac:dyDescent="0.25">
      <c r="A2318" s="7" t="s">
        <v>257</v>
      </c>
      <c r="B2318" s="5" t="s">
        <v>84</v>
      </c>
      <c r="C2318" s="19">
        <v>2002</v>
      </c>
      <c r="D2318" s="10">
        <v>1078402128</v>
      </c>
      <c r="E2318" s="7">
        <f t="shared" si="108"/>
        <v>1078402128</v>
      </c>
      <c r="F2318" s="11">
        <v>7.0999999999999994E-2</v>
      </c>
      <c r="G2318" s="11">
        <v>161</v>
      </c>
      <c r="H2318" s="12">
        <f t="shared" si="109"/>
        <v>7.0999999999999994E-2</v>
      </c>
      <c r="I2318" s="12">
        <f t="shared" si="110"/>
        <v>161</v>
      </c>
      <c r="J2318" s="11">
        <v>0.222</v>
      </c>
    </row>
    <row r="2319" spans="1:10" ht="15" x14ac:dyDescent="0.25">
      <c r="A2319" s="7" t="s">
        <v>257</v>
      </c>
      <c r="B2319" s="5" t="s">
        <v>84</v>
      </c>
      <c r="C2319" s="19">
        <v>2003</v>
      </c>
      <c r="D2319" s="10">
        <v>1271196078</v>
      </c>
      <c r="E2319" s="7">
        <f t="shared" si="108"/>
        <v>1271196078</v>
      </c>
      <c r="F2319" s="11">
        <v>6.6000000000000003E-2</v>
      </c>
      <c r="G2319" s="11">
        <v>173</v>
      </c>
      <c r="H2319" s="12">
        <f t="shared" si="109"/>
        <v>6.6000000000000003E-2</v>
      </c>
      <c r="I2319" s="12">
        <f t="shared" si="110"/>
        <v>173</v>
      </c>
      <c r="J2319" s="11">
        <v>0.21</v>
      </c>
    </row>
    <row r="2320" spans="1:10" ht="15" x14ac:dyDescent="0.25">
      <c r="A2320" s="7" t="s">
        <v>257</v>
      </c>
      <c r="B2320" s="5" t="s">
        <v>84</v>
      </c>
      <c r="C2320" s="19">
        <v>2004</v>
      </c>
      <c r="D2320" s="10">
        <v>1484092538</v>
      </c>
      <c r="E2320" s="7">
        <f t="shared" si="108"/>
        <v>1484092538</v>
      </c>
      <c r="F2320" s="11">
        <v>6.9000000000000006E-2</v>
      </c>
      <c r="G2320" s="11">
        <v>207</v>
      </c>
      <c r="H2320" s="12">
        <f t="shared" si="109"/>
        <v>6.9000000000000006E-2</v>
      </c>
      <c r="I2320" s="12">
        <f t="shared" si="110"/>
        <v>207</v>
      </c>
      <c r="J2320" s="11">
        <v>0.20399999999999999</v>
      </c>
    </row>
    <row r="2321" spans="1:10" ht="15" x14ac:dyDescent="0.25">
      <c r="A2321" s="7" t="s">
        <v>257</v>
      </c>
      <c r="B2321" s="5" t="s">
        <v>84</v>
      </c>
      <c r="C2321" s="19">
        <v>2005</v>
      </c>
      <c r="D2321" s="10">
        <v>1793557833</v>
      </c>
      <c r="E2321" s="7">
        <f t="shared" si="108"/>
        <v>1793557833</v>
      </c>
      <c r="F2321" s="11">
        <v>6.8000000000000005E-2</v>
      </c>
      <c r="G2321" s="11">
        <v>243</v>
      </c>
      <c r="H2321" s="12">
        <f t="shared" si="109"/>
        <v>6.8000000000000005E-2</v>
      </c>
      <c r="I2321" s="12">
        <f t="shared" si="110"/>
        <v>243</v>
      </c>
      <c r="J2321" s="11">
        <v>0.17399999999999999</v>
      </c>
    </row>
    <row r="2322" spans="1:10" ht="15" x14ac:dyDescent="0.25">
      <c r="A2322" s="7" t="s">
        <v>257</v>
      </c>
      <c r="B2322" s="5" t="s">
        <v>84</v>
      </c>
      <c r="C2322" s="19">
        <v>2006</v>
      </c>
      <c r="D2322" s="10">
        <v>2626093294</v>
      </c>
      <c r="E2322" s="7">
        <f t="shared" si="108"/>
        <v>2626093294</v>
      </c>
      <c r="F2322" s="11">
        <v>6.2E-2</v>
      </c>
      <c r="G2322" s="11">
        <v>323</v>
      </c>
      <c r="H2322" s="12">
        <f t="shared" si="109"/>
        <v>6.2E-2</v>
      </c>
      <c r="I2322" s="12">
        <f t="shared" si="110"/>
        <v>323</v>
      </c>
      <c r="J2322" s="11">
        <v>0.156</v>
      </c>
    </row>
    <row r="2323" spans="1:10" ht="15" x14ac:dyDescent="0.25">
      <c r="A2323" s="7" t="s">
        <v>257</v>
      </c>
      <c r="B2323" s="5" t="s">
        <v>84</v>
      </c>
      <c r="C2323" s="19">
        <v>2007</v>
      </c>
      <c r="D2323" s="10">
        <v>2936612022</v>
      </c>
      <c r="E2323" s="7">
        <f t="shared" si="108"/>
        <v>2936612022</v>
      </c>
      <c r="F2323" s="11">
        <v>5.8999999999999997E-2</v>
      </c>
      <c r="G2323" s="11">
        <v>341</v>
      </c>
      <c r="H2323" s="12">
        <f t="shared" si="109"/>
        <v>5.8999999999999997E-2</v>
      </c>
      <c r="I2323" s="12">
        <f t="shared" si="110"/>
        <v>341</v>
      </c>
      <c r="J2323" s="11">
        <v>0.13800000000000001</v>
      </c>
    </row>
    <row r="2324" spans="1:10" ht="15" x14ac:dyDescent="0.25">
      <c r="A2324" s="7" t="s">
        <v>257</v>
      </c>
      <c r="B2324" s="5" t="s">
        <v>84</v>
      </c>
      <c r="C2324" s="19">
        <v>2008</v>
      </c>
      <c r="D2324" s="10">
        <v>3532969035</v>
      </c>
      <c r="E2324" s="7">
        <f t="shared" si="108"/>
        <v>3532969035</v>
      </c>
      <c r="F2324" s="11">
        <v>5.8999999999999997E-2</v>
      </c>
      <c r="G2324" s="11">
        <v>406</v>
      </c>
      <c r="H2324" s="12">
        <f t="shared" si="109"/>
        <v>5.8999999999999997E-2</v>
      </c>
      <c r="I2324" s="12">
        <f t="shared" si="110"/>
        <v>406</v>
      </c>
      <c r="J2324" s="11">
        <v>0.122</v>
      </c>
    </row>
    <row r="2325" spans="1:10" ht="15" x14ac:dyDescent="0.25">
      <c r="A2325" s="7" t="s">
        <v>257</v>
      </c>
      <c r="B2325" s="5" t="s">
        <v>84</v>
      </c>
      <c r="C2325" s="19">
        <v>2009</v>
      </c>
      <c r="D2325" s="10">
        <v>3875409836</v>
      </c>
      <c r="E2325" s="7">
        <f t="shared" si="108"/>
        <v>3875409836</v>
      </c>
      <c r="F2325" s="11">
        <v>6.0999999999999999E-2</v>
      </c>
      <c r="G2325" s="11">
        <v>457</v>
      </c>
      <c r="H2325" s="12">
        <f t="shared" si="109"/>
        <v>6.0999999999999999E-2</v>
      </c>
      <c r="I2325" s="12">
        <f t="shared" si="110"/>
        <v>457</v>
      </c>
      <c r="J2325" s="11">
        <v>0.11700000000000001</v>
      </c>
    </row>
    <row r="2326" spans="1:10" ht="15" x14ac:dyDescent="0.25">
      <c r="A2326" s="7" t="s">
        <v>257</v>
      </c>
      <c r="B2326" s="5" t="s">
        <v>84</v>
      </c>
      <c r="C2326" s="19">
        <v>2010</v>
      </c>
      <c r="D2326" s="10">
        <v>4368033802</v>
      </c>
      <c r="E2326" s="7">
        <f t="shared" si="108"/>
        <v>4368033802</v>
      </c>
      <c r="F2326" s="11">
        <v>5.8000000000000003E-2</v>
      </c>
      <c r="G2326" s="11">
        <v>483</v>
      </c>
      <c r="H2326" s="12">
        <f t="shared" si="109"/>
        <v>5.8000000000000003E-2</v>
      </c>
      <c r="I2326" s="12">
        <f t="shared" si="110"/>
        <v>483</v>
      </c>
      <c r="J2326" s="11">
        <v>0.11600000000000001</v>
      </c>
    </row>
    <row r="2327" spans="1:10" ht="15" x14ac:dyDescent="0.25">
      <c r="A2327" s="7" t="s">
        <v>257</v>
      </c>
      <c r="B2327" s="5" t="s">
        <v>84</v>
      </c>
      <c r="C2327" s="19">
        <v>2011</v>
      </c>
      <c r="D2327" s="10">
        <v>4363219094</v>
      </c>
      <c r="E2327" s="7">
        <f t="shared" si="108"/>
        <v>4363219094</v>
      </c>
      <c r="F2327" s="11">
        <v>0.06</v>
      </c>
      <c r="G2327" s="11">
        <v>490</v>
      </c>
      <c r="H2327" s="12">
        <f t="shared" si="109"/>
        <v>0.06</v>
      </c>
      <c r="I2327" s="12">
        <f t="shared" si="110"/>
        <v>490</v>
      </c>
      <c r="J2327" s="11">
        <v>0.11799999999999999</v>
      </c>
    </row>
    <row r="2328" spans="1:10" ht="15" x14ac:dyDescent="0.25">
      <c r="A2328" s="7" t="s">
        <v>257</v>
      </c>
      <c r="B2328" s="5" t="s">
        <v>84</v>
      </c>
      <c r="C2328" s="19">
        <v>2012</v>
      </c>
      <c r="D2328" s="10">
        <v>5012121212</v>
      </c>
      <c r="E2328" s="7">
        <f t="shared" si="108"/>
        <v>5012121212</v>
      </c>
      <c r="F2328" s="11">
        <v>5.8999999999999997E-2</v>
      </c>
      <c r="G2328" s="11">
        <v>521</v>
      </c>
      <c r="H2328" s="12">
        <f t="shared" si="109"/>
        <v>5.8999999999999997E-2</v>
      </c>
      <c r="I2328" s="12">
        <f t="shared" si="110"/>
        <v>521</v>
      </c>
      <c r="J2328" s="11">
        <v>0.11700000000000001</v>
      </c>
    </row>
    <row r="2329" spans="1:10" ht="15" x14ac:dyDescent="0.25">
      <c r="A2329" s="7" t="s">
        <v>258</v>
      </c>
      <c r="B2329" s="5" t="s">
        <v>77</v>
      </c>
      <c r="C2329" s="19">
        <v>2000</v>
      </c>
      <c r="D2329" s="10">
        <v>1524490159</v>
      </c>
      <c r="E2329" s="7">
        <f t="shared" si="108"/>
        <v>1524490159</v>
      </c>
      <c r="F2329" s="11">
        <v>5.2999999999999999E-2</v>
      </c>
      <c r="G2329" s="11">
        <v>75</v>
      </c>
      <c r="H2329" s="12">
        <f t="shared" si="109"/>
        <v>5.2999999999999999E-2</v>
      </c>
      <c r="I2329" s="12">
        <f t="shared" si="110"/>
        <v>75</v>
      </c>
      <c r="J2329" s="11">
        <v>0.14000000000000001</v>
      </c>
    </row>
    <row r="2330" spans="1:10" ht="15" x14ac:dyDescent="0.25">
      <c r="A2330" s="7" t="s">
        <v>258</v>
      </c>
      <c r="B2330" s="5" t="s">
        <v>77</v>
      </c>
      <c r="C2330" s="19">
        <v>2001</v>
      </c>
      <c r="D2330" s="10">
        <v>1349326983</v>
      </c>
      <c r="E2330" s="7">
        <f t="shared" si="108"/>
        <v>1349326983</v>
      </c>
      <c r="F2330" s="11">
        <v>5.1999999999999998E-2</v>
      </c>
      <c r="G2330" s="11">
        <v>65</v>
      </c>
      <c r="H2330" s="12">
        <f t="shared" si="109"/>
        <v>5.1999999999999998E-2</v>
      </c>
      <c r="I2330" s="12">
        <f t="shared" si="110"/>
        <v>65</v>
      </c>
      <c r="J2330" s="11">
        <v>0.13300000000000001</v>
      </c>
    </row>
    <row r="2331" spans="1:10" ht="15" x14ac:dyDescent="0.25">
      <c r="A2331" s="7" t="s">
        <v>258</v>
      </c>
      <c r="B2331" s="5" t="s">
        <v>77</v>
      </c>
      <c r="C2331" s="19">
        <v>2002</v>
      </c>
      <c r="D2331" s="10">
        <v>1224220675</v>
      </c>
      <c r="E2331" s="7">
        <f t="shared" si="108"/>
        <v>1224220675</v>
      </c>
      <c r="F2331" s="11">
        <v>5.1999999999999998E-2</v>
      </c>
      <c r="G2331" s="11">
        <v>58</v>
      </c>
      <c r="H2331" s="12">
        <f t="shared" si="109"/>
        <v>5.1999999999999998E-2</v>
      </c>
      <c r="I2331" s="12">
        <f t="shared" si="110"/>
        <v>58</v>
      </c>
      <c r="J2331" s="11">
        <v>0.153</v>
      </c>
    </row>
    <row r="2332" spans="1:10" ht="15" x14ac:dyDescent="0.25">
      <c r="A2332" s="7" t="s">
        <v>258</v>
      </c>
      <c r="B2332" s="5" t="s">
        <v>77</v>
      </c>
      <c r="C2332" s="19">
        <v>2003</v>
      </c>
      <c r="D2332" s="10">
        <v>1854020496</v>
      </c>
      <c r="E2332" s="7">
        <f t="shared" si="108"/>
        <v>1854020496</v>
      </c>
      <c r="F2332" s="11">
        <v>5.8000000000000003E-2</v>
      </c>
      <c r="G2332" s="11">
        <v>98</v>
      </c>
      <c r="H2332" s="12">
        <f t="shared" si="109"/>
        <v>5.8000000000000003E-2</v>
      </c>
      <c r="I2332" s="12">
        <f t="shared" si="110"/>
        <v>98</v>
      </c>
      <c r="J2332" s="11">
        <v>0.14599999999999999</v>
      </c>
    </row>
    <row r="2333" spans="1:10" ht="15" x14ac:dyDescent="0.25">
      <c r="A2333" s="7" t="s">
        <v>258</v>
      </c>
      <c r="B2333" s="5" t="s">
        <v>77</v>
      </c>
      <c r="C2333" s="19">
        <v>2004</v>
      </c>
      <c r="D2333" s="10">
        <v>2420610579</v>
      </c>
      <c r="E2333" s="7">
        <f t="shared" si="108"/>
        <v>2420610579</v>
      </c>
      <c r="F2333" s="11">
        <v>5.8999999999999997E-2</v>
      </c>
      <c r="G2333" s="11">
        <v>130</v>
      </c>
      <c r="H2333" s="12">
        <f t="shared" si="109"/>
        <v>5.8999999999999997E-2</v>
      </c>
      <c r="I2333" s="12">
        <f t="shared" si="110"/>
        <v>130</v>
      </c>
      <c r="J2333" s="11">
        <v>0.113</v>
      </c>
    </row>
    <row r="2334" spans="1:10" ht="15" x14ac:dyDescent="0.25">
      <c r="A2334" s="7" t="s">
        <v>258</v>
      </c>
      <c r="B2334" s="5" t="s">
        <v>77</v>
      </c>
      <c r="C2334" s="19">
        <v>2005</v>
      </c>
      <c r="D2334" s="10">
        <v>2584077931</v>
      </c>
      <c r="E2334" s="7">
        <f t="shared" si="108"/>
        <v>2584077931</v>
      </c>
      <c r="F2334" s="11">
        <v>6.8000000000000005E-2</v>
      </c>
      <c r="G2334" s="11">
        <v>159</v>
      </c>
      <c r="H2334" s="12">
        <f t="shared" si="109"/>
        <v>6.8000000000000005E-2</v>
      </c>
      <c r="I2334" s="12">
        <f t="shared" si="110"/>
        <v>159</v>
      </c>
      <c r="J2334" s="11">
        <v>0.106</v>
      </c>
    </row>
    <row r="2335" spans="1:10" ht="15" x14ac:dyDescent="0.25">
      <c r="A2335" s="7" t="s">
        <v>258</v>
      </c>
      <c r="B2335" s="5" t="s">
        <v>77</v>
      </c>
      <c r="C2335" s="19">
        <v>2006</v>
      </c>
      <c r="D2335" s="10">
        <v>2947922183</v>
      </c>
      <c r="E2335" s="7">
        <f t="shared" si="108"/>
        <v>2947922183</v>
      </c>
      <c r="F2335" s="11">
        <v>6.8000000000000005E-2</v>
      </c>
      <c r="G2335" s="11">
        <v>180</v>
      </c>
      <c r="H2335" s="12">
        <f t="shared" si="109"/>
        <v>6.8000000000000005E-2</v>
      </c>
      <c r="I2335" s="12">
        <f t="shared" si="110"/>
        <v>180</v>
      </c>
      <c r="J2335" s="11">
        <v>0.112</v>
      </c>
    </row>
    <row r="2336" spans="1:10" ht="15" x14ac:dyDescent="0.25">
      <c r="A2336" s="7" t="s">
        <v>258</v>
      </c>
      <c r="B2336" s="5" t="s">
        <v>77</v>
      </c>
      <c r="C2336" s="19">
        <v>2007</v>
      </c>
      <c r="D2336" s="10">
        <v>3053823329</v>
      </c>
      <c r="E2336" s="7">
        <f t="shared" si="108"/>
        <v>3053823329</v>
      </c>
      <c r="F2336" s="11">
        <v>7.0000000000000007E-2</v>
      </c>
      <c r="G2336" s="11">
        <v>190</v>
      </c>
      <c r="H2336" s="12">
        <f t="shared" si="109"/>
        <v>7.0000000000000007E-2</v>
      </c>
      <c r="I2336" s="12">
        <f t="shared" si="110"/>
        <v>190</v>
      </c>
      <c r="J2336" s="11">
        <v>0.13200000000000001</v>
      </c>
    </row>
    <row r="2337" spans="1:10" ht="15" x14ac:dyDescent="0.25">
      <c r="A2337" s="7" t="s">
        <v>258</v>
      </c>
      <c r="B2337" s="5" t="s">
        <v>77</v>
      </c>
      <c r="C2337" s="19">
        <v>2008</v>
      </c>
      <c r="D2337" s="10">
        <v>3019770680</v>
      </c>
      <c r="E2337" s="7">
        <f t="shared" si="108"/>
        <v>3019770680</v>
      </c>
      <c r="F2337" s="11">
        <v>8.2000000000000003E-2</v>
      </c>
      <c r="G2337" s="11">
        <v>214</v>
      </c>
      <c r="H2337" s="12">
        <f t="shared" si="109"/>
        <v>8.2000000000000003E-2</v>
      </c>
      <c r="I2337" s="12">
        <f t="shared" si="110"/>
        <v>214</v>
      </c>
      <c r="J2337" s="11">
        <v>0.14799999999999999</v>
      </c>
    </row>
    <row r="2338" spans="1:10" ht="15" x14ac:dyDescent="0.25">
      <c r="A2338" s="7" t="s">
        <v>258</v>
      </c>
      <c r="B2338" s="5" t="s">
        <v>77</v>
      </c>
      <c r="C2338" s="19">
        <v>2009</v>
      </c>
      <c r="D2338" s="10">
        <v>3144680749</v>
      </c>
      <c r="E2338" s="7">
        <f t="shared" si="108"/>
        <v>3144680749</v>
      </c>
      <c r="F2338" s="11">
        <v>8.4000000000000005E-2</v>
      </c>
      <c r="G2338" s="11">
        <v>227</v>
      </c>
      <c r="H2338" s="12">
        <f t="shared" si="109"/>
        <v>8.4000000000000005E-2</v>
      </c>
      <c r="I2338" s="12">
        <f t="shared" si="110"/>
        <v>227</v>
      </c>
      <c r="J2338" s="11">
        <v>0.114</v>
      </c>
    </row>
    <row r="2339" spans="1:10" ht="15" x14ac:dyDescent="0.25">
      <c r="A2339" s="7" t="s">
        <v>258</v>
      </c>
      <c r="B2339" s="5" t="s">
        <v>77</v>
      </c>
      <c r="C2339" s="19">
        <v>2010</v>
      </c>
      <c r="D2339" s="10">
        <v>3891563478</v>
      </c>
      <c r="E2339" s="7">
        <f t="shared" si="108"/>
        <v>3891563478</v>
      </c>
      <c r="F2339" s="11">
        <v>8.4000000000000005E-2</v>
      </c>
      <c r="G2339" s="11">
        <v>261</v>
      </c>
      <c r="H2339" s="12">
        <f t="shared" si="109"/>
        <v>8.4000000000000005E-2</v>
      </c>
      <c r="I2339" s="12">
        <f t="shared" si="110"/>
        <v>261</v>
      </c>
      <c r="J2339" s="11">
        <v>9.8000000000000004E-2</v>
      </c>
    </row>
    <row r="2340" spans="1:10" ht="15" x14ac:dyDescent="0.25">
      <c r="A2340" s="7" t="s">
        <v>258</v>
      </c>
      <c r="B2340" s="5" t="s">
        <v>77</v>
      </c>
      <c r="C2340" s="19">
        <v>2011</v>
      </c>
      <c r="D2340" s="10">
        <v>4145772237</v>
      </c>
      <c r="E2340" s="7">
        <f t="shared" si="108"/>
        <v>4145772237</v>
      </c>
      <c r="F2340" s="11">
        <v>8.3000000000000004E-2</v>
      </c>
      <c r="G2340" s="11">
        <v>270</v>
      </c>
      <c r="H2340" s="12">
        <f t="shared" si="109"/>
        <v>8.3000000000000004E-2</v>
      </c>
      <c r="I2340" s="12">
        <f t="shared" si="110"/>
        <v>270</v>
      </c>
      <c r="J2340" s="11">
        <v>0.09</v>
      </c>
    </row>
    <row r="2341" spans="1:10" ht="15" x14ac:dyDescent="0.25">
      <c r="A2341" s="7" t="s">
        <v>258</v>
      </c>
      <c r="B2341" s="5" t="s">
        <v>77</v>
      </c>
      <c r="C2341" s="19">
        <v>2012</v>
      </c>
      <c r="D2341" s="10">
        <v>4049589166</v>
      </c>
      <c r="E2341" s="7">
        <f t="shared" si="108"/>
        <v>4049589166</v>
      </c>
      <c r="F2341" s="11">
        <v>8.5000000000000006E-2</v>
      </c>
      <c r="G2341" s="11">
        <v>259</v>
      </c>
      <c r="H2341" s="12">
        <f t="shared" si="109"/>
        <v>8.5000000000000006E-2</v>
      </c>
      <c r="I2341" s="12">
        <f t="shared" si="110"/>
        <v>259</v>
      </c>
      <c r="J2341" s="11">
        <v>8.7999999999999995E-2</v>
      </c>
    </row>
    <row r="2342" spans="1:10" ht="15" x14ac:dyDescent="0.25">
      <c r="A2342" s="7" t="s">
        <v>259</v>
      </c>
      <c r="B2342" s="5" t="s">
        <v>75</v>
      </c>
      <c r="C2342" s="19">
        <v>2000</v>
      </c>
      <c r="D2342" s="10">
        <v>247000000000</v>
      </c>
      <c r="E2342" s="7">
        <f t="shared" si="108"/>
        <v>247000000000</v>
      </c>
      <c r="F2342" s="11">
        <v>8.2000000000000003E-2</v>
      </c>
      <c r="G2342" s="11">
        <v>2282</v>
      </c>
      <c r="H2342" s="12">
        <f t="shared" si="109"/>
        <v>8.2000000000000003E-2</v>
      </c>
      <c r="I2342" s="12">
        <f t="shared" si="110"/>
        <v>2282</v>
      </c>
      <c r="J2342" s="11">
        <v>5.8000000000000003E-2</v>
      </c>
    </row>
    <row r="2343" spans="1:10" ht="15" x14ac:dyDescent="0.25">
      <c r="A2343" s="7" t="s">
        <v>259</v>
      </c>
      <c r="B2343" s="5" t="s">
        <v>75</v>
      </c>
      <c r="C2343" s="19">
        <v>2001</v>
      </c>
      <c r="D2343" s="10">
        <v>227000000000</v>
      </c>
      <c r="E2343" s="7">
        <f t="shared" si="108"/>
        <v>227000000000</v>
      </c>
      <c r="F2343" s="11">
        <v>8.8999999999999996E-2</v>
      </c>
      <c r="G2343" s="11">
        <v>2268</v>
      </c>
      <c r="H2343" s="12">
        <f t="shared" si="109"/>
        <v>8.8999999999999996E-2</v>
      </c>
      <c r="I2343" s="12">
        <f t="shared" si="110"/>
        <v>2268</v>
      </c>
      <c r="J2343" s="11">
        <v>5.6000000000000001E-2</v>
      </c>
    </row>
    <row r="2344" spans="1:10" ht="15" x14ac:dyDescent="0.25">
      <c r="A2344" s="7" t="s">
        <v>259</v>
      </c>
      <c r="B2344" s="5" t="s">
        <v>75</v>
      </c>
      <c r="C2344" s="19">
        <v>2002</v>
      </c>
      <c r="D2344" s="10">
        <v>251000000000</v>
      </c>
      <c r="E2344" s="7">
        <f t="shared" si="108"/>
        <v>251000000000</v>
      </c>
      <c r="F2344" s="11">
        <v>9.1999999999999998E-2</v>
      </c>
      <c r="G2344" s="11">
        <v>2599</v>
      </c>
      <c r="H2344" s="12">
        <f t="shared" si="109"/>
        <v>9.1999999999999998E-2</v>
      </c>
      <c r="I2344" s="12">
        <f t="shared" si="110"/>
        <v>2599</v>
      </c>
      <c r="J2344" s="11">
        <v>5.6000000000000001E-2</v>
      </c>
    </row>
    <row r="2345" spans="1:10" ht="15" x14ac:dyDescent="0.25">
      <c r="A2345" s="7" t="s">
        <v>259</v>
      </c>
      <c r="B2345" s="5" t="s">
        <v>75</v>
      </c>
      <c r="C2345" s="19">
        <v>2003</v>
      </c>
      <c r="D2345" s="10">
        <v>315000000000</v>
      </c>
      <c r="E2345" s="7">
        <f t="shared" si="108"/>
        <v>315000000000</v>
      </c>
      <c r="F2345" s="11">
        <v>9.2999999999999999E-2</v>
      </c>
      <c r="G2345" s="11">
        <v>3277</v>
      </c>
      <c r="H2345" s="12">
        <f t="shared" si="109"/>
        <v>9.2999999999999999E-2</v>
      </c>
      <c r="I2345" s="12">
        <f t="shared" si="110"/>
        <v>3277</v>
      </c>
      <c r="J2345" s="11">
        <v>4.8000000000000001E-2</v>
      </c>
    </row>
    <row r="2346" spans="1:10" ht="15" x14ac:dyDescent="0.25">
      <c r="A2346" s="7" t="s">
        <v>259</v>
      </c>
      <c r="B2346" s="5" t="s">
        <v>75</v>
      </c>
      <c r="C2346" s="19">
        <v>2004</v>
      </c>
      <c r="D2346" s="10">
        <v>362000000000</v>
      </c>
      <c r="E2346" s="7">
        <f t="shared" si="108"/>
        <v>362000000000</v>
      </c>
      <c r="F2346" s="11">
        <v>9.0999999999999998E-2</v>
      </c>
      <c r="G2346" s="11">
        <v>3666</v>
      </c>
      <c r="H2346" s="12">
        <f t="shared" si="109"/>
        <v>9.0999999999999998E-2</v>
      </c>
      <c r="I2346" s="12">
        <f t="shared" si="110"/>
        <v>3666</v>
      </c>
      <c r="J2346" s="11">
        <v>0.04</v>
      </c>
    </row>
    <row r="2347" spans="1:10" ht="15" x14ac:dyDescent="0.25">
      <c r="A2347" s="7" t="s">
        <v>259</v>
      </c>
      <c r="B2347" s="5" t="s">
        <v>75</v>
      </c>
      <c r="C2347" s="19">
        <v>2005</v>
      </c>
      <c r="D2347" s="10">
        <v>371000000000</v>
      </c>
      <c r="E2347" s="7">
        <f t="shared" si="108"/>
        <v>371000000000</v>
      </c>
      <c r="F2347" s="11">
        <v>9.0999999999999998E-2</v>
      </c>
      <c r="G2347" s="11">
        <v>3726</v>
      </c>
      <c r="H2347" s="12">
        <f t="shared" si="109"/>
        <v>9.0999999999999998E-2</v>
      </c>
      <c r="I2347" s="12">
        <f t="shared" si="110"/>
        <v>3726</v>
      </c>
      <c r="J2347" s="11">
        <v>3.3000000000000002E-2</v>
      </c>
    </row>
    <row r="2348" spans="1:10" ht="15" x14ac:dyDescent="0.25">
      <c r="A2348" s="7" t="s">
        <v>259</v>
      </c>
      <c r="B2348" s="5" t="s">
        <v>75</v>
      </c>
      <c r="C2348" s="19">
        <v>2006</v>
      </c>
      <c r="D2348" s="10">
        <v>399000000000</v>
      </c>
      <c r="E2348" s="7">
        <f t="shared" si="108"/>
        <v>399000000000</v>
      </c>
      <c r="F2348" s="11">
        <v>8.8999999999999996E-2</v>
      </c>
      <c r="G2348" s="11">
        <v>3947</v>
      </c>
      <c r="H2348" s="12">
        <f t="shared" si="109"/>
        <v>8.8999999999999996E-2</v>
      </c>
      <c r="I2348" s="12">
        <f t="shared" si="110"/>
        <v>3947</v>
      </c>
      <c r="J2348" s="8"/>
    </row>
    <row r="2349" spans="1:10" ht="15" x14ac:dyDescent="0.25">
      <c r="A2349" s="7" t="s">
        <v>259</v>
      </c>
      <c r="B2349" s="5" t="s">
        <v>75</v>
      </c>
      <c r="C2349" s="19">
        <v>2007</v>
      </c>
      <c r="D2349" s="10">
        <v>463000000000</v>
      </c>
      <c r="E2349" s="7">
        <f t="shared" si="108"/>
        <v>463000000000</v>
      </c>
      <c r="F2349" s="11">
        <v>8.8999999999999996E-2</v>
      </c>
      <c r="G2349" s="11">
        <v>4526</v>
      </c>
      <c r="H2349" s="12">
        <f t="shared" si="109"/>
        <v>8.8999999999999996E-2</v>
      </c>
      <c r="I2349" s="12">
        <f t="shared" si="110"/>
        <v>4526</v>
      </c>
      <c r="J2349" s="8"/>
    </row>
    <row r="2350" spans="1:10" ht="15" x14ac:dyDescent="0.25">
      <c r="A2350" s="7" t="s">
        <v>259</v>
      </c>
      <c r="B2350" s="5" t="s">
        <v>75</v>
      </c>
      <c r="C2350" s="19">
        <v>2008</v>
      </c>
      <c r="D2350" s="10">
        <v>486000000000</v>
      </c>
      <c r="E2350" s="7">
        <f t="shared" si="108"/>
        <v>486000000000</v>
      </c>
      <c r="F2350" s="11">
        <v>9.1999999999999998E-2</v>
      </c>
      <c r="G2350" s="11">
        <v>4886</v>
      </c>
      <c r="H2350" s="12">
        <f t="shared" si="109"/>
        <v>9.1999999999999998E-2</v>
      </c>
      <c r="I2350" s="12">
        <f t="shared" si="110"/>
        <v>4886</v>
      </c>
      <c r="J2350" s="8"/>
    </row>
    <row r="2351" spans="1:10" ht="15" x14ac:dyDescent="0.25">
      <c r="A2351" s="7" t="s">
        <v>259</v>
      </c>
      <c r="B2351" s="5" t="s">
        <v>75</v>
      </c>
      <c r="C2351" s="19">
        <v>2009</v>
      </c>
      <c r="D2351" s="10">
        <v>406000000000</v>
      </c>
      <c r="E2351" s="7">
        <f t="shared" si="108"/>
        <v>406000000000</v>
      </c>
      <c r="F2351" s="11">
        <v>9.9000000000000005E-2</v>
      </c>
      <c r="G2351" s="11">
        <v>4357</v>
      </c>
      <c r="H2351" s="12">
        <f t="shared" si="109"/>
        <v>9.9000000000000005E-2</v>
      </c>
      <c r="I2351" s="12">
        <f t="shared" si="110"/>
        <v>4357</v>
      </c>
      <c r="J2351" s="8"/>
    </row>
    <row r="2352" spans="1:10" ht="15" x14ac:dyDescent="0.25">
      <c r="A2352" s="7" t="s">
        <v>259</v>
      </c>
      <c r="B2352" s="5" t="s">
        <v>75</v>
      </c>
      <c r="C2352" s="19">
        <v>2010</v>
      </c>
      <c r="D2352" s="10">
        <v>463000000000</v>
      </c>
      <c r="E2352" s="7">
        <f t="shared" si="108"/>
        <v>463000000000</v>
      </c>
      <c r="F2352" s="11">
        <v>9.5000000000000001E-2</v>
      </c>
      <c r="G2352" s="11">
        <v>4694</v>
      </c>
      <c r="H2352" s="12">
        <f t="shared" si="109"/>
        <v>9.5000000000000001E-2</v>
      </c>
      <c r="I2352" s="12">
        <f t="shared" si="110"/>
        <v>4694</v>
      </c>
      <c r="J2352" s="8"/>
    </row>
    <row r="2353" spans="1:10" ht="15" x14ac:dyDescent="0.25">
      <c r="A2353" s="7" t="s">
        <v>259</v>
      </c>
      <c r="B2353" s="5" t="s">
        <v>75</v>
      </c>
      <c r="C2353" s="19">
        <v>2011</v>
      </c>
      <c r="D2353" s="10">
        <v>536000000000</v>
      </c>
      <c r="E2353" s="7">
        <f t="shared" si="108"/>
        <v>536000000000</v>
      </c>
      <c r="F2353" s="11">
        <v>9.5000000000000001E-2</v>
      </c>
      <c r="G2353" s="11">
        <v>5419</v>
      </c>
      <c r="H2353" s="12">
        <f t="shared" si="109"/>
        <v>9.5000000000000001E-2</v>
      </c>
      <c r="I2353" s="12">
        <f t="shared" si="110"/>
        <v>5419</v>
      </c>
      <c r="J2353" s="8"/>
    </row>
    <row r="2354" spans="1:10" ht="15" x14ac:dyDescent="0.25">
      <c r="A2354" s="7" t="s">
        <v>259</v>
      </c>
      <c r="B2354" s="5" t="s">
        <v>75</v>
      </c>
      <c r="C2354" s="19">
        <v>2012</v>
      </c>
      <c r="D2354" s="10">
        <v>524000000000</v>
      </c>
      <c r="E2354" s="7">
        <f t="shared" si="108"/>
        <v>524000000000</v>
      </c>
      <c r="F2354" s="11">
        <v>9.6000000000000002E-2</v>
      </c>
      <c r="G2354" s="11">
        <v>5319</v>
      </c>
      <c r="H2354" s="12">
        <f t="shared" si="109"/>
        <v>9.6000000000000002E-2</v>
      </c>
      <c r="I2354" s="12">
        <f t="shared" si="110"/>
        <v>5319</v>
      </c>
      <c r="J2354" s="8"/>
    </row>
    <row r="2355" spans="1:10" ht="15" x14ac:dyDescent="0.25">
      <c r="A2355" s="7" t="s">
        <v>260</v>
      </c>
      <c r="B2355" s="5" t="s">
        <v>75</v>
      </c>
      <c r="C2355" s="19">
        <v>2000</v>
      </c>
      <c r="D2355" s="10">
        <v>256000000000</v>
      </c>
      <c r="E2355" s="7">
        <f t="shared" si="108"/>
        <v>256000000000</v>
      </c>
      <c r="F2355" s="11">
        <v>9.9000000000000005E-2</v>
      </c>
      <c r="G2355" s="11">
        <v>3541</v>
      </c>
      <c r="H2355" s="12">
        <f t="shared" si="109"/>
        <v>9.9000000000000005E-2</v>
      </c>
      <c r="I2355" s="12">
        <f t="shared" si="110"/>
        <v>3541</v>
      </c>
      <c r="J2355" s="11">
        <v>4.2999999999999997E-2</v>
      </c>
    </row>
    <row r="2356" spans="1:10" ht="15" x14ac:dyDescent="0.25">
      <c r="A2356" s="7" t="s">
        <v>260</v>
      </c>
      <c r="B2356" s="5" t="s">
        <v>75</v>
      </c>
      <c r="C2356" s="19">
        <v>2001</v>
      </c>
      <c r="D2356" s="10">
        <v>263000000000</v>
      </c>
      <c r="E2356" s="7">
        <f t="shared" si="108"/>
        <v>263000000000</v>
      </c>
      <c r="F2356" s="11">
        <v>0.10299999999999999</v>
      </c>
      <c r="G2356" s="11">
        <v>3748</v>
      </c>
      <c r="H2356" s="12">
        <f t="shared" si="109"/>
        <v>0.10299999999999999</v>
      </c>
      <c r="I2356" s="12">
        <f t="shared" si="110"/>
        <v>3748</v>
      </c>
      <c r="J2356" s="11">
        <v>4.2999999999999997E-2</v>
      </c>
    </row>
    <row r="2357" spans="1:10" ht="15" x14ac:dyDescent="0.25">
      <c r="A2357" s="7" t="s">
        <v>260</v>
      </c>
      <c r="B2357" s="5" t="s">
        <v>75</v>
      </c>
      <c r="C2357" s="19">
        <v>2002</v>
      </c>
      <c r="D2357" s="10">
        <v>287000000000</v>
      </c>
      <c r="E2357" s="7">
        <f t="shared" si="108"/>
        <v>287000000000</v>
      </c>
      <c r="F2357" s="11">
        <v>0.106</v>
      </c>
      <c r="G2357" s="11">
        <v>4190</v>
      </c>
      <c r="H2357" s="12">
        <f t="shared" si="109"/>
        <v>0.106</v>
      </c>
      <c r="I2357" s="12">
        <f t="shared" si="110"/>
        <v>4190</v>
      </c>
      <c r="J2357" s="11">
        <v>3.9E-2</v>
      </c>
    </row>
    <row r="2358" spans="1:10" ht="15" x14ac:dyDescent="0.25">
      <c r="A2358" s="7" t="s">
        <v>260</v>
      </c>
      <c r="B2358" s="5" t="s">
        <v>75</v>
      </c>
      <c r="C2358" s="19">
        <v>2003</v>
      </c>
      <c r="D2358" s="10">
        <v>335000000000</v>
      </c>
      <c r="E2358" s="7">
        <f t="shared" si="108"/>
        <v>335000000000</v>
      </c>
      <c r="F2358" s="11">
        <v>0.109</v>
      </c>
      <c r="G2358" s="11">
        <v>5002</v>
      </c>
      <c r="H2358" s="12">
        <f t="shared" si="109"/>
        <v>0.109</v>
      </c>
      <c r="I2358" s="12">
        <f t="shared" si="110"/>
        <v>5002</v>
      </c>
      <c r="J2358" s="11">
        <v>3.3000000000000002E-2</v>
      </c>
    </row>
    <row r="2359" spans="1:10" ht="15" x14ac:dyDescent="0.25">
      <c r="A2359" s="7" t="s">
        <v>260</v>
      </c>
      <c r="B2359" s="5" t="s">
        <v>75</v>
      </c>
      <c r="C2359" s="19">
        <v>2004</v>
      </c>
      <c r="D2359" s="10">
        <v>374000000000</v>
      </c>
      <c r="E2359" s="7">
        <f t="shared" si="108"/>
        <v>374000000000</v>
      </c>
      <c r="F2359" s="11">
        <v>0.11</v>
      </c>
      <c r="G2359" s="11">
        <v>5570</v>
      </c>
      <c r="H2359" s="12">
        <f t="shared" si="109"/>
        <v>0.11</v>
      </c>
      <c r="I2359" s="12">
        <f t="shared" si="110"/>
        <v>5570</v>
      </c>
      <c r="J2359" s="11">
        <v>3.2000000000000001E-2</v>
      </c>
    </row>
    <row r="2360" spans="1:10" ht="15" x14ac:dyDescent="0.25">
      <c r="A2360" s="7" t="s">
        <v>260</v>
      </c>
      <c r="B2360" s="5" t="s">
        <v>75</v>
      </c>
      <c r="C2360" s="19">
        <v>2005</v>
      </c>
      <c r="D2360" s="10">
        <v>385000000000</v>
      </c>
      <c r="E2360" s="7">
        <f t="shared" si="108"/>
        <v>385000000000</v>
      </c>
      <c r="F2360" s="11">
        <v>0.109</v>
      </c>
      <c r="G2360" s="11">
        <v>5637</v>
      </c>
      <c r="H2360" s="12">
        <f t="shared" si="109"/>
        <v>0.109</v>
      </c>
      <c r="I2360" s="12">
        <f t="shared" si="110"/>
        <v>5637</v>
      </c>
      <c r="J2360" s="11">
        <v>3.1E-2</v>
      </c>
    </row>
    <row r="2361" spans="1:10" ht="15" x14ac:dyDescent="0.25">
      <c r="A2361" s="7" t="s">
        <v>260</v>
      </c>
      <c r="B2361" s="5" t="s">
        <v>75</v>
      </c>
      <c r="C2361" s="19">
        <v>2006</v>
      </c>
      <c r="D2361" s="10">
        <v>405000000000</v>
      </c>
      <c r="E2361" s="7">
        <f t="shared" si="108"/>
        <v>405000000000</v>
      </c>
      <c r="F2361" s="11">
        <v>0.104</v>
      </c>
      <c r="G2361" s="11">
        <v>5643</v>
      </c>
      <c r="H2361" s="12">
        <f t="shared" si="109"/>
        <v>0.104</v>
      </c>
      <c r="I2361" s="12">
        <f t="shared" si="110"/>
        <v>5643</v>
      </c>
      <c r="J2361" s="11">
        <v>0.03</v>
      </c>
    </row>
    <row r="2362" spans="1:10" ht="15" x14ac:dyDescent="0.25">
      <c r="A2362" s="7" t="s">
        <v>260</v>
      </c>
      <c r="B2362" s="5" t="s">
        <v>75</v>
      </c>
      <c r="C2362" s="19">
        <v>2007</v>
      </c>
      <c r="D2362" s="10">
        <v>451000000000</v>
      </c>
      <c r="E2362" s="7">
        <f t="shared" si="108"/>
        <v>451000000000</v>
      </c>
      <c r="F2362" s="11">
        <v>0.10199999999999999</v>
      </c>
      <c r="G2362" s="11">
        <v>6126</v>
      </c>
      <c r="H2362" s="12">
        <f t="shared" si="109"/>
        <v>0.10199999999999999</v>
      </c>
      <c r="I2362" s="12">
        <f t="shared" si="110"/>
        <v>6126</v>
      </c>
      <c r="J2362" s="11">
        <v>3.2000000000000001E-2</v>
      </c>
    </row>
    <row r="2363" spans="1:10" ht="15" x14ac:dyDescent="0.25">
      <c r="A2363" s="7" t="s">
        <v>260</v>
      </c>
      <c r="B2363" s="5" t="s">
        <v>75</v>
      </c>
      <c r="C2363" s="19">
        <v>2008</v>
      </c>
      <c r="D2363" s="10">
        <v>524000000000</v>
      </c>
      <c r="E2363" s="7">
        <f t="shared" si="108"/>
        <v>524000000000</v>
      </c>
      <c r="F2363" s="11">
        <v>0.10299999999999999</v>
      </c>
      <c r="G2363" s="11">
        <v>7104</v>
      </c>
      <c r="H2363" s="12">
        <f t="shared" si="109"/>
        <v>0.10299999999999999</v>
      </c>
      <c r="I2363" s="12">
        <f t="shared" si="110"/>
        <v>7104</v>
      </c>
      <c r="J2363" s="11">
        <v>3.3000000000000002E-2</v>
      </c>
    </row>
    <row r="2364" spans="1:10" ht="15" x14ac:dyDescent="0.25">
      <c r="A2364" s="7" t="s">
        <v>260</v>
      </c>
      <c r="B2364" s="5" t="s">
        <v>75</v>
      </c>
      <c r="C2364" s="19">
        <v>2009</v>
      </c>
      <c r="D2364" s="10">
        <v>509000000000</v>
      </c>
      <c r="E2364" s="7">
        <f t="shared" si="108"/>
        <v>509000000000</v>
      </c>
      <c r="F2364" s="11">
        <v>0.11</v>
      </c>
      <c r="G2364" s="11">
        <v>7277</v>
      </c>
      <c r="H2364" s="12">
        <f t="shared" si="109"/>
        <v>0.11</v>
      </c>
      <c r="I2364" s="12">
        <f t="shared" si="110"/>
        <v>7277</v>
      </c>
      <c r="J2364" s="11">
        <v>2.8000000000000001E-2</v>
      </c>
    </row>
    <row r="2365" spans="1:10" ht="15" x14ac:dyDescent="0.25">
      <c r="A2365" s="7" t="s">
        <v>260</v>
      </c>
      <c r="B2365" s="5" t="s">
        <v>75</v>
      </c>
      <c r="C2365" s="19">
        <v>2010</v>
      </c>
      <c r="D2365" s="10">
        <v>549000000000</v>
      </c>
      <c r="E2365" s="7">
        <f t="shared" si="108"/>
        <v>549000000000</v>
      </c>
      <c r="F2365" s="11">
        <v>0.109</v>
      </c>
      <c r="G2365" s="11">
        <v>7697</v>
      </c>
      <c r="H2365" s="12">
        <f t="shared" si="109"/>
        <v>0.109</v>
      </c>
      <c r="I2365" s="12">
        <f t="shared" si="110"/>
        <v>7697</v>
      </c>
      <c r="J2365" s="11">
        <v>2.7E-2</v>
      </c>
    </row>
    <row r="2366" spans="1:10" ht="15" x14ac:dyDescent="0.25">
      <c r="A2366" s="7" t="s">
        <v>260</v>
      </c>
      <c r="B2366" s="5" t="s">
        <v>75</v>
      </c>
      <c r="C2366" s="19">
        <v>2011</v>
      </c>
      <c r="D2366" s="10">
        <v>659000000000</v>
      </c>
      <c r="E2366" s="7">
        <f t="shared" si="108"/>
        <v>659000000000</v>
      </c>
      <c r="F2366" s="11">
        <v>0.11</v>
      </c>
      <c r="G2366" s="11">
        <v>9248</v>
      </c>
      <c r="H2366" s="12">
        <f t="shared" si="109"/>
        <v>0.11</v>
      </c>
      <c r="I2366" s="12">
        <f t="shared" si="110"/>
        <v>9248</v>
      </c>
      <c r="J2366" s="11">
        <v>2.7E-2</v>
      </c>
    </row>
    <row r="2367" spans="1:10" ht="15" x14ac:dyDescent="0.25">
      <c r="A2367" s="7" t="s">
        <v>260</v>
      </c>
      <c r="B2367" s="5" t="s">
        <v>75</v>
      </c>
      <c r="C2367" s="19">
        <v>2012</v>
      </c>
      <c r="D2367" s="10">
        <v>631000000000</v>
      </c>
      <c r="E2367" s="7">
        <f t="shared" si="108"/>
        <v>631000000000</v>
      </c>
      <c r="F2367" s="11">
        <v>0.113</v>
      </c>
      <c r="G2367" s="11">
        <v>8980</v>
      </c>
      <c r="H2367" s="12">
        <f t="shared" si="109"/>
        <v>0.113</v>
      </c>
      <c r="I2367" s="12">
        <f t="shared" si="110"/>
        <v>8980</v>
      </c>
      <c r="J2367" s="11">
        <v>2.7E-2</v>
      </c>
    </row>
    <row r="2368" spans="1:10" ht="15" x14ac:dyDescent="0.25">
      <c r="A2368" s="7" t="s">
        <v>261</v>
      </c>
      <c r="B2368" s="5" t="s">
        <v>93</v>
      </c>
      <c r="C2368" s="19">
        <v>2000</v>
      </c>
      <c r="D2368" s="10">
        <v>19325894913</v>
      </c>
      <c r="E2368" s="7">
        <f t="shared" si="108"/>
        <v>19325894913</v>
      </c>
      <c r="F2368" s="11">
        <v>4.9000000000000002E-2</v>
      </c>
      <c r="G2368" s="11">
        <v>59</v>
      </c>
      <c r="H2368" s="12">
        <f t="shared" si="109"/>
        <v>4.9000000000000002E-2</v>
      </c>
      <c r="I2368" s="12">
        <f t="shared" si="110"/>
        <v>59</v>
      </c>
      <c r="J2368" s="11">
        <v>0.09</v>
      </c>
    </row>
    <row r="2369" spans="1:10" ht="15" x14ac:dyDescent="0.25">
      <c r="A2369" s="7" t="s">
        <v>261</v>
      </c>
      <c r="B2369" s="5" t="s">
        <v>93</v>
      </c>
      <c r="C2369" s="19">
        <v>2001</v>
      </c>
      <c r="D2369" s="10">
        <v>21099833784</v>
      </c>
      <c r="E2369" s="7">
        <f t="shared" si="108"/>
        <v>21099833784</v>
      </c>
      <c r="F2369" s="11">
        <v>4.9000000000000002E-2</v>
      </c>
      <c r="G2369" s="11">
        <v>58</v>
      </c>
      <c r="H2369" s="12">
        <f t="shared" si="109"/>
        <v>4.9000000000000002E-2</v>
      </c>
      <c r="I2369" s="12">
        <f t="shared" si="110"/>
        <v>58</v>
      </c>
      <c r="J2369" s="11">
        <v>0.09</v>
      </c>
    </row>
    <row r="2370" spans="1:10" ht="15" x14ac:dyDescent="0.25">
      <c r="A2370" s="7" t="s">
        <v>261</v>
      </c>
      <c r="B2370" s="5" t="s">
        <v>93</v>
      </c>
      <c r="C2370" s="19">
        <v>2002</v>
      </c>
      <c r="D2370" s="10">
        <v>21582248882</v>
      </c>
      <c r="E2370" s="7">
        <f t="shared" si="108"/>
        <v>21582248882</v>
      </c>
      <c r="F2370" s="11">
        <v>4.9000000000000002E-2</v>
      </c>
      <c r="G2370" s="11">
        <v>57</v>
      </c>
      <c r="H2370" s="12">
        <f t="shared" si="109"/>
        <v>4.9000000000000002E-2</v>
      </c>
      <c r="I2370" s="12">
        <f t="shared" si="110"/>
        <v>57</v>
      </c>
      <c r="J2370" s="11">
        <v>0.09</v>
      </c>
    </row>
    <row r="2371" spans="1:10" ht="15" x14ac:dyDescent="0.25">
      <c r="A2371" s="7" t="s">
        <v>261</v>
      </c>
      <c r="B2371" s="5" t="s">
        <v>93</v>
      </c>
      <c r="C2371" s="19">
        <v>2003</v>
      </c>
      <c r="D2371" s="10">
        <v>21828144686</v>
      </c>
      <c r="E2371" s="7">
        <f t="shared" ref="E2371:E2434" si="111">IF(D2371="",IF(C2371=2000,D2372,D2370),D2371)</f>
        <v>21828144686</v>
      </c>
      <c r="F2371" s="11">
        <v>5.0999999999999997E-2</v>
      </c>
      <c r="G2371" s="11">
        <v>60</v>
      </c>
      <c r="H2371" s="12">
        <f t="shared" ref="H2371:H2434" si="112">IF(F2371="",SUMIF($A$2:$A$2692,A2371,$F$2:$F$2692)/13,F2371)</f>
        <v>5.0999999999999997E-2</v>
      </c>
      <c r="I2371" s="12">
        <f t="shared" ref="I2371:I2434" si="113">IF(G2371="",SUMIF($A$2:$A$2692,A2371,$G$2:$G$2692)/13,G2371)</f>
        <v>60</v>
      </c>
      <c r="J2371" s="11">
        <v>7.4999999999999997E-2</v>
      </c>
    </row>
    <row r="2372" spans="1:10" ht="15" x14ac:dyDescent="0.25">
      <c r="A2372" s="7" t="s">
        <v>261</v>
      </c>
      <c r="B2372" s="5" t="s">
        <v>93</v>
      </c>
      <c r="C2372" s="19">
        <v>2004</v>
      </c>
      <c r="D2372" s="10">
        <v>25086930693</v>
      </c>
      <c r="E2372" s="7">
        <f t="shared" si="111"/>
        <v>25086930693</v>
      </c>
      <c r="F2372" s="11">
        <v>4.4999999999999998E-2</v>
      </c>
      <c r="G2372" s="11">
        <v>61</v>
      </c>
      <c r="H2372" s="12">
        <f t="shared" si="112"/>
        <v>4.4999999999999998E-2</v>
      </c>
      <c r="I2372" s="12">
        <f t="shared" si="113"/>
        <v>61</v>
      </c>
      <c r="J2372" s="11">
        <v>7.4999999999999997E-2</v>
      </c>
    </row>
    <row r="2373" spans="1:10" ht="15" x14ac:dyDescent="0.25">
      <c r="A2373" s="7" t="s">
        <v>261</v>
      </c>
      <c r="B2373" s="5" t="s">
        <v>93</v>
      </c>
      <c r="C2373" s="19">
        <v>2005</v>
      </c>
      <c r="D2373" s="10">
        <v>28858965517</v>
      </c>
      <c r="E2373" s="7">
        <f t="shared" si="111"/>
        <v>28858965517</v>
      </c>
      <c r="F2373" s="11">
        <v>4.1000000000000002E-2</v>
      </c>
      <c r="G2373" s="11">
        <v>63</v>
      </c>
      <c r="H2373" s="12">
        <f t="shared" si="112"/>
        <v>4.1000000000000002E-2</v>
      </c>
      <c r="I2373" s="12">
        <f t="shared" si="113"/>
        <v>63</v>
      </c>
      <c r="J2373" s="11">
        <v>0.08</v>
      </c>
    </row>
    <row r="2374" spans="1:10" ht="15" x14ac:dyDescent="0.25">
      <c r="A2374" s="7" t="s">
        <v>261</v>
      </c>
      <c r="B2374" s="5" t="s">
        <v>93</v>
      </c>
      <c r="C2374" s="19">
        <v>2006</v>
      </c>
      <c r="D2374" s="10">
        <v>33332844575</v>
      </c>
      <c r="E2374" s="7">
        <f t="shared" si="111"/>
        <v>33332844575</v>
      </c>
      <c r="F2374" s="11">
        <v>3.7999999999999999E-2</v>
      </c>
      <c r="G2374" s="11">
        <v>66</v>
      </c>
      <c r="H2374" s="12">
        <f t="shared" si="112"/>
        <v>3.7999999999999999E-2</v>
      </c>
      <c r="I2374" s="12">
        <f t="shared" si="113"/>
        <v>66</v>
      </c>
      <c r="J2374" s="11">
        <v>0.08</v>
      </c>
    </row>
    <row r="2375" spans="1:10" ht="15" x14ac:dyDescent="0.25">
      <c r="A2375" s="7" t="s">
        <v>261</v>
      </c>
      <c r="B2375" s="5" t="s">
        <v>93</v>
      </c>
      <c r="C2375" s="19">
        <v>2007</v>
      </c>
      <c r="D2375" s="10">
        <v>40405006007</v>
      </c>
      <c r="E2375" s="7">
        <f t="shared" si="111"/>
        <v>40405006007</v>
      </c>
      <c r="F2375" s="11">
        <v>3.7999999999999999E-2</v>
      </c>
      <c r="G2375" s="11">
        <v>79</v>
      </c>
      <c r="H2375" s="12">
        <f t="shared" si="112"/>
        <v>3.7999999999999999E-2</v>
      </c>
      <c r="I2375" s="12">
        <f t="shared" si="113"/>
        <v>79</v>
      </c>
      <c r="J2375" s="11">
        <v>0.10199999999999999</v>
      </c>
    </row>
    <row r="2376" spans="1:10" ht="15" x14ac:dyDescent="0.25">
      <c r="A2376" s="7" t="s">
        <v>261</v>
      </c>
      <c r="B2376" s="5" t="s">
        <v>93</v>
      </c>
      <c r="C2376" s="19">
        <v>2008</v>
      </c>
      <c r="D2376" s="7"/>
      <c r="E2376" s="7">
        <f t="shared" si="111"/>
        <v>40405006007</v>
      </c>
      <c r="F2376" s="11">
        <v>3.4000000000000002E-2</v>
      </c>
      <c r="G2376" s="11">
        <v>90</v>
      </c>
      <c r="H2376" s="12">
        <f t="shared" si="112"/>
        <v>3.4000000000000002E-2</v>
      </c>
      <c r="I2376" s="12">
        <f t="shared" si="113"/>
        <v>90</v>
      </c>
      <c r="J2376" s="11">
        <v>0.10199999999999999</v>
      </c>
    </row>
    <row r="2377" spans="1:10" ht="15" x14ac:dyDescent="0.25">
      <c r="A2377" s="7" t="s">
        <v>261</v>
      </c>
      <c r="B2377" s="5" t="s">
        <v>93</v>
      </c>
      <c r="C2377" s="19">
        <v>2009</v>
      </c>
      <c r="D2377" s="7"/>
      <c r="E2377" s="7">
        <f t="shared" si="111"/>
        <v>0</v>
      </c>
      <c r="F2377" s="11">
        <v>3.5000000000000003E-2</v>
      </c>
      <c r="G2377" s="11">
        <v>95</v>
      </c>
      <c r="H2377" s="12">
        <f t="shared" si="112"/>
        <v>3.5000000000000003E-2</v>
      </c>
      <c r="I2377" s="12">
        <f t="shared" si="113"/>
        <v>95</v>
      </c>
      <c r="J2377" s="11">
        <v>0.1</v>
      </c>
    </row>
    <row r="2378" spans="1:10" ht="15" x14ac:dyDescent="0.25">
      <c r="A2378" s="7" t="s">
        <v>261</v>
      </c>
      <c r="B2378" s="5" t="s">
        <v>93</v>
      </c>
      <c r="C2378" s="19">
        <v>2010</v>
      </c>
      <c r="D2378" s="7"/>
      <c r="E2378" s="7">
        <f t="shared" si="111"/>
        <v>0</v>
      </c>
      <c r="F2378" s="11">
        <v>3.4000000000000002E-2</v>
      </c>
      <c r="G2378" s="11">
        <v>97</v>
      </c>
      <c r="H2378" s="12">
        <f t="shared" si="112"/>
        <v>3.4000000000000002E-2</v>
      </c>
      <c r="I2378" s="12">
        <f t="shared" si="113"/>
        <v>97</v>
      </c>
      <c r="J2378" s="11">
        <v>9.9000000000000005E-2</v>
      </c>
    </row>
    <row r="2379" spans="1:10" ht="15" x14ac:dyDescent="0.25">
      <c r="A2379" s="7" t="s">
        <v>261</v>
      </c>
      <c r="B2379" s="5" t="s">
        <v>93</v>
      </c>
      <c r="C2379" s="19">
        <v>2011</v>
      </c>
      <c r="D2379" s="7"/>
      <c r="E2379" s="7">
        <f t="shared" si="111"/>
        <v>0</v>
      </c>
      <c r="F2379" s="11">
        <v>3.4000000000000002E-2</v>
      </c>
      <c r="G2379" s="11">
        <v>102</v>
      </c>
      <c r="H2379" s="12">
        <f t="shared" si="112"/>
        <v>3.4000000000000002E-2</v>
      </c>
      <c r="I2379" s="12">
        <f t="shared" si="113"/>
        <v>102</v>
      </c>
      <c r="J2379" s="8"/>
    </row>
    <row r="2380" spans="1:10" ht="15" x14ac:dyDescent="0.25">
      <c r="A2380" s="7" t="s">
        <v>261</v>
      </c>
      <c r="B2380" s="5" t="s">
        <v>93</v>
      </c>
      <c r="C2380" s="19">
        <v>2012</v>
      </c>
      <c r="D2380" s="7"/>
      <c r="E2380" s="7">
        <f t="shared" si="111"/>
        <v>0</v>
      </c>
      <c r="F2380" s="11">
        <v>3.4000000000000002E-2</v>
      </c>
      <c r="G2380" s="11">
        <v>105</v>
      </c>
      <c r="H2380" s="12">
        <f t="shared" si="112"/>
        <v>3.4000000000000002E-2</v>
      </c>
      <c r="I2380" s="12">
        <f t="shared" si="113"/>
        <v>105</v>
      </c>
      <c r="J2380" s="8"/>
    </row>
    <row r="2381" spans="1:10" ht="15" x14ac:dyDescent="0.25">
      <c r="A2381" s="7" t="s">
        <v>262</v>
      </c>
      <c r="B2381" s="5" t="s">
        <v>61</v>
      </c>
      <c r="C2381" s="19">
        <v>2000</v>
      </c>
      <c r="D2381" s="10">
        <v>860550294</v>
      </c>
      <c r="E2381" s="7">
        <f t="shared" si="111"/>
        <v>860550294</v>
      </c>
      <c r="F2381" s="11">
        <v>4.5999999999999999E-2</v>
      </c>
      <c r="G2381" s="11">
        <v>6</v>
      </c>
      <c r="H2381" s="12">
        <f t="shared" si="112"/>
        <v>4.5999999999999999E-2</v>
      </c>
      <c r="I2381" s="12">
        <f t="shared" si="113"/>
        <v>6</v>
      </c>
      <c r="J2381" s="11">
        <v>0.25600000000000001</v>
      </c>
    </row>
    <row r="2382" spans="1:10" ht="15" x14ac:dyDescent="0.25">
      <c r="A2382" s="7" t="s">
        <v>262</v>
      </c>
      <c r="B2382" s="5" t="s">
        <v>61</v>
      </c>
      <c r="C2382" s="19">
        <v>2001</v>
      </c>
      <c r="D2382" s="10">
        <v>1080774006</v>
      </c>
      <c r="E2382" s="7">
        <f t="shared" si="111"/>
        <v>1080774006</v>
      </c>
      <c r="F2382" s="11">
        <v>4.5999999999999999E-2</v>
      </c>
      <c r="G2382" s="11">
        <v>8</v>
      </c>
      <c r="H2382" s="12">
        <f t="shared" si="112"/>
        <v>4.5999999999999999E-2</v>
      </c>
      <c r="I2382" s="12">
        <f t="shared" si="113"/>
        <v>8</v>
      </c>
      <c r="J2382" s="11">
        <v>0.21099999999999999</v>
      </c>
    </row>
    <row r="2383" spans="1:10" ht="15" x14ac:dyDescent="0.25">
      <c r="A2383" s="7" t="s">
        <v>262</v>
      </c>
      <c r="B2383" s="5" t="s">
        <v>61</v>
      </c>
      <c r="C2383" s="19">
        <v>2002</v>
      </c>
      <c r="D2383" s="10">
        <v>1221113795</v>
      </c>
      <c r="E2383" s="7">
        <f t="shared" si="111"/>
        <v>1221113795</v>
      </c>
      <c r="F2383" s="11">
        <v>4.4999999999999998E-2</v>
      </c>
      <c r="G2383" s="11">
        <v>9</v>
      </c>
      <c r="H2383" s="12">
        <f t="shared" si="112"/>
        <v>4.4999999999999998E-2</v>
      </c>
      <c r="I2383" s="12">
        <f t="shared" si="113"/>
        <v>9</v>
      </c>
      <c r="J2383" s="11">
        <v>0.14699999999999999</v>
      </c>
    </row>
    <row r="2384" spans="1:10" ht="15" x14ac:dyDescent="0.25">
      <c r="A2384" s="7" t="s">
        <v>262</v>
      </c>
      <c r="B2384" s="5" t="s">
        <v>61</v>
      </c>
      <c r="C2384" s="19">
        <v>2003</v>
      </c>
      <c r="D2384" s="10">
        <v>1554125543</v>
      </c>
      <c r="E2384" s="7">
        <f t="shared" si="111"/>
        <v>1554125543</v>
      </c>
      <c r="F2384" s="11">
        <v>4.4999999999999998E-2</v>
      </c>
      <c r="G2384" s="11">
        <v>11</v>
      </c>
      <c r="H2384" s="12">
        <f t="shared" si="112"/>
        <v>4.4999999999999998E-2</v>
      </c>
      <c r="I2384" s="12">
        <f t="shared" si="113"/>
        <v>11</v>
      </c>
      <c r="J2384" s="11">
        <v>0.16700000000000001</v>
      </c>
    </row>
    <row r="2385" spans="1:10" ht="15" x14ac:dyDescent="0.25">
      <c r="A2385" s="7" t="s">
        <v>262</v>
      </c>
      <c r="B2385" s="5" t="s">
        <v>61</v>
      </c>
      <c r="C2385" s="19">
        <v>2004</v>
      </c>
      <c r="D2385" s="10">
        <v>2076148710</v>
      </c>
      <c r="E2385" s="7">
        <f t="shared" si="111"/>
        <v>2076148710</v>
      </c>
      <c r="F2385" s="11">
        <v>4.2999999999999997E-2</v>
      </c>
      <c r="G2385" s="11">
        <v>13</v>
      </c>
      <c r="H2385" s="12">
        <f t="shared" si="112"/>
        <v>4.2999999999999997E-2</v>
      </c>
      <c r="I2385" s="12">
        <f t="shared" si="113"/>
        <v>13</v>
      </c>
      <c r="J2385" s="11">
        <v>0.20300000000000001</v>
      </c>
    </row>
    <row r="2386" spans="1:10" ht="15" x14ac:dyDescent="0.25">
      <c r="A2386" s="7" t="s">
        <v>262</v>
      </c>
      <c r="B2386" s="5" t="s">
        <v>61</v>
      </c>
      <c r="C2386" s="19">
        <v>2005</v>
      </c>
      <c r="D2386" s="10">
        <v>2312319579</v>
      </c>
      <c r="E2386" s="7">
        <f t="shared" si="111"/>
        <v>2312319579</v>
      </c>
      <c r="F2386" s="11">
        <v>4.8000000000000001E-2</v>
      </c>
      <c r="G2386" s="11">
        <v>16</v>
      </c>
      <c r="H2386" s="12">
        <f t="shared" si="112"/>
        <v>4.8000000000000001E-2</v>
      </c>
      <c r="I2386" s="12">
        <f t="shared" si="113"/>
        <v>16</v>
      </c>
      <c r="J2386" s="11">
        <v>0.23300000000000001</v>
      </c>
    </row>
    <row r="2387" spans="1:10" ht="15" x14ac:dyDescent="0.25">
      <c r="A2387" s="7" t="s">
        <v>262</v>
      </c>
      <c r="B2387" s="5" t="s">
        <v>61</v>
      </c>
      <c r="C2387" s="19">
        <v>2006</v>
      </c>
      <c r="D2387" s="10">
        <v>2830236054</v>
      </c>
      <c r="E2387" s="7">
        <f t="shared" si="111"/>
        <v>2830236054</v>
      </c>
      <c r="F2387" s="11">
        <v>4.8000000000000001E-2</v>
      </c>
      <c r="G2387" s="11">
        <v>19</v>
      </c>
      <c r="H2387" s="12">
        <f t="shared" si="112"/>
        <v>4.8000000000000001E-2</v>
      </c>
      <c r="I2387" s="12">
        <f t="shared" si="113"/>
        <v>19</v>
      </c>
      <c r="J2387" s="11">
        <v>0.14399999999999999</v>
      </c>
    </row>
    <row r="2388" spans="1:10" ht="15" x14ac:dyDescent="0.25">
      <c r="A2388" s="7" t="s">
        <v>262</v>
      </c>
      <c r="B2388" s="5" t="s">
        <v>61</v>
      </c>
      <c r="C2388" s="19">
        <v>2007</v>
      </c>
      <c r="D2388" s="10">
        <v>3719497371</v>
      </c>
      <c r="E2388" s="7">
        <f t="shared" si="111"/>
        <v>3719497371</v>
      </c>
      <c r="F2388" s="11">
        <v>5.2999999999999999E-2</v>
      </c>
      <c r="G2388" s="11">
        <v>28</v>
      </c>
      <c r="H2388" s="12">
        <f t="shared" si="112"/>
        <v>5.2999999999999999E-2</v>
      </c>
      <c r="I2388" s="12">
        <f t="shared" si="113"/>
        <v>28</v>
      </c>
      <c r="J2388" s="11">
        <v>0.22700000000000001</v>
      </c>
    </row>
    <row r="2389" spans="1:10" ht="15" x14ac:dyDescent="0.25">
      <c r="A2389" s="7" t="s">
        <v>262</v>
      </c>
      <c r="B2389" s="5" t="s">
        <v>61</v>
      </c>
      <c r="C2389" s="19">
        <v>2008</v>
      </c>
      <c r="D2389" s="10">
        <v>5161336170</v>
      </c>
      <c r="E2389" s="7">
        <f t="shared" si="111"/>
        <v>5161336170</v>
      </c>
      <c r="F2389" s="11">
        <v>5.6000000000000001E-2</v>
      </c>
      <c r="G2389" s="11">
        <v>40</v>
      </c>
      <c r="H2389" s="12">
        <f t="shared" si="112"/>
        <v>5.6000000000000001E-2</v>
      </c>
      <c r="I2389" s="12">
        <f t="shared" si="113"/>
        <v>40</v>
      </c>
      <c r="J2389" s="11">
        <v>0.23699999999999999</v>
      </c>
    </row>
    <row r="2390" spans="1:10" ht="15" x14ac:dyDescent="0.25">
      <c r="A2390" s="7" t="s">
        <v>262</v>
      </c>
      <c r="B2390" s="5" t="s">
        <v>61</v>
      </c>
      <c r="C2390" s="19">
        <v>2009</v>
      </c>
      <c r="D2390" s="10">
        <v>4979481980</v>
      </c>
      <c r="E2390" s="7">
        <f t="shared" si="111"/>
        <v>4979481980</v>
      </c>
      <c r="F2390" s="11">
        <v>5.8999999999999997E-2</v>
      </c>
      <c r="G2390" s="11">
        <v>40</v>
      </c>
      <c r="H2390" s="12">
        <f t="shared" si="112"/>
        <v>5.8999999999999997E-2</v>
      </c>
      <c r="I2390" s="12">
        <f t="shared" si="113"/>
        <v>40</v>
      </c>
      <c r="J2390" s="11">
        <v>0.22600000000000001</v>
      </c>
    </row>
    <row r="2391" spans="1:10" ht="15" x14ac:dyDescent="0.25">
      <c r="A2391" s="7" t="s">
        <v>262</v>
      </c>
      <c r="B2391" s="5" t="s">
        <v>61</v>
      </c>
      <c r="C2391" s="19">
        <v>2010</v>
      </c>
      <c r="D2391" s="10">
        <v>5642178580</v>
      </c>
      <c r="E2391" s="7">
        <f t="shared" si="111"/>
        <v>5642178580</v>
      </c>
      <c r="F2391" s="11">
        <v>0.06</v>
      </c>
      <c r="G2391" s="11">
        <v>44</v>
      </c>
      <c r="H2391" s="12">
        <f t="shared" si="112"/>
        <v>0.06</v>
      </c>
      <c r="I2391" s="12">
        <f t="shared" si="113"/>
        <v>44</v>
      </c>
      <c r="J2391" s="11">
        <v>0.24199999999999999</v>
      </c>
    </row>
    <row r="2392" spans="1:10" ht="15" x14ac:dyDescent="0.25">
      <c r="A2392" s="7" t="s">
        <v>262</v>
      </c>
      <c r="B2392" s="5" t="s">
        <v>61</v>
      </c>
      <c r="C2392" s="19">
        <v>2011</v>
      </c>
      <c r="D2392" s="10">
        <v>6522732203</v>
      </c>
      <c r="E2392" s="7">
        <f t="shared" si="111"/>
        <v>6522732203</v>
      </c>
      <c r="F2392" s="11">
        <v>5.8000000000000003E-2</v>
      </c>
      <c r="G2392" s="11">
        <v>48</v>
      </c>
      <c r="H2392" s="12">
        <f t="shared" si="112"/>
        <v>5.8000000000000003E-2</v>
      </c>
      <c r="I2392" s="12">
        <f t="shared" si="113"/>
        <v>48</v>
      </c>
      <c r="J2392" s="11">
        <v>0.248</v>
      </c>
    </row>
    <row r="2393" spans="1:10" ht="15" x14ac:dyDescent="0.25">
      <c r="A2393" s="7" t="s">
        <v>262</v>
      </c>
      <c r="B2393" s="5" t="s">
        <v>61</v>
      </c>
      <c r="C2393" s="19">
        <v>2012</v>
      </c>
      <c r="D2393" s="10">
        <v>7633049792</v>
      </c>
      <c r="E2393" s="7">
        <f t="shared" si="111"/>
        <v>7633049792</v>
      </c>
      <c r="F2393" s="11">
        <v>5.8000000000000003E-2</v>
      </c>
      <c r="G2393" s="11">
        <v>55</v>
      </c>
      <c r="H2393" s="12">
        <f t="shared" si="112"/>
        <v>5.8000000000000003E-2</v>
      </c>
      <c r="I2393" s="12">
        <f t="shared" si="113"/>
        <v>55</v>
      </c>
      <c r="J2393" s="11">
        <v>0.252</v>
      </c>
    </row>
    <row r="2394" spans="1:10" ht="15" x14ac:dyDescent="0.25">
      <c r="A2394" s="7" t="s">
        <v>263</v>
      </c>
      <c r="B2394" s="5" t="s">
        <v>77</v>
      </c>
      <c r="C2394" s="19">
        <v>2000</v>
      </c>
      <c r="D2394" s="10">
        <v>10185786171</v>
      </c>
      <c r="E2394" s="7">
        <f t="shared" si="111"/>
        <v>10185786171</v>
      </c>
      <c r="F2394" s="11">
        <v>3.4000000000000002E-2</v>
      </c>
      <c r="G2394" s="11">
        <v>10</v>
      </c>
      <c r="H2394" s="12">
        <f t="shared" si="112"/>
        <v>3.4000000000000002E-2</v>
      </c>
      <c r="I2394" s="12">
        <f t="shared" si="113"/>
        <v>10</v>
      </c>
      <c r="J2394" s="11">
        <v>0.216</v>
      </c>
    </row>
    <row r="2395" spans="1:10" ht="15" x14ac:dyDescent="0.25">
      <c r="A2395" s="7" t="s">
        <v>263</v>
      </c>
      <c r="B2395" s="5" t="s">
        <v>77</v>
      </c>
      <c r="C2395" s="19">
        <v>2001</v>
      </c>
      <c r="D2395" s="10">
        <v>10383560998</v>
      </c>
      <c r="E2395" s="7">
        <f t="shared" si="111"/>
        <v>10383560998</v>
      </c>
      <c r="F2395" s="11">
        <v>3.5000000000000003E-2</v>
      </c>
      <c r="G2395" s="11">
        <v>11</v>
      </c>
      <c r="H2395" s="12">
        <f t="shared" si="112"/>
        <v>3.5000000000000003E-2</v>
      </c>
      <c r="I2395" s="12">
        <f t="shared" si="113"/>
        <v>11</v>
      </c>
      <c r="J2395" s="11">
        <v>0.20100000000000001</v>
      </c>
    </row>
    <row r="2396" spans="1:10" ht="15" x14ac:dyDescent="0.25">
      <c r="A2396" s="7" t="s">
        <v>263</v>
      </c>
      <c r="B2396" s="5" t="s">
        <v>77</v>
      </c>
      <c r="C2396" s="19">
        <v>2002</v>
      </c>
      <c r="D2396" s="10">
        <v>10805600069</v>
      </c>
      <c r="E2396" s="7">
        <f t="shared" si="111"/>
        <v>10805600069</v>
      </c>
      <c r="F2396" s="11">
        <v>3.4000000000000002E-2</v>
      </c>
      <c r="G2396" s="11">
        <v>10</v>
      </c>
      <c r="H2396" s="12">
        <f t="shared" si="112"/>
        <v>3.4000000000000002E-2</v>
      </c>
      <c r="I2396" s="12">
        <f t="shared" si="113"/>
        <v>10</v>
      </c>
      <c r="J2396" s="11">
        <v>0.16400000000000001</v>
      </c>
    </row>
    <row r="2397" spans="1:10" ht="15" x14ac:dyDescent="0.25">
      <c r="A2397" s="7" t="s">
        <v>263</v>
      </c>
      <c r="B2397" s="5" t="s">
        <v>77</v>
      </c>
      <c r="C2397" s="19">
        <v>2003</v>
      </c>
      <c r="D2397" s="10">
        <v>11659129815</v>
      </c>
      <c r="E2397" s="7">
        <f t="shared" si="111"/>
        <v>11659129815</v>
      </c>
      <c r="F2397" s="11">
        <v>3.6999999999999998E-2</v>
      </c>
      <c r="G2397" s="11">
        <v>12</v>
      </c>
      <c r="H2397" s="12">
        <f t="shared" si="112"/>
        <v>3.6999999999999998E-2</v>
      </c>
      <c r="I2397" s="12">
        <f t="shared" si="113"/>
        <v>12</v>
      </c>
      <c r="J2397" s="11">
        <v>0.14499999999999999</v>
      </c>
    </row>
    <row r="2398" spans="1:10" ht="15" x14ac:dyDescent="0.25">
      <c r="A2398" s="7" t="s">
        <v>263</v>
      </c>
      <c r="B2398" s="5" t="s">
        <v>77</v>
      </c>
      <c r="C2398" s="19">
        <v>2004</v>
      </c>
      <c r="D2398" s="10">
        <v>12825801917</v>
      </c>
      <c r="E2398" s="7">
        <f t="shared" si="111"/>
        <v>12825801917</v>
      </c>
      <c r="F2398" s="11">
        <v>3.4000000000000002E-2</v>
      </c>
      <c r="G2398" s="11">
        <v>12</v>
      </c>
      <c r="H2398" s="12">
        <f t="shared" si="112"/>
        <v>3.4000000000000002E-2</v>
      </c>
      <c r="I2398" s="12">
        <f t="shared" si="113"/>
        <v>12</v>
      </c>
      <c r="J2398" s="11">
        <v>0.14099999999999999</v>
      </c>
    </row>
    <row r="2399" spans="1:10" ht="15" x14ac:dyDescent="0.25">
      <c r="A2399" s="7" t="s">
        <v>263</v>
      </c>
      <c r="B2399" s="5" t="s">
        <v>77</v>
      </c>
      <c r="C2399" s="19">
        <v>2005</v>
      </c>
      <c r="D2399" s="10">
        <v>14141916592</v>
      </c>
      <c r="E2399" s="7">
        <f t="shared" si="111"/>
        <v>14141916592</v>
      </c>
      <c r="F2399" s="11">
        <v>0.04</v>
      </c>
      <c r="G2399" s="11">
        <v>15</v>
      </c>
      <c r="H2399" s="12">
        <f t="shared" si="112"/>
        <v>0.04</v>
      </c>
      <c r="I2399" s="12">
        <f t="shared" si="113"/>
        <v>15</v>
      </c>
      <c r="J2399" s="11">
        <v>0.152</v>
      </c>
    </row>
    <row r="2400" spans="1:10" ht="15" x14ac:dyDescent="0.25">
      <c r="A2400" s="7" t="s">
        <v>263</v>
      </c>
      <c r="B2400" s="5" t="s">
        <v>77</v>
      </c>
      <c r="C2400" s="19">
        <v>2006</v>
      </c>
      <c r="D2400" s="10">
        <v>14331231239</v>
      </c>
      <c r="E2400" s="7">
        <f t="shared" si="111"/>
        <v>14331231239</v>
      </c>
      <c r="F2400" s="11">
        <v>6.5000000000000002E-2</v>
      </c>
      <c r="G2400" s="11">
        <v>23</v>
      </c>
      <c r="H2400" s="12">
        <f t="shared" si="112"/>
        <v>6.5000000000000002E-2</v>
      </c>
      <c r="I2400" s="12">
        <f t="shared" si="113"/>
        <v>23</v>
      </c>
      <c r="J2400" s="11">
        <v>0.157</v>
      </c>
    </row>
    <row r="2401" spans="1:10" ht="15" x14ac:dyDescent="0.25">
      <c r="A2401" s="7" t="s">
        <v>263</v>
      </c>
      <c r="B2401" s="5" t="s">
        <v>77</v>
      </c>
      <c r="C2401" s="19">
        <v>2007</v>
      </c>
      <c r="D2401" s="10">
        <v>16825547176</v>
      </c>
      <c r="E2401" s="7">
        <f t="shared" si="111"/>
        <v>16825547176</v>
      </c>
      <c r="F2401" s="11">
        <v>5.7000000000000002E-2</v>
      </c>
      <c r="G2401" s="11">
        <v>23</v>
      </c>
      <c r="H2401" s="12">
        <f t="shared" si="112"/>
        <v>5.7000000000000002E-2</v>
      </c>
      <c r="I2401" s="12">
        <f t="shared" si="113"/>
        <v>23</v>
      </c>
      <c r="J2401" s="11">
        <v>0.161</v>
      </c>
    </row>
    <row r="2402" spans="1:10" ht="15" x14ac:dyDescent="0.25">
      <c r="A2402" s="7" t="s">
        <v>263</v>
      </c>
      <c r="B2402" s="5" t="s">
        <v>77</v>
      </c>
      <c r="C2402" s="19">
        <v>2008</v>
      </c>
      <c r="D2402" s="10">
        <v>20715086119</v>
      </c>
      <c r="E2402" s="7">
        <f t="shared" si="111"/>
        <v>20715086119</v>
      </c>
      <c r="F2402" s="11">
        <v>5.3999999999999999E-2</v>
      </c>
      <c r="G2402" s="11">
        <v>26</v>
      </c>
      <c r="H2402" s="12">
        <f t="shared" si="112"/>
        <v>5.3999999999999999E-2</v>
      </c>
      <c r="I2402" s="12">
        <f t="shared" si="113"/>
        <v>26</v>
      </c>
      <c r="J2402" s="11">
        <v>0.15</v>
      </c>
    </row>
    <row r="2403" spans="1:10" ht="15" x14ac:dyDescent="0.25">
      <c r="A2403" s="7" t="s">
        <v>263</v>
      </c>
      <c r="B2403" s="5" t="s">
        <v>77</v>
      </c>
      <c r="C2403" s="19">
        <v>2009</v>
      </c>
      <c r="D2403" s="10">
        <v>21368165400</v>
      </c>
      <c r="E2403" s="7">
        <f t="shared" si="111"/>
        <v>21368165400</v>
      </c>
      <c r="F2403" s="11">
        <v>5.6000000000000001E-2</v>
      </c>
      <c r="G2403" s="11">
        <v>28</v>
      </c>
      <c r="H2403" s="12">
        <f t="shared" si="112"/>
        <v>5.6000000000000001E-2</v>
      </c>
      <c r="I2403" s="12">
        <f t="shared" si="113"/>
        <v>28</v>
      </c>
      <c r="J2403" s="11">
        <v>0.15</v>
      </c>
    </row>
    <row r="2404" spans="1:10" ht="15" x14ac:dyDescent="0.25">
      <c r="A2404" s="7" t="s">
        <v>263</v>
      </c>
      <c r="B2404" s="5" t="s">
        <v>77</v>
      </c>
      <c r="C2404" s="19">
        <v>2010</v>
      </c>
      <c r="D2404" s="10">
        <v>22915004297</v>
      </c>
      <c r="E2404" s="7">
        <f t="shared" si="111"/>
        <v>22915004297</v>
      </c>
      <c r="F2404" s="11">
        <v>7.1999999999999995E-2</v>
      </c>
      <c r="G2404" s="11">
        <v>37</v>
      </c>
      <c r="H2404" s="12">
        <f t="shared" si="112"/>
        <v>7.1999999999999995E-2</v>
      </c>
      <c r="I2404" s="12">
        <f t="shared" si="113"/>
        <v>37</v>
      </c>
      <c r="J2404" s="11">
        <v>0.14499999999999999</v>
      </c>
    </row>
    <row r="2405" spans="1:10" ht="15" x14ac:dyDescent="0.25">
      <c r="A2405" s="7" t="s">
        <v>263</v>
      </c>
      <c r="B2405" s="5" t="s">
        <v>77</v>
      </c>
      <c r="C2405" s="19">
        <v>2011</v>
      </c>
      <c r="D2405" s="10">
        <v>23874165047</v>
      </c>
      <c r="E2405" s="7">
        <f t="shared" si="111"/>
        <v>23874165047</v>
      </c>
      <c r="F2405" s="11">
        <v>7.3999999999999996E-2</v>
      </c>
      <c r="G2405" s="11">
        <v>38</v>
      </c>
      <c r="H2405" s="12">
        <f t="shared" si="112"/>
        <v>7.3999999999999996E-2</v>
      </c>
      <c r="I2405" s="12">
        <f t="shared" si="113"/>
        <v>38</v>
      </c>
      <c r="J2405" s="11">
        <v>0.15</v>
      </c>
    </row>
    <row r="2406" spans="1:10" ht="15" x14ac:dyDescent="0.25">
      <c r="A2406" s="7" t="s">
        <v>263</v>
      </c>
      <c r="B2406" s="5" t="s">
        <v>77</v>
      </c>
      <c r="C2406" s="19">
        <v>2012</v>
      </c>
      <c r="D2406" s="10">
        <v>28248631876</v>
      </c>
      <c r="E2406" s="7">
        <f t="shared" si="111"/>
        <v>28248631876</v>
      </c>
      <c r="F2406" s="11">
        <v>7.0000000000000007E-2</v>
      </c>
      <c r="G2406" s="11">
        <v>41</v>
      </c>
      <c r="H2406" s="12">
        <f t="shared" si="112"/>
        <v>7.0000000000000007E-2</v>
      </c>
      <c r="I2406" s="12">
        <f t="shared" si="113"/>
        <v>41</v>
      </c>
      <c r="J2406" s="11">
        <v>0.155</v>
      </c>
    </row>
    <row r="2407" spans="1:10" ht="15" x14ac:dyDescent="0.25">
      <c r="A2407" s="7" t="s">
        <v>264</v>
      </c>
      <c r="B2407" s="5" t="s">
        <v>61</v>
      </c>
      <c r="C2407" s="19">
        <v>2000</v>
      </c>
      <c r="D2407" s="10">
        <v>123000000000</v>
      </c>
      <c r="E2407" s="7">
        <f t="shared" si="111"/>
        <v>123000000000</v>
      </c>
      <c r="F2407" s="11">
        <v>3.4000000000000002E-2</v>
      </c>
      <c r="G2407" s="11">
        <v>67</v>
      </c>
      <c r="H2407" s="12">
        <f t="shared" si="112"/>
        <v>3.4000000000000002E-2</v>
      </c>
      <c r="I2407" s="12">
        <f t="shared" si="113"/>
        <v>67</v>
      </c>
      <c r="J2407" s="11">
        <v>7.8E-2</v>
      </c>
    </row>
    <row r="2408" spans="1:10" ht="15" x14ac:dyDescent="0.25">
      <c r="A2408" s="7" t="s">
        <v>264</v>
      </c>
      <c r="B2408" s="5" t="s">
        <v>61</v>
      </c>
      <c r="C2408" s="19">
        <v>2001</v>
      </c>
      <c r="D2408" s="10">
        <v>116000000000</v>
      </c>
      <c r="E2408" s="7">
        <f t="shared" si="111"/>
        <v>116000000000</v>
      </c>
      <c r="F2408" s="11">
        <v>3.3000000000000002E-2</v>
      </c>
      <c r="G2408" s="11">
        <v>61</v>
      </c>
      <c r="H2408" s="12">
        <f t="shared" si="112"/>
        <v>3.3000000000000002E-2</v>
      </c>
      <c r="I2408" s="12">
        <f t="shared" si="113"/>
        <v>61</v>
      </c>
      <c r="J2408" s="11">
        <v>7.2999999999999995E-2</v>
      </c>
    </row>
    <row r="2409" spans="1:10" ht="15" x14ac:dyDescent="0.25">
      <c r="A2409" s="7" t="s">
        <v>264</v>
      </c>
      <c r="B2409" s="5" t="s">
        <v>61</v>
      </c>
      <c r="C2409" s="19">
        <v>2002</v>
      </c>
      <c r="D2409" s="10">
        <v>127000000000</v>
      </c>
      <c r="E2409" s="7">
        <f t="shared" si="111"/>
        <v>127000000000</v>
      </c>
      <c r="F2409" s="11">
        <v>3.6999999999999998E-2</v>
      </c>
      <c r="G2409" s="11">
        <v>74</v>
      </c>
      <c r="H2409" s="12">
        <f t="shared" si="112"/>
        <v>3.6999999999999998E-2</v>
      </c>
      <c r="I2409" s="12">
        <f t="shared" si="113"/>
        <v>74</v>
      </c>
      <c r="J2409" s="11">
        <v>6.9000000000000006E-2</v>
      </c>
    </row>
    <row r="2410" spans="1:10" ht="15" x14ac:dyDescent="0.25">
      <c r="A2410" s="7" t="s">
        <v>264</v>
      </c>
      <c r="B2410" s="5" t="s">
        <v>61</v>
      </c>
      <c r="C2410" s="19">
        <v>2003</v>
      </c>
      <c r="D2410" s="10">
        <v>143000000000</v>
      </c>
      <c r="E2410" s="7">
        <f t="shared" si="111"/>
        <v>143000000000</v>
      </c>
      <c r="F2410" s="11">
        <v>3.5999999999999997E-2</v>
      </c>
      <c r="G2410" s="11">
        <v>79</v>
      </c>
      <c r="H2410" s="12">
        <f t="shared" si="112"/>
        <v>3.5999999999999997E-2</v>
      </c>
      <c r="I2410" s="12">
        <f t="shared" si="113"/>
        <v>79</v>
      </c>
      <c r="J2410" s="11">
        <v>5.8999999999999997E-2</v>
      </c>
    </row>
    <row r="2411" spans="1:10" ht="15" x14ac:dyDescent="0.25">
      <c r="A2411" s="7" t="s">
        <v>264</v>
      </c>
      <c r="B2411" s="5" t="s">
        <v>61</v>
      </c>
      <c r="C2411" s="19">
        <v>2004</v>
      </c>
      <c r="D2411" s="10">
        <v>161000000000</v>
      </c>
      <c r="E2411" s="7">
        <f t="shared" si="111"/>
        <v>161000000000</v>
      </c>
      <c r="F2411" s="11">
        <v>3.5000000000000003E-2</v>
      </c>
      <c r="G2411" s="11">
        <v>87</v>
      </c>
      <c r="H2411" s="12">
        <f t="shared" si="112"/>
        <v>3.5000000000000003E-2</v>
      </c>
      <c r="I2411" s="12">
        <f t="shared" si="113"/>
        <v>87</v>
      </c>
      <c r="J2411" s="11">
        <v>5.5E-2</v>
      </c>
    </row>
    <row r="2412" spans="1:10" ht="15" x14ac:dyDescent="0.25">
      <c r="A2412" s="7" t="s">
        <v>264</v>
      </c>
      <c r="B2412" s="5" t="s">
        <v>61</v>
      </c>
      <c r="C2412" s="19">
        <v>2005</v>
      </c>
      <c r="D2412" s="10">
        <v>176000000000</v>
      </c>
      <c r="E2412" s="7">
        <f t="shared" si="111"/>
        <v>176000000000</v>
      </c>
      <c r="F2412" s="11">
        <v>3.5000000000000003E-2</v>
      </c>
      <c r="G2412" s="11">
        <v>95</v>
      </c>
      <c r="H2412" s="12">
        <f t="shared" si="112"/>
        <v>3.5000000000000003E-2</v>
      </c>
      <c r="I2412" s="12">
        <f t="shared" si="113"/>
        <v>95</v>
      </c>
      <c r="J2412" s="11">
        <v>5.8000000000000003E-2</v>
      </c>
    </row>
    <row r="2413" spans="1:10" ht="15" x14ac:dyDescent="0.25">
      <c r="A2413" s="7" t="s">
        <v>264</v>
      </c>
      <c r="B2413" s="5" t="s">
        <v>61</v>
      </c>
      <c r="C2413" s="19">
        <v>2006</v>
      </c>
      <c r="D2413" s="10">
        <v>207000000000</v>
      </c>
      <c r="E2413" s="7">
        <f t="shared" si="111"/>
        <v>207000000000</v>
      </c>
      <c r="F2413" s="11">
        <v>3.5000000000000003E-2</v>
      </c>
      <c r="G2413" s="11">
        <v>110</v>
      </c>
      <c r="H2413" s="12">
        <f t="shared" si="112"/>
        <v>3.5000000000000003E-2</v>
      </c>
      <c r="I2413" s="12">
        <f t="shared" si="113"/>
        <v>110</v>
      </c>
      <c r="J2413" s="11">
        <v>7.3999999999999996E-2</v>
      </c>
    </row>
    <row r="2414" spans="1:10" ht="15" x14ac:dyDescent="0.25">
      <c r="A2414" s="7" t="s">
        <v>264</v>
      </c>
      <c r="B2414" s="5" t="s">
        <v>61</v>
      </c>
      <c r="C2414" s="19">
        <v>2007</v>
      </c>
      <c r="D2414" s="10">
        <v>247000000000</v>
      </c>
      <c r="E2414" s="7">
        <f t="shared" si="111"/>
        <v>247000000000</v>
      </c>
      <c r="F2414" s="11">
        <v>3.5999999999999997E-2</v>
      </c>
      <c r="G2414" s="11">
        <v>133</v>
      </c>
      <c r="H2414" s="12">
        <f t="shared" si="112"/>
        <v>3.5999999999999997E-2</v>
      </c>
      <c r="I2414" s="12">
        <f t="shared" si="113"/>
        <v>133</v>
      </c>
      <c r="J2414" s="11">
        <v>7.0999999999999994E-2</v>
      </c>
    </row>
    <row r="2415" spans="1:10" ht="15" x14ac:dyDescent="0.25">
      <c r="A2415" s="7" t="s">
        <v>264</v>
      </c>
      <c r="B2415" s="5" t="s">
        <v>61</v>
      </c>
      <c r="C2415" s="19">
        <v>2008</v>
      </c>
      <c r="D2415" s="10">
        <v>273000000000</v>
      </c>
      <c r="E2415" s="7">
        <f t="shared" si="111"/>
        <v>273000000000</v>
      </c>
      <c r="F2415" s="11">
        <v>3.9E-2</v>
      </c>
      <c r="G2415" s="11">
        <v>162</v>
      </c>
      <c r="H2415" s="12">
        <f t="shared" si="112"/>
        <v>3.9E-2</v>
      </c>
      <c r="I2415" s="12">
        <f t="shared" si="113"/>
        <v>162</v>
      </c>
      <c r="J2415" s="11">
        <v>7.0000000000000007E-2</v>
      </c>
    </row>
    <row r="2416" spans="1:10" ht="15" x14ac:dyDescent="0.25">
      <c r="A2416" s="7" t="s">
        <v>264</v>
      </c>
      <c r="B2416" s="5" t="s">
        <v>61</v>
      </c>
      <c r="C2416" s="19">
        <v>2009</v>
      </c>
      <c r="D2416" s="10">
        <v>264000000000</v>
      </c>
      <c r="E2416" s="7">
        <f t="shared" si="111"/>
        <v>264000000000</v>
      </c>
      <c r="F2416" s="11">
        <v>4.1000000000000002E-2</v>
      </c>
      <c r="G2416" s="11">
        <v>164</v>
      </c>
      <c r="H2416" s="12">
        <f t="shared" si="112"/>
        <v>4.1000000000000002E-2</v>
      </c>
      <c r="I2416" s="12">
        <f t="shared" si="113"/>
        <v>164</v>
      </c>
      <c r="J2416" s="11">
        <v>0.06</v>
      </c>
    </row>
    <row r="2417" spans="1:10" ht="15" x14ac:dyDescent="0.25">
      <c r="A2417" s="7" t="s">
        <v>264</v>
      </c>
      <c r="B2417" s="5" t="s">
        <v>61</v>
      </c>
      <c r="C2417" s="19">
        <v>2010</v>
      </c>
      <c r="D2417" s="10">
        <v>319000000000</v>
      </c>
      <c r="E2417" s="7">
        <f t="shared" si="111"/>
        <v>319000000000</v>
      </c>
      <c r="F2417" s="11">
        <v>3.7999999999999999E-2</v>
      </c>
      <c r="G2417" s="11">
        <v>183</v>
      </c>
      <c r="H2417" s="12">
        <f t="shared" si="112"/>
        <v>3.7999999999999999E-2</v>
      </c>
      <c r="I2417" s="12">
        <f t="shared" si="113"/>
        <v>183</v>
      </c>
      <c r="J2417" s="11">
        <v>5.8999999999999997E-2</v>
      </c>
    </row>
    <row r="2418" spans="1:10" ht="15" x14ac:dyDescent="0.25">
      <c r="A2418" s="7" t="s">
        <v>264</v>
      </c>
      <c r="B2418" s="5" t="s">
        <v>61</v>
      </c>
      <c r="C2418" s="19">
        <v>2011</v>
      </c>
      <c r="D2418" s="10">
        <v>346000000000</v>
      </c>
      <c r="E2418" s="7">
        <f t="shared" si="111"/>
        <v>346000000000</v>
      </c>
      <c r="F2418" s="11">
        <v>4.1000000000000002E-2</v>
      </c>
      <c r="G2418" s="11">
        <v>214</v>
      </c>
      <c r="H2418" s="12">
        <f t="shared" si="112"/>
        <v>4.1000000000000002E-2</v>
      </c>
      <c r="I2418" s="12">
        <f t="shared" si="113"/>
        <v>214</v>
      </c>
      <c r="J2418" s="11">
        <v>6.9000000000000006E-2</v>
      </c>
    </row>
    <row r="2419" spans="1:10" ht="15" x14ac:dyDescent="0.25">
      <c r="A2419" s="7" t="s">
        <v>264</v>
      </c>
      <c r="B2419" s="5" t="s">
        <v>61</v>
      </c>
      <c r="C2419" s="19">
        <v>2012</v>
      </c>
      <c r="D2419" s="10">
        <v>366000000000</v>
      </c>
      <c r="E2419" s="7">
        <f t="shared" si="111"/>
        <v>366000000000</v>
      </c>
      <c r="F2419" s="11">
        <v>3.9E-2</v>
      </c>
      <c r="G2419" s="11">
        <v>215</v>
      </c>
      <c r="H2419" s="12">
        <f t="shared" si="112"/>
        <v>3.9E-2</v>
      </c>
      <c r="I2419" s="12">
        <f t="shared" si="113"/>
        <v>215</v>
      </c>
      <c r="J2419" s="11">
        <v>7.0999999999999994E-2</v>
      </c>
    </row>
    <row r="2420" spans="1:10" ht="15" x14ac:dyDescent="0.25">
      <c r="A2420" s="7" t="s">
        <v>265</v>
      </c>
      <c r="B2420" s="5" t="s">
        <v>61</v>
      </c>
      <c r="C2420" s="19">
        <v>2000</v>
      </c>
      <c r="D2420" s="10">
        <v>350100000</v>
      </c>
      <c r="E2420" s="7">
        <f t="shared" si="111"/>
        <v>350100000</v>
      </c>
      <c r="F2420" s="11">
        <v>5.0999999999999997E-2</v>
      </c>
      <c r="G2420" s="11">
        <v>19</v>
      </c>
      <c r="H2420" s="12">
        <f t="shared" si="112"/>
        <v>5.0999999999999997E-2</v>
      </c>
      <c r="I2420" s="12">
        <f t="shared" si="113"/>
        <v>19</v>
      </c>
      <c r="J2420" s="8"/>
    </row>
    <row r="2421" spans="1:10" ht="15" x14ac:dyDescent="0.25">
      <c r="A2421" s="7" t="s">
        <v>265</v>
      </c>
      <c r="B2421" s="5" t="s">
        <v>61</v>
      </c>
      <c r="C2421" s="19">
        <v>2001</v>
      </c>
      <c r="D2421" s="10">
        <v>429700000</v>
      </c>
      <c r="E2421" s="7">
        <f t="shared" si="111"/>
        <v>429700000</v>
      </c>
      <c r="F2421" s="11">
        <v>6.2E-2</v>
      </c>
      <c r="G2421" s="11">
        <v>20</v>
      </c>
      <c r="H2421" s="12">
        <f t="shared" si="112"/>
        <v>6.2E-2</v>
      </c>
      <c r="I2421" s="12">
        <f t="shared" si="113"/>
        <v>20</v>
      </c>
      <c r="J2421" s="8"/>
    </row>
    <row r="2422" spans="1:10" ht="15" x14ac:dyDescent="0.25">
      <c r="A2422" s="7" t="s">
        <v>265</v>
      </c>
      <c r="B2422" s="5" t="s">
        <v>61</v>
      </c>
      <c r="C2422" s="19">
        <v>2002</v>
      </c>
      <c r="D2422" s="10">
        <v>426700000</v>
      </c>
      <c r="E2422" s="7">
        <f t="shared" si="111"/>
        <v>426700000</v>
      </c>
      <c r="F2422" s="11">
        <v>6.0999999999999999E-2</v>
      </c>
      <c r="G2422" s="11">
        <v>19</v>
      </c>
      <c r="H2422" s="12">
        <f t="shared" si="112"/>
        <v>6.0999999999999999E-2</v>
      </c>
      <c r="I2422" s="12">
        <f t="shared" si="113"/>
        <v>19</v>
      </c>
      <c r="J2422" s="8"/>
    </row>
    <row r="2423" spans="1:10" ht="15" x14ac:dyDescent="0.25">
      <c r="A2423" s="7" t="s">
        <v>265</v>
      </c>
      <c r="B2423" s="5" t="s">
        <v>61</v>
      </c>
      <c r="C2423" s="19">
        <v>2003</v>
      </c>
      <c r="D2423" s="10">
        <v>436500000</v>
      </c>
      <c r="E2423" s="7">
        <f t="shared" si="111"/>
        <v>436500000</v>
      </c>
      <c r="F2423" s="11">
        <v>7.4999999999999997E-2</v>
      </c>
      <c r="G2423" s="11">
        <v>24</v>
      </c>
      <c r="H2423" s="12">
        <f t="shared" si="112"/>
        <v>7.4999999999999997E-2</v>
      </c>
      <c r="I2423" s="12">
        <f t="shared" si="113"/>
        <v>24</v>
      </c>
      <c r="J2423" s="11">
        <v>0.16700000000000001</v>
      </c>
    </row>
    <row r="2424" spans="1:10" ht="15" x14ac:dyDescent="0.25">
      <c r="A2424" s="7" t="s">
        <v>265</v>
      </c>
      <c r="B2424" s="5" t="s">
        <v>61</v>
      </c>
      <c r="C2424" s="19">
        <v>2004</v>
      </c>
      <c r="D2424" s="10">
        <v>455500000</v>
      </c>
      <c r="E2424" s="7">
        <f t="shared" si="111"/>
        <v>455500000</v>
      </c>
      <c r="F2424" s="11">
        <v>8.5999999999999993E-2</v>
      </c>
      <c r="G2424" s="11">
        <v>27</v>
      </c>
      <c r="H2424" s="12">
        <f t="shared" si="112"/>
        <v>8.5999999999999993E-2</v>
      </c>
      <c r="I2424" s="12">
        <f t="shared" si="113"/>
        <v>27</v>
      </c>
      <c r="J2424" s="11">
        <v>0.155</v>
      </c>
    </row>
    <row r="2425" spans="1:10" ht="15" x14ac:dyDescent="0.25">
      <c r="A2425" s="7" t="s">
        <v>265</v>
      </c>
      <c r="B2425" s="5" t="s">
        <v>61</v>
      </c>
      <c r="C2425" s="19">
        <v>2005</v>
      </c>
      <c r="D2425" s="10">
        <v>479100000</v>
      </c>
      <c r="E2425" s="7">
        <f t="shared" si="111"/>
        <v>479100000</v>
      </c>
      <c r="F2425" s="11">
        <v>7.2999999999999995E-2</v>
      </c>
      <c r="G2425" s="11">
        <v>33</v>
      </c>
      <c r="H2425" s="12">
        <f t="shared" si="112"/>
        <v>7.2999999999999995E-2</v>
      </c>
      <c r="I2425" s="12">
        <f t="shared" si="113"/>
        <v>33</v>
      </c>
      <c r="J2425" s="11">
        <v>0.16700000000000001</v>
      </c>
    </row>
    <row r="2426" spans="1:10" ht="15" x14ac:dyDescent="0.25">
      <c r="A2426" s="7" t="s">
        <v>265</v>
      </c>
      <c r="B2426" s="5" t="s">
        <v>61</v>
      </c>
      <c r="C2426" s="19">
        <v>2006</v>
      </c>
      <c r="D2426" s="10">
        <v>462600000</v>
      </c>
      <c r="E2426" s="7">
        <f t="shared" si="111"/>
        <v>462600000</v>
      </c>
      <c r="F2426" s="11">
        <v>0.106</v>
      </c>
      <c r="G2426" s="11">
        <v>46</v>
      </c>
      <c r="H2426" s="12">
        <f t="shared" si="112"/>
        <v>0.106</v>
      </c>
      <c r="I2426" s="12">
        <f t="shared" si="113"/>
        <v>46</v>
      </c>
      <c r="J2426" s="11">
        <v>0.16500000000000001</v>
      </c>
    </row>
    <row r="2427" spans="1:10" ht="15" x14ac:dyDescent="0.25">
      <c r="A2427" s="7" t="s">
        <v>265</v>
      </c>
      <c r="B2427" s="5" t="s">
        <v>61</v>
      </c>
      <c r="C2427" s="19">
        <v>2007</v>
      </c>
      <c r="D2427" s="10">
        <v>558700000</v>
      </c>
      <c r="E2427" s="7">
        <f t="shared" si="111"/>
        <v>558700000</v>
      </c>
      <c r="F2427" s="11">
        <v>0.08</v>
      </c>
      <c r="G2427" s="11">
        <v>41</v>
      </c>
      <c r="H2427" s="12">
        <f t="shared" si="112"/>
        <v>0.08</v>
      </c>
      <c r="I2427" s="12">
        <f t="shared" si="113"/>
        <v>41</v>
      </c>
      <c r="J2427" s="11">
        <v>0.15</v>
      </c>
    </row>
    <row r="2428" spans="1:10" ht="15" x14ac:dyDescent="0.25">
      <c r="A2428" s="7" t="s">
        <v>265</v>
      </c>
      <c r="B2428" s="5" t="s">
        <v>61</v>
      </c>
      <c r="C2428" s="19">
        <v>2008</v>
      </c>
      <c r="D2428" s="10">
        <v>693800000</v>
      </c>
      <c r="E2428" s="7">
        <f t="shared" si="111"/>
        <v>693800000</v>
      </c>
      <c r="F2428" s="11">
        <v>8.5999999999999993E-2</v>
      </c>
      <c r="G2428" s="11">
        <v>55</v>
      </c>
      <c r="H2428" s="12">
        <f t="shared" si="112"/>
        <v>8.5999999999999993E-2</v>
      </c>
      <c r="I2428" s="12">
        <f t="shared" si="113"/>
        <v>55</v>
      </c>
      <c r="J2428" s="11">
        <v>0.13100000000000001</v>
      </c>
    </row>
    <row r="2429" spans="1:10" ht="15" x14ac:dyDescent="0.25">
      <c r="A2429" s="7" t="s">
        <v>265</v>
      </c>
      <c r="B2429" s="5" t="s">
        <v>61</v>
      </c>
      <c r="C2429" s="19">
        <v>2009</v>
      </c>
      <c r="D2429" s="10">
        <v>826700000</v>
      </c>
      <c r="E2429" s="7">
        <f t="shared" si="111"/>
        <v>826700000</v>
      </c>
      <c r="F2429" s="11">
        <v>6.8000000000000005E-2</v>
      </c>
      <c r="G2429" s="11">
        <v>50</v>
      </c>
      <c r="H2429" s="12">
        <f t="shared" si="112"/>
        <v>6.8000000000000005E-2</v>
      </c>
      <c r="I2429" s="12">
        <f t="shared" si="113"/>
        <v>50</v>
      </c>
      <c r="J2429" s="11">
        <v>0.112</v>
      </c>
    </row>
    <row r="2430" spans="1:10" ht="15" x14ac:dyDescent="0.25">
      <c r="A2430" s="7" t="s">
        <v>265</v>
      </c>
      <c r="B2430" s="5" t="s">
        <v>61</v>
      </c>
      <c r="C2430" s="19">
        <v>2010</v>
      </c>
      <c r="D2430" s="10">
        <v>934300000</v>
      </c>
      <c r="E2430" s="7">
        <f t="shared" si="111"/>
        <v>934300000</v>
      </c>
      <c r="F2430" s="11">
        <v>5.6000000000000001E-2</v>
      </c>
      <c r="G2430" s="11">
        <v>46</v>
      </c>
      <c r="H2430" s="12">
        <f t="shared" si="112"/>
        <v>5.6000000000000001E-2</v>
      </c>
      <c r="I2430" s="12">
        <f t="shared" si="113"/>
        <v>46</v>
      </c>
      <c r="J2430" s="11">
        <v>0.11</v>
      </c>
    </row>
    <row r="2431" spans="1:10" ht="15" x14ac:dyDescent="0.25">
      <c r="A2431" s="7" t="s">
        <v>265</v>
      </c>
      <c r="B2431" s="5" t="s">
        <v>61</v>
      </c>
      <c r="C2431" s="19">
        <v>2011</v>
      </c>
      <c r="D2431" s="10">
        <v>1128300000</v>
      </c>
      <c r="E2431" s="7">
        <f t="shared" si="111"/>
        <v>1128300000</v>
      </c>
      <c r="F2431" s="11">
        <v>4.5999999999999999E-2</v>
      </c>
      <c r="G2431" s="11">
        <v>46</v>
      </c>
      <c r="H2431" s="12">
        <f t="shared" si="112"/>
        <v>4.5999999999999999E-2</v>
      </c>
      <c r="I2431" s="12">
        <f t="shared" si="113"/>
        <v>46</v>
      </c>
      <c r="J2431" s="11">
        <v>0.11</v>
      </c>
    </row>
    <row r="2432" spans="1:10" ht="15" x14ac:dyDescent="0.25">
      <c r="A2432" s="7" t="s">
        <v>265</v>
      </c>
      <c r="B2432" s="5" t="s">
        <v>61</v>
      </c>
      <c r="C2432" s="19">
        <v>2012</v>
      </c>
      <c r="D2432" s="10">
        <v>1355000000</v>
      </c>
      <c r="E2432" s="7">
        <f t="shared" si="111"/>
        <v>1355000000</v>
      </c>
      <c r="F2432" s="11">
        <v>4.2999999999999997E-2</v>
      </c>
      <c r="G2432" s="11">
        <v>50</v>
      </c>
      <c r="H2432" s="12">
        <f t="shared" si="112"/>
        <v>4.2999999999999997E-2</v>
      </c>
      <c r="I2432" s="12">
        <f t="shared" si="113"/>
        <v>50</v>
      </c>
      <c r="J2432" s="11">
        <v>0.122</v>
      </c>
    </row>
    <row r="2433" spans="1:10" ht="15" x14ac:dyDescent="0.25">
      <c r="A2433" s="7" t="s">
        <v>266</v>
      </c>
      <c r="B2433" s="5" t="s">
        <v>77</v>
      </c>
      <c r="C2433" s="19">
        <v>2000</v>
      </c>
      <c r="D2433" s="10">
        <v>1294250280</v>
      </c>
      <c r="E2433" s="7">
        <f t="shared" si="111"/>
        <v>1294250280</v>
      </c>
      <c r="F2433" s="11">
        <v>5.2999999999999999E-2</v>
      </c>
      <c r="G2433" s="11">
        <v>14</v>
      </c>
      <c r="H2433" s="12">
        <f t="shared" si="112"/>
        <v>5.2999999999999999E-2</v>
      </c>
      <c r="I2433" s="12">
        <f t="shared" si="113"/>
        <v>14</v>
      </c>
      <c r="J2433" s="8"/>
    </row>
    <row r="2434" spans="1:10" ht="15" x14ac:dyDescent="0.25">
      <c r="A2434" s="7" t="s">
        <v>266</v>
      </c>
      <c r="B2434" s="5" t="s">
        <v>77</v>
      </c>
      <c r="C2434" s="19">
        <v>2001</v>
      </c>
      <c r="D2434" s="10">
        <v>1332328986</v>
      </c>
      <c r="E2434" s="7">
        <f t="shared" si="111"/>
        <v>1332328986</v>
      </c>
      <c r="F2434" s="11">
        <v>5.1999999999999998E-2</v>
      </c>
      <c r="G2434" s="11">
        <v>14</v>
      </c>
      <c r="H2434" s="12">
        <f t="shared" si="112"/>
        <v>5.1999999999999998E-2</v>
      </c>
      <c r="I2434" s="12">
        <f t="shared" si="113"/>
        <v>14</v>
      </c>
      <c r="J2434" s="8"/>
    </row>
    <row r="2435" spans="1:10" ht="15" x14ac:dyDescent="0.25">
      <c r="A2435" s="7" t="s">
        <v>266</v>
      </c>
      <c r="B2435" s="5" t="s">
        <v>77</v>
      </c>
      <c r="C2435" s="19">
        <v>2002</v>
      </c>
      <c r="D2435" s="10">
        <v>1474630199</v>
      </c>
      <c r="E2435" s="7">
        <f t="shared" ref="E2435:E2498" si="114">IF(D2435="",IF(C2435=2000,D2436,D2434),D2435)</f>
        <v>1474630199</v>
      </c>
      <c r="F2435" s="11">
        <v>0.05</v>
      </c>
      <c r="G2435" s="11">
        <v>14</v>
      </c>
      <c r="H2435" s="12">
        <f t="shared" ref="H2435:H2498" si="115">IF(F2435="",SUMIF($A$2:$A$2692,A2435,$F$2:$F$2692)/13,F2435)</f>
        <v>0.05</v>
      </c>
      <c r="I2435" s="12">
        <f t="shared" ref="I2435:I2498" si="116">IF(G2435="",SUMIF($A$2:$A$2692,A2435,$G$2:$G$2692)/13,G2435)</f>
        <v>14</v>
      </c>
      <c r="J2435" s="8"/>
    </row>
    <row r="2436" spans="1:10" ht="15" x14ac:dyDescent="0.25">
      <c r="A2436" s="7" t="s">
        <v>266</v>
      </c>
      <c r="B2436" s="5" t="s">
        <v>77</v>
      </c>
      <c r="C2436" s="19">
        <v>2003</v>
      </c>
      <c r="D2436" s="10">
        <v>1673690390</v>
      </c>
      <c r="E2436" s="7">
        <f t="shared" si="114"/>
        <v>1673690390</v>
      </c>
      <c r="F2436" s="11">
        <v>5.6000000000000001E-2</v>
      </c>
      <c r="G2436" s="11">
        <v>18</v>
      </c>
      <c r="H2436" s="12">
        <f t="shared" si="115"/>
        <v>5.6000000000000001E-2</v>
      </c>
      <c r="I2436" s="12">
        <f t="shared" si="116"/>
        <v>18</v>
      </c>
      <c r="J2436" s="8"/>
    </row>
    <row r="2437" spans="1:10" ht="15" x14ac:dyDescent="0.25">
      <c r="A2437" s="7" t="s">
        <v>266</v>
      </c>
      <c r="B2437" s="5" t="s">
        <v>77</v>
      </c>
      <c r="C2437" s="19">
        <v>2004</v>
      </c>
      <c r="D2437" s="10">
        <v>1937074538</v>
      </c>
      <c r="E2437" s="7">
        <f t="shared" si="114"/>
        <v>1937074538</v>
      </c>
      <c r="F2437" s="11">
        <v>5.8999999999999997E-2</v>
      </c>
      <c r="G2437" s="11">
        <v>21</v>
      </c>
      <c r="H2437" s="12">
        <f t="shared" si="115"/>
        <v>5.8999999999999997E-2</v>
      </c>
      <c r="I2437" s="12">
        <f t="shared" si="116"/>
        <v>21</v>
      </c>
      <c r="J2437" s="8"/>
    </row>
    <row r="2438" spans="1:10" ht="15" x14ac:dyDescent="0.25">
      <c r="A2438" s="7" t="s">
        <v>266</v>
      </c>
      <c r="B2438" s="5" t="s">
        <v>77</v>
      </c>
      <c r="C2438" s="19">
        <v>2005</v>
      </c>
      <c r="D2438" s="10">
        <v>2115154090</v>
      </c>
      <c r="E2438" s="7">
        <f t="shared" si="114"/>
        <v>2115154090</v>
      </c>
      <c r="F2438" s="11">
        <v>6.6000000000000003E-2</v>
      </c>
      <c r="G2438" s="11">
        <v>25</v>
      </c>
      <c r="H2438" s="12">
        <f t="shared" si="115"/>
        <v>6.6000000000000003E-2</v>
      </c>
      <c r="I2438" s="12">
        <f t="shared" si="116"/>
        <v>25</v>
      </c>
      <c r="J2438" s="8"/>
    </row>
    <row r="2439" spans="1:10" ht="15" x14ac:dyDescent="0.25">
      <c r="A2439" s="7" t="s">
        <v>266</v>
      </c>
      <c r="B2439" s="5" t="s">
        <v>77</v>
      </c>
      <c r="C2439" s="19">
        <v>2006</v>
      </c>
      <c r="D2439" s="10">
        <v>2202809211</v>
      </c>
      <c r="E2439" s="7">
        <f t="shared" si="114"/>
        <v>2202809211</v>
      </c>
      <c r="F2439" s="11">
        <v>6.4000000000000001E-2</v>
      </c>
      <c r="G2439" s="11">
        <v>25</v>
      </c>
      <c r="H2439" s="12">
        <f t="shared" si="115"/>
        <v>6.4000000000000001E-2</v>
      </c>
      <c r="I2439" s="12">
        <f t="shared" si="116"/>
        <v>25</v>
      </c>
      <c r="J2439" s="8"/>
    </row>
    <row r="2440" spans="1:10" ht="15" x14ac:dyDescent="0.25">
      <c r="A2440" s="7" t="s">
        <v>266</v>
      </c>
      <c r="B2440" s="5" t="s">
        <v>77</v>
      </c>
      <c r="C2440" s="19">
        <v>2007</v>
      </c>
      <c r="D2440" s="10">
        <v>2523462649</v>
      </c>
      <c r="E2440" s="7">
        <f t="shared" si="114"/>
        <v>2523462649</v>
      </c>
      <c r="F2440" s="11">
        <v>6.5000000000000002E-2</v>
      </c>
      <c r="G2440" s="11">
        <v>28</v>
      </c>
      <c r="H2440" s="12">
        <f t="shared" si="115"/>
        <v>6.5000000000000002E-2</v>
      </c>
      <c r="I2440" s="12">
        <f t="shared" si="116"/>
        <v>28</v>
      </c>
      <c r="J2440" s="8"/>
    </row>
    <row r="2441" spans="1:10" ht="15" x14ac:dyDescent="0.25">
      <c r="A2441" s="7" t="s">
        <v>266</v>
      </c>
      <c r="B2441" s="5" t="s">
        <v>77</v>
      </c>
      <c r="C2441" s="19">
        <v>2008</v>
      </c>
      <c r="D2441" s="10">
        <v>3163416556</v>
      </c>
      <c r="E2441" s="7">
        <f t="shared" si="114"/>
        <v>3163416556</v>
      </c>
      <c r="F2441" s="11">
        <v>6.5000000000000002E-2</v>
      </c>
      <c r="G2441" s="11">
        <v>34</v>
      </c>
      <c r="H2441" s="12">
        <f t="shared" si="115"/>
        <v>6.5000000000000002E-2</v>
      </c>
      <c r="I2441" s="12">
        <f t="shared" si="116"/>
        <v>34</v>
      </c>
      <c r="J2441" s="8"/>
    </row>
    <row r="2442" spans="1:10" ht="15" x14ac:dyDescent="0.25">
      <c r="A2442" s="7" t="s">
        <v>266</v>
      </c>
      <c r="B2442" s="5" t="s">
        <v>77</v>
      </c>
      <c r="C2442" s="19">
        <v>2009</v>
      </c>
      <c r="D2442" s="10">
        <v>3163000591</v>
      </c>
      <c r="E2442" s="7">
        <f t="shared" si="114"/>
        <v>3163000591</v>
      </c>
      <c r="F2442" s="11">
        <v>7.1999999999999995E-2</v>
      </c>
      <c r="G2442" s="11">
        <v>37</v>
      </c>
      <c r="H2442" s="12">
        <f t="shared" si="115"/>
        <v>7.1999999999999995E-2</v>
      </c>
      <c r="I2442" s="12">
        <f t="shared" si="116"/>
        <v>37</v>
      </c>
      <c r="J2442" s="8"/>
    </row>
    <row r="2443" spans="1:10" ht="15" x14ac:dyDescent="0.25">
      <c r="A2443" s="7" t="s">
        <v>266</v>
      </c>
      <c r="B2443" s="5" t="s">
        <v>77</v>
      </c>
      <c r="C2443" s="19">
        <v>2010</v>
      </c>
      <c r="D2443" s="10">
        <v>3172945506</v>
      </c>
      <c r="E2443" s="7">
        <f t="shared" si="114"/>
        <v>3172945506</v>
      </c>
      <c r="F2443" s="11">
        <v>7.4999999999999997E-2</v>
      </c>
      <c r="G2443" s="11">
        <v>37</v>
      </c>
      <c r="H2443" s="12">
        <f t="shared" si="115"/>
        <v>7.4999999999999997E-2</v>
      </c>
      <c r="I2443" s="12">
        <f t="shared" si="116"/>
        <v>37</v>
      </c>
      <c r="J2443" s="8"/>
    </row>
    <row r="2444" spans="1:10" ht="15" x14ac:dyDescent="0.25">
      <c r="A2444" s="7" t="s">
        <v>266</v>
      </c>
      <c r="B2444" s="5" t="s">
        <v>77</v>
      </c>
      <c r="C2444" s="19">
        <v>2011</v>
      </c>
      <c r="D2444" s="10">
        <v>3756023048</v>
      </c>
      <c r="E2444" s="7">
        <f t="shared" si="114"/>
        <v>3756023048</v>
      </c>
      <c r="F2444" s="11">
        <v>0.08</v>
      </c>
      <c r="G2444" s="11">
        <v>43</v>
      </c>
      <c r="H2444" s="12">
        <f t="shared" si="115"/>
        <v>0.08</v>
      </c>
      <c r="I2444" s="12">
        <f t="shared" si="116"/>
        <v>43</v>
      </c>
      <c r="J2444" s="8"/>
    </row>
    <row r="2445" spans="1:10" ht="15" x14ac:dyDescent="0.25">
      <c r="A2445" s="7" t="s">
        <v>266</v>
      </c>
      <c r="B2445" s="5" t="s">
        <v>77</v>
      </c>
      <c r="C2445" s="19">
        <v>2012</v>
      </c>
      <c r="D2445" s="10">
        <v>3915754216</v>
      </c>
      <c r="E2445" s="7">
        <f t="shared" si="114"/>
        <v>3915754216</v>
      </c>
      <c r="F2445" s="11">
        <v>8.5999999999999993E-2</v>
      </c>
      <c r="G2445" s="11">
        <v>41</v>
      </c>
      <c r="H2445" s="12">
        <f t="shared" si="115"/>
        <v>8.5999999999999993E-2</v>
      </c>
      <c r="I2445" s="12">
        <f t="shared" si="116"/>
        <v>41</v>
      </c>
      <c r="J2445" s="8"/>
    </row>
    <row r="2446" spans="1:10" ht="15" x14ac:dyDescent="0.25">
      <c r="A2446" s="7" t="s">
        <v>267</v>
      </c>
      <c r="B2446" s="5" t="s">
        <v>80</v>
      </c>
      <c r="C2446" s="19">
        <v>2000</v>
      </c>
      <c r="D2446" s="10">
        <v>188623258</v>
      </c>
      <c r="E2446" s="7">
        <f t="shared" si="114"/>
        <v>188623258</v>
      </c>
      <c r="F2446" s="11">
        <v>4.8000000000000001E-2</v>
      </c>
      <c r="G2446" s="11">
        <v>92</v>
      </c>
      <c r="H2446" s="12">
        <f t="shared" si="115"/>
        <v>4.8000000000000001E-2</v>
      </c>
      <c r="I2446" s="12">
        <f t="shared" si="116"/>
        <v>92</v>
      </c>
      <c r="J2446" s="11">
        <v>0.113</v>
      </c>
    </row>
    <row r="2447" spans="1:10" ht="15" x14ac:dyDescent="0.25">
      <c r="A2447" s="7" t="s">
        <v>267</v>
      </c>
      <c r="B2447" s="5" t="s">
        <v>80</v>
      </c>
      <c r="C2447" s="19">
        <v>2001</v>
      </c>
      <c r="D2447" s="10">
        <v>167042880</v>
      </c>
      <c r="E2447" s="7">
        <f t="shared" si="114"/>
        <v>167042880</v>
      </c>
      <c r="F2447" s="11">
        <v>5.7000000000000002E-2</v>
      </c>
      <c r="G2447" s="11">
        <v>96</v>
      </c>
      <c r="H2447" s="12">
        <f t="shared" si="115"/>
        <v>5.7000000000000002E-2</v>
      </c>
      <c r="I2447" s="12">
        <f t="shared" si="116"/>
        <v>96</v>
      </c>
      <c r="J2447" s="11">
        <v>0.113</v>
      </c>
    </row>
    <row r="2448" spans="1:10" ht="15" x14ac:dyDescent="0.25">
      <c r="A2448" s="7" t="s">
        <v>267</v>
      </c>
      <c r="B2448" s="5" t="s">
        <v>80</v>
      </c>
      <c r="C2448" s="19">
        <v>2002</v>
      </c>
      <c r="D2448" s="10">
        <v>181801947</v>
      </c>
      <c r="E2448" s="7">
        <f t="shared" si="114"/>
        <v>181801947</v>
      </c>
      <c r="F2448" s="11">
        <v>0.05</v>
      </c>
      <c r="G2448" s="11">
        <v>92</v>
      </c>
      <c r="H2448" s="12">
        <f t="shared" si="115"/>
        <v>0.05</v>
      </c>
      <c r="I2448" s="12">
        <f t="shared" si="116"/>
        <v>92</v>
      </c>
      <c r="J2448" s="11">
        <v>0.114</v>
      </c>
    </row>
    <row r="2449" spans="1:10" ht="15" x14ac:dyDescent="0.25">
      <c r="A2449" s="7" t="s">
        <v>267</v>
      </c>
      <c r="B2449" s="5" t="s">
        <v>80</v>
      </c>
      <c r="C2449" s="19">
        <v>2003</v>
      </c>
      <c r="D2449" s="10">
        <v>208098552</v>
      </c>
      <c r="E2449" s="7">
        <f t="shared" si="114"/>
        <v>208098552</v>
      </c>
      <c r="F2449" s="11">
        <v>5.0999999999999997E-2</v>
      </c>
      <c r="G2449" s="11">
        <v>106</v>
      </c>
      <c r="H2449" s="12">
        <f t="shared" si="115"/>
        <v>5.0999999999999997E-2</v>
      </c>
      <c r="I2449" s="12">
        <f t="shared" si="116"/>
        <v>106</v>
      </c>
      <c r="J2449" s="11">
        <v>0.113</v>
      </c>
    </row>
    <row r="2450" spans="1:10" ht="15" x14ac:dyDescent="0.25">
      <c r="A2450" s="7" t="s">
        <v>267</v>
      </c>
      <c r="B2450" s="5" t="s">
        <v>80</v>
      </c>
      <c r="C2450" s="19">
        <v>2004</v>
      </c>
      <c r="D2450" s="10">
        <v>240794581</v>
      </c>
      <c r="E2450" s="7">
        <f t="shared" si="114"/>
        <v>240794581</v>
      </c>
      <c r="F2450" s="11">
        <v>4.8000000000000001E-2</v>
      </c>
      <c r="G2450" s="11">
        <v>115</v>
      </c>
      <c r="H2450" s="12">
        <f t="shared" si="115"/>
        <v>4.8000000000000001E-2</v>
      </c>
      <c r="I2450" s="12">
        <f t="shared" si="116"/>
        <v>115</v>
      </c>
      <c r="J2450" s="11">
        <v>0.11600000000000001</v>
      </c>
    </row>
    <row r="2451" spans="1:10" ht="15" x14ac:dyDescent="0.25">
      <c r="A2451" s="7" t="s">
        <v>267</v>
      </c>
      <c r="B2451" s="5" t="s">
        <v>80</v>
      </c>
      <c r="C2451" s="19">
        <v>2005</v>
      </c>
      <c r="D2451" s="10">
        <v>264812954</v>
      </c>
      <c r="E2451" s="7">
        <f t="shared" si="114"/>
        <v>264812954</v>
      </c>
      <c r="F2451" s="11">
        <v>6.4000000000000001E-2</v>
      </c>
      <c r="G2451" s="11">
        <v>167</v>
      </c>
      <c r="H2451" s="12">
        <f t="shared" si="115"/>
        <v>6.4000000000000001E-2</v>
      </c>
      <c r="I2451" s="12">
        <f t="shared" si="116"/>
        <v>167</v>
      </c>
      <c r="J2451" s="11">
        <v>0.114</v>
      </c>
    </row>
    <row r="2452" spans="1:10" ht="15" x14ac:dyDescent="0.25">
      <c r="A2452" s="7" t="s">
        <v>267</v>
      </c>
      <c r="B2452" s="5" t="s">
        <v>80</v>
      </c>
      <c r="C2452" s="19">
        <v>2006</v>
      </c>
      <c r="D2452" s="10">
        <v>295998379</v>
      </c>
      <c r="E2452" s="7">
        <f t="shared" si="114"/>
        <v>295998379</v>
      </c>
      <c r="F2452" s="11">
        <v>5.5E-2</v>
      </c>
      <c r="G2452" s="11">
        <v>159</v>
      </c>
      <c r="H2452" s="12">
        <f t="shared" si="115"/>
        <v>5.5E-2</v>
      </c>
      <c r="I2452" s="12">
        <f t="shared" si="116"/>
        <v>159</v>
      </c>
      <c r="J2452" s="11">
        <v>0.12</v>
      </c>
    </row>
    <row r="2453" spans="1:10" ht="15" x14ac:dyDescent="0.25">
      <c r="A2453" s="7" t="s">
        <v>267</v>
      </c>
      <c r="B2453" s="5" t="s">
        <v>80</v>
      </c>
      <c r="C2453" s="19">
        <v>2007</v>
      </c>
      <c r="D2453" s="10">
        <v>301064027</v>
      </c>
      <c r="E2453" s="7">
        <f t="shared" si="114"/>
        <v>301064027</v>
      </c>
      <c r="F2453" s="11">
        <v>6.9000000000000006E-2</v>
      </c>
      <c r="G2453" s="11">
        <v>205</v>
      </c>
      <c r="H2453" s="12">
        <f t="shared" si="115"/>
        <v>6.9000000000000006E-2</v>
      </c>
      <c r="I2453" s="12">
        <f t="shared" si="116"/>
        <v>205</v>
      </c>
      <c r="J2453" s="11">
        <v>0.122</v>
      </c>
    </row>
    <row r="2454" spans="1:10" ht="15" x14ac:dyDescent="0.25">
      <c r="A2454" s="7" t="s">
        <v>267</v>
      </c>
      <c r="B2454" s="5" t="s">
        <v>80</v>
      </c>
      <c r="C2454" s="19">
        <v>2008</v>
      </c>
      <c r="D2454" s="10">
        <v>346850176</v>
      </c>
      <c r="E2454" s="7">
        <f t="shared" si="114"/>
        <v>346850176</v>
      </c>
      <c r="F2454" s="11">
        <v>6.3E-2</v>
      </c>
      <c r="G2454" s="11">
        <v>207</v>
      </c>
      <c r="H2454" s="12">
        <f t="shared" si="115"/>
        <v>6.3E-2</v>
      </c>
      <c r="I2454" s="12">
        <f t="shared" si="116"/>
        <v>207</v>
      </c>
      <c r="J2454" s="11">
        <v>0.125</v>
      </c>
    </row>
    <row r="2455" spans="1:10" ht="15" x14ac:dyDescent="0.25">
      <c r="A2455" s="7" t="s">
        <v>267</v>
      </c>
      <c r="B2455" s="5" t="s">
        <v>80</v>
      </c>
      <c r="C2455" s="19">
        <v>2009</v>
      </c>
      <c r="D2455" s="10">
        <v>318522296</v>
      </c>
      <c r="E2455" s="7">
        <f t="shared" si="114"/>
        <v>318522296</v>
      </c>
      <c r="F2455" s="11">
        <v>4.5999999999999999E-2</v>
      </c>
      <c r="G2455" s="11">
        <v>145</v>
      </c>
      <c r="H2455" s="12">
        <f t="shared" si="115"/>
        <v>4.5999999999999999E-2</v>
      </c>
      <c r="I2455" s="12">
        <f t="shared" si="116"/>
        <v>145</v>
      </c>
      <c r="J2455" s="11">
        <v>0.125</v>
      </c>
    </row>
    <row r="2456" spans="1:10" ht="15" x14ac:dyDescent="0.25">
      <c r="A2456" s="7" t="s">
        <v>267</v>
      </c>
      <c r="B2456" s="5" t="s">
        <v>80</v>
      </c>
      <c r="C2456" s="19">
        <v>2010</v>
      </c>
      <c r="D2456" s="10">
        <v>369212477</v>
      </c>
      <c r="E2456" s="7">
        <f t="shared" si="114"/>
        <v>369212477</v>
      </c>
      <c r="F2456" s="11">
        <v>4.8000000000000001E-2</v>
      </c>
      <c r="G2456" s="11">
        <v>172</v>
      </c>
      <c r="H2456" s="12">
        <f t="shared" si="115"/>
        <v>4.8000000000000001E-2</v>
      </c>
      <c r="I2456" s="12">
        <f t="shared" si="116"/>
        <v>172</v>
      </c>
      <c r="J2456" s="11">
        <v>0.115</v>
      </c>
    </row>
    <row r="2457" spans="1:10" ht="15" x14ac:dyDescent="0.25">
      <c r="A2457" s="7" t="s">
        <v>267</v>
      </c>
      <c r="B2457" s="5" t="s">
        <v>80</v>
      </c>
      <c r="C2457" s="19">
        <v>2011</v>
      </c>
      <c r="D2457" s="10">
        <v>423038017</v>
      </c>
      <c r="E2457" s="7">
        <f t="shared" si="114"/>
        <v>423038017</v>
      </c>
      <c r="F2457" s="11">
        <v>0.05</v>
      </c>
      <c r="G2457" s="11">
        <v>219</v>
      </c>
      <c r="H2457" s="12">
        <f t="shared" si="115"/>
        <v>0.05</v>
      </c>
      <c r="I2457" s="12">
        <f t="shared" si="116"/>
        <v>219</v>
      </c>
      <c r="J2457" s="11">
        <v>0.114</v>
      </c>
    </row>
    <row r="2458" spans="1:10" ht="15" x14ac:dyDescent="0.25">
      <c r="A2458" s="7" t="s">
        <v>267</v>
      </c>
      <c r="B2458" s="5" t="s">
        <v>80</v>
      </c>
      <c r="C2458" s="19">
        <v>2012</v>
      </c>
      <c r="D2458" s="10">
        <v>471575497</v>
      </c>
      <c r="E2458" s="7">
        <f t="shared" si="114"/>
        <v>471575497</v>
      </c>
      <c r="F2458" s="11">
        <v>5.3999999999999999E-2</v>
      </c>
      <c r="G2458" s="11">
        <v>238</v>
      </c>
      <c r="H2458" s="12">
        <f t="shared" si="115"/>
        <v>5.3999999999999999E-2</v>
      </c>
      <c r="I2458" s="12">
        <f t="shared" si="116"/>
        <v>238</v>
      </c>
      <c r="J2458" s="11">
        <v>0.1</v>
      </c>
    </row>
    <row r="2459" spans="1:10" ht="15" x14ac:dyDescent="0.25">
      <c r="A2459" s="7" t="s">
        <v>268</v>
      </c>
      <c r="B2459" s="5" t="s">
        <v>84</v>
      </c>
      <c r="C2459" s="19">
        <v>2000</v>
      </c>
      <c r="D2459" s="10">
        <v>8154315708</v>
      </c>
      <c r="E2459" s="7">
        <f t="shared" si="114"/>
        <v>8154315708</v>
      </c>
      <c r="F2459" s="11">
        <v>0.04</v>
      </c>
      <c r="G2459" s="11">
        <v>260</v>
      </c>
      <c r="H2459" s="12">
        <f t="shared" si="115"/>
        <v>0.04</v>
      </c>
      <c r="I2459" s="12">
        <f t="shared" si="116"/>
        <v>260</v>
      </c>
      <c r="J2459" s="11">
        <v>0.16500000000000001</v>
      </c>
    </row>
    <row r="2460" spans="1:10" ht="15" x14ac:dyDescent="0.25">
      <c r="A2460" s="7" t="s">
        <v>268</v>
      </c>
      <c r="B2460" s="5" t="s">
        <v>84</v>
      </c>
      <c r="C2460" s="19">
        <v>2001</v>
      </c>
      <c r="D2460" s="10">
        <v>8824873156</v>
      </c>
      <c r="E2460" s="7">
        <f t="shared" si="114"/>
        <v>8824873156</v>
      </c>
      <c r="F2460" s="11">
        <v>4.3999999999999997E-2</v>
      </c>
      <c r="G2460" s="11">
        <v>305</v>
      </c>
      <c r="H2460" s="12">
        <f t="shared" si="115"/>
        <v>4.3999999999999997E-2</v>
      </c>
      <c r="I2460" s="12">
        <f t="shared" si="116"/>
        <v>305</v>
      </c>
      <c r="J2460" s="11">
        <v>0.157</v>
      </c>
    </row>
    <row r="2461" spans="1:10" ht="15" x14ac:dyDescent="0.25">
      <c r="A2461" s="7" t="s">
        <v>268</v>
      </c>
      <c r="B2461" s="5" t="s">
        <v>84</v>
      </c>
      <c r="C2461" s="19">
        <v>2002</v>
      </c>
      <c r="D2461" s="10">
        <v>9008273516</v>
      </c>
      <c r="E2461" s="7">
        <f t="shared" si="114"/>
        <v>9008273516</v>
      </c>
      <c r="F2461" s="11">
        <v>0.05</v>
      </c>
      <c r="G2461" s="11">
        <v>352</v>
      </c>
      <c r="H2461" s="12">
        <f t="shared" si="115"/>
        <v>0.05</v>
      </c>
      <c r="I2461" s="12">
        <f t="shared" si="116"/>
        <v>352</v>
      </c>
      <c r="J2461" s="11">
        <v>0.125</v>
      </c>
    </row>
    <row r="2462" spans="1:10" ht="15" x14ac:dyDescent="0.25">
      <c r="A2462" s="7" t="s">
        <v>268</v>
      </c>
      <c r="B2462" s="5" t="s">
        <v>84</v>
      </c>
      <c r="C2462" s="19">
        <v>2003</v>
      </c>
      <c r="D2462" s="10">
        <v>11235960523</v>
      </c>
      <c r="E2462" s="7">
        <f t="shared" si="114"/>
        <v>11235960523</v>
      </c>
      <c r="F2462" s="11">
        <v>5.0999999999999997E-2</v>
      </c>
      <c r="G2462" s="11">
        <v>449</v>
      </c>
      <c r="H2462" s="12">
        <f t="shared" si="115"/>
        <v>5.0999999999999997E-2</v>
      </c>
      <c r="I2462" s="12">
        <f t="shared" si="116"/>
        <v>449</v>
      </c>
      <c r="J2462" s="11">
        <v>0.112</v>
      </c>
    </row>
    <row r="2463" spans="1:10" ht="15" x14ac:dyDescent="0.25">
      <c r="A2463" s="7" t="s">
        <v>268</v>
      </c>
      <c r="B2463" s="5" t="s">
        <v>84</v>
      </c>
      <c r="C2463" s="19">
        <v>2004</v>
      </c>
      <c r="D2463" s="10">
        <v>12884712296</v>
      </c>
      <c r="E2463" s="7">
        <f t="shared" si="114"/>
        <v>12884712296</v>
      </c>
      <c r="F2463" s="11">
        <v>5.1999999999999998E-2</v>
      </c>
      <c r="G2463" s="11">
        <v>522</v>
      </c>
      <c r="H2463" s="12">
        <f t="shared" si="115"/>
        <v>5.1999999999999998E-2</v>
      </c>
      <c r="I2463" s="12">
        <f t="shared" si="116"/>
        <v>522</v>
      </c>
      <c r="J2463" s="11">
        <v>9.2999999999999999E-2</v>
      </c>
    </row>
    <row r="2464" spans="1:10" ht="15" x14ac:dyDescent="0.25">
      <c r="A2464" s="7" t="s">
        <v>268</v>
      </c>
      <c r="B2464" s="5" t="s">
        <v>84</v>
      </c>
      <c r="C2464" s="19">
        <v>2005</v>
      </c>
      <c r="D2464" s="10">
        <v>16088526686</v>
      </c>
      <c r="E2464" s="7">
        <f t="shared" si="114"/>
        <v>16088526686</v>
      </c>
      <c r="F2464" s="11">
        <v>5.2999999999999999E-2</v>
      </c>
      <c r="G2464" s="11">
        <v>648</v>
      </c>
      <c r="H2464" s="12">
        <f t="shared" si="115"/>
        <v>5.2999999999999999E-2</v>
      </c>
      <c r="I2464" s="12">
        <f t="shared" si="116"/>
        <v>648</v>
      </c>
      <c r="J2464" s="11">
        <v>9.0999999999999998E-2</v>
      </c>
    </row>
    <row r="2465" spans="1:10" ht="15" x14ac:dyDescent="0.25">
      <c r="A2465" s="7" t="s">
        <v>268</v>
      </c>
      <c r="B2465" s="5" t="s">
        <v>84</v>
      </c>
      <c r="C2465" s="19">
        <v>2006</v>
      </c>
      <c r="D2465" s="10">
        <v>18460905284</v>
      </c>
      <c r="E2465" s="7">
        <f t="shared" si="114"/>
        <v>18460905284</v>
      </c>
      <c r="F2465" s="11">
        <v>4.3999999999999997E-2</v>
      </c>
      <c r="G2465" s="11">
        <v>625</v>
      </c>
      <c r="H2465" s="12">
        <f t="shared" si="115"/>
        <v>4.3999999999999997E-2</v>
      </c>
      <c r="I2465" s="12">
        <f t="shared" si="116"/>
        <v>625</v>
      </c>
      <c r="J2465" s="11">
        <v>0.109</v>
      </c>
    </row>
    <row r="2466" spans="1:10" ht="15" x14ac:dyDescent="0.25">
      <c r="A2466" s="7" t="s">
        <v>268</v>
      </c>
      <c r="B2466" s="5" t="s">
        <v>84</v>
      </c>
      <c r="C2466" s="19">
        <v>2007</v>
      </c>
      <c r="D2466" s="10">
        <v>21830397705</v>
      </c>
      <c r="E2466" s="7">
        <f t="shared" si="114"/>
        <v>21830397705</v>
      </c>
      <c r="F2466" s="11">
        <v>4.8000000000000001E-2</v>
      </c>
      <c r="G2466" s="11">
        <v>790</v>
      </c>
      <c r="H2466" s="12">
        <f t="shared" si="115"/>
        <v>4.8000000000000001E-2</v>
      </c>
      <c r="I2466" s="12">
        <f t="shared" si="116"/>
        <v>790</v>
      </c>
      <c r="J2466" s="11">
        <v>0.11799999999999999</v>
      </c>
    </row>
    <row r="2467" spans="1:10" ht="15" x14ac:dyDescent="0.25">
      <c r="A2467" s="7" t="s">
        <v>268</v>
      </c>
      <c r="B2467" s="5" t="s">
        <v>84</v>
      </c>
      <c r="C2467" s="19">
        <v>2008</v>
      </c>
      <c r="D2467" s="10">
        <v>28165793618</v>
      </c>
      <c r="E2467" s="7">
        <f t="shared" si="114"/>
        <v>28165793618</v>
      </c>
      <c r="F2467" s="11">
        <v>4.3999999999999997E-2</v>
      </c>
      <c r="G2467" s="11">
        <v>924</v>
      </c>
      <c r="H2467" s="12">
        <f t="shared" si="115"/>
        <v>4.3999999999999997E-2</v>
      </c>
      <c r="I2467" s="12">
        <f t="shared" si="116"/>
        <v>924</v>
      </c>
      <c r="J2467" s="11">
        <v>0.124</v>
      </c>
    </row>
    <row r="2468" spans="1:10" ht="15" x14ac:dyDescent="0.25">
      <c r="A2468" s="7" t="s">
        <v>268</v>
      </c>
      <c r="B2468" s="5" t="s">
        <v>84</v>
      </c>
      <c r="C2468" s="19">
        <v>2009</v>
      </c>
      <c r="D2468" s="10">
        <v>19332270662</v>
      </c>
      <c r="E2468" s="7">
        <f t="shared" si="114"/>
        <v>19332270662</v>
      </c>
      <c r="F2468" s="11">
        <v>6.0999999999999999E-2</v>
      </c>
      <c r="G2468" s="11">
        <v>887</v>
      </c>
      <c r="H2468" s="12">
        <f t="shared" si="115"/>
        <v>6.0999999999999999E-2</v>
      </c>
      <c r="I2468" s="12">
        <f t="shared" si="116"/>
        <v>887</v>
      </c>
      <c r="J2468" s="11">
        <v>0.11899999999999999</v>
      </c>
    </row>
    <row r="2469" spans="1:10" ht="15" x14ac:dyDescent="0.25">
      <c r="A2469" s="7" t="s">
        <v>268</v>
      </c>
      <c r="B2469" s="5" t="s">
        <v>84</v>
      </c>
      <c r="C2469" s="19">
        <v>2010</v>
      </c>
      <c r="D2469" s="10">
        <v>20758191858</v>
      </c>
      <c r="E2469" s="7">
        <f t="shared" si="114"/>
        <v>20758191858</v>
      </c>
      <c r="F2469" s="11">
        <v>5.1999999999999998E-2</v>
      </c>
      <c r="G2469" s="11">
        <v>805</v>
      </c>
      <c r="H2469" s="12">
        <f t="shared" si="115"/>
        <v>5.1999999999999998E-2</v>
      </c>
      <c r="I2469" s="12">
        <f t="shared" si="116"/>
        <v>805</v>
      </c>
      <c r="J2469" s="11">
        <v>9.2999999999999999E-2</v>
      </c>
    </row>
    <row r="2470" spans="1:10" ht="15" x14ac:dyDescent="0.25">
      <c r="A2470" s="7" t="s">
        <v>268</v>
      </c>
      <c r="B2470" s="5" t="s">
        <v>84</v>
      </c>
      <c r="C2470" s="19">
        <v>2011</v>
      </c>
      <c r="D2470" s="10">
        <v>23676348287</v>
      </c>
      <c r="E2470" s="7">
        <f t="shared" si="114"/>
        <v>23676348287</v>
      </c>
      <c r="F2470" s="11">
        <v>5.2999999999999999E-2</v>
      </c>
      <c r="G2470" s="11">
        <v>935</v>
      </c>
      <c r="H2470" s="12">
        <f t="shared" si="115"/>
        <v>5.2999999999999999E-2</v>
      </c>
      <c r="I2470" s="12">
        <f t="shared" si="116"/>
        <v>935</v>
      </c>
      <c r="J2470" s="11">
        <v>0.08</v>
      </c>
    </row>
    <row r="2471" spans="1:10" ht="15" x14ac:dyDescent="0.25">
      <c r="A2471" s="7" t="s">
        <v>268</v>
      </c>
      <c r="B2471" s="5" t="s">
        <v>84</v>
      </c>
      <c r="C2471" s="19">
        <v>2012</v>
      </c>
      <c r="D2471" s="10">
        <v>23436342520</v>
      </c>
      <c r="E2471" s="7">
        <f t="shared" si="114"/>
        <v>23436342520</v>
      </c>
      <c r="F2471" s="11">
        <v>5.3999999999999999E-2</v>
      </c>
      <c r="G2471" s="11">
        <v>972</v>
      </c>
      <c r="H2471" s="12">
        <f t="shared" si="115"/>
        <v>5.3999999999999999E-2</v>
      </c>
      <c r="I2471" s="12">
        <f t="shared" si="116"/>
        <v>972</v>
      </c>
      <c r="J2471" s="11">
        <v>7.6999999999999999E-2</v>
      </c>
    </row>
    <row r="2472" spans="1:10" ht="15" x14ac:dyDescent="0.25">
      <c r="A2472" s="7" t="s">
        <v>269</v>
      </c>
      <c r="B2472" s="5" t="s">
        <v>77</v>
      </c>
      <c r="C2472" s="19">
        <v>2000</v>
      </c>
      <c r="D2472" s="10">
        <v>21473188882</v>
      </c>
      <c r="E2472" s="7">
        <f t="shared" si="114"/>
        <v>21473188882</v>
      </c>
      <c r="F2472" s="11">
        <v>5.3999999999999999E-2</v>
      </c>
      <c r="G2472" s="11">
        <v>123</v>
      </c>
      <c r="H2472" s="12">
        <f t="shared" si="115"/>
        <v>5.3999999999999999E-2</v>
      </c>
      <c r="I2472" s="12">
        <f t="shared" si="116"/>
        <v>123</v>
      </c>
      <c r="J2472" s="8"/>
    </row>
    <row r="2473" spans="1:10" ht="15" x14ac:dyDescent="0.25">
      <c r="A2473" s="7" t="s">
        <v>269</v>
      </c>
      <c r="B2473" s="5" t="s">
        <v>77</v>
      </c>
      <c r="C2473" s="19">
        <v>2001</v>
      </c>
      <c r="D2473" s="10">
        <v>22066101341</v>
      </c>
      <c r="E2473" s="7">
        <f t="shared" si="114"/>
        <v>22066101341</v>
      </c>
      <c r="F2473" s="11">
        <v>5.2999999999999999E-2</v>
      </c>
      <c r="G2473" s="11">
        <v>122</v>
      </c>
      <c r="H2473" s="12">
        <f t="shared" si="115"/>
        <v>5.2999999999999999E-2</v>
      </c>
      <c r="I2473" s="12">
        <f t="shared" si="116"/>
        <v>122</v>
      </c>
      <c r="J2473" s="8"/>
    </row>
    <row r="2474" spans="1:10" ht="15" x14ac:dyDescent="0.25">
      <c r="A2474" s="7" t="s">
        <v>269</v>
      </c>
      <c r="B2474" s="5" t="s">
        <v>77</v>
      </c>
      <c r="C2474" s="19">
        <v>2002</v>
      </c>
      <c r="D2474" s="10">
        <v>23141757278</v>
      </c>
      <c r="E2474" s="7">
        <f t="shared" si="114"/>
        <v>23141757278</v>
      </c>
      <c r="F2474" s="11">
        <v>5.2999999999999999E-2</v>
      </c>
      <c r="G2474" s="11">
        <v>128</v>
      </c>
      <c r="H2474" s="12">
        <f t="shared" si="115"/>
        <v>5.2999999999999999E-2</v>
      </c>
      <c r="I2474" s="12">
        <f t="shared" si="116"/>
        <v>128</v>
      </c>
      <c r="J2474" s="8"/>
    </row>
    <row r="2475" spans="1:10" ht="15" x14ac:dyDescent="0.25">
      <c r="A2475" s="7" t="s">
        <v>269</v>
      </c>
      <c r="B2475" s="5" t="s">
        <v>77</v>
      </c>
      <c r="C2475" s="19">
        <v>2003</v>
      </c>
      <c r="D2475" s="10">
        <v>27453084983</v>
      </c>
      <c r="E2475" s="7">
        <f t="shared" si="114"/>
        <v>27453084983</v>
      </c>
      <c r="F2475" s="11">
        <v>5.3999999999999999E-2</v>
      </c>
      <c r="G2475" s="11">
        <v>151</v>
      </c>
      <c r="H2475" s="12">
        <f t="shared" si="115"/>
        <v>5.3999999999999999E-2</v>
      </c>
      <c r="I2475" s="12">
        <f t="shared" si="116"/>
        <v>151</v>
      </c>
      <c r="J2475" s="8"/>
    </row>
    <row r="2476" spans="1:10" ht="15" x14ac:dyDescent="0.25">
      <c r="A2476" s="7" t="s">
        <v>269</v>
      </c>
      <c r="B2476" s="5" t="s">
        <v>77</v>
      </c>
      <c r="C2476" s="19">
        <v>2004</v>
      </c>
      <c r="D2476" s="10">
        <v>31183139301</v>
      </c>
      <c r="E2476" s="7">
        <f t="shared" si="114"/>
        <v>31183139301</v>
      </c>
      <c r="F2476" s="11">
        <v>5.6000000000000001E-2</v>
      </c>
      <c r="G2476" s="11">
        <v>179</v>
      </c>
      <c r="H2476" s="12">
        <f t="shared" si="115"/>
        <v>5.6000000000000001E-2</v>
      </c>
      <c r="I2476" s="12">
        <f t="shared" si="116"/>
        <v>179</v>
      </c>
      <c r="J2476" s="8"/>
    </row>
    <row r="2477" spans="1:10" ht="15" x14ac:dyDescent="0.25">
      <c r="A2477" s="7" t="s">
        <v>269</v>
      </c>
      <c r="B2477" s="5" t="s">
        <v>77</v>
      </c>
      <c r="C2477" s="19">
        <v>2005</v>
      </c>
      <c r="D2477" s="10">
        <v>32282960678</v>
      </c>
      <c r="E2477" s="7">
        <f t="shared" si="114"/>
        <v>32282960678</v>
      </c>
      <c r="F2477" s="11">
        <v>5.6000000000000001E-2</v>
      </c>
      <c r="G2477" s="11">
        <v>181</v>
      </c>
      <c r="H2477" s="12">
        <f t="shared" si="115"/>
        <v>5.6000000000000001E-2</v>
      </c>
      <c r="I2477" s="12">
        <f t="shared" si="116"/>
        <v>181</v>
      </c>
      <c r="J2477" s="8"/>
    </row>
    <row r="2478" spans="1:10" ht="15" x14ac:dyDescent="0.25">
      <c r="A2478" s="7" t="s">
        <v>269</v>
      </c>
      <c r="B2478" s="5" t="s">
        <v>77</v>
      </c>
      <c r="C2478" s="19">
        <v>2006</v>
      </c>
      <c r="D2478" s="10">
        <v>34378437265</v>
      </c>
      <c r="E2478" s="7">
        <f t="shared" si="114"/>
        <v>34378437265</v>
      </c>
      <c r="F2478" s="11">
        <v>5.6000000000000001E-2</v>
      </c>
      <c r="G2478" s="11">
        <v>194</v>
      </c>
      <c r="H2478" s="12">
        <f t="shared" si="115"/>
        <v>5.6000000000000001E-2</v>
      </c>
      <c r="I2478" s="12">
        <f t="shared" si="116"/>
        <v>194</v>
      </c>
      <c r="J2478" s="8"/>
    </row>
    <row r="2479" spans="1:10" ht="15" x14ac:dyDescent="0.25">
      <c r="A2479" s="7" t="s">
        <v>269</v>
      </c>
      <c r="B2479" s="5" t="s">
        <v>77</v>
      </c>
      <c r="C2479" s="19">
        <v>2007</v>
      </c>
      <c r="D2479" s="10">
        <v>38920218579</v>
      </c>
      <c r="E2479" s="7">
        <f t="shared" si="114"/>
        <v>38920218579</v>
      </c>
      <c r="F2479" s="11">
        <v>5.6000000000000001E-2</v>
      </c>
      <c r="G2479" s="11">
        <v>217</v>
      </c>
      <c r="H2479" s="12">
        <f t="shared" si="115"/>
        <v>5.6000000000000001E-2</v>
      </c>
      <c r="I2479" s="12">
        <f t="shared" si="116"/>
        <v>217</v>
      </c>
      <c r="J2479" s="8"/>
    </row>
    <row r="2480" spans="1:10" ht="15" x14ac:dyDescent="0.25">
      <c r="A2480" s="7" t="s">
        <v>269</v>
      </c>
      <c r="B2480" s="5" t="s">
        <v>77</v>
      </c>
      <c r="C2480" s="19">
        <v>2008</v>
      </c>
      <c r="D2480" s="10">
        <v>44856586316</v>
      </c>
      <c r="E2480" s="7">
        <f t="shared" si="114"/>
        <v>44856586316</v>
      </c>
      <c r="F2480" s="11">
        <v>5.6000000000000001E-2</v>
      </c>
      <c r="G2480" s="11">
        <v>246</v>
      </c>
      <c r="H2480" s="12">
        <f t="shared" si="115"/>
        <v>5.6000000000000001E-2</v>
      </c>
      <c r="I2480" s="12">
        <f t="shared" si="116"/>
        <v>246</v>
      </c>
      <c r="J2480" s="8"/>
    </row>
    <row r="2481" spans="1:10" ht="15" x14ac:dyDescent="0.25">
      <c r="A2481" s="7" t="s">
        <v>269</v>
      </c>
      <c r="B2481" s="5" t="s">
        <v>77</v>
      </c>
      <c r="C2481" s="19">
        <v>2009</v>
      </c>
      <c r="D2481" s="10">
        <v>43454935940</v>
      </c>
      <c r="E2481" s="7">
        <f t="shared" si="114"/>
        <v>43454935940</v>
      </c>
      <c r="F2481" s="11">
        <v>6.2E-2</v>
      </c>
      <c r="G2481" s="11">
        <v>259</v>
      </c>
      <c r="H2481" s="12">
        <f t="shared" si="115"/>
        <v>6.2E-2</v>
      </c>
      <c r="I2481" s="12">
        <f t="shared" si="116"/>
        <v>259</v>
      </c>
      <c r="J2481" s="8"/>
    </row>
    <row r="2482" spans="1:10" ht="15" x14ac:dyDescent="0.25">
      <c r="A2482" s="7" t="s">
        <v>269</v>
      </c>
      <c r="B2482" s="5" t="s">
        <v>77</v>
      </c>
      <c r="C2482" s="19">
        <v>2010</v>
      </c>
      <c r="D2482" s="10">
        <v>44054072936</v>
      </c>
      <c r="E2482" s="7">
        <f t="shared" si="114"/>
        <v>44054072936</v>
      </c>
      <c r="F2482" s="11">
        <v>6.7000000000000004E-2</v>
      </c>
      <c r="G2482" s="11">
        <v>282</v>
      </c>
      <c r="H2482" s="12">
        <f t="shared" si="115"/>
        <v>6.7000000000000004E-2</v>
      </c>
      <c r="I2482" s="12">
        <f t="shared" si="116"/>
        <v>282</v>
      </c>
      <c r="J2482" s="8"/>
    </row>
    <row r="2483" spans="1:10" ht="15" x14ac:dyDescent="0.25">
      <c r="A2483" s="7" t="s">
        <v>269</v>
      </c>
      <c r="B2483" s="5" t="s">
        <v>77</v>
      </c>
      <c r="C2483" s="19">
        <v>2011</v>
      </c>
      <c r="D2483" s="10">
        <v>45951129422</v>
      </c>
      <c r="E2483" s="7">
        <f t="shared" si="114"/>
        <v>45951129422</v>
      </c>
      <c r="F2483" s="11">
        <v>7.0000000000000007E-2</v>
      </c>
      <c r="G2483" s="11">
        <v>304</v>
      </c>
      <c r="H2483" s="12">
        <f t="shared" si="115"/>
        <v>7.0000000000000007E-2</v>
      </c>
      <c r="I2483" s="12">
        <f t="shared" si="116"/>
        <v>304</v>
      </c>
      <c r="J2483" s="8"/>
    </row>
    <row r="2484" spans="1:10" ht="15" x14ac:dyDescent="0.25">
      <c r="A2484" s="7" t="s">
        <v>269</v>
      </c>
      <c r="B2484" s="5" t="s">
        <v>77</v>
      </c>
      <c r="C2484" s="19">
        <v>2012</v>
      </c>
      <c r="D2484" s="10">
        <v>45238491581</v>
      </c>
      <c r="E2484" s="7">
        <f t="shared" si="114"/>
        <v>45238491581</v>
      </c>
      <c r="F2484" s="11">
        <v>7.0000000000000007E-2</v>
      </c>
      <c r="G2484" s="11">
        <v>297</v>
      </c>
      <c r="H2484" s="12">
        <f t="shared" si="115"/>
        <v>7.0000000000000007E-2</v>
      </c>
      <c r="I2484" s="12">
        <f t="shared" si="116"/>
        <v>297</v>
      </c>
      <c r="J2484" s="8"/>
    </row>
    <row r="2485" spans="1:10" ht="15" x14ac:dyDescent="0.25">
      <c r="A2485" s="7" t="s">
        <v>270</v>
      </c>
      <c r="B2485" s="5" t="s">
        <v>75</v>
      </c>
      <c r="C2485" s="19">
        <v>2000</v>
      </c>
      <c r="D2485" s="10">
        <v>267000000000</v>
      </c>
      <c r="E2485" s="7">
        <f t="shared" si="114"/>
        <v>267000000000</v>
      </c>
      <c r="F2485" s="11">
        <v>4.9000000000000002E-2</v>
      </c>
      <c r="G2485" s="11">
        <v>196</v>
      </c>
      <c r="H2485" s="12">
        <f t="shared" si="115"/>
        <v>4.9000000000000002E-2</v>
      </c>
      <c r="I2485" s="12">
        <f t="shared" si="116"/>
        <v>196</v>
      </c>
      <c r="J2485" s="8"/>
    </row>
    <row r="2486" spans="1:10" ht="15" x14ac:dyDescent="0.25">
      <c r="A2486" s="7" t="s">
        <v>270</v>
      </c>
      <c r="B2486" s="5" t="s">
        <v>75</v>
      </c>
      <c r="C2486" s="19">
        <v>2001</v>
      </c>
      <c r="D2486" s="10">
        <v>196000000000</v>
      </c>
      <c r="E2486" s="7">
        <f t="shared" si="114"/>
        <v>196000000000</v>
      </c>
      <c r="F2486" s="11">
        <v>5.1999999999999998E-2</v>
      </c>
      <c r="G2486" s="11">
        <v>148</v>
      </c>
      <c r="H2486" s="12">
        <f t="shared" si="115"/>
        <v>5.1999999999999998E-2</v>
      </c>
      <c r="I2486" s="12">
        <f t="shared" si="116"/>
        <v>148</v>
      </c>
      <c r="J2486" s="8"/>
    </row>
    <row r="2487" spans="1:10" ht="15" x14ac:dyDescent="0.25">
      <c r="A2487" s="7" t="s">
        <v>270</v>
      </c>
      <c r="B2487" s="5" t="s">
        <v>75</v>
      </c>
      <c r="C2487" s="19">
        <v>2002</v>
      </c>
      <c r="D2487" s="10">
        <v>233000000000</v>
      </c>
      <c r="E2487" s="7">
        <f t="shared" si="114"/>
        <v>233000000000</v>
      </c>
      <c r="F2487" s="11">
        <v>5.3999999999999999E-2</v>
      </c>
      <c r="G2487" s="11">
        <v>180</v>
      </c>
      <c r="H2487" s="12">
        <f t="shared" si="115"/>
        <v>5.3999999999999999E-2</v>
      </c>
      <c r="I2487" s="12">
        <f t="shared" si="116"/>
        <v>180</v>
      </c>
      <c r="J2487" s="8"/>
    </row>
    <row r="2488" spans="1:10" ht="15" x14ac:dyDescent="0.25">
      <c r="A2488" s="7" t="s">
        <v>270</v>
      </c>
      <c r="B2488" s="5" t="s">
        <v>75</v>
      </c>
      <c r="C2488" s="19">
        <v>2003</v>
      </c>
      <c r="D2488" s="10">
        <v>303000000000</v>
      </c>
      <c r="E2488" s="7">
        <f t="shared" si="114"/>
        <v>303000000000</v>
      </c>
      <c r="F2488" s="11">
        <v>5.2999999999999999E-2</v>
      </c>
      <c r="G2488" s="11">
        <v>232</v>
      </c>
      <c r="H2488" s="12">
        <f t="shared" si="115"/>
        <v>5.2999999999999999E-2</v>
      </c>
      <c r="I2488" s="12">
        <f t="shared" si="116"/>
        <v>232</v>
      </c>
      <c r="J2488" s="8"/>
    </row>
    <row r="2489" spans="1:10" ht="15" x14ac:dyDescent="0.25">
      <c r="A2489" s="7" t="s">
        <v>270</v>
      </c>
      <c r="B2489" s="5" t="s">
        <v>75</v>
      </c>
      <c r="C2489" s="19">
        <v>2004</v>
      </c>
      <c r="D2489" s="10">
        <v>392000000000</v>
      </c>
      <c r="E2489" s="7">
        <f t="shared" si="114"/>
        <v>392000000000</v>
      </c>
      <c r="F2489" s="11">
        <v>5.3999999999999999E-2</v>
      </c>
      <c r="G2489" s="11">
        <v>297</v>
      </c>
      <c r="H2489" s="12">
        <f t="shared" si="115"/>
        <v>5.3999999999999999E-2</v>
      </c>
      <c r="I2489" s="12">
        <f t="shared" si="116"/>
        <v>297</v>
      </c>
      <c r="J2489" s="8"/>
    </row>
    <row r="2490" spans="1:10" ht="15" x14ac:dyDescent="0.25">
      <c r="A2490" s="7" t="s">
        <v>270</v>
      </c>
      <c r="B2490" s="5" t="s">
        <v>75</v>
      </c>
      <c r="C2490" s="19">
        <v>2005</v>
      </c>
      <c r="D2490" s="10">
        <v>483000000000</v>
      </c>
      <c r="E2490" s="7">
        <f t="shared" si="114"/>
        <v>483000000000</v>
      </c>
      <c r="F2490" s="11">
        <v>5.3999999999999999E-2</v>
      </c>
      <c r="G2490" s="11">
        <v>366</v>
      </c>
      <c r="H2490" s="12">
        <f t="shared" si="115"/>
        <v>5.3999999999999999E-2</v>
      </c>
      <c r="I2490" s="12">
        <f t="shared" si="116"/>
        <v>366</v>
      </c>
      <c r="J2490" s="8"/>
    </row>
    <row r="2491" spans="1:10" ht="15" x14ac:dyDescent="0.25">
      <c r="A2491" s="7" t="s">
        <v>270</v>
      </c>
      <c r="B2491" s="5" t="s">
        <v>75</v>
      </c>
      <c r="C2491" s="19">
        <v>2006</v>
      </c>
      <c r="D2491" s="10">
        <v>531000000000</v>
      </c>
      <c r="E2491" s="7">
        <f t="shared" si="114"/>
        <v>531000000000</v>
      </c>
      <c r="F2491" s="11">
        <v>5.8000000000000003E-2</v>
      </c>
      <c r="G2491" s="11">
        <v>422</v>
      </c>
      <c r="H2491" s="12">
        <f t="shared" si="115"/>
        <v>5.8000000000000003E-2</v>
      </c>
      <c r="I2491" s="12">
        <f t="shared" si="116"/>
        <v>422</v>
      </c>
      <c r="J2491" s="8"/>
    </row>
    <row r="2492" spans="1:10" ht="15" x14ac:dyDescent="0.25">
      <c r="A2492" s="7" t="s">
        <v>270</v>
      </c>
      <c r="B2492" s="5" t="s">
        <v>75</v>
      </c>
      <c r="C2492" s="19">
        <v>2007</v>
      </c>
      <c r="D2492" s="10">
        <v>647000000000</v>
      </c>
      <c r="E2492" s="7">
        <f t="shared" si="114"/>
        <v>647000000000</v>
      </c>
      <c r="F2492" s="11">
        <v>0.06</v>
      </c>
      <c r="G2492" s="11">
        <v>558</v>
      </c>
      <c r="H2492" s="12">
        <f t="shared" si="115"/>
        <v>0.06</v>
      </c>
      <c r="I2492" s="12">
        <f t="shared" si="116"/>
        <v>558</v>
      </c>
      <c r="J2492" s="8"/>
    </row>
    <row r="2493" spans="1:10" ht="15" x14ac:dyDescent="0.25">
      <c r="A2493" s="7" t="s">
        <v>270</v>
      </c>
      <c r="B2493" s="5" t="s">
        <v>75</v>
      </c>
      <c r="C2493" s="19">
        <v>2008</v>
      </c>
      <c r="D2493" s="10">
        <v>730000000000</v>
      </c>
      <c r="E2493" s="7">
        <f t="shared" si="114"/>
        <v>730000000000</v>
      </c>
      <c r="F2493" s="11">
        <v>6.0999999999999999E-2</v>
      </c>
      <c r="G2493" s="11">
        <v>628</v>
      </c>
      <c r="H2493" s="12">
        <f t="shared" si="115"/>
        <v>6.0999999999999999E-2</v>
      </c>
      <c r="I2493" s="12">
        <f t="shared" si="116"/>
        <v>628</v>
      </c>
      <c r="J2493" s="8"/>
    </row>
    <row r="2494" spans="1:10" ht="15" x14ac:dyDescent="0.25">
      <c r="A2494" s="7" t="s">
        <v>270</v>
      </c>
      <c r="B2494" s="5" t="s">
        <v>75</v>
      </c>
      <c r="C2494" s="19">
        <v>2009</v>
      </c>
      <c r="D2494" s="10">
        <v>615000000000</v>
      </c>
      <c r="E2494" s="7">
        <f t="shared" si="114"/>
        <v>615000000000</v>
      </c>
      <c r="F2494" s="11">
        <v>6.7000000000000004E-2</v>
      </c>
      <c r="G2494" s="11">
        <v>580</v>
      </c>
      <c r="H2494" s="12">
        <f t="shared" si="115"/>
        <v>6.7000000000000004E-2</v>
      </c>
      <c r="I2494" s="12">
        <f t="shared" si="116"/>
        <v>580</v>
      </c>
      <c r="J2494" s="8"/>
    </row>
    <row r="2495" spans="1:10" ht="15" x14ac:dyDescent="0.25">
      <c r="A2495" s="7" t="s">
        <v>270</v>
      </c>
      <c r="B2495" s="5" t="s">
        <v>75</v>
      </c>
      <c r="C2495" s="19">
        <v>2010</v>
      </c>
      <c r="D2495" s="10">
        <v>731000000000</v>
      </c>
      <c r="E2495" s="7">
        <f t="shared" si="114"/>
        <v>731000000000</v>
      </c>
      <c r="F2495" s="11">
        <v>6.8000000000000005E-2</v>
      </c>
      <c r="G2495" s="11">
        <v>680</v>
      </c>
      <c r="H2495" s="12">
        <f t="shared" si="115"/>
        <v>6.8000000000000005E-2</v>
      </c>
      <c r="I2495" s="12">
        <f t="shared" si="116"/>
        <v>680</v>
      </c>
      <c r="J2495" s="8"/>
    </row>
    <row r="2496" spans="1:10" ht="15" x14ac:dyDescent="0.25">
      <c r="A2496" s="7" t="s">
        <v>270</v>
      </c>
      <c r="B2496" s="5" t="s">
        <v>75</v>
      </c>
      <c r="C2496" s="19">
        <v>2011</v>
      </c>
      <c r="D2496" s="10">
        <v>775000000000</v>
      </c>
      <c r="E2496" s="7">
        <f t="shared" si="114"/>
        <v>775000000000</v>
      </c>
      <c r="F2496" s="11">
        <v>6.0999999999999999E-2</v>
      </c>
      <c r="G2496" s="11">
        <v>644</v>
      </c>
      <c r="H2496" s="12">
        <f t="shared" si="115"/>
        <v>6.0999999999999999E-2</v>
      </c>
      <c r="I2496" s="12">
        <f t="shared" si="116"/>
        <v>644</v>
      </c>
      <c r="J2496" s="8"/>
    </row>
    <row r="2497" spans="1:10" ht="15" x14ac:dyDescent="0.25">
      <c r="A2497" s="7" t="s">
        <v>270</v>
      </c>
      <c r="B2497" s="5" t="s">
        <v>75</v>
      </c>
      <c r="C2497" s="19">
        <v>2012</v>
      </c>
      <c r="D2497" s="10">
        <v>789000000000</v>
      </c>
      <c r="E2497" s="7">
        <f t="shared" si="114"/>
        <v>789000000000</v>
      </c>
      <c r="F2497" s="11">
        <v>6.3E-2</v>
      </c>
      <c r="G2497" s="11">
        <v>665</v>
      </c>
      <c r="H2497" s="12">
        <f t="shared" si="115"/>
        <v>6.3E-2</v>
      </c>
      <c r="I2497" s="12">
        <f t="shared" si="116"/>
        <v>665</v>
      </c>
      <c r="J2497" s="8"/>
    </row>
    <row r="2498" spans="1:10" ht="15" x14ac:dyDescent="0.25">
      <c r="A2498" s="7" t="s">
        <v>271</v>
      </c>
      <c r="B2498" s="5" t="s">
        <v>61</v>
      </c>
      <c r="C2498" s="19">
        <v>2000</v>
      </c>
      <c r="D2498" s="10">
        <v>2904662605</v>
      </c>
      <c r="E2498" s="7">
        <f t="shared" si="114"/>
        <v>2904662605</v>
      </c>
      <c r="F2498" s="11">
        <v>3.9E-2</v>
      </c>
      <c r="G2498" s="11">
        <v>44</v>
      </c>
      <c r="H2498" s="12">
        <f t="shared" si="115"/>
        <v>3.9E-2</v>
      </c>
      <c r="I2498" s="12">
        <f t="shared" si="116"/>
        <v>44</v>
      </c>
      <c r="J2498" s="8"/>
    </row>
    <row r="2499" spans="1:10" ht="15" x14ac:dyDescent="0.25">
      <c r="A2499" s="7" t="s">
        <v>271</v>
      </c>
      <c r="B2499" s="5" t="s">
        <v>61</v>
      </c>
      <c r="C2499" s="19">
        <v>2001</v>
      </c>
      <c r="D2499" s="10">
        <v>3534771969</v>
      </c>
      <c r="E2499" s="7">
        <f t="shared" ref="E2499:E2562" si="117">IF(D2499="",IF(C2499=2000,D2500,D2498),D2499)</f>
        <v>3534771969</v>
      </c>
      <c r="F2499" s="11">
        <v>3.7999999999999999E-2</v>
      </c>
      <c r="G2499" s="11">
        <v>58</v>
      </c>
      <c r="H2499" s="12">
        <f t="shared" ref="H2499:H2562" si="118">IF(F2499="",SUMIF($A$2:$A$2692,A2499,$F$2:$F$2692)/13,F2499)</f>
        <v>3.7999999999999999E-2</v>
      </c>
      <c r="I2499" s="12">
        <f t="shared" ref="I2499:I2562" si="119">IF(G2499="",SUMIF($A$2:$A$2692,A2499,$G$2:$G$2692)/13,G2499)</f>
        <v>58</v>
      </c>
      <c r="J2499" s="8"/>
    </row>
    <row r="2500" spans="1:10" ht="15" x14ac:dyDescent="0.25">
      <c r="A2500" s="7" t="s">
        <v>271</v>
      </c>
      <c r="B2500" s="5" t="s">
        <v>61</v>
      </c>
      <c r="C2500" s="19">
        <v>2002</v>
      </c>
      <c r="D2500" s="10">
        <v>4462028989</v>
      </c>
      <c r="E2500" s="7">
        <f t="shared" si="117"/>
        <v>4462028989</v>
      </c>
      <c r="F2500" s="11">
        <v>3.3000000000000002E-2</v>
      </c>
      <c r="G2500" s="11">
        <v>63</v>
      </c>
      <c r="H2500" s="12">
        <f t="shared" si="118"/>
        <v>3.3000000000000002E-2</v>
      </c>
      <c r="I2500" s="12">
        <f t="shared" si="119"/>
        <v>63</v>
      </c>
      <c r="J2500" s="8"/>
    </row>
    <row r="2501" spans="1:10" ht="15" x14ac:dyDescent="0.25">
      <c r="A2501" s="7" t="s">
        <v>271</v>
      </c>
      <c r="B2501" s="5" t="s">
        <v>61</v>
      </c>
      <c r="C2501" s="19">
        <v>2003</v>
      </c>
      <c r="D2501" s="10">
        <v>5977440583</v>
      </c>
      <c r="E2501" s="7">
        <f t="shared" si="117"/>
        <v>5977440583</v>
      </c>
      <c r="F2501" s="11">
        <v>3.7999999999999999E-2</v>
      </c>
      <c r="G2501" s="11">
        <v>95</v>
      </c>
      <c r="H2501" s="12">
        <f t="shared" si="118"/>
        <v>3.7999999999999999E-2</v>
      </c>
      <c r="I2501" s="12">
        <f t="shared" si="119"/>
        <v>95</v>
      </c>
      <c r="J2501" s="8"/>
    </row>
    <row r="2502" spans="1:10" ht="15" x14ac:dyDescent="0.25">
      <c r="A2502" s="7" t="s">
        <v>271</v>
      </c>
      <c r="B2502" s="5" t="s">
        <v>61</v>
      </c>
      <c r="C2502" s="19">
        <v>2004</v>
      </c>
      <c r="D2502" s="10">
        <v>6838351088</v>
      </c>
      <c r="E2502" s="7">
        <f t="shared" si="117"/>
        <v>6838351088</v>
      </c>
      <c r="F2502" s="11">
        <v>3.6999999999999998E-2</v>
      </c>
      <c r="G2502" s="11">
        <v>111</v>
      </c>
      <c r="H2502" s="12">
        <f t="shared" si="118"/>
        <v>3.6999999999999998E-2</v>
      </c>
      <c r="I2502" s="12">
        <f t="shared" si="119"/>
        <v>111</v>
      </c>
      <c r="J2502" s="8"/>
    </row>
    <row r="2503" spans="1:10" ht="15" x14ac:dyDescent="0.25">
      <c r="A2503" s="7" t="s">
        <v>271</v>
      </c>
      <c r="B2503" s="5" t="s">
        <v>61</v>
      </c>
      <c r="C2503" s="19">
        <v>2005</v>
      </c>
      <c r="D2503" s="10">
        <v>8104355717</v>
      </c>
      <c r="E2503" s="7">
        <f t="shared" si="117"/>
        <v>8104355717</v>
      </c>
      <c r="F2503" s="11">
        <v>0.03</v>
      </c>
      <c r="G2503" s="11">
        <v>107</v>
      </c>
      <c r="H2503" s="12">
        <f t="shared" si="118"/>
        <v>0.03</v>
      </c>
      <c r="I2503" s="12">
        <f t="shared" si="119"/>
        <v>107</v>
      </c>
      <c r="J2503" s="8"/>
    </row>
    <row r="2504" spans="1:10" ht="15" x14ac:dyDescent="0.25">
      <c r="A2504" s="7" t="s">
        <v>271</v>
      </c>
      <c r="B2504" s="5" t="s">
        <v>61</v>
      </c>
      <c r="C2504" s="19">
        <v>2006</v>
      </c>
      <c r="D2504" s="10">
        <v>10277598152</v>
      </c>
      <c r="E2504" s="7">
        <f t="shared" si="117"/>
        <v>10277598152</v>
      </c>
      <c r="F2504" s="11">
        <v>2.1999999999999999E-2</v>
      </c>
      <c r="G2504" s="11">
        <v>98</v>
      </c>
      <c r="H2504" s="12">
        <f t="shared" si="118"/>
        <v>2.1999999999999999E-2</v>
      </c>
      <c r="I2504" s="12">
        <f t="shared" si="119"/>
        <v>98</v>
      </c>
      <c r="J2504" s="8"/>
    </row>
    <row r="2505" spans="1:10" ht="15" x14ac:dyDescent="0.25">
      <c r="A2505" s="7" t="s">
        <v>271</v>
      </c>
      <c r="B2505" s="5" t="s">
        <v>61</v>
      </c>
      <c r="C2505" s="19">
        <v>2007</v>
      </c>
      <c r="D2505" s="10">
        <v>12664165103</v>
      </c>
      <c r="E2505" s="7">
        <f t="shared" si="117"/>
        <v>12664165103</v>
      </c>
      <c r="F2505" s="11">
        <v>2.1000000000000001E-2</v>
      </c>
      <c r="G2505" s="11">
        <v>113</v>
      </c>
      <c r="H2505" s="12">
        <f t="shared" si="118"/>
        <v>2.1000000000000001E-2</v>
      </c>
      <c r="I2505" s="12">
        <f t="shared" si="119"/>
        <v>113</v>
      </c>
      <c r="J2505" s="8"/>
    </row>
    <row r="2506" spans="1:10" ht="15" x14ac:dyDescent="0.25">
      <c r="A2506" s="7" t="s">
        <v>271</v>
      </c>
      <c r="B2506" s="5" t="s">
        <v>61</v>
      </c>
      <c r="C2506" s="19">
        <v>2008</v>
      </c>
      <c r="D2506" s="10">
        <v>19271523179</v>
      </c>
      <c r="E2506" s="7">
        <f t="shared" si="117"/>
        <v>19271523179</v>
      </c>
      <c r="F2506" s="11">
        <v>1.9E-2</v>
      </c>
      <c r="G2506" s="11">
        <v>81</v>
      </c>
      <c r="H2506" s="12">
        <f t="shared" si="118"/>
        <v>1.9E-2</v>
      </c>
      <c r="I2506" s="12">
        <f t="shared" si="119"/>
        <v>81</v>
      </c>
      <c r="J2506" s="8"/>
    </row>
    <row r="2507" spans="1:10" ht="15" x14ac:dyDescent="0.25">
      <c r="A2507" s="7" t="s">
        <v>271</v>
      </c>
      <c r="B2507" s="5" t="s">
        <v>61</v>
      </c>
      <c r="C2507" s="19">
        <v>2009</v>
      </c>
      <c r="D2507" s="10">
        <v>20214385965</v>
      </c>
      <c r="E2507" s="7">
        <f t="shared" si="117"/>
        <v>20214385965</v>
      </c>
      <c r="F2507" s="11">
        <v>2.1000000000000001E-2</v>
      </c>
      <c r="G2507" s="11">
        <v>86</v>
      </c>
      <c r="H2507" s="12">
        <f t="shared" si="118"/>
        <v>2.1000000000000001E-2</v>
      </c>
      <c r="I2507" s="12">
        <f t="shared" si="119"/>
        <v>86</v>
      </c>
      <c r="J2507" s="8"/>
    </row>
    <row r="2508" spans="1:10" ht="15" x14ac:dyDescent="0.25">
      <c r="A2508" s="7" t="s">
        <v>271</v>
      </c>
      <c r="B2508" s="5" t="s">
        <v>61</v>
      </c>
      <c r="C2508" s="19">
        <v>2010</v>
      </c>
      <c r="D2508" s="10">
        <v>22148070175</v>
      </c>
      <c r="E2508" s="7">
        <f t="shared" si="117"/>
        <v>22148070175</v>
      </c>
      <c r="F2508" s="11">
        <v>2.1000000000000001E-2</v>
      </c>
      <c r="G2508" s="11">
        <v>95</v>
      </c>
      <c r="H2508" s="12">
        <f t="shared" si="118"/>
        <v>2.1000000000000001E-2</v>
      </c>
      <c r="I2508" s="12">
        <f t="shared" si="119"/>
        <v>95</v>
      </c>
      <c r="J2508" s="8"/>
    </row>
    <row r="2509" spans="1:10" ht="15" x14ac:dyDescent="0.25">
      <c r="A2509" s="7" t="s">
        <v>271</v>
      </c>
      <c r="B2509" s="5" t="s">
        <v>61</v>
      </c>
      <c r="C2509" s="19">
        <v>2011</v>
      </c>
      <c r="D2509" s="10">
        <v>29233333333</v>
      </c>
      <c r="E2509" s="7">
        <f t="shared" si="117"/>
        <v>29233333333</v>
      </c>
      <c r="F2509" s="11">
        <v>2.1000000000000001E-2</v>
      </c>
      <c r="G2509" s="11">
        <v>114</v>
      </c>
      <c r="H2509" s="12">
        <f t="shared" si="118"/>
        <v>2.1000000000000001E-2</v>
      </c>
      <c r="I2509" s="12">
        <f t="shared" si="119"/>
        <v>114</v>
      </c>
      <c r="J2509" s="8"/>
    </row>
    <row r="2510" spans="1:10" ht="15" x14ac:dyDescent="0.25">
      <c r="A2510" s="7" t="s">
        <v>271</v>
      </c>
      <c r="B2510" s="5" t="s">
        <v>61</v>
      </c>
      <c r="C2510" s="19">
        <v>2012</v>
      </c>
      <c r="D2510" s="10">
        <v>35164210526</v>
      </c>
      <c r="E2510" s="7">
        <f t="shared" si="117"/>
        <v>35164210526</v>
      </c>
      <c r="F2510" s="11">
        <v>0.02</v>
      </c>
      <c r="G2510" s="11">
        <v>129</v>
      </c>
      <c r="H2510" s="12">
        <f t="shared" si="118"/>
        <v>0.02</v>
      </c>
      <c r="I2510" s="12">
        <f t="shared" si="119"/>
        <v>129</v>
      </c>
      <c r="J2510" s="8"/>
    </row>
    <row r="2511" spans="1:10" ht="15" x14ac:dyDescent="0.25">
      <c r="A2511" s="7" t="s">
        <v>272</v>
      </c>
      <c r="B2511" s="5" t="s">
        <v>84</v>
      </c>
      <c r="C2511" s="19">
        <v>2000</v>
      </c>
      <c r="D2511" s="7"/>
      <c r="E2511" s="7">
        <f t="shared" si="117"/>
        <v>0</v>
      </c>
      <c r="F2511" s="8"/>
      <c r="G2511" s="8"/>
      <c r="H2511" s="12">
        <f t="shared" si="118"/>
        <v>0</v>
      </c>
      <c r="I2511" s="12">
        <f t="shared" si="119"/>
        <v>0</v>
      </c>
      <c r="J2511" s="8"/>
    </row>
    <row r="2512" spans="1:10" ht="15" x14ac:dyDescent="0.25">
      <c r="A2512" s="7" t="s">
        <v>272</v>
      </c>
      <c r="B2512" s="5" t="s">
        <v>84</v>
      </c>
      <c r="C2512" s="19">
        <v>2001</v>
      </c>
      <c r="D2512" s="7"/>
      <c r="E2512" s="7">
        <f t="shared" si="117"/>
        <v>0</v>
      </c>
      <c r="F2512" s="8"/>
      <c r="G2512" s="8"/>
      <c r="H2512" s="12">
        <f t="shared" si="118"/>
        <v>0</v>
      </c>
      <c r="I2512" s="12">
        <f t="shared" si="119"/>
        <v>0</v>
      </c>
      <c r="J2512" s="8"/>
    </row>
    <row r="2513" spans="1:10" ht="15" x14ac:dyDescent="0.25">
      <c r="A2513" s="7" t="s">
        <v>272</v>
      </c>
      <c r="B2513" s="5" t="s">
        <v>84</v>
      </c>
      <c r="C2513" s="19">
        <v>2002</v>
      </c>
      <c r="D2513" s="7"/>
      <c r="E2513" s="7">
        <f t="shared" si="117"/>
        <v>0</v>
      </c>
      <c r="F2513" s="8"/>
      <c r="G2513" s="8"/>
      <c r="H2513" s="12">
        <f t="shared" si="118"/>
        <v>0</v>
      </c>
      <c r="I2513" s="12">
        <f t="shared" si="119"/>
        <v>0</v>
      </c>
      <c r="J2513" s="8"/>
    </row>
    <row r="2514" spans="1:10" ht="15" x14ac:dyDescent="0.25">
      <c r="A2514" s="7" t="s">
        <v>272</v>
      </c>
      <c r="B2514" s="5" t="s">
        <v>84</v>
      </c>
      <c r="C2514" s="19">
        <v>2003</v>
      </c>
      <c r="D2514" s="7"/>
      <c r="E2514" s="7">
        <f t="shared" si="117"/>
        <v>0</v>
      </c>
      <c r="F2514" s="8"/>
      <c r="G2514" s="8"/>
      <c r="H2514" s="12">
        <f t="shared" si="118"/>
        <v>0</v>
      </c>
      <c r="I2514" s="12">
        <f t="shared" si="119"/>
        <v>0</v>
      </c>
      <c r="J2514" s="8"/>
    </row>
    <row r="2515" spans="1:10" ht="15" x14ac:dyDescent="0.25">
      <c r="A2515" s="7" t="s">
        <v>272</v>
      </c>
      <c r="B2515" s="5" t="s">
        <v>84</v>
      </c>
      <c r="C2515" s="19">
        <v>2004</v>
      </c>
      <c r="D2515" s="7"/>
      <c r="E2515" s="7">
        <f t="shared" si="117"/>
        <v>0</v>
      </c>
      <c r="F2515" s="8"/>
      <c r="G2515" s="8"/>
      <c r="H2515" s="12">
        <f t="shared" si="118"/>
        <v>0</v>
      </c>
      <c r="I2515" s="12">
        <f t="shared" si="119"/>
        <v>0</v>
      </c>
      <c r="J2515" s="8"/>
    </row>
    <row r="2516" spans="1:10" ht="15" x14ac:dyDescent="0.25">
      <c r="A2516" s="7" t="s">
        <v>272</v>
      </c>
      <c r="B2516" s="5" t="s">
        <v>84</v>
      </c>
      <c r="C2516" s="19">
        <v>2005</v>
      </c>
      <c r="D2516" s="7"/>
      <c r="E2516" s="7">
        <f t="shared" si="117"/>
        <v>0</v>
      </c>
      <c r="F2516" s="8"/>
      <c r="G2516" s="8"/>
      <c r="H2516" s="12">
        <f t="shared" si="118"/>
        <v>0</v>
      </c>
      <c r="I2516" s="12">
        <f t="shared" si="119"/>
        <v>0</v>
      </c>
      <c r="J2516" s="8"/>
    </row>
    <row r="2517" spans="1:10" ht="15" x14ac:dyDescent="0.25">
      <c r="A2517" s="7" t="s">
        <v>272</v>
      </c>
      <c r="B2517" s="5" t="s">
        <v>84</v>
      </c>
      <c r="C2517" s="19">
        <v>2006</v>
      </c>
      <c r="D2517" s="7"/>
      <c r="E2517" s="7">
        <f t="shared" si="117"/>
        <v>0</v>
      </c>
      <c r="F2517" s="8"/>
      <c r="G2517" s="8"/>
      <c r="H2517" s="12">
        <f t="shared" si="118"/>
        <v>0</v>
      </c>
      <c r="I2517" s="12">
        <f t="shared" si="119"/>
        <v>0</v>
      </c>
      <c r="J2517" s="8"/>
    </row>
    <row r="2518" spans="1:10" ht="15" x14ac:dyDescent="0.25">
      <c r="A2518" s="7" t="s">
        <v>272</v>
      </c>
      <c r="B2518" s="5" t="s">
        <v>84</v>
      </c>
      <c r="C2518" s="19">
        <v>2007</v>
      </c>
      <c r="D2518" s="7"/>
      <c r="E2518" s="7">
        <f t="shared" si="117"/>
        <v>0</v>
      </c>
      <c r="F2518" s="8"/>
      <c r="G2518" s="8"/>
      <c r="H2518" s="12">
        <f t="shared" si="118"/>
        <v>0</v>
      </c>
      <c r="I2518" s="12">
        <f t="shared" si="119"/>
        <v>0</v>
      </c>
      <c r="J2518" s="8"/>
    </row>
    <row r="2519" spans="1:10" ht="15" x14ac:dyDescent="0.25">
      <c r="A2519" s="7" t="s">
        <v>272</v>
      </c>
      <c r="B2519" s="5" t="s">
        <v>84</v>
      </c>
      <c r="C2519" s="19">
        <v>2008</v>
      </c>
      <c r="D2519" s="7"/>
      <c r="E2519" s="7">
        <f t="shared" si="117"/>
        <v>0</v>
      </c>
      <c r="F2519" s="8"/>
      <c r="G2519" s="8"/>
      <c r="H2519" s="12">
        <f t="shared" si="118"/>
        <v>0</v>
      </c>
      <c r="I2519" s="12">
        <f t="shared" si="119"/>
        <v>0</v>
      </c>
      <c r="J2519" s="8"/>
    </row>
    <row r="2520" spans="1:10" ht="15" x14ac:dyDescent="0.25">
      <c r="A2520" s="7" t="s">
        <v>272</v>
      </c>
      <c r="B2520" s="5" t="s">
        <v>84</v>
      </c>
      <c r="C2520" s="19">
        <v>2009</v>
      </c>
      <c r="D2520" s="7"/>
      <c r="E2520" s="7">
        <f t="shared" si="117"/>
        <v>0</v>
      </c>
      <c r="F2520" s="8"/>
      <c r="G2520" s="8"/>
      <c r="H2520" s="12">
        <f t="shared" si="118"/>
        <v>0</v>
      </c>
      <c r="I2520" s="12">
        <f t="shared" si="119"/>
        <v>0</v>
      </c>
      <c r="J2520" s="8"/>
    </row>
    <row r="2521" spans="1:10" ht="15" x14ac:dyDescent="0.25">
      <c r="A2521" s="7" t="s">
        <v>272</v>
      </c>
      <c r="B2521" s="5" t="s">
        <v>84</v>
      </c>
      <c r="C2521" s="19">
        <v>2010</v>
      </c>
      <c r="D2521" s="7"/>
      <c r="E2521" s="7">
        <f t="shared" si="117"/>
        <v>0</v>
      </c>
      <c r="F2521" s="8"/>
      <c r="G2521" s="8"/>
      <c r="H2521" s="12">
        <f t="shared" si="118"/>
        <v>0</v>
      </c>
      <c r="I2521" s="12">
        <f t="shared" si="119"/>
        <v>0</v>
      </c>
      <c r="J2521" s="8"/>
    </row>
    <row r="2522" spans="1:10" ht="15" x14ac:dyDescent="0.25">
      <c r="A2522" s="7" t="s">
        <v>272</v>
      </c>
      <c r="B2522" s="5" t="s">
        <v>84</v>
      </c>
      <c r="C2522" s="19">
        <v>2011</v>
      </c>
      <c r="D2522" s="7"/>
      <c r="E2522" s="7">
        <f t="shared" si="117"/>
        <v>0</v>
      </c>
      <c r="F2522" s="8"/>
      <c r="G2522" s="8"/>
      <c r="H2522" s="12">
        <f t="shared" si="118"/>
        <v>0</v>
      </c>
      <c r="I2522" s="12">
        <f t="shared" si="119"/>
        <v>0</v>
      </c>
      <c r="J2522" s="8"/>
    </row>
    <row r="2523" spans="1:10" ht="15" x14ac:dyDescent="0.25">
      <c r="A2523" s="7" t="s">
        <v>272</v>
      </c>
      <c r="B2523" s="5" t="s">
        <v>84</v>
      </c>
      <c r="C2523" s="19">
        <v>2012</v>
      </c>
      <c r="D2523" s="7"/>
      <c r="E2523" s="7">
        <f t="shared" si="117"/>
        <v>0</v>
      </c>
      <c r="F2523" s="8"/>
      <c r="G2523" s="8"/>
      <c r="H2523" s="12">
        <f t="shared" si="118"/>
        <v>0</v>
      </c>
      <c r="I2523" s="12">
        <f t="shared" si="119"/>
        <v>0</v>
      </c>
      <c r="J2523" s="8"/>
    </row>
    <row r="2524" spans="1:10" ht="15" x14ac:dyDescent="0.25">
      <c r="A2524" s="7" t="s">
        <v>273</v>
      </c>
      <c r="B2524" s="5" t="s">
        <v>77</v>
      </c>
      <c r="C2524" s="19">
        <v>2000</v>
      </c>
      <c r="D2524" s="10">
        <v>6193246632</v>
      </c>
      <c r="E2524" s="7">
        <f t="shared" si="117"/>
        <v>6193246632</v>
      </c>
      <c r="F2524" s="11">
        <v>6.6000000000000003E-2</v>
      </c>
      <c r="G2524" s="11">
        <v>16</v>
      </c>
      <c r="H2524" s="12">
        <f t="shared" si="118"/>
        <v>6.6000000000000003E-2</v>
      </c>
      <c r="I2524" s="12">
        <f t="shared" si="119"/>
        <v>16</v>
      </c>
      <c r="J2524" s="11">
        <v>0.22900000000000001</v>
      </c>
    </row>
    <row r="2525" spans="1:10" ht="15" x14ac:dyDescent="0.25">
      <c r="A2525" s="7" t="s">
        <v>273</v>
      </c>
      <c r="B2525" s="5" t="s">
        <v>77</v>
      </c>
      <c r="C2525" s="19">
        <v>2001</v>
      </c>
      <c r="D2525" s="10">
        <v>5840503703</v>
      </c>
      <c r="E2525" s="7">
        <f t="shared" si="117"/>
        <v>5840503703</v>
      </c>
      <c r="F2525" s="11">
        <v>7.1999999999999995E-2</v>
      </c>
      <c r="G2525" s="11">
        <v>17</v>
      </c>
      <c r="H2525" s="12">
        <f t="shared" si="118"/>
        <v>7.1999999999999995E-2</v>
      </c>
      <c r="I2525" s="12">
        <f t="shared" si="119"/>
        <v>17</v>
      </c>
      <c r="J2525" s="11">
        <v>0.22700000000000001</v>
      </c>
    </row>
    <row r="2526" spans="1:10" ht="15" x14ac:dyDescent="0.25">
      <c r="A2526" s="7" t="s">
        <v>273</v>
      </c>
      <c r="B2526" s="5" t="s">
        <v>77</v>
      </c>
      <c r="C2526" s="19">
        <v>2002</v>
      </c>
      <c r="D2526" s="10">
        <v>6178563467</v>
      </c>
      <c r="E2526" s="7">
        <f t="shared" si="117"/>
        <v>6178563467</v>
      </c>
      <c r="F2526" s="11">
        <v>7.4999999999999997E-2</v>
      </c>
      <c r="G2526" s="11">
        <v>18</v>
      </c>
      <c r="H2526" s="12">
        <f t="shared" si="118"/>
        <v>7.4999999999999997E-2</v>
      </c>
      <c r="I2526" s="12">
        <f t="shared" si="119"/>
        <v>18</v>
      </c>
      <c r="J2526" s="11">
        <v>0.191</v>
      </c>
    </row>
    <row r="2527" spans="1:10" ht="15" x14ac:dyDescent="0.25">
      <c r="A2527" s="7" t="s">
        <v>273</v>
      </c>
      <c r="B2527" s="5" t="s">
        <v>77</v>
      </c>
      <c r="C2527" s="19">
        <v>2003</v>
      </c>
      <c r="D2527" s="10">
        <v>6336696289</v>
      </c>
      <c r="E2527" s="7">
        <f t="shared" si="117"/>
        <v>6336696289</v>
      </c>
      <c r="F2527" s="11">
        <v>7.5999999999999998E-2</v>
      </c>
      <c r="G2527" s="11">
        <v>18</v>
      </c>
      <c r="H2527" s="12">
        <f t="shared" si="118"/>
        <v>7.5999999999999998E-2</v>
      </c>
      <c r="I2527" s="12">
        <f t="shared" si="119"/>
        <v>18</v>
      </c>
      <c r="J2527" s="11">
        <v>0.189</v>
      </c>
    </row>
    <row r="2528" spans="1:10" ht="15" x14ac:dyDescent="0.25">
      <c r="A2528" s="7" t="s">
        <v>273</v>
      </c>
      <c r="B2528" s="5" t="s">
        <v>77</v>
      </c>
      <c r="C2528" s="19">
        <v>2004</v>
      </c>
      <c r="D2528" s="10">
        <v>7940362663</v>
      </c>
      <c r="E2528" s="7">
        <f t="shared" si="117"/>
        <v>7940362663</v>
      </c>
      <c r="F2528" s="11">
        <v>7.9000000000000001E-2</v>
      </c>
      <c r="G2528" s="11">
        <v>24</v>
      </c>
      <c r="H2528" s="12">
        <f t="shared" si="118"/>
        <v>7.9000000000000001E-2</v>
      </c>
      <c r="I2528" s="12">
        <f t="shared" si="119"/>
        <v>24</v>
      </c>
      <c r="J2528" s="11">
        <v>0.20599999999999999</v>
      </c>
    </row>
    <row r="2529" spans="1:10" ht="15" x14ac:dyDescent="0.25">
      <c r="A2529" s="7" t="s">
        <v>273</v>
      </c>
      <c r="B2529" s="5" t="s">
        <v>77</v>
      </c>
      <c r="C2529" s="19">
        <v>2005</v>
      </c>
      <c r="D2529" s="10">
        <v>9013834490</v>
      </c>
      <c r="E2529" s="7">
        <f t="shared" si="117"/>
        <v>9013834490</v>
      </c>
      <c r="F2529" s="11">
        <v>9.1999999999999998E-2</v>
      </c>
      <c r="G2529" s="11">
        <v>29</v>
      </c>
      <c r="H2529" s="12">
        <f t="shared" si="118"/>
        <v>9.1999999999999998E-2</v>
      </c>
      <c r="I2529" s="12">
        <f t="shared" si="119"/>
        <v>29</v>
      </c>
      <c r="J2529" s="11">
        <v>0.19600000000000001</v>
      </c>
    </row>
    <row r="2530" spans="1:10" ht="15" x14ac:dyDescent="0.25">
      <c r="A2530" s="7" t="s">
        <v>273</v>
      </c>
      <c r="B2530" s="5" t="s">
        <v>77</v>
      </c>
      <c r="C2530" s="19">
        <v>2006</v>
      </c>
      <c r="D2530" s="10">
        <v>9942597753</v>
      </c>
      <c r="E2530" s="7">
        <f t="shared" si="117"/>
        <v>9942597753</v>
      </c>
      <c r="F2530" s="11">
        <v>9.6000000000000002E-2</v>
      </c>
      <c r="G2530" s="11">
        <v>32</v>
      </c>
      <c r="H2530" s="12">
        <f t="shared" si="118"/>
        <v>9.6000000000000002E-2</v>
      </c>
      <c r="I2530" s="12">
        <f t="shared" si="119"/>
        <v>32</v>
      </c>
      <c r="J2530" s="11">
        <v>0.187</v>
      </c>
    </row>
    <row r="2531" spans="1:10" ht="15" x14ac:dyDescent="0.25">
      <c r="A2531" s="7" t="s">
        <v>273</v>
      </c>
      <c r="B2531" s="5" t="s">
        <v>77</v>
      </c>
      <c r="C2531" s="19">
        <v>2007</v>
      </c>
      <c r="D2531" s="10">
        <v>12292813801</v>
      </c>
      <c r="E2531" s="7">
        <f t="shared" si="117"/>
        <v>12292813801</v>
      </c>
      <c r="F2531" s="11">
        <v>9.4E-2</v>
      </c>
      <c r="G2531" s="11">
        <v>37</v>
      </c>
      <c r="H2531" s="12">
        <f t="shared" si="118"/>
        <v>9.4E-2</v>
      </c>
      <c r="I2531" s="12">
        <f t="shared" si="119"/>
        <v>37</v>
      </c>
      <c r="J2531" s="11">
        <v>0.191</v>
      </c>
    </row>
    <row r="2532" spans="1:10" ht="15" x14ac:dyDescent="0.25">
      <c r="A2532" s="7" t="s">
        <v>273</v>
      </c>
      <c r="B2532" s="5" t="s">
        <v>77</v>
      </c>
      <c r="C2532" s="19">
        <v>2008</v>
      </c>
      <c r="D2532" s="10">
        <v>14239026768</v>
      </c>
      <c r="E2532" s="7">
        <f t="shared" si="117"/>
        <v>14239026768</v>
      </c>
      <c r="F2532" s="11">
        <v>8.7999999999999995E-2</v>
      </c>
      <c r="G2532" s="11">
        <v>39</v>
      </c>
      <c r="H2532" s="12">
        <f t="shared" si="118"/>
        <v>8.7999999999999995E-2</v>
      </c>
      <c r="I2532" s="12">
        <f t="shared" si="119"/>
        <v>39</v>
      </c>
      <c r="J2532" s="11">
        <v>0.20499999999999999</v>
      </c>
    </row>
    <row r="2533" spans="1:10" ht="15" x14ac:dyDescent="0.25">
      <c r="A2533" s="7" t="s">
        <v>273</v>
      </c>
      <c r="B2533" s="5" t="s">
        <v>77</v>
      </c>
      <c r="C2533" s="19">
        <v>2009</v>
      </c>
      <c r="D2533" s="10">
        <v>14824492062</v>
      </c>
      <c r="E2533" s="7">
        <f t="shared" si="117"/>
        <v>14824492062</v>
      </c>
      <c r="F2533" s="11">
        <v>9.2999999999999999E-2</v>
      </c>
      <c r="G2533" s="11">
        <v>42</v>
      </c>
      <c r="H2533" s="12">
        <f t="shared" si="118"/>
        <v>9.2999999999999999E-2</v>
      </c>
      <c r="I2533" s="12">
        <f t="shared" si="119"/>
        <v>42</v>
      </c>
      <c r="J2533" s="11">
        <v>0.21</v>
      </c>
    </row>
    <row r="2534" spans="1:10" ht="15" x14ac:dyDescent="0.25">
      <c r="A2534" s="7" t="s">
        <v>273</v>
      </c>
      <c r="B2534" s="5" t="s">
        <v>77</v>
      </c>
      <c r="C2534" s="19">
        <v>2010</v>
      </c>
      <c r="D2534" s="10">
        <v>16030996179</v>
      </c>
      <c r="E2534" s="7">
        <f t="shared" si="117"/>
        <v>16030996179</v>
      </c>
      <c r="F2534" s="11">
        <v>9.1999999999999998E-2</v>
      </c>
      <c r="G2534" s="11">
        <v>43</v>
      </c>
      <c r="H2534" s="12">
        <f t="shared" si="118"/>
        <v>9.1999999999999998E-2</v>
      </c>
      <c r="I2534" s="12">
        <f t="shared" si="119"/>
        <v>43</v>
      </c>
      <c r="J2534" s="11">
        <v>0.20200000000000001</v>
      </c>
    </row>
    <row r="2535" spans="1:10" ht="15" x14ac:dyDescent="0.25">
      <c r="A2535" s="7" t="s">
        <v>273</v>
      </c>
      <c r="B2535" s="5" t="s">
        <v>77</v>
      </c>
      <c r="C2535" s="19">
        <v>2011</v>
      </c>
      <c r="D2535" s="10">
        <v>15493320082</v>
      </c>
      <c r="E2535" s="7">
        <f t="shared" si="117"/>
        <v>15493320082</v>
      </c>
      <c r="F2535" s="11">
        <v>9.2999999999999999E-2</v>
      </c>
      <c r="G2535" s="11">
        <v>41</v>
      </c>
      <c r="H2535" s="12">
        <f t="shared" si="118"/>
        <v>9.2999999999999999E-2</v>
      </c>
      <c r="I2535" s="12">
        <f t="shared" si="119"/>
        <v>41</v>
      </c>
      <c r="J2535" s="11">
        <v>0.218</v>
      </c>
    </row>
    <row r="2536" spans="1:10" ht="15" x14ac:dyDescent="0.25">
      <c r="A2536" s="7" t="s">
        <v>273</v>
      </c>
      <c r="B2536" s="5" t="s">
        <v>77</v>
      </c>
      <c r="C2536" s="19">
        <v>2012</v>
      </c>
      <c r="D2536" s="10">
        <v>20032237910</v>
      </c>
      <c r="E2536" s="7">
        <f t="shared" si="117"/>
        <v>20032237910</v>
      </c>
      <c r="F2536" s="11">
        <v>0.08</v>
      </c>
      <c r="G2536" s="11">
        <v>44</v>
      </c>
      <c r="H2536" s="12">
        <f t="shared" si="118"/>
        <v>0.08</v>
      </c>
      <c r="I2536" s="12">
        <f t="shared" si="119"/>
        <v>44</v>
      </c>
      <c r="J2536" s="11">
        <v>0.26300000000000001</v>
      </c>
    </row>
    <row r="2537" spans="1:10" ht="15" x14ac:dyDescent="0.25">
      <c r="A2537" s="7" t="s">
        <v>274</v>
      </c>
      <c r="B2537" s="5" t="s">
        <v>75</v>
      </c>
      <c r="C2537" s="19">
        <v>2000</v>
      </c>
      <c r="D2537" s="10">
        <v>31261527363</v>
      </c>
      <c r="E2537" s="7">
        <f t="shared" si="117"/>
        <v>31261527363</v>
      </c>
      <c r="F2537" s="11">
        <v>5.6000000000000001E-2</v>
      </c>
      <c r="G2537" s="11">
        <v>36</v>
      </c>
      <c r="H2537" s="12">
        <f t="shared" si="118"/>
        <v>5.6000000000000001E-2</v>
      </c>
      <c r="I2537" s="12">
        <f t="shared" si="119"/>
        <v>36</v>
      </c>
      <c r="J2537" s="11">
        <v>0.41499999999999998</v>
      </c>
    </row>
    <row r="2538" spans="1:10" ht="15" x14ac:dyDescent="0.25">
      <c r="A2538" s="7" t="s">
        <v>274</v>
      </c>
      <c r="B2538" s="5" t="s">
        <v>75</v>
      </c>
      <c r="C2538" s="19">
        <v>2001</v>
      </c>
      <c r="D2538" s="10">
        <v>38009344577</v>
      </c>
      <c r="E2538" s="7">
        <f t="shared" si="117"/>
        <v>38009344577</v>
      </c>
      <c r="F2538" s="11">
        <v>5.7000000000000002E-2</v>
      </c>
      <c r="G2538" s="11">
        <v>44</v>
      </c>
      <c r="H2538" s="12">
        <f t="shared" si="118"/>
        <v>5.7000000000000002E-2</v>
      </c>
      <c r="I2538" s="12">
        <f t="shared" si="119"/>
        <v>44</v>
      </c>
      <c r="J2538" s="11">
        <v>0.32300000000000001</v>
      </c>
    </row>
    <row r="2539" spans="1:10" ht="15" x14ac:dyDescent="0.25">
      <c r="A2539" s="7" t="s">
        <v>274</v>
      </c>
      <c r="B2539" s="5" t="s">
        <v>75</v>
      </c>
      <c r="C2539" s="19">
        <v>2002</v>
      </c>
      <c r="D2539" s="10">
        <v>42392896031</v>
      </c>
      <c r="E2539" s="7">
        <f t="shared" si="117"/>
        <v>42392896031</v>
      </c>
      <c r="F2539" s="11">
        <v>6.3E-2</v>
      </c>
      <c r="G2539" s="11">
        <v>55</v>
      </c>
      <c r="H2539" s="12">
        <f t="shared" si="118"/>
        <v>6.3E-2</v>
      </c>
      <c r="I2539" s="12">
        <f t="shared" si="119"/>
        <v>55</v>
      </c>
      <c r="J2539" s="11">
        <v>0.253</v>
      </c>
    </row>
    <row r="2540" spans="1:10" ht="15" x14ac:dyDescent="0.25">
      <c r="A2540" s="7" t="s">
        <v>274</v>
      </c>
      <c r="B2540" s="5" t="s">
        <v>75</v>
      </c>
      <c r="C2540" s="19">
        <v>2003</v>
      </c>
      <c r="D2540" s="10">
        <v>50132953288</v>
      </c>
      <c r="E2540" s="7">
        <f t="shared" si="117"/>
        <v>50132953288</v>
      </c>
      <c r="F2540" s="11">
        <v>6.9000000000000006E-2</v>
      </c>
      <c r="G2540" s="11">
        <v>73</v>
      </c>
      <c r="H2540" s="12">
        <f t="shared" si="118"/>
        <v>6.9000000000000006E-2</v>
      </c>
      <c r="I2540" s="12">
        <f t="shared" si="119"/>
        <v>73</v>
      </c>
      <c r="J2540" s="11">
        <v>0.17899999999999999</v>
      </c>
    </row>
    <row r="2541" spans="1:10" ht="15" x14ac:dyDescent="0.25">
      <c r="A2541" s="7" t="s">
        <v>274</v>
      </c>
      <c r="B2541" s="5" t="s">
        <v>75</v>
      </c>
      <c r="C2541" s="19">
        <v>2004</v>
      </c>
      <c r="D2541" s="10">
        <v>64883060726</v>
      </c>
      <c r="E2541" s="7">
        <f t="shared" si="117"/>
        <v>64883060726</v>
      </c>
      <c r="F2541" s="11">
        <v>6.6000000000000003E-2</v>
      </c>
      <c r="G2541" s="11">
        <v>90</v>
      </c>
      <c r="H2541" s="12">
        <f t="shared" si="118"/>
        <v>6.6000000000000003E-2</v>
      </c>
      <c r="I2541" s="12">
        <f t="shared" si="119"/>
        <v>90</v>
      </c>
      <c r="J2541" s="11">
        <v>0.17399999999999999</v>
      </c>
    </row>
    <row r="2542" spans="1:10" ht="15" x14ac:dyDescent="0.25">
      <c r="A2542" s="7" t="s">
        <v>274</v>
      </c>
      <c r="B2542" s="5" t="s">
        <v>75</v>
      </c>
      <c r="C2542" s="19">
        <v>2005</v>
      </c>
      <c r="D2542" s="10">
        <v>86142018069</v>
      </c>
      <c r="E2542" s="7">
        <f t="shared" si="117"/>
        <v>86142018069</v>
      </c>
      <c r="F2542" s="11">
        <v>6.4000000000000001E-2</v>
      </c>
      <c r="G2542" s="11">
        <v>117</v>
      </c>
      <c r="H2542" s="12">
        <f t="shared" si="118"/>
        <v>6.4000000000000001E-2</v>
      </c>
      <c r="I2542" s="12">
        <f t="shared" si="119"/>
        <v>117</v>
      </c>
      <c r="J2542" s="11">
        <v>0.16200000000000001</v>
      </c>
    </row>
    <row r="2543" spans="1:10" ht="15" x14ac:dyDescent="0.25">
      <c r="A2543" s="7" t="s">
        <v>274</v>
      </c>
      <c r="B2543" s="5" t="s">
        <v>75</v>
      </c>
      <c r="C2543" s="19">
        <v>2006</v>
      </c>
      <c r="D2543" s="10">
        <v>108000000000</v>
      </c>
      <c r="E2543" s="7">
        <f t="shared" si="117"/>
        <v>108000000000</v>
      </c>
      <c r="F2543" s="11">
        <v>6.4000000000000001E-2</v>
      </c>
      <c r="G2543" s="11">
        <v>147</v>
      </c>
      <c r="H2543" s="12">
        <f t="shared" si="118"/>
        <v>6.4000000000000001E-2</v>
      </c>
      <c r="I2543" s="12">
        <f t="shared" si="119"/>
        <v>147</v>
      </c>
      <c r="J2543" s="11">
        <v>0.152</v>
      </c>
    </row>
    <row r="2544" spans="1:10" ht="15" x14ac:dyDescent="0.25">
      <c r="A2544" s="7" t="s">
        <v>274</v>
      </c>
      <c r="B2544" s="5" t="s">
        <v>75</v>
      </c>
      <c r="C2544" s="19">
        <v>2007</v>
      </c>
      <c r="D2544" s="10">
        <v>143000000000</v>
      </c>
      <c r="E2544" s="7">
        <f t="shared" si="117"/>
        <v>143000000000</v>
      </c>
      <c r="F2544" s="11">
        <v>6.4000000000000001E-2</v>
      </c>
      <c r="G2544" s="11">
        <v>194</v>
      </c>
      <c r="H2544" s="12">
        <f t="shared" si="118"/>
        <v>6.4000000000000001E-2</v>
      </c>
      <c r="I2544" s="12">
        <f t="shared" si="119"/>
        <v>194</v>
      </c>
      <c r="J2544" s="11">
        <v>0.13900000000000001</v>
      </c>
    </row>
    <row r="2545" spans="1:10" ht="15" x14ac:dyDescent="0.25">
      <c r="A2545" s="7" t="s">
        <v>274</v>
      </c>
      <c r="B2545" s="5" t="s">
        <v>75</v>
      </c>
      <c r="C2545" s="19">
        <v>2008</v>
      </c>
      <c r="D2545" s="10">
        <v>180000000000</v>
      </c>
      <c r="E2545" s="7">
        <f t="shared" si="117"/>
        <v>180000000000</v>
      </c>
      <c r="F2545" s="11">
        <v>6.6000000000000003E-2</v>
      </c>
      <c r="G2545" s="11">
        <v>257</v>
      </c>
      <c r="H2545" s="12">
        <f t="shared" si="118"/>
        <v>6.6000000000000003E-2</v>
      </c>
      <c r="I2545" s="12">
        <f t="shared" si="119"/>
        <v>257</v>
      </c>
      <c r="J2545" s="11">
        <v>0.17499999999999999</v>
      </c>
    </row>
    <row r="2546" spans="1:10" ht="15" x14ac:dyDescent="0.25">
      <c r="A2546" s="7" t="s">
        <v>274</v>
      </c>
      <c r="B2546" s="5" t="s">
        <v>75</v>
      </c>
      <c r="C2546" s="19">
        <v>2009</v>
      </c>
      <c r="D2546" s="10">
        <v>117000000000</v>
      </c>
      <c r="E2546" s="7">
        <f t="shared" si="117"/>
        <v>117000000000</v>
      </c>
      <c r="F2546" s="11">
        <v>7.8E-2</v>
      </c>
      <c r="G2546" s="11">
        <v>198</v>
      </c>
      <c r="H2546" s="12">
        <f t="shared" si="118"/>
        <v>7.8E-2</v>
      </c>
      <c r="I2546" s="12">
        <f t="shared" si="119"/>
        <v>198</v>
      </c>
      <c r="J2546" s="11">
        <v>0.20899999999999999</v>
      </c>
    </row>
    <row r="2547" spans="1:10" ht="15" x14ac:dyDescent="0.25">
      <c r="A2547" s="7" t="s">
        <v>274</v>
      </c>
      <c r="B2547" s="5" t="s">
        <v>75</v>
      </c>
      <c r="C2547" s="19">
        <v>2010</v>
      </c>
      <c r="D2547" s="10">
        <v>136000000000</v>
      </c>
      <c r="E2547" s="7">
        <f t="shared" si="117"/>
        <v>136000000000</v>
      </c>
      <c r="F2547" s="11">
        <v>7.8E-2</v>
      </c>
      <c r="G2547" s="11">
        <v>231</v>
      </c>
      <c r="H2547" s="12">
        <f t="shared" si="118"/>
        <v>7.8E-2</v>
      </c>
      <c r="I2547" s="12">
        <f t="shared" si="119"/>
        <v>231</v>
      </c>
      <c r="J2547" s="11">
        <v>0.159</v>
      </c>
    </row>
    <row r="2548" spans="1:10" ht="15" x14ac:dyDescent="0.25">
      <c r="A2548" s="7" t="s">
        <v>274</v>
      </c>
      <c r="B2548" s="5" t="s">
        <v>75</v>
      </c>
      <c r="C2548" s="19">
        <v>2011</v>
      </c>
      <c r="D2548" s="10">
        <v>163000000000</v>
      </c>
      <c r="E2548" s="7">
        <f t="shared" si="117"/>
        <v>163000000000</v>
      </c>
      <c r="F2548" s="11">
        <v>7.2999999999999995E-2</v>
      </c>
      <c r="G2548" s="11">
        <v>262</v>
      </c>
      <c r="H2548" s="12">
        <f t="shared" si="118"/>
        <v>7.2999999999999995E-2</v>
      </c>
      <c r="I2548" s="12">
        <f t="shared" si="119"/>
        <v>262</v>
      </c>
      <c r="J2548" s="11">
        <v>0.159</v>
      </c>
    </row>
    <row r="2549" spans="1:10" ht="15" x14ac:dyDescent="0.25">
      <c r="A2549" s="7" t="s">
        <v>274</v>
      </c>
      <c r="B2549" s="5" t="s">
        <v>75</v>
      </c>
      <c r="C2549" s="19">
        <v>2012</v>
      </c>
      <c r="D2549" s="10">
        <v>177000000000</v>
      </c>
      <c r="E2549" s="7">
        <f t="shared" si="117"/>
        <v>177000000000</v>
      </c>
      <c r="F2549" s="11">
        <v>7.5999999999999998E-2</v>
      </c>
      <c r="G2549" s="11">
        <v>293</v>
      </c>
      <c r="H2549" s="12">
        <f t="shared" si="118"/>
        <v>7.5999999999999998E-2</v>
      </c>
      <c r="I2549" s="12">
        <f t="shared" si="119"/>
        <v>293</v>
      </c>
      <c r="J2549" s="11">
        <v>0.184</v>
      </c>
    </row>
    <row r="2550" spans="1:10" ht="15" x14ac:dyDescent="0.25">
      <c r="A2550" s="7" t="s">
        <v>275</v>
      </c>
      <c r="B2550" s="5" t="s">
        <v>93</v>
      </c>
      <c r="C2550" s="19">
        <v>2000</v>
      </c>
      <c r="D2550" s="10">
        <v>104000000000</v>
      </c>
      <c r="E2550" s="7">
        <f t="shared" si="117"/>
        <v>104000000000</v>
      </c>
      <c r="F2550" s="11">
        <v>2.1999999999999999E-2</v>
      </c>
      <c r="G2550" s="11">
        <v>752</v>
      </c>
      <c r="H2550" s="12">
        <f t="shared" si="118"/>
        <v>2.1999999999999999E-2</v>
      </c>
      <c r="I2550" s="12">
        <f t="shared" si="119"/>
        <v>752</v>
      </c>
      <c r="J2550" s="11">
        <v>9.7000000000000003E-2</v>
      </c>
    </row>
    <row r="2551" spans="1:10" ht="15" x14ac:dyDescent="0.25">
      <c r="A2551" s="7" t="s">
        <v>275</v>
      </c>
      <c r="B2551" s="5" t="s">
        <v>93</v>
      </c>
      <c r="C2551" s="19">
        <v>2001</v>
      </c>
      <c r="D2551" s="10">
        <v>103000000000</v>
      </c>
      <c r="E2551" s="7">
        <f t="shared" si="117"/>
        <v>103000000000</v>
      </c>
      <c r="F2551" s="11">
        <v>2.5000000000000001E-2</v>
      </c>
      <c r="G2551" s="11">
        <v>815</v>
      </c>
      <c r="H2551" s="12">
        <f t="shared" si="118"/>
        <v>2.5000000000000001E-2</v>
      </c>
      <c r="I2551" s="12">
        <f t="shared" si="119"/>
        <v>815</v>
      </c>
      <c r="J2551" s="11">
        <v>8.1000000000000003E-2</v>
      </c>
    </row>
    <row r="2552" spans="1:10" ht="15" x14ac:dyDescent="0.25">
      <c r="A2552" s="7" t="s">
        <v>275</v>
      </c>
      <c r="B2552" s="5" t="s">
        <v>93</v>
      </c>
      <c r="C2552" s="19">
        <v>2002</v>
      </c>
      <c r="D2552" s="10">
        <v>110000000000</v>
      </c>
      <c r="E2552" s="7">
        <f t="shared" si="117"/>
        <v>110000000000</v>
      </c>
      <c r="F2552" s="11">
        <v>2.7E-2</v>
      </c>
      <c r="G2552" s="11">
        <v>917</v>
      </c>
      <c r="H2552" s="12">
        <f t="shared" si="118"/>
        <v>2.7E-2</v>
      </c>
      <c r="I2552" s="12">
        <f t="shared" si="119"/>
        <v>917</v>
      </c>
      <c r="J2552" s="8"/>
    </row>
    <row r="2553" spans="1:10" ht="15" x14ac:dyDescent="0.25">
      <c r="A2553" s="7" t="s">
        <v>275</v>
      </c>
      <c r="B2553" s="5" t="s">
        <v>93</v>
      </c>
      <c r="C2553" s="19">
        <v>2003</v>
      </c>
      <c r="D2553" s="10">
        <v>124000000000</v>
      </c>
      <c r="E2553" s="7">
        <f t="shared" si="117"/>
        <v>124000000000</v>
      </c>
      <c r="F2553" s="11">
        <v>2.5999999999999999E-2</v>
      </c>
      <c r="G2553" s="11">
        <v>968</v>
      </c>
      <c r="H2553" s="12">
        <f t="shared" si="118"/>
        <v>2.5999999999999999E-2</v>
      </c>
      <c r="I2553" s="12">
        <f t="shared" si="119"/>
        <v>968</v>
      </c>
      <c r="J2553" s="8"/>
    </row>
    <row r="2554" spans="1:10" ht="15" x14ac:dyDescent="0.25">
      <c r="A2554" s="7" t="s">
        <v>275</v>
      </c>
      <c r="B2554" s="5" t="s">
        <v>93</v>
      </c>
      <c r="C2554" s="19">
        <v>2004</v>
      </c>
      <c r="D2554" s="10">
        <v>148000000000</v>
      </c>
      <c r="E2554" s="7">
        <f t="shared" si="117"/>
        <v>148000000000</v>
      </c>
      <c r="F2554" s="11">
        <v>2.5000000000000001E-2</v>
      </c>
      <c r="G2554" s="11">
        <v>995</v>
      </c>
      <c r="H2554" s="12">
        <f t="shared" si="118"/>
        <v>2.5000000000000001E-2</v>
      </c>
      <c r="I2554" s="12">
        <f t="shared" si="119"/>
        <v>995</v>
      </c>
      <c r="J2554" s="8"/>
    </row>
    <row r="2555" spans="1:10" ht="15" x14ac:dyDescent="0.25">
      <c r="A2555" s="7" t="s">
        <v>275</v>
      </c>
      <c r="B2555" s="5" t="s">
        <v>93</v>
      </c>
      <c r="C2555" s="19">
        <v>2005</v>
      </c>
      <c r="D2555" s="10">
        <v>181000000000</v>
      </c>
      <c r="E2555" s="7">
        <f t="shared" si="117"/>
        <v>181000000000</v>
      </c>
      <c r="F2555" s="11">
        <v>2.3E-2</v>
      </c>
      <c r="G2555" s="11">
        <v>1030</v>
      </c>
      <c r="H2555" s="12">
        <f t="shared" si="118"/>
        <v>2.3E-2</v>
      </c>
      <c r="I2555" s="12">
        <f t="shared" si="119"/>
        <v>1030</v>
      </c>
      <c r="J2555" s="8"/>
    </row>
    <row r="2556" spans="1:10" ht="15" x14ac:dyDescent="0.25">
      <c r="A2556" s="7" t="s">
        <v>275</v>
      </c>
      <c r="B2556" s="5" t="s">
        <v>93</v>
      </c>
      <c r="C2556" s="19">
        <v>2006</v>
      </c>
      <c r="D2556" s="10">
        <v>222000000000</v>
      </c>
      <c r="E2556" s="7">
        <f t="shared" si="117"/>
        <v>222000000000</v>
      </c>
      <c r="F2556" s="11">
        <v>2.3E-2</v>
      </c>
      <c r="G2556" s="11">
        <v>1109</v>
      </c>
      <c r="H2556" s="12">
        <f t="shared" si="118"/>
        <v>2.3E-2</v>
      </c>
      <c r="I2556" s="12">
        <f t="shared" si="119"/>
        <v>1109</v>
      </c>
      <c r="J2556" s="8"/>
    </row>
    <row r="2557" spans="1:10" ht="15" x14ac:dyDescent="0.25">
      <c r="A2557" s="7" t="s">
        <v>275</v>
      </c>
      <c r="B2557" s="5" t="s">
        <v>93</v>
      </c>
      <c r="C2557" s="19">
        <v>2007</v>
      </c>
      <c r="D2557" s="10">
        <v>258000000000</v>
      </c>
      <c r="E2557" s="7">
        <f t="shared" si="117"/>
        <v>258000000000</v>
      </c>
      <c r="F2557" s="11">
        <v>2.5000000000000001E-2</v>
      </c>
      <c r="G2557" s="11">
        <v>1184</v>
      </c>
      <c r="H2557" s="12">
        <f t="shared" si="118"/>
        <v>2.5000000000000001E-2</v>
      </c>
      <c r="I2557" s="12">
        <f t="shared" si="119"/>
        <v>1184</v>
      </c>
      <c r="J2557" s="8"/>
    </row>
    <row r="2558" spans="1:10" ht="15" x14ac:dyDescent="0.25">
      <c r="A2558" s="7" t="s">
        <v>275</v>
      </c>
      <c r="B2558" s="5" t="s">
        <v>93</v>
      </c>
      <c r="C2558" s="19">
        <v>2008</v>
      </c>
      <c r="D2558" s="10">
        <v>315000000000</v>
      </c>
      <c r="E2558" s="7">
        <f t="shared" si="117"/>
        <v>315000000000</v>
      </c>
      <c r="F2558" s="11">
        <v>2.7E-2</v>
      </c>
      <c r="G2558" s="11">
        <v>1353</v>
      </c>
      <c r="H2558" s="12">
        <f t="shared" si="118"/>
        <v>2.7E-2</v>
      </c>
      <c r="I2558" s="12">
        <f t="shared" si="119"/>
        <v>1353</v>
      </c>
      <c r="J2558" s="8"/>
    </row>
    <row r="2559" spans="1:10" ht="15" x14ac:dyDescent="0.25">
      <c r="A2559" s="7" t="s">
        <v>275</v>
      </c>
      <c r="B2559" s="5" t="s">
        <v>93</v>
      </c>
      <c r="C2559" s="19">
        <v>2009</v>
      </c>
      <c r="D2559" s="10">
        <v>255000000000</v>
      </c>
      <c r="E2559" s="7">
        <f t="shared" si="117"/>
        <v>255000000000</v>
      </c>
      <c r="F2559" s="11">
        <v>3.4000000000000002E-2</v>
      </c>
      <c r="G2559" s="11">
        <v>1336</v>
      </c>
      <c r="H2559" s="12">
        <f t="shared" si="118"/>
        <v>3.4000000000000002E-2</v>
      </c>
      <c r="I2559" s="12">
        <f t="shared" si="119"/>
        <v>1336</v>
      </c>
      <c r="J2559" s="8"/>
    </row>
    <row r="2560" spans="1:10" ht="15" x14ac:dyDescent="0.25">
      <c r="A2560" s="7" t="s">
        <v>275</v>
      </c>
      <c r="B2560" s="5" t="s">
        <v>93</v>
      </c>
      <c r="C2560" s="19">
        <v>2010</v>
      </c>
      <c r="D2560" s="10">
        <v>287000000000</v>
      </c>
      <c r="E2560" s="7">
        <f t="shared" si="117"/>
        <v>287000000000</v>
      </c>
      <c r="F2560" s="11">
        <v>3.2000000000000001E-2</v>
      </c>
      <c r="G2560" s="11">
        <v>1283</v>
      </c>
      <c r="H2560" s="12">
        <f t="shared" si="118"/>
        <v>3.2000000000000001E-2</v>
      </c>
      <c r="I2560" s="12">
        <f t="shared" si="119"/>
        <v>1283</v>
      </c>
      <c r="J2560" s="8"/>
    </row>
    <row r="2561" spans="1:10" ht="15" x14ac:dyDescent="0.25">
      <c r="A2561" s="7" t="s">
        <v>275</v>
      </c>
      <c r="B2561" s="5" t="s">
        <v>93</v>
      </c>
      <c r="C2561" s="19">
        <v>2011</v>
      </c>
      <c r="D2561" s="10">
        <v>349000000000</v>
      </c>
      <c r="E2561" s="7">
        <f t="shared" si="117"/>
        <v>349000000000</v>
      </c>
      <c r="F2561" s="11">
        <v>3.1E-2</v>
      </c>
      <c r="G2561" s="11">
        <v>1375</v>
      </c>
      <c r="H2561" s="12">
        <f t="shared" si="118"/>
        <v>3.1E-2</v>
      </c>
      <c r="I2561" s="12">
        <f t="shared" si="119"/>
        <v>1375</v>
      </c>
      <c r="J2561" s="8"/>
    </row>
    <row r="2562" spans="1:10" ht="15" x14ac:dyDescent="0.25">
      <c r="A2562" s="7" t="s">
        <v>275</v>
      </c>
      <c r="B2562" s="5" t="s">
        <v>93</v>
      </c>
      <c r="C2562" s="19">
        <v>2012</v>
      </c>
      <c r="D2562" s="10">
        <v>384000000000</v>
      </c>
      <c r="E2562" s="7">
        <f t="shared" si="117"/>
        <v>384000000000</v>
      </c>
      <c r="F2562" s="11">
        <v>2.8000000000000001E-2</v>
      </c>
      <c r="G2562" s="11">
        <v>1343</v>
      </c>
      <c r="H2562" s="12">
        <f t="shared" si="118"/>
        <v>2.8000000000000001E-2</v>
      </c>
      <c r="I2562" s="12">
        <f t="shared" si="119"/>
        <v>1343</v>
      </c>
      <c r="J2562" s="8"/>
    </row>
    <row r="2563" spans="1:10" ht="15" x14ac:dyDescent="0.25">
      <c r="A2563" s="7" t="s">
        <v>276</v>
      </c>
      <c r="B2563" s="5" t="s">
        <v>75</v>
      </c>
      <c r="C2563" s="19">
        <v>2000</v>
      </c>
      <c r="D2563" s="10">
        <v>1490000000000</v>
      </c>
      <c r="E2563" s="7">
        <f t="shared" ref="E2563:E2626" si="120">IF(D2563="",IF(C2563=2000,D2564,D2562),D2563)</f>
        <v>1490000000000</v>
      </c>
      <c r="F2563" s="11">
        <v>7.0000000000000007E-2</v>
      </c>
      <c r="G2563" s="11">
        <v>1761</v>
      </c>
      <c r="H2563" s="12">
        <f t="shared" ref="H2563:H2626" si="121">IF(F2563="",SUMIF($A$2:$A$2692,A2563,$F$2:$F$2692)/13,F2563)</f>
        <v>7.0000000000000007E-2</v>
      </c>
      <c r="I2563" s="12">
        <f t="shared" ref="I2563:I2626" si="122">IF(G2563="",SUMIF($A$2:$A$2692,A2563,$G$2:$G$2692)/13,G2563)</f>
        <v>1761</v>
      </c>
      <c r="J2563" s="11">
        <v>0.06</v>
      </c>
    </row>
    <row r="2564" spans="1:10" ht="15" x14ac:dyDescent="0.25">
      <c r="A2564" s="7" t="s">
        <v>276</v>
      </c>
      <c r="B2564" s="5" t="s">
        <v>75</v>
      </c>
      <c r="C2564" s="19">
        <v>2001</v>
      </c>
      <c r="D2564" s="10">
        <v>1490000000000</v>
      </c>
      <c r="E2564" s="7">
        <f t="shared" si="120"/>
        <v>1490000000000</v>
      </c>
      <c r="F2564" s="11">
        <v>7.2999999999999995E-2</v>
      </c>
      <c r="G2564" s="11">
        <v>1819</v>
      </c>
      <c r="H2564" s="12">
        <f t="shared" si="121"/>
        <v>7.2999999999999995E-2</v>
      </c>
      <c r="I2564" s="12">
        <f t="shared" si="122"/>
        <v>1819</v>
      </c>
      <c r="J2564" s="11">
        <v>5.0999999999999997E-2</v>
      </c>
    </row>
    <row r="2565" spans="1:10" ht="15" x14ac:dyDescent="0.25">
      <c r="A2565" s="7" t="s">
        <v>276</v>
      </c>
      <c r="B2565" s="5" t="s">
        <v>75</v>
      </c>
      <c r="C2565" s="19">
        <v>2002</v>
      </c>
      <c r="D2565" s="10">
        <v>1620000000000</v>
      </c>
      <c r="E2565" s="7">
        <f t="shared" si="120"/>
        <v>1620000000000</v>
      </c>
      <c r="F2565" s="11">
        <v>7.5999999999999998E-2</v>
      </c>
      <c r="G2565" s="11">
        <v>2065</v>
      </c>
      <c r="H2565" s="12">
        <f t="shared" si="121"/>
        <v>7.5999999999999998E-2</v>
      </c>
      <c r="I2565" s="12">
        <f t="shared" si="122"/>
        <v>2065</v>
      </c>
      <c r="J2565" s="11">
        <v>0.04</v>
      </c>
    </row>
    <row r="2566" spans="1:10" ht="15" x14ac:dyDescent="0.25">
      <c r="A2566" s="7" t="s">
        <v>276</v>
      </c>
      <c r="B2566" s="5" t="s">
        <v>75</v>
      </c>
      <c r="C2566" s="19">
        <v>2003</v>
      </c>
      <c r="D2566" s="10">
        <v>1880000000000</v>
      </c>
      <c r="E2566" s="7">
        <f t="shared" si="120"/>
        <v>1880000000000</v>
      </c>
      <c r="F2566" s="11">
        <v>7.8E-2</v>
      </c>
      <c r="G2566" s="11">
        <v>2444</v>
      </c>
      <c r="H2566" s="12">
        <f t="shared" si="121"/>
        <v>7.8E-2</v>
      </c>
      <c r="I2566" s="12">
        <f t="shared" si="122"/>
        <v>2444</v>
      </c>
      <c r="J2566" s="11">
        <v>3.6999999999999998E-2</v>
      </c>
    </row>
    <row r="2567" spans="1:10" ht="15" x14ac:dyDescent="0.25">
      <c r="A2567" s="7" t="s">
        <v>276</v>
      </c>
      <c r="B2567" s="5" t="s">
        <v>75</v>
      </c>
      <c r="C2567" s="19">
        <v>2004</v>
      </c>
      <c r="D2567" s="10">
        <v>2220000000000</v>
      </c>
      <c r="E2567" s="7">
        <f t="shared" si="120"/>
        <v>2220000000000</v>
      </c>
      <c r="F2567" s="11">
        <v>0.08</v>
      </c>
      <c r="G2567" s="11">
        <v>2955</v>
      </c>
      <c r="H2567" s="12">
        <f t="shared" si="121"/>
        <v>0.08</v>
      </c>
      <c r="I2567" s="12">
        <f t="shared" si="122"/>
        <v>2955</v>
      </c>
      <c r="J2567" s="11">
        <v>4.3999999999999997E-2</v>
      </c>
    </row>
    <row r="2568" spans="1:10" ht="15" x14ac:dyDescent="0.25">
      <c r="A2568" s="7" t="s">
        <v>276</v>
      </c>
      <c r="B2568" s="5" t="s">
        <v>75</v>
      </c>
      <c r="C2568" s="19">
        <v>2005</v>
      </c>
      <c r="D2568" s="10">
        <v>2320000000000</v>
      </c>
      <c r="E2568" s="7">
        <f t="shared" si="120"/>
        <v>2320000000000</v>
      </c>
      <c r="F2568" s="11">
        <v>8.3000000000000004E-2</v>
      </c>
      <c r="G2568" s="11">
        <v>3161</v>
      </c>
      <c r="H2568" s="12">
        <f t="shared" si="121"/>
        <v>8.3000000000000004E-2</v>
      </c>
      <c r="I2568" s="12">
        <f t="shared" si="122"/>
        <v>3161</v>
      </c>
      <c r="J2568" s="11">
        <v>4.5999999999999999E-2</v>
      </c>
    </row>
    <row r="2569" spans="1:10" ht="15" x14ac:dyDescent="0.25">
      <c r="A2569" s="7" t="s">
        <v>276</v>
      </c>
      <c r="B2569" s="5" t="s">
        <v>75</v>
      </c>
      <c r="C2569" s="19">
        <v>2006</v>
      </c>
      <c r="D2569" s="10">
        <v>2480000000000</v>
      </c>
      <c r="E2569" s="7">
        <f t="shared" si="120"/>
        <v>2480000000000</v>
      </c>
      <c r="F2569" s="11">
        <v>8.4000000000000005E-2</v>
      </c>
      <c r="G2569" s="11">
        <v>3423</v>
      </c>
      <c r="H2569" s="12">
        <f t="shared" si="121"/>
        <v>8.4000000000000005E-2</v>
      </c>
      <c r="I2569" s="12">
        <f t="shared" si="122"/>
        <v>3423</v>
      </c>
      <c r="J2569" s="11">
        <v>4.5999999999999999E-2</v>
      </c>
    </row>
    <row r="2570" spans="1:10" ht="15" x14ac:dyDescent="0.25">
      <c r="A2570" s="7" t="s">
        <v>276</v>
      </c>
      <c r="B2570" s="5" t="s">
        <v>75</v>
      </c>
      <c r="C2570" s="19">
        <v>2007</v>
      </c>
      <c r="D2570" s="10">
        <v>2860000000000</v>
      </c>
      <c r="E2570" s="7">
        <f t="shared" si="120"/>
        <v>2860000000000</v>
      </c>
      <c r="F2570" s="11">
        <v>8.5000000000000006E-2</v>
      </c>
      <c r="G2570" s="11">
        <v>3953</v>
      </c>
      <c r="H2570" s="12">
        <f t="shared" si="121"/>
        <v>8.5000000000000006E-2</v>
      </c>
      <c r="I2570" s="12">
        <f t="shared" si="122"/>
        <v>3953</v>
      </c>
      <c r="J2570" s="11">
        <v>5.5E-2</v>
      </c>
    </row>
    <row r="2571" spans="1:10" ht="15" x14ac:dyDescent="0.25">
      <c r="A2571" s="7" t="s">
        <v>276</v>
      </c>
      <c r="B2571" s="5" t="s">
        <v>75</v>
      </c>
      <c r="C2571" s="19">
        <v>2008</v>
      </c>
      <c r="D2571" s="10">
        <v>2690000000000</v>
      </c>
      <c r="E2571" s="7">
        <f t="shared" si="120"/>
        <v>2690000000000</v>
      </c>
      <c r="F2571" s="11">
        <v>0.09</v>
      </c>
      <c r="G2571" s="11">
        <v>3875</v>
      </c>
      <c r="H2571" s="12">
        <f t="shared" si="121"/>
        <v>0.09</v>
      </c>
      <c r="I2571" s="12">
        <f t="shared" si="122"/>
        <v>3875</v>
      </c>
      <c r="J2571" s="11">
        <v>4.5999999999999999E-2</v>
      </c>
    </row>
    <row r="2572" spans="1:10" ht="15" x14ac:dyDescent="0.25">
      <c r="A2572" s="7" t="s">
        <v>276</v>
      </c>
      <c r="B2572" s="5" t="s">
        <v>75</v>
      </c>
      <c r="C2572" s="19">
        <v>2009</v>
      </c>
      <c r="D2572" s="10">
        <v>2210000000000</v>
      </c>
      <c r="E2572" s="7">
        <f t="shared" si="120"/>
        <v>2210000000000</v>
      </c>
      <c r="F2572" s="11">
        <v>9.9000000000000005E-2</v>
      </c>
      <c r="G2572" s="11">
        <v>3512</v>
      </c>
      <c r="H2572" s="12">
        <f t="shared" si="121"/>
        <v>9.9000000000000005E-2</v>
      </c>
      <c r="I2572" s="12">
        <f t="shared" si="122"/>
        <v>3512</v>
      </c>
      <c r="J2572" s="11">
        <v>6.0000000000000001E-3</v>
      </c>
    </row>
    <row r="2573" spans="1:10" ht="15" x14ac:dyDescent="0.25">
      <c r="A2573" s="7" t="s">
        <v>276</v>
      </c>
      <c r="B2573" s="5" t="s">
        <v>75</v>
      </c>
      <c r="C2573" s="19">
        <v>2010</v>
      </c>
      <c r="D2573" s="10">
        <v>2300000000000</v>
      </c>
      <c r="E2573" s="7">
        <f t="shared" si="120"/>
        <v>2300000000000</v>
      </c>
      <c r="F2573" s="11">
        <v>9.6000000000000002E-2</v>
      </c>
      <c r="G2573" s="11">
        <v>3489</v>
      </c>
      <c r="H2573" s="12">
        <f t="shared" si="121"/>
        <v>9.6000000000000002E-2</v>
      </c>
      <c r="I2573" s="12">
        <f t="shared" si="122"/>
        <v>3489</v>
      </c>
      <c r="J2573" s="11">
        <v>5.0000000000000001E-3</v>
      </c>
    </row>
    <row r="2574" spans="1:10" ht="15" x14ac:dyDescent="0.25">
      <c r="A2574" s="7" t="s">
        <v>276</v>
      </c>
      <c r="B2574" s="5" t="s">
        <v>75</v>
      </c>
      <c r="C2574" s="19">
        <v>2011</v>
      </c>
      <c r="D2574" s="10">
        <v>2460000000000</v>
      </c>
      <c r="E2574" s="7">
        <f t="shared" si="120"/>
        <v>2460000000000</v>
      </c>
      <c r="F2574" s="11">
        <v>9.4E-2</v>
      </c>
      <c r="G2574" s="11">
        <v>3659</v>
      </c>
      <c r="H2574" s="12">
        <f t="shared" si="121"/>
        <v>9.4E-2</v>
      </c>
      <c r="I2574" s="12">
        <f t="shared" si="122"/>
        <v>3659</v>
      </c>
      <c r="J2574" s="11">
        <v>5.0000000000000001E-3</v>
      </c>
    </row>
    <row r="2575" spans="1:10" ht="15" x14ac:dyDescent="0.25">
      <c r="A2575" s="7" t="s">
        <v>276</v>
      </c>
      <c r="B2575" s="5" t="s">
        <v>75</v>
      </c>
      <c r="C2575" s="19">
        <v>2012</v>
      </c>
      <c r="D2575" s="10">
        <v>2460000000000</v>
      </c>
      <c r="E2575" s="7">
        <f t="shared" si="120"/>
        <v>2460000000000</v>
      </c>
      <c r="F2575" s="11">
        <v>9.4E-2</v>
      </c>
      <c r="G2575" s="11">
        <v>3647</v>
      </c>
      <c r="H2575" s="12">
        <f t="shared" si="121"/>
        <v>9.4E-2</v>
      </c>
      <c r="I2575" s="12">
        <f t="shared" si="122"/>
        <v>3647</v>
      </c>
      <c r="J2575" s="11">
        <v>5.0000000000000001E-3</v>
      </c>
    </row>
    <row r="2576" spans="1:10" ht="15" x14ac:dyDescent="0.25">
      <c r="A2576" s="7" t="s">
        <v>277</v>
      </c>
      <c r="B2576" s="5" t="s">
        <v>84</v>
      </c>
      <c r="C2576" s="19">
        <v>2000</v>
      </c>
      <c r="D2576" s="10">
        <v>10300000000000</v>
      </c>
      <c r="E2576" s="7">
        <f t="shared" si="120"/>
        <v>10300000000000</v>
      </c>
      <c r="F2576" s="11">
        <v>0.13600000000000001</v>
      </c>
      <c r="G2576" s="11">
        <v>4790</v>
      </c>
      <c r="H2576" s="12">
        <f t="shared" si="121"/>
        <v>0.13600000000000001</v>
      </c>
      <c r="I2576" s="12">
        <f t="shared" si="122"/>
        <v>4790</v>
      </c>
      <c r="J2576" s="11">
        <v>9.1999999999999998E-2</v>
      </c>
    </row>
    <row r="2577" spans="1:10" ht="15" x14ac:dyDescent="0.25">
      <c r="A2577" s="7" t="s">
        <v>277</v>
      </c>
      <c r="B2577" s="5" t="s">
        <v>84</v>
      </c>
      <c r="C2577" s="19">
        <v>2001</v>
      </c>
      <c r="D2577" s="10">
        <v>10600000000000</v>
      </c>
      <c r="E2577" s="7">
        <f t="shared" si="120"/>
        <v>10600000000000</v>
      </c>
      <c r="F2577" s="11">
        <v>0.14199999999999999</v>
      </c>
      <c r="G2577" s="11">
        <v>5138</v>
      </c>
      <c r="H2577" s="12">
        <f t="shared" si="121"/>
        <v>0.14199999999999999</v>
      </c>
      <c r="I2577" s="12">
        <f t="shared" si="122"/>
        <v>5138</v>
      </c>
      <c r="J2577" s="11">
        <v>6.9000000000000006E-2</v>
      </c>
    </row>
    <row r="2578" spans="1:10" ht="15" x14ac:dyDescent="0.25">
      <c r="A2578" s="7" t="s">
        <v>277</v>
      </c>
      <c r="B2578" s="5" t="s">
        <v>84</v>
      </c>
      <c r="C2578" s="19">
        <v>2002</v>
      </c>
      <c r="D2578" s="10">
        <v>11000000000000</v>
      </c>
      <c r="E2578" s="7">
        <f t="shared" si="120"/>
        <v>11000000000000</v>
      </c>
      <c r="F2578" s="11">
        <v>0.151</v>
      </c>
      <c r="G2578" s="11">
        <v>5578</v>
      </c>
      <c r="H2578" s="12">
        <f t="shared" si="121"/>
        <v>0.151</v>
      </c>
      <c r="I2578" s="12">
        <f t="shared" si="122"/>
        <v>5578</v>
      </c>
      <c r="J2578" s="11">
        <v>4.7E-2</v>
      </c>
    </row>
    <row r="2579" spans="1:10" ht="15" x14ac:dyDescent="0.25">
      <c r="A2579" s="7" t="s">
        <v>277</v>
      </c>
      <c r="B2579" s="5" t="s">
        <v>84</v>
      </c>
      <c r="C2579" s="19">
        <v>2003</v>
      </c>
      <c r="D2579" s="10">
        <v>11500000000000</v>
      </c>
      <c r="E2579" s="7">
        <f t="shared" si="120"/>
        <v>11500000000000</v>
      </c>
      <c r="F2579" s="11">
        <v>0.156</v>
      </c>
      <c r="G2579" s="11">
        <v>5993</v>
      </c>
      <c r="H2579" s="12">
        <f t="shared" si="121"/>
        <v>0.156</v>
      </c>
      <c r="I2579" s="12">
        <f t="shared" si="122"/>
        <v>5993</v>
      </c>
      <c r="J2579" s="11">
        <v>4.1000000000000002E-2</v>
      </c>
    </row>
    <row r="2580" spans="1:10" ht="15" x14ac:dyDescent="0.25">
      <c r="A2580" s="7" t="s">
        <v>277</v>
      </c>
      <c r="B2580" s="5" t="s">
        <v>84</v>
      </c>
      <c r="C2580" s="19">
        <v>2004</v>
      </c>
      <c r="D2580" s="10">
        <v>12300000000000</v>
      </c>
      <c r="E2580" s="7">
        <f t="shared" si="120"/>
        <v>12300000000000</v>
      </c>
      <c r="F2580" s="11">
        <v>0.157</v>
      </c>
      <c r="G2580" s="11">
        <v>6355</v>
      </c>
      <c r="H2580" s="12">
        <f t="shared" si="121"/>
        <v>0.157</v>
      </c>
      <c r="I2580" s="12">
        <f t="shared" si="122"/>
        <v>6355</v>
      </c>
      <c r="J2580" s="11">
        <v>4.2999999999999997E-2</v>
      </c>
    </row>
    <row r="2581" spans="1:10" ht="15" x14ac:dyDescent="0.25">
      <c r="A2581" s="7" t="s">
        <v>277</v>
      </c>
      <c r="B2581" s="5" t="s">
        <v>84</v>
      </c>
      <c r="C2581" s="19">
        <v>2005</v>
      </c>
      <c r="D2581" s="10">
        <v>13100000000000</v>
      </c>
      <c r="E2581" s="7">
        <f t="shared" si="120"/>
        <v>13100000000000</v>
      </c>
      <c r="F2581" s="11">
        <v>0.158</v>
      </c>
      <c r="G2581" s="11">
        <v>6732</v>
      </c>
      <c r="H2581" s="12">
        <f t="shared" si="121"/>
        <v>0.158</v>
      </c>
      <c r="I2581" s="12">
        <f t="shared" si="122"/>
        <v>6732</v>
      </c>
      <c r="J2581" s="11">
        <v>6.2E-2</v>
      </c>
    </row>
    <row r="2582" spans="1:10" ht="15" x14ac:dyDescent="0.25">
      <c r="A2582" s="7" t="s">
        <v>277</v>
      </c>
      <c r="B2582" s="5" t="s">
        <v>84</v>
      </c>
      <c r="C2582" s="19">
        <v>2006</v>
      </c>
      <c r="D2582" s="10">
        <v>13900000000000</v>
      </c>
      <c r="E2582" s="7">
        <f t="shared" si="120"/>
        <v>13900000000000</v>
      </c>
      <c r="F2582" s="11">
        <v>0.159</v>
      </c>
      <c r="G2582" s="11">
        <v>7110</v>
      </c>
      <c r="H2582" s="12">
        <f t="shared" si="121"/>
        <v>0.159</v>
      </c>
      <c r="I2582" s="12">
        <f t="shared" si="122"/>
        <v>7110</v>
      </c>
      <c r="J2582" s="11">
        <v>0.08</v>
      </c>
    </row>
    <row r="2583" spans="1:10" ht="15" x14ac:dyDescent="0.25">
      <c r="A2583" s="7" t="s">
        <v>277</v>
      </c>
      <c r="B2583" s="5" t="s">
        <v>84</v>
      </c>
      <c r="C2583" s="19">
        <v>2007</v>
      </c>
      <c r="D2583" s="10">
        <v>14500000000000</v>
      </c>
      <c r="E2583" s="7">
        <f t="shared" si="120"/>
        <v>14500000000000</v>
      </c>
      <c r="F2583" s="11">
        <v>0.161</v>
      </c>
      <c r="G2583" s="11">
        <v>7486</v>
      </c>
      <c r="H2583" s="12">
        <f t="shared" si="121"/>
        <v>0.161</v>
      </c>
      <c r="I2583" s="12">
        <f t="shared" si="122"/>
        <v>7486</v>
      </c>
      <c r="J2583" s="11">
        <v>8.1000000000000003E-2</v>
      </c>
    </row>
    <row r="2584" spans="1:10" ht="15" x14ac:dyDescent="0.25">
      <c r="A2584" s="7" t="s">
        <v>277</v>
      </c>
      <c r="B2584" s="5" t="s">
        <v>84</v>
      </c>
      <c r="C2584" s="19">
        <v>2008</v>
      </c>
      <c r="D2584" s="10">
        <v>14700000000000</v>
      </c>
      <c r="E2584" s="7">
        <f t="shared" si="120"/>
        <v>14700000000000</v>
      </c>
      <c r="F2584" s="11">
        <v>0.16500000000000001</v>
      </c>
      <c r="G2584" s="11">
        <v>7769</v>
      </c>
      <c r="H2584" s="12">
        <f t="shared" si="121"/>
        <v>0.16500000000000001</v>
      </c>
      <c r="I2584" s="12">
        <f t="shared" si="122"/>
        <v>7769</v>
      </c>
      <c r="J2584" s="11">
        <v>5.0999999999999997E-2</v>
      </c>
    </row>
    <row r="2585" spans="1:10" ht="15" x14ac:dyDescent="0.25">
      <c r="A2585" s="7" t="s">
        <v>277</v>
      </c>
      <c r="B2585" s="5" t="s">
        <v>84</v>
      </c>
      <c r="C2585" s="19">
        <v>2009</v>
      </c>
      <c r="D2585" s="10">
        <v>14400000000000</v>
      </c>
      <c r="E2585" s="7">
        <f t="shared" si="120"/>
        <v>14400000000000</v>
      </c>
      <c r="F2585" s="11">
        <v>0.17699999999999999</v>
      </c>
      <c r="G2585" s="11">
        <v>8009</v>
      </c>
      <c r="H2585" s="12">
        <f t="shared" si="121"/>
        <v>0.17699999999999999</v>
      </c>
      <c r="I2585" s="12">
        <f t="shared" si="122"/>
        <v>8009</v>
      </c>
      <c r="J2585" s="11">
        <v>3.3000000000000002E-2</v>
      </c>
    </row>
    <row r="2586" spans="1:10" ht="15" x14ac:dyDescent="0.25">
      <c r="A2586" s="7" t="s">
        <v>277</v>
      </c>
      <c r="B2586" s="5" t="s">
        <v>84</v>
      </c>
      <c r="C2586" s="19">
        <v>2010</v>
      </c>
      <c r="D2586" s="10">
        <v>15000000000000</v>
      </c>
      <c r="E2586" s="7">
        <f t="shared" si="120"/>
        <v>15000000000000</v>
      </c>
      <c r="F2586" s="11">
        <v>0.17699999999999999</v>
      </c>
      <c r="G2586" s="11">
        <v>8254</v>
      </c>
      <c r="H2586" s="12">
        <f t="shared" si="121"/>
        <v>0.17699999999999999</v>
      </c>
      <c r="I2586" s="12">
        <f t="shared" si="122"/>
        <v>8254</v>
      </c>
      <c r="J2586" s="11">
        <v>3.3000000000000002E-2</v>
      </c>
    </row>
    <row r="2587" spans="1:10" ht="15" x14ac:dyDescent="0.25">
      <c r="A2587" s="7" t="s">
        <v>277</v>
      </c>
      <c r="B2587" s="5" t="s">
        <v>84</v>
      </c>
      <c r="C2587" s="19">
        <v>2011</v>
      </c>
      <c r="D2587" s="10">
        <v>15500000000000</v>
      </c>
      <c r="E2587" s="7">
        <f t="shared" si="120"/>
        <v>15500000000000</v>
      </c>
      <c r="F2587" s="11">
        <v>0.17699999999999999</v>
      </c>
      <c r="G2587" s="11">
        <v>8467</v>
      </c>
      <c r="H2587" s="12">
        <f t="shared" si="121"/>
        <v>0.17699999999999999</v>
      </c>
      <c r="I2587" s="12">
        <f t="shared" si="122"/>
        <v>8467</v>
      </c>
      <c r="J2587" s="11">
        <v>3.3000000000000002E-2</v>
      </c>
    </row>
    <row r="2588" spans="1:10" ht="15" x14ac:dyDescent="0.25">
      <c r="A2588" s="7" t="s">
        <v>277</v>
      </c>
      <c r="B2588" s="5" t="s">
        <v>84</v>
      </c>
      <c r="C2588" s="19">
        <v>2012</v>
      </c>
      <c r="D2588" s="10">
        <v>16200000000000</v>
      </c>
      <c r="E2588" s="7">
        <f t="shared" si="120"/>
        <v>16200000000000</v>
      </c>
      <c r="F2588" s="11">
        <v>0.17899999999999999</v>
      </c>
      <c r="G2588" s="11">
        <v>8895</v>
      </c>
      <c r="H2588" s="12">
        <f t="shared" si="121"/>
        <v>0.17899999999999999</v>
      </c>
      <c r="I2588" s="12">
        <f t="shared" si="122"/>
        <v>8895</v>
      </c>
      <c r="J2588" s="11">
        <v>3.3000000000000002E-2</v>
      </c>
    </row>
    <row r="2589" spans="1:10" ht="15" x14ac:dyDescent="0.25">
      <c r="A2589" s="7" t="s">
        <v>278</v>
      </c>
      <c r="B2589" s="5" t="s">
        <v>84</v>
      </c>
      <c r="C2589" s="19">
        <v>2000</v>
      </c>
      <c r="D2589" s="10">
        <v>22823255806</v>
      </c>
      <c r="E2589" s="7">
        <f t="shared" si="120"/>
        <v>22823255806</v>
      </c>
      <c r="F2589" s="11">
        <v>0.112</v>
      </c>
      <c r="G2589" s="11">
        <v>773</v>
      </c>
      <c r="H2589" s="12">
        <f t="shared" si="121"/>
        <v>0.112</v>
      </c>
      <c r="I2589" s="12">
        <f t="shared" si="122"/>
        <v>773</v>
      </c>
      <c r="J2589" s="11">
        <v>0.46100000000000002</v>
      </c>
    </row>
    <row r="2590" spans="1:10" ht="15" x14ac:dyDescent="0.25">
      <c r="A2590" s="7" t="s">
        <v>278</v>
      </c>
      <c r="B2590" s="5" t="s">
        <v>84</v>
      </c>
      <c r="C2590" s="19">
        <v>2001</v>
      </c>
      <c r="D2590" s="10">
        <v>20898788420</v>
      </c>
      <c r="E2590" s="7">
        <f t="shared" si="120"/>
        <v>20898788420</v>
      </c>
      <c r="F2590" s="11">
        <v>0.112</v>
      </c>
      <c r="G2590" s="11">
        <v>703</v>
      </c>
      <c r="H2590" s="12">
        <f t="shared" si="121"/>
        <v>0.112</v>
      </c>
      <c r="I2590" s="12">
        <f t="shared" si="122"/>
        <v>703</v>
      </c>
      <c r="J2590" s="11">
        <v>0.48599999999999999</v>
      </c>
    </row>
    <row r="2591" spans="1:10" ht="15" x14ac:dyDescent="0.25">
      <c r="A2591" s="7" t="s">
        <v>278</v>
      </c>
      <c r="B2591" s="5" t="s">
        <v>84</v>
      </c>
      <c r="C2591" s="19">
        <v>2002</v>
      </c>
      <c r="D2591" s="10">
        <v>13606494599</v>
      </c>
      <c r="E2591" s="7">
        <f t="shared" si="120"/>
        <v>13606494599</v>
      </c>
      <c r="F2591" s="11">
        <v>0.11</v>
      </c>
      <c r="G2591" s="11">
        <v>449</v>
      </c>
      <c r="H2591" s="12">
        <f t="shared" si="121"/>
        <v>0.11</v>
      </c>
      <c r="I2591" s="12">
        <f t="shared" si="122"/>
        <v>449</v>
      </c>
      <c r="J2591" s="11">
        <v>1.1839999999999999</v>
      </c>
    </row>
    <row r="2592" spans="1:10" ht="15" x14ac:dyDescent="0.25">
      <c r="A2592" s="7" t="s">
        <v>278</v>
      </c>
      <c r="B2592" s="5" t="s">
        <v>84</v>
      </c>
      <c r="C2592" s="19">
        <v>2003</v>
      </c>
      <c r="D2592" s="10">
        <v>12045627411</v>
      </c>
      <c r="E2592" s="7">
        <f t="shared" si="120"/>
        <v>12045627411</v>
      </c>
      <c r="F2592" s="11">
        <v>9.7000000000000003E-2</v>
      </c>
      <c r="G2592" s="11">
        <v>351</v>
      </c>
      <c r="H2592" s="12">
        <f t="shared" si="121"/>
        <v>9.7000000000000003E-2</v>
      </c>
      <c r="I2592" s="12">
        <f t="shared" si="122"/>
        <v>351</v>
      </c>
      <c r="J2592" s="11">
        <v>0.58899999999999997</v>
      </c>
    </row>
    <row r="2593" spans="1:10" ht="15" x14ac:dyDescent="0.25">
      <c r="A2593" s="7" t="s">
        <v>278</v>
      </c>
      <c r="B2593" s="5" t="s">
        <v>84</v>
      </c>
      <c r="C2593" s="19">
        <v>2004</v>
      </c>
      <c r="D2593" s="10">
        <v>13686333822</v>
      </c>
      <c r="E2593" s="7">
        <f t="shared" si="120"/>
        <v>13686333822</v>
      </c>
      <c r="F2593" s="11">
        <v>8.5000000000000006E-2</v>
      </c>
      <c r="G2593" s="11">
        <v>350</v>
      </c>
      <c r="H2593" s="12">
        <f t="shared" si="121"/>
        <v>8.5000000000000006E-2</v>
      </c>
      <c r="I2593" s="12">
        <f t="shared" si="122"/>
        <v>350</v>
      </c>
      <c r="J2593" s="11">
        <v>0.23699999999999999</v>
      </c>
    </row>
    <row r="2594" spans="1:10" ht="15" x14ac:dyDescent="0.25">
      <c r="A2594" s="7" t="s">
        <v>278</v>
      </c>
      <c r="B2594" s="5" t="s">
        <v>84</v>
      </c>
      <c r="C2594" s="19">
        <v>2005</v>
      </c>
      <c r="D2594" s="10">
        <v>17362872710</v>
      </c>
      <c r="E2594" s="7">
        <f t="shared" si="120"/>
        <v>17362872710</v>
      </c>
      <c r="F2594" s="11">
        <v>8.2000000000000003E-2</v>
      </c>
      <c r="G2594" s="11">
        <v>430</v>
      </c>
      <c r="H2594" s="12">
        <f t="shared" si="121"/>
        <v>8.2000000000000003E-2</v>
      </c>
      <c r="I2594" s="12">
        <f t="shared" si="122"/>
        <v>430</v>
      </c>
      <c r="J2594" s="11">
        <v>0.13600000000000001</v>
      </c>
    </row>
    <row r="2595" spans="1:10" ht="15" x14ac:dyDescent="0.25">
      <c r="A2595" s="7" t="s">
        <v>278</v>
      </c>
      <c r="B2595" s="5" t="s">
        <v>84</v>
      </c>
      <c r="C2595" s="19">
        <v>2006</v>
      </c>
      <c r="D2595" s="10">
        <v>19579479147</v>
      </c>
      <c r="E2595" s="7">
        <f t="shared" si="120"/>
        <v>19579479147</v>
      </c>
      <c r="F2595" s="11">
        <v>8.3000000000000004E-2</v>
      </c>
      <c r="G2595" s="11">
        <v>491</v>
      </c>
      <c r="H2595" s="12">
        <f t="shared" si="121"/>
        <v>8.3000000000000004E-2</v>
      </c>
      <c r="I2595" s="12">
        <f t="shared" si="122"/>
        <v>491</v>
      </c>
      <c r="J2595" s="11">
        <v>9.2999999999999999E-2</v>
      </c>
    </row>
    <row r="2596" spans="1:10" ht="15" x14ac:dyDescent="0.25">
      <c r="A2596" s="7" t="s">
        <v>278</v>
      </c>
      <c r="B2596" s="5" t="s">
        <v>84</v>
      </c>
      <c r="C2596" s="19">
        <v>2007</v>
      </c>
      <c r="D2596" s="10">
        <v>23410536914</v>
      </c>
      <c r="E2596" s="7">
        <f t="shared" si="120"/>
        <v>23410536914</v>
      </c>
      <c r="F2596" s="11">
        <v>0.08</v>
      </c>
      <c r="G2596" s="11">
        <v>560</v>
      </c>
      <c r="H2596" s="12">
        <f t="shared" si="121"/>
        <v>0.08</v>
      </c>
      <c r="I2596" s="12">
        <f t="shared" si="122"/>
        <v>560</v>
      </c>
      <c r="J2596" s="11">
        <v>8.8999999999999996E-2</v>
      </c>
    </row>
    <row r="2597" spans="1:10" ht="15" x14ac:dyDescent="0.25">
      <c r="A2597" s="7" t="s">
        <v>278</v>
      </c>
      <c r="B2597" s="5" t="s">
        <v>84</v>
      </c>
      <c r="C2597" s="19">
        <v>2008</v>
      </c>
      <c r="D2597" s="10">
        <v>30366148205</v>
      </c>
      <c r="E2597" s="7">
        <f t="shared" si="120"/>
        <v>30366148205</v>
      </c>
      <c r="F2597" s="11">
        <v>0.08</v>
      </c>
      <c r="G2597" s="11">
        <v>722</v>
      </c>
      <c r="H2597" s="12">
        <f t="shared" si="121"/>
        <v>0.08</v>
      </c>
      <c r="I2597" s="12">
        <f t="shared" si="122"/>
        <v>722</v>
      </c>
      <c r="J2597" s="11">
        <v>0.124</v>
      </c>
    </row>
    <row r="2598" spans="1:10" ht="15" x14ac:dyDescent="0.25">
      <c r="A2598" s="7" t="s">
        <v>278</v>
      </c>
      <c r="B2598" s="5" t="s">
        <v>84</v>
      </c>
      <c r="C2598" s="19">
        <v>2009</v>
      </c>
      <c r="D2598" s="10">
        <v>30461322555</v>
      </c>
      <c r="E2598" s="7">
        <f t="shared" si="120"/>
        <v>30461322555</v>
      </c>
      <c r="F2598" s="11">
        <v>8.8999999999999996E-2</v>
      </c>
      <c r="G2598" s="11">
        <v>803</v>
      </c>
      <c r="H2598" s="12">
        <f t="shared" si="121"/>
        <v>8.8999999999999996E-2</v>
      </c>
      <c r="I2598" s="12">
        <f t="shared" si="122"/>
        <v>803</v>
      </c>
      <c r="J2598" s="11">
        <v>0.153</v>
      </c>
    </row>
    <row r="2599" spans="1:10" ht="15" x14ac:dyDescent="0.25">
      <c r="A2599" s="7" t="s">
        <v>278</v>
      </c>
      <c r="B2599" s="5" t="s">
        <v>84</v>
      </c>
      <c r="C2599" s="19">
        <v>2010</v>
      </c>
      <c r="D2599" s="10">
        <v>38881102075</v>
      </c>
      <c r="E2599" s="7">
        <f t="shared" si="120"/>
        <v>38881102075</v>
      </c>
      <c r="F2599" s="11">
        <v>8.6999999999999994E-2</v>
      </c>
      <c r="G2599" s="11">
        <v>998</v>
      </c>
      <c r="H2599" s="12">
        <f t="shared" si="121"/>
        <v>8.6999999999999994E-2</v>
      </c>
      <c r="I2599" s="12">
        <f t="shared" si="122"/>
        <v>998</v>
      </c>
      <c r="J2599" s="11">
        <v>0.10299999999999999</v>
      </c>
    </row>
    <row r="2600" spans="1:10" ht="15" x14ac:dyDescent="0.25">
      <c r="A2600" s="7" t="s">
        <v>278</v>
      </c>
      <c r="B2600" s="5" t="s">
        <v>84</v>
      </c>
      <c r="C2600" s="19">
        <v>2011</v>
      </c>
      <c r="D2600" s="10">
        <v>47236710623</v>
      </c>
      <c r="E2600" s="7">
        <f t="shared" si="120"/>
        <v>47236710623</v>
      </c>
      <c r="F2600" s="11">
        <v>8.7999999999999995E-2</v>
      </c>
      <c r="G2600" s="11">
        <v>1213</v>
      </c>
      <c r="H2600" s="12">
        <f t="shared" si="121"/>
        <v>8.7999999999999995E-2</v>
      </c>
      <c r="I2600" s="12">
        <f t="shared" si="122"/>
        <v>1213</v>
      </c>
      <c r="J2600" s="11">
        <v>9.8000000000000004E-2</v>
      </c>
    </row>
    <row r="2601" spans="1:10" ht="15" x14ac:dyDescent="0.25">
      <c r="A2601" s="7" t="s">
        <v>278</v>
      </c>
      <c r="B2601" s="5" t="s">
        <v>84</v>
      </c>
      <c r="C2601" s="19">
        <v>2012</v>
      </c>
      <c r="D2601" s="10">
        <v>50004354667</v>
      </c>
      <c r="E2601" s="7">
        <f t="shared" si="120"/>
        <v>50004354667</v>
      </c>
      <c r="F2601" s="11">
        <v>8.8999999999999996E-2</v>
      </c>
      <c r="G2601" s="11">
        <v>1308</v>
      </c>
      <c r="H2601" s="12">
        <f t="shared" si="121"/>
        <v>8.8999999999999996E-2</v>
      </c>
      <c r="I2601" s="12">
        <f t="shared" si="122"/>
        <v>1308</v>
      </c>
      <c r="J2601" s="11">
        <v>0.112</v>
      </c>
    </row>
    <row r="2602" spans="1:10" ht="15" x14ac:dyDescent="0.25">
      <c r="A2602" s="7" t="s">
        <v>279</v>
      </c>
      <c r="B2602" s="5" t="s">
        <v>61</v>
      </c>
      <c r="C2602" s="19">
        <v>2000</v>
      </c>
      <c r="D2602" s="10">
        <v>13760374488</v>
      </c>
      <c r="E2602" s="7">
        <f t="shared" si="120"/>
        <v>13760374488</v>
      </c>
      <c r="F2602" s="11">
        <v>5.2999999999999999E-2</v>
      </c>
      <c r="G2602" s="11">
        <v>29</v>
      </c>
      <c r="H2602" s="12">
        <f t="shared" si="121"/>
        <v>5.2999999999999999E-2</v>
      </c>
      <c r="I2602" s="12">
        <f t="shared" si="122"/>
        <v>29</v>
      </c>
      <c r="J2602" s="8"/>
    </row>
    <row r="2603" spans="1:10" ht="15" x14ac:dyDescent="0.25">
      <c r="A2603" s="7" t="s">
        <v>279</v>
      </c>
      <c r="B2603" s="5" t="s">
        <v>61</v>
      </c>
      <c r="C2603" s="19">
        <v>2001</v>
      </c>
      <c r="D2603" s="10">
        <v>11401351420</v>
      </c>
      <c r="E2603" s="7">
        <f t="shared" si="120"/>
        <v>11401351420</v>
      </c>
      <c r="F2603" s="11">
        <v>5.2999999999999999E-2</v>
      </c>
      <c r="G2603" s="11">
        <v>24</v>
      </c>
      <c r="H2603" s="12">
        <f t="shared" si="121"/>
        <v>5.2999999999999999E-2</v>
      </c>
      <c r="I2603" s="12">
        <f t="shared" si="122"/>
        <v>24</v>
      </c>
      <c r="J2603" s="8"/>
    </row>
    <row r="2604" spans="1:10" ht="15" x14ac:dyDescent="0.25">
      <c r="A2604" s="7" t="s">
        <v>279</v>
      </c>
      <c r="B2604" s="5" t="s">
        <v>61</v>
      </c>
      <c r="C2604" s="19">
        <v>2002</v>
      </c>
      <c r="D2604" s="10">
        <v>9687951055</v>
      </c>
      <c r="E2604" s="7">
        <f t="shared" si="120"/>
        <v>9687951055</v>
      </c>
      <c r="F2604" s="11">
        <v>5.3999999999999999E-2</v>
      </c>
      <c r="G2604" s="11">
        <v>21</v>
      </c>
      <c r="H2604" s="12">
        <f t="shared" si="121"/>
        <v>5.3999999999999999E-2</v>
      </c>
      <c r="I2604" s="12">
        <f t="shared" si="122"/>
        <v>21</v>
      </c>
      <c r="J2604" s="8"/>
    </row>
    <row r="2605" spans="1:10" ht="15" x14ac:dyDescent="0.25">
      <c r="A2605" s="7" t="s">
        <v>279</v>
      </c>
      <c r="B2605" s="5" t="s">
        <v>61</v>
      </c>
      <c r="C2605" s="19">
        <v>2003</v>
      </c>
      <c r="D2605" s="10">
        <v>10128112401</v>
      </c>
      <c r="E2605" s="7">
        <f t="shared" si="120"/>
        <v>10128112401</v>
      </c>
      <c r="F2605" s="11">
        <v>5.1999999999999998E-2</v>
      </c>
      <c r="G2605" s="11">
        <v>20</v>
      </c>
      <c r="H2605" s="12">
        <f t="shared" si="121"/>
        <v>5.1999999999999998E-2</v>
      </c>
      <c r="I2605" s="12">
        <f t="shared" si="122"/>
        <v>20</v>
      </c>
      <c r="J2605" s="8"/>
    </row>
    <row r="2606" spans="1:10" ht="15" x14ac:dyDescent="0.25">
      <c r="A2606" s="7" t="s">
        <v>279</v>
      </c>
      <c r="B2606" s="5" t="s">
        <v>61</v>
      </c>
      <c r="C2606" s="19">
        <v>2004</v>
      </c>
      <c r="D2606" s="10">
        <v>12030023548</v>
      </c>
      <c r="E2606" s="7">
        <f t="shared" si="120"/>
        <v>12030023548</v>
      </c>
      <c r="F2606" s="11">
        <v>5.0999999999999997E-2</v>
      </c>
      <c r="G2606" s="11">
        <v>24</v>
      </c>
      <c r="H2606" s="12">
        <f t="shared" si="121"/>
        <v>5.0999999999999997E-2</v>
      </c>
      <c r="I2606" s="12">
        <f t="shared" si="122"/>
        <v>24</v>
      </c>
      <c r="J2606" s="8"/>
    </row>
    <row r="2607" spans="1:10" ht="15" x14ac:dyDescent="0.25">
      <c r="A2607" s="7" t="s">
        <v>279</v>
      </c>
      <c r="B2607" s="5" t="s">
        <v>61</v>
      </c>
      <c r="C2607" s="19">
        <v>2005</v>
      </c>
      <c r="D2607" s="10">
        <v>14307509839</v>
      </c>
      <c r="E2607" s="7">
        <f t="shared" si="120"/>
        <v>14307509839</v>
      </c>
      <c r="F2607" s="11">
        <v>5.0999999999999997E-2</v>
      </c>
      <c r="G2607" s="11">
        <v>28</v>
      </c>
      <c r="H2607" s="12">
        <f t="shared" si="121"/>
        <v>5.0999999999999997E-2</v>
      </c>
      <c r="I2607" s="12">
        <f t="shared" si="122"/>
        <v>28</v>
      </c>
      <c r="J2607" s="8"/>
    </row>
    <row r="2608" spans="1:10" ht="15" x14ac:dyDescent="0.25">
      <c r="A2608" s="7" t="s">
        <v>279</v>
      </c>
      <c r="B2608" s="5" t="s">
        <v>61</v>
      </c>
      <c r="C2608" s="19">
        <v>2006</v>
      </c>
      <c r="D2608" s="10">
        <v>17030896203</v>
      </c>
      <c r="E2608" s="7">
        <f t="shared" si="120"/>
        <v>17030896203</v>
      </c>
      <c r="F2608" s="11">
        <v>5.5E-2</v>
      </c>
      <c r="G2608" s="11">
        <v>35</v>
      </c>
      <c r="H2608" s="12">
        <f t="shared" si="121"/>
        <v>5.5E-2</v>
      </c>
      <c r="I2608" s="12">
        <f t="shared" si="122"/>
        <v>35</v>
      </c>
      <c r="J2608" s="8"/>
    </row>
    <row r="2609" spans="1:10" ht="15" x14ac:dyDescent="0.25">
      <c r="A2609" s="7" t="s">
        <v>279</v>
      </c>
      <c r="B2609" s="5" t="s">
        <v>61</v>
      </c>
      <c r="C2609" s="19">
        <v>2007</v>
      </c>
      <c r="D2609" s="10">
        <v>22311393928</v>
      </c>
      <c r="E2609" s="7">
        <f t="shared" si="120"/>
        <v>22311393928</v>
      </c>
      <c r="F2609" s="11">
        <v>5.3999999999999999E-2</v>
      </c>
      <c r="G2609" s="11">
        <v>46</v>
      </c>
      <c r="H2609" s="12">
        <f t="shared" si="121"/>
        <v>5.3999999999999999E-2</v>
      </c>
      <c r="I2609" s="12">
        <f t="shared" si="122"/>
        <v>46</v>
      </c>
      <c r="J2609" s="8"/>
    </row>
    <row r="2610" spans="1:10" ht="15" x14ac:dyDescent="0.25">
      <c r="A2610" s="7" t="s">
        <v>279</v>
      </c>
      <c r="B2610" s="5" t="s">
        <v>61</v>
      </c>
      <c r="C2610" s="19">
        <v>2008</v>
      </c>
      <c r="D2610" s="10">
        <v>27934030937</v>
      </c>
      <c r="E2610" s="7">
        <f t="shared" si="120"/>
        <v>27934030937</v>
      </c>
      <c r="F2610" s="11">
        <v>5.1999999999999998E-2</v>
      </c>
      <c r="G2610" s="11">
        <v>53</v>
      </c>
      <c r="H2610" s="12">
        <f t="shared" si="121"/>
        <v>5.1999999999999998E-2</v>
      </c>
      <c r="I2610" s="12">
        <f t="shared" si="122"/>
        <v>53</v>
      </c>
      <c r="J2610" s="8"/>
    </row>
    <row r="2611" spans="1:10" ht="15" x14ac:dyDescent="0.25">
      <c r="A2611" s="7" t="s">
        <v>279</v>
      </c>
      <c r="B2611" s="5" t="s">
        <v>61</v>
      </c>
      <c r="C2611" s="19">
        <v>2009</v>
      </c>
      <c r="D2611" s="10">
        <v>32816828373</v>
      </c>
      <c r="E2611" s="7">
        <f t="shared" si="120"/>
        <v>32816828373</v>
      </c>
      <c r="F2611" s="11">
        <v>5.3999999999999999E-2</v>
      </c>
      <c r="G2611" s="11">
        <v>64</v>
      </c>
      <c r="H2611" s="12">
        <f t="shared" si="121"/>
        <v>5.3999999999999999E-2</v>
      </c>
      <c r="I2611" s="12">
        <f t="shared" si="122"/>
        <v>64</v>
      </c>
      <c r="J2611" s="8"/>
    </row>
    <row r="2612" spans="1:10" ht="15" x14ac:dyDescent="0.25">
      <c r="A2612" s="7" t="s">
        <v>279</v>
      </c>
      <c r="B2612" s="5" t="s">
        <v>61</v>
      </c>
      <c r="C2612" s="19">
        <v>2010</v>
      </c>
      <c r="D2612" s="10">
        <v>39332770929</v>
      </c>
      <c r="E2612" s="7">
        <f t="shared" si="120"/>
        <v>39332770929</v>
      </c>
      <c r="F2612" s="11">
        <v>5.3999999999999999E-2</v>
      </c>
      <c r="G2612" s="11">
        <v>75</v>
      </c>
      <c r="H2612" s="12">
        <f t="shared" si="121"/>
        <v>5.3999999999999999E-2</v>
      </c>
      <c r="I2612" s="12">
        <f t="shared" si="122"/>
        <v>75</v>
      </c>
      <c r="J2612" s="8"/>
    </row>
    <row r="2613" spans="1:10" ht="15" x14ac:dyDescent="0.25">
      <c r="A2613" s="7" t="s">
        <v>279</v>
      </c>
      <c r="B2613" s="5" t="s">
        <v>61</v>
      </c>
      <c r="C2613" s="19">
        <v>2011</v>
      </c>
      <c r="D2613" s="10">
        <v>45324319955</v>
      </c>
      <c r="E2613" s="7">
        <f t="shared" si="120"/>
        <v>45324319955</v>
      </c>
      <c r="F2613" s="11">
        <v>5.6000000000000001E-2</v>
      </c>
      <c r="G2613" s="11">
        <v>91</v>
      </c>
      <c r="H2613" s="12">
        <f t="shared" si="121"/>
        <v>5.6000000000000001E-2</v>
      </c>
      <c r="I2613" s="12">
        <f t="shared" si="122"/>
        <v>91</v>
      </c>
      <c r="J2613" s="8"/>
    </row>
    <row r="2614" spans="1:10" ht="15" x14ac:dyDescent="0.25">
      <c r="A2614" s="7" t="s">
        <v>279</v>
      </c>
      <c r="B2614" s="5" t="s">
        <v>61</v>
      </c>
      <c r="C2614" s="19">
        <v>2012</v>
      </c>
      <c r="D2614" s="10">
        <v>51183443225</v>
      </c>
      <c r="E2614" s="7">
        <f t="shared" si="120"/>
        <v>51183443225</v>
      </c>
      <c r="F2614" s="11">
        <v>5.8999999999999997E-2</v>
      </c>
      <c r="G2614" s="11">
        <v>105</v>
      </c>
      <c r="H2614" s="12">
        <f t="shared" si="121"/>
        <v>5.8999999999999997E-2</v>
      </c>
      <c r="I2614" s="12">
        <f t="shared" si="122"/>
        <v>105</v>
      </c>
      <c r="J2614" s="8"/>
    </row>
    <row r="2615" spans="1:10" ht="15" x14ac:dyDescent="0.25">
      <c r="A2615" s="7" t="s">
        <v>280</v>
      </c>
      <c r="B2615" s="5" t="s">
        <v>80</v>
      </c>
      <c r="C2615" s="19">
        <v>2000</v>
      </c>
      <c r="D2615" s="10">
        <v>272014693</v>
      </c>
      <c r="E2615" s="7">
        <f t="shared" si="120"/>
        <v>272014693</v>
      </c>
      <c r="F2615" s="11">
        <v>3.5999999999999997E-2</v>
      </c>
      <c r="G2615" s="11">
        <v>52</v>
      </c>
      <c r="H2615" s="12">
        <f t="shared" si="121"/>
        <v>3.5999999999999997E-2</v>
      </c>
      <c r="I2615" s="12">
        <f t="shared" si="122"/>
        <v>52</v>
      </c>
      <c r="J2615" s="11">
        <v>9.9000000000000005E-2</v>
      </c>
    </row>
    <row r="2616" spans="1:10" ht="15" x14ac:dyDescent="0.25">
      <c r="A2616" s="7" t="s">
        <v>280</v>
      </c>
      <c r="B2616" s="5" t="s">
        <v>80</v>
      </c>
      <c r="C2616" s="19">
        <v>2001</v>
      </c>
      <c r="D2616" s="10">
        <v>257926882</v>
      </c>
      <c r="E2616" s="7">
        <f t="shared" si="120"/>
        <v>257926882</v>
      </c>
      <c r="F2616" s="11">
        <v>3.6999999999999998E-2</v>
      </c>
      <c r="G2616" s="11">
        <v>50</v>
      </c>
      <c r="H2616" s="12">
        <f t="shared" si="121"/>
        <v>3.6999999999999998E-2</v>
      </c>
      <c r="I2616" s="12">
        <f t="shared" si="122"/>
        <v>50</v>
      </c>
      <c r="J2616" s="11">
        <v>8.7999999999999995E-2</v>
      </c>
    </row>
    <row r="2617" spans="1:10" ht="15" x14ac:dyDescent="0.25">
      <c r="A2617" s="7" t="s">
        <v>280</v>
      </c>
      <c r="B2617" s="5" t="s">
        <v>80</v>
      </c>
      <c r="C2617" s="19">
        <v>2002</v>
      </c>
      <c r="D2617" s="10">
        <v>262603782</v>
      </c>
      <c r="E2617" s="7">
        <f t="shared" si="120"/>
        <v>262603782</v>
      </c>
      <c r="F2617" s="11">
        <v>3.7999999999999999E-2</v>
      </c>
      <c r="G2617" s="11">
        <v>52</v>
      </c>
      <c r="H2617" s="12">
        <f t="shared" si="121"/>
        <v>3.7999999999999999E-2</v>
      </c>
      <c r="I2617" s="12">
        <f t="shared" si="122"/>
        <v>52</v>
      </c>
      <c r="J2617" s="11">
        <v>7.3999999999999996E-2</v>
      </c>
    </row>
    <row r="2618" spans="1:10" ht="15" x14ac:dyDescent="0.25">
      <c r="A2618" s="7" t="s">
        <v>280</v>
      </c>
      <c r="B2618" s="5" t="s">
        <v>80</v>
      </c>
      <c r="C2618" s="19">
        <v>2003</v>
      </c>
      <c r="D2618" s="10">
        <v>314463144</v>
      </c>
      <c r="E2618" s="7">
        <f t="shared" si="120"/>
        <v>314463144</v>
      </c>
      <c r="F2618" s="11">
        <v>3.6999999999999998E-2</v>
      </c>
      <c r="G2618" s="11">
        <v>58</v>
      </c>
      <c r="H2618" s="12">
        <f t="shared" si="121"/>
        <v>3.6999999999999998E-2</v>
      </c>
      <c r="I2618" s="12">
        <f t="shared" si="122"/>
        <v>58</v>
      </c>
      <c r="J2618" s="11">
        <v>5.8999999999999997E-2</v>
      </c>
    </row>
    <row r="2619" spans="1:10" ht="15" x14ac:dyDescent="0.25">
      <c r="A2619" s="7" t="s">
        <v>280</v>
      </c>
      <c r="B2619" s="5" t="s">
        <v>80</v>
      </c>
      <c r="C2619" s="19">
        <v>2004</v>
      </c>
      <c r="D2619" s="10">
        <v>364996869</v>
      </c>
      <c r="E2619" s="7">
        <f t="shared" si="120"/>
        <v>364996869</v>
      </c>
      <c r="F2619" s="11">
        <v>3.5000000000000003E-2</v>
      </c>
      <c r="G2619" s="11">
        <v>62</v>
      </c>
      <c r="H2619" s="12">
        <f t="shared" si="121"/>
        <v>3.5000000000000003E-2</v>
      </c>
      <c r="I2619" s="12">
        <f t="shared" si="122"/>
        <v>62</v>
      </c>
      <c r="J2619" s="11">
        <v>7.5999999999999998E-2</v>
      </c>
    </row>
    <row r="2620" spans="1:10" ht="15" x14ac:dyDescent="0.25">
      <c r="A2620" s="7" t="s">
        <v>280</v>
      </c>
      <c r="B2620" s="5" t="s">
        <v>80</v>
      </c>
      <c r="C2620" s="19">
        <v>2005</v>
      </c>
      <c r="D2620" s="10">
        <v>394962552</v>
      </c>
      <c r="E2620" s="7">
        <f t="shared" si="120"/>
        <v>394962552</v>
      </c>
      <c r="F2620" s="11">
        <v>3.3000000000000002E-2</v>
      </c>
      <c r="G2620" s="11">
        <v>61</v>
      </c>
      <c r="H2620" s="12">
        <f t="shared" si="121"/>
        <v>3.3000000000000002E-2</v>
      </c>
      <c r="I2620" s="12">
        <f t="shared" si="122"/>
        <v>61</v>
      </c>
      <c r="J2620" s="11">
        <v>7.4999999999999997E-2</v>
      </c>
    </row>
    <row r="2621" spans="1:10" ht="15" x14ac:dyDescent="0.25">
      <c r="A2621" s="7" t="s">
        <v>280</v>
      </c>
      <c r="B2621" s="5" t="s">
        <v>80</v>
      </c>
      <c r="C2621" s="19">
        <v>2006</v>
      </c>
      <c r="D2621" s="10">
        <v>437072934</v>
      </c>
      <c r="E2621" s="7">
        <f t="shared" si="120"/>
        <v>437072934</v>
      </c>
      <c r="F2621" s="11">
        <v>3.1E-2</v>
      </c>
      <c r="G2621" s="11">
        <v>64</v>
      </c>
      <c r="H2621" s="12">
        <f t="shared" si="121"/>
        <v>3.1E-2</v>
      </c>
      <c r="I2621" s="12">
        <f t="shared" si="122"/>
        <v>64</v>
      </c>
      <c r="J2621" s="11">
        <v>8.3000000000000004E-2</v>
      </c>
    </row>
    <row r="2622" spans="1:10" ht="15" x14ac:dyDescent="0.25">
      <c r="A2622" s="7" t="s">
        <v>280</v>
      </c>
      <c r="B2622" s="5" t="s">
        <v>80</v>
      </c>
      <c r="C2622" s="19">
        <v>2007</v>
      </c>
      <c r="D2622" s="10">
        <v>526425740</v>
      </c>
      <c r="E2622" s="7">
        <f t="shared" si="120"/>
        <v>526425740</v>
      </c>
      <c r="F2622" s="11">
        <v>3.6999999999999998E-2</v>
      </c>
      <c r="G2622" s="11">
        <v>88</v>
      </c>
      <c r="H2622" s="12">
        <f t="shared" si="121"/>
        <v>3.6999999999999998E-2</v>
      </c>
      <c r="I2622" s="12">
        <f t="shared" si="122"/>
        <v>88</v>
      </c>
      <c r="J2622" s="11">
        <v>8.2000000000000003E-2</v>
      </c>
    </row>
    <row r="2623" spans="1:10" ht="15" x14ac:dyDescent="0.25">
      <c r="A2623" s="7" t="s">
        <v>280</v>
      </c>
      <c r="B2623" s="5" t="s">
        <v>80</v>
      </c>
      <c r="C2623" s="19">
        <v>2008</v>
      </c>
      <c r="D2623" s="10">
        <v>607983815</v>
      </c>
      <c r="E2623" s="7">
        <f t="shared" si="120"/>
        <v>607983815</v>
      </c>
      <c r="F2623" s="11">
        <v>3.6999999999999998E-2</v>
      </c>
      <c r="G2623" s="11">
        <v>99</v>
      </c>
      <c r="H2623" s="12">
        <f t="shared" si="121"/>
        <v>3.6999999999999998E-2</v>
      </c>
      <c r="I2623" s="12">
        <f t="shared" si="122"/>
        <v>99</v>
      </c>
      <c r="J2623" s="11">
        <v>5.2999999999999999E-2</v>
      </c>
    </row>
    <row r="2624" spans="1:10" ht="15" x14ac:dyDescent="0.25">
      <c r="A2624" s="7" t="s">
        <v>280</v>
      </c>
      <c r="B2624" s="5" t="s">
        <v>80</v>
      </c>
      <c r="C2624" s="19">
        <v>2009</v>
      </c>
      <c r="D2624" s="10">
        <v>610075807</v>
      </c>
      <c r="E2624" s="7">
        <f t="shared" si="120"/>
        <v>610075807</v>
      </c>
      <c r="F2624" s="11">
        <v>3.9E-2</v>
      </c>
      <c r="G2624" s="11">
        <v>103</v>
      </c>
      <c r="H2624" s="12">
        <f t="shared" si="121"/>
        <v>3.9E-2</v>
      </c>
      <c r="I2624" s="12">
        <f t="shared" si="122"/>
        <v>103</v>
      </c>
      <c r="J2624" s="11">
        <v>5.5E-2</v>
      </c>
    </row>
    <row r="2625" spans="1:10" ht="15" x14ac:dyDescent="0.25">
      <c r="A2625" s="7" t="s">
        <v>280</v>
      </c>
      <c r="B2625" s="5" t="s">
        <v>80</v>
      </c>
      <c r="C2625" s="19">
        <v>2010</v>
      </c>
      <c r="D2625" s="10">
        <v>700804286</v>
      </c>
      <c r="E2625" s="7">
        <f t="shared" si="120"/>
        <v>700804286</v>
      </c>
      <c r="F2625" s="11">
        <v>4.7E-2</v>
      </c>
      <c r="G2625" s="11">
        <v>139</v>
      </c>
      <c r="H2625" s="12">
        <f t="shared" si="121"/>
        <v>4.7E-2</v>
      </c>
      <c r="I2625" s="12">
        <f t="shared" si="122"/>
        <v>139</v>
      </c>
      <c r="J2625" s="11">
        <v>5.5E-2</v>
      </c>
    </row>
    <row r="2626" spans="1:10" ht="15" x14ac:dyDescent="0.25">
      <c r="A2626" s="7" t="s">
        <v>280</v>
      </c>
      <c r="B2626" s="5" t="s">
        <v>80</v>
      </c>
      <c r="C2626" s="19">
        <v>2011</v>
      </c>
      <c r="D2626" s="10">
        <v>785745262</v>
      </c>
      <c r="E2626" s="7">
        <f t="shared" si="120"/>
        <v>785745262</v>
      </c>
      <c r="F2626" s="11">
        <v>3.7999999999999999E-2</v>
      </c>
      <c r="G2626" s="11">
        <v>125</v>
      </c>
      <c r="H2626" s="12">
        <f t="shared" si="121"/>
        <v>3.7999999999999999E-2</v>
      </c>
      <c r="I2626" s="12">
        <f t="shared" si="122"/>
        <v>125</v>
      </c>
      <c r="J2626" s="11">
        <v>5.5E-2</v>
      </c>
    </row>
    <row r="2627" spans="1:10" ht="15" x14ac:dyDescent="0.25">
      <c r="A2627" s="7" t="s">
        <v>280</v>
      </c>
      <c r="B2627" s="5" t="s">
        <v>80</v>
      </c>
      <c r="C2627" s="19">
        <v>2012</v>
      </c>
      <c r="D2627" s="10">
        <v>786938335</v>
      </c>
      <c r="E2627" s="7">
        <f t="shared" ref="E2627:E2690" si="123">IF(D2627="",IF(C2627=2000,D2628,D2626),D2627)</f>
        <v>786938335</v>
      </c>
      <c r="F2627" s="11">
        <v>3.5999999999999997E-2</v>
      </c>
      <c r="G2627" s="11">
        <v>116</v>
      </c>
      <c r="H2627" s="12">
        <f t="shared" ref="H2627:H2690" si="124">IF(F2627="",SUMIF($A$2:$A$2692,A2627,$F$2:$F$2692)/13,F2627)</f>
        <v>3.5999999999999997E-2</v>
      </c>
      <c r="I2627" s="12">
        <f t="shared" ref="I2627:I2690" si="125">IF(G2627="",SUMIF($A$2:$A$2692,A2627,$G$2:$G$2692)/13,G2627)</f>
        <v>116</v>
      </c>
      <c r="J2627" s="11">
        <v>6.0999999999999999E-2</v>
      </c>
    </row>
    <row r="2628" spans="1:10" ht="15" x14ac:dyDescent="0.25">
      <c r="A2628" s="7" t="s">
        <v>281</v>
      </c>
      <c r="B2628" s="5" t="s">
        <v>84</v>
      </c>
      <c r="C2628" s="19">
        <v>2000</v>
      </c>
      <c r="D2628" s="10">
        <v>117000000000</v>
      </c>
      <c r="E2628" s="7">
        <f t="shared" si="123"/>
        <v>117000000000</v>
      </c>
      <c r="F2628" s="11">
        <v>5.7000000000000002E-2</v>
      </c>
      <c r="G2628" s="11">
        <v>273</v>
      </c>
      <c r="H2628" s="12">
        <f t="shared" si="124"/>
        <v>5.7000000000000002E-2</v>
      </c>
      <c r="I2628" s="12">
        <f t="shared" si="125"/>
        <v>273</v>
      </c>
      <c r="J2628" s="11">
        <v>0.252</v>
      </c>
    </row>
    <row r="2629" spans="1:10" ht="15" x14ac:dyDescent="0.25">
      <c r="A2629" s="7" t="s">
        <v>281</v>
      </c>
      <c r="B2629" s="5" t="s">
        <v>84</v>
      </c>
      <c r="C2629" s="19">
        <v>2001</v>
      </c>
      <c r="D2629" s="10">
        <v>123000000000</v>
      </c>
      <c r="E2629" s="7">
        <f t="shared" si="123"/>
        <v>123000000000</v>
      </c>
      <c r="F2629" s="11">
        <v>0.06</v>
      </c>
      <c r="G2629" s="11">
        <v>295</v>
      </c>
      <c r="H2629" s="12">
        <f t="shared" si="124"/>
        <v>0.06</v>
      </c>
      <c r="I2629" s="12">
        <f t="shared" si="125"/>
        <v>295</v>
      </c>
      <c r="J2629" s="11">
        <v>0.22500000000000001</v>
      </c>
    </row>
    <row r="2630" spans="1:10" ht="15" x14ac:dyDescent="0.25">
      <c r="A2630" s="7" t="s">
        <v>281</v>
      </c>
      <c r="B2630" s="5" t="s">
        <v>84</v>
      </c>
      <c r="C2630" s="19">
        <v>2002</v>
      </c>
      <c r="D2630" s="10">
        <v>92889586976</v>
      </c>
      <c r="E2630" s="7">
        <f t="shared" si="123"/>
        <v>92889586976</v>
      </c>
      <c r="F2630" s="11">
        <v>5.7000000000000002E-2</v>
      </c>
      <c r="G2630" s="11">
        <v>207</v>
      </c>
      <c r="H2630" s="12">
        <f t="shared" si="124"/>
        <v>5.7000000000000002E-2</v>
      </c>
      <c r="I2630" s="12">
        <f t="shared" si="125"/>
        <v>207</v>
      </c>
      <c r="J2630" s="11">
        <v>0.36599999999999999</v>
      </c>
    </row>
    <row r="2631" spans="1:10" ht="15" x14ac:dyDescent="0.25">
      <c r="A2631" s="7" t="s">
        <v>281</v>
      </c>
      <c r="B2631" s="5" t="s">
        <v>84</v>
      </c>
      <c r="C2631" s="19">
        <v>2003</v>
      </c>
      <c r="D2631" s="10">
        <v>83622191419</v>
      </c>
      <c r="E2631" s="7">
        <f t="shared" si="123"/>
        <v>83622191419</v>
      </c>
      <c r="F2631" s="11">
        <v>5.8999999999999997E-2</v>
      </c>
      <c r="G2631" s="11">
        <v>190</v>
      </c>
      <c r="H2631" s="12">
        <f t="shared" si="124"/>
        <v>5.8999999999999997E-2</v>
      </c>
      <c r="I2631" s="12">
        <f t="shared" si="125"/>
        <v>190</v>
      </c>
      <c r="J2631" s="11">
        <v>0.252</v>
      </c>
    </row>
    <row r="2632" spans="1:10" ht="15" x14ac:dyDescent="0.25">
      <c r="A2632" s="7" t="s">
        <v>281</v>
      </c>
      <c r="B2632" s="5" t="s">
        <v>84</v>
      </c>
      <c r="C2632" s="19">
        <v>2004</v>
      </c>
      <c r="D2632" s="10">
        <v>112000000000</v>
      </c>
      <c r="E2632" s="7">
        <f t="shared" si="123"/>
        <v>112000000000</v>
      </c>
      <c r="F2632" s="11">
        <v>5.6000000000000001E-2</v>
      </c>
      <c r="G2632" s="11">
        <v>239</v>
      </c>
      <c r="H2632" s="12">
        <f t="shared" si="124"/>
        <v>5.6000000000000001E-2</v>
      </c>
      <c r="I2632" s="12">
        <f t="shared" si="125"/>
        <v>239</v>
      </c>
      <c r="J2632" s="11">
        <v>0.185</v>
      </c>
    </row>
    <row r="2633" spans="1:10" ht="15" x14ac:dyDescent="0.25">
      <c r="A2633" s="7" t="s">
        <v>281</v>
      </c>
      <c r="B2633" s="5" t="s">
        <v>84</v>
      </c>
      <c r="C2633" s="19">
        <v>2005</v>
      </c>
      <c r="D2633" s="10">
        <v>146000000000</v>
      </c>
      <c r="E2633" s="7">
        <f t="shared" si="123"/>
        <v>146000000000</v>
      </c>
      <c r="F2633" s="11">
        <v>5.3999999999999999E-2</v>
      </c>
      <c r="G2633" s="11">
        <v>296</v>
      </c>
      <c r="H2633" s="12">
        <f t="shared" si="124"/>
        <v>5.3999999999999999E-2</v>
      </c>
      <c r="I2633" s="12">
        <f t="shared" si="125"/>
        <v>296</v>
      </c>
      <c r="J2633" s="11">
        <v>0.16800000000000001</v>
      </c>
    </row>
    <row r="2634" spans="1:10" ht="15" x14ac:dyDescent="0.25">
      <c r="A2634" s="7" t="s">
        <v>281</v>
      </c>
      <c r="B2634" s="5" t="s">
        <v>84</v>
      </c>
      <c r="C2634" s="19">
        <v>2006</v>
      </c>
      <c r="D2634" s="10">
        <v>183000000000</v>
      </c>
      <c r="E2634" s="7">
        <f t="shared" si="123"/>
        <v>183000000000</v>
      </c>
      <c r="F2634" s="11">
        <v>5.7000000000000002E-2</v>
      </c>
      <c r="G2634" s="11">
        <v>387</v>
      </c>
      <c r="H2634" s="12">
        <f t="shared" si="124"/>
        <v>5.7000000000000002E-2</v>
      </c>
      <c r="I2634" s="12">
        <f t="shared" si="125"/>
        <v>387</v>
      </c>
      <c r="J2634" s="11">
        <v>0.155</v>
      </c>
    </row>
    <row r="2635" spans="1:10" ht="15" x14ac:dyDescent="0.25">
      <c r="A2635" s="7" t="s">
        <v>281</v>
      </c>
      <c r="B2635" s="5" t="s">
        <v>84</v>
      </c>
      <c r="C2635" s="19">
        <v>2007</v>
      </c>
      <c r="D2635" s="10">
        <v>230000000000</v>
      </c>
      <c r="E2635" s="7">
        <f t="shared" si="123"/>
        <v>230000000000</v>
      </c>
      <c r="F2635" s="11">
        <v>0.06</v>
      </c>
      <c r="G2635" s="11">
        <v>497</v>
      </c>
      <c r="H2635" s="12">
        <f t="shared" si="124"/>
        <v>0.06</v>
      </c>
      <c r="I2635" s="12">
        <f t="shared" si="125"/>
        <v>497</v>
      </c>
      <c r="J2635" s="11">
        <v>0.17100000000000001</v>
      </c>
    </row>
    <row r="2636" spans="1:10" ht="15" x14ac:dyDescent="0.25">
      <c r="A2636" s="7" t="s">
        <v>281</v>
      </c>
      <c r="B2636" s="5" t="s">
        <v>84</v>
      </c>
      <c r="C2636" s="19">
        <v>2008</v>
      </c>
      <c r="D2636" s="10">
        <v>316000000000</v>
      </c>
      <c r="E2636" s="7">
        <f t="shared" si="123"/>
        <v>316000000000</v>
      </c>
      <c r="F2636" s="11">
        <v>5.6000000000000001E-2</v>
      </c>
      <c r="G2636" s="11">
        <v>633</v>
      </c>
      <c r="H2636" s="12">
        <f t="shared" si="124"/>
        <v>5.6000000000000001E-2</v>
      </c>
      <c r="I2636" s="12">
        <f t="shared" si="125"/>
        <v>633</v>
      </c>
      <c r="J2636" s="11">
        <v>0.224</v>
      </c>
    </row>
    <row r="2637" spans="1:10" ht="15" x14ac:dyDescent="0.25">
      <c r="A2637" s="7" t="s">
        <v>281</v>
      </c>
      <c r="B2637" s="5" t="s">
        <v>84</v>
      </c>
      <c r="C2637" s="19">
        <v>2009</v>
      </c>
      <c r="D2637" s="10">
        <v>329000000000</v>
      </c>
      <c r="E2637" s="7">
        <f t="shared" si="123"/>
        <v>329000000000</v>
      </c>
      <c r="F2637" s="11">
        <v>5.8000000000000003E-2</v>
      </c>
      <c r="G2637" s="11">
        <v>665</v>
      </c>
      <c r="H2637" s="12">
        <f t="shared" si="124"/>
        <v>5.8000000000000003E-2</v>
      </c>
      <c r="I2637" s="12">
        <f t="shared" si="125"/>
        <v>665</v>
      </c>
      <c r="J2637" s="11">
        <v>0.19900000000000001</v>
      </c>
    </row>
    <row r="2638" spans="1:10" ht="15" x14ac:dyDescent="0.25">
      <c r="A2638" s="7" t="s">
        <v>281</v>
      </c>
      <c r="B2638" s="5" t="s">
        <v>84</v>
      </c>
      <c r="C2638" s="19">
        <v>2010</v>
      </c>
      <c r="D2638" s="10">
        <v>394000000000</v>
      </c>
      <c r="E2638" s="7">
        <f t="shared" si="123"/>
        <v>394000000000</v>
      </c>
      <c r="F2638" s="11">
        <v>4.7E-2</v>
      </c>
      <c r="G2638" s="11">
        <v>639</v>
      </c>
      <c r="H2638" s="12">
        <f t="shared" si="124"/>
        <v>4.7E-2</v>
      </c>
      <c r="I2638" s="12">
        <f t="shared" si="125"/>
        <v>639</v>
      </c>
      <c r="J2638" s="11">
        <v>0.183</v>
      </c>
    </row>
    <row r="2639" spans="1:10" ht="15" x14ac:dyDescent="0.25">
      <c r="A2639" s="7" t="s">
        <v>281</v>
      </c>
      <c r="B2639" s="5" t="s">
        <v>84</v>
      </c>
      <c r="C2639" s="19">
        <v>2011</v>
      </c>
      <c r="D2639" s="10">
        <v>316000000000</v>
      </c>
      <c r="E2639" s="7">
        <f t="shared" si="123"/>
        <v>316000000000</v>
      </c>
      <c r="F2639" s="11">
        <v>4.4999999999999998E-2</v>
      </c>
      <c r="G2639" s="11">
        <v>487</v>
      </c>
      <c r="H2639" s="12">
        <f t="shared" si="124"/>
        <v>4.4999999999999998E-2</v>
      </c>
      <c r="I2639" s="12">
        <f t="shared" si="125"/>
        <v>487</v>
      </c>
      <c r="J2639" s="11">
        <v>0.17199999999999999</v>
      </c>
    </row>
    <row r="2640" spans="1:10" ht="15" x14ac:dyDescent="0.25">
      <c r="A2640" s="7" t="s">
        <v>281</v>
      </c>
      <c r="B2640" s="5" t="s">
        <v>84</v>
      </c>
      <c r="C2640" s="19">
        <v>2012</v>
      </c>
      <c r="D2640" s="10">
        <v>381000000000</v>
      </c>
      <c r="E2640" s="7">
        <f t="shared" si="123"/>
        <v>381000000000</v>
      </c>
      <c r="F2640" s="11">
        <v>4.5999999999999999E-2</v>
      </c>
      <c r="G2640" s="11">
        <v>593</v>
      </c>
      <c r="H2640" s="12">
        <f t="shared" si="124"/>
        <v>4.5999999999999999E-2</v>
      </c>
      <c r="I2640" s="12">
        <f t="shared" si="125"/>
        <v>593</v>
      </c>
      <c r="J2640" s="11">
        <v>0.16400000000000001</v>
      </c>
    </row>
    <row r="2641" spans="1:10" ht="15" x14ac:dyDescent="0.25">
      <c r="A2641" s="7" t="s">
        <v>282</v>
      </c>
      <c r="B2641" s="5" t="s">
        <v>61</v>
      </c>
      <c r="C2641" s="19">
        <v>2000</v>
      </c>
      <c r="D2641" s="10">
        <v>33640085728</v>
      </c>
      <c r="E2641" s="7">
        <f t="shared" si="123"/>
        <v>33640085728</v>
      </c>
      <c r="F2641" s="11">
        <v>5.2999999999999999E-2</v>
      </c>
      <c r="G2641" s="11">
        <v>20</v>
      </c>
      <c r="H2641" s="12">
        <f t="shared" si="124"/>
        <v>5.2999999999999999E-2</v>
      </c>
      <c r="I2641" s="12">
        <f t="shared" si="125"/>
        <v>20</v>
      </c>
      <c r="J2641" s="11">
        <v>0.106</v>
      </c>
    </row>
    <row r="2642" spans="1:10" ht="15" x14ac:dyDescent="0.25">
      <c r="A2642" s="7" t="s">
        <v>282</v>
      </c>
      <c r="B2642" s="5" t="s">
        <v>61</v>
      </c>
      <c r="C2642" s="19">
        <v>2001</v>
      </c>
      <c r="D2642" s="10">
        <v>35291349277</v>
      </c>
      <c r="E2642" s="7">
        <f t="shared" si="123"/>
        <v>35291349277</v>
      </c>
      <c r="F2642" s="11">
        <v>5.6000000000000001E-2</v>
      </c>
      <c r="G2642" s="11">
        <v>22</v>
      </c>
      <c r="H2642" s="12">
        <f t="shared" si="124"/>
        <v>5.6000000000000001E-2</v>
      </c>
      <c r="I2642" s="12">
        <f t="shared" si="125"/>
        <v>22</v>
      </c>
      <c r="J2642" s="11">
        <v>9.4E-2</v>
      </c>
    </row>
    <row r="2643" spans="1:10" ht="15" x14ac:dyDescent="0.25">
      <c r="A2643" s="7" t="s">
        <v>282</v>
      </c>
      <c r="B2643" s="5" t="s">
        <v>61</v>
      </c>
      <c r="C2643" s="19">
        <v>2002</v>
      </c>
      <c r="D2643" s="10">
        <v>37947904054</v>
      </c>
      <c r="E2643" s="7">
        <f t="shared" si="123"/>
        <v>37947904054</v>
      </c>
      <c r="F2643" s="11">
        <v>5.0999999999999997E-2</v>
      </c>
      <c r="G2643" s="11">
        <v>22</v>
      </c>
      <c r="H2643" s="12">
        <f t="shared" si="124"/>
        <v>5.0999999999999997E-2</v>
      </c>
      <c r="I2643" s="12">
        <f t="shared" si="125"/>
        <v>22</v>
      </c>
      <c r="J2643" s="11">
        <v>9.0999999999999998E-2</v>
      </c>
    </row>
    <row r="2644" spans="1:10" ht="15" x14ac:dyDescent="0.25">
      <c r="A2644" s="7" t="s">
        <v>282</v>
      </c>
      <c r="B2644" s="5" t="s">
        <v>61</v>
      </c>
      <c r="C2644" s="19">
        <v>2003</v>
      </c>
      <c r="D2644" s="10">
        <v>42717072778</v>
      </c>
      <c r="E2644" s="7">
        <f t="shared" si="123"/>
        <v>42717072778</v>
      </c>
      <c r="F2644" s="11">
        <v>5.1999999999999998E-2</v>
      </c>
      <c r="G2644" s="11">
        <v>25</v>
      </c>
      <c r="H2644" s="12">
        <f t="shared" si="124"/>
        <v>5.1999999999999998E-2</v>
      </c>
      <c r="I2644" s="12">
        <f t="shared" si="125"/>
        <v>25</v>
      </c>
      <c r="J2644" s="11">
        <v>9.5000000000000001E-2</v>
      </c>
    </row>
    <row r="2645" spans="1:10" ht="15" x14ac:dyDescent="0.25">
      <c r="A2645" s="7" t="s">
        <v>282</v>
      </c>
      <c r="B2645" s="5" t="s">
        <v>61</v>
      </c>
      <c r="C2645" s="19">
        <v>2004</v>
      </c>
      <c r="D2645" s="10">
        <v>49424107710</v>
      </c>
      <c r="E2645" s="7">
        <f t="shared" si="123"/>
        <v>49424107710</v>
      </c>
      <c r="F2645" s="11">
        <v>5.5E-2</v>
      </c>
      <c r="G2645" s="11">
        <v>30</v>
      </c>
      <c r="H2645" s="12">
        <f t="shared" si="124"/>
        <v>5.5E-2</v>
      </c>
      <c r="I2645" s="12">
        <f t="shared" si="125"/>
        <v>30</v>
      </c>
      <c r="J2645" s="11">
        <v>9.7000000000000003E-2</v>
      </c>
    </row>
    <row r="2646" spans="1:10" ht="15" x14ac:dyDescent="0.25">
      <c r="A2646" s="7" t="s">
        <v>282</v>
      </c>
      <c r="B2646" s="5" t="s">
        <v>61</v>
      </c>
      <c r="C2646" s="19">
        <v>2005</v>
      </c>
      <c r="D2646" s="10">
        <v>57633255739</v>
      </c>
      <c r="E2646" s="7">
        <f t="shared" si="123"/>
        <v>57633255739</v>
      </c>
      <c r="F2646" s="11">
        <v>5.8999999999999997E-2</v>
      </c>
      <c r="G2646" s="11">
        <v>36</v>
      </c>
      <c r="H2646" s="12">
        <f t="shared" si="124"/>
        <v>5.8999999999999997E-2</v>
      </c>
      <c r="I2646" s="12">
        <f t="shared" si="125"/>
        <v>36</v>
      </c>
      <c r="J2646" s="11">
        <v>0.11</v>
      </c>
    </row>
    <row r="2647" spans="1:10" ht="15" x14ac:dyDescent="0.25">
      <c r="A2647" s="7" t="s">
        <v>282</v>
      </c>
      <c r="B2647" s="5" t="s">
        <v>61</v>
      </c>
      <c r="C2647" s="19">
        <v>2006</v>
      </c>
      <c r="D2647" s="10">
        <v>66371664817</v>
      </c>
      <c r="E2647" s="7">
        <f t="shared" si="123"/>
        <v>66371664817</v>
      </c>
      <c r="F2647" s="11">
        <v>6.5000000000000002E-2</v>
      </c>
      <c r="G2647" s="11">
        <v>46</v>
      </c>
      <c r="H2647" s="12">
        <f t="shared" si="124"/>
        <v>6.5000000000000002E-2</v>
      </c>
      <c r="I2647" s="12">
        <f t="shared" si="125"/>
        <v>46</v>
      </c>
      <c r="J2647" s="11">
        <v>0.112</v>
      </c>
    </row>
    <row r="2648" spans="1:10" ht="15" x14ac:dyDescent="0.25">
      <c r="A2648" s="7" t="s">
        <v>282</v>
      </c>
      <c r="B2648" s="5" t="s">
        <v>61</v>
      </c>
      <c r="C2648" s="19">
        <v>2007</v>
      </c>
      <c r="D2648" s="10">
        <v>77414425532</v>
      </c>
      <c r="E2648" s="7">
        <f t="shared" si="123"/>
        <v>77414425532</v>
      </c>
      <c r="F2648" s="11">
        <v>7.0999999999999994E-2</v>
      </c>
      <c r="G2648" s="11">
        <v>58</v>
      </c>
      <c r="H2648" s="12">
        <f t="shared" si="124"/>
        <v>7.0999999999999994E-2</v>
      </c>
      <c r="I2648" s="12">
        <f t="shared" si="125"/>
        <v>58</v>
      </c>
      <c r="J2648" s="11">
        <v>0.112</v>
      </c>
    </row>
    <row r="2649" spans="1:10" ht="15" x14ac:dyDescent="0.25">
      <c r="A2649" s="7" t="s">
        <v>282</v>
      </c>
      <c r="B2649" s="5" t="s">
        <v>61</v>
      </c>
      <c r="C2649" s="19">
        <v>2008</v>
      </c>
      <c r="D2649" s="10">
        <v>99130304099</v>
      </c>
      <c r="E2649" s="7">
        <f t="shared" si="123"/>
        <v>99130304099</v>
      </c>
      <c r="F2649" s="11">
        <v>0.06</v>
      </c>
      <c r="G2649" s="11">
        <v>63</v>
      </c>
      <c r="H2649" s="12">
        <f t="shared" si="124"/>
        <v>0.06</v>
      </c>
      <c r="I2649" s="12">
        <f t="shared" si="125"/>
        <v>63</v>
      </c>
      <c r="J2649" s="11">
        <v>0.158</v>
      </c>
    </row>
    <row r="2650" spans="1:10" ht="15" x14ac:dyDescent="0.25">
      <c r="A2650" s="7" t="s">
        <v>282</v>
      </c>
      <c r="B2650" s="5" t="s">
        <v>61</v>
      </c>
      <c r="C2650" s="19">
        <v>2009</v>
      </c>
      <c r="D2650" s="10">
        <v>106000000000</v>
      </c>
      <c r="E2650" s="7">
        <f t="shared" si="123"/>
        <v>106000000000</v>
      </c>
      <c r="F2650" s="11">
        <v>6.5000000000000002E-2</v>
      </c>
      <c r="G2650" s="11">
        <v>72</v>
      </c>
      <c r="H2650" s="12">
        <f t="shared" si="124"/>
        <v>6.5000000000000002E-2</v>
      </c>
      <c r="I2650" s="12">
        <f t="shared" si="125"/>
        <v>72</v>
      </c>
      <c r="J2650" s="11">
        <v>0.10100000000000001</v>
      </c>
    </row>
    <row r="2651" spans="1:10" ht="15" x14ac:dyDescent="0.25">
      <c r="A2651" s="7" t="s">
        <v>282</v>
      </c>
      <c r="B2651" s="5" t="s">
        <v>61</v>
      </c>
      <c r="C2651" s="19">
        <v>2010</v>
      </c>
      <c r="D2651" s="10">
        <v>116000000000</v>
      </c>
      <c r="E2651" s="7">
        <f t="shared" si="123"/>
        <v>116000000000</v>
      </c>
      <c r="F2651" s="11">
        <v>6.9000000000000006E-2</v>
      </c>
      <c r="G2651" s="11">
        <v>83</v>
      </c>
      <c r="H2651" s="12">
        <f t="shared" si="124"/>
        <v>6.9000000000000006E-2</v>
      </c>
      <c r="I2651" s="12">
        <f t="shared" si="125"/>
        <v>83</v>
      </c>
      <c r="J2651" s="11">
        <v>0.13100000000000001</v>
      </c>
    </row>
    <row r="2652" spans="1:10" ht="15" x14ac:dyDescent="0.25">
      <c r="A2652" s="7" t="s">
        <v>282</v>
      </c>
      <c r="B2652" s="5" t="s">
        <v>61</v>
      </c>
      <c r="C2652" s="19">
        <v>2011</v>
      </c>
      <c r="D2652" s="10">
        <v>136000000000</v>
      </c>
      <c r="E2652" s="7">
        <f t="shared" si="123"/>
        <v>136000000000</v>
      </c>
      <c r="F2652" s="11">
        <v>6.8000000000000005E-2</v>
      </c>
      <c r="G2652" s="11">
        <v>93</v>
      </c>
      <c r="H2652" s="12">
        <f t="shared" si="124"/>
        <v>6.8000000000000005E-2</v>
      </c>
      <c r="I2652" s="12">
        <f t="shared" si="125"/>
        <v>93</v>
      </c>
      <c r="J2652" s="11">
        <v>0.17</v>
      </c>
    </row>
    <row r="2653" spans="1:10" ht="15" x14ac:dyDescent="0.25">
      <c r="A2653" s="7" t="s">
        <v>282</v>
      </c>
      <c r="B2653" s="5" t="s">
        <v>61</v>
      </c>
      <c r="C2653" s="19">
        <v>2012</v>
      </c>
      <c r="D2653" s="10">
        <v>156000000000</v>
      </c>
      <c r="E2653" s="7">
        <f t="shared" si="123"/>
        <v>156000000000</v>
      </c>
      <c r="F2653" s="11">
        <v>6.6000000000000003E-2</v>
      </c>
      <c r="G2653" s="11">
        <v>102</v>
      </c>
      <c r="H2653" s="12">
        <f t="shared" si="124"/>
        <v>6.6000000000000003E-2</v>
      </c>
      <c r="I2653" s="12">
        <f t="shared" si="125"/>
        <v>102</v>
      </c>
      <c r="J2653" s="11">
        <v>0.13500000000000001</v>
      </c>
    </row>
    <row r="2654" spans="1:10" ht="15" x14ac:dyDescent="0.25">
      <c r="A2654" s="7" t="s">
        <v>283</v>
      </c>
      <c r="B2654" s="5" t="s">
        <v>93</v>
      </c>
      <c r="C2654" s="19">
        <v>2000</v>
      </c>
      <c r="D2654" s="10">
        <v>9636342275</v>
      </c>
      <c r="E2654" s="7">
        <f t="shared" si="123"/>
        <v>9636342275</v>
      </c>
      <c r="F2654" s="11">
        <v>4.1000000000000002E-2</v>
      </c>
      <c r="G2654" s="11">
        <v>25</v>
      </c>
      <c r="H2654" s="12">
        <f t="shared" si="124"/>
        <v>4.1000000000000002E-2</v>
      </c>
      <c r="I2654" s="12">
        <f t="shared" si="125"/>
        <v>25</v>
      </c>
      <c r="J2654" s="11">
        <v>0.19500000000000001</v>
      </c>
    </row>
    <row r="2655" spans="1:10" ht="15" x14ac:dyDescent="0.25">
      <c r="A2655" s="7" t="s">
        <v>283</v>
      </c>
      <c r="B2655" s="5" t="s">
        <v>93</v>
      </c>
      <c r="C2655" s="19">
        <v>2001</v>
      </c>
      <c r="D2655" s="10">
        <v>9854042165</v>
      </c>
      <c r="E2655" s="7">
        <f t="shared" si="123"/>
        <v>9854042165</v>
      </c>
      <c r="F2655" s="11">
        <v>4.2999999999999997E-2</v>
      </c>
      <c r="G2655" s="11">
        <v>27</v>
      </c>
      <c r="H2655" s="12">
        <f t="shared" si="124"/>
        <v>4.2999999999999997E-2</v>
      </c>
      <c r="I2655" s="12">
        <f t="shared" si="125"/>
        <v>27</v>
      </c>
      <c r="J2655" s="11">
        <v>0.17499999999999999</v>
      </c>
    </row>
    <row r="2656" spans="1:10" ht="15" x14ac:dyDescent="0.25">
      <c r="A2656" s="7" t="s">
        <v>283</v>
      </c>
      <c r="B2656" s="5" t="s">
        <v>93</v>
      </c>
      <c r="C2656" s="19">
        <v>2002</v>
      </c>
      <c r="D2656" s="10">
        <v>10693278292</v>
      </c>
      <c r="E2656" s="7">
        <f t="shared" si="123"/>
        <v>10693278292</v>
      </c>
      <c r="F2656" s="11">
        <v>4.2000000000000003E-2</v>
      </c>
      <c r="G2656" s="11">
        <v>27</v>
      </c>
      <c r="H2656" s="12">
        <f t="shared" si="124"/>
        <v>4.2000000000000003E-2</v>
      </c>
      <c r="I2656" s="12">
        <f t="shared" si="125"/>
        <v>27</v>
      </c>
      <c r="J2656" s="11">
        <v>0.17699999999999999</v>
      </c>
    </row>
    <row r="2657" spans="1:10" ht="15" x14ac:dyDescent="0.25">
      <c r="A2657" s="7" t="s">
        <v>283</v>
      </c>
      <c r="B2657" s="5" t="s">
        <v>93</v>
      </c>
      <c r="C2657" s="19">
        <v>2003</v>
      </c>
      <c r="D2657" s="10">
        <v>11777768087</v>
      </c>
      <c r="E2657" s="7">
        <f t="shared" si="123"/>
        <v>11777768087</v>
      </c>
      <c r="F2657" s="11">
        <v>0.05</v>
      </c>
      <c r="G2657" s="11">
        <v>35</v>
      </c>
      <c r="H2657" s="12">
        <f t="shared" si="124"/>
        <v>0.05</v>
      </c>
      <c r="I2657" s="12">
        <f t="shared" si="125"/>
        <v>35</v>
      </c>
      <c r="J2657" s="11">
        <v>0.18</v>
      </c>
    </row>
    <row r="2658" spans="1:10" ht="15" x14ac:dyDescent="0.25">
      <c r="A2658" s="7" t="s">
        <v>283</v>
      </c>
      <c r="B2658" s="5" t="s">
        <v>93</v>
      </c>
      <c r="C2658" s="19">
        <v>2004</v>
      </c>
      <c r="D2658" s="10">
        <v>13873500888</v>
      </c>
      <c r="E2658" s="7">
        <f t="shared" si="123"/>
        <v>13873500888</v>
      </c>
      <c r="F2658" s="11">
        <v>4.9000000000000002E-2</v>
      </c>
      <c r="G2658" s="11">
        <v>38</v>
      </c>
      <c r="H2658" s="12">
        <f t="shared" si="124"/>
        <v>4.9000000000000002E-2</v>
      </c>
      <c r="I2658" s="12">
        <f t="shared" si="125"/>
        <v>38</v>
      </c>
      <c r="J2658" s="11">
        <v>0.185</v>
      </c>
    </row>
    <row r="2659" spans="1:10" ht="15" x14ac:dyDescent="0.25">
      <c r="A2659" s="7" t="s">
        <v>283</v>
      </c>
      <c r="B2659" s="5" t="s">
        <v>93</v>
      </c>
      <c r="C2659" s="19">
        <v>2005</v>
      </c>
      <c r="D2659" s="10">
        <v>16753787028</v>
      </c>
      <c r="E2659" s="7">
        <f t="shared" si="123"/>
        <v>16753787028</v>
      </c>
      <c r="F2659" s="11">
        <v>4.5999999999999999E-2</v>
      </c>
      <c r="G2659" s="11">
        <v>42</v>
      </c>
      <c r="H2659" s="12">
        <f t="shared" si="124"/>
        <v>4.5999999999999999E-2</v>
      </c>
      <c r="I2659" s="12">
        <f t="shared" si="125"/>
        <v>42</v>
      </c>
      <c r="J2659" s="11">
        <v>0.18</v>
      </c>
    </row>
    <row r="2660" spans="1:10" ht="15" x14ac:dyDescent="0.25">
      <c r="A2660" s="7" t="s">
        <v>283</v>
      </c>
      <c r="B2660" s="5" t="s">
        <v>93</v>
      </c>
      <c r="C2660" s="19">
        <v>2006</v>
      </c>
      <c r="D2660" s="10">
        <v>19081726103</v>
      </c>
      <c r="E2660" s="7">
        <f t="shared" si="123"/>
        <v>19081726103</v>
      </c>
      <c r="F2660" s="11">
        <v>4.8000000000000001E-2</v>
      </c>
      <c r="G2660" s="11">
        <v>52</v>
      </c>
      <c r="H2660" s="12">
        <f t="shared" si="124"/>
        <v>4.8000000000000001E-2</v>
      </c>
      <c r="I2660" s="12">
        <f t="shared" si="125"/>
        <v>52</v>
      </c>
      <c r="J2660" s="11">
        <v>0.18</v>
      </c>
    </row>
    <row r="2661" spans="1:10" ht="15" x14ac:dyDescent="0.25">
      <c r="A2661" s="7" t="s">
        <v>283</v>
      </c>
      <c r="B2661" s="5" t="s">
        <v>93</v>
      </c>
      <c r="C2661" s="19">
        <v>2007</v>
      </c>
      <c r="D2661" s="10">
        <v>25633674564</v>
      </c>
      <c r="E2661" s="7">
        <f t="shared" si="123"/>
        <v>25633674564</v>
      </c>
      <c r="F2661" s="11">
        <v>4.9000000000000002E-2</v>
      </c>
      <c r="G2661" s="11">
        <v>57</v>
      </c>
      <c r="H2661" s="12">
        <f t="shared" si="124"/>
        <v>4.9000000000000002E-2</v>
      </c>
      <c r="I2661" s="12">
        <f t="shared" si="125"/>
        <v>57</v>
      </c>
      <c r="J2661" s="11">
        <v>0.18</v>
      </c>
    </row>
    <row r="2662" spans="1:10" ht="15" x14ac:dyDescent="0.25">
      <c r="A2662" s="7" t="s">
        <v>283</v>
      </c>
      <c r="B2662" s="5" t="s">
        <v>93</v>
      </c>
      <c r="C2662" s="19">
        <v>2008</v>
      </c>
      <c r="D2662" s="10">
        <v>30397203369</v>
      </c>
      <c r="E2662" s="7">
        <f t="shared" si="123"/>
        <v>30397203369</v>
      </c>
      <c r="F2662" s="11">
        <v>5.0999999999999997E-2</v>
      </c>
      <c r="G2662" s="11">
        <v>69</v>
      </c>
      <c r="H2662" s="12">
        <f t="shared" si="124"/>
        <v>5.0999999999999997E-2</v>
      </c>
      <c r="I2662" s="12">
        <f t="shared" si="125"/>
        <v>69</v>
      </c>
      <c r="J2662" s="11">
        <v>0.18</v>
      </c>
    </row>
    <row r="2663" spans="1:10" ht="15" x14ac:dyDescent="0.25">
      <c r="A2663" s="7" t="s">
        <v>283</v>
      </c>
      <c r="B2663" s="5" t="s">
        <v>93</v>
      </c>
      <c r="C2663" s="19">
        <v>2009</v>
      </c>
      <c r="D2663" s="10">
        <v>27838718233</v>
      </c>
      <c r="E2663" s="7">
        <f t="shared" si="123"/>
        <v>27838718233</v>
      </c>
      <c r="F2663" s="11">
        <v>5.2999999999999999E-2</v>
      </c>
      <c r="G2663" s="11">
        <v>65</v>
      </c>
      <c r="H2663" s="12">
        <f t="shared" si="124"/>
        <v>5.2999999999999999E-2</v>
      </c>
      <c r="I2663" s="12">
        <f t="shared" si="125"/>
        <v>65</v>
      </c>
      <c r="J2663" s="11">
        <v>0.18</v>
      </c>
    </row>
    <row r="2664" spans="1:10" ht="15" x14ac:dyDescent="0.25">
      <c r="A2664" s="7" t="s">
        <v>283</v>
      </c>
      <c r="B2664" s="5" t="s">
        <v>93</v>
      </c>
      <c r="C2664" s="19">
        <v>2010</v>
      </c>
      <c r="D2664" s="10">
        <v>31743751169</v>
      </c>
      <c r="E2664" s="7">
        <f t="shared" si="123"/>
        <v>31743751169</v>
      </c>
      <c r="F2664" s="11">
        <v>5.0999999999999997E-2</v>
      </c>
      <c r="G2664" s="11">
        <v>66</v>
      </c>
      <c r="H2664" s="12">
        <f t="shared" si="124"/>
        <v>5.0999999999999997E-2</v>
      </c>
      <c r="I2664" s="12">
        <f t="shared" si="125"/>
        <v>66</v>
      </c>
      <c r="J2664" s="11">
        <v>0.23799999999999999</v>
      </c>
    </row>
    <row r="2665" spans="1:10" ht="15" x14ac:dyDescent="0.25">
      <c r="A2665" s="7" t="s">
        <v>283</v>
      </c>
      <c r="B2665" s="5" t="s">
        <v>93</v>
      </c>
      <c r="C2665" s="19">
        <v>2011</v>
      </c>
      <c r="D2665" s="10">
        <v>29207296703</v>
      </c>
      <c r="E2665" s="7">
        <f t="shared" si="123"/>
        <v>29207296703</v>
      </c>
      <c r="F2665" s="11">
        <v>0.05</v>
      </c>
      <c r="G2665" s="11">
        <v>63</v>
      </c>
      <c r="H2665" s="12">
        <f t="shared" si="124"/>
        <v>0.05</v>
      </c>
      <c r="I2665" s="12">
        <f t="shared" si="125"/>
        <v>63</v>
      </c>
      <c r="J2665" s="11">
        <v>0.25</v>
      </c>
    </row>
    <row r="2666" spans="1:10" ht="15" x14ac:dyDescent="0.25">
      <c r="A2666" s="7" t="s">
        <v>283</v>
      </c>
      <c r="B2666" s="5" t="s">
        <v>93</v>
      </c>
      <c r="C2666" s="19">
        <v>2012</v>
      </c>
      <c r="D2666" s="10">
        <v>31992801303</v>
      </c>
      <c r="E2666" s="7">
        <f t="shared" si="123"/>
        <v>31992801303</v>
      </c>
      <c r="F2666" s="11">
        <v>5.5E-2</v>
      </c>
      <c r="G2666" s="11">
        <v>71</v>
      </c>
      <c r="H2666" s="12">
        <f t="shared" si="124"/>
        <v>5.5E-2</v>
      </c>
      <c r="I2666" s="12">
        <f t="shared" si="125"/>
        <v>71</v>
      </c>
      <c r="J2666" s="11">
        <v>0.245</v>
      </c>
    </row>
    <row r="2667" spans="1:10" ht="15" x14ac:dyDescent="0.25">
      <c r="A2667" s="7" t="s">
        <v>284</v>
      </c>
      <c r="B2667" s="5" t="s">
        <v>77</v>
      </c>
      <c r="C2667" s="19">
        <v>2000</v>
      </c>
      <c r="D2667" s="10">
        <v>3253551750</v>
      </c>
      <c r="E2667" s="7">
        <f t="shared" si="123"/>
        <v>3253551750</v>
      </c>
      <c r="F2667" s="11">
        <v>5.6000000000000001E-2</v>
      </c>
      <c r="G2667" s="11">
        <v>18</v>
      </c>
      <c r="H2667" s="12">
        <f t="shared" si="124"/>
        <v>5.6000000000000001E-2</v>
      </c>
      <c r="I2667" s="12">
        <f t="shared" si="125"/>
        <v>18</v>
      </c>
      <c r="J2667" s="11">
        <v>0.38800000000000001</v>
      </c>
    </row>
    <row r="2668" spans="1:10" ht="15" x14ac:dyDescent="0.25">
      <c r="A2668" s="7" t="s">
        <v>284</v>
      </c>
      <c r="B2668" s="5" t="s">
        <v>77</v>
      </c>
      <c r="C2668" s="19">
        <v>2001</v>
      </c>
      <c r="D2668" s="10">
        <v>3653822712</v>
      </c>
      <c r="E2668" s="7">
        <f t="shared" si="123"/>
        <v>3653822712</v>
      </c>
      <c r="F2668" s="11">
        <v>0.06</v>
      </c>
      <c r="G2668" s="11">
        <v>21</v>
      </c>
      <c r="H2668" s="12">
        <f t="shared" si="124"/>
        <v>0.06</v>
      </c>
      <c r="I2668" s="12">
        <f t="shared" si="125"/>
        <v>21</v>
      </c>
      <c r="J2668" s="11">
        <v>0.46200000000000002</v>
      </c>
    </row>
    <row r="2669" spans="1:10" ht="15" x14ac:dyDescent="0.25">
      <c r="A2669" s="7" t="s">
        <v>284</v>
      </c>
      <c r="B2669" s="5" t="s">
        <v>77</v>
      </c>
      <c r="C2669" s="19">
        <v>2002</v>
      </c>
      <c r="D2669" s="10">
        <v>3711284087</v>
      </c>
      <c r="E2669" s="7">
        <f t="shared" si="123"/>
        <v>3711284087</v>
      </c>
      <c r="F2669" s="11">
        <v>6.7000000000000004E-2</v>
      </c>
      <c r="G2669" s="11">
        <v>24</v>
      </c>
      <c r="H2669" s="12">
        <f t="shared" si="124"/>
        <v>6.7000000000000004E-2</v>
      </c>
      <c r="I2669" s="12">
        <f t="shared" si="125"/>
        <v>24</v>
      </c>
      <c r="J2669" s="11">
        <v>0.45200000000000001</v>
      </c>
    </row>
    <row r="2670" spans="1:10" ht="15" x14ac:dyDescent="0.25">
      <c r="A2670" s="7" t="s">
        <v>284</v>
      </c>
      <c r="B2670" s="5" t="s">
        <v>77</v>
      </c>
      <c r="C2670" s="19">
        <v>2003</v>
      </c>
      <c r="D2670" s="10">
        <v>4341841414</v>
      </c>
      <c r="E2670" s="7">
        <f t="shared" si="123"/>
        <v>4341841414</v>
      </c>
      <c r="F2670" s="11">
        <v>6.7000000000000004E-2</v>
      </c>
      <c r="G2670" s="11">
        <v>27</v>
      </c>
      <c r="H2670" s="12">
        <f t="shared" si="124"/>
        <v>6.7000000000000004E-2</v>
      </c>
      <c r="I2670" s="12">
        <f t="shared" si="125"/>
        <v>27</v>
      </c>
      <c r="J2670" s="11">
        <v>0.40600000000000003</v>
      </c>
    </row>
    <row r="2671" spans="1:10" ht="15" x14ac:dyDescent="0.25">
      <c r="A2671" s="7" t="s">
        <v>284</v>
      </c>
      <c r="B2671" s="5" t="s">
        <v>77</v>
      </c>
      <c r="C2671" s="19">
        <v>2004</v>
      </c>
      <c r="D2671" s="10">
        <v>5439176376</v>
      </c>
      <c r="E2671" s="7">
        <f t="shared" si="123"/>
        <v>5439176376</v>
      </c>
      <c r="F2671" s="11">
        <v>6.7000000000000004E-2</v>
      </c>
      <c r="G2671" s="11">
        <v>33</v>
      </c>
      <c r="H2671" s="12">
        <f t="shared" si="124"/>
        <v>6.7000000000000004E-2</v>
      </c>
      <c r="I2671" s="12">
        <f t="shared" si="125"/>
        <v>33</v>
      </c>
      <c r="J2671" s="11">
        <v>0.307</v>
      </c>
    </row>
    <row r="2672" spans="1:10" ht="15" x14ac:dyDescent="0.25">
      <c r="A2672" s="7" t="s">
        <v>284</v>
      </c>
      <c r="B2672" s="5" t="s">
        <v>77</v>
      </c>
      <c r="C2672" s="19">
        <v>2005</v>
      </c>
      <c r="D2672" s="10">
        <v>7178556337</v>
      </c>
      <c r="E2672" s="7">
        <f t="shared" si="123"/>
        <v>7178556337</v>
      </c>
      <c r="F2672" s="11">
        <v>7.0999999999999994E-2</v>
      </c>
      <c r="G2672" s="11">
        <v>44</v>
      </c>
      <c r="H2672" s="12">
        <f t="shared" si="124"/>
        <v>7.0999999999999994E-2</v>
      </c>
      <c r="I2672" s="12">
        <f t="shared" si="125"/>
        <v>44</v>
      </c>
      <c r="J2672" s="11">
        <v>0.28199999999999997</v>
      </c>
    </row>
    <row r="2673" spans="1:10" ht="15" x14ac:dyDescent="0.25">
      <c r="A2673" s="7" t="s">
        <v>284</v>
      </c>
      <c r="B2673" s="5" t="s">
        <v>77</v>
      </c>
      <c r="C2673" s="19">
        <v>2006</v>
      </c>
      <c r="D2673" s="10">
        <v>10702200822</v>
      </c>
      <c r="E2673" s="7">
        <f t="shared" si="123"/>
        <v>10702200822</v>
      </c>
      <c r="F2673" s="11">
        <v>6.4000000000000001E-2</v>
      </c>
      <c r="G2673" s="11">
        <v>58</v>
      </c>
      <c r="H2673" s="12">
        <f t="shared" si="124"/>
        <v>6.4000000000000001E-2</v>
      </c>
      <c r="I2673" s="12">
        <f t="shared" si="125"/>
        <v>58</v>
      </c>
      <c r="J2673" s="11">
        <v>0.23200000000000001</v>
      </c>
    </row>
    <row r="2674" spans="1:10" ht="15" x14ac:dyDescent="0.25">
      <c r="A2674" s="7" t="s">
        <v>284</v>
      </c>
      <c r="B2674" s="5" t="s">
        <v>77</v>
      </c>
      <c r="C2674" s="19">
        <v>2007</v>
      </c>
      <c r="D2674" s="10">
        <v>11541420981</v>
      </c>
      <c r="E2674" s="7">
        <f t="shared" si="123"/>
        <v>11541420981</v>
      </c>
      <c r="F2674" s="11">
        <v>0.06</v>
      </c>
      <c r="G2674" s="11">
        <v>57</v>
      </c>
      <c r="H2674" s="12">
        <f t="shared" si="124"/>
        <v>0.06</v>
      </c>
      <c r="I2674" s="12">
        <f t="shared" si="125"/>
        <v>57</v>
      </c>
      <c r="J2674" s="11">
        <v>0.189</v>
      </c>
    </row>
    <row r="2675" spans="1:10" ht="15" x14ac:dyDescent="0.25">
      <c r="A2675" s="7" t="s">
        <v>284</v>
      </c>
      <c r="B2675" s="5" t="s">
        <v>77</v>
      </c>
      <c r="C2675" s="19">
        <v>2008</v>
      </c>
      <c r="D2675" s="10">
        <v>14640792100</v>
      </c>
      <c r="E2675" s="7">
        <f t="shared" si="123"/>
        <v>14640792100</v>
      </c>
      <c r="F2675" s="11">
        <v>6.6000000000000003E-2</v>
      </c>
      <c r="G2675" s="11">
        <v>78</v>
      </c>
      <c r="H2675" s="12">
        <f t="shared" si="124"/>
        <v>6.6000000000000003E-2</v>
      </c>
      <c r="I2675" s="12">
        <f t="shared" si="125"/>
        <v>78</v>
      </c>
      <c r="J2675" s="11">
        <v>0.191</v>
      </c>
    </row>
    <row r="2676" spans="1:10" ht="15" x14ac:dyDescent="0.25">
      <c r="A2676" s="7" t="s">
        <v>284</v>
      </c>
      <c r="B2676" s="5" t="s">
        <v>77</v>
      </c>
      <c r="C2676" s="19">
        <v>2009</v>
      </c>
      <c r="D2676" s="10">
        <v>12805029522</v>
      </c>
      <c r="E2676" s="7">
        <f t="shared" si="123"/>
        <v>12805029522</v>
      </c>
      <c r="F2676" s="11">
        <v>6.4000000000000001E-2</v>
      </c>
      <c r="G2676" s="11">
        <v>64</v>
      </c>
      <c r="H2676" s="12">
        <f t="shared" si="124"/>
        <v>6.4000000000000001E-2</v>
      </c>
      <c r="I2676" s="12">
        <f t="shared" si="125"/>
        <v>64</v>
      </c>
      <c r="J2676" s="11">
        <v>0.221</v>
      </c>
    </row>
    <row r="2677" spans="1:10" ht="15" x14ac:dyDescent="0.25">
      <c r="A2677" s="7" t="s">
        <v>284</v>
      </c>
      <c r="B2677" s="5" t="s">
        <v>77</v>
      </c>
      <c r="C2677" s="19">
        <v>2010</v>
      </c>
      <c r="D2677" s="10">
        <v>16190196832</v>
      </c>
      <c r="E2677" s="7">
        <f t="shared" si="123"/>
        <v>16190196832</v>
      </c>
      <c r="F2677" s="11">
        <v>6.0999999999999999E-2</v>
      </c>
      <c r="G2677" s="11">
        <v>75</v>
      </c>
      <c r="H2677" s="12">
        <f t="shared" si="124"/>
        <v>6.0999999999999999E-2</v>
      </c>
      <c r="I2677" s="12">
        <f t="shared" si="125"/>
        <v>75</v>
      </c>
      <c r="J2677" s="11">
        <v>0.20899999999999999</v>
      </c>
    </row>
    <row r="2678" spans="1:10" ht="15" x14ac:dyDescent="0.25">
      <c r="A2678" s="7" t="s">
        <v>284</v>
      </c>
      <c r="B2678" s="5" t="s">
        <v>77</v>
      </c>
      <c r="C2678" s="19">
        <v>2011</v>
      </c>
      <c r="D2678" s="10">
        <v>19201691493</v>
      </c>
      <c r="E2678" s="7">
        <f t="shared" si="123"/>
        <v>19201691493</v>
      </c>
      <c r="F2678" s="11">
        <v>6.2E-2</v>
      </c>
      <c r="G2678" s="11">
        <v>87</v>
      </c>
      <c r="H2678" s="12">
        <f t="shared" si="124"/>
        <v>6.2E-2</v>
      </c>
      <c r="I2678" s="12">
        <f t="shared" si="125"/>
        <v>87</v>
      </c>
      <c r="J2678" s="11">
        <v>0.188</v>
      </c>
    </row>
    <row r="2679" spans="1:10" ht="15" x14ac:dyDescent="0.25">
      <c r="A2679" s="7" t="s">
        <v>284</v>
      </c>
      <c r="B2679" s="5" t="s">
        <v>77</v>
      </c>
      <c r="C2679" s="19">
        <v>2012</v>
      </c>
      <c r="D2679" s="10">
        <v>20596424325</v>
      </c>
      <c r="E2679" s="7">
        <f t="shared" si="123"/>
        <v>20596424325</v>
      </c>
      <c r="F2679" s="11">
        <v>6.5000000000000002E-2</v>
      </c>
      <c r="G2679" s="11">
        <v>96</v>
      </c>
      <c r="H2679" s="12">
        <f t="shared" si="124"/>
        <v>6.5000000000000002E-2</v>
      </c>
      <c r="I2679" s="12">
        <f t="shared" si="125"/>
        <v>96</v>
      </c>
      <c r="J2679" s="11">
        <v>0.121</v>
      </c>
    </row>
    <row r="2680" spans="1:10" ht="15" x14ac:dyDescent="0.25">
      <c r="A2680" s="7" t="s">
        <v>285</v>
      </c>
      <c r="B2680" s="5" t="s">
        <v>77</v>
      </c>
      <c r="C2680" s="19">
        <v>2000</v>
      </c>
      <c r="D2680" s="10">
        <v>6689957610</v>
      </c>
      <c r="E2680" s="7">
        <f t="shared" si="123"/>
        <v>6689957610</v>
      </c>
      <c r="F2680" s="8"/>
      <c r="G2680" s="8"/>
      <c r="H2680" s="12">
        <f t="shared" si="124"/>
        <v>0</v>
      </c>
      <c r="I2680" s="12">
        <f t="shared" si="125"/>
        <v>0</v>
      </c>
      <c r="J2680" s="11">
        <v>0.68200000000000005</v>
      </c>
    </row>
    <row r="2681" spans="1:10" ht="15" x14ac:dyDescent="0.25">
      <c r="A2681" s="7" t="s">
        <v>285</v>
      </c>
      <c r="B2681" s="5" t="s">
        <v>77</v>
      </c>
      <c r="C2681" s="19">
        <v>2001</v>
      </c>
      <c r="D2681" s="10">
        <v>6777384733</v>
      </c>
      <c r="E2681" s="7">
        <f t="shared" si="123"/>
        <v>6777384733</v>
      </c>
      <c r="F2681" s="8"/>
      <c r="G2681" s="8"/>
      <c r="H2681" s="12">
        <f t="shared" si="124"/>
        <v>0</v>
      </c>
      <c r="I2681" s="12">
        <f t="shared" si="125"/>
        <v>0</v>
      </c>
      <c r="J2681" s="11">
        <v>0.38</v>
      </c>
    </row>
    <row r="2682" spans="1:10" ht="15" x14ac:dyDescent="0.25">
      <c r="A2682" s="7" t="s">
        <v>285</v>
      </c>
      <c r="B2682" s="5" t="s">
        <v>77</v>
      </c>
      <c r="C2682" s="19">
        <v>2002</v>
      </c>
      <c r="D2682" s="10">
        <v>6342116354</v>
      </c>
      <c r="E2682" s="7">
        <f t="shared" si="123"/>
        <v>6342116354</v>
      </c>
      <c r="F2682" s="8"/>
      <c r="G2682" s="8"/>
      <c r="H2682" s="12">
        <f t="shared" si="124"/>
        <v>0</v>
      </c>
      <c r="I2682" s="12">
        <f t="shared" si="125"/>
        <v>0</v>
      </c>
      <c r="J2682" s="11">
        <v>0.36499999999999999</v>
      </c>
    </row>
    <row r="2683" spans="1:10" ht="15" x14ac:dyDescent="0.25">
      <c r="A2683" s="7" t="s">
        <v>285</v>
      </c>
      <c r="B2683" s="5" t="s">
        <v>77</v>
      </c>
      <c r="C2683" s="19">
        <v>2003</v>
      </c>
      <c r="D2683" s="10">
        <v>5727591778</v>
      </c>
      <c r="E2683" s="7">
        <f t="shared" si="123"/>
        <v>5727591778</v>
      </c>
      <c r="F2683" s="8"/>
      <c r="G2683" s="8"/>
      <c r="H2683" s="12">
        <f t="shared" si="124"/>
        <v>0</v>
      </c>
      <c r="I2683" s="12">
        <f t="shared" si="125"/>
        <v>0</v>
      </c>
      <c r="J2683" s="11">
        <v>0.97299999999999998</v>
      </c>
    </row>
    <row r="2684" spans="1:10" ht="15" x14ac:dyDescent="0.25">
      <c r="A2684" s="7" t="s">
        <v>285</v>
      </c>
      <c r="B2684" s="5" t="s">
        <v>77</v>
      </c>
      <c r="C2684" s="19">
        <v>2004</v>
      </c>
      <c r="D2684" s="10">
        <v>5805598443</v>
      </c>
      <c r="E2684" s="7">
        <f t="shared" si="123"/>
        <v>5805598443</v>
      </c>
      <c r="F2684" s="8"/>
      <c r="G2684" s="8"/>
      <c r="H2684" s="12">
        <f t="shared" si="124"/>
        <v>0</v>
      </c>
      <c r="I2684" s="12">
        <f t="shared" si="125"/>
        <v>0</v>
      </c>
      <c r="J2684" s="11">
        <v>2.7890000000000001</v>
      </c>
    </row>
    <row r="2685" spans="1:10" ht="15" x14ac:dyDescent="0.25">
      <c r="A2685" s="7" t="s">
        <v>285</v>
      </c>
      <c r="B2685" s="5" t="s">
        <v>77</v>
      </c>
      <c r="C2685" s="19">
        <v>2005</v>
      </c>
      <c r="D2685" s="10">
        <v>5755215232</v>
      </c>
      <c r="E2685" s="7">
        <f t="shared" si="123"/>
        <v>5755215232</v>
      </c>
      <c r="F2685" s="8"/>
      <c r="G2685" s="8"/>
      <c r="H2685" s="12">
        <f t="shared" si="124"/>
        <v>0</v>
      </c>
      <c r="I2685" s="12">
        <f t="shared" si="125"/>
        <v>0</v>
      </c>
      <c r="J2685" s="11">
        <v>2.3570000000000002</v>
      </c>
    </row>
    <row r="2686" spans="1:10" ht="15" x14ac:dyDescent="0.25">
      <c r="A2686" s="7" t="s">
        <v>285</v>
      </c>
      <c r="B2686" s="5" t="s">
        <v>77</v>
      </c>
      <c r="C2686" s="19">
        <v>2006</v>
      </c>
      <c r="D2686" s="10">
        <v>5443896500</v>
      </c>
      <c r="E2686" s="7">
        <f t="shared" si="123"/>
        <v>5443896500</v>
      </c>
      <c r="F2686" s="8"/>
      <c r="G2686" s="8"/>
      <c r="H2686" s="12">
        <f t="shared" si="124"/>
        <v>0</v>
      </c>
      <c r="I2686" s="12">
        <f t="shared" si="125"/>
        <v>0</v>
      </c>
      <c r="J2686" s="11">
        <v>4.9649999999999999</v>
      </c>
    </row>
    <row r="2687" spans="1:10" ht="15" x14ac:dyDescent="0.25">
      <c r="A2687" s="7" t="s">
        <v>285</v>
      </c>
      <c r="B2687" s="5" t="s">
        <v>77</v>
      </c>
      <c r="C2687" s="19">
        <v>2007</v>
      </c>
      <c r="D2687" s="10">
        <v>5291950101</v>
      </c>
      <c r="E2687" s="7">
        <f t="shared" si="123"/>
        <v>5291950101</v>
      </c>
      <c r="F2687" s="8"/>
      <c r="G2687" s="8"/>
      <c r="H2687" s="12">
        <f t="shared" si="124"/>
        <v>0</v>
      </c>
      <c r="I2687" s="12">
        <f t="shared" si="125"/>
        <v>0</v>
      </c>
      <c r="J2687" s="8"/>
    </row>
    <row r="2688" spans="1:10" ht="15" x14ac:dyDescent="0.25">
      <c r="A2688" s="7" t="s">
        <v>285</v>
      </c>
      <c r="B2688" s="5" t="s">
        <v>77</v>
      </c>
      <c r="C2688" s="19">
        <v>2008</v>
      </c>
      <c r="D2688" s="10">
        <v>4415702801</v>
      </c>
      <c r="E2688" s="7">
        <f t="shared" si="123"/>
        <v>4415702801</v>
      </c>
      <c r="F2688" s="8"/>
      <c r="G2688" s="8"/>
      <c r="H2688" s="12">
        <f t="shared" si="124"/>
        <v>0</v>
      </c>
      <c r="I2688" s="12">
        <f t="shared" si="125"/>
        <v>0</v>
      </c>
      <c r="J2688" s="8"/>
    </row>
    <row r="2689" spans="1:10" ht="15" x14ac:dyDescent="0.25">
      <c r="A2689" s="7" t="s">
        <v>285</v>
      </c>
      <c r="B2689" s="5" t="s">
        <v>77</v>
      </c>
      <c r="C2689" s="19">
        <v>2009</v>
      </c>
      <c r="D2689" s="10">
        <v>8157077422</v>
      </c>
      <c r="E2689" s="7">
        <f t="shared" si="123"/>
        <v>8157077422</v>
      </c>
      <c r="F2689" s="8"/>
      <c r="G2689" s="8"/>
      <c r="H2689" s="12">
        <f t="shared" si="124"/>
        <v>0</v>
      </c>
      <c r="I2689" s="12">
        <f t="shared" si="125"/>
        <v>0</v>
      </c>
      <c r="J2689" s="8"/>
    </row>
    <row r="2690" spans="1:10" ht="15" x14ac:dyDescent="0.25">
      <c r="A2690" s="7" t="s">
        <v>285</v>
      </c>
      <c r="B2690" s="5" t="s">
        <v>77</v>
      </c>
      <c r="C2690" s="19">
        <v>2010</v>
      </c>
      <c r="D2690" s="10">
        <v>9456808151</v>
      </c>
      <c r="E2690" s="7">
        <f t="shared" si="123"/>
        <v>9456808151</v>
      </c>
      <c r="F2690" s="8"/>
      <c r="G2690" s="8"/>
      <c r="H2690" s="12">
        <f t="shared" si="124"/>
        <v>0</v>
      </c>
      <c r="I2690" s="12">
        <f t="shared" si="125"/>
        <v>0</v>
      </c>
      <c r="J2690" s="8"/>
    </row>
    <row r="2691" spans="1:10" ht="15" x14ac:dyDescent="0.25">
      <c r="A2691" s="7" t="s">
        <v>285</v>
      </c>
      <c r="B2691" s="5" t="s">
        <v>77</v>
      </c>
      <c r="C2691" s="19">
        <v>2011</v>
      </c>
      <c r="D2691" s="10">
        <v>10956226611</v>
      </c>
      <c r="E2691" s="7">
        <f t="shared" ref="E2691:E2692" si="126">IF(D2691="",IF(C2691=2000,D2692,D2690),D2691)</f>
        <v>10956226611</v>
      </c>
      <c r="F2691" s="8"/>
      <c r="G2691" s="8"/>
      <c r="H2691" s="12">
        <f t="shared" ref="H2691:H2692" si="127">IF(F2691="",SUMIF($A$2:$A$2692,A2691,$F$2:$F$2692)/13,F2691)</f>
        <v>0</v>
      </c>
      <c r="I2691" s="12">
        <f t="shared" ref="I2691:I2692" si="128">IF(G2691="",SUMIF($A$2:$A$2692,A2691,$G$2:$G$2692)/13,G2691)</f>
        <v>0</v>
      </c>
      <c r="J2691" s="8"/>
    </row>
    <row r="2692" spans="1:10" ht="15" x14ac:dyDescent="0.25">
      <c r="A2692" s="7" t="s">
        <v>285</v>
      </c>
      <c r="B2692" s="5" t="s">
        <v>77</v>
      </c>
      <c r="C2692" s="19">
        <v>2012</v>
      </c>
      <c r="D2692" s="10">
        <v>12472416688</v>
      </c>
      <c r="E2692" s="7">
        <f t="shared" si="126"/>
        <v>12472416688</v>
      </c>
      <c r="F2692" s="8"/>
      <c r="G2692" s="8"/>
      <c r="H2692" s="12">
        <f t="shared" si="127"/>
        <v>0</v>
      </c>
      <c r="I2692" s="12">
        <f t="shared" si="128"/>
        <v>0</v>
      </c>
      <c r="J2692" s="8"/>
    </row>
  </sheetData>
  <customSheetViews>
    <customSheetView guid="{3A12C563-62D3-41A1-8C71-9BE8A90B9F1B}" filter="1" showAutoFilter="1">
      <pageMargins left="0.7" right="0.7" top="0.75" bottom="0.75" header="0.3" footer="0.3"/>
      <autoFilter ref="E1:E2692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>
      <selection activeCell="D1" sqref="D1"/>
    </sheetView>
  </sheetViews>
  <sheetFormatPr defaultColWidth="12.7109375" defaultRowHeight="15.75" customHeight="1" x14ac:dyDescent="0.2"/>
  <cols>
    <col min="2" max="2" width="24.7109375" customWidth="1"/>
  </cols>
  <sheetData>
    <row r="1" spans="1:6" ht="15.75" customHeight="1" x14ac:dyDescent="0.25">
      <c r="A1" s="5" t="s">
        <v>4</v>
      </c>
      <c r="B1" s="5" t="s">
        <v>5</v>
      </c>
      <c r="C1" s="6" t="s">
        <v>58</v>
      </c>
      <c r="D1" s="6" t="s">
        <v>286</v>
      </c>
      <c r="E1" s="5" t="s">
        <v>17</v>
      </c>
      <c r="F1" s="5" t="s">
        <v>19</v>
      </c>
    </row>
    <row r="2" spans="1:6" ht="15.75" customHeight="1" x14ac:dyDescent="0.25">
      <c r="A2" s="5" t="s">
        <v>61</v>
      </c>
      <c r="B2" s="12" t="s">
        <v>59</v>
      </c>
      <c r="C2" s="19">
        <v>2000</v>
      </c>
      <c r="D2" s="9" t="str">
        <f>CONCATENATE(B2,C2)</f>
        <v>Afghanistan-Asia2000</v>
      </c>
      <c r="E2" s="12"/>
      <c r="F2" s="12"/>
    </row>
    <row r="3" spans="1:6" ht="15.75" customHeight="1" x14ac:dyDescent="0.25">
      <c r="A3" s="5" t="s">
        <v>75</v>
      </c>
      <c r="B3" s="12" t="s">
        <v>74</v>
      </c>
      <c r="C3" s="19">
        <v>2000</v>
      </c>
      <c r="D3" s="9" t="str">
        <f t="shared" ref="D3:D66" si="0">CONCATENATE(B3,C3)</f>
        <v>Albania-Europe2000</v>
      </c>
      <c r="E3" s="12"/>
      <c r="F3" s="12"/>
    </row>
    <row r="4" spans="1:6" ht="15.75" customHeight="1" x14ac:dyDescent="0.25">
      <c r="A4" s="5" t="s">
        <v>77</v>
      </c>
      <c r="B4" s="12" t="s">
        <v>76</v>
      </c>
      <c r="C4" s="19">
        <v>2000</v>
      </c>
      <c r="D4" s="9" t="str">
        <f t="shared" si="0"/>
        <v>Algeria-Africa2000</v>
      </c>
      <c r="E4" s="12"/>
      <c r="F4" s="12"/>
    </row>
    <row r="5" spans="1:6" ht="15.75" customHeight="1" x14ac:dyDescent="0.25">
      <c r="A5" s="5" t="s">
        <v>80</v>
      </c>
      <c r="B5" s="12" t="s">
        <v>79</v>
      </c>
      <c r="C5" s="19">
        <v>2000</v>
      </c>
      <c r="D5" s="9" t="str">
        <f t="shared" si="0"/>
        <v>American Samoa-Oceania2000</v>
      </c>
      <c r="E5" s="12"/>
      <c r="F5" s="12"/>
    </row>
    <row r="6" spans="1:6" ht="15.75" customHeight="1" x14ac:dyDescent="0.25">
      <c r="A6" s="5" t="s">
        <v>75</v>
      </c>
      <c r="B6" s="12" t="s">
        <v>81</v>
      </c>
      <c r="C6" s="19">
        <v>2000</v>
      </c>
      <c r="D6" s="9" t="str">
        <f t="shared" si="0"/>
        <v>Andorra-Europe2000</v>
      </c>
      <c r="E6" s="12"/>
      <c r="F6" s="12"/>
    </row>
    <row r="7" spans="1:6" ht="15.75" customHeight="1" x14ac:dyDescent="0.25">
      <c r="A7" s="5" t="s">
        <v>77</v>
      </c>
      <c r="B7" s="12" t="s">
        <v>82</v>
      </c>
      <c r="C7" s="19">
        <v>2000</v>
      </c>
      <c r="D7" s="9" t="str">
        <f t="shared" si="0"/>
        <v>Angola-Africa2000</v>
      </c>
      <c r="E7" s="12"/>
      <c r="F7" s="8"/>
    </row>
    <row r="8" spans="1:6" ht="15.75" customHeight="1" x14ac:dyDescent="0.25">
      <c r="A8" s="5" t="s">
        <v>84</v>
      </c>
      <c r="B8" s="12" t="s">
        <v>83</v>
      </c>
      <c r="C8" s="19">
        <v>2000</v>
      </c>
      <c r="D8" s="9" t="str">
        <f t="shared" si="0"/>
        <v>Antigua and Barbuda-The Americas2000</v>
      </c>
      <c r="E8" s="12"/>
      <c r="F8" s="8"/>
    </row>
    <row r="9" spans="1:6" ht="15.75" customHeight="1" x14ac:dyDescent="0.25">
      <c r="A9" s="5" t="s">
        <v>84</v>
      </c>
      <c r="B9" s="12" t="s">
        <v>85</v>
      </c>
      <c r="C9" s="19">
        <v>2000</v>
      </c>
      <c r="D9" s="9" t="str">
        <f t="shared" si="0"/>
        <v>Argentina-The Americas2000</v>
      </c>
      <c r="E9" s="12"/>
      <c r="F9" s="12"/>
    </row>
    <row r="10" spans="1:6" ht="15.75" customHeight="1" x14ac:dyDescent="0.25">
      <c r="A10" s="5" t="s">
        <v>61</v>
      </c>
      <c r="B10" s="12" t="s">
        <v>86</v>
      </c>
      <c r="C10" s="19">
        <v>2000</v>
      </c>
      <c r="D10" s="9" t="str">
        <f t="shared" si="0"/>
        <v>Armenia-Asia2000</v>
      </c>
      <c r="E10" s="12"/>
      <c r="F10" s="12"/>
    </row>
    <row r="11" spans="1:6" ht="15.75" customHeight="1" x14ac:dyDescent="0.25">
      <c r="A11" s="5" t="s">
        <v>84</v>
      </c>
      <c r="B11" s="12" t="s">
        <v>87</v>
      </c>
      <c r="C11" s="19">
        <v>2000</v>
      </c>
      <c r="D11" s="9" t="str">
        <f t="shared" si="0"/>
        <v>Aruba-The Americas2000</v>
      </c>
      <c r="E11" s="12"/>
      <c r="F11" s="12"/>
    </row>
    <row r="12" spans="1:6" ht="15.75" customHeight="1" x14ac:dyDescent="0.25">
      <c r="A12" s="5" t="s">
        <v>80</v>
      </c>
      <c r="B12" s="12" t="s">
        <v>88</v>
      </c>
      <c r="C12" s="19">
        <v>2000</v>
      </c>
      <c r="D12" s="9" t="str">
        <f t="shared" si="0"/>
        <v>Australia-Oceania2000</v>
      </c>
      <c r="E12" s="11">
        <v>133681</v>
      </c>
      <c r="F12" s="12"/>
    </row>
    <row r="13" spans="1:6" ht="15.75" customHeight="1" x14ac:dyDescent="0.25">
      <c r="A13" s="5" t="s">
        <v>75</v>
      </c>
      <c r="B13" s="12" t="s">
        <v>89</v>
      </c>
      <c r="C13" s="19">
        <v>2000</v>
      </c>
      <c r="D13" s="9" t="str">
        <f t="shared" si="0"/>
        <v>Austria-Europe2000</v>
      </c>
      <c r="E13" s="11">
        <v>32896</v>
      </c>
      <c r="F13" s="12"/>
    </row>
    <row r="14" spans="1:6" ht="15.75" customHeight="1" x14ac:dyDescent="0.25">
      <c r="A14" s="5" t="s">
        <v>61</v>
      </c>
      <c r="B14" s="12" t="s">
        <v>90</v>
      </c>
      <c r="C14" s="19">
        <v>2000</v>
      </c>
      <c r="D14" s="9" t="str">
        <f t="shared" si="0"/>
        <v>Azerbaijan-Asia2000</v>
      </c>
      <c r="E14" s="12"/>
      <c r="F14" s="12"/>
    </row>
    <row r="15" spans="1:6" ht="15.75" customHeight="1" x14ac:dyDescent="0.25">
      <c r="A15" s="5" t="s">
        <v>84</v>
      </c>
      <c r="B15" s="12" t="s">
        <v>91</v>
      </c>
      <c r="C15" s="19">
        <v>2000</v>
      </c>
      <c r="D15" s="9" t="str">
        <f t="shared" si="0"/>
        <v>Bahamas, The-The Americas2000</v>
      </c>
      <c r="E15" s="12"/>
      <c r="F15" s="12"/>
    </row>
    <row r="16" spans="1:6" ht="15.75" customHeight="1" x14ac:dyDescent="0.25">
      <c r="A16" s="5" t="s">
        <v>93</v>
      </c>
      <c r="B16" s="12" t="s">
        <v>92</v>
      </c>
      <c r="C16" s="19">
        <v>2000</v>
      </c>
      <c r="D16" s="9" t="str">
        <f t="shared" si="0"/>
        <v>Bahrain-Middle East2000</v>
      </c>
      <c r="E16" s="12"/>
      <c r="F16" s="8"/>
    </row>
    <row r="17" spans="1:6" ht="15.75" customHeight="1" x14ac:dyDescent="0.25">
      <c r="A17" s="5" t="s">
        <v>61</v>
      </c>
      <c r="B17" s="12" t="s">
        <v>94</v>
      </c>
      <c r="C17" s="19">
        <v>2000</v>
      </c>
      <c r="D17" s="9" t="str">
        <f t="shared" si="0"/>
        <v>Bangladesh-Asia2000</v>
      </c>
      <c r="E17" s="12"/>
      <c r="F17" s="12"/>
    </row>
    <row r="18" spans="1:6" ht="15.75" customHeight="1" x14ac:dyDescent="0.25">
      <c r="A18" s="5" t="s">
        <v>84</v>
      </c>
      <c r="B18" s="12" t="s">
        <v>95</v>
      </c>
      <c r="C18" s="19">
        <v>2000</v>
      </c>
      <c r="D18" s="9" t="str">
        <f t="shared" si="0"/>
        <v>Barbados-The Americas2000</v>
      </c>
      <c r="E18" s="12"/>
      <c r="F18" s="12"/>
    </row>
    <row r="19" spans="1:6" ht="15.75" customHeight="1" x14ac:dyDescent="0.25">
      <c r="A19" s="5" t="s">
        <v>75</v>
      </c>
      <c r="B19" s="12" t="s">
        <v>96</v>
      </c>
      <c r="C19" s="19">
        <v>2000</v>
      </c>
      <c r="D19" s="9" t="str">
        <f t="shared" si="0"/>
        <v>Belarus-Europe2000</v>
      </c>
      <c r="E19" s="12"/>
      <c r="F19" s="12"/>
    </row>
    <row r="20" spans="1:6" ht="15.75" customHeight="1" x14ac:dyDescent="0.25">
      <c r="A20" s="5" t="s">
        <v>75</v>
      </c>
      <c r="B20" s="12" t="s">
        <v>97</v>
      </c>
      <c r="C20" s="19">
        <v>2000</v>
      </c>
      <c r="D20" s="9" t="str">
        <f t="shared" si="0"/>
        <v>Belgium-Europe2000</v>
      </c>
      <c r="E20" s="11">
        <v>57286</v>
      </c>
      <c r="F20" s="12"/>
    </row>
    <row r="21" spans="1:6" ht="15.75" customHeight="1" x14ac:dyDescent="0.25">
      <c r="A21" s="5" t="s">
        <v>84</v>
      </c>
      <c r="B21" s="12" t="s">
        <v>98</v>
      </c>
      <c r="C21" s="19">
        <v>2000</v>
      </c>
      <c r="D21" s="9" t="str">
        <f t="shared" si="0"/>
        <v>Belize-The Americas2000</v>
      </c>
      <c r="E21" s="12"/>
      <c r="F21" s="12"/>
    </row>
    <row r="22" spans="1:6" ht="15.75" customHeight="1" x14ac:dyDescent="0.25">
      <c r="A22" s="5" t="s">
        <v>77</v>
      </c>
      <c r="B22" s="12" t="s">
        <v>99</v>
      </c>
      <c r="C22" s="19">
        <v>2000</v>
      </c>
      <c r="D22" s="9" t="str">
        <f t="shared" si="0"/>
        <v>Benin-Africa2000</v>
      </c>
      <c r="E22" s="12"/>
      <c r="F22" s="12"/>
    </row>
    <row r="23" spans="1:6" ht="15.75" customHeight="1" x14ac:dyDescent="0.25">
      <c r="A23" s="5" t="s">
        <v>84</v>
      </c>
      <c r="B23" s="12" t="s">
        <v>100</v>
      </c>
      <c r="C23" s="19">
        <v>2000</v>
      </c>
      <c r="D23" s="9" t="str">
        <f t="shared" si="0"/>
        <v>Bermuda-The Americas2000</v>
      </c>
      <c r="E23" s="12"/>
      <c r="F23" s="12"/>
    </row>
    <row r="24" spans="1:6" ht="15.75" customHeight="1" x14ac:dyDescent="0.25">
      <c r="A24" s="5" t="s">
        <v>61</v>
      </c>
      <c r="B24" s="12" t="s">
        <v>101</v>
      </c>
      <c r="C24" s="19">
        <v>2000</v>
      </c>
      <c r="D24" s="9" t="str">
        <f t="shared" si="0"/>
        <v>Bhutan-Asia2000</v>
      </c>
      <c r="E24" s="12"/>
      <c r="F24" s="12"/>
    </row>
    <row r="25" spans="1:6" ht="15.75" customHeight="1" x14ac:dyDescent="0.25">
      <c r="A25" s="5" t="s">
        <v>84</v>
      </c>
      <c r="B25" s="12" t="s">
        <v>102</v>
      </c>
      <c r="C25" s="19">
        <v>2000</v>
      </c>
      <c r="D25" s="9" t="str">
        <f t="shared" si="0"/>
        <v>Bolivia-The Americas2000</v>
      </c>
      <c r="E25" s="12"/>
      <c r="F25" s="12"/>
    </row>
    <row r="26" spans="1:6" ht="15.75" customHeight="1" x14ac:dyDescent="0.25">
      <c r="A26" s="5" t="s">
        <v>75</v>
      </c>
      <c r="B26" s="12" t="s">
        <v>103</v>
      </c>
      <c r="C26" s="19">
        <v>2000</v>
      </c>
      <c r="D26" s="9" t="str">
        <f t="shared" si="0"/>
        <v>Bosnia and Herzegovina-Europe2000</v>
      </c>
      <c r="E26" s="12"/>
      <c r="F26" s="12"/>
    </row>
    <row r="27" spans="1:6" ht="15.75" customHeight="1" x14ac:dyDescent="0.25">
      <c r="A27" s="5" t="s">
        <v>77</v>
      </c>
      <c r="B27" s="12" t="s">
        <v>104</v>
      </c>
      <c r="C27" s="19">
        <v>2000</v>
      </c>
      <c r="D27" s="9" t="str">
        <f t="shared" si="0"/>
        <v>Botswana-Africa2000</v>
      </c>
      <c r="E27" s="12"/>
      <c r="F27" s="12"/>
    </row>
    <row r="28" spans="1:6" ht="15.75" customHeight="1" x14ac:dyDescent="0.25">
      <c r="A28" s="5" t="s">
        <v>84</v>
      </c>
      <c r="B28" s="12" t="s">
        <v>105</v>
      </c>
      <c r="C28" s="19">
        <v>2000</v>
      </c>
      <c r="D28" s="9" t="str">
        <f t="shared" si="0"/>
        <v>Brazil-The Americas2000</v>
      </c>
      <c r="E28" s="12"/>
      <c r="F28" s="12"/>
    </row>
    <row r="29" spans="1:6" ht="15.75" customHeight="1" x14ac:dyDescent="0.25">
      <c r="A29" s="5" t="s">
        <v>61</v>
      </c>
      <c r="B29" s="12" t="s">
        <v>106</v>
      </c>
      <c r="C29" s="19">
        <v>2000</v>
      </c>
      <c r="D29" s="9" t="str">
        <f t="shared" si="0"/>
        <v>Brunei-Asia2000</v>
      </c>
      <c r="E29" s="12"/>
      <c r="F29" s="12"/>
    </row>
    <row r="30" spans="1:6" ht="15" x14ac:dyDescent="0.25">
      <c r="A30" s="5" t="s">
        <v>75</v>
      </c>
      <c r="B30" s="12" t="s">
        <v>107</v>
      </c>
      <c r="C30" s="19">
        <v>2000</v>
      </c>
      <c r="D30" s="9" t="str">
        <f t="shared" si="0"/>
        <v>Bulgaria-Europe2000</v>
      </c>
      <c r="E30" s="12"/>
      <c r="F30" s="12"/>
    </row>
    <row r="31" spans="1:6" ht="15" x14ac:dyDescent="0.25">
      <c r="A31" s="5" t="s">
        <v>77</v>
      </c>
      <c r="B31" s="12" t="s">
        <v>108</v>
      </c>
      <c r="C31" s="19">
        <v>2000</v>
      </c>
      <c r="D31" s="9" t="str">
        <f t="shared" si="0"/>
        <v>Burkina Faso-Africa2000</v>
      </c>
      <c r="E31" s="12"/>
      <c r="F31" s="12"/>
    </row>
    <row r="32" spans="1:6" ht="15" x14ac:dyDescent="0.25">
      <c r="A32" s="5" t="s">
        <v>77</v>
      </c>
      <c r="B32" s="12" t="s">
        <v>109</v>
      </c>
      <c r="C32" s="19">
        <v>2000</v>
      </c>
      <c r="D32" s="9" t="str">
        <f t="shared" si="0"/>
        <v>Burundi-Africa2000</v>
      </c>
      <c r="E32" s="12"/>
      <c r="F32" s="12"/>
    </row>
    <row r="33" spans="1:6" ht="15" x14ac:dyDescent="0.25">
      <c r="A33" s="5" t="s">
        <v>61</v>
      </c>
      <c r="B33" s="12" t="s">
        <v>110</v>
      </c>
      <c r="C33" s="19">
        <v>2000</v>
      </c>
      <c r="D33" s="9" t="str">
        <f t="shared" si="0"/>
        <v>Cambodia-Asia2000</v>
      </c>
      <c r="E33" s="12"/>
      <c r="F33" s="12"/>
    </row>
    <row r="34" spans="1:6" ht="15" x14ac:dyDescent="0.25">
      <c r="A34" s="5" t="s">
        <v>77</v>
      </c>
      <c r="B34" s="12" t="s">
        <v>111</v>
      </c>
      <c r="C34" s="19">
        <v>2000</v>
      </c>
      <c r="D34" s="9" t="str">
        <f t="shared" si="0"/>
        <v>Cameroon-Africa2000</v>
      </c>
      <c r="E34" s="12"/>
      <c r="F34" s="12"/>
    </row>
    <row r="35" spans="1:6" ht="15" x14ac:dyDescent="0.25">
      <c r="A35" s="5" t="s">
        <v>84</v>
      </c>
      <c r="B35" s="12" t="s">
        <v>112</v>
      </c>
      <c r="C35" s="19">
        <v>2000</v>
      </c>
      <c r="D35" s="9" t="str">
        <f t="shared" si="0"/>
        <v>Canada-The Americas2000</v>
      </c>
      <c r="E35" s="11">
        <v>252651</v>
      </c>
      <c r="F35" s="12"/>
    </row>
    <row r="36" spans="1:6" ht="15" x14ac:dyDescent="0.25">
      <c r="A36" s="5" t="s">
        <v>84</v>
      </c>
      <c r="B36" s="12" t="s">
        <v>113</v>
      </c>
      <c r="C36" s="19">
        <v>2000</v>
      </c>
      <c r="D36" s="9" t="str">
        <f t="shared" si="0"/>
        <v>Cayman Islands-The Americas2000</v>
      </c>
      <c r="E36" s="12"/>
      <c r="F36" s="12"/>
    </row>
    <row r="37" spans="1:6" ht="15" x14ac:dyDescent="0.25">
      <c r="A37" s="5" t="s">
        <v>77</v>
      </c>
      <c r="B37" s="12" t="s">
        <v>114</v>
      </c>
      <c r="C37" s="19">
        <v>2000</v>
      </c>
      <c r="D37" s="9" t="str">
        <f t="shared" si="0"/>
        <v>Central African Republic-Africa2000</v>
      </c>
      <c r="E37" s="12"/>
      <c r="F37" s="12"/>
    </row>
    <row r="38" spans="1:6" ht="15" x14ac:dyDescent="0.25">
      <c r="A38" s="5" t="s">
        <v>77</v>
      </c>
      <c r="B38" s="12" t="s">
        <v>115</v>
      </c>
      <c r="C38" s="19">
        <v>2000</v>
      </c>
      <c r="D38" s="9" t="str">
        <f t="shared" si="0"/>
        <v>Chad-Africa2000</v>
      </c>
      <c r="E38" s="12"/>
      <c r="F38" s="12"/>
    </row>
    <row r="39" spans="1:6" ht="15" x14ac:dyDescent="0.25">
      <c r="A39" s="5" t="s">
        <v>84</v>
      </c>
      <c r="B39" s="12" t="s">
        <v>116</v>
      </c>
      <c r="C39" s="19">
        <v>2000</v>
      </c>
      <c r="D39" s="9" t="str">
        <f t="shared" si="0"/>
        <v>Chile-The Americas2000</v>
      </c>
      <c r="E39" s="11">
        <v>32720</v>
      </c>
      <c r="F39" s="12"/>
    </row>
    <row r="40" spans="1:6" ht="15" x14ac:dyDescent="0.25">
      <c r="A40" s="5" t="s">
        <v>61</v>
      </c>
      <c r="B40" s="12" t="s">
        <v>117</v>
      </c>
      <c r="C40" s="19">
        <v>2000</v>
      </c>
      <c r="D40" s="9" t="str">
        <f t="shared" si="0"/>
        <v>China-Asia2000</v>
      </c>
      <c r="E40" s="12"/>
      <c r="F40" s="12"/>
    </row>
    <row r="41" spans="1:6" ht="15" x14ac:dyDescent="0.25">
      <c r="A41" s="5" t="s">
        <v>84</v>
      </c>
      <c r="B41" s="12" t="s">
        <v>118</v>
      </c>
      <c r="C41" s="19">
        <v>2000</v>
      </c>
      <c r="D41" s="9" t="str">
        <f t="shared" si="0"/>
        <v>Colombia-The Americas2000</v>
      </c>
      <c r="E41" s="12"/>
      <c r="F41" s="12"/>
    </row>
    <row r="42" spans="1:6" ht="15" x14ac:dyDescent="0.25">
      <c r="A42" s="5" t="s">
        <v>77</v>
      </c>
      <c r="B42" s="12" t="s">
        <v>119</v>
      </c>
      <c r="C42" s="19">
        <v>2000</v>
      </c>
      <c r="D42" s="9" t="str">
        <f t="shared" si="0"/>
        <v>Comoros-Africa2000</v>
      </c>
      <c r="E42" s="12"/>
      <c r="F42" s="12"/>
    </row>
    <row r="43" spans="1:6" ht="15" x14ac:dyDescent="0.25">
      <c r="A43" s="5" t="s">
        <v>77</v>
      </c>
      <c r="B43" s="12" t="s">
        <v>120</v>
      </c>
      <c r="C43" s="19">
        <v>2000</v>
      </c>
      <c r="D43" s="9" t="str">
        <f t="shared" si="0"/>
        <v>Congo (Brazzaville)-Africa2000</v>
      </c>
      <c r="E43" s="12"/>
      <c r="F43" s="12"/>
    </row>
    <row r="44" spans="1:6" ht="15" x14ac:dyDescent="0.25">
      <c r="A44" s="5" t="s">
        <v>77</v>
      </c>
      <c r="B44" s="12" t="s">
        <v>121</v>
      </c>
      <c r="C44" s="19">
        <v>2000</v>
      </c>
      <c r="D44" s="9" t="str">
        <f t="shared" si="0"/>
        <v>Congo (Kinshasa)-Africa2000</v>
      </c>
      <c r="E44" s="12"/>
      <c r="F44" s="12"/>
    </row>
    <row r="45" spans="1:6" ht="15" x14ac:dyDescent="0.25">
      <c r="A45" s="5" t="s">
        <v>84</v>
      </c>
      <c r="B45" s="12" t="s">
        <v>122</v>
      </c>
      <c r="C45" s="19">
        <v>2000</v>
      </c>
      <c r="D45" s="9" t="str">
        <f t="shared" si="0"/>
        <v>Costa Rica-The Americas2000</v>
      </c>
      <c r="E45" s="12"/>
      <c r="F45" s="12"/>
    </row>
    <row r="46" spans="1:6" ht="15" x14ac:dyDescent="0.25">
      <c r="A46" s="5" t="s">
        <v>77</v>
      </c>
      <c r="B46" s="12" t="s">
        <v>123</v>
      </c>
      <c r="C46" s="19">
        <v>2000</v>
      </c>
      <c r="D46" s="9" t="str">
        <f t="shared" si="0"/>
        <v>Cote d'Ivoire-Africa2000</v>
      </c>
      <c r="E46" s="12"/>
      <c r="F46" s="12"/>
    </row>
    <row r="47" spans="1:6" ht="15" x14ac:dyDescent="0.25">
      <c r="A47" s="5" t="s">
        <v>75</v>
      </c>
      <c r="B47" s="12" t="s">
        <v>124</v>
      </c>
      <c r="C47" s="19">
        <v>2000</v>
      </c>
      <c r="D47" s="9" t="str">
        <f t="shared" si="0"/>
        <v>Croatia-Europe2000</v>
      </c>
      <c r="E47" s="12"/>
      <c r="F47" s="12"/>
    </row>
    <row r="48" spans="1:6" ht="15" x14ac:dyDescent="0.25">
      <c r="A48" s="5" t="s">
        <v>84</v>
      </c>
      <c r="B48" s="12" t="s">
        <v>125</v>
      </c>
      <c r="C48" s="19">
        <v>2000</v>
      </c>
      <c r="D48" s="9" t="str">
        <f t="shared" si="0"/>
        <v>Cuba-The Americas2000</v>
      </c>
      <c r="E48" s="12"/>
      <c r="F48" s="12"/>
    </row>
    <row r="49" spans="1:6" ht="15" x14ac:dyDescent="0.25">
      <c r="A49" s="5" t="s">
        <v>84</v>
      </c>
      <c r="B49" s="12" t="s">
        <v>126</v>
      </c>
      <c r="C49" s="19">
        <v>2000</v>
      </c>
      <c r="D49" s="9" t="str">
        <f t="shared" si="0"/>
        <v>Curacao-The Americas2000</v>
      </c>
      <c r="E49" s="12"/>
      <c r="F49" s="12"/>
    </row>
    <row r="50" spans="1:6" ht="15" x14ac:dyDescent="0.25">
      <c r="A50" s="5" t="s">
        <v>75</v>
      </c>
      <c r="B50" s="12" t="s">
        <v>127</v>
      </c>
      <c r="C50" s="19">
        <v>2000</v>
      </c>
      <c r="D50" s="9" t="str">
        <f t="shared" si="0"/>
        <v>Cyprus-Europe2000</v>
      </c>
      <c r="E50" s="12"/>
      <c r="F50" s="12"/>
    </row>
    <row r="51" spans="1:6" ht="15" x14ac:dyDescent="0.25">
      <c r="A51" s="5" t="s">
        <v>75</v>
      </c>
      <c r="B51" s="12" t="s">
        <v>128</v>
      </c>
      <c r="C51" s="19">
        <v>2000</v>
      </c>
      <c r="D51" s="9" t="str">
        <f t="shared" si="0"/>
        <v>Czech Republic-Europe2000</v>
      </c>
      <c r="E51" s="11">
        <v>42823</v>
      </c>
      <c r="F51" s="12"/>
    </row>
    <row r="52" spans="1:6" ht="15" x14ac:dyDescent="0.25">
      <c r="A52" s="5" t="s">
        <v>75</v>
      </c>
      <c r="B52" s="12" t="s">
        <v>129</v>
      </c>
      <c r="C52" s="19">
        <v>2000</v>
      </c>
      <c r="D52" s="9" t="str">
        <f t="shared" si="0"/>
        <v>Denmark-Europe2000</v>
      </c>
      <c r="E52" s="11">
        <v>17041</v>
      </c>
      <c r="F52" s="12"/>
    </row>
    <row r="53" spans="1:6" ht="15" x14ac:dyDescent="0.25">
      <c r="A53" s="5" t="s">
        <v>77</v>
      </c>
      <c r="B53" s="12" t="s">
        <v>130</v>
      </c>
      <c r="C53" s="19">
        <v>2000</v>
      </c>
      <c r="D53" s="9" t="str">
        <f t="shared" si="0"/>
        <v>Djibouti-Africa2000</v>
      </c>
      <c r="E53" s="12"/>
      <c r="F53" s="12"/>
    </row>
    <row r="54" spans="1:6" ht="15" x14ac:dyDescent="0.25">
      <c r="A54" s="5" t="s">
        <v>84</v>
      </c>
      <c r="B54" s="12" t="s">
        <v>131</v>
      </c>
      <c r="C54" s="19">
        <v>2000</v>
      </c>
      <c r="D54" s="9" t="str">
        <f t="shared" si="0"/>
        <v>Dominica-The Americas2000</v>
      </c>
      <c r="E54" s="12"/>
      <c r="F54" s="12"/>
    </row>
    <row r="55" spans="1:6" ht="15" x14ac:dyDescent="0.25">
      <c r="A55" s="5" t="s">
        <v>84</v>
      </c>
      <c r="B55" s="12" t="s">
        <v>132</v>
      </c>
      <c r="C55" s="19">
        <v>2000</v>
      </c>
      <c r="D55" s="9" t="str">
        <f t="shared" si="0"/>
        <v>Dominican Republic-The Americas2000</v>
      </c>
      <c r="E55" s="12"/>
      <c r="F55" s="12"/>
    </row>
    <row r="56" spans="1:6" ht="15" x14ac:dyDescent="0.25">
      <c r="A56" s="5" t="s">
        <v>84</v>
      </c>
      <c r="B56" s="12" t="s">
        <v>133</v>
      </c>
      <c r="C56" s="19">
        <v>2000</v>
      </c>
      <c r="D56" s="9" t="str">
        <f t="shared" si="0"/>
        <v>Ecuador-The Americas2000</v>
      </c>
      <c r="E56" s="12"/>
      <c r="F56" s="12"/>
    </row>
    <row r="57" spans="1:6" ht="15" x14ac:dyDescent="0.25">
      <c r="A57" s="5" t="s">
        <v>77</v>
      </c>
      <c r="B57" s="12" t="s">
        <v>134</v>
      </c>
      <c r="C57" s="19">
        <v>2000</v>
      </c>
      <c r="D57" s="9" t="str">
        <f t="shared" si="0"/>
        <v>Egypt-Africa2000</v>
      </c>
      <c r="E57" s="12"/>
      <c r="F57" s="12"/>
    </row>
    <row r="58" spans="1:6" ht="15" x14ac:dyDescent="0.25">
      <c r="A58" s="5" t="s">
        <v>84</v>
      </c>
      <c r="B58" s="12" t="s">
        <v>135</v>
      </c>
      <c r="C58" s="19">
        <v>2000</v>
      </c>
      <c r="D58" s="9" t="str">
        <f t="shared" si="0"/>
        <v>El Salvador-The Americas2000</v>
      </c>
      <c r="E58" s="12"/>
      <c r="F58" s="12"/>
    </row>
    <row r="59" spans="1:6" ht="15" x14ac:dyDescent="0.25">
      <c r="A59" s="5" t="s">
        <v>77</v>
      </c>
      <c r="B59" s="12" t="s">
        <v>136</v>
      </c>
      <c r="C59" s="19">
        <v>2000</v>
      </c>
      <c r="D59" s="9" t="str">
        <f t="shared" si="0"/>
        <v>Equatorial Guinea-Africa2000</v>
      </c>
      <c r="E59" s="12"/>
      <c r="F59" s="12"/>
    </row>
    <row r="60" spans="1:6" ht="15" x14ac:dyDescent="0.25">
      <c r="A60" s="5" t="s">
        <v>77</v>
      </c>
      <c r="B60" s="12" t="s">
        <v>137</v>
      </c>
      <c r="C60" s="19">
        <v>2000</v>
      </c>
      <c r="D60" s="9" t="str">
        <f t="shared" si="0"/>
        <v>Eritrea-Africa2000</v>
      </c>
      <c r="E60" s="12"/>
      <c r="F60" s="12"/>
    </row>
    <row r="61" spans="1:6" ht="15" x14ac:dyDescent="0.25">
      <c r="A61" s="5" t="s">
        <v>75</v>
      </c>
      <c r="B61" s="12" t="s">
        <v>138</v>
      </c>
      <c r="C61" s="19">
        <v>2000</v>
      </c>
      <c r="D61" s="9" t="str">
        <f t="shared" si="0"/>
        <v>Estonia-Europe2000</v>
      </c>
      <c r="E61" s="11">
        <v>5721</v>
      </c>
      <c r="F61" s="12"/>
    </row>
    <row r="62" spans="1:6" ht="15" x14ac:dyDescent="0.25">
      <c r="A62" s="5" t="s">
        <v>77</v>
      </c>
      <c r="B62" s="12" t="s">
        <v>139</v>
      </c>
      <c r="C62" s="19">
        <v>2000</v>
      </c>
      <c r="D62" s="9" t="str">
        <f t="shared" si="0"/>
        <v>Ethiopia-Africa2000</v>
      </c>
      <c r="E62" s="12"/>
      <c r="F62" s="12"/>
    </row>
    <row r="63" spans="1:6" ht="15" x14ac:dyDescent="0.25">
      <c r="A63" s="5" t="s">
        <v>75</v>
      </c>
      <c r="B63" s="12" t="s">
        <v>140</v>
      </c>
      <c r="C63" s="19">
        <v>2000</v>
      </c>
      <c r="D63" s="9" t="str">
        <f t="shared" si="0"/>
        <v>Faeroe Islands-Europe2000</v>
      </c>
      <c r="E63" s="12"/>
      <c r="F63" s="12"/>
    </row>
    <row r="64" spans="1:6" ht="15" x14ac:dyDescent="0.25">
      <c r="A64" s="5" t="s">
        <v>80</v>
      </c>
      <c r="B64" s="12" t="s">
        <v>141</v>
      </c>
      <c r="C64" s="19">
        <v>2000</v>
      </c>
      <c r="D64" s="9" t="str">
        <f t="shared" si="0"/>
        <v>Fiji-Oceania2000</v>
      </c>
      <c r="E64" s="12"/>
      <c r="F64" s="12"/>
    </row>
    <row r="65" spans="1:6" ht="15" x14ac:dyDescent="0.25">
      <c r="A65" s="5" t="s">
        <v>75</v>
      </c>
      <c r="B65" s="12" t="s">
        <v>142</v>
      </c>
      <c r="C65" s="19">
        <v>2000</v>
      </c>
      <c r="D65" s="9" t="str">
        <f t="shared" si="0"/>
        <v>Finland-Europe2000</v>
      </c>
      <c r="E65" s="11">
        <v>33475</v>
      </c>
      <c r="F65" s="12"/>
    </row>
    <row r="66" spans="1:6" ht="15" x14ac:dyDescent="0.25">
      <c r="A66" s="5" t="s">
        <v>75</v>
      </c>
      <c r="B66" s="12" t="s">
        <v>143</v>
      </c>
      <c r="C66" s="19">
        <v>2000</v>
      </c>
      <c r="D66" s="9" t="str">
        <f t="shared" si="0"/>
        <v>France-Europe2000</v>
      </c>
      <c r="E66" s="11">
        <v>251706</v>
      </c>
      <c r="F66" s="12"/>
    </row>
    <row r="67" spans="1:6" ht="15" x14ac:dyDescent="0.25">
      <c r="A67" s="5" t="s">
        <v>80</v>
      </c>
      <c r="B67" s="12" t="s">
        <v>144</v>
      </c>
      <c r="C67" s="19">
        <v>2000</v>
      </c>
      <c r="D67" s="9" t="str">
        <f t="shared" ref="D67:D130" si="1">CONCATENATE(B67,C67)</f>
        <v>French Polynesia-Oceania2000</v>
      </c>
      <c r="E67" s="12"/>
      <c r="F67" s="12"/>
    </row>
    <row r="68" spans="1:6" ht="15" x14ac:dyDescent="0.25">
      <c r="A68" s="5" t="s">
        <v>77</v>
      </c>
      <c r="B68" s="12" t="s">
        <v>145</v>
      </c>
      <c r="C68" s="19">
        <v>2000</v>
      </c>
      <c r="D68" s="9" t="str">
        <f t="shared" si="1"/>
        <v>Gabon-Africa2000</v>
      </c>
      <c r="E68" s="12"/>
      <c r="F68" s="12"/>
    </row>
    <row r="69" spans="1:6" ht="15" x14ac:dyDescent="0.25">
      <c r="A69" s="5" t="s">
        <v>77</v>
      </c>
      <c r="B69" s="12" t="s">
        <v>146</v>
      </c>
      <c r="C69" s="19">
        <v>2000</v>
      </c>
      <c r="D69" s="9" t="str">
        <f t="shared" si="1"/>
        <v>Gambia, The-Africa2000</v>
      </c>
      <c r="E69" s="12"/>
      <c r="F69" s="12"/>
    </row>
    <row r="70" spans="1:6" ht="15" x14ac:dyDescent="0.25">
      <c r="A70" s="5" t="s">
        <v>61</v>
      </c>
      <c r="B70" s="12" t="s">
        <v>147</v>
      </c>
      <c r="C70" s="19">
        <v>2000</v>
      </c>
      <c r="D70" s="9" t="str">
        <f t="shared" si="1"/>
        <v>Georgia-Asia2000</v>
      </c>
      <c r="E70" s="12"/>
      <c r="F70" s="12"/>
    </row>
    <row r="71" spans="1:6" ht="15" x14ac:dyDescent="0.25">
      <c r="A71" s="5" t="s">
        <v>75</v>
      </c>
      <c r="B71" s="12" t="s">
        <v>148</v>
      </c>
      <c r="C71" s="19">
        <v>2000</v>
      </c>
      <c r="D71" s="9" t="str">
        <f t="shared" si="1"/>
        <v>Germany-Europe2000</v>
      </c>
      <c r="E71" s="11">
        <v>307381</v>
      </c>
      <c r="F71" s="12"/>
    </row>
    <row r="72" spans="1:6" ht="15" x14ac:dyDescent="0.25">
      <c r="A72" s="5" t="s">
        <v>77</v>
      </c>
      <c r="B72" s="12" t="s">
        <v>149</v>
      </c>
      <c r="C72" s="19">
        <v>2000</v>
      </c>
      <c r="D72" s="9" t="str">
        <f t="shared" si="1"/>
        <v>Ghana-Africa2000</v>
      </c>
      <c r="E72" s="12"/>
      <c r="F72" s="12"/>
    </row>
    <row r="73" spans="1:6" ht="15" x14ac:dyDescent="0.25">
      <c r="A73" s="5" t="s">
        <v>75</v>
      </c>
      <c r="B73" s="12" t="s">
        <v>150</v>
      </c>
      <c r="C73" s="19">
        <v>2000</v>
      </c>
      <c r="D73" s="9" t="str">
        <f t="shared" si="1"/>
        <v>Greece-Europe2000</v>
      </c>
      <c r="E73" s="11">
        <v>25991</v>
      </c>
      <c r="F73" s="12"/>
    </row>
    <row r="74" spans="1:6" ht="15" x14ac:dyDescent="0.25">
      <c r="A74" s="5" t="s">
        <v>84</v>
      </c>
      <c r="B74" s="12" t="s">
        <v>151</v>
      </c>
      <c r="C74" s="19">
        <v>2000</v>
      </c>
      <c r="D74" s="9" t="str">
        <f t="shared" si="1"/>
        <v>Greenland-The Americas2000</v>
      </c>
      <c r="E74" s="12"/>
      <c r="F74" s="12"/>
    </row>
    <row r="75" spans="1:6" ht="15" x14ac:dyDescent="0.25">
      <c r="A75" s="5" t="s">
        <v>84</v>
      </c>
      <c r="B75" s="12" t="s">
        <v>152</v>
      </c>
      <c r="C75" s="19">
        <v>2000</v>
      </c>
      <c r="D75" s="9" t="str">
        <f t="shared" si="1"/>
        <v>Grenada-The Americas2000</v>
      </c>
      <c r="E75" s="12"/>
      <c r="F75" s="12"/>
    </row>
    <row r="76" spans="1:6" ht="15" x14ac:dyDescent="0.25">
      <c r="A76" s="5" t="s">
        <v>80</v>
      </c>
      <c r="B76" s="12" t="s">
        <v>153</v>
      </c>
      <c r="C76" s="19">
        <v>2000</v>
      </c>
      <c r="D76" s="9" t="str">
        <f t="shared" si="1"/>
        <v>Guam-Oceania2000</v>
      </c>
      <c r="E76" s="12"/>
      <c r="F76" s="12"/>
    </row>
    <row r="77" spans="1:6" ht="15" x14ac:dyDescent="0.25">
      <c r="A77" s="5" t="s">
        <v>84</v>
      </c>
      <c r="B77" s="12" t="s">
        <v>154</v>
      </c>
      <c r="C77" s="19">
        <v>2000</v>
      </c>
      <c r="D77" s="9" t="str">
        <f t="shared" si="1"/>
        <v>Guatemala-The Americas2000</v>
      </c>
      <c r="E77" s="12"/>
      <c r="F77" s="12"/>
    </row>
    <row r="78" spans="1:6" ht="15" x14ac:dyDescent="0.25">
      <c r="A78" s="5" t="s">
        <v>77</v>
      </c>
      <c r="B78" s="12" t="s">
        <v>155</v>
      </c>
      <c r="C78" s="19">
        <v>2000</v>
      </c>
      <c r="D78" s="9" t="str">
        <f t="shared" si="1"/>
        <v>Guinea-Africa2000</v>
      </c>
      <c r="E78" s="12"/>
      <c r="F78" s="12"/>
    </row>
    <row r="79" spans="1:6" ht="15" x14ac:dyDescent="0.25">
      <c r="A79" s="5" t="s">
        <v>77</v>
      </c>
      <c r="B79" s="12" t="s">
        <v>156</v>
      </c>
      <c r="C79" s="19">
        <v>2000</v>
      </c>
      <c r="D79" s="9" t="str">
        <f t="shared" si="1"/>
        <v>Guinea-Bissau-Africa2000</v>
      </c>
      <c r="E79" s="12"/>
      <c r="F79" s="12"/>
    </row>
    <row r="80" spans="1:6" ht="15" x14ac:dyDescent="0.25">
      <c r="A80" s="5" t="s">
        <v>84</v>
      </c>
      <c r="B80" s="12" t="s">
        <v>157</v>
      </c>
      <c r="C80" s="19">
        <v>2000</v>
      </c>
      <c r="D80" s="9" t="str">
        <f t="shared" si="1"/>
        <v>Guyana-The Americas2000</v>
      </c>
      <c r="E80" s="12"/>
      <c r="F80" s="12"/>
    </row>
    <row r="81" spans="1:6" ht="15" x14ac:dyDescent="0.25">
      <c r="A81" s="5" t="s">
        <v>84</v>
      </c>
      <c r="B81" s="12" t="s">
        <v>158</v>
      </c>
      <c r="C81" s="19">
        <v>2000</v>
      </c>
      <c r="D81" s="9" t="str">
        <f t="shared" si="1"/>
        <v>Haiti-The Americas2000</v>
      </c>
      <c r="E81" s="12"/>
      <c r="F81" s="12"/>
    </row>
    <row r="82" spans="1:6" ht="15" x14ac:dyDescent="0.25">
      <c r="A82" s="5" t="s">
        <v>84</v>
      </c>
      <c r="B82" s="12" t="s">
        <v>159</v>
      </c>
      <c r="C82" s="19">
        <v>2000</v>
      </c>
      <c r="D82" s="9" t="str">
        <f t="shared" si="1"/>
        <v>Honduras-The Americas2000</v>
      </c>
      <c r="E82" s="12"/>
      <c r="F82" s="12"/>
    </row>
    <row r="83" spans="1:6" ht="15" x14ac:dyDescent="0.25">
      <c r="A83" s="5" t="s">
        <v>61</v>
      </c>
      <c r="B83" s="12" t="s">
        <v>160</v>
      </c>
      <c r="C83" s="19">
        <v>2000</v>
      </c>
      <c r="D83" s="9" t="str">
        <f t="shared" si="1"/>
        <v>Hong Kong SAR-Asia2000</v>
      </c>
      <c r="E83" s="12"/>
      <c r="F83" s="12"/>
    </row>
    <row r="84" spans="1:6" ht="15" x14ac:dyDescent="0.25">
      <c r="A84" s="5" t="s">
        <v>75</v>
      </c>
      <c r="B84" s="12" t="s">
        <v>161</v>
      </c>
      <c r="C84" s="19">
        <v>2000</v>
      </c>
      <c r="D84" s="9" t="str">
        <f t="shared" si="1"/>
        <v>Hungary-Europe2000</v>
      </c>
      <c r="E84" s="11">
        <v>23499</v>
      </c>
      <c r="F84" s="12"/>
    </row>
    <row r="85" spans="1:6" ht="15" x14ac:dyDescent="0.25">
      <c r="A85" s="5" t="s">
        <v>75</v>
      </c>
      <c r="B85" s="12" t="s">
        <v>162</v>
      </c>
      <c r="C85" s="19">
        <v>2000</v>
      </c>
      <c r="D85" s="9" t="str">
        <f t="shared" si="1"/>
        <v>Iceland-Europe2000</v>
      </c>
      <c r="E85" s="11">
        <v>6021</v>
      </c>
      <c r="F85" s="12"/>
    </row>
    <row r="86" spans="1:6" ht="15" x14ac:dyDescent="0.25">
      <c r="A86" s="5" t="s">
        <v>61</v>
      </c>
      <c r="B86" s="12" t="s">
        <v>163</v>
      </c>
      <c r="C86" s="19">
        <v>2000</v>
      </c>
      <c r="D86" s="9" t="str">
        <f t="shared" si="1"/>
        <v>India-Asia2000</v>
      </c>
      <c r="E86" s="12"/>
      <c r="F86" s="12"/>
    </row>
    <row r="87" spans="1:6" ht="15" x14ac:dyDescent="0.25">
      <c r="A87" s="5" t="s">
        <v>61</v>
      </c>
      <c r="B87" s="12" t="s">
        <v>164</v>
      </c>
      <c r="C87" s="19">
        <v>2000</v>
      </c>
      <c r="D87" s="9" t="str">
        <f t="shared" si="1"/>
        <v>Indonesia-Asia2000</v>
      </c>
      <c r="E87" s="12"/>
      <c r="F87" s="12"/>
    </row>
    <row r="88" spans="1:6" ht="15" x14ac:dyDescent="0.25">
      <c r="A88" s="5" t="s">
        <v>93</v>
      </c>
      <c r="B88" s="12" t="s">
        <v>165</v>
      </c>
      <c r="C88" s="19">
        <v>2000</v>
      </c>
      <c r="D88" s="9" t="str">
        <f t="shared" si="1"/>
        <v>Iran-Middle East2000</v>
      </c>
      <c r="E88" s="12"/>
      <c r="F88" s="12"/>
    </row>
    <row r="89" spans="1:6" ht="15" x14ac:dyDescent="0.25">
      <c r="A89" s="5" t="s">
        <v>93</v>
      </c>
      <c r="B89" s="12" t="s">
        <v>166</v>
      </c>
      <c r="C89" s="19">
        <v>2000</v>
      </c>
      <c r="D89" s="9" t="str">
        <f t="shared" si="1"/>
        <v>Iraq-Middle East2000</v>
      </c>
      <c r="E89" s="12"/>
      <c r="F89" s="12"/>
    </row>
    <row r="90" spans="1:6" ht="15" x14ac:dyDescent="0.25">
      <c r="A90" s="5" t="s">
        <v>75</v>
      </c>
      <c r="B90" s="12" t="s">
        <v>167</v>
      </c>
      <c r="C90" s="19">
        <v>2000</v>
      </c>
      <c r="D90" s="9" t="str">
        <f t="shared" si="1"/>
        <v>Ireland-Europe2000</v>
      </c>
      <c r="E90" s="11">
        <v>13350</v>
      </c>
      <c r="F90" s="12"/>
    </row>
    <row r="91" spans="1:6" ht="15" x14ac:dyDescent="0.25">
      <c r="A91" s="5" t="s">
        <v>75</v>
      </c>
      <c r="B91" s="12" t="s">
        <v>168</v>
      </c>
      <c r="C91" s="19">
        <v>2000</v>
      </c>
      <c r="D91" s="9" t="str">
        <f t="shared" si="1"/>
        <v>Isle of Man-Europe2000</v>
      </c>
      <c r="E91" s="12"/>
      <c r="F91" s="12"/>
    </row>
    <row r="92" spans="1:6" ht="15" x14ac:dyDescent="0.25">
      <c r="A92" s="5" t="s">
        <v>93</v>
      </c>
      <c r="B92" s="12" t="s">
        <v>169</v>
      </c>
      <c r="C92" s="19">
        <v>2000</v>
      </c>
      <c r="D92" s="9" t="str">
        <f t="shared" si="1"/>
        <v>Israel-Middle East2000</v>
      </c>
      <c r="E92" s="11">
        <v>24079</v>
      </c>
      <c r="F92" s="12"/>
    </row>
    <row r="93" spans="1:6" ht="15" x14ac:dyDescent="0.25">
      <c r="A93" s="5" t="s">
        <v>75</v>
      </c>
      <c r="B93" s="12" t="s">
        <v>170</v>
      </c>
      <c r="C93" s="19">
        <v>2000</v>
      </c>
      <c r="D93" s="9" t="str">
        <f t="shared" si="1"/>
        <v>Italy-Europe2000</v>
      </c>
      <c r="E93" s="11">
        <v>158616</v>
      </c>
      <c r="F93" s="12"/>
    </row>
    <row r="94" spans="1:6" ht="15" x14ac:dyDescent="0.25">
      <c r="A94" s="5" t="s">
        <v>84</v>
      </c>
      <c r="B94" s="12" t="s">
        <v>171</v>
      </c>
      <c r="C94" s="19">
        <v>2000</v>
      </c>
      <c r="D94" s="9" t="str">
        <f t="shared" si="1"/>
        <v>Jamaica-The Americas2000</v>
      </c>
      <c r="E94" s="12"/>
      <c r="F94" s="12"/>
    </row>
    <row r="95" spans="1:6" ht="15" x14ac:dyDescent="0.25">
      <c r="A95" s="5" t="s">
        <v>61</v>
      </c>
      <c r="B95" s="12" t="s">
        <v>172</v>
      </c>
      <c r="C95" s="19">
        <v>2000</v>
      </c>
      <c r="D95" s="9" t="str">
        <f t="shared" si="1"/>
        <v>Japan-Asia2000</v>
      </c>
      <c r="E95" s="11">
        <v>451501</v>
      </c>
      <c r="F95" s="12"/>
    </row>
    <row r="96" spans="1:6" ht="15" x14ac:dyDescent="0.25">
      <c r="A96" s="5" t="s">
        <v>93</v>
      </c>
      <c r="B96" s="12" t="s">
        <v>173</v>
      </c>
      <c r="C96" s="19">
        <v>2000</v>
      </c>
      <c r="D96" s="9" t="str">
        <f t="shared" si="1"/>
        <v>Jordan-Middle East2000</v>
      </c>
      <c r="E96" s="12"/>
      <c r="F96" s="12"/>
    </row>
    <row r="97" spans="1:6" ht="15" x14ac:dyDescent="0.25">
      <c r="A97" s="5" t="s">
        <v>61</v>
      </c>
      <c r="B97" s="12" t="s">
        <v>174</v>
      </c>
      <c r="C97" s="19">
        <v>2000</v>
      </c>
      <c r="D97" s="9" t="str">
        <f t="shared" si="1"/>
        <v>Kazakhstan-Asia2000</v>
      </c>
      <c r="E97" s="12"/>
      <c r="F97" s="12"/>
    </row>
    <row r="98" spans="1:6" ht="15" x14ac:dyDescent="0.25">
      <c r="A98" s="5" t="s">
        <v>77</v>
      </c>
      <c r="B98" s="12" t="s">
        <v>175</v>
      </c>
      <c r="C98" s="19">
        <v>2000</v>
      </c>
      <c r="D98" s="9" t="str">
        <f t="shared" si="1"/>
        <v>Kenya-Africa2000</v>
      </c>
      <c r="E98" s="12"/>
      <c r="F98" s="12"/>
    </row>
    <row r="99" spans="1:6" ht="15" x14ac:dyDescent="0.25">
      <c r="A99" s="5" t="s">
        <v>80</v>
      </c>
      <c r="B99" s="12" t="s">
        <v>176</v>
      </c>
      <c r="C99" s="19">
        <v>2000</v>
      </c>
      <c r="D99" s="9" t="str">
        <f t="shared" si="1"/>
        <v>Kiribati-Oceania2000</v>
      </c>
      <c r="E99" s="12"/>
      <c r="F99" s="12"/>
    </row>
    <row r="100" spans="1:6" ht="15" x14ac:dyDescent="0.25">
      <c r="A100" s="5" t="s">
        <v>75</v>
      </c>
      <c r="B100" s="12" t="s">
        <v>177</v>
      </c>
      <c r="C100" s="19">
        <v>2000</v>
      </c>
      <c r="D100" s="9" t="str">
        <f t="shared" si="1"/>
        <v>Kosovo-Europe2000</v>
      </c>
      <c r="E100" s="12"/>
      <c r="F100" s="12"/>
    </row>
    <row r="101" spans="1:6" ht="15" x14ac:dyDescent="0.25">
      <c r="A101" s="5" t="s">
        <v>93</v>
      </c>
      <c r="B101" s="12" t="s">
        <v>178</v>
      </c>
      <c r="C101" s="19">
        <v>2000</v>
      </c>
      <c r="D101" s="9" t="str">
        <f t="shared" si="1"/>
        <v>Kuwait-Middle East2000</v>
      </c>
      <c r="E101" s="12"/>
      <c r="F101" s="12"/>
    </row>
    <row r="102" spans="1:6" ht="15" x14ac:dyDescent="0.25">
      <c r="A102" s="5" t="s">
        <v>61</v>
      </c>
      <c r="B102" s="12" t="s">
        <v>179</v>
      </c>
      <c r="C102" s="19">
        <v>2000</v>
      </c>
      <c r="D102" s="9" t="str">
        <f t="shared" si="1"/>
        <v>Kyrgyzstan-Asia2000</v>
      </c>
      <c r="E102" s="12"/>
      <c r="F102" s="12"/>
    </row>
    <row r="103" spans="1:6" ht="15" x14ac:dyDescent="0.25">
      <c r="A103" s="5" t="s">
        <v>61</v>
      </c>
      <c r="B103" s="12" t="s">
        <v>180</v>
      </c>
      <c r="C103" s="19">
        <v>2000</v>
      </c>
      <c r="D103" s="9" t="str">
        <f t="shared" si="1"/>
        <v>Laos-Asia2000</v>
      </c>
      <c r="E103" s="12"/>
      <c r="F103" s="12"/>
    </row>
    <row r="104" spans="1:6" ht="15" x14ac:dyDescent="0.25">
      <c r="A104" s="5" t="s">
        <v>75</v>
      </c>
      <c r="B104" s="12" t="s">
        <v>181</v>
      </c>
      <c r="C104" s="19">
        <v>2000</v>
      </c>
      <c r="D104" s="9" t="str">
        <f t="shared" si="1"/>
        <v>Latvia-Europe2000</v>
      </c>
      <c r="E104" s="12"/>
      <c r="F104" s="12"/>
    </row>
    <row r="105" spans="1:6" ht="15" x14ac:dyDescent="0.25">
      <c r="A105" s="5" t="s">
        <v>93</v>
      </c>
      <c r="B105" s="12" t="s">
        <v>182</v>
      </c>
      <c r="C105" s="19">
        <v>2000</v>
      </c>
      <c r="D105" s="9" t="str">
        <f t="shared" si="1"/>
        <v>Lebanon-Middle East2000</v>
      </c>
      <c r="E105" s="12"/>
      <c r="F105" s="12"/>
    </row>
    <row r="106" spans="1:6" ht="15" x14ac:dyDescent="0.25">
      <c r="A106" s="5" t="s">
        <v>77</v>
      </c>
      <c r="B106" s="12" t="s">
        <v>183</v>
      </c>
      <c r="C106" s="19">
        <v>2000</v>
      </c>
      <c r="D106" s="9" t="str">
        <f t="shared" si="1"/>
        <v>Lesotho-Africa2000</v>
      </c>
      <c r="E106" s="12"/>
      <c r="F106" s="12"/>
    </row>
    <row r="107" spans="1:6" ht="15" x14ac:dyDescent="0.25">
      <c r="A107" s="5" t="s">
        <v>77</v>
      </c>
      <c r="B107" s="12" t="s">
        <v>184</v>
      </c>
      <c r="C107" s="19">
        <v>2000</v>
      </c>
      <c r="D107" s="9" t="str">
        <f t="shared" si="1"/>
        <v>Liberia-Africa2000</v>
      </c>
      <c r="E107" s="12"/>
      <c r="F107" s="12"/>
    </row>
    <row r="108" spans="1:6" ht="15" x14ac:dyDescent="0.25">
      <c r="A108" s="5" t="s">
        <v>77</v>
      </c>
      <c r="B108" s="12" t="s">
        <v>185</v>
      </c>
      <c r="C108" s="19">
        <v>2000</v>
      </c>
      <c r="D108" s="9" t="str">
        <f t="shared" si="1"/>
        <v>Libya-Africa2000</v>
      </c>
      <c r="E108" s="12"/>
      <c r="F108" s="12"/>
    </row>
    <row r="109" spans="1:6" ht="15" x14ac:dyDescent="0.25">
      <c r="A109" s="5" t="s">
        <v>75</v>
      </c>
      <c r="B109" s="12" t="s">
        <v>186</v>
      </c>
      <c r="C109" s="19">
        <v>2000</v>
      </c>
      <c r="D109" s="9" t="str">
        <f t="shared" si="1"/>
        <v>Liechtenstein-Europe2000</v>
      </c>
      <c r="E109" s="12"/>
      <c r="F109" s="12"/>
    </row>
    <row r="110" spans="1:6" ht="15" x14ac:dyDescent="0.25">
      <c r="A110" s="5" t="s">
        <v>75</v>
      </c>
      <c r="B110" s="12" t="s">
        <v>187</v>
      </c>
      <c r="C110" s="19">
        <v>2000</v>
      </c>
      <c r="D110" s="9" t="str">
        <f t="shared" si="1"/>
        <v>Lithuania-Europe2000</v>
      </c>
      <c r="E110" s="12"/>
      <c r="F110" s="12"/>
    </row>
    <row r="111" spans="1:6" ht="15" x14ac:dyDescent="0.25">
      <c r="A111" s="5" t="s">
        <v>75</v>
      </c>
      <c r="B111" s="12" t="s">
        <v>188</v>
      </c>
      <c r="C111" s="19">
        <v>2000</v>
      </c>
      <c r="D111" s="9" t="str">
        <f t="shared" si="1"/>
        <v>Luxembourg-Europe2000</v>
      </c>
      <c r="E111" s="11">
        <v>4080</v>
      </c>
      <c r="F111" s="12"/>
    </row>
    <row r="112" spans="1:6" ht="15" x14ac:dyDescent="0.25">
      <c r="A112" s="5" t="s">
        <v>61</v>
      </c>
      <c r="B112" s="12" t="s">
        <v>189</v>
      </c>
      <c r="C112" s="19">
        <v>2000</v>
      </c>
      <c r="D112" s="9" t="str">
        <f t="shared" si="1"/>
        <v>Macao SAR-Asia2000</v>
      </c>
      <c r="E112" s="12"/>
      <c r="F112" s="12"/>
    </row>
    <row r="113" spans="1:6" ht="15" x14ac:dyDescent="0.25">
      <c r="A113" s="5" t="s">
        <v>77</v>
      </c>
      <c r="B113" s="12" t="s">
        <v>190</v>
      </c>
      <c r="C113" s="19">
        <v>2000</v>
      </c>
      <c r="D113" s="9" t="str">
        <f t="shared" si="1"/>
        <v>Madagascar-Africa2000</v>
      </c>
      <c r="E113" s="12"/>
      <c r="F113" s="12"/>
    </row>
    <row r="114" spans="1:6" ht="15" x14ac:dyDescent="0.25">
      <c r="A114" s="5" t="s">
        <v>77</v>
      </c>
      <c r="B114" s="12" t="s">
        <v>191</v>
      </c>
      <c r="C114" s="19">
        <v>2000</v>
      </c>
      <c r="D114" s="9" t="str">
        <f t="shared" si="1"/>
        <v>Malawi-Africa2000</v>
      </c>
      <c r="E114" s="12"/>
      <c r="F114" s="12"/>
    </row>
    <row r="115" spans="1:6" ht="15" x14ac:dyDescent="0.25">
      <c r="A115" s="5" t="s">
        <v>61</v>
      </c>
      <c r="B115" s="12" t="s">
        <v>192</v>
      </c>
      <c r="C115" s="19">
        <v>2000</v>
      </c>
      <c r="D115" s="9" t="str">
        <f t="shared" si="1"/>
        <v>Malaysia-Asia2000</v>
      </c>
      <c r="E115" s="12"/>
      <c r="F115" s="12"/>
    </row>
    <row r="116" spans="1:6" ht="15" x14ac:dyDescent="0.25">
      <c r="A116" s="5" t="s">
        <v>61</v>
      </c>
      <c r="B116" s="12" t="s">
        <v>193</v>
      </c>
      <c r="C116" s="19">
        <v>2000</v>
      </c>
      <c r="D116" s="9" t="str">
        <f t="shared" si="1"/>
        <v>Maldives-Asia2000</v>
      </c>
      <c r="E116" s="12"/>
      <c r="F116" s="12"/>
    </row>
    <row r="117" spans="1:6" ht="15" x14ac:dyDescent="0.25">
      <c r="A117" s="5" t="s">
        <v>77</v>
      </c>
      <c r="B117" s="12" t="s">
        <v>194</v>
      </c>
      <c r="C117" s="19">
        <v>2000</v>
      </c>
      <c r="D117" s="9" t="str">
        <f t="shared" si="1"/>
        <v>Mali-Africa2000</v>
      </c>
      <c r="E117" s="12"/>
      <c r="F117" s="12"/>
    </row>
    <row r="118" spans="1:6" ht="15" x14ac:dyDescent="0.25">
      <c r="A118" s="5" t="s">
        <v>75</v>
      </c>
      <c r="B118" s="12" t="s">
        <v>195</v>
      </c>
      <c r="C118" s="19">
        <v>2000</v>
      </c>
      <c r="D118" s="9" t="str">
        <f t="shared" si="1"/>
        <v>Malta-Europe2000</v>
      </c>
      <c r="E118" s="12"/>
      <c r="F118" s="12"/>
    </row>
    <row r="119" spans="1:6" ht="15" x14ac:dyDescent="0.25">
      <c r="A119" s="5" t="s">
        <v>80</v>
      </c>
      <c r="B119" s="12" t="s">
        <v>196</v>
      </c>
      <c r="C119" s="19">
        <v>2000</v>
      </c>
      <c r="D119" s="9" t="str">
        <f t="shared" si="1"/>
        <v>Marshall Islands-Oceania2000</v>
      </c>
      <c r="E119" s="12"/>
      <c r="F119" s="12"/>
    </row>
    <row r="120" spans="1:6" ht="15" x14ac:dyDescent="0.25">
      <c r="A120" s="5" t="s">
        <v>77</v>
      </c>
      <c r="B120" s="12" t="s">
        <v>197</v>
      </c>
      <c r="C120" s="19">
        <v>2000</v>
      </c>
      <c r="D120" s="9" t="str">
        <f t="shared" si="1"/>
        <v>Mauritania-Africa2000</v>
      </c>
      <c r="E120" s="12"/>
      <c r="F120" s="12"/>
    </row>
    <row r="121" spans="1:6" ht="15" x14ac:dyDescent="0.25">
      <c r="A121" s="5" t="s">
        <v>77</v>
      </c>
      <c r="B121" s="12" t="s">
        <v>198</v>
      </c>
      <c r="C121" s="19">
        <v>2000</v>
      </c>
      <c r="D121" s="9" t="str">
        <f t="shared" si="1"/>
        <v>Mauritius-Africa2000</v>
      </c>
      <c r="E121" s="12"/>
      <c r="F121" s="12"/>
    </row>
    <row r="122" spans="1:6" ht="15" x14ac:dyDescent="0.25">
      <c r="A122" s="5" t="s">
        <v>84</v>
      </c>
      <c r="B122" s="12" t="s">
        <v>199</v>
      </c>
      <c r="C122" s="19">
        <v>2000</v>
      </c>
      <c r="D122" s="9" t="str">
        <f t="shared" si="1"/>
        <v>Mexico-The Americas2000</v>
      </c>
      <c r="E122" s="11">
        <v>191924</v>
      </c>
      <c r="F122" s="12"/>
    </row>
    <row r="123" spans="1:6" ht="15" x14ac:dyDescent="0.25">
      <c r="A123" s="5" t="s">
        <v>80</v>
      </c>
      <c r="B123" s="12" t="s">
        <v>200</v>
      </c>
      <c r="C123" s="19">
        <v>2000</v>
      </c>
      <c r="D123" s="9" t="str">
        <f t="shared" si="1"/>
        <v>Micronesia, Fed. Sts.-Oceania2000</v>
      </c>
      <c r="E123" s="12"/>
      <c r="F123" s="12"/>
    </row>
    <row r="124" spans="1:6" ht="15" x14ac:dyDescent="0.25">
      <c r="A124" s="5" t="s">
        <v>75</v>
      </c>
      <c r="B124" s="12" t="s">
        <v>201</v>
      </c>
      <c r="C124" s="19">
        <v>2000</v>
      </c>
      <c r="D124" s="9" t="str">
        <f t="shared" si="1"/>
        <v>Moldova-Europe2000</v>
      </c>
      <c r="E124" s="12"/>
      <c r="F124" s="12"/>
    </row>
    <row r="125" spans="1:6" ht="15" x14ac:dyDescent="0.25">
      <c r="A125" s="5" t="s">
        <v>75</v>
      </c>
      <c r="B125" s="12" t="s">
        <v>202</v>
      </c>
      <c r="C125" s="19">
        <v>2000</v>
      </c>
      <c r="D125" s="9" t="str">
        <f t="shared" si="1"/>
        <v>Monaco-Europe2000</v>
      </c>
      <c r="E125" s="12"/>
      <c r="F125" s="12"/>
    </row>
    <row r="126" spans="1:6" ht="15" x14ac:dyDescent="0.25">
      <c r="A126" s="5" t="s">
        <v>61</v>
      </c>
      <c r="B126" s="12" t="s">
        <v>203</v>
      </c>
      <c r="C126" s="19">
        <v>2000</v>
      </c>
      <c r="D126" s="9" t="str">
        <f t="shared" si="1"/>
        <v>Mongolia-Asia2000</v>
      </c>
      <c r="E126" s="12"/>
      <c r="F126" s="12"/>
    </row>
    <row r="127" spans="1:6" ht="15" x14ac:dyDescent="0.25">
      <c r="A127" s="5" t="s">
        <v>75</v>
      </c>
      <c r="B127" s="12" t="s">
        <v>204</v>
      </c>
      <c r="C127" s="19">
        <v>2000</v>
      </c>
      <c r="D127" s="9" t="str">
        <f t="shared" si="1"/>
        <v>Montenegro-Europe2000</v>
      </c>
      <c r="E127" s="12"/>
      <c r="F127" s="12"/>
    </row>
    <row r="128" spans="1:6" ht="15" x14ac:dyDescent="0.25">
      <c r="A128" s="5" t="s">
        <v>77</v>
      </c>
      <c r="B128" s="12" t="s">
        <v>205</v>
      </c>
      <c r="C128" s="19">
        <v>2000</v>
      </c>
      <c r="D128" s="9" t="str">
        <f t="shared" si="1"/>
        <v>Morocco-Africa2000</v>
      </c>
      <c r="E128" s="12"/>
      <c r="F128" s="12"/>
    </row>
    <row r="129" spans="1:6" ht="15" x14ac:dyDescent="0.25">
      <c r="A129" s="5" t="s">
        <v>77</v>
      </c>
      <c r="B129" s="12" t="s">
        <v>206</v>
      </c>
      <c r="C129" s="19">
        <v>2000</v>
      </c>
      <c r="D129" s="9" t="str">
        <f t="shared" si="1"/>
        <v>Mozambique-Africa2000</v>
      </c>
      <c r="E129" s="12"/>
      <c r="F129" s="12"/>
    </row>
    <row r="130" spans="1:6" ht="15" x14ac:dyDescent="0.25">
      <c r="A130" s="5" t="s">
        <v>61</v>
      </c>
      <c r="B130" s="12" t="s">
        <v>207</v>
      </c>
      <c r="C130" s="19">
        <v>2000</v>
      </c>
      <c r="D130" s="9" t="str">
        <f t="shared" si="1"/>
        <v>Myanmar-Asia2000</v>
      </c>
      <c r="E130" s="12"/>
      <c r="F130" s="12"/>
    </row>
    <row r="131" spans="1:6" ht="15" x14ac:dyDescent="0.25">
      <c r="A131" s="5" t="s">
        <v>77</v>
      </c>
      <c r="B131" s="12" t="s">
        <v>208</v>
      </c>
      <c r="C131" s="19">
        <v>2000</v>
      </c>
      <c r="D131" s="9" t="str">
        <f t="shared" ref="D131:D194" si="2">CONCATENATE(B131,C131)</f>
        <v>Namibia-Africa2000</v>
      </c>
      <c r="E131" s="12"/>
      <c r="F131" s="8"/>
    </row>
    <row r="132" spans="1:6" ht="15" x14ac:dyDescent="0.25">
      <c r="A132" s="5" t="s">
        <v>61</v>
      </c>
      <c r="B132" s="12" t="s">
        <v>209</v>
      </c>
      <c r="C132" s="19">
        <v>2000</v>
      </c>
      <c r="D132" s="9" t="str">
        <f t="shared" si="2"/>
        <v>Nepal-Asia2000</v>
      </c>
      <c r="E132" s="12"/>
      <c r="F132" s="12"/>
    </row>
    <row r="133" spans="1:6" ht="15" x14ac:dyDescent="0.25">
      <c r="A133" s="5" t="s">
        <v>75</v>
      </c>
      <c r="B133" s="12" t="s">
        <v>210</v>
      </c>
      <c r="C133" s="19">
        <v>2000</v>
      </c>
      <c r="D133" s="9" t="str">
        <f t="shared" si="2"/>
        <v>Netherlands-Europe2000</v>
      </c>
      <c r="E133" s="11">
        <v>78220</v>
      </c>
      <c r="F133" s="12"/>
    </row>
    <row r="134" spans="1:6" ht="15" x14ac:dyDescent="0.25">
      <c r="A134" s="5" t="s">
        <v>80</v>
      </c>
      <c r="B134" s="12" t="s">
        <v>211</v>
      </c>
      <c r="C134" s="19">
        <v>2000</v>
      </c>
      <c r="D134" s="9" t="str">
        <f t="shared" si="2"/>
        <v>New Caledonia-Oceania2000</v>
      </c>
      <c r="E134" s="12"/>
      <c r="F134" s="12"/>
    </row>
    <row r="135" spans="1:6" ht="15" x14ac:dyDescent="0.25">
      <c r="A135" s="5" t="s">
        <v>80</v>
      </c>
      <c r="B135" s="12" t="s">
        <v>212</v>
      </c>
      <c r="C135" s="19">
        <v>2000</v>
      </c>
      <c r="D135" s="9" t="str">
        <f t="shared" si="2"/>
        <v>New Zealand-Oceania2000</v>
      </c>
      <c r="E135" s="11">
        <v>18566</v>
      </c>
      <c r="F135" s="12"/>
    </row>
    <row r="136" spans="1:6" ht="15" x14ac:dyDescent="0.25">
      <c r="A136" s="5" t="s">
        <v>84</v>
      </c>
      <c r="B136" s="12" t="s">
        <v>213</v>
      </c>
      <c r="C136" s="19">
        <v>2000</v>
      </c>
      <c r="D136" s="9" t="str">
        <f t="shared" si="2"/>
        <v>Nicaragua-The Americas2000</v>
      </c>
      <c r="E136" s="12"/>
      <c r="F136" s="12"/>
    </row>
    <row r="137" spans="1:6" ht="15" x14ac:dyDescent="0.25">
      <c r="A137" s="5" t="s">
        <v>77</v>
      </c>
      <c r="B137" s="12" t="s">
        <v>214</v>
      </c>
      <c r="C137" s="19">
        <v>2000</v>
      </c>
      <c r="D137" s="9" t="str">
        <f t="shared" si="2"/>
        <v>Niger-Africa2000</v>
      </c>
      <c r="E137" s="12"/>
      <c r="F137" s="12"/>
    </row>
    <row r="138" spans="1:6" ht="15" x14ac:dyDescent="0.25">
      <c r="A138" s="5" t="s">
        <v>77</v>
      </c>
      <c r="B138" s="12" t="s">
        <v>215</v>
      </c>
      <c r="C138" s="19">
        <v>2000</v>
      </c>
      <c r="D138" s="9" t="str">
        <f t="shared" si="2"/>
        <v>Nigeria-Africa2000</v>
      </c>
      <c r="E138" s="12"/>
      <c r="F138" s="12"/>
    </row>
    <row r="139" spans="1:6" ht="15" x14ac:dyDescent="0.25">
      <c r="A139" s="5" t="s">
        <v>61</v>
      </c>
      <c r="B139" s="12" t="s">
        <v>216</v>
      </c>
      <c r="C139" s="19">
        <v>2000</v>
      </c>
      <c r="D139" s="9" t="str">
        <f t="shared" si="2"/>
        <v>North Korea-Asia2000</v>
      </c>
      <c r="E139" s="12"/>
      <c r="F139" s="12"/>
    </row>
    <row r="140" spans="1:6" ht="15" x14ac:dyDescent="0.25">
      <c r="A140" s="5" t="s">
        <v>75</v>
      </c>
      <c r="B140" s="12" t="s">
        <v>217</v>
      </c>
      <c r="C140" s="19">
        <v>2000</v>
      </c>
      <c r="D140" s="9" t="str">
        <f t="shared" si="2"/>
        <v>North Macedonia-Europe2000</v>
      </c>
      <c r="E140" s="12"/>
      <c r="F140" s="12"/>
    </row>
    <row r="141" spans="1:6" ht="15" x14ac:dyDescent="0.25">
      <c r="A141" s="5" t="s">
        <v>75</v>
      </c>
      <c r="B141" s="12" t="s">
        <v>218</v>
      </c>
      <c r="C141" s="19">
        <v>2000</v>
      </c>
      <c r="D141" s="9" t="str">
        <f t="shared" si="2"/>
        <v>Norway-Europe2000</v>
      </c>
      <c r="E141" s="11">
        <v>29818</v>
      </c>
      <c r="F141" s="8"/>
    </row>
    <row r="142" spans="1:6" ht="15" x14ac:dyDescent="0.25">
      <c r="A142" s="5" t="s">
        <v>93</v>
      </c>
      <c r="B142" s="12" t="s">
        <v>219</v>
      </c>
      <c r="C142" s="19">
        <v>2000</v>
      </c>
      <c r="D142" s="9" t="str">
        <f t="shared" si="2"/>
        <v>Oman-Middle East2000</v>
      </c>
      <c r="E142" s="12"/>
      <c r="F142" s="12"/>
    </row>
    <row r="143" spans="1:6" ht="15" x14ac:dyDescent="0.25">
      <c r="A143" s="5" t="s">
        <v>61</v>
      </c>
      <c r="B143" s="12" t="s">
        <v>220</v>
      </c>
      <c r="C143" s="19">
        <v>2000</v>
      </c>
      <c r="D143" s="9" t="str">
        <f t="shared" si="2"/>
        <v>Pakistan-Asia2000</v>
      </c>
      <c r="E143" s="12"/>
      <c r="F143" s="12"/>
    </row>
    <row r="144" spans="1:6" ht="15" x14ac:dyDescent="0.25">
      <c r="A144" s="5" t="s">
        <v>84</v>
      </c>
      <c r="B144" s="12" t="s">
        <v>221</v>
      </c>
      <c r="C144" s="19">
        <v>2000</v>
      </c>
      <c r="D144" s="9" t="str">
        <f t="shared" si="2"/>
        <v>Panama-The Americas2000</v>
      </c>
      <c r="E144" s="12"/>
      <c r="F144" s="12"/>
    </row>
    <row r="145" spans="1:6" ht="15" x14ac:dyDescent="0.25">
      <c r="A145" s="5" t="s">
        <v>80</v>
      </c>
      <c r="B145" s="12" t="s">
        <v>222</v>
      </c>
      <c r="C145" s="19">
        <v>2000</v>
      </c>
      <c r="D145" s="9" t="str">
        <f t="shared" si="2"/>
        <v>Papua New Guinea-Oceania2000</v>
      </c>
      <c r="E145" s="12"/>
      <c r="F145" s="12"/>
    </row>
    <row r="146" spans="1:6" ht="15" x14ac:dyDescent="0.25">
      <c r="A146" s="5" t="s">
        <v>84</v>
      </c>
      <c r="B146" s="12" t="s">
        <v>223</v>
      </c>
      <c r="C146" s="19">
        <v>2000</v>
      </c>
      <c r="D146" s="9" t="str">
        <f t="shared" si="2"/>
        <v>Paraguay-The Americas2000</v>
      </c>
      <c r="E146" s="12"/>
      <c r="F146" s="12"/>
    </row>
    <row r="147" spans="1:6" ht="15" x14ac:dyDescent="0.25">
      <c r="A147" s="5" t="s">
        <v>84</v>
      </c>
      <c r="B147" s="12" t="s">
        <v>224</v>
      </c>
      <c r="C147" s="19">
        <v>2000</v>
      </c>
      <c r="D147" s="9" t="str">
        <f t="shared" si="2"/>
        <v>Peru-The Americas2000</v>
      </c>
      <c r="E147" s="12"/>
      <c r="F147" s="12"/>
    </row>
    <row r="148" spans="1:6" ht="15" x14ac:dyDescent="0.25">
      <c r="A148" s="5" t="s">
        <v>61</v>
      </c>
      <c r="B148" s="12" t="s">
        <v>225</v>
      </c>
      <c r="C148" s="19">
        <v>2000</v>
      </c>
      <c r="D148" s="9" t="str">
        <f t="shared" si="2"/>
        <v>Philippines-Asia2000</v>
      </c>
      <c r="E148" s="12"/>
      <c r="F148" s="12"/>
    </row>
    <row r="149" spans="1:6" ht="15" x14ac:dyDescent="0.25">
      <c r="A149" s="5" t="s">
        <v>75</v>
      </c>
      <c r="B149" s="12" t="s">
        <v>226</v>
      </c>
      <c r="C149" s="19">
        <v>2000</v>
      </c>
      <c r="D149" s="9" t="str">
        <f t="shared" si="2"/>
        <v>Poland-Europe2000</v>
      </c>
      <c r="E149" s="11">
        <v>96543</v>
      </c>
      <c r="F149" s="12"/>
    </row>
    <row r="150" spans="1:6" ht="15" x14ac:dyDescent="0.25">
      <c r="A150" s="5" t="s">
        <v>75</v>
      </c>
      <c r="B150" s="12" t="s">
        <v>227</v>
      </c>
      <c r="C150" s="19">
        <v>2000</v>
      </c>
      <c r="D150" s="9" t="str">
        <f t="shared" si="2"/>
        <v>Portugal-Europe2000</v>
      </c>
      <c r="E150" s="11">
        <v>21949</v>
      </c>
      <c r="F150" s="12"/>
    </row>
    <row r="151" spans="1:6" ht="15" x14ac:dyDescent="0.25">
      <c r="A151" s="5" t="s">
        <v>84</v>
      </c>
      <c r="B151" s="12" t="s">
        <v>228</v>
      </c>
      <c r="C151" s="19">
        <v>2000</v>
      </c>
      <c r="D151" s="9" t="str">
        <f t="shared" si="2"/>
        <v>Puerto Rico-The Americas2000</v>
      </c>
      <c r="E151" s="12"/>
      <c r="F151" s="12"/>
    </row>
    <row r="152" spans="1:6" ht="15" x14ac:dyDescent="0.25">
      <c r="A152" s="5" t="s">
        <v>93</v>
      </c>
      <c r="B152" s="12" t="s">
        <v>229</v>
      </c>
      <c r="C152" s="19">
        <v>2000</v>
      </c>
      <c r="D152" s="9" t="str">
        <f t="shared" si="2"/>
        <v>Qatar-Middle East2000</v>
      </c>
      <c r="E152" s="12"/>
      <c r="F152" s="12"/>
    </row>
    <row r="153" spans="1:6" ht="15" x14ac:dyDescent="0.25">
      <c r="A153" s="5" t="s">
        <v>75</v>
      </c>
      <c r="B153" s="12" t="s">
        <v>230</v>
      </c>
      <c r="C153" s="19">
        <v>2000</v>
      </c>
      <c r="D153" s="9" t="str">
        <f t="shared" si="2"/>
        <v>Romania-Europe2000</v>
      </c>
      <c r="E153" s="12"/>
      <c r="F153" s="12"/>
    </row>
    <row r="154" spans="1:6" ht="15" x14ac:dyDescent="0.25">
      <c r="A154" s="5" t="s">
        <v>75</v>
      </c>
      <c r="B154" s="12" t="s">
        <v>231</v>
      </c>
      <c r="C154" s="19">
        <v>2000</v>
      </c>
      <c r="D154" s="9" t="str">
        <f t="shared" si="2"/>
        <v>Russia-Europe2000</v>
      </c>
      <c r="E154" s="12"/>
      <c r="F154" s="12"/>
    </row>
    <row r="155" spans="1:6" ht="15" x14ac:dyDescent="0.25">
      <c r="A155" s="5" t="s">
        <v>77</v>
      </c>
      <c r="B155" s="12" t="s">
        <v>232</v>
      </c>
      <c r="C155" s="19">
        <v>2000</v>
      </c>
      <c r="D155" s="9" t="str">
        <f t="shared" si="2"/>
        <v>Rwanda-Africa2000</v>
      </c>
      <c r="E155" s="12"/>
      <c r="F155" s="12"/>
    </row>
    <row r="156" spans="1:6" ht="15" x14ac:dyDescent="0.25">
      <c r="A156" s="5" t="s">
        <v>80</v>
      </c>
      <c r="B156" s="12" t="s">
        <v>233</v>
      </c>
      <c r="C156" s="19">
        <v>2000</v>
      </c>
      <c r="D156" s="9" t="str">
        <f t="shared" si="2"/>
        <v>Samoa-Oceania2000</v>
      </c>
      <c r="E156" s="12"/>
      <c r="F156" s="12"/>
    </row>
    <row r="157" spans="1:6" ht="15" x14ac:dyDescent="0.25">
      <c r="A157" s="5" t="s">
        <v>75</v>
      </c>
      <c r="B157" s="12" t="s">
        <v>234</v>
      </c>
      <c r="C157" s="19">
        <v>2000</v>
      </c>
      <c r="D157" s="9" t="str">
        <f t="shared" si="2"/>
        <v>San Marino-Europe2000</v>
      </c>
      <c r="E157" s="12"/>
      <c r="F157" s="12"/>
    </row>
    <row r="158" spans="1:6" ht="15" x14ac:dyDescent="0.25">
      <c r="A158" s="5" t="s">
        <v>77</v>
      </c>
      <c r="B158" s="12" t="s">
        <v>235</v>
      </c>
      <c r="C158" s="19">
        <v>2000</v>
      </c>
      <c r="D158" s="9" t="str">
        <f t="shared" si="2"/>
        <v>Sao Tome and Principe-Africa2000</v>
      </c>
      <c r="E158" s="12"/>
      <c r="F158" s="12"/>
    </row>
    <row r="159" spans="1:6" ht="15" x14ac:dyDescent="0.25">
      <c r="A159" s="5" t="s">
        <v>93</v>
      </c>
      <c r="B159" s="12" t="s">
        <v>236</v>
      </c>
      <c r="C159" s="19">
        <v>2000</v>
      </c>
      <c r="D159" s="9" t="str">
        <f t="shared" si="2"/>
        <v>Saudi Arabia-Middle East2000</v>
      </c>
      <c r="E159" s="12"/>
      <c r="F159" s="12"/>
    </row>
    <row r="160" spans="1:6" ht="15" x14ac:dyDescent="0.25">
      <c r="A160" s="5" t="s">
        <v>77</v>
      </c>
      <c r="B160" s="12" t="s">
        <v>237</v>
      </c>
      <c r="C160" s="19">
        <v>2000</v>
      </c>
      <c r="D160" s="9" t="str">
        <f t="shared" si="2"/>
        <v>Senegal-Africa2000</v>
      </c>
      <c r="E160" s="12"/>
      <c r="F160" s="12"/>
    </row>
    <row r="161" spans="1:6" ht="15" x14ac:dyDescent="0.25">
      <c r="A161" s="5" t="s">
        <v>75</v>
      </c>
      <c r="B161" s="12" t="s">
        <v>238</v>
      </c>
      <c r="C161" s="19">
        <v>2000</v>
      </c>
      <c r="D161" s="9" t="str">
        <f t="shared" si="2"/>
        <v>Serbia-Europe2000</v>
      </c>
      <c r="E161" s="12"/>
      <c r="F161" s="12"/>
    </row>
    <row r="162" spans="1:6" ht="15" x14ac:dyDescent="0.25">
      <c r="A162" s="5" t="s">
        <v>77</v>
      </c>
      <c r="B162" s="12" t="s">
        <v>239</v>
      </c>
      <c r="C162" s="19">
        <v>2000</v>
      </c>
      <c r="D162" s="9" t="str">
        <f t="shared" si="2"/>
        <v>Seychelles-Africa2000</v>
      </c>
      <c r="E162" s="12"/>
      <c r="F162" s="12"/>
    </row>
    <row r="163" spans="1:6" ht="15" x14ac:dyDescent="0.25">
      <c r="A163" s="5" t="s">
        <v>77</v>
      </c>
      <c r="B163" s="12" t="s">
        <v>240</v>
      </c>
      <c r="C163" s="19">
        <v>2000</v>
      </c>
      <c r="D163" s="9" t="str">
        <f t="shared" si="2"/>
        <v>Sierra Leone-Africa2000</v>
      </c>
      <c r="E163" s="12"/>
      <c r="F163" s="12"/>
    </row>
    <row r="164" spans="1:6" ht="15" x14ac:dyDescent="0.25">
      <c r="A164" s="5" t="s">
        <v>61</v>
      </c>
      <c r="B164" s="12" t="s">
        <v>241</v>
      </c>
      <c r="C164" s="19">
        <v>2000</v>
      </c>
      <c r="D164" s="9" t="str">
        <f t="shared" si="2"/>
        <v>Singapore-Asia2000</v>
      </c>
      <c r="E164" s="12"/>
      <c r="F164" s="8"/>
    </row>
    <row r="165" spans="1:6" ht="15" x14ac:dyDescent="0.25">
      <c r="A165" s="5" t="s">
        <v>84</v>
      </c>
      <c r="B165" s="12" t="s">
        <v>242</v>
      </c>
      <c r="C165" s="19">
        <v>2000</v>
      </c>
      <c r="D165" s="9" t="str">
        <f t="shared" si="2"/>
        <v>Sint Maarten (Dutch part)-The Americas2000</v>
      </c>
      <c r="E165" s="12"/>
      <c r="F165" s="12"/>
    </row>
    <row r="166" spans="1:6" ht="15" x14ac:dyDescent="0.25">
      <c r="A166" s="5" t="s">
        <v>75</v>
      </c>
      <c r="B166" s="12" t="s">
        <v>243</v>
      </c>
      <c r="C166" s="19">
        <v>2000</v>
      </c>
      <c r="D166" s="9" t="str">
        <f t="shared" si="2"/>
        <v>Slovakia-Europe2000</v>
      </c>
      <c r="E166" s="11">
        <v>16676</v>
      </c>
      <c r="F166" s="12"/>
    </row>
    <row r="167" spans="1:6" ht="15" x14ac:dyDescent="0.25">
      <c r="A167" s="5" t="s">
        <v>75</v>
      </c>
      <c r="B167" s="12" t="s">
        <v>244</v>
      </c>
      <c r="C167" s="19">
        <v>2000</v>
      </c>
      <c r="D167" s="9" t="str">
        <f t="shared" si="2"/>
        <v>Slovenia-Europe2000</v>
      </c>
      <c r="E167" s="11">
        <v>7143</v>
      </c>
      <c r="F167" s="12"/>
    </row>
    <row r="168" spans="1:6" ht="15" x14ac:dyDescent="0.25">
      <c r="A168" s="5" t="s">
        <v>80</v>
      </c>
      <c r="B168" s="12" t="s">
        <v>245</v>
      </c>
      <c r="C168" s="19">
        <v>2000</v>
      </c>
      <c r="D168" s="9" t="str">
        <f t="shared" si="2"/>
        <v>Solomon Islands-Oceania2000</v>
      </c>
      <c r="E168" s="12"/>
      <c r="F168" s="12"/>
    </row>
    <row r="169" spans="1:6" ht="15" x14ac:dyDescent="0.25">
      <c r="A169" s="5" t="s">
        <v>77</v>
      </c>
      <c r="B169" s="12" t="s">
        <v>246</v>
      </c>
      <c r="C169" s="19">
        <v>2000</v>
      </c>
      <c r="D169" s="9" t="str">
        <f t="shared" si="2"/>
        <v>Somalia-Africa2000</v>
      </c>
      <c r="E169" s="12"/>
      <c r="F169" s="12"/>
    </row>
    <row r="170" spans="1:6" ht="15" x14ac:dyDescent="0.25">
      <c r="A170" s="5" t="s">
        <v>77</v>
      </c>
      <c r="B170" s="12" t="s">
        <v>247</v>
      </c>
      <c r="C170" s="19">
        <v>2000</v>
      </c>
      <c r="D170" s="9" t="str">
        <f t="shared" si="2"/>
        <v>South Africa-Africa2000</v>
      </c>
      <c r="E170" s="12"/>
      <c r="F170" s="12"/>
    </row>
    <row r="171" spans="1:6" ht="15" x14ac:dyDescent="0.25">
      <c r="A171" s="5" t="s">
        <v>61</v>
      </c>
      <c r="B171" s="12" t="s">
        <v>248</v>
      </c>
      <c r="C171" s="19">
        <v>2000</v>
      </c>
      <c r="D171" s="9" t="str">
        <f t="shared" si="2"/>
        <v>South Korea-Asia2000</v>
      </c>
      <c r="E171" s="11">
        <v>263002</v>
      </c>
      <c r="F171" s="12"/>
    </row>
    <row r="172" spans="1:6" ht="15" x14ac:dyDescent="0.25">
      <c r="A172" s="5" t="s">
        <v>77</v>
      </c>
      <c r="B172" s="12" t="s">
        <v>249</v>
      </c>
      <c r="C172" s="19">
        <v>2000</v>
      </c>
      <c r="D172" s="9" t="str">
        <f t="shared" si="2"/>
        <v>South Sudan-Africa2000</v>
      </c>
      <c r="E172" s="12"/>
      <c r="F172" s="12"/>
    </row>
    <row r="173" spans="1:6" ht="15" x14ac:dyDescent="0.25">
      <c r="A173" s="5" t="s">
        <v>75</v>
      </c>
      <c r="B173" s="12" t="s">
        <v>250</v>
      </c>
      <c r="C173" s="19">
        <v>2000</v>
      </c>
      <c r="D173" s="9" t="str">
        <f t="shared" si="2"/>
        <v>Spain-Europe2000</v>
      </c>
      <c r="E173" s="11">
        <v>124679</v>
      </c>
      <c r="F173" s="12"/>
    </row>
    <row r="174" spans="1:6" ht="15" x14ac:dyDescent="0.25">
      <c r="A174" s="5" t="s">
        <v>61</v>
      </c>
      <c r="B174" s="12" t="s">
        <v>251</v>
      </c>
      <c r="C174" s="19">
        <v>2000</v>
      </c>
      <c r="D174" s="9" t="str">
        <f t="shared" si="2"/>
        <v>Sri Lanka-Asia2000</v>
      </c>
      <c r="E174" s="12"/>
      <c r="F174" s="12"/>
    </row>
    <row r="175" spans="1:6" ht="15" x14ac:dyDescent="0.25">
      <c r="A175" s="5" t="s">
        <v>84</v>
      </c>
      <c r="B175" s="12" t="s">
        <v>252</v>
      </c>
      <c r="C175" s="19">
        <v>2000</v>
      </c>
      <c r="D175" s="9" t="str">
        <f t="shared" si="2"/>
        <v>St. Kitts and Nevis-The Americas2000</v>
      </c>
      <c r="E175" s="12"/>
      <c r="F175" s="12"/>
    </row>
    <row r="176" spans="1:6" ht="15" x14ac:dyDescent="0.25">
      <c r="A176" s="5" t="s">
        <v>84</v>
      </c>
      <c r="B176" s="12" t="s">
        <v>253</v>
      </c>
      <c r="C176" s="19">
        <v>2000</v>
      </c>
      <c r="D176" s="9" t="str">
        <f t="shared" si="2"/>
        <v>St. Lucia-The Americas2000</v>
      </c>
      <c r="E176" s="12"/>
      <c r="F176" s="12"/>
    </row>
    <row r="177" spans="1:6" ht="15" x14ac:dyDescent="0.25">
      <c r="A177" s="5" t="s">
        <v>84</v>
      </c>
      <c r="B177" s="12" t="s">
        <v>254</v>
      </c>
      <c r="C177" s="19">
        <v>2000</v>
      </c>
      <c r="D177" s="9" t="str">
        <f t="shared" si="2"/>
        <v>St. Martin (French part)-The Americas2000</v>
      </c>
      <c r="E177" s="12"/>
      <c r="F177" s="12"/>
    </row>
    <row r="178" spans="1:6" ht="15" x14ac:dyDescent="0.25">
      <c r="A178" s="5" t="s">
        <v>84</v>
      </c>
      <c r="B178" s="12" t="s">
        <v>255</v>
      </c>
      <c r="C178" s="19">
        <v>2000</v>
      </c>
      <c r="D178" s="9" t="str">
        <f t="shared" si="2"/>
        <v>St. Vincent and the Grenadines-The Americas2000</v>
      </c>
      <c r="E178" s="12"/>
      <c r="F178" s="8"/>
    </row>
    <row r="179" spans="1:6" ht="15" x14ac:dyDescent="0.25">
      <c r="A179" s="5" t="s">
        <v>77</v>
      </c>
      <c r="B179" s="12" t="s">
        <v>256</v>
      </c>
      <c r="C179" s="19">
        <v>2000</v>
      </c>
      <c r="D179" s="9" t="str">
        <f t="shared" si="2"/>
        <v>Sudan-Africa2000</v>
      </c>
      <c r="E179" s="12"/>
      <c r="F179" s="12"/>
    </row>
    <row r="180" spans="1:6" ht="15" x14ac:dyDescent="0.25">
      <c r="A180" s="5" t="s">
        <v>84</v>
      </c>
      <c r="B180" s="12" t="s">
        <v>257</v>
      </c>
      <c r="C180" s="19">
        <v>2000</v>
      </c>
      <c r="D180" s="9" t="str">
        <f t="shared" si="2"/>
        <v>Suriname-The Americas2000</v>
      </c>
      <c r="E180" s="12"/>
      <c r="F180" s="12"/>
    </row>
    <row r="181" spans="1:6" ht="15" x14ac:dyDescent="0.25">
      <c r="A181" s="5" t="s">
        <v>77</v>
      </c>
      <c r="B181" s="12" t="s">
        <v>258</v>
      </c>
      <c r="C181" s="19">
        <v>2000</v>
      </c>
      <c r="D181" s="9" t="str">
        <f t="shared" si="2"/>
        <v>Swaziland-Africa2000</v>
      </c>
      <c r="E181" s="12"/>
      <c r="F181" s="12"/>
    </row>
    <row r="182" spans="1:6" ht="15" x14ac:dyDescent="0.25">
      <c r="A182" s="5" t="s">
        <v>75</v>
      </c>
      <c r="B182" s="12" t="s">
        <v>259</v>
      </c>
      <c r="C182" s="19">
        <v>2000</v>
      </c>
      <c r="D182" s="9" t="str">
        <f t="shared" si="2"/>
        <v>Sweden-Europe2000</v>
      </c>
      <c r="E182" s="11">
        <v>48877</v>
      </c>
      <c r="F182" s="8"/>
    </row>
    <row r="183" spans="1:6" ht="15" x14ac:dyDescent="0.25">
      <c r="A183" s="5" t="s">
        <v>75</v>
      </c>
      <c r="B183" s="12" t="s">
        <v>260</v>
      </c>
      <c r="C183" s="19">
        <v>2000</v>
      </c>
      <c r="D183" s="9" t="str">
        <f t="shared" si="2"/>
        <v>Switzerland-Europe2000</v>
      </c>
      <c r="E183" s="11">
        <v>25500</v>
      </c>
      <c r="F183" s="12"/>
    </row>
    <row r="184" spans="1:6" ht="15" x14ac:dyDescent="0.25">
      <c r="A184" s="5" t="s">
        <v>93</v>
      </c>
      <c r="B184" s="12" t="s">
        <v>261</v>
      </c>
      <c r="C184" s="19">
        <v>2000</v>
      </c>
      <c r="D184" s="9" t="str">
        <f t="shared" si="2"/>
        <v>Syria-Middle East2000</v>
      </c>
      <c r="E184" s="12"/>
      <c r="F184" s="12"/>
    </row>
    <row r="185" spans="1:6" ht="15" x14ac:dyDescent="0.25">
      <c r="A185" s="5" t="s">
        <v>61</v>
      </c>
      <c r="B185" s="12" t="s">
        <v>262</v>
      </c>
      <c r="C185" s="19">
        <v>2000</v>
      </c>
      <c r="D185" s="9" t="str">
        <f t="shared" si="2"/>
        <v>Tajikistan-Asia2000</v>
      </c>
      <c r="E185" s="12"/>
      <c r="F185" s="8"/>
    </row>
    <row r="186" spans="1:6" ht="15" x14ac:dyDescent="0.25">
      <c r="A186" s="5" t="s">
        <v>77</v>
      </c>
      <c r="B186" s="12" t="s">
        <v>263</v>
      </c>
      <c r="C186" s="19">
        <v>2000</v>
      </c>
      <c r="D186" s="9" t="str">
        <f t="shared" si="2"/>
        <v>Tanzania-Africa2000</v>
      </c>
      <c r="E186" s="12"/>
      <c r="F186" s="12"/>
    </row>
    <row r="187" spans="1:6" ht="15" x14ac:dyDescent="0.25">
      <c r="A187" s="5" t="s">
        <v>61</v>
      </c>
      <c r="B187" s="12" t="s">
        <v>264</v>
      </c>
      <c r="C187" s="19">
        <v>2000</v>
      </c>
      <c r="D187" s="9" t="str">
        <f t="shared" si="2"/>
        <v>Thailand-Asia2000</v>
      </c>
      <c r="E187" s="12"/>
      <c r="F187" s="12"/>
    </row>
    <row r="188" spans="1:6" ht="15" x14ac:dyDescent="0.25">
      <c r="A188" s="5" t="s">
        <v>61</v>
      </c>
      <c r="B188" s="12" t="s">
        <v>265</v>
      </c>
      <c r="C188" s="19">
        <v>2000</v>
      </c>
      <c r="D188" s="9" t="str">
        <f t="shared" si="2"/>
        <v>Timor-Leste-Asia2000</v>
      </c>
      <c r="E188" s="12"/>
      <c r="F188" s="12"/>
    </row>
    <row r="189" spans="1:6" ht="15" x14ac:dyDescent="0.25">
      <c r="A189" s="5" t="s">
        <v>77</v>
      </c>
      <c r="B189" s="12" t="s">
        <v>266</v>
      </c>
      <c r="C189" s="19">
        <v>2000</v>
      </c>
      <c r="D189" s="9" t="str">
        <f t="shared" si="2"/>
        <v>Togo-Africa2000</v>
      </c>
      <c r="E189" s="12"/>
      <c r="F189" s="12"/>
    </row>
    <row r="190" spans="1:6" ht="15" x14ac:dyDescent="0.25">
      <c r="A190" s="5" t="s">
        <v>80</v>
      </c>
      <c r="B190" s="12" t="s">
        <v>267</v>
      </c>
      <c r="C190" s="19">
        <v>2000</v>
      </c>
      <c r="D190" s="9" t="str">
        <f t="shared" si="2"/>
        <v>Tonga-Oceania2000</v>
      </c>
      <c r="E190" s="12"/>
      <c r="F190" s="12"/>
    </row>
    <row r="191" spans="1:6" ht="15" x14ac:dyDescent="0.25">
      <c r="A191" s="5" t="s">
        <v>84</v>
      </c>
      <c r="B191" s="12" t="s">
        <v>268</v>
      </c>
      <c r="C191" s="19">
        <v>2000</v>
      </c>
      <c r="D191" s="9" t="str">
        <f t="shared" si="2"/>
        <v>Trinidad and Tobago-The Americas2000</v>
      </c>
      <c r="E191" s="12"/>
      <c r="F191" s="12"/>
    </row>
    <row r="192" spans="1:6" ht="15" x14ac:dyDescent="0.25">
      <c r="A192" s="5" t="s">
        <v>77</v>
      </c>
      <c r="B192" s="12" t="s">
        <v>269</v>
      </c>
      <c r="C192" s="19">
        <v>2000</v>
      </c>
      <c r="D192" s="9" t="str">
        <f t="shared" si="2"/>
        <v>Tunisia-Africa2000</v>
      </c>
      <c r="E192" s="12"/>
      <c r="F192" s="12"/>
    </row>
    <row r="193" spans="1:6" ht="15" x14ac:dyDescent="0.25">
      <c r="A193" s="5" t="s">
        <v>75</v>
      </c>
      <c r="B193" s="12" t="s">
        <v>270</v>
      </c>
      <c r="C193" s="19">
        <v>2000</v>
      </c>
      <c r="D193" s="9" t="str">
        <f t="shared" si="2"/>
        <v>Turkey-Europe2000</v>
      </c>
      <c r="E193" s="11">
        <v>115701</v>
      </c>
      <c r="F193" s="12"/>
    </row>
    <row r="194" spans="1:6" ht="15" x14ac:dyDescent="0.25">
      <c r="A194" s="5" t="s">
        <v>61</v>
      </c>
      <c r="B194" s="12" t="s">
        <v>271</v>
      </c>
      <c r="C194" s="19">
        <v>2000</v>
      </c>
      <c r="D194" s="9" t="str">
        <f t="shared" si="2"/>
        <v>Turkmenistan-Asia2000</v>
      </c>
      <c r="E194" s="12"/>
      <c r="F194" s="12"/>
    </row>
    <row r="195" spans="1:6" ht="15" x14ac:dyDescent="0.25">
      <c r="A195" s="5" t="s">
        <v>84</v>
      </c>
      <c r="B195" s="12" t="s">
        <v>272</v>
      </c>
      <c r="C195" s="19">
        <v>2000</v>
      </c>
      <c r="D195" s="9" t="str">
        <f t="shared" ref="D195:D258" si="3">CONCATENATE(B195,C195)</f>
        <v>Turks and Caicos Islands-The Americas2000</v>
      </c>
      <c r="E195" s="12"/>
      <c r="F195" s="12"/>
    </row>
    <row r="196" spans="1:6" ht="15" x14ac:dyDescent="0.25">
      <c r="A196" s="5" t="s">
        <v>77</v>
      </c>
      <c r="B196" s="12" t="s">
        <v>273</v>
      </c>
      <c r="C196" s="19">
        <v>2000</v>
      </c>
      <c r="D196" s="9" t="str">
        <f t="shared" si="3"/>
        <v>Uganda-Africa2000</v>
      </c>
      <c r="E196" s="12"/>
      <c r="F196" s="12"/>
    </row>
    <row r="197" spans="1:6" ht="15" x14ac:dyDescent="0.25">
      <c r="A197" s="5" t="s">
        <v>75</v>
      </c>
      <c r="B197" s="12" t="s">
        <v>274</v>
      </c>
      <c r="C197" s="19">
        <v>2000</v>
      </c>
      <c r="D197" s="9" t="str">
        <f t="shared" si="3"/>
        <v>Ukraine-Europe2000</v>
      </c>
      <c r="E197" s="12"/>
      <c r="F197" s="8"/>
    </row>
    <row r="198" spans="1:6" ht="15" x14ac:dyDescent="0.25">
      <c r="A198" s="5" t="s">
        <v>93</v>
      </c>
      <c r="B198" s="12" t="s">
        <v>275</v>
      </c>
      <c r="C198" s="19">
        <v>2000</v>
      </c>
      <c r="D198" s="9" t="str">
        <f t="shared" si="3"/>
        <v>United Arab Emirates-Middle East2000</v>
      </c>
      <c r="E198" s="12"/>
      <c r="F198" s="8"/>
    </row>
    <row r="199" spans="1:6" ht="15" x14ac:dyDescent="0.25">
      <c r="A199" s="5" t="s">
        <v>75</v>
      </c>
      <c r="B199" s="12" t="s">
        <v>276</v>
      </c>
      <c r="C199" s="19">
        <v>2000</v>
      </c>
      <c r="D199" s="9" t="str">
        <f t="shared" si="3"/>
        <v>United Kingdom-Europe2000</v>
      </c>
      <c r="E199" s="11">
        <v>192381</v>
      </c>
      <c r="F199" s="12"/>
    </row>
    <row r="200" spans="1:6" ht="15" x14ac:dyDescent="0.25">
      <c r="A200" s="5" t="s">
        <v>84</v>
      </c>
      <c r="B200" s="12" t="s">
        <v>277</v>
      </c>
      <c r="C200" s="19">
        <v>2000</v>
      </c>
      <c r="D200" s="9" t="str">
        <f t="shared" si="3"/>
        <v>United States-The Americas2000</v>
      </c>
      <c r="E200" s="11">
        <v>2132446</v>
      </c>
      <c r="F200" s="12"/>
    </row>
    <row r="201" spans="1:6" ht="15" x14ac:dyDescent="0.25">
      <c r="A201" s="5" t="s">
        <v>84</v>
      </c>
      <c r="B201" s="12" t="s">
        <v>278</v>
      </c>
      <c r="C201" s="19">
        <v>2000</v>
      </c>
      <c r="D201" s="9" t="str">
        <f t="shared" si="3"/>
        <v>Uruguay-The Americas2000</v>
      </c>
      <c r="E201" s="12"/>
      <c r="F201" s="12"/>
    </row>
    <row r="202" spans="1:6" ht="15" x14ac:dyDescent="0.25">
      <c r="A202" s="5" t="s">
        <v>61</v>
      </c>
      <c r="B202" s="12" t="s">
        <v>279</v>
      </c>
      <c r="C202" s="19">
        <v>2000</v>
      </c>
      <c r="D202" s="9" t="str">
        <f t="shared" si="3"/>
        <v>Uzbekistan-Asia2000</v>
      </c>
      <c r="E202" s="12"/>
      <c r="F202" s="12"/>
    </row>
    <row r="203" spans="1:6" ht="15" x14ac:dyDescent="0.25">
      <c r="A203" s="5" t="s">
        <v>80</v>
      </c>
      <c r="B203" s="12" t="s">
        <v>280</v>
      </c>
      <c r="C203" s="19">
        <v>2000</v>
      </c>
      <c r="D203" s="9" t="str">
        <f t="shared" si="3"/>
        <v>Vanuatu-Oceania2000</v>
      </c>
      <c r="E203" s="12"/>
      <c r="F203" s="8"/>
    </row>
    <row r="204" spans="1:6" ht="15" x14ac:dyDescent="0.25">
      <c r="A204" s="5" t="s">
        <v>84</v>
      </c>
      <c r="B204" s="12" t="s">
        <v>281</v>
      </c>
      <c r="C204" s="19">
        <v>2000</v>
      </c>
      <c r="D204" s="9" t="str">
        <f t="shared" si="3"/>
        <v>Venezuela-The Americas2000</v>
      </c>
      <c r="E204" s="12"/>
      <c r="F204" s="12"/>
    </row>
    <row r="205" spans="1:6" ht="15" x14ac:dyDescent="0.25">
      <c r="A205" s="5" t="s">
        <v>61</v>
      </c>
      <c r="B205" s="12" t="s">
        <v>282</v>
      </c>
      <c r="C205" s="19">
        <v>2000</v>
      </c>
      <c r="D205" s="9" t="str">
        <f t="shared" si="3"/>
        <v>Vietnam-Asia2000</v>
      </c>
      <c r="E205" s="12"/>
      <c r="F205" s="8"/>
    </row>
    <row r="206" spans="1:6" ht="15" x14ac:dyDescent="0.25">
      <c r="A206" s="5" t="s">
        <v>93</v>
      </c>
      <c r="B206" s="12" t="s">
        <v>283</v>
      </c>
      <c r="C206" s="19">
        <v>2000</v>
      </c>
      <c r="D206" s="9" t="str">
        <f t="shared" si="3"/>
        <v>Yemen-Middle East2000</v>
      </c>
      <c r="E206" s="12"/>
      <c r="F206" s="12"/>
    </row>
    <row r="207" spans="1:6" ht="15" x14ac:dyDescent="0.25">
      <c r="A207" s="5" t="s">
        <v>77</v>
      </c>
      <c r="B207" s="12" t="s">
        <v>284</v>
      </c>
      <c r="C207" s="19">
        <v>2000</v>
      </c>
      <c r="D207" s="9" t="str">
        <f t="shared" si="3"/>
        <v>Zambia-Africa2000</v>
      </c>
      <c r="E207" s="12"/>
      <c r="F207" s="12"/>
    </row>
    <row r="208" spans="1:6" ht="15" x14ac:dyDescent="0.25">
      <c r="A208" s="5" t="s">
        <v>77</v>
      </c>
      <c r="B208" s="12" t="s">
        <v>285</v>
      </c>
      <c r="C208" s="19">
        <v>2000</v>
      </c>
      <c r="D208" s="9" t="str">
        <f t="shared" si="3"/>
        <v>Zimbabwe-Africa2000</v>
      </c>
      <c r="E208" s="12"/>
      <c r="F208" s="12"/>
    </row>
    <row r="209" spans="1:6" ht="15" x14ac:dyDescent="0.25">
      <c r="A209" s="5" t="s">
        <v>61</v>
      </c>
      <c r="B209" s="12" t="s">
        <v>59</v>
      </c>
      <c r="C209" s="19">
        <v>2001</v>
      </c>
      <c r="D209" s="9" t="str">
        <f t="shared" si="3"/>
        <v>Afghanistan-Asia2001</v>
      </c>
      <c r="E209" s="12"/>
      <c r="F209" s="12"/>
    </row>
    <row r="210" spans="1:6" ht="15" x14ac:dyDescent="0.25">
      <c r="A210" s="5" t="s">
        <v>75</v>
      </c>
      <c r="B210" s="12" t="s">
        <v>74</v>
      </c>
      <c r="C210" s="19">
        <v>2001</v>
      </c>
      <c r="D210" s="9" t="str">
        <f t="shared" si="3"/>
        <v>Albania-Europe2001</v>
      </c>
      <c r="E210" s="11">
        <v>2173</v>
      </c>
      <c r="F210" s="12"/>
    </row>
    <row r="211" spans="1:6" ht="15" x14ac:dyDescent="0.25">
      <c r="A211" s="5" t="s">
        <v>77</v>
      </c>
      <c r="B211" s="12" t="s">
        <v>76</v>
      </c>
      <c r="C211" s="19">
        <v>2001</v>
      </c>
      <c r="D211" s="9" t="str">
        <f t="shared" si="3"/>
        <v>Algeria-Africa2001</v>
      </c>
      <c r="E211" s="11">
        <v>41852</v>
      </c>
      <c r="F211" s="8"/>
    </row>
    <row r="212" spans="1:6" ht="15" x14ac:dyDescent="0.25">
      <c r="A212" s="5" t="s">
        <v>80</v>
      </c>
      <c r="B212" s="12" t="s">
        <v>79</v>
      </c>
      <c r="C212" s="19">
        <v>2001</v>
      </c>
      <c r="D212" s="9" t="str">
        <f t="shared" si="3"/>
        <v>American Samoa-Oceania2001</v>
      </c>
      <c r="E212" s="12"/>
      <c r="F212" s="8"/>
    </row>
    <row r="213" spans="1:6" ht="15" x14ac:dyDescent="0.25">
      <c r="A213" s="5" t="s">
        <v>75</v>
      </c>
      <c r="B213" s="12" t="s">
        <v>81</v>
      </c>
      <c r="C213" s="19">
        <v>2001</v>
      </c>
      <c r="D213" s="9" t="str">
        <f t="shared" si="3"/>
        <v>Andorra-Europe2001</v>
      </c>
      <c r="E213" s="12"/>
      <c r="F213" s="8"/>
    </row>
    <row r="214" spans="1:6" ht="15" x14ac:dyDescent="0.25">
      <c r="A214" s="5" t="s">
        <v>77</v>
      </c>
      <c r="B214" s="12" t="s">
        <v>82</v>
      </c>
      <c r="C214" s="19">
        <v>2001</v>
      </c>
      <c r="D214" s="9" t="str">
        <f t="shared" si="3"/>
        <v>Angola-Africa2001</v>
      </c>
      <c r="E214" s="11">
        <v>13576</v>
      </c>
      <c r="F214" s="12"/>
    </row>
    <row r="215" spans="1:6" ht="15" x14ac:dyDescent="0.25">
      <c r="A215" s="5" t="s">
        <v>84</v>
      </c>
      <c r="B215" s="12" t="s">
        <v>83</v>
      </c>
      <c r="C215" s="19">
        <v>2001</v>
      </c>
      <c r="D215" s="9" t="str">
        <f t="shared" si="3"/>
        <v>Antigua and Barbuda-The Americas2001</v>
      </c>
      <c r="E215" s="12"/>
      <c r="F215" s="12"/>
    </row>
    <row r="216" spans="1:6" ht="15" x14ac:dyDescent="0.25">
      <c r="A216" s="5" t="s">
        <v>84</v>
      </c>
      <c r="B216" s="12" t="s">
        <v>85</v>
      </c>
      <c r="C216" s="19">
        <v>2001</v>
      </c>
      <c r="D216" s="9" t="str">
        <f t="shared" si="3"/>
        <v>Argentina-The Americas2001</v>
      </c>
      <c r="E216" s="11">
        <v>80112</v>
      </c>
      <c r="F216" s="12"/>
    </row>
    <row r="217" spans="1:6" ht="15" x14ac:dyDescent="0.25">
      <c r="A217" s="5" t="s">
        <v>61</v>
      </c>
      <c r="B217" s="12" t="s">
        <v>86</v>
      </c>
      <c r="C217" s="19">
        <v>2001</v>
      </c>
      <c r="D217" s="9" t="str">
        <f t="shared" si="3"/>
        <v>Armenia-Asia2001</v>
      </c>
      <c r="E217" s="11">
        <v>2716</v>
      </c>
      <c r="F217" s="12"/>
    </row>
    <row r="218" spans="1:6" ht="15" x14ac:dyDescent="0.25">
      <c r="A218" s="5" t="s">
        <v>84</v>
      </c>
      <c r="B218" s="12" t="s">
        <v>87</v>
      </c>
      <c r="C218" s="19">
        <v>2001</v>
      </c>
      <c r="D218" s="9" t="str">
        <f t="shared" si="3"/>
        <v>Aruba-The Americas2001</v>
      </c>
      <c r="E218" s="12"/>
      <c r="F218" s="12"/>
    </row>
    <row r="219" spans="1:6" ht="15" x14ac:dyDescent="0.25">
      <c r="A219" s="5" t="s">
        <v>80</v>
      </c>
      <c r="B219" s="12" t="s">
        <v>88</v>
      </c>
      <c r="C219" s="19">
        <v>2001</v>
      </c>
      <c r="D219" s="9" t="str">
        <f t="shared" si="3"/>
        <v>Australia-Oceania2001</v>
      </c>
      <c r="E219" s="11">
        <v>122888</v>
      </c>
      <c r="F219" s="12"/>
    </row>
    <row r="220" spans="1:6" ht="15" x14ac:dyDescent="0.25">
      <c r="A220" s="5" t="s">
        <v>75</v>
      </c>
      <c r="B220" s="12" t="s">
        <v>89</v>
      </c>
      <c r="C220" s="19">
        <v>2001</v>
      </c>
      <c r="D220" s="9" t="str">
        <f t="shared" si="3"/>
        <v>Austria-Europe2001</v>
      </c>
      <c r="E220" s="11">
        <v>33019</v>
      </c>
      <c r="F220" s="8"/>
    </row>
    <row r="221" spans="1:6" ht="15" x14ac:dyDescent="0.25">
      <c r="A221" s="5" t="s">
        <v>61</v>
      </c>
      <c r="B221" s="12" t="s">
        <v>90</v>
      </c>
      <c r="C221" s="19">
        <v>2001</v>
      </c>
      <c r="D221" s="9" t="str">
        <f t="shared" si="3"/>
        <v>Azerbaijan-Asia2001</v>
      </c>
      <c r="E221" s="11">
        <v>12561</v>
      </c>
      <c r="F221" s="12"/>
    </row>
    <row r="222" spans="1:6" ht="15" x14ac:dyDescent="0.25">
      <c r="A222" s="5" t="s">
        <v>84</v>
      </c>
      <c r="B222" s="12" t="s">
        <v>91</v>
      </c>
      <c r="C222" s="19">
        <v>2001</v>
      </c>
      <c r="D222" s="9" t="str">
        <f t="shared" si="3"/>
        <v>Bahamas, The-The Americas2001</v>
      </c>
      <c r="E222" s="12"/>
      <c r="F222" s="12"/>
    </row>
    <row r="223" spans="1:6" ht="15" x14ac:dyDescent="0.25">
      <c r="A223" s="5" t="s">
        <v>93</v>
      </c>
      <c r="B223" s="12" t="s">
        <v>92</v>
      </c>
      <c r="C223" s="19">
        <v>2001</v>
      </c>
      <c r="D223" s="9" t="str">
        <f t="shared" si="3"/>
        <v>Bahrain-Middle East2001</v>
      </c>
      <c r="E223" s="11">
        <v>9506</v>
      </c>
      <c r="F223" s="12"/>
    </row>
    <row r="224" spans="1:6" ht="15" x14ac:dyDescent="0.25">
      <c r="A224" s="5" t="s">
        <v>61</v>
      </c>
      <c r="B224" s="12" t="s">
        <v>94</v>
      </c>
      <c r="C224" s="19">
        <v>2001</v>
      </c>
      <c r="D224" s="9" t="str">
        <f t="shared" si="3"/>
        <v>Bangladesh-Asia2001</v>
      </c>
      <c r="E224" s="11">
        <v>31294</v>
      </c>
      <c r="F224" s="12"/>
    </row>
    <row r="225" spans="1:6" ht="15" x14ac:dyDescent="0.25">
      <c r="A225" s="5" t="s">
        <v>84</v>
      </c>
      <c r="B225" s="12" t="s">
        <v>95</v>
      </c>
      <c r="C225" s="19">
        <v>2001</v>
      </c>
      <c r="D225" s="9" t="str">
        <f t="shared" si="3"/>
        <v>Barbados-The Americas2001</v>
      </c>
      <c r="E225" s="12"/>
      <c r="F225" s="12"/>
    </row>
    <row r="226" spans="1:6" ht="15" x14ac:dyDescent="0.25">
      <c r="A226" s="5" t="s">
        <v>75</v>
      </c>
      <c r="B226" s="12" t="s">
        <v>96</v>
      </c>
      <c r="C226" s="19">
        <v>2001</v>
      </c>
      <c r="D226" s="9" t="str">
        <f t="shared" si="3"/>
        <v>Belarus-Europe2001</v>
      </c>
      <c r="E226" s="11">
        <v>29501</v>
      </c>
      <c r="F226" s="12"/>
    </row>
    <row r="227" spans="1:6" ht="15" x14ac:dyDescent="0.25">
      <c r="A227" s="5" t="s">
        <v>75</v>
      </c>
      <c r="B227" s="12" t="s">
        <v>97</v>
      </c>
      <c r="C227" s="19">
        <v>2001</v>
      </c>
      <c r="D227" s="9" t="str">
        <f t="shared" si="3"/>
        <v>Belgium-Europe2001</v>
      </c>
      <c r="E227" s="11">
        <v>59094</v>
      </c>
      <c r="F227" s="12"/>
    </row>
    <row r="228" spans="1:6" ht="15" x14ac:dyDescent="0.25">
      <c r="A228" s="5" t="s">
        <v>84</v>
      </c>
      <c r="B228" s="12" t="s">
        <v>98</v>
      </c>
      <c r="C228" s="19">
        <v>2001</v>
      </c>
      <c r="D228" s="9" t="str">
        <f t="shared" si="3"/>
        <v>Belize-The Americas2001</v>
      </c>
      <c r="E228" s="12"/>
      <c r="F228" s="12"/>
    </row>
    <row r="229" spans="1:6" ht="15" x14ac:dyDescent="0.25">
      <c r="A229" s="5" t="s">
        <v>77</v>
      </c>
      <c r="B229" s="12" t="s">
        <v>99</v>
      </c>
      <c r="C229" s="19">
        <v>2001</v>
      </c>
      <c r="D229" s="9" t="str">
        <f t="shared" si="3"/>
        <v>Benin-Africa2001</v>
      </c>
      <c r="E229" s="11">
        <v>3761</v>
      </c>
      <c r="F229" s="12"/>
    </row>
    <row r="230" spans="1:6" ht="15" x14ac:dyDescent="0.25">
      <c r="A230" s="5" t="s">
        <v>84</v>
      </c>
      <c r="B230" s="12" t="s">
        <v>100</v>
      </c>
      <c r="C230" s="19">
        <v>2001</v>
      </c>
      <c r="D230" s="9" t="str">
        <f t="shared" si="3"/>
        <v>Bermuda-The Americas2001</v>
      </c>
      <c r="E230" s="12"/>
      <c r="F230" s="12"/>
    </row>
    <row r="231" spans="1:6" ht="15" x14ac:dyDescent="0.25">
      <c r="A231" s="5" t="s">
        <v>61</v>
      </c>
      <c r="B231" s="12" t="s">
        <v>101</v>
      </c>
      <c r="C231" s="19">
        <v>2001</v>
      </c>
      <c r="D231" s="9" t="str">
        <f t="shared" si="3"/>
        <v>Bhutan-Asia2001</v>
      </c>
      <c r="E231" s="12"/>
      <c r="F231" s="12"/>
    </row>
    <row r="232" spans="1:6" ht="15" x14ac:dyDescent="0.25">
      <c r="A232" s="5" t="s">
        <v>84</v>
      </c>
      <c r="B232" s="12" t="s">
        <v>102</v>
      </c>
      <c r="C232" s="19">
        <v>2001</v>
      </c>
      <c r="D232" s="9" t="str">
        <f t="shared" si="3"/>
        <v>Bolivia-The Americas2001</v>
      </c>
      <c r="E232" s="11">
        <v>7704</v>
      </c>
      <c r="F232" s="12"/>
    </row>
    <row r="233" spans="1:6" ht="15" x14ac:dyDescent="0.25">
      <c r="A233" s="5" t="s">
        <v>75</v>
      </c>
      <c r="B233" s="12" t="s">
        <v>103</v>
      </c>
      <c r="C233" s="19">
        <v>2001</v>
      </c>
      <c r="D233" s="9" t="str">
        <f t="shared" si="3"/>
        <v>Bosnia and Herzegovina-Europe2001</v>
      </c>
      <c r="E233" s="11">
        <v>7095</v>
      </c>
      <c r="F233" s="12"/>
    </row>
    <row r="234" spans="1:6" ht="15" x14ac:dyDescent="0.25">
      <c r="A234" s="5" t="s">
        <v>77</v>
      </c>
      <c r="B234" s="12" t="s">
        <v>104</v>
      </c>
      <c r="C234" s="19">
        <v>2001</v>
      </c>
      <c r="D234" s="9" t="str">
        <f t="shared" si="3"/>
        <v>Botswana-Africa2001</v>
      </c>
      <c r="E234" s="11">
        <v>2215</v>
      </c>
      <c r="F234" s="12"/>
    </row>
    <row r="235" spans="1:6" ht="15" x14ac:dyDescent="0.25">
      <c r="A235" s="5" t="s">
        <v>84</v>
      </c>
      <c r="B235" s="12" t="s">
        <v>105</v>
      </c>
      <c r="C235" s="19">
        <v>2001</v>
      </c>
      <c r="D235" s="9" t="str">
        <f t="shared" si="3"/>
        <v>Brazil-The Americas2001</v>
      </c>
      <c r="E235" s="11">
        <v>270028</v>
      </c>
      <c r="F235" s="12"/>
    </row>
    <row r="236" spans="1:6" ht="15" x14ac:dyDescent="0.25">
      <c r="A236" s="5" t="s">
        <v>61</v>
      </c>
      <c r="B236" s="12" t="s">
        <v>106</v>
      </c>
      <c r="C236" s="19">
        <v>2001</v>
      </c>
      <c r="D236" s="9" t="str">
        <f t="shared" si="3"/>
        <v>Brunei-Asia2001</v>
      </c>
      <c r="E236" s="11">
        <v>3832</v>
      </c>
      <c r="F236" s="12"/>
    </row>
    <row r="237" spans="1:6" ht="15" x14ac:dyDescent="0.25">
      <c r="A237" s="5" t="s">
        <v>75</v>
      </c>
      <c r="B237" s="12" t="s">
        <v>107</v>
      </c>
      <c r="C237" s="19">
        <v>2001</v>
      </c>
      <c r="D237" s="9" t="str">
        <f t="shared" si="3"/>
        <v>Bulgaria-Europe2001</v>
      </c>
      <c r="E237" s="11">
        <v>19216</v>
      </c>
      <c r="F237" s="12"/>
    </row>
    <row r="238" spans="1:6" ht="15" x14ac:dyDescent="0.25">
      <c r="A238" s="5" t="s">
        <v>77</v>
      </c>
      <c r="B238" s="12" t="s">
        <v>108</v>
      </c>
      <c r="C238" s="19">
        <v>2001</v>
      </c>
      <c r="D238" s="9" t="str">
        <f t="shared" si="3"/>
        <v>Burkina Faso-Africa2001</v>
      </c>
      <c r="E238" s="12"/>
      <c r="F238" s="12"/>
    </row>
    <row r="239" spans="1:6" ht="15" x14ac:dyDescent="0.25">
      <c r="A239" s="5" t="s">
        <v>77</v>
      </c>
      <c r="B239" s="12" t="s">
        <v>109</v>
      </c>
      <c r="C239" s="19">
        <v>2001</v>
      </c>
      <c r="D239" s="9" t="str">
        <f t="shared" si="3"/>
        <v>Burundi-Africa2001</v>
      </c>
      <c r="E239" s="12"/>
      <c r="F239" s="12"/>
    </row>
    <row r="240" spans="1:6" ht="15" x14ac:dyDescent="0.25">
      <c r="A240" s="5" t="s">
        <v>61</v>
      </c>
      <c r="B240" s="12" t="s">
        <v>110</v>
      </c>
      <c r="C240" s="19">
        <v>2001</v>
      </c>
      <c r="D240" s="9" t="str">
        <f t="shared" si="3"/>
        <v>Cambodia-Asia2001</v>
      </c>
      <c r="E240" s="11">
        <v>5333</v>
      </c>
      <c r="F240" s="12"/>
    </row>
    <row r="241" spans="1:6" ht="15" x14ac:dyDescent="0.25">
      <c r="A241" s="5" t="s">
        <v>77</v>
      </c>
      <c r="B241" s="12" t="s">
        <v>111</v>
      </c>
      <c r="C241" s="19">
        <v>2001</v>
      </c>
      <c r="D241" s="9" t="str">
        <f t="shared" si="3"/>
        <v>Cameroon-Africa2001</v>
      </c>
      <c r="E241" s="11">
        <v>6720</v>
      </c>
      <c r="F241" s="12"/>
    </row>
    <row r="242" spans="1:6" ht="15" x14ac:dyDescent="0.25">
      <c r="A242" s="5" t="s">
        <v>84</v>
      </c>
      <c r="B242" s="12" t="s">
        <v>112</v>
      </c>
      <c r="C242" s="19">
        <v>2001</v>
      </c>
      <c r="D242" s="9" t="str">
        <f t="shared" si="3"/>
        <v>Canada-The Americas2001</v>
      </c>
      <c r="E242" s="11">
        <v>251845</v>
      </c>
      <c r="F242" s="8"/>
    </row>
    <row r="243" spans="1:6" ht="15" x14ac:dyDescent="0.25">
      <c r="A243" s="5" t="s">
        <v>84</v>
      </c>
      <c r="B243" s="12" t="s">
        <v>113</v>
      </c>
      <c r="C243" s="19">
        <v>2001</v>
      </c>
      <c r="D243" s="9" t="str">
        <f t="shared" si="3"/>
        <v>Cayman Islands-The Americas2001</v>
      </c>
      <c r="E243" s="12"/>
      <c r="F243" s="12"/>
    </row>
    <row r="244" spans="1:6" ht="15" x14ac:dyDescent="0.25">
      <c r="A244" s="5" t="s">
        <v>77</v>
      </c>
      <c r="B244" s="12" t="s">
        <v>114</v>
      </c>
      <c r="C244" s="19">
        <v>2001</v>
      </c>
      <c r="D244" s="9" t="str">
        <f t="shared" si="3"/>
        <v>Central African Republic-Africa2001</v>
      </c>
      <c r="E244" s="12"/>
      <c r="F244" s="12"/>
    </row>
    <row r="245" spans="1:6" ht="15" x14ac:dyDescent="0.25">
      <c r="A245" s="5" t="s">
        <v>77</v>
      </c>
      <c r="B245" s="12" t="s">
        <v>115</v>
      </c>
      <c r="C245" s="19">
        <v>2001</v>
      </c>
      <c r="D245" s="9" t="str">
        <f t="shared" si="3"/>
        <v>Chad-Africa2001</v>
      </c>
      <c r="E245" s="12"/>
      <c r="F245" s="12"/>
    </row>
    <row r="246" spans="1:6" ht="15" x14ac:dyDescent="0.25">
      <c r="A246" s="5" t="s">
        <v>84</v>
      </c>
      <c r="B246" s="12" t="s">
        <v>116</v>
      </c>
      <c r="C246" s="19">
        <v>2001</v>
      </c>
      <c r="D246" s="9" t="str">
        <f t="shared" si="3"/>
        <v>Chile-The Americas2001</v>
      </c>
      <c r="E246" s="11">
        <v>33574</v>
      </c>
      <c r="F246" s="8"/>
    </row>
    <row r="247" spans="1:6" ht="15" x14ac:dyDescent="0.25">
      <c r="A247" s="5" t="s">
        <v>61</v>
      </c>
      <c r="B247" s="12" t="s">
        <v>117</v>
      </c>
      <c r="C247" s="19">
        <v>2001</v>
      </c>
      <c r="D247" s="9" t="str">
        <f t="shared" si="3"/>
        <v>China-Asia2001</v>
      </c>
      <c r="E247" s="11">
        <v>2727728</v>
      </c>
      <c r="F247" s="8"/>
    </row>
    <row r="248" spans="1:6" ht="15" x14ac:dyDescent="0.25">
      <c r="A248" s="5" t="s">
        <v>84</v>
      </c>
      <c r="B248" s="12" t="s">
        <v>118</v>
      </c>
      <c r="C248" s="19">
        <v>2001</v>
      </c>
      <c r="D248" s="9" t="str">
        <f t="shared" si="3"/>
        <v>Colombia-The Americas2001</v>
      </c>
      <c r="E248" s="11">
        <v>31613</v>
      </c>
      <c r="F248" s="12"/>
    </row>
    <row r="249" spans="1:6" ht="15" x14ac:dyDescent="0.25">
      <c r="A249" s="5" t="s">
        <v>77</v>
      </c>
      <c r="B249" s="12" t="s">
        <v>119</v>
      </c>
      <c r="C249" s="19">
        <v>2001</v>
      </c>
      <c r="D249" s="9" t="str">
        <f t="shared" si="3"/>
        <v>Comoros-Africa2001</v>
      </c>
      <c r="E249" s="12"/>
      <c r="F249" s="12"/>
    </row>
    <row r="250" spans="1:6" ht="15" x14ac:dyDescent="0.25">
      <c r="A250" s="5" t="s">
        <v>77</v>
      </c>
      <c r="B250" s="12" t="s">
        <v>120</v>
      </c>
      <c r="C250" s="19">
        <v>2001</v>
      </c>
      <c r="D250" s="9" t="str">
        <f t="shared" si="3"/>
        <v>Congo (Brazzaville)-Africa2001</v>
      </c>
      <c r="E250" s="11">
        <v>1659</v>
      </c>
      <c r="F250" s="12"/>
    </row>
    <row r="251" spans="1:6" ht="15" x14ac:dyDescent="0.25">
      <c r="A251" s="5" t="s">
        <v>77</v>
      </c>
      <c r="B251" s="12" t="s">
        <v>121</v>
      </c>
      <c r="C251" s="19">
        <v>2001</v>
      </c>
      <c r="D251" s="9" t="str">
        <f t="shared" si="3"/>
        <v>Congo (Kinshasa)-Africa2001</v>
      </c>
      <c r="E251" s="11">
        <v>24497</v>
      </c>
      <c r="F251" s="12"/>
    </row>
    <row r="252" spans="1:6" ht="15" x14ac:dyDescent="0.25">
      <c r="A252" s="5" t="s">
        <v>84</v>
      </c>
      <c r="B252" s="12" t="s">
        <v>122</v>
      </c>
      <c r="C252" s="19">
        <v>2001</v>
      </c>
      <c r="D252" s="9" t="str">
        <f t="shared" si="3"/>
        <v>Costa Rica-The Americas2001</v>
      </c>
      <c r="E252" s="11">
        <v>4655</v>
      </c>
      <c r="F252" s="12"/>
    </row>
    <row r="253" spans="1:6" ht="15" x14ac:dyDescent="0.25">
      <c r="A253" s="5" t="s">
        <v>77</v>
      </c>
      <c r="B253" s="12" t="s">
        <v>123</v>
      </c>
      <c r="C253" s="19">
        <v>2001</v>
      </c>
      <c r="D253" s="9" t="str">
        <f t="shared" si="3"/>
        <v>Cote d'Ivoire-Africa2001</v>
      </c>
      <c r="E253" s="11">
        <v>11233</v>
      </c>
      <c r="F253" s="12"/>
    </row>
    <row r="254" spans="1:6" ht="15" x14ac:dyDescent="0.25">
      <c r="A254" s="5" t="s">
        <v>75</v>
      </c>
      <c r="B254" s="12" t="s">
        <v>124</v>
      </c>
      <c r="C254" s="19">
        <v>2001</v>
      </c>
      <c r="D254" s="9" t="str">
        <f t="shared" si="3"/>
        <v>Croatia-Europe2001</v>
      </c>
      <c r="E254" s="11">
        <v>8439</v>
      </c>
      <c r="F254" s="12"/>
    </row>
    <row r="255" spans="1:6" ht="15" x14ac:dyDescent="0.25">
      <c r="A255" s="5" t="s">
        <v>84</v>
      </c>
      <c r="B255" s="12" t="s">
        <v>125</v>
      </c>
      <c r="C255" s="19">
        <v>2001</v>
      </c>
      <c r="D255" s="9" t="str">
        <f t="shared" si="3"/>
        <v>Cuba-The Americas2001</v>
      </c>
      <c r="E255" s="11">
        <v>11187</v>
      </c>
      <c r="F255" s="12"/>
    </row>
    <row r="256" spans="1:6" ht="15" x14ac:dyDescent="0.25">
      <c r="A256" s="5" t="s">
        <v>84</v>
      </c>
      <c r="B256" s="12" t="s">
        <v>126</v>
      </c>
      <c r="C256" s="19">
        <v>2001</v>
      </c>
      <c r="D256" s="9" t="str">
        <f t="shared" si="3"/>
        <v>Curacao-The Americas2001</v>
      </c>
      <c r="E256" s="12"/>
      <c r="F256" s="12"/>
    </row>
    <row r="257" spans="1:6" ht="15" x14ac:dyDescent="0.25">
      <c r="A257" s="5" t="s">
        <v>75</v>
      </c>
      <c r="B257" s="12" t="s">
        <v>127</v>
      </c>
      <c r="C257" s="19">
        <v>2001</v>
      </c>
      <c r="D257" s="9" t="str">
        <f t="shared" si="3"/>
        <v>Cyprus-Europe2001</v>
      </c>
      <c r="E257" s="11">
        <v>2368</v>
      </c>
      <c r="F257" s="12"/>
    </row>
    <row r="258" spans="1:6" ht="15" x14ac:dyDescent="0.25">
      <c r="A258" s="5" t="s">
        <v>75</v>
      </c>
      <c r="B258" s="12" t="s">
        <v>128</v>
      </c>
      <c r="C258" s="19">
        <v>2001</v>
      </c>
      <c r="D258" s="9" t="str">
        <f t="shared" si="3"/>
        <v>Czech Republic-Europe2001</v>
      </c>
      <c r="E258" s="11">
        <v>43429</v>
      </c>
      <c r="F258" s="12"/>
    </row>
    <row r="259" spans="1:6" ht="15" x14ac:dyDescent="0.25">
      <c r="A259" s="5" t="s">
        <v>75</v>
      </c>
      <c r="B259" s="12" t="s">
        <v>129</v>
      </c>
      <c r="C259" s="19">
        <v>2001</v>
      </c>
      <c r="D259" s="9" t="str">
        <f t="shared" ref="D259:D322" si="4">CONCATENATE(B259,C259)</f>
        <v>Denmark-Europe2001</v>
      </c>
      <c r="E259" s="11">
        <v>17997</v>
      </c>
      <c r="F259" s="12"/>
    </row>
    <row r="260" spans="1:6" ht="15" x14ac:dyDescent="0.25">
      <c r="A260" s="5" t="s">
        <v>77</v>
      </c>
      <c r="B260" s="12" t="s">
        <v>130</v>
      </c>
      <c r="C260" s="19">
        <v>2001</v>
      </c>
      <c r="D260" s="9" t="str">
        <f t="shared" si="4"/>
        <v>Djibouti-Africa2001</v>
      </c>
      <c r="E260" s="12"/>
      <c r="F260" s="12"/>
    </row>
    <row r="261" spans="1:6" ht="15" x14ac:dyDescent="0.25">
      <c r="A261" s="5" t="s">
        <v>84</v>
      </c>
      <c r="B261" s="12" t="s">
        <v>131</v>
      </c>
      <c r="C261" s="19">
        <v>2001</v>
      </c>
      <c r="D261" s="9" t="str">
        <f t="shared" si="4"/>
        <v>Dominica-The Americas2001</v>
      </c>
      <c r="E261" s="12"/>
      <c r="F261" s="12"/>
    </row>
    <row r="262" spans="1:6" ht="15" x14ac:dyDescent="0.25">
      <c r="A262" s="5" t="s">
        <v>84</v>
      </c>
      <c r="B262" s="12" t="s">
        <v>132</v>
      </c>
      <c r="C262" s="19">
        <v>2001</v>
      </c>
      <c r="D262" s="9" t="str">
        <f t="shared" si="4"/>
        <v>Dominican Republic-The Americas2001</v>
      </c>
      <c r="E262" s="11">
        <v>7382</v>
      </c>
      <c r="F262" s="12"/>
    </row>
    <row r="263" spans="1:6" ht="15" x14ac:dyDescent="0.25">
      <c r="A263" s="5" t="s">
        <v>84</v>
      </c>
      <c r="B263" s="12" t="s">
        <v>133</v>
      </c>
      <c r="C263" s="19">
        <v>2001</v>
      </c>
      <c r="D263" s="9" t="str">
        <f t="shared" si="4"/>
        <v>Ecuador-The Americas2001</v>
      </c>
      <c r="E263" s="11">
        <v>12942</v>
      </c>
      <c r="F263" s="12"/>
    </row>
    <row r="264" spans="1:6" ht="15" x14ac:dyDescent="0.25">
      <c r="A264" s="5" t="s">
        <v>77</v>
      </c>
      <c r="B264" s="12" t="s">
        <v>134</v>
      </c>
      <c r="C264" s="19">
        <v>2001</v>
      </c>
      <c r="D264" s="9" t="str">
        <f t="shared" si="4"/>
        <v>Egypt-Africa2001</v>
      </c>
      <c r="E264" s="11">
        <v>77649</v>
      </c>
      <c r="F264" s="8"/>
    </row>
    <row r="265" spans="1:6" ht="15" x14ac:dyDescent="0.25">
      <c r="A265" s="5" t="s">
        <v>84</v>
      </c>
      <c r="B265" s="12" t="s">
        <v>135</v>
      </c>
      <c r="C265" s="19">
        <v>2001</v>
      </c>
      <c r="D265" s="9" t="str">
        <f t="shared" si="4"/>
        <v>El Salvador-The Americas2001</v>
      </c>
      <c r="E265" s="11">
        <v>4319</v>
      </c>
      <c r="F265" s="12"/>
    </row>
    <row r="266" spans="1:6" ht="15" x14ac:dyDescent="0.25">
      <c r="A266" s="5" t="s">
        <v>77</v>
      </c>
      <c r="B266" s="12" t="s">
        <v>136</v>
      </c>
      <c r="C266" s="19">
        <v>2001</v>
      </c>
      <c r="D266" s="9" t="str">
        <f t="shared" si="4"/>
        <v>Equatorial Guinea-Africa2001</v>
      </c>
      <c r="E266" s="12"/>
      <c r="F266" s="12"/>
    </row>
    <row r="267" spans="1:6" ht="15" x14ac:dyDescent="0.25">
      <c r="A267" s="5" t="s">
        <v>77</v>
      </c>
      <c r="B267" s="12" t="s">
        <v>137</v>
      </c>
      <c r="C267" s="19">
        <v>2001</v>
      </c>
      <c r="D267" s="9" t="str">
        <f t="shared" si="4"/>
        <v>Eritrea-Africa2001</v>
      </c>
      <c r="E267" s="11">
        <v>765</v>
      </c>
      <c r="F267" s="12"/>
    </row>
    <row r="268" spans="1:6" ht="15" x14ac:dyDescent="0.25">
      <c r="A268" s="5" t="s">
        <v>75</v>
      </c>
      <c r="B268" s="12" t="s">
        <v>138</v>
      </c>
      <c r="C268" s="19">
        <v>2001</v>
      </c>
      <c r="D268" s="9" t="str">
        <f t="shared" si="4"/>
        <v>Estonia-Europe2001</v>
      </c>
      <c r="E268" s="11">
        <v>5603</v>
      </c>
      <c r="F268" s="12"/>
    </row>
    <row r="269" spans="1:6" ht="15" x14ac:dyDescent="0.25">
      <c r="A269" s="5" t="s">
        <v>77</v>
      </c>
      <c r="B269" s="12" t="s">
        <v>139</v>
      </c>
      <c r="C269" s="19">
        <v>2001</v>
      </c>
      <c r="D269" s="9" t="str">
        <f t="shared" si="4"/>
        <v>Ethiopia-Africa2001</v>
      </c>
      <c r="E269" s="11">
        <v>34064</v>
      </c>
      <c r="F269" s="12"/>
    </row>
    <row r="270" spans="1:6" ht="15" x14ac:dyDescent="0.25">
      <c r="A270" s="5" t="s">
        <v>75</v>
      </c>
      <c r="B270" s="12" t="s">
        <v>140</v>
      </c>
      <c r="C270" s="19">
        <v>2001</v>
      </c>
      <c r="D270" s="9" t="str">
        <f t="shared" si="4"/>
        <v>Faeroe Islands-Europe2001</v>
      </c>
      <c r="E270" s="12"/>
      <c r="F270" s="8"/>
    </row>
    <row r="271" spans="1:6" ht="15" x14ac:dyDescent="0.25">
      <c r="A271" s="5" t="s">
        <v>80</v>
      </c>
      <c r="B271" s="12" t="s">
        <v>141</v>
      </c>
      <c r="C271" s="19">
        <v>2001</v>
      </c>
      <c r="D271" s="9" t="str">
        <f t="shared" si="4"/>
        <v>Fiji-Oceania2001</v>
      </c>
      <c r="E271" s="12"/>
      <c r="F271" s="12"/>
    </row>
    <row r="272" spans="1:6" ht="15" x14ac:dyDescent="0.25">
      <c r="A272" s="5" t="s">
        <v>75</v>
      </c>
      <c r="B272" s="12" t="s">
        <v>142</v>
      </c>
      <c r="C272" s="19">
        <v>2001</v>
      </c>
      <c r="D272" s="9" t="str">
        <f t="shared" si="4"/>
        <v>Finland-Europe2001</v>
      </c>
      <c r="E272" s="11">
        <v>34749</v>
      </c>
      <c r="F272" s="12"/>
    </row>
    <row r="273" spans="1:6" ht="15" x14ac:dyDescent="0.25">
      <c r="A273" s="5" t="s">
        <v>75</v>
      </c>
      <c r="B273" s="12" t="s">
        <v>143</v>
      </c>
      <c r="C273" s="19">
        <v>2001</v>
      </c>
      <c r="D273" s="9" t="str">
        <f t="shared" si="4"/>
        <v>France-Europe2001</v>
      </c>
      <c r="E273" s="11">
        <v>252827</v>
      </c>
      <c r="F273" s="12"/>
    </row>
    <row r="274" spans="1:6" ht="15" x14ac:dyDescent="0.25">
      <c r="A274" s="5" t="s">
        <v>80</v>
      </c>
      <c r="B274" s="12" t="s">
        <v>144</v>
      </c>
      <c r="C274" s="19">
        <v>2001</v>
      </c>
      <c r="D274" s="9" t="str">
        <f t="shared" si="4"/>
        <v>French Polynesia-Oceania2001</v>
      </c>
      <c r="E274" s="12"/>
      <c r="F274" s="12"/>
    </row>
    <row r="275" spans="1:6" ht="15" x14ac:dyDescent="0.25">
      <c r="A275" s="5" t="s">
        <v>77</v>
      </c>
      <c r="B275" s="12" t="s">
        <v>145</v>
      </c>
      <c r="C275" s="19">
        <v>2001</v>
      </c>
      <c r="D275" s="9" t="str">
        <f t="shared" si="4"/>
        <v>Gabon-Africa2001</v>
      </c>
      <c r="E275" s="11">
        <v>1997</v>
      </c>
      <c r="F275" s="12"/>
    </row>
    <row r="276" spans="1:6" ht="15" x14ac:dyDescent="0.25">
      <c r="A276" s="5" t="s">
        <v>77</v>
      </c>
      <c r="B276" s="12" t="s">
        <v>146</v>
      </c>
      <c r="C276" s="19">
        <v>2001</v>
      </c>
      <c r="D276" s="9" t="str">
        <f t="shared" si="4"/>
        <v>Gambia, The-Africa2001</v>
      </c>
      <c r="E276" s="12"/>
      <c r="F276" s="12"/>
    </row>
    <row r="277" spans="1:6" ht="15" x14ac:dyDescent="0.25">
      <c r="A277" s="5" t="s">
        <v>61</v>
      </c>
      <c r="B277" s="12" t="s">
        <v>147</v>
      </c>
      <c r="C277" s="19">
        <v>2001</v>
      </c>
      <c r="D277" s="9" t="str">
        <f t="shared" si="4"/>
        <v>Georgia-Asia2001</v>
      </c>
      <c r="E277" s="11">
        <v>3543</v>
      </c>
      <c r="F277" s="8"/>
    </row>
    <row r="278" spans="1:6" ht="15" x14ac:dyDescent="0.25">
      <c r="A278" s="5" t="s">
        <v>75</v>
      </c>
      <c r="B278" s="12" t="s">
        <v>148</v>
      </c>
      <c r="C278" s="19">
        <v>2001</v>
      </c>
      <c r="D278" s="9" t="str">
        <f t="shared" si="4"/>
        <v>Germany-Europe2001</v>
      </c>
      <c r="E278" s="11">
        <v>311770</v>
      </c>
      <c r="F278" s="12"/>
    </row>
    <row r="279" spans="1:6" ht="15" x14ac:dyDescent="0.25">
      <c r="A279" s="5" t="s">
        <v>77</v>
      </c>
      <c r="B279" s="12" t="s">
        <v>149</v>
      </c>
      <c r="C279" s="19">
        <v>2001</v>
      </c>
      <c r="D279" s="9" t="str">
        <f t="shared" si="4"/>
        <v>Ghana-Africa2001</v>
      </c>
      <c r="E279" s="11">
        <v>10550</v>
      </c>
      <c r="F279" s="12"/>
    </row>
    <row r="280" spans="1:6" ht="15" x14ac:dyDescent="0.25">
      <c r="A280" s="5" t="s">
        <v>75</v>
      </c>
      <c r="B280" s="12" t="s">
        <v>150</v>
      </c>
      <c r="C280" s="19">
        <v>2001</v>
      </c>
      <c r="D280" s="9" t="str">
        <f t="shared" si="4"/>
        <v>Greece-Europe2001</v>
      </c>
      <c r="E280" s="11">
        <v>26723</v>
      </c>
      <c r="F280" s="12"/>
    </row>
    <row r="281" spans="1:6" ht="15" x14ac:dyDescent="0.25">
      <c r="A281" s="5" t="s">
        <v>84</v>
      </c>
      <c r="B281" s="12" t="s">
        <v>151</v>
      </c>
      <c r="C281" s="19">
        <v>2001</v>
      </c>
      <c r="D281" s="9" t="str">
        <f t="shared" si="4"/>
        <v>Greenland-The Americas2001</v>
      </c>
      <c r="E281" s="12"/>
      <c r="F281" s="12"/>
    </row>
    <row r="282" spans="1:6" ht="15" x14ac:dyDescent="0.25">
      <c r="A282" s="5" t="s">
        <v>84</v>
      </c>
      <c r="B282" s="12" t="s">
        <v>152</v>
      </c>
      <c r="C282" s="19">
        <v>2001</v>
      </c>
      <c r="D282" s="9" t="str">
        <f t="shared" si="4"/>
        <v>Grenada-The Americas2001</v>
      </c>
      <c r="E282" s="12"/>
      <c r="F282" s="12"/>
    </row>
    <row r="283" spans="1:6" ht="15" x14ac:dyDescent="0.25">
      <c r="A283" s="5" t="s">
        <v>80</v>
      </c>
      <c r="B283" s="12" t="s">
        <v>153</v>
      </c>
      <c r="C283" s="19">
        <v>2001</v>
      </c>
      <c r="D283" s="9" t="str">
        <f t="shared" si="4"/>
        <v>Guam-Oceania2001</v>
      </c>
      <c r="E283" s="12"/>
      <c r="F283" s="12"/>
    </row>
    <row r="284" spans="1:6" ht="15" x14ac:dyDescent="0.25">
      <c r="A284" s="5" t="s">
        <v>84</v>
      </c>
      <c r="B284" s="12" t="s">
        <v>154</v>
      </c>
      <c r="C284" s="19">
        <v>2001</v>
      </c>
      <c r="D284" s="9" t="str">
        <f t="shared" si="4"/>
        <v>Guatemala-The Americas2001</v>
      </c>
      <c r="E284" s="11">
        <v>10163</v>
      </c>
      <c r="F284" s="12"/>
    </row>
    <row r="285" spans="1:6" ht="15" x14ac:dyDescent="0.25">
      <c r="A285" s="5" t="s">
        <v>77</v>
      </c>
      <c r="B285" s="12" t="s">
        <v>155</v>
      </c>
      <c r="C285" s="19">
        <v>2001</v>
      </c>
      <c r="D285" s="9" t="str">
        <f t="shared" si="4"/>
        <v>Guinea-Africa2001</v>
      </c>
      <c r="E285" s="12"/>
      <c r="F285" s="12"/>
    </row>
    <row r="286" spans="1:6" ht="15" x14ac:dyDescent="0.25">
      <c r="A286" s="5" t="s">
        <v>77</v>
      </c>
      <c r="B286" s="12" t="s">
        <v>156</v>
      </c>
      <c r="C286" s="19">
        <v>2001</v>
      </c>
      <c r="D286" s="9" t="str">
        <f t="shared" si="4"/>
        <v>Guinea-Bissau-Africa2001</v>
      </c>
      <c r="E286" s="12"/>
      <c r="F286" s="8"/>
    </row>
    <row r="287" spans="1:6" ht="15" x14ac:dyDescent="0.25">
      <c r="A287" s="5" t="s">
        <v>84</v>
      </c>
      <c r="B287" s="12" t="s">
        <v>157</v>
      </c>
      <c r="C287" s="19">
        <v>2001</v>
      </c>
      <c r="D287" s="9" t="str">
        <f t="shared" si="4"/>
        <v>Guyana-The Americas2001</v>
      </c>
      <c r="E287" s="12"/>
      <c r="F287" s="12"/>
    </row>
    <row r="288" spans="1:6" ht="15" x14ac:dyDescent="0.25">
      <c r="A288" s="5" t="s">
        <v>84</v>
      </c>
      <c r="B288" s="12" t="s">
        <v>158</v>
      </c>
      <c r="C288" s="19">
        <v>2001</v>
      </c>
      <c r="D288" s="9" t="str">
        <f t="shared" si="4"/>
        <v>Haiti-The Americas2001</v>
      </c>
      <c r="E288" s="11">
        <v>3211</v>
      </c>
      <c r="F288" s="12"/>
    </row>
    <row r="289" spans="1:6" ht="15" x14ac:dyDescent="0.25">
      <c r="A289" s="5" t="s">
        <v>84</v>
      </c>
      <c r="B289" s="12" t="s">
        <v>159</v>
      </c>
      <c r="C289" s="19">
        <v>2001</v>
      </c>
      <c r="D289" s="9" t="str">
        <f t="shared" si="4"/>
        <v>Honduras-The Americas2001</v>
      </c>
      <c r="E289" s="11">
        <v>4740</v>
      </c>
      <c r="F289" s="12"/>
    </row>
    <row r="290" spans="1:6" ht="15" x14ac:dyDescent="0.25">
      <c r="A290" s="5" t="s">
        <v>61</v>
      </c>
      <c r="B290" s="12" t="s">
        <v>160</v>
      </c>
      <c r="C290" s="19">
        <v>2001</v>
      </c>
      <c r="D290" s="9" t="str">
        <f t="shared" si="4"/>
        <v>Hong Kong SAR-Asia2001</v>
      </c>
      <c r="E290" s="11">
        <v>14894</v>
      </c>
      <c r="F290" s="12"/>
    </row>
    <row r="291" spans="1:6" ht="15" x14ac:dyDescent="0.25">
      <c r="A291" s="5" t="s">
        <v>75</v>
      </c>
      <c r="B291" s="12" t="s">
        <v>161</v>
      </c>
      <c r="C291" s="19">
        <v>2001</v>
      </c>
      <c r="D291" s="9" t="str">
        <f t="shared" si="4"/>
        <v>Hungary-Europe2001</v>
      </c>
      <c r="E291" s="11">
        <v>24964</v>
      </c>
      <c r="F291" s="12"/>
    </row>
    <row r="292" spans="1:6" ht="15" x14ac:dyDescent="0.25">
      <c r="A292" s="5" t="s">
        <v>75</v>
      </c>
      <c r="B292" s="12" t="s">
        <v>162</v>
      </c>
      <c r="C292" s="19">
        <v>2001</v>
      </c>
      <c r="D292" s="9" t="str">
        <f t="shared" si="4"/>
        <v>Iceland-Europe2001</v>
      </c>
      <c r="E292" s="11">
        <v>5731</v>
      </c>
      <c r="F292" s="12"/>
    </row>
    <row r="293" spans="1:6" ht="15" x14ac:dyDescent="0.25">
      <c r="A293" s="5" t="s">
        <v>61</v>
      </c>
      <c r="B293" s="12" t="s">
        <v>163</v>
      </c>
      <c r="C293" s="19">
        <v>2001</v>
      </c>
      <c r="D293" s="9" t="str">
        <f t="shared" si="4"/>
        <v>India-Asia2001</v>
      </c>
      <c r="E293" s="11">
        <v>749447</v>
      </c>
      <c r="F293" s="12"/>
    </row>
    <row r="294" spans="1:6" ht="15" x14ac:dyDescent="0.25">
      <c r="A294" s="5" t="s">
        <v>61</v>
      </c>
      <c r="B294" s="12" t="s">
        <v>164</v>
      </c>
      <c r="C294" s="19">
        <v>2001</v>
      </c>
      <c r="D294" s="9" t="str">
        <f t="shared" si="4"/>
        <v>Indonesia-Asia2001</v>
      </c>
      <c r="E294" s="11">
        <v>209009</v>
      </c>
      <c r="F294" s="12"/>
    </row>
    <row r="295" spans="1:6" ht="15" x14ac:dyDescent="0.25">
      <c r="A295" s="5" t="s">
        <v>93</v>
      </c>
      <c r="B295" s="12" t="s">
        <v>165</v>
      </c>
      <c r="C295" s="19">
        <v>2001</v>
      </c>
      <c r="D295" s="9" t="str">
        <f t="shared" si="4"/>
        <v>Iran-Middle East2001</v>
      </c>
      <c r="E295" s="11">
        <v>212145</v>
      </c>
      <c r="F295" s="12"/>
    </row>
    <row r="296" spans="1:6" ht="15" x14ac:dyDescent="0.25">
      <c r="A296" s="5" t="s">
        <v>93</v>
      </c>
      <c r="B296" s="12" t="s">
        <v>166</v>
      </c>
      <c r="C296" s="19">
        <v>2001</v>
      </c>
      <c r="D296" s="9" t="str">
        <f t="shared" si="4"/>
        <v>Iraq-Middle East2001</v>
      </c>
      <c r="E296" s="11">
        <v>40220</v>
      </c>
      <c r="F296" s="12"/>
    </row>
    <row r="297" spans="1:6" ht="15" x14ac:dyDescent="0.25">
      <c r="A297" s="5" t="s">
        <v>75</v>
      </c>
      <c r="B297" s="12" t="s">
        <v>167</v>
      </c>
      <c r="C297" s="19">
        <v>2001</v>
      </c>
      <c r="D297" s="9" t="str">
        <f t="shared" si="4"/>
        <v>Ireland-Europe2001</v>
      </c>
      <c r="E297" s="11">
        <v>13216</v>
      </c>
      <c r="F297" s="8"/>
    </row>
    <row r="298" spans="1:6" ht="15" x14ac:dyDescent="0.25">
      <c r="A298" s="5" t="s">
        <v>75</v>
      </c>
      <c r="B298" s="12" t="s">
        <v>168</v>
      </c>
      <c r="C298" s="19">
        <v>2001</v>
      </c>
      <c r="D298" s="9" t="str">
        <f t="shared" si="4"/>
        <v>Isle of Man-Europe2001</v>
      </c>
      <c r="E298" s="12"/>
      <c r="F298" s="12"/>
    </row>
    <row r="299" spans="1:6" ht="15" x14ac:dyDescent="0.25">
      <c r="A299" s="5" t="s">
        <v>93</v>
      </c>
      <c r="B299" s="12" t="s">
        <v>169</v>
      </c>
      <c r="C299" s="19">
        <v>2001</v>
      </c>
      <c r="D299" s="9" t="str">
        <f t="shared" si="4"/>
        <v>Israel-Middle East2001</v>
      </c>
      <c r="E299" s="11">
        <v>23254</v>
      </c>
      <c r="F299" s="12"/>
    </row>
    <row r="300" spans="1:6" ht="15" x14ac:dyDescent="0.25">
      <c r="A300" s="5" t="s">
        <v>75</v>
      </c>
      <c r="B300" s="12" t="s">
        <v>170</v>
      </c>
      <c r="C300" s="19">
        <v>2001</v>
      </c>
      <c r="D300" s="9" t="str">
        <f t="shared" si="4"/>
        <v>Italy-Europe2001</v>
      </c>
      <c r="E300" s="11">
        <v>167416</v>
      </c>
      <c r="F300" s="12"/>
    </row>
    <row r="301" spans="1:6" ht="15" x14ac:dyDescent="0.25">
      <c r="A301" s="5" t="s">
        <v>84</v>
      </c>
      <c r="B301" s="12" t="s">
        <v>171</v>
      </c>
      <c r="C301" s="19">
        <v>2001</v>
      </c>
      <c r="D301" s="9" t="str">
        <f t="shared" si="4"/>
        <v>Jamaica-The Americas2001</v>
      </c>
      <c r="E301" s="11">
        <v>3066</v>
      </c>
      <c r="F301" s="12"/>
    </row>
    <row r="302" spans="1:6" ht="15" x14ac:dyDescent="0.25">
      <c r="A302" s="5" t="s">
        <v>61</v>
      </c>
      <c r="B302" s="12" t="s">
        <v>172</v>
      </c>
      <c r="C302" s="19">
        <v>2001</v>
      </c>
      <c r="D302" s="9" t="str">
        <f t="shared" si="4"/>
        <v>Japan-Asia2001</v>
      </c>
      <c r="E302" s="11">
        <v>461468</v>
      </c>
      <c r="F302" s="12"/>
    </row>
    <row r="303" spans="1:6" ht="15" x14ac:dyDescent="0.25">
      <c r="A303" s="5" t="s">
        <v>93</v>
      </c>
      <c r="B303" s="12" t="s">
        <v>173</v>
      </c>
      <c r="C303" s="19">
        <v>2001</v>
      </c>
      <c r="D303" s="9" t="str">
        <f t="shared" si="4"/>
        <v>Jordan-Middle East2001</v>
      </c>
      <c r="E303" s="11">
        <v>7064</v>
      </c>
      <c r="F303" s="12"/>
    </row>
    <row r="304" spans="1:6" ht="15" x14ac:dyDescent="0.25">
      <c r="A304" s="5" t="s">
        <v>61</v>
      </c>
      <c r="B304" s="12" t="s">
        <v>174</v>
      </c>
      <c r="C304" s="19">
        <v>2001</v>
      </c>
      <c r="D304" s="9" t="str">
        <f t="shared" si="4"/>
        <v>Kazakhstan-Asia2001</v>
      </c>
      <c r="E304" s="11">
        <v>78101</v>
      </c>
      <c r="F304" s="12"/>
    </row>
    <row r="305" spans="1:6" ht="15" x14ac:dyDescent="0.25">
      <c r="A305" s="5" t="s">
        <v>77</v>
      </c>
      <c r="B305" s="12" t="s">
        <v>175</v>
      </c>
      <c r="C305" s="19">
        <v>2001</v>
      </c>
      <c r="D305" s="9" t="str">
        <f t="shared" si="4"/>
        <v>Kenya-Africa2001</v>
      </c>
      <c r="E305" s="11">
        <v>20179</v>
      </c>
      <c r="F305" s="12"/>
    </row>
    <row r="306" spans="1:6" ht="15" x14ac:dyDescent="0.25">
      <c r="A306" s="5" t="s">
        <v>80</v>
      </c>
      <c r="B306" s="12" t="s">
        <v>176</v>
      </c>
      <c r="C306" s="19">
        <v>2001</v>
      </c>
      <c r="D306" s="9" t="str">
        <f t="shared" si="4"/>
        <v>Kiribati-Oceania2001</v>
      </c>
      <c r="E306" s="12"/>
      <c r="F306" s="12"/>
    </row>
    <row r="307" spans="1:6" ht="15" x14ac:dyDescent="0.25">
      <c r="A307" s="5" t="s">
        <v>75</v>
      </c>
      <c r="B307" s="12" t="s">
        <v>177</v>
      </c>
      <c r="C307" s="19">
        <v>2001</v>
      </c>
      <c r="D307" s="9" t="str">
        <f t="shared" si="4"/>
        <v>Kosovo-Europe2001</v>
      </c>
      <c r="E307" s="11">
        <v>2528</v>
      </c>
      <c r="F307" s="12"/>
    </row>
    <row r="308" spans="1:6" ht="15" x14ac:dyDescent="0.25">
      <c r="A308" s="5" t="s">
        <v>93</v>
      </c>
      <c r="B308" s="12" t="s">
        <v>178</v>
      </c>
      <c r="C308" s="19">
        <v>2001</v>
      </c>
      <c r="D308" s="9" t="str">
        <f t="shared" si="4"/>
        <v>Kuwait-Middle East2001</v>
      </c>
      <c r="E308" s="11">
        <v>32523</v>
      </c>
      <c r="F308" s="12"/>
    </row>
    <row r="309" spans="1:6" ht="15" x14ac:dyDescent="0.25">
      <c r="A309" s="5" t="s">
        <v>61</v>
      </c>
      <c r="B309" s="12" t="s">
        <v>179</v>
      </c>
      <c r="C309" s="19">
        <v>2001</v>
      </c>
      <c r="D309" s="9" t="str">
        <f t="shared" si="4"/>
        <v>Kyrgyzstan-Asia2001</v>
      </c>
      <c r="E309" s="11">
        <v>3097</v>
      </c>
      <c r="F309" s="12"/>
    </row>
    <row r="310" spans="1:6" ht="15" x14ac:dyDescent="0.25">
      <c r="A310" s="5" t="s">
        <v>61</v>
      </c>
      <c r="B310" s="12" t="s">
        <v>180</v>
      </c>
      <c r="C310" s="19">
        <v>2001</v>
      </c>
      <c r="D310" s="9" t="str">
        <f t="shared" si="4"/>
        <v>Laos-Asia2001</v>
      </c>
      <c r="E310" s="12"/>
      <c r="F310" s="12"/>
    </row>
    <row r="311" spans="1:6" ht="15" x14ac:dyDescent="0.25">
      <c r="A311" s="5" t="s">
        <v>75</v>
      </c>
      <c r="B311" s="12" t="s">
        <v>181</v>
      </c>
      <c r="C311" s="19">
        <v>2001</v>
      </c>
      <c r="D311" s="9" t="str">
        <f t="shared" si="4"/>
        <v>Latvia-Europe2001</v>
      </c>
      <c r="E311" s="11">
        <v>4371</v>
      </c>
      <c r="F311" s="12"/>
    </row>
    <row r="312" spans="1:6" ht="15" x14ac:dyDescent="0.25">
      <c r="A312" s="5" t="s">
        <v>93</v>
      </c>
      <c r="B312" s="12" t="s">
        <v>182</v>
      </c>
      <c r="C312" s="19">
        <v>2001</v>
      </c>
      <c r="D312" s="9" t="str">
        <f t="shared" si="4"/>
        <v>Lebanon-Middle East2001</v>
      </c>
      <c r="E312" s="11">
        <v>6349</v>
      </c>
      <c r="F312" s="12"/>
    </row>
    <row r="313" spans="1:6" ht="15" x14ac:dyDescent="0.25">
      <c r="A313" s="5" t="s">
        <v>77</v>
      </c>
      <c r="B313" s="12" t="s">
        <v>183</v>
      </c>
      <c r="C313" s="19">
        <v>2001</v>
      </c>
      <c r="D313" s="9" t="str">
        <f t="shared" si="4"/>
        <v>Lesotho-Africa2001</v>
      </c>
      <c r="E313" s="12"/>
      <c r="F313" s="12"/>
    </row>
    <row r="314" spans="1:6" ht="15" x14ac:dyDescent="0.25">
      <c r="A314" s="5" t="s">
        <v>77</v>
      </c>
      <c r="B314" s="12" t="s">
        <v>184</v>
      </c>
      <c r="C314" s="19">
        <v>2001</v>
      </c>
      <c r="D314" s="9" t="str">
        <f t="shared" si="4"/>
        <v>Liberia-Africa2001</v>
      </c>
      <c r="E314" s="12"/>
      <c r="F314" s="12"/>
    </row>
    <row r="315" spans="1:6" ht="15" x14ac:dyDescent="0.25">
      <c r="A315" s="5" t="s">
        <v>77</v>
      </c>
      <c r="B315" s="12" t="s">
        <v>185</v>
      </c>
      <c r="C315" s="19">
        <v>2001</v>
      </c>
      <c r="D315" s="9" t="str">
        <f t="shared" si="4"/>
        <v>Libya-Africa2001</v>
      </c>
      <c r="E315" s="11">
        <v>13342</v>
      </c>
      <c r="F315" s="12"/>
    </row>
    <row r="316" spans="1:6" ht="15" x14ac:dyDescent="0.25">
      <c r="A316" s="5" t="s">
        <v>75</v>
      </c>
      <c r="B316" s="12" t="s">
        <v>186</v>
      </c>
      <c r="C316" s="19">
        <v>2001</v>
      </c>
      <c r="D316" s="9" t="str">
        <f t="shared" si="4"/>
        <v>Liechtenstein-Europe2001</v>
      </c>
      <c r="E316" s="12"/>
      <c r="F316" s="12"/>
    </row>
    <row r="317" spans="1:6" ht="15" x14ac:dyDescent="0.25">
      <c r="A317" s="5" t="s">
        <v>75</v>
      </c>
      <c r="B317" s="12" t="s">
        <v>187</v>
      </c>
      <c r="C317" s="19">
        <v>2001</v>
      </c>
      <c r="D317" s="9" t="str">
        <f t="shared" si="4"/>
        <v>Lithuania-Europe2001</v>
      </c>
      <c r="E317" s="11">
        <v>7287</v>
      </c>
      <c r="F317" s="12"/>
    </row>
    <row r="318" spans="1:6" ht="15" x14ac:dyDescent="0.25">
      <c r="A318" s="5" t="s">
        <v>75</v>
      </c>
      <c r="B318" s="12" t="s">
        <v>188</v>
      </c>
      <c r="C318" s="19">
        <v>2001</v>
      </c>
      <c r="D318" s="9" t="str">
        <f t="shared" si="4"/>
        <v>Luxembourg-Europe2001</v>
      </c>
      <c r="E318" s="11">
        <v>4171</v>
      </c>
      <c r="F318" s="12"/>
    </row>
    <row r="319" spans="1:6" ht="15" x14ac:dyDescent="0.25">
      <c r="A319" s="5" t="s">
        <v>61</v>
      </c>
      <c r="B319" s="12" t="s">
        <v>189</v>
      </c>
      <c r="C319" s="19">
        <v>2001</v>
      </c>
      <c r="D319" s="9" t="str">
        <f t="shared" si="4"/>
        <v>Macao SAR-Asia2001</v>
      </c>
      <c r="E319" s="12"/>
      <c r="F319" s="12"/>
    </row>
    <row r="320" spans="1:6" ht="15" x14ac:dyDescent="0.25">
      <c r="A320" s="5" t="s">
        <v>77</v>
      </c>
      <c r="B320" s="12" t="s">
        <v>190</v>
      </c>
      <c r="C320" s="19">
        <v>2001</v>
      </c>
      <c r="D320" s="9" t="str">
        <f t="shared" si="4"/>
        <v>Madagascar-Africa2001</v>
      </c>
      <c r="E320" s="12"/>
      <c r="F320" s="12"/>
    </row>
    <row r="321" spans="1:6" ht="15" x14ac:dyDescent="0.25">
      <c r="A321" s="5" t="s">
        <v>77</v>
      </c>
      <c r="B321" s="12" t="s">
        <v>191</v>
      </c>
      <c r="C321" s="19">
        <v>2001</v>
      </c>
      <c r="D321" s="9" t="str">
        <f t="shared" si="4"/>
        <v>Malawi-Africa2001</v>
      </c>
      <c r="E321" s="12"/>
      <c r="F321" s="12"/>
    </row>
    <row r="322" spans="1:6" ht="15" x14ac:dyDescent="0.25">
      <c r="A322" s="5" t="s">
        <v>61</v>
      </c>
      <c r="B322" s="12" t="s">
        <v>192</v>
      </c>
      <c r="C322" s="19">
        <v>2001</v>
      </c>
      <c r="D322" s="9" t="str">
        <f t="shared" si="4"/>
        <v>Malaysia-Asia2001</v>
      </c>
      <c r="E322" s="11">
        <v>75907</v>
      </c>
      <c r="F322" s="12"/>
    </row>
    <row r="323" spans="1:6" ht="15" x14ac:dyDescent="0.25">
      <c r="A323" s="5" t="s">
        <v>61</v>
      </c>
      <c r="B323" s="12" t="s">
        <v>193</v>
      </c>
      <c r="C323" s="19">
        <v>2001</v>
      </c>
      <c r="D323" s="9" t="str">
        <f t="shared" ref="D323:D386" si="5">CONCATENATE(B323,C323)</f>
        <v>Maldives-Asia2001</v>
      </c>
      <c r="E323" s="12"/>
      <c r="F323" s="12"/>
    </row>
    <row r="324" spans="1:6" ht="15" x14ac:dyDescent="0.25">
      <c r="A324" s="5" t="s">
        <v>77</v>
      </c>
      <c r="B324" s="12" t="s">
        <v>194</v>
      </c>
      <c r="C324" s="19">
        <v>2001</v>
      </c>
      <c r="D324" s="9" t="str">
        <f t="shared" si="5"/>
        <v>Mali-Africa2001</v>
      </c>
      <c r="E324" s="12"/>
      <c r="F324" s="12"/>
    </row>
    <row r="325" spans="1:6" ht="15" x14ac:dyDescent="0.25">
      <c r="A325" s="5" t="s">
        <v>75</v>
      </c>
      <c r="B325" s="12" t="s">
        <v>195</v>
      </c>
      <c r="C325" s="19">
        <v>2001</v>
      </c>
      <c r="D325" s="9" t="str">
        <f t="shared" si="5"/>
        <v>Malta-Europe2001</v>
      </c>
      <c r="E325" s="11">
        <v>857</v>
      </c>
      <c r="F325" s="12"/>
    </row>
    <row r="326" spans="1:6" ht="15" x14ac:dyDescent="0.25">
      <c r="A326" s="5" t="s">
        <v>80</v>
      </c>
      <c r="B326" s="12" t="s">
        <v>196</v>
      </c>
      <c r="C326" s="19">
        <v>2001</v>
      </c>
      <c r="D326" s="9" t="str">
        <f t="shared" si="5"/>
        <v>Marshall Islands-Oceania2001</v>
      </c>
      <c r="E326" s="12"/>
      <c r="F326" s="12"/>
    </row>
    <row r="327" spans="1:6" ht="15" x14ac:dyDescent="0.25">
      <c r="A327" s="5" t="s">
        <v>77</v>
      </c>
      <c r="B327" s="12" t="s">
        <v>197</v>
      </c>
      <c r="C327" s="19">
        <v>2001</v>
      </c>
      <c r="D327" s="9" t="str">
        <f t="shared" si="5"/>
        <v>Mauritania-Africa2001</v>
      </c>
      <c r="E327" s="12"/>
      <c r="F327" s="12"/>
    </row>
    <row r="328" spans="1:6" ht="15" x14ac:dyDescent="0.25">
      <c r="A328" s="5" t="s">
        <v>77</v>
      </c>
      <c r="B328" s="12" t="s">
        <v>198</v>
      </c>
      <c r="C328" s="19">
        <v>2001</v>
      </c>
      <c r="D328" s="9" t="str">
        <f t="shared" si="5"/>
        <v>Mauritius-Africa2001</v>
      </c>
      <c r="E328" s="12"/>
      <c r="F328" s="8"/>
    </row>
    <row r="329" spans="1:6" ht="15" x14ac:dyDescent="0.25">
      <c r="A329" s="5" t="s">
        <v>84</v>
      </c>
      <c r="B329" s="12" t="s">
        <v>199</v>
      </c>
      <c r="C329" s="19">
        <v>2001</v>
      </c>
      <c r="D329" s="9" t="str">
        <f t="shared" si="5"/>
        <v>Mexico-The Americas2001</v>
      </c>
      <c r="E329" s="11">
        <v>186171</v>
      </c>
      <c r="F329" s="12"/>
    </row>
    <row r="330" spans="1:6" ht="15" x14ac:dyDescent="0.25">
      <c r="A330" s="5" t="s">
        <v>80</v>
      </c>
      <c r="B330" s="12" t="s">
        <v>200</v>
      </c>
      <c r="C330" s="19">
        <v>2001</v>
      </c>
      <c r="D330" s="9" t="str">
        <f t="shared" si="5"/>
        <v>Micronesia, Fed. Sts.-Oceania2001</v>
      </c>
      <c r="E330" s="12"/>
      <c r="F330" s="12"/>
    </row>
    <row r="331" spans="1:6" ht="15" x14ac:dyDescent="0.25">
      <c r="A331" s="5" t="s">
        <v>75</v>
      </c>
      <c r="B331" s="12" t="s">
        <v>201</v>
      </c>
      <c r="C331" s="19">
        <v>2001</v>
      </c>
      <c r="D331" s="9" t="str">
        <f t="shared" si="5"/>
        <v>Moldova-Europe2001</v>
      </c>
      <c r="E331" s="11">
        <v>3331</v>
      </c>
      <c r="F331" s="12"/>
    </row>
    <row r="332" spans="1:6" ht="15" x14ac:dyDescent="0.25">
      <c r="A332" s="5" t="s">
        <v>75</v>
      </c>
      <c r="B332" s="12" t="s">
        <v>202</v>
      </c>
      <c r="C332" s="19">
        <v>2001</v>
      </c>
      <c r="D332" s="9" t="str">
        <f t="shared" si="5"/>
        <v>Monaco-Europe2001</v>
      </c>
      <c r="E332" s="12"/>
      <c r="F332" s="12"/>
    </row>
    <row r="333" spans="1:6" ht="15" x14ac:dyDescent="0.25">
      <c r="A333" s="5" t="s">
        <v>61</v>
      </c>
      <c r="B333" s="12" t="s">
        <v>203</v>
      </c>
      <c r="C333" s="19">
        <v>2001</v>
      </c>
      <c r="D333" s="9" t="str">
        <f t="shared" si="5"/>
        <v>Mongolia-Asia2001</v>
      </c>
      <c r="E333" s="11">
        <v>3607</v>
      </c>
      <c r="F333" s="12"/>
    </row>
    <row r="334" spans="1:6" ht="15" x14ac:dyDescent="0.25">
      <c r="A334" s="5" t="s">
        <v>75</v>
      </c>
      <c r="B334" s="12" t="s">
        <v>204</v>
      </c>
      <c r="C334" s="19">
        <v>2001</v>
      </c>
      <c r="D334" s="9" t="str">
        <f t="shared" si="5"/>
        <v>Montenegro-Europe2001</v>
      </c>
      <c r="E334" s="11">
        <v>1179</v>
      </c>
      <c r="F334" s="8"/>
    </row>
    <row r="335" spans="1:6" ht="15" x14ac:dyDescent="0.25">
      <c r="A335" s="5" t="s">
        <v>77</v>
      </c>
      <c r="B335" s="12" t="s">
        <v>205</v>
      </c>
      <c r="C335" s="19">
        <v>2001</v>
      </c>
      <c r="D335" s="9" t="str">
        <f t="shared" si="5"/>
        <v>Morocco-Africa2001</v>
      </c>
      <c r="E335" s="11">
        <v>17283</v>
      </c>
      <c r="F335" s="12"/>
    </row>
    <row r="336" spans="1:6" ht="15" x14ac:dyDescent="0.25">
      <c r="A336" s="5" t="s">
        <v>77</v>
      </c>
      <c r="B336" s="12" t="s">
        <v>206</v>
      </c>
      <c r="C336" s="19">
        <v>2001</v>
      </c>
      <c r="D336" s="9" t="str">
        <f t="shared" si="5"/>
        <v>Mozambique-Africa2001</v>
      </c>
      <c r="E336" s="11">
        <v>10202</v>
      </c>
      <c r="F336" s="12"/>
    </row>
    <row r="337" spans="1:6" ht="15" x14ac:dyDescent="0.25">
      <c r="A337" s="5" t="s">
        <v>61</v>
      </c>
      <c r="B337" s="12" t="s">
        <v>207</v>
      </c>
      <c r="C337" s="19">
        <v>2001</v>
      </c>
      <c r="D337" s="9" t="str">
        <f t="shared" si="5"/>
        <v>Myanmar-Asia2001</v>
      </c>
      <c r="E337" s="11">
        <v>14056</v>
      </c>
      <c r="F337" s="12"/>
    </row>
    <row r="338" spans="1:6" ht="15" x14ac:dyDescent="0.25">
      <c r="A338" s="5" t="s">
        <v>77</v>
      </c>
      <c r="B338" s="12" t="s">
        <v>208</v>
      </c>
      <c r="C338" s="19">
        <v>2001</v>
      </c>
      <c r="D338" s="9" t="str">
        <f t="shared" si="5"/>
        <v>Namibia-Africa2001</v>
      </c>
      <c r="E338" s="11">
        <v>1589</v>
      </c>
      <c r="F338" s="12"/>
    </row>
    <row r="339" spans="1:6" ht="15" x14ac:dyDescent="0.25">
      <c r="A339" s="5" t="s">
        <v>61</v>
      </c>
      <c r="B339" s="12" t="s">
        <v>209</v>
      </c>
      <c r="C339" s="19">
        <v>2001</v>
      </c>
      <c r="D339" s="9" t="str">
        <f t="shared" si="5"/>
        <v>Nepal-Asia2001</v>
      </c>
      <c r="E339" s="11">
        <v>10391</v>
      </c>
      <c r="F339" s="12"/>
    </row>
    <row r="340" spans="1:6" ht="15" x14ac:dyDescent="0.25">
      <c r="A340" s="5" t="s">
        <v>75</v>
      </c>
      <c r="B340" s="12" t="s">
        <v>210</v>
      </c>
      <c r="C340" s="19">
        <v>2001</v>
      </c>
      <c r="D340" s="9" t="str">
        <f t="shared" si="5"/>
        <v>Netherlands-Europe2001</v>
      </c>
      <c r="E340" s="11">
        <v>77419</v>
      </c>
      <c r="F340" s="12"/>
    </row>
    <row r="341" spans="1:6" ht="15" x14ac:dyDescent="0.25">
      <c r="A341" s="5" t="s">
        <v>80</v>
      </c>
      <c r="B341" s="12" t="s">
        <v>211</v>
      </c>
      <c r="C341" s="19">
        <v>2001</v>
      </c>
      <c r="D341" s="9" t="str">
        <f t="shared" si="5"/>
        <v>New Caledonia-Oceania2001</v>
      </c>
      <c r="E341" s="12"/>
      <c r="F341" s="12"/>
    </row>
    <row r="342" spans="1:6" ht="15" x14ac:dyDescent="0.25">
      <c r="A342" s="5" t="s">
        <v>80</v>
      </c>
      <c r="B342" s="12" t="s">
        <v>212</v>
      </c>
      <c r="C342" s="19">
        <v>2001</v>
      </c>
      <c r="D342" s="9" t="str">
        <f t="shared" si="5"/>
        <v>New Zealand-Oceania2001</v>
      </c>
      <c r="E342" s="11">
        <v>18167</v>
      </c>
      <c r="F342" s="12"/>
    </row>
    <row r="343" spans="1:6" ht="15" x14ac:dyDescent="0.25">
      <c r="A343" s="5" t="s">
        <v>84</v>
      </c>
      <c r="B343" s="12" t="s">
        <v>213</v>
      </c>
      <c r="C343" s="19">
        <v>2001</v>
      </c>
      <c r="D343" s="9" t="str">
        <f t="shared" si="5"/>
        <v>Nicaragua-The Americas2001</v>
      </c>
      <c r="E343" s="11">
        <v>3038</v>
      </c>
      <c r="F343" s="12"/>
    </row>
    <row r="344" spans="1:6" ht="15" x14ac:dyDescent="0.25">
      <c r="A344" s="5" t="s">
        <v>77</v>
      </c>
      <c r="B344" s="12" t="s">
        <v>214</v>
      </c>
      <c r="C344" s="19">
        <v>2001</v>
      </c>
      <c r="D344" s="9" t="str">
        <f t="shared" si="5"/>
        <v>Niger-Africa2001</v>
      </c>
      <c r="E344" s="12"/>
      <c r="F344" s="12"/>
    </row>
    <row r="345" spans="1:6" ht="15" x14ac:dyDescent="0.25">
      <c r="A345" s="5" t="s">
        <v>77</v>
      </c>
      <c r="B345" s="12" t="s">
        <v>215</v>
      </c>
      <c r="C345" s="19">
        <v>2001</v>
      </c>
      <c r="D345" s="9" t="str">
        <f t="shared" si="5"/>
        <v>Nigeria-Africa2001</v>
      </c>
      <c r="E345" s="11">
        <v>118325</v>
      </c>
      <c r="F345" s="12"/>
    </row>
    <row r="346" spans="1:6" ht="15" x14ac:dyDescent="0.25">
      <c r="A346" s="5" t="s">
        <v>61</v>
      </c>
      <c r="B346" s="12" t="s">
        <v>216</v>
      </c>
      <c r="C346" s="19">
        <v>2001</v>
      </c>
      <c r="D346" s="9" t="str">
        <f t="shared" si="5"/>
        <v>North Korea-Asia2001</v>
      </c>
      <c r="E346" s="11">
        <v>19037</v>
      </c>
      <c r="F346" s="12"/>
    </row>
    <row r="347" spans="1:6" ht="15" x14ac:dyDescent="0.25">
      <c r="A347" s="5" t="s">
        <v>75</v>
      </c>
      <c r="B347" s="12" t="s">
        <v>217</v>
      </c>
      <c r="C347" s="19">
        <v>2001</v>
      </c>
      <c r="D347" s="9" t="str">
        <f t="shared" si="5"/>
        <v>North Macedonia-Europe2001</v>
      </c>
      <c r="E347" s="11">
        <v>3122</v>
      </c>
      <c r="F347" s="12"/>
    </row>
    <row r="348" spans="1:6" ht="15" x14ac:dyDescent="0.25">
      <c r="A348" s="5" t="s">
        <v>75</v>
      </c>
      <c r="B348" s="12" t="s">
        <v>218</v>
      </c>
      <c r="C348" s="19">
        <v>2001</v>
      </c>
      <c r="D348" s="9" t="str">
        <f t="shared" si="5"/>
        <v>Norway-Europe2001</v>
      </c>
      <c r="E348" s="11">
        <v>28137</v>
      </c>
      <c r="F348" s="12"/>
    </row>
    <row r="349" spans="1:6" ht="15" x14ac:dyDescent="0.25">
      <c r="A349" s="5" t="s">
        <v>93</v>
      </c>
      <c r="B349" s="12" t="s">
        <v>219</v>
      </c>
      <c r="C349" s="19">
        <v>2001</v>
      </c>
      <c r="D349" s="9" t="str">
        <f t="shared" si="5"/>
        <v>Oman-Middle East2001</v>
      </c>
      <c r="E349" s="11">
        <v>25276</v>
      </c>
      <c r="F349" s="12"/>
    </row>
    <row r="350" spans="1:6" ht="15" x14ac:dyDescent="0.25">
      <c r="A350" s="5" t="s">
        <v>61</v>
      </c>
      <c r="B350" s="12" t="s">
        <v>220</v>
      </c>
      <c r="C350" s="19">
        <v>2001</v>
      </c>
      <c r="D350" s="9" t="str">
        <f t="shared" si="5"/>
        <v>Pakistan-Asia2001</v>
      </c>
      <c r="E350" s="11">
        <v>84845</v>
      </c>
      <c r="F350" s="12"/>
    </row>
    <row r="351" spans="1:6" ht="15" x14ac:dyDescent="0.25">
      <c r="A351" s="5" t="s">
        <v>84</v>
      </c>
      <c r="B351" s="12" t="s">
        <v>221</v>
      </c>
      <c r="C351" s="19">
        <v>2001</v>
      </c>
      <c r="D351" s="9" t="str">
        <f t="shared" si="5"/>
        <v>Panama-The Americas2001</v>
      </c>
      <c r="E351" s="11">
        <v>4058</v>
      </c>
      <c r="F351" s="12"/>
    </row>
    <row r="352" spans="1:6" ht="15" x14ac:dyDescent="0.25">
      <c r="A352" s="5" t="s">
        <v>80</v>
      </c>
      <c r="B352" s="12" t="s">
        <v>222</v>
      </c>
      <c r="C352" s="19">
        <v>2001</v>
      </c>
      <c r="D352" s="9" t="str">
        <f t="shared" si="5"/>
        <v>Papua New Guinea-Oceania2001</v>
      </c>
      <c r="E352" s="12"/>
      <c r="F352" s="12"/>
    </row>
    <row r="353" spans="1:6" ht="15" x14ac:dyDescent="0.25">
      <c r="A353" s="5" t="s">
        <v>84</v>
      </c>
      <c r="B353" s="12" t="s">
        <v>223</v>
      </c>
      <c r="C353" s="19">
        <v>2001</v>
      </c>
      <c r="D353" s="9" t="str">
        <f t="shared" si="5"/>
        <v>Paraguay-The Americas2001</v>
      </c>
      <c r="E353" s="11">
        <v>4858</v>
      </c>
      <c r="F353" s="12"/>
    </row>
    <row r="354" spans="1:6" ht="15" x14ac:dyDescent="0.25">
      <c r="A354" s="5" t="s">
        <v>84</v>
      </c>
      <c r="B354" s="12" t="s">
        <v>224</v>
      </c>
      <c r="C354" s="19">
        <v>2001</v>
      </c>
      <c r="D354" s="9" t="str">
        <f t="shared" si="5"/>
        <v>Peru-The Americas2001</v>
      </c>
      <c r="E354" s="11">
        <v>20582</v>
      </c>
      <c r="F354" s="12"/>
    </row>
    <row r="355" spans="1:6" ht="15" x14ac:dyDescent="0.25">
      <c r="A355" s="5" t="s">
        <v>61</v>
      </c>
      <c r="B355" s="12" t="s">
        <v>225</v>
      </c>
      <c r="C355" s="19">
        <v>2001</v>
      </c>
      <c r="D355" s="9" t="str">
        <f t="shared" si="5"/>
        <v>Philippines-Asia2001</v>
      </c>
      <c r="E355" s="11">
        <v>40452</v>
      </c>
      <c r="F355" s="12"/>
    </row>
    <row r="356" spans="1:6" ht="15" x14ac:dyDescent="0.25">
      <c r="A356" s="5" t="s">
        <v>75</v>
      </c>
      <c r="B356" s="12" t="s">
        <v>226</v>
      </c>
      <c r="C356" s="19">
        <v>2001</v>
      </c>
      <c r="D356" s="9" t="str">
        <f t="shared" si="5"/>
        <v>Poland-Europe2001</v>
      </c>
      <c r="E356" s="11">
        <v>101313</v>
      </c>
      <c r="F356" s="12"/>
    </row>
    <row r="357" spans="1:6" ht="15" x14ac:dyDescent="0.25">
      <c r="A357" s="5" t="s">
        <v>75</v>
      </c>
      <c r="B357" s="12" t="s">
        <v>227</v>
      </c>
      <c r="C357" s="19">
        <v>2001</v>
      </c>
      <c r="D357" s="9" t="str">
        <f t="shared" si="5"/>
        <v>Portugal-Europe2001</v>
      </c>
      <c r="E357" s="11">
        <v>23084</v>
      </c>
      <c r="F357" s="12"/>
    </row>
    <row r="358" spans="1:6" ht="15" x14ac:dyDescent="0.25">
      <c r="A358" s="5" t="s">
        <v>84</v>
      </c>
      <c r="B358" s="12" t="s">
        <v>228</v>
      </c>
      <c r="C358" s="19">
        <v>2001</v>
      </c>
      <c r="D358" s="9" t="str">
        <f t="shared" si="5"/>
        <v>Puerto Rico-The Americas2001</v>
      </c>
      <c r="E358" s="12"/>
      <c r="F358" s="12"/>
    </row>
    <row r="359" spans="1:6" ht="15" x14ac:dyDescent="0.25">
      <c r="A359" s="5" t="s">
        <v>93</v>
      </c>
      <c r="B359" s="12" t="s">
        <v>229</v>
      </c>
      <c r="C359" s="19">
        <v>2001</v>
      </c>
      <c r="D359" s="9" t="str">
        <f t="shared" si="5"/>
        <v>Qatar-Middle East2001</v>
      </c>
      <c r="E359" s="11">
        <v>33285</v>
      </c>
      <c r="F359" s="12"/>
    </row>
    <row r="360" spans="1:6" ht="15" x14ac:dyDescent="0.25">
      <c r="A360" s="5" t="s">
        <v>75</v>
      </c>
      <c r="B360" s="12" t="s">
        <v>230</v>
      </c>
      <c r="C360" s="19">
        <v>2001</v>
      </c>
      <c r="D360" s="9" t="str">
        <f t="shared" si="5"/>
        <v>Romania-Europe2001</v>
      </c>
      <c r="E360" s="11">
        <v>35830</v>
      </c>
      <c r="F360" s="12"/>
    </row>
    <row r="361" spans="1:6" ht="15" x14ac:dyDescent="0.25">
      <c r="A361" s="5" t="s">
        <v>75</v>
      </c>
      <c r="B361" s="12" t="s">
        <v>231</v>
      </c>
      <c r="C361" s="19">
        <v>2001</v>
      </c>
      <c r="D361" s="9" t="str">
        <f t="shared" si="5"/>
        <v>Russia-Europe2001</v>
      </c>
      <c r="E361" s="11">
        <v>730970</v>
      </c>
      <c r="F361" s="12"/>
    </row>
    <row r="362" spans="1:6" ht="15" x14ac:dyDescent="0.25">
      <c r="A362" s="5" t="s">
        <v>77</v>
      </c>
      <c r="B362" s="12" t="s">
        <v>232</v>
      </c>
      <c r="C362" s="19">
        <v>2001</v>
      </c>
      <c r="D362" s="9" t="str">
        <f t="shared" si="5"/>
        <v>Rwanda-Africa2001</v>
      </c>
      <c r="E362" s="12"/>
      <c r="F362" s="12"/>
    </row>
    <row r="363" spans="1:6" ht="15" x14ac:dyDescent="0.25">
      <c r="A363" s="5" t="s">
        <v>80</v>
      </c>
      <c r="B363" s="12" t="s">
        <v>233</v>
      </c>
      <c r="C363" s="19">
        <v>2001</v>
      </c>
      <c r="D363" s="9" t="str">
        <f t="shared" si="5"/>
        <v>Samoa-Oceania2001</v>
      </c>
      <c r="E363" s="12"/>
      <c r="F363" s="12"/>
    </row>
    <row r="364" spans="1:6" ht="15" x14ac:dyDescent="0.25">
      <c r="A364" s="5" t="s">
        <v>75</v>
      </c>
      <c r="B364" s="12" t="s">
        <v>234</v>
      </c>
      <c r="C364" s="19">
        <v>2001</v>
      </c>
      <c r="D364" s="9" t="str">
        <f t="shared" si="5"/>
        <v>San Marino-Europe2001</v>
      </c>
      <c r="E364" s="12"/>
      <c r="F364" s="12"/>
    </row>
    <row r="365" spans="1:6" ht="15" x14ac:dyDescent="0.25">
      <c r="A365" s="5" t="s">
        <v>77</v>
      </c>
      <c r="B365" s="12" t="s">
        <v>235</v>
      </c>
      <c r="C365" s="19">
        <v>2001</v>
      </c>
      <c r="D365" s="9" t="str">
        <f t="shared" si="5"/>
        <v>Sao Tome and Principe-Africa2001</v>
      </c>
      <c r="E365" s="12"/>
      <c r="F365" s="12"/>
    </row>
    <row r="366" spans="1:6" ht="15" x14ac:dyDescent="0.25">
      <c r="A366" s="5" t="s">
        <v>93</v>
      </c>
      <c r="B366" s="12" t="s">
        <v>236</v>
      </c>
      <c r="C366" s="19">
        <v>2001</v>
      </c>
      <c r="D366" s="9" t="str">
        <f t="shared" si="5"/>
        <v>Saudi Arabia-Middle East2001</v>
      </c>
      <c r="E366" s="11">
        <v>187070</v>
      </c>
      <c r="F366" s="12"/>
    </row>
    <row r="367" spans="1:6" ht="15" x14ac:dyDescent="0.25">
      <c r="A367" s="5" t="s">
        <v>77</v>
      </c>
      <c r="B367" s="12" t="s">
        <v>237</v>
      </c>
      <c r="C367" s="19">
        <v>2001</v>
      </c>
      <c r="D367" s="9" t="str">
        <f t="shared" si="5"/>
        <v>Senegal-Africa2001</v>
      </c>
      <c r="E367" s="11">
        <v>3515</v>
      </c>
      <c r="F367" s="12"/>
    </row>
    <row r="368" spans="1:6" ht="15" x14ac:dyDescent="0.25">
      <c r="A368" s="5" t="s">
        <v>75</v>
      </c>
      <c r="B368" s="12" t="s">
        <v>238</v>
      </c>
      <c r="C368" s="19">
        <v>2001</v>
      </c>
      <c r="D368" s="9" t="str">
        <f t="shared" si="5"/>
        <v>Serbia-Europe2001</v>
      </c>
      <c r="E368" s="11">
        <v>16185</v>
      </c>
      <c r="F368" s="12"/>
    </row>
    <row r="369" spans="1:6" ht="15" x14ac:dyDescent="0.25">
      <c r="A369" s="5" t="s">
        <v>77</v>
      </c>
      <c r="B369" s="12" t="s">
        <v>239</v>
      </c>
      <c r="C369" s="19">
        <v>2001</v>
      </c>
      <c r="D369" s="9" t="str">
        <f t="shared" si="5"/>
        <v>Seychelles-Africa2001</v>
      </c>
      <c r="E369" s="12"/>
      <c r="F369" s="12"/>
    </row>
    <row r="370" spans="1:6" ht="15" x14ac:dyDescent="0.25">
      <c r="A370" s="5" t="s">
        <v>77</v>
      </c>
      <c r="B370" s="12" t="s">
        <v>240</v>
      </c>
      <c r="C370" s="19">
        <v>2001</v>
      </c>
      <c r="D370" s="9" t="str">
        <f t="shared" si="5"/>
        <v>Sierra Leone-Africa2001</v>
      </c>
      <c r="E370" s="12"/>
      <c r="F370" s="12"/>
    </row>
    <row r="371" spans="1:6" ht="15" x14ac:dyDescent="0.25">
      <c r="A371" s="5" t="s">
        <v>61</v>
      </c>
      <c r="B371" s="12" t="s">
        <v>241</v>
      </c>
      <c r="C371" s="19">
        <v>2001</v>
      </c>
      <c r="D371" s="9" t="str">
        <f t="shared" si="5"/>
        <v>Singapore-Asia2001</v>
      </c>
      <c r="E371" s="11">
        <v>33447</v>
      </c>
      <c r="F371" s="12"/>
    </row>
    <row r="372" spans="1:6" ht="15" x14ac:dyDescent="0.25">
      <c r="A372" s="5" t="s">
        <v>84</v>
      </c>
      <c r="B372" s="12" t="s">
        <v>242</v>
      </c>
      <c r="C372" s="19">
        <v>2001</v>
      </c>
      <c r="D372" s="9" t="str">
        <f t="shared" si="5"/>
        <v>Sint Maarten (Dutch part)-The Americas2001</v>
      </c>
      <c r="E372" s="12"/>
      <c r="F372" s="12"/>
    </row>
    <row r="373" spans="1:6" ht="15" x14ac:dyDescent="0.25">
      <c r="A373" s="5" t="s">
        <v>75</v>
      </c>
      <c r="B373" s="12" t="s">
        <v>243</v>
      </c>
      <c r="C373" s="19">
        <v>2001</v>
      </c>
      <c r="D373" s="9" t="str">
        <f t="shared" si="5"/>
        <v>Slovakia-Europe2001</v>
      </c>
      <c r="E373" s="11">
        <v>17349</v>
      </c>
      <c r="F373" s="12"/>
    </row>
    <row r="374" spans="1:6" ht="15" x14ac:dyDescent="0.25">
      <c r="A374" s="5" t="s">
        <v>75</v>
      </c>
      <c r="B374" s="12" t="s">
        <v>244</v>
      </c>
      <c r="C374" s="19">
        <v>2001</v>
      </c>
      <c r="D374" s="9" t="str">
        <f t="shared" si="5"/>
        <v>Slovenia-Europe2001</v>
      </c>
      <c r="E374" s="11">
        <v>7249</v>
      </c>
      <c r="F374" s="12"/>
    </row>
    <row r="375" spans="1:6" ht="15" x14ac:dyDescent="0.25">
      <c r="A375" s="5" t="s">
        <v>80</v>
      </c>
      <c r="B375" s="12" t="s">
        <v>245</v>
      </c>
      <c r="C375" s="19">
        <v>2001</v>
      </c>
      <c r="D375" s="9" t="str">
        <f t="shared" si="5"/>
        <v>Solomon Islands-Oceania2001</v>
      </c>
      <c r="E375" s="12"/>
      <c r="F375" s="12"/>
    </row>
    <row r="376" spans="1:6" ht="15" x14ac:dyDescent="0.25">
      <c r="A376" s="5" t="s">
        <v>77</v>
      </c>
      <c r="B376" s="12" t="s">
        <v>246</v>
      </c>
      <c r="C376" s="19">
        <v>2001</v>
      </c>
      <c r="D376" s="9" t="str">
        <f t="shared" si="5"/>
        <v>Somalia-Africa2001</v>
      </c>
      <c r="E376" s="12"/>
      <c r="F376" s="8"/>
    </row>
    <row r="377" spans="1:6" ht="15" x14ac:dyDescent="0.25">
      <c r="A377" s="5" t="s">
        <v>77</v>
      </c>
      <c r="B377" s="12" t="s">
        <v>247</v>
      </c>
      <c r="C377" s="19">
        <v>2001</v>
      </c>
      <c r="D377" s="9" t="str">
        <f t="shared" si="5"/>
        <v>South Africa-Africa2001</v>
      </c>
      <c r="E377" s="11">
        <v>141372</v>
      </c>
      <c r="F377" s="12"/>
    </row>
    <row r="378" spans="1:6" ht="15" x14ac:dyDescent="0.25">
      <c r="A378" s="5" t="s">
        <v>61</v>
      </c>
      <c r="B378" s="12" t="s">
        <v>248</v>
      </c>
      <c r="C378" s="19">
        <v>2001</v>
      </c>
      <c r="D378" s="9" t="str">
        <f t="shared" si="5"/>
        <v>South Korea-Asia2001</v>
      </c>
      <c r="E378" s="11">
        <v>260440</v>
      </c>
      <c r="F378" s="12"/>
    </row>
    <row r="379" spans="1:6" ht="15" x14ac:dyDescent="0.25">
      <c r="A379" s="5" t="s">
        <v>77</v>
      </c>
      <c r="B379" s="12" t="s">
        <v>249</v>
      </c>
      <c r="C379" s="19">
        <v>2001</v>
      </c>
      <c r="D379" s="9" t="str">
        <f t="shared" si="5"/>
        <v>South Sudan-Africa2001</v>
      </c>
      <c r="E379" s="12"/>
      <c r="F379" s="12"/>
    </row>
    <row r="380" spans="1:6" ht="15" x14ac:dyDescent="0.25">
      <c r="A380" s="5" t="s">
        <v>75</v>
      </c>
      <c r="B380" s="12" t="s">
        <v>250</v>
      </c>
      <c r="C380" s="19">
        <v>2001</v>
      </c>
      <c r="D380" s="9" t="str">
        <f t="shared" si="5"/>
        <v>Spain-Europe2001</v>
      </c>
      <c r="E380" s="11">
        <v>125570</v>
      </c>
      <c r="F380" s="12"/>
    </row>
    <row r="381" spans="1:6" ht="15" x14ac:dyDescent="0.25">
      <c r="A381" s="5" t="s">
        <v>61</v>
      </c>
      <c r="B381" s="12" t="s">
        <v>251</v>
      </c>
      <c r="C381" s="19">
        <v>2001</v>
      </c>
      <c r="D381" s="9" t="str">
        <f t="shared" si="5"/>
        <v>Sri Lanka-Asia2001</v>
      </c>
      <c r="E381" s="11">
        <v>10421</v>
      </c>
      <c r="F381" s="8"/>
    </row>
    <row r="382" spans="1:6" ht="15" x14ac:dyDescent="0.25">
      <c r="A382" s="5" t="s">
        <v>84</v>
      </c>
      <c r="B382" s="12" t="s">
        <v>252</v>
      </c>
      <c r="C382" s="19">
        <v>2001</v>
      </c>
      <c r="D382" s="9" t="str">
        <f t="shared" si="5"/>
        <v>St. Kitts and Nevis-The Americas2001</v>
      </c>
      <c r="E382" s="12"/>
      <c r="F382" s="12"/>
    </row>
    <row r="383" spans="1:6" ht="15" x14ac:dyDescent="0.25">
      <c r="A383" s="5" t="s">
        <v>84</v>
      </c>
      <c r="B383" s="12" t="s">
        <v>253</v>
      </c>
      <c r="C383" s="19">
        <v>2001</v>
      </c>
      <c r="D383" s="9" t="str">
        <f t="shared" si="5"/>
        <v>St. Lucia-The Americas2001</v>
      </c>
      <c r="E383" s="12"/>
      <c r="F383" s="12"/>
    </row>
    <row r="384" spans="1:6" ht="15" x14ac:dyDescent="0.25">
      <c r="A384" s="5" t="s">
        <v>84</v>
      </c>
      <c r="B384" s="12" t="s">
        <v>254</v>
      </c>
      <c r="C384" s="19">
        <v>2001</v>
      </c>
      <c r="D384" s="9" t="str">
        <f t="shared" si="5"/>
        <v>St. Martin (French part)-The Americas2001</v>
      </c>
      <c r="E384" s="12"/>
      <c r="F384" s="12"/>
    </row>
    <row r="385" spans="1:6" ht="15" x14ac:dyDescent="0.25">
      <c r="A385" s="5" t="s">
        <v>84</v>
      </c>
      <c r="B385" s="12" t="s">
        <v>255</v>
      </c>
      <c r="C385" s="19">
        <v>2001</v>
      </c>
      <c r="D385" s="9" t="str">
        <f t="shared" si="5"/>
        <v>St. Vincent and the Grenadines-The Americas2001</v>
      </c>
      <c r="E385" s="12"/>
      <c r="F385" s="12"/>
    </row>
    <row r="386" spans="1:6" ht="15" x14ac:dyDescent="0.25">
      <c r="A386" s="5" t="s">
        <v>77</v>
      </c>
      <c r="B386" s="12" t="s">
        <v>256</v>
      </c>
      <c r="C386" s="19">
        <v>2001</v>
      </c>
      <c r="D386" s="9" t="str">
        <f t="shared" si="5"/>
        <v>Sudan-Africa2001</v>
      </c>
      <c r="E386" s="11">
        <v>16622</v>
      </c>
      <c r="F386" s="12"/>
    </row>
    <row r="387" spans="1:6" ht="15" x14ac:dyDescent="0.25">
      <c r="A387" s="5" t="s">
        <v>84</v>
      </c>
      <c r="B387" s="12" t="s">
        <v>257</v>
      </c>
      <c r="C387" s="19">
        <v>2001</v>
      </c>
      <c r="D387" s="9" t="str">
        <f t="shared" ref="D387:D450" si="6">CONCATENATE(B387,C387)</f>
        <v>Suriname-The Americas2001</v>
      </c>
      <c r="E387" s="12"/>
      <c r="F387" s="8"/>
    </row>
    <row r="388" spans="1:6" ht="15" x14ac:dyDescent="0.25">
      <c r="A388" s="5" t="s">
        <v>77</v>
      </c>
      <c r="B388" s="12" t="s">
        <v>258</v>
      </c>
      <c r="C388" s="19">
        <v>2001</v>
      </c>
      <c r="D388" s="9" t="str">
        <f t="shared" si="6"/>
        <v>Swaziland-Africa2001</v>
      </c>
      <c r="E388" s="12"/>
      <c r="F388" s="12"/>
    </row>
    <row r="389" spans="1:6" ht="15" x14ac:dyDescent="0.25">
      <c r="A389" s="5" t="s">
        <v>75</v>
      </c>
      <c r="B389" s="12" t="s">
        <v>259</v>
      </c>
      <c r="C389" s="19">
        <v>2001</v>
      </c>
      <c r="D389" s="9" t="str">
        <f t="shared" si="6"/>
        <v>Sweden-Europe2001</v>
      </c>
      <c r="E389" s="11">
        <v>49045</v>
      </c>
      <c r="F389" s="12"/>
    </row>
    <row r="390" spans="1:6" ht="15" x14ac:dyDescent="0.25">
      <c r="A390" s="5" t="s">
        <v>75</v>
      </c>
      <c r="B390" s="12" t="s">
        <v>260</v>
      </c>
      <c r="C390" s="19">
        <v>2001</v>
      </c>
      <c r="D390" s="9" t="str">
        <f t="shared" si="6"/>
        <v>Switzerland-Europe2001</v>
      </c>
      <c r="E390" s="11">
        <v>25375</v>
      </c>
      <c r="F390" s="8"/>
    </row>
    <row r="391" spans="1:6" ht="15" x14ac:dyDescent="0.25">
      <c r="A391" s="5" t="s">
        <v>93</v>
      </c>
      <c r="B391" s="12" t="s">
        <v>261</v>
      </c>
      <c r="C391" s="19">
        <v>2001</v>
      </c>
      <c r="D391" s="9" t="str">
        <f t="shared" si="6"/>
        <v>Syria-Middle East2001</v>
      </c>
      <c r="E391" s="11">
        <v>19986</v>
      </c>
      <c r="F391" s="12"/>
    </row>
    <row r="392" spans="1:6" ht="15" x14ac:dyDescent="0.25">
      <c r="A392" s="5" t="s">
        <v>61</v>
      </c>
      <c r="B392" s="12" t="s">
        <v>262</v>
      </c>
      <c r="C392" s="19">
        <v>2001</v>
      </c>
      <c r="D392" s="9" t="str">
        <f t="shared" si="6"/>
        <v>Tajikistan-Asia2001</v>
      </c>
      <c r="E392" s="11">
        <v>2395</v>
      </c>
      <c r="F392" s="12"/>
    </row>
    <row r="393" spans="1:6" ht="15" x14ac:dyDescent="0.25">
      <c r="A393" s="5" t="s">
        <v>77</v>
      </c>
      <c r="B393" s="12" t="s">
        <v>263</v>
      </c>
      <c r="C393" s="19">
        <v>2001</v>
      </c>
      <c r="D393" s="9" t="str">
        <f t="shared" si="6"/>
        <v>Tanzania-Africa2001</v>
      </c>
      <c r="E393" s="11">
        <v>20747</v>
      </c>
      <c r="F393" s="12"/>
    </row>
    <row r="394" spans="1:6" ht="15" x14ac:dyDescent="0.25">
      <c r="A394" s="5" t="s">
        <v>61</v>
      </c>
      <c r="B394" s="12" t="s">
        <v>264</v>
      </c>
      <c r="C394" s="19">
        <v>2001</v>
      </c>
      <c r="D394" s="9" t="str">
        <f t="shared" si="6"/>
        <v>Thailand-Asia2001</v>
      </c>
      <c r="E394" s="11">
        <v>119147</v>
      </c>
      <c r="F394" s="12"/>
    </row>
    <row r="395" spans="1:6" ht="15" x14ac:dyDescent="0.25">
      <c r="A395" s="5" t="s">
        <v>61</v>
      </c>
      <c r="B395" s="12" t="s">
        <v>265</v>
      </c>
      <c r="C395" s="19">
        <v>2001</v>
      </c>
      <c r="D395" s="9" t="str">
        <f t="shared" si="6"/>
        <v>Timor-Leste-Asia2001</v>
      </c>
      <c r="E395" s="12"/>
      <c r="F395" s="12"/>
    </row>
    <row r="396" spans="1:6" ht="15" x14ac:dyDescent="0.25">
      <c r="A396" s="5" t="s">
        <v>77</v>
      </c>
      <c r="B396" s="12" t="s">
        <v>266</v>
      </c>
      <c r="C396" s="19">
        <v>2001</v>
      </c>
      <c r="D396" s="9" t="str">
        <f t="shared" si="6"/>
        <v>Togo-Africa2001</v>
      </c>
      <c r="E396" s="11">
        <v>2764</v>
      </c>
      <c r="F396" s="12"/>
    </row>
    <row r="397" spans="1:6" ht="15" x14ac:dyDescent="0.25">
      <c r="A397" s="5" t="s">
        <v>80</v>
      </c>
      <c r="B397" s="12" t="s">
        <v>267</v>
      </c>
      <c r="C397" s="19">
        <v>2001</v>
      </c>
      <c r="D397" s="9" t="str">
        <f t="shared" si="6"/>
        <v>Tonga-Oceania2001</v>
      </c>
      <c r="E397" s="12"/>
      <c r="F397" s="12"/>
    </row>
    <row r="398" spans="1:6" ht="15" x14ac:dyDescent="0.25">
      <c r="A398" s="5" t="s">
        <v>84</v>
      </c>
      <c r="B398" s="12" t="s">
        <v>268</v>
      </c>
      <c r="C398" s="19">
        <v>2001</v>
      </c>
      <c r="D398" s="9" t="str">
        <f t="shared" si="6"/>
        <v>Trinidad and Tobago-The Americas2001</v>
      </c>
      <c r="E398" s="11">
        <v>20918</v>
      </c>
      <c r="F398" s="8"/>
    </row>
    <row r="399" spans="1:6" ht="15" x14ac:dyDescent="0.25">
      <c r="A399" s="5" t="s">
        <v>77</v>
      </c>
      <c r="B399" s="12" t="s">
        <v>269</v>
      </c>
      <c r="C399" s="19">
        <v>2001</v>
      </c>
      <c r="D399" s="9" t="str">
        <f t="shared" si="6"/>
        <v>Tunisia-Africa2001</v>
      </c>
      <c r="E399" s="11">
        <v>9504</v>
      </c>
      <c r="F399" s="12"/>
    </row>
    <row r="400" spans="1:6" ht="15" x14ac:dyDescent="0.25">
      <c r="A400" s="5" t="s">
        <v>75</v>
      </c>
      <c r="B400" s="12" t="s">
        <v>270</v>
      </c>
      <c r="C400" s="19">
        <v>2001</v>
      </c>
      <c r="D400" s="9" t="str">
        <f t="shared" si="6"/>
        <v>Turkey-Europe2001</v>
      </c>
      <c r="E400" s="11">
        <v>112459</v>
      </c>
      <c r="F400" s="12"/>
    </row>
    <row r="401" spans="1:6" ht="15" x14ac:dyDescent="0.25">
      <c r="A401" s="5" t="s">
        <v>61</v>
      </c>
      <c r="B401" s="12" t="s">
        <v>271</v>
      </c>
      <c r="C401" s="19">
        <v>2001</v>
      </c>
      <c r="D401" s="9" t="str">
        <f t="shared" si="6"/>
        <v>Turkmenistan-Asia2001</v>
      </c>
      <c r="E401" s="11">
        <v>24710</v>
      </c>
      <c r="F401" s="12"/>
    </row>
    <row r="402" spans="1:6" ht="15" x14ac:dyDescent="0.25">
      <c r="A402" s="5" t="s">
        <v>84</v>
      </c>
      <c r="B402" s="12" t="s">
        <v>272</v>
      </c>
      <c r="C402" s="19">
        <v>2001</v>
      </c>
      <c r="D402" s="9" t="str">
        <f t="shared" si="6"/>
        <v>Turks and Caicos Islands-The Americas2001</v>
      </c>
      <c r="E402" s="12"/>
      <c r="F402" s="12"/>
    </row>
    <row r="403" spans="1:6" ht="15" x14ac:dyDescent="0.25">
      <c r="A403" s="5" t="s">
        <v>77</v>
      </c>
      <c r="B403" s="12" t="s">
        <v>273</v>
      </c>
      <c r="C403" s="19">
        <v>2001</v>
      </c>
      <c r="D403" s="9" t="str">
        <f t="shared" si="6"/>
        <v>Uganda-Africa2001</v>
      </c>
      <c r="E403" s="12"/>
      <c r="F403" s="12"/>
    </row>
    <row r="404" spans="1:6" ht="15" x14ac:dyDescent="0.25">
      <c r="A404" s="5" t="s">
        <v>75</v>
      </c>
      <c r="B404" s="12" t="s">
        <v>274</v>
      </c>
      <c r="C404" s="19">
        <v>2001</v>
      </c>
      <c r="D404" s="9" t="str">
        <f t="shared" si="6"/>
        <v>Ukraine-Europe2001</v>
      </c>
      <c r="E404" s="11">
        <v>126438</v>
      </c>
      <c r="F404" s="12"/>
    </row>
    <row r="405" spans="1:6" ht="15" x14ac:dyDescent="0.25">
      <c r="A405" s="5" t="s">
        <v>93</v>
      </c>
      <c r="B405" s="12" t="s">
        <v>275</v>
      </c>
      <c r="C405" s="19">
        <v>2001</v>
      </c>
      <c r="D405" s="9" t="str">
        <f t="shared" si="6"/>
        <v>United Arab Emirates-Middle East2001</v>
      </c>
      <c r="E405" s="11">
        <v>66108</v>
      </c>
      <c r="F405" s="12"/>
    </row>
    <row r="406" spans="1:6" ht="15" x14ac:dyDescent="0.25">
      <c r="A406" s="5" t="s">
        <v>75</v>
      </c>
      <c r="B406" s="12" t="s">
        <v>276</v>
      </c>
      <c r="C406" s="19">
        <v>2001</v>
      </c>
      <c r="D406" s="9" t="str">
        <f t="shared" si="6"/>
        <v>United Kingdom-Europe2001</v>
      </c>
      <c r="E406" s="11">
        <v>188074</v>
      </c>
      <c r="F406" s="12"/>
    </row>
    <row r="407" spans="1:6" ht="15" x14ac:dyDescent="0.25">
      <c r="A407" s="5" t="s">
        <v>84</v>
      </c>
      <c r="B407" s="12" t="s">
        <v>277</v>
      </c>
      <c r="C407" s="19">
        <v>2001</v>
      </c>
      <c r="D407" s="9" t="str">
        <f t="shared" si="6"/>
        <v>United States-The Americas2001</v>
      </c>
      <c r="E407" s="11">
        <v>2191193</v>
      </c>
      <c r="F407" s="12"/>
    </row>
    <row r="408" spans="1:6" ht="15" x14ac:dyDescent="0.25">
      <c r="A408" s="5" t="s">
        <v>84</v>
      </c>
      <c r="B408" s="12" t="s">
        <v>278</v>
      </c>
      <c r="C408" s="19">
        <v>2001</v>
      </c>
      <c r="D408" s="9" t="str">
        <f t="shared" si="6"/>
        <v>Uruguay-The Americas2001</v>
      </c>
      <c r="E408" s="11">
        <v>4430</v>
      </c>
      <c r="F408" s="12"/>
    </row>
    <row r="409" spans="1:6" ht="15" x14ac:dyDescent="0.25">
      <c r="A409" s="5" t="s">
        <v>61</v>
      </c>
      <c r="B409" s="12" t="s">
        <v>279</v>
      </c>
      <c r="C409" s="19">
        <v>2001</v>
      </c>
      <c r="D409" s="9" t="str">
        <f t="shared" si="6"/>
        <v>Uzbekistan-Asia2001</v>
      </c>
      <c r="E409" s="11">
        <v>47755</v>
      </c>
      <c r="F409" s="8"/>
    </row>
    <row r="410" spans="1:6" ht="15" x14ac:dyDescent="0.25">
      <c r="A410" s="5" t="s">
        <v>80</v>
      </c>
      <c r="B410" s="12" t="s">
        <v>280</v>
      </c>
      <c r="C410" s="19">
        <v>2001</v>
      </c>
      <c r="D410" s="9" t="str">
        <f t="shared" si="6"/>
        <v>Vanuatu-Oceania2001</v>
      </c>
      <c r="E410" s="12"/>
      <c r="F410" s="12"/>
    </row>
    <row r="411" spans="1:6" ht="15" x14ac:dyDescent="0.25">
      <c r="A411" s="5" t="s">
        <v>84</v>
      </c>
      <c r="B411" s="12" t="s">
        <v>281</v>
      </c>
      <c r="C411" s="19">
        <v>2001</v>
      </c>
      <c r="D411" s="9" t="str">
        <f t="shared" si="6"/>
        <v>Venezuela-The Americas2001</v>
      </c>
      <c r="E411" s="11">
        <v>70198</v>
      </c>
      <c r="F411" s="12"/>
    </row>
    <row r="412" spans="1:6" ht="15" x14ac:dyDescent="0.25">
      <c r="A412" s="5" t="s">
        <v>61</v>
      </c>
      <c r="B412" s="12" t="s">
        <v>282</v>
      </c>
      <c r="C412" s="19">
        <v>2001</v>
      </c>
      <c r="D412" s="9" t="str">
        <f t="shared" si="6"/>
        <v>Vietnam-Asia2001</v>
      </c>
      <c r="E412" s="11">
        <v>61210</v>
      </c>
      <c r="F412" s="12"/>
    </row>
    <row r="413" spans="1:6" ht="15" x14ac:dyDescent="0.25">
      <c r="A413" s="5" t="s">
        <v>93</v>
      </c>
      <c r="B413" s="12" t="s">
        <v>283</v>
      </c>
      <c r="C413" s="19">
        <v>2001</v>
      </c>
      <c r="D413" s="9" t="str">
        <f t="shared" si="6"/>
        <v>Yemen-Middle East2001</v>
      </c>
      <c r="E413" s="11">
        <v>7260</v>
      </c>
      <c r="F413" s="12"/>
    </row>
    <row r="414" spans="1:6" ht="15" x14ac:dyDescent="0.25">
      <c r="A414" s="5" t="s">
        <v>77</v>
      </c>
      <c r="B414" s="12" t="s">
        <v>284</v>
      </c>
      <c r="C414" s="19">
        <v>2001</v>
      </c>
      <c r="D414" s="9" t="str">
        <f t="shared" si="6"/>
        <v>Zambia-Africa2001</v>
      </c>
      <c r="E414" s="11">
        <v>8462</v>
      </c>
      <c r="F414" s="12"/>
    </row>
    <row r="415" spans="1:6" ht="15" x14ac:dyDescent="0.25">
      <c r="A415" s="5" t="s">
        <v>77</v>
      </c>
      <c r="B415" s="12" t="s">
        <v>285</v>
      </c>
      <c r="C415" s="19">
        <v>2001</v>
      </c>
      <c r="D415" s="9" t="str">
        <f t="shared" si="6"/>
        <v>Zimbabwe-Africa2001</v>
      </c>
      <c r="E415" s="11">
        <v>9312</v>
      </c>
      <c r="F415" s="12"/>
    </row>
    <row r="416" spans="1:6" ht="15" x14ac:dyDescent="0.25">
      <c r="A416" s="5" t="s">
        <v>61</v>
      </c>
      <c r="B416" s="12" t="s">
        <v>59</v>
      </c>
      <c r="C416" s="19">
        <v>2002</v>
      </c>
      <c r="D416" s="9" t="str">
        <f t="shared" si="6"/>
        <v>Afghanistan-Asia2002</v>
      </c>
      <c r="E416" s="12"/>
      <c r="F416" s="11">
        <v>8236</v>
      </c>
    </row>
    <row r="417" spans="1:6" ht="15" x14ac:dyDescent="0.25">
      <c r="A417" s="5" t="s">
        <v>75</v>
      </c>
      <c r="B417" s="12" t="s">
        <v>74</v>
      </c>
      <c r="C417" s="19">
        <v>2002</v>
      </c>
      <c r="D417" s="9" t="str">
        <f t="shared" si="6"/>
        <v>Albania-Europe2002</v>
      </c>
      <c r="E417" s="11">
        <v>2059</v>
      </c>
      <c r="F417" s="11">
        <v>4283</v>
      </c>
    </row>
    <row r="418" spans="1:6" ht="15" x14ac:dyDescent="0.25">
      <c r="A418" s="5" t="s">
        <v>77</v>
      </c>
      <c r="B418" s="12" t="s">
        <v>76</v>
      </c>
      <c r="C418" s="19">
        <v>2002</v>
      </c>
      <c r="D418" s="9" t="str">
        <f t="shared" si="6"/>
        <v>Algeria-Africa2002</v>
      </c>
      <c r="E418" s="11">
        <v>40105</v>
      </c>
      <c r="F418" s="11">
        <v>123475</v>
      </c>
    </row>
    <row r="419" spans="1:6" ht="15" x14ac:dyDescent="0.25">
      <c r="A419" s="5" t="s">
        <v>80</v>
      </c>
      <c r="B419" s="12" t="s">
        <v>79</v>
      </c>
      <c r="C419" s="19">
        <v>2002</v>
      </c>
      <c r="D419" s="9" t="str">
        <f t="shared" si="6"/>
        <v>American Samoa-Oceania2002</v>
      </c>
      <c r="E419" s="12"/>
      <c r="F419" s="12"/>
    </row>
    <row r="420" spans="1:6" ht="15" x14ac:dyDescent="0.25">
      <c r="A420" s="5" t="s">
        <v>75</v>
      </c>
      <c r="B420" s="12" t="s">
        <v>81</v>
      </c>
      <c r="C420" s="19">
        <v>2002</v>
      </c>
      <c r="D420" s="9" t="str">
        <f t="shared" si="6"/>
        <v>Andorra-Europe2002</v>
      </c>
      <c r="E420" s="12"/>
      <c r="F420" s="11">
        <v>517</v>
      </c>
    </row>
    <row r="421" spans="1:6" ht="15" x14ac:dyDescent="0.25">
      <c r="A421" s="5" t="s">
        <v>77</v>
      </c>
      <c r="B421" s="12" t="s">
        <v>82</v>
      </c>
      <c r="C421" s="19">
        <v>2002</v>
      </c>
      <c r="D421" s="9" t="str">
        <f t="shared" si="6"/>
        <v>Angola-Africa2002</v>
      </c>
      <c r="E421" s="11">
        <v>13378</v>
      </c>
      <c r="F421" s="11">
        <v>30418</v>
      </c>
    </row>
    <row r="422" spans="1:6" ht="15" x14ac:dyDescent="0.25">
      <c r="A422" s="5" t="s">
        <v>84</v>
      </c>
      <c r="B422" s="12" t="s">
        <v>83</v>
      </c>
      <c r="C422" s="19">
        <v>2002</v>
      </c>
      <c r="D422" s="9" t="str">
        <f t="shared" si="6"/>
        <v>Antigua and Barbuda-The Americas2002</v>
      </c>
      <c r="E422" s="12"/>
      <c r="F422" s="11">
        <v>513</v>
      </c>
    </row>
    <row r="423" spans="1:6" ht="15" x14ac:dyDescent="0.25">
      <c r="A423" s="5" t="s">
        <v>84</v>
      </c>
      <c r="B423" s="12" t="s">
        <v>85</v>
      </c>
      <c r="C423" s="19">
        <v>2002</v>
      </c>
      <c r="D423" s="9" t="str">
        <f t="shared" si="6"/>
        <v>Argentina-The Americas2002</v>
      </c>
      <c r="E423" s="11">
        <v>78162</v>
      </c>
      <c r="F423" s="11">
        <v>180512</v>
      </c>
    </row>
    <row r="424" spans="1:6" ht="15" x14ac:dyDescent="0.25">
      <c r="A424" s="5" t="s">
        <v>61</v>
      </c>
      <c r="B424" s="12" t="s">
        <v>86</v>
      </c>
      <c r="C424" s="19">
        <v>2002</v>
      </c>
      <c r="D424" s="9" t="str">
        <f t="shared" si="6"/>
        <v>Armenia-Asia2002</v>
      </c>
      <c r="E424" s="11">
        <v>2483</v>
      </c>
      <c r="F424" s="11">
        <v>4221</v>
      </c>
    </row>
    <row r="425" spans="1:6" ht="15" x14ac:dyDescent="0.25">
      <c r="A425" s="5" t="s">
        <v>84</v>
      </c>
      <c r="B425" s="12" t="s">
        <v>87</v>
      </c>
      <c r="C425" s="19">
        <v>2002</v>
      </c>
      <c r="D425" s="9" t="str">
        <f t="shared" si="6"/>
        <v>Aruba-The Americas2002</v>
      </c>
      <c r="E425" s="12"/>
      <c r="F425" s="11">
        <v>2321</v>
      </c>
    </row>
    <row r="426" spans="1:6" ht="15" x14ac:dyDescent="0.25">
      <c r="A426" s="5" t="s">
        <v>80</v>
      </c>
      <c r="B426" s="12" t="s">
        <v>88</v>
      </c>
      <c r="C426" s="19">
        <v>2002</v>
      </c>
      <c r="D426" s="9" t="str">
        <f t="shared" si="6"/>
        <v>Australia-Oceania2002</v>
      </c>
      <c r="E426" s="11">
        <v>122512</v>
      </c>
      <c r="F426" s="11">
        <v>373081</v>
      </c>
    </row>
    <row r="427" spans="1:6" ht="15" x14ac:dyDescent="0.25">
      <c r="A427" s="5" t="s">
        <v>75</v>
      </c>
      <c r="B427" s="12" t="s">
        <v>89</v>
      </c>
      <c r="C427" s="19">
        <v>2002</v>
      </c>
      <c r="D427" s="9" t="str">
        <f t="shared" si="6"/>
        <v>Austria-Europe2002</v>
      </c>
      <c r="E427" s="11">
        <v>34228</v>
      </c>
      <c r="F427" s="11">
        <v>66897</v>
      </c>
    </row>
    <row r="428" spans="1:6" ht="15" x14ac:dyDescent="0.25">
      <c r="A428" s="5" t="s">
        <v>61</v>
      </c>
      <c r="B428" s="12" t="s">
        <v>90</v>
      </c>
      <c r="C428" s="19">
        <v>2002</v>
      </c>
      <c r="D428" s="9" t="str">
        <f t="shared" si="6"/>
        <v>Azerbaijan-Asia2002</v>
      </c>
      <c r="E428" s="11">
        <v>11586</v>
      </c>
      <c r="F428" s="11">
        <v>45731</v>
      </c>
    </row>
    <row r="429" spans="1:6" ht="15" x14ac:dyDescent="0.25">
      <c r="A429" s="5" t="s">
        <v>84</v>
      </c>
      <c r="B429" s="12" t="s">
        <v>91</v>
      </c>
      <c r="C429" s="19">
        <v>2002</v>
      </c>
      <c r="D429" s="9" t="str">
        <f t="shared" si="6"/>
        <v>Bahamas, The-The Americas2002</v>
      </c>
      <c r="E429" s="12"/>
      <c r="F429" s="11">
        <v>2464</v>
      </c>
    </row>
    <row r="430" spans="1:6" ht="15" x14ac:dyDescent="0.25">
      <c r="A430" s="5" t="s">
        <v>93</v>
      </c>
      <c r="B430" s="12" t="s">
        <v>92</v>
      </c>
      <c r="C430" s="19">
        <v>2002</v>
      </c>
      <c r="D430" s="9" t="str">
        <f t="shared" si="6"/>
        <v>Bahrain-Middle East2002</v>
      </c>
      <c r="E430" s="11">
        <v>9472</v>
      </c>
      <c r="F430" s="11">
        <v>24202</v>
      </c>
    </row>
    <row r="431" spans="1:6" ht="15" x14ac:dyDescent="0.25">
      <c r="A431" s="5" t="s">
        <v>61</v>
      </c>
      <c r="B431" s="12" t="s">
        <v>94</v>
      </c>
      <c r="C431" s="19">
        <v>2002</v>
      </c>
      <c r="D431" s="9" t="str">
        <f t="shared" si="6"/>
        <v>Bangladesh-Asia2002</v>
      </c>
      <c r="E431" s="11">
        <v>30756</v>
      </c>
      <c r="F431" s="11">
        <v>56153</v>
      </c>
    </row>
    <row r="432" spans="1:6" ht="15" x14ac:dyDescent="0.25">
      <c r="A432" s="5" t="s">
        <v>84</v>
      </c>
      <c r="B432" s="12" t="s">
        <v>95</v>
      </c>
      <c r="C432" s="19">
        <v>2002</v>
      </c>
      <c r="D432" s="9" t="str">
        <f t="shared" si="6"/>
        <v>Barbados-The Americas2002</v>
      </c>
      <c r="E432" s="12"/>
      <c r="F432" s="11">
        <v>1503</v>
      </c>
    </row>
    <row r="433" spans="1:6" ht="15" x14ac:dyDescent="0.25">
      <c r="A433" s="5" t="s">
        <v>75</v>
      </c>
      <c r="B433" s="12" t="s">
        <v>96</v>
      </c>
      <c r="C433" s="19">
        <v>2002</v>
      </c>
      <c r="D433" s="9" t="str">
        <f t="shared" si="6"/>
        <v>Belarus-Europe2002</v>
      </c>
      <c r="E433" s="11">
        <v>27686</v>
      </c>
      <c r="F433" s="11">
        <v>62222</v>
      </c>
    </row>
    <row r="434" spans="1:6" ht="15" x14ac:dyDescent="0.25">
      <c r="A434" s="5" t="s">
        <v>75</v>
      </c>
      <c r="B434" s="12" t="s">
        <v>97</v>
      </c>
      <c r="C434" s="19">
        <v>2002</v>
      </c>
      <c r="D434" s="9" t="str">
        <f t="shared" si="6"/>
        <v>Belgium-Europe2002</v>
      </c>
      <c r="E434" s="11">
        <v>60892</v>
      </c>
      <c r="F434" s="11">
        <v>108947</v>
      </c>
    </row>
    <row r="435" spans="1:6" ht="15" x14ac:dyDescent="0.25">
      <c r="A435" s="5" t="s">
        <v>84</v>
      </c>
      <c r="B435" s="12" t="s">
        <v>98</v>
      </c>
      <c r="C435" s="19">
        <v>2002</v>
      </c>
      <c r="D435" s="9" t="str">
        <f t="shared" si="6"/>
        <v>Belize-The Americas2002</v>
      </c>
      <c r="E435" s="12"/>
      <c r="F435" s="11">
        <v>422</v>
      </c>
    </row>
    <row r="436" spans="1:6" ht="15" x14ac:dyDescent="0.25">
      <c r="A436" s="5" t="s">
        <v>77</v>
      </c>
      <c r="B436" s="12" t="s">
        <v>99</v>
      </c>
      <c r="C436" s="19">
        <v>2002</v>
      </c>
      <c r="D436" s="9" t="str">
        <f t="shared" si="6"/>
        <v>Benin-Africa2002</v>
      </c>
      <c r="E436" s="11">
        <v>3653</v>
      </c>
      <c r="F436" s="11">
        <v>5189</v>
      </c>
    </row>
    <row r="437" spans="1:6" ht="15" x14ac:dyDescent="0.25">
      <c r="A437" s="5" t="s">
        <v>84</v>
      </c>
      <c r="B437" s="12" t="s">
        <v>100</v>
      </c>
      <c r="C437" s="19">
        <v>2002</v>
      </c>
      <c r="D437" s="9" t="str">
        <f t="shared" si="6"/>
        <v>Bermuda-The Americas2002</v>
      </c>
      <c r="E437" s="12"/>
      <c r="F437" s="11">
        <v>477</v>
      </c>
    </row>
    <row r="438" spans="1:6" ht="15" x14ac:dyDescent="0.25">
      <c r="A438" s="5" t="s">
        <v>61</v>
      </c>
      <c r="B438" s="12" t="s">
        <v>101</v>
      </c>
      <c r="C438" s="19">
        <v>2002</v>
      </c>
      <c r="D438" s="9" t="str">
        <f t="shared" si="6"/>
        <v>Bhutan-Asia2002</v>
      </c>
      <c r="E438" s="12"/>
      <c r="F438" s="11">
        <v>477</v>
      </c>
    </row>
    <row r="439" spans="1:6" ht="15" x14ac:dyDescent="0.25">
      <c r="A439" s="5" t="s">
        <v>84</v>
      </c>
      <c r="B439" s="12" t="s">
        <v>102</v>
      </c>
      <c r="C439" s="19">
        <v>2002</v>
      </c>
      <c r="D439" s="9" t="str">
        <f t="shared" si="6"/>
        <v>Bolivia-The Americas2002</v>
      </c>
      <c r="E439" s="11">
        <v>7341</v>
      </c>
      <c r="F439" s="11">
        <v>15456</v>
      </c>
    </row>
    <row r="440" spans="1:6" ht="15" x14ac:dyDescent="0.25">
      <c r="A440" s="5" t="s">
        <v>75</v>
      </c>
      <c r="B440" s="12" t="s">
        <v>103</v>
      </c>
      <c r="C440" s="19">
        <v>2002</v>
      </c>
      <c r="D440" s="9" t="str">
        <f t="shared" si="6"/>
        <v>Bosnia and Herzegovina-Europe2002</v>
      </c>
      <c r="E440" s="11">
        <v>6451</v>
      </c>
      <c r="F440" s="11">
        <v>31125</v>
      </c>
    </row>
    <row r="441" spans="1:6" ht="15" x14ac:dyDescent="0.25">
      <c r="A441" s="5" t="s">
        <v>77</v>
      </c>
      <c r="B441" s="12" t="s">
        <v>104</v>
      </c>
      <c r="C441" s="19">
        <v>2002</v>
      </c>
      <c r="D441" s="9" t="str">
        <f t="shared" si="6"/>
        <v>Botswana-Africa2002</v>
      </c>
      <c r="E441" s="11">
        <v>2263</v>
      </c>
      <c r="F441" s="11">
        <v>5233</v>
      </c>
    </row>
    <row r="442" spans="1:6" ht="15" x14ac:dyDescent="0.25">
      <c r="A442" s="5" t="s">
        <v>84</v>
      </c>
      <c r="B442" s="12" t="s">
        <v>105</v>
      </c>
      <c r="C442" s="19">
        <v>2002</v>
      </c>
      <c r="D442" s="9" t="str">
        <f t="shared" si="6"/>
        <v>Brazil-The Americas2002</v>
      </c>
      <c r="E442" s="11">
        <v>265887</v>
      </c>
      <c r="F442" s="11">
        <v>419754</v>
      </c>
    </row>
    <row r="443" spans="1:6" ht="15" x14ac:dyDescent="0.25">
      <c r="A443" s="5" t="s">
        <v>61</v>
      </c>
      <c r="B443" s="12" t="s">
        <v>106</v>
      </c>
      <c r="C443" s="19">
        <v>2002</v>
      </c>
      <c r="D443" s="9" t="str">
        <f t="shared" si="6"/>
        <v>Brunei-Asia2002</v>
      </c>
      <c r="E443" s="11">
        <v>3240</v>
      </c>
      <c r="F443" s="11">
        <v>9160</v>
      </c>
    </row>
    <row r="444" spans="1:6" ht="15" x14ac:dyDescent="0.25">
      <c r="A444" s="5" t="s">
        <v>75</v>
      </c>
      <c r="B444" s="12" t="s">
        <v>107</v>
      </c>
      <c r="C444" s="19">
        <v>2002</v>
      </c>
      <c r="D444" s="9" t="str">
        <f t="shared" si="6"/>
        <v>Bulgaria-Europe2002</v>
      </c>
      <c r="E444" s="11">
        <v>17897</v>
      </c>
      <c r="F444" s="11">
        <v>44679</v>
      </c>
    </row>
    <row r="445" spans="1:6" ht="15" x14ac:dyDescent="0.25">
      <c r="A445" s="5" t="s">
        <v>77</v>
      </c>
      <c r="B445" s="12" t="s">
        <v>108</v>
      </c>
      <c r="C445" s="19">
        <v>2002</v>
      </c>
      <c r="D445" s="9" t="str">
        <f t="shared" si="6"/>
        <v>Burkina Faso-Africa2002</v>
      </c>
      <c r="E445" s="12"/>
      <c r="F445" s="11">
        <v>1683</v>
      </c>
    </row>
    <row r="446" spans="1:6" ht="15" x14ac:dyDescent="0.25">
      <c r="A446" s="5" t="s">
        <v>77</v>
      </c>
      <c r="B446" s="12" t="s">
        <v>109</v>
      </c>
      <c r="C446" s="19">
        <v>2002</v>
      </c>
      <c r="D446" s="9" t="str">
        <f t="shared" si="6"/>
        <v>Burundi-Africa2002</v>
      </c>
      <c r="E446" s="12"/>
      <c r="F446" s="11">
        <v>308</v>
      </c>
    </row>
    <row r="447" spans="1:6" ht="15" x14ac:dyDescent="0.25">
      <c r="A447" s="5" t="s">
        <v>61</v>
      </c>
      <c r="B447" s="12" t="s">
        <v>110</v>
      </c>
      <c r="C447" s="19">
        <v>2002</v>
      </c>
      <c r="D447" s="9" t="str">
        <f t="shared" si="6"/>
        <v>Cambodia-Asia2002</v>
      </c>
      <c r="E447" s="11">
        <v>5024</v>
      </c>
      <c r="F447" s="11">
        <v>4180</v>
      </c>
    </row>
    <row r="448" spans="1:6" ht="15" x14ac:dyDescent="0.25">
      <c r="A448" s="5" t="s">
        <v>77</v>
      </c>
      <c r="B448" s="12" t="s">
        <v>111</v>
      </c>
      <c r="C448" s="19">
        <v>2002</v>
      </c>
      <c r="D448" s="9" t="str">
        <f t="shared" si="6"/>
        <v>Cameroon-Africa2002</v>
      </c>
      <c r="E448" s="11">
        <v>6944</v>
      </c>
      <c r="F448" s="11">
        <v>7235</v>
      </c>
    </row>
    <row r="449" spans="1:6" ht="15" x14ac:dyDescent="0.25">
      <c r="A449" s="5" t="s">
        <v>84</v>
      </c>
      <c r="B449" s="12" t="s">
        <v>112</v>
      </c>
      <c r="C449" s="19">
        <v>2002</v>
      </c>
      <c r="D449" s="9" t="str">
        <f t="shared" si="6"/>
        <v>Canada-The Americas2002</v>
      </c>
      <c r="E449" s="11">
        <v>250992</v>
      </c>
      <c r="F449" s="11">
        <v>499137</v>
      </c>
    </row>
    <row r="450" spans="1:6" ht="15" x14ac:dyDescent="0.25">
      <c r="A450" s="5" t="s">
        <v>84</v>
      </c>
      <c r="B450" s="12" t="s">
        <v>113</v>
      </c>
      <c r="C450" s="19">
        <v>2002</v>
      </c>
      <c r="D450" s="9" t="str">
        <f t="shared" si="6"/>
        <v>Cayman Islands-The Americas2002</v>
      </c>
      <c r="E450" s="12"/>
      <c r="F450" s="11">
        <v>590</v>
      </c>
    </row>
    <row r="451" spans="1:6" ht="15" x14ac:dyDescent="0.25">
      <c r="A451" s="5" t="s">
        <v>77</v>
      </c>
      <c r="B451" s="12" t="s">
        <v>114</v>
      </c>
      <c r="C451" s="19">
        <v>2002</v>
      </c>
      <c r="D451" s="9" t="str">
        <f t="shared" ref="D451:D514" si="7">CONCATENATE(B451,C451)</f>
        <v>Central African Republic-Africa2002</v>
      </c>
      <c r="E451" s="12"/>
      <c r="F451" s="11">
        <v>264</v>
      </c>
    </row>
    <row r="452" spans="1:6" ht="15" x14ac:dyDescent="0.25">
      <c r="A452" s="5" t="s">
        <v>77</v>
      </c>
      <c r="B452" s="12" t="s">
        <v>115</v>
      </c>
      <c r="C452" s="19">
        <v>2002</v>
      </c>
      <c r="D452" s="9" t="str">
        <f t="shared" si="7"/>
        <v>Chad-Africa2002</v>
      </c>
      <c r="E452" s="12"/>
      <c r="F452" s="11">
        <v>469</v>
      </c>
    </row>
    <row r="453" spans="1:6" ht="15" x14ac:dyDescent="0.25">
      <c r="A453" s="5" t="s">
        <v>84</v>
      </c>
      <c r="B453" s="12" t="s">
        <v>116</v>
      </c>
      <c r="C453" s="19">
        <v>2002</v>
      </c>
      <c r="D453" s="9" t="str">
        <f t="shared" si="7"/>
        <v>Chile-The Americas2002</v>
      </c>
      <c r="E453" s="11">
        <v>30920</v>
      </c>
      <c r="F453" s="11">
        <v>72258</v>
      </c>
    </row>
    <row r="454" spans="1:6" ht="15" x14ac:dyDescent="0.25">
      <c r="A454" s="5" t="s">
        <v>61</v>
      </c>
      <c r="B454" s="12" t="s">
        <v>117</v>
      </c>
      <c r="C454" s="19">
        <v>2002</v>
      </c>
      <c r="D454" s="9" t="str">
        <f t="shared" si="7"/>
        <v>China-Asia2002</v>
      </c>
      <c r="E454" s="11">
        <v>2516731</v>
      </c>
      <c r="F454" s="11">
        <v>8286892</v>
      </c>
    </row>
    <row r="455" spans="1:6" ht="15" x14ac:dyDescent="0.25">
      <c r="A455" s="5" t="s">
        <v>84</v>
      </c>
      <c r="B455" s="12" t="s">
        <v>118</v>
      </c>
      <c r="C455" s="19">
        <v>2002</v>
      </c>
      <c r="D455" s="9" t="str">
        <f t="shared" si="7"/>
        <v>Colombia-The Americas2002</v>
      </c>
      <c r="E455" s="11">
        <v>32235</v>
      </c>
      <c r="F455" s="11">
        <v>75680</v>
      </c>
    </row>
    <row r="456" spans="1:6" ht="15" x14ac:dyDescent="0.25">
      <c r="A456" s="5" t="s">
        <v>77</v>
      </c>
      <c r="B456" s="12" t="s">
        <v>119</v>
      </c>
      <c r="C456" s="19">
        <v>2002</v>
      </c>
      <c r="D456" s="9" t="str">
        <f t="shared" si="7"/>
        <v>Comoros-Africa2002</v>
      </c>
      <c r="E456" s="12"/>
      <c r="F456" s="11">
        <v>139</v>
      </c>
    </row>
    <row r="457" spans="1:6" ht="15" x14ac:dyDescent="0.25">
      <c r="A457" s="5" t="s">
        <v>77</v>
      </c>
      <c r="B457" s="12" t="s">
        <v>120</v>
      </c>
      <c r="C457" s="19">
        <v>2002</v>
      </c>
      <c r="D457" s="9" t="str">
        <f t="shared" si="7"/>
        <v>Congo (Brazzaville)-Africa2002</v>
      </c>
      <c r="E457" s="11">
        <v>1511</v>
      </c>
      <c r="F457" s="11">
        <v>2028</v>
      </c>
    </row>
    <row r="458" spans="1:6" ht="15" x14ac:dyDescent="0.25">
      <c r="A458" s="5" t="s">
        <v>77</v>
      </c>
      <c r="B458" s="12" t="s">
        <v>121</v>
      </c>
      <c r="C458" s="19">
        <v>2002</v>
      </c>
      <c r="D458" s="9" t="str">
        <f t="shared" si="7"/>
        <v>Congo (Kinshasa)-Africa2002</v>
      </c>
      <c r="E458" s="11">
        <v>23766</v>
      </c>
      <c r="F458" s="11">
        <v>3040</v>
      </c>
    </row>
    <row r="459" spans="1:6" ht="15" x14ac:dyDescent="0.25">
      <c r="A459" s="5" t="s">
        <v>84</v>
      </c>
      <c r="B459" s="12" t="s">
        <v>122</v>
      </c>
      <c r="C459" s="19">
        <v>2002</v>
      </c>
      <c r="D459" s="9" t="str">
        <f t="shared" si="7"/>
        <v>Costa Rica-The Americas2002</v>
      </c>
      <c r="E459" s="11">
        <v>4646</v>
      </c>
      <c r="F459" s="11">
        <v>7770</v>
      </c>
    </row>
    <row r="460" spans="1:6" ht="15" x14ac:dyDescent="0.25">
      <c r="A460" s="5" t="s">
        <v>77</v>
      </c>
      <c r="B460" s="12" t="s">
        <v>123</v>
      </c>
      <c r="C460" s="19">
        <v>2002</v>
      </c>
      <c r="D460" s="9" t="str">
        <f t="shared" si="7"/>
        <v>Cote d'Ivoire-Africa2002</v>
      </c>
      <c r="E460" s="11">
        <v>9800</v>
      </c>
      <c r="F460" s="11">
        <v>5805</v>
      </c>
    </row>
    <row r="461" spans="1:6" ht="15" x14ac:dyDescent="0.25">
      <c r="A461" s="5" t="s">
        <v>75</v>
      </c>
      <c r="B461" s="12" t="s">
        <v>124</v>
      </c>
      <c r="C461" s="19">
        <v>2002</v>
      </c>
      <c r="D461" s="9" t="str">
        <f t="shared" si="7"/>
        <v>Croatia-Europe2002</v>
      </c>
      <c r="E461" s="11">
        <v>8564</v>
      </c>
      <c r="F461" s="11">
        <v>20884</v>
      </c>
    </row>
    <row r="462" spans="1:6" ht="15" x14ac:dyDescent="0.25">
      <c r="A462" s="5" t="s">
        <v>84</v>
      </c>
      <c r="B462" s="12" t="s">
        <v>125</v>
      </c>
      <c r="C462" s="19">
        <v>2002</v>
      </c>
      <c r="D462" s="9" t="str">
        <f t="shared" si="7"/>
        <v>Cuba-The Americas2002</v>
      </c>
      <c r="E462" s="11">
        <v>11308</v>
      </c>
      <c r="F462" s="11">
        <v>38364</v>
      </c>
    </row>
    <row r="463" spans="1:6" ht="15" x14ac:dyDescent="0.25">
      <c r="A463" s="5" t="s">
        <v>84</v>
      </c>
      <c r="B463" s="12" t="s">
        <v>126</v>
      </c>
      <c r="C463" s="19">
        <v>2002</v>
      </c>
      <c r="D463" s="9" t="str">
        <f t="shared" si="7"/>
        <v>Curacao-The Americas2002</v>
      </c>
      <c r="E463" s="12"/>
      <c r="F463" s="12"/>
    </row>
    <row r="464" spans="1:6" ht="15" x14ac:dyDescent="0.25">
      <c r="A464" s="5" t="s">
        <v>75</v>
      </c>
      <c r="B464" s="12" t="s">
        <v>127</v>
      </c>
      <c r="C464" s="19">
        <v>2002</v>
      </c>
      <c r="D464" s="9" t="str">
        <f t="shared" si="7"/>
        <v>Cyprus-Europe2002</v>
      </c>
      <c r="E464" s="11">
        <v>2443</v>
      </c>
      <c r="F464" s="11">
        <v>7708</v>
      </c>
    </row>
    <row r="465" spans="1:6" ht="15" x14ac:dyDescent="0.25">
      <c r="A465" s="5" t="s">
        <v>75</v>
      </c>
      <c r="B465" s="12" t="s">
        <v>128</v>
      </c>
      <c r="C465" s="19">
        <v>2002</v>
      </c>
      <c r="D465" s="9" t="str">
        <f t="shared" si="7"/>
        <v>Czech Republic-Europe2002</v>
      </c>
      <c r="E465" s="11">
        <v>44043</v>
      </c>
      <c r="F465" s="11">
        <v>111752</v>
      </c>
    </row>
    <row r="466" spans="1:6" ht="15" x14ac:dyDescent="0.25">
      <c r="A466" s="5" t="s">
        <v>75</v>
      </c>
      <c r="B466" s="12" t="s">
        <v>129</v>
      </c>
      <c r="C466" s="19">
        <v>2002</v>
      </c>
      <c r="D466" s="9" t="str">
        <f t="shared" si="7"/>
        <v>Denmark-Europe2002</v>
      </c>
      <c r="E466" s="11">
        <v>19307</v>
      </c>
      <c r="F466" s="11">
        <v>46303</v>
      </c>
    </row>
    <row r="467" spans="1:6" ht="15" x14ac:dyDescent="0.25">
      <c r="A467" s="5" t="s">
        <v>77</v>
      </c>
      <c r="B467" s="12" t="s">
        <v>130</v>
      </c>
      <c r="C467" s="19">
        <v>2002</v>
      </c>
      <c r="D467" s="9" t="str">
        <f t="shared" si="7"/>
        <v>Djibouti-Africa2002</v>
      </c>
      <c r="E467" s="12"/>
      <c r="F467" s="11">
        <v>539</v>
      </c>
    </row>
    <row r="468" spans="1:6" ht="15" x14ac:dyDescent="0.25">
      <c r="A468" s="5" t="s">
        <v>84</v>
      </c>
      <c r="B468" s="12" t="s">
        <v>131</v>
      </c>
      <c r="C468" s="19">
        <v>2002</v>
      </c>
      <c r="D468" s="9" t="str">
        <f t="shared" si="7"/>
        <v>Dominica-The Americas2002</v>
      </c>
      <c r="E468" s="12"/>
      <c r="F468" s="11">
        <v>136</v>
      </c>
    </row>
    <row r="469" spans="1:6" ht="15" x14ac:dyDescent="0.25">
      <c r="A469" s="5" t="s">
        <v>84</v>
      </c>
      <c r="B469" s="12" t="s">
        <v>132</v>
      </c>
      <c r="C469" s="19">
        <v>2002</v>
      </c>
      <c r="D469" s="9" t="str">
        <f t="shared" si="7"/>
        <v>Dominican Republic-The Americas2002</v>
      </c>
      <c r="E469" s="11">
        <v>7178</v>
      </c>
      <c r="F469" s="11">
        <v>20964</v>
      </c>
    </row>
    <row r="470" spans="1:6" ht="15" x14ac:dyDescent="0.25">
      <c r="A470" s="5" t="s">
        <v>84</v>
      </c>
      <c r="B470" s="12" t="s">
        <v>133</v>
      </c>
      <c r="C470" s="19">
        <v>2002</v>
      </c>
      <c r="D470" s="9" t="str">
        <f t="shared" si="7"/>
        <v>Ecuador-The Americas2002</v>
      </c>
      <c r="E470" s="11">
        <v>12428</v>
      </c>
      <c r="F470" s="11">
        <v>32636</v>
      </c>
    </row>
    <row r="471" spans="1:6" ht="15" x14ac:dyDescent="0.25">
      <c r="A471" s="5" t="s">
        <v>77</v>
      </c>
      <c r="B471" s="12" t="s">
        <v>134</v>
      </c>
      <c r="C471" s="19">
        <v>2002</v>
      </c>
      <c r="D471" s="9" t="str">
        <f t="shared" si="7"/>
        <v>Egypt-Africa2002</v>
      </c>
      <c r="E471" s="11">
        <v>73575</v>
      </c>
      <c r="F471" s="11">
        <v>204776</v>
      </c>
    </row>
    <row r="472" spans="1:6" ht="15" x14ac:dyDescent="0.25">
      <c r="A472" s="5" t="s">
        <v>84</v>
      </c>
      <c r="B472" s="12" t="s">
        <v>135</v>
      </c>
      <c r="C472" s="19">
        <v>2002</v>
      </c>
      <c r="D472" s="9" t="str">
        <f t="shared" si="7"/>
        <v>El Salvador-The Americas2002</v>
      </c>
      <c r="E472" s="11">
        <v>4210</v>
      </c>
      <c r="F472" s="11">
        <v>6249</v>
      </c>
    </row>
    <row r="473" spans="1:6" ht="15" x14ac:dyDescent="0.25">
      <c r="A473" s="5" t="s">
        <v>77</v>
      </c>
      <c r="B473" s="12" t="s">
        <v>136</v>
      </c>
      <c r="C473" s="19">
        <v>2002</v>
      </c>
      <c r="D473" s="9" t="str">
        <f t="shared" si="7"/>
        <v>Equatorial Guinea-Africa2002</v>
      </c>
      <c r="E473" s="12"/>
      <c r="F473" s="11">
        <v>4679</v>
      </c>
    </row>
    <row r="474" spans="1:6" ht="15" x14ac:dyDescent="0.25">
      <c r="A474" s="5" t="s">
        <v>77</v>
      </c>
      <c r="B474" s="12" t="s">
        <v>137</v>
      </c>
      <c r="C474" s="19">
        <v>2002</v>
      </c>
      <c r="D474" s="9" t="str">
        <f t="shared" si="7"/>
        <v>Eritrea-Africa2002</v>
      </c>
      <c r="E474" s="11">
        <v>745</v>
      </c>
      <c r="F474" s="11">
        <v>513</v>
      </c>
    </row>
    <row r="475" spans="1:6" ht="15" x14ac:dyDescent="0.25">
      <c r="A475" s="5" t="s">
        <v>75</v>
      </c>
      <c r="B475" s="12" t="s">
        <v>138</v>
      </c>
      <c r="C475" s="19">
        <v>2002</v>
      </c>
      <c r="D475" s="9" t="str">
        <f t="shared" si="7"/>
        <v>Estonia-Europe2002</v>
      </c>
      <c r="E475" s="11">
        <v>5568</v>
      </c>
      <c r="F475" s="11">
        <v>18339</v>
      </c>
    </row>
    <row r="476" spans="1:6" ht="15" x14ac:dyDescent="0.25">
      <c r="A476" s="5" t="s">
        <v>77</v>
      </c>
      <c r="B476" s="12" t="s">
        <v>139</v>
      </c>
      <c r="C476" s="19">
        <v>2002</v>
      </c>
      <c r="D476" s="9" t="str">
        <f t="shared" si="7"/>
        <v>Ethiopia-Africa2002</v>
      </c>
      <c r="E476" s="11">
        <v>33250</v>
      </c>
      <c r="F476" s="11">
        <v>6494</v>
      </c>
    </row>
    <row r="477" spans="1:6" ht="15" x14ac:dyDescent="0.25">
      <c r="A477" s="5" t="s">
        <v>75</v>
      </c>
      <c r="B477" s="12" t="s">
        <v>140</v>
      </c>
      <c r="C477" s="19">
        <v>2002</v>
      </c>
      <c r="D477" s="9" t="str">
        <f t="shared" si="7"/>
        <v>Faeroe Islands-Europe2002</v>
      </c>
      <c r="E477" s="12"/>
      <c r="F477" s="11">
        <v>711</v>
      </c>
    </row>
    <row r="478" spans="1:6" ht="15" x14ac:dyDescent="0.25">
      <c r="A478" s="5" t="s">
        <v>80</v>
      </c>
      <c r="B478" s="12" t="s">
        <v>141</v>
      </c>
      <c r="C478" s="19">
        <v>2002</v>
      </c>
      <c r="D478" s="9" t="str">
        <f t="shared" si="7"/>
        <v>Fiji-Oceania2002</v>
      </c>
      <c r="E478" s="12"/>
      <c r="F478" s="11">
        <v>1291</v>
      </c>
    </row>
    <row r="479" spans="1:6" ht="15" x14ac:dyDescent="0.25">
      <c r="A479" s="5" t="s">
        <v>75</v>
      </c>
      <c r="B479" s="12" t="s">
        <v>142</v>
      </c>
      <c r="C479" s="19">
        <v>2002</v>
      </c>
      <c r="D479" s="9" t="str">
        <f t="shared" si="7"/>
        <v>Finland-Europe2002</v>
      </c>
      <c r="E479" s="11">
        <v>36429</v>
      </c>
      <c r="F479" s="11">
        <v>61844</v>
      </c>
    </row>
    <row r="480" spans="1:6" ht="15" x14ac:dyDescent="0.25">
      <c r="A480" s="5" t="s">
        <v>75</v>
      </c>
      <c r="B480" s="12" t="s">
        <v>143</v>
      </c>
      <c r="C480" s="19">
        <v>2002</v>
      </c>
      <c r="D480" s="9" t="str">
        <f t="shared" si="7"/>
        <v>France-Europe2002</v>
      </c>
      <c r="E480" s="11">
        <v>261157</v>
      </c>
      <c r="F480" s="11">
        <v>361273</v>
      </c>
    </row>
    <row r="481" spans="1:6" ht="15" x14ac:dyDescent="0.25">
      <c r="A481" s="5" t="s">
        <v>80</v>
      </c>
      <c r="B481" s="12" t="s">
        <v>144</v>
      </c>
      <c r="C481" s="19">
        <v>2002</v>
      </c>
      <c r="D481" s="9" t="str">
        <f t="shared" si="7"/>
        <v>French Polynesia-Oceania2002</v>
      </c>
      <c r="E481" s="12"/>
      <c r="F481" s="11">
        <v>884</v>
      </c>
    </row>
    <row r="482" spans="1:6" ht="15" x14ac:dyDescent="0.25">
      <c r="A482" s="5" t="s">
        <v>77</v>
      </c>
      <c r="B482" s="12" t="s">
        <v>145</v>
      </c>
      <c r="C482" s="19">
        <v>2002</v>
      </c>
      <c r="D482" s="9" t="str">
        <f t="shared" si="7"/>
        <v>Gabon-Africa2002</v>
      </c>
      <c r="E482" s="11">
        <v>1984</v>
      </c>
      <c r="F482" s="11">
        <v>2574</v>
      </c>
    </row>
    <row r="483" spans="1:6" ht="15" x14ac:dyDescent="0.25">
      <c r="A483" s="5" t="s">
        <v>77</v>
      </c>
      <c r="B483" s="12" t="s">
        <v>146</v>
      </c>
      <c r="C483" s="19">
        <v>2002</v>
      </c>
      <c r="D483" s="9" t="str">
        <f t="shared" si="7"/>
        <v>Gambia, The-Africa2002</v>
      </c>
      <c r="E483" s="12"/>
      <c r="F483" s="11">
        <v>473</v>
      </c>
    </row>
    <row r="484" spans="1:6" ht="15" x14ac:dyDescent="0.25">
      <c r="A484" s="5" t="s">
        <v>61</v>
      </c>
      <c r="B484" s="12" t="s">
        <v>147</v>
      </c>
      <c r="C484" s="19">
        <v>2002</v>
      </c>
      <c r="D484" s="9" t="str">
        <f t="shared" si="7"/>
        <v>Georgia-Asia2002</v>
      </c>
      <c r="E484" s="11">
        <v>3122</v>
      </c>
      <c r="F484" s="11">
        <v>6241</v>
      </c>
    </row>
    <row r="485" spans="1:6" ht="15" x14ac:dyDescent="0.25">
      <c r="A485" s="5" t="s">
        <v>75</v>
      </c>
      <c r="B485" s="12" t="s">
        <v>148</v>
      </c>
      <c r="C485" s="19">
        <v>2002</v>
      </c>
      <c r="D485" s="9" t="str">
        <f t="shared" si="7"/>
        <v>Germany-Europe2002</v>
      </c>
      <c r="E485" s="11">
        <v>329769</v>
      </c>
      <c r="F485" s="11">
        <v>745384</v>
      </c>
    </row>
    <row r="486" spans="1:6" ht="15" x14ac:dyDescent="0.25">
      <c r="A486" s="5" t="s">
        <v>77</v>
      </c>
      <c r="B486" s="12" t="s">
        <v>149</v>
      </c>
      <c r="C486" s="19">
        <v>2002</v>
      </c>
      <c r="D486" s="9" t="str">
        <f t="shared" si="7"/>
        <v>Ghana-Africa2002</v>
      </c>
      <c r="E486" s="11">
        <v>10011</v>
      </c>
      <c r="F486" s="11">
        <v>8999</v>
      </c>
    </row>
    <row r="487" spans="1:6" ht="15" x14ac:dyDescent="0.25">
      <c r="A487" s="5" t="s">
        <v>75</v>
      </c>
      <c r="B487" s="12" t="s">
        <v>150</v>
      </c>
      <c r="C487" s="19">
        <v>2002</v>
      </c>
      <c r="D487" s="9" t="str">
        <f t="shared" si="7"/>
        <v>Greece-Europe2002</v>
      </c>
      <c r="E487" s="11">
        <v>27615</v>
      </c>
      <c r="F487" s="11">
        <v>86717</v>
      </c>
    </row>
    <row r="488" spans="1:6" ht="15" x14ac:dyDescent="0.25">
      <c r="A488" s="5" t="s">
        <v>84</v>
      </c>
      <c r="B488" s="12" t="s">
        <v>151</v>
      </c>
      <c r="C488" s="19">
        <v>2002</v>
      </c>
      <c r="D488" s="9" t="str">
        <f t="shared" si="7"/>
        <v>Greenland-The Americas2002</v>
      </c>
      <c r="E488" s="12"/>
      <c r="F488" s="11">
        <v>634</v>
      </c>
    </row>
    <row r="489" spans="1:6" ht="15" x14ac:dyDescent="0.25">
      <c r="A489" s="5" t="s">
        <v>84</v>
      </c>
      <c r="B489" s="12" t="s">
        <v>152</v>
      </c>
      <c r="C489" s="19">
        <v>2002</v>
      </c>
      <c r="D489" s="9" t="str">
        <f t="shared" si="7"/>
        <v>Grenada-The Americas2002</v>
      </c>
      <c r="E489" s="12"/>
      <c r="F489" s="11">
        <v>260</v>
      </c>
    </row>
    <row r="490" spans="1:6" ht="15" x14ac:dyDescent="0.25">
      <c r="A490" s="5" t="s">
        <v>80</v>
      </c>
      <c r="B490" s="12" t="s">
        <v>153</v>
      </c>
      <c r="C490" s="19">
        <v>2002</v>
      </c>
      <c r="D490" s="9" t="str">
        <f t="shared" si="7"/>
        <v>Guam-Oceania2002</v>
      </c>
      <c r="E490" s="12"/>
      <c r="F490" s="12"/>
    </row>
    <row r="491" spans="1:6" ht="15" x14ac:dyDescent="0.25">
      <c r="A491" s="5" t="s">
        <v>84</v>
      </c>
      <c r="B491" s="12" t="s">
        <v>154</v>
      </c>
      <c r="C491" s="19">
        <v>2002</v>
      </c>
      <c r="D491" s="9" t="str">
        <f t="shared" si="7"/>
        <v>Guatemala-The Americas2002</v>
      </c>
      <c r="E491" s="11">
        <v>10251</v>
      </c>
      <c r="F491" s="11">
        <v>11118</v>
      </c>
    </row>
    <row r="492" spans="1:6" ht="15" x14ac:dyDescent="0.25">
      <c r="A492" s="5" t="s">
        <v>77</v>
      </c>
      <c r="B492" s="12" t="s">
        <v>155</v>
      </c>
      <c r="C492" s="19">
        <v>2002</v>
      </c>
      <c r="D492" s="9" t="str">
        <f t="shared" si="7"/>
        <v>Guinea-Africa2002</v>
      </c>
      <c r="E492" s="12"/>
      <c r="F492" s="11">
        <v>1236</v>
      </c>
    </row>
    <row r="493" spans="1:6" ht="15" x14ac:dyDescent="0.25">
      <c r="A493" s="5" t="s">
        <v>77</v>
      </c>
      <c r="B493" s="12" t="s">
        <v>156</v>
      </c>
      <c r="C493" s="19">
        <v>2002</v>
      </c>
      <c r="D493" s="9" t="str">
        <f t="shared" si="7"/>
        <v>Guinea-Bissau-Africa2002</v>
      </c>
      <c r="E493" s="12"/>
      <c r="F493" s="11">
        <v>238</v>
      </c>
    </row>
    <row r="494" spans="1:6" ht="15" x14ac:dyDescent="0.25">
      <c r="A494" s="5" t="s">
        <v>84</v>
      </c>
      <c r="B494" s="12" t="s">
        <v>157</v>
      </c>
      <c r="C494" s="19">
        <v>2002</v>
      </c>
      <c r="D494" s="9" t="str">
        <f t="shared" si="7"/>
        <v>Guyana-The Americas2002</v>
      </c>
      <c r="E494" s="12"/>
      <c r="F494" s="11">
        <v>1701</v>
      </c>
    </row>
    <row r="495" spans="1:6" ht="15" x14ac:dyDescent="0.25">
      <c r="A495" s="5" t="s">
        <v>84</v>
      </c>
      <c r="B495" s="12" t="s">
        <v>158</v>
      </c>
      <c r="C495" s="19">
        <v>2002</v>
      </c>
      <c r="D495" s="9" t="str">
        <f t="shared" si="7"/>
        <v>Haiti-The Americas2002</v>
      </c>
      <c r="E495" s="11">
        <v>2409</v>
      </c>
      <c r="F495" s="11">
        <v>2120</v>
      </c>
    </row>
    <row r="496" spans="1:6" ht="15" x14ac:dyDescent="0.25">
      <c r="A496" s="5" t="s">
        <v>84</v>
      </c>
      <c r="B496" s="12" t="s">
        <v>159</v>
      </c>
      <c r="C496" s="19">
        <v>2002</v>
      </c>
      <c r="D496" s="9" t="str">
        <f t="shared" si="7"/>
        <v>Honduras-The Americas2002</v>
      </c>
      <c r="E496" s="11">
        <v>4567</v>
      </c>
      <c r="F496" s="11">
        <v>8108</v>
      </c>
    </row>
    <row r="497" spans="1:6" ht="15" x14ac:dyDescent="0.25">
      <c r="A497" s="5" t="s">
        <v>61</v>
      </c>
      <c r="B497" s="12" t="s">
        <v>160</v>
      </c>
      <c r="C497" s="19">
        <v>2002</v>
      </c>
      <c r="D497" s="9" t="str">
        <f t="shared" si="7"/>
        <v>Hong Kong SAR-Asia2002</v>
      </c>
      <c r="E497" s="11">
        <v>13838</v>
      </c>
      <c r="F497" s="11">
        <v>36289</v>
      </c>
    </row>
    <row r="498" spans="1:6" ht="15" x14ac:dyDescent="0.25">
      <c r="A498" s="5" t="s">
        <v>75</v>
      </c>
      <c r="B498" s="12" t="s">
        <v>161</v>
      </c>
      <c r="C498" s="19">
        <v>2002</v>
      </c>
      <c r="D498" s="9" t="str">
        <f t="shared" si="7"/>
        <v>Hungary-Europe2002</v>
      </c>
      <c r="E498" s="11">
        <v>25667</v>
      </c>
      <c r="F498" s="11">
        <v>50583</v>
      </c>
    </row>
    <row r="499" spans="1:6" ht="15" x14ac:dyDescent="0.25">
      <c r="A499" s="5" t="s">
        <v>75</v>
      </c>
      <c r="B499" s="12" t="s">
        <v>162</v>
      </c>
      <c r="C499" s="19">
        <v>2002</v>
      </c>
      <c r="D499" s="9" t="str">
        <f t="shared" si="7"/>
        <v>Iceland-Europe2002</v>
      </c>
      <c r="E499" s="11">
        <v>5369</v>
      </c>
      <c r="F499" s="11">
        <v>1962</v>
      </c>
    </row>
    <row r="500" spans="1:6" ht="15" x14ac:dyDescent="0.25">
      <c r="A500" s="5" t="s">
        <v>61</v>
      </c>
      <c r="B500" s="12" t="s">
        <v>163</v>
      </c>
      <c r="C500" s="19">
        <v>2002</v>
      </c>
      <c r="D500" s="9" t="str">
        <f t="shared" si="7"/>
        <v>India-Asia2002</v>
      </c>
      <c r="E500" s="11">
        <v>723743</v>
      </c>
      <c r="F500" s="11">
        <v>2008823</v>
      </c>
    </row>
    <row r="501" spans="1:6" ht="15" x14ac:dyDescent="0.25">
      <c r="A501" s="5" t="s">
        <v>61</v>
      </c>
      <c r="B501" s="12" t="s">
        <v>164</v>
      </c>
      <c r="C501" s="19">
        <v>2002</v>
      </c>
      <c r="D501" s="9" t="str">
        <f t="shared" si="7"/>
        <v>Indonesia-Asia2002</v>
      </c>
      <c r="E501" s="11">
        <v>211296</v>
      </c>
      <c r="F501" s="11">
        <v>433989</v>
      </c>
    </row>
    <row r="502" spans="1:6" ht="15" x14ac:dyDescent="0.25">
      <c r="A502" s="5" t="s">
        <v>93</v>
      </c>
      <c r="B502" s="12" t="s">
        <v>165</v>
      </c>
      <c r="C502" s="19">
        <v>2002</v>
      </c>
      <c r="D502" s="9" t="str">
        <f t="shared" si="7"/>
        <v>Iran-Middle East2002</v>
      </c>
      <c r="E502" s="11">
        <v>210678</v>
      </c>
      <c r="F502" s="11">
        <v>571612</v>
      </c>
    </row>
    <row r="503" spans="1:6" ht="15" x14ac:dyDescent="0.25">
      <c r="A503" s="5" t="s">
        <v>93</v>
      </c>
      <c r="B503" s="12" t="s">
        <v>166</v>
      </c>
      <c r="C503" s="19">
        <v>2002</v>
      </c>
      <c r="D503" s="9" t="str">
        <f t="shared" si="7"/>
        <v>Iraq-Middle East2002</v>
      </c>
      <c r="E503" s="11">
        <v>37845</v>
      </c>
      <c r="F503" s="11">
        <v>114667</v>
      </c>
    </row>
    <row r="504" spans="1:6" ht="15" x14ac:dyDescent="0.25">
      <c r="A504" s="5" t="s">
        <v>75</v>
      </c>
      <c r="B504" s="12" t="s">
        <v>167</v>
      </c>
      <c r="C504" s="19">
        <v>2002</v>
      </c>
      <c r="D504" s="9" t="str">
        <f t="shared" si="7"/>
        <v>Ireland-Europe2002</v>
      </c>
      <c r="E504" s="11">
        <v>14219</v>
      </c>
      <c r="F504" s="11">
        <v>40000</v>
      </c>
    </row>
    <row r="505" spans="1:6" ht="15" x14ac:dyDescent="0.25">
      <c r="A505" s="5" t="s">
        <v>75</v>
      </c>
      <c r="B505" s="12" t="s">
        <v>168</v>
      </c>
      <c r="C505" s="19">
        <v>2002</v>
      </c>
      <c r="D505" s="9" t="str">
        <f t="shared" si="7"/>
        <v>Isle of Man-Europe2002</v>
      </c>
      <c r="E505" s="12"/>
      <c r="F505" s="12"/>
    </row>
    <row r="506" spans="1:6" ht="15" x14ac:dyDescent="0.25">
      <c r="A506" s="5" t="s">
        <v>93</v>
      </c>
      <c r="B506" s="12" t="s">
        <v>169</v>
      </c>
      <c r="C506" s="19">
        <v>2002</v>
      </c>
      <c r="D506" s="9" t="str">
        <f t="shared" si="7"/>
        <v>Israel-Middle East2002</v>
      </c>
      <c r="E506" s="11">
        <v>23195</v>
      </c>
      <c r="F506" s="11">
        <v>70656</v>
      </c>
    </row>
    <row r="507" spans="1:6" ht="15" x14ac:dyDescent="0.25">
      <c r="A507" s="5" t="s">
        <v>75</v>
      </c>
      <c r="B507" s="12" t="s">
        <v>170</v>
      </c>
      <c r="C507" s="19">
        <v>2002</v>
      </c>
      <c r="D507" s="9" t="str">
        <f t="shared" si="7"/>
        <v>Italy-Europe2002</v>
      </c>
      <c r="E507" s="11">
        <v>170239</v>
      </c>
      <c r="F507" s="11">
        <v>406307</v>
      </c>
    </row>
    <row r="508" spans="1:6" ht="15" x14ac:dyDescent="0.25">
      <c r="A508" s="5" t="s">
        <v>84</v>
      </c>
      <c r="B508" s="12" t="s">
        <v>171</v>
      </c>
      <c r="C508" s="19">
        <v>2002</v>
      </c>
      <c r="D508" s="9" t="str">
        <f t="shared" si="7"/>
        <v>Jamaica-The Americas2002</v>
      </c>
      <c r="E508" s="11">
        <v>2830</v>
      </c>
      <c r="F508" s="11">
        <v>7158</v>
      </c>
    </row>
    <row r="509" spans="1:6" ht="15" x14ac:dyDescent="0.25">
      <c r="A509" s="5" t="s">
        <v>61</v>
      </c>
      <c r="B509" s="12" t="s">
        <v>172</v>
      </c>
      <c r="C509" s="19">
        <v>2002</v>
      </c>
      <c r="D509" s="9" t="str">
        <f t="shared" si="7"/>
        <v>Japan-Asia2002</v>
      </c>
      <c r="E509" s="11">
        <v>499092</v>
      </c>
      <c r="F509" s="11">
        <v>1170715</v>
      </c>
    </row>
    <row r="510" spans="1:6" ht="15" x14ac:dyDescent="0.25">
      <c r="A510" s="5" t="s">
        <v>93</v>
      </c>
      <c r="B510" s="12" t="s">
        <v>173</v>
      </c>
      <c r="C510" s="19">
        <v>2002</v>
      </c>
      <c r="D510" s="9" t="str">
        <f t="shared" si="7"/>
        <v>Jordan-Middle East2002</v>
      </c>
      <c r="E510" s="11">
        <v>7105</v>
      </c>
      <c r="F510" s="11">
        <v>20821</v>
      </c>
    </row>
    <row r="511" spans="1:6" ht="15" x14ac:dyDescent="0.25">
      <c r="A511" s="5" t="s">
        <v>61</v>
      </c>
      <c r="B511" s="12" t="s">
        <v>174</v>
      </c>
      <c r="C511" s="19">
        <v>2002</v>
      </c>
      <c r="D511" s="9" t="str">
        <f t="shared" si="7"/>
        <v>Kazakhstan-Asia2002</v>
      </c>
      <c r="E511" s="11">
        <v>74443</v>
      </c>
      <c r="F511" s="11">
        <v>248729</v>
      </c>
    </row>
    <row r="512" spans="1:6" ht="15" x14ac:dyDescent="0.25">
      <c r="A512" s="5" t="s">
        <v>77</v>
      </c>
      <c r="B512" s="12" t="s">
        <v>175</v>
      </c>
      <c r="C512" s="19">
        <v>2002</v>
      </c>
      <c r="D512" s="9" t="str">
        <f t="shared" si="7"/>
        <v>Kenya-Africa2002</v>
      </c>
      <c r="E512" s="11">
        <v>19719</v>
      </c>
      <c r="F512" s="11">
        <v>12427</v>
      </c>
    </row>
    <row r="513" spans="1:6" ht="15" x14ac:dyDescent="0.25">
      <c r="A513" s="5" t="s">
        <v>80</v>
      </c>
      <c r="B513" s="12" t="s">
        <v>176</v>
      </c>
      <c r="C513" s="19">
        <v>2002</v>
      </c>
      <c r="D513" s="9" t="str">
        <f t="shared" si="7"/>
        <v>Kiribati-Oceania2002</v>
      </c>
      <c r="E513" s="12"/>
      <c r="F513" s="11">
        <v>62</v>
      </c>
    </row>
    <row r="514" spans="1:6" ht="15" x14ac:dyDescent="0.25">
      <c r="A514" s="5" t="s">
        <v>75</v>
      </c>
      <c r="B514" s="12" t="s">
        <v>177</v>
      </c>
      <c r="C514" s="19">
        <v>2002</v>
      </c>
      <c r="D514" s="9" t="str">
        <f t="shared" si="7"/>
        <v>Kosovo-Europe2002</v>
      </c>
      <c r="E514" s="11">
        <v>2496</v>
      </c>
      <c r="F514" s="12"/>
    </row>
    <row r="515" spans="1:6" ht="15" x14ac:dyDescent="0.25">
      <c r="A515" s="5" t="s">
        <v>93</v>
      </c>
      <c r="B515" s="12" t="s">
        <v>178</v>
      </c>
      <c r="C515" s="19">
        <v>2002</v>
      </c>
      <c r="D515" s="9" t="str">
        <f t="shared" ref="D515:D578" si="8">CONCATENATE(B515,C515)</f>
        <v>Kuwait-Middle East2002</v>
      </c>
      <c r="E515" s="11">
        <v>32586</v>
      </c>
      <c r="F515" s="11">
        <v>93696</v>
      </c>
    </row>
    <row r="516" spans="1:6" ht="15" x14ac:dyDescent="0.25">
      <c r="A516" s="5" t="s">
        <v>61</v>
      </c>
      <c r="B516" s="12" t="s">
        <v>179</v>
      </c>
      <c r="C516" s="19">
        <v>2002</v>
      </c>
      <c r="D516" s="9" t="str">
        <f t="shared" si="8"/>
        <v>Kyrgyzstan-Asia2002</v>
      </c>
      <c r="E516" s="11">
        <v>2805</v>
      </c>
      <c r="F516" s="11">
        <v>6399</v>
      </c>
    </row>
    <row r="517" spans="1:6" ht="15" x14ac:dyDescent="0.25">
      <c r="A517" s="5" t="s">
        <v>61</v>
      </c>
      <c r="B517" s="12" t="s">
        <v>180</v>
      </c>
      <c r="C517" s="19">
        <v>2002</v>
      </c>
      <c r="D517" s="9" t="str">
        <f t="shared" si="8"/>
        <v>Laos-Asia2002</v>
      </c>
      <c r="E517" s="12"/>
      <c r="F517" s="11">
        <v>1874</v>
      </c>
    </row>
    <row r="518" spans="1:6" ht="15" x14ac:dyDescent="0.25">
      <c r="A518" s="5" t="s">
        <v>75</v>
      </c>
      <c r="B518" s="12" t="s">
        <v>181</v>
      </c>
      <c r="C518" s="19">
        <v>2002</v>
      </c>
      <c r="D518" s="9" t="str">
        <f t="shared" si="8"/>
        <v>Latvia-Europe2002</v>
      </c>
      <c r="E518" s="11">
        <v>4644</v>
      </c>
      <c r="F518" s="11">
        <v>7616</v>
      </c>
    </row>
    <row r="519" spans="1:6" ht="15" x14ac:dyDescent="0.25">
      <c r="A519" s="5" t="s">
        <v>93</v>
      </c>
      <c r="B519" s="12" t="s">
        <v>182</v>
      </c>
      <c r="C519" s="19">
        <v>2002</v>
      </c>
      <c r="D519" s="9" t="str">
        <f t="shared" si="8"/>
        <v>Lebanon-Middle East2002</v>
      </c>
      <c r="E519" s="11">
        <v>6382</v>
      </c>
      <c r="F519" s="11">
        <v>20403</v>
      </c>
    </row>
    <row r="520" spans="1:6" ht="15" x14ac:dyDescent="0.25">
      <c r="A520" s="5" t="s">
        <v>77</v>
      </c>
      <c r="B520" s="12" t="s">
        <v>183</v>
      </c>
      <c r="C520" s="19">
        <v>2002</v>
      </c>
      <c r="D520" s="9" t="str">
        <f t="shared" si="8"/>
        <v>Lesotho-Africa2002</v>
      </c>
      <c r="E520" s="12"/>
      <c r="F520" s="11">
        <v>18</v>
      </c>
    </row>
    <row r="521" spans="1:6" ht="15" x14ac:dyDescent="0.25">
      <c r="A521" s="5" t="s">
        <v>77</v>
      </c>
      <c r="B521" s="12" t="s">
        <v>184</v>
      </c>
      <c r="C521" s="19">
        <v>2002</v>
      </c>
      <c r="D521" s="9" t="str">
        <f t="shared" si="8"/>
        <v>Liberia-Africa2002</v>
      </c>
      <c r="E521" s="12"/>
      <c r="F521" s="11">
        <v>799</v>
      </c>
    </row>
    <row r="522" spans="1:6" ht="15" x14ac:dyDescent="0.25">
      <c r="A522" s="5" t="s">
        <v>77</v>
      </c>
      <c r="B522" s="12" t="s">
        <v>185</v>
      </c>
      <c r="C522" s="19">
        <v>2002</v>
      </c>
      <c r="D522" s="9" t="str">
        <f t="shared" si="8"/>
        <v>Libya-Africa2002</v>
      </c>
      <c r="E522" s="11">
        <v>21611</v>
      </c>
      <c r="F522" s="11">
        <v>59035</v>
      </c>
    </row>
    <row r="523" spans="1:6" ht="15" x14ac:dyDescent="0.25">
      <c r="A523" s="5" t="s">
        <v>75</v>
      </c>
      <c r="B523" s="12" t="s">
        <v>186</v>
      </c>
      <c r="C523" s="19">
        <v>2002</v>
      </c>
      <c r="D523" s="9" t="str">
        <f t="shared" si="8"/>
        <v>Liechtenstein-Europe2002</v>
      </c>
      <c r="E523" s="12"/>
      <c r="F523" s="12"/>
    </row>
    <row r="524" spans="1:6" ht="15" x14ac:dyDescent="0.25">
      <c r="A524" s="5" t="s">
        <v>75</v>
      </c>
      <c r="B524" s="12" t="s">
        <v>187</v>
      </c>
      <c r="C524" s="19">
        <v>2002</v>
      </c>
      <c r="D524" s="9" t="str">
        <f t="shared" si="8"/>
        <v>Lithuania-Europe2002</v>
      </c>
      <c r="E524" s="11">
        <v>7052</v>
      </c>
      <c r="F524" s="11">
        <v>13561</v>
      </c>
    </row>
    <row r="525" spans="1:6" ht="15" x14ac:dyDescent="0.25">
      <c r="A525" s="5" t="s">
        <v>75</v>
      </c>
      <c r="B525" s="12" t="s">
        <v>188</v>
      </c>
      <c r="C525" s="19">
        <v>2002</v>
      </c>
      <c r="D525" s="9" t="str">
        <f t="shared" si="8"/>
        <v>Luxembourg-Europe2002</v>
      </c>
      <c r="E525" s="11">
        <v>4220</v>
      </c>
      <c r="F525" s="11">
        <v>10829</v>
      </c>
    </row>
    <row r="526" spans="1:6" ht="15" x14ac:dyDescent="0.25">
      <c r="A526" s="5" t="s">
        <v>61</v>
      </c>
      <c r="B526" s="12" t="s">
        <v>189</v>
      </c>
      <c r="C526" s="19">
        <v>2002</v>
      </c>
      <c r="D526" s="9" t="str">
        <f t="shared" si="8"/>
        <v>Macao SAR-Asia2002</v>
      </c>
      <c r="E526" s="12"/>
      <c r="F526" s="11">
        <v>1030</v>
      </c>
    </row>
    <row r="527" spans="1:6" ht="15" x14ac:dyDescent="0.25">
      <c r="A527" s="5" t="s">
        <v>77</v>
      </c>
      <c r="B527" s="12" t="s">
        <v>190</v>
      </c>
      <c r="C527" s="19">
        <v>2002</v>
      </c>
      <c r="D527" s="9" t="str">
        <f t="shared" si="8"/>
        <v>Madagascar-Africa2002</v>
      </c>
      <c r="E527" s="12"/>
      <c r="F527" s="11">
        <v>2013</v>
      </c>
    </row>
    <row r="528" spans="1:6" ht="15" x14ac:dyDescent="0.25">
      <c r="A528" s="5" t="s">
        <v>77</v>
      </c>
      <c r="B528" s="12" t="s">
        <v>191</v>
      </c>
      <c r="C528" s="19">
        <v>2002</v>
      </c>
      <c r="D528" s="9" t="str">
        <f t="shared" si="8"/>
        <v>Malawi-Africa2002</v>
      </c>
      <c r="E528" s="12"/>
      <c r="F528" s="11">
        <v>1239</v>
      </c>
    </row>
    <row r="529" spans="1:6" ht="15" x14ac:dyDescent="0.25">
      <c r="A529" s="5" t="s">
        <v>61</v>
      </c>
      <c r="B529" s="12" t="s">
        <v>192</v>
      </c>
      <c r="C529" s="19">
        <v>2002</v>
      </c>
      <c r="D529" s="9" t="str">
        <f t="shared" si="8"/>
        <v>Malaysia-Asia2002</v>
      </c>
      <c r="E529" s="11">
        <v>72645</v>
      </c>
      <c r="F529" s="11">
        <v>216804</v>
      </c>
    </row>
    <row r="530" spans="1:6" ht="15" x14ac:dyDescent="0.25">
      <c r="A530" s="5" t="s">
        <v>61</v>
      </c>
      <c r="B530" s="12" t="s">
        <v>193</v>
      </c>
      <c r="C530" s="19">
        <v>2002</v>
      </c>
      <c r="D530" s="9" t="str">
        <f t="shared" si="8"/>
        <v>Maldives-Asia2002</v>
      </c>
      <c r="E530" s="12"/>
      <c r="F530" s="11">
        <v>1074</v>
      </c>
    </row>
    <row r="531" spans="1:6" ht="15" x14ac:dyDescent="0.25">
      <c r="A531" s="5" t="s">
        <v>77</v>
      </c>
      <c r="B531" s="12" t="s">
        <v>194</v>
      </c>
      <c r="C531" s="19">
        <v>2002</v>
      </c>
      <c r="D531" s="9" t="str">
        <f t="shared" si="8"/>
        <v>Mali-Africa2002</v>
      </c>
      <c r="E531" s="12"/>
      <c r="F531" s="11">
        <v>623</v>
      </c>
    </row>
    <row r="532" spans="1:6" ht="15" x14ac:dyDescent="0.25">
      <c r="A532" s="5" t="s">
        <v>75</v>
      </c>
      <c r="B532" s="12" t="s">
        <v>195</v>
      </c>
      <c r="C532" s="19">
        <v>2002</v>
      </c>
      <c r="D532" s="9" t="str">
        <f t="shared" si="8"/>
        <v>Malta-Europe2002</v>
      </c>
      <c r="E532" s="11">
        <v>848</v>
      </c>
      <c r="F532" s="11">
        <v>2589</v>
      </c>
    </row>
    <row r="533" spans="1:6" ht="15" x14ac:dyDescent="0.25">
      <c r="A533" s="5" t="s">
        <v>80</v>
      </c>
      <c r="B533" s="12" t="s">
        <v>196</v>
      </c>
      <c r="C533" s="19">
        <v>2002</v>
      </c>
      <c r="D533" s="9" t="str">
        <f t="shared" si="8"/>
        <v>Marshall Islands-Oceania2002</v>
      </c>
      <c r="E533" s="12"/>
      <c r="F533" s="11">
        <v>103</v>
      </c>
    </row>
    <row r="534" spans="1:6" ht="15" x14ac:dyDescent="0.25">
      <c r="A534" s="5" t="s">
        <v>77</v>
      </c>
      <c r="B534" s="12" t="s">
        <v>197</v>
      </c>
      <c r="C534" s="19">
        <v>2002</v>
      </c>
      <c r="D534" s="9" t="str">
        <f t="shared" si="8"/>
        <v>Mauritania-Africa2002</v>
      </c>
      <c r="E534" s="12"/>
      <c r="F534" s="11">
        <v>2215</v>
      </c>
    </row>
    <row r="535" spans="1:6" ht="15" x14ac:dyDescent="0.25">
      <c r="A535" s="5" t="s">
        <v>77</v>
      </c>
      <c r="B535" s="12" t="s">
        <v>198</v>
      </c>
      <c r="C535" s="19">
        <v>2002</v>
      </c>
      <c r="D535" s="9" t="str">
        <f t="shared" si="8"/>
        <v>Mauritius-Africa2002</v>
      </c>
      <c r="E535" s="12"/>
      <c r="F535" s="11">
        <v>4118</v>
      </c>
    </row>
    <row r="536" spans="1:6" ht="15" x14ac:dyDescent="0.25">
      <c r="A536" s="5" t="s">
        <v>84</v>
      </c>
      <c r="B536" s="12" t="s">
        <v>199</v>
      </c>
      <c r="C536" s="19">
        <v>2002</v>
      </c>
      <c r="D536" s="9" t="str">
        <f t="shared" si="8"/>
        <v>Mexico-The Americas2002</v>
      </c>
      <c r="E536" s="11">
        <v>178924</v>
      </c>
      <c r="F536" s="11">
        <v>443674</v>
      </c>
    </row>
    <row r="537" spans="1:6" ht="15" x14ac:dyDescent="0.25">
      <c r="A537" s="5" t="s">
        <v>80</v>
      </c>
      <c r="B537" s="12" t="s">
        <v>200</v>
      </c>
      <c r="C537" s="19">
        <v>2002</v>
      </c>
      <c r="D537" s="9" t="str">
        <f t="shared" si="8"/>
        <v>Micronesia, Fed. Sts.-Oceania2002</v>
      </c>
      <c r="E537" s="12"/>
      <c r="F537" s="11">
        <v>103</v>
      </c>
    </row>
    <row r="538" spans="1:6" ht="15" x14ac:dyDescent="0.25">
      <c r="A538" s="5" t="s">
        <v>75</v>
      </c>
      <c r="B538" s="12" t="s">
        <v>201</v>
      </c>
      <c r="C538" s="19">
        <v>2002</v>
      </c>
      <c r="D538" s="9" t="str">
        <f t="shared" si="8"/>
        <v>Moldova-Europe2002</v>
      </c>
      <c r="E538" s="11">
        <v>3426</v>
      </c>
      <c r="F538" s="11">
        <v>4855</v>
      </c>
    </row>
    <row r="539" spans="1:6" ht="15" x14ac:dyDescent="0.25">
      <c r="A539" s="5" t="s">
        <v>75</v>
      </c>
      <c r="B539" s="12" t="s">
        <v>202</v>
      </c>
      <c r="C539" s="19">
        <v>2002</v>
      </c>
      <c r="D539" s="9" t="str">
        <f t="shared" si="8"/>
        <v>Monaco-Europe2002</v>
      </c>
      <c r="E539" s="12"/>
      <c r="F539" s="8"/>
    </row>
    <row r="540" spans="1:6" ht="15" x14ac:dyDescent="0.25">
      <c r="A540" s="5" t="s">
        <v>61</v>
      </c>
      <c r="B540" s="12" t="s">
        <v>203</v>
      </c>
      <c r="C540" s="19">
        <v>2002</v>
      </c>
      <c r="D540" s="9" t="str">
        <f t="shared" si="8"/>
        <v>Mongolia-Asia2002</v>
      </c>
      <c r="E540" s="11">
        <v>3454</v>
      </c>
      <c r="F540" s="11">
        <v>11511</v>
      </c>
    </row>
    <row r="541" spans="1:6" ht="15" x14ac:dyDescent="0.25">
      <c r="A541" s="5" t="s">
        <v>75</v>
      </c>
      <c r="B541" s="12" t="s">
        <v>204</v>
      </c>
      <c r="C541" s="19">
        <v>2002</v>
      </c>
      <c r="D541" s="9" t="str">
        <f t="shared" si="8"/>
        <v>Montenegro-Europe2002</v>
      </c>
      <c r="E541" s="11">
        <v>1174</v>
      </c>
      <c r="F541" s="11">
        <v>2582</v>
      </c>
    </row>
    <row r="542" spans="1:6" ht="15" x14ac:dyDescent="0.25">
      <c r="A542" s="5" t="s">
        <v>77</v>
      </c>
      <c r="B542" s="12" t="s">
        <v>205</v>
      </c>
      <c r="C542" s="19">
        <v>2002</v>
      </c>
      <c r="D542" s="9" t="str">
        <f t="shared" si="8"/>
        <v>Morocco-Africa2002</v>
      </c>
      <c r="E542" s="11">
        <v>16183</v>
      </c>
      <c r="F542" s="11">
        <v>50608</v>
      </c>
    </row>
    <row r="543" spans="1:6" ht="15" x14ac:dyDescent="0.25">
      <c r="A543" s="5" t="s">
        <v>77</v>
      </c>
      <c r="B543" s="12" t="s">
        <v>206</v>
      </c>
      <c r="C543" s="19">
        <v>2002</v>
      </c>
      <c r="D543" s="9" t="str">
        <f t="shared" si="8"/>
        <v>Mozambique-Africa2002</v>
      </c>
      <c r="E543" s="11">
        <v>9875</v>
      </c>
      <c r="F543" s="11">
        <v>2882</v>
      </c>
    </row>
    <row r="544" spans="1:6" ht="15" x14ac:dyDescent="0.25">
      <c r="A544" s="5" t="s">
        <v>61</v>
      </c>
      <c r="B544" s="12" t="s">
        <v>207</v>
      </c>
      <c r="C544" s="19">
        <v>2002</v>
      </c>
      <c r="D544" s="9" t="str">
        <f t="shared" si="8"/>
        <v>Myanmar-Asia2002</v>
      </c>
      <c r="E544" s="11">
        <v>13997</v>
      </c>
      <c r="F544" s="11">
        <v>8995</v>
      </c>
    </row>
    <row r="545" spans="1:6" ht="15" x14ac:dyDescent="0.25">
      <c r="A545" s="5" t="s">
        <v>77</v>
      </c>
      <c r="B545" s="12" t="s">
        <v>208</v>
      </c>
      <c r="C545" s="19">
        <v>2002</v>
      </c>
      <c r="D545" s="9" t="str">
        <f t="shared" si="8"/>
        <v>Namibia-Africa2002</v>
      </c>
      <c r="E545" s="11">
        <v>1552</v>
      </c>
      <c r="F545" s="11">
        <v>3176</v>
      </c>
    </row>
    <row r="546" spans="1:6" ht="15" x14ac:dyDescent="0.25">
      <c r="A546" s="5" t="s">
        <v>61</v>
      </c>
      <c r="B546" s="12" t="s">
        <v>209</v>
      </c>
      <c r="C546" s="19">
        <v>2002</v>
      </c>
      <c r="D546" s="9" t="str">
        <f t="shared" si="8"/>
        <v>Nepal-Asia2002</v>
      </c>
      <c r="E546" s="11">
        <v>10218</v>
      </c>
      <c r="F546" s="11">
        <v>3755</v>
      </c>
    </row>
    <row r="547" spans="1:6" ht="15" x14ac:dyDescent="0.25">
      <c r="A547" s="5" t="s">
        <v>75</v>
      </c>
      <c r="B547" s="12" t="s">
        <v>210</v>
      </c>
      <c r="C547" s="19">
        <v>2002</v>
      </c>
      <c r="D547" s="9" t="str">
        <f t="shared" si="8"/>
        <v>Netherlands-Europe2002</v>
      </c>
      <c r="E547" s="11">
        <v>83426</v>
      </c>
      <c r="F547" s="11">
        <v>182078</v>
      </c>
    </row>
    <row r="548" spans="1:6" ht="15" x14ac:dyDescent="0.25">
      <c r="A548" s="5" t="s">
        <v>80</v>
      </c>
      <c r="B548" s="12" t="s">
        <v>211</v>
      </c>
      <c r="C548" s="19">
        <v>2002</v>
      </c>
      <c r="D548" s="9" t="str">
        <f t="shared" si="8"/>
        <v>New Caledonia-Oceania2002</v>
      </c>
      <c r="E548" s="12"/>
      <c r="F548" s="11">
        <v>3920</v>
      </c>
    </row>
    <row r="549" spans="1:6" ht="15" x14ac:dyDescent="0.25">
      <c r="A549" s="5" t="s">
        <v>80</v>
      </c>
      <c r="B549" s="12" t="s">
        <v>212</v>
      </c>
      <c r="C549" s="19">
        <v>2002</v>
      </c>
      <c r="D549" s="9" t="str">
        <f t="shared" si="8"/>
        <v>New Zealand-Oceania2002</v>
      </c>
      <c r="E549" s="11">
        <v>18287</v>
      </c>
      <c r="F549" s="11">
        <v>31551</v>
      </c>
    </row>
    <row r="550" spans="1:6" ht="15" x14ac:dyDescent="0.25">
      <c r="A550" s="5" t="s">
        <v>84</v>
      </c>
      <c r="B550" s="12" t="s">
        <v>213</v>
      </c>
      <c r="C550" s="19">
        <v>2002</v>
      </c>
      <c r="D550" s="9" t="str">
        <f t="shared" si="8"/>
        <v>Nicaragua-The Americas2002</v>
      </c>
      <c r="E550" s="11">
        <v>2951</v>
      </c>
      <c r="F550" s="11">
        <v>4547</v>
      </c>
    </row>
    <row r="551" spans="1:6" ht="15" x14ac:dyDescent="0.25">
      <c r="A551" s="5" t="s">
        <v>77</v>
      </c>
      <c r="B551" s="12" t="s">
        <v>214</v>
      </c>
      <c r="C551" s="19">
        <v>2002</v>
      </c>
      <c r="D551" s="9" t="str">
        <f t="shared" si="8"/>
        <v>Niger-Africa2002</v>
      </c>
      <c r="E551" s="12"/>
      <c r="F551" s="11">
        <v>1412</v>
      </c>
    </row>
    <row r="552" spans="1:6" ht="15" x14ac:dyDescent="0.25">
      <c r="A552" s="5" t="s">
        <v>77</v>
      </c>
      <c r="B552" s="12" t="s">
        <v>215</v>
      </c>
      <c r="C552" s="19">
        <v>2002</v>
      </c>
      <c r="D552" s="9" t="str">
        <f t="shared" si="8"/>
        <v>Nigeria-Africa2002</v>
      </c>
      <c r="E552" s="11">
        <v>115138</v>
      </c>
      <c r="F552" s="11">
        <v>78910</v>
      </c>
    </row>
    <row r="553" spans="1:6" ht="15" x14ac:dyDescent="0.25">
      <c r="A553" s="5" t="s">
        <v>61</v>
      </c>
      <c r="B553" s="12" t="s">
        <v>216</v>
      </c>
      <c r="C553" s="19">
        <v>2002</v>
      </c>
      <c r="D553" s="9" t="str">
        <f t="shared" si="8"/>
        <v>North Korea-Asia2002</v>
      </c>
      <c r="E553" s="11">
        <v>18794</v>
      </c>
      <c r="F553" s="11">
        <v>71624</v>
      </c>
    </row>
    <row r="554" spans="1:6" ht="15" x14ac:dyDescent="0.25">
      <c r="A554" s="5" t="s">
        <v>75</v>
      </c>
      <c r="B554" s="12" t="s">
        <v>217</v>
      </c>
      <c r="C554" s="19">
        <v>2002</v>
      </c>
      <c r="D554" s="9" t="str">
        <f t="shared" si="8"/>
        <v>North Macedonia-Europe2002</v>
      </c>
      <c r="E554" s="11">
        <v>2883</v>
      </c>
      <c r="F554" s="11">
        <v>10873</v>
      </c>
    </row>
    <row r="555" spans="1:6" ht="15" x14ac:dyDescent="0.25">
      <c r="A555" s="5" t="s">
        <v>75</v>
      </c>
      <c r="B555" s="12" t="s">
        <v>218</v>
      </c>
      <c r="C555" s="19">
        <v>2002</v>
      </c>
      <c r="D555" s="9" t="str">
        <f t="shared" si="8"/>
        <v>Norway-Europe2002</v>
      </c>
      <c r="E555" s="11">
        <v>32338</v>
      </c>
      <c r="F555" s="11">
        <v>57187</v>
      </c>
    </row>
    <row r="556" spans="1:6" ht="15" x14ac:dyDescent="0.25">
      <c r="A556" s="5" t="s">
        <v>93</v>
      </c>
      <c r="B556" s="12" t="s">
        <v>219</v>
      </c>
      <c r="C556" s="19">
        <v>2002</v>
      </c>
      <c r="D556" s="9" t="str">
        <f t="shared" si="8"/>
        <v>Oman-Middle East2002</v>
      </c>
      <c r="E556" s="11">
        <v>23158</v>
      </c>
      <c r="F556" s="11">
        <v>57202</v>
      </c>
    </row>
    <row r="557" spans="1:6" ht="15" x14ac:dyDescent="0.25">
      <c r="A557" s="5" t="s">
        <v>61</v>
      </c>
      <c r="B557" s="12" t="s">
        <v>220</v>
      </c>
      <c r="C557" s="19">
        <v>2002</v>
      </c>
      <c r="D557" s="9" t="str">
        <f t="shared" si="8"/>
        <v>Pakistan-Asia2002</v>
      </c>
      <c r="E557" s="11">
        <v>84311</v>
      </c>
      <c r="F557" s="11">
        <v>161396</v>
      </c>
    </row>
    <row r="558" spans="1:6" ht="15" x14ac:dyDescent="0.25">
      <c r="A558" s="5" t="s">
        <v>84</v>
      </c>
      <c r="B558" s="12" t="s">
        <v>221</v>
      </c>
      <c r="C558" s="19">
        <v>2002</v>
      </c>
      <c r="D558" s="9" t="str">
        <f t="shared" si="8"/>
        <v>Panama-The Americas2002</v>
      </c>
      <c r="E558" s="11">
        <v>3710</v>
      </c>
      <c r="F558" s="11">
        <v>9633</v>
      </c>
    </row>
    <row r="559" spans="1:6" ht="15" x14ac:dyDescent="0.25">
      <c r="A559" s="5" t="s">
        <v>80</v>
      </c>
      <c r="B559" s="12" t="s">
        <v>222</v>
      </c>
      <c r="C559" s="19">
        <v>2002</v>
      </c>
      <c r="D559" s="9" t="str">
        <f t="shared" si="8"/>
        <v>Papua New Guinea-Oceania2002</v>
      </c>
      <c r="E559" s="12"/>
      <c r="F559" s="11">
        <v>3135</v>
      </c>
    </row>
    <row r="560" spans="1:6" ht="15" x14ac:dyDescent="0.25">
      <c r="A560" s="5" t="s">
        <v>84</v>
      </c>
      <c r="B560" s="12" t="s">
        <v>223</v>
      </c>
      <c r="C560" s="19">
        <v>2002</v>
      </c>
      <c r="D560" s="9" t="str">
        <f t="shared" si="8"/>
        <v>Paraguay-The Americas2002</v>
      </c>
      <c r="E560" s="11">
        <v>4789</v>
      </c>
      <c r="F560" s="11">
        <v>5075</v>
      </c>
    </row>
    <row r="561" spans="1:6" ht="15" x14ac:dyDescent="0.25">
      <c r="A561" s="5" t="s">
        <v>84</v>
      </c>
      <c r="B561" s="12" t="s">
        <v>224</v>
      </c>
      <c r="C561" s="19">
        <v>2002</v>
      </c>
      <c r="D561" s="9" t="str">
        <f t="shared" si="8"/>
        <v>Peru-The Americas2002</v>
      </c>
      <c r="E561" s="11">
        <v>19207</v>
      </c>
      <c r="F561" s="11">
        <v>57579</v>
      </c>
    </row>
    <row r="562" spans="1:6" ht="15" x14ac:dyDescent="0.25">
      <c r="A562" s="5" t="s">
        <v>61</v>
      </c>
      <c r="B562" s="12" t="s">
        <v>225</v>
      </c>
      <c r="C562" s="19">
        <v>2002</v>
      </c>
      <c r="D562" s="9" t="str">
        <f t="shared" si="8"/>
        <v>Philippines-Asia2002</v>
      </c>
      <c r="E562" s="11">
        <v>40512</v>
      </c>
      <c r="F562" s="11">
        <v>81591</v>
      </c>
    </row>
    <row r="563" spans="1:6" ht="15" x14ac:dyDescent="0.25">
      <c r="A563" s="5" t="s">
        <v>75</v>
      </c>
      <c r="B563" s="12" t="s">
        <v>226</v>
      </c>
      <c r="C563" s="19">
        <v>2002</v>
      </c>
      <c r="D563" s="9" t="str">
        <f t="shared" si="8"/>
        <v>Poland-Europe2002</v>
      </c>
      <c r="E563" s="11">
        <v>101539</v>
      </c>
      <c r="F563" s="11">
        <v>317254</v>
      </c>
    </row>
    <row r="564" spans="1:6" ht="15" x14ac:dyDescent="0.25">
      <c r="A564" s="5" t="s">
        <v>75</v>
      </c>
      <c r="B564" s="12" t="s">
        <v>227</v>
      </c>
      <c r="C564" s="19">
        <v>2002</v>
      </c>
      <c r="D564" s="9" t="str">
        <f t="shared" si="8"/>
        <v>Portugal-Europe2002</v>
      </c>
      <c r="E564" s="11">
        <v>23541</v>
      </c>
      <c r="F564" s="11">
        <v>52361</v>
      </c>
    </row>
    <row r="565" spans="1:6" ht="15" x14ac:dyDescent="0.25">
      <c r="A565" s="5" t="s">
        <v>84</v>
      </c>
      <c r="B565" s="12" t="s">
        <v>228</v>
      </c>
      <c r="C565" s="19">
        <v>2002</v>
      </c>
      <c r="D565" s="9" t="str">
        <f t="shared" si="8"/>
        <v>Puerto Rico-The Americas2002</v>
      </c>
      <c r="E565" s="12"/>
      <c r="F565" s="12"/>
    </row>
    <row r="566" spans="1:6" ht="15" x14ac:dyDescent="0.25">
      <c r="A566" s="5" t="s">
        <v>93</v>
      </c>
      <c r="B566" s="12" t="s">
        <v>229</v>
      </c>
      <c r="C566" s="19">
        <v>2002</v>
      </c>
      <c r="D566" s="9" t="str">
        <f t="shared" si="8"/>
        <v>Qatar-Middle East2002</v>
      </c>
      <c r="E566" s="11">
        <v>28973</v>
      </c>
      <c r="F566" s="11">
        <v>70531</v>
      </c>
    </row>
    <row r="567" spans="1:6" ht="15" x14ac:dyDescent="0.25">
      <c r="A567" s="5" t="s">
        <v>75</v>
      </c>
      <c r="B567" s="12" t="s">
        <v>230</v>
      </c>
      <c r="C567" s="19">
        <v>2002</v>
      </c>
      <c r="D567" s="9" t="str">
        <f t="shared" si="8"/>
        <v>Romania-Europe2002</v>
      </c>
      <c r="E567" s="11">
        <v>35031</v>
      </c>
      <c r="F567" s="11">
        <v>78745</v>
      </c>
    </row>
    <row r="568" spans="1:6" ht="15" x14ac:dyDescent="0.25">
      <c r="A568" s="5" t="s">
        <v>75</v>
      </c>
      <c r="B568" s="12" t="s">
        <v>231</v>
      </c>
      <c r="C568" s="19">
        <v>2002</v>
      </c>
      <c r="D568" s="9" t="str">
        <f t="shared" si="8"/>
        <v>Russia-Europe2002</v>
      </c>
      <c r="E568" s="11">
        <v>702292</v>
      </c>
      <c r="F568" s="11">
        <v>1740776</v>
      </c>
    </row>
    <row r="569" spans="1:6" ht="15" x14ac:dyDescent="0.25">
      <c r="A569" s="5" t="s">
        <v>77</v>
      </c>
      <c r="B569" s="12" t="s">
        <v>232</v>
      </c>
      <c r="C569" s="19">
        <v>2002</v>
      </c>
      <c r="D569" s="9" t="str">
        <f t="shared" si="8"/>
        <v>Rwanda-Africa2002</v>
      </c>
      <c r="E569" s="12"/>
      <c r="F569" s="11">
        <v>594</v>
      </c>
    </row>
    <row r="570" spans="1:6" ht="15" x14ac:dyDescent="0.25">
      <c r="A570" s="5" t="s">
        <v>80</v>
      </c>
      <c r="B570" s="12" t="s">
        <v>233</v>
      </c>
      <c r="C570" s="19">
        <v>2002</v>
      </c>
      <c r="D570" s="9" t="str">
        <f t="shared" si="8"/>
        <v>Samoa-Oceania2002</v>
      </c>
      <c r="E570" s="12"/>
      <c r="F570" s="11">
        <v>161</v>
      </c>
    </row>
    <row r="571" spans="1:6" ht="15" x14ac:dyDescent="0.25">
      <c r="A571" s="5" t="s">
        <v>75</v>
      </c>
      <c r="B571" s="12" t="s">
        <v>234</v>
      </c>
      <c r="C571" s="19">
        <v>2002</v>
      </c>
      <c r="D571" s="9" t="str">
        <f t="shared" si="8"/>
        <v>San Marino-Europe2002</v>
      </c>
      <c r="E571" s="12"/>
      <c r="F571" s="12"/>
    </row>
    <row r="572" spans="1:6" ht="15" x14ac:dyDescent="0.25">
      <c r="A572" s="5" t="s">
        <v>77</v>
      </c>
      <c r="B572" s="12" t="s">
        <v>235</v>
      </c>
      <c r="C572" s="19">
        <v>2002</v>
      </c>
      <c r="D572" s="9" t="str">
        <f t="shared" si="8"/>
        <v>Sao Tome and Principe-Africa2002</v>
      </c>
      <c r="E572" s="12"/>
      <c r="F572" s="11">
        <v>99</v>
      </c>
    </row>
    <row r="573" spans="1:6" ht="15" x14ac:dyDescent="0.25">
      <c r="A573" s="5" t="s">
        <v>93</v>
      </c>
      <c r="B573" s="12" t="s">
        <v>236</v>
      </c>
      <c r="C573" s="19">
        <v>2002</v>
      </c>
      <c r="D573" s="9" t="str">
        <f t="shared" si="8"/>
        <v>Saudi Arabia-Middle East2002</v>
      </c>
      <c r="E573" s="11">
        <v>192004</v>
      </c>
      <c r="F573" s="11">
        <v>464481</v>
      </c>
    </row>
    <row r="574" spans="1:6" ht="15" x14ac:dyDescent="0.25">
      <c r="A574" s="5" t="s">
        <v>77</v>
      </c>
      <c r="B574" s="12" t="s">
        <v>237</v>
      </c>
      <c r="C574" s="19">
        <v>2002</v>
      </c>
      <c r="D574" s="9" t="str">
        <f t="shared" si="8"/>
        <v>Senegal-Africa2002</v>
      </c>
      <c r="E574" s="11">
        <v>3426</v>
      </c>
      <c r="F574" s="11">
        <v>7059</v>
      </c>
    </row>
    <row r="575" spans="1:6" ht="15" x14ac:dyDescent="0.25">
      <c r="A575" s="5" t="s">
        <v>75</v>
      </c>
      <c r="B575" s="12" t="s">
        <v>238</v>
      </c>
      <c r="C575" s="19">
        <v>2002</v>
      </c>
      <c r="D575" s="9" t="str">
        <f t="shared" si="8"/>
        <v>Serbia-Europe2002</v>
      </c>
      <c r="E575" s="11">
        <v>15536</v>
      </c>
      <c r="F575" s="11">
        <v>45962</v>
      </c>
    </row>
    <row r="576" spans="1:6" ht="15" x14ac:dyDescent="0.25">
      <c r="A576" s="5" t="s">
        <v>77</v>
      </c>
      <c r="B576" s="12" t="s">
        <v>239</v>
      </c>
      <c r="C576" s="19">
        <v>2002</v>
      </c>
      <c r="D576" s="9" t="str">
        <f t="shared" si="8"/>
        <v>Seychelles-Africa2002</v>
      </c>
      <c r="E576" s="12"/>
      <c r="F576" s="11">
        <v>704</v>
      </c>
    </row>
    <row r="577" spans="1:6" ht="15" x14ac:dyDescent="0.25">
      <c r="A577" s="5" t="s">
        <v>77</v>
      </c>
      <c r="B577" s="12" t="s">
        <v>240</v>
      </c>
      <c r="C577" s="19">
        <v>2002</v>
      </c>
      <c r="D577" s="9" t="str">
        <f t="shared" si="8"/>
        <v>Sierra Leone-Africa2002</v>
      </c>
      <c r="E577" s="12"/>
      <c r="F577" s="11">
        <v>689</v>
      </c>
    </row>
    <row r="578" spans="1:6" ht="15" x14ac:dyDescent="0.25">
      <c r="A578" s="5" t="s">
        <v>61</v>
      </c>
      <c r="B578" s="12" t="s">
        <v>241</v>
      </c>
      <c r="C578" s="19">
        <v>2002</v>
      </c>
      <c r="D578" s="9" t="str">
        <f t="shared" si="8"/>
        <v>Singapore-Asia2002</v>
      </c>
      <c r="E578" s="11">
        <v>34280</v>
      </c>
      <c r="F578" s="11">
        <v>13520</v>
      </c>
    </row>
    <row r="579" spans="1:6" ht="15" x14ac:dyDescent="0.25">
      <c r="A579" s="5" t="s">
        <v>84</v>
      </c>
      <c r="B579" s="12" t="s">
        <v>242</v>
      </c>
      <c r="C579" s="19">
        <v>2002</v>
      </c>
      <c r="D579" s="9" t="str">
        <f t="shared" ref="D579:D642" si="9">CONCATENATE(B579,C579)</f>
        <v>Sint Maarten (Dutch part)-The Americas2002</v>
      </c>
      <c r="E579" s="12"/>
      <c r="F579" s="12"/>
    </row>
    <row r="580" spans="1:6" ht="15" x14ac:dyDescent="0.25">
      <c r="A580" s="5" t="s">
        <v>75</v>
      </c>
      <c r="B580" s="12" t="s">
        <v>243</v>
      </c>
      <c r="C580" s="19">
        <v>2002</v>
      </c>
      <c r="D580" s="9" t="str">
        <f t="shared" si="9"/>
        <v>Slovakia-Europe2002</v>
      </c>
      <c r="E580" s="11">
        <v>17828</v>
      </c>
      <c r="F580" s="11">
        <v>36094</v>
      </c>
    </row>
    <row r="581" spans="1:6" ht="15" x14ac:dyDescent="0.25">
      <c r="A581" s="5" t="s">
        <v>75</v>
      </c>
      <c r="B581" s="12" t="s">
        <v>244</v>
      </c>
      <c r="C581" s="19">
        <v>2002</v>
      </c>
      <c r="D581" s="9" t="str">
        <f t="shared" si="9"/>
        <v>Slovenia-Europe2002</v>
      </c>
      <c r="E581" s="11">
        <v>7230</v>
      </c>
      <c r="F581" s="11">
        <v>15328</v>
      </c>
    </row>
    <row r="582" spans="1:6" ht="15" x14ac:dyDescent="0.25">
      <c r="A582" s="5" t="s">
        <v>80</v>
      </c>
      <c r="B582" s="12" t="s">
        <v>245</v>
      </c>
      <c r="C582" s="19">
        <v>2002</v>
      </c>
      <c r="D582" s="9" t="str">
        <f t="shared" si="9"/>
        <v>Solomon Islands-Oceania2002</v>
      </c>
      <c r="E582" s="12"/>
      <c r="F582" s="11">
        <v>202</v>
      </c>
    </row>
    <row r="583" spans="1:6" ht="15" x14ac:dyDescent="0.25">
      <c r="A583" s="5" t="s">
        <v>77</v>
      </c>
      <c r="B583" s="12" t="s">
        <v>246</v>
      </c>
      <c r="C583" s="19">
        <v>2002</v>
      </c>
      <c r="D583" s="9" t="str">
        <f t="shared" si="9"/>
        <v>Somalia-Africa2002</v>
      </c>
      <c r="E583" s="12"/>
      <c r="F583" s="11">
        <v>609</v>
      </c>
    </row>
    <row r="584" spans="1:6" ht="15" x14ac:dyDescent="0.25">
      <c r="A584" s="5" t="s">
        <v>77</v>
      </c>
      <c r="B584" s="12" t="s">
        <v>247</v>
      </c>
      <c r="C584" s="19">
        <v>2002</v>
      </c>
      <c r="D584" s="9" t="str">
        <f t="shared" si="9"/>
        <v>South Africa-Africa2002</v>
      </c>
      <c r="E584" s="11">
        <v>142291</v>
      </c>
      <c r="F584" s="11">
        <v>460124</v>
      </c>
    </row>
    <row r="585" spans="1:6" ht="15" x14ac:dyDescent="0.25">
      <c r="A585" s="5" t="s">
        <v>61</v>
      </c>
      <c r="B585" s="12" t="s">
        <v>248</v>
      </c>
      <c r="C585" s="19">
        <v>2002</v>
      </c>
      <c r="D585" s="9" t="str">
        <f t="shared" si="9"/>
        <v>South Korea-Asia2002</v>
      </c>
      <c r="E585" s="11">
        <v>249964</v>
      </c>
      <c r="F585" s="11">
        <v>567567</v>
      </c>
    </row>
    <row r="586" spans="1:6" ht="15" x14ac:dyDescent="0.25">
      <c r="A586" s="5" t="s">
        <v>77</v>
      </c>
      <c r="B586" s="12" t="s">
        <v>249</v>
      </c>
      <c r="C586" s="19">
        <v>2002</v>
      </c>
      <c r="D586" s="9" t="str">
        <f t="shared" si="9"/>
        <v>South Sudan-Africa2002</v>
      </c>
      <c r="E586" s="12"/>
      <c r="F586" s="12"/>
    </row>
    <row r="587" spans="1:6" ht="15" x14ac:dyDescent="0.25">
      <c r="A587" s="5" t="s">
        <v>75</v>
      </c>
      <c r="B587" s="12" t="s">
        <v>250</v>
      </c>
      <c r="C587" s="19">
        <v>2002</v>
      </c>
      <c r="D587" s="9" t="str">
        <f t="shared" si="9"/>
        <v>Spain-Europe2002</v>
      </c>
      <c r="E587" s="11">
        <v>127749</v>
      </c>
      <c r="F587" s="11">
        <v>269675</v>
      </c>
    </row>
    <row r="588" spans="1:6" ht="15" x14ac:dyDescent="0.25">
      <c r="A588" s="5" t="s">
        <v>61</v>
      </c>
      <c r="B588" s="12" t="s">
        <v>251</v>
      </c>
      <c r="C588" s="19">
        <v>2002</v>
      </c>
      <c r="D588" s="9" t="str">
        <f t="shared" si="9"/>
        <v>Sri Lanka-Asia2002</v>
      </c>
      <c r="E588" s="11">
        <v>9844</v>
      </c>
      <c r="F588" s="11">
        <v>12710</v>
      </c>
    </row>
    <row r="589" spans="1:6" ht="15" x14ac:dyDescent="0.25">
      <c r="A589" s="5" t="s">
        <v>84</v>
      </c>
      <c r="B589" s="12" t="s">
        <v>252</v>
      </c>
      <c r="C589" s="19">
        <v>2002</v>
      </c>
      <c r="D589" s="9" t="str">
        <f t="shared" si="9"/>
        <v>St. Kitts and Nevis-The Americas2002</v>
      </c>
      <c r="E589" s="12"/>
      <c r="F589" s="11">
        <v>249</v>
      </c>
    </row>
    <row r="590" spans="1:6" ht="15" x14ac:dyDescent="0.25">
      <c r="A590" s="5" t="s">
        <v>84</v>
      </c>
      <c r="B590" s="12" t="s">
        <v>253</v>
      </c>
      <c r="C590" s="19">
        <v>2002</v>
      </c>
      <c r="D590" s="9" t="str">
        <f t="shared" si="9"/>
        <v>St. Lucia-The Americas2002</v>
      </c>
      <c r="E590" s="12"/>
      <c r="F590" s="11">
        <v>403</v>
      </c>
    </row>
    <row r="591" spans="1:6" ht="15" x14ac:dyDescent="0.25">
      <c r="A591" s="5" t="s">
        <v>84</v>
      </c>
      <c r="B591" s="12" t="s">
        <v>254</v>
      </c>
      <c r="C591" s="19">
        <v>2002</v>
      </c>
      <c r="D591" s="9" t="str">
        <f t="shared" si="9"/>
        <v>St. Martin (French part)-The Americas2002</v>
      </c>
      <c r="E591" s="12"/>
      <c r="F591" s="12"/>
    </row>
    <row r="592" spans="1:6" ht="15" x14ac:dyDescent="0.25">
      <c r="A592" s="5" t="s">
        <v>84</v>
      </c>
      <c r="B592" s="12" t="s">
        <v>255</v>
      </c>
      <c r="C592" s="19">
        <v>2002</v>
      </c>
      <c r="D592" s="9" t="str">
        <f t="shared" si="9"/>
        <v>St. Vincent and the Grenadines-The Americas2002</v>
      </c>
      <c r="E592" s="12"/>
      <c r="F592" s="11">
        <v>209</v>
      </c>
    </row>
    <row r="593" spans="1:6" ht="15" x14ac:dyDescent="0.25">
      <c r="A593" s="5" t="s">
        <v>77</v>
      </c>
      <c r="B593" s="12" t="s">
        <v>256</v>
      </c>
      <c r="C593" s="19">
        <v>2002</v>
      </c>
      <c r="D593" s="9" t="str">
        <f t="shared" si="9"/>
        <v>Sudan-Africa2002</v>
      </c>
      <c r="E593" s="11">
        <v>16605</v>
      </c>
      <c r="F593" s="11">
        <v>14173</v>
      </c>
    </row>
    <row r="594" spans="1:6" ht="15" x14ac:dyDescent="0.25">
      <c r="A594" s="5" t="s">
        <v>84</v>
      </c>
      <c r="B594" s="12" t="s">
        <v>257</v>
      </c>
      <c r="C594" s="19">
        <v>2002</v>
      </c>
      <c r="D594" s="9" t="str">
        <f t="shared" si="9"/>
        <v>Suriname-The Americas2002</v>
      </c>
      <c r="E594" s="12"/>
      <c r="F594" s="11">
        <v>2384</v>
      </c>
    </row>
    <row r="595" spans="1:6" ht="15" x14ac:dyDescent="0.25">
      <c r="A595" s="5" t="s">
        <v>77</v>
      </c>
      <c r="B595" s="12" t="s">
        <v>258</v>
      </c>
      <c r="C595" s="19">
        <v>2002</v>
      </c>
      <c r="D595" s="9" t="str">
        <f t="shared" si="9"/>
        <v>Swaziland-Africa2002</v>
      </c>
      <c r="E595" s="12"/>
      <c r="F595" s="11">
        <v>1023</v>
      </c>
    </row>
    <row r="596" spans="1:6" ht="15" x14ac:dyDescent="0.25">
      <c r="A596" s="5" t="s">
        <v>75</v>
      </c>
      <c r="B596" s="12" t="s">
        <v>259</v>
      </c>
      <c r="C596" s="19">
        <v>2002</v>
      </c>
      <c r="D596" s="9" t="str">
        <f t="shared" si="9"/>
        <v>Sweden-Europe2002</v>
      </c>
      <c r="E596" s="11">
        <v>51315</v>
      </c>
      <c r="F596" s="11">
        <v>52515</v>
      </c>
    </row>
    <row r="597" spans="1:6" ht="15" x14ac:dyDescent="0.25">
      <c r="A597" s="5" t="s">
        <v>75</v>
      </c>
      <c r="B597" s="12" t="s">
        <v>260</v>
      </c>
      <c r="C597" s="19">
        <v>2002</v>
      </c>
      <c r="D597" s="9" t="str">
        <f t="shared" si="9"/>
        <v>Switzerland-Europe2002</v>
      </c>
      <c r="E597" s="11">
        <v>26199</v>
      </c>
      <c r="F597" s="11">
        <v>38757</v>
      </c>
    </row>
    <row r="598" spans="1:6" ht="15" x14ac:dyDescent="0.25">
      <c r="A598" s="5" t="s">
        <v>93</v>
      </c>
      <c r="B598" s="12" t="s">
        <v>261</v>
      </c>
      <c r="C598" s="19">
        <v>2002</v>
      </c>
      <c r="D598" s="9" t="str">
        <f t="shared" si="9"/>
        <v>Syria-Middle East2002</v>
      </c>
      <c r="E598" s="11">
        <v>21649</v>
      </c>
      <c r="F598" s="11">
        <v>61859</v>
      </c>
    </row>
    <row r="599" spans="1:6" ht="15" x14ac:dyDescent="0.25">
      <c r="A599" s="5" t="s">
        <v>61</v>
      </c>
      <c r="B599" s="12" t="s">
        <v>262</v>
      </c>
      <c r="C599" s="19">
        <v>2002</v>
      </c>
      <c r="D599" s="9" t="str">
        <f t="shared" si="9"/>
        <v>Tajikistan-Asia2002</v>
      </c>
      <c r="E599" s="11">
        <v>2370</v>
      </c>
      <c r="F599" s="11">
        <v>2860</v>
      </c>
    </row>
    <row r="600" spans="1:6" ht="15" x14ac:dyDescent="0.25">
      <c r="A600" s="5" t="s">
        <v>77</v>
      </c>
      <c r="B600" s="12" t="s">
        <v>263</v>
      </c>
      <c r="C600" s="19">
        <v>2002</v>
      </c>
      <c r="D600" s="9" t="str">
        <f t="shared" si="9"/>
        <v>Tanzania-Africa2002</v>
      </c>
      <c r="E600" s="11">
        <v>20043</v>
      </c>
      <c r="F600" s="11">
        <v>6846</v>
      </c>
    </row>
    <row r="601" spans="1:6" ht="15" x14ac:dyDescent="0.25">
      <c r="A601" s="5" t="s">
        <v>61</v>
      </c>
      <c r="B601" s="12" t="s">
        <v>264</v>
      </c>
      <c r="C601" s="19">
        <v>2002</v>
      </c>
      <c r="D601" s="9" t="str">
        <f t="shared" si="9"/>
        <v>Thailand-Asia2002</v>
      </c>
      <c r="E601" s="11">
        <v>117429</v>
      </c>
      <c r="F601" s="11">
        <v>295282</v>
      </c>
    </row>
    <row r="602" spans="1:6" ht="15" x14ac:dyDescent="0.25">
      <c r="A602" s="5" t="s">
        <v>61</v>
      </c>
      <c r="B602" s="12" t="s">
        <v>265</v>
      </c>
      <c r="C602" s="19">
        <v>2002</v>
      </c>
      <c r="D602" s="9" t="str">
        <f t="shared" si="9"/>
        <v>Timor-Leste-Asia2002</v>
      </c>
      <c r="E602" s="12"/>
      <c r="F602" s="11">
        <v>183</v>
      </c>
    </row>
    <row r="603" spans="1:6" ht="15" x14ac:dyDescent="0.25">
      <c r="A603" s="5" t="s">
        <v>77</v>
      </c>
      <c r="B603" s="12" t="s">
        <v>266</v>
      </c>
      <c r="C603" s="19">
        <v>2002</v>
      </c>
      <c r="D603" s="9" t="str">
        <f t="shared" si="9"/>
        <v>Togo-Africa2002</v>
      </c>
      <c r="E603" s="11">
        <v>2692</v>
      </c>
      <c r="F603" s="11">
        <v>1540</v>
      </c>
    </row>
    <row r="604" spans="1:6" ht="15" x14ac:dyDescent="0.25">
      <c r="A604" s="5" t="s">
        <v>80</v>
      </c>
      <c r="B604" s="12" t="s">
        <v>267</v>
      </c>
      <c r="C604" s="19">
        <v>2002</v>
      </c>
      <c r="D604" s="9" t="str">
        <f t="shared" si="9"/>
        <v>Tonga-Oceania2002</v>
      </c>
      <c r="E604" s="12"/>
      <c r="F604" s="11">
        <v>158</v>
      </c>
    </row>
    <row r="605" spans="1:6" ht="15" x14ac:dyDescent="0.25">
      <c r="A605" s="5" t="s">
        <v>84</v>
      </c>
      <c r="B605" s="12" t="s">
        <v>268</v>
      </c>
      <c r="C605" s="19">
        <v>2002</v>
      </c>
      <c r="D605" s="9" t="str">
        <f t="shared" si="9"/>
        <v>Trinidad and Tobago-The Americas2002</v>
      </c>
      <c r="E605" s="11">
        <v>21370</v>
      </c>
      <c r="F605" s="11">
        <v>50682</v>
      </c>
    </row>
    <row r="606" spans="1:6" ht="15" x14ac:dyDescent="0.25">
      <c r="A606" s="5" t="s">
        <v>77</v>
      </c>
      <c r="B606" s="12" t="s">
        <v>269</v>
      </c>
      <c r="C606" s="19">
        <v>2002</v>
      </c>
      <c r="D606" s="9" t="str">
        <f t="shared" si="9"/>
        <v>Tunisia-Africa2002</v>
      </c>
      <c r="E606" s="11">
        <v>9674</v>
      </c>
      <c r="F606" s="11">
        <v>25878</v>
      </c>
    </row>
    <row r="607" spans="1:6" ht="15" x14ac:dyDescent="0.25">
      <c r="A607" s="5" t="s">
        <v>75</v>
      </c>
      <c r="B607" s="12" t="s">
        <v>270</v>
      </c>
      <c r="C607" s="19">
        <v>2002</v>
      </c>
      <c r="D607" s="9" t="str">
        <f t="shared" si="9"/>
        <v>Turkey-Europe2002</v>
      </c>
      <c r="E607" s="11">
        <v>105133</v>
      </c>
      <c r="F607" s="11">
        <v>298002</v>
      </c>
    </row>
    <row r="608" spans="1:6" ht="15" x14ac:dyDescent="0.25">
      <c r="A608" s="5" t="s">
        <v>61</v>
      </c>
      <c r="B608" s="12" t="s">
        <v>271</v>
      </c>
      <c r="C608" s="19">
        <v>2002</v>
      </c>
      <c r="D608" s="9" t="str">
        <f t="shared" si="9"/>
        <v>Turkmenistan-Asia2002</v>
      </c>
      <c r="E608" s="11">
        <v>22675</v>
      </c>
      <c r="F608" s="11">
        <v>53054</v>
      </c>
    </row>
    <row r="609" spans="1:6" ht="15" x14ac:dyDescent="0.25">
      <c r="A609" s="5" t="s">
        <v>84</v>
      </c>
      <c r="B609" s="12" t="s">
        <v>272</v>
      </c>
      <c r="C609" s="19">
        <v>2002</v>
      </c>
      <c r="D609" s="9" t="str">
        <f t="shared" si="9"/>
        <v>Turks and Caicos Islands-The Americas2002</v>
      </c>
      <c r="E609" s="12"/>
      <c r="F609" s="11">
        <v>161</v>
      </c>
    </row>
    <row r="610" spans="1:6" ht="15" x14ac:dyDescent="0.25">
      <c r="A610" s="5" t="s">
        <v>77</v>
      </c>
      <c r="B610" s="12" t="s">
        <v>273</v>
      </c>
      <c r="C610" s="19">
        <v>2002</v>
      </c>
      <c r="D610" s="9" t="str">
        <f t="shared" si="9"/>
        <v>Uganda-Africa2002</v>
      </c>
      <c r="E610" s="12"/>
      <c r="F610" s="11">
        <v>3784</v>
      </c>
    </row>
    <row r="611" spans="1:6" ht="15" x14ac:dyDescent="0.25">
      <c r="A611" s="5" t="s">
        <v>75</v>
      </c>
      <c r="B611" s="12" t="s">
        <v>274</v>
      </c>
      <c r="C611" s="19">
        <v>2002</v>
      </c>
      <c r="D611" s="9" t="str">
        <f t="shared" si="9"/>
        <v>Ukraine-Europe2002</v>
      </c>
      <c r="E611" s="11">
        <v>132308</v>
      </c>
      <c r="F611" s="11">
        <v>304805</v>
      </c>
    </row>
    <row r="612" spans="1:6" ht="15" x14ac:dyDescent="0.25">
      <c r="A612" s="5" t="s">
        <v>93</v>
      </c>
      <c r="B612" s="12" t="s">
        <v>275</v>
      </c>
      <c r="C612" s="19">
        <v>2002</v>
      </c>
      <c r="D612" s="9" t="str">
        <f t="shared" si="9"/>
        <v>United Arab Emirates-Middle East2002</v>
      </c>
      <c r="E612" s="11">
        <v>63099</v>
      </c>
      <c r="F612" s="11">
        <v>167597</v>
      </c>
    </row>
    <row r="613" spans="1:6" ht="15" x14ac:dyDescent="0.25">
      <c r="A613" s="5" t="s">
        <v>75</v>
      </c>
      <c r="B613" s="12" t="s">
        <v>276</v>
      </c>
      <c r="C613" s="19">
        <v>2002</v>
      </c>
      <c r="D613" s="9" t="str">
        <f t="shared" si="9"/>
        <v>United Kingdom-Europe2002</v>
      </c>
      <c r="E613" s="11">
        <v>201829</v>
      </c>
      <c r="F613" s="11">
        <v>493505</v>
      </c>
    </row>
    <row r="614" spans="1:6" ht="15" x14ac:dyDescent="0.25">
      <c r="A614" s="5" t="s">
        <v>84</v>
      </c>
      <c r="B614" s="12" t="s">
        <v>277</v>
      </c>
      <c r="C614" s="19">
        <v>2002</v>
      </c>
      <c r="D614" s="9" t="str">
        <f t="shared" si="9"/>
        <v>United States-The Americas2002</v>
      </c>
      <c r="E614" s="11">
        <v>2215504</v>
      </c>
      <c r="F614" s="11">
        <v>5433057</v>
      </c>
    </row>
    <row r="615" spans="1:6" ht="15" x14ac:dyDescent="0.25">
      <c r="A615" s="5" t="s">
        <v>84</v>
      </c>
      <c r="B615" s="12" t="s">
        <v>278</v>
      </c>
      <c r="C615" s="19">
        <v>2002</v>
      </c>
      <c r="D615" s="9" t="str">
        <f t="shared" si="9"/>
        <v>Uruguay-The Americas2002</v>
      </c>
      <c r="E615" s="11">
        <v>4174</v>
      </c>
      <c r="F615" s="11">
        <v>6645</v>
      </c>
    </row>
    <row r="616" spans="1:6" ht="15" x14ac:dyDescent="0.25">
      <c r="A616" s="5" t="s">
        <v>61</v>
      </c>
      <c r="B616" s="12" t="s">
        <v>279</v>
      </c>
      <c r="C616" s="19">
        <v>2002</v>
      </c>
      <c r="D616" s="9" t="str">
        <f t="shared" si="9"/>
        <v>Uzbekistan-Asia2002</v>
      </c>
      <c r="E616" s="11">
        <v>43747</v>
      </c>
      <c r="F616" s="11">
        <v>104443</v>
      </c>
    </row>
    <row r="617" spans="1:6" ht="15" x14ac:dyDescent="0.25">
      <c r="A617" s="5" t="s">
        <v>80</v>
      </c>
      <c r="B617" s="12" t="s">
        <v>280</v>
      </c>
      <c r="C617" s="19">
        <v>2002</v>
      </c>
      <c r="D617" s="9" t="str">
        <f t="shared" si="9"/>
        <v>Vanuatu-Oceania2002</v>
      </c>
      <c r="E617" s="12"/>
      <c r="F617" s="11">
        <v>117</v>
      </c>
    </row>
    <row r="618" spans="1:6" ht="15" x14ac:dyDescent="0.25">
      <c r="A618" s="5" t="s">
        <v>84</v>
      </c>
      <c r="B618" s="12" t="s">
        <v>281</v>
      </c>
      <c r="C618" s="19">
        <v>2002</v>
      </c>
      <c r="D618" s="9" t="str">
        <f t="shared" si="9"/>
        <v>Venezuela-The Americas2002</v>
      </c>
      <c r="E618" s="11">
        <v>75502</v>
      </c>
      <c r="F618" s="11">
        <v>201747</v>
      </c>
    </row>
    <row r="619" spans="1:6" ht="15" x14ac:dyDescent="0.25">
      <c r="A619" s="5" t="s">
        <v>61</v>
      </c>
      <c r="B619" s="12" t="s">
        <v>282</v>
      </c>
      <c r="C619" s="19">
        <v>2002</v>
      </c>
      <c r="D619" s="9" t="str">
        <f t="shared" si="9"/>
        <v>Vietnam-Asia2002</v>
      </c>
      <c r="E619" s="11">
        <v>58912</v>
      </c>
      <c r="F619" s="11">
        <v>150230</v>
      </c>
    </row>
    <row r="620" spans="1:6" ht="15" x14ac:dyDescent="0.25">
      <c r="A620" s="5" t="s">
        <v>93</v>
      </c>
      <c r="B620" s="12" t="s">
        <v>283</v>
      </c>
      <c r="C620" s="19">
        <v>2002</v>
      </c>
      <c r="D620" s="9" t="str">
        <f t="shared" si="9"/>
        <v>Yemen-Middle East2002</v>
      </c>
      <c r="E620" s="11">
        <v>8360</v>
      </c>
      <c r="F620" s="11">
        <v>21852</v>
      </c>
    </row>
    <row r="621" spans="1:6" ht="15" x14ac:dyDescent="0.25">
      <c r="A621" s="5" t="s">
        <v>77</v>
      </c>
      <c r="B621" s="12" t="s">
        <v>284</v>
      </c>
      <c r="C621" s="19">
        <v>2002</v>
      </c>
      <c r="D621" s="9" t="str">
        <f t="shared" si="9"/>
        <v>Zambia-Africa2002</v>
      </c>
      <c r="E621" s="11">
        <v>8054</v>
      </c>
      <c r="F621" s="11">
        <v>2428</v>
      </c>
    </row>
    <row r="622" spans="1:6" ht="15" x14ac:dyDescent="0.25">
      <c r="A622" s="5" t="s">
        <v>77</v>
      </c>
      <c r="B622" s="12" t="s">
        <v>285</v>
      </c>
      <c r="C622" s="19">
        <v>2002</v>
      </c>
      <c r="D622" s="9" t="str">
        <f t="shared" si="9"/>
        <v>Zimbabwe-Africa2002</v>
      </c>
      <c r="E622" s="11">
        <v>9000</v>
      </c>
      <c r="F622" s="11">
        <v>9428</v>
      </c>
    </row>
    <row r="623" spans="1:6" ht="15" x14ac:dyDescent="0.25">
      <c r="A623" s="5" t="s">
        <v>61</v>
      </c>
      <c r="B623" s="12" t="s">
        <v>59</v>
      </c>
      <c r="C623" s="19">
        <v>2003</v>
      </c>
      <c r="D623" s="9" t="str">
        <f t="shared" si="9"/>
        <v>Afghanistan-Asia2003</v>
      </c>
      <c r="E623" s="12"/>
      <c r="F623" s="11">
        <v>6524</v>
      </c>
    </row>
    <row r="624" spans="1:6" ht="15" x14ac:dyDescent="0.25">
      <c r="A624" s="5" t="s">
        <v>75</v>
      </c>
      <c r="B624" s="12" t="s">
        <v>74</v>
      </c>
      <c r="C624" s="19">
        <v>2003</v>
      </c>
      <c r="D624" s="9" t="str">
        <f t="shared" si="9"/>
        <v>Albania-Europe2003</v>
      </c>
      <c r="E624" s="11">
        <v>2068</v>
      </c>
      <c r="F624" s="11">
        <v>3880</v>
      </c>
    </row>
    <row r="625" spans="1:6" ht="15" x14ac:dyDescent="0.25">
      <c r="A625" s="5" t="s">
        <v>77</v>
      </c>
      <c r="B625" s="12" t="s">
        <v>76</v>
      </c>
      <c r="C625" s="19">
        <v>2003</v>
      </c>
      <c r="D625" s="9" t="str">
        <f t="shared" si="9"/>
        <v>Algeria-Africa2003</v>
      </c>
      <c r="E625" s="11">
        <v>40823</v>
      </c>
      <c r="F625" s="11">
        <v>124586</v>
      </c>
    </row>
    <row r="626" spans="1:6" ht="15" x14ac:dyDescent="0.25">
      <c r="A626" s="5" t="s">
        <v>80</v>
      </c>
      <c r="B626" s="12" t="s">
        <v>79</v>
      </c>
      <c r="C626" s="19">
        <v>2003</v>
      </c>
      <c r="D626" s="9" t="str">
        <f t="shared" si="9"/>
        <v>American Samoa-Oceania2003</v>
      </c>
      <c r="E626" s="12"/>
      <c r="F626" s="12"/>
    </row>
    <row r="627" spans="1:6" ht="15" x14ac:dyDescent="0.25">
      <c r="A627" s="5" t="s">
        <v>75</v>
      </c>
      <c r="B627" s="12" t="s">
        <v>81</v>
      </c>
      <c r="C627" s="19">
        <v>2003</v>
      </c>
      <c r="D627" s="9" t="str">
        <f t="shared" si="9"/>
        <v>Andorra-Europe2003</v>
      </c>
      <c r="E627" s="12"/>
      <c r="F627" s="11">
        <v>517</v>
      </c>
    </row>
    <row r="628" spans="1:6" ht="15" x14ac:dyDescent="0.25">
      <c r="A628" s="5" t="s">
        <v>77</v>
      </c>
      <c r="B628" s="12" t="s">
        <v>82</v>
      </c>
      <c r="C628" s="19">
        <v>2003</v>
      </c>
      <c r="D628" s="9" t="str">
        <f t="shared" si="9"/>
        <v>Angola-Africa2003</v>
      </c>
      <c r="E628" s="11">
        <v>12586</v>
      </c>
      <c r="F628" s="11">
        <v>27836</v>
      </c>
    </row>
    <row r="629" spans="1:6" ht="15" x14ac:dyDescent="0.25">
      <c r="A629" s="5" t="s">
        <v>84</v>
      </c>
      <c r="B629" s="12" t="s">
        <v>83</v>
      </c>
      <c r="C629" s="19">
        <v>2003</v>
      </c>
      <c r="D629" s="9" t="str">
        <f t="shared" si="9"/>
        <v>Antigua and Barbuda-The Americas2003</v>
      </c>
      <c r="E629" s="12"/>
      <c r="F629" s="11">
        <v>499</v>
      </c>
    </row>
    <row r="630" spans="1:6" ht="15" x14ac:dyDescent="0.25">
      <c r="A630" s="5" t="s">
        <v>84</v>
      </c>
      <c r="B630" s="12" t="s">
        <v>85</v>
      </c>
      <c r="C630" s="19">
        <v>2003</v>
      </c>
      <c r="D630" s="9" t="str">
        <f t="shared" si="9"/>
        <v>Argentina-The Americas2003</v>
      </c>
      <c r="E630" s="11">
        <v>76075</v>
      </c>
      <c r="F630" s="11">
        <v>179639</v>
      </c>
    </row>
    <row r="631" spans="1:6" ht="15" x14ac:dyDescent="0.25">
      <c r="A631" s="5" t="s">
        <v>61</v>
      </c>
      <c r="B631" s="12" t="s">
        <v>86</v>
      </c>
      <c r="C631" s="19">
        <v>2003</v>
      </c>
      <c r="D631" s="9" t="str">
        <f t="shared" si="9"/>
        <v>Armenia-Asia2003</v>
      </c>
      <c r="E631" s="11">
        <v>2610</v>
      </c>
      <c r="F631" s="11">
        <v>4353</v>
      </c>
    </row>
    <row r="632" spans="1:6" ht="15" x14ac:dyDescent="0.25">
      <c r="A632" s="5" t="s">
        <v>84</v>
      </c>
      <c r="B632" s="12" t="s">
        <v>87</v>
      </c>
      <c r="C632" s="19">
        <v>2003</v>
      </c>
      <c r="D632" s="9" t="str">
        <f t="shared" si="9"/>
        <v>Aruba-The Americas2003</v>
      </c>
      <c r="E632" s="12"/>
      <c r="F632" s="11">
        <v>2296</v>
      </c>
    </row>
    <row r="633" spans="1:6" ht="15" x14ac:dyDescent="0.25">
      <c r="A633" s="5" t="s">
        <v>80</v>
      </c>
      <c r="B633" s="12" t="s">
        <v>88</v>
      </c>
      <c r="C633" s="19">
        <v>2003</v>
      </c>
      <c r="D633" s="9" t="str">
        <f t="shared" si="9"/>
        <v>Australia-Oceania2003</v>
      </c>
      <c r="E633" s="11">
        <v>122108</v>
      </c>
      <c r="F633" s="11">
        <v>395094</v>
      </c>
    </row>
    <row r="634" spans="1:6" ht="15" x14ac:dyDescent="0.25">
      <c r="A634" s="5" t="s">
        <v>75</v>
      </c>
      <c r="B634" s="12" t="s">
        <v>89</v>
      </c>
      <c r="C634" s="19">
        <v>2003</v>
      </c>
      <c r="D634" s="9" t="str">
        <f t="shared" si="9"/>
        <v>Austria-Europe2003</v>
      </c>
      <c r="E634" s="11">
        <v>31963</v>
      </c>
      <c r="F634" s="11">
        <v>62262</v>
      </c>
    </row>
    <row r="635" spans="1:6" ht="15" x14ac:dyDescent="0.25">
      <c r="A635" s="5" t="s">
        <v>61</v>
      </c>
      <c r="B635" s="12" t="s">
        <v>90</v>
      </c>
      <c r="C635" s="19">
        <v>2003</v>
      </c>
      <c r="D635" s="9" t="str">
        <f t="shared" si="9"/>
        <v>Azerbaijan-Asia2003</v>
      </c>
      <c r="E635" s="11">
        <v>11937</v>
      </c>
      <c r="F635" s="11">
        <v>42629</v>
      </c>
    </row>
    <row r="636" spans="1:6" ht="15" x14ac:dyDescent="0.25">
      <c r="A636" s="5" t="s">
        <v>84</v>
      </c>
      <c r="B636" s="12" t="s">
        <v>91</v>
      </c>
      <c r="C636" s="19">
        <v>2003</v>
      </c>
      <c r="D636" s="9" t="str">
        <f t="shared" si="9"/>
        <v>Bahamas, The-The Americas2003</v>
      </c>
      <c r="E636" s="12"/>
      <c r="F636" s="11">
        <v>1643</v>
      </c>
    </row>
    <row r="637" spans="1:6" ht="15" x14ac:dyDescent="0.25">
      <c r="A637" s="5" t="s">
        <v>93</v>
      </c>
      <c r="B637" s="12" t="s">
        <v>92</v>
      </c>
      <c r="C637" s="19">
        <v>2003</v>
      </c>
      <c r="D637" s="9" t="str">
        <f t="shared" si="9"/>
        <v>Bahrain-Middle East2003</v>
      </c>
      <c r="E637" s="11">
        <v>9340</v>
      </c>
      <c r="F637" s="11">
        <v>24169</v>
      </c>
    </row>
    <row r="638" spans="1:6" ht="15" x14ac:dyDescent="0.25">
      <c r="A638" s="5" t="s">
        <v>61</v>
      </c>
      <c r="B638" s="12" t="s">
        <v>94</v>
      </c>
      <c r="C638" s="19">
        <v>2003</v>
      </c>
      <c r="D638" s="9" t="str">
        <f t="shared" si="9"/>
        <v>Bangladesh-Asia2003</v>
      </c>
      <c r="E638" s="11">
        <v>29131</v>
      </c>
      <c r="F638" s="11">
        <v>52328</v>
      </c>
    </row>
    <row r="639" spans="1:6" ht="15" x14ac:dyDescent="0.25">
      <c r="A639" s="5" t="s">
        <v>84</v>
      </c>
      <c r="B639" s="12" t="s">
        <v>95</v>
      </c>
      <c r="C639" s="19">
        <v>2003</v>
      </c>
      <c r="D639" s="9" t="str">
        <f t="shared" si="9"/>
        <v>Barbados-The Americas2003</v>
      </c>
      <c r="E639" s="12"/>
      <c r="F639" s="11">
        <v>1624</v>
      </c>
    </row>
    <row r="640" spans="1:6" ht="15" x14ac:dyDescent="0.25">
      <c r="A640" s="5" t="s">
        <v>75</v>
      </c>
      <c r="B640" s="12" t="s">
        <v>96</v>
      </c>
      <c r="C640" s="19">
        <v>2003</v>
      </c>
      <c r="D640" s="9" t="str">
        <f t="shared" si="9"/>
        <v>Belarus-Europe2003</v>
      </c>
      <c r="E640" s="11">
        <v>26737</v>
      </c>
      <c r="F640" s="11">
        <v>60293</v>
      </c>
    </row>
    <row r="641" spans="1:6" ht="15" x14ac:dyDescent="0.25">
      <c r="A641" s="5" t="s">
        <v>75</v>
      </c>
      <c r="B641" s="12" t="s">
        <v>97</v>
      </c>
      <c r="C641" s="19">
        <v>2003</v>
      </c>
      <c r="D641" s="9" t="str">
        <f t="shared" si="9"/>
        <v>Belgium-Europe2003</v>
      </c>
      <c r="E641" s="11">
        <v>57096</v>
      </c>
      <c r="F641" s="11">
        <v>104194</v>
      </c>
    </row>
    <row r="642" spans="1:6" ht="15" x14ac:dyDescent="0.25">
      <c r="A642" s="5" t="s">
        <v>84</v>
      </c>
      <c r="B642" s="12" t="s">
        <v>98</v>
      </c>
      <c r="C642" s="19">
        <v>2003</v>
      </c>
      <c r="D642" s="9" t="str">
        <f t="shared" si="9"/>
        <v>Belize-The Americas2003</v>
      </c>
      <c r="E642" s="12"/>
      <c r="F642" s="11">
        <v>414</v>
      </c>
    </row>
    <row r="643" spans="1:6" ht="15" x14ac:dyDescent="0.25">
      <c r="A643" s="5" t="s">
        <v>77</v>
      </c>
      <c r="B643" s="12" t="s">
        <v>99</v>
      </c>
      <c r="C643" s="19">
        <v>2003</v>
      </c>
      <c r="D643" s="9" t="str">
        <f t="shared" ref="D643:D706" si="10">CONCATENATE(B643,C643)</f>
        <v>Benin-Africa2003</v>
      </c>
      <c r="E643" s="11">
        <v>3439</v>
      </c>
      <c r="F643" s="11">
        <v>4756</v>
      </c>
    </row>
    <row r="644" spans="1:6" ht="15" x14ac:dyDescent="0.25">
      <c r="A644" s="5" t="s">
        <v>84</v>
      </c>
      <c r="B644" s="12" t="s">
        <v>100</v>
      </c>
      <c r="C644" s="19">
        <v>2003</v>
      </c>
      <c r="D644" s="9" t="str">
        <f t="shared" si="10"/>
        <v>Bermuda-The Americas2003</v>
      </c>
      <c r="E644" s="12"/>
      <c r="F644" s="11">
        <v>466</v>
      </c>
    </row>
    <row r="645" spans="1:6" ht="15" x14ac:dyDescent="0.25">
      <c r="A645" s="5" t="s">
        <v>61</v>
      </c>
      <c r="B645" s="12" t="s">
        <v>101</v>
      </c>
      <c r="C645" s="19">
        <v>2003</v>
      </c>
      <c r="D645" s="9" t="str">
        <f t="shared" si="10"/>
        <v>Bhutan-Asia2003</v>
      </c>
      <c r="E645" s="12"/>
      <c r="F645" s="11">
        <v>389</v>
      </c>
    </row>
    <row r="646" spans="1:6" ht="15" x14ac:dyDescent="0.25">
      <c r="A646" s="5" t="s">
        <v>84</v>
      </c>
      <c r="B646" s="12" t="s">
        <v>102</v>
      </c>
      <c r="C646" s="19">
        <v>2003</v>
      </c>
      <c r="D646" s="9" t="str">
        <f t="shared" si="10"/>
        <v>Bolivia-The Americas2003</v>
      </c>
      <c r="E646" s="11">
        <v>6203</v>
      </c>
      <c r="F646" s="11">
        <v>14408</v>
      </c>
    </row>
    <row r="647" spans="1:6" ht="15" x14ac:dyDescent="0.25">
      <c r="A647" s="5" t="s">
        <v>75</v>
      </c>
      <c r="B647" s="12" t="s">
        <v>103</v>
      </c>
      <c r="C647" s="19">
        <v>2003</v>
      </c>
      <c r="D647" s="9" t="str">
        <f t="shared" si="10"/>
        <v>Bosnia and Herzegovina-Europe2003</v>
      </c>
      <c r="E647" s="11">
        <v>6161</v>
      </c>
      <c r="F647" s="11">
        <v>30590</v>
      </c>
    </row>
    <row r="648" spans="1:6" ht="15" x14ac:dyDescent="0.25">
      <c r="A648" s="5" t="s">
        <v>77</v>
      </c>
      <c r="B648" s="12" t="s">
        <v>104</v>
      </c>
      <c r="C648" s="19">
        <v>2003</v>
      </c>
      <c r="D648" s="9" t="str">
        <f t="shared" si="10"/>
        <v>Botswana-Africa2003</v>
      </c>
      <c r="E648" s="11">
        <v>2023</v>
      </c>
      <c r="F648" s="11">
        <v>4397</v>
      </c>
    </row>
    <row r="649" spans="1:6" ht="15" x14ac:dyDescent="0.25">
      <c r="A649" s="5" t="s">
        <v>84</v>
      </c>
      <c r="B649" s="12" t="s">
        <v>105</v>
      </c>
      <c r="C649" s="19">
        <v>2003</v>
      </c>
      <c r="D649" s="9" t="str">
        <f t="shared" si="10"/>
        <v>Brazil-The Americas2003</v>
      </c>
      <c r="E649" s="11">
        <v>240464</v>
      </c>
      <c r="F649" s="11">
        <v>367147</v>
      </c>
    </row>
    <row r="650" spans="1:6" ht="15" x14ac:dyDescent="0.25">
      <c r="A650" s="5" t="s">
        <v>61</v>
      </c>
      <c r="B650" s="12" t="s">
        <v>106</v>
      </c>
      <c r="C650" s="19">
        <v>2003</v>
      </c>
      <c r="D650" s="9" t="str">
        <f t="shared" si="10"/>
        <v>Brunei-Asia2003</v>
      </c>
      <c r="E650" s="11">
        <v>3043</v>
      </c>
      <c r="F650" s="11">
        <v>9094</v>
      </c>
    </row>
    <row r="651" spans="1:6" ht="15" x14ac:dyDescent="0.25">
      <c r="A651" s="5" t="s">
        <v>75</v>
      </c>
      <c r="B651" s="12" t="s">
        <v>107</v>
      </c>
      <c r="C651" s="19">
        <v>2003</v>
      </c>
      <c r="D651" s="9" t="str">
        <f t="shared" si="10"/>
        <v>Bulgaria-Europe2003</v>
      </c>
      <c r="E651" s="11">
        <v>17512</v>
      </c>
      <c r="F651" s="11">
        <v>42805</v>
      </c>
    </row>
    <row r="652" spans="1:6" ht="15" x14ac:dyDescent="0.25">
      <c r="A652" s="5" t="s">
        <v>77</v>
      </c>
      <c r="B652" s="12" t="s">
        <v>108</v>
      </c>
      <c r="C652" s="19">
        <v>2003</v>
      </c>
      <c r="D652" s="9" t="str">
        <f t="shared" si="10"/>
        <v>Burkina Faso-Africa2003</v>
      </c>
      <c r="E652" s="12"/>
      <c r="F652" s="11">
        <v>1665</v>
      </c>
    </row>
    <row r="653" spans="1:6" ht="15" x14ac:dyDescent="0.25">
      <c r="A653" s="5" t="s">
        <v>77</v>
      </c>
      <c r="B653" s="12" t="s">
        <v>109</v>
      </c>
      <c r="C653" s="19">
        <v>2003</v>
      </c>
      <c r="D653" s="9" t="str">
        <f t="shared" si="10"/>
        <v>Burundi-Africa2003</v>
      </c>
      <c r="E653" s="12"/>
      <c r="F653" s="11">
        <v>180</v>
      </c>
    </row>
    <row r="654" spans="1:6" ht="15" x14ac:dyDescent="0.25">
      <c r="A654" s="5" t="s">
        <v>61</v>
      </c>
      <c r="B654" s="12" t="s">
        <v>110</v>
      </c>
      <c r="C654" s="19">
        <v>2003</v>
      </c>
      <c r="D654" s="9" t="str">
        <f t="shared" si="10"/>
        <v>Cambodia-Asia2003</v>
      </c>
      <c r="E654" s="11">
        <v>4907</v>
      </c>
      <c r="F654" s="11">
        <v>4052</v>
      </c>
    </row>
    <row r="655" spans="1:6" ht="15" x14ac:dyDescent="0.25">
      <c r="A655" s="5" t="s">
        <v>77</v>
      </c>
      <c r="B655" s="12" t="s">
        <v>111</v>
      </c>
      <c r="C655" s="19">
        <v>2003</v>
      </c>
      <c r="D655" s="9" t="str">
        <f t="shared" si="10"/>
        <v>Cameroon-Africa2003</v>
      </c>
      <c r="E655" s="11">
        <v>6914</v>
      </c>
      <c r="F655" s="11">
        <v>6674</v>
      </c>
    </row>
    <row r="656" spans="1:6" ht="15" x14ac:dyDescent="0.25">
      <c r="A656" s="5" t="s">
        <v>84</v>
      </c>
      <c r="B656" s="12" t="s">
        <v>112</v>
      </c>
      <c r="C656" s="19">
        <v>2003</v>
      </c>
      <c r="D656" s="9" t="str">
        <f t="shared" si="10"/>
        <v>Canada-The Americas2003</v>
      </c>
      <c r="E656" s="11">
        <v>251326</v>
      </c>
      <c r="F656" s="11">
        <v>513937</v>
      </c>
    </row>
    <row r="657" spans="1:6" ht="15" x14ac:dyDescent="0.25">
      <c r="A657" s="5" t="s">
        <v>84</v>
      </c>
      <c r="B657" s="12" t="s">
        <v>113</v>
      </c>
      <c r="C657" s="19">
        <v>2003</v>
      </c>
      <c r="D657" s="9" t="str">
        <f t="shared" si="10"/>
        <v>Cayman Islands-The Americas2003</v>
      </c>
      <c r="E657" s="12"/>
      <c r="F657" s="11">
        <v>587</v>
      </c>
    </row>
    <row r="658" spans="1:6" ht="15" x14ac:dyDescent="0.25">
      <c r="A658" s="5" t="s">
        <v>77</v>
      </c>
      <c r="B658" s="12" t="s">
        <v>114</v>
      </c>
      <c r="C658" s="19">
        <v>2003</v>
      </c>
      <c r="D658" s="9" t="str">
        <f t="shared" si="10"/>
        <v>Central African Republic-Africa2003</v>
      </c>
      <c r="E658" s="12"/>
      <c r="F658" s="11">
        <v>235</v>
      </c>
    </row>
    <row r="659" spans="1:6" ht="15" x14ac:dyDescent="0.25">
      <c r="A659" s="5" t="s">
        <v>77</v>
      </c>
      <c r="B659" s="12" t="s">
        <v>115</v>
      </c>
      <c r="C659" s="19">
        <v>2003</v>
      </c>
      <c r="D659" s="9" t="str">
        <f t="shared" si="10"/>
        <v>Chad-Africa2003</v>
      </c>
      <c r="E659" s="12"/>
      <c r="F659" s="11">
        <v>444</v>
      </c>
    </row>
    <row r="660" spans="1:6" ht="15" x14ac:dyDescent="0.25">
      <c r="A660" s="5" t="s">
        <v>84</v>
      </c>
      <c r="B660" s="12" t="s">
        <v>116</v>
      </c>
      <c r="C660" s="19">
        <v>2003</v>
      </c>
      <c r="D660" s="9" t="str">
        <f t="shared" si="10"/>
        <v>Chile-The Americas2003</v>
      </c>
      <c r="E660" s="11">
        <v>29484</v>
      </c>
      <c r="F660" s="11">
        <v>67267</v>
      </c>
    </row>
    <row r="661" spans="1:6" ht="15" x14ac:dyDescent="0.25">
      <c r="A661" s="5" t="s">
        <v>61</v>
      </c>
      <c r="B661" s="12" t="s">
        <v>117</v>
      </c>
      <c r="C661" s="19">
        <v>2003</v>
      </c>
      <c r="D661" s="9" t="str">
        <f t="shared" si="10"/>
        <v>China-Asia2003</v>
      </c>
      <c r="E661" s="11">
        <v>2286137</v>
      </c>
      <c r="F661" s="11">
        <v>7692211</v>
      </c>
    </row>
    <row r="662" spans="1:6" ht="15" x14ac:dyDescent="0.25">
      <c r="A662" s="5" t="s">
        <v>84</v>
      </c>
      <c r="B662" s="12" t="s">
        <v>118</v>
      </c>
      <c r="C662" s="19">
        <v>2003</v>
      </c>
      <c r="D662" s="9" t="str">
        <f t="shared" si="10"/>
        <v>Colombia-The Americas2003</v>
      </c>
      <c r="E662" s="11">
        <v>30815</v>
      </c>
      <c r="F662" s="11">
        <v>70850</v>
      </c>
    </row>
    <row r="663" spans="1:6" ht="15" x14ac:dyDescent="0.25">
      <c r="A663" s="5" t="s">
        <v>77</v>
      </c>
      <c r="B663" s="12" t="s">
        <v>119</v>
      </c>
      <c r="C663" s="19">
        <v>2003</v>
      </c>
      <c r="D663" s="9" t="str">
        <f t="shared" si="10"/>
        <v>Comoros-Africa2003</v>
      </c>
      <c r="E663" s="12"/>
      <c r="F663" s="11">
        <v>125</v>
      </c>
    </row>
    <row r="664" spans="1:6" ht="15" x14ac:dyDescent="0.25">
      <c r="A664" s="5" t="s">
        <v>77</v>
      </c>
      <c r="B664" s="12" t="s">
        <v>120</v>
      </c>
      <c r="C664" s="19">
        <v>2003</v>
      </c>
      <c r="D664" s="9" t="str">
        <f t="shared" si="10"/>
        <v>Congo (Brazzaville)-Africa2003</v>
      </c>
      <c r="E664" s="11">
        <v>1416</v>
      </c>
      <c r="F664" s="11">
        <v>1885</v>
      </c>
    </row>
    <row r="665" spans="1:6" ht="15" x14ac:dyDescent="0.25">
      <c r="A665" s="5" t="s">
        <v>77</v>
      </c>
      <c r="B665" s="12" t="s">
        <v>121</v>
      </c>
      <c r="C665" s="19">
        <v>2003</v>
      </c>
      <c r="D665" s="9" t="str">
        <f t="shared" si="10"/>
        <v>Congo (Kinshasa)-Africa2003</v>
      </c>
      <c r="E665" s="11">
        <v>22925</v>
      </c>
      <c r="F665" s="11">
        <v>2721</v>
      </c>
    </row>
    <row r="666" spans="1:6" ht="15" x14ac:dyDescent="0.25">
      <c r="A666" s="5" t="s">
        <v>84</v>
      </c>
      <c r="B666" s="12" t="s">
        <v>122</v>
      </c>
      <c r="C666" s="19">
        <v>2003</v>
      </c>
      <c r="D666" s="9" t="str">
        <f t="shared" si="10"/>
        <v>Costa Rica-The Americas2003</v>
      </c>
      <c r="E666" s="11">
        <v>4561</v>
      </c>
      <c r="F666" s="11">
        <v>7818</v>
      </c>
    </row>
    <row r="667" spans="1:6" ht="15" x14ac:dyDescent="0.25">
      <c r="A667" s="5" t="s">
        <v>77</v>
      </c>
      <c r="B667" s="12" t="s">
        <v>123</v>
      </c>
      <c r="C667" s="19">
        <v>2003</v>
      </c>
      <c r="D667" s="9" t="str">
        <f t="shared" si="10"/>
        <v>Cote d'Ivoire-Africa2003</v>
      </c>
      <c r="E667" s="11">
        <v>9489</v>
      </c>
      <c r="F667" s="11">
        <v>5856</v>
      </c>
    </row>
    <row r="668" spans="1:6" ht="15" x14ac:dyDescent="0.25">
      <c r="A668" s="5" t="s">
        <v>75</v>
      </c>
      <c r="B668" s="12" t="s">
        <v>124</v>
      </c>
      <c r="C668" s="19">
        <v>2003</v>
      </c>
      <c r="D668" s="9" t="str">
        <f t="shared" si="10"/>
        <v>Croatia-Europe2003</v>
      </c>
      <c r="E668" s="11">
        <v>8722</v>
      </c>
      <c r="F668" s="11">
        <v>21555</v>
      </c>
    </row>
    <row r="669" spans="1:6" ht="15" x14ac:dyDescent="0.25">
      <c r="A669" s="5" t="s">
        <v>84</v>
      </c>
      <c r="B669" s="12" t="s">
        <v>125</v>
      </c>
      <c r="C669" s="19">
        <v>2003</v>
      </c>
      <c r="D669" s="9" t="str">
        <f t="shared" si="10"/>
        <v>Cuba-The Americas2003</v>
      </c>
      <c r="E669" s="11">
        <v>12346</v>
      </c>
      <c r="F669" s="11">
        <v>29901</v>
      </c>
    </row>
    <row r="670" spans="1:6" ht="15" x14ac:dyDescent="0.25">
      <c r="A670" s="5" t="s">
        <v>84</v>
      </c>
      <c r="B670" s="12" t="s">
        <v>126</v>
      </c>
      <c r="C670" s="19">
        <v>2003</v>
      </c>
      <c r="D670" s="9" t="str">
        <f t="shared" si="10"/>
        <v>Curacao-The Americas2003</v>
      </c>
      <c r="E670" s="12"/>
      <c r="F670" s="12"/>
    </row>
    <row r="671" spans="1:6" ht="15" x14ac:dyDescent="0.25">
      <c r="A671" s="5" t="s">
        <v>75</v>
      </c>
      <c r="B671" s="12" t="s">
        <v>127</v>
      </c>
      <c r="C671" s="19">
        <v>2003</v>
      </c>
      <c r="D671" s="9" t="str">
        <f t="shared" si="10"/>
        <v>Cyprus-Europe2003</v>
      </c>
      <c r="E671" s="11">
        <v>2525</v>
      </c>
      <c r="F671" s="11">
        <v>8141</v>
      </c>
    </row>
    <row r="672" spans="1:6" ht="15" x14ac:dyDescent="0.25">
      <c r="A672" s="5" t="s">
        <v>75</v>
      </c>
      <c r="B672" s="12" t="s">
        <v>128</v>
      </c>
      <c r="C672" s="19">
        <v>2003</v>
      </c>
      <c r="D672" s="9" t="str">
        <f t="shared" si="10"/>
        <v>Czech Republic-Europe2003</v>
      </c>
      <c r="E672" s="11">
        <v>42044</v>
      </c>
      <c r="F672" s="11">
        <v>108121</v>
      </c>
    </row>
    <row r="673" spans="1:6" ht="15" x14ac:dyDescent="0.25">
      <c r="A673" s="5" t="s">
        <v>75</v>
      </c>
      <c r="B673" s="12" t="s">
        <v>129</v>
      </c>
      <c r="C673" s="19">
        <v>2003</v>
      </c>
      <c r="D673" s="9" t="str">
        <f t="shared" si="10"/>
        <v>Denmark-Europe2003</v>
      </c>
      <c r="E673" s="11">
        <v>18358</v>
      </c>
      <c r="F673" s="11">
        <v>44503</v>
      </c>
    </row>
    <row r="674" spans="1:6" ht="15" x14ac:dyDescent="0.25">
      <c r="A674" s="5" t="s">
        <v>77</v>
      </c>
      <c r="B674" s="12" t="s">
        <v>130</v>
      </c>
      <c r="C674" s="19">
        <v>2003</v>
      </c>
      <c r="D674" s="9" t="str">
        <f t="shared" si="10"/>
        <v>Djibouti-Africa2003</v>
      </c>
      <c r="E674" s="12"/>
      <c r="F674" s="11">
        <v>532</v>
      </c>
    </row>
    <row r="675" spans="1:6" ht="15" x14ac:dyDescent="0.25">
      <c r="A675" s="5" t="s">
        <v>84</v>
      </c>
      <c r="B675" s="12" t="s">
        <v>131</v>
      </c>
      <c r="C675" s="19">
        <v>2003</v>
      </c>
      <c r="D675" s="9" t="str">
        <f t="shared" si="10"/>
        <v>Dominica-The Americas2003</v>
      </c>
      <c r="E675" s="12"/>
      <c r="F675" s="11">
        <v>128</v>
      </c>
    </row>
    <row r="676" spans="1:6" ht="15" x14ac:dyDescent="0.25">
      <c r="A676" s="5" t="s">
        <v>84</v>
      </c>
      <c r="B676" s="12" t="s">
        <v>132</v>
      </c>
      <c r="C676" s="19">
        <v>2003</v>
      </c>
      <c r="D676" s="9" t="str">
        <f t="shared" si="10"/>
        <v>Dominican Republic-The Americas2003</v>
      </c>
      <c r="E676" s="11">
        <v>6941</v>
      </c>
      <c r="F676" s="11">
        <v>20323</v>
      </c>
    </row>
    <row r="677" spans="1:6" ht="15" x14ac:dyDescent="0.25">
      <c r="A677" s="5" t="s">
        <v>84</v>
      </c>
      <c r="B677" s="12" t="s">
        <v>133</v>
      </c>
      <c r="C677" s="19">
        <v>2003</v>
      </c>
      <c r="D677" s="9" t="str">
        <f t="shared" si="10"/>
        <v>Ecuador-The Americas2003</v>
      </c>
      <c r="E677" s="11">
        <v>12678</v>
      </c>
      <c r="F677" s="11">
        <v>30473</v>
      </c>
    </row>
    <row r="678" spans="1:6" ht="15" x14ac:dyDescent="0.25">
      <c r="A678" s="5" t="s">
        <v>77</v>
      </c>
      <c r="B678" s="12" t="s">
        <v>134</v>
      </c>
      <c r="C678" s="19">
        <v>2003</v>
      </c>
      <c r="D678" s="9" t="str">
        <f t="shared" si="10"/>
        <v>Egypt-Africa2003</v>
      </c>
      <c r="E678" s="11">
        <v>71465</v>
      </c>
      <c r="F678" s="11">
        <v>197871</v>
      </c>
    </row>
    <row r="679" spans="1:6" ht="15" x14ac:dyDescent="0.25">
      <c r="A679" s="5" t="s">
        <v>84</v>
      </c>
      <c r="B679" s="12" t="s">
        <v>135</v>
      </c>
      <c r="C679" s="19">
        <v>2003</v>
      </c>
      <c r="D679" s="9" t="str">
        <f t="shared" si="10"/>
        <v>El Salvador-The Americas2003</v>
      </c>
      <c r="E679" s="11">
        <v>4214</v>
      </c>
      <c r="F679" s="11">
        <v>6476</v>
      </c>
    </row>
    <row r="680" spans="1:6" ht="15" x14ac:dyDescent="0.25">
      <c r="A680" s="5" t="s">
        <v>77</v>
      </c>
      <c r="B680" s="12" t="s">
        <v>136</v>
      </c>
      <c r="C680" s="19">
        <v>2003</v>
      </c>
      <c r="D680" s="9" t="str">
        <f t="shared" si="10"/>
        <v>Equatorial Guinea-Africa2003</v>
      </c>
      <c r="E680" s="12"/>
      <c r="F680" s="11">
        <v>4620</v>
      </c>
    </row>
    <row r="681" spans="1:6" ht="15" x14ac:dyDescent="0.25">
      <c r="A681" s="5" t="s">
        <v>77</v>
      </c>
      <c r="B681" s="12" t="s">
        <v>137</v>
      </c>
      <c r="C681" s="19">
        <v>2003</v>
      </c>
      <c r="D681" s="9" t="str">
        <f t="shared" si="10"/>
        <v>Eritrea-Africa2003</v>
      </c>
      <c r="E681" s="11">
        <v>726</v>
      </c>
      <c r="F681" s="11">
        <v>513</v>
      </c>
    </row>
    <row r="682" spans="1:6" ht="15" x14ac:dyDescent="0.25">
      <c r="A682" s="5" t="s">
        <v>75</v>
      </c>
      <c r="B682" s="12" t="s">
        <v>138</v>
      </c>
      <c r="C682" s="19">
        <v>2003</v>
      </c>
      <c r="D682" s="9" t="str">
        <f t="shared" si="10"/>
        <v>Estonia-Europe2003</v>
      </c>
      <c r="E682" s="11">
        <v>4749</v>
      </c>
      <c r="F682" s="11">
        <v>14745</v>
      </c>
    </row>
    <row r="683" spans="1:6" ht="15" x14ac:dyDescent="0.25">
      <c r="A683" s="5" t="s">
        <v>77</v>
      </c>
      <c r="B683" s="12" t="s">
        <v>139</v>
      </c>
      <c r="C683" s="19">
        <v>2003</v>
      </c>
      <c r="D683" s="9" t="str">
        <f t="shared" si="10"/>
        <v>Ethiopia-Africa2003</v>
      </c>
      <c r="E683" s="11">
        <v>32378</v>
      </c>
      <c r="F683" s="11">
        <v>6659</v>
      </c>
    </row>
    <row r="684" spans="1:6" ht="15" x14ac:dyDescent="0.25">
      <c r="A684" s="5" t="s">
        <v>75</v>
      </c>
      <c r="B684" s="12" t="s">
        <v>140</v>
      </c>
      <c r="C684" s="19">
        <v>2003</v>
      </c>
      <c r="D684" s="9" t="str">
        <f t="shared" si="10"/>
        <v>Faeroe Islands-Europe2003</v>
      </c>
      <c r="E684" s="12"/>
      <c r="F684" s="11">
        <v>667</v>
      </c>
    </row>
    <row r="685" spans="1:6" ht="15" x14ac:dyDescent="0.25">
      <c r="A685" s="5" t="s">
        <v>80</v>
      </c>
      <c r="B685" s="12" t="s">
        <v>141</v>
      </c>
      <c r="C685" s="19">
        <v>2003</v>
      </c>
      <c r="D685" s="9" t="str">
        <f t="shared" si="10"/>
        <v>Fiji-Oceania2003</v>
      </c>
      <c r="E685" s="12"/>
      <c r="F685" s="11">
        <v>847</v>
      </c>
    </row>
    <row r="686" spans="1:6" ht="15" x14ac:dyDescent="0.25">
      <c r="A686" s="5" t="s">
        <v>75</v>
      </c>
      <c r="B686" s="12" t="s">
        <v>142</v>
      </c>
      <c r="C686" s="19">
        <v>2003</v>
      </c>
      <c r="D686" s="9" t="str">
        <f t="shared" si="10"/>
        <v>Finland-Europe2003</v>
      </c>
      <c r="E686" s="11">
        <v>33259</v>
      </c>
      <c r="F686" s="11">
        <v>53168</v>
      </c>
    </row>
    <row r="687" spans="1:6" ht="15" x14ac:dyDescent="0.25">
      <c r="A687" s="5" t="s">
        <v>75</v>
      </c>
      <c r="B687" s="12" t="s">
        <v>143</v>
      </c>
      <c r="C687" s="19">
        <v>2003</v>
      </c>
      <c r="D687" s="9" t="str">
        <f t="shared" si="10"/>
        <v>France-Europe2003</v>
      </c>
      <c r="E687" s="11">
        <v>253469</v>
      </c>
      <c r="F687" s="11">
        <v>356924</v>
      </c>
    </row>
    <row r="688" spans="1:6" ht="15" x14ac:dyDescent="0.25">
      <c r="A688" s="5" t="s">
        <v>80</v>
      </c>
      <c r="B688" s="12" t="s">
        <v>144</v>
      </c>
      <c r="C688" s="19">
        <v>2003</v>
      </c>
      <c r="D688" s="9" t="str">
        <f t="shared" si="10"/>
        <v>French Polynesia-Oceania2003</v>
      </c>
      <c r="E688" s="12"/>
      <c r="F688" s="11">
        <v>873</v>
      </c>
    </row>
    <row r="689" spans="1:6" ht="15" x14ac:dyDescent="0.25">
      <c r="A689" s="5" t="s">
        <v>77</v>
      </c>
      <c r="B689" s="12" t="s">
        <v>145</v>
      </c>
      <c r="C689" s="19">
        <v>2003</v>
      </c>
      <c r="D689" s="9" t="str">
        <f t="shared" si="10"/>
        <v>Gabon-Africa2003</v>
      </c>
      <c r="E689" s="11">
        <v>1925</v>
      </c>
      <c r="F689" s="11">
        <v>81</v>
      </c>
    </row>
    <row r="690" spans="1:6" ht="15" x14ac:dyDescent="0.25">
      <c r="A690" s="5" t="s">
        <v>77</v>
      </c>
      <c r="B690" s="12" t="s">
        <v>146</v>
      </c>
      <c r="C690" s="19">
        <v>2003</v>
      </c>
      <c r="D690" s="9" t="str">
        <f t="shared" si="10"/>
        <v>Gambia, The-Africa2003</v>
      </c>
      <c r="E690" s="12"/>
      <c r="F690" s="11">
        <v>436</v>
      </c>
    </row>
    <row r="691" spans="1:6" ht="15" x14ac:dyDescent="0.25">
      <c r="A691" s="5" t="s">
        <v>61</v>
      </c>
      <c r="B691" s="12" t="s">
        <v>147</v>
      </c>
      <c r="C691" s="19">
        <v>2003</v>
      </c>
      <c r="D691" s="9" t="str">
        <f t="shared" si="10"/>
        <v>Georgia-Asia2003</v>
      </c>
      <c r="E691" s="11">
        <v>3096</v>
      </c>
      <c r="F691" s="11">
        <v>6058</v>
      </c>
    </row>
    <row r="692" spans="1:6" ht="15" x14ac:dyDescent="0.25">
      <c r="A692" s="5" t="s">
        <v>75</v>
      </c>
      <c r="B692" s="12" t="s">
        <v>148</v>
      </c>
      <c r="C692" s="19">
        <v>2003</v>
      </c>
      <c r="D692" s="9" t="str">
        <f t="shared" si="10"/>
        <v>Germany-Europe2003</v>
      </c>
      <c r="E692" s="11">
        <v>313249</v>
      </c>
      <c r="F692" s="11">
        <v>732249</v>
      </c>
    </row>
    <row r="693" spans="1:6" ht="15" x14ac:dyDescent="0.25">
      <c r="A693" s="5" t="s">
        <v>77</v>
      </c>
      <c r="B693" s="12" t="s">
        <v>149</v>
      </c>
      <c r="C693" s="19">
        <v>2003</v>
      </c>
      <c r="D693" s="9" t="str">
        <f t="shared" si="10"/>
        <v>Ghana-Africa2003</v>
      </c>
      <c r="E693" s="11">
        <v>9320</v>
      </c>
      <c r="F693" s="11">
        <v>7444</v>
      </c>
    </row>
    <row r="694" spans="1:6" ht="15" x14ac:dyDescent="0.25">
      <c r="A694" s="5" t="s">
        <v>75</v>
      </c>
      <c r="B694" s="12" t="s">
        <v>150</v>
      </c>
      <c r="C694" s="19">
        <v>2003</v>
      </c>
      <c r="D694" s="9" t="str">
        <f t="shared" si="10"/>
        <v>Greece-Europe2003</v>
      </c>
      <c r="E694" s="11">
        <v>29436</v>
      </c>
      <c r="F694" s="11">
        <v>94902</v>
      </c>
    </row>
    <row r="695" spans="1:6" ht="15" x14ac:dyDescent="0.25">
      <c r="A695" s="5" t="s">
        <v>84</v>
      </c>
      <c r="B695" s="12" t="s">
        <v>151</v>
      </c>
      <c r="C695" s="19">
        <v>2003</v>
      </c>
      <c r="D695" s="9" t="str">
        <f t="shared" si="10"/>
        <v>Greenland-The Americas2003</v>
      </c>
      <c r="E695" s="12"/>
      <c r="F695" s="11">
        <v>557</v>
      </c>
    </row>
    <row r="696" spans="1:6" ht="15" x14ac:dyDescent="0.25">
      <c r="A696" s="5" t="s">
        <v>84</v>
      </c>
      <c r="B696" s="12" t="s">
        <v>152</v>
      </c>
      <c r="C696" s="19">
        <v>2003</v>
      </c>
      <c r="D696" s="9" t="str">
        <f t="shared" si="10"/>
        <v>Grenada-The Americas2003</v>
      </c>
      <c r="E696" s="12"/>
      <c r="F696" s="11">
        <v>253</v>
      </c>
    </row>
    <row r="697" spans="1:6" ht="15" x14ac:dyDescent="0.25">
      <c r="A697" s="5" t="s">
        <v>80</v>
      </c>
      <c r="B697" s="12" t="s">
        <v>153</v>
      </c>
      <c r="C697" s="19">
        <v>2003</v>
      </c>
      <c r="D697" s="9" t="str">
        <f t="shared" si="10"/>
        <v>Guam-Oceania2003</v>
      </c>
      <c r="E697" s="12"/>
      <c r="F697" s="12"/>
    </row>
    <row r="698" spans="1:6" ht="15" x14ac:dyDescent="0.25">
      <c r="A698" s="5" t="s">
        <v>84</v>
      </c>
      <c r="B698" s="12" t="s">
        <v>154</v>
      </c>
      <c r="C698" s="19">
        <v>2003</v>
      </c>
      <c r="D698" s="9" t="str">
        <f t="shared" si="10"/>
        <v>Guatemala-The Americas2003</v>
      </c>
      <c r="E698" s="11">
        <v>9318</v>
      </c>
      <c r="F698" s="11">
        <v>11844</v>
      </c>
    </row>
    <row r="699" spans="1:6" ht="15" x14ac:dyDescent="0.25">
      <c r="A699" s="5" t="s">
        <v>77</v>
      </c>
      <c r="B699" s="12" t="s">
        <v>155</v>
      </c>
      <c r="C699" s="19">
        <v>2003</v>
      </c>
      <c r="D699" s="9" t="str">
        <f t="shared" si="10"/>
        <v>Guinea-Africa2003</v>
      </c>
      <c r="E699" s="12"/>
      <c r="F699" s="11">
        <v>1228</v>
      </c>
    </row>
    <row r="700" spans="1:6" ht="15" x14ac:dyDescent="0.25">
      <c r="A700" s="5" t="s">
        <v>77</v>
      </c>
      <c r="B700" s="12" t="s">
        <v>156</v>
      </c>
      <c r="C700" s="19">
        <v>2003</v>
      </c>
      <c r="D700" s="9" t="str">
        <f t="shared" si="10"/>
        <v>Guinea-Bissau-Africa2003</v>
      </c>
      <c r="E700" s="12"/>
      <c r="F700" s="11">
        <v>235</v>
      </c>
    </row>
    <row r="701" spans="1:6" ht="15" x14ac:dyDescent="0.25">
      <c r="A701" s="5" t="s">
        <v>84</v>
      </c>
      <c r="B701" s="12" t="s">
        <v>157</v>
      </c>
      <c r="C701" s="19">
        <v>2003</v>
      </c>
      <c r="D701" s="9" t="str">
        <f t="shared" si="10"/>
        <v>Guyana-The Americas2003</v>
      </c>
      <c r="E701" s="12"/>
      <c r="F701" s="11">
        <v>1555</v>
      </c>
    </row>
    <row r="702" spans="1:6" ht="15" x14ac:dyDescent="0.25">
      <c r="A702" s="5" t="s">
        <v>84</v>
      </c>
      <c r="B702" s="12" t="s">
        <v>158</v>
      </c>
      <c r="C702" s="19">
        <v>2003</v>
      </c>
      <c r="D702" s="9" t="str">
        <f t="shared" si="10"/>
        <v>Haiti-The Americas2003</v>
      </c>
      <c r="E702" s="11">
        <v>2732</v>
      </c>
      <c r="F702" s="11">
        <v>2263</v>
      </c>
    </row>
    <row r="703" spans="1:6" ht="15" x14ac:dyDescent="0.25">
      <c r="A703" s="5" t="s">
        <v>84</v>
      </c>
      <c r="B703" s="12" t="s">
        <v>159</v>
      </c>
      <c r="C703" s="19">
        <v>2003</v>
      </c>
      <c r="D703" s="9" t="str">
        <f t="shared" si="10"/>
        <v>Honduras-The Americas2003</v>
      </c>
      <c r="E703" s="11">
        <v>4453</v>
      </c>
      <c r="F703" s="11">
        <v>7866</v>
      </c>
    </row>
    <row r="704" spans="1:6" ht="15" x14ac:dyDescent="0.25">
      <c r="A704" s="5" t="s">
        <v>61</v>
      </c>
      <c r="B704" s="12" t="s">
        <v>160</v>
      </c>
      <c r="C704" s="19">
        <v>2003</v>
      </c>
      <c r="D704" s="9" t="str">
        <f t="shared" si="10"/>
        <v>Hong Kong SAR-Asia2003</v>
      </c>
      <c r="E704" s="11">
        <v>14933</v>
      </c>
      <c r="F704" s="11">
        <v>36996</v>
      </c>
    </row>
    <row r="705" spans="1:6" ht="15" x14ac:dyDescent="0.25">
      <c r="A705" s="5" t="s">
        <v>75</v>
      </c>
      <c r="B705" s="12" t="s">
        <v>161</v>
      </c>
      <c r="C705" s="19">
        <v>2003</v>
      </c>
      <c r="D705" s="9" t="str">
        <f t="shared" si="10"/>
        <v>Hungary-Europe2003</v>
      </c>
      <c r="E705" s="11">
        <v>24859</v>
      </c>
      <c r="F705" s="11">
        <v>48676</v>
      </c>
    </row>
    <row r="706" spans="1:6" ht="15" x14ac:dyDescent="0.25">
      <c r="A706" s="5" t="s">
        <v>75</v>
      </c>
      <c r="B706" s="12" t="s">
        <v>162</v>
      </c>
      <c r="C706" s="19">
        <v>2003</v>
      </c>
      <c r="D706" s="9" t="str">
        <f t="shared" si="10"/>
        <v>Iceland-Europe2003</v>
      </c>
      <c r="E706" s="11">
        <v>5384</v>
      </c>
      <c r="F706" s="11">
        <v>2054</v>
      </c>
    </row>
    <row r="707" spans="1:6" ht="15" x14ac:dyDescent="0.25">
      <c r="A707" s="5" t="s">
        <v>61</v>
      </c>
      <c r="B707" s="12" t="s">
        <v>163</v>
      </c>
      <c r="C707" s="19">
        <v>2003</v>
      </c>
      <c r="D707" s="9" t="str">
        <f t="shared" ref="D707:D770" si="11">CONCATENATE(B707,C707)</f>
        <v>India-Asia2003</v>
      </c>
      <c r="E707" s="11">
        <v>698360</v>
      </c>
      <c r="F707" s="11">
        <v>1982263</v>
      </c>
    </row>
    <row r="708" spans="1:6" ht="15" x14ac:dyDescent="0.25">
      <c r="A708" s="5" t="s">
        <v>61</v>
      </c>
      <c r="B708" s="12" t="s">
        <v>164</v>
      </c>
      <c r="C708" s="19">
        <v>2003</v>
      </c>
      <c r="D708" s="9" t="str">
        <f t="shared" si="11"/>
        <v>Indonesia-Asia2003</v>
      </c>
      <c r="E708" s="11">
        <v>199782</v>
      </c>
      <c r="F708" s="11">
        <v>453106</v>
      </c>
    </row>
    <row r="709" spans="1:6" ht="15" x14ac:dyDescent="0.25">
      <c r="A709" s="5" t="s">
        <v>93</v>
      </c>
      <c r="B709" s="12" t="s">
        <v>165</v>
      </c>
      <c r="C709" s="19">
        <v>2003</v>
      </c>
      <c r="D709" s="9" t="str">
        <f t="shared" si="11"/>
        <v>Iran-Middle East2003</v>
      </c>
      <c r="E709" s="11">
        <v>213423</v>
      </c>
      <c r="F709" s="11">
        <v>577483</v>
      </c>
    </row>
    <row r="710" spans="1:6" ht="15" x14ac:dyDescent="0.25">
      <c r="A710" s="5" t="s">
        <v>93</v>
      </c>
      <c r="B710" s="12" t="s">
        <v>166</v>
      </c>
      <c r="C710" s="19">
        <v>2003</v>
      </c>
      <c r="D710" s="9" t="str">
        <f t="shared" si="11"/>
        <v>Iraq-Middle East2003</v>
      </c>
      <c r="E710" s="11">
        <v>32846</v>
      </c>
      <c r="F710" s="11">
        <v>106651</v>
      </c>
    </row>
    <row r="711" spans="1:6" ht="15" x14ac:dyDescent="0.25">
      <c r="A711" s="5" t="s">
        <v>75</v>
      </c>
      <c r="B711" s="12" t="s">
        <v>167</v>
      </c>
      <c r="C711" s="19">
        <v>2003</v>
      </c>
      <c r="D711" s="9" t="str">
        <f t="shared" si="11"/>
        <v>Ireland-Europe2003</v>
      </c>
      <c r="E711" s="11">
        <v>14364</v>
      </c>
      <c r="F711" s="11">
        <v>40623</v>
      </c>
    </row>
    <row r="712" spans="1:6" ht="15" x14ac:dyDescent="0.25">
      <c r="A712" s="5" t="s">
        <v>75</v>
      </c>
      <c r="B712" s="12" t="s">
        <v>168</v>
      </c>
      <c r="C712" s="19">
        <v>2003</v>
      </c>
      <c r="D712" s="9" t="str">
        <f t="shared" si="11"/>
        <v>Isle of Man-Europe2003</v>
      </c>
      <c r="E712" s="12"/>
      <c r="F712" s="12"/>
    </row>
    <row r="713" spans="1:6" ht="15" x14ac:dyDescent="0.25">
      <c r="A713" s="5" t="s">
        <v>93</v>
      </c>
      <c r="B713" s="12" t="s">
        <v>169</v>
      </c>
      <c r="C713" s="19">
        <v>2003</v>
      </c>
      <c r="D713" s="9" t="str">
        <f t="shared" si="11"/>
        <v>Israel-Middle East2003</v>
      </c>
      <c r="E713" s="11">
        <v>21463</v>
      </c>
      <c r="F713" s="11">
        <v>67029</v>
      </c>
    </row>
    <row r="714" spans="1:6" ht="15" x14ac:dyDescent="0.25">
      <c r="A714" s="5" t="s">
        <v>75</v>
      </c>
      <c r="B714" s="12" t="s">
        <v>170</v>
      </c>
      <c r="C714" s="19">
        <v>2003</v>
      </c>
      <c r="D714" s="9" t="str">
        <f t="shared" si="11"/>
        <v>Italy-Europe2003</v>
      </c>
      <c r="E714" s="11">
        <v>164858</v>
      </c>
      <c r="F714" s="11">
        <v>401592</v>
      </c>
    </row>
    <row r="715" spans="1:6" ht="15" x14ac:dyDescent="0.25">
      <c r="A715" s="5" t="s">
        <v>84</v>
      </c>
      <c r="B715" s="12" t="s">
        <v>171</v>
      </c>
      <c r="C715" s="19">
        <v>2003</v>
      </c>
      <c r="D715" s="9" t="str">
        <f t="shared" si="11"/>
        <v>Jamaica-The Americas2003</v>
      </c>
      <c r="E715" s="11">
        <v>3022</v>
      </c>
      <c r="F715" s="11">
        <v>8592</v>
      </c>
    </row>
    <row r="716" spans="1:6" ht="15" x14ac:dyDescent="0.25">
      <c r="A716" s="5" t="s">
        <v>61</v>
      </c>
      <c r="B716" s="12" t="s">
        <v>172</v>
      </c>
      <c r="C716" s="19">
        <v>2003</v>
      </c>
      <c r="D716" s="9" t="str">
        <f t="shared" si="11"/>
        <v>Japan-Asia2003</v>
      </c>
      <c r="E716" s="11">
        <v>472174</v>
      </c>
      <c r="F716" s="11">
        <v>1100650</v>
      </c>
    </row>
    <row r="717" spans="1:6" ht="15" x14ac:dyDescent="0.25">
      <c r="A717" s="5" t="s">
        <v>93</v>
      </c>
      <c r="B717" s="12" t="s">
        <v>173</v>
      </c>
      <c r="C717" s="19">
        <v>2003</v>
      </c>
      <c r="D717" s="9" t="str">
        <f t="shared" si="11"/>
        <v>Jordan-Middle East2003</v>
      </c>
      <c r="E717" s="11">
        <v>7458</v>
      </c>
      <c r="F717" s="11">
        <v>21254</v>
      </c>
    </row>
    <row r="718" spans="1:6" ht="15" x14ac:dyDescent="0.25">
      <c r="A718" s="5" t="s">
        <v>61</v>
      </c>
      <c r="B718" s="12" t="s">
        <v>174</v>
      </c>
      <c r="C718" s="19">
        <v>2003</v>
      </c>
      <c r="D718" s="9" t="str">
        <f t="shared" si="11"/>
        <v>Kazakhstan-Asia2003</v>
      </c>
      <c r="E718" s="11">
        <v>63417</v>
      </c>
      <c r="F718" s="11">
        <v>214087</v>
      </c>
    </row>
    <row r="719" spans="1:6" ht="15" x14ac:dyDescent="0.25">
      <c r="A719" s="5" t="s">
        <v>77</v>
      </c>
      <c r="B719" s="12" t="s">
        <v>175</v>
      </c>
      <c r="C719" s="19">
        <v>2003</v>
      </c>
      <c r="D719" s="9" t="str">
        <f t="shared" si="11"/>
        <v>Kenya-Africa2003</v>
      </c>
      <c r="E719" s="11">
        <v>18897</v>
      </c>
      <c r="F719" s="11">
        <v>12350</v>
      </c>
    </row>
    <row r="720" spans="1:6" ht="15" x14ac:dyDescent="0.25">
      <c r="A720" s="5" t="s">
        <v>80</v>
      </c>
      <c r="B720" s="12" t="s">
        <v>176</v>
      </c>
      <c r="C720" s="19">
        <v>2003</v>
      </c>
      <c r="D720" s="9" t="str">
        <f t="shared" si="11"/>
        <v>Kiribati-Oceania2003</v>
      </c>
      <c r="E720" s="12"/>
      <c r="F720" s="11">
        <v>40</v>
      </c>
    </row>
    <row r="721" spans="1:6" ht="15" x14ac:dyDescent="0.25">
      <c r="A721" s="5" t="s">
        <v>75</v>
      </c>
      <c r="B721" s="12" t="s">
        <v>177</v>
      </c>
      <c r="C721" s="19">
        <v>2003</v>
      </c>
      <c r="D721" s="9" t="str">
        <f t="shared" si="11"/>
        <v>Kosovo-Europe2003</v>
      </c>
      <c r="E721" s="11">
        <v>2435</v>
      </c>
      <c r="F721" s="12"/>
    </row>
    <row r="722" spans="1:6" ht="15" x14ac:dyDescent="0.25">
      <c r="A722" s="5" t="s">
        <v>93</v>
      </c>
      <c r="B722" s="12" t="s">
        <v>178</v>
      </c>
      <c r="C722" s="19">
        <v>2003</v>
      </c>
      <c r="D722" s="9" t="str">
        <f t="shared" si="11"/>
        <v>Kuwait-Middle East2003</v>
      </c>
      <c r="E722" s="11">
        <v>30815</v>
      </c>
      <c r="F722" s="11">
        <v>81869</v>
      </c>
    </row>
    <row r="723" spans="1:6" ht="15" x14ac:dyDescent="0.25">
      <c r="A723" s="5" t="s">
        <v>61</v>
      </c>
      <c r="B723" s="12" t="s">
        <v>179</v>
      </c>
      <c r="C723" s="19">
        <v>2003</v>
      </c>
      <c r="D723" s="9" t="str">
        <f t="shared" si="11"/>
        <v>Kyrgyzstan-Asia2003</v>
      </c>
      <c r="E723" s="11">
        <v>2484</v>
      </c>
      <c r="F723" s="11">
        <v>6480</v>
      </c>
    </row>
    <row r="724" spans="1:6" ht="15" x14ac:dyDescent="0.25">
      <c r="A724" s="5" t="s">
        <v>61</v>
      </c>
      <c r="B724" s="12" t="s">
        <v>180</v>
      </c>
      <c r="C724" s="19">
        <v>2003</v>
      </c>
      <c r="D724" s="9" t="str">
        <f t="shared" si="11"/>
        <v>Laos-Asia2003</v>
      </c>
      <c r="E724" s="12"/>
      <c r="F724" s="11">
        <v>1811</v>
      </c>
    </row>
    <row r="725" spans="1:6" ht="15" x14ac:dyDescent="0.25">
      <c r="A725" s="5" t="s">
        <v>75</v>
      </c>
      <c r="B725" s="12" t="s">
        <v>181</v>
      </c>
      <c r="C725" s="19">
        <v>2003</v>
      </c>
      <c r="D725" s="9" t="str">
        <f t="shared" si="11"/>
        <v>Latvia-Europe2003</v>
      </c>
      <c r="E725" s="11">
        <v>4403</v>
      </c>
      <c r="F725" s="11">
        <v>6824</v>
      </c>
    </row>
    <row r="726" spans="1:6" ht="15" x14ac:dyDescent="0.25">
      <c r="A726" s="5" t="s">
        <v>93</v>
      </c>
      <c r="B726" s="12" t="s">
        <v>182</v>
      </c>
      <c r="C726" s="19">
        <v>2003</v>
      </c>
      <c r="D726" s="9" t="str">
        <f t="shared" si="11"/>
        <v>Lebanon-Middle East2003</v>
      </c>
      <c r="E726" s="11">
        <v>6652</v>
      </c>
      <c r="F726" s="11">
        <v>20917</v>
      </c>
    </row>
    <row r="727" spans="1:6" ht="15" x14ac:dyDescent="0.25">
      <c r="A727" s="5" t="s">
        <v>77</v>
      </c>
      <c r="B727" s="12" t="s">
        <v>183</v>
      </c>
      <c r="C727" s="19">
        <v>2003</v>
      </c>
      <c r="D727" s="9" t="str">
        <f t="shared" si="11"/>
        <v>Lesotho-Africa2003</v>
      </c>
      <c r="E727" s="12"/>
      <c r="F727" s="11">
        <v>26</v>
      </c>
    </row>
    <row r="728" spans="1:6" ht="15" x14ac:dyDescent="0.25">
      <c r="A728" s="5" t="s">
        <v>77</v>
      </c>
      <c r="B728" s="12" t="s">
        <v>184</v>
      </c>
      <c r="C728" s="19">
        <v>2003</v>
      </c>
      <c r="D728" s="9" t="str">
        <f t="shared" si="11"/>
        <v>Liberia-Africa2003</v>
      </c>
      <c r="E728" s="12"/>
      <c r="F728" s="11">
        <v>528</v>
      </c>
    </row>
    <row r="729" spans="1:6" ht="15" x14ac:dyDescent="0.25">
      <c r="A729" s="5" t="s">
        <v>77</v>
      </c>
      <c r="B729" s="12" t="s">
        <v>185</v>
      </c>
      <c r="C729" s="19">
        <v>2003</v>
      </c>
      <c r="D729" s="9" t="str">
        <f t="shared" si="11"/>
        <v>Libya-Africa2003</v>
      </c>
      <c r="E729" s="11">
        <v>20286</v>
      </c>
      <c r="F729" s="11">
        <v>67674</v>
      </c>
    </row>
    <row r="730" spans="1:6" ht="15" x14ac:dyDescent="0.25">
      <c r="A730" s="5" t="s">
        <v>75</v>
      </c>
      <c r="B730" s="12" t="s">
        <v>186</v>
      </c>
      <c r="C730" s="19">
        <v>2003</v>
      </c>
      <c r="D730" s="9" t="str">
        <f t="shared" si="11"/>
        <v>Liechtenstein-Europe2003</v>
      </c>
      <c r="E730" s="12"/>
      <c r="F730" s="12"/>
    </row>
    <row r="731" spans="1:6" ht="15" x14ac:dyDescent="0.25">
      <c r="A731" s="5" t="s">
        <v>75</v>
      </c>
      <c r="B731" s="12" t="s">
        <v>187</v>
      </c>
      <c r="C731" s="19">
        <v>2003</v>
      </c>
      <c r="D731" s="9" t="str">
        <f t="shared" si="11"/>
        <v>Lithuania-Europe2003</v>
      </c>
      <c r="E731" s="11">
        <v>8766</v>
      </c>
      <c r="F731" s="11">
        <v>12578</v>
      </c>
    </row>
    <row r="732" spans="1:6" ht="15" x14ac:dyDescent="0.25">
      <c r="A732" s="5" t="s">
        <v>75</v>
      </c>
      <c r="B732" s="12" t="s">
        <v>188</v>
      </c>
      <c r="C732" s="19">
        <v>2003</v>
      </c>
      <c r="D732" s="9" t="str">
        <f t="shared" si="11"/>
        <v>Luxembourg-Europe2003</v>
      </c>
      <c r="E732" s="11">
        <v>3956</v>
      </c>
      <c r="F732" s="11">
        <v>10249</v>
      </c>
    </row>
    <row r="733" spans="1:6" ht="15" x14ac:dyDescent="0.25">
      <c r="A733" s="5" t="s">
        <v>61</v>
      </c>
      <c r="B733" s="12" t="s">
        <v>189</v>
      </c>
      <c r="C733" s="19">
        <v>2003</v>
      </c>
      <c r="D733" s="9" t="str">
        <f t="shared" si="11"/>
        <v>Macao SAR-Asia2003</v>
      </c>
      <c r="E733" s="12"/>
      <c r="F733" s="11">
        <v>1302</v>
      </c>
    </row>
    <row r="734" spans="1:6" ht="15" x14ac:dyDescent="0.25">
      <c r="A734" s="5" t="s">
        <v>77</v>
      </c>
      <c r="B734" s="12" t="s">
        <v>190</v>
      </c>
      <c r="C734" s="19">
        <v>2003</v>
      </c>
      <c r="D734" s="9" t="str">
        <f t="shared" si="11"/>
        <v>Madagascar-Africa2003</v>
      </c>
      <c r="E734" s="12"/>
      <c r="F734" s="11">
        <v>1822</v>
      </c>
    </row>
    <row r="735" spans="1:6" ht="15" x14ac:dyDescent="0.25">
      <c r="A735" s="5" t="s">
        <v>77</v>
      </c>
      <c r="B735" s="12" t="s">
        <v>191</v>
      </c>
      <c r="C735" s="19">
        <v>2003</v>
      </c>
      <c r="D735" s="9" t="str">
        <f t="shared" si="11"/>
        <v>Malawi-Africa2003</v>
      </c>
      <c r="E735" s="12"/>
      <c r="F735" s="11">
        <v>1060</v>
      </c>
    </row>
    <row r="736" spans="1:6" ht="15" x14ac:dyDescent="0.25">
      <c r="A736" s="5" t="s">
        <v>61</v>
      </c>
      <c r="B736" s="12" t="s">
        <v>192</v>
      </c>
      <c r="C736" s="19">
        <v>2003</v>
      </c>
      <c r="D736" s="9" t="str">
        <f t="shared" si="11"/>
        <v>Malaysia-Asia2003</v>
      </c>
      <c r="E736" s="11">
        <v>69858</v>
      </c>
      <c r="F736" s="11">
        <v>203882</v>
      </c>
    </row>
    <row r="737" spans="1:6" ht="15" x14ac:dyDescent="0.25">
      <c r="A737" s="5" t="s">
        <v>61</v>
      </c>
      <c r="B737" s="12" t="s">
        <v>193</v>
      </c>
      <c r="C737" s="19">
        <v>2003</v>
      </c>
      <c r="D737" s="9" t="str">
        <f t="shared" si="11"/>
        <v>Maldives-Asia2003</v>
      </c>
      <c r="E737" s="12"/>
      <c r="F737" s="11">
        <v>1067</v>
      </c>
    </row>
    <row r="738" spans="1:6" ht="15" x14ac:dyDescent="0.25">
      <c r="A738" s="5" t="s">
        <v>77</v>
      </c>
      <c r="B738" s="12" t="s">
        <v>194</v>
      </c>
      <c r="C738" s="19">
        <v>2003</v>
      </c>
      <c r="D738" s="9" t="str">
        <f t="shared" si="11"/>
        <v>Mali-Africa2003</v>
      </c>
      <c r="E738" s="12"/>
      <c r="F738" s="11">
        <v>612</v>
      </c>
    </row>
    <row r="739" spans="1:6" ht="15" x14ac:dyDescent="0.25">
      <c r="A739" s="5" t="s">
        <v>75</v>
      </c>
      <c r="B739" s="12" t="s">
        <v>195</v>
      </c>
      <c r="C739" s="19">
        <v>2003</v>
      </c>
      <c r="D739" s="9" t="str">
        <f t="shared" si="11"/>
        <v>Malta-Europe2003</v>
      </c>
      <c r="E739" s="11">
        <v>777</v>
      </c>
      <c r="F739" s="11">
        <v>2497</v>
      </c>
    </row>
    <row r="740" spans="1:6" ht="15" x14ac:dyDescent="0.25">
      <c r="A740" s="5" t="s">
        <v>80</v>
      </c>
      <c r="B740" s="12" t="s">
        <v>196</v>
      </c>
      <c r="C740" s="19">
        <v>2003</v>
      </c>
      <c r="D740" s="9" t="str">
        <f t="shared" si="11"/>
        <v>Marshall Islands-Oceania2003</v>
      </c>
      <c r="E740" s="12"/>
      <c r="F740" s="11">
        <v>103</v>
      </c>
    </row>
    <row r="741" spans="1:6" ht="15" x14ac:dyDescent="0.25">
      <c r="A741" s="5" t="s">
        <v>77</v>
      </c>
      <c r="B741" s="12" t="s">
        <v>197</v>
      </c>
      <c r="C741" s="19">
        <v>2003</v>
      </c>
      <c r="D741" s="9" t="str">
        <f t="shared" si="11"/>
        <v>Mauritania-Africa2003</v>
      </c>
      <c r="E741" s="12"/>
      <c r="F741" s="11">
        <v>2211</v>
      </c>
    </row>
    <row r="742" spans="1:6" ht="15" x14ac:dyDescent="0.25">
      <c r="A742" s="5" t="s">
        <v>77</v>
      </c>
      <c r="B742" s="12" t="s">
        <v>198</v>
      </c>
      <c r="C742" s="19">
        <v>2003</v>
      </c>
      <c r="D742" s="9" t="str">
        <f t="shared" si="11"/>
        <v>Mauritius-Africa2003</v>
      </c>
      <c r="E742" s="12"/>
      <c r="F742" s="11">
        <v>3865</v>
      </c>
    </row>
    <row r="743" spans="1:6" ht="15" x14ac:dyDescent="0.25">
      <c r="A743" s="5" t="s">
        <v>84</v>
      </c>
      <c r="B743" s="12" t="s">
        <v>199</v>
      </c>
      <c r="C743" s="19">
        <v>2003</v>
      </c>
      <c r="D743" s="9" t="str">
        <f t="shared" si="11"/>
        <v>Mexico-The Americas2003</v>
      </c>
      <c r="E743" s="11">
        <v>175752</v>
      </c>
      <c r="F743" s="11">
        <v>446237</v>
      </c>
    </row>
    <row r="744" spans="1:6" ht="15" x14ac:dyDescent="0.25">
      <c r="A744" s="5" t="s">
        <v>80</v>
      </c>
      <c r="B744" s="12" t="s">
        <v>200</v>
      </c>
      <c r="C744" s="19">
        <v>2003</v>
      </c>
      <c r="D744" s="9" t="str">
        <f t="shared" si="11"/>
        <v>Micronesia, Fed. Sts.-Oceania2003</v>
      </c>
      <c r="E744" s="12"/>
      <c r="F744" s="11">
        <v>99</v>
      </c>
    </row>
    <row r="745" spans="1:6" ht="15" x14ac:dyDescent="0.25">
      <c r="A745" s="5" t="s">
        <v>75</v>
      </c>
      <c r="B745" s="12" t="s">
        <v>201</v>
      </c>
      <c r="C745" s="19">
        <v>2003</v>
      </c>
      <c r="D745" s="9" t="str">
        <f t="shared" si="11"/>
        <v>Moldova-Europe2003</v>
      </c>
      <c r="E745" s="11">
        <v>3171</v>
      </c>
      <c r="F745" s="11">
        <v>4547</v>
      </c>
    </row>
    <row r="746" spans="1:6" ht="15" x14ac:dyDescent="0.25">
      <c r="A746" s="5" t="s">
        <v>75</v>
      </c>
      <c r="B746" s="12" t="s">
        <v>202</v>
      </c>
      <c r="C746" s="19">
        <v>2003</v>
      </c>
      <c r="D746" s="9" t="str">
        <f t="shared" si="11"/>
        <v>Monaco-Europe2003</v>
      </c>
      <c r="E746" s="12"/>
      <c r="F746" s="12"/>
    </row>
    <row r="747" spans="1:6" ht="15" x14ac:dyDescent="0.25">
      <c r="A747" s="5" t="s">
        <v>61</v>
      </c>
      <c r="B747" s="12" t="s">
        <v>203</v>
      </c>
      <c r="C747" s="19">
        <v>2003</v>
      </c>
      <c r="D747" s="9" t="str">
        <f t="shared" si="11"/>
        <v>Mongolia-Asia2003</v>
      </c>
      <c r="E747" s="11">
        <v>3252</v>
      </c>
      <c r="F747" s="11">
        <v>11052</v>
      </c>
    </row>
    <row r="748" spans="1:6" ht="15" x14ac:dyDescent="0.25">
      <c r="A748" s="5" t="s">
        <v>75</v>
      </c>
      <c r="B748" s="12" t="s">
        <v>204</v>
      </c>
      <c r="C748" s="19">
        <v>2003</v>
      </c>
      <c r="D748" s="9" t="str">
        <f t="shared" si="11"/>
        <v>Montenegro-Europe2003</v>
      </c>
      <c r="E748" s="11">
        <v>994</v>
      </c>
      <c r="F748" s="11">
        <v>1822</v>
      </c>
    </row>
    <row r="749" spans="1:6" ht="15" x14ac:dyDescent="0.25">
      <c r="A749" s="5" t="s">
        <v>77</v>
      </c>
      <c r="B749" s="12" t="s">
        <v>205</v>
      </c>
      <c r="C749" s="19">
        <v>2003</v>
      </c>
      <c r="D749" s="9" t="str">
        <f t="shared" si="11"/>
        <v>Morocco-Africa2003</v>
      </c>
      <c r="E749" s="11">
        <v>15054</v>
      </c>
      <c r="F749" s="11">
        <v>49541</v>
      </c>
    </row>
    <row r="750" spans="1:6" ht="15" x14ac:dyDescent="0.25">
      <c r="A750" s="5" t="s">
        <v>77</v>
      </c>
      <c r="B750" s="12" t="s">
        <v>206</v>
      </c>
      <c r="C750" s="19">
        <v>2003</v>
      </c>
      <c r="D750" s="9" t="str">
        <f t="shared" si="11"/>
        <v>Mozambique-Africa2003</v>
      </c>
      <c r="E750" s="11">
        <v>9554</v>
      </c>
      <c r="F750" s="11">
        <v>2574</v>
      </c>
    </row>
    <row r="751" spans="1:6" ht="15" x14ac:dyDescent="0.25">
      <c r="A751" s="5" t="s">
        <v>61</v>
      </c>
      <c r="B751" s="12" t="s">
        <v>207</v>
      </c>
      <c r="C751" s="19">
        <v>2003</v>
      </c>
      <c r="D751" s="9" t="str">
        <f t="shared" si="11"/>
        <v>Myanmar-Asia2003</v>
      </c>
      <c r="E751" s="11">
        <v>14246</v>
      </c>
      <c r="F751" s="11">
        <v>10392</v>
      </c>
    </row>
    <row r="752" spans="1:6" ht="15" x14ac:dyDescent="0.25">
      <c r="A752" s="5" t="s">
        <v>77</v>
      </c>
      <c r="B752" s="12" t="s">
        <v>208</v>
      </c>
      <c r="C752" s="19">
        <v>2003</v>
      </c>
      <c r="D752" s="9" t="str">
        <f t="shared" si="11"/>
        <v>Namibia-Africa2003</v>
      </c>
      <c r="E752" s="11">
        <v>1497</v>
      </c>
      <c r="F752" s="11">
        <v>3183</v>
      </c>
    </row>
    <row r="753" spans="1:6" ht="15" x14ac:dyDescent="0.25">
      <c r="A753" s="5" t="s">
        <v>61</v>
      </c>
      <c r="B753" s="12" t="s">
        <v>209</v>
      </c>
      <c r="C753" s="19">
        <v>2003</v>
      </c>
      <c r="D753" s="9" t="str">
        <f t="shared" si="11"/>
        <v>Nepal-Asia2003</v>
      </c>
      <c r="E753" s="11">
        <v>9986</v>
      </c>
      <c r="F753" s="11">
        <v>3506</v>
      </c>
    </row>
    <row r="754" spans="1:6" ht="15" x14ac:dyDescent="0.25">
      <c r="A754" s="5" t="s">
        <v>75</v>
      </c>
      <c r="B754" s="12" t="s">
        <v>210</v>
      </c>
      <c r="C754" s="19">
        <v>2003</v>
      </c>
      <c r="D754" s="9" t="str">
        <f t="shared" si="11"/>
        <v>Netherlands-Europe2003</v>
      </c>
      <c r="E754" s="11">
        <v>78175</v>
      </c>
      <c r="F754" s="11">
        <v>169650</v>
      </c>
    </row>
    <row r="755" spans="1:6" ht="15" x14ac:dyDescent="0.25">
      <c r="A755" s="5" t="s">
        <v>80</v>
      </c>
      <c r="B755" s="12" t="s">
        <v>211</v>
      </c>
      <c r="C755" s="19">
        <v>2003</v>
      </c>
      <c r="D755" s="9" t="str">
        <f t="shared" si="11"/>
        <v>New Caledonia-Oceania2003</v>
      </c>
      <c r="E755" s="12"/>
      <c r="F755" s="11">
        <v>2849</v>
      </c>
    </row>
    <row r="756" spans="1:6" ht="15" x14ac:dyDescent="0.25">
      <c r="A756" s="5" t="s">
        <v>80</v>
      </c>
      <c r="B756" s="12" t="s">
        <v>212</v>
      </c>
      <c r="C756" s="19">
        <v>2003</v>
      </c>
      <c r="D756" s="9" t="str">
        <f t="shared" si="11"/>
        <v>New Zealand-Oceania2003</v>
      </c>
      <c r="E756" s="11">
        <v>17469</v>
      </c>
      <c r="F756" s="11">
        <v>32325</v>
      </c>
    </row>
    <row r="757" spans="1:6" ht="15" x14ac:dyDescent="0.25">
      <c r="A757" s="5" t="s">
        <v>84</v>
      </c>
      <c r="B757" s="12" t="s">
        <v>213</v>
      </c>
      <c r="C757" s="19">
        <v>2003</v>
      </c>
      <c r="D757" s="9" t="str">
        <f t="shared" si="11"/>
        <v>Nicaragua-The Americas2003</v>
      </c>
      <c r="E757" s="11">
        <v>2903</v>
      </c>
      <c r="F757" s="11">
        <v>4496</v>
      </c>
    </row>
    <row r="758" spans="1:6" ht="15" x14ac:dyDescent="0.25">
      <c r="A758" s="5" t="s">
        <v>77</v>
      </c>
      <c r="B758" s="12" t="s">
        <v>214</v>
      </c>
      <c r="C758" s="19">
        <v>2003</v>
      </c>
      <c r="D758" s="9" t="str">
        <f t="shared" si="11"/>
        <v>Niger-Africa2003</v>
      </c>
      <c r="E758" s="12"/>
      <c r="F758" s="11">
        <v>1085</v>
      </c>
    </row>
    <row r="759" spans="1:6" ht="15" x14ac:dyDescent="0.25">
      <c r="A759" s="5" t="s">
        <v>77</v>
      </c>
      <c r="B759" s="12" t="s">
        <v>215</v>
      </c>
      <c r="C759" s="19">
        <v>2003</v>
      </c>
      <c r="D759" s="9" t="str">
        <f t="shared" si="11"/>
        <v>Nigeria-Africa2003</v>
      </c>
      <c r="E759" s="11">
        <v>109255</v>
      </c>
      <c r="F759" s="11">
        <v>71719</v>
      </c>
    </row>
    <row r="760" spans="1:6" ht="15" x14ac:dyDescent="0.25">
      <c r="A760" s="5" t="s">
        <v>61</v>
      </c>
      <c r="B760" s="12" t="s">
        <v>216</v>
      </c>
      <c r="C760" s="19">
        <v>2003</v>
      </c>
      <c r="D760" s="9" t="str">
        <f t="shared" si="11"/>
        <v>North Korea-Asia2003</v>
      </c>
      <c r="E760" s="11">
        <v>19358</v>
      </c>
      <c r="F760" s="11">
        <v>74686</v>
      </c>
    </row>
    <row r="761" spans="1:6" ht="15" x14ac:dyDescent="0.25">
      <c r="A761" s="5" t="s">
        <v>75</v>
      </c>
      <c r="B761" s="12" t="s">
        <v>217</v>
      </c>
      <c r="C761" s="19">
        <v>2003</v>
      </c>
      <c r="D761" s="9" t="str">
        <f t="shared" si="11"/>
        <v>North Macedonia-Europe2003</v>
      </c>
      <c r="E761" s="11">
        <v>2811</v>
      </c>
      <c r="F761" s="11">
        <v>11408</v>
      </c>
    </row>
    <row r="762" spans="1:6" ht="15" x14ac:dyDescent="0.25">
      <c r="A762" s="5" t="s">
        <v>75</v>
      </c>
      <c r="B762" s="12" t="s">
        <v>218</v>
      </c>
      <c r="C762" s="19">
        <v>2003</v>
      </c>
      <c r="D762" s="9" t="str">
        <f t="shared" si="11"/>
        <v>Norway-Europe2003</v>
      </c>
      <c r="E762" s="11">
        <v>29775</v>
      </c>
      <c r="F762" s="11">
        <v>47077</v>
      </c>
    </row>
    <row r="763" spans="1:6" ht="15" x14ac:dyDescent="0.25">
      <c r="A763" s="5" t="s">
        <v>93</v>
      </c>
      <c r="B763" s="12" t="s">
        <v>219</v>
      </c>
      <c r="C763" s="19">
        <v>2003</v>
      </c>
      <c r="D763" s="9" t="str">
        <f t="shared" si="11"/>
        <v>Oman-Middle East2003</v>
      </c>
      <c r="E763" s="11">
        <v>18279</v>
      </c>
      <c r="F763" s="11">
        <v>40264</v>
      </c>
    </row>
    <row r="764" spans="1:6" ht="15" x14ac:dyDescent="0.25">
      <c r="A764" s="5" t="s">
        <v>61</v>
      </c>
      <c r="B764" s="12" t="s">
        <v>220</v>
      </c>
      <c r="C764" s="19">
        <v>2003</v>
      </c>
      <c r="D764" s="9" t="str">
        <f t="shared" si="11"/>
        <v>Pakistan-Asia2003</v>
      </c>
      <c r="E764" s="11">
        <v>83197</v>
      </c>
      <c r="F764" s="11">
        <v>157890</v>
      </c>
    </row>
    <row r="765" spans="1:6" ht="15" x14ac:dyDescent="0.25">
      <c r="A765" s="5" t="s">
        <v>84</v>
      </c>
      <c r="B765" s="12" t="s">
        <v>221</v>
      </c>
      <c r="C765" s="19">
        <v>2003</v>
      </c>
      <c r="D765" s="9" t="str">
        <f t="shared" si="11"/>
        <v>Panama-The Americas2003</v>
      </c>
      <c r="E765" s="11">
        <v>3367</v>
      </c>
      <c r="F765" s="11">
        <v>8636</v>
      </c>
    </row>
    <row r="766" spans="1:6" ht="15" x14ac:dyDescent="0.25">
      <c r="A766" s="5" t="s">
        <v>80</v>
      </c>
      <c r="B766" s="12" t="s">
        <v>222</v>
      </c>
      <c r="C766" s="19">
        <v>2003</v>
      </c>
      <c r="D766" s="9" t="str">
        <f t="shared" si="11"/>
        <v>Papua New Guinea-Oceania2003</v>
      </c>
      <c r="E766" s="12"/>
      <c r="F766" s="11">
        <v>3333</v>
      </c>
    </row>
    <row r="767" spans="1:6" ht="15" x14ac:dyDescent="0.25">
      <c r="A767" s="5" t="s">
        <v>84</v>
      </c>
      <c r="B767" s="12" t="s">
        <v>223</v>
      </c>
      <c r="C767" s="19">
        <v>2003</v>
      </c>
      <c r="D767" s="9" t="str">
        <f t="shared" si="11"/>
        <v>Paraguay-The Americas2003</v>
      </c>
      <c r="E767" s="11">
        <v>4476</v>
      </c>
      <c r="F767" s="11">
        <v>4518</v>
      </c>
    </row>
    <row r="768" spans="1:6" ht="15" x14ac:dyDescent="0.25">
      <c r="A768" s="5" t="s">
        <v>84</v>
      </c>
      <c r="B768" s="12" t="s">
        <v>224</v>
      </c>
      <c r="C768" s="19">
        <v>2003</v>
      </c>
      <c r="D768" s="9" t="str">
        <f t="shared" si="11"/>
        <v>Peru-The Americas2003</v>
      </c>
      <c r="E768" s="11">
        <v>17200</v>
      </c>
      <c r="F768" s="11">
        <v>47356</v>
      </c>
    </row>
    <row r="769" spans="1:6" ht="15" x14ac:dyDescent="0.25">
      <c r="A769" s="5" t="s">
        <v>61</v>
      </c>
      <c r="B769" s="12" t="s">
        <v>225</v>
      </c>
      <c r="C769" s="19">
        <v>2003</v>
      </c>
      <c r="D769" s="9" t="str">
        <f t="shared" si="11"/>
        <v>Philippines-Asia2003</v>
      </c>
      <c r="E769" s="11">
        <v>38102</v>
      </c>
      <c r="F769" s="11">
        <v>74785</v>
      </c>
    </row>
    <row r="770" spans="1:6" ht="15" x14ac:dyDescent="0.25">
      <c r="A770" s="5" t="s">
        <v>75</v>
      </c>
      <c r="B770" s="12" t="s">
        <v>226</v>
      </c>
      <c r="C770" s="19">
        <v>2003</v>
      </c>
      <c r="D770" s="9" t="str">
        <f t="shared" si="11"/>
        <v>Poland-Europe2003</v>
      </c>
      <c r="E770" s="11">
        <v>94002</v>
      </c>
      <c r="F770" s="11">
        <v>298787</v>
      </c>
    </row>
    <row r="771" spans="1:6" ht="15" x14ac:dyDescent="0.25">
      <c r="A771" s="5" t="s">
        <v>75</v>
      </c>
      <c r="B771" s="12" t="s">
        <v>227</v>
      </c>
      <c r="C771" s="19">
        <v>2003</v>
      </c>
      <c r="D771" s="9" t="str">
        <f t="shared" ref="D771:D834" si="12">CONCATENATE(B771,C771)</f>
        <v>Portugal-Europe2003</v>
      </c>
      <c r="E771" s="11">
        <v>24152</v>
      </c>
      <c r="F771" s="11">
        <v>57411</v>
      </c>
    </row>
    <row r="772" spans="1:6" ht="15" x14ac:dyDescent="0.25">
      <c r="A772" s="5" t="s">
        <v>84</v>
      </c>
      <c r="B772" s="12" t="s">
        <v>228</v>
      </c>
      <c r="C772" s="19">
        <v>2003</v>
      </c>
      <c r="D772" s="9" t="str">
        <f t="shared" si="12"/>
        <v>Puerto Rico-The Americas2003</v>
      </c>
      <c r="E772" s="12"/>
      <c r="F772" s="12"/>
    </row>
    <row r="773" spans="1:6" ht="15" x14ac:dyDescent="0.25">
      <c r="A773" s="5" t="s">
        <v>93</v>
      </c>
      <c r="B773" s="12" t="s">
        <v>229</v>
      </c>
      <c r="C773" s="19">
        <v>2003</v>
      </c>
      <c r="D773" s="9" t="str">
        <f t="shared" si="12"/>
        <v>Qatar-Middle East2003</v>
      </c>
      <c r="E773" s="11">
        <v>24942</v>
      </c>
      <c r="F773" s="11">
        <v>66120</v>
      </c>
    </row>
    <row r="774" spans="1:6" ht="15" x14ac:dyDescent="0.25">
      <c r="A774" s="5" t="s">
        <v>75</v>
      </c>
      <c r="B774" s="12" t="s">
        <v>230</v>
      </c>
      <c r="C774" s="19">
        <v>2003</v>
      </c>
      <c r="D774" s="9" t="str">
        <f t="shared" si="12"/>
        <v>Romania-Europe2003</v>
      </c>
      <c r="E774" s="11">
        <v>34882</v>
      </c>
      <c r="F774" s="11">
        <v>80307</v>
      </c>
    </row>
    <row r="775" spans="1:6" ht="15" x14ac:dyDescent="0.25">
      <c r="A775" s="5" t="s">
        <v>75</v>
      </c>
      <c r="B775" s="12" t="s">
        <v>231</v>
      </c>
      <c r="C775" s="19">
        <v>2003</v>
      </c>
      <c r="D775" s="9" t="str">
        <f t="shared" si="12"/>
        <v>Russia-Europe2003</v>
      </c>
      <c r="E775" s="11">
        <v>646915</v>
      </c>
      <c r="F775" s="11">
        <v>1574368</v>
      </c>
    </row>
    <row r="776" spans="1:6" ht="15" x14ac:dyDescent="0.25">
      <c r="A776" s="5" t="s">
        <v>77</v>
      </c>
      <c r="B776" s="12" t="s">
        <v>232</v>
      </c>
      <c r="C776" s="19">
        <v>2003</v>
      </c>
      <c r="D776" s="9" t="str">
        <f t="shared" si="12"/>
        <v>Rwanda-Africa2003</v>
      </c>
      <c r="E776" s="12"/>
      <c r="F776" s="11">
        <v>576</v>
      </c>
    </row>
    <row r="777" spans="1:6" ht="15" x14ac:dyDescent="0.25">
      <c r="A777" s="5" t="s">
        <v>80</v>
      </c>
      <c r="B777" s="12" t="s">
        <v>233</v>
      </c>
      <c r="C777" s="19">
        <v>2003</v>
      </c>
      <c r="D777" s="9" t="str">
        <f t="shared" si="12"/>
        <v>Samoa-Oceania2003</v>
      </c>
      <c r="E777" s="12"/>
      <c r="F777" s="11">
        <v>161</v>
      </c>
    </row>
    <row r="778" spans="1:6" ht="15" x14ac:dyDescent="0.25">
      <c r="A778" s="5" t="s">
        <v>75</v>
      </c>
      <c r="B778" s="12" t="s">
        <v>234</v>
      </c>
      <c r="C778" s="19">
        <v>2003</v>
      </c>
      <c r="D778" s="9" t="str">
        <f t="shared" si="12"/>
        <v>San Marino-Europe2003</v>
      </c>
      <c r="E778" s="12"/>
      <c r="F778" s="12"/>
    </row>
    <row r="779" spans="1:6" ht="15" x14ac:dyDescent="0.25">
      <c r="A779" s="5" t="s">
        <v>77</v>
      </c>
      <c r="B779" s="12" t="s">
        <v>235</v>
      </c>
      <c r="C779" s="19">
        <v>2003</v>
      </c>
      <c r="D779" s="9" t="str">
        <f t="shared" si="12"/>
        <v>Sao Tome and Principe-Africa2003</v>
      </c>
      <c r="E779" s="12"/>
      <c r="F779" s="11">
        <v>92</v>
      </c>
    </row>
    <row r="780" spans="1:6" ht="15" x14ac:dyDescent="0.25">
      <c r="A780" s="5" t="s">
        <v>93</v>
      </c>
      <c r="B780" s="12" t="s">
        <v>236</v>
      </c>
      <c r="C780" s="19">
        <v>2003</v>
      </c>
      <c r="D780" s="9" t="str">
        <f t="shared" si="12"/>
        <v>Saudi Arabia-Middle East2003</v>
      </c>
      <c r="E780" s="11">
        <v>175675</v>
      </c>
      <c r="F780" s="11">
        <v>431027</v>
      </c>
    </row>
    <row r="781" spans="1:6" ht="15" x14ac:dyDescent="0.25">
      <c r="A781" s="5" t="s">
        <v>77</v>
      </c>
      <c r="B781" s="12" t="s">
        <v>237</v>
      </c>
      <c r="C781" s="19">
        <v>2003</v>
      </c>
      <c r="D781" s="9" t="str">
        <f t="shared" si="12"/>
        <v>Senegal-Africa2003</v>
      </c>
      <c r="E781" s="11">
        <v>3270</v>
      </c>
      <c r="F781" s="11">
        <v>5849</v>
      </c>
    </row>
    <row r="782" spans="1:6" ht="15" x14ac:dyDescent="0.25">
      <c r="A782" s="5" t="s">
        <v>75</v>
      </c>
      <c r="B782" s="12" t="s">
        <v>238</v>
      </c>
      <c r="C782" s="19">
        <v>2003</v>
      </c>
      <c r="D782" s="9" t="str">
        <f t="shared" si="12"/>
        <v>Serbia-Europe2003</v>
      </c>
      <c r="E782" s="11">
        <v>15177</v>
      </c>
      <c r="F782" s="11">
        <v>46127</v>
      </c>
    </row>
    <row r="783" spans="1:6" ht="15" x14ac:dyDescent="0.25">
      <c r="A783" s="5" t="s">
        <v>77</v>
      </c>
      <c r="B783" s="12" t="s">
        <v>239</v>
      </c>
      <c r="C783" s="19">
        <v>2003</v>
      </c>
      <c r="D783" s="9" t="str">
        <f t="shared" si="12"/>
        <v>Seychelles-Africa2003</v>
      </c>
      <c r="E783" s="12"/>
      <c r="F783" s="11">
        <v>755</v>
      </c>
    </row>
    <row r="784" spans="1:6" ht="15" x14ac:dyDescent="0.25">
      <c r="A784" s="5" t="s">
        <v>77</v>
      </c>
      <c r="B784" s="12" t="s">
        <v>240</v>
      </c>
      <c r="C784" s="19">
        <v>2003</v>
      </c>
      <c r="D784" s="9" t="str">
        <f t="shared" si="12"/>
        <v>Sierra Leone-Africa2003</v>
      </c>
      <c r="E784" s="12"/>
      <c r="F784" s="11">
        <v>653</v>
      </c>
    </row>
    <row r="785" spans="1:6" ht="15" x14ac:dyDescent="0.25">
      <c r="A785" s="5" t="s">
        <v>61</v>
      </c>
      <c r="B785" s="12" t="s">
        <v>241</v>
      </c>
      <c r="C785" s="19">
        <v>2003</v>
      </c>
      <c r="D785" s="9" t="str">
        <f t="shared" si="12"/>
        <v>Singapore-Asia2003</v>
      </c>
      <c r="E785" s="11">
        <v>28262</v>
      </c>
      <c r="F785" s="11">
        <v>24767</v>
      </c>
    </row>
    <row r="786" spans="1:6" ht="15" x14ac:dyDescent="0.25">
      <c r="A786" s="5" t="s">
        <v>84</v>
      </c>
      <c r="B786" s="12" t="s">
        <v>242</v>
      </c>
      <c r="C786" s="19">
        <v>2003</v>
      </c>
      <c r="D786" s="9" t="str">
        <f t="shared" si="12"/>
        <v>Sint Maarten (Dutch part)-The Americas2003</v>
      </c>
      <c r="E786" s="12"/>
      <c r="F786" s="12"/>
    </row>
    <row r="787" spans="1:6" ht="15" x14ac:dyDescent="0.25">
      <c r="A787" s="5" t="s">
        <v>75</v>
      </c>
      <c r="B787" s="12" t="s">
        <v>243</v>
      </c>
      <c r="C787" s="19">
        <v>2003</v>
      </c>
      <c r="D787" s="9" t="str">
        <f t="shared" si="12"/>
        <v>Slovakia-Europe2003</v>
      </c>
      <c r="E787" s="11">
        <v>16735</v>
      </c>
      <c r="F787" s="11">
        <v>33890</v>
      </c>
    </row>
    <row r="788" spans="1:6" ht="15" x14ac:dyDescent="0.25">
      <c r="A788" s="5" t="s">
        <v>75</v>
      </c>
      <c r="B788" s="12" t="s">
        <v>244</v>
      </c>
      <c r="C788" s="19">
        <v>2003</v>
      </c>
      <c r="D788" s="9" t="str">
        <f t="shared" si="12"/>
        <v>Slovenia-Europe2003</v>
      </c>
      <c r="E788" s="11">
        <v>7097</v>
      </c>
      <c r="F788" s="11">
        <v>15310</v>
      </c>
    </row>
    <row r="789" spans="1:6" ht="15" x14ac:dyDescent="0.25">
      <c r="A789" s="5" t="s">
        <v>80</v>
      </c>
      <c r="B789" s="12" t="s">
        <v>245</v>
      </c>
      <c r="C789" s="19">
        <v>2003</v>
      </c>
      <c r="D789" s="9" t="str">
        <f t="shared" si="12"/>
        <v>Solomon Islands-Oceania2003</v>
      </c>
      <c r="E789" s="12"/>
      <c r="F789" s="11">
        <v>198</v>
      </c>
    </row>
    <row r="790" spans="1:6" ht="15" x14ac:dyDescent="0.25">
      <c r="A790" s="5" t="s">
        <v>77</v>
      </c>
      <c r="B790" s="12" t="s">
        <v>246</v>
      </c>
      <c r="C790" s="19">
        <v>2003</v>
      </c>
      <c r="D790" s="9" t="str">
        <f t="shared" si="12"/>
        <v>Somalia-Africa2003</v>
      </c>
      <c r="E790" s="12"/>
      <c r="F790" s="11">
        <v>594</v>
      </c>
    </row>
    <row r="791" spans="1:6" ht="15" x14ac:dyDescent="0.25">
      <c r="A791" s="5" t="s">
        <v>77</v>
      </c>
      <c r="B791" s="12" t="s">
        <v>247</v>
      </c>
      <c r="C791" s="19">
        <v>2003</v>
      </c>
      <c r="D791" s="9" t="str">
        <f t="shared" si="12"/>
        <v>South Africa-Africa2003</v>
      </c>
      <c r="E791" s="11">
        <v>142761</v>
      </c>
      <c r="F791" s="11">
        <v>503941</v>
      </c>
    </row>
    <row r="792" spans="1:6" ht="15" x14ac:dyDescent="0.25">
      <c r="A792" s="5" t="s">
        <v>61</v>
      </c>
      <c r="B792" s="12" t="s">
        <v>248</v>
      </c>
      <c r="C792" s="19">
        <v>2003</v>
      </c>
      <c r="D792" s="9" t="str">
        <f t="shared" si="12"/>
        <v>South Korea-Asia2003</v>
      </c>
      <c r="E792" s="11">
        <v>229178</v>
      </c>
      <c r="F792" s="11">
        <v>509376</v>
      </c>
    </row>
    <row r="793" spans="1:6" ht="15" x14ac:dyDescent="0.25">
      <c r="A793" s="5" t="s">
        <v>77</v>
      </c>
      <c r="B793" s="12" t="s">
        <v>249</v>
      </c>
      <c r="C793" s="19">
        <v>2003</v>
      </c>
      <c r="D793" s="9" t="str">
        <f t="shared" si="12"/>
        <v>South Sudan-Africa2003</v>
      </c>
      <c r="E793" s="12"/>
      <c r="F793" s="8"/>
    </row>
    <row r="794" spans="1:6" ht="15" x14ac:dyDescent="0.25">
      <c r="A794" s="5" t="s">
        <v>75</v>
      </c>
      <c r="B794" s="12" t="s">
        <v>250</v>
      </c>
      <c r="C794" s="19">
        <v>2003</v>
      </c>
      <c r="D794" s="9" t="str">
        <f t="shared" si="12"/>
        <v>Spain-Europe2003</v>
      </c>
      <c r="E794" s="11">
        <v>127732</v>
      </c>
      <c r="F794" s="11">
        <v>288237</v>
      </c>
    </row>
    <row r="795" spans="1:6" ht="15" x14ac:dyDescent="0.25">
      <c r="A795" s="5" t="s">
        <v>61</v>
      </c>
      <c r="B795" s="12" t="s">
        <v>251</v>
      </c>
      <c r="C795" s="19">
        <v>2003</v>
      </c>
      <c r="D795" s="9" t="str">
        <f t="shared" si="12"/>
        <v>Sri Lanka-Asia2003</v>
      </c>
      <c r="E795" s="11">
        <v>9082</v>
      </c>
      <c r="F795" s="11">
        <v>12831</v>
      </c>
    </row>
    <row r="796" spans="1:6" ht="15" x14ac:dyDescent="0.25">
      <c r="A796" s="5" t="s">
        <v>84</v>
      </c>
      <c r="B796" s="12" t="s">
        <v>252</v>
      </c>
      <c r="C796" s="19">
        <v>2003</v>
      </c>
      <c r="D796" s="9" t="str">
        <f t="shared" si="12"/>
        <v>St. Kitts and Nevis-The Americas2003</v>
      </c>
      <c r="E796" s="12"/>
      <c r="F796" s="11">
        <v>260</v>
      </c>
    </row>
    <row r="797" spans="1:6" ht="15" x14ac:dyDescent="0.25">
      <c r="A797" s="5" t="s">
        <v>84</v>
      </c>
      <c r="B797" s="12" t="s">
        <v>253</v>
      </c>
      <c r="C797" s="19">
        <v>2003</v>
      </c>
      <c r="D797" s="9" t="str">
        <f t="shared" si="12"/>
        <v>St. Lucia-The Americas2003</v>
      </c>
      <c r="E797" s="12"/>
      <c r="F797" s="11">
        <v>385</v>
      </c>
    </row>
    <row r="798" spans="1:6" ht="15" x14ac:dyDescent="0.25">
      <c r="A798" s="5" t="s">
        <v>84</v>
      </c>
      <c r="B798" s="12" t="s">
        <v>254</v>
      </c>
      <c r="C798" s="19">
        <v>2003</v>
      </c>
      <c r="D798" s="9" t="str">
        <f t="shared" si="12"/>
        <v>St. Martin (French part)-The Americas2003</v>
      </c>
      <c r="E798" s="12"/>
      <c r="F798" s="12"/>
    </row>
    <row r="799" spans="1:6" ht="15" x14ac:dyDescent="0.25">
      <c r="A799" s="5" t="s">
        <v>84</v>
      </c>
      <c r="B799" s="12" t="s">
        <v>255</v>
      </c>
      <c r="C799" s="19">
        <v>2003</v>
      </c>
      <c r="D799" s="9" t="str">
        <f t="shared" si="12"/>
        <v>St. Vincent and the Grenadines-The Americas2003</v>
      </c>
      <c r="E799" s="12"/>
      <c r="F799" s="11">
        <v>202</v>
      </c>
    </row>
    <row r="800" spans="1:6" ht="15" x14ac:dyDescent="0.25">
      <c r="A800" s="5" t="s">
        <v>77</v>
      </c>
      <c r="B800" s="12" t="s">
        <v>256</v>
      </c>
      <c r="C800" s="19">
        <v>2003</v>
      </c>
      <c r="D800" s="9" t="str">
        <f t="shared" si="12"/>
        <v>Sudan-Africa2003</v>
      </c>
      <c r="E800" s="11">
        <v>16297</v>
      </c>
      <c r="F800" s="11">
        <v>14056</v>
      </c>
    </row>
    <row r="801" spans="1:6" ht="15" x14ac:dyDescent="0.25">
      <c r="A801" s="5" t="s">
        <v>84</v>
      </c>
      <c r="B801" s="12" t="s">
        <v>257</v>
      </c>
      <c r="C801" s="19">
        <v>2003</v>
      </c>
      <c r="D801" s="9" t="str">
        <f t="shared" si="12"/>
        <v>Suriname-The Americas2003</v>
      </c>
      <c r="E801" s="12"/>
      <c r="F801" s="11">
        <v>2468</v>
      </c>
    </row>
    <row r="802" spans="1:6" ht="15" x14ac:dyDescent="0.25">
      <c r="A802" s="5" t="s">
        <v>77</v>
      </c>
      <c r="B802" s="12" t="s">
        <v>258</v>
      </c>
      <c r="C802" s="19">
        <v>2003</v>
      </c>
      <c r="D802" s="9" t="str">
        <f t="shared" si="12"/>
        <v>Swaziland-Africa2003</v>
      </c>
      <c r="E802" s="12"/>
      <c r="F802" s="11">
        <v>1023</v>
      </c>
    </row>
    <row r="803" spans="1:6" ht="15" x14ac:dyDescent="0.25">
      <c r="A803" s="5" t="s">
        <v>75</v>
      </c>
      <c r="B803" s="12" t="s">
        <v>259</v>
      </c>
      <c r="C803" s="19">
        <v>2003</v>
      </c>
      <c r="D803" s="9" t="str">
        <f t="shared" si="12"/>
        <v>Sweden-Europe2003</v>
      </c>
      <c r="E803" s="11">
        <v>45407</v>
      </c>
      <c r="F803" s="11">
        <v>43744</v>
      </c>
    </row>
    <row r="804" spans="1:6" ht="15" x14ac:dyDescent="0.25">
      <c r="A804" s="5" t="s">
        <v>75</v>
      </c>
      <c r="B804" s="12" t="s">
        <v>260</v>
      </c>
      <c r="C804" s="19">
        <v>2003</v>
      </c>
      <c r="D804" s="9" t="str">
        <f t="shared" si="12"/>
        <v>Switzerland-Europe2003</v>
      </c>
      <c r="E804" s="11">
        <v>26968</v>
      </c>
      <c r="F804" s="11">
        <v>41598</v>
      </c>
    </row>
    <row r="805" spans="1:6" ht="15" x14ac:dyDescent="0.25">
      <c r="A805" s="5" t="s">
        <v>93</v>
      </c>
      <c r="B805" s="12" t="s">
        <v>261</v>
      </c>
      <c r="C805" s="19">
        <v>2003</v>
      </c>
      <c r="D805" s="9" t="str">
        <f t="shared" si="12"/>
        <v>Syria-Middle East2003</v>
      </c>
      <c r="E805" s="11">
        <v>21233</v>
      </c>
      <c r="F805" s="11">
        <v>62112</v>
      </c>
    </row>
    <row r="806" spans="1:6" ht="15" x14ac:dyDescent="0.25">
      <c r="A806" s="5" t="s">
        <v>61</v>
      </c>
      <c r="B806" s="12" t="s">
        <v>262</v>
      </c>
      <c r="C806" s="19">
        <v>2003</v>
      </c>
      <c r="D806" s="9" t="str">
        <f t="shared" si="12"/>
        <v>Tajikistan-Asia2003</v>
      </c>
      <c r="E806" s="11">
        <v>2333</v>
      </c>
      <c r="F806" s="11">
        <v>2893</v>
      </c>
    </row>
    <row r="807" spans="1:6" ht="15" x14ac:dyDescent="0.25">
      <c r="A807" s="5" t="s">
        <v>77</v>
      </c>
      <c r="B807" s="12" t="s">
        <v>263</v>
      </c>
      <c r="C807" s="19">
        <v>2003</v>
      </c>
      <c r="D807" s="9" t="str">
        <f t="shared" si="12"/>
        <v>Tanzania-Africa2003</v>
      </c>
      <c r="E807" s="11">
        <v>19345</v>
      </c>
      <c r="F807" s="11">
        <v>6447</v>
      </c>
    </row>
    <row r="808" spans="1:6" ht="15" x14ac:dyDescent="0.25">
      <c r="A808" s="5" t="s">
        <v>61</v>
      </c>
      <c r="B808" s="12" t="s">
        <v>264</v>
      </c>
      <c r="C808" s="19">
        <v>2003</v>
      </c>
      <c r="D808" s="9" t="str">
        <f t="shared" si="12"/>
        <v>Thailand-Asia2003</v>
      </c>
      <c r="E808" s="11">
        <v>107300</v>
      </c>
      <c r="F808" s="11">
        <v>276587</v>
      </c>
    </row>
    <row r="809" spans="1:6" ht="15" x14ac:dyDescent="0.25">
      <c r="A809" s="5" t="s">
        <v>61</v>
      </c>
      <c r="B809" s="12" t="s">
        <v>265</v>
      </c>
      <c r="C809" s="19">
        <v>2003</v>
      </c>
      <c r="D809" s="9" t="str">
        <f t="shared" si="12"/>
        <v>Timor-Leste-Asia2003</v>
      </c>
      <c r="E809" s="12"/>
      <c r="F809" s="11">
        <v>183</v>
      </c>
    </row>
    <row r="810" spans="1:6" ht="15" x14ac:dyDescent="0.25">
      <c r="A810" s="5" t="s">
        <v>77</v>
      </c>
      <c r="B810" s="12" t="s">
        <v>266</v>
      </c>
      <c r="C810" s="19">
        <v>2003</v>
      </c>
      <c r="D810" s="9" t="str">
        <f t="shared" si="12"/>
        <v>Togo-Africa2003</v>
      </c>
      <c r="E810" s="11">
        <v>2628</v>
      </c>
      <c r="F810" s="11">
        <v>1503</v>
      </c>
    </row>
    <row r="811" spans="1:6" ht="15" x14ac:dyDescent="0.25">
      <c r="A811" s="5" t="s">
        <v>80</v>
      </c>
      <c r="B811" s="12" t="s">
        <v>267</v>
      </c>
      <c r="C811" s="19">
        <v>2003</v>
      </c>
      <c r="D811" s="9" t="str">
        <f t="shared" si="12"/>
        <v>Tonga-Oceania2003</v>
      </c>
      <c r="E811" s="12"/>
      <c r="F811" s="11">
        <v>172</v>
      </c>
    </row>
    <row r="812" spans="1:6" ht="15" x14ac:dyDescent="0.25">
      <c r="A812" s="5" t="s">
        <v>84</v>
      </c>
      <c r="B812" s="12" t="s">
        <v>268</v>
      </c>
      <c r="C812" s="19">
        <v>2003</v>
      </c>
      <c r="D812" s="9" t="str">
        <f t="shared" si="12"/>
        <v>Trinidad and Tobago-The Americas2003</v>
      </c>
      <c r="E812" s="11">
        <v>20277</v>
      </c>
      <c r="F812" s="11">
        <v>48177</v>
      </c>
    </row>
    <row r="813" spans="1:6" ht="15" x14ac:dyDescent="0.25">
      <c r="A813" s="5" t="s">
        <v>77</v>
      </c>
      <c r="B813" s="12" t="s">
        <v>269</v>
      </c>
      <c r="C813" s="19">
        <v>2003</v>
      </c>
      <c r="D813" s="9" t="str">
        <f t="shared" si="12"/>
        <v>Tunisia-Africa2003</v>
      </c>
      <c r="E813" s="11">
        <v>9193</v>
      </c>
      <c r="F813" s="11">
        <v>24807</v>
      </c>
    </row>
    <row r="814" spans="1:6" ht="15" x14ac:dyDescent="0.25">
      <c r="A814" s="5" t="s">
        <v>75</v>
      </c>
      <c r="B814" s="12" t="s">
        <v>270</v>
      </c>
      <c r="C814" s="19">
        <v>2003</v>
      </c>
      <c r="D814" s="9" t="str">
        <f t="shared" si="12"/>
        <v>Turkey-Europe2003</v>
      </c>
      <c r="E814" s="11">
        <v>97661</v>
      </c>
      <c r="F814" s="11">
        <v>277845</v>
      </c>
    </row>
    <row r="815" spans="1:6" ht="15" x14ac:dyDescent="0.25">
      <c r="A815" s="5" t="s">
        <v>61</v>
      </c>
      <c r="B815" s="12" t="s">
        <v>271</v>
      </c>
      <c r="C815" s="19">
        <v>2003</v>
      </c>
      <c r="D815" s="9" t="str">
        <f t="shared" si="12"/>
        <v>Turkmenistan-Asia2003</v>
      </c>
      <c r="E815" s="11">
        <v>19873</v>
      </c>
      <c r="F815" s="11">
        <v>48525</v>
      </c>
    </row>
    <row r="816" spans="1:6" ht="15" x14ac:dyDescent="0.25">
      <c r="A816" s="5" t="s">
        <v>84</v>
      </c>
      <c r="B816" s="12" t="s">
        <v>272</v>
      </c>
      <c r="C816" s="19">
        <v>2003</v>
      </c>
      <c r="D816" s="9" t="str">
        <f t="shared" si="12"/>
        <v>Turks and Caicos Islands-The Americas2003</v>
      </c>
      <c r="E816" s="12"/>
      <c r="F816" s="11">
        <v>161</v>
      </c>
    </row>
    <row r="817" spans="1:6" ht="15" x14ac:dyDescent="0.25">
      <c r="A817" s="5" t="s">
        <v>77</v>
      </c>
      <c r="B817" s="12" t="s">
        <v>273</v>
      </c>
      <c r="C817" s="19">
        <v>2003</v>
      </c>
      <c r="D817" s="9" t="str">
        <f t="shared" si="12"/>
        <v>Uganda-Africa2003</v>
      </c>
      <c r="E817" s="12"/>
      <c r="F817" s="11">
        <v>3366</v>
      </c>
    </row>
    <row r="818" spans="1:6" ht="15" x14ac:dyDescent="0.25">
      <c r="A818" s="5" t="s">
        <v>75</v>
      </c>
      <c r="B818" s="12" t="s">
        <v>274</v>
      </c>
      <c r="C818" s="19">
        <v>2003</v>
      </c>
      <c r="D818" s="9" t="str">
        <f t="shared" si="12"/>
        <v>Ukraine-Europe2003</v>
      </c>
      <c r="E818" s="11">
        <v>114420</v>
      </c>
      <c r="F818" s="11">
        <v>261813</v>
      </c>
    </row>
    <row r="819" spans="1:6" ht="15" x14ac:dyDescent="0.25">
      <c r="A819" s="5" t="s">
        <v>93</v>
      </c>
      <c r="B819" s="12" t="s">
        <v>275</v>
      </c>
      <c r="C819" s="19">
        <v>2003</v>
      </c>
      <c r="D819" s="9" t="str">
        <f t="shared" si="12"/>
        <v>United Arab Emirates-Middle East2003</v>
      </c>
      <c r="E819" s="11">
        <v>60672</v>
      </c>
      <c r="F819" s="11">
        <v>162602</v>
      </c>
    </row>
    <row r="820" spans="1:6" ht="15" x14ac:dyDescent="0.25">
      <c r="A820" s="5" t="s">
        <v>75</v>
      </c>
      <c r="B820" s="12" t="s">
        <v>276</v>
      </c>
      <c r="C820" s="19">
        <v>2003</v>
      </c>
      <c r="D820" s="9" t="str">
        <f t="shared" si="12"/>
        <v>United Kingdom-Europe2003</v>
      </c>
      <c r="E820" s="11">
        <v>196485</v>
      </c>
      <c r="F820" s="11">
        <v>475108</v>
      </c>
    </row>
    <row r="821" spans="1:6" ht="15" x14ac:dyDescent="0.25">
      <c r="A821" s="5" t="s">
        <v>84</v>
      </c>
      <c r="B821" s="12" t="s">
        <v>277</v>
      </c>
      <c r="C821" s="19">
        <v>2003</v>
      </c>
      <c r="D821" s="9" t="str">
        <f t="shared" si="12"/>
        <v>United States-The Americas2003</v>
      </c>
      <c r="E821" s="11">
        <v>2164458</v>
      </c>
      <c r="F821" s="11">
        <v>5311840</v>
      </c>
    </row>
    <row r="822" spans="1:6" ht="15" x14ac:dyDescent="0.25">
      <c r="A822" s="5" t="s">
        <v>84</v>
      </c>
      <c r="B822" s="12" t="s">
        <v>278</v>
      </c>
      <c r="C822" s="19">
        <v>2003</v>
      </c>
      <c r="D822" s="9" t="str">
        <f t="shared" si="12"/>
        <v>Uruguay-The Americas2003</v>
      </c>
      <c r="E822" s="11">
        <v>4134</v>
      </c>
      <c r="F822" s="11">
        <v>7891</v>
      </c>
    </row>
    <row r="823" spans="1:6" ht="15" x14ac:dyDescent="0.25">
      <c r="A823" s="5" t="s">
        <v>61</v>
      </c>
      <c r="B823" s="12" t="s">
        <v>279</v>
      </c>
      <c r="C823" s="19">
        <v>2003</v>
      </c>
      <c r="D823" s="9" t="str">
        <f t="shared" si="12"/>
        <v>Uzbekistan-Asia2003</v>
      </c>
      <c r="E823" s="11">
        <v>44831</v>
      </c>
      <c r="F823" s="11">
        <v>116607</v>
      </c>
    </row>
    <row r="824" spans="1:6" ht="15" x14ac:dyDescent="0.25">
      <c r="A824" s="5" t="s">
        <v>80</v>
      </c>
      <c r="B824" s="12" t="s">
        <v>280</v>
      </c>
      <c r="C824" s="19">
        <v>2003</v>
      </c>
      <c r="D824" s="9" t="str">
        <f t="shared" si="12"/>
        <v>Vanuatu-Oceania2003</v>
      </c>
      <c r="E824" s="12"/>
      <c r="F824" s="11">
        <v>117</v>
      </c>
    </row>
    <row r="825" spans="1:6" ht="15" x14ac:dyDescent="0.25">
      <c r="A825" s="5" t="s">
        <v>84</v>
      </c>
      <c r="B825" s="12" t="s">
        <v>281</v>
      </c>
      <c r="C825" s="19">
        <v>2003</v>
      </c>
      <c r="D825" s="9" t="str">
        <f t="shared" si="12"/>
        <v>Venezuela-The Americas2003</v>
      </c>
      <c r="E825" s="11">
        <v>69597</v>
      </c>
      <c r="F825" s="11">
        <v>185341</v>
      </c>
    </row>
    <row r="826" spans="1:6" ht="15" x14ac:dyDescent="0.25">
      <c r="A826" s="5" t="s">
        <v>61</v>
      </c>
      <c r="B826" s="12" t="s">
        <v>282</v>
      </c>
      <c r="C826" s="19">
        <v>2003</v>
      </c>
      <c r="D826" s="9" t="str">
        <f t="shared" si="12"/>
        <v>Vietnam-Asia2003</v>
      </c>
      <c r="E826" s="11">
        <v>53450</v>
      </c>
      <c r="F826" s="11">
        <v>140057</v>
      </c>
    </row>
    <row r="827" spans="1:6" ht="15" x14ac:dyDescent="0.25">
      <c r="A827" s="5" t="s">
        <v>93</v>
      </c>
      <c r="B827" s="12" t="s">
        <v>283</v>
      </c>
      <c r="C827" s="19">
        <v>2003</v>
      </c>
      <c r="D827" s="9" t="str">
        <f t="shared" si="12"/>
        <v>Yemen-Middle East2003</v>
      </c>
      <c r="E827" s="11">
        <v>7764</v>
      </c>
      <c r="F827" s="11">
        <v>23058</v>
      </c>
    </row>
    <row r="828" spans="1:6" ht="15" x14ac:dyDescent="0.25">
      <c r="A828" s="5" t="s">
        <v>77</v>
      </c>
      <c r="B828" s="12" t="s">
        <v>284</v>
      </c>
      <c r="C828" s="19">
        <v>2003</v>
      </c>
      <c r="D828" s="9" t="str">
        <f t="shared" si="12"/>
        <v>Zambia-Africa2003</v>
      </c>
      <c r="E828" s="11">
        <v>7842</v>
      </c>
      <c r="F828" s="11">
        <v>2156</v>
      </c>
    </row>
    <row r="829" spans="1:6" ht="15" x14ac:dyDescent="0.25">
      <c r="A829" s="5" t="s">
        <v>77</v>
      </c>
      <c r="B829" s="12" t="s">
        <v>285</v>
      </c>
      <c r="C829" s="19">
        <v>2003</v>
      </c>
      <c r="D829" s="9" t="str">
        <f t="shared" si="12"/>
        <v>Zimbabwe-Africa2003</v>
      </c>
      <c r="E829" s="11">
        <v>8747</v>
      </c>
      <c r="F829" s="11">
        <v>8735</v>
      </c>
    </row>
    <row r="830" spans="1:6" ht="15" x14ac:dyDescent="0.25">
      <c r="A830" s="5" t="s">
        <v>61</v>
      </c>
      <c r="B830" s="12" t="s">
        <v>59</v>
      </c>
      <c r="C830" s="19">
        <v>2004</v>
      </c>
      <c r="D830" s="9" t="str">
        <f t="shared" si="12"/>
        <v>Afghanistan-Asia2004</v>
      </c>
      <c r="E830" s="12"/>
      <c r="F830" s="11">
        <v>3927</v>
      </c>
    </row>
    <row r="831" spans="1:6" ht="15" x14ac:dyDescent="0.25">
      <c r="A831" s="5" t="s">
        <v>75</v>
      </c>
      <c r="B831" s="12" t="s">
        <v>74</v>
      </c>
      <c r="C831" s="19">
        <v>2004</v>
      </c>
      <c r="D831" s="9" t="str">
        <f t="shared" si="12"/>
        <v>Albania-Europe2004</v>
      </c>
      <c r="E831" s="11">
        <v>2061</v>
      </c>
      <c r="F831" s="11">
        <v>4129</v>
      </c>
    </row>
    <row r="832" spans="1:6" ht="15" x14ac:dyDescent="0.25">
      <c r="A832" s="5" t="s">
        <v>77</v>
      </c>
      <c r="B832" s="12" t="s">
        <v>76</v>
      </c>
      <c r="C832" s="19">
        <v>2004</v>
      </c>
      <c r="D832" s="9" t="str">
        <f t="shared" si="12"/>
        <v>Algeria-Africa2004</v>
      </c>
      <c r="E832" s="11">
        <v>37425</v>
      </c>
      <c r="F832" s="11">
        <v>114619</v>
      </c>
    </row>
    <row r="833" spans="1:6" ht="15" x14ac:dyDescent="0.25">
      <c r="A833" s="5" t="s">
        <v>80</v>
      </c>
      <c r="B833" s="12" t="s">
        <v>79</v>
      </c>
      <c r="C833" s="19">
        <v>2004</v>
      </c>
      <c r="D833" s="9" t="str">
        <f t="shared" si="12"/>
        <v>American Samoa-Oceania2004</v>
      </c>
      <c r="E833" s="12"/>
      <c r="F833" s="12"/>
    </row>
    <row r="834" spans="1:6" ht="15" x14ac:dyDescent="0.25">
      <c r="A834" s="5" t="s">
        <v>75</v>
      </c>
      <c r="B834" s="12" t="s">
        <v>81</v>
      </c>
      <c r="C834" s="19">
        <v>2004</v>
      </c>
      <c r="D834" s="9" t="str">
        <f t="shared" si="12"/>
        <v>Andorra-Europe2004</v>
      </c>
      <c r="E834" s="12"/>
      <c r="F834" s="11">
        <v>539</v>
      </c>
    </row>
    <row r="835" spans="1:6" ht="15" x14ac:dyDescent="0.25">
      <c r="A835" s="5" t="s">
        <v>77</v>
      </c>
      <c r="B835" s="12" t="s">
        <v>82</v>
      </c>
      <c r="C835" s="19">
        <v>2004</v>
      </c>
      <c r="D835" s="9" t="str">
        <f t="shared" ref="D835:D898" si="13">CONCATENATE(B835,C835)</f>
        <v>Angola-Africa2004</v>
      </c>
      <c r="E835" s="11">
        <v>11584</v>
      </c>
      <c r="F835" s="11">
        <v>26597</v>
      </c>
    </row>
    <row r="836" spans="1:6" ht="15" x14ac:dyDescent="0.25">
      <c r="A836" s="5" t="s">
        <v>84</v>
      </c>
      <c r="B836" s="12" t="s">
        <v>83</v>
      </c>
      <c r="C836" s="19">
        <v>2004</v>
      </c>
      <c r="D836" s="9" t="str">
        <f t="shared" si="13"/>
        <v>Antigua and Barbuda-The Americas2004</v>
      </c>
      <c r="E836" s="12"/>
      <c r="F836" s="11">
        <v>458</v>
      </c>
    </row>
    <row r="837" spans="1:6" ht="15" x14ac:dyDescent="0.25">
      <c r="A837" s="5" t="s">
        <v>84</v>
      </c>
      <c r="B837" s="12" t="s">
        <v>85</v>
      </c>
      <c r="C837" s="19">
        <v>2004</v>
      </c>
      <c r="D837" s="9" t="str">
        <f t="shared" si="13"/>
        <v>Argentina-The Americas2004</v>
      </c>
      <c r="E837" s="11">
        <v>77794</v>
      </c>
      <c r="F837" s="11">
        <v>190057</v>
      </c>
    </row>
    <row r="838" spans="1:6" ht="15" x14ac:dyDescent="0.25">
      <c r="A838" s="5" t="s">
        <v>61</v>
      </c>
      <c r="B838" s="12" t="s">
        <v>86</v>
      </c>
      <c r="C838" s="19">
        <v>2004</v>
      </c>
      <c r="D838" s="9" t="str">
        <f t="shared" si="13"/>
        <v>Armenia-Asia2004</v>
      </c>
      <c r="E838" s="11">
        <v>3004</v>
      </c>
      <c r="F838" s="11">
        <v>5556</v>
      </c>
    </row>
    <row r="839" spans="1:6" ht="15" x14ac:dyDescent="0.25">
      <c r="A839" s="5" t="s">
        <v>84</v>
      </c>
      <c r="B839" s="12" t="s">
        <v>87</v>
      </c>
      <c r="C839" s="19">
        <v>2004</v>
      </c>
      <c r="D839" s="9" t="str">
        <f t="shared" si="13"/>
        <v>Aruba-The Americas2004</v>
      </c>
      <c r="E839" s="12"/>
      <c r="F839" s="11">
        <v>2288</v>
      </c>
    </row>
    <row r="840" spans="1:6" ht="15" x14ac:dyDescent="0.25">
      <c r="A840" s="5" t="s">
        <v>80</v>
      </c>
      <c r="B840" s="12" t="s">
        <v>88</v>
      </c>
      <c r="C840" s="19">
        <v>2004</v>
      </c>
      <c r="D840" s="9" t="str">
        <f t="shared" si="13"/>
        <v>Australia-Oceania2004</v>
      </c>
      <c r="E840" s="11">
        <v>122519</v>
      </c>
      <c r="F840" s="11">
        <v>387635</v>
      </c>
    </row>
    <row r="841" spans="1:6" ht="15" x14ac:dyDescent="0.25">
      <c r="A841" s="5" t="s">
        <v>75</v>
      </c>
      <c r="B841" s="12" t="s">
        <v>89</v>
      </c>
      <c r="C841" s="19">
        <v>2004</v>
      </c>
      <c r="D841" s="9" t="str">
        <f t="shared" si="13"/>
        <v>Austria-Europe2004</v>
      </c>
      <c r="E841" s="11">
        <v>33545</v>
      </c>
      <c r="F841" s="11">
        <v>68269</v>
      </c>
    </row>
    <row r="842" spans="1:6" ht="15" x14ac:dyDescent="0.25">
      <c r="A842" s="5" t="s">
        <v>61</v>
      </c>
      <c r="B842" s="12" t="s">
        <v>90</v>
      </c>
      <c r="C842" s="19">
        <v>2004</v>
      </c>
      <c r="D842" s="9" t="str">
        <f t="shared" si="13"/>
        <v>Azerbaijan-Asia2004</v>
      </c>
      <c r="E842" s="11">
        <v>13322</v>
      </c>
      <c r="F842" s="11">
        <v>45702</v>
      </c>
    </row>
    <row r="843" spans="1:6" ht="15" x14ac:dyDescent="0.25">
      <c r="A843" s="5" t="s">
        <v>84</v>
      </c>
      <c r="B843" s="12" t="s">
        <v>91</v>
      </c>
      <c r="C843" s="19">
        <v>2004</v>
      </c>
      <c r="D843" s="9" t="str">
        <f t="shared" si="13"/>
        <v>Bahamas, The-The Americas2004</v>
      </c>
      <c r="E843" s="12"/>
      <c r="F843" s="11">
        <v>1045</v>
      </c>
    </row>
    <row r="844" spans="1:6" ht="15" x14ac:dyDescent="0.25">
      <c r="A844" s="5" t="s">
        <v>93</v>
      </c>
      <c r="B844" s="12" t="s">
        <v>92</v>
      </c>
      <c r="C844" s="19">
        <v>2004</v>
      </c>
      <c r="D844" s="9" t="str">
        <f t="shared" si="13"/>
        <v>Bahrain-Middle East2004</v>
      </c>
      <c r="E844" s="11">
        <v>9771</v>
      </c>
      <c r="F844" s="11">
        <v>24301</v>
      </c>
    </row>
    <row r="845" spans="1:6" ht="15" x14ac:dyDescent="0.25">
      <c r="A845" s="5" t="s">
        <v>61</v>
      </c>
      <c r="B845" s="12" t="s">
        <v>94</v>
      </c>
      <c r="C845" s="19">
        <v>2004</v>
      </c>
      <c r="D845" s="9" t="str">
        <f t="shared" si="13"/>
        <v>Bangladesh-Asia2004</v>
      </c>
      <c r="E845" s="11">
        <v>27873</v>
      </c>
      <c r="F845" s="11">
        <v>46435</v>
      </c>
    </row>
    <row r="846" spans="1:6" ht="15" x14ac:dyDescent="0.25">
      <c r="A846" s="5" t="s">
        <v>84</v>
      </c>
      <c r="B846" s="12" t="s">
        <v>95</v>
      </c>
      <c r="C846" s="19">
        <v>2004</v>
      </c>
      <c r="D846" s="9" t="str">
        <f t="shared" si="13"/>
        <v>Barbados-The Americas2004</v>
      </c>
      <c r="E846" s="12"/>
      <c r="F846" s="11">
        <v>1635</v>
      </c>
    </row>
    <row r="847" spans="1:6" ht="15" x14ac:dyDescent="0.25">
      <c r="A847" s="5" t="s">
        <v>75</v>
      </c>
      <c r="B847" s="12" t="s">
        <v>96</v>
      </c>
      <c r="C847" s="19">
        <v>2004</v>
      </c>
      <c r="D847" s="9" t="str">
        <f t="shared" si="13"/>
        <v>Belarus-Europe2004</v>
      </c>
      <c r="E847" s="11">
        <v>28098</v>
      </c>
      <c r="F847" s="11">
        <v>62816</v>
      </c>
    </row>
    <row r="848" spans="1:6" ht="15" x14ac:dyDescent="0.25">
      <c r="A848" s="5" t="s">
        <v>75</v>
      </c>
      <c r="B848" s="12" t="s">
        <v>97</v>
      </c>
      <c r="C848" s="19">
        <v>2004</v>
      </c>
      <c r="D848" s="9" t="str">
        <f t="shared" si="13"/>
        <v>Belgium-Europe2004</v>
      </c>
      <c r="E848" s="11">
        <v>58600</v>
      </c>
      <c r="F848" s="11">
        <v>103882</v>
      </c>
    </row>
    <row r="849" spans="1:6" ht="15" x14ac:dyDescent="0.25">
      <c r="A849" s="5" t="s">
        <v>84</v>
      </c>
      <c r="B849" s="12" t="s">
        <v>98</v>
      </c>
      <c r="C849" s="19">
        <v>2004</v>
      </c>
      <c r="D849" s="9" t="str">
        <f t="shared" si="13"/>
        <v>Belize-The Americas2004</v>
      </c>
      <c r="E849" s="12"/>
      <c r="F849" s="11">
        <v>407</v>
      </c>
    </row>
    <row r="850" spans="1:6" ht="15" x14ac:dyDescent="0.25">
      <c r="A850" s="5" t="s">
        <v>77</v>
      </c>
      <c r="B850" s="12" t="s">
        <v>99</v>
      </c>
      <c r="C850" s="19">
        <v>2004</v>
      </c>
      <c r="D850" s="9" t="str">
        <f t="shared" si="13"/>
        <v>Benin-Africa2004</v>
      </c>
      <c r="E850" s="11">
        <v>3278</v>
      </c>
      <c r="F850" s="11">
        <v>4492</v>
      </c>
    </row>
    <row r="851" spans="1:6" ht="15" x14ac:dyDescent="0.25">
      <c r="A851" s="5" t="s">
        <v>84</v>
      </c>
      <c r="B851" s="12" t="s">
        <v>100</v>
      </c>
      <c r="C851" s="19">
        <v>2004</v>
      </c>
      <c r="D851" s="9" t="str">
        <f t="shared" si="13"/>
        <v>Bermuda-The Americas2004</v>
      </c>
      <c r="E851" s="12"/>
      <c r="F851" s="11">
        <v>389</v>
      </c>
    </row>
    <row r="852" spans="1:6" ht="15" x14ac:dyDescent="0.25">
      <c r="A852" s="5" t="s">
        <v>61</v>
      </c>
      <c r="B852" s="12" t="s">
        <v>101</v>
      </c>
      <c r="C852" s="19">
        <v>2004</v>
      </c>
      <c r="D852" s="9" t="str">
        <f t="shared" si="13"/>
        <v>Bhutan-Asia2004</v>
      </c>
      <c r="E852" s="12"/>
      <c r="F852" s="11">
        <v>422</v>
      </c>
    </row>
    <row r="853" spans="1:6" ht="15" x14ac:dyDescent="0.25">
      <c r="A853" s="5" t="s">
        <v>84</v>
      </c>
      <c r="B853" s="12" t="s">
        <v>102</v>
      </c>
      <c r="C853" s="19">
        <v>2004</v>
      </c>
      <c r="D853" s="9" t="str">
        <f t="shared" si="13"/>
        <v>Bolivia-The Americas2004</v>
      </c>
      <c r="E853" s="11">
        <v>5973</v>
      </c>
      <c r="F853" s="11">
        <v>13773</v>
      </c>
    </row>
    <row r="854" spans="1:6" ht="15" x14ac:dyDescent="0.25">
      <c r="A854" s="5" t="s">
        <v>75</v>
      </c>
      <c r="B854" s="12" t="s">
        <v>103</v>
      </c>
      <c r="C854" s="19">
        <v>2004</v>
      </c>
      <c r="D854" s="9" t="str">
        <f t="shared" si="13"/>
        <v>Bosnia and Herzegovina-Europe2004</v>
      </c>
      <c r="E854" s="11">
        <v>5954</v>
      </c>
      <c r="F854" s="11">
        <v>30997</v>
      </c>
    </row>
    <row r="855" spans="1:6" ht="15" x14ac:dyDescent="0.25">
      <c r="A855" s="5" t="s">
        <v>77</v>
      </c>
      <c r="B855" s="12" t="s">
        <v>104</v>
      </c>
      <c r="C855" s="19">
        <v>2004</v>
      </c>
      <c r="D855" s="9" t="str">
        <f t="shared" si="13"/>
        <v>Botswana-Africa2004</v>
      </c>
      <c r="E855" s="11">
        <v>2151</v>
      </c>
      <c r="F855" s="11">
        <v>4980</v>
      </c>
    </row>
    <row r="856" spans="1:6" ht="15" x14ac:dyDescent="0.25">
      <c r="A856" s="5" t="s">
        <v>84</v>
      </c>
      <c r="B856" s="12" t="s">
        <v>105</v>
      </c>
      <c r="C856" s="19">
        <v>2004</v>
      </c>
      <c r="D856" s="9" t="str">
        <f t="shared" si="13"/>
        <v>Brazil-The Americas2004</v>
      </c>
      <c r="E856" s="11">
        <v>248594</v>
      </c>
      <c r="F856" s="11">
        <v>387675</v>
      </c>
    </row>
    <row r="857" spans="1:6" ht="15" x14ac:dyDescent="0.25">
      <c r="A857" s="5" t="s">
        <v>61</v>
      </c>
      <c r="B857" s="12" t="s">
        <v>106</v>
      </c>
      <c r="C857" s="19">
        <v>2004</v>
      </c>
      <c r="D857" s="9" t="str">
        <f t="shared" si="13"/>
        <v>Brunei-Asia2004</v>
      </c>
      <c r="E857" s="11">
        <v>3542</v>
      </c>
      <c r="F857" s="11">
        <v>10583</v>
      </c>
    </row>
    <row r="858" spans="1:6" ht="15" x14ac:dyDescent="0.25">
      <c r="A858" s="5" t="s">
        <v>75</v>
      </c>
      <c r="B858" s="12" t="s">
        <v>107</v>
      </c>
      <c r="C858" s="19">
        <v>2004</v>
      </c>
      <c r="D858" s="9" t="str">
        <f t="shared" si="13"/>
        <v>Bulgaria-Europe2004</v>
      </c>
      <c r="E858" s="11">
        <v>19815</v>
      </c>
      <c r="F858" s="11">
        <v>50792</v>
      </c>
    </row>
    <row r="859" spans="1:6" ht="15" x14ac:dyDescent="0.25">
      <c r="A859" s="5" t="s">
        <v>77</v>
      </c>
      <c r="B859" s="12" t="s">
        <v>108</v>
      </c>
      <c r="C859" s="19">
        <v>2004</v>
      </c>
      <c r="D859" s="9" t="str">
        <f t="shared" si="13"/>
        <v>Burkina Faso-Africa2004</v>
      </c>
      <c r="E859" s="12"/>
      <c r="F859" s="11">
        <v>1698</v>
      </c>
    </row>
    <row r="860" spans="1:6" ht="15" x14ac:dyDescent="0.25">
      <c r="A860" s="5" t="s">
        <v>77</v>
      </c>
      <c r="B860" s="12" t="s">
        <v>109</v>
      </c>
      <c r="C860" s="19">
        <v>2004</v>
      </c>
      <c r="D860" s="9" t="str">
        <f t="shared" si="13"/>
        <v>Burundi-Africa2004</v>
      </c>
      <c r="E860" s="12"/>
      <c r="F860" s="11">
        <v>249</v>
      </c>
    </row>
    <row r="861" spans="1:6" ht="15" x14ac:dyDescent="0.25">
      <c r="A861" s="5" t="s">
        <v>61</v>
      </c>
      <c r="B861" s="12" t="s">
        <v>110</v>
      </c>
      <c r="C861" s="19">
        <v>2004</v>
      </c>
      <c r="D861" s="9" t="str">
        <f t="shared" si="13"/>
        <v>Cambodia-Asia2004</v>
      </c>
      <c r="E861" s="11">
        <v>3514</v>
      </c>
      <c r="F861" s="11">
        <v>3975</v>
      </c>
    </row>
    <row r="862" spans="1:6" ht="15" x14ac:dyDescent="0.25">
      <c r="A862" s="5" t="s">
        <v>77</v>
      </c>
      <c r="B862" s="12" t="s">
        <v>111</v>
      </c>
      <c r="C862" s="19">
        <v>2004</v>
      </c>
      <c r="D862" s="9" t="str">
        <f t="shared" si="13"/>
        <v>Cameroon-Africa2004</v>
      </c>
      <c r="E862" s="11">
        <v>6395</v>
      </c>
      <c r="F862" s="11">
        <v>5545</v>
      </c>
    </row>
    <row r="863" spans="1:6" ht="15" x14ac:dyDescent="0.25">
      <c r="A863" s="5" t="s">
        <v>84</v>
      </c>
      <c r="B863" s="12" t="s">
        <v>112</v>
      </c>
      <c r="C863" s="19">
        <v>2004</v>
      </c>
      <c r="D863" s="9" t="str">
        <f t="shared" si="13"/>
        <v>Canada-The Americas2004</v>
      </c>
      <c r="E863" s="11">
        <v>264724</v>
      </c>
      <c r="F863" s="11">
        <v>544975</v>
      </c>
    </row>
    <row r="864" spans="1:6" ht="15" x14ac:dyDescent="0.25">
      <c r="A864" s="5" t="s">
        <v>84</v>
      </c>
      <c r="B864" s="12" t="s">
        <v>113</v>
      </c>
      <c r="C864" s="19">
        <v>2004</v>
      </c>
      <c r="D864" s="9" t="str">
        <f t="shared" si="13"/>
        <v>Cayman Islands-The Americas2004</v>
      </c>
      <c r="E864" s="12"/>
      <c r="F864" s="11">
        <v>631</v>
      </c>
    </row>
    <row r="865" spans="1:6" ht="15" x14ac:dyDescent="0.25">
      <c r="A865" s="5" t="s">
        <v>77</v>
      </c>
      <c r="B865" s="12" t="s">
        <v>114</v>
      </c>
      <c r="C865" s="19">
        <v>2004</v>
      </c>
      <c r="D865" s="9" t="str">
        <f t="shared" si="13"/>
        <v>Central African Republic-Africa2004</v>
      </c>
      <c r="E865" s="12"/>
      <c r="F865" s="11">
        <v>235</v>
      </c>
    </row>
    <row r="866" spans="1:6" ht="15" x14ac:dyDescent="0.25">
      <c r="A866" s="5" t="s">
        <v>77</v>
      </c>
      <c r="B866" s="12" t="s">
        <v>115</v>
      </c>
      <c r="C866" s="19">
        <v>2004</v>
      </c>
      <c r="D866" s="9" t="str">
        <f t="shared" si="13"/>
        <v>Chad-Africa2004</v>
      </c>
      <c r="E866" s="12"/>
      <c r="F866" s="11">
        <v>510</v>
      </c>
    </row>
    <row r="867" spans="1:6" ht="15" x14ac:dyDescent="0.25">
      <c r="A867" s="5" t="s">
        <v>84</v>
      </c>
      <c r="B867" s="12" t="s">
        <v>116</v>
      </c>
      <c r="C867" s="19">
        <v>2004</v>
      </c>
      <c r="D867" s="9" t="str">
        <f t="shared" si="13"/>
        <v>Chile-The Americas2004</v>
      </c>
      <c r="E867" s="11">
        <v>30310</v>
      </c>
      <c r="F867" s="11">
        <v>71224</v>
      </c>
    </row>
    <row r="868" spans="1:6" ht="15" x14ac:dyDescent="0.25">
      <c r="A868" s="5" t="s">
        <v>61</v>
      </c>
      <c r="B868" s="12" t="s">
        <v>117</v>
      </c>
      <c r="C868" s="19">
        <v>2004</v>
      </c>
      <c r="D868" s="9" t="str">
        <f t="shared" si="13"/>
        <v>China-Asia2004</v>
      </c>
      <c r="E868" s="11">
        <v>2120814</v>
      </c>
      <c r="F868" s="11">
        <v>7035444</v>
      </c>
    </row>
    <row r="869" spans="1:6" ht="15" x14ac:dyDescent="0.25">
      <c r="A869" s="5" t="s">
        <v>84</v>
      </c>
      <c r="B869" s="12" t="s">
        <v>118</v>
      </c>
      <c r="C869" s="19">
        <v>2004</v>
      </c>
      <c r="D869" s="9" t="str">
        <f t="shared" si="13"/>
        <v>Colombia-The Americas2004</v>
      </c>
      <c r="E869" s="11">
        <v>29208</v>
      </c>
      <c r="F869" s="11">
        <v>66439</v>
      </c>
    </row>
    <row r="870" spans="1:6" ht="15" x14ac:dyDescent="0.25">
      <c r="A870" s="5" t="s">
        <v>77</v>
      </c>
      <c r="B870" s="12" t="s">
        <v>119</v>
      </c>
      <c r="C870" s="19">
        <v>2004</v>
      </c>
      <c r="D870" s="9" t="str">
        <f t="shared" si="13"/>
        <v>Comoros-Africa2004</v>
      </c>
      <c r="E870" s="12"/>
      <c r="F870" s="11">
        <v>125</v>
      </c>
    </row>
    <row r="871" spans="1:6" ht="15" x14ac:dyDescent="0.25">
      <c r="A871" s="5" t="s">
        <v>77</v>
      </c>
      <c r="B871" s="12" t="s">
        <v>120</v>
      </c>
      <c r="C871" s="19">
        <v>2004</v>
      </c>
      <c r="D871" s="9" t="str">
        <f t="shared" si="13"/>
        <v>Congo (Brazzaville)-Africa2004</v>
      </c>
      <c r="E871" s="11">
        <v>1260</v>
      </c>
      <c r="F871" s="11">
        <v>1474</v>
      </c>
    </row>
    <row r="872" spans="1:6" ht="15" x14ac:dyDescent="0.25">
      <c r="A872" s="5" t="s">
        <v>77</v>
      </c>
      <c r="B872" s="12" t="s">
        <v>121</v>
      </c>
      <c r="C872" s="19">
        <v>2004</v>
      </c>
      <c r="D872" s="9" t="str">
        <f t="shared" si="13"/>
        <v>Congo (Kinshasa)-Africa2004</v>
      </c>
      <c r="E872" s="11">
        <v>22246</v>
      </c>
      <c r="F872" s="11">
        <v>2820</v>
      </c>
    </row>
    <row r="873" spans="1:6" ht="15" x14ac:dyDescent="0.25">
      <c r="A873" s="5" t="s">
        <v>84</v>
      </c>
      <c r="B873" s="12" t="s">
        <v>122</v>
      </c>
      <c r="C873" s="19">
        <v>2004</v>
      </c>
      <c r="D873" s="9" t="str">
        <f t="shared" si="13"/>
        <v>Costa Rica-The Americas2004</v>
      </c>
      <c r="E873" s="11">
        <v>4586</v>
      </c>
      <c r="F873" s="11">
        <v>8647</v>
      </c>
    </row>
    <row r="874" spans="1:6" ht="15" x14ac:dyDescent="0.25">
      <c r="A874" s="5" t="s">
        <v>77</v>
      </c>
      <c r="B874" s="12" t="s">
        <v>123</v>
      </c>
      <c r="C874" s="19">
        <v>2004</v>
      </c>
      <c r="D874" s="9" t="str">
        <f t="shared" si="13"/>
        <v>Cote d'Ivoire-Africa2004</v>
      </c>
      <c r="E874" s="11">
        <v>10278</v>
      </c>
      <c r="F874" s="11">
        <v>6872</v>
      </c>
    </row>
    <row r="875" spans="1:6" ht="15" x14ac:dyDescent="0.25">
      <c r="A875" s="5" t="s">
        <v>75</v>
      </c>
      <c r="B875" s="12" t="s">
        <v>124</v>
      </c>
      <c r="C875" s="19">
        <v>2004</v>
      </c>
      <c r="D875" s="9" t="str">
        <f t="shared" si="13"/>
        <v>Croatia-Europe2004</v>
      </c>
      <c r="E875" s="11">
        <v>9084</v>
      </c>
      <c r="F875" s="11">
        <v>23366</v>
      </c>
    </row>
    <row r="876" spans="1:6" ht="15" x14ac:dyDescent="0.25">
      <c r="A876" s="5" t="s">
        <v>84</v>
      </c>
      <c r="B876" s="12" t="s">
        <v>125</v>
      </c>
      <c r="C876" s="19">
        <v>2004</v>
      </c>
      <c r="D876" s="9" t="str">
        <f t="shared" si="13"/>
        <v>Cuba-The Americas2004</v>
      </c>
      <c r="E876" s="11">
        <v>10566</v>
      </c>
      <c r="F876" s="11">
        <v>30443</v>
      </c>
    </row>
    <row r="877" spans="1:6" ht="15" x14ac:dyDescent="0.25">
      <c r="A877" s="5" t="s">
        <v>84</v>
      </c>
      <c r="B877" s="12" t="s">
        <v>126</v>
      </c>
      <c r="C877" s="19">
        <v>2004</v>
      </c>
      <c r="D877" s="9" t="str">
        <f t="shared" si="13"/>
        <v>Curacao-The Americas2004</v>
      </c>
      <c r="E877" s="12"/>
      <c r="F877" s="12"/>
    </row>
    <row r="878" spans="1:6" ht="15" x14ac:dyDescent="0.25">
      <c r="A878" s="5" t="s">
        <v>75</v>
      </c>
      <c r="B878" s="12" t="s">
        <v>127</v>
      </c>
      <c r="C878" s="19">
        <v>2004</v>
      </c>
      <c r="D878" s="9" t="str">
        <f t="shared" si="13"/>
        <v>Cyprus-Europe2004</v>
      </c>
      <c r="E878" s="11">
        <v>2574</v>
      </c>
      <c r="F878" s="11">
        <v>8555</v>
      </c>
    </row>
    <row r="879" spans="1:6" ht="15" x14ac:dyDescent="0.25">
      <c r="A879" s="5" t="s">
        <v>75</v>
      </c>
      <c r="B879" s="12" t="s">
        <v>128</v>
      </c>
      <c r="C879" s="19">
        <v>2004</v>
      </c>
      <c r="D879" s="9" t="str">
        <f t="shared" si="13"/>
        <v>Czech Republic-Europe2004</v>
      </c>
      <c r="E879" s="11">
        <v>44870</v>
      </c>
      <c r="F879" s="11">
        <v>117014</v>
      </c>
    </row>
    <row r="880" spans="1:6" ht="15" x14ac:dyDescent="0.25">
      <c r="A880" s="5" t="s">
        <v>75</v>
      </c>
      <c r="B880" s="12" t="s">
        <v>129</v>
      </c>
      <c r="C880" s="19">
        <v>2004</v>
      </c>
      <c r="D880" s="9" t="str">
        <f t="shared" si="13"/>
        <v>Denmark-Europe2004</v>
      </c>
      <c r="E880" s="11">
        <v>19200</v>
      </c>
      <c r="F880" s="11">
        <v>46960</v>
      </c>
    </row>
    <row r="881" spans="1:6" ht="15" x14ac:dyDescent="0.25">
      <c r="A881" s="5" t="s">
        <v>77</v>
      </c>
      <c r="B881" s="12" t="s">
        <v>130</v>
      </c>
      <c r="C881" s="19">
        <v>2004</v>
      </c>
      <c r="D881" s="9" t="str">
        <f t="shared" si="13"/>
        <v>Djibouti-Africa2004</v>
      </c>
      <c r="E881" s="12"/>
      <c r="F881" s="11">
        <v>524</v>
      </c>
    </row>
    <row r="882" spans="1:6" ht="15" x14ac:dyDescent="0.25">
      <c r="A882" s="5" t="s">
        <v>84</v>
      </c>
      <c r="B882" s="12" t="s">
        <v>131</v>
      </c>
      <c r="C882" s="19">
        <v>2004</v>
      </c>
      <c r="D882" s="9" t="str">
        <f t="shared" si="13"/>
        <v>Dominica-The Americas2004</v>
      </c>
      <c r="E882" s="12"/>
      <c r="F882" s="11">
        <v>128</v>
      </c>
    </row>
    <row r="883" spans="1:6" ht="15" x14ac:dyDescent="0.25">
      <c r="A883" s="5" t="s">
        <v>84</v>
      </c>
      <c r="B883" s="12" t="s">
        <v>132</v>
      </c>
      <c r="C883" s="19">
        <v>2004</v>
      </c>
      <c r="D883" s="9" t="str">
        <f t="shared" si="13"/>
        <v>Dominican Republic-The Americas2004</v>
      </c>
      <c r="E883" s="11">
        <v>7104</v>
      </c>
      <c r="F883" s="11">
        <v>21019</v>
      </c>
    </row>
    <row r="884" spans="1:6" ht="15" x14ac:dyDescent="0.25">
      <c r="A884" s="5" t="s">
        <v>84</v>
      </c>
      <c r="B884" s="12" t="s">
        <v>133</v>
      </c>
      <c r="C884" s="19">
        <v>2004</v>
      </c>
      <c r="D884" s="9" t="str">
        <f t="shared" si="13"/>
        <v>Ecuador-The Americas2004</v>
      </c>
      <c r="E884" s="11">
        <v>10973</v>
      </c>
      <c r="F884" s="11">
        <v>29670</v>
      </c>
    </row>
    <row r="885" spans="1:6" ht="15" x14ac:dyDescent="0.25">
      <c r="A885" s="5" t="s">
        <v>77</v>
      </c>
      <c r="B885" s="12" t="s">
        <v>134</v>
      </c>
      <c r="C885" s="19">
        <v>2004</v>
      </c>
      <c r="D885" s="9" t="str">
        <f t="shared" si="13"/>
        <v>Egypt-Africa2004</v>
      </c>
      <c r="E885" s="11">
        <v>72050</v>
      </c>
      <c r="F885" s="11">
        <v>196797</v>
      </c>
    </row>
    <row r="886" spans="1:6" ht="15" x14ac:dyDescent="0.25">
      <c r="A886" s="5" t="s">
        <v>84</v>
      </c>
      <c r="B886" s="12" t="s">
        <v>135</v>
      </c>
      <c r="C886" s="19">
        <v>2004</v>
      </c>
      <c r="D886" s="9" t="str">
        <f t="shared" si="13"/>
        <v>El Salvador-The Americas2004</v>
      </c>
      <c r="E886" s="11">
        <v>4499</v>
      </c>
      <c r="F886" s="11">
        <v>6546</v>
      </c>
    </row>
    <row r="887" spans="1:6" ht="15" x14ac:dyDescent="0.25">
      <c r="A887" s="5" t="s">
        <v>77</v>
      </c>
      <c r="B887" s="12" t="s">
        <v>136</v>
      </c>
      <c r="C887" s="19">
        <v>2004</v>
      </c>
      <c r="D887" s="9" t="str">
        <f t="shared" si="13"/>
        <v>Equatorial Guinea-Africa2004</v>
      </c>
      <c r="E887" s="12"/>
      <c r="F887" s="11">
        <v>4503</v>
      </c>
    </row>
    <row r="888" spans="1:6" ht="15" x14ac:dyDescent="0.25">
      <c r="A888" s="5" t="s">
        <v>77</v>
      </c>
      <c r="B888" s="12" t="s">
        <v>137</v>
      </c>
      <c r="C888" s="19">
        <v>2004</v>
      </c>
      <c r="D888" s="9" t="str">
        <f t="shared" si="13"/>
        <v>Eritrea-Africa2004</v>
      </c>
      <c r="E888" s="11">
        <v>677</v>
      </c>
      <c r="F888" s="11">
        <v>414</v>
      </c>
    </row>
    <row r="889" spans="1:6" ht="15" x14ac:dyDescent="0.25">
      <c r="A889" s="5" t="s">
        <v>75</v>
      </c>
      <c r="B889" s="12" t="s">
        <v>138</v>
      </c>
      <c r="C889" s="19">
        <v>2004</v>
      </c>
      <c r="D889" s="9" t="str">
        <f t="shared" si="13"/>
        <v>Estonia-Europe2004</v>
      </c>
      <c r="E889" s="11">
        <v>5440</v>
      </c>
      <c r="F889" s="11">
        <v>17492</v>
      </c>
    </row>
    <row r="890" spans="1:6" ht="15" x14ac:dyDescent="0.25">
      <c r="A890" s="5" t="s">
        <v>77</v>
      </c>
      <c r="B890" s="12" t="s">
        <v>139</v>
      </c>
      <c r="C890" s="19">
        <v>2004</v>
      </c>
      <c r="D890" s="9" t="str">
        <f t="shared" si="13"/>
        <v>Ethiopia-Africa2004</v>
      </c>
      <c r="E890" s="11">
        <v>31482</v>
      </c>
      <c r="F890" s="11">
        <v>6370</v>
      </c>
    </row>
    <row r="891" spans="1:6" ht="15" x14ac:dyDescent="0.25">
      <c r="A891" s="5" t="s">
        <v>75</v>
      </c>
      <c r="B891" s="12" t="s">
        <v>140</v>
      </c>
      <c r="C891" s="19">
        <v>2004</v>
      </c>
      <c r="D891" s="9" t="str">
        <f t="shared" si="13"/>
        <v>Faeroe Islands-Europe2004</v>
      </c>
      <c r="E891" s="12"/>
      <c r="F891" s="11">
        <v>719</v>
      </c>
    </row>
    <row r="892" spans="1:6" ht="15" x14ac:dyDescent="0.25">
      <c r="A892" s="5" t="s">
        <v>80</v>
      </c>
      <c r="B892" s="12" t="s">
        <v>141</v>
      </c>
      <c r="C892" s="19">
        <v>2004</v>
      </c>
      <c r="D892" s="9" t="str">
        <f t="shared" si="13"/>
        <v>Fiji-Oceania2004</v>
      </c>
      <c r="E892" s="12"/>
      <c r="F892" s="11">
        <v>1078</v>
      </c>
    </row>
    <row r="893" spans="1:6" ht="15" x14ac:dyDescent="0.25">
      <c r="A893" s="5" t="s">
        <v>75</v>
      </c>
      <c r="B893" s="12" t="s">
        <v>142</v>
      </c>
      <c r="C893" s="19">
        <v>2004</v>
      </c>
      <c r="D893" s="9" t="str">
        <f t="shared" si="13"/>
        <v>Finland-Europe2004</v>
      </c>
      <c r="E893" s="11">
        <v>35284</v>
      </c>
      <c r="F893" s="11">
        <v>56593</v>
      </c>
    </row>
    <row r="894" spans="1:6" ht="15" x14ac:dyDescent="0.25">
      <c r="A894" s="5" t="s">
        <v>75</v>
      </c>
      <c r="B894" s="12" t="s">
        <v>143</v>
      </c>
      <c r="C894" s="19">
        <v>2004</v>
      </c>
      <c r="D894" s="9" t="str">
        <f t="shared" si="13"/>
        <v>France-Europe2004</v>
      </c>
      <c r="E894" s="11">
        <v>264803</v>
      </c>
      <c r="F894" s="11">
        <v>372564</v>
      </c>
    </row>
    <row r="895" spans="1:6" ht="15" x14ac:dyDescent="0.25">
      <c r="A895" s="5" t="s">
        <v>80</v>
      </c>
      <c r="B895" s="12" t="s">
        <v>144</v>
      </c>
      <c r="C895" s="19">
        <v>2004</v>
      </c>
      <c r="D895" s="9" t="str">
        <f t="shared" si="13"/>
        <v>French Polynesia-Oceania2004</v>
      </c>
      <c r="E895" s="12"/>
      <c r="F895" s="11">
        <v>869</v>
      </c>
    </row>
    <row r="896" spans="1:6" ht="15" x14ac:dyDescent="0.25">
      <c r="A896" s="5" t="s">
        <v>77</v>
      </c>
      <c r="B896" s="12" t="s">
        <v>145</v>
      </c>
      <c r="C896" s="19">
        <v>2004</v>
      </c>
      <c r="D896" s="9" t="str">
        <f t="shared" si="13"/>
        <v>Gabon-Africa2004</v>
      </c>
      <c r="E896" s="11">
        <v>1880</v>
      </c>
      <c r="F896" s="11">
        <v>1566</v>
      </c>
    </row>
    <row r="897" spans="1:6" ht="15" x14ac:dyDescent="0.25">
      <c r="A897" s="5" t="s">
        <v>77</v>
      </c>
      <c r="B897" s="12" t="s">
        <v>146</v>
      </c>
      <c r="C897" s="19">
        <v>2004</v>
      </c>
      <c r="D897" s="9" t="str">
        <f t="shared" si="13"/>
        <v>Gambia, The-Africa2004</v>
      </c>
      <c r="E897" s="12"/>
      <c r="F897" s="11">
        <v>411</v>
      </c>
    </row>
    <row r="898" spans="1:6" ht="15" x14ac:dyDescent="0.25">
      <c r="A898" s="5" t="s">
        <v>61</v>
      </c>
      <c r="B898" s="12" t="s">
        <v>147</v>
      </c>
      <c r="C898" s="19">
        <v>2004</v>
      </c>
      <c r="D898" s="9" t="str">
        <f t="shared" si="13"/>
        <v>Georgia-Asia2004</v>
      </c>
      <c r="E898" s="11">
        <v>3005</v>
      </c>
      <c r="F898" s="11">
        <v>6238</v>
      </c>
    </row>
    <row r="899" spans="1:6" ht="15" x14ac:dyDescent="0.25">
      <c r="A899" s="5" t="s">
        <v>75</v>
      </c>
      <c r="B899" s="12" t="s">
        <v>148</v>
      </c>
      <c r="C899" s="19">
        <v>2004</v>
      </c>
      <c r="D899" s="9" t="str">
        <f t="shared" ref="D899:D962" si="14">CONCATENATE(B899,C899)</f>
        <v>Germany-Europe2004</v>
      </c>
      <c r="E899" s="11">
        <v>334634</v>
      </c>
      <c r="F899" s="11">
        <v>783359</v>
      </c>
    </row>
    <row r="900" spans="1:6" ht="15" x14ac:dyDescent="0.25">
      <c r="A900" s="5" t="s">
        <v>77</v>
      </c>
      <c r="B900" s="12" t="s">
        <v>149</v>
      </c>
      <c r="C900" s="19">
        <v>2004</v>
      </c>
      <c r="D900" s="9" t="str">
        <f t="shared" si="14"/>
        <v>Ghana-Africa2004</v>
      </c>
      <c r="E900" s="11">
        <v>8958</v>
      </c>
      <c r="F900" s="11">
        <v>8529</v>
      </c>
    </row>
    <row r="901" spans="1:6" ht="15" x14ac:dyDescent="0.25">
      <c r="A901" s="5" t="s">
        <v>75</v>
      </c>
      <c r="B901" s="12" t="s">
        <v>150</v>
      </c>
      <c r="C901" s="19">
        <v>2004</v>
      </c>
      <c r="D901" s="9" t="str">
        <f t="shared" si="14"/>
        <v>Greece-Europe2004</v>
      </c>
      <c r="E901" s="11">
        <v>30419</v>
      </c>
      <c r="F901" s="11">
        <v>97810</v>
      </c>
    </row>
    <row r="902" spans="1:6" ht="15" x14ac:dyDescent="0.25">
      <c r="A902" s="5" t="s">
        <v>84</v>
      </c>
      <c r="B902" s="12" t="s">
        <v>151</v>
      </c>
      <c r="C902" s="19">
        <v>2004</v>
      </c>
      <c r="D902" s="9" t="str">
        <f t="shared" si="14"/>
        <v>Greenland-The Americas2004</v>
      </c>
      <c r="E902" s="12"/>
      <c r="F902" s="11">
        <v>638</v>
      </c>
    </row>
    <row r="903" spans="1:6" ht="15" x14ac:dyDescent="0.25">
      <c r="A903" s="5" t="s">
        <v>84</v>
      </c>
      <c r="B903" s="12" t="s">
        <v>152</v>
      </c>
      <c r="C903" s="19">
        <v>2004</v>
      </c>
      <c r="D903" s="9" t="str">
        <f t="shared" si="14"/>
        <v>Grenada-The Americas2004</v>
      </c>
      <c r="E903" s="12"/>
      <c r="F903" s="11">
        <v>260</v>
      </c>
    </row>
    <row r="904" spans="1:6" ht="15" x14ac:dyDescent="0.25">
      <c r="A904" s="5" t="s">
        <v>80</v>
      </c>
      <c r="B904" s="12" t="s">
        <v>153</v>
      </c>
      <c r="C904" s="19">
        <v>2004</v>
      </c>
      <c r="D904" s="9" t="str">
        <f t="shared" si="14"/>
        <v>Guam-Oceania2004</v>
      </c>
      <c r="E904" s="12"/>
      <c r="F904" s="12"/>
    </row>
    <row r="905" spans="1:6" ht="15" x14ac:dyDescent="0.25">
      <c r="A905" s="5" t="s">
        <v>84</v>
      </c>
      <c r="B905" s="12" t="s">
        <v>154</v>
      </c>
      <c r="C905" s="19">
        <v>2004</v>
      </c>
      <c r="D905" s="9" t="str">
        <f t="shared" si="14"/>
        <v>Guatemala-The Americas2004</v>
      </c>
      <c r="E905" s="11">
        <v>8157</v>
      </c>
      <c r="F905" s="11">
        <v>11441</v>
      </c>
    </row>
    <row r="906" spans="1:6" ht="15" x14ac:dyDescent="0.25">
      <c r="A906" s="5" t="s">
        <v>77</v>
      </c>
      <c r="B906" s="12" t="s">
        <v>155</v>
      </c>
      <c r="C906" s="19">
        <v>2004</v>
      </c>
      <c r="D906" s="9" t="str">
        <f t="shared" si="14"/>
        <v>Guinea-Africa2004</v>
      </c>
      <c r="E906" s="12"/>
      <c r="F906" s="11">
        <v>1214</v>
      </c>
    </row>
    <row r="907" spans="1:6" ht="15" x14ac:dyDescent="0.25">
      <c r="A907" s="5" t="s">
        <v>77</v>
      </c>
      <c r="B907" s="12" t="s">
        <v>156</v>
      </c>
      <c r="C907" s="19">
        <v>2004</v>
      </c>
      <c r="D907" s="9" t="str">
        <f t="shared" si="14"/>
        <v>Guinea-Bissau-Africa2004</v>
      </c>
      <c r="E907" s="12"/>
      <c r="F907" s="11">
        <v>227</v>
      </c>
    </row>
    <row r="908" spans="1:6" ht="15" x14ac:dyDescent="0.25">
      <c r="A908" s="5" t="s">
        <v>84</v>
      </c>
      <c r="B908" s="12" t="s">
        <v>157</v>
      </c>
      <c r="C908" s="19">
        <v>2004</v>
      </c>
      <c r="D908" s="9" t="str">
        <f t="shared" si="14"/>
        <v>Guyana-The Americas2004</v>
      </c>
      <c r="E908" s="12"/>
      <c r="F908" s="11">
        <v>1558</v>
      </c>
    </row>
    <row r="909" spans="1:6" ht="15" x14ac:dyDescent="0.25">
      <c r="A909" s="5" t="s">
        <v>84</v>
      </c>
      <c r="B909" s="12" t="s">
        <v>158</v>
      </c>
      <c r="C909" s="19">
        <v>2004</v>
      </c>
      <c r="D909" s="9" t="str">
        <f t="shared" si="14"/>
        <v>Haiti-The Americas2004</v>
      </c>
      <c r="E909" s="11">
        <v>2927</v>
      </c>
      <c r="F909" s="11">
        <v>2428</v>
      </c>
    </row>
    <row r="910" spans="1:6" ht="15" x14ac:dyDescent="0.25">
      <c r="A910" s="5" t="s">
        <v>84</v>
      </c>
      <c r="B910" s="12" t="s">
        <v>159</v>
      </c>
      <c r="C910" s="19">
        <v>2004</v>
      </c>
      <c r="D910" s="9" t="str">
        <f t="shared" si="14"/>
        <v>Honduras-The Americas2004</v>
      </c>
      <c r="E910" s="11">
        <v>4648</v>
      </c>
      <c r="F910" s="11">
        <v>8672</v>
      </c>
    </row>
    <row r="911" spans="1:6" ht="15" x14ac:dyDescent="0.25">
      <c r="A911" s="5" t="s">
        <v>61</v>
      </c>
      <c r="B911" s="12" t="s">
        <v>160</v>
      </c>
      <c r="C911" s="19">
        <v>2004</v>
      </c>
      <c r="D911" s="9" t="str">
        <f t="shared" si="14"/>
        <v>Hong Kong SAR-Asia2004</v>
      </c>
      <c r="E911" s="11">
        <v>14139</v>
      </c>
      <c r="F911" s="11">
        <v>38573</v>
      </c>
    </row>
    <row r="912" spans="1:6" ht="15" x14ac:dyDescent="0.25">
      <c r="A912" s="5" t="s">
        <v>75</v>
      </c>
      <c r="B912" s="12" t="s">
        <v>161</v>
      </c>
      <c r="C912" s="19">
        <v>2004</v>
      </c>
      <c r="D912" s="9" t="str">
        <f t="shared" si="14"/>
        <v>Hungary-Europe2004</v>
      </c>
      <c r="E912" s="11">
        <v>26458</v>
      </c>
      <c r="F912" s="11">
        <v>54657</v>
      </c>
    </row>
    <row r="913" spans="1:6" ht="15" x14ac:dyDescent="0.25">
      <c r="A913" s="5" t="s">
        <v>75</v>
      </c>
      <c r="B913" s="12" t="s">
        <v>162</v>
      </c>
      <c r="C913" s="19">
        <v>2004</v>
      </c>
      <c r="D913" s="9" t="str">
        <f t="shared" si="14"/>
        <v>Iceland-Europe2004</v>
      </c>
      <c r="E913" s="11">
        <v>5354</v>
      </c>
      <c r="F913" s="11">
        <v>2120</v>
      </c>
    </row>
    <row r="914" spans="1:6" ht="15" x14ac:dyDescent="0.25">
      <c r="A914" s="5" t="s">
        <v>61</v>
      </c>
      <c r="B914" s="12" t="s">
        <v>163</v>
      </c>
      <c r="C914" s="19">
        <v>2004</v>
      </c>
      <c r="D914" s="9" t="str">
        <f t="shared" si="14"/>
        <v>India-Asia2004</v>
      </c>
      <c r="E914" s="11">
        <v>632956</v>
      </c>
      <c r="F914" s="11">
        <v>1811289</v>
      </c>
    </row>
    <row r="915" spans="1:6" ht="15" x14ac:dyDescent="0.25">
      <c r="A915" s="5" t="s">
        <v>61</v>
      </c>
      <c r="B915" s="12" t="s">
        <v>164</v>
      </c>
      <c r="C915" s="19">
        <v>2004</v>
      </c>
      <c r="D915" s="9" t="str">
        <f t="shared" si="14"/>
        <v>Indonesia-Asia2004</v>
      </c>
      <c r="E915" s="11">
        <v>186605</v>
      </c>
      <c r="F915" s="11">
        <v>412387</v>
      </c>
    </row>
    <row r="916" spans="1:6" ht="15" x14ac:dyDescent="0.25">
      <c r="A916" s="5" t="s">
        <v>93</v>
      </c>
      <c r="B916" s="12" t="s">
        <v>165</v>
      </c>
      <c r="C916" s="19">
        <v>2004</v>
      </c>
      <c r="D916" s="9" t="str">
        <f t="shared" si="14"/>
        <v>Iran-Middle East2004</v>
      </c>
      <c r="E916" s="11">
        <v>204312</v>
      </c>
      <c r="F916" s="11">
        <v>570574</v>
      </c>
    </row>
    <row r="917" spans="1:6" ht="15" x14ac:dyDescent="0.25">
      <c r="A917" s="5" t="s">
        <v>93</v>
      </c>
      <c r="B917" s="12" t="s">
        <v>166</v>
      </c>
      <c r="C917" s="19">
        <v>2004</v>
      </c>
      <c r="D917" s="9" t="str">
        <f t="shared" si="14"/>
        <v>Iraq-Middle East2004</v>
      </c>
      <c r="E917" s="11">
        <v>28806</v>
      </c>
      <c r="F917" s="11">
        <v>94444</v>
      </c>
    </row>
    <row r="918" spans="1:6" ht="15" x14ac:dyDescent="0.25">
      <c r="A918" s="5" t="s">
        <v>75</v>
      </c>
      <c r="B918" s="12" t="s">
        <v>167</v>
      </c>
      <c r="C918" s="19">
        <v>2004</v>
      </c>
      <c r="D918" s="9" t="str">
        <f t="shared" si="14"/>
        <v>Ireland-Europe2004</v>
      </c>
      <c r="E918" s="11">
        <v>14903</v>
      </c>
      <c r="F918" s="11">
        <v>43021</v>
      </c>
    </row>
    <row r="919" spans="1:6" ht="15" x14ac:dyDescent="0.25">
      <c r="A919" s="5" t="s">
        <v>75</v>
      </c>
      <c r="B919" s="12" t="s">
        <v>168</v>
      </c>
      <c r="C919" s="19">
        <v>2004</v>
      </c>
      <c r="D919" s="9" t="str">
        <f t="shared" si="14"/>
        <v>Isle of Man-Europe2004</v>
      </c>
      <c r="E919" s="12"/>
      <c r="F919" s="12"/>
    </row>
    <row r="920" spans="1:6" ht="15" x14ac:dyDescent="0.25">
      <c r="A920" s="5" t="s">
        <v>93</v>
      </c>
      <c r="B920" s="12" t="s">
        <v>169</v>
      </c>
      <c r="C920" s="19">
        <v>2004</v>
      </c>
      <c r="D920" s="9" t="str">
        <f t="shared" si="14"/>
        <v>Israel-Middle East2004</v>
      </c>
      <c r="E920" s="11">
        <v>22868</v>
      </c>
      <c r="F920" s="11">
        <v>70938</v>
      </c>
    </row>
    <row r="921" spans="1:6" ht="15" x14ac:dyDescent="0.25">
      <c r="A921" s="5" t="s">
        <v>75</v>
      </c>
      <c r="B921" s="12" t="s">
        <v>170</v>
      </c>
      <c r="C921" s="19">
        <v>2004</v>
      </c>
      <c r="D921" s="9" t="str">
        <f t="shared" si="14"/>
        <v>Italy-Europe2004</v>
      </c>
      <c r="E921" s="11">
        <v>176004</v>
      </c>
      <c r="F921" s="11">
        <v>447187</v>
      </c>
    </row>
    <row r="922" spans="1:6" ht="15" x14ac:dyDescent="0.25">
      <c r="A922" s="5" t="s">
        <v>84</v>
      </c>
      <c r="B922" s="12" t="s">
        <v>171</v>
      </c>
      <c r="C922" s="19">
        <v>2004</v>
      </c>
      <c r="D922" s="9" t="str">
        <f t="shared" si="14"/>
        <v>Jamaica-The Americas2004</v>
      </c>
      <c r="E922" s="11">
        <v>4078</v>
      </c>
      <c r="F922" s="11">
        <v>11947</v>
      </c>
    </row>
    <row r="923" spans="1:6" ht="15" x14ac:dyDescent="0.25">
      <c r="A923" s="5" t="s">
        <v>61</v>
      </c>
      <c r="B923" s="12" t="s">
        <v>172</v>
      </c>
      <c r="C923" s="19">
        <v>2004</v>
      </c>
      <c r="D923" s="9" t="str">
        <f t="shared" si="14"/>
        <v>Japan-Asia2004</v>
      </c>
      <c r="E923" s="11">
        <v>495352</v>
      </c>
      <c r="F923" s="11">
        <v>1206916</v>
      </c>
    </row>
    <row r="924" spans="1:6" ht="15" x14ac:dyDescent="0.25">
      <c r="A924" s="5" t="s">
        <v>93</v>
      </c>
      <c r="B924" s="12" t="s">
        <v>173</v>
      </c>
      <c r="C924" s="19">
        <v>2004</v>
      </c>
      <c r="D924" s="9" t="str">
        <f t="shared" si="14"/>
        <v>Jordan-Middle East2004</v>
      </c>
      <c r="E924" s="11">
        <v>7069</v>
      </c>
      <c r="F924" s="11">
        <v>20763</v>
      </c>
    </row>
    <row r="925" spans="1:6" ht="15" x14ac:dyDescent="0.25">
      <c r="A925" s="5" t="s">
        <v>61</v>
      </c>
      <c r="B925" s="12" t="s">
        <v>174</v>
      </c>
      <c r="C925" s="19">
        <v>2004</v>
      </c>
      <c r="D925" s="9" t="str">
        <f t="shared" si="14"/>
        <v>Kazakhstan-Asia2004</v>
      </c>
      <c r="E925" s="11">
        <v>69983</v>
      </c>
      <c r="F925" s="11">
        <v>230438</v>
      </c>
    </row>
    <row r="926" spans="1:6" ht="15" x14ac:dyDescent="0.25">
      <c r="A926" s="5" t="s">
        <v>77</v>
      </c>
      <c r="B926" s="12" t="s">
        <v>175</v>
      </c>
      <c r="C926" s="19">
        <v>2004</v>
      </c>
      <c r="D926" s="9" t="str">
        <f t="shared" si="14"/>
        <v>Kenya-Africa2004</v>
      </c>
      <c r="E926" s="11">
        <v>17806</v>
      </c>
      <c r="F926" s="11">
        <v>10242</v>
      </c>
    </row>
    <row r="927" spans="1:6" ht="15" x14ac:dyDescent="0.25">
      <c r="A927" s="5" t="s">
        <v>80</v>
      </c>
      <c r="B927" s="12" t="s">
        <v>176</v>
      </c>
      <c r="C927" s="19">
        <v>2004</v>
      </c>
      <c r="D927" s="9" t="str">
        <f t="shared" si="14"/>
        <v>Kiribati-Oceania2004</v>
      </c>
      <c r="E927" s="12"/>
      <c r="F927" s="11">
        <v>55</v>
      </c>
    </row>
    <row r="928" spans="1:6" ht="15" x14ac:dyDescent="0.25">
      <c r="A928" s="5" t="s">
        <v>75</v>
      </c>
      <c r="B928" s="12" t="s">
        <v>177</v>
      </c>
      <c r="C928" s="19">
        <v>2004</v>
      </c>
      <c r="D928" s="9" t="str">
        <f t="shared" si="14"/>
        <v>Kosovo-Europe2004</v>
      </c>
      <c r="E928" s="11">
        <v>2216</v>
      </c>
      <c r="F928" s="12"/>
    </row>
    <row r="929" spans="1:6" ht="15" x14ac:dyDescent="0.25">
      <c r="A929" s="5" t="s">
        <v>93</v>
      </c>
      <c r="B929" s="12" t="s">
        <v>178</v>
      </c>
      <c r="C929" s="19">
        <v>2004</v>
      </c>
      <c r="D929" s="9" t="str">
        <f t="shared" si="14"/>
        <v>Kuwait-Middle East2004</v>
      </c>
      <c r="E929" s="11">
        <v>28843</v>
      </c>
      <c r="F929" s="11">
        <v>79959</v>
      </c>
    </row>
    <row r="930" spans="1:6" ht="15" x14ac:dyDescent="0.25">
      <c r="A930" s="5" t="s">
        <v>61</v>
      </c>
      <c r="B930" s="12" t="s">
        <v>179</v>
      </c>
      <c r="C930" s="19">
        <v>2004</v>
      </c>
      <c r="D930" s="9" t="str">
        <f t="shared" si="14"/>
        <v>Kyrgyzstan-Asia2004</v>
      </c>
      <c r="E930" s="11">
        <v>2846</v>
      </c>
      <c r="F930" s="11">
        <v>5680</v>
      </c>
    </row>
    <row r="931" spans="1:6" ht="15" x14ac:dyDescent="0.25">
      <c r="A931" s="5" t="s">
        <v>61</v>
      </c>
      <c r="B931" s="12" t="s">
        <v>180</v>
      </c>
      <c r="C931" s="19">
        <v>2004</v>
      </c>
      <c r="D931" s="9" t="str">
        <f t="shared" si="14"/>
        <v>Laos-Asia2004</v>
      </c>
      <c r="E931" s="12"/>
      <c r="F931" s="11">
        <v>1742</v>
      </c>
    </row>
    <row r="932" spans="1:6" ht="15" x14ac:dyDescent="0.25">
      <c r="A932" s="5" t="s">
        <v>75</v>
      </c>
      <c r="B932" s="12" t="s">
        <v>181</v>
      </c>
      <c r="C932" s="19">
        <v>2004</v>
      </c>
      <c r="D932" s="9" t="str">
        <f t="shared" si="14"/>
        <v>Latvia-Europe2004</v>
      </c>
      <c r="E932" s="11">
        <v>4586</v>
      </c>
      <c r="F932" s="11">
        <v>7591</v>
      </c>
    </row>
    <row r="933" spans="1:6" ht="15" x14ac:dyDescent="0.25">
      <c r="A933" s="5" t="s">
        <v>93</v>
      </c>
      <c r="B933" s="12" t="s">
        <v>182</v>
      </c>
      <c r="C933" s="19">
        <v>2004</v>
      </c>
      <c r="D933" s="9" t="str">
        <f t="shared" si="14"/>
        <v>Lebanon-Middle East2004</v>
      </c>
      <c r="E933" s="11">
        <v>5426</v>
      </c>
      <c r="F933" s="11">
        <v>16656</v>
      </c>
    </row>
    <row r="934" spans="1:6" ht="15" x14ac:dyDescent="0.25">
      <c r="A934" s="5" t="s">
        <v>77</v>
      </c>
      <c r="B934" s="12" t="s">
        <v>183</v>
      </c>
      <c r="C934" s="19">
        <v>2004</v>
      </c>
      <c r="D934" s="9" t="str">
        <f t="shared" si="14"/>
        <v>Lesotho-Africa2004</v>
      </c>
      <c r="E934" s="12"/>
      <c r="F934" s="11">
        <v>18</v>
      </c>
    </row>
    <row r="935" spans="1:6" ht="15" x14ac:dyDescent="0.25">
      <c r="A935" s="5" t="s">
        <v>77</v>
      </c>
      <c r="B935" s="12" t="s">
        <v>184</v>
      </c>
      <c r="C935" s="19">
        <v>2004</v>
      </c>
      <c r="D935" s="9" t="str">
        <f t="shared" si="14"/>
        <v>Liberia-Africa2004</v>
      </c>
      <c r="E935" s="12"/>
      <c r="F935" s="11">
        <v>576</v>
      </c>
    </row>
    <row r="936" spans="1:6" ht="15" x14ac:dyDescent="0.25">
      <c r="A936" s="5" t="s">
        <v>77</v>
      </c>
      <c r="B936" s="12" t="s">
        <v>185</v>
      </c>
      <c r="C936" s="19">
        <v>2004</v>
      </c>
      <c r="D936" s="9" t="str">
        <f t="shared" si="14"/>
        <v>Libya-Africa2004</v>
      </c>
      <c r="E936" s="11">
        <v>17738</v>
      </c>
      <c r="F936" s="11">
        <v>60392</v>
      </c>
    </row>
    <row r="937" spans="1:6" ht="15" x14ac:dyDescent="0.25">
      <c r="A937" s="5" t="s">
        <v>75</v>
      </c>
      <c r="B937" s="12" t="s">
        <v>186</v>
      </c>
      <c r="C937" s="19">
        <v>2004</v>
      </c>
      <c r="D937" s="9" t="str">
        <f t="shared" si="14"/>
        <v>Liechtenstein-Europe2004</v>
      </c>
      <c r="E937" s="12"/>
      <c r="F937" s="12"/>
    </row>
    <row r="938" spans="1:6" ht="15" x14ac:dyDescent="0.25">
      <c r="A938" s="5" t="s">
        <v>75</v>
      </c>
      <c r="B938" s="12" t="s">
        <v>187</v>
      </c>
      <c r="C938" s="19">
        <v>2004</v>
      </c>
      <c r="D938" s="9" t="str">
        <f t="shared" si="14"/>
        <v>Lithuania-Europe2004</v>
      </c>
      <c r="E938" s="11">
        <v>9520</v>
      </c>
      <c r="F938" s="11">
        <v>15115</v>
      </c>
    </row>
    <row r="939" spans="1:6" ht="15" x14ac:dyDescent="0.25">
      <c r="A939" s="5" t="s">
        <v>75</v>
      </c>
      <c r="B939" s="12" t="s">
        <v>188</v>
      </c>
      <c r="C939" s="19">
        <v>2004</v>
      </c>
      <c r="D939" s="9" t="str">
        <f t="shared" si="14"/>
        <v>Luxembourg-Europe2004</v>
      </c>
      <c r="E939" s="11">
        <v>4204</v>
      </c>
      <c r="F939" s="11">
        <v>10792</v>
      </c>
    </row>
    <row r="940" spans="1:6" ht="15" x14ac:dyDescent="0.25">
      <c r="A940" s="5" t="s">
        <v>61</v>
      </c>
      <c r="B940" s="12" t="s">
        <v>189</v>
      </c>
      <c r="C940" s="19">
        <v>2004</v>
      </c>
      <c r="D940" s="9" t="str">
        <f t="shared" si="14"/>
        <v>Macao SAR-Asia2004</v>
      </c>
      <c r="E940" s="12"/>
      <c r="F940" s="11">
        <v>1192</v>
      </c>
    </row>
    <row r="941" spans="1:6" ht="15" x14ac:dyDescent="0.25">
      <c r="A941" s="5" t="s">
        <v>77</v>
      </c>
      <c r="B941" s="12" t="s">
        <v>190</v>
      </c>
      <c r="C941" s="19">
        <v>2004</v>
      </c>
      <c r="D941" s="9" t="str">
        <f t="shared" si="14"/>
        <v>Madagascar-Africa2004</v>
      </c>
      <c r="E941" s="12"/>
      <c r="F941" s="11">
        <v>1944</v>
      </c>
    </row>
    <row r="942" spans="1:6" ht="15" x14ac:dyDescent="0.25">
      <c r="A942" s="5" t="s">
        <v>77</v>
      </c>
      <c r="B942" s="12" t="s">
        <v>191</v>
      </c>
      <c r="C942" s="19">
        <v>2004</v>
      </c>
      <c r="D942" s="9" t="str">
        <f t="shared" si="14"/>
        <v>Malawi-Africa2004</v>
      </c>
      <c r="E942" s="12"/>
      <c r="F942" s="11">
        <v>1155</v>
      </c>
    </row>
    <row r="943" spans="1:6" ht="15" x14ac:dyDescent="0.25">
      <c r="A943" s="5" t="s">
        <v>61</v>
      </c>
      <c r="B943" s="12" t="s">
        <v>192</v>
      </c>
      <c r="C943" s="19">
        <v>2004</v>
      </c>
      <c r="D943" s="9" t="str">
        <f t="shared" si="14"/>
        <v>Malaysia-Asia2004</v>
      </c>
      <c r="E943" s="11">
        <v>73006</v>
      </c>
      <c r="F943" s="11">
        <v>213221</v>
      </c>
    </row>
    <row r="944" spans="1:6" ht="15" x14ac:dyDescent="0.25">
      <c r="A944" s="5" t="s">
        <v>61</v>
      </c>
      <c r="B944" s="12" t="s">
        <v>193</v>
      </c>
      <c r="C944" s="19">
        <v>2004</v>
      </c>
      <c r="D944" s="9" t="str">
        <f t="shared" si="14"/>
        <v>Maldives-Asia2004</v>
      </c>
      <c r="E944" s="12"/>
      <c r="F944" s="11">
        <v>1008</v>
      </c>
    </row>
    <row r="945" spans="1:6" ht="15" x14ac:dyDescent="0.25">
      <c r="A945" s="5" t="s">
        <v>77</v>
      </c>
      <c r="B945" s="12" t="s">
        <v>194</v>
      </c>
      <c r="C945" s="19">
        <v>2004</v>
      </c>
      <c r="D945" s="9" t="str">
        <f t="shared" si="14"/>
        <v>Mali-Africa2004</v>
      </c>
      <c r="E945" s="12"/>
      <c r="F945" s="11">
        <v>594</v>
      </c>
    </row>
    <row r="946" spans="1:6" ht="15" x14ac:dyDescent="0.25">
      <c r="A946" s="5" t="s">
        <v>75</v>
      </c>
      <c r="B946" s="12" t="s">
        <v>195</v>
      </c>
      <c r="C946" s="19">
        <v>2004</v>
      </c>
      <c r="D946" s="9" t="str">
        <f t="shared" si="14"/>
        <v>Malta-Europe2004</v>
      </c>
      <c r="E946" s="11">
        <v>837</v>
      </c>
      <c r="F946" s="11">
        <v>2560</v>
      </c>
    </row>
    <row r="947" spans="1:6" ht="15" x14ac:dyDescent="0.25">
      <c r="A947" s="5" t="s">
        <v>80</v>
      </c>
      <c r="B947" s="12" t="s">
        <v>196</v>
      </c>
      <c r="C947" s="19">
        <v>2004</v>
      </c>
      <c r="D947" s="9" t="str">
        <f t="shared" si="14"/>
        <v>Marshall Islands-Oceania2004</v>
      </c>
      <c r="E947" s="12"/>
      <c r="F947" s="11">
        <v>99</v>
      </c>
    </row>
    <row r="948" spans="1:6" ht="15" x14ac:dyDescent="0.25">
      <c r="A948" s="5" t="s">
        <v>77</v>
      </c>
      <c r="B948" s="12" t="s">
        <v>197</v>
      </c>
      <c r="C948" s="19">
        <v>2004</v>
      </c>
      <c r="D948" s="9" t="str">
        <f t="shared" si="14"/>
        <v>Mauritania-Africa2004</v>
      </c>
      <c r="E948" s="12"/>
      <c r="F948" s="11">
        <v>2021</v>
      </c>
    </row>
    <row r="949" spans="1:6" ht="15" x14ac:dyDescent="0.25">
      <c r="A949" s="5" t="s">
        <v>77</v>
      </c>
      <c r="B949" s="12" t="s">
        <v>198</v>
      </c>
      <c r="C949" s="19">
        <v>2004</v>
      </c>
      <c r="D949" s="9" t="str">
        <f t="shared" si="14"/>
        <v>Mauritius-Africa2004</v>
      </c>
      <c r="E949" s="12"/>
      <c r="F949" s="11">
        <v>3953</v>
      </c>
    </row>
    <row r="950" spans="1:6" ht="15" x14ac:dyDescent="0.25">
      <c r="A950" s="5" t="s">
        <v>84</v>
      </c>
      <c r="B950" s="12" t="s">
        <v>199</v>
      </c>
      <c r="C950" s="19">
        <v>2004</v>
      </c>
      <c r="D950" s="9" t="str">
        <f t="shared" si="14"/>
        <v>Mexico-The Americas2004</v>
      </c>
      <c r="E950" s="11">
        <v>181876</v>
      </c>
      <c r="F950" s="11">
        <v>471444</v>
      </c>
    </row>
    <row r="951" spans="1:6" ht="15" x14ac:dyDescent="0.25">
      <c r="A951" s="5" t="s">
        <v>80</v>
      </c>
      <c r="B951" s="12" t="s">
        <v>200</v>
      </c>
      <c r="C951" s="19">
        <v>2004</v>
      </c>
      <c r="D951" s="9" t="str">
        <f t="shared" si="14"/>
        <v>Micronesia, Fed. Sts.-Oceania2004</v>
      </c>
      <c r="E951" s="12"/>
      <c r="F951" s="11">
        <v>99</v>
      </c>
    </row>
    <row r="952" spans="1:6" ht="15" x14ac:dyDescent="0.25">
      <c r="A952" s="5" t="s">
        <v>75</v>
      </c>
      <c r="B952" s="12" t="s">
        <v>201</v>
      </c>
      <c r="C952" s="19">
        <v>2004</v>
      </c>
      <c r="D952" s="9" t="str">
        <f t="shared" si="14"/>
        <v>Moldova-Europe2004</v>
      </c>
      <c r="E952" s="11">
        <v>3363</v>
      </c>
      <c r="F952" s="11">
        <v>4774</v>
      </c>
    </row>
    <row r="953" spans="1:6" ht="15" x14ac:dyDescent="0.25">
      <c r="A953" s="5" t="s">
        <v>75</v>
      </c>
      <c r="B953" s="12" t="s">
        <v>202</v>
      </c>
      <c r="C953" s="19">
        <v>2004</v>
      </c>
      <c r="D953" s="9" t="str">
        <f t="shared" si="14"/>
        <v>Monaco-Europe2004</v>
      </c>
      <c r="E953" s="12"/>
      <c r="F953" s="12"/>
    </row>
    <row r="954" spans="1:6" ht="15" x14ac:dyDescent="0.25">
      <c r="A954" s="5" t="s">
        <v>61</v>
      </c>
      <c r="B954" s="12" t="s">
        <v>203</v>
      </c>
      <c r="C954" s="19">
        <v>2004</v>
      </c>
      <c r="D954" s="9" t="str">
        <f t="shared" si="14"/>
        <v>Mongolia-Asia2004</v>
      </c>
      <c r="E954" s="11">
        <v>3156</v>
      </c>
      <c r="F954" s="11">
        <v>10029</v>
      </c>
    </row>
    <row r="955" spans="1:6" ht="15" x14ac:dyDescent="0.25">
      <c r="A955" s="5" t="s">
        <v>75</v>
      </c>
      <c r="B955" s="12" t="s">
        <v>204</v>
      </c>
      <c r="C955" s="19">
        <v>2004</v>
      </c>
      <c r="D955" s="9" t="str">
        <f t="shared" si="14"/>
        <v>Montenegro-Europe2004</v>
      </c>
      <c r="E955" s="11">
        <v>1177</v>
      </c>
      <c r="F955" s="11">
        <v>2750</v>
      </c>
    </row>
    <row r="956" spans="1:6" ht="15" x14ac:dyDescent="0.25">
      <c r="A956" s="5" t="s">
        <v>77</v>
      </c>
      <c r="B956" s="12" t="s">
        <v>205</v>
      </c>
      <c r="C956" s="19">
        <v>2004</v>
      </c>
      <c r="D956" s="9" t="str">
        <f t="shared" si="14"/>
        <v>Morocco-Africa2004</v>
      </c>
      <c r="E956" s="11">
        <v>14933</v>
      </c>
      <c r="F956" s="11">
        <v>49934</v>
      </c>
    </row>
    <row r="957" spans="1:6" ht="15" x14ac:dyDescent="0.25">
      <c r="A957" s="5" t="s">
        <v>77</v>
      </c>
      <c r="B957" s="12" t="s">
        <v>206</v>
      </c>
      <c r="C957" s="19">
        <v>2004</v>
      </c>
      <c r="D957" s="9" t="str">
        <f t="shared" si="14"/>
        <v>Mozambique-Africa2004</v>
      </c>
      <c r="E957" s="11">
        <v>9264</v>
      </c>
      <c r="F957" s="11">
        <v>2340</v>
      </c>
    </row>
    <row r="958" spans="1:6" ht="15" x14ac:dyDescent="0.25">
      <c r="A958" s="5" t="s">
        <v>61</v>
      </c>
      <c r="B958" s="12" t="s">
        <v>207</v>
      </c>
      <c r="C958" s="19">
        <v>2004</v>
      </c>
      <c r="D958" s="9" t="str">
        <f t="shared" si="14"/>
        <v>Myanmar-Asia2004</v>
      </c>
      <c r="E958" s="11">
        <v>15033</v>
      </c>
      <c r="F958" s="11">
        <v>9028</v>
      </c>
    </row>
    <row r="959" spans="1:6" ht="15" x14ac:dyDescent="0.25">
      <c r="A959" s="5" t="s">
        <v>77</v>
      </c>
      <c r="B959" s="12" t="s">
        <v>208</v>
      </c>
      <c r="C959" s="19">
        <v>2004</v>
      </c>
      <c r="D959" s="9" t="str">
        <f t="shared" si="14"/>
        <v>Namibia-Africa2004</v>
      </c>
      <c r="E959" s="11">
        <v>1455</v>
      </c>
      <c r="F959" s="11">
        <v>3579</v>
      </c>
    </row>
    <row r="960" spans="1:6" ht="15" x14ac:dyDescent="0.25">
      <c r="A960" s="5" t="s">
        <v>61</v>
      </c>
      <c r="B960" s="12" t="s">
        <v>209</v>
      </c>
      <c r="C960" s="19">
        <v>2004</v>
      </c>
      <c r="D960" s="9" t="str">
        <f t="shared" si="14"/>
        <v>Nepal-Asia2004</v>
      </c>
      <c r="E960" s="11">
        <v>9634</v>
      </c>
      <c r="F960" s="11">
        <v>3047</v>
      </c>
    </row>
    <row r="961" spans="1:6" ht="15" x14ac:dyDescent="0.25">
      <c r="A961" s="5" t="s">
        <v>75</v>
      </c>
      <c r="B961" s="12" t="s">
        <v>210</v>
      </c>
      <c r="C961" s="19">
        <v>2004</v>
      </c>
      <c r="D961" s="9" t="str">
        <f t="shared" si="14"/>
        <v>Netherlands-Europe2004</v>
      </c>
      <c r="E961" s="11">
        <v>79550</v>
      </c>
      <c r="F961" s="11">
        <v>173845</v>
      </c>
    </row>
    <row r="962" spans="1:6" ht="15" x14ac:dyDescent="0.25">
      <c r="A962" s="5" t="s">
        <v>80</v>
      </c>
      <c r="B962" s="12" t="s">
        <v>211</v>
      </c>
      <c r="C962" s="19">
        <v>2004</v>
      </c>
      <c r="D962" s="9" t="str">
        <f t="shared" si="14"/>
        <v>New Caledonia-Oceania2004</v>
      </c>
      <c r="E962" s="12"/>
      <c r="F962" s="11">
        <v>3282</v>
      </c>
    </row>
    <row r="963" spans="1:6" ht="15" x14ac:dyDescent="0.25">
      <c r="A963" s="5" t="s">
        <v>80</v>
      </c>
      <c r="B963" s="12" t="s">
        <v>212</v>
      </c>
      <c r="C963" s="19">
        <v>2004</v>
      </c>
      <c r="D963" s="9" t="str">
        <f t="shared" ref="D963:D1026" si="15">CONCATENATE(B963,C963)</f>
        <v>New Zealand-Oceania2004</v>
      </c>
      <c r="E963" s="11">
        <v>17412</v>
      </c>
      <c r="F963" s="11">
        <v>34264</v>
      </c>
    </row>
    <row r="964" spans="1:6" ht="15" x14ac:dyDescent="0.25">
      <c r="A964" s="5" t="s">
        <v>84</v>
      </c>
      <c r="B964" s="12" t="s">
        <v>213</v>
      </c>
      <c r="C964" s="19">
        <v>2004</v>
      </c>
      <c r="D964" s="9" t="str">
        <f t="shared" si="15"/>
        <v>Nicaragua-The Americas2004</v>
      </c>
      <c r="E964" s="11">
        <v>2903</v>
      </c>
      <c r="F964" s="11">
        <v>4386</v>
      </c>
    </row>
    <row r="965" spans="1:6" ht="15" x14ac:dyDescent="0.25">
      <c r="A965" s="5" t="s">
        <v>77</v>
      </c>
      <c r="B965" s="12" t="s">
        <v>214</v>
      </c>
      <c r="C965" s="19">
        <v>2004</v>
      </c>
      <c r="D965" s="9" t="str">
        <f t="shared" si="15"/>
        <v>Niger-Africa2004</v>
      </c>
      <c r="E965" s="12"/>
      <c r="F965" s="11">
        <v>917</v>
      </c>
    </row>
    <row r="966" spans="1:6" ht="15" x14ac:dyDescent="0.25">
      <c r="A966" s="5" t="s">
        <v>77</v>
      </c>
      <c r="B966" s="12" t="s">
        <v>215</v>
      </c>
      <c r="C966" s="19">
        <v>2004</v>
      </c>
      <c r="D966" s="9" t="str">
        <f t="shared" si="15"/>
        <v>Nigeria-Africa2004</v>
      </c>
      <c r="E966" s="11">
        <v>111225</v>
      </c>
      <c r="F966" s="11">
        <v>92621</v>
      </c>
    </row>
    <row r="967" spans="1:6" ht="15" x14ac:dyDescent="0.25">
      <c r="A967" s="5" t="s">
        <v>61</v>
      </c>
      <c r="B967" s="12" t="s">
        <v>216</v>
      </c>
      <c r="C967" s="19">
        <v>2004</v>
      </c>
      <c r="D967" s="9" t="str">
        <f t="shared" si="15"/>
        <v>North Korea-Asia2004</v>
      </c>
      <c r="E967" s="11">
        <v>20164</v>
      </c>
      <c r="F967" s="11">
        <v>78081</v>
      </c>
    </row>
    <row r="968" spans="1:6" ht="15" x14ac:dyDescent="0.25">
      <c r="A968" s="5" t="s">
        <v>75</v>
      </c>
      <c r="B968" s="12" t="s">
        <v>217</v>
      </c>
      <c r="C968" s="19">
        <v>2004</v>
      </c>
      <c r="D968" s="9" t="str">
        <f t="shared" si="15"/>
        <v>North Macedonia-Europe2004</v>
      </c>
      <c r="E968" s="11">
        <v>3012</v>
      </c>
      <c r="F968" s="11">
        <v>11848</v>
      </c>
    </row>
    <row r="969" spans="1:6" ht="15" x14ac:dyDescent="0.25">
      <c r="A969" s="5" t="s">
        <v>75</v>
      </c>
      <c r="B969" s="12" t="s">
        <v>218</v>
      </c>
      <c r="C969" s="19">
        <v>2004</v>
      </c>
      <c r="D969" s="9" t="str">
        <f t="shared" si="15"/>
        <v>Norway-Europe2004</v>
      </c>
      <c r="E969" s="11">
        <v>29805</v>
      </c>
      <c r="F969" s="11">
        <v>50326</v>
      </c>
    </row>
    <row r="970" spans="1:6" ht="15" x14ac:dyDescent="0.25">
      <c r="A970" s="5" t="s">
        <v>93</v>
      </c>
      <c r="B970" s="12" t="s">
        <v>219</v>
      </c>
      <c r="C970" s="19">
        <v>2004</v>
      </c>
      <c r="D970" s="9" t="str">
        <f t="shared" si="15"/>
        <v>Oman-Middle East2004</v>
      </c>
      <c r="E970" s="11">
        <v>18679</v>
      </c>
      <c r="F970" s="11">
        <v>41067</v>
      </c>
    </row>
    <row r="971" spans="1:6" ht="15" x14ac:dyDescent="0.25">
      <c r="A971" s="5" t="s">
        <v>61</v>
      </c>
      <c r="B971" s="12" t="s">
        <v>220</v>
      </c>
      <c r="C971" s="19">
        <v>2004</v>
      </c>
      <c r="D971" s="9" t="str">
        <f t="shared" si="15"/>
        <v>Pakistan-Asia2004</v>
      </c>
      <c r="E971" s="11">
        <v>82046</v>
      </c>
      <c r="F971" s="11">
        <v>156676</v>
      </c>
    </row>
    <row r="972" spans="1:6" ht="15" x14ac:dyDescent="0.25">
      <c r="A972" s="5" t="s">
        <v>84</v>
      </c>
      <c r="B972" s="12" t="s">
        <v>221</v>
      </c>
      <c r="C972" s="19">
        <v>2004</v>
      </c>
      <c r="D972" s="9" t="str">
        <f t="shared" si="15"/>
        <v>Panama-The Americas2004</v>
      </c>
      <c r="E972" s="11">
        <v>3053</v>
      </c>
      <c r="F972" s="11">
        <v>7576</v>
      </c>
    </row>
    <row r="973" spans="1:6" ht="15" x14ac:dyDescent="0.25">
      <c r="A973" s="5" t="s">
        <v>80</v>
      </c>
      <c r="B973" s="12" t="s">
        <v>222</v>
      </c>
      <c r="C973" s="19">
        <v>2004</v>
      </c>
      <c r="D973" s="9" t="str">
        <f t="shared" si="15"/>
        <v>Papua New Guinea-Oceania2004</v>
      </c>
      <c r="E973" s="12"/>
      <c r="F973" s="11">
        <v>3476</v>
      </c>
    </row>
    <row r="974" spans="1:6" ht="15" x14ac:dyDescent="0.25">
      <c r="A974" s="5" t="s">
        <v>84</v>
      </c>
      <c r="B974" s="12" t="s">
        <v>223</v>
      </c>
      <c r="C974" s="19">
        <v>2004</v>
      </c>
      <c r="D974" s="9" t="str">
        <f t="shared" si="15"/>
        <v>Paraguay-The Americas2004</v>
      </c>
      <c r="E974" s="11">
        <v>4348</v>
      </c>
      <c r="F974" s="11">
        <v>4353</v>
      </c>
    </row>
    <row r="975" spans="1:6" ht="15" x14ac:dyDescent="0.25">
      <c r="A975" s="5" t="s">
        <v>84</v>
      </c>
      <c r="B975" s="12" t="s">
        <v>224</v>
      </c>
      <c r="C975" s="19">
        <v>2004</v>
      </c>
      <c r="D975" s="9" t="str">
        <f t="shared" si="15"/>
        <v>Peru-The Americas2004</v>
      </c>
      <c r="E975" s="11">
        <v>15044</v>
      </c>
      <c r="F975" s="11">
        <v>41279</v>
      </c>
    </row>
    <row r="976" spans="1:6" ht="15" x14ac:dyDescent="0.25">
      <c r="A976" s="5" t="s">
        <v>61</v>
      </c>
      <c r="B976" s="12" t="s">
        <v>225</v>
      </c>
      <c r="C976" s="19">
        <v>2004</v>
      </c>
      <c r="D976" s="9" t="str">
        <f t="shared" si="15"/>
        <v>Philippines-Asia2004</v>
      </c>
      <c r="E976" s="11">
        <v>40009</v>
      </c>
      <c r="F976" s="11">
        <v>75944</v>
      </c>
    </row>
    <row r="977" spans="1:6" ht="15" x14ac:dyDescent="0.25">
      <c r="A977" s="5" t="s">
        <v>75</v>
      </c>
      <c r="B977" s="12" t="s">
        <v>226</v>
      </c>
      <c r="C977" s="19">
        <v>2004</v>
      </c>
      <c r="D977" s="9" t="str">
        <f t="shared" si="15"/>
        <v>Poland-Europe2004</v>
      </c>
      <c r="E977" s="11">
        <v>97892</v>
      </c>
      <c r="F977" s="11">
        <v>316125</v>
      </c>
    </row>
    <row r="978" spans="1:6" ht="15" x14ac:dyDescent="0.25">
      <c r="A978" s="5" t="s">
        <v>75</v>
      </c>
      <c r="B978" s="12" t="s">
        <v>227</v>
      </c>
      <c r="C978" s="19">
        <v>2004</v>
      </c>
      <c r="D978" s="9" t="str">
        <f t="shared" si="15"/>
        <v>Portugal-Europe2004</v>
      </c>
      <c r="E978" s="11">
        <v>24430</v>
      </c>
      <c r="F978" s="11">
        <v>58357</v>
      </c>
    </row>
    <row r="979" spans="1:6" ht="15" x14ac:dyDescent="0.25">
      <c r="A979" s="5" t="s">
        <v>84</v>
      </c>
      <c r="B979" s="12" t="s">
        <v>228</v>
      </c>
      <c r="C979" s="19">
        <v>2004</v>
      </c>
      <c r="D979" s="9" t="str">
        <f t="shared" si="15"/>
        <v>Puerto Rico-The Americas2004</v>
      </c>
      <c r="E979" s="12"/>
      <c r="F979" s="12"/>
    </row>
    <row r="980" spans="1:6" ht="15" x14ac:dyDescent="0.25">
      <c r="A980" s="5" t="s">
        <v>93</v>
      </c>
      <c r="B980" s="12" t="s">
        <v>229</v>
      </c>
      <c r="C980" s="19">
        <v>2004</v>
      </c>
      <c r="D980" s="9" t="str">
        <f t="shared" si="15"/>
        <v>Qatar-Middle East2004</v>
      </c>
      <c r="E980" s="11">
        <v>23642</v>
      </c>
      <c r="F980" s="11">
        <v>67997</v>
      </c>
    </row>
    <row r="981" spans="1:6" ht="15" x14ac:dyDescent="0.25">
      <c r="A981" s="5" t="s">
        <v>75</v>
      </c>
      <c r="B981" s="12" t="s">
        <v>230</v>
      </c>
      <c r="C981" s="19">
        <v>2004</v>
      </c>
      <c r="D981" s="9" t="str">
        <f t="shared" si="15"/>
        <v>Romania-Europe2004</v>
      </c>
      <c r="E981" s="11">
        <v>39617</v>
      </c>
      <c r="F981" s="11">
        <v>94645</v>
      </c>
    </row>
    <row r="982" spans="1:6" ht="15" x14ac:dyDescent="0.25">
      <c r="A982" s="5" t="s">
        <v>75</v>
      </c>
      <c r="B982" s="12" t="s">
        <v>231</v>
      </c>
      <c r="C982" s="19">
        <v>2004</v>
      </c>
      <c r="D982" s="9" t="str">
        <f t="shared" si="15"/>
        <v>Russia-Europe2004</v>
      </c>
      <c r="E982" s="11">
        <v>688483</v>
      </c>
      <c r="F982" s="11">
        <v>1715639</v>
      </c>
    </row>
    <row r="983" spans="1:6" ht="15" x14ac:dyDescent="0.25">
      <c r="A983" s="5" t="s">
        <v>77</v>
      </c>
      <c r="B983" s="12" t="s">
        <v>232</v>
      </c>
      <c r="C983" s="19">
        <v>2004</v>
      </c>
      <c r="D983" s="9" t="str">
        <f t="shared" si="15"/>
        <v>Rwanda-Africa2004</v>
      </c>
      <c r="E983" s="12"/>
      <c r="F983" s="11">
        <v>543</v>
      </c>
    </row>
    <row r="984" spans="1:6" ht="15" x14ac:dyDescent="0.25">
      <c r="A984" s="5" t="s">
        <v>80</v>
      </c>
      <c r="B984" s="12" t="s">
        <v>233</v>
      </c>
      <c r="C984" s="19">
        <v>2004</v>
      </c>
      <c r="D984" s="9" t="str">
        <f t="shared" si="15"/>
        <v>Samoa-Oceania2004</v>
      </c>
      <c r="E984" s="12"/>
      <c r="F984" s="11">
        <v>161</v>
      </c>
    </row>
    <row r="985" spans="1:6" ht="15" x14ac:dyDescent="0.25">
      <c r="A985" s="5" t="s">
        <v>75</v>
      </c>
      <c r="B985" s="12" t="s">
        <v>234</v>
      </c>
      <c r="C985" s="19">
        <v>2004</v>
      </c>
      <c r="D985" s="9" t="str">
        <f t="shared" si="15"/>
        <v>San Marino-Europe2004</v>
      </c>
      <c r="E985" s="12"/>
      <c r="F985" s="12"/>
    </row>
    <row r="986" spans="1:6" ht="15" x14ac:dyDescent="0.25">
      <c r="A986" s="5" t="s">
        <v>77</v>
      </c>
      <c r="B986" s="12" t="s">
        <v>235</v>
      </c>
      <c r="C986" s="19">
        <v>2004</v>
      </c>
      <c r="D986" s="9" t="str">
        <f t="shared" si="15"/>
        <v>Sao Tome and Principe-Africa2004</v>
      </c>
      <c r="E986" s="12"/>
      <c r="F986" s="11">
        <v>84</v>
      </c>
    </row>
    <row r="987" spans="1:6" ht="15" x14ac:dyDescent="0.25">
      <c r="A987" s="5" t="s">
        <v>93</v>
      </c>
      <c r="B987" s="12" t="s">
        <v>236</v>
      </c>
      <c r="C987" s="19">
        <v>2004</v>
      </c>
      <c r="D987" s="9" t="str">
        <f t="shared" si="15"/>
        <v>Saudi Arabia-Middle East2004</v>
      </c>
      <c r="E987" s="11">
        <v>154076</v>
      </c>
      <c r="F987" s="11">
        <v>418240</v>
      </c>
    </row>
    <row r="988" spans="1:6" ht="15" x14ac:dyDescent="0.25">
      <c r="A988" s="5" t="s">
        <v>77</v>
      </c>
      <c r="B988" s="12" t="s">
        <v>237</v>
      </c>
      <c r="C988" s="19">
        <v>2004</v>
      </c>
      <c r="D988" s="9" t="str">
        <f t="shared" si="15"/>
        <v>Senegal-Africa2004</v>
      </c>
      <c r="E988" s="11">
        <v>3036</v>
      </c>
      <c r="F988" s="11">
        <v>5442</v>
      </c>
    </row>
    <row r="989" spans="1:6" ht="15" x14ac:dyDescent="0.25">
      <c r="A989" s="5" t="s">
        <v>75</v>
      </c>
      <c r="B989" s="12" t="s">
        <v>238</v>
      </c>
      <c r="C989" s="19">
        <v>2004</v>
      </c>
      <c r="D989" s="9" t="str">
        <f t="shared" si="15"/>
        <v>Serbia-Europe2004</v>
      </c>
      <c r="E989" s="11">
        <v>16808</v>
      </c>
      <c r="F989" s="11">
        <v>51881</v>
      </c>
    </row>
    <row r="990" spans="1:6" ht="15" x14ac:dyDescent="0.25">
      <c r="A990" s="5" t="s">
        <v>77</v>
      </c>
      <c r="B990" s="12" t="s">
        <v>239</v>
      </c>
      <c r="C990" s="19">
        <v>2004</v>
      </c>
      <c r="D990" s="9" t="str">
        <f t="shared" si="15"/>
        <v>Seychelles-Africa2004</v>
      </c>
      <c r="E990" s="12"/>
      <c r="F990" s="11">
        <v>708</v>
      </c>
    </row>
    <row r="991" spans="1:6" ht="15" x14ac:dyDescent="0.25">
      <c r="A991" s="5" t="s">
        <v>77</v>
      </c>
      <c r="B991" s="12" t="s">
        <v>240</v>
      </c>
      <c r="C991" s="19">
        <v>2004</v>
      </c>
      <c r="D991" s="9" t="str">
        <f t="shared" si="15"/>
        <v>Sierra Leone-Africa2004</v>
      </c>
      <c r="E991" s="12"/>
      <c r="F991" s="11">
        <v>664</v>
      </c>
    </row>
    <row r="992" spans="1:6" ht="15" x14ac:dyDescent="0.25">
      <c r="A992" s="5" t="s">
        <v>61</v>
      </c>
      <c r="B992" s="12" t="s">
        <v>241</v>
      </c>
      <c r="C992" s="19">
        <v>2004</v>
      </c>
      <c r="D992" s="9" t="str">
        <f t="shared" si="15"/>
        <v>Singapore-Asia2004</v>
      </c>
      <c r="E992" s="11">
        <v>25162</v>
      </c>
      <c r="F992" s="11">
        <v>19637</v>
      </c>
    </row>
    <row r="993" spans="1:6" ht="15" x14ac:dyDescent="0.25">
      <c r="A993" s="5" t="s">
        <v>84</v>
      </c>
      <c r="B993" s="12" t="s">
        <v>242</v>
      </c>
      <c r="C993" s="19">
        <v>2004</v>
      </c>
      <c r="D993" s="9" t="str">
        <f t="shared" si="15"/>
        <v>Sint Maarten (Dutch part)-The Americas2004</v>
      </c>
      <c r="E993" s="12"/>
      <c r="F993" s="8"/>
    </row>
    <row r="994" spans="1:6" ht="15" x14ac:dyDescent="0.25">
      <c r="A994" s="5" t="s">
        <v>75</v>
      </c>
      <c r="B994" s="12" t="s">
        <v>243</v>
      </c>
      <c r="C994" s="19">
        <v>2004</v>
      </c>
      <c r="D994" s="9" t="str">
        <f t="shared" si="15"/>
        <v>Slovakia-Europe2004</v>
      </c>
      <c r="E994" s="11">
        <v>18321</v>
      </c>
      <c r="F994" s="11">
        <v>37557</v>
      </c>
    </row>
    <row r="995" spans="1:6" ht="15" x14ac:dyDescent="0.25">
      <c r="A995" s="5" t="s">
        <v>75</v>
      </c>
      <c r="B995" s="12" t="s">
        <v>244</v>
      </c>
      <c r="C995" s="19">
        <v>2004</v>
      </c>
      <c r="D995" s="9" t="str">
        <f t="shared" si="15"/>
        <v>Slovenia-Europe2004</v>
      </c>
      <c r="E995" s="11">
        <v>7740</v>
      </c>
      <c r="F995" s="11">
        <v>17180</v>
      </c>
    </row>
    <row r="996" spans="1:6" ht="15" x14ac:dyDescent="0.25">
      <c r="A996" s="5" t="s">
        <v>80</v>
      </c>
      <c r="B996" s="12" t="s">
        <v>245</v>
      </c>
      <c r="C996" s="19">
        <v>2004</v>
      </c>
      <c r="D996" s="9" t="str">
        <f t="shared" si="15"/>
        <v>Solomon Islands-Oceania2004</v>
      </c>
      <c r="E996" s="12"/>
      <c r="F996" s="11">
        <v>198</v>
      </c>
    </row>
    <row r="997" spans="1:6" ht="15" x14ac:dyDescent="0.25">
      <c r="A997" s="5" t="s">
        <v>77</v>
      </c>
      <c r="B997" s="12" t="s">
        <v>246</v>
      </c>
      <c r="C997" s="19">
        <v>2004</v>
      </c>
      <c r="D997" s="9" t="str">
        <f t="shared" si="15"/>
        <v>Somalia-Africa2004</v>
      </c>
      <c r="E997" s="12"/>
      <c r="F997" s="11">
        <v>609</v>
      </c>
    </row>
    <row r="998" spans="1:6" ht="15" x14ac:dyDescent="0.25">
      <c r="A998" s="5" t="s">
        <v>77</v>
      </c>
      <c r="B998" s="12" t="s">
        <v>247</v>
      </c>
      <c r="C998" s="19">
        <v>2004</v>
      </c>
      <c r="D998" s="9" t="str">
        <f t="shared" si="15"/>
        <v>South Africa-Africa2004</v>
      </c>
      <c r="E998" s="11">
        <v>146768</v>
      </c>
      <c r="F998" s="11">
        <v>465023</v>
      </c>
    </row>
    <row r="999" spans="1:6" ht="15" x14ac:dyDescent="0.25">
      <c r="A999" s="5" t="s">
        <v>61</v>
      </c>
      <c r="B999" s="12" t="s">
        <v>248</v>
      </c>
      <c r="C999" s="19">
        <v>2004</v>
      </c>
      <c r="D999" s="9" t="str">
        <f t="shared" si="15"/>
        <v>South Korea-Asia2004</v>
      </c>
      <c r="E999" s="11">
        <v>226946</v>
      </c>
      <c r="F999" s="11">
        <v>508052</v>
      </c>
    </row>
    <row r="1000" spans="1:6" ht="15" x14ac:dyDescent="0.25">
      <c r="A1000" s="5" t="s">
        <v>77</v>
      </c>
      <c r="B1000" s="12" t="s">
        <v>249</v>
      </c>
      <c r="C1000" s="19">
        <v>2004</v>
      </c>
      <c r="D1000" s="9" t="str">
        <f t="shared" si="15"/>
        <v>South Sudan-Africa2004</v>
      </c>
      <c r="E1000" s="12"/>
      <c r="F1000" s="12"/>
    </row>
    <row r="1001" spans="1:6" ht="15" x14ac:dyDescent="0.25">
      <c r="A1001" s="5" t="s">
        <v>75</v>
      </c>
      <c r="B1001" s="12" t="s">
        <v>250</v>
      </c>
      <c r="C1001" s="19">
        <v>2004</v>
      </c>
      <c r="D1001" s="9" t="str">
        <f t="shared" si="15"/>
        <v>Spain-Europe2004</v>
      </c>
      <c r="E1001" s="11">
        <v>139013</v>
      </c>
      <c r="F1001" s="11">
        <v>329286</v>
      </c>
    </row>
    <row r="1002" spans="1:6" ht="15" x14ac:dyDescent="0.25">
      <c r="A1002" s="5" t="s">
        <v>61</v>
      </c>
      <c r="B1002" s="12" t="s">
        <v>251</v>
      </c>
      <c r="C1002" s="19">
        <v>2005</v>
      </c>
      <c r="D1002" s="9" t="str">
        <f t="shared" si="15"/>
        <v>Sri Lanka-Asia2005</v>
      </c>
      <c r="E1002" s="11">
        <v>8942</v>
      </c>
      <c r="F1002" s="11">
        <v>11892</v>
      </c>
    </row>
    <row r="1003" spans="1:6" ht="15" x14ac:dyDescent="0.25">
      <c r="A1003" s="5" t="s">
        <v>84</v>
      </c>
      <c r="B1003" s="12" t="s">
        <v>252</v>
      </c>
      <c r="C1003" s="19">
        <v>2005</v>
      </c>
      <c r="D1003" s="9" t="str">
        <f t="shared" si="15"/>
        <v>St. Kitts and Nevis-The Americas2005</v>
      </c>
      <c r="E1003" s="12"/>
      <c r="F1003" s="11">
        <v>249</v>
      </c>
    </row>
    <row r="1004" spans="1:6" ht="15" x14ac:dyDescent="0.25">
      <c r="A1004" s="5" t="s">
        <v>84</v>
      </c>
      <c r="B1004" s="12" t="s">
        <v>253</v>
      </c>
      <c r="C1004" s="19">
        <v>2005</v>
      </c>
      <c r="D1004" s="9" t="str">
        <f t="shared" si="15"/>
        <v>St. Lucia-The Americas2005</v>
      </c>
      <c r="E1004" s="12"/>
      <c r="F1004" s="11">
        <v>396</v>
      </c>
    </row>
    <row r="1005" spans="1:6" ht="15" x14ac:dyDescent="0.25">
      <c r="A1005" s="5" t="s">
        <v>84</v>
      </c>
      <c r="B1005" s="12" t="s">
        <v>254</v>
      </c>
      <c r="C1005" s="19">
        <v>2005</v>
      </c>
      <c r="D1005" s="9" t="str">
        <f t="shared" si="15"/>
        <v>St. Martin (French part)-The Americas2005</v>
      </c>
      <c r="E1005" s="12"/>
      <c r="F1005" s="12"/>
    </row>
    <row r="1006" spans="1:6" ht="15" x14ac:dyDescent="0.25">
      <c r="A1006" s="5" t="s">
        <v>84</v>
      </c>
      <c r="B1006" s="12" t="s">
        <v>255</v>
      </c>
      <c r="C1006" s="19">
        <v>2005</v>
      </c>
      <c r="D1006" s="9" t="str">
        <f t="shared" si="15"/>
        <v>St. Vincent and the Grenadines-The Americas2005</v>
      </c>
      <c r="E1006" s="12"/>
      <c r="F1006" s="11">
        <v>202</v>
      </c>
    </row>
    <row r="1007" spans="1:6" ht="15" x14ac:dyDescent="0.25">
      <c r="A1007" s="5" t="s">
        <v>77</v>
      </c>
      <c r="B1007" s="12" t="s">
        <v>256</v>
      </c>
      <c r="C1007" s="19">
        <v>2005</v>
      </c>
      <c r="D1007" s="9" t="str">
        <f t="shared" si="15"/>
        <v>Sudan-Africa2005</v>
      </c>
      <c r="E1007" s="11">
        <v>15539</v>
      </c>
      <c r="F1007" s="11">
        <v>12589</v>
      </c>
    </row>
    <row r="1008" spans="1:6" ht="15" x14ac:dyDescent="0.25">
      <c r="A1008" s="5" t="s">
        <v>84</v>
      </c>
      <c r="B1008" s="12" t="s">
        <v>257</v>
      </c>
      <c r="C1008" s="19">
        <v>2005</v>
      </c>
      <c r="D1008" s="9" t="str">
        <f t="shared" si="15"/>
        <v>Suriname-The Americas2005</v>
      </c>
      <c r="E1008" s="12"/>
      <c r="F1008" s="11">
        <v>2442</v>
      </c>
    </row>
    <row r="1009" spans="1:6" ht="15" x14ac:dyDescent="0.25">
      <c r="A1009" s="5" t="s">
        <v>77</v>
      </c>
      <c r="B1009" s="12" t="s">
        <v>258</v>
      </c>
      <c r="C1009" s="19">
        <v>2005</v>
      </c>
      <c r="D1009" s="9" t="str">
        <f t="shared" si="15"/>
        <v>Swaziland-Africa2005</v>
      </c>
      <c r="E1009" s="12"/>
      <c r="F1009" s="11">
        <v>1093</v>
      </c>
    </row>
    <row r="1010" spans="1:6" ht="15" x14ac:dyDescent="0.25">
      <c r="A1010" s="5" t="s">
        <v>75</v>
      </c>
      <c r="B1010" s="12" t="s">
        <v>259</v>
      </c>
      <c r="C1010" s="19">
        <v>2005</v>
      </c>
      <c r="D1010" s="9" t="str">
        <f t="shared" si="15"/>
        <v>Sweden-Europe2005</v>
      </c>
      <c r="E1010" s="11">
        <v>49601</v>
      </c>
      <c r="F1010" s="11">
        <v>49105</v>
      </c>
    </row>
    <row r="1011" spans="1:6" ht="15" x14ac:dyDescent="0.25">
      <c r="A1011" s="5" t="s">
        <v>75</v>
      </c>
      <c r="B1011" s="12" t="s">
        <v>260</v>
      </c>
      <c r="C1011" s="19">
        <v>2005</v>
      </c>
      <c r="D1011" s="9" t="str">
        <f t="shared" si="15"/>
        <v>Switzerland-Europe2005</v>
      </c>
      <c r="E1011" s="11">
        <v>26773</v>
      </c>
      <c r="F1011" s="11">
        <v>40392</v>
      </c>
    </row>
    <row r="1012" spans="1:6" ht="15" x14ac:dyDescent="0.25">
      <c r="A1012" s="5" t="s">
        <v>93</v>
      </c>
      <c r="B1012" s="12" t="s">
        <v>261</v>
      </c>
      <c r="C1012" s="19">
        <v>2005</v>
      </c>
      <c r="D1012" s="9" t="str">
        <f t="shared" si="15"/>
        <v>Syria-Middle East2005</v>
      </c>
      <c r="E1012" s="11">
        <v>23052</v>
      </c>
      <c r="F1012" s="11">
        <v>67700</v>
      </c>
    </row>
    <row r="1013" spans="1:6" ht="15" x14ac:dyDescent="0.25">
      <c r="A1013" s="5" t="s">
        <v>61</v>
      </c>
      <c r="B1013" s="12" t="s">
        <v>262</v>
      </c>
      <c r="C1013" s="19">
        <v>2005</v>
      </c>
      <c r="D1013" s="9" t="str">
        <f t="shared" si="15"/>
        <v>Tajikistan-Asia2005</v>
      </c>
      <c r="E1013" s="11">
        <v>2473</v>
      </c>
      <c r="F1013" s="11">
        <v>3033</v>
      </c>
    </row>
    <row r="1014" spans="1:6" ht="15" x14ac:dyDescent="0.25">
      <c r="A1014" s="5" t="s">
        <v>77</v>
      </c>
      <c r="B1014" s="12" t="s">
        <v>263</v>
      </c>
      <c r="C1014" s="19">
        <v>2005</v>
      </c>
      <c r="D1014" s="9" t="str">
        <f t="shared" si="15"/>
        <v>Tanzania-Africa2005</v>
      </c>
      <c r="E1014" s="11">
        <v>18921</v>
      </c>
      <c r="F1014" s="11">
        <v>6538</v>
      </c>
    </row>
    <row r="1015" spans="1:6" ht="15" x14ac:dyDescent="0.25">
      <c r="A1015" s="5" t="s">
        <v>61</v>
      </c>
      <c r="B1015" s="12" t="s">
        <v>264</v>
      </c>
      <c r="C1015" s="19">
        <v>2005</v>
      </c>
      <c r="D1015" s="9" t="str">
        <f t="shared" si="15"/>
        <v>Thailand-Asia2005</v>
      </c>
      <c r="E1015" s="11">
        <v>107656</v>
      </c>
      <c r="F1015" s="11">
        <v>261838</v>
      </c>
    </row>
    <row r="1016" spans="1:6" ht="15" x14ac:dyDescent="0.25">
      <c r="A1016" s="5" t="s">
        <v>61</v>
      </c>
      <c r="B1016" s="12" t="s">
        <v>265</v>
      </c>
      <c r="C1016" s="19">
        <v>2005</v>
      </c>
      <c r="D1016" s="9" t="str">
        <f t="shared" si="15"/>
        <v>Timor-Leste-Asia2005</v>
      </c>
      <c r="E1016" s="12"/>
      <c r="F1016" s="11">
        <v>191</v>
      </c>
    </row>
    <row r="1017" spans="1:6" ht="15" x14ac:dyDescent="0.25">
      <c r="A1017" s="5" t="s">
        <v>77</v>
      </c>
      <c r="B1017" s="12" t="s">
        <v>266</v>
      </c>
      <c r="C1017" s="19">
        <v>2005</v>
      </c>
      <c r="D1017" s="9" t="str">
        <f t="shared" si="15"/>
        <v>Togo-Africa2005</v>
      </c>
      <c r="E1017" s="11">
        <v>2563</v>
      </c>
      <c r="F1017" s="11">
        <v>1456</v>
      </c>
    </row>
    <row r="1018" spans="1:6" ht="15" x14ac:dyDescent="0.25">
      <c r="A1018" s="5" t="s">
        <v>80</v>
      </c>
      <c r="B1018" s="12" t="s">
        <v>267</v>
      </c>
      <c r="C1018" s="19">
        <v>2005</v>
      </c>
      <c r="D1018" s="9" t="str">
        <f t="shared" si="15"/>
        <v>Tonga-Oceania2005</v>
      </c>
      <c r="E1018" s="12"/>
      <c r="F1018" s="11">
        <v>161</v>
      </c>
    </row>
    <row r="1019" spans="1:6" ht="15" x14ac:dyDescent="0.25">
      <c r="A1019" s="5" t="s">
        <v>84</v>
      </c>
      <c r="B1019" s="12" t="s">
        <v>268</v>
      </c>
      <c r="C1019" s="19">
        <v>2005</v>
      </c>
      <c r="D1019" s="9" t="str">
        <f t="shared" si="15"/>
        <v>Trinidad and Tobago-The Americas2005</v>
      </c>
      <c r="E1019" s="11">
        <v>19563</v>
      </c>
      <c r="F1019" s="11">
        <v>42541</v>
      </c>
    </row>
    <row r="1020" spans="1:6" ht="15" x14ac:dyDescent="0.25">
      <c r="A1020" s="5" t="s">
        <v>77</v>
      </c>
      <c r="B1020" s="12" t="s">
        <v>269</v>
      </c>
      <c r="C1020" s="19">
        <v>2005</v>
      </c>
      <c r="D1020" s="9" t="str">
        <f t="shared" si="15"/>
        <v>Tunisia-Africa2005</v>
      </c>
      <c r="E1020" s="11">
        <v>9427</v>
      </c>
      <c r="F1020" s="11">
        <v>25013</v>
      </c>
    </row>
    <row r="1021" spans="1:6" ht="15" x14ac:dyDescent="0.25">
      <c r="A1021" s="5" t="s">
        <v>75</v>
      </c>
      <c r="B1021" s="12" t="s">
        <v>270</v>
      </c>
      <c r="C1021" s="19">
        <v>2005</v>
      </c>
      <c r="D1021" s="9" t="str">
        <f t="shared" si="15"/>
        <v>Turkey-Europe2005</v>
      </c>
      <c r="E1021" s="11">
        <v>98502</v>
      </c>
      <c r="F1021" s="11">
        <v>285274</v>
      </c>
    </row>
    <row r="1022" spans="1:6" ht="15" x14ac:dyDescent="0.25">
      <c r="A1022" s="5" t="s">
        <v>61</v>
      </c>
      <c r="B1022" s="12" t="s">
        <v>271</v>
      </c>
      <c r="C1022" s="19">
        <v>2005</v>
      </c>
      <c r="D1022" s="9" t="str">
        <f t="shared" si="15"/>
        <v>Turkmenistan-Asia2005</v>
      </c>
      <c r="E1022" s="11">
        <v>22669</v>
      </c>
      <c r="F1022" s="11">
        <v>55093</v>
      </c>
    </row>
    <row r="1023" spans="1:6" ht="15" x14ac:dyDescent="0.25">
      <c r="A1023" s="5" t="s">
        <v>84</v>
      </c>
      <c r="B1023" s="12" t="s">
        <v>272</v>
      </c>
      <c r="C1023" s="19">
        <v>2005</v>
      </c>
      <c r="D1023" s="9" t="str">
        <f t="shared" si="15"/>
        <v>Turks and Caicos Islands-The Americas2005</v>
      </c>
      <c r="E1023" s="12"/>
      <c r="F1023" s="11">
        <v>158</v>
      </c>
    </row>
    <row r="1024" spans="1:6" ht="15" x14ac:dyDescent="0.25">
      <c r="A1024" s="5" t="s">
        <v>77</v>
      </c>
      <c r="B1024" s="12" t="s">
        <v>273</v>
      </c>
      <c r="C1024" s="19">
        <v>2005</v>
      </c>
      <c r="D1024" s="9" t="str">
        <f t="shared" si="15"/>
        <v>Uganda-Africa2005</v>
      </c>
      <c r="E1024" s="12"/>
      <c r="F1024" s="11">
        <v>3161</v>
      </c>
    </row>
    <row r="1025" spans="1:6" ht="15" x14ac:dyDescent="0.25">
      <c r="A1025" s="5" t="s">
        <v>75</v>
      </c>
      <c r="B1025" s="12" t="s">
        <v>274</v>
      </c>
      <c r="C1025" s="19">
        <v>2005</v>
      </c>
      <c r="D1025" s="9" t="str">
        <f t="shared" si="15"/>
        <v>Ukraine-Europe2005</v>
      </c>
      <c r="E1025" s="11">
        <v>134562</v>
      </c>
      <c r="F1025" s="11">
        <v>323459</v>
      </c>
    </row>
    <row r="1026" spans="1:6" ht="15" x14ac:dyDescent="0.25">
      <c r="A1026" s="5" t="s">
        <v>93</v>
      </c>
      <c r="B1026" s="12" t="s">
        <v>275</v>
      </c>
      <c r="C1026" s="19">
        <v>2005</v>
      </c>
      <c r="D1026" s="9" t="str">
        <f t="shared" si="15"/>
        <v>United Arab Emirates-Middle East2005</v>
      </c>
      <c r="E1026" s="11">
        <v>58347</v>
      </c>
      <c r="F1026" s="11">
        <v>158935</v>
      </c>
    </row>
    <row r="1027" spans="1:6" ht="15" x14ac:dyDescent="0.25">
      <c r="A1027" s="5" t="s">
        <v>75</v>
      </c>
      <c r="B1027" s="12" t="s">
        <v>276</v>
      </c>
      <c r="C1027" s="19">
        <v>2005</v>
      </c>
      <c r="D1027" s="9" t="str">
        <f t="shared" ref="D1027:D1090" si="16">CONCATENATE(B1027,C1027)</f>
        <v>United Kingdom-Europe2005</v>
      </c>
      <c r="E1027" s="11">
        <v>208209</v>
      </c>
      <c r="F1027" s="11">
        <v>522467</v>
      </c>
    </row>
    <row r="1028" spans="1:6" ht="15" x14ac:dyDescent="0.25">
      <c r="A1028" s="5" t="s">
        <v>84</v>
      </c>
      <c r="B1028" s="12" t="s">
        <v>277</v>
      </c>
      <c r="C1028" s="19">
        <v>2005</v>
      </c>
      <c r="D1028" s="9" t="str">
        <f t="shared" si="16"/>
        <v>United States-The Americas2005</v>
      </c>
      <c r="E1028" s="11">
        <v>2277034</v>
      </c>
      <c r="F1028" s="11">
        <v>5656839</v>
      </c>
    </row>
    <row r="1029" spans="1:6" ht="15" x14ac:dyDescent="0.25">
      <c r="A1029" s="5" t="s">
        <v>84</v>
      </c>
      <c r="B1029" s="12" t="s">
        <v>278</v>
      </c>
      <c r="C1029" s="19">
        <v>2005</v>
      </c>
      <c r="D1029" s="9" t="str">
        <f t="shared" si="16"/>
        <v>Uruguay-The Americas2005</v>
      </c>
      <c r="E1029" s="11">
        <v>4153</v>
      </c>
      <c r="F1029" s="11">
        <v>8331</v>
      </c>
    </row>
    <row r="1030" spans="1:6" ht="15" x14ac:dyDescent="0.25">
      <c r="A1030" s="5" t="s">
        <v>61</v>
      </c>
      <c r="B1030" s="12" t="s">
        <v>279</v>
      </c>
      <c r="C1030" s="19">
        <v>2005</v>
      </c>
      <c r="D1030" s="9" t="str">
        <f t="shared" si="16"/>
        <v>Uzbekistan-Asia2005</v>
      </c>
      <c r="E1030" s="11">
        <v>50512</v>
      </c>
      <c r="F1030" s="11">
        <v>120039</v>
      </c>
    </row>
    <row r="1031" spans="1:6" ht="15" x14ac:dyDescent="0.25">
      <c r="A1031" s="5" t="s">
        <v>80</v>
      </c>
      <c r="B1031" s="12" t="s">
        <v>280</v>
      </c>
      <c r="C1031" s="19">
        <v>2005</v>
      </c>
      <c r="D1031" s="9" t="str">
        <f t="shared" si="16"/>
        <v>Vanuatu-Oceania2005</v>
      </c>
      <c r="E1031" s="12"/>
      <c r="F1031" s="11">
        <v>92</v>
      </c>
    </row>
    <row r="1032" spans="1:6" ht="15" x14ac:dyDescent="0.25">
      <c r="A1032" s="5" t="s">
        <v>84</v>
      </c>
      <c r="B1032" s="12" t="s">
        <v>281</v>
      </c>
      <c r="C1032" s="19">
        <v>2005</v>
      </c>
      <c r="D1032" s="9" t="str">
        <f t="shared" si="16"/>
        <v>Venezuela-The Americas2005</v>
      </c>
      <c r="E1032" s="11">
        <v>69597</v>
      </c>
      <c r="F1032" s="11">
        <v>186812</v>
      </c>
    </row>
    <row r="1033" spans="1:6" ht="15" x14ac:dyDescent="0.25">
      <c r="A1033" s="5" t="s">
        <v>61</v>
      </c>
      <c r="B1033" s="12" t="s">
        <v>282</v>
      </c>
      <c r="C1033" s="19">
        <v>2005</v>
      </c>
      <c r="D1033" s="9" t="str">
        <f t="shared" si="16"/>
        <v>Vietnam-Asia2005</v>
      </c>
      <c r="E1033" s="11">
        <v>48984</v>
      </c>
      <c r="F1033" s="11">
        <v>127164</v>
      </c>
    </row>
    <row r="1034" spans="1:6" ht="15" x14ac:dyDescent="0.25">
      <c r="A1034" s="5" t="s">
        <v>93</v>
      </c>
      <c r="B1034" s="12" t="s">
        <v>283</v>
      </c>
      <c r="C1034" s="19">
        <v>2005</v>
      </c>
      <c r="D1034" s="9" t="str">
        <f t="shared" si="16"/>
        <v>Yemen-Middle East2005</v>
      </c>
      <c r="E1034" s="11">
        <v>7208</v>
      </c>
      <c r="F1034" s="11">
        <v>22207</v>
      </c>
    </row>
    <row r="1035" spans="1:6" ht="15" x14ac:dyDescent="0.25">
      <c r="A1035" s="5" t="s">
        <v>77</v>
      </c>
      <c r="B1035" s="12" t="s">
        <v>284</v>
      </c>
      <c r="C1035" s="19">
        <v>2005</v>
      </c>
      <c r="D1035" s="9" t="str">
        <f t="shared" si="16"/>
        <v>Zambia-Africa2005</v>
      </c>
      <c r="E1035" s="11">
        <v>7641</v>
      </c>
      <c r="F1035" s="11">
        <v>1845</v>
      </c>
    </row>
    <row r="1036" spans="1:6" ht="15" x14ac:dyDescent="0.25">
      <c r="A1036" s="5" t="s">
        <v>77</v>
      </c>
      <c r="B1036" s="12" t="s">
        <v>285</v>
      </c>
      <c r="C1036" s="19">
        <v>2005</v>
      </c>
      <c r="D1036" s="9" t="str">
        <f t="shared" si="16"/>
        <v>Zimbabwe-Africa2005</v>
      </c>
      <c r="E1036" s="11">
        <v>8678</v>
      </c>
      <c r="F1036" s="11">
        <v>8148</v>
      </c>
    </row>
    <row r="1037" spans="1:6" ht="15" x14ac:dyDescent="0.25">
      <c r="A1037" s="5" t="s">
        <v>61</v>
      </c>
      <c r="B1037" s="12" t="s">
        <v>59</v>
      </c>
      <c r="C1037" s="19">
        <v>2005</v>
      </c>
      <c r="D1037" s="9" t="str">
        <f t="shared" si="16"/>
        <v>Afghanistan-Asia2005</v>
      </c>
      <c r="E1037" s="12"/>
      <c r="F1037" s="11">
        <v>1991</v>
      </c>
    </row>
    <row r="1038" spans="1:6" ht="15" x14ac:dyDescent="0.25">
      <c r="A1038" s="5" t="s">
        <v>75</v>
      </c>
      <c r="B1038" s="12" t="s">
        <v>74</v>
      </c>
      <c r="C1038" s="19">
        <v>2005</v>
      </c>
      <c r="D1038" s="9" t="str">
        <f t="shared" si="16"/>
        <v>Albania-Europe2005</v>
      </c>
      <c r="E1038" s="11">
        <v>2025</v>
      </c>
      <c r="F1038" s="11">
        <v>4056</v>
      </c>
    </row>
    <row r="1039" spans="1:6" ht="15" x14ac:dyDescent="0.25">
      <c r="A1039" s="5" t="s">
        <v>77</v>
      </c>
      <c r="B1039" s="12" t="s">
        <v>76</v>
      </c>
      <c r="C1039" s="19">
        <v>2005</v>
      </c>
      <c r="D1039" s="9" t="str">
        <f t="shared" si="16"/>
        <v>Algeria-Africa2005</v>
      </c>
      <c r="E1039" s="11">
        <v>36793</v>
      </c>
      <c r="F1039" s="11">
        <v>112339</v>
      </c>
    </row>
    <row r="1040" spans="1:6" ht="15" x14ac:dyDescent="0.25">
      <c r="A1040" s="5" t="s">
        <v>80</v>
      </c>
      <c r="B1040" s="12" t="s">
        <v>79</v>
      </c>
      <c r="C1040" s="19">
        <v>2005</v>
      </c>
      <c r="D1040" s="9" t="str">
        <f t="shared" si="16"/>
        <v>American Samoa-Oceania2005</v>
      </c>
      <c r="E1040" s="12"/>
      <c r="F1040" s="12"/>
    </row>
    <row r="1041" spans="1:6" ht="15" x14ac:dyDescent="0.25">
      <c r="A1041" s="5" t="s">
        <v>75</v>
      </c>
      <c r="B1041" s="12" t="s">
        <v>81</v>
      </c>
      <c r="C1041" s="19">
        <v>2005</v>
      </c>
      <c r="D1041" s="9" t="str">
        <f t="shared" si="16"/>
        <v>Andorra-Europe2005</v>
      </c>
      <c r="E1041" s="12"/>
      <c r="F1041" s="11">
        <v>539</v>
      </c>
    </row>
    <row r="1042" spans="1:6" ht="15" x14ac:dyDescent="0.25">
      <c r="A1042" s="5" t="s">
        <v>77</v>
      </c>
      <c r="B1042" s="12" t="s">
        <v>82</v>
      </c>
      <c r="C1042" s="19">
        <v>2005</v>
      </c>
      <c r="D1042" s="9" t="str">
        <f t="shared" si="16"/>
        <v>Angola-Africa2005</v>
      </c>
      <c r="E1042" s="11">
        <v>10697</v>
      </c>
      <c r="F1042" s="11">
        <v>25152</v>
      </c>
    </row>
    <row r="1043" spans="1:6" ht="15" x14ac:dyDescent="0.25">
      <c r="A1043" s="5" t="s">
        <v>84</v>
      </c>
      <c r="B1043" s="12" t="s">
        <v>83</v>
      </c>
      <c r="C1043" s="19">
        <v>2005</v>
      </c>
      <c r="D1043" s="9" t="str">
        <f t="shared" si="16"/>
        <v>Antigua and Barbuda-The Americas2005</v>
      </c>
      <c r="E1043" s="11">
        <v>146</v>
      </c>
      <c r="F1043" s="11">
        <v>444</v>
      </c>
    </row>
    <row r="1044" spans="1:6" ht="15" x14ac:dyDescent="0.25">
      <c r="A1044" s="5" t="s">
        <v>84</v>
      </c>
      <c r="B1044" s="12" t="s">
        <v>85</v>
      </c>
      <c r="C1044" s="19">
        <v>2005</v>
      </c>
      <c r="D1044" s="9" t="str">
        <f t="shared" si="16"/>
        <v>Argentina-The Americas2005</v>
      </c>
      <c r="E1044" s="11">
        <v>73673</v>
      </c>
      <c r="F1044" s="11">
        <v>180416</v>
      </c>
    </row>
    <row r="1045" spans="1:6" ht="15" x14ac:dyDescent="0.25">
      <c r="A1045" s="5" t="s">
        <v>61</v>
      </c>
      <c r="B1045" s="12" t="s">
        <v>86</v>
      </c>
      <c r="C1045" s="19">
        <v>2005</v>
      </c>
      <c r="D1045" s="9" t="str">
        <f t="shared" si="16"/>
        <v>Armenia-Asia2005</v>
      </c>
      <c r="E1045" s="11">
        <v>2853</v>
      </c>
      <c r="F1045" s="11">
        <v>5068</v>
      </c>
    </row>
    <row r="1046" spans="1:6" ht="15" x14ac:dyDescent="0.25">
      <c r="A1046" s="5" t="s">
        <v>84</v>
      </c>
      <c r="B1046" s="12" t="s">
        <v>87</v>
      </c>
      <c r="C1046" s="19">
        <v>2005</v>
      </c>
      <c r="D1046" s="9" t="str">
        <f t="shared" si="16"/>
        <v>Aruba-The Americas2005</v>
      </c>
      <c r="E1046" s="12"/>
      <c r="F1046" s="11">
        <v>2358</v>
      </c>
    </row>
    <row r="1047" spans="1:6" ht="15" x14ac:dyDescent="0.25">
      <c r="A1047" s="5" t="s">
        <v>80</v>
      </c>
      <c r="B1047" s="12" t="s">
        <v>88</v>
      </c>
      <c r="C1047" s="19">
        <v>2005</v>
      </c>
      <c r="D1047" s="9" t="str">
        <f t="shared" si="16"/>
        <v>Australia-Oceania2005</v>
      </c>
      <c r="E1047" s="11">
        <v>118655</v>
      </c>
      <c r="F1047" s="11">
        <v>377235</v>
      </c>
    </row>
    <row r="1048" spans="1:6" ht="15" x14ac:dyDescent="0.25">
      <c r="A1048" s="5" t="s">
        <v>75</v>
      </c>
      <c r="B1048" s="12" t="s">
        <v>89</v>
      </c>
      <c r="C1048" s="19">
        <v>2005</v>
      </c>
      <c r="D1048" s="9" t="str">
        <f t="shared" si="16"/>
        <v>Austria-Europe2005</v>
      </c>
      <c r="E1048" s="11">
        <v>33393</v>
      </c>
      <c r="F1048" s="11">
        <v>69141</v>
      </c>
    </row>
    <row r="1049" spans="1:6" ht="15" x14ac:dyDescent="0.25">
      <c r="A1049" s="5" t="s">
        <v>61</v>
      </c>
      <c r="B1049" s="12" t="s">
        <v>90</v>
      </c>
      <c r="C1049" s="19">
        <v>2005</v>
      </c>
      <c r="D1049" s="9" t="str">
        <f t="shared" si="16"/>
        <v>Azerbaijan-Asia2005</v>
      </c>
      <c r="E1049" s="11">
        <v>12113</v>
      </c>
      <c r="F1049" s="11">
        <v>41426</v>
      </c>
    </row>
    <row r="1050" spans="1:6" ht="15" x14ac:dyDescent="0.25">
      <c r="A1050" s="5" t="s">
        <v>84</v>
      </c>
      <c r="B1050" s="12" t="s">
        <v>91</v>
      </c>
      <c r="C1050" s="19">
        <v>2005</v>
      </c>
      <c r="D1050" s="9" t="str">
        <f t="shared" si="16"/>
        <v>Bahamas, The-The Americas2005</v>
      </c>
      <c r="E1050" s="11">
        <v>709</v>
      </c>
      <c r="F1050" s="11">
        <v>1547</v>
      </c>
    </row>
    <row r="1051" spans="1:6" ht="15" x14ac:dyDescent="0.25">
      <c r="A1051" s="5" t="s">
        <v>93</v>
      </c>
      <c r="B1051" s="12" t="s">
        <v>92</v>
      </c>
      <c r="C1051" s="19">
        <v>2005</v>
      </c>
      <c r="D1051" s="9" t="str">
        <f t="shared" si="16"/>
        <v>Bahrain-Middle East2005</v>
      </c>
      <c r="E1051" s="11">
        <v>8962</v>
      </c>
      <c r="F1051" s="11">
        <v>22398</v>
      </c>
    </row>
    <row r="1052" spans="1:6" ht="15" x14ac:dyDescent="0.25">
      <c r="A1052" s="5" t="s">
        <v>61</v>
      </c>
      <c r="B1052" s="12" t="s">
        <v>94</v>
      </c>
      <c r="C1052" s="19">
        <v>2005</v>
      </c>
      <c r="D1052" s="9" t="str">
        <f t="shared" si="16"/>
        <v>Bangladesh-Asia2005</v>
      </c>
      <c r="E1052" s="11">
        <v>26626</v>
      </c>
      <c r="F1052" s="11">
        <v>48467</v>
      </c>
    </row>
    <row r="1053" spans="1:6" ht="15" x14ac:dyDescent="0.25">
      <c r="A1053" s="5" t="s">
        <v>84</v>
      </c>
      <c r="B1053" s="12" t="s">
        <v>95</v>
      </c>
      <c r="C1053" s="19">
        <v>2005</v>
      </c>
      <c r="D1053" s="9" t="str">
        <f t="shared" si="16"/>
        <v>Barbados-The Americas2005</v>
      </c>
      <c r="E1053" s="11">
        <v>401</v>
      </c>
      <c r="F1053" s="11">
        <v>1426</v>
      </c>
    </row>
    <row r="1054" spans="1:6" ht="15" x14ac:dyDescent="0.25">
      <c r="A1054" s="5" t="s">
        <v>75</v>
      </c>
      <c r="B1054" s="12" t="s">
        <v>96</v>
      </c>
      <c r="C1054" s="19">
        <v>2005</v>
      </c>
      <c r="D1054" s="9" t="str">
        <f t="shared" si="16"/>
        <v>Belarus-Europe2005</v>
      </c>
      <c r="E1054" s="11">
        <v>28039</v>
      </c>
      <c r="F1054" s="11">
        <v>60282</v>
      </c>
    </row>
    <row r="1055" spans="1:6" ht="15" x14ac:dyDescent="0.25">
      <c r="A1055" s="5" t="s">
        <v>75</v>
      </c>
      <c r="B1055" s="12" t="s">
        <v>97</v>
      </c>
      <c r="C1055" s="19">
        <v>2006</v>
      </c>
      <c r="D1055" s="9" t="str">
        <f t="shared" si="16"/>
        <v>Belgium-Europe2006</v>
      </c>
      <c r="E1055" s="11">
        <v>57019</v>
      </c>
      <c r="F1055" s="11">
        <v>103215</v>
      </c>
    </row>
    <row r="1056" spans="1:6" ht="15" x14ac:dyDescent="0.25">
      <c r="A1056" s="5" t="s">
        <v>84</v>
      </c>
      <c r="B1056" s="12" t="s">
        <v>98</v>
      </c>
      <c r="C1056" s="19">
        <v>2006</v>
      </c>
      <c r="D1056" s="9" t="str">
        <f t="shared" si="16"/>
        <v>Belize-The Americas2006</v>
      </c>
      <c r="E1056" s="11">
        <v>178</v>
      </c>
      <c r="F1056" s="11">
        <v>425</v>
      </c>
    </row>
    <row r="1057" spans="1:6" ht="15" x14ac:dyDescent="0.25">
      <c r="A1057" s="5" t="s">
        <v>77</v>
      </c>
      <c r="B1057" s="12" t="s">
        <v>99</v>
      </c>
      <c r="C1057" s="19">
        <v>2006</v>
      </c>
      <c r="D1057" s="9" t="str">
        <f t="shared" si="16"/>
        <v>Benin-Africa2006</v>
      </c>
      <c r="E1057" s="11">
        <v>3206</v>
      </c>
      <c r="F1057" s="11">
        <v>4499</v>
      </c>
    </row>
    <row r="1058" spans="1:6" ht="15" x14ac:dyDescent="0.25">
      <c r="A1058" s="5" t="s">
        <v>84</v>
      </c>
      <c r="B1058" s="12" t="s">
        <v>100</v>
      </c>
      <c r="C1058" s="19">
        <v>2006</v>
      </c>
      <c r="D1058" s="9" t="str">
        <f t="shared" si="16"/>
        <v>Bermuda-The Americas2006</v>
      </c>
      <c r="E1058" s="12"/>
      <c r="F1058" s="11">
        <v>517</v>
      </c>
    </row>
    <row r="1059" spans="1:6" ht="15" x14ac:dyDescent="0.25">
      <c r="A1059" s="5" t="s">
        <v>61</v>
      </c>
      <c r="B1059" s="12" t="s">
        <v>101</v>
      </c>
      <c r="C1059" s="19">
        <v>2006</v>
      </c>
      <c r="D1059" s="9" t="str">
        <f t="shared" si="16"/>
        <v>Bhutan-Asia2006</v>
      </c>
      <c r="E1059" s="11">
        <v>244</v>
      </c>
      <c r="F1059" s="11">
        <v>392</v>
      </c>
    </row>
    <row r="1060" spans="1:6" ht="15" x14ac:dyDescent="0.25">
      <c r="A1060" s="5" t="s">
        <v>84</v>
      </c>
      <c r="B1060" s="12" t="s">
        <v>102</v>
      </c>
      <c r="C1060" s="19">
        <v>2006</v>
      </c>
      <c r="D1060" s="9" t="str">
        <f t="shared" si="16"/>
        <v>Bolivia-The Americas2006</v>
      </c>
      <c r="E1060" s="11">
        <v>5372</v>
      </c>
      <c r="F1060" s="11">
        <v>12757</v>
      </c>
    </row>
    <row r="1061" spans="1:6" ht="15" x14ac:dyDescent="0.25">
      <c r="A1061" s="5" t="s">
        <v>75</v>
      </c>
      <c r="B1061" s="12" t="s">
        <v>103</v>
      </c>
      <c r="C1061" s="19">
        <v>2006</v>
      </c>
      <c r="D1061" s="9" t="str">
        <f t="shared" si="16"/>
        <v>Bosnia and Herzegovina-Europe2006</v>
      </c>
      <c r="E1061" s="11">
        <v>5305</v>
      </c>
      <c r="F1061" s="11">
        <v>27884</v>
      </c>
    </row>
    <row r="1062" spans="1:6" ht="15" x14ac:dyDescent="0.25">
      <c r="A1062" s="5" t="s">
        <v>77</v>
      </c>
      <c r="B1062" s="12" t="s">
        <v>104</v>
      </c>
      <c r="C1062" s="19">
        <v>2006</v>
      </c>
      <c r="D1062" s="9" t="str">
        <f t="shared" si="16"/>
        <v>Botswana-Africa2006</v>
      </c>
      <c r="E1062" s="11">
        <v>2033</v>
      </c>
      <c r="F1062" s="11">
        <v>4701</v>
      </c>
    </row>
    <row r="1063" spans="1:6" ht="15" x14ac:dyDescent="0.25">
      <c r="A1063" s="5" t="s">
        <v>84</v>
      </c>
      <c r="B1063" s="12" t="s">
        <v>105</v>
      </c>
      <c r="C1063" s="19">
        <v>2006</v>
      </c>
      <c r="D1063" s="9" t="str">
        <f t="shared" si="16"/>
        <v>Brazil-The Americas2006</v>
      </c>
      <c r="E1063" s="11">
        <v>235460</v>
      </c>
      <c r="F1063" s="11">
        <v>363213</v>
      </c>
    </row>
    <row r="1064" spans="1:6" ht="15" x14ac:dyDescent="0.25">
      <c r="A1064" s="5" t="s">
        <v>61</v>
      </c>
      <c r="B1064" s="12" t="s">
        <v>106</v>
      </c>
      <c r="C1064" s="19">
        <v>2006</v>
      </c>
      <c r="D1064" s="9" t="str">
        <f t="shared" si="16"/>
        <v>Brunei-Asia2006</v>
      </c>
      <c r="E1064" s="11">
        <v>3227</v>
      </c>
      <c r="F1064" s="11">
        <v>10176</v>
      </c>
    </row>
    <row r="1065" spans="1:6" ht="15" x14ac:dyDescent="0.25">
      <c r="A1065" s="5" t="s">
        <v>75</v>
      </c>
      <c r="B1065" s="12" t="s">
        <v>107</v>
      </c>
      <c r="C1065" s="19">
        <v>2006</v>
      </c>
      <c r="D1065" s="9" t="str">
        <f t="shared" si="16"/>
        <v>Bulgaria-Europe2006</v>
      </c>
      <c r="E1065" s="11">
        <v>20117</v>
      </c>
      <c r="F1065" s="11">
        <v>52812</v>
      </c>
    </row>
    <row r="1066" spans="1:6" ht="15" x14ac:dyDescent="0.25">
      <c r="A1066" s="5" t="s">
        <v>77</v>
      </c>
      <c r="B1066" s="12" t="s">
        <v>108</v>
      </c>
      <c r="C1066" s="19">
        <v>2006</v>
      </c>
      <c r="D1066" s="9" t="str">
        <f t="shared" si="16"/>
        <v>Burkina Faso-Africa2006</v>
      </c>
      <c r="E1066" s="12"/>
      <c r="F1066" s="11">
        <v>1646</v>
      </c>
    </row>
    <row r="1067" spans="1:6" ht="15" x14ac:dyDescent="0.25">
      <c r="A1067" s="5" t="s">
        <v>77</v>
      </c>
      <c r="B1067" s="12" t="s">
        <v>109</v>
      </c>
      <c r="C1067" s="19">
        <v>2006</v>
      </c>
      <c r="D1067" s="9" t="str">
        <f t="shared" si="16"/>
        <v>Burundi-Africa2006</v>
      </c>
      <c r="E1067" s="12"/>
      <c r="F1067" s="11">
        <v>191</v>
      </c>
    </row>
    <row r="1068" spans="1:6" ht="15" x14ac:dyDescent="0.25">
      <c r="A1068" s="5" t="s">
        <v>61</v>
      </c>
      <c r="B1068" s="12" t="s">
        <v>110</v>
      </c>
      <c r="C1068" s="19">
        <v>2006</v>
      </c>
      <c r="D1068" s="9" t="str">
        <f t="shared" si="16"/>
        <v>Cambodia-Asia2006</v>
      </c>
      <c r="E1068" s="11">
        <v>3482</v>
      </c>
      <c r="F1068" s="11">
        <v>3484</v>
      </c>
    </row>
    <row r="1069" spans="1:6" ht="15" x14ac:dyDescent="0.25">
      <c r="A1069" s="5" t="s">
        <v>77</v>
      </c>
      <c r="B1069" s="12" t="s">
        <v>111</v>
      </c>
      <c r="C1069" s="19">
        <v>2006</v>
      </c>
      <c r="D1069" s="9" t="str">
        <f t="shared" si="16"/>
        <v>Cameroon-Africa2006</v>
      </c>
      <c r="E1069" s="11">
        <v>6340</v>
      </c>
      <c r="F1069" s="11">
        <v>5834</v>
      </c>
    </row>
    <row r="1070" spans="1:6" ht="15" x14ac:dyDescent="0.25">
      <c r="A1070" s="5" t="s">
        <v>84</v>
      </c>
      <c r="B1070" s="12" t="s">
        <v>112</v>
      </c>
      <c r="C1070" s="19">
        <v>2006</v>
      </c>
      <c r="D1070" s="9" t="str">
        <f t="shared" si="16"/>
        <v>Canada-The Americas2006</v>
      </c>
      <c r="E1070" s="11">
        <v>271728</v>
      </c>
      <c r="F1070" s="11">
        <v>560802</v>
      </c>
    </row>
    <row r="1071" spans="1:6" ht="15" x14ac:dyDescent="0.25">
      <c r="A1071" s="5" t="s">
        <v>84</v>
      </c>
      <c r="B1071" s="12" t="s">
        <v>113</v>
      </c>
      <c r="C1071" s="19">
        <v>2006</v>
      </c>
      <c r="D1071" s="9" t="str">
        <f t="shared" si="16"/>
        <v>Cayman Islands-The Americas2006</v>
      </c>
      <c r="E1071" s="12"/>
      <c r="F1071" s="11">
        <v>612</v>
      </c>
    </row>
    <row r="1072" spans="1:6" ht="15" x14ac:dyDescent="0.25">
      <c r="A1072" s="5" t="s">
        <v>77</v>
      </c>
      <c r="B1072" s="12" t="s">
        <v>114</v>
      </c>
      <c r="C1072" s="19">
        <v>2006</v>
      </c>
      <c r="D1072" s="9" t="str">
        <f t="shared" si="16"/>
        <v>Central African Republic-Africa2006</v>
      </c>
      <c r="E1072" s="12"/>
      <c r="F1072" s="11">
        <v>235</v>
      </c>
    </row>
    <row r="1073" spans="1:6" ht="15" x14ac:dyDescent="0.25">
      <c r="A1073" s="5" t="s">
        <v>77</v>
      </c>
      <c r="B1073" s="12" t="s">
        <v>115</v>
      </c>
      <c r="C1073" s="19">
        <v>2006</v>
      </c>
      <c r="D1073" s="9" t="str">
        <f t="shared" si="16"/>
        <v>Chad-Africa2006</v>
      </c>
      <c r="E1073" s="12"/>
      <c r="F1073" s="11">
        <v>462</v>
      </c>
    </row>
    <row r="1074" spans="1:6" ht="15" x14ac:dyDescent="0.25">
      <c r="A1074" s="5" t="s">
        <v>84</v>
      </c>
      <c r="B1074" s="12" t="s">
        <v>116</v>
      </c>
      <c r="C1074" s="19">
        <v>2006</v>
      </c>
      <c r="D1074" s="9" t="str">
        <f t="shared" si="16"/>
        <v>Chile-The Americas2006</v>
      </c>
      <c r="E1074" s="11">
        <v>30565</v>
      </c>
      <c r="F1074" s="11">
        <v>71154</v>
      </c>
    </row>
    <row r="1075" spans="1:6" ht="15" x14ac:dyDescent="0.25">
      <c r="A1075" s="5" t="s">
        <v>61</v>
      </c>
      <c r="B1075" s="12" t="s">
        <v>117</v>
      </c>
      <c r="C1075" s="19">
        <v>2006</v>
      </c>
      <c r="D1075" s="9" t="str">
        <f t="shared" si="16"/>
        <v>China-Asia2006</v>
      </c>
      <c r="E1075" s="11">
        <v>2044606</v>
      </c>
      <c r="F1075" s="11">
        <v>6791805</v>
      </c>
    </row>
    <row r="1076" spans="1:6" ht="15" x14ac:dyDescent="0.25">
      <c r="A1076" s="5" t="s">
        <v>84</v>
      </c>
      <c r="B1076" s="12" t="s">
        <v>118</v>
      </c>
      <c r="C1076" s="19">
        <v>2006</v>
      </c>
      <c r="D1076" s="9" t="str">
        <f t="shared" si="16"/>
        <v>Colombia-The Americas2006</v>
      </c>
      <c r="E1076" s="11">
        <v>27919</v>
      </c>
      <c r="F1076" s="11">
        <v>63439</v>
      </c>
    </row>
    <row r="1077" spans="1:6" ht="15" x14ac:dyDescent="0.25">
      <c r="A1077" s="5" t="s">
        <v>77</v>
      </c>
      <c r="B1077" s="12" t="s">
        <v>119</v>
      </c>
      <c r="C1077" s="19">
        <v>2006</v>
      </c>
      <c r="D1077" s="9" t="str">
        <f t="shared" si="16"/>
        <v>Comoros-Africa2006</v>
      </c>
      <c r="E1077" s="11">
        <v>41</v>
      </c>
      <c r="F1077" s="11">
        <v>121</v>
      </c>
    </row>
    <row r="1078" spans="1:6" ht="15" x14ac:dyDescent="0.25">
      <c r="A1078" s="5" t="s">
        <v>77</v>
      </c>
      <c r="B1078" s="12" t="s">
        <v>120</v>
      </c>
      <c r="C1078" s="19">
        <v>2006</v>
      </c>
      <c r="D1078" s="9" t="str">
        <f t="shared" si="16"/>
        <v>Congo (Brazzaville)-Africa2006</v>
      </c>
      <c r="E1078" s="11">
        <v>1209</v>
      </c>
      <c r="F1078" s="11">
        <v>1437</v>
      </c>
    </row>
    <row r="1079" spans="1:6" ht="15" x14ac:dyDescent="0.25">
      <c r="A1079" s="5" t="s">
        <v>77</v>
      </c>
      <c r="B1079" s="12" t="s">
        <v>121</v>
      </c>
      <c r="C1079" s="19">
        <v>2006</v>
      </c>
      <c r="D1079" s="9" t="str">
        <f t="shared" si="16"/>
        <v>Congo (Kinshasa)-Africa2006</v>
      </c>
      <c r="E1079" s="11">
        <v>21459</v>
      </c>
      <c r="F1079" s="11">
        <v>2604</v>
      </c>
    </row>
    <row r="1080" spans="1:6" ht="15" x14ac:dyDescent="0.25">
      <c r="A1080" s="5" t="s">
        <v>84</v>
      </c>
      <c r="B1080" s="12" t="s">
        <v>122</v>
      </c>
      <c r="C1080" s="19">
        <v>2006</v>
      </c>
      <c r="D1080" s="9" t="str">
        <f t="shared" si="16"/>
        <v>Costa Rica-The Americas2006</v>
      </c>
      <c r="E1080" s="11">
        <v>4508</v>
      </c>
      <c r="F1080" s="11">
        <v>8573</v>
      </c>
    </row>
    <row r="1081" spans="1:6" ht="15" x14ac:dyDescent="0.25">
      <c r="A1081" s="5" t="s">
        <v>77</v>
      </c>
      <c r="B1081" s="12" t="s">
        <v>123</v>
      </c>
      <c r="C1081" s="19">
        <v>2006</v>
      </c>
      <c r="D1081" s="9" t="str">
        <f t="shared" si="16"/>
        <v>Cote d'Ivoire-Africa2006</v>
      </c>
      <c r="E1081" s="11">
        <v>10233</v>
      </c>
      <c r="F1081" s="11">
        <v>6883</v>
      </c>
    </row>
    <row r="1082" spans="1:6" ht="15" x14ac:dyDescent="0.25">
      <c r="A1082" s="5" t="s">
        <v>75</v>
      </c>
      <c r="B1082" s="12" t="s">
        <v>124</v>
      </c>
      <c r="C1082" s="19">
        <v>2006</v>
      </c>
      <c r="D1082" s="9" t="str">
        <f t="shared" si="16"/>
        <v>Croatia-Europe2006</v>
      </c>
      <c r="E1082" s="11">
        <v>9325</v>
      </c>
      <c r="F1082" s="11">
        <v>24389</v>
      </c>
    </row>
    <row r="1083" spans="1:6" ht="15" x14ac:dyDescent="0.25">
      <c r="A1083" s="5" t="s">
        <v>84</v>
      </c>
      <c r="B1083" s="12" t="s">
        <v>125</v>
      </c>
      <c r="C1083" s="19">
        <v>2006</v>
      </c>
      <c r="D1083" s="9" t="str">
        <f t="shared" si="16"/>
        <v>Cuba-The Americas2006</v>
      </c>
      <c r="E1083" s="11">
        <v>10137</v>
      </c>
      <c r="F1083" s="11">
        <v>26736</v>
      </c>
    </row>
    <row r="1084" spans="1:6" ht="15" x14ac:dyDescent="0.25">
      <c r="A1084" s="5" t="s">
        <v>84</v>
      </c>
      <c r="B1084" s="12" t="s">
        <v>126</v>
      </c>
      <c r="C1084" s="19">
        <v>2006</v>
      </c>
      <c r="D1084" s="9" t="str">
        <f t="shared" si="16"/>
        <v>Curacao-The Americas2006</v>
      </c>
      <c r="E1084" s="12"/>
      <c r="F1084" s="12"/>
    </row>
    <row r="1085" spans="1:6" ht="15" x14ac:dyDescent="0.25">
      <c r="A1085" s="5" t="s">
        <v>75</v>
      </c>
      <c r="B1085" s="12" t="s">
        <v>127</v>
      </c>
      <c r="C1085" s="19">
        <v>2006</v>
      </c>
      <c r="D1085" s="9" t="str">
        <f t="shared" si="16"/>
        <v>Cyprus-Europe2006</v>
      </c>
      <c r="E1085" s="11">
        <v>2437</v>
      </c>
      <c r="F1085" s="11">
        <v>8196</v>
      </c>
    </row>
    <row r="1086" spans="1:6" ht="15" x14ac:dyDescent="0.25">
      <c r="A1086" s="5" t="s">
        <v>75</v>
      </c>
      <c r="B1086" s="12" t="s">
        <v>128</v>
      </c>
      <c r="C1086" s="19">
        <v>2006</v>
      </c>
      <c r="D1086" s="9" t="str">
        <f t="shared" si="16"/>
        <v>Czech Republic-Europe2006</v>
      </c>
      <c r="E1086" s="11">
        <v>45845</v>
      </c>
      <c r="F1086" s="11">
        <v>123948</v>
      </c>
    </row>
    <row r="1087" spans="1:6" ht="15" x14ac:dyDescent="0.25">
      <c r="A1087" s="5" t="s">
        <v>75</v>
      </c>
      <c r="B1087" s="12" t="s">
        <v>129</v>
      </c>
      <c r="C1087" s="19">
        <v>2006</v>
      </c>
      <c r="D1087" s="9" t="str">
        <f t="shared" si="16"/>
        <v>Denmark-Europe2006</v>
      </c>
      <c r="E1087" s="11">
        <v>19763</v>
      </c>
      <c r="F1087" s="11">
        <v>50253</v>
      </c>
    </row>
    <row r="1088" spans="1:6" ht="15" x14ac:dyDescent="0.25">
      <c r="A1088" s="5" t="s">
        <v>77</v>
      </c>
      <c r="B1088" s="12" t="s">
        <v>130</v>
      </c>
      <c r="C1088" s="19">
        <v>2006</v>
      </c>
      <c r="D1088" s="9" t="str">
        <f t="shared" si="16"/>
        <v>Djibouti-Africa2006</v>
      </c>
      <c r="E1088" s="11">
        <v>143</v>
      </c>
      <c r="F1088" s="11">
        <v>488</v>
      </c>
    </row>
    <row r="1089" spans="1:6" ht="15" x14ac:dyDescent="0.25">
      <c r="A1089" s="5" t="s">
        <v>84</v>
      </c>
      <c r="B1089" s="12" t="s">
        <v>131</v>
      </c>
      <c r="C1089" s="19">
        <v>2006</v>
      </c>
      <c r="D1089" s="9" t="str">
        <f t="shared" si="16"/>
        <v>Dominica-The Americas2006</v>
      </c>
      <c r="E1089" s="11">
        <v>43</v>
      </c>
      <c r="F1089" s="11">
        <v>150</v>
      </c>
    </row>
    <row r="1090" spans="1:6" ht="15" x14ac:dyDescent="0.25">
      <c r="A1090" s="5" t="s">
        <v>84</v>
      </c>
      <c r="B1090" s="12" t="s">
        <v>132</v>
      </c>
      <c r="C1090" s="19">
        <v>2006</v>
      </c>
      <c r="D1090" s="9" t="str">
        <f t="shared" si="16"/>
        <v>Dominican Republic-The Americas2006</v>
      </c>
      <c r="E1090" s="11">
        <v>7058</v>
      </c>
      <c r="F1090" s="11">
        <v>21430</v>
      </c>
    </row>
    <row r="1091" spans="1:6" ht="15" x14ac:dyDescent="0.25">
      <c r="A1091" s="5" t="s">
        <v>84</v>
      </c>
      <c r="B1091" s="12" t="s">
        <v>133</v>
      </c>
      <c r="C1091" s="19">
        <v>2006</v>
      </c>
      <c r="D1091" s="9" t="str">
        <f t="shared" ref="D1091:D1154" si="17">CONCATENATE(B1091,C1091)</f>
        <v>Ecuador-The Americas2006</v>
      </c>
      <c r="E1091" s="11">
        <v>11332</v>
      </c>
      <c r="F1091" s="11">
        <v>30759</v>
      </c>
    </row>
    <row r="1092" spans="1:6" ht="15" x14ac:dyDescent="0.25">
      <c r="A1092" s="5" t="s">
        <v>77</v>
      </c>
      <c r="B1092" s="12" t="s">
        <v>134</v>
      </c>
      <c r="C1092" s="19">
        <v>2006</v>
      </c>
      <c r="D1092" s="9" t="str">
        <f t="shared" si="17"/>
        <v>Egypt-Africa2006</v>
      </c>
      <c r="E1092" s="11">
        <v>71189</v>
      </c>
      <c r="F1092" s="11">
        <v>192382</v>
      </c>
    </row>
    <row r="1093" spans="1:6" ht="15" x14ac:dyDescent="0.25">
      <c r="A1093" s="5" t="s">
        <v>84</v>
      </c>
      <c r="B1093" s="12" t="s">
        <v>135</v>
      </c>
      <c r="C1093" s="19">
        <v>2006</v>
      </c>
      <c r="D1093" s="9" t="str">
        <f t="shared" si="17"/>
        <v>El Salvador-The Americas2006</v>
      </c>
      <c r="E1093" s="11">
        <v>4479</v>
      </c>
      <c r="F1093" s="11">
        <v>6898</v>
      </c>
    </row>
    <row r="1094" spans="1:6" ht="15" x14ac:dyDescent="0.25">
      <c r="A1094" s="5" t="s">
        <v>77</v>
      </c>
      <c r="B1094" s="12" t="s">
        <v>136</v>
      </c>
      <c r="C1094" s="19">
        <v>2006</v>
      </c>
      <c r="D1094" s="9" t="str">
        <f t="shared" si="17"/>
        <v>Equatorial Guinea-Africa2006</v>
      </c>
      <c r="E1094" s="11">
        <v>1759</v>
      </c>
      <c r="F1094" s="11">
        <v>4796</v>
      </c>
    </row>
    <row r="1095" spans="1:6" ht="15" x14ac:dyDescent="0.25">
      <c r="A1095" s="5" t="s">
        <v>77</v>
      </c>
      <c r="B1095" s="12" t="s">
        <v>137</v>
      </c>
      <c r="C1095" s="19">
        <v>2006</v>
      </c>
      <c r="D1095" s="9" t="str">
        <f t="shared" si="17"/>
        <v>Eritrea-Africa2006</v>
      </c>
      <c r="E1095" s="11">
        <v>721</v>
      </c>
      <c r="F1095" s="11">
        <v>579</v>
      </c>
    </row>
    <row r="1096" spans="1:6" ht="15" x14ac:dyDescent="0.25">
      <c r="A1096" s="5" t="s">
        <v>75</v>
      </c>
      <c r="B1096" s="12" t="s">
        <v>138</v>
      </c>
      <c r="C1096" s="19">
        <v>2006</v>
      </c>
      <c r="D1096" s="9" t="str">
        <f t="shared" si="17"/>
        <v>Estonia-Europe2006</v>
      </c>
      <c r="E1096" s="11">
        <v>5624</v>
      </c>
      <c r="F1096" s="11">
        <v>18845</v>
      </c>
    </row>
    <row r="1097" spans="1:6" ht="15" x14ac:dyDescent="0.25">
      <c r="A1097" s="5" t="s">
        <v>77</v>
      </c>
      <c r="B1097" s="12" t="s">
        <v>139</v>
      </c>
      <c r="C1097" s="19">
        <v>2006</v>
      </c>
      <c r="D1097" s="9" t="str">
        <f t="shared" si="17"/>
        <v>Ethiopia-Africa2006</v>
      </c>
      <c r="E1097" s="11">
        <v>30536</v>
      </c>
      <c r="F1097" s="11">
        <v>5915</v>
      </c>
    </row>
    <row r="1098" spans="1:6" ht="15" x14ac:dyDescent="0.25">
      <c r="A1098" s="5" t="s">
        <v>75</v>
      </c>
      <c r="B1098" s="12" t="s">
        <v>140</v>
      </c>
      <c r="C1098" s="19">
        <v>2006</v>
      </c>
      <c r="D1098" s="9" t="str">
        <f t="shared" si="17"/>
        <v>Faeroe Islands-Europe2006</v>
      </c>
      <c r="E1098" s="12"/>
      <c r="F1098" s="11">
        <v>774</v>
      </c>
    </row>
    <row r="1099" spans="1:6" ht="15" x14ac:dyDescent="0.25">
      <c r="A1099" s="5" t="s">
        <v>80</v>
      </c>
      <c r="B1099" s="12" t="s">
        <v>141</v>
      </c>
      <c r="C1099" s="19">
        <v>2006</v>
      </c>
      <c r="D1099" s="9" t="str">
        <f t="shared" si="17"/>
        <v>Fiji-Oceania2006</v>
      </c>
      <c r="E1099" s="11">
        <v>524</v>
      </c>
      <c r="F1099" s="11">
        <v>1203</v>
      </c>
    </row>
    <row r="1100" spans="1:6" ht="15" x14ac:dyDescent="0.25">
      <c r="A1100" s="5" t="s">
        <v>75</v>
      </c>
      <c r="B1100" s="12" t="s">
        <v>142</v>
      </c>
      <c r="C1100" s="19">
        <v>2006</v>
      </c>
      <c r="D1100" s="9" t="str">
        <f t="shared" si="17"/>
        <v>Finland-Europe2006</v>
      </c>
      <c r="E1100" s="11">
        <v>36803</v>
      </c>
      <c r="F1100" s="11">
        <v>63982</v>
      </c>
    </row>
    <row r="1101" spans="1:6" ht="15" x14ac:dyDescent="0.25">
      <c r="A1101" s="5" t="s">
        <v>75</v>
      </c>
      <c r="B1101" s="12" t="s">
        <v>143</v>
      </c>
      <c r="C1101" s="19">
        <v>2006</v>
      </c>
      <c r="D1101" s="9" t="str">
        <f t="shared" si="17"/>
        <v>France-Europe2006</v>
      </c>
      <c r="E1101" s="11">
        <v>263542</v>
      </c>
      <c r="F1101" s="11">
        <v>375882</v>
      </c>
    </row>
    <row r="1102" spans="1:6" ht="15" x14ac:dyDescent="0.25">
      <c r="A1102" s="5" t="s">
        <v>80</v>
      </c>
      <c r="B1102" s="12" t="s">
        <v>144</v>
      </c>
      <c r="C1102" s="19">
        <v>2006</v>
      </c>
      <c r="D1102" s="9" t="str">
        <f t="shared" si="17"/>
        <v>French Polynesia-Oceania2006</v>
      </c>
      <c r="E1102" s="12"/>
      <c r="F1102" s="11">
        <v>843</v>
      </c>
    </row>
    <row r="1103" spans="1:6" ht="15" x14ac:dyDescent="0.25">
      <c r="A1103" s="5" t="s">
        <v>77</v>
      </c>
      <c r="B1103" s="12" t="s">
        <v>145</v>
      </c>
      <c r="C1103" s="19">
        <v>2006</v>
      </c>
      <c r="D1103" s="9" t="str">
        <f t="shared" si="17"/>
        <v>Gabon-Africa2006</v>
      </c>
      <c r="E1103" s="11">
        <v>1832</v>
      </c>
      <c r="F1103" s="11">
        <v>2332</v>
      </c>
    </row>
    <row r="1104" spans="1:6" ht="15" x14ac:dyDescent="0.25">
      <c r="A1104" s="5" t="s">
        <v>77</v>
      </c>
      <c r="B1104" s="12" t="s">
        <v>146</v>
      </c>
      <c r="C1104" s="19">
        <v>2006</v>
      </c>
      <c r="D1104" s="9" t="str">
        <f t="shared" si="17"/>
        <v>Gambia, The-Africa2006</v>
      </c>
      <c r="E1104" s="11">
        <v>133</v>
      </c>
      <c r="F1104" s="11">
        <v>396</v>
      </c>
    </row>
    <row r="1105" spans="1:6" ht="15" x14ac:dyDescent="0.25">
      <c r="A1105" s="5" t="s">
        <v>61</v>
      </c>
      <c r="B1105" s="12" t="s">
        <v>147</v>
      </c>
      <c r="C1105" s="19">
        <v>2006</v>
      </c>
      <c r="D1105" s="9" t="str">
        <f t="shared" si="17"/>
        <v>Georgia-Asia2006</v>
      </c>
      <c r="E1105" s="11">
        <v>3341</v>
      </c>
      <c r="F1105" s="11">
        <v>6190</v>
      </c>
    </row>
    <row r="1106" spans="1:6" ht="15" x14ac:dyDescent="0.25">
      <c r="A1106" s="5" t="s">
        <v>75</v>
      </c>
      <c r="B1106" s="12" t="s">
        <v>148</v>
      </c>
      <c r="C1106" s="19">
        <v>2006</v>
      </c>
      <c r="D1106" s="9" t="str">
        <f t="shared" si="17"/>
        <v>Germany-Europe2006</v>
      </c>
      <c r="E1106" s="11">
        <v>330719</v>
      </c>
      <c r="F1106" s="11">
        <v>784016</v>
      </c>
    </row>
    <row r="1107" spans="1:6" ht="15" x14ac:dyDescent="0.25">
      <c r="A1107" s="5" t="s">
        <v>77</v>
      </c>
      <c r="B1107" s="12" t="s">
        <v>149</v>
      </c>
      <c r="C1107" s="19">
        <v>2006</v>
      </c>
      <c r="D1107" s="9" t="str">
        <f t="shared" si="17"/>
        <v>Ghana-Africa2006</v>
      </c>
      <c r="E1107" s="11">
        <v>9064</v>
      </c>
      <c r="F1107" s="11">
        <v>9578</v>
      </c>
    </row>
    <row r="1108" spans="1:6" ht="15" x14ac:dyDescent="0.25">
      <c r="A1108" s="5" t="s">
        <v>75</v>
      </c>
      <c r="B1108" s="12" t="s">
        <v>150</v>
      </c>
      <c r="C1108" s="19">
        <v>2007</v>
      </c>
      <c r="D1108" s="9" t="str">
        <f t="shared" si="17"/>
        <v>Greece-Europe2007</v>
      </c>
      <c r="E1108" s="11">
        <v>30217</v>
      </c>
      <c r="F1108" s="11">
        <v>98246</v>
      </c>
    </row>
    <row r="1109" spans="1:6" ht="15" x14ac:dyDescent="0.25">
      <c r="A1109" s="5" t="s">
        <v>84</v>
      </c>
      <c r="B1109" s="12" t="s">
        <v>151</v>
      </c>
      <c r="C1109" s="19">
        <v>2007</v>
      </c>
      <c r="D1109" s="9" t="str">
        <f t="shared" si="17"/>
        <v>Greenland-The Americas2007</v>
      </c>
      <c r="E1109" s="12"/>
      <c r="F1109" s="11">
        <v>616</v>
      </c>
    </row>
    <row r="1110" spans="1:6" ht="15" x14ac:dyDescent="0.25">
      <c r="A1110" s="5" t="s">
        <v>84</v>
      </c>
      <c r="B1110" s="12" t="s">
        <v>152</v>
      </c>
      <c r="C1110" s="19">
        <v>2007</v>
      </c>
      <c r="D1110" s="9" t="str">
        <f t="shared" si="17"/>
        <v>Grenada-The Americas2007</v>
      </c>
      <c r="E1110" s="11">
        <v>81</v>
      </c>
      <c r="F1110" s="11">
        <v>238</v>
      </c>
    </row>
    <row r="1111" spans="1:6" ht="15" x14ac:dyDescent="0.25">
      <c r="A1111" s="5" t="s">
        <v>80</v>
      </c>
      <c r="B1111" s="12" t="s">
        <v>153</v>
      </c>
      <c r="C1111" s="19">
        <v>2007</v>
      </c>
      <c r="D1111" s="9" t="str">
        <f t="shared" si="17"/>
        <v>Guam-Oceania2007</v>
      </c>
      <c r="E1111" s="12"/>
      <c r="F1111" s="8"/>
    </row>
    <row r="1112" spans="1:6" ht="15" x14ac:dyDescent="0.25">
      <c r="A1112" s="5" t="s">
        <v>84</v>
      </c>
      <c r="B1112" s="12" t="s">
        <v>154</v>
      </c>
      <c r="C1112" s="19">
        <v>2007</v>
      </c>
      <c r="D1112" s="9" t="str">
        <f t="shared" si="17"/>
        <v>Guatemala-The Americas2007</v>
      </c>
      <c r="E1112" s="11">
        <v>8528</v>
      </c>
      <c r="F1112" s="11">
        <v>12636</v>
      </c>
    </row>
    <row r="1113" spans="1:6" ht="15" x14ac:dyDescent="0.25">
      <c r="A1113" s="5" t="s">
        <v>77</v>
      </c>
      <c r="B1113" s="12" t="s">
        <v>155</v>
      </c>
      <c r="C1113" s="19">
        <v>2007</v>
      </c>
      <c r="D1113" s="9" t="str">
        <f t="shared" si="17"/>
        <v>Guinea-Africa2007</v>
      </c>
      <c r="E1113" s="12"/>
      <c r="F1113" s="11">
        <v>1210</v>
      </c>
    </row>
    <row r="1114" spans="1:6" ht="15" x14ac:dyDescent="0.25">
      <c r="A1114" s="5" t="s">
        <v>77</v>
      </c>
      <c r="B1114" s="12" t="s">
        <v>156</v>
      </c>
      <c r="C1114" s="19">
        <v>2007</v>
      </c>
      <c r="D1114" s="9" t="str">
        <f t="shared" si="17"/>
        <v>Guinea-Bissau-Africa2007</v>
      </c>
      <c r="E1114" s="11">
        <v>95</v>
      </c>
      <c r="F1114" s="11">
        <v>231</v>
      </c>
    </row>
    <row r="1115" spans="1:6" ht="15" x14ac:dyDescent="0.25">
      <c r="A1115" s="5" t="s">
        <v>84</v>
      </c>
      <c r="B1115" s="12" t="s">
        <v>157</v>
      </c>
      <c r="C1115" s="19">
        <v>2007</v>
      </c>
      <c r="D1115" s="9" t="str">
        <f t="shared" si="17"/>
        <v>Guyana-The Americas2007</v>
      </c>
      <c r="E1115" s="11">
        <v>500</v>
      </c>
      <c r="F1115" s="11">
        <v>1566</v>
      </c>
    </row>
    <row r="1116" spans="1:6" ht="15" x14ac:dyDescent="0.25">
      <c r="A1116" s="5" t="s">
        <v>84</v>
      </c>
      <c r="B1116" s="12" t="s">
        <v>158</v>
      </c>
      <c r="C1116" s="19">
        <v>2007</v>
      </c>
      <c r="D1116" s="9" t="str">
        <f t="shared" si="17"/>
        <v>Haiti-The Americas2007</v>
      </c>
      <c r="E1116" s="11">
        <v>2509</v>
      </c>
      <c r="F1116" s="11">
        <v>2391</v>
      </c>
    </row>
    <row r="1117" spans="1:6" ht="15" x14ac:dyDescent="0.25">
      <c r="A1117" s="5" t="s">
        <v>84</v>
      </c>
      <c r="B1117" s="12" t="s">
        <v>159</v>
      </c>
      <c r="C1117" s="19">
        <v>2007</v>
      </c>
      <c r="D1117" s="9" t="str">
        <f t="shared" si="17"/>
        <v>Honduras-The Americas2007</v>
      </c>
      <c r="E1117" s="11">
        <v>4692</v>
      </c>
      <c r="F1117" s="11">
        <v>8779</v>
      </c>
    </row>
    <row r="1118" spans="1:6" ht="15" x14ac:dyDescent="0.25">
      <c r="A1118" s="5" t="s">
        <v>61</v>
      </c>
      <c r="B1118" s="12" t="s">
        <v>160</v>
      </c>
      <c r="C1118" s="19">
        <v>2007</v>
      </c>
      <c r="D1118" s="9" t="str">
        <f t="shared" si="17"/>
        <v>Hong Kong SAR-Asia2007</v>
      </c>
      <c r="E1118" s="11">
        <v>14338</v>
      </c>
      <c r="F1118" s="11">
        <v>39963</v>
      </c>
    </row>
    <row r="1119" spans="1:6" ht="15" x14ac:dyDescent="0.25">
      <c r="A1119" s="5" t="s">
        <v>75</v>
      </c>
      <c r="B1119" s="12" t="s">
        <v>161</v>
      </c>
      <c r="C1119" s="19">
        <v>2007</v>
      </c>
      <c r="D1119" s="9" t="str">
        <f t="shared" si="17"/>
        <v>Hungary-Europe2007</v>
      </c>
      <c r="E1119" s="11">
        <v>26729</v>
      </c>
      <c r="F1119" s="11">
        <v>55859</v>
      </c>
    </row>
    <row r="1120" spans="1:6" ht="15" x14ac:dyDescent="0.25">
      <c r="A1120" s="5" t="s">
        <v>75</v>
      </c>
      <c r="B1120" s="12" t="s">
        <v>162</v>
      </c>
      <c r="C1120" s="19">
        <v>2007</v>
      </c>
      <c r="D1120" s="9" t="str">
        <f t="shared" si="17"/>
        <v>Iceland-Europe2007</v>
      </c>
      <c r="E1120" s="11">
        <v>4836</v>
      </c>
      <c r="F1120" s="11">
        <v>2310</v>
      </c>
    </row>
    <row r="1121" spans="1:6" ht="15" x14ac:dyDescent="0.25">
      <c r="A1121" s="5" t="s">
        <v>61</v>
      </c>
      <c r="B1121" s="12" t="s">
        <v>163</v>
      </c>
      <c r="C1121" s="19">
        <v>2007</v>
      </c>
      <c r="D1121" s="9" t="str">
        <f t="shared" si="17"/>
        <v>India-Asia2007</v>
      </c>
      <c r="E1121" s="11">
        <v>604659</v>
      </c>
      <c r="F1121" s="11">
        <v>1611404</v>
      </c>
    </row>
    <row r="1122" spans="1:6" ht="15" x14ac:dyDescent="0.25">
      <c r="A1122" s="5" t="s">
        <v>61</v>
      </c>
      <c r="B1122" s="12" t="s">
        <v>164</v>
      </c>
      <c r="C1122" s="19">
        <v>2007</v>
      </c>
      <c r="D1122" s="9" t="str">
        <f t="shared" si="17"/>
        <v>Indonesia-Asia2007</v>
      </c>
      <c r="E1122" s="11">
        <v>182885</v>
      </c>
      <c r="F1122" s="11">
        <v>375545</v>
      </c>
    </row>
    <row r="1123" spans="1:6" ht="15" x14ac:dyDescent="0.25">
      <c r="A1123" s="5" t="s">
        <v>93</v>
      </c>
      <c r="B1123" s="12" t="s">
        <v>165</v>
      </c>
      <c r="C1123" s="19">
        <v>2007</v>
      </c>
      <c r="D1123" s="9" t="str">
        <f t="shared" si="17"/>
        <v>Iran-Middle East2007</v>
      </c>
      <c r="E1123" s="11">
        <v>190620</v>
      </c>
      <c r="F1123" s="11">
        <v>539790</v>
      </c>
    </row>
    <row r="1124" spans="1:6" ht="15" x14ac:dyDescent="0.25">
      <c r="A1124" s="5" t="s">
        <v>93</v>
      </c>
      <c r="B1124" s="12" t="s">
        <v>166</v>
      </c>
      <c r="C1124" s="19">
        <v>2007</v>
      </c>
      <c r="D1124" s="9" t="str">
        <f t="shared" si="17"/>
        <v>Iraq-Middle East2007</v>
      </c>
      <c r="E1124" s="11">
        <v>23696</v>
      </c>
      <c r="F1124" s="11">
        <v>62834</v>
      </c>
    </row>
    <row r="1125" spans="1:6" ht="15" x14ac:dyDescent="0.25">
      <c r="A1125" s="5" t="s">
        <v>75</v>
      </c>
      <c r="B1125" s="12" t="s">
        <v>167</v>
      </c>
      <c r="C1125" s="19">
        <v>2007</v>
      </c>
      <c r="D1125" s="9" t="str">
        <f t="shared" si="17"/>
        <v>Ireland-Europe2007</v>
      </c>
      <c r="E1125" s="11">
        <v>15120</v>
      </c>
      <c r="F1125" s="11">
        <v>44583</v>
      </c>
    </row>
    <row r="1126" spans="1:6" ht="15" x14ac:dyDescent="0.25">
      <c r="A1126" s="5" t="s">
        <v>75</v>
      </c>
      <c r="B1126" s="12" t="s">
        <v>168</v>
      </c>
      <c r="C1126" s="19">
        <v>2007</v>
      </c>
      <c r="D1126" s="9" t="str">
        <f t="shared" si="17"/>
        <v>Isle of Man-Europe2007</v>
      </c>
      <c r="E1126" s="12"/>
      <c r="F1126" s="8"/>
    </row>
    <row r="1127" spans="1:6" ht="15" x14ac:dyDescent="0.25">
      <c r="A1127" s="5" t="s">
        <v>93</v>
      </c>
      <c r="B1127" s="12" t="s">
        <v>169</v>
      </c>
      <c r="C1127" s="19">
        <v>2007</v>
      </c>
      <c r="D1127" s="9" t="str">
        <f t="shared" si="17"/>
        <v>Israel-Middle East2007</v>
      </c>
      <c r="E1127" s="11">
        <v>20700</v>
      </c>
      <c r="F1127" s="11">
        <v>66424</v>
      </c>
    </row>
    <row r="1128" spans="1:6" ht="15" x14ac:dyDescent="0.25">
      <c r="A1128" s="5" t="s">
        <v>75</v>
      </c>
      <c r="B1128" s="12" t="s">
        <v>170</v>
      </c>
      <c r="C1128" s="19">
        <v>2007</v>
      </c>
      <c r="D1128" s="9" t="str">
        <f t="shared" si="17"/>
        <v>Italy-Europe2007</v>
      </c>
      <c r="E1128" s="11">
        <v>179599</v>
      </c>
      <c r="F1128" s="11">
        <v>462676</v>
      </c>
    </row>
    <row r="1129" spans="1:6" ht="15" x14ac:dyDescent="0.25">
      <c r="A1129" s="5" t="s">
        <v>84</v>
      </c>
      <c r="B1129" s="12" t="s">
        <v>171</v>
      </c>
      <c r="C1129" s="19">
        <v>2007</v>
      </c>
      <c r="D1129" s="9" t="str">
        <f t="shared" si="17"/>
        <v>Jamaica-The Americas2007</v>
      </c>
      <c r="E1129" s="11">
        <v>4200</v>
      </c>
      <c r="F1129" s="11">
        <v>13480</v>
      </c>
    </row>
    <row r="1130" spans="1:6" ht="15" x14ac:dyDescent="0.25">
      <c r="A1130" s="5" t="s">
        <v>61</v>
      </c>
      <c r="B1130" s="12" t="s">
        <v>172</v>
      </c>
      <c r="C1130" s="19">
        <v>2007</v>
      </c>
      <c r="D1130" s="9" t="str">
        <f t="shared" si="17"/>
        <v>Japan-Asia2007</v>
      </c>
      <c r="E1130" s="11">
        <v>515198</v>
      </c>
      <c r="F1130" s="11">
        <v>1251136</v>
      </c>
    </row>
    <row r="1131" spans="1:6" ht="15" x14ac:dyDescent="0.25">
      <c r="A1131" s="5" t="s">
        <v>93</v>
      </c>
      <c r="B1131" s="12" t="s">
        <v>173</v>
      </c>
      <c r="C1131" s="19">
        <v>2007</v>
      </c>
      <c r="D1131" s="9" t="str">
        <f t="shared" si="17"/>
        <v>Jordan-Middle East2007</v>
      </c>
      <c r="E1131" s="11">
        <v>7209</v>
      </c>
      <c r="F1131" s="11">
        <v>21540</v>
      </c>
    </row>
    <row r="1132" spans="1:6" ht="15" x14ac:dyDescent="0.25">
      <c r="A1132" s="5" t="s">
        <v>61</v>
      </c>
      <c r="B1132" s="12" t="s">
        <v>174</v>
      </c>
      <c r="C1132" s="19">
        <v>2007</v>
      </c>
      <c r="D1132" s="9" t="str">
        <f t="shared" si="17"/>
        <v>Kazakhstan-Asia2007</v>
      </c>
      <c r="E1132" s="11">
        <v>66231</v>
      </c>
      <c r="F1132" s="11">
        <v>220313</v>
      </c>
    </row>
    <row r="1133" spans="1:6" ht="15" x14ac:dyDescent="0.25">
      <c r="A1133" s="5" t="s">
        <v>77</v>
      </c>
      <c r="B1133" s="12" t="s">
        <v>175</v>
      </c>
      <c r="C1133" s="19">
        <v>2007</v>
      </c>
      <c r="D1133" s="9" t="str">
        <f t="shared" si="17"/>
        <v>Kenya-Africa2007</v>
      </c>
      <c r="E1133" s="11">
        <v>17230</v>
      </c>
      <c r="F1133" s="11">
        <v>9831</v>
      </c>
    </row>
    <row r="1134" spans="1:6" ht="15" x14ac:dyDescent="0.25">
      <c r="A1134" s="5" t="s">
        <v>80</v>
      </c>
      <c r="B1134" s="12" t="s">
        <v>176</v>
      </c>
      <c r="C1134" s="19">
        <v>2007</v>
      </c>
      <c r="D1134" s="9" t="str">
        <f t="shared" si="17"/>
        <v>Kiribati-Oceania2007</v>
      </c>
      <c r="E1134" s="11">
        <v>11</v>
      </c>
      <c r="F1134" s="11">
        <v>51</v>
      </c>
    </row>
    <row r="1135" spans="1:6" ht="15" x14ac:dyDescent="0.25">
      <c r="A1135" s="5" t="s">
        <v>75</v>
      </c>
      <c r="B1135" s="12" t="s">
        <v>177</v>
      </c>
      <c r="C1135" s="19">
        <v>2007</v>
      </c>
      <c r="D1135" s="9" t="str">
        <f t="shared" si="17"/>
        <v>Kosovo-Europe2007</v>
      </c>
      <c r="E1135" s="11">
        <v>2045</v>
      </c>
      <c r="F1135" s="12"/>
    </row>
    <row r="1136" spans="1:6" ht="15" x14ac:dyDescent="0.25">
      <c r="A1136" s="5" t="s">
        <v>93</v>
      </c>
      <c r="B1136" s="12" t="s">
        <v>178</v>
      </c>
      <c r="C1136" s="19">
        <v>2007</v>
      </c>
      <c r="D1136" s="9" t="str">
        <f t="shared" si="17"/>
        <v>Kuwait-Middle East2007</v>
      </c>
      <c r="E1136" s="11">
        <v>26389</v>
      </c>
      <c r="F1136" s="11">
        <v>75236</v>
      </c>
    </row>
    <row r="1137" spans="1:6" ht="15" x14ac:dyDescent="0.25">
      <c r="A1137" s="5" t="s">
        <v>61</v>
      </c>
      <c r="B1137" s="12" t="s">
        <v>179</v>
      </c>
      <c r="C1137" s="19">
        <v>2007</v>
      </c>
      <c r="D1137" s="9" t="str">
        <f t="shared" si="17"/>
        <v>Kyrgyzstan-Asia2007</v>
      </c>
      <c r="E1137" s="11">
        <v>2726</v>
      </c>
      <c r="F1137" s="11">
        <v>5871</v>
      </c>
    </row>
    <row r="1138" spans="1:6" ht="15" x14ac:dyDescent="0.25">
      <c r="A1138" s="5" t="s">
        <v>61</v>
      </c>
      <c r="B1138" s="12" t="s">
        <v>180</v>
      </c>
      <c r="C1138" s="19">
        <v>2007</v>
      </c>
      <c r="D1138" s="9" t="str">
        <f t="shared" si="17"/>
        <v>Laos-Asia2007</v>
      </c>
      <c r="E1138" s="12"/>
      <c r="F1138" s="11">
        <v>1668</v>
      </c>
    </row>
    <row r="1139" spans="1:6" ht="15" x14ac:dyDescent="0.25">
      <c r="A1139" s="5" t="s">
        <v>75</v>
      </c>
      <c r="B1139" s="12" t="s">
        <v>181</v>
      </c>
      <c r="C1139" s="19">
        <v>2007</v>
      </c>
      <c r="D1139" s="9" t="str">
        <f t="shared" si="17"/>
        <v>Latvia-Europe2007</v>
      </c>
      <c r="E1139" s="11">
        <v>4796</v>
      </c>
      <c r="F1139" s="11">
        <v>7928</v>
      </c>
    </row>
    <row r="1140" spans="1:6" ht="15" x14ac:dyDescent="0.25">
      <c r="A1140" s="5" t="s">
        <v>93</v>
      </c>
      <c r="B1140" s="12" t="s">
        <v>182</v>
      </c>
      <c r="C1140" s="19">
        <v>2007</v>
      </c>
      <c r="D1140" s="9" t="str">
        <f t="shared" si="17"/>
        <v>Lebanon-Middle East2007</v>
      </c>
      <c r="E1140" s="11">
        <v>4206</v>
      </c>
      <c r="F1140" s="11">
        <v>14972</v>
      </c>
    </row>
    <row r="1141" spans="1:6" ht="15" x14ac:dyDescent="0.25">
      <c r="A1141" s="5" t="s">
        <v>77</v>
      </c>
      <c r="B1141" s="12" t="s">
        <v>183</v>
      </c>
      <c r="C1141" s="19">
        <v>2007</v>
      </c>
      <c r="D1141" s="9" t="str">
        <f t="shared" si="17"/>
        <v>Lesotho-Africa2007</v>
      </c>
      <c r="E1141" s="11">
        <v>19</v>
      </c>
      <c r="F1141" s="11">
        <v>7</v>
      </c>
    </row>
    <row r="1142" spans="1:6" ht="15" x14ac:dyDescent="0.25">
      <c r="A1142" s="5" t="s">
        <v>77</v>
      </c>
      <c r="B1142" s="12" t="s">
        <v>184</v>
      </c>
      <c r="C1142" s="19">
        <v>2007</v>
      </c>
      <c r="D1142" s="9" t="str">
        <f t="shared" si="17"/>
        <v>Liberia-Africa2007</v>
      </c>
      <c r="E1142" s="12"/>
      <c r="F1142" s="11">
        <v>678</v>
      </c>
    </row>
    <row r="1143" spans="1:6" ht="15" x14ac:dyDescent="0.25">
      <c r="A1143" s="5" t="s">
        <v>77</v>
      </c>
      <c r="B1143" s="12" t="s">
        <v>185</v>
      </c>
      <c r="C1143" s="19">
        <v>2007</v>
      </c>
      <c r="D1143" s="9" t="str">
        <f t="shared" si="17"/>
        <v>Libya-Africa2007</v>
      </c>
      <c r="E1143" s="11">
        <v>17525</v>
      </c>
      <c r="F1143" s="11">
        <v>54209</v>
      </c>
    </row>
    <row r="1144" spans="1:6" ht="15" x14ac:dyDescent="0.25">
      <c r="A1144" s="5" t="s">
        <v>75</v>
      </c>
      <c r="B1144" s="12" t="s">
        <v>186</v>
      </c>
      <c r="C1144" s="19">
        <v>2007</v>
      </c>
      <c r="D1144" s="9" t="str">
        <f t="shared" si="17"/>
        <v>Liechtenstein-Europe2007</v>
      </c>
      <c r="E1144" s="12"/>
      <c r="F1144" s="8"/>
    </row>
    <row r="1145" spans="1:6" ht="15" x14ac:dyDescent="0.25">
      <c r="A1145" s="5" t="s">
        <v>75</v>
      </c>
      <c r="B1145" s="12" t="s">
        <v>187</v>
      </c>
      <c r="C1145" s="19">
        <v>2007</v>
      </c>
      <c r="D1145" s="9" t="str">
        <f t="shared" si="17"/>
        <v>Lithuania-Europe2007</v>
      </c>
      <c r="E1145" s="11">
        <v>9460</v>
      </c>
      <c r="F1145" s="11">
        <v>15137</v>
      </c>
    </row>
    <row r="1146" spans="1:6" ht="15" x14ac:dyDescent="0.25">
      <c r="A1146" s="5" t="s">
        <v>75</v>
      </c>
      <c r="B1146" s="12" t="s">
        <v>188</v>
      </c>
      <c r="C1146" s="19">
        <v>2007</v>
      </c>
      <c r="D1146" s="9" t="str">
        <f t="shared" si="17"/>
        <v>Luxembourg-Europe2007</v>
      </c>
      <c r="E1146" s="11">
        <v>4209</v>
      </c>
      <c r="F1146" s="11">
        <v>10869</v>
      </c>
    </row>
    <row r="1147" spans="1:6" ht="15" x14ac:dyDescent="0.25">
      <c r="A1147" s="5" t="s">
        <v>61</v>
      </c>
      <c r="B1147" s="12" t="s">
        <v>189</v>
      </c>
      <c r="C1147" s="19">
        <v>2007</v>
      </c>
      <c r="D1147" s="9" t="str">
        <f t="shared" si="17"/>
        <v>Macao SAR-Asia2007</v>
      </c>
      <c r="E1147" s="12"/>
      <c r="F1147" s="11">
        <v>1404</v>
      </c>
    </row>
    <row r="1148" spans="1:6" ht="15" x14ac:dyDescent="0.25">
      <c r="A1148" s="5" t="s">
        <v>77</v>
      </c>
      <c r="B1148" s="12" t="s">
        <v>190</v>
      </c>
      <c r="C1148" s="19">
        <v>2007</v>
      </c>
      <c r="D1148" s="9" t="str">
        <f t="shared" si="17"/>
        <v>Madagascar-Africa2007</v>
      </c>
      <c r="E1148" s="12"/>
      <c r="F1148" s="11">
        <v>1815</v>
      </c>
    </row>
    <row r="1149" spans="1:6" ht="15" x14ac:dyDescent="0.25">
      <c r="A1149" s="5" t="s">
        <v>77</v>
      </c>
      <c r="B1149" s="12" t="s">
        <v>191</v>
      </c>
      <c r="C1149" s="19">
        <v>2007</v>
      </c>
      <c r="D1149" s="9" t="str">
        <f t="shared" si="17"/>
        <v>Malawi-Africa2007</v>
      </c>
      <c r="E1149" s="12"/>
      <c r="F1149" s="11">
        <v>953</v>
      </c>
    </row>
    <row r="1150" spans="1:6" ht="15" x14ac:dyDescent="0.25">
      <c r="A1150" s="5" t="s">
        <v>61</v>
      </c>
      <c r="B1150" s="12" t="s">
        <v>192</v>
      </c>
      <c r="C1150" s="19">
        <v>2007</v>
      </c>
      <c r="D1150" s="9" t="str">
        <f t="shared" si="17"/>
        <v>Malaysia-Asia2007</v>
      </c>
      <c r="E1150" s="11">
        <v>69970</v>
      </c>
      <c r="F1150" s="11">
        <v>205308</v>
      </c>
    </row>
    <row r="1151" spans="1:6" ht="15" x14ac:dyDescent="0.25">
      <c r="A1151" s="5" t="s">
        <v>61</v>
      </c>
      <c r="B1151" s="12" t="s">
        <v>193</v>
      </c>
      <c r="C1151" s="19">
        <v>2007</v>
      </c>
      <c r="D1151" s="9" t="str">
        <f t="shared" si="17"/>
        <v>Maldives-Asia2007</v>
      </c>
      <c r="E1151" s="11">
        <v>299</v>
      </c>
      <c r="F1151" s="11">
        <v>917</v>
      </c>
    </row>
    <row r="1152" spans="1:6" ht="15" x14ac:dyDescent="0.25">
      <c r="A1152" s="5" t="s">
        <v>77</v>
      </c>
      <c r="B1152" s="12" t="s">
        <v>194</v>
      </c>
      <c r="C1152" s="19">
        <v>2007</v>
      </c>
      <c r="D1152" s="9" t="str">
        <f t="shared" si="17"/>
        <v>Mali-Africa2007</v>
      </c>
      <c r="E1152" s="12"/>
      <c r="F1152" s="11">
        <v>579</v>
      </c>
    </row>
    <row r="1153" spans="1:6" ht="15" x14ac:dyDescent="0.25">
      <c r="A1153" s="5" t="s">
        <v>75</v>
      </c>
      <c r="B1153" s="12" t="s">
        <v>195</v>
      </c>
      <c r="C1153" s="19">
        <v>2007</v>
      </c>
      <c r="D1153" s="9" t="str">
        <f t="shared" si="17"/>
        <v>Malta-Europe2007</v>
      </c>
      <c r="E1153" s="11">
        <v>878</v>
      </c>
      <c r="F1153" s="11">
        <v>2725</v>
      </c>
    </row>
    <row r="1154" spans="1:6" ht="15" x14ac:dyDescent="0.25">
      <c r="A1154" s="5" t="s">
        <v>80</v>
      </c>
      <c r="B1154" s="12" t="s">
        <v>196</v>
      </c>
      <c r="C1154" s="19">
        <v>2007</v>
      </c>
      <c r="D1154" s="9" t="str">
        <f t="shared" si="17"/>
        <v>Marshall Islands-Oceania2007</v>
      </c>
      <c r="E1154" s="11">
        <v>32</v>
      </c>
      <c r="F1154" s="11">
        <v>99</v>
      </c>
    </row>
    <row r="1155" spans="1:6" ht="15" x14ac:dyDescent="0.25">
      <c r="A1155" s="5" t="s">
        <v>77</v>
      </c>
      <c r="B1155" s="12" t="s">
        <v>197</v>
      </c>
      <c r="C1155" s="19">
        <v>2007</v>
      </c>
      <c r="D1155" s="9" t="str">
        <f t="shared" ref="D1155:D1218" si="18">CONCATENATE(B1155,C1155)</f>
        <v>Mauritania-Africa2007</v>
      </c>
      <c r="E1155" s="12"/>
      <c r="F1155" s="11">
        <v>1914</v>
      </c>
    </row>
    <row r="1156" spans="1:6" ht="15" x14ac:dyDescent="0.25">
      <c r="A1156" s="5" t="s">
        <v>77</v>
      </c>
      <c r="B1156" s="12" t="s">
        <v>198</v>
      </c>
      <c r="C1156" s="19">
        <v>2007</v>
      </c>
      <c r="D1156" s="9" t="str">
        <f t="shared" si="18"/>
        <v>Mauritius-Africa2007</v>
      </c>
      <c r="E1156" s="11">
        <v>1194</v>
      </c>
      <c r="F1156" s="11">
        <v>3887</v>
      </c>
    </row>
    <row r="1157" spans="1:6" ht="15" x14ac:dyDescent="0.25">
      <c r="A1157" s="5" t="s">
        <v>84</v>
      </c>
      <c r="B1157" s="12" t="s">
        <v>199</v>
      </c>
      <c r="C1157" s="19">
        <v>2007</v>
      </c>
      <c r="D1157" s="9" t="str">
        <f t="shared" si="18"/>
        <v>Mexico-The Americas2007</v>
      </c>
      <c r="E1157" s="11">
        <v>176711</v>
      </c>
      <c r="F1157" s="11">
        <v>455845</v>
      </c>
    </row>
    <row r="1158" spans="1:6" ht="15" x14ac:dyDescent="0.25">
      <c r="A1158" s="5" t="s">
        <v>80</v>
      </c>
      <c r="B1158" s="12" t="s">
        <v>200</v>
      </c>
      <c r="C1158" s="19">
        <v>2007</v>
      </c>
      <c r="D1158" s="9" t="str">
        <f t="shared" si="18"/>
        <v>Micronesia, Fed. Sts.-Oceania2007</v>
      </c>
      <c r="E1158" s="12"/>
      <c r="F1158" s="11">
        <v>99</v>
      </c>
    </row>
    <row r="1159" spans="1:6" ht="15" x14ac:dyDescent="0.25">
      <c r="A1159" s="5" t="s">
        <v>75</v>
      </c>
      <c r="B1159" s="12" t="s">
        <v>201</v>
      </c>
      <c r="C1159" s="19">
        <v>2007</v>
      </c>
      <c r="D1159" s="9" t="str">
        <f t="shared" si="18"/>
        <v>Moldova-Europe2007</v>
      </c>
      <c r="E1159" s="11">
        <v>3342</v>
      </c>
      <c r="F1159" s="11">
        <v>4686</v>
      </c>
    </row>
    <row r="1160" spans="1:6" ht="15" x14ac:dyDescent="0.25">
      <c r="A1160" s="5" t="s">
        <v>75</v>
      </c>
      <c r="B1160" s="12" t="s">
        <v>202</v>
      </c>
      <c r="C1160" s="19">
        <v>2007</v>
      </c>
      <c r="D1160" s="9" t="str">
        <f t="shared" si="18"/>
        <v>Monaco-Europe2007</v>
      </c>
      <c r="E1160" s="12"/>
      <c r="F1160" s="12"/>
    </row>
    <row r="1161" spans="1:6" ht="15" x14ac:dyDescent="0.25">
      <c r="A1161" s="5" t="s">
        <v>61</v>
      </c>
      <c r="B1161" s="12" t="s">
        <v>203</v>
      </c>
      <c r="C1161" s="19">
        <v>2008</v>
      </c>
      <c r="D1161" s="9" t="str">
        <f t="shared" si="18"/>
        <v>Mongolia-Asia2008</v>
      </c>
      <c r="E1161" s="11">
        <v>3114</v>
      </c>
      <c r="F1161" s="11">
        <v>10092</v>
      </c>
    </row>
    <row r="1162" spans="1:6" ht="15" x14ac:dyDescent="0.25">
      <c r="A1162" s="5" t="s">
        <v>75</v>
      </c>
      <c r="B1162" s="12" t="s">
        <v>204</v>
      </c>
      <c r="C1162" s="19">
        <v>2008</v>
      </c>
      <c r="D1162" s="9" t="str">
        <f t="shared" si="18"/>
        <v>Montenegro-Europe2008</v>
      </c>
      <c r="E1162" s="11">
        <v>1086</v>
      </c>
      <c r="F1162" s="11">
        <v>2252</v>
      </c>
    </row>
    <row r="1163" spans="1:6" ht="15" x14ac:dyDescent="0.25">
      <c r="A1163" s="5" t="s">
        <v>77</v>
      </c>
      <c r="B1163" s="12" t="s">
        <v>205</v>
      </c>
      <c r="C1163" s="19">
        <v>2008</v>
      </c>
      <c r="D1163" s="9" t="str">
        <f t="shared" si="18"/>
        <v>Morocco-Africa2008</v>
      </c>
      <c r="E1163" s="11">
        <v>14457</v>
      </c>
      <c r="F1163" s="11">
        <v>50267</v>
      </c>
    </row>
    <row r="1164" spans="1:6" ht="15" x14ac:dyDescent="0.25">
      <c r="A1164" s="5" t="s">
        <v>77</v>
      </c>
      <c r="B1164" s="12" t="s">
        <v>206</v>
      </c>
      <c r="C1164" s="19">
        <v>2008</v>
      </c>
      <c r="D1164" s="9" t="str">
        <f t="shared" si="18"/>
        <v>Mozambique-Africa2008</v>
      </c>
      <c r="E1164" s="11">
        <v>9144</v>
      </c>
      <c r="F1164" s="11">
        <v>2391</v>
      </c>
    </row>
    <row r="1165" spans="1:6" ht="15" x14ac:dyDescent="0.25">
      <c r="A1165" s="5" t="s">
        <v>61</v>
      </c>
      <c r="B1165" s="12" t="s">
        <v>207</v>
      </c>
      <c r="C1165" s="19">
        <v>2008</v>
      </c>
      <c r="D1165" s="9" t="str">
        <f t="shared" si="18"/>
        <v>Myanmar-Asia2008</v>
      </c>
      <c r="E1165" s="11">
        <v>15595</v>
      </c>
      <c r="F1165" s="11">
        <v>12636</v>
      </c>
    </row>
    <row r="1166" spans="1:6" ht="15" x14ac:dyDescent="0.25">
      <c r="A1166" s="5" t="s">
        <v>77</v>
      </c>
      <c r="B1166" s="12" t="s">
        <v>208</v>
      </c>
      <c r="C1166" s="19">
        <v>2008</v>
      </c>
      <c r="D1166" s="9" t="str">
        <f t="shared" si="18"/>
        <v>Namibia-Africa2008</v>
      </c>
      <c r="E1166" s="11">
        <v>1345</v>
      </c>
      <c r="F1166" s="11">
        <v>2409</v>
      </c>
    </row>
    <row r="1167" spans="1:6" ht="15" x14ac:dyDescent="0.25">
      <c r="A1167" s="5" t="s">
        <v>61</v>
      </c>
      <c r="B1167" s="12" t="s">
        <v>209</v>
      </c>
      <c r="C1167" s="19">
        <v>2008</v>
      </c>
      <c r="D1167" s="9" t="str">
        <f t="shared" si="18"/>
        <v>Nepal-Asia2008</v>
      </c>
      <c r="E1167" s="11">
        <v>9308</v>
      </c>
      <c r="F1167" s="11">
        <v>2699</v>
      </c>
    </row>
    <row r="1168" spans="1:6" ht="15" x14ac:dyDescent="0.25">
      <c r="A1168" s="5" t="s">
        <v>75</v>
      </c>
      <c r="B1168" s="12" t="s">
        <v>210</v>
      </c>
      <c r="C1168" s="19">
        <v>2008</v>
      </c>
      <c r="D1168" s="9" t="str">
        <f t="shared" si="18"/>
        <v>Netherlands-Europe2008</v>
      </c>
      <c r="E1168" s="11">
        <v>79350</v>
      </c>
      <c r="F1168" s="11">
        <v>171766</v>
      </c>
    </row>
    <row r="1169" spans="1:6" ht="15" x14ac:dyDescent="0.25">
      <c r="A1169" s="5" t="s">
        <v>80</v>
      </c>
      <c r="B1169" s="12" t="s">
        <v>211</v>
      </c>
      <c r="C1169" s="19">
        <v>2008</v>
      </c>
      <c r="D1169" s="9" t="str">
        <f t="shared" si="18"/>
        <v>New Caledonia-Oceania2008</v>
      </c>
      <c r="E1169" s="12"/>
      <c r="F1169" s="11">
        <v>2945</v>
      </c>
    </row>
    <row r="1170" spans="1:6" ht="15" x14ac:dyDescent="0.25">
      <c r="A1170" s="5" t="s">
        <v>80</v>
      </c>
      <c r="B1170" s="12" t="s">
        <v>212</v>
      </c>
      <c r="C1170" s="19">
        <v>2008</v>
      </c>
      <c r="D1170" s="9" t="str">
        <f t="shared" si="18"/>
        <v>New Zealand-Oceania2008</v>
      </c>
      <c r="E1170" s="11">
        <v>17123</v>
      </c>
      <c r="F1170" s="11">
        <v>33648</v>
      </c>
    </row>
    <row r="1171" spans="1:6" ht="15" x14ac:dyDescent="0.25">
      <c r="A1171" s="5" t="s">
        <v>84</v>
      </c>
      <c r="B1171" s="12" t="s">
        <v>213</v>
      </c>
      <c r="C1171" s="19">
        <v>2008</v>
      </c>
      <c r="D1171" s="9" t="str">
        <f t="shared" si="18"/>
        <v>Nicaragua-The Americas2008</v>
      </c>
      <c r="E1171" s="11">
        <v>2871</v>
      </c>
      <c r="F1171" s="11">
        <v>4595</v>
      </c>
    </row>
    <row r="1172" spans="1:6" ht="15" x14ac:dyDescent="0.25">
      <c r="A1172" s="5" t="s">
        <v>77</v>
      </c>
      <c r="B1172" s="12" t="s">
        <v>214</v>
      </c>
      <c r="C1172" s="19">
        <v>2008</v>
      </c>
      <c r="D1172" s="9" t="str">
        <f t="shared" si="18"/>
        <v>Niger-Africa2008</v>
      </c>
      <c r="E1172" s="12"/>
      <c r="F1172" s="11">
        <v>821</v>
      </c>
    </row>
    <row r="1173" spans="1:6" ht="15" x14ac:dyDescent="0.25">
      <c r="A1173" s="5" t="s">
        <v>77</v>
      </c>
      <c r="B1173" s="12" t="s">
        <v>215</v>
      </c>
      <c r="C1173" s="19">
        <v>2008</v>
      </c>
      <c r="D1173" s="9" t="str">
        <f t="shared" si="18"/>
        <v>Nigeria-Africa2008</v>
      </c>
      <c r="E1173" s="11">
        <v>107683</v>
      </c>
      <c r="F1173" s="11">
        <v>95210</v>
      </c>
    </row>
    <row r="1174" spans="1:6" ht="15" x14ac:dyDescent="0.25">
      <c r="A1174" s="5" t="s">
        <v>61</v>
      </c>
      <c r="B1174" s="12" t="s">
        <v>216</v>
      </c>
      <c r="C1174" s="19">
        <v>2008</v>
      </c>
      <c r="D1174" s="9" t="str">
        <f t="shared" si="18"/>
        <v>North Korea-Asia2008</v>
      </c>
      <c r="E1174" s="11">
        <v>18300</v>
      </c>
      <c r="F1174" s="11">
        <v>70370</v>
      </c>
    </row>
    <row r="1175" spans="1:6" ht="15" x14ac:dyDescent="0.25">
      <c r="A1175" s="5" t="s">
        <v>75</v>
      </c>
      <c r="B1175" s="12" t="s">
        <v>217</v>
      </c>
      <c r="C1175" s="19">
        <v>2008</v>
      </c>
      <c r="D1175" s="9" t="str">
        <f t="shared" si="18"/>
        <v>North Macedonia-Europe2008</v>
      </c>
      <c r="E1175" s="11">
        <v>3045</v>
      </c>
      <c r="F1175" s="11">
        <v>11379</v>
      </c>
    </row>
    <row r="1176" spans="1:6" ht="15" x14ac:dyDescent="0.25">
      <c r="A1176" s="5" t="s">
        <v>75</v>
      </c>
      <c r="B1176" s="12" t="s">
        <v>218</v>
      </c>
      <c r="C1176" s="19">
        <v>2008</v>
      </c>
      <c r="D1176" s="9" t="str">
        <f t="shared" si="18"/>
        <v>Norway-Europe2008</v>
      </c>
      <c r="E1176" s="11">
        <v>27547</v>
      </c>
      <c r="F1176" s="11">
        <v>45089</v>
      </c>
    </row>
    <row r="1177" spans="1:6" ht="15" x14ac:dyDescent="0.25">
      <c r="A1177" s="5" t="s">
        <v>93</v>
      </c>
      <c r="B1177" s="12" t="s">
        <v>219</v>
      </c>
      <c r="C1177" s="19">
        <v>2008</v>
      </c>
      <c r="D1177" s="9" t="str">
        <f t="shared" si="18"/>
        <v>Oman-Middle East2008</v>
      </c>
      <c r="E1177" s="11">
        <v>17583</v>
      </c>
      <c r="F1177" s="11">
        <v>44587</v>
      </c>
    </row>
    <row r="1178" spans="1:6" ht="15" x14ac:dyDescent="0.25">
      <c r="A1178" s="5" t="s">
        <v>61</v>
      </c>
      <c r="B1178" s="12" t="s">
        <v>220</v>
      </c>
      <c r="C1178" s="19">
        <v>2008</v>
      </c>
      <c r="D1178" s="9" t="str">
        <f t="shared" si="18"/>
        <v>Pakistan-Asia2008</v>
      </c>
      <c r="E1178" s="11">
        <v>83538</v>
      </c>
      <c r="F1178" s="11">
        <v>158895</v>
      </c>
    </row>
    <row r="1179" spans="1:6" ht="15" x14ac:dyDescent="0.25">
      <c r="A1179" s="5" t="s">
        <v>84</v>
      </c>
      <c r="B1179" s="12" t="s">
        <v>221</v>
      </c>
      <c r="C1179" s="19">
        <v>2008</v>
      </c>
      <c r="D1179" s="9" t="str">
        <f t="shared" si="18"/>
        <v>Panama-The Americas2008</v>
      </c>
      <c r="E1179" s="11">
        <v>3024</v>
      </c>
      <c r="F1179" s="11">
        <v>7125</v>
      </c>
    </row>
    <row r="1180" spans="1:6" ht="15" x14ac:dyDescent="0.25">
      <c r="A1180" s="5" t="s">
        <v>80</v>
      </c>
      <c r="B1180" s="12" t="s">
        <v>222</v>
      </c>
      <c r="C1180" s="19">
        <v>2008</v>
      </c>
      <c r="D1180" s="9" t="str">
        <f t="shared" si="18"/>
        <v>Papua New Guinea-Oceania2008</v>
      </c>
      <c r="E1180" s="12"/>
      <c r="F1180" s="11">
        <v>4903</v>
      </c>
    </row>
    <row r="1181" spans="1:6" ht="15" x14ac:dyDescent="0.25">
      <c r="A1181" s="5" t="s">
        <v>84</v>
      </c>
      <c r="B1181" s="12" t="s">
        <v>223</v>
      </c>
      <c r="C1181" s="19">
        <v>2008</v>
      </c>
      <c r="D1181" s="9" t="str">
        <f t="shared" si="18"/>
        <v>Paraguay-The Americas2008</v>
      </c>
      <c r="E1181" s="11">
        <v>4225</v>
      </c>
      <c r="F1181" s="11">
        <v>4136</v>
      </c>
    </row>
    <row r="1182" spans="1:6" ht="15" x14ac:dyDescent="0.25">
      <c r="A1182" s="5" t="s">
        <v>84</v>
      </c>
      <c r="B1182" s="12" t="s">
        <v>224</v>
      </c>
      <c r="C1182" s="19">
        <v>2008</v>
      </c>
      <c r="D1182" s="9" t="str">
        <f t="shared" si="18"/>
        <v>Peru-The Americas2008</v>
      </c>
      <c r="E1182" s="11">
        <v>14334</v>
      </c>
      <c r="F1182" s="11">
        <v>43208</v>
      </c>
    </row>
    <row r="1183" spans="1:6" ht="15" x14ac:dyDescent="0.25">
      <c r="A1183" s="5" t="s">
        <v>61</v>
      </c>
      <c r="B1183" s="12" t="s">
        <v>225</v>
      </c>
      <c r="C1183" s="19">
        <v>2008</v>
      </c>
      <c r="D1183" s="9" t="str">
        <f t="shared" si="18"/>
        <v>Philippines-Asia2008</v>
      </c>
      <c r="E1183" s="11">
        <v>38514</v>
      </c>
      <c r="F1183" s="11">
        <v>69669</v>
      </c>
    </row>
    <row r="1184" spans="1:6" ht="15" x14ac:dyDescent="0.25">
      <c r="A1184" s="5" t="s">
        <v>75</v>
      </c>
      <c r="B1184" s="12" t="s">
        <v>226</v>
      </c>
      <c r="C1184" s="19">
        <v>2008</v>
      </c>
      <c r="D1184" s="9" t="str">
        <f t="shared" si="18"/>
        <v>Poland-Europe2008</v>
      </c>
      <c r="E1184" s="11">
        <v>96824</v>
      </c>
      <c r="F1184" s="11">
        <v>315637</v>
      </c>
    </row>
    <row r="1185" spans="1:6" ht="15" x14ac:dyDescent="0.25">
      <c r="A1185" s="5" t="s">
        <v>75</v>
      </c>
      <c r="B1185" s="12" t="s">
        <v>227</v>
      </c>
      <c r="C1185" s="19">
        <v>2008</v>
      </c>
      <c r="D1185" s="9" t="str">
        <f t="shared" si="18"/>
        <v>Portugal-Europe2008</v>
      </c>
      <c r="E1185" s="11">
        <v>25302</v>
      </c>
      <c r="F1185" s="11">
        <v>60865</v>
      </c>
    </row>
    <row r="1186" spans="1:6" ht="15" x14ac:dyDescent="0.25">
      <c r="A1186" s="5" t="s">
        <v>84</v>
      </c>
      <c r="B1186" s="12" t="s">
        <v>228</v>
      </c>
      <c r="C1186" s="19">
        <v>2008</v>
      </c>
      <c r="D1186" s="9" t="str">
        <f t="shared" si="18"/>
        <v>Puerto Rico-The Americas2008</v>
      </c>
      <c r="E1186" s="12"/>
      <c r="F1186" s="12"/>
    </row>
    <row r="1187" spans="1:6" ht="15" x14ac:dyDescent="0.25">
      <c r="A1187" s="5" t="s">
        <v>93</v>
      </c>
      <c r="B1187" s="12" t="s">
        <v>229</v>
      </c>
      <c r="C1187" s="19">
        <v>2008</v>
      </c>
      <c r="D1187" s="9" t="str">
        <f t="shared" si="18"/>
        <v>Qatar-Middle East2008</v>
      </c>
      <c r="E1187" s="11">
        <v>22790</v>
      </c>
      <c r="F1187" s="11">
        <v>67242</v>
      </c>
    </row>
    <row r="1188" spans="1:6" ht="15" x14ac:dyDescent="0.25">
      <c r="A1188" s="5" t="s">
        <v>75</v>
      </c>
      <c r="B1188" s="12" t="s">
        <v>230</v>
      </c>
      <c r="C1188" s="19">
        <v>2008</v>
      </c>
      <c r="D1188" s="9" t="str">
        <f t="shared" si="18"/>
        <v>Romania-Europe2008</v>
      </c>
      <c r="E1188" s="11">
        <v>39757</v>
      </c>
      <c r="F1188" s="11">
        <v>100960</v>
      </c>
    </row>
    <row r="1189" spans="1:6" ht="15" x14ac:dyDescent="0.25">
      <c r="A1189" s="5" t="s">
        <v>75</v>
      </c>
      <c r="B1189" s="12" t="s">
        <v>231</v>
      </c>
      <c r="C1189" s="19">
        <v>2008</v>
      </c>
      <c r="D1189" s="9" t="str">
        <f t="shared" si="18"/>
        <v>Russia-Europe2008</v>
      </c>
      <c r="E1189" s="11">
        <v>672591</v>
      </c>
      <c r="F1189" s="11">
        <v>1667598</v>
      </c>
    </row>
    <row r="1190" spans="1:6" ht="15" x14ac:dyDescent="0.25">
      <c r="A1190" s="5" t="s">
        <v>77</v>
      </c>
      <c r="B1190" s="12" t="s">
        <v>232</v>
      </c>
      <c r="C1190" s="19">
        <v>2008</v>
      </c>
      <c r="D1190" s="9" t="str">
        <f t="shared" si="18"/>
        <v>Rwanda-Africa2008</v>
      </c>
      <c r="E1190" s="12"/>
      <c r="F1190" s="11">
        <v>557</v>
      </c>
    </row>
    <row r="1191" spans="1:6" ht="15" x14ac:dyDescent="0.25">
      <c r="A1191" s="5" t="s">
        <v>80</v>
      </c>
      <c r="B1191" s="12" t="s">
        <v>233</v>
      </c>
      <c r="C1191" s="19">
        <v>2008</v>
      </c>
      <c r="D1191" s="9" t="str">
        <f t="shared" si="18"/>
        <v>Samoa-Oceania2008</v>
      </c>
      <c r="E1191" s="11">
        <v>58</v>
      </c>
      <c r="F1191" s="11">
        <v>161</v>
      </c>
    </row>
    <row r="1192" spans="1:6" ht="15" x14ac:dyDescent="0.25">
      <c r="A1192" s="5" t="s">
        <v>75</v>
      </c>
      <c r="B1192" s="12" t="s">
        <v>234</v>
      </c>
      <c r="C1192" s="19">
        <v>2008</v>
      </c>
      <c r="D1192" s="9" t="str">
        <f t="shared" si="18"/>
        <v>San Marino-Europe2008</v>
      </c>
      <c r="E1192" s="12"/>
      <c r="F1192" s="12"/>
    </row>
    <row r="1193" spans="1:6" ht="15" x14ac:dyDescent="0.25">
      <c r="A1193" s="5" t="s">
        <v>77</v>
      </c>
      <c r="B1193" s="12" t="s">
        <v>235</v>
      </c>
      <c r="C1193" s="19">
        <v>2008</v>
      </c>
      <c r="D1193" s="9" t="str">
        <f t="shared" si="18"/>
        <v>Sao Tome and Principe-Africa2008</v>
      </c>
      <c r="E1193" s="11">
        <v>44</v>
      </c>
      <c r="F1193" s="11">
        <v>84</v>
      </c>
    </row>
    <row r="1194" spans="1:6" ht="15" x14ac:dyDescent="0.25">
      <c r="A1194" s="5" t="s">
        <v>93</v>
      </c>
      <c r="B1194" s="12" t="s">
        <v>236</v>
      </c>
      <c r="C1194" s="19">
        <v>2008</v>
      </c>
      <c r="D1194" s="9" t="str">
        <f t="shared" si="18"/>
        <v>Saudi Arabia-Middle East2008</v>
      </c>
      <c r="E1194" s="11">
        <v>144109</v>
      </c>
      <c r="F1194" s="11">
        <v>393535</v>
      </c>
    </row>
    <row r="1195" spans="1:6" ht="15" x14ac:dyDescent="0.25">
      <c r="A1195" s="5" t="s">
        <v>77</v>
      </c>
      <c r="B1195" s="12" t="s">
        <v>237</v>
      </c>
      <c r="C1195" s="19">
        <v>2008</v>
      </c>
      <c r="D1195" s="9" t="str">
        <f t="shared" si="18"/>
        <v>Senegal-Africa2008</v>
      </c>
      <c r="E1195" s="11">
        <v>3000</v>
      </c>
      <c r="F1195" s="11">
        <v>5335</v>
      </c>
    </row>
    <row r="1196" spans="1:6" ht="15" x14ac:dyDescent="0.25">
      <c r="A1196" s="5" t="s">
        <v>75</v>
      </c>
      <c r="B1196" s="12" t="s">
        <v>238</v>
      </c>
      <c r="C1196" s="19">
        <v>2008</v>
      </c>
      <c r="D1196" s="9" t="str">
        <f t="shared" si="18"/>
        <v>Serbia-Europe2008</v>
      </c>
      <c r="E1196" s="11">
        <v>16602</v>
      </c>
      <c r="F1196" s="11">
        <v>52251</v>
      </c>
    </row>
    <row r="1197" spans="1:6" ht="15" x14ac:dyDescent="0.25">
      <c r="A1197" s="5" t="s">
        <v>77</v>
      </c>
      <c r="B1197" s="12" t="s">
        <v>239</v>
      </c>
      <c r="C1197" s="19">
        <v>2008</v>
      </c>
      <c r="D1197" s="9" t="str">
        <f t="shared" si="18"/>
        <v>Seychelles-Africa2008</v>
      </c>
      <c r="E1197" s="11">
        <v>205</v>
      </c>
      <c r="F1197" s="11">
        <v>653</v>
      </c>
    </row>
    <row r="1198" spans="1:6" ht="15" x14ac:dyDescent="0.25">
      <c r="A1198" s="5" t="s">
        <v>77</v>
      </c>
      <c r="B1198" s="12" t="s">
        <v>240</v>
      </c>
      <c r="C1198" s="19">
        <v>2008</v>
      </c>
      <c r="D1198" s="9" t="str">
        <f t="shared" si="18"/>
        <v>Sierra Leone-Africa2008</v>
      </c>
      <c r="E1198" s="12"/>
      <c r="F1198" s="11">
        <v>634</v>
      </c>
    </row>
    <row r="1199" spans="1:6" ht="15" x14ac:dyDescent="0.25">
      <c r="A1199" s="5" t="s">
        <v>61</v>
      </c>
      <c r="B1199" s="12" t="s">
        <v>241</v>
      </c>
      <c r="C1199" s="19">
        <v>2008</v>
      </c>
      <c r="D1199" s="9" t="str">
        <f t="shared" si="18"/>
        <v>Singapore-Asia2008</v>
      </c>
      <c r="E1199" s="11">
        <v>21819</v>
      </c>
      <c r="F1199" s="11">
        <v>17866</v>
      </c>
    </row>
    <row r="1200" spans="1:6" ht="15" x14ac:dyDescent="0.25">
      <c r="A1200" s="5" t="s">
        <v>84</v>
      </c>
      <c r="B1200" s="12" t="s">
        <v>242</v>
      </c>
      <c r="C1200" s="19">
        <v>2008</v>
      </c>
      <c r="D1200" s="9" t="str">
        <f t="shared" si="18"/>
        <v>Sint Maarten (Dutch part)-The Americas2008</v>
      </c>
      <c r="E1200" s="12"/>
      <c r="F1200" s="12"/>
    </row>
    <row r="1201" spans="1:6" ht="15" x14ac:dyDescent="0.25">
      <c r="A1201" s="5" t="s">
        <v>75</v>
      </c>
      <c r="B1201" s="12" t="s">
        <v>243</v>
      </c>
      <c r="C1201" s="19">
        <v>2008</v>
      </c>
      <c r="D1201" s="9" t="str">
        <f t="shared" si="18"/>
        <v>Slovakia-Europe2008</v>
      </c>
      <c r="E1201" s="11">
        <v>17850</v>
      </c>
      <c r="F1201" s="11">
        <v>36600</v>
      </c>
    </row>
    <row r="1202" spans="1:6" ht="15" x14ac:dyDescent="0.25">
      <c r="A1202" s="5" t="s">
        <v>75</v>
      </c>
      <c r="B1202" s="12" t="s">
        <v>244</v>
      </c>
      <c r="C1202" s="19">
        <v>2008</v>
      </c>
      <c r="D1202" s="9" t="str">
        <f t="shared" si="18"/>
        <v>Slovenia-Europe2008</v>
      </c>
      <c r="E1202" s="11">
        <v>7321</v>
      </c>
      <c r="F1202" s="11">
        <v>16212</v>
      </c>
    </row>
    <row r="1203" spans="1:6" ht="15" x14ac:dyDescent="0.25">
      <c r="A1203" s="5" t="s">
        <v>80</v>
      </c>
      <c r="B1203" s="12" t="s">
        <v>245</v>
      </c>
      <c r="C1203" s="19">
        <v>2008</v>
      </c>
      <c r="D1203" s="9" t="str">
        <f t="shared" si="18"/>
        <v>Solomon Islands-Oceania2008</v>
      </c>
      <c r="E1203" s="11">
        <v>64</v>
      </c>
      <c r="F1203" s="11">
        <v>198</v>
      </c>
    </row>
    <row r="1204" spans="1:6" ht="15" x14ac:dyDescent="0.25">
      <c r="A1204" s="5" t="s">
        <v>77</v>
      </c>
      <c r="B1204" s="12" t="s">
        <v>246</v>
      </c>
      <c r="C1204" s="19">
        <v>2008</v>
      </c>
      <c r="D1204" s="9" t="str">
        <f t="shared" si="18"/>
        <v>Somalia-Africa2008</v>
      </c>
      <c r="E1204" s="12"/>
      <c r="F1204" s="11">
        <v>605</v>
      </c>
    </row>
    <row r="1205" spans="1:6" ht="15" x14ac:dyDescent="0.25">
      <c r="A1205" s="5" t="s">
        <v>77</v>
      </c>
      <c r="B1205" s="12" t="s">
        <v>247</v>
      </c>
      <c r="C1205" s="19">
        <v>2008</v>
      </c>
      <c r="D1205" s="9" t="str">
        <f t="shared" si="18"/>
        <v>South Africa-Africa2008</v>
      </c>
      <c r="E1205" s="11">
        <v>136604</v>
      </c>
      <c r="F1205" s="11">
        <v>443648</v>
      </c>
    </row>
    <row r="1206" spans="1:6" ht="15" x14ac:dyDescent="0.25">
      <c r="A1206" s="5" t="s">
        <v>61</v>
      </c>
      <c r="B1206" s="12" t="s">
        <v>248</v>
      </c>
      <c r="C1206" s="19">
        <v>2008</v>
      </c>
      <c r="D1206" s="9" t="str">
        <f t="shared" si="18"/>
        <v>South Korea-Asia2008</v>
      </c>
      <c r="E1206" s="11">
        <v>222147</v>
      </c>
      <c r="F1206" s="11">
        <v>495837</v>
      </c>
    </row>
    <row r="1207" spans="1:6" ht="15" x14ac:dyDescent="0.25">
      <c r="A1207" s="5" t="s">
        <v>77</v>
      </c>
      <c r="B1207" s="12" t="s">
        <v>249</v>
      </c>
      <c r="C1207" s="19">
        <v>2008</v>
      </c>
      <c r="D1207" s="9" t="str">
        <f t="shared" si="18"/>
        <v>South Sudan-Africa2008</v>
      </c>
      <c r="E1207" s="12"/>
      <c r="F1207" s="12"/>
    </row>
    <row r="1208" spans="1:6" ht="15" x14ac:dyDescent="0.25">
      <c r="A1208" s="5" t="s">
        <v>75</v>
      </c>
      <c r="B1208" s="12" t="s">
        <v>250</v>
      </c>
      <c r="C1208" s="19">
        <v>2008</v>
      </c>
      <c r="D1208" s="9" t="str">
        <f t="shared" si="18"/>
        <v>Spain-Europe2008</v>
      </c>
      <c r="E1208" s="11">
        <v>143836</v>
      </c>
      <c r="F1208" s="11">
        <v>358237</v>
      </c>
    </row>
    <row r="1209" spans="1:6" ht="15" x14ac:dyDescent="0.25">
      <c r="A1209" s="5" t="s">
        <v>61</v>
      </c>
      <c r="B1209" s="12" t="s">
        <v>251</v>
      </c>
      <c r="C1209" s="19">
        <v>2008</v>
      </c>
      <c r="D1209" s="9" t="str">
        <f t="shared" si="18"/>
        <v>Sri Lanka-Asia2008</v>
      </c>
      <c r="E1209" s="11">
        <v>9261</v>
      </c>
      <c r="F1209" s="11">
        <v>12457</v>
      </c>
    </row>
    <row r="1210" spans="1:6" ht="15" x14ac:dyDescent="0.25">
      <c r="A1210" s="5" t="s">
        <v>84</v>
      </c>
      <c r="B1210" s="12" t="s">
        <v>252</v>
      </c>
      <c r="C1210" s="19">
        <v>2008</v>
      </c>
      <c r="D1210" s="9" t="str">
        <f t="shared" si="18"/>
        <v>St. Kitts and Nevis-The Americas2008</v>
      </c>
      <c r="E1210" s="11">
        <v>83</v>
      </c>
      <c r="F1210" s="11">
        <v>249</v>
      </c>
    </row>
    <row r="1211" spans="1:6" ht="15" x14ac:dyDescent="0.25">
      <c r="A1211" s="5" t="s">
        <v>84</v>
      </c>
      <c r="B1211" s="12" t="s">
        <v>253</v>
      </c>
      <c r="C1211" s="19">
        <v>2008</v>
      </c>
      <c r="D1211" s="9" t="str">
        <f t="shared" si="18"/>
        <v>St. Lucia-The Americas2008</v>
      </c>
      <c r="E1211" s="11">
        <v>128</v>
      </c>
      <c r="F1211" s="11">
        <v>385</v>
      </c>
    </row>
    <row r="1212" spans="1:6" ht="15" x14ac:dyDescent="0.25">
      <c r="A1212" s="5" t="s">
        <v>84</v>
      </c>
      <c r="B1212" s="12" t="s">
        <v>254</v>
      </c>
      <c r="C1212" s="19">
        <v>2008</v>
      </c>
      <c r="D1212" s="9" t="str">
        <f t="shared" si="18"/>
        <v>St. Martin (French part)-The Americas2008</v>
      </c>
      <c r="E1212" s="12"/>
      <c r="F1212" s="12"/>
    </row>
    <row r="1213" spans="1:6" ht="15" x14ac:dyDescent="0.25">
      <c r="A1213" s="5" t="s">
        <v>84</v>
      </c>
      <c r="B1213" s="12" t="s">
        <v>255</v>
      </c>
      <c r="C1213" s="19">
        <v>2008</v>
      </c>
      <c r="D1213" s="9" t="str">
        <f t="shared" si="18"/>
        <v>St. Vincent and the Grenadines-The Americas2008</v>
      </c>
      <c r="E1213" s="11">
        <v>70</v>
      </c>
      <c r="F1213" s="11">
        <v>202</v>
      </c>
    </row>
    <row r="1214" spans="1:6" ht="15" x14ac:dyDescent="0.25">
      <c r="A1214" s="5" t="s">
        <v>77</v>
      </c>
      <c r="B1214" s="12" t="s">
        <v>256</v>
      </c>
      <c r="C1214" s="19">
        <v>2009</v>
      </c>
      <c r="D1214" s="9" t="str">
        <f t="shared" si="18"/>
        <v>Sudan-Africa2009</v>
      </c>
      <c r="E1214" s="11">
        <v>15294</v>
      </c>
      <c r="F1214" s="11">
        <v>12541</v>
      </c>
    </row>
    <row r="1215" spans="1:6" ht="15" x14ac:dyDescent="0.25">
      <c r="A1215" s="5" t="s">
        <v>84</v>
      </c>
      <c r="B1215" s="12" t="s">
        <v>257</v>
      </c>
      <c r="C1215" s="19">
        <v>2009</v>
      </c>
      <c r="D1215" s="9" t="str">
        <f t="shared" si="18"/>
        <v>Suriname-The Americas2009</v>
      </c>
      <c r="E1215" s="11">
        <v>714</v>
      </c>
      <c r="F1215" s="11">
        <v>2442</v>
      </c>
    </row>
    <row r="1216" spans="1:6" ht="15" x14ac:dyDescent="0.25">
      <c r="A1216" s="5" t="s">
        <v>77</v>
      </c>
      <c r="B1216" s="12" t="s">
        <v>258</v>
      </c>
      <c r="C1216" s="19">
        <v>2009</v>
      </c>
      <c r="D1216" s="9" t="str">
        <f t="shared" si="18"/>
        <v>Swaziland-Africa2009</v>
      </c>
      <c r="E1216" s="11">
        <v>423</v>
      </c>
      <c r="F1216" s="11">
        <v>1063</v>
      </c>
    </row>
    <row r="1217" spans="1:6" ht="15" x14ac:dyDescent="0.25">
      <c r="A1217" s="5" t="s">
        <v>75</v>
      </c>
      <c r="B1217" s="12" t="s">
        <v>259</v>
      </c>
      <c r="C1217" s="19">
        <v>2009</v>
      </c>
      <c r="D1217" s="9" t="str">
        <f t="shared" si="18"/>
        <v>Sweden-Europe2009</v>
      </c>
      <c r="E1217" s="11">
        <v>50060</v>
      </c>
      <c r="F1217" s="11">
        <v>48060</v>
      </c>
    </row>
    <row r="1218" spans="1:6" ht="15" x14ac:dyDescent="0.25">
      <c r="A1218" s="5" t="s">
        <v>75</v>
      </c>
      <c r="B1218" s="12" t="s">
        <v>260</v>
      </c>
      <c r="C1218" s="19">
        <v>2009</v>
      </c>
      <c r="D1218" s="9" t="str">
        <f t="shared" si="18"/>
        <v>Switzerland-Europe2009</v>
      </c>
      <c r="E1218" s="11">
        <v>25760</v>
      </c>
      <c r="F1218" s="11">
        <v>38019</v>
      </c>
    </row>
    <row r="1219" spans="1:6" ht="15" x14ac:dyDescent="0.25">
      <c r="A1219" s="5" t="s">
        <v>93</v>
      </c>
      <c r="B1219" s="12" t="s">
        <v>261</v>
      </c>
      <c r="C1219" s="19">
        <v>2009</v>
      </c>
      <c r="D1219" s="9" t="str">
        <f t="shared" ref="D1219:D1282" si="19">CONCATENATE(B1219,C1219)</f>
        <v>Syria-Middle East2009</v>
      </c>
      <c r="E1219" s="11">
        <v>22803</v>
      </c>
      <c r="F1219" s="11">
        <v>57429</v>
      </c>
    </row>
    <row r="1220" spans="1:6" ht="15" x14ac:dyDescent="0.25">
      <c r="A1220" s="5" t="s">
        <v>61</v>
      </c>
      <c r="B1220" s="12" t="s">
        <v>262</v>
      </c>
      <c r="C1220" s="19">
        <v>2009</v>
      </c>
      <c r="D1220" s="9" t="str">
        <f t="shared" si="19"/>
        <v>Tajikistan-Asia2009</v>
      </c>
      <c r="E1220" s="11">
        <v>2583</v>
      </c>
      <c r="F1220" s="11">
        <v>3223</v>
      </c>
    </row>
    <row r="1221" spans="1:6" ht="15" x14ac:dyDescent="0.25">
      <c r="A1221" s="5" t="s">
        <v>77</v>
      </c>
      <c r="B1221" s="12" t="s">
        <v>263</v>
      </c>
      <c r="C1221" s="19">
        <v>2009</v>
      </c>
      <c r="D1221" s="9" t="str">
        <f t="shared" si="19"/>
        <v>Tanzania-Africa2009</v>
      </c>
      <c r="E1221" s="11">
        <v>18306</v>
      </c>
      <c r="F1221" s="11">
        <v>6150</v>
      </c>
    </row>
    <row r="1222" spans="1:6" ht="15" x14ac:dyDescent="0.25">
      <c r="A1222" s="5" t="s">
        <v>61</v>
      </c>
      <c r="B1222" s="12" t="s">
        <v>264</v>
      </c>
      <c r="C1222" s="19">
        <v>2009</v>
      </c>
      <c r="D1222" s="9" t="str">
        <f t="shared" si="19"/>
        <v>Thailand-Asia2009</v>
      </c>
      <c r="E1222" s="11">
        <v>104886</v>
      </c>
      <c r="F1222" s="11">
        <v>262205</v>
      </c>
    </row>
    <row r="1223" spans="1:6" ht="15" x14ac:dyDescent="0.25">
      <c r="A1223" s="5" t="s">
        <v>61</v>
      </c>
      <c r="B1223" s="12" t="s">
        <v>265</v>
      </c>
      <c r="C1223" s="19">
        <v>2009</v>
      </c>
      <c r="D1223" s="9" t="str">
        <f t="shared" si="19"/>
        <v>Timor-Leste-Asia2009</v>
      </c>
      <c r="E1223" s="11">
        <v>61</v>
      </c>
      <c r="F1223" s="11">
        <v>183</v>
      </c>
    </row>
    <row r="1224" spans="1:6" ht="15" x14ac:dyDescent="0.25">
      <c r="A1224" s="5" t="s">
        <v>77</v>
      </c>
      <c r="B1224" s="12" t="s">
        <v>266</v>
      </c>
      <c r="C1224" s="19">
        <v>2009</v>
      </c>
      <c r="D1224" s="9" t="str">
        <f t="shared" si="19"/>
        <v>Togo-Africa2009</v>
      </c>
      <c r="E1224" s="11">
        <v>2458</v>
      </c>
      <c r="F1224" s="11">
        <v>1316</v>
      </c>
    </row>
    <row r="1225" spans="1:6" ht="15" x14ac:dyDescent="0.25">
      <c r="A1225" s="5" t="s">
        <v>80</v>
      </c>
      <c r="B1225" s="12" t="s">
        <v>267</v>
      </c>
      <c r="C1225" s="19">
        <v>2009</v>
      </c>
      <c r="D1225" s="9" t="str">
        <f t="shared" si="19"/>
        <v>Tonga-Oceania2009</v>
      </c>
      <c r="E1225" s="11">
        <v>58</v>
      </c>
      <c r="F1225" s="11">
        <v>154</v>
      </c>
    </row>
    <row r="1226" spans="1:6" ht="15" x14ac:dyDescent="0.25">
      <c r="A1226" s="5" t="s">
        <v>84</v>
      </c>
      <c r="B1226" s="12" t="s">
        <v>268</v>
      </c>
      <c r="C1226" s="19">
        <v>2009</v>
      </c>
      <c r="D1226" s="9" t="str">
        <f t="shared" si="19"/>
        <v>Trinidad and Tobago-The Americas2009</v>
      </c>
      <c r="E1226" s="11">
        <v>20331</v>
      </c>
      <c r="F1226" s="11">
        <v>46461</v>
      </c>
    </row>
    <row r="1227" spans="1:6" ht="15" x14ac:dyDescent="0.25">
      <c r="A1227" s="5" t="s">
        <v>77</v>
      </c>
      <c r="B1227" s="12" t="s">
        <v>269</v>
      </c>
      <c r="C1227" s="19">
        <v>2009</v>
      </c>
      <c r="D1227" s="9" t="str">
        <f t="shared" si="19"/>
        <v>Tunisia-Africa2009</v>
      </c>
      <c r="E1227" s="11">
        <v>9039</v>
      </c>
      <c r="F1227" s="11">
        <v>23869</v>
      </c>
    </row>
    <row r="1228" spans="1:6" ht="15" x14ac:dyDescent="0.25">
      <c r="A1228" s="5" t="s">
        <v>75</v>
      </c>
      <c r="B1228" s="12" t="s">
        <v>270</v>
      </c>
      <c r="C1228" s="19">
        <v>2009</v>
      </c>
      <c r="D1228" s="9" t="str">
        <f t="shared" si="19"/>
        <v>Turkey-Europe2009</v>
      </c>
      <c r="E1228" s="11">
        <v>100005</v>
      </c>
      <c r="F1228" s="11">
        <v>284658</v>
      </c>
    </row>
    <row r="1229" spans="1:6" ht="15" x14ac:dyDescent="0.25">
      <c r="A1229" s="5" t="s">
        <v>61</v>
      </c>
      <c r="B1229" s="12" t="s">
        <v>271</v>
      </c>
      <c r="C1229" s="19">
        <v>2009</v>
      </c>
      <c r="D1229" s="9" t="str">
        <f t="shared" si="19"/>
        <v>Turkmenistan-Asia2009</v>
      </c>
      <c r="E1229" s="11">
        <v>22367</v>
      </c>
      <c r="F1229" s="11">
        <v>53516</v>
      </c>
    </row>
    <row r="1230" spans="1:6" ht="15" x14ac:dyDescent="0.25">
      <c r="A1230" s="5" t="s">
        <v>84</v>
      </c>
      <c r="B1230" s="12" t="s">
        <v>272</v>
      </c>
      <c r="C1230" s="19">
        <v>2009</v>
      </c>
      <c r="D1230" s="9" t="str">
        <f t="shared" si="19"/>
        <v>Turks and Caicos Islands-The Americas2009</v>
      </c>
      <c r="E1230" s="12"/>
      <c r="F1230" s="11">
        <v>158</v>
      </c>
    </row>
    <row r="1231" spans="1:6" ht="15" x14ac:dyDescent="0.25">
      <c r="A1231" s="5" t="s">
        <v>77</v>
      </c>
      <c r="B1231" s="12" t="s">
        <v>273</v>
      </c>
      <c r="C1231" s="19">
        <v>2009</v>
      </c>
      <c r="D1231" s="9" t="str">
        <f t="shared" si="19"/>
        <v>Uganda-Africa2009</v>
      </c>
      <c r="E1231" s="12"/>
      <c r="F1231" s="11">
        <v>3128</v>
      </c>
    </row>
    <row r="1232" spans="1:6" ht="15" x14ac:dyDescent="0.25">
      <c r="A1232" s="5" t="s">
        <v>75</v>
      </c>
      <c r="B1232" s="12" t="s">
        <v>274</v>
      </c>
      <c r="C1232" s="19">
        <v>2009</v>
      </c>
      <c r="D1232" s="9" t="str">
        <f t="shared" si="19"/>
        <v>Ukraine-Europe2009</v>
      </c>
      <c r="E1232" s="11">
        <v>137343</v>
      </c>
      <c r="F1232" s="11">
        <v>327595</v>
      </c>
    </row>
    <row r="1233" spans="1:6" ht="15" x14ac:dyDescent="0.25">
      <c r="A1233" s="5" t="s">
        <v>93</v>
      </c>
      <c r="B1233" s="12" t="s">
        <v>275</v>
      </c>
      <c r="C1233" s="19">
        <v>2009</v>
      </c>
      <c r="D1233" s="9" t="str">
        <f t="shared" si="19"/>
        <v>United Arab Emirates-Middle East2009</v>
      </c>
      <c r="E1233" s="11">
        <v>51975</v>
      </c>
      <c r="F1233" s="11">
        <v>139405</v>
      </c>
    </row>
    <row r="1234" spans="1:6" ht="15" x14ac:dyDescent="0.25">
      <c r="A1234" s="5" t="s">
        <v>75</v>
      </c>
      <c r="B1234" s="12" t="s">
        <v>276</v>
      </c>
      <c r="C1234" s="19">
        <v>2009</v>
      </c>
      <c r="D1234" s="9" t="str">
        <f t="shared" si="19"/>
        <v>United Kingdom-Europe2009</v>
      </c>
      <c r="E1234" s="11">
        <v>210993</v>
      </c>
      <c r="F1234" s="11">
        <v>528906</v>
      </c>
    </row>
    <row r="1235" spans="1:6" ht="15" x14ac:dyDescent="0.25">
      <c r="A1235" s="5" t="s">
        <v>84</v>
      </c>
      <c r="B1235" s="12" t="s">
        <v>277</v>
      </c>
      <c r="C1235" s="19">
        <v>2009</v>
      </c>
      <c r="D1235" s="9" t="str">
        <f t="shared" si="19"/>
        <v>United States-The Americas2009</v>
      </c>
      <c r="E1235" s="11">
        <v>2337014</v>
      </c>
      <c r="F1235" s="11">
        <v>5828697</v>
      </c>
    </row>
    <row r="1236" spans="1:6" ht="15" x14ac:dyDescent="0.25">
      <c r="A1236" s="5" t="s">
        <v>84</v>
      </c>
      <c r="B1236" s="12" t="s">
        <v>278</v>
      </c>
      <c r="C1236" s="19">
        <v>2009</v>
      </c>
      <c r="D1236" s="9" t="str">
        <f t="shared" si="19"/>
        <v>Uruguay-The Americas2009</v>
      </c>
      <c r="E1236" s="11">
        <v>3172</v>
      </c>
      <c r="F1236" s="11">
        <v>5999</v>
      </c>
    </row>
    <row r="1237" spans="1:6" ht="15" x14ac:dyDescent="0.25">
      <c r="A1237" s="5" t="s">
        <v>61</v>
      </c>
      <c r="B1237" s="12" t="s">
        <v>279</v>
      </c>
      <c r="C1237" s="19">
        <v>2009</v>
      </c>
      <c r="D1237" s="9" t="str">
        <f t="shared" si="19"/>
        <v>Uzbekistan-Asia2009</v>
      </c>
      <c r="E1237" s="11">
        <v>48718</v>
      </c>
      <c r="F1237" s="11">
        <v>116944</v>
      </c>
    </row>
    <row r="1238" spans="1:6" ht="15" x14ac:dyDescent="0.25">
      <c r="A1238" s="5" t="s">
        <v>80</v>
      </c>
      <c r="B1238" s="12" t="s">
        <v>280</v>
      </c>
      <c r="C1238" s="19">
        <v>2009</v>
      </c>
      <c r="D1238" s="9" t="str">
        <f t="shared" si="19"/>
        <v>Vanuatu-Oceania2009</v>
      </c>
      <c r="E1238" s="11">
        <v>35</v>
      </c>
      <c r="F1238" s="11">
        <v>95</v>
      </c>
    </row>
    <row r="1239" spans="1:6" ht="15" x14ac:dyDescent="0.25">
      <c r="A1239" s="5" t="s">
        <v>84</v>
      </c>
      <c r="B1239" s="12" t="s">
        <v>281</v>
      </c>
      <c r="C1239" s="19">
        <v>2009</v>
      </c>
      <c r="D1239" s="9" t="str">
        <f t="shared" si="19"/>
        <v>Venezuela-The Americas2009</v>
      </c>
      <c r="E1239" s="11">
        <v>62934</v>
      </c>
      <c r="F1239" s="11">
        <v>175785</v>
      </c>
    </row>
    <row r="1240" spans="1:6" ht="15" x14ac:dyDescent="0.25">
      <c r="A1240" s="5" t="s">
        <v>61</v>
      </c>
      <c r="B1240" s="12" t="s">
        <v>282</v>
      </c>
      <c r="C1240" s="19">
        <v>2009</v>
      </c>
      <c r="D1240" s="9" t="str">
        <f t="shared" si="19"/>
        <v>Vietnam-Asia2009</v>
      </c>
      <c r="E1240" s="11">
        <v>45777</v>
      </c>
      <c r="F1240" s="11">
        <v>113651</v>
      </c>
    </row>
    <row r="1241" spans="1:6" ht="15" x14ac:dyDescent="0.25">
      <c r="A1241" s="5" t="s">
        <v>93</v>
      </c>
      <c r="B1241" s="12" t="s">
        <v>283</v>
      </c>
      <c r="C1241" s="19">
        <v>2009</v>
      </c>
      <c r="D1241" s="9" t="str">
        <f t="shared" si="19"/>
        <v>Yemen-Middle East2009</v>
      </c>
      <c r="E1241" s="11">
        <v>7014</v>
      </c>
      <c r="F1241" s="11">
        <v>21712</v>
      </c>
    </row>
    <row r="1242" spans="1:6" ht="15" x14ac:dyDescent="0.25">
      <c r="A1242" s="5" t="s">
        <v>77</v>
      </c>
      <c r="B1242" s="12" t="s">
        <v>284</v>
      </c>
      <c r="C1242" s="19">
        <v>2009</v>
      </c>
      <c r="D1242" s="9" t="str">
        <f t="shared" si="19"/>
        <v>Zambia-Africa2009</v>
      </c>
      <c r="E1242" s="11">
        <v>7399</v>
      </c>
      <c r="F1242" s="11">
        <v>1654</v>
      </c>
    </row>
    <row r="1243" spans="1:6" ht="15" x14ac:dyDescent="0.25">
      <c r="A1243" s="5" t="s">
        <v>77</v>
      </c>
      <c r="B1243" s="12" t="s">
        <v>285</v>
      </c>
      <c r="C1243" s="19">
        <v>2009</v>
      </c>
      <c r="D1243" s="9" t="str">
        <f t="shared" si="19"/>
        <v>Zimbabwe-Africa2009</v>
      </c>
      <c r="E1243" s="11">
        <v>9438</v>
      </c>
      <c r="F1243" s="11">
        <v>10213</v>
      </c>
    </row>
    <row r="1244" spans="1:6" ht="15" x14ac:dyDescent="0.25">
      <c r="A1244" s="5" t="s">
        <v>61</v>
      </c>
      <c r="B1244" s="12" t="s">
        <v>59</v>
      </c>
      <c r="C1244" s="19">
        <v>2009</v>
      </c>
      <c r="D1244" s="9" t="str">
        <f t="shared" si="19"/>
        <v>Afghanistan-Asia2009</v>
      </c>
      <c r="E1244" s="12"/>
      <c r="F1244" s="11">
        <v>1338</v>
      </c>
    </row>
    <row r="1245" spans="1:6" ht="15" x14ac:dyDescent="0.25">
      <c r="A1245" s="5" t="s">
        <v>75</v>
      </c>
      <c r="B1245" s="12" t="s">
        <v>74</v>
      </c>
      <c r="C1245" s="19">
        <v>2009</v>
      </c>
      <c r="D1245" s="9" t="str">
        <f t="shared" si="19"/>
        <v>Albania-Europe2009</v>
      </c>
      <c r="E1245" s="11">
        <v>2068</v>
      </c>
      <c r="F1245" s="11">
        <v>3865</v>
      </c>
    </row>
    <row r="1246" spans="1:6" ht="15" x14ac:dyDescent="0.25">
      <c r="A1246" s="5" t="s">
        <v>77</v>
      </c>
      <c r="B1246" s="12" t="s">
        <v>76</v>
      </c>
      <c r="C1246" s="19">
        <v>2009</v>
      </c>
      <c r="D1246" s="9" t="str">
        <f t="shared" si="19"/>
        <v>Algeria-Africa2009</v>
      </c>
      <c r="E1246" s="11">
        <v>34658</v>
      </c>
      <c r="F1246" s="11">
        <v>103963</v>
      </c>
    </row>
    <row r="1247" spans="1:6" ht="15" x14ac:dyDescent="0.25">
      <c r="A1247" s="5" t="s">
        <v>80</v>
      </c>
      <c r="B1247" s="12" t="s">
        <v>79</v>
      </c>
      <c r="C1247" s="19">
        <v>2009</v>
      </c>
      <c r="D1247" s="9" t="str">
        <f t="shared" si="19"/>
        <v>American Samoa-Oceania2009</v>
      </c>
      <c r="E1247" s="12"/>
      <c r="F1247" s="12"/>
    </row>
    <row r="1248" spans="1:6" ht="15" x14ac:dyDescent="0.25">
      <c r="A1248" s="5" t="s">
        <v>75</v>
      </c>
      <c r="B1248" s="12" t="s">
        <v>81</v>
      </c>
      <c r="C1248" s="19">
        <v>2009</v>
      </c>
      <c r="D1248" s="9" t="str">
        <f t="shared" si="19"/>
        <v>Andorra-Europe2009</v>
      </c>
      <c r="E1248" s="12"/>
      <c r="F1248" s="11">
        <v>546</v>
      </c>
    </row>
    <row r="1249" spans="1:6" ht="15" x14ac:dyDescent="0.25">
      <c r="A1249" s="5" t="s">
        <v>77</v>
      </c>
      <c r="B1249" s="12" t="s">
        <v>82</v>
      </c>
      <c r="C1249" s="19">
        <v>2009</v>
      </c>
      <c r="D1249" s="9" t="str">
        <f t="shared" si="19"/>
        <v>Angola-Africa2009</v>
      </c>
      <c r="E1249" s="11">
        <v>10006</v>
      </c>
      <c r="F1249" s="11">
        <v>22266</v>
      </c>
    </row>
    <row r="1250" spans="1:6" ht="15" x14ac:dyDescent="0.25">
      <c r="A1250" s="5" t="s">
        <v>84</v>
      </c>
      <c r="B1250" s="12" t="s">
        <v>83</v>
      </c>
      <c r="C1250" s="19">
        <v>2009</v>
      </c>
      <c r="D1250" s="9" t="str">
        <f t="shared" si="19"/>
        <v>Antigua and Barbuda-The Americas2009</v>
      </c>
      <c r="E1250" s="11">
        <v>143</v>
      </c>
      <c r="F1250" s="11">
        <v>425</v>
      </c>
    </row>
    <row r="1251" spans="1:6" ht="15" x14ac:dyDescent="0.25">
      <c r="A1251" s="5" t="s">
        <v>84</v>
      </c>
      <c r="B1251" s="12" t="s">
        <v>85</v>
      </c>
      <c r="C1251" s="19">
        <v>2009</v>
      </c>
      <c r="D1251" s="9" t="str">
        <f t="shared" si="19"/>
        <v>Argentina-The Americas2009</v>
      </c>
      <c r="E1251" s="11">
        <v>73128</v>
      </c>
      <c r="F1251" s="11">
        <v>174238</v>
      </c>
    </row>
    <row r="1252" spans="1:6" ht="15" x14ac:dyDescent="0.25">
      <c r="A1252" s="5" t="s">
        <v>61</v>
      </c>
      <c r="B1252" s="12" t="s">
        <v>86</v>
      </c>
      <c r="C1252" s="19">
        <v>2009</v>
      </c>
      <c r="D1252" s="9" t="str">
        <f t="shared" si="19"/>
        <v>Armenia-Asia2009</v>
      </c>
      <c r="E1252" s="11">
        <v>2559</v>
      </c>
      <c r="F1252" s="11">
        <v>4382</v>
      </c>
    </row>
    <row r="1253" spans="1:6" ht="15" x14ac:dyDescent="0.25">
      <c r="A1253" s="5" t="s">
        <v>84</v>
      </c>
      <c r="B1253" s="12" t="s">
        <v>87</v>
      </c>
      <c r="C1253" s="19">
        <v>2009</v>
      </c>
      <c r="D1253" s="9" t="str">
        <f t="shared" si="19"/>
        <v>Aruba-The Americas2009</v>
      </c>
      <c r="E1253" s="12"/>
      <c r="F1253" s="11">
        <v>2274</v>
      </c>
    </row>
    <row r="1254" spans="1:6" ht="15" x14ac:dyDescent="0.25">
      <c r="A1254" s="5" t="s">
        <v>80</v>
      </c>
      <c r="B1254" s="12" t="s">
        <v>88</v>
      </c>
      <c r="C1254" s="19">
        <v>2009</v>
      </c>
      <c r="D1254" s="9" t="str">
        <f t="shared" si="19"/>
        <v>Australia-Oceania2009</v>
      </c>
      <c r="E1254" s="11">
        <v>115020</v>
      </c>
      <c r="F1254" s="11">
        <v>371214</v>
      </c>
    </row>
    <row r="1255" spans="1:6" ht="15" x14ac:dyDescent="0.25">
      <c r="A1255" s="5" t="s">
        <v>75</v>
      </c>
      <c r="B1255" s="12" t="s">
        <v>89</v>
      </c>
      <c r="C1255" s="19">
        <v>2009</v>
      </c>
      <c r="D1255" s="9" t="str">
        <f t="shared" si="19"/>
        <v>Austria-Europe2009</v>
      </c>
      <c r="E1255" s="11">
        <v>33799</v>
      </c>
      <c r="F1255" s="11">
        <v>71565</v>
      </c>
    </row>
    <row r="1256" spans="1:6" ht="15" x14ac:dyDescent="0.25">
      <c r="A1256" s="5" t="s">
        <v>61</v>
      </c>
      <c r="B1256" s="12" t="s">
        <v>90</v>
      </c>
      <c r="C1256" s="19">
        <v>2009</v>
      </c>
      <c r="D1256" s="9" t="str">
        <f t="shared" si="19"/>
        <v>Azerbaijan-Asia2009</v>
      </c>
      <c r="E1256" s="11">
        <v>13232</v>
      </c>
      <c r="F1256" s="11">
        <v>39167</v>
      </c>
    </row>
    <row r="1257" spans="1:6" ht="15" x14ac:dyDescent="0.25">
      <c r="A1257" s="5" t="s">
        <v>84</v>
      </c>
      <c r="B1257" s="12" t="s">
        <v>91</v>
      </c>
      <c r="C1257" s="19">
        <v>2009</v>
      </c>
      <c r="D1257" s="9" t="str">
        <f t="shared" si="19"/>
        <v>Bahamas, The-The Americas2009</v>
      </c>
      <c r="E1257" s="11">
        <v>706</v>
      </c>
      <c r="F1257" s="11">
        <v>1522</v>
      </c>
    </row>
    <row r="1258" spans="1:6" ht="15" x14ac:dyDescent="0.25">
      <c r="A1258" s="5" t="s">
        <v>93</v>
      </c>
      <c r="B1258" s="12" t="s">
        <v>92</v>
      </c>
      <c r="C1258" s="19">
        <v>2009</v>
      </c>
      <c r="D1258" s="9" t="str">
        <f t="shared" si="19"/>
        <v>Bahrain-Middle East2009</v>
      </c>
      <c r="E1258" s="11">
        <v>8093</v>
      </c>
      <c r="F1258" s="11">
        <v>19497</v>
      </c>
    </row>
    <row r="1259" spans="1:6" ht="15" x14ac:dyDescent="0.25">
      <c r="A1259" s="5" t="s">
        <v>61</v>
      </c>
      <c r="B1259" s="12" t="s">
        <v>94</v>
      </c>
      <c r="C1259" s="19">
        <v>2009</v>
      </c>
      <c r="D1259" s="9" t="str">
        <f t="shared" si="19"/>
        <v>Bangladesh-Asia2009</v>
      </c>
      <c r="E1259" s="11">
        <v>25332</v>
      </c>
      <c r="F1259" s="11">
        <v>48137</v>
      </c>
    </row>
    <row r="1260" spans="1:6" ht="15" x14ac:dyDescent="0.25">
      <c r="A1260" s="5" t="s">
        <v>84</v>
      </c>
      <c r="B1260" s="12" t="s">
        <v>95</v>
      </c>
      <c r="C1260" s="19">
        <v>2009</v>
      </c>
      <c r="D1260" s="9" t="str">
        <f t="shared" si="19"/>
        <v>Barbados-The Americas2009</v>
      </c>
      <c r="E1260" s="11">
        <v>398</v>
      </c>
      <c r="F1260" s="11">
        <v>1371</v>
      </c>
    </row>
    <row r="1261" spans="1:6" ht="15" x14ac:dyDescent="0.25">
      <c r="A1261" s="5" t="s">
        <v>75</v>
      </c>
      <c r="B1261" s="12" t="s">
        <v>96</v>
      </c>
      <c r="C1261" s="19">
        <v>2009</v>
      </c>
      <c r="D1261" s="9" t="str">
        <f t="shared" si="19"/>
        <v>Belarus-Europe2009</v>
      </c>
      <c r="E1261" s="11">
        <v>28621</v>
      </c>
      <c r="F1261" s="11">
        <v>61829</v>
      </c>
    </row>
    <row r="1262" spans="1:6" ht="15" x14ac:dyDescent="0.25">
      <c r="A1262" s="5" t="s">
        <v>75</v>
      </c>
      <c r="B1262" s="12" t="s">
        <v>97</v>
      </c>
      <c r="C1262" s="19">
        <v>2009</v>
      </c>
      <c r="D1262" s="9" t="str">
        <f t="shared" si="19"/>
        <v>Belgium-Europe2009</v>
      </c>
      <c r="E1262" s="11">
        <v>58111</v>
      </c>
      <c r="F1262" s="11">
        <v>106834</v>
      </c>
    </row>
    <row r="1263" spans="1:6" ht="15" x14ac:dyDescent="0.25">
      <c r="A1263" s="5" t="s">
        <v>84</v>
      </c>
      <c r="B1263" s="12" t="s">
        <v>98</v>
      </c>
      <c r="C1263" s="19">
        <v>2009</v>
      </c>
      <c r="D1263" s="9" t="str">
        <f t="shared" si="19"/>
        <v>Belize-The Americas2009</v>
      </c>
      <c r="E1263" s="11">
        <v>172</v>
      </c>
      <c r="F1263" s="11">
        <v>407</v>
      </c>
    </row>
    <row r="1264" spans="1:6" ht="15" x14ac:dyDescent="0.25">
      <c r="A1264" s="5" t="s">
        <v>77</v>
      </c>
      <c r="B1264" s="12" t="s">
        <v>99</v>
      </c>
      <c r="C1264" s="19">
        <v>2009</v>
      </c>
      <c r="D1264" s="9" t="str">
        <f t="shared" si="19"/>
        <v>Benin-Africa2009</v>
      </c>
      <c r="E1264" s="11">
        <v>2949</v>
      </c>
      <c r="F1264" s="11">
        <v>3876</v>
      </c>
    </row>
    <row r="1265" spans="1:6" ht="15" x14ac:dyDescent="0.25">
      <c r="A1265" s="5" t="s">
        <v>84</v>
      </c>
      <c r="B1265" s="12" t="s">
        <v>100</v>
      </c>
      <c r="C1265" s="19">
        <v>2009</v>
      </c>
      <c r="D1265" s="9" t="str">
        <f t="shared" si="19"/>
        <v>Bermuda-The Americas2009</v>
      </c>
      <c r="E1265" s="12"/>
      <c r="F1265" s="11">
        <v>521</v>
      </c>
    </row>
    <row r="1266" spans="1:6" ht="15" x14ac:dyDescent="0.25">
      <c r="A1266" s="5" t="s">
        <v>61</v>
      </c>
      <c r="B1266" s="12" t="s">
        <v>101</v>
      </c>
      <c r="C1266" s="19">
        <v>2009</v>
      </c>
      <c r="D1266" s="9" t="str">
        <f t="shared" si="19"/>
        <v>Bhutan-Asia2009</v>
      </c>
      <c r="E1266" s="11">
        <v>211</v>
      </c>
      <c r="F1266" s="11">
        <v>392</v>
      </c>
    </row>
    <row r="1267" spans="1:6" ht="15" x14ac:dyDescent="0.25">
      <c r="A1267" s="5" t="s">
        <v>84</v>
      </c>
      <c r="B1267" s="12" t="s">
        <v>102</v>
      </c>
      <c r="C1267" s="19">
        <v>2010</v>
      </c>
      <c r="D1267" s="9" t="str">
        <f t="shared" si="19"/>
        <v>Bolivia-The Americas2010</v>
      </c>
      <c r="E1267" s="11">
        <v>6439</v>
      </c>
      <c r="F1267" s="11">
        <v>14910</v>
      </c>
    </row>
    <row r="1268" spans="1:6" ht="15" x14ac:dyDescent="0.25">
      <c r="A1268" s="5" t="s">
        <v>75</v>
      </c>
      <c r="B1268" s="12" t="s">
        <v>103</v>
      </c>
      <c r="C1268" s="19">
        <v>2010</v>
      </c>
      <c r="D1268" s="9" t="str">
        <f t="shared" si="19"/>
        <v>Bosnia and Herzegovina-Europe2010</v>
      </c>
      <c r="E1268" s="11">
        <v>5301</v>
      </c>
      <c r="F1268" s="11">
        <v>27169</v>
      </c>
    </row>
    <row r="1269" spans="1:6" ht="15" x14ac:dyDescent="0.25">
      <c r="A1269" s="5" t="s">
        <v>77</v>
      </c>
      <c r="B1269" s="12" t="s">
        <v>104</v>
      </c>
      <c r="C1269" s="19">
        <v>2010</v>
      </c>
      <c r="D1269" s="9" t="str">
        <f t="shared" si="19"/>
        <v>Botswana-Africa2010</v>
      </c>
      <c r="E1269" s="11">
        <v>1956</v>
      </c>
      <c r="F1269" s="11">
        <v>4646</v>
      </c>
    </row>
    <row r="1270" spans="1:6" ht="15" x14ac:dyDescent="0.25">
      <c r="A1270" s="5" t="s">
        <v>84</v>
      </c>
      <c r="B1270" s="12" t="s">
        <v>105</v>
      </c>
      <c r="C1270" s="19">
        <v>2010</v>
      </c>
      <c r="D1270" s="9" t="str">
        <f t="shared" si="19"/>
        <v>Brazil-The Americas2010</v>
      </c>
      <c r="E1270" s="11">
        <v>222818</v>
      </c>
      <c r="F1270" s="11">
        <v>347668</v>
      </c>
    </row>
    <row r="1271" spans="1:6" ht="15" x14ac:dyDescent="0.25">
      <c r="A1271" s="5" t="s">
        <v>61</v>
      </c>
      <c r="B1271" s="12" t="s">
        <v>106</v>
      </c>
      <c r="C1271" s="19">
        <v>2010</v>
      </c>
      <c r="D1271" s="9" t="str">
        <f t="shared" si="19"/>
        <v>Brunei-Asia2010</v>
      </c>
      <c r="E1271" s="11">
        <v>3152</v>
      </c>
      <c r="F1271" s="11">
        <v>4822</v>
      </c>
    </row>
    <row r="1272" spans="1:6" ht="15" x14ac:dyDescent="0.25">
      <c r="A1272" s="5" t="s">
        <v>75</v>
      </c>
      <c r="B1272" s="12" t="s">
        <v>107</v>
      </c>
      <c r="C1272" s="19">
        <v>2010</v>
      </c>
      <c r="D1272" s="9" t="str">
        <f t="shared" si="19"/>
        <v>Bulgaria-Europe2010</v>
      </c>
      <c r="E1272" s="11">
        <v>20459</v>
      </c>
      <c r="F1272" s="11">
        <v>48943</v>
      </c>
    </row>
    <row r="1273" spans="1:6" ht="15" x14ac:dyDescent="0.25">
      <c r="A1273" s="5" t="s">
        <v>77</v>
      </c>
      <c r="B1273" s="12" t="s">
        <v>108</v>
      </c>
      <c r="C1273" s="19">
        <v>2010</v>
      </c>
      <c r="D1273" s="9" t="str">
        <f t="shared" si="19"/>
        <v>Burkina Faso-Africa2010</v>
      </c>
      <c r="E1273" s="12"/>
      <c r="F1273" s="11">
        <v>1360</v>
      </c>
    </row>
    <row r="1274" spans="1:6" ht="15" x14ac:dyDescent="0.25">
      <c r="A1274" s="5" t="s">
        <v>77</v>
      </c>
      <c r="B1274" s="12" t="s">
        <v>109</v>
      </c>
      <c r="C1274" s="19">
        <v>2010</v>
      </c>
      <c r="D1274" s="9" t="str">
        <f t="shared" si="19"/>
        <v>Burundi-Africa2010</v>
      </c>
      <c r="E1274" s="12"/>
      <c r="F1274" s="11">
        <v>187</v>
      </c>
    </row>
    <row r="1275" spans="1:6" ht="15" x14ac:dyDescent="0.25">
      <c r="A1275" s="5" t="s">
        <v>61</v>
      </c>
      <c r="B1275" s="12" t="s">
        <v>110</v>
      </c>
      <c r="C1275" s="19">
        <v>2010</v>
      </c>
      <c r="D1275" s="9" t="str">
        <f t="shared" si="19"/>
        <v>Cambodia-Asia2010</v>
      </c>
      <c r="E1275" s="11">
        <v>3429</v>
      </c>
      <c r="F1275" s="11">
        <v>3000</v>
      </c>
    </row>
    <row r="1276" spans="1:6" ht="15" x14ac:dyDescent="0.25">
      <c r="A1276" s="5" t="s">
        <v>77</v>
      </c>
      <c r="B1276" s="12" t="s">
        <v>111</v>
      </c>
      <c r="C1276" s="19">
        <v>2010</v>
      </c>
      <c r="D1276" s="9" t="str">
        <f t="shared" si="19"/>
        <v>Cameroon-Africa2010</v>
      </c>
      <c r="E1276" s="11">
        <v>6723</v>
      </c>
      <c r="F1276" s="11">
        <v>3828</v>
      </c>
    </row>
    <row r="1277" spans="1:6" ht="15" x14ac:dyDescent="0.25">
      <c r="A1277" s="5" t="s">
        <v>84</v>
      </c>
      <c r="B1277" s="12" t="s">
        <v>112</v>
      </c>
      <c r="C1277" s="19">
        <v>2010</v>
      </c>
      <c r="D1277" s="9" t="str">
        <f t="shared" si="19"/>
        <v>Canada-The Americas2010</v>
      </c>
      <c r="E1277" s="11">
        <v>268302</v>
      </c>
      <c r="F1277" s="11">
        <v>550233</v>
      </c>
    </row>
    <row r="1278" spans="1:6" ht="15" x14ac:dyDescent="0.25">
      <c r="A1278" s="5" t="s">
        <v>84</v>
      </c>
      <c r="B1278" s="12" t="s">
        <v>113</v>
      </c>
      <c r="C1278" s="19">
        <v>2010</v>
      </c>
      <c r="D1278" s="9" t="str">
        <f t="shared" si="19"/>
        <v>Cayman Islands-The Americas2010</v>
      </c>
      <c r="E1278" s="12"/>
      <c r="F1278" s="11">
        <v>517</v>
      </c>
    </row>
    <row r="1279" spans="1:6" ht="15" x14ac:dyDescent="0.25">
      <c r="A1279" s="5" t="s">
        <v>77</v>
      </c>
      <c r="B1279" s="12" t="s">
        <v>114</v>
      </c>
      <c r="C1279" s="19">
        <v>2010</v>
      </c>
      <c r="D1279" s="9" t="str">
        <f t="shared" si="19"/>
        <v>Central African Republic-Africa2010</v>
      </c>
      <c r="E1279" s="12"/>
      <c r="F1279" s="11">
        <v>227</v>
      </c>
    </row>
    <row r="1280" spans="1:6" ht="15" x14ac:dyDescent="0.25">
      <c r="A1280" s="5" t="s">
        <v>77</v>
      </c>
      <c r="B1280" s="12" t="s">
        <v>115</v>
      </c>
      <c r="C1280" s="19">
        <v>2010</v>
      </c>
      <c r="D1280" s="9" t="str">
        <f t="shared" si="19"/>
        <v>Chad-Africa2010</v>
      </c>
      <c r="E1280" s="12"/>
      <c r="F1280" s="11">
        <v>407</v>
      </c>
    </row>
    <row r="1281" spans="1:6" ht="15" x14ac:dyDescent="0.25">
      <c r="A1281" s="5" t="s">
        <v>84</v>
      </c>
      <c r="B1281" s="12" t="s">
        <v>116</v>
      </c>
      <c r="C1281" s="19">
        <v>2010</v>
      </c>
      <c r="D1281" s="9" t="str">
        <f t="shared" si="19"/>
        <v>Chile-The Americas2010</v>
      </c>
      <c r="E1281" s="11">
        <v>29507</v>
      </c>
      <c r="F1281" s="11">
        <v>64393</v>
      </c>
    </row>
    <row r="1282" spans="1:6" ht="15" x14ac:dyDescent="0.25">
      <c r="A1282" s="5" t="s">
        <v>61</v>
      </c>
      <c r="B1282" s="12" t="s">
        <v>117</v>
      </c>
      <c r="C1282" s="19">
        <v>2010</v>
      </c>
      <c r="D1282" s="9" t="str">
        <f t="shared" si="19"/>
        <v>China-Asia2010</v>
      </c>
      <c r="E1282" s="11">
        <v>1938944</v>
      </c>
      <c r="F1282" s="11">
        <v>6414463</v>
      </c>
    </row>
    <row r="1283" spans="1:6" ht="15" x14ac:dyDescent="0.25">
      <c r="A1283" s="5" t="s">
        <v>84</v>
      </c>
      <c r="B1283" s="12" t="s">
        <v>118</v>
      </c>
      <c r="C1283" s="19">
        <v>2010</v>
      </c>
      <c r="D1283" s="9" t="str">
        <f t="shared" ref="D1283:D1346" si="20">CONCATENATE(B1283,C1283)</f>
        <v>Colombia-The Americas2010</v>
      </c>
      <c r="E1283" s="11">
        <v>28568</v>
      </c>
      <c r="F1283" s="11">
        <v>62940</v>
      </c>
    </row>
    <row r="1284" spans="1:6" ht="15" x14ac:dyDescent="0.25">
      <c r="A1284" s="5" t="s">
        <v>77</v>
      </c>
      <c r="B1284" s="12" t="s">
        <v>119</v>
      </c>
      <c r="C1284" s="19">
        <v>2010</v>
      </c>
      <c r="D1284" s="9" t="str">
        <f t="shared" si="20"/>
        <v>Comoros-Africa2010</v>
      </c>
      <c r="E1284" s="11">
        <v>42</v>
      </c>
      <c r="F1284" s="11">
        <v>121</v>
      </c>
    </row>
    <row r="1285" spans="1:6" ht="15" x14ac:dyDescent="0.25">
      <c r="A1285" s="5" t="s">
        <v>77</v>
      </c>
      <c r="B1285" s="12" t="s">
        <v>120</v>
      </c>
      <c r="C1285" s="19">
        <v>2010</v>
      </c>
      <c r="D1285" s="9" t="str">
        <f t="shared" si="20"/>
        <v>Congo (Brazzaville)-Africa2010</v>
      </c>
      <c r="E1285" s="11">
        <v>1154</v>
      </c>
      <c r="F1285" s="11">
        <v>1338</v>
      </c>
    </row>
    <row r="1286" spans="1:6" ht="15" x14ac:dyDescent="0.25">
      <c r="A1286" s="5" t="s">
        <v>77</v>
      </c>
      <c r="B1286" s="12" t="s">
        <v>121</v>
      </c>
      <c r="C1286" s="19">
        <v>2010</v>
      </c>
      <c r="D1286" s="9" t="str">
        <f t="shared" si="20"/>
        <v>Congo (Kinshasa)-Africa2010</v>
      </c>
      <c r="E1286" s="11">
        <v>20715</v>
      </c>
      <c r="F1286" s="11">
        <v>2417</v>
      </c>
    </row>
    <row r="1287" spans="1:6" ht="15" x14ac:dyDescent="0.25">
      <c r="A1287" s="5" t="s">
        <v>84</v>
      </c>
      <c r="B1287" s="12" t="s">
        <v>122</v>
      </c>
      <c r="C1287" s="19">
        <v>2010</v>
      </c>
      <c r="D1287" s="9" t="str">
        <f t="shared" si="20"/>
        <v>Costa Rica-The Americas2010</v>
      </c>
      <c r="E1287" s="11">
        <v>4182</v>
      </c>
      <c r="F1287" s="11">
        <v>7437</v>
      </c>
    </row>
    <row r="1288" spans="1:6" ht="15" x14ac:dyDescent="0.25">
      <c r="A1288" s="5" t="s">
        <v>77</v>
      </c>
      <c r="B1288" s="12" t="s">
        <v>123</v>
      </c>
      <c r="C1288" s="19">
        <v>2010</v>
      </c>
      <c r="D1288" s="9" t="str">
        <f t="shared" si="20"/>
        <v>Cote d'Ivoire-Africa2010</v>
      </c>
      <c r="E1288" s="11">
        <v>9537</v>
      </c>
      <c r="F1288" s="11">
        <v>6997</v>
      </c>
    </row>
    <row r="1289" spans="1:6" ht="15" x14ac:dyDescent="0.25">
      <c r="A1289" s="5" t="s">
        <v>75</v>
      </c>
      <c r="B1289" s="12" t="s">
        <v>124</v>
      </c>
      <c r="C1289" s="19">
        <v>2010</v>
      </c>
      <c r="D1289" s="9" t="str">
        <f t="shared" si="20"/>
        <v>Croatia-Europe2010</v>
      </c>
      <c r="E1289" s="11">
        <v>8944</v>
      </c>
      <c r="F1289" s="11">
        <v>23175</v>
      </c>
    </row>
    <row r="1290" spans="1:6" ht="15" x14ac:dyDescent="0.25">
      <c r="A1290" s="5" t="s">
        <v>84</v>
      </c>
      <c r="B1290" s="12" t="s">
        <v>125</v>
      </c>
      <c r="C1290" s="19">
        <v>2010</v>
      </c>
      <c r="D1290" s="9" t="str">
        <f t="shared" si="20"/>
        <v>Cuba-The Americas2010</v>
      </c>
      <c r="E1290" s="11">
        <v>10847</v>
      </c>
      <c r="F1290" s="11">
        <v>27407</v>
      </c>
    </row>
    <row r="1291" spans="1:6" ht="15" x14ac:dyDescent="0.25">
      <c r="A1291" s="5" t="s">
        <v>84</v>
      </c>
      <c r="B1291" s="12" t="s">
        <v>126</v>
      </c>
      <c r="C1291" s="19">
        <v>2010</v>
      </c>
      <c r="D1291" s="9" t="str">
        <f t="shared" si="20"/>
        <v>Curacao-The Americas2010</v>
      </c>
      <c r="E1291" s="12"/>
      <c r="F1291" s="12"/>
    </row>
    <row r="1292" spans="1:6" ht="15" x14ac:dyDescent="0.25">
      <c r="A1292" s="5" t="s">
        <v>75</v>
      </c>
      <c r="B1292" s="12" t="s">
        <v>127</v>
      </c>
      <c r="C1292" s="19">
        <v>2010</v>
      </c>
      <c r="D1292" s="9" t="str">
        <f t="shared" si="20"/>
        <v>Cyprus-Europe2010</v>
      </c>
      <c r="E1292" s="11">
        <v>2308</v>
      </c>
      <c r="F1292" s="11">
        <v>7789</v>
      </c>
    </row>
    <row r="1293" spans="1:6" ht="15" x14ac:dyDescent="0.25">
      <c r="A1293" s="5" t="s">
        <v>75</v>
      </c>
      <c r="B1293" s="12" t="s">
        <v>128</v>
      </c>
      <c r="C1293" s="19">
        <v>2010</v>
      </c>
      <c r="D1293" s="9" t="str">
        <f t="shared" si="20"/>
        <v>Czech Republic-Europe2010</v>
      </c>
      <c r="E1293" s="11">
        <v>45904</v>
      </c>
      <c r="F1293" s="11">
        <v>122764</v>
      </c>
    </row>
    <row r="1294" spans="1:6" ht="15" x14ac:dyDescent="0.25">
      <c r="A1294" s="5" t="s">
        <v>75</v>
      </c>
      <c r="B1294" s="12" t="s">
        <v>129</v>
      </c>
      <c r="C1294" s="19">
        <v>2010</v>
      </c>
      <c r="D1294" s="9" t="str">
        <f t="shared" si="20"/>
        <v>Denmark-Europe2010</v>
      </c>
      <c r="E1294" s="11">
        <v>20252</v>
      </c>
      <c r="F1294" s="11">
        <v>55005</v>
      </c>
    </row>
    <row r="1295" spans="1:6" ht="15" x14ac:dyDescent="0.25">
      <c r="A1295" s="5" t="s">
        <v>77</v>
      </c>
      <c r="B1295" s="12" t="s">
        <v>130</v>
      </c>
      <c r="C1295" s="19">
        <v>2010</v>
      </c>
      <c r="D1295" s="9" t="str">
        <f t="shared" si="20"/>
        <v>Djibouti-Africa2010</v>
      </c>
      <c r="E1295" s="11">
        <v>143</v>
      </c>
      <c r="F1295" s="11">
        <v>488</v>
      </c>
    </row>
    <row r="1296" spans="1:6" ht="15" x14ac:dyDescent="0.25">
      <c r="A1296" s="5" t="s">
        <v>84</v>
      </c>
      <c r="B1296" s="12" t="s">
        <v>131</v>
      </c>
      <c r="C1296" s="19">
        <v>2010</v>
      </c>
      <c r="D1296" s="9" t="str">
        <f t="shared" si="20"/>
        <v>Dominica-The Americas2010</v>
      </c>
      <c r="E1296" s="11">
        <v>42</v>
      </c>
      <c r="F1296" s="11">
        <v>110</v>
      </c>
    </row>
    <row r="1297" spans="1:6" ht="15" x14ac:dyDescent="0.25">
      <c r="A1297" s="5" t="s">
        <v>84</v>
      </c>
      <c r="B1297" s="12" t="s">
        <v>132</v>
      </c>
      <c r="C1297" s="19">
        <v>2010</v>
      </c>
      <c r="D1297" s="9" t="str">
        <f t="shared" si="20"/>
        <v>Dominican Republic-The Americas2010</v>
      </c>
      <c r="E1297" s="11">
        <v>7068</v>
      </c>
      <c r="F1297" s="11">
        <v>20693</v>
      </c>
    </row>
    <row r="1298" spans="1:6" ht="15" x14ac:dyDescent="0.25">
      <c r="A1298" s="5" t="s">
        <v>84</v>
      </c>
      <c r="B1298" s="12" t="s">
        <v>133</v>
      </c>
      <c r="C1298" s="19">
        <v>2010</v>
      </c>
      <c r="D1298" s="9" t="str">
        <f t="shared" si="20"/>
        <v>Ecuador-The Americas2010</v>
      </c>
      <c r="E1298" s="11">
        <v>10255</v>
      </c>
      <c r="F1298" s="11">
        <v>29688</v>
      </c>
    </row>
    <row r="1299" spans="1:6" ht="15" x14ac:dyDescent="0.25">
      <c r="A1299" s="5" t="s">
        <v>77</v>
      </c>
      <c r="B1299" s="12" t="s">
        <v>134</v>
      </c>
      <c r="C1299" s="19">
        <v>2010</v>
      </c>
      <c r="D1299" s="9" t="str">
        <f t="shared" si="20"/>
        <v>Egypt-Africa2010</v>
      </c>
      <c r="E1299" s="11">
        <v>66269</v>
      </c>
      <c r="F1299" s="11">
        <v>178616</v>
      </c>
    </row>
    <row r="1300" spans="1:6" ht="15" x14ac:dyDescent="0.25">
      <c r="A1300" s="5" t="s">
        <v>84</v>
      </c>
      <c r="B1300" s="12" t="s">
        <v>135</v>
      </c>
      <c r="C1300" s="19">
        <v>2010</v>
      </c>
      <c r="D1300" s="9" t="str">
        <f t="shared" si="20"/>
        <v>El Salvador-The Americas2010</v>
      </c>
      <c r="E1300" s="11">
        <v>4735</v>
      </c>
      <c r="F1300" s="11">
        <v>6846</v>
      </c>
    </row>
    <row r="1301" spans="1:6" ht="15" x14ac:dyDescent="0.25">
      <c r="A1301" s="5" t="s">
        <v>77</v>
      </c>
      <c r="B1301" s="12" t="s">
        <v>136</v>
      </c>
      <c r="C1301" s="19">
        <v>2010</v>
      </c>
      <c r="D1301" s="9" t="str">
        <f t="shared" si="20"/>
        <v>Equatorial Guinea-Africa2010</v>
      </c>
      <c r="E1301" s="11">
        <v>1503</v>
      </c>
      <c r="F1301" s="11">
        <v>4752</v>
      </c>
    </row>
    <row r="1302" spans="1:6" ht="15" x14ac:dyDescent="0.25">
      <c r="A1302" s="5" t="s">
        <v>77</v>
      </c>
      <c r="B1302" s="12" t="s">
        <v>137</v>
      </c>
      <c r="C1302" s="19">
        <v>2010</v>
      </c>
      <c r="D1302" s="9" t="str">
        <f t="shared" si="20"/>
        <v>Eritrea-Africa2010</v>
      </c>
      <c r="E1302" s="11">
        <v>697</v>
      </c>
      <c r="F1302" s="11">
        <v>561</v>
      </c>
    </row>
    <row r="1303" spans="1:6" ht="15" x14ac:dyDescent="0.25">
      <c r="A1303" s="5" t="s">
        <v>75</v>
      </c>
      <c r="B1303" s="12" t="s">
        <v>138</v>
      </c>
      <c r="C1303" s="19">
        <v>2010</v>
      </c>
      <c r="D1303" s="9" t="str">
        <f t="shared" si="20"/>
        <v>Estonia-Europe2010</v>
      </c>
      <c r="E1303" s="11">
        <v>5038</v>
      </c>
      <c r="F1303" s="11">
        <v>16190</v>
      </c>
    </row>
    <row r="1304" spans="1:6" ht="15" x14ac:dyDescent="0.25">
      <c r="A1304" s="5" t="s">
        <v>77</v>
      </c>
      <c r="B1304" s="12" t="s">
        <v>139</v>
      </c>
      <c r="C1304" s="19">
        <v>2010</v>
      </c>
      <c r="D1304" s="9" t="str">
        <f t="shared" si="20"/>
        <v>Ethiopia-Africa2010</v>
      </c>
      <c r="E1304" s="11">
        <v>29705</v>
      </c>
      <c r="F1304" s="11">
        <v>5420</v>
      </c>
    </row>
    <row r="1305" spans="1:6" ht="15" x14ac:dyDescent="0.25">
      <c r="A1305" s="5" t="s">
        <v>75</v>
      </c>
      <c r="B1305" s="12" t="s">
        <v>140</v>
      </c>
      <c r="C1305" s="19">
        <v>2010</v>
      </c>
      <c r="D1305" s="9" t="str">
        <f t="shared" si="20"/>
        <v>Faeroe Islands-Europe2010</v>
      </c>
      <c r="E1305" s="12"/>
      <c r="F1305" s="11">
        <v>766</v>
      </c>
    </row>
    <row r="1306" spans="1:6" ht="15" x14ac:dyDescent="0.25">
      <c r="A1306" s="5" t="s">
        <v>80</v>
      </c>
      <c r="B1306" s="12" t="s">
        <v>141</v>
      </c>
      <c r="C1306" s="19">
        <v>2010</v>
      </c>
      <c r="D1306" s="9" t="str">
        <f t="shared" si="20"/>
        <v>Fiji-Oceania2010</v>
      </c>
      <c r="E1306" s="11">
        <v>559</v>
      </c>
      <c r="F1306" s="11">
        <v>1360</v>
      </c>
    </row>
    <row r="1307" spans="1:6" ht="15" x14ac:dyDescent="0.25">
      <c r="A1307" s="5" t="s">
        <v>75</v>
      </c>
      <c r="B1307" s="12" t="s">
        <v>142</v>
      </c>
      <c r="C1307" s="19">
        <v>2010</v>
      </c>
      <c r="D1307" s="9" t="str">
        <f t="shared" si="20"/>
        <v>Finland-Europe2010</v>
      </c>
      <c r="E1307" s="11">
        <v>37334</v>
      </c>
      <c r="F1307" s="11">
        <v>66197</v>
      </c>
    </row>
    <row r="1308" spans="1:6" ht="15" x14ac:dyDescent="0.25">
      <c r="A1308" s="5" t="s">
        <v>75</v>
      </c>
      <c r="B1308" s="12" t="s">
        <v>143</v>
      </c>
      <c r="C1308" s="19">
        <v>2010</v>
      </c>
      <c r="D1308" s="9" t="str">
        <f t="shared" si="20"/>
        <v>France-Europe2010</v>
      </c>
      <c r="E1308" s="11">
        <v>266793</v>
      </c>
      <c r="F1308" s="11">
        <v>382582</v>
      </c>
    </row>
    <row r="1309" spans="1:6" ht="15" x14ac:dyDescent="0.25">
      <c r="A1309" s="5" t="s">
        <v>80</v>
      </c>
      <c r="B1309" s="12" t="s">
        <v>144</v>
      </c>
      <c r="C1309" s="19">
        <v>2010</v>
      </c>
      <c r="D1309" s="9" t="str">
        <f t="shared" si="20"/>
        <v>French Polynesia-Oceania2010</v>
      </c>
      <c r="E1309" s="12"/>
      <c r="F1309" s="11">
        <v>851</v>
      </c>
    </row>
    <row r="1310" spans="1:6" ht="15" x14ac:dyDescent="0.25">
      <c r="A1310" s="5" t="s">
        <v>77</v>
      </c>
      <c r="B1310" s="12" t="s">
        <v>145</v>
      </c>
      <c r="C1310" s="19">
        <v>2010</v>
      </c>
      <c r="D1310" s="9" t="str">
        <f t="shared" si="20"/>
        <v>Gabon-Africa2010</v>
      </c>
      <c r="E1310" s="11">
        <v>1768</v>
      </c>
      <c r="F1310" s="11">
        <v>1977</v>
      </c>
    </row>
    <row r="1311" spans="1:6" ht="15" x14ac:dyDescent="0.25">
      <c r="A1311" s="5" t="s">
        <v>77</v>
      </c>
      <c r="B1311" s="12" t="s">
        <v>146</v>
      </c>
      <c r="C1311" s="19">
        <v>2010</v>
      </c>
      <c r="D1311" s="9" t="str">
        <f t="shared" si="20"/>
        <v>Gambia, The-Africa2010</v>
      </c>
      <c r="E1311" s="11">
        <v>114</v>
      </c>
      <c r="F1311" s="11">
        <v>337</v>
      </c>
    </row>
    <row r="1312" spans="1:6" ht="15" x14ac:dyDescent="0.25">
      <c r="A1312" s="5" t="s">
        <v>61</v>
      </c>
      <c r="B1312" s="12" t="s">
        <v>147</v>
      </c>
      <c r="C1312" s="19">
        <v>2010</v>
      </c>
      <c r="D1312" s="9" t="str">
        <f t="shared" si="20"/>
        <v>Georgia-Asia2010</v>
      </c>
      <c r="E1312" s="11">
        <v>3032</v>
      </c>
      <c r="F1312" s="11">
        <v>6150</v>
      </c>
    </row>
    <row r="1313" spans="1:6" ht="15" x14ac:dyDescent="0.25">
      <c r="A1313" s="5" t="s">
        <v>75</v>
      </c>
      <c r="B1313" s="12" t="s">
        <v>148</v>
      </c>
      <c r="C1313" s="19">
        <v>2010</v>
      </c>
      <c r="D1313" s="9" t="str">
        <f t="shared" si="20"/>
        <v>Germany-Europe2010</v>
      </c>
      <c r="E1313" s="11">
        <v>340492</v>
      </c>
      <c r="F1313" s="11">
        <v>808860</v>
      </c>
    </row>
    <row r="1314" spans="1:6" ht="15" x14ac:dyDescent="0.25">
      <c r="A1314" s="5" t="s">
        <v>77</v>
      </c>
      <c r="B1314" s="12" t="s">
        <v>149</v>
      </c>
      <c r="C1314" s="19">
        <v>2010</v>
      </c>
      <c r="D1314" s="9" t="str">
        <f t="shared" si="20"/>
        <v>Ghana-Africa2010</v>
      </c>
      <c r="E1314" s="11">
        <v>9062</v>
      </c>
      <c r="F1314" s="11">
        <v>9289</v>
      </c>
    </row>
    <row r="1315" spans="1:6" ht="15" x14ac:dyDescent="0.25">
      <c r="A1315" s="5" t="s">
        <v>75</v>
      </c>
      <c r="B1315" s="12" t="s">
        <v>150</v>
      </c>
      <c r="C1315" s="19">
        <v>2010</v>
      </c>
      <c r="D1315" s="9" t="str">
        <f t="shared" si="20"/>
        <v>Greece-Europe2010</v>
      </c>
      <c r="E1315" s="11">
        <v>30223</v>
      </c>
      <c r="F1315" s="11">
        <v>97286</v>
      </c>
    </row>
    <row r="1316" spans="1:6" ht="15" x14ac:dyDescent="0.25">
      <c r="A1316" s="5" t="s">
        <v>84</v>
      </c>
      <c r="B1316" s="12" t="s">
        <v>151</v>
      </c>
      <c r="C1316" s="19">
        <v>2010</v>
      </c>
      <c r="D1316" s="9" t="str">
        <f t="shared" si="20"/>
        <v>Greenland-The Americas2010</v>
      </c>
      <c r="E1316" s="12"/>
      <c r="F1316" s="11">
        <v>627</v>
      </c>
    </row>
    <row r="1317" spans="1:6" ht="15" x14ac:dyDescent="0.25">
      <c r="A1317" s="5" t="s">
        <v>84</v>
      </c>
      <c r="B1317" s="12" t="s">
        <v>152</v>
      </c>
      <c r="C1317" s="19">
        <v>2010</v>
      </c>
      <c r="D1317" s="9" t="str">
        <f t="shared" si="20"/>
        <v>Grenada-The Americas2010</v>
      </c>
      <c r="E1317" s="11">
        <v>81</v>
      </c>
      <c r="F1317" s="11">
        <v>231</v>
      </c>
    </row>
    <row r="1318" spans="1:6" ht="15" x14ac:dyDescent="0.25">
      <c r="A1318" s="5" t="s">
        <v>80</v>
      </c>
      <c r="B1318" s="12" t="s">
        <v>153</v>
      </c>
      <c r="C1318" s="19">
        <v>2010</v>
      </c>
      <c r="D1318" s="9" t="str">
        <f t="shared" si="20"/>
        <v>Guam-Oceania2010</v>
      </c>
      <c r="E1318" s="12"/>
      <c r="F1318" s="12"/>
    </row>
    <row r="1319" spans="1:6" ht="15" x14ac:dyDescent="0.25">
      <c r="A1319" s="5" t="s">
        <v>84</v>
      </c>
      <c r="B1319" s="12" t="s">
        <v>154</v>
      </c>
      <c r="C1319" s="19">
        <v>2010</v>
      </c>
      <c r="D1319" s="9" t="str">
        <f t="shared" si="20"/>
        <v>Guatemala-The Americas2010</v>
      </c>
      <c r="E1319" s="11">
        <v>7940</v>
      </c>
      <c r="F1319" s="11">
        <v>12526</v>
      </c>
    </row>
    <row r="1320" spans="1:6" ht="15" x14ac:dyDescent="0.25">
      <c r="A1320" s="5" t="s">
        <v>77</v>
      </c>
      <c r="B1320" s="12" t="s">
        <v>155</v>
      </c>
      <c r="C1320" s="19">
        <v>2011</v>
      </c>
      <c r="D1320" s="9" t="str">
        <f t="shared" si="20"/>
        <v>Guinea-Africa2011</v>
      </c>
      <c r="E1320" s="12"/>
      <c r="F1320" s="11">
        <v>1181</v>
      </c>
    </row>
    <row r="1321" spans="1:6" ht="15" x14ac:dyDescent="0.25">
      <c r="A1321" s="5" t="s">
        <v>77</v>
      </c>
      <c r="B1321" s="12" t="s">
        <v>156</v>
      </c>
      <c r="C1321" s="19">
        <v>2011</v>
      </c>
      <c r="D1321" s="9" t="str">
        <f t="shared" si="20"/>
        <v>Guinea-Bissau-Africa2011</v>
      </c>
      <c r="E1321" s="11">
        <v>90</v>
      </c>
      <c r="F1321" s="11">
        <v>216</v>
      </c>
    </row>
    <row r="1322" spans="1:6" ht="15" x14ac:dyDescent="0.25">
      <c r="A1322" s="5" t="s">
        <v>84</v>
      </c>
      <c r="B1322" s="12" t="s">
        <v>157</v>
      </c>
      <c r="C1322" s="19">
        <v>2011</v>
      </c>
      <c r="D1322" s="9" t="str">
        <f t="shared" si="20"/>
        <v>Guyana-The Americas2011</v>
      </c>
      <c r="E1322" s="11">
        <v>500</v>
      </c>
      <c r="F1322" s="11">
        <v>1291</v>
      </c>
    </row>
    <row r="1323" spans="1:6" ht="15" x14ac:dyDescent="0.25">
      <c r="A1323" s="5" t="s">
        <v>84</v>
      </c>
      <c r="B1323" s="12" t="s">
        <v>158</v>
      </c>
      <c r="C1323" s="19">
        <v>2011</v>
      </c>
      <c r="D1323" s="9" t="str">
        <f t="shared" si="20"/>
        <v>Haiti-The Americas2011</v>
      </c>
      <c r="E1323" s="11">
        <v>2645</v>
      </c>
      <c r="F1323" s="11">
        <v>2112</v>
      </c>
    </row>
    <row r="1324" spans="1:6" ht="15" x14ac:dyDescent="0.25">
      <c r="A1324" s="5" t="s">
        <v>84</v>
      </c>
      <c r="B1324" s="12" t="s">
        <v>159</v>
      </c>
      <c r="C1324" s="19">
        <v>2011</v>
      </c>
      <c r="D1324" s="9" t="str">
        <f t="shared" si="20"/>
        <v>Honduras-The Americas2011</v>
      </c>
      <c r="E1324" s="11">
        <v>3993</v>
      </c>
      <c r="F1324" s="11">
        <v>7008</v>
      </c>
    </row>
    <row r="1325" spans="1:6" ht="15" x14ac:dyDescent="0.25">
      <c r="A1325" s="5" t="s">
        <v>61</v>
      </c>
      <c r="B1325" s="12" t="s">
        <v>160</v>
      </c>
      <c r="C1325" s="19">
        <v>2011</v>
      </c>
      <c r="D1325" s="9" t="str">
        <f t="shared" si="20"/>
        <v>Hong Kong SAR-Asia2011</v>
      </c>
      <c r="E1325" s="11">
        <v>13330</v>
      </c>
      <c r="F1325" s="11">
        <v>38555</v>
      </c>
    </row>
    <row r="1326" spans="1:6" ht="15" x14ac:dyDescent="0.25">
      <c r="A1326" s="5" t="s">
        <v>75</v>
      </c>
      <c r="B1326" s="12" t="s">
        <v>161</v>
      </c>
      <c r="C1326" s="19">
        <v>2011</v>
      </c>
      <c r="D1326" s="9" t="str">
        <f t="shared" si="20"/>
        <v>Hungary-Europe2011</v>
      </c>
      <c r="E1326" s="11">
        <v>27330</v>
      </c>
      <c r="F1326" s="11">
        <v>57235</v>
      </c>
    </row>
    <row r="1327" spans="1:6" ht="15" x14ac:dyDescent="0.25">
      <c r="A1327" s="5" t="s">
        <v>75</v>
      </c>
      <c r="B1327" s="12" t="s">
        <v>162</v>
      </c>
      <c r="C1327" s="19">
        <v>2011</v>
      </c>
      <c r="D1327" s="9" t="str">
        <f t="shared" si="20"/>
        <v>Iceland-Europe2011</v>
      </c>
      <c r="E1327" s="11">
        <v>4159</v>
      </c>
      <c r="F1327" s="11">
        <v>2277</v>
      </c>
    </row>
    <row r="1328" spans="1:6" ht="15" x14ac:dyDescent="0.25">
      <c r="A1328" s="5" t="s">
        <v>61</v>
      </c>
      <c r="B1328" s="12" t="s">
        <v>163</v>
      </c>
      <c r="C1328" s="19">
        <v>2011</v>
      </c>
      <c r="D1328" s="9" t="str">
        <f t="shared" si="20"/>
        <v>India-Asia2011</v>
      </c>
      <c r="E1328" s="11">
        <v>567182</v>
      </c>
      <c r="F1328" s="11">
        <v>1504365</v>
      </c>
    </row>
    <row r="1329" spans="1:6" ht="15" x14ac:dyDescent="0.25">
      <c r="A1329" s="5" t="s">
        <v>61</v>
      </c>
      <c r="B1329" s="12" t="s">
        <v>164</v>
      </c>
      <c r="C1329" s="19">
        <v>2011</v>
      </c>
      <c r="D1329" s="9" t="str">
        <f t="shared" si="20"/>
        <v>Indonesia-Asia2011</v>
      </c>
      <c r="E1329" s="11">
        <v>183726</v>
      </c>
      <c r="F1329" s="11">
        <v>345120</v>
      </c>
    </row>
    <row r="1330" spans="1:6" ht="15" x14ac:dyDescent="0.25">
      <c r="A1330" s="5" t="s">
        <v>93</v>
      </c>
      <c r="B1330" s="12" t="s">
        <v>165</v>
      </c>
      <c r="C1330" s="19">
        <v>2011</v>
      </c>
      <c r="D1330" s="9" t="str">
        <f t="shared" si="20"/>
        <v>Iran-Middle East2011</v>
      </c>
      <c r="E1330" s="11">
        <v>180242</v>
      </c>
      <c r="F1330" s="11">
        <v>509889</v>
      </c>
    </row>
    <row r="1331" spans="1:6" ht="15" x14ac:dyDescent="0.25">
      <c r="A1331" s="5" t="s">
        <v>93</v>
      </c>
      <c r="B1331" s="12" t="s">
        <v>166</v>
      </c>
      <c r="C1331" s="19">
        <v>2011</v>
      </c>
      <c r="D1331" s="9" t="str">
        <f t="shared" si="20"/>
        <v>Iraq-Middle East2011</v>
      </c>
      <c r="E1331" s="11">
        <v>21503</v>
      </c>
      <c r="F1331" s="11">
        <v>99544</v>
      </c>
    </row>
    <row r="1332" spans="1:6" ht="15" x14ac:dyDescent="0.25">
      <c r="A1332" s="5" t="s">
        <v>75</v>
      </c>
      <c r="B1332" s="12" t="s">
        <v>167</v>
      </c>
      <c r="C1332" s="19">
        <v>2011</v>
      </c>
      <c r="D1332" s="9" t="str">
        <f t="shared" si="20"/>
        <v>Ireland-Europe2011</v>
      </c>
      <c r="E1332" s="11">
        <v>14607</v>
      </c>
      <c r="F1332" s="11">
        <v>43458</v>
      </c>
    </row>
    <row r="1333" spans="1:6" ht="15" x14ac:dyDescent="0.25">
      <c r="A1333" s="5" t="s">
        <v>75</v>
      </c>
      <c r="B1333" s="12" t="s">
        <v>168</v>
      </c>
      <c r="C1333" s="19">
        <v>2011</v>
      </c>
      <c r="D1333" s="9" t="str">
        <f t="shared" si="20"/>
        <v>Isle of Man-Europe2011</v>
      </c>
      <c r="E1333" s="12"/>
      <c r="F1333" s="8"/>
    </row>
    <row r="1334" spans="1:6" ht="15" x14ac:dyDescent="0.25">
      <c r="A1334" s="5" t="s">
        <v>93</v>
      </c>
      <c r="B1334" s="12" t="s">
        <v>169</v>
      </c>
      <c r="C1334" s="19">
        <v>2011</v>
      </c>
      <c r="D1334" s="9" t="str">
        <f t="shared" si="20"/>
        <v>Israel-Middle East2011</v>
      </c>
      <c r="E1334" s="11">
        <v>20380</v>
      </c>
      <c r="F1334" s="11">
        <v>65977</v>
      </c>
    </row>
    <row r="1335" spans="1:6" ht="15" x14ac:dyDescent="0.25">
      <c r="A1335" s="5" t="s">
        <v>75</v>
      </c>
      <c r="B1335" s="12" t="s">
        <v>170</v>
      </c>
      <c r="C1335" s="19">
        <v>2011</v>
      </c>
      <c r="D1335" s="9" t="str">
        <f t="shared" si="20"/>
        <v>Italy-Europe2011</v>
      </c>
      <c r="E1335" s="11">
        <v>181830</v>
      </c>
      <c r="F1335" s="11">
        <v>469347</v>
      </c>
    </row>
    <row r="1336" spans="1:6" ht="15" x14ac:dyDescent="0.25">
      <c r="A1336" s="5" t="s">
        <v>84</v>
      </c>
      <c r="B1336" s="12" t="s">
        <v>171</v>
      </c>
      <c r="C1336" s="19">
        <v>2011</v>
      </c>
      <c r="D1336" s="9" t="str">
        <f t="shared" si="20"/>
        <v>Jamaica-The Americas2011</v>
      </c>
      <c r="E1336" s="11">
        <v>4176</v>
      </c>
      <c r="F1336" s="11">
        <v>12020</v>
      </c>
    </row>
    <row r="1337" spans="1:6" ht="15" x14ac:dyDescent="0.25">
      <c r="A1337" s="5" t="s">
        <v>61</v>
      </c>
      <c r="B1337" s="12" t="s">
        <v>172</v>
      </c>
      <c r="C1337" s="19">
        <v>2011</v>
      </c>
      <c r="D1337" s="9" t="str">
        <f t="shared" si="20"/>
        <v>Japan-Asia2011</v>
      </c>
      <c r="E1337" s="11">
        <v>519807</v>
      </c>
      <c r="F1337" s="11">
        <v>1231302</v>
      </c>
    </row>
    <row r="1338" spans="1:6" ht="15" x14ac:dyDescent="0.25">
      <c r="A1338" s="5" t="s">
        <v>93</v>
      </c>
      <c r="B1338" s="12" t="s">
        <v>173</v>
      </c>
      <c r="C1338" s="19">
        <v>2011</v>
      </c>
      <c r="D1338" s="9" t="str">
        <f t="shared" si="20"/>
        <v>Jordan-Middle East2011</v>
      </c>
      <c r="E1338" s="11">
        <v>6853</v>
      </c>
      <c r="F1338" s="11">
        <v>20733</v>
      </c>
    </row>
    <row r="1339" spans="1:6" ht="15" x14ac:dyDescent="0.25">
      <c r="A1339" s="5" t="s">
        <v>61</v>
      </c>
      <c r="B1339" s="12" t="s">
        <v>174</v>
      </c>
      <c r="C1339" s="19">
        <v>2011</v>
      </c>
      <c r="D1339" s="9" t="str">
        <f t="shared" si="20"/>
        <v>Kazakhstan-Asia2011</v>
      </c>
      <c r="E1339" s="11">
        <v>61504</v>
      </c>
      <c r="F1339" s="11">
        <v>192532</v>
      </c>
    </row>
    <row r="1340" spans="1:6" ht="15" x14ac:dyDescent="0.25">
      <c r="A1340" s="5" t="s">
        <v>77</v>
      </c>
      <c r="B1340" s="12" t="s">
        <v>175</v>
      </c>
      <c r="C1340" s="19">
        <v>2011</v>
      </c>
      <c r="D1340" s="9" t="str">
        <f t="shared" si="20"/>
        <v>Kenya-Africa2011</v>
      </c>
      <c r="E1340" s="11">
        <v>16896</v>
      </c>
      <c r="F1340" s="11">
        <v>9575</v>
      </c>
    </row>
    <row r="1341" spans="1:6" ht="15" x14ac:dyDescent="0.25">
      <c r="A1341" s="5" t="s">
        <v>80</v>
      </c>
      <c r="B1341" s="12" t="s">
        <v>176</v>
      </c>
      <c r="C1341" s="19">
        <v>2011</v>
      </c>
      <c r="D1341" s="9" t="str">
        <f t="shared" si="20"/>
        <v>Kiribati-Oceania2011</v>
      </c>
      <c r="E1341" s="11">
        <v>10</v>
      </c>
      <c r="F1341" s="11">
        <v>70</v>
      </c>
    </row>
    <row r="1342" spans="1:6" ht="15" x14ac:dyDescent="0.25">
      <c r="A1342" s="5" t="s">
        <v>75</v>
      </c>
      <c r="B1342" s="12" t="s">
        <v>177</v>
      </c>
      <c r="C1342" s="19">
        <v>2011</v>
      </c>
      <c r="D1342" s="9" t="str">
        <f t="shared" si="20"/>
        <v>Kosovo-Europe2011</v>
      </c>
      <c r="E1342" s="11">
        <v>1966</v>
      </c>
      <c r="F1342" s="12"/>
    </row>
    <row r="1343" spans="1:6" ht="15" x14ac:dyDescent="0.25">
      <c r="A1343" s="5" t="s">
        <v>93</v>
      </c>
      <c r="B1343" s="12" t="s">
        <v>178</v>
      </c>
      <c r="C1343" s="19">
        <v>2011</v>
      </c>
      <c r="D1343" s="9" t="str">
        <f t="shared" si="20"/>
        <v>Kuwait-Middle East2011</v>
      </c>
      <c r="E1343" s="11">
        <v>25780</v>
      </c>
      <c r="F1343" s="11">
        <v>73769</v>
      </c>
    </row>
    <row r="1344" spans="1:6" ht="15" x14ac:dyDescent="0.25">
      <c r="A1344" s="5" t="s">
        <v>61</v>
      </c>
      <c r="B1344" s="12" t="s">
        <v>179</v>
      </c>
      <c r="C1344" s="19">
        <v>2011</v>
      </c>
      <c r="D1344" s="9" t="str">
        <f t="shared" si="20"/>
        <v>Kyrgyzstan-Asia2011</v>
      </c>
      <c r="E1344" s="11">
        <v>2450</v>
      </c>
      <c r="F1344" s="11">
        <v>5145</v>
      </c>
    </row>
    <row r="1345" spans="1:6" ht="15" x14ac:dyDescent="0.25">
      <c r="A1345" s="5" t="s">
        <v>61</v>
      </c>
      <c r="B1345" s="12" t="s">
        <v>180</v>
      </c>
      <c r="C1345" s="19">
        <v>2011</v>
      </c>
      <c r="D1345" s="9" t="str">
        <f t="shared" si="20"/>
        <v>Laos-Asia2011</v>
      </c>
      <c r="E1345" s="12"/>
      <c r="F1345" s="11">
        <v>1580</v>
      </c>
    </row>
    <row r="1346" spans="1:6" ht="15" x14ac:dyDescent="0.25">
      <c r="A1346" s="5" t="s">
        <v>75</v>
      </c>
      <c r="B1346" s="12" t="s">
        <v>181</v>
      </c>
      <c r="C1346" s="19">
        <v>2011</v>
      </c>
      <c r="D1346" s="9" t="str">
        <f t="shared" si="20"/>
        <v>Latvia-Europe2011</v>
      </c>
      <c r="E1346" s="11">
        <v>4688</v>
      </c>
      <c r="F1346" s="11">
        <v>7583</v>
      </c>
    </row>
    <row r="1347" spans="1:6" ht="15" x14ac:dyDescent="0.25">
      <c r="A1347" s="5" t="s">
        <v>93</v>
      </c>
      <c r="B1347" s="12" t="s">
        <v>182</v>
      </c>
      <c r="C1347" s="19">
        <v>2011</v>
      </c>
      <c r="D1347" s="9" t="str">
        <f t="shared" ref="D1347:D1410" si="21">CONCATENATE(B1347,C1347)</f>
        <v>Lebanon-Middle East2011</v>
      </c>
      <c r="E1347" s="11">
        <v>4774</v>
      </c>
      <c r="F1347" s="11">
        <v>14499</v>
      </c>
    </row>
    <row r="1348" spans="1:6" ht="15" x14ac:dyDescent="0.25">
      <c r="A1348" s="5" t="s">
        <v>77</v>
      </c>
      <c r="B1348" s="12" t="s">
        <v>183</v>
      </c>
      <c r="C1348" s="19">
        <v>2011</v>
      </c>
      <c r="D1348" s="9" t="str">
        <f t="shared" si="21"/>
        <v>Lesotho-Africa2011</v>
      </c>
      <c r="E1348" s="11">
        <v>19</v>
      </c>
      <c r="F1348" s="12"/>
    </row>
    <row r="1349" spans="1:6" ht="15" x14ac:dyDescent="0.25">
      <c r="A1349" s="5" t="s">
        <v>77</v>
      </c>
      <c r="B1349" s="12" t="s">
        <v>184</v>
      </c>
      <c r="C1349" s="19">
        <v>2011</v>
      </c>
      <c r="D1349" s="9" t="str">
        <f t="shared" si="21"/>
        <v>Liberia-Africa2011</v>
      </c>
      <c r="E1349" s="12"/>
      <c r="F1349" s="11">
        <v>759</v>
      </c>
    </row>
    <row r="1350" spans="1:6" ht="15" x14ac:dyDescent="0.25">
      <c r="A1350" s="5" t="s">
        <v>77</v>
      </c>
      <c r="B1350" s="12" t="s">
        <v>185</v>
      </c>
      <c r="C1350" s="19">
        <v>2011</v>
      </c>
      <c r="D1350" s="9" t="str">
        <f t="shared" si="21"/>
        <v>Libya-Africa2011</v>
      </c>
      <c r="E1350" s="11">
        <v>17899</v>
      </c>
      <c r="F1350" s="11">
        <v>53788</v>
      </c>
    </row>
    <row r="1351" spans="1:6" ht="15" x14ac:dyDescent="0.25">
      <c r="A1351" s="5" t="s">
        <v>75</v>
      </c>
      <c r="B1351" s="12" t="s">
        <v>186</v>
      </c>
      <c r="C1351" s="19">
        <v>2011</v>
      </c>
      <c r="D1351" s="9" t="str">
        <f t="shared" si="21"/>
        <v>Liechtenstein-Europe2011</v>
      </c>
      <c r="E1351" s="12"/>
      <c r="F1351" s="12"/>
    </row>
    <row r="1352" spans="1:6" ht="15" x14ac:dyDescent="0.25">
      <c r="A1352" s="5" t="s">
        <v>75</v>
      </c>
      <c r="B1352" s="12" t="s">
        <v>187</v>
      </c>
      <c r="C1352" s="19">
        <v>2011</v>
      </c>
      <c r="D1352" s="9" t="str">
        <f t="shared" si="21"/>
        <v>Lithuania-Europe2011</v>
      </c>
      <c r="E1352" s="11">
        <v>8718</v>
      </c>
      <c r="F1352" s="11">
        <v>14294</v>
      </c>
    </row>
    <row r="1353" spans="1:6" ht="15" x14ac:dyDescent="0.25">
      <c r="A1353" s="5" t="s">
        <v>75</v>
      </c>
      <c r="B1353" s="12" t="s">
        <v>188</v>
      </c>
      <c r="C1353" s="19">
        <v>2011</v>
      </c>
      <c r="D1353" s="9" t="str">
        <f t="shared" si="21"/>
        <v>Luxembourg-Europe2011</v>
      </c>
      <c r="E1353" s="11">
        <v>4329</v>
      </c>
      <c r="F1353" s="11">
        <v>11357</v>
      </c>
    </row>
    <row r="1354" spans="1:6" ht="15" x14ac:dyDescent="0.25">
      <c r="A1354" s="5" t="s">
        <v>61</v>
      </c>
      <c r="B1354" s="12" t="s">
        <v>189</v>
      </c>
      <c r="C1354" s="19">
        <v>2011</v>
      </c>
      <c r="D1354" s="9" t="str">
        <f t="shared" si="21"/>
        <v>Macao SAR-Asia2011</v>
      </c>
      <c r="E1354" s="12"/>
      <c r="F1354" s="11">
        <v>1632</v>
      </c>
    </row>
    <row r="1355" spans="1:6" ht="15" x14ac:dyDescent="0.25">
      <c r="A1355" s="5" t="s">
        <v>77</v>
      </c>
      <c r="B1355" s="12" t="s">
        <v>190</v>
      </c>
      <c r="C1355" s="19">
        <v>2011</v>
      </c>
      <c r="D1355" s="9" t="str">
        <f t="shared" si="21"/>
        <v>Madagascar-Africa2011</v>
      </c>
      <c r="E1355" s="12"/>
      <c r="F1355" s="11">
        <v>1683</v>
      </c>
    </row>
    <row r="1356" spans="1:6" ht="15" x14ac:dyDescent="0.25">
      <c r="A1356" s="5" t="s">
        <v>77</v>
      </c>
      <c r="B1356" s="12" t="s">
        <v>191</v>
      </c>
      <c r="C1356" s="19">
        <v>2011</v>
      </c>
      <c r="D1356" s="9" t="str">
        <f t="shared" si="21"/>
        <v>Malawi-Africa2011</v>
      </c>
      <c r="E1356" s="12"/>
      <c r="F1356" s="11">
        <v>953</v>
      </c>
    </row>
    <row r="1357" spans="1:6" ht="15" x14ac:dyDescent="0.25">
      <c r="A1357" s="5" t="s">
        <v>61</v>
      </c>
      <c r="B1357" s="12" t="s">
        <v>192</v>
      </c>
      <c r="C1357" s="19">
        <v>2011</v>
      </c>
      <c r="D1357" s="9" t="str">
        <f t="shared" si="21"/>
        <v>Malaysia-Asia2011</v>
      </c>
      <c r="E1357" s="11">
        <v>63715</v>
      </c>
      <c r="F1357" s="11">
        <v>170648</v>
      </c>
    </row>
    <row r="1358" spans="1:6" ht="15" x14ac:dyDescent="0.25">
      <c r="A1358" s="5" t="s">
        <v>61</v>
      </c>
      <c r="B1358" s="12" t="s">
        <v>193</v>
      </c>
      <c r="C1358" s="19">
        <v>2011</v>
      </c>
      <c r="D1358" s="9" t="str">
        <f t="shared" si="21"/>
        <v>Maldives-Asia2011</v>
      </c>
      <c r="E1358" s="11">
        <v>288</v>
      </c>
      <c r="F1358" s="11">
        <v>887</v>
      </c>
    </row>
    <row r="1359" spans="1:6" ht="15" x14ac:dyDescent="0.25">
      <c r="A1359" s="5" t="s">
        <v>77</v>
      </c>
      <c r="B1359" s="12" t="s">
        <v>194</v>
      </c>
      <c r="C1359" s="19">
        <v>2011</v>
      </c>
      <c r="D1359" s="9" t="str">
        <f t="shared" si="21"/>
        <v>Mali-Africa2011</v>
      </c>
      <c r="E1359" s="12"/>
      <c r="F1359" s="11">
        <v>568</v>
      </c>
    </row>
    <row r="1360" spans="1:6" ht="15" x14ac:dyDescent="0.25">
      <c r="A1360" s="5" t="s">
        <v>75</v>
      </c>
      <c r="B1360" s="12" t="s">
        <v>195</v>
      </c>
      <c r="C1360" s="19">
        <v>2011</v>
      </c>
      <c r="D1360" s="9" t="str">
        <f t="shared" si="21"/>
        <v>Malta-Europe2011</v>
      </c>
      <c r="E1360" s="11">
        <v>834</v>
      </c>
      <c r="F1360" s="11">
        <v>2574</v>
      </c>
    </row>
    <row r="1361" spans="1:6" ht="15" x14ac:dyDescent="0.25">
      <c r="A1361" s="5" t="s">
        <v>80</v>
      </c>
      <c r="B1361" s="12" t="s">
        <v>196</v>
      </c>
      <c r="C1361" s="19">
        <v>2011</v>
      </c>
      <c r="D1361" s="9" t="str">
        <f t="shared" si="21"/>
        <v>Marshall Islands-Oceania2011</v>
      </c>
      <c r="E1361" s="11">
        <v>30</v>
      </c>
      <c r="F1361" s="11">
        <v>92</v>
      </c>
    </row>
    <row r="1362" spans="1:6" ht="15" x14ac:dyDescent="0.25">
      <c r="A1362" s="5" t="s">
        <v>77</v>
      </c>
      <c r="B1362" s="12" t="s">
        <v>197</v>
      </c>
      <c r="C1362" s="19">
        <v>2011</v>
      </c>
      <c r="D1362" s="9" t="str">
        <f t="shared" si="21"/>
        <v>Mauritania-Africa2011</v>
      </c>
      <c r="E1362" s="12"/>
      <c r="F1362" s="11">
        <v>1676</v>
      </c>
    </row>
    <row r="1363" spans="1:6" ht="15" x14ac:dyDescent="0.25">
      <c r="A1363" s="5" t="s">
        <v>77</v>
      </c>
      <c r="B1363" s="12" t="s">
        <v>198</v>
      </c>
      <c r="C1363" s="19">
        <v>2011</v>
      </c>
      <c r="D1363" s="9" t="str">
        <f t="shared" si="21"/>
        <v>Mauritius-Africa2011</v>
      </c>
      <c r="E1363" s="11">
        <v>1173</v>
      </c>
      <c r="F1363" s="11">
        <v>3777</v>
      </c>
    </row>
    <row r="1364" spans="1:6" ht="15" x14ac:dyDescent="0.25">
      <c r="A1364" s="5" t="s">
        <v>84</v>
      </c>
      <c r="B1364" s="12" t="s">
        <v>199</v>
      </c>
      <c r="C1364" s="19">
        <v>2011</v>
      </c>
      <c r="D1364" s="9" t="str">
        <f t="shared" si="21"/>
        <v>Mexico-The Americas2011</v>
      </c>
      <c r="E1364" s="11">
        <v>172307</v>
      </c>
      <c r="F1364" s="11">
        <v>441796</v>
      </c>
    </row>
    <row r="1365" spans="1:6" ht="15" x14ac:dyDescent="0.25">
      <c r="A1365" s="5" t="s">
        <v>80</v>
      </c>
      <c r="B1365" s="12" t="s">
        <v>200</v>
      </c>
      <c r="C1365" s="19">
        <v>2011</v>
      </c>
      <c r="D1365" s="9" t="str">
        <f t="shared" si="21"/>
        <v>Micronesia, Fed. Sts.-Oceania2011</v>
      </c>
      <c r="E1365" s="12"/>
      <c r="F1365" s="11">
        <v>103</v>
      </c>
    </row>
    <row r="1366" spans="1:6" ht="15" x14ac:dyDescent="0.25">
      <c r="A1366" s="5" t="s">
        <v>75</v>
      </c>
      <c r="B1366" s="12" t="s">
        <v>201</v>
      </c>
      <c r="C1366" s="19">
        <v>2011</v>
      </c>
      <c r="D1366" s="9" t="str">
        <f t="shared" si="21"/>
        <v>Moldova-Europe2011</v>
      </c>
      <c r="E1366" s="11">
        <v>3441</v>
      </c>
      <c r="F1366" s="11">
        <v>4994</v>
      </c>
    </row>
    <row r="1367" spans="1:6" ht="15" x14ac:dyDescent="0.25">
      <c r="A1367" s="5" t="s">
        <v>75</v>
      </c>
      <c r="B1367" s="12" t="s">
        <v>202</v>
      </c>
      <c r="C1367" s="19">
        <v>2011</v>
      </c>
      <c r="D1367" s="9" t="str">
        <f t="shared" si="21"/>
        <v>Monaco-Europe2011</v>
      </c>
      <c r="E1367" s="12"/>
      <c r="F1367" s="8"/>
    </row>
    <row r="1368" spans="1:6" ht="15" x14ac:dyDescent="0.25">
      <c r="A1368" s="5" t="s">
        <v>61</v>
      </c>
      <c r="B1368" s="12" t="s">
        <v>203</v>
      </c>
      <c r="C1368" s="19">
        <v>2011</v>
      </c>
      <c r="D1368" s="9" t="str">
        <f t="shared" si="21"/>
        <v>Mongolia-Asia2011</v>
      </c>
      <c r="E1368" s="11">
        <v>2925</v>
      </c>
      <c r="F1368" s="11">
        <v>9498</v>
      </c>
    </row>
    <row r="1369" spans="1:6" ht="15" x14ac:dyDescent="0.25">
      <c r="A1369" s="5" t="s">
        <v>75</v>
      </c>
      <c r="B1369" s="12" t="s">
        <v>204</v>
      </c>
      <c r="C1369" s="19">
        <v>2011</v>
      </c>
      <c r="D1369" s="9" t="str">
        <f t="shared" si="21"/>
        <v>Montenegro-Europe2011</v>
      </c>
      <c r="E1369" s="11">
        <v>1118</v>
      </c>
      <c r="F1369" s="11">
        <v>2384</v>
      </c>
    </row>
    <row r="1370" spans="1:6" ht="15" x14ac:dyDescent="0.25">
      <c r="A1370" s="5" t="s">
        <v>77</v>
      </c>
      <c r="B1370" s="12" t="s">
        <v>205</v>
      </c>
      <c r="C1370" s="19">
        <v>2011</v>
      </c>
      <c r="D1370" s="9" t="str">
        <f t="shared" si="21"/>
        <v>Morocco-Africa2011</v>
      </c>
      <c r="E1370" s="11">
        <v>13648</v>
      </c>
      <c r="F1370" s="11">
        <v>47425</v>
      </c>
    </row>
    <row r="1371" spans="1:6" ht="15" x14ac:dyDescent="0.25">
      <c r="A1371" s="5" t="s">
        <v>77</v>
      </c>
      <c r="B1371" s="12" t="s">
        <v>206</v>
      </c>
      <c r="C1371" s="19">
        <v>2011</v>
      </c>
      <c r="D1371" s="9" t="str">
        <f t="shared" si="21"/>
        <v>Mozambique-Africa2011</v>
      </c>
      <c r="E1371" s="11">
        <v>8742</v>
      </c>
      <c r="F1371" s="11">
        <v>1980</v>
      </c>
    </row>
    <row r="1372" spans="1:6" ht="15" x14ac:dyDescent="0.25">
      <c r="A1372" s="5" t="s">
        <v>61</v>
      </c>
      <c r="B1372" s="12" t="s">
        <v>207</v>
      </c>
      <c r="C1372" s="19">
        <v>2011</v>
      </c>
      <c r="D1372" s="9" t="str">
        <f t="shared" si="21"/>
        <v>Myanmar-Asia2011</v>
      </c>
      <c r="E1372" s="11">
        <v>15015</v>
      </c>
      <c r="F1372" s="11">
        <v>12611</v>
      </c>
    </row>
    <row r="1373" spans="1:6" ht="15" x14ac:dyDescent="0.25">
      <c r="A1373" s="5" t="s">
        <v>77</v>
      </c>
      <c r="B1373" s="12" t="s">
        <v>208</v>
      </c>
      <c r="C1373" s="19">
        <v>2012</v>
      </c>
      <c r="D1373" s="9" t="str">
        <f t="shared" si="21"/>
        <v>Namibia-Africa2012</v>
      </c>
      <c r="E1373" s="11">
        <v>1294</v>
      </c>
      <c r="F1373" s="11">
        <v>2329</v>
      </c>
    </row>
    <row r="1374" spans="1:6" ht="15" x14ac:dyDescent="0.25">
      <c r="A1374" s="5" t="s">
        <v>61</v>
      </c>
      <c r="B1374" s="12" t="s">
        <v>209</v>
      </c>
      <c r="C1374" s="19">
        <v>2012</v>
      </c>
      <c r="D1374" s="9" t="str">
        <f t="shared" si="21"/>
        <v>Nepal-Asia2012</v>
      </c>
      <c r="E1374" s="11">
        <v>9131</v>
      </c>
      <c r="F1374" s="11">
        <v>2662</v>
      </c>
    </row>
    <row r="1375" spans="1:6" ht="15" x14ac:dyDescent="0.25">
      <c r="A1375" s="5" t="s">
        <v>75</v>
      </c>
      <c r="B1375" s="12" t="s">
        <v>210</v>
      </c>
      <c r="C1375" s="19">
        <v>2012</v>
      </c>
      <c r="D1375" s="9" t="str">
        <f t="shared" si="21"/>
        <v>Netherlands-Europe2012</v>
      </c>
      <c r="E1375" s="11">
        <v>76830</v>
      </c>
      <c r="F1375" s="11">
        <v>167201</v>
      </c>
    </row>
    <row r="1376" spans="1:6" ht="15" x14ac:dyDescent="0.25">
      <c r="A1376" s="5" t="s">
        <v>80</v>
      </c>
      <c r="B1376" s="12" t="s">
        <v>211</v>
      </c>
      <c r="C1376" s="19">
        <v>2012</v>
      </c>
      <c r="D1376" s="9" t="str">
        <f t="shared" si="21"/>
        <v>New Caledonia-Oceania2012</v>
      </c>
      <c r="E1376" s="12"/>
      <c r="F1376" s="11">
        <v>2780</v>
      </c>
    </row>
    <row r="1377" spans="1:6" ht="15" x14ac:dyDescent="0.25">
      <c r="A1377" s="5" t="s">
        <v>80</v>
      </c>
      <c r="B1377" s="12" t="s">
        <v>212</v>
      </c>
      <c r="C1377" s="19">
        <v>2012</v>
      </c>
      <c r="D1377" s="9" t="str">
        <f t="shared" si="21"/>
        <v>New Zealand-Oceania2012</v>
      </c>
      <c r="E1377" s="11">
        <v>16965</v>
      </c>
      <c r="F1377" s="11">
        <v>33553</v>
      </c>
    </row>
    <row r="1378" spans="1:6" ht="15" x14ac:dyDescent="0.25">
      <c r="A1378" s="5" t="s">
        <v>84</v>
      </c>
      <c r="B1378" s="12" t="s">
        <v>213</v>
      </c>
      <c r="C1378" s="19">
        <v>2012</v>
      </c>
      <c r="D1378" s="9" t="str">
        <f t="shared" si="21"/>
        <v>Nicaragua-The Americas2012</v>
      </c>
      <c r="E1378" s="11">
        <v>2824</v>
      </c>
      <c r="F1378" s="11">
        <v>4466</v>
      </c>
    </row>
    <row r="1379" spans="1:6" ht="15" x14ac:dyDescent="0.25">
      <c r="A1379" s="5" t="s">
        <v>77</v>
      </c>
      <c r="B1379" s="12" t="s">
        <v>214</v>
      </c>
      <c r="C1379" s="19">
        <v>2012</v>
      </c>
      <c r="D1379" s="9" t="str">
        <f t="shared" si="21"/>
        <v>Niger-Africa2012</v>
      </c>
      <c r="E1379" s="12"/>
      <c r="F1379" s="11">
        <v>807</v>
      </c>
    </row>
    <row r="1380" spans="1:6" ht="15" x14ac:dyDescent="0.25">
      <c r="A1380" s="5" t="s">
        <v>77</v>
      </c>
      <c r="B1380" s="12" t="s">
        <v>215</v>
      </c>
      <c r="C1380" s="19">
        <v>2012</v>
      </c>
      <c r="D1380" s="9" t="str">
        <f t="shared" si="21"/>
        <v>Nigeria-Africa2012</v>
      </c>
      <c r="E1380" s="11">
        <v>107005</v>
      </c>
      <c r="F1380" s="11">
        <v>98514</v>
      </c>
    </row>
    <row r="1381" spans="1:6" ht="15" x14ac:dyDescent="0.25">
      <c r="A1381" s="5" t="s">
        <v>61</v>
      </c>
      <c r="B1381" s="12" t="s">
        <v>216</v>
      </c>
      <c r="C1381" s="19">
        <v>2012</v>
      </c>
      <c r="D1381" s="9" t="str">
        <f t="shared" si="21"/>
        <v>North Korea-Asia2012</v>
      </c>
      <c r="E1381" s="11">
        <v>21544</v>
      </c>
      <c r="F1381" s="11">
        <v>84557</v>
      </c>
    </row>
    <row r="1382" spans="1:6" ht="15" x14ac:dyDescent="0.25">
      <c r="A1382" s="5" t="s">
        <v>75</v>
      </c>
      <c r="B1382" s="12" t="s">
        <v>217</v>
      </c>
      <c r="C1382" s="19">
        <v>2012</v>
      </c>
      <c r="D1382" s="9" t="str">
        <f t="shared" si="21"/>
        <v>North Macedonia-Europe2012</v>
      </c>
      <c r="E1382" s="11">
        <v>2924</v>
      </c>
      <c r="F1382" s="11">
        <v>10939</v>
      </c>
    </row>
    <row r="1383" spans="1:6" ht="15" x14ac:dyDescent="0.25">
      <c r="A1383" s="5" t="s">
        <v>75</v>
      </c>
      <c r="B1383" s="12" t="s">
        <v>218</v>
      </c>
      <c r="C1383" s="19">
        <v>2012</v>
      </c>
      <c r="D1383" s="9" t="str">
        <f t="shared" si="21"/>
        <v>Norway-Europe2012</v>
      </c>
      <c r="E1383" s="11">
        <v>27129</v>
      </c>
      <c r="F1383" s="11">
        <v>44257</v>
      </c>
    </row>
    <row r="1384" spans="1:6" ht="15" x14ac:dyDescent="0.25">
      <c r="A1384" s="5" t="s">
        <v>93</v>
      </c>
      <c r="B1384" s="12" t="s">
        <v>219</v>
      </c>
      <c r="C1384" s="19">
        <v>2012</v>
      </c>
      <c r="D1384" s="9" t="str">
        <f t="shared" si="21"/>
        <v>Oman-Middle East2012</v>
      </c>
      <c r="E1384" s="11">
        <v>15183</v>
      </c>
      <c r="F1384" s="11">
        <v>39604</v>
      </c>
    </row>
    <row r="1385" spans="1:6" ht="15" x14ac:dyDescent="0.25">
      <c r="A1385" s="5" t="s">
        <v>61</v>
      </c>
      <c r="B1385" s="12" t="s">
        <v>220</v>
      </c>
      <c r="C1385" s="19">
        <v>2012</v>
      </c>
      <c r="D1385" s="9" t="str">
        <f t="shared" si="21"/>
        <v>Pakistan-Asia2012</v>
      </c>
      <c r="E1385" s="11">
        <v>79345</v>
      </c>
      <c r="F1385" s="11">
        <v>146075</v>
      </c>
    </row>
    <row r="1386" spans="1:6" ht="15" x14ac:dyDescent="0.25">
      <c r="A1386" s="5" t="s">
        <v>84</v>
      </c>
      <c r="B1386" s="12" t="s">
        <v>221</v>
      </c>
      <c r="C1386" s="19">
        <v>2012</v>
      </c>
      <c r="D1386" s="9" t="str">
        <f t="shared" si="21"/>
        <v>Panama-The Americas2012</v>
      </c>
      <c r="E1386" s="11">
        <v>3093</v>
      </c>
      <c r="F1386" s="11">
        <v>7371</v>
      </c>
    </row>
    <row r="1387" spans="1:6" ht="15" x14ac:dyDescent="0.25">
      <c r="A1387" s="5" t="s">
        <v>80</v>
      </c>
      <c r="B1387" s="12" t="s">
        <v>222</v>
      </c>
      <c r="C1387" s="19">
        <v>2012</v>
      </c>
      <c r="D1387" s="9" t="str">
        <f t="shared" si="21"/>
        <v>Papua New Guinea-Oceania2012</v>
      </c>
      <c r="E1387" s="12"/>
      <c r="F1387" s="11">
        <v>4595</v>
      </c>
    </row>
    <row r="1388" spans="1:6" ht="15" x14ac:dyDescent="0.25">
      <c r="A1388" s="5" t="s">
        <v>84</v>
      </c>
      <c r="B1388" s="12" t="s">
        <v>223</v>
      </c>
      <c r="C1388" s="19">
        <v>2012</v>
      </c>
      <c r="D1388" s="9" t="str">
        <f t="shared" si="21"/>
        <v>Paraguay-The Americas2012</v>
      </c>
      <c r="E1388" s="11">
        <v>4076</v>
      </c>
      <c r="F1388" s="11">
        <v>3986</v>
      </c>
    </row>
    <row r="1389" spans="1:6" ht="15" x14ac:dyDescent="0.25">
      <c r="A1389" s="5" t="s">
        <v>84</v>
      </c>
      <c r="B1389" s="12" t="s">
        <v>224</v>
      </c>
      <c r="C1389" s="19">
        <v>2012</v>
      </c>
      <c r="D1389" s="9" t="str">
        <f t="shared" si="21"/>
        <v>Peru-The Americas2012</v>
      </c>
      <c r="E1389" s="11">
        <v>13248</v>
      </c>
      <c r="F1389" s="11">
        <v>35064</v>
      </c>
    </row>
    <row r="1390" spans="1:6" ht="15" x14ac:dyDescent="0.25">
      <c r="A1390" s="5" t="s">
        <v>61</v>
      </c>
      <c r="B1390" s="12" t="s">
        <v>225</v>
      </c>
      <c r="C1390" s="19">
        <v>2012</v>
      </c>
      <c r="D1390" s="9" t="str">
        <f t="shared" si="21"/>
        <v>Philippines-Asia2012</v>
      </c>
      <c r="E1390" s="11">
        <v>38456</v>
      </c>
      <c r="F1390" s="11">
        <v>67693</v>
      </c>
    </row>
    <row r="1391" spans="1:6" ht="15" x14ac:dyDescent="0.25">
      <c r="A1391" s="5" t="s">
        <v>75</v>
      </c>
      <c r="B1391" s="12" t="s">
        <v>226</v>
      </c>
      <c r="C1391" s="19">
        <v>2012</v>
      </c>
      <c r="D1391" s="9" t="str">
        <f t="shared" si="21"/>
        <v>Poland-Europe2012</v>
      </c>
      <c r="E1391" s="11">
        <v>97241</v>
      </c>
      <c r="F1391" s="11">
        <v>320004</v>
      </c>
    </row>
    <row r="1392" spans="1:6" ht="15" x14ac:dyDescent="0.25">
      <c r="A1392" s="5" t="s">
        <v>75</v>
      </c>
      <c r="B1392" s="12" t="s">
        <v>227</v>
      </c>
      <c r="C1392" s="19">
        <v>2012</v>
      </c>
      <c r="D1392" s="9" t="str">
        <f t="shared" si="21"/>
        <v>Portugal-Europe2012</v>
      </c>
      <c r="E1392" s="11">
        <v>24698</v>
      </c>
      <c r="F1392" s="11">
        <v>59108</v>
      </c>
    </row>
    <row r="1393" spans="1:6" ht="15" x14ac:dyDescent="0.25">
      <c r="A1393" s="5" t="s">
        <v>84</v>
      </c>
      <c r="B1393" s="12" t="s">
        <v>228</v>
      </c>
      <c r="C1393" s="19">
        <v>2012</v>
      </c>
      <c r="D1393" s="9" t="str">
        <f t="shared" si="21"/>
        <v>Puerto Rico-The Americas2012</v>
      </c>
      <c r="E1393" s="12"/>
      <c r="F1393" s="12"/>
    </row>
    <row r="1394" spans="1:6" ht="15" x14ac:dyDescent="0.25">
      <c r="A1394" s="5" t="s">
        <v>93</v>
      </c>
      <c r="B1394" s="12" t="s">
        <v>229</v>
      </c>
      <c r="C1394" s="19">
        <v>2012</v>
      </c>
      <c r="D1394" s="9" t="str">
        <f t="shared" si="21"/>
        <v>Qatar-Middle East2012</v>
      </c>
      <c r="E1394" s="11">
        <v>19606</v>
      </c>
      <c r="F1394" s="11">
        <v>56736</v>
      </c>
    </row>
    <row r="1395" spans="1:6" ht="15" x14ac:dyDescent="0.25">
      <c r="A1395" s="5" t="s">
        <v>75</v>
      </c>
      <c r="B1395" s="12" t="s">
        <v>230</v>
      </c>
      <c r="C1395" s="19">
        <v>2012</v>
      </c>
      <c r="D1395" s="9" t="str">
        <f t="shared" si="21"/>
        <v>Romania-Europe2012</v>
      </c>
      <c r="E1395" s="11">
        <v>39936</v>
      </c>
      <c r="F1395" s="11">
        <v>102595</v>
      </c>
    </row>
    <row r="1396" spans="1:6" ht="15" x14ac:dyDescent="0.25">
      <c r="A1396" s="5" t="s">
        <v>75</v>
      </c>
      <c r="B1396" s="12" t="s">
        <v>231</v>
      </c>
      <c r="C1396" s="19">
        <v>2012</v>
      </c>
      <c r="D1396" s="9" t="str">
        <f t="shared" si="21"/>
        <v>Russia-Europe2012</v>
      </c>
      <c r="E1396" s="11">
        <v>670673</v>
      </c>
      <c r="F1396" s="11">
        <v>1669618</v>
      </c>
    </row>
    <row r="1397" spans="1:6" ht="15" x14ac:dyDescent="0.25">
      <c r="A1397" s="5" t="s">
        <v>77</v>
      </c>
      <c r="B1397" s="12" t="s">
        <v>232</v>
      </c>
      <c r="C1397" s="19">
        <v>2012</v>
      </c>
      <c r="D1397" s="9" t="str">
        <f t="shared" si="21"/>
        <v>Rwanda-Africa2012</v>
      </c>
      <c r="E1397" s="12"/>
      <c r="F1397" s="11">
        <v>528</v>
      </c>
    </row>
    <row r="1398" spans="1:6" ht="15" x14ac:dyDescent="0.25">
      <c r="A1398" s="5" t="s">
        <v>80</v>
      </c>
      <c r="B1398" s="12" t="s">
        <v>233</v>
      </c>
      <c r="C1398" s="19">
        <v>2012</v>
      </c>
      <c r="D1398" s="9" t="str">
        <f t="shared" si="21"/>
        <v>Samoa-Oceania2012</v>
      </c>
      <c r="E1398" s="11">
        <v>57</v>
      </c>
      <c r="F1398" s="11">
        <v>158</v>
      </c>
    </row>
    <row r="1399" spans="1:6" ht="15" x14ac:dyDescent="0.25">
      <c r="A1399" s="5" t="s">
        <v>75</v>
      </c>
      <c r="B1399" s="12" t="s">
        <v>234</v>
      </c>
      <c r="C1399" s="19">
        <v>2012</v>
      </c>
      <c r="D1399" s="9" t="str">
        <f t="shared" si="21"/>
        <v>San Marino-Europe2012</v>
      </c>
      <c r="E1399" s="12"/>
      <c r="F1399" s="12"/>
    </row>
    <row r="1400" spans="1:6" ht="15" x14ac:dyDescent="0.25">
      <c r="A1400" s="5" t="s">
        <v>77</v>
      </c>
      <c r="B1400" s="12" t="s">
        <v>235</v>
      </c>
      <c r="C1400" s="19">
        <v>2012</v>
      </c>
      <c r="D1400" s="9" t="str">
        <f t="shared" si="21"/>
        <v>Sao Tome and Principe-Africa2012</v>
      </c>
      <c r="E1400" s="11">
        <v>44</v>
      </c>
      <c r="F1400" s="11">
        <v>84</v>
      </c>
    </row>
    <row r="1401" spans="1:6" ht="15" x14ac:dyDescent="0.25">
      <c r="A1401" s="5" t="s">
        <v>93</v>
      </c>
      <c r="B1401" s="12" t="s">
        <v>236</v>
      </c>
      <c r="C1401" s="19">
        <v>2012</v>
      </c>
      <c r="D1401" s="9" t="str">
        <f t="shared" si="21"/>
        <v>Saudi Arabia-Middle East2012</v>
      </c>
      <c r="E1401" s="11">
        <v>158214</v>
      </c>
      <c r="F1401" s="11">
        <v>432739</v>
      </c>
    </row>
    <row r="1402" spans="1:6" ht="15" x14ac:dyDescent="0.25">
      <c r="A1402" s="5" t="s">
        <v>77</v>
      </c>
      <c r="B1402" s="12" t="s">
        <v>237</v>
      </c>
      <c r="C1402" s="19">
        <v>2012</v>
      </c>
      <c r="D1402" s="9" t="str">
        <f t="shared" si="21"/>
        <v>Senegal-Africa2012</v>
      </c>
      <c r="E1402" s="11">
        <v>2798</v>
      </c>
      <c r="F1402" s="11">
        <v>4789</v>
      </c>
    </row>
    <row r="1403" spans="1:6" ht="15" x14ac:dyDescent="0.25">
      <c r="A1403" s="5" t="s">
        <v>75</v>
      </c>
      <c r="B1403" s="12" t="s">
        <v>238</v>
      </c>
      <c r="C1403" s="19">
        <v>2012</v>
      </c>
      <c r="D1403" s="9" t="str">
        <f t="shared" si="21"/>
        <v>Serbia-Europe2012</v>
      </c>
      <c r="E1403" s="11">
        <v>17064</v>
      </c>
      <c r="F1403" s="11">
        <v>53766</v>
      </c>
    </row>
    <row r="1404" spans="1:6" ht="15" x14ac:dyDescent="0.25">
      <c r="A1404" s="5" t="s">
        <v>77</v>
      </c>
      <c r="B1404" s="12" t="s">
        <v>239</v>
      </c>
      <c r="C1404" s="19">
        <v>2012</v>
      </c>
      <c r="D1404" s="9" t="str">
        <f t="shared" si="21"/>
        <v>Seychelles-Africa2012</v>
      </c>
      <c r="E1404" s="11">
        <v>243</v>
      </c>
      <c r="F1404" s="11">
        <v>744</v>
      </c>
    </row>
    <row r="1405" spans="1:6" ht="15" x14ac:dyDescent="0.25">
      <c r="A1405" s="5" t="s">
        <v>77</v>
      </c>
      <c r="B1405" s="12" t="s">
        <v>240</v>
      </c>
      <c r="C1405" s="19">
        <v>2012</v>
      </c>
      <c r="D1405" s="9" t="str">
        <f t="shared" si="21"/>
        <v>Sierra Leone-Africa2012</v>
      </c>
      <c r="E1405" s="12"/>
      <c r="F1405" s="11">
        <v>733</v>
      </c>
    </row>
    <row r="1406" spans="1:6" ht="15" x14ac:dyDescent="0.25">
      <c r="A1406" s="5" t="s">
        <v>61</v>
      </c>
      <c r="B1406" s="12" t="s">
        <v>241</v>
      </c>
      <c r="C1406" s="19">
        <v>2012</v>
      </c>
      <c r="D1406" s="9" t="str">
        <f t="shared" si="21"/>
        <v>Singapore-Asia2012</v>
      </c>
      <c r="E1406" s="11">
        <v>23509</v>
      </c>
      <c r="F1406" s="11">
        <v>30799</v>
      </c>
    </row>
    <row r="1407" spans="1:6" ht="15" x14ac:dyDescent="0.25">
      <c r="A1407" s="5" t="s">
        <v>84</v>
      </c>
      <c r="B1407" s="12" t="s">
        <v>242</v>
      </c>
      <c r="C1407" s="19">
        <v>2012</v>
      </c>
      <c r="D1407" s="9" t="str">
        <f t="shared" si="21"/>
        <v>Sint Maarten (Dutch part)-The Americas2012</v>
      </c>
      <c r="E1407" s="12"/>
      <c r="F1407" s="12"/>
    </row>
    <row r="1408" spans="1:6" ht="15" x14ac:dyDescent="0.25">
      <c r="A1408" s="5" t="s">
        <v>75</v>
      </c>
      <c r="B1408" s="12" t="s">
        <v>243</v>
      </c>
      <c r="C1408" s="19">
        <v>2012</v>
      </c>
      <c r="D1408" s="9" t="str">
        <f t="shared" si="21"/>
        <v>Slovakia-Europe2012</v>
      </c>
      <c r="E1408" s="11">
        <v>18640</v>
      </c>
      <c r="F1408" s="11">
        <v>38929</v>
      </c>
    </row>
    <row r="1409" spans="1:6" ht="15" x14ac:dyDescent="0.25">
      <c r="A1409" s="5" t="s">
        <v>75</v>
      </c>
      <c r="B1409" s="12" t="s">
        <v>244</v>
      </c>
      <c r="C1409" s="19">
        <v>2012</v>
      </c>
      <c r="D1409" s="9" t="str">
        <f t="shared" si="21"/>
        <v>Slovenia-Europe2012</v>
      </c>
      <c r="E1409" s="11">
        <v>7321</v>
      </c>
      <c r="F1409" s="11">
        <v>16245</v>
      </c>
    </row>
    <row r="1410" spans="1:6" ht="15" x14ac:dyDescent="0.25">
      <c r="A1410" s="5" t="s">
        <v>80</v>
      </c>
      <c r="B1410" s="12" t="s">
        <v>245</v>
      </c>
      <c r="C1410" s="19">
        <v>2012</v>
      </c>
      <c r="D1410" s="9" t="str">
        <f t="shared" si="21"/>
        <v>Solomon Islands-Oceania2012</v>
      </c>
      <c r="E1410" s="11">
        <v>59</v>
      </c>
      <c r="F1410" s="11">
        <v>180</v>
      </c>
    </row>
    <row r="1411" spans="1:6" ht="15" x14ac:dyDescent="0.25">
      <c r="A1411" s="5" t="s">
        <v>77</v>
      </c>
      <c r="B1411" s="12" t="s">
        <v>246</v>
      </c>
      <c r="C1411" s="19">
        <v>2012</v>
      </c>
      <c r="D1411" s="9" t="str">
        <f t="shared" ref="D1411:D1474" si="22">CONCATENATE(B1411,C1411)</f>
        <v>Somalia-Africa2012</v>
      </c>
      <c r="E1411" s="12"/>
      <c r="F1411" s="11">
        <v>576</v>
      </c>
    </row>
    <row r="1412" spans="1:6" ht="15" x14ac:dyDescent="0.25">
      <c r="A1412" s="5" t="s">
        <v>77</v>
      </c>
      <c r="B1412" s="12" t="s">
        <v>247</v>
      </c>
      <c r="C1412" s="19">
        <v>2012</v>
      </c>
      <c r="D1412" s="9" t="str">
        <f t="shared" si="22"/>
        <v>South Africa-Africa2012</v>
      </c>
      <c r="E1412" s="11">
        <v>127255</v>
      </c>
      <c r="F1412" s="11">
        <v>424844</v>
      </c>
    </row>
    <row r="1413" spans="1:6" ht="15" x14ac:dyDescent="0.25">
      <c r="A1413" s="5" t="s">
        <v>61</v>
      </c>
      <c r="B1413" s="12" t="s">
        <v>248</v>
      </c>
      <c r="C1413" s="19">
        <v>2012</v>
      </c>
      <c r="D1413" s="9" t="str">
        <f t="shared" si="22"/>
        <v>South Korea-Asia2012</v>
      </c>
      <c r="E1413" s="11">
        <v>213600</v>
      </c>
      <c r="F1413" s="11">
        <v>470806</v>
      </c>
    </row>
    <row r="1414" spans="1:6" ht="15" x14ac:dyDescent="0.25">
      <c r="A1414" s="5" t="s">
        <v>77</v>
      </c>
      <c r="B1414" s="12" t="s">
        <v>249</v>
      </c>
      <c r="C1414" s="19">
        <v>2012</v>
      </c>
      <c r="D1414" s="9" t="str">
        <f t="shared" si="22"/>
        <v>South Sudan-Africa2012</v>
      </c>
      <c r="E1414" s="12"/>
      <c r="F1414" s="12"/>
    </row>
    <row r="1415" spans="1:6" ht="15" x14ac:dyDescent="0.25">
      <c r="A1415" s="5" t="s">
        <v>75</v>
      </c>
      <c r="B1415" s="12" t="s">
        <v>250</v>
      </c>
      <c r="C1415" s="19">
        <v>2012</v>
      </c>
      <c r="D1415" s="9" t="str">
        <f t="shared" si="22"/>
        <v>Spain-Europe2012</v>
      </c>
      <c r="E1415" s="11">
        <v>141748</v>
      </c>
      <c r="F1415" s="11">
        <v>350037</v>
      </c>
    </row>
    <row r="1416" spans="1:6" ht="15" x14ac:dyDescent="0.25">
      <c r="A1416" s="5" t="s">
        <v>61</v>
      </c>
      <c r="B1416" s="12" t="s">
        <v>251</v>
      </c>
      <c r="C1416" s="19">
        <v>2012</v>
      </c>
      <c r="D1416" s="9" t="str">
        <f t="shared" si="22"/>
        <v>Sri Lanka-Asia2012</v>
      </c>
      <c r="E1416" s="11">
        <v>9083</v>
      </c>
      <c r="F1416" s="11">
        <v>11738</v>
      </c>
    </row>
    <row r="1417" spans="1:6" ht="15" x14ac:dyDescent="0.25">
      <c r="A1417" s="5" t="s">
        <v>84</v>
      </c>
      <c r="B1417" s="12" t="s">
        <v>252</v>
      </c>
      <c r="C1417" s="19">
        <v>2012</v>
      </c>
      <c r="D1417" s="9" t="str">
        <f t="shared" si="22"/>
        <v>St. Kitts and Nevis-The Americas2012</v>
      </c>
      <c r="E1417" s="11">
        <v>79</v>
      </c>
      <c r="F1417" s="11">
        <v>235</v>
      </c>
    </row>
    <row r="1418" spans="1:6" ht="15" x14ac:dyDescent="0.25">
      <c r="A1418" s="5" t="s">
        <v>84</v>
      </c>
      <c r="B1418" s="12" t="s">
        <v>253</v>
      </c>
      <c r="C1418" s="19">
        <v>2012</v>
      </c>
      <c r="D1418" s="9" t="str">
        <f t="shared" si="22"/>
        <v>St. Lucia-The Americas2012</v>
      </c>
      <c r="E1418" s="11">
        <v>119</v>
      </c>
      <c r="F1418" s="11">
        <v>367</v>
      </c>
    </row>
    <row r="1419" spans="1:6" ht="15" x14ac:dyDescent="0.25">
      <c r="A1419" s="5" t="s">
        <v>84</v>
      </c>
      <c r="B1419" s="12" t="s">
        <v>254</v>
      </c>
      <c r="C1419" s="19">
        <v>2012</v>
      </c>
      <c r="D1419" s="9" t="str">
        <f t="shared" si="22"/>
        <v>St. Martin (French part)-The Americas2012</v>
      </c>
      <c r="E1419" s="12"/>
      <c r="F1419" s="12"/>
    </row>
    <row r="1420" spans="1:6" ht="15" x14ac:dyDescent="0.25">
      <c r="A1420" s="5" t="s">
        <v>84</v>
      </c>
      <c r="B1420" s="12" t="s">
        <v>255</v>
      </c>
      <c r="C1420" s="19">
        <v>2012</v>
      </c>
      <c r="D1420" s="9" t="str">
        <f t="shared" si="22"/>
        <v>St. Vincent and the Grenadines-The Americas2012</v>
      </c>
      <c r="E1420" s="11">
        <v>70</v>
      </c>
      <c r="F1420" s="11">
        <v>202</v>
      </c>
    </row>
    <row r="1421" spans="1:6" ht="15" x14ac:dyDescent="0.25">
      <c r="A1421" s="5" t="s">
        <v>77</v>
      </c>
      <c r="B1421" s="12" t="s">
        <v>256</v>
      </c>
      <c r="C1421" s="19">
        <v>2012</v>
      </c>
      <c r="D1421" s="9" t="str">
        <f t="shared" si="22"/>
        <v>Sudan-Africa2012</v>
      </c>
      <c r="E1421" s="11">
        <v>15917</v>
      </c>
      <c r="F1421" s="11">
        <v>11503</v>
      </c>
    </row>
    <row r="1422" spans="1:6" ht="15" x14ac:dyDescent="0.25">
      <c r="A1422" s="5" t="s">
        <v>84</v>
      </c>
      <c r="B1422" s="12" t="s">
        <v>257</v>
      </c>
      <c r="C1422" s="19">
        <v>2012</v>
      </c>
      <c r="D1422" s="9" t="str">
        <f t="shared" si="22"/>
        <v>Suriname-The Americas2012</v>
      </c>
      <c r="E1422" s="11">
        <v>714</v>
      </c>
      <c r="F1422" s="11">
        <v>2442</v>
      </c>
    </row>
    <row r="1423" spans="1:6" ht="15" x14ac:dyDescent="0.25">
      <c r="A1423" s="5" t="s">
        <v>77</v>
      </c>
      <c r="B1423" s="12" t="s">
        <v>258</v>
      </c>
      <c r="C1423" s="19">
        <v>2012</v>
      </c>
      <c r="D1423" s="9" t="str">
        <f t="shared" si="22"/>
        <v>Swaziland-Africa2012</v>
      </c>
      <c r="E1423" s="11">
        <v>406</v>
      </c>
      <c r="F1423" s="11">
        <v>1016</v>
      </c>
    </row>
    <row r="1424" spans="1:6" ht="15" x14ac:dyDescent="0.25">
      <c r="A1424" s="5" t="s">
        <v>75</v>
      </c>
      <c r="B1424" s="12" t="s">
        <v>259</v>
      </c>
      <c r="C1424" s="19">
        <v>2012</v>
      </c>
      <c r="D1424" s="9" t="str">
        <f t="shared" si="22"/>
        <v>Sweden-Europe2012</v>
      </c>
      <c r="E1424" s="11">
        <v>50207</v>
      </c>
      <c r="F1424" s="11">
        <v>49571</v>
      </c>
    </row>
    <row r="1425" spans="1:6" ht="15" x14ac:dyDescent="0.25">
      <c r="A1425" s="5" t="s">
        <v>75</v>
      </c>
      <c r="B1425" s="12" t="s">
        <v>260</v>
      </c>
      <c r="C1425" s="19">
        <v>2012</v>
      </c>
      <c r="D1425" s="9" t="str">
        <f t="shared" si="22"/>
        <v>Switzerland-Europe2012</v>
      </c>
      <c r="E1425" s="11">
        <v>27084</v>
      </c>
      <c r="F1425" s="11">
        <v>41877</v>
      </c>
    </row>
    <row r="1426" spans="1:6" ht="15" x14ac:dyDescent="0.25">
      <c r="A1426" s="5" t="s">
        <v>93</v>
      </c>
      <c r="B1426" s="12" t="s">
        <v>261</v>
      </c>
      <c r="C1426" s="19">
        <v>2005</v>
      </c>
      <c r="D1426" s="9" t="str">
        <f t="shared" si="22"/>
        <v>Syria-Middle East2005</v>
      </c>
      <c r="E1426" s="11">
        <v>21630</v>
      </c>
      <c r="F1426" s="11">
        <v>53590</v>
      </c>
    </row>
    <row r="1427" spans="1:6" ht="15" x14ac:dyDescent="0.25">
      <c r="A1427" s="5" t="s">
        <v>61</v>
      </c>
      <c r="B1427" s="12" t="s">
        <v>262</v>
      </c>
      <c r="C1427" s="19">
        <v>2005</v>
      </c>
      <c r="D1427" s="9" t="str">
        <f t="shared" si="22"/>
        <v>Tajikistan-Asia2005</v>
      </c>
      <c r="E1427" s="11">
        <v>2414</v>
      </c>
      <c r="F1427" s="11">
        <v>2655</v>
      </c>
    </row>
    <row r="1428" spans="1:6" ht="15" x14ac:dyDescent="0.25">
      <c r="A1428" s="5" t="s">
        <v>77</v>
      </c>
      <c r="B1428" s="12" t="s">
        <v>263</v>
      </c>
      <c r="C1428" s="19">
        <v>2005</v>
      </c>
      <c r="D1428" s="9" t="str">
        <f t="shared" si="22"/>
        <v>Tanzania-Africa2005</v>
      </c>
      <c r="E1428" s="11">
        <v>17809</v>
      </c>
      <c r="F1428" s="11">
        <v>5959</v>
      </c>
    </row>
    <row r="1429" spans="1:6" ht="15" x14ac:dyDescent="0.25">
      <c r="A1429" s="5" t="s">
        <v>61</v>
      </c>
      <c r="B1429" s="12" t="s">
        <v>264</v>
      </c>
      <c r="C1429" s="19">
        <v>2005</v>
      </c>
      <c r="D1429" s="9" t="str">
        <f t="shared" si="22"/>
        <v>Thailand-Asia2005</v>
      </c>
      <c r="E1429" s="11">
        <v>101043</v>
      </c>
      <c r="F1429" s="11">
        <v>261211</v>
      </c>
    </row>
    <row r="1430" spans="1:6" ht="15" x14ac:dyDescent="0.25">
      <c r="A1430" s="5" t="s">
        <v>61</v>
      </c>
      <c r="B1430" s="12" t="s">
        <v>265</v>
      </c>
      <c r="C1430" s="19">
        <v>2005</v>
      </c>
      <c r="D1430" s="9" t="str">
        <f t="shared" si="22"/>
        <v>Timor-Leste-Asia2005</v>
      </c>
      <c r="E1430" s="11">
        <v>59</v>
      </c>
      <c r="F1430" s="11">
        <v>180</v>
      </c>
    </row>
    <row r="1431" spans="1:6" ht="15" x14ac:dyDescent="0.25">
      <c r="A1431" s="5" t="s">
        <v>77</v>
      </c>
      <c r="B1431" s="12" t="s">
        <v>266</v>
      </c>
      <c r="C1431" s="19">
        <v>2005</v>
      </c>
      <c r="D1431" s="9" t="str">
        <f t="shared" si="22"/>
        <v>Togo-Africa2005</v>
      </c>
      <c r="E1431" s="11">
        <v>2368</v>
      </c>
      <c r="F1431" s="11">
        <v>1221</v>
      </c>
    </row>
    <row r="1432" spans="1:6" ht="15" x14ac:dyDescent="0.25">
      <c r="A1432" s="5" t="s">
        <v>80</v>
      </c>
      <c r="B1432" s="12" t="s">
        <v>267</v>
      </c>
      <c r="C1432" s="19">
        <v>2005</v>
      </c>
      <c r="D1432" s="9" t="str">
        <f t="shared" si="22"/>
        <v>Tonga-Oceania2005</v>
      </c>
      <c r="E1432" s="11">
        <v>57</v>
      </c>
      <c r="F1432" s="11">
        <v>176</v>
      </c>
    </row>
    <row r="1433" spans="1:6" ht="15" x14ac:dyDescent="0.25">
      <c r="A1433" s="5" t="s">
        <v>84</v>
      </c>
      <c r="B1433" s="12" t="s">
        <v>268</v>
      </c>
      <c r="C1433" s="19">
        <v>2005</v>
      </c>
      <c r="D1433" s="9" t="str">
        <f t="shared" si="22"/>
        <v>Trinidad and Tobago-The Americas2005</v>
      </c>
      <c r="E1433" s="11">
        <v>19585</v>
      </c>
      <c r="F1433" s="11">
        <v>32152</v>
      </c>
    </row>
    <row r="1434" spans="1:6" ht="15" x14ac:dyDescent="0.25">
      <c r="A1434" s="5" t="s">
        <v>77</v>
      </c>
      <c r="B1434" s="12" t="s">
        <v>269</v>
      </c>
      <c r="C1434" s="19">
        <v>2005</v>
      </c>
      <c r="D1434" s="9" t="str">
        <f t="shared" si="22"/>
        <v>Tunisia-Africa2005</v>
      </c>
      <c r="E1434" s="11">
        <v>8752</v>
      </c>
      <c r="F1434" s="11">
        <v>23128</v>
      </c>
    </row>
    <row r="1435" spans="1:6" ht="15" x14ac:dyDescent="0.25">
      <c r="A1435" s="5" t="s">
        <v>75</v>
      </c>
      <c r="B1435" s="12" t="s">
        <v>270</v>
      </c>
      <c r="C1435" s="19">
        <v>2005</v>
      </c>
      <c r="D1435" s="9" t="str">
        <f t="shared" si="22"/>
        <v>Turkey-Europe2005</v>
      </c>
      <c r="E1435" s="11">
        <v>93035</v>
      </c>
      <c r="F1435" s="11">
        <v>261571</v>
      </c>
    </row>
    <row r="1436" spans="1:6" ht="15" x14ac:dyDescent="0.25">
      <c r="A1436" s="5" t="s">
        <v>61</v>
      </c>
      <c r="B1436" s="12" t="s">
        <v>271</v>
      </c>
      <c r="C1436" s="19">
        <v>2005</v>
      </c>
      <c r="D1436" s="9" t="str">
        <f t="shared" si="22"/>
        <v>Turkmenistan-Asia2005</v>
      </c>
      <c r="E1436" s="11">
        <v>19628</v>
      </c>
      <c r="F1436" s="11">
        <v>46256</v>
      </c>
    </row>
    <row r="1437" spans="1:6" ht="15" x14ac:dyDescent="0.25">
      <c r="A1437" s="5" t="s">
        <v>84</v>
      </c>
      <c r="B1437" s="12" t="s">
        <v>272</v>
      </c>
      <c r="C1437" s="19">
        <v>2005</v>
      </c>
      <c r="D1437" s="9" t="str">
        <f t="shared" si="22"/>
        <v>Turks and Caicos Islands-The Americas2005</v>
      </c>
      <c r="E1437" s="12"/>
      <c r="F1437" s="11">
        <v>143</v>
      </c>
    </row>
    <row r="1438" spans="1:6" ht="15" x14ac:dyDescent="0.25">
      <c r="A1438" s="5" t="s">
        <v>77</v>
      </c>
      <c r="B1438" s="12" t="s">
        <v>273</v>
      </c>
      <c r="C1438" s="19">
        <v>2005</v>
      </c>
      <c r="D1438" s="9" t="str">
        <f t="shared" si="22"/>
        <v>Uganda-Africa2005</v>
      </c>
      <c r="E1438" s="12"/>
      <c r="F1438" s="11">
        <v>2655</v>
      </c>
    </row>
    <row r="1439" spans="1:6" ht="15" x14ac:dyDescent="0.25">
      <c r="A1439" s="5" t="s">
        <v>75</v>
      </c>
      <c r="B1439" s="12" t="s">
        <v>274</v>
      </c>
      <c r="C1439" s="19">
        <v>2005</v>
      </c>
      <c r="D1439" s="9" t="str">
        <f t="shared" si="22"/>
        <v>Ukraine-Europe2005</v>
      </c>
      <c r="E1439" s="11">
        <v>137333</v>
      </c>
      <c r="F1439" s="11">
        <v>326480</v>
      </c>
    </row>
    <row r="1440" spans="1:6" ht="15" x14ac:dyDescent="0.25">
      <c r="A1440" s="5" t="s">
        <v>93</v>
      </c>
      <c r="B1440" s="12" t="s">
        <v>275</v>
      </c>
      <c r="C1440" s="19">
        <v>2005</v>
      </c>
      <c r="D1440" s="9" t="str">
        <f t="shared" si="22"/>
        <v>United Arab Emirates-Middle East2005</v>
      </c>
      <c r="E1440" s="11">
        <v>45911</v>
      </c>
      <c r="F1440" s="11">
        <v>123875</v>
      </c>
    </row>
    <row r="1441" spans="1:6" ht="15" x14ac:dyDescent="0.25">
      <c r="A1441" s="5" t="s">
        <v>75</v>
      </c>
      <c r="B1441" s="12" t="s">
        <v>276</v>
      </c>
      <c r="C1441" s="19">
        <v>2005</v>
      </c>
      <c r="D1441" s="9" t="str">
        <f t="shared" si="22"/>
        <v>United Kingdom-Europe2005</v>
      </c>
      <c r="E1441" s="11">
        <v>218961</v>
      </c>
      <c r="F1441" s="11">
        <v>542041</v>
      </c>
    </row>
    <row r="1442" spans="1:6" ht="15" x14ac:dyDescent="0.25">
      <c r="A1442" s="5" t="s">
        <v>84</v>
      </c>
      <c r="B1442" s="12" t="s">
        <v>277</v>
      </c>
      <c r="C1442" s="19">
        <v>2005</v>
      </c>
      <c r="D1442" s="9" t="str">
        <f t="shared" si="22"/>
        <v>United States-The Americas2005</v>
      </c>
      <c r="E1442" s="11">
        <v>2296686</v>
      </c>
      <c r="F1442" s="11">
        <v>5737616</v>
      </c>
    </row>
    <row r="1443" spans="1:6" ht="15" x14ac:dyDescent="0.25">
      <c r="A1443" s="5" t="s">
        <v>84</v>
      </c>
      <c r="B1443" s="12" t="s">
        <v>278</v>
      </c>
      <c r="C1443" s="19">
        <v>2005</v>
      </c>
      <c r="D1443" s="9" t="str">
        <f t="shared" si="22"/>
        <v>Uruguay-The Americas2005</v>
      </c>
      <c r="E1443" s="11">
        <v>3183</v>
      </c>
      <c r="F1443" s="11">
        <v>6648</v>
      </c>
    </row>
    <row r="1444" spans="1:6" ht="15" x14ac:dyDescent="0.25">
      <c r="A1444" s="5" t="s">
        <v>61</v>
      </c>
      <c r="B1444" s="12" t="s">
        <v>279</v>
      </c>
      <c r="C1444" s="19">
        <v>2005</v>
      </c>
      <c r="D1444" s="9" t="str">
        <f t="shared" si="22"/>
        <v>Uzbekistan-Asia2005</v>
      </c>
      <c r="E1444" s="11">
        <v>48872</v>
      </c>
      <c r="F1444" s="11">
        <v>116530</v>
      </c>
    </row>
    <row r="1445" spans="1:6" ht="15" x14ac:dyDescent="0.25">
      <c r="A1445" s="5" t="s">
        <v>80</v>
      </c>
      <c r="B1445" s="12" t="s">
        <v>280</v>
      </c>
      <c r="C1445" s="19">
        <v>2005</v>
      </c>
      <c r="D1445" s="9" t="str">
        <f t="shared" si="22"/>
        <v>Vanuatu-Oceania2005</v>
      </c>
      <c r="E1445" s="11">
        <v>31</v>
      </c>
      <c r="F1445" s="11">
        <v>48</v>
      </c>
    </row>
    <row r="1446" spans="1:6" ht="15" x14ac:dyDescent="0.25">
      <c r="A1446" s="5" t="s">
        <v>84</v>
      </c>
      <c r="B1446" s="12" t="s">
        <v>281</v>
      </c>
      <c r="C1446" s="19">
        <v>2005</v>
      </c>
      <c r="D1446" s="9" t="str">
        <f t="shared" si="22"/>
        <v>Venezuela-The Americas2005</v>
      </c>
      <c r="E1446" s="11">
        <v>63705</v>
      </c>
      <c r="F1446" s="11">
        <v>171825</v>
      </c>
    </row>
    <row r="1447" spans="1:6" ht="15" x14ac:dyDescent="0.25">
      <c r="A1447" s="5" t="s">
        <v>61</v>
      </c>
      <c r="B1447" s="12" t="s">
        <v>282</v>
      </c>
      <c r="C1447" s="19">
        <v>2005</v>
      </c>
      <c r="D1447" s="9" t="str">
        <f t="shared" si="22"/>
        <v>Vietnam-Asia2005</v>
      </c>
      <c r="E1447" s="11">
        <v>42475</v>
      </c>
      <c r="F1447" s="11">
        <v>102456</v>
      </c>
    </row>
    <row r="1448" spans="1:6" ht="15" x14ac:dyDescent="0.25">
      <c r="A1448" s="5" t="s">
        <v>93</v>
      </c>
      <c r="B1448" s="12" t="s">
        <v>283</v>
      </c>
      <c r="C1448" s="19">
        <v>2005</v>
      </c>
      <c r="D1448" s="9" t="str">
        <f t="shared" si="22"/>
        <v>Yemen-Middle East2005</v>
      </c>
      <c r="E1448" s="11">
        <v>7054</v>
      </c>
      <c r="F1448" s="11">
        <v>20796</v>
      </c>
    </row>
    <row r="1449" spans="1:6" ht="15" x14ac:dyDescent="0.25">
      <c r="A1449" s="5" t="s">
        <v>77</v>
      </c>
      <c r="B1449" s="12" t="s">
        <v>284</v>
      </c>
      <c r="C1449" s="19">
        <v>2005</v>
      </c>
      <c r="D1449" s="9" t="str">
        <f t="shared" si="22"/>
        <v>Zambia-Africa2005</v>
      </c>
      <c r="E1449" s="11">
        <v>7396</v>
      </c>
      <c r="F1449" s="11">
        <v>2226</v>
      </c>
    </row>
    <row r="1450" spans="1:6" ht="15" x14ac:dyDescent="0.25">
      <c r="A1450" s="5" t="s">
        <v>77</v>
      </c>
      <c r="B1450" s="12" t="s">
        <v>285</v>
      </c>
      <c r="C1450" s="19">
        <v>2005</v>
      </c>
      <c r="D1450" s="9" t="str">
        <f t="shared" si="22"/>
        <v>Zimbabwe-Africa2005</v>
      </c>
      <c r="E1450" s="11">
        <v>9714</v>
      </c>
      <c r="F1450" s="11">
        <v>10345</v>
      </c>
    </row>
    <row r="1451" spans="1:6" ht="15" x14ac:dyDescent="0.25">
      <c r="A1451" s="5" t="s">
        <v>61</v>
      </c>
      <c r="B1451" s="12" t="s">
        <v>59</v>
      </c>
      <c r="C1451" s="19">
        <v>2005</v>
      </c>
      <c r="D1451" s="9" t="str">
        <f t="shared" si="22"/>
        <v>Afghanistan-Asia2005</v>
      </c>
      <c r="E1451" s="12"/>
      <c r="F1451" s="11">
        <v>1016</v>
      </c>
    </row>
    <row r="1452" spans="1:6" ht="15" x14ac:dyDescent="0.25">
      <c r="A1452" s="5" t="s">
        <v>75</v>
      </c>
      <c r="B1452" s="12" t="s">
        <v>74</v>
      </c>
      <c r="C1452" s="19">
        <v>2005</v>
      </c>
      <c r="D1452" s="9" t="str">
        <f t="shared" si="22"/>
        <v>Albania-Europe2005</v>
      </c>
      <c r="E1452" s="11">
        <v>2172</v>
      </c>
      <c r="F1452" s="11">
        <v>4254</v>
      </c>
    </row>
    <row r="1453" spans="1:6" ht="15" x14ac:dyDescent="0.25">
      <c r="A1453" s="5" t="s">
        <v>77</v>
      </c>
      <c r="B1453" s="12" t="s">
        <v>76</v>
      </c>
      <c r="C1453" s="19">
        <v>2005</v>
      </c>
      <c r="D1453" s="9" t="str">
        <f t="shared" si="22"/>
        <v>Algeria-Africa2005</v>
      </c>
      <c r="E1453" s="11">
        <v>32335</v>
      </c>
      <c r="F1453" s="11">
        <v>107128</v>
      </c>
    </row>
    <row r="1454" spans="1:6" ht="15" x14ac:dyDescent="0.25">
      <c r="A1454" s="5" t="s">
        <v>80</v>
      </c>
      <c r="B1454" s="12" t="s">
        <v>79</v>
      </c>
      <c r="C1454" s="19">
        <v>2005</v>
      </c>
      <c r="D1454" s="9" t="str">
        <f t="shared" si="22"/>
        <v>American Samoa-Oceania2005</v>
      </c>
      <c r="E1454" s="12"/>
      <c r="F1454" s="12"/>
    </row>
    <row r="1455" spans="1:6" ht="15" x14ac:dyDescent="0.25">
      <c r="A1455" s="5" t="s">
        <v>75</v>
      </c>
      <c r="B1455" s="12" t="s">
        <v>81</v>
      </c>
      <c r="C1455" s="19">
        <v>2005</v>
      </c>
      <c r="D1455" s="9" t="str">
        <f t="shared" si="22"/>
        <v>Andorra-Europe2005</v>
      </c>
      <c r="E1455" s="12"/>
      <c r="F1455" s="11">
        <v>576</v>
      </c>
    </row>
    <row r="1456" spans="1:6" ht="15" x14ac:dyDescent="0.25">
      <c r="A1456" s="5" t="s">
        <v>77</v>
      </c>
      <c r="B1456" s="12" t="s">
        <v>82</v>
      </c>
      <c r="C1456" s="19">
        <v>2005</v>
      </c>
      <c r="D1456" s="9" t="str">
        <f t="shared" si="22"/>
        <v>Angola-Africa2005</v>
      </c>
      <c r="E1456" s="11">
        <v>9356</v>
      </c>
      <c r="F1456" s="11">
        <v>19156</v>
      </c>
    </row>
    <row r="1457" spans="1:6" ht="15" x14ac:dyDescent="0.25">
      <c r="A1457" s="5" t="s">
        <v>84</v>
      </c>
      <c r="B1457" s="12" t="s">
        <v>83</v>
      </c>
      <c r="C1457" s="19">
        <v>2005</v>
      </c>
      <c r="D1457" s="9" t="str">
        <f t="shared" si="22"/>
        <v>Antigua and Barbuda-The Americas2005</v>
      </c>
      <c r="E1457" s="11">
        <v>137</v>
      </c>
      <c r="F1457" s="11">
        <v>411</v>
      </c>
    </row>
    <row r="1458" spans="1:6" ht="15" x14ac:dyDescent="0.25">
      <c r="A1458" s="5" t="s">
        <v>84</v>
      </c>
      <c r="B1458" s="12" t="s">
        <v>85</v>
      </c>
      <c r="C1458" s="19">
        <v>2005</v>
      </c>
      <c r="D1458" s="9" t="str">
        <f t="shared" si="22"/>
        <v>Argentina-The Americas2005</v>
      </c>
      <c r="E1458" s="11">
        <v>66973</v>
      </c>
      <c r="F1458" s="11">
        <v>160952</v>
      </c>
    </row>
    <row r="1459" spans="1:6" ht="15" x14ac:dyDescent="0.25">
      <c r="A1459" s="5" t="s">
        <v>61</v>
      </c>
      <c r="B1459" s="12" t="s">
        <v>86</v>
      </c>
      <c r="C1459" s="19">
        <v>2005</v>
      </c>
      <c r="D1459" s="9" t="str">
        <f t="shared" si="22"/>
        <v>Armenia-Asia2005</v>
      </c>
      <c r="E1459" s="11">
        <v>2512</v>
      </c>
      <c r="F1459" s="11">
        <v>4360</v>
      </c>
    </row>
    <row r="1460" spans="1:6" ht="15" x14ac:dyDescent="0.25">
      <c r="A1460" s="5" t="s">
        <v>84</v>
      </c>
      <c r="B1460" s="12" t="s">
        <v>87</v>
      </c>
      <c r="C1460" s="19">
        <v>2006</v>
      </c>
      <c r="D1460" s="9" t="str">
        <f t="shared" si="22"/>
        <v>Aruba-The Americas2006</v>
      </c>
      <c r="E1460" s="12"/>
      <c r="F1460" s="11">
        <v>2274</v>
      </c>
    </row>
    <row r="1461" spans="1:6" ht="15" x14ac:dyDescent="0.25">
      <c r="A1461" s="5" t="s">
        <v>80</v>
      </c>
      <c r="B1461" s="12" t="s">
        <v>88</v>
      </c>
      <c r="C1461" s="19">
        <v>2006</v>
      </c>
      <c r="D1461" s="9" t="str">
        <f t="shared" si="22"/>
        <v>Australia-Oceania2006</v>
      </c>
      <c r="E1461" s="11">
        <v>113503</v>
      </c>
      <c r="F1461" s="11">
        <v>362685</v>
      </c>
    </row>
    <row r="1462" spans="1:6" ht="15" x14ac:dyDescent="0.25">
      <c r="A1462" s="5" t="s">
        <v>75</v>
      </c>
      <c r="B1462" s="12" t="s">
        <v>89</v>
      </c>
      <c r="C1462" s="19">
        <v>2006</v>
      </c>
      <c r="D1462" s="9" t="str">
        <f t="shared" si="22"/>
        <v>Austria-Europe2006</v>
      </c>
      <c r="E1462" s="11">
        <v>33792</v>
      </c>
      <c r="F1462" s="11">
        <v>74238</v>
      </c>
    </row>
    <row r="1463" spans="1:6" ht="15" x14ac:dyDescent="0.25">
      <c r="A1463" s="5" t="s">
        <v>61</v>
      </c>
      <c r="B1463" s="12" t="s">
        <v>90</v>
      </c>
      <c r="C1463" s="19">
        <v>2006</v>
      </c>
      <c r="D1463" s="9" t="str">
        <f t="shared" si="22"/>
        <v>Azerbaijan-Asia2006</v>
      </c>
      <c r="E1463" s="11">
        <v>13427</v>
      </c>
      <c r="F1463" s="11">
        <v>34338</v>
      </c>
    </row>
    <row r="1464" spans="1:6" ht="15" x14ac:dyDescent="0.25">
      <c r="A1464" s="5" t="s">
        <v>84</v>
      </c>
      <c r="B1464" s="12" t="s">
        <v>91</v>
      </c>
      <c r="C1464" s="19">
        <v>2006</v>
      </c>
      <c r="D1464" s="9" t="str">
        <f t="shared" si="22"/>
        <v>Bahamas, The-The Americas2006</v>
      </c>
      <c r="E1464" s="11">
        <v>696</v>
      </c>
      <c r="F1464" s="11">
        <v>1599</v>
      </c>
    </row>
    <row r="1465" spans="1:6" ht="15" x14ac:dyDescent="0.25">
      <c r="A1465" s="5" t="s">
        <v>93</v>
      </c>
      <c r="B1465" s="12" t="s">
        <v>92</v>
      </c>
      <c r="C1465" s="19">
        <v>2006</v>
      </c>
      <c r="D1465" s="9" t="str">
        <f t="shared" si="22"/>
        <v>Bahrain-Middle East2006</v>
      </c>
      <c r="E1465" s="11">
        <v>7332</v>
      </c>
      <c r="F1465" s="11">
        <v>19208</v>
      </c>
    </row>
    <row r="1466" spans="1:6" ht="15" x14ac:dyDescent="0.25">
      <c r="A1466" s="5" t="s">
        <v>61</v>
      </c>
      <c r="B1466" s="12" t="s">
        <v>94</v>
      </c>
      <c r="C1466" s="19">
        <v>2006</v>
      </c>
      <c r="D1466" s="9" t="str">
        <f t="shared" si="22"/>
        <v>Bangladesh-Asia2006</v>
      </c>
      <c r="E1466" s="11">
        <v>23868</v>
      </c>
      <c r="F1466" s="11">
        <v>37554</v>
      </c>
    </row>
    <row r="1467" spans="1:6" ht="15" x14ac:dyDescent="0.25">
      <c r="A1467" s="5" t="s">
        <v>84</v>
      </c>
      <c r="B1467" s="12" t="s">
        <v>95</v>
      </c>
      <c r="C1467" s="19">
        <v>2006</v>
      </c>
      <c r="D1467" s="9" t="str">
        <f t="shared" si="22"/>
        <v>Barbados-The Americas2006</v>
      </c>
      <c r="E1467" s="11">
        <v>390</v>
      </c>
      <c r="F1467" s="11">
        <v>1353</v>
      </c>
    </row>
    <row r="1468" spans="1:6" ht="15" x14ac:dyDescent="0.25">
      <c r="A1468" s="5" t="s">
        <v>75</v>
      </c>
      <c r="B1468" s="12" t="s">
        <v>96</v>
      </c>
      <c r="C1468" s="19">
        <v>2006</v>
      </c>
      <c r="D1468" s="9" t="str">
        <f t="shared" si="22"/>
        <v>Belarus-Europe2006</v>
      </c>
      <c r="E1468" s="11">
        <v>26874</v>
      </c>
      <c r="F1468" s="11">
        <v>59064</v>
      </c>
    </row>
    <row r="1469" spans="1:6" ht="15" x14ac:dyDescent="0.25">
      <c r="A1469" s="5" t="s">
        <v>75</v>
      </c>
      <c r="B1469" s="12" t="s">
        <v>97</v>
      </c>
      <c r="C1469" s="19">
        <v>2006</v>
      </c>
      <c r="D1469" s="9" t="str">
        <f t="shared" si="22"/>
        <v>Belgium-Europe2006</v>
      </c>
      <c r="E1469" s="11">
        <v>58688</v>
      </c>
      <c r="F1469" s="11">
        <v>108525</v>
      </c>
    </row>
    <row r="1470" spans="1:6" ht="15" x14ac:dyDescent="0.25">
      <c r="A1470" s="5" t="s">
        <v>84</v>
      </c>
      <c r="B1470" s="12" t="s">
        <v>98</v>
      </c>
      <c r="C1470" s="19">
        <v>2006</v>
      </c>
      <c r="D1470" s="9" t="str">
        <f t="shared" si="22"/>
        <v>Belize-The Americas2006</v>
      </c>
      <c r="E1470" s="11">
        <v>161</v>
      </c>
      <c r="F1470" s="11">
        <v>396</v>
      </c>
    </row>
    <row r="1471" spans="1:6" ht="15" x14ac:dyDescent="0.25">
      <c r="A1471" s="5" t="s">
        <v>77</v>
      </c>
      <c r="B1471" s="12" t="s">
        <v>99</v>
      </c>
      <c r="C1471" s="19">
        <v>2006</v>
      </c>
      <c r="D1471" s="9" t="str">
        <f t="shared" si="22"/>
        <v>Benin-Africa2006</v>
      </c>
      <c r="E1471" s="11">
        <v>2499</v>
      </c>
      <c r="F1471" s="11">
        <v>2398</v>
      </c>
    </row>
    <row r="1472" spans="1:6" ht="15" x14ac:dyDescent="0.25">
      <c r="A1472" s="5" t="s">
        <v>84</v>
      </c>
      <c r="B1472" s="12" t="s">
        <v>100</v>
      </c>
      <c r="C1472" s="19">
        <v>2006</v>
      </c>
      <c r="D1472" s="9" t="str">
        <f t="shared" si="22"/>
        <v>Bermuda-The Americas2006</v>
      </c>
      <c r="E1472" s="12"/>
      <c r="F1472" s="11">
        <v>444</v>
      </c>
    </row>
    <row r="1473" spans="1:6" ht="15" x14ac:dyDescent="0.25">
      <c r="A1473" s="5" t="s">
        <v>61</v>
      </c>
      <c r="B1473" s="12" t="s">
        <v>101</v>
      </c>
      <c r="C1473" s="19">
        <v>2006</v>
      </c>
      <c r="D1473" s="9" t="str">
        <f t="shared" si="22"/>
        <v>Bhutan-Asia2006</v>
      </c>
      <c r="E1473" s="11">
        <v>204</v>
      </c>
      <c r="F1473" s="11">
        <v>396</v>
      </c>
    </row>
    <row r="1474" spans="1:6" ht="15" x14ac:dyDescent="0.25">
      <c r="A1474" s="5" t="s">
        <v>84</v>
      </c>
      <c r="B1474" s="12" t="s">
        <v>102</v>
      </c>
      <c r="C1474" s="19">
        <v>2006</v>
      </c>
      <c r="D1474" s="9" t="str">
        <f t="shared" si="22"/>
        <v>Bolivia-The Americas2006</v>
      </c>
      <c r="E1474" s="11">
        <v>5183</v>
      </c>
      <c r="F1474" s="11">
        <v>12325</v>
      </c>
    </row>
    <row r="1475" spans="1:6" ht="15" x14ac:dyDescent="0.25">
      <c r="A1475" s="5" t="s">
        <v>75</v>
      </c>
      <c r="B1475" s="12" t="s">
        <v>103</v>
      </c>
      <c r="C1475" s="19">
        <v>2006</v>
      </c>
      <c r="D1475" s="9" t="str">
        <f t="shared" ref="D1475:D1538" si="23">CONCATENATE(B1475,C1475)</f>
        <v>Bosnia and Herzegovina-Europe2006</v>
      </c>
      <c r="E1475" s="11">
        <v>5042</v>
      </c>
      <c r="F1475" s="11">
        <v>25618</v>
      </c>
    </row>
    <row r="1476" spans="1:6" ht="15" x14ac:dyDescent="0.25">
      <c r="A1476" s="5" t="s">
        <v>77</v>
      </c>
      <c r="B1476" s="12" t="s">
        <v>104</v>
      </c>
      <c r="C1476" s="19">
        <v>2006</v>
      </c>
      <c r="D1476" s="9" t="str">
        <f t="shared" si="23"/>
        <v>Botswana-Africa2006</v>
      </c>
      <c r="E1476" s="11">
        <v>1929</v>
      </c>
      <c r="F1476" s="11">
        <v>4613</v>
      </c>
    </row>
    <row r="1477" spans="1:6" ht="15" x14ac:dyDescent="0.25">
      <c r="A1477" s="5" t="s">
        <v>84</v>
      </c>
      <c r="B1477" s="12" t="s">
        <v>105</v>
      </c>
      <c r="C1477" s="19">
        <v>2006</v>
      </c>
      <c r="D1477" s="9" t="str">
        <f t="shared" si="23"/>
        <v>Brazil-The Americas2006</v>
      </c>
      <c r="E1477" s="11">
        <v>215332</v>
      </c>
      <c r="F1477" s="11">
        <v>347309</v>
      </c>
    </row>
    <row r="1478" spans="1:6" ht="15" x14ac:dyDescent="0.25">
      <c r="A1478" s="5" t="s">
        <v>61</v>
      </c>
      <c r="B1478" s="12" t="s">
        <v>106</v>
      </c>
      <c r="C1478" s="19">
        <v>2006</v>
      </c>
      <c r="D1478" s="9" t="str">
        <f t="shared" si="23"/>
        <v>Brunei-Asia2006</v>
      </c>
      <c r="E1478" s="11">
        <v>2217</v>
      </c>
      <c r="F1478" s="11">
        <v>5126</v>
      </c>
    </row>
    <row r="1479" spans="1:6" ht="15" x14ac:dyDescent="0.25">
      <c r="A1479" s="5" t="s">
        <v>75</v>
      </c>
      <c r="B1479" s="12" t="s">
        <v>107</v>
      </c>
      <c r="C1479" s="19">
        <v>2006</v>
      </c>
      <c r="D1479" s="9" t="str">
        <f t="shared" si="23"/>
        <v>Bulgaria-Europe2006</v>
      </c>
      <c r="E1479" s="11">
        <v>19898</v>
      </c>
      <c r="F1479" s="11">
        <v>47909</v>
      </c>
    </row>
    <row r="1480" spans="1:6" ht="15" x14ac:dyDescent="0.25">
      <c r="A1480" s="5" t="s">
        <v>77</v>
      </c>
      <c r="B1480" s="12" t="s">
        <v>108</v>
      </c>
      <c r="C1480" s="19">
        <v>2006</v>
      </c>
      <c r="D1480" s="9" t="str">
        <f t="shared" si="23"/>
        <v>Burkina Faso-Africa2006</v>
      </c>
      <c r="E1480" s="12"/>
      <c r="F1480" s="11">
        <v>1126</v>
      </c>
    </row>
    <row r="1481" spans="1:6" ht="15" x14ac:dyDescent="0.25">
      <c r="A1481" s="5" t="s">
        <v>77</v>
      </c>
      <c r="B1481" s="12" t="s">
        <v>109</v>
      </c>
      <c r="C1481" s="19">
        <v>2006</v>
      </c>
      <c r="D1481" s="9" t="str">
        <f t="shared" si="23"/>
        <v>Burundi-Africa2006</v>
      </c>
      <c r="E1481" s="12"/>
      <c r="F1481" s="11">
        <v>154</v>
      </c>
    </row>
    <row r="1482" spans="1:6" ht="15" x14ac:dyDescent="0.25">
      <c r="A1482" s="5" t="s">
        <v>61</v>
      </c>
      <c r="B1482" s="12" t="s">
        <v>110</v>
      </c>
      <c r="C1482" s="19">
        <v>2006</v>
      </c>
      <c r="D1482" s="9" t="str">
        <f t="shared" si="23"/>
        <v>Cambodia-Asia2006</v>
      </c>
      <c r="E1482" s="11">
        <v>3436</v>
      </c>
      <c r="F1482" s="11">
        <v>2776</v>
      </c>
    </row>
    <row r="1483" spans="1:6" ht="15" x14ac:dyDescent="0.25">
      <c r="A1483" s="5" t="s">
        <v>77</v>
      </c>
      <c r="B1483" s="12" t="s">
        <v>111</v>
      </c>
      <c r="C1483" s="19">
        <v>2006</v>
      </c>
      <c r="D1483" s="9" t="str">
        <f t="shared" si="23"/>
        <v>Cameroon-Africa2006</v>
      </c>
      <c r="E1483" s="11">
        <v>6981</v>
      </c>
      <c r="F1483" s="11">
        <v>3696</v>
      </c>
    </row>
    <row r="1484" spans="1:6" ht="15" x14ac:dyDescent="0.25">
      <c r="A1484" s="5" t="s">
        <v>84</v>
      </c>
      <c r="B1484" s="12" t="s">
        <v>112</v>
      </c>
      <c r="C1484" s="19">
        <v>2006</v>
      </c>
      <c r="D1484" s="9" t="str">
        <f t="shared" si="23"/>
        <v>Canada-The Americas2006</v>
      </c>
      <c r="E1484" s="11">
        <v>272206</v>
      </c>
      <c r="F1484" s="11">
        <v>563072</v>
      </c>
    </row>
    <row r="1485" spans="1:6" ht="15" x14ac:dyDescent="0.25">
      <c r="A1485" s="5" t="s">
        <v>84</v>
      </c>
      <c r="B1485" s="12" t="s">
        <v>113</v>
      </c>
      <c r="C1485" s="19">
        <v>2006</v>
      </c>
      <c r="D1485" s="9" t="str">
        <f t="shared" si="23"/>
        <v>Cayman Islands-The Americas2006</v>
      </c>
      <c r="E1485" s="12"/>
      <c r="F1485" s="11">
        <v>513</v>
      </c>
    </row>
    <row r="1486" spans="1:6" ht="15" x14ac:dyDescent="0.25">
      <c r="A1486" s="5" t="s">
        <v>77</v>
      </c>
      <c r="B1486" s="12" t="s">
        <v>114</v>
      </c>
      <c r="C1486" s="19">
        <v>2006</v>
      </c>
      <c r="D1486" s="9" t="str">
        <f t="shared" si="23"/>
        <v>Central African Republic-Africa2006</v>
      </c>
      <c r="E1486" s="12"/>
      <c r="F1486" s="11">
        <v>213</v>
      </c>
    </row>
    <row r="1487" spans="1:6" ht="15" x14ac:dyDescent="0.25">
      <c r="A1487" s="5" t="s">
        <v>77</v>
      </c>
      <c r="B1487" s="12" t="s">
        <v>115</v>
      </c>
      <c r="C1487" s="19">
        <v>2006</v>
      </c>
      <c r="D1487" s="9" t="str">
        <f t="shared" si="23"/>
        <v>Chad-Africa2006</v>
      </c>
      <c r="E1487" s="12"/>
      <c r="F1487" s="11">
        <v>400</v>
      </c>
    </row>
    <row r="1488" spans="1:6" ht="15" x14ac:dyDescent="0.25">
      <c r="A1488" s="5" t="s">
        <v>84</v>
      </c>
      <c r="B1488" s="12" t="s">
        <v>116</v>
      </c>
      <c r="C1488" s="19">
        <v>2006</v>
      </c>
      <c r="D1488" s="9" t="str">
        <f t="shared" si="23"/>
        <v>Chile-The Americas2006</v>
      </c>
      <c r="E1488" s="11">
        <v>28352</v>
      </c>
      <c r="F1488" s="11">
        <v>61730</v>
      </c>
    </row>
    <row r="1489" spans="1:6" ht="15" x14ac:dyDescent="0.25">
      <c r="A1489" s="5" t="s">
        <v>61</v>
      </c>
      <c r="B1489" s="12" t="s">
        <v>117</v>
      </c>
      <c r="C1489" s="19">
        <v>2006</v>
      </c>
      <c r="D1489" s="9" t="str">
        <f t="shared" si="23"/>
        <v>China-Asia2006</v>
      </c>
      <c r="E1489" s="11">
        <v>1775677</v>
      </c>
      <c r="F1489" s="11">
        <v>5790017</v>
      </c>
    </row>
    <row r="1490" spans="1:6" ht="15" x14ac:dyDescent="0.25">
      <c r="A1490" s="5" t="s">
        <v>84</v>
      </c>
      <c r="B1490" s="12" t="s">
        <v>118</v>
      </c>
      <c r="C1490" s="19">
        <v>2006</v>
      </c>
      <c r="D1490" s="9" t="str">
        <f t="shared" si="23"/>
        <v>Colombia-The Americas2006</v>
      </c>
      <c r="E1490" s="11">
        <v>27085</v>
      </c>
      <c r="F1490" s="11">
        <v>60946</v>
      </c>
    </row>
    <row r="1491" spans="1:6" ht="15" x14ac:dyDescent="0.25">
      <c r="A1491" s="5" t="s">
        <v>77</v>
      </c>
      <c r="B1491" s="12" t="s">
        <v>119</v>
      </c>
      <c r="C1491" s="19">
        <v>2006</v>
      </c>
      <c r="D1491" s="9" t="str">
        <f t="shared" si="23"/>
        <v>Comoros-Africa2006</v>
      </c>
      <c r="E1491" s="11">
        <v>37</v>
      </c>
      <c r="F1491" s="11">
        <v>110</v>
      </c>
    </row>
    <row r="1492" spans="1:6" ht="15" x14ac:dyDescent="0.25">
      <c r="A1492" s="5" t="s">
        <v>77</v>
      </c>
      <c r="B1492" s="12" t="s">
        <v>120</v>
      </c>
      <c r="C1492" s="19">
        <v>2006</v>
      </c>
      <c r="D1492" s="9" t="str">
        <f t="shared" si="23"/>
        <v>Congo (Brazzaville)-Africa2006</v>
      </c>
      <c r="E1492" s="11">
        <v>1083</v>
      </c>
      <c r="F1492" s="11">
        <v>1456</v>
      </c>
    </row>
    <row r="1493" spans="1:6" ht="15" x14ac:dyDescent="0.25">
      <c r="A1493" s="5" t="s">
        <v>77</v>
      </c>
      <c r="B1493" s="12" t="s">
        <v>121</v>
      </c>
      <c r="C1493" s="19">
        <v>2006</v>
      </c>
      <c r="D1493" s="9" t="str">
        <f t="shared" si="23"/>
        <v>Congo (Kinshasa)-Africa2006</v>
      </c>
      <c r="E1493" s="11">
        <v>19971</v>
      </c>
      <c r="F1493" s="11">
        <v>2226</v>
      </c>
    </row>
    <row r="1494" spans="1:6" ht="15" x14ac:dyDescent="0.25">
      <c r="A1494" s="5" t="s">
        <v>84</v>
      </c>
      <c r="B1494" s="12" t="s">
        <v>122</v>
      </c>
      <c r="C1494" s="19">
        <v>2007</v>
      </c>
      <c r="D1494" s="9" t="str">
        <f t="shared" si="23"/>
        <v>Costa Rica-The Americas2007</v>
      </c>
      <c r="E1494" s="11">
        <v>3865</v>
      </c>
      <c r="F1494" s="11">
        <v>7088</v>
      </c>
    </row>
    <row r="1495" spans="1:6" ht="15" x14ac:dyDescent="0.25">
      <c r="A1495" s="5" t="s">
        <v>77</v>
      </c>
      <c r="B1495" s="12" t="s">
        <v>123</v>
      </c>
      <c r="C1495" s="19">
        <v>2007</v>
      </c>
      <c r="D1495" s="9" t="str">
        <f t="shared" si="23"/>
        <v>Cote d'Ivoire-Africa2007</v>
      </c>
      <c r="E1495" s="11">
        <v>9634</v>
      </c>
      <c r="F1495" s="11">
        <v>7825</v>
      </c>
    </row>
    <row r="1496" spans="1:6" ht="15" x14ac:dyDescent="0.25">
      <c r="A1496" s="5" t="s">
        <v>75</v>
      </c>
      <c r="B1496" s="12" t="s">
        <v>124</v>
      </c>
      <c r="C1496" s="19">
        <v>2007</v>
      </c>
      <c r="D1496" s="9" t="str">
        <f t="shared" si="23"/>
        <v>Croatia-Europe2007</v>
      </c>
      <c r="E1496" s="11">
        <v>8905</v>
      </c>
      <c r="F1496" s="11">
        <v>23106</v>
      </c>
    </row>
    <row r="1497" spans="1:6" ht="15" x14ac:dyDescent="0.25">
      <c r="A1497" s="5" t="s">
        <v>84</v>
      </c>
      <c r="B1497" s="12" t="s">
        <v>125</v>
      </c>
      <c r="C1497" s="19">
        <v>2007</v>
      </c>
      <c r="D1497" s="9" t="str">
        <f t="shared" si="23"/>
        <v>Cuba-The Americas2007</v>
      </c>
      <c r="E1497" s="11">
        <v>10758</v>
      </c>
      <c r="F1497" s="11">
        <v>26006</v>
      </c>
    </row>
    <row r="1498" spans="1:6" ht="15" x14ac:dyDescent="0.25">
      <c r="A1498" s="5" t="s">
        <v>84</v>
      </c>
      <c r="B1498" s="12" t="s">
        <v>126</v>
      </c>
      <c r="C1498" s="19">
        <v>2007</v>
      </c>
      <c r="D1498" s="9" t="str">
        <f t="shared" si="23"/>
        <v>Curacao-The Americas2007</v>
      </c>
      <c r="E1498" s="12"/>
      <c r="F1498" s="12"/>
    </row>
    <row r="1499" spans="1:6" ht="15" x14ac:dyDescent="0.25">
      <c r="A1499" s="5" t="s">
        <v>75</v>
      </c>
      <c r="B1499" s="12" t="s">
        <v>127</v>
      </c>
      <c r="C1499" s="19">
        <v>2007</v>
      </c>
      <c r="D1499" s="9" t="str">
        <f t="shared" si="23"/>
        <v>Cyprus-Europe2007</v>
      </c>
      <c r="E1499" s="11">
        <v>2219</v>
      </c>
      <c r="F1499" s="11">
        <v>7503</v>
      </c>
    </row>
    <row r="1500" spans="1:6" ht="15" x14ac:dyDescent="0.25">
      <c r="A1500" s="5" t="s">
        <v>75</v>
      </c>
      <c r="B1500" s="12" t="s">
        <v>128</v>
      </c>
      <c r="C1500" s="19">
        <v>2007</v>
      </c>
      <c r="D1500" s="9" t="str">
        <f t="shared" si="23"/>
        <v>Czech Republic-Europe2007</v>
      </c>
      <c r="E1500" s="11">
        <v>44941</v>
      </c>
      <c r="F1500" s="11">
        <v>120736</v>
      </c>
    </row>
    <row r="1501" spans="1:6" ht="15" x14ac:dyDescent="0.25">
      <c r="A1501" s="5" t="s">
        <v>75</v>
      </c>
      <c r="B1501" s="12" t="s">
        <v>129</v>
      </c>
      <c r="C1501" s="19">
        <v>2007</v>
      </c>
      <c r="D1501" s="9" t="str">
        <f t="shared" si="23"/>
        <v>Denmark-Europe2007</v>
      </c>
      <c r="E1501" s="11">
        <v>18888</v>
      </c>
      <c r="F1501" s="11">
        <v>47099</v>
      </c>
    </row>
    <row r="1502" spans="1:6" ht="15" x14ac:dyDescent="0.25">
      <c r="A1502" s="5" t="s">
        <v>77</v>
      </c>
      <c r="B1502" s="12" t="s">
        <v>130</v>
      </c>
      <c r="C1502" s="19">
        <v>2007</v>
      </c>
      <c r="D1502" s="9" t="str">
        <f t="shared" si="23"/>
        <v>Djibouti-Africa2007</v>
      </c>
      <c r="E1502" s="11">
        <v>139</v>
      </c>
      <c r="F1502" s="11">
        <v>473</v>
      </c>
    </row>
    <row r="1503" spans="1:6" ht="15" x14ac:dyDescent="0.25">
      <c r="A1503" s="5" t="s">
        <v>84</v>
      </c>
      <c r="B1503" s="12" t="s">
        <v>131</v>
      </c>
      <c r="C1503" s="19">
        <v>2007</v>
      </c>
      <c r="D1503" s="9" t="str">
        <f t="shared" si="23"/>
        <v>Dominica-The Americas2007</v>
      </c>
      <c r="E1503" s="11">
        <v>41</v>
      </c>
      <c r="F1503" s="11">
        <v>114</v>
      </c>
    </row>
    <row r="1504" spans="1:6" ht="15" x14ac:dyDescent="0.25">
      <c r="A1504" s="5" t="s">
        <v>84</v>
      </c>
      <c r="B1504" s="12" t="s">
        <v>132</v>
      </c>
      <c r="C1504" s="19">
        <v>2007</v>
      </c>
      <c r="D1504" s="9" t="str">
        <f t="shared" si="23"/>
        <v>Dominican Republic-The Americas2007</v>
      </c>
      <c r="E1504" s="11">
        <v>6840</v>
      </c>
      <c r="F1504" s="11">
        <v>19651</v>
      </c>
    </row>
    <row r="1505" spans="1:6" ht="15" x14ac:dyDescent="0.25">
      <c r="A1505" s="5" t="s">
        <v>84</v>
      </c>
      <c r="B1505" s="12" t="s">
        <v>133</v>
      </c>
      <c r="C1505" s="19">
        <v>2007</v>
      </c>
      <c r="D1505" s="9" t="str">
        <f t="shared" si="23"/>
        <v>Ecuador-The Americas2007</v>
      </c>
      <c r="E1505" s="11">
        <v>11048</v>
      </c>
      <c r="F1505" s="11">
        <v>29908</v>
      </c>
    </row>
    <row r="1506" spans="1:6" ht="15" x14ac:dyDescent="0.25">
      <c r="A1506" s="5" t="s">
        <v>77</v>
      </c>
      <c r="B1506" s="12" t="s">
        <v>134</v>
      </c>
      <c r="C1506" s="19">
        <v>2007</v>
      </c>
      <c r="D1506" s="9" t="str">
        <f t="shared" si="23"/>
        <v>Egypt-Africa2007</v>
      </c>
      <c r="E1506" s="11">
        <v>62741</v>
      </c>
      <c r="F1506" s="11">
        <v>167208</v>
      </c>
    </row>
    <row r="1507" spans="1:6" ht="15" x14ac:dyDescent="0.25">
      <c r="A1507" s="5" t="s">
        <v>84</v>
      </c>
      <c r="B1507" s="12" t="s">
        <v>135</v>
      </c>
      <c r="C1507" s="19">
        <v>2007</v>
      </c>
      <c r="D1507" s="9" t="str">
        <f t="shared" si="23"/>
        <v>El Salvador-The Americas2007</v>
      </c>
      <c r="E1507" s="11">
        <v>4509</v>
      </c>
      <c r="F1507" s="11">
        <v>6454</v>
      </c>
    </row>
    <row r="1508" spans="1:6" ht="15" x14ac:dyDescent="0.25">
      <c r="A1508" s="5" t="s">
        <v>77</v>
      </c>
      <c r="B1508" s="12" t="s">
        <v>136</v>
      </c>
      <c r="C1508" s="19">
        <v>2007</v>
      </c>
      <c r="D1508" s="9" t="str">
        <f t="shared" si="23"/>
        <v>Equatorial Guinea-Africa2007</v>
      </c>
      <c r="E1508" s="11">
        <v>1249</v>
      </c>
      <c r="F1508" s="11">
        <v>4712</v>
      </c>
    </row>
    <row r="1509" spans="1:6" ht="15" x14ac:dyDescent="0.25">
      <c r="A1509" s="5" t="s">
        <v>77</v>
      </c>
      <c r="B1509" s="12" t="s">
        <v>137</v>
      </c>
      <c r="C1509" s="19">
        <v>2007</v>
      </c>
      <c r="D1509" s="9" t="str">
        <f t="shared" si="23"/>
        <v>Eritrea-Africa2007</v>
      </c>
      <c r="E1509" s="11">
        <v>763</v>
      </c>
      <c r="F1509" s="11">
        <v>766</v>
      </c>
    </row>
    <row r="1510" spans="1:6" ht="15" x14ac:dyDescent="0.25">
      <c r="A1510" s="5" t="s">
        <v>75</v>
      </c>
      <c r="B1510" s="12" t="s">
        <v>138</v>
      </c>
      <c r="C1510" s="19">
        <v>2007</v>
      </c>
      <c r="D1510" s="9" t="str">
        <f t="shared" si="23"/>
        <v>Estonia-Europe2007</v>
      </c>
      <c r="E1510" s="11">
        <v>5164</v>
      </c>
      <c r="F1510" s="11">
        <v>16780</v>
      </c>
    </row>
    <row r="1511" spans="1:6" ht="15" x14ac:dyDescent="0.25">
      <c r="A1511" s="5" t="s">
        <v>77</v>
      </c>
      <c r="B1511" s="12" t="s">
        <v>139</v>
      </c>
      <c r="C1511" s="19">
        <v>2007</v>
      </c>
      <c r="D1511" s="9" t="str">
        <f t="shared" si="23"/>
        <v>Ethiopia-Africa2007</v>
      </c>
      <c r="E1511" s="11">
        <v>28935</v>
      </c>
      <c r="F1511" s="11">
        <v>5053</v>
      </c>
    </row>
    <row r="1512" spans="1:6" ht="15" x14ac:dyDescent="0.25">
      <c r="A1512" s="5" t="s">
        <v>75</v>
      </c>
      <c r="B1512" s="12" t="s">
        <v>140</v>
      </c>
      <c r="C1512" s="19">
        <v>2007</v>
      </c>
      <c r="D1512" s="9" t="str">
        <f t="shared" si="23"/>
        <v>Faeroe Islands-Europe2007</v>
      </c>
      <c r="E1512" s="12"/>
      <c r="F1512" s="11">
        <v>766</v>
      </c>
    </row>
    <row r="1513" spans="1:6" ht="15" x14ac:dyDescent="0.25">
      <c r="A1513" s="5" t="s">
        <v>80</v>
      </c>
      <c r="B1513" s="12" t="s">
        <v>141</v>
      </c>
      <c r="C1513" s="19">
        <v>2007</v>
      </c>
      <c r="D1513" s="9" t="str">
        <f t="shared" si="23"/>
        <v>Fiji-Oceania2007</v>
      </c>
      <c r="E1513" s="11">
        <v>578</v>
      </c>
      <c r="F1513" s="11">
        <v>1364</v>
      </c>
    </row>
    <row r="1514" spans="1:6" ht="15" x14ac:dyDescent="0.25">
      <c r="A1514" s="5" t="s">
        <v>75</v>
      </c>
      <c r="B1514" s="12" t="s">
        <v>142</v>
      </c>
      <c r="C1514" s="19">
        <v>2007</v>
      </c>
      <c r="D1514" s="9" t="str">
        <f t="shared" si="23"/>
        <v>Finland-Europe2007</v>
      </c>
      <c r="E1514" s="11">
        <v>34263</v>
      </c>
      <c r="F1514" s="11">
        <v>54646</v>
      </c>
    </row>
    <row r="1515" spans="1:6" ht="15" x14ac:dyDescent="0.25">
      <c r="A1515" s="5" t="s">
        <v>75</v>
      </c>
      <c r="B1515" s="12" t="s">
        <v>143</v>
      </c>
      <c r="C1515" s="19">
        <v>2007</v>
      </c>
      <c r="D1515" s="9" t="str">
        <f t="shared" si="23"/>
        <v>France-Europe2007</v>
      </c>
      <c r="E1515" s="11">
        <v>270660</v>
      </c>
      <c r="F1515" s="11">
        <v>392072</v>
      </c>
    </row>
    <row r="1516" spans="1:6" ht="15" x14ac:dyDescent="0.25">
      <c r="A1516" s="5" t="s">
        <v>80</v>
      </c>
      <c r="B1516" s="12" t="s">
        <v>144</v>
      </c>
      <c r="C1516" s="19">
        <v>2007</v>
      </c>
      <c r="D1516" s="9" t="str">
        <f t="shared" si="23"/>
        <v>French Polynesia-Oceania2007</v>
      </c>
      <c r="E1516" s="12"/>
      <c r="F1516" s="11">
        <v>851</v>
      </c>
    </row>
    <row r="1517" spans="1:6" ht="15" x14ac:dyDescent="0.25">
      <c r="A1517" s="5" t="s">
        <v>77</v>
      </c>
      <c r="B1517" s="12" t="s">
        <v>145</v>
      </c>
      <c r="C1517" s="19">
        <v>2007</v>
      </c>
      <c r="D1517" s="9" t="str">
        <f t="shared" si="23"/>
        <v>Gabon-Africa2007</v>
      </c>
      <c r="E1517" s="11">
        <v>1718</v>
      </c>
      <c r="F1517" s="11">
        <v>2087</v>
      </c>
    </row>
    <row r="1518" spans="1:6" ht="15" x14ac:dyDescent="0.25">
      <c r="A1518" s="5" t="s">
        <v>77</v>
      </c>
      <c r="B1518" s="12" t="s">
        <v>146</v>
      </c>
      <c r="C1518" s="19">
        <v>2007</v>
      </c>
      <c r="D1518" s="9" t="str">
        <f t="shared" si="23"/>
        <v>Gambia, The-Africa2007</v>
      </c>
      <c r="E1518" s="11">
        <v>108</v>
      </c>
      <c r="F1518" s="11">
        <v>323</v>
      </c>
    </row>
    <row r="1519" spans="1:6" ht="15" x14ac:dyDescent="0.25">
      <c r="A1519" s="5" t="s">
        <v>61</v>
      </c>
      <c r="B1519" s="12" t="s">
        <v>147</v>
      </c>
      <c r="C1519" s="19">
        <v>2007</v>
      </c>
      <c r="D1519" s="9" t="str">
        <f t="shared" si="23"/>
        <v>Georgia-Asia2007</v>
      </c>
      <c r="E1519" s="11">
        <v>2841</v>
      </c>
      <c r="F1519" s="11">
        <v>5068</v>
      </c>
    </row>
    <row r="1520" spans="1:6" ht="15" x14ac:dyDescent="0.25">
      <c r="A1520" s="5" t="s">
        <v>75</v>
      </c>
      <c r="B1520" s="12" t="s">
        <v>148</v>
      </c>
      <c r="C1520" s="19">
        <v>2007</v>
      </c>
      <c r="D1520" s="9" t="str">
        <f t="shared" si="23"/>
        <v>Germany-Europe2007</v>
      </c>
      <c r="E1520" s="11">
        <v>335185</v>
      </c>
      <c r="F1520" s="11">
        <v>806703</v>
      </c>
    </row>
    <row r="1521" spans="1:6" ht="15" x14ac:dyDescent="0.25">
      <c r="A1521" s="5" t="s">
        <v>77</v>
      </c>
      <c r="B1521" s="12" t="s">
        <v>149</v>
      </c>
      <c r="C1521" s="19">
        <v>2007</v>
      </c>
      <c r="D1521" s="9" t="str">
        <f t="shared" si="23"/>
        <v>Ghana-Africa2007</v>
      </c>
      <c r="E1521" s="11">
        <v>8229</v>
      </c>
      <c r="F1521" s="11">
        <v>6956</v>
      </c>
    </row>
    <row r="1522" spans="1:6" ht="15" x14ac:dyDescent="0.25">
      <c r="A1522" s="5" t="s">
        <v>75</v>
      </c>
      <c r="B1522" s="12" t="s">
        <v>150</v>
      </c>
      <c r="C1522" s="19">
        <v>2007</v>
      </c>
      <c r="D1522" s="9" t="str">
        <f t="shared" si="23"/>
        <v>Greece-Europe2007</v>
      </c>
      <c r="E1522" s="11">
        <v>30248</v>
      </c>
      <c r="F1522" s="11">
        <v>98675</v>
      </c>
    </row>
    <row r="1523" spans="1:6" ht="15" x14ac:dyDescent="0.25">
      <c r="A1523" s="5" t="s">
        <v>84</v>
      </c>
      <c r="B1523" s="12" t="s">
        <v>151</v>
      </c>
      <c r="C1523" s="19">
        <v>2007</v>
      </c>
      <c r="D1523" s="9" t="str">
        <f t="shared" si="23"/>
        <v>Greenland-The Americas2007</v>
      </c>
      <c r="E1523" s="12"/>
      <c r="F1523" s="11">
        <v>609</v>
      </c>
    </row>
    <row r="1524" spans="1:6" ht="15" x14ac:dyDescent="0.25">
      <c r="A1524" s="5" t="s">
        <v>84</v>
      </c>
      <c r="B1524" s="12" t="s">
        <v>152</v>
      </c>
      <c r="C1524" s="19">
        <v>2007</v>
      </c>
      <c r="D1524" s="9" t="str">
        <f t="shared" si="23"/>
        <v>Grenada-The Americas2007</v>
      </c>
      <c r="E1524" s="11">
        <v>79</v>
      </c>
      <c r="F1524" s="11">
        <v>216</v>
      </c>
    </row>
    <row r="1525" spans="1:6" ht="15" x14ac:dyDescent="0.25">
      <c r="A1525" s="5" t="s">
        <v>80</v>
      </c>
      <c r="B1525" s="12" t="s">
        <v>153</v>
      </c>
      <c r="C1525" s="19">
        <v>2007</v>
      </c>
      <c r="D1525" s="9" t="str">
        <f t="shared" si="23"/>
        <v>Guam-Oceania2007</v>
      </c>
      <c r="E1525" s="12"/>
      <c r="F1525" s="12"/>
    </row>
    <row r="1526" spans="1:6" ht="15" x14ac:dyDescent="0.25">
      <c r="A1526" s="5" t="s">
        <v>84</v>
      </c>
      <c r="B1526" s="12" t="s">
        <v>154</v>
      </c>
      <c r="C1526" s="19">
        <v>2007</v>
      </c>
      <c r="D1526" s="9" t="str">
        <f t="shared" si="23"/>
        <v>Guatemala-The Americas2007</v>
      </c>
      <c r="E1526" s="11">
        <v>7855</v>
      </c>
      <c r="F1526" s="11">
        <v>12453</v>
      </c>
    </row>
    <row r="1527" spans="1:6" ht="15" x14ac:dyDescent="0.25">
      <c r="A1527" s="5" t="s">
        <v>77</v>
      </c>
      <c r="B1527" s="12" t="s">
        <v>155</v>
      </c>
      <c r="C1527" s="19">
        <v>2007</v>
      </c>
      <c r="D1527" s="9" t="str">
        <f t="shared" si="23"/>
        <v>Guinea-Africa2007</v>
      </c>
      <c r="E1527" s="12"/>
      <c r="F1527" s="11">
        <v>1181</v>
      </c>
    </row>
    <row r="1528" spans="1:6" ht="15" x14ac:dyDescent="0.25">
      <c r="A1528" s="5" t="s">
        <v>77</v>
      </c>
      <c r="B1528" s="12" t="s">
        <v>156</v>
      </c>
      <c r="C1528" s="19">
        <v>2008</v>
      </c>
      <c r="D1528" s="9" t="str">
        <f t="shared" si="23"/>
        <v>Guinea-Bissau-Africa2008</v>
      </c>
      <c r="E1528" s="11">
        <v>87</v>
      </c>
      <c r="F1528" s="11">
        <v>213</v>
      </c>
    </row>
    <row r="1529" spans="1:6" ht="15" x14ac:dyDescent="0.25">
      <c r="A1529" s="5" t="s">
        <v>84</v>
      </c>
      <c r="B1529" s="12" t="s">
        <v>157</v>
      </c>
      <c r="C1529" s="19">
        <v>2008</v>
      </c>
      <c r="D1529" s="9" t="str">
        <f t="shared" si="23"/>
        <v>Guyana-The Americas2008</v>
      </c>
      <c r="E1529" s="11">
        <v>495</v>
      </c>
      <c r="F1529" s="11">
        <v>1434</v>
      </c>
    </row>
    <row r="1530" spans="1:6" ht="15" x14ac:dyDescent="0.25">
      <c r="A1530" s="5" t="s">
        <v>84</v>
      </c>
      <c r="B1530" s="12" t="s">
        <v>158</v>
      </c>
      <c r="C1530" s="19">
        <v>2008</v>
      </c>
      <c r="D1530" s="9" t="str">
        <f t="shared" si="23"/>
        <v>Haiti-The Americas2008</v>
      </c>
      <c r="E1530" s="11">
        <v>2585</v>
      </c>
      <c r="F1530" s="11">
        <v>2076</v>
      </c>
    </row>
    <row r="1531" spans="1:6" ht="15" x14ac:dyDescent="0.25">
      <c r="A1531" s="5" t="s">
        <v>84</v>
      </c>
      <c r="B1531" s="12" t="s">
        <v>159</v>
      </c>
      <c r="C1531" s="19">
        <v>2008</v>
      </c>
      <c r="D1531" s="9" t="str">
        <f t="shared" si="23"/>
        <v>Honduras-The Americas2008</v>
      </c>
      <c r="E1531" s="11">
        <v>3997</v>
      </c>
      <c r="F1531" s="11">
        <v>7554</v>
      </c>
    </row>
    <row r="1532" spans="1:6" ht="15" x14ac:dyDescent="0.25">
      <c r="A1532" s="5" t="s">
        <v>61</v>
      </c>
      <c r="B1532" s="12" t="s">
        <v>160</v>
      </c>
      <c r="C1532" s="19">
        <v>2008</v>
      </c>
      <c r="D1532" s="9" t="str">
        <f t="shared" si="23"/>
        <v>Hong Kong SAR-Asia2008</v>
      </c>
      <c r="E1532" s="11">
        <v>12664</v>
      </c>
      <c r="F1532" s="11">
        <v>40546</v>
      </c>
    </row>
    <row r="1533" spans="1:6" ht="15" x14ac:dyDescent="0.25">
      <c r="A1533" s="5" t="s">
        <v>75</v>
      </c>
      <c r="B1533" s="12" t="s">
        <v>161</v>
      </c>
      <c r="C1533" s="19">
        <v>2008</v>
      </c>
      <c r="D1533" s="9" t="str">
        <f t="shared" si="23"/>
        <v>Hungary-Europe2008</v>
      </c>
      <c r="E1533" s="11">
        <v>27583</v>
      </c>
      <c r="F1533" s="11">
        <v>57917</v>
      </c>
    </row>
    <row r="1534" spans="1:6" ht="15" x14ac:dyDescent="0.25">
      <c r="A1534" s="5" t="s">
        <v>75</v>
      </c>
      <c r="B1534" s="12" t="s">
        <v>162</v>
      </c>
      <c r="C1534" s="19">
        <v>2008</v>
      </c>
      <c r="D1534" s="9" t="str">
        <f t="shared" si="23"/>
        <v>Iceland-Europe2008</v>
      </c>
      <c r="E1534" s="11">
        <v>3480</v>
      </c>
      <c r="F1534" s="11">
        <v>2204</v>
      </c>
    </row>
    <row r="1535" spans="1:6" ht="15" x14ac:dyDescent="0.25">
      <c r="A1535" s="5" t="s">
        <v>61</v>
      </c>
      <c r="B1535" s="12" t="s">
        <v>163</v>
      </c>
      <c r="C1535" s="19">
        <v>2008</v>
      </c>
      <c r="D1535" s="9" t="str">
        <f t="shared" si="23"/>
        <v>India-Asia2008</v>
      </c>
      <c r="E1535" s="11">
        <v>539388</v>
      </c>
      <c r="F1535" s="11">
        <v>1411128</v>
      </c>
    </row>
    <row r="1536" spans="1:6" ht="15" x14ac:dyDescent="0.25">
      <c r="A1536" s="5" t="s">
        <v>61</v>
      </c>
      <c r="B1536" s="12" t="s">
        <v>164</v>
      </c>
      <c r="C1536" s="19">
        <v>2008</v>
      </c>
      <c r="D1536" s="9" t="str">
        <f t="shared" si="23"/>
        <v>Indonesia-Asia2008</v>
      </c>
      <c r="E1536" s="11">
        <v>179461</v>
      </c>
      <c r="F1536" s="11">
        <v>341992</v>
      </c>
    </row>
    <row r="1537" spans="1:6" ht="15" x14ac:dyDescent="0.25">
      <c r="A1537" s="5" t="s">
        <v>93</v>
      </c>
      <c r="B1537" s="12" t="s">
        <v>165</v>
      </c>
      <c r="C1537" s="19">
        <v>2008</v>
      </c>
      <c r="D1537" s="9" t="str">
        <f t="shared" si="23"/>
        <v>Iran-Middle East2008</v>
      </c>
      <c r="E1537" s="11">
        <v>172442</v>
      </c>
      <c r="F1537" s="11">
        <v>469328</v>
      </c>
    </row>
    <row r="1538" spans="1:6" ht="15" x14ac:dyDescent="0.25">
      <c r="A1538" s="5" t="s">
        <v>93</v>
      </c>
      <c r="B1538" s="12" t="s">
        <v>166</v>
      </c>
      <c r="C1538" s="19">
        <v>2008</v>
      </c>
      <c r="D1538" s="9" t="str">
        <f t="shared" si="23"/>
        <v>Iraq-Middle East2008</v>
      </c>
      <c r="E1538" s="11">
        <v>26866</v>
      </c>
      <c r="F1538" s="11">
        <v>114770</v>
      </c>
    </row>
    <row r="1539" spans="1:6" ht="15" x14ac:dyDescent="0.25">
      <c r="A1539" s="5" t="s">
        <v>75</v>
      </c>
      <c r="B1539" s="12" t="s">
        <v>167</v>
      </c>
      <c r="C1539" s="19">
        <v>2008</v>
      </c>
      <c r="D1539" s="9" t="str">
        <f t="shared" ref="D1539:D1602" si="24">CONCATENATE(B1539,C1539)</f>
        <v>Ireland-Europe2008</v>
      </c>
      <c r="E1539" s="11">
        <v>14330</v>
      </c>
      <c r="F1539" s="11">
        <v>43535</v>
      </c>
    </row>
    <row r="1540" spans="1:6" ht="15" x14ac:dyDescent="0.25">
      <c r="A1540" s="5" t="s">
        <v>75</v>
      </c>
      <c r="B1540" s="12" t="s">
        <v>168</v>
      </c>
      <c r="C1540" s="19">
        <v>2008</v>
      </c>
      <c r="D1540" s="9" t="str">
        <f t="shared" si="24"/>
        <v>Isle of Man-Europe2008</v>
      </c>
      <c r="E1540" s="12"/>
      <c r="F1540" s="12"/>
    </row>
    <row r="1541" spans="1:6" ht="15" x14ac:dyDescent="0.25">
      <c r="A1541" s="5" t="s">
        <v>93</v>
      </c>
      <c r="B1541" s="12" t="s">
        <v>169</v>
      </c>
      <c r="C1541" s="19">
        <v>2008</v>
      </c>
      <c r="D1541" s="9" t="str">
        <f t="shared" si="24"/>
        <v>Israel-Middle East2008</v>
      </c>
      <c r="E1541" s="11">
        <v>18478</v>
      </c>
      <c r="F1541" s="11">
        <v>60245</v>
      </c>
    </row>
    <row r="1542" spans="1:6" ht="15" x14ac:dyDescent="0.25">
      <c r="A1542" s="5" t="s">
        <v>75</v>
      </c>
      <c r="B1542" s="12" t="s">
        <v>170</v>
      </c>
      <c r="C1542" s="19">
        <v>2008</v>
      </c>
      <c r="D1542" s="9" t="str">
        <f t="shared" si="24"/>
        <v>Italy-Europe2008</v>
      </c>
      <c r="E1542" s="11">
        <v>183873</v>
      </c>
      <c r="F1542" s="11">
        <v>473380</v>
      </c>
    </row>
    <row r="1543" spans="1:6" ht="15" x14ac:dyDescent="0.25">
      <c r="A1543" s="5" t="s">
        <v>84</v>
      </c>
      <c r="B1543" s="12" t="s">
        <v>171</v>
      </c>
      <c r="C1543" s="19">
        <v>2008</v>
      </c>
      <c r="D1543" s="9" t="str">
        <f t="shared" si="24"/>
        <v>Jamaica-The Americas2008</v>
      </c>
      <c r="E1543" s="11">
        <v>3717</v>
      </c>
      <c r="F1543" s="11">
        <v>10645</v>
      </c>
    </row>
    <row r="1544" spans="1:6" ht="15" x14ac:dyDescent="0.25">
      <c r="A1544" s="5" t="s">
        <v>61</v>
      </c>
      <c r="B1544" s="12" t="s">
        <v>172</v>
      </c>
      <c r="C1544" s="19">
        <v>2008</v>
      </c>
      <c r="D1544" s="9" t="str">
        <f t="shared" si="24"/>
        <v>Japan-Asia2008</v>
      </c>
      <c r="E1544" s="11">
        <v>520541</v>
      </c>
      <c r="F1544" s="11">
        <v>1238181</v>
      </c>
    </row>
    <row r="1545" spans="1:6" ht="15" x14ac:dyDescent="0.25">
      <c r="A1545" s="5" t="s">
        <v>93</v>
      </c>
      <c r="B1545" s="12" t="s">
        <v>173</v>
      </c>
      <c r="C1545" s="19">
        <v>2008</v>
      </c>
      <c r="D1545" s="9" t="str">
        <f t="shared" si="24"/>
        <v>Jordan-Middle East2008</v>
      </c>
      <c r="E1545" s="11">
        <v>6677</v>
      </c>
      <c r="F1545" s="11">
        <v>21027</v>
      </c>
    </row>
    <row r="1546" spans="1:6" ht="15" x14ac:dyDescent="0.25">
      <c r="A1546" s="5" t="s">
        <v>61</v>
      </c>
      <c r="B1546" s="12" t="s">
        <v>174</v>
      </c>
      <c r="C1546" s="19">
        <v>2008</v>
      </c>
      <c r="D1546" s="9" t="str">
        <f t="shared" si="24"/>
        <v>Kazakhstan-Asia2008</v>
      </c>
      <c r="E1546" s="11">
        <v>50805</v>
      </c>
      <c r="F1546" s="11">
        <v>176947</v>
      </c>
    </row>
    <row r="1547" spans="1:6" ht="15" x14ac:dyDescent="0.25">
      <c r="A1547" s="5" t="s">
        <v>77</v>
      </c>
      <c r="B1547" s="12" t="s">
        <v>175</v>
      </c>
      <c r="C1547" s="19">
        <v>2008</v>
      </c>
      <c r="D1547" s="9" t="str">
        <f t="shared" si="24"/>
        <v>Kenya-Africa2008</v>
      </c>
      <c r="E1547" s="11">
        <v>16151</v>
      </c>
      <c r="F1547" s="11">
        <v>8562</v>
      </c>
    </row>
    <row r="1548" spans="1:6" ht="15" x14ac:dyDescent="0.25">
      <c r="A1548" s="5" t="s">
        <v>80</v>
      </c>
      <c r="B1548" s="12" t="s">
        <v>176</v>
      </c>
      <c r="C1548" s="19">
        <v>2008</v>
      </c>
      <c r="D1548" s="9" t="str">
        <f t="shared" si="24"/>
        <v>Kiribati-Oceania2008</v>
      </c>
      <c r="E1548" s="11">
        <v>8</v>
      </c>
      <c r="F1548" s="11">
        <v>62</v>
      </c>
    </row>
    <row r="1549" spans="1:6" ht="15" x14ac:dyDescent="0.25">
      <c r="A1549" s="5" t="s">
        <v>75</v>
      </c>
      <c r="B1549" s="12" t="s">
        <v>177</v>
      </c>
      <c r="C1549" s="19">
        <v>2008</v>
      </c>
      <c r="D1549" s="9" t="str">
        <f t="shared" si="24"/>
        <v>Kosovo-Europe2008</v>
      </c>
      <c r="E1549" s="11">
        <v>1946</v>
      </c>
      <c r="F1549" s="8"/>
    </row>
    <row r="1550" spans="1:6" ht="15" x14ac:dyDescent="0.25">
      <c r="A1550" s="5" t="s">
        <v>93</v>
      </c>
      <c r="B1550" s="12" t="s">
        <v>178</v>
      </c>
      <c r="C1550" s="19">
        <v>2008</v>
      </c>
      <c r="D1550" s="9" t="str">
        <f t="shared" si="24"/>
        <v>Kuwait-Middle East2008</v>
      </c>
      <c r="E1550" s="11">
        <v>26399</v>
      </c>
      <c r="F1550" s="11">
        <v>71547</v>
      </c>
    </row>
    <row r="1551" spans="1:6" ht="15" x14ac:dyDescent="0.25">
      <c r="A1551" s="5" t="s">
        <v>61</v>
      </c>
      <c r="B1551" s="12" t="s">
        <v>179</v>
      </c>
      <c r="C1551" s="19">
        <v>2008</v>
      </c>
      <c r="D1551" s="9" t="str">
        <f t="shared" si="24"/>
        <v>Kyrgyzstan-Asia2008</v>
      </c>
      <c r="E1551" s="11">
        <v>2497</v>
      </c>
      <c r="F1551" s="11">
        <v>5233</v>
      </c>
    </row>
    <row r="1552" spans="1:6" ht="15" x14ac:dyDescent="0.25">
      <c r="A1552" s="5" t="s">
        <v>61</v>
      </c>
      <c r="B1552" s="12" t="s">
        <v>180</v>
      </c>
      <c r="C1552" s="19">
        <v>2008</v>
      </c>
      <c r="D1552" s="9" t="str">
        <f t="shared" si="24"/>
        <v>Laos-Asia2008</v>
      </c>
      <c r="E1552" s="12"/>
      <c r="F1552" s="11">
        <v>1434</v>
      </c>
    </row>
    <row r="1553" spans="1:6" ht="15" x14ac:dyDescent="0.25">
      <c r="A1553" s="5" t="s">
        <v>75</v>
      </c>
      <c r="B1553" s="12" t="s">
        <v>181</v>
      </c>
      <c r="C1553" s="19">
        <v>2008</v>
      </c>
      <c r="D1553" s="9" t="str">
        <f t="shared" si="24"/>
        <v>Latvia-Europe2008</v>
      </c>
      <c r="E1553" s="11">
        <v>4528</v>
      </c>
      <c r="F1553" s="11">
        <v>7176</v>
      </c>
    </row>
    <row r="1554" spans="1:6" ht="15" x14ac:dyDescent="0.25">
      <c r="A1554" s="5" t="s">
        <v>93</v>
      </c>
      <c r="B1554" s="12" t="s">
        <v>182</v>
      </c>
      <c r="C1554" s="19">
        <v>2008</v>
      </c>
      <c r="D1554" s="9" t="str">
        <f t="shared" si="24"/>
        <v>Lebanon-Middle East2008</v>
      </c>
      <c r="E1554" s="11">
        <v>5023</v>
      </c>
      <c r="F1554" s="11">
        <v>16245</v>
      </c>
    </row>
    <row r="1555" spans="1:6" ht="15" x14ac:dyDescent="0.25">
      <c r="A1555" s="5" t="s">
        <v>77</v>
      </c>
      <c r="B1555" s="12" t="s">
        <v>183</v>
      </c>
      <c r="C1555" s="19">
        <v>2008</v>
      </c>
      <c r="D1555" s="9" t="str">
        <f t="shared" si="24"/>
        <v>Lesotho-Africa2008</v>
      </c>
      <c r="E1555" s="11">
        <v>33</v>
      </c>
      <c r="F1555" s="12"/>
    </row>
    <row r="1556" spans="1:6" ht="15" x14ac:dyDescent="0.25">
      <c r="A1556" s="5" t="s">
        <v>77</v>
      </c>
      <c r="B1556" s="12" t="s">
        <v>184</v>
      </c>
      <c r="C1556" s="19">
        <v>2008</v>
      </c>
      <c r="D1556" s="9" t="str">
        <f t="shared" si="24"/>
        <v>Liberia-Africa2008</v>
      </c>
      <c r="E1556" s="12"/>
      <c r="F1556" s="11">
        <v>741</v>
      </c>
    </row>
    <row r="1557" spans="1:6" ht="15" x14ac:dyDescent="0.25">
      <c r="A1557" s="5" t="s">
        <v>77</v>
      </c>
      <c r="B1557" s="12" t="s">
        <v>185</v>
      </c>
      <c r="C1557" s="19">
        <v>2008</v>
      </c>
      <c r="D1557" s="9" t="str">
        <f t="shared" si="24"/>
        <v>Libya-Africa2008</v>
      </c>
      <c r="E1557" s="11">
        <v>17670</v>
      </c>
      <c r="F1557" s="11">
        <v>52108</v>
      </c>
    </row>
    <row r="1558" spans="1:6" ht="15" x14ac:dyDescent="0.25">
      <c r="A1558" s="5" t="s">
        <v>75</v>
      </c>
      <c r="B1558" s="12" t="s">
        <v>186</v>
      </c>
      <c r="C1558" s="19">
        <v>2008</v>
      </c>
      <c r="D1558" s="9" t="str">
        <f t="shared" si="24"/>
        <v>Liechtenstein-Europe2008</v>
      </c>
      <c r="E1558" s="12"/>
      <c r="F1558" s="12"/>
    </row>
    <row r="1559" spans="1:6" ht="15" x14ac:dyDescent="0.25">
      <c r="A1559" s="5" t="s">
        <v>75</v>
      </c>
      <c r="B1559" s="12" t="s">
        <v>187</v>
      </c>
      <c r="C1559" s="19">
        <v>2008</v>
      </c>
      <c r="D1559" s="9" t="str">
        <f t="shared" si="24"/>
        <v>Lithuania-Europe2008</v>
      </c>
      <c r="E1559" s="11">
        <v>8848</v>
      </c>
      <c r="F1559" s="11">
        <v>13993</v>
      </c>
    </row>
    <row r="1560" spans="1:6" ht="15" x14ac:dyDescent="0.25">
      <c r="A1560" s="5" t="s">
        <v>75</v>
      </c>
      <c r="B1560" s="12" t="s">
        <v>188</v>
      </c>
      <c r="C1560" s="19">
        <v>2008</v>
      </c>
      <c r="D1560" s="9" t="str">
        <f t="shared" si="24"/>
        <v>Luxembourg-Europe2008</v>
      </c>
      <c r="E1560" s="11">
        <v>4382</v>
      </c>
      <c r="F1560" s="11">
        <v>11544</v>
      </c>
    </row>
    <row r="1561" spans="1:6" ht="15" x14ac:dyDescent="0.25">
      <c r="A1561" s="5" t="s">
        <v>61</v>
      </c>
      <c r="B1561" s="12" t="s">
        <v>189</v>
      </c>
      <c r="C1561" s="19">
        <v>2008</v>
      </c>
      <c r="D1561" s="9" t="str">
        <f t="shared" si="24"/>
        <v>Macao SAR-Asia2008</v>
      </c>
      <c r="E1561" s="12"/>
      <c r="F1561" s="11">
        <v>1837</v>
      </c>
    </row>
    <row r="1562" spans="1:6" ht="15" x14ac:dyDescent="0.25">
      <c r="A1562" s="5" t="s">
        <v>77</v>
      </c>
      <c r="B1562" s="12" t="s">
        <v>190</v>
      </c>
      <c r="C1562" s="19">
        <v>2009</v>
      </c>
      <c r="D1562" s="9" t="str">
        <f t="shared" si="24"/>
        <v>Madagascar-Africa2009</v>
      </c>
      <c r="E1562" s="12"/>
      <c r="F1562" s="11">
        <v>1742</v>
      </c>
    </row>
    <row r="1563" spans="1:6" ht="15" x14ac:dyDescent="0.25">
      <c r="A1563" s="5" t="s">
        <v>77</v>
      </c>
      <c r="B1563" s="12" t="s">
        <v>191</v>
      </c>
      <c r="C1563" s="19">
        <v>2009</v>
      </c>
      <c r="D1563" s="9" t="str">
        <f t="shared" si="24"/>
        <v>Malawi-Africa2009</v>
      </c>
      <c r="E1563" s="12"/>
      <c r="F1563" s="11">
        <v>917</v>
      </c>
    </row>
    <row r="1564" spans="1:6" ht="15" x14ac:dyDescent="0.25">
      <c r="A1564" s="5" t="s">
        <v>61</v>
      </c>
      <c r="B1564" s="12" t="s">
        <v>192</v>
      </c>
      <c r="C1564" s="19">
        <v>2009</v>
      </c>
      <c r="D1564" s="9" t="str">
        <f t="shared" si="24"/>
        <v>Malaysia-Asia2009</v>
      </c>
      <c r="E1564" s="11">
        <v>63507</v>
      </c>
      <c r="F1564" s="11">
        <v>177373</v>
      </c>
    </row>
    <row r="1565" spans="1:6" ht="15" x14ac:dyDescent="0.25">
      <c r="A1565" s="5" t="s">
        <v>61</v>
      </c>
      <c r="B1565" s="12" t="s">
        <v>193</v>
      </c>
      <c r="C1565" s="19">
        <v>2009</v>
      </c>
      <c r="D1565" s="9" t="str">
        <f t="shared" si="24"/>
        <v>Maldives-Asia2009</v>
      </c>
      <c r="E1565" s="11">
        <v>225</v>
      </c>
      <c r="F1565" s="11">
        <v>700</v>
      </c>
    </row>
    <row r="1566" spans="1:6" ht="15" x14ac:dyDescent="0.25">
      <c r="A1566" s="5" t="s">
        <v>77</v>
      </c>
      <c r="B1566" s="12" t="s">
        <v>194</v>
      </c>
      <c r="C1566" s="19">
        <v>2009</v>
      </c>
      <c r="D1566" s="9" t="str">
        <f t="shared" si="24"/>
        <v>Mali-Africa2009</v>
      </c>
      <c r="E1566" s="12"/>
      <c r="F1566" s="11">
        <v>568</v>
      </c>
    </row>
    <row r="1567" spans="1:6" ht="15" x14ac:dyDescent="0.25">
      <c r="A1567" s="5" t="s">
        <v>75</v>
      </c>
      <c r="B1567" s="12" t="s">
        <v>195</v>
      </c>
      <c r="C1567" s="19">
        <v>2009</v>
      </c>
      <c r="D1567" s="9" t="str">
        <f t="shared" si="24"/>
        <v>Malta-Europe2009</v>
      </c>
      <c r="E1567" s="11">
        <v>881</v>
      </c>
      <c r="F1567" s="11">
        <v>2699</v>
      </c>
    </row>
    <row r="1568" spans="1:6" ht="15" x14ac:dyDescent="0.25">
      <c r="A1568" s="5" t="s">
        <v>80</v>
      </c>
      <c r="B1568" s="12" t="s">
        <v>196</v>
      </c>
      <c r="C1568" s="19">
        <v>2009</v>
      </c>
      <c r="D1568" s="9" t="str">
        <f t="shared" si="24"/>
        <v>Marshall Islands-Oceania2009</v>
      </c>
      <c r="E1568" s="11">
        <v>29</v>
      </c>
      <c r="F1568" s="11">
        <v>84</v>
      </c>
    </row>
    <row r="1569" spans="1:6" ht="15" x14ac:dyDescent="0.25">
      <c r="A1569" s="5" t="s">
        <v>77</v>
      </c>
      <c r="B1569" s="12" t="s">
        <v>197</v>
      </c>
      <c r="C1569" s="19">
        <v>2009</v>
      </c>
      <c r="D1569" s="9" t="str">
        <f t="shared" si="24"/>
        <v>Mauritania-Africa2009</v>
      </c>
      <c r="E1569" s="12"/>
      <c r="F1569" s="11">
        <v>1676</v>
      </c>
    </row>
    <row r="1570" spans="1:6" ht="15" x14ac:dyDescent="0.25">
      <c r="A1570" s="5" t="s">
        <v>77</v>
      </c>
      <c r="B1570" s="12" t="s">
        <v>198</v>
      </c>
      <c r="C1570" s="19">
        <v>2009</v>
      </c>
      <c r="D1570" s="9" t="str">
        <f t="shared" si="24"/>
        <v>Mauritius-Africa2009</v>
      </c>
      <c r="E1570" s="11">
        <v>1077</v>
      </c>
      <c r="F1570" s="11">
        <v>3410</v>
      </c>
    </row>
    <row r="1571" spans="1:6" ht="15" x14ac:dyDescent="0.25">
      <c r="A1571" s="5" t="s">
        <v>84</v>
      </c>
      <c r="B1571" s="12" t="s">
        <v>199</v>
      </c>
      <c r="C1571" s="19">
        <v>2009</v>
      </c>
      <c r="D1571" s="9" t="str">
        <f t="shared" si="24"/>
        <v>Mexico-The Americas2009</v>
      </c>
      <c r="E1571" s="11">
        <v>170263</v>
      </c>
      <c r="F1571" s="11">
        <v>435046</v>
      </c>
    </row>
    <row r="1572" spans="1:6" ht="15" x14ac:dyDescent="0.25">
      <c r="A1572" s="5" t="s">
        <v>80</v>
      </c>
      <c r="B1572" s="12" t="s">
        <v>200</v>
      </c>
      <c r="C1572" s="19">
        <v>2009</v>
      </c>
      <c r="D1572" s="9" t="str">
        <f t="shared" si="24"/>
        <v>Micronesia, Fed. Sts.-Oceania2009</v>
      </c>
      <c r="E1572" s="12"/>
      <c r="F1572" s="11">
        <v>117</v>
      </c>
    </row>
    <row r="1573" spans="1:6" ht="15" x14ac:dyDescent="0.25">
      <c r="A1573" s="5" t="s">
        <v>75</v>
      </c>
      <c r="B1573" s="12" t="s">
        <v>201</v>
      </c>
      <c r="C1573" s="19">
        <v>2009</v>
      </c>
      <c r="D1573" s="9" t="str">
        <f t="shared" si="24"/>
        <v>Moldova-Europe2009</v>
      </c>
      <c r="E1573" s="11">
        <v>3500</v>
      </c>
      <c r="F1573" s="11">
        <v>4895</v>
      </c>
    </row>
    <row r="1574" spans="1:6" ht="15" x14ac:dyDescent="0.25">
      <c r="A1574" s="5" t="s">
        <v>75</v>
      </c>
      <c r="B1574" s="12" t="s">
        <v>202</v>
      </c>
      <c r="C1574" s="19">
        <v>2009</v>
      </c>
      <c r="D1574" s="9" t="str">
        <f t="shared" si="24"/>
        <v>Monaco-Europe2009</v>
      </c>
      <c r="E1574" s="12"/>
      <c r="F1574" s="12"/>
    </row>
    <row r="1575" spans="1:6" ht="15" x14ac:dyDescent="0.25">
      <c r="A1575" s="5" t="s">
        <v>61</v>
      </c>
      <c r="B1575" s="12" t="s">
        <v>203</v>
      </c>
      <c r="C1575" s="19">
        <v>2009</v>
      </c>
      <c r="D1575" s="9" t="str">
        <f t="shared" si="24"/>
        <v>Mongolia-Asia2009</v>
      </c>
      <c r="E1575" s="11">
        <v>2625</v>
      </c>
      <c r="F1575" s="11">
        <v>8647</v>
      </c>
    </row>
    <row r="1576" spans="1:6" ht="15" x14ac:dyDescent="0.25">
      <c r="A1576" s="5" t="s">
        <v>75</v>
      </c>
      <c r="B1576" s="12" t="s">
        <v>204</v>
      </c>
      <c r="C1576" s="19">
        <v>2009</v>
      </c>
      <c r="D1576" s="9" t="str">
        <f t="shared" si="24"/>
        <v>Montenegro-Europe2009</v>
      </c>
      <c r="E1576" s="11">
        <v>987</v>
      </c>
      <c r="F1576" s="11">
        <v>2057</v>
      </c>
    </row>
    <row r="1577" spans="1:6" ht="15" x14ac:dyDescent="0.25">
      <c r="A1577" s="5" t="s">
        <v>77</v>
      </c>
      <c r="B1577" s="12" t="s">
        <v>205</v>
      </c>
      <c r="C1577" s="19">
        <v>2009</v>
      </c>
      <c r="D1577" s="9" t="str">
        <f t="shared" si="24"/>
        <v>Morocco-Africa2009</v>
      </c>
      <c r="E1577" s="11">
        <v>13327</v>
      </c>
      <c r="F1577" s="11">
        <v>45771</v>
      </c>
    </row>
    <row r="1578" spans="1:6" ht="15" x14ac:dyDescent="0.25">
      <c r="A1578" s="5" t="s">
        <v>77</v>
      </c>
      <c r="B1578" s="12" t="s">
        <v>206</v>
      </c>
      <c r="C1578" s="19">
        <v>2009</v>
      </c>
      <c r="D1578" s="9" t="str">
        <f t="shared" si="24"/>
        <v>Mozambique-Africa2009</v>
      </c>
      <c r="E1578" s="11">
        <v>8489</v>
      </c>
      <c r="F1578" s="11">
        <v>1822</v>
      </c>
    </row>
    <row r="1579" spans="1:6" ht="15" x14ac:dyDescent="0.25">
      <c r="A1579" s="5" t="s">
        <v>61</v>
      </c>
      <c r="B1579" s="12" t="s">
        <v>207</v>
      </c>
      <c r="C1579" s="19">
        <v>2009</v>
      </c>
      <c r="D1579" s="9" t="str">
        <f t="shared" si="24"/>
        <v>Myanmar-Asia2009</v>
      </c>
      <c r="E1579" s="11">
        <v>14817</v>
      </c>
      <c r="F1579" s="11">
        <v>11613</v>
      </c>
    </row>
    <row r="1580" spans="1:6" ht="15" x14ac:dyDescent="0.25">
      <c r="A1580" s="5" t="s">
        <v>77</v>
      </c>
      <c r="B1580" s="12" t="s">
        <v>208</v>
      </c>
      <c r="C1580" s="19">
        <v>2009</v>
      </c>
      <c r="D1580" s="9" t="str">
        <f t="shared" si="24"/>
        <v>Namibia-Africa2009</v>
      </c>
      <c r="E1580" s="11">
        <v>1294</v>
      </c>
      <c r="F1580" s="11">
        <v>2310</v>
      </c>
    </row>
    <row r="1581" spans="1:6" ht="15" x14ac:dyDescent="0.25">
      <c r="A1581" s="5" t="s">
        <v>61</v>
      </c>
      <c r="B1581" s="12" t="s">
        <v>209</v>
      </c>
      <c r="C1581" s="19">
        <v>2009</v>
      </c>
      <c r="D1581" s="9" t="str">
        <f t="shared" si="24"/>
        <v>Nepal-Asia2009</v>
      </c>
      <c r="E1581" s="11">
        <v>9132</v>
      </c>
      <c r="F1581" s="11">
        <v>3242</v>
      </c>
    </row>
    <row r="1582" spans="1:6" ht="15" x14ac:dyDescent="0.25">
      <c r="A1582" s="5" t="s">
        <v>75</v>
      </c>
      <c r="B1582" s="12" t="s">
        <v>210</v>
      </c>
      <c r="C1582" s="19">
        <v>2009</v>
      </c>
      <c r="D1582" s="9" t="str">
        <f t="shared" si="24"/>
        <v>Netherlands-Europe2009</v>
      </c>
      <c r="E1582" s="11">
        <v>78824</v>
      </c>
      <c r="F1582" s="11">
        <v>172228</v>
      </c>
    </row>
    <row r="1583" spans="1:6" ht="15" x14ac:dyDescent="0.25">
      <c r="A1583" s="5" t="s">
        <v>80</v>
      </c>
      <c r="B1583" s="12" t="s">
        <v>211</v>
      </c>
      <c r="C1583" s="19">
        <v>2009</v>
      </c>
      <c r="D1583" s="9" t="str">
        <f t="shared" si="24"/>
        <v>New Caledonia-Oceania2009</v>
      </c>
      <c r="E1583" s="12"/>
      <c r="F1583" s="11">
        <v>2838</v>
      </c>
    </row>
    <row r="1584" spans="1:6" ht="15" x14ac:dyDescent="0.25">
      <c r="A1584" s="5" t="s">
        <v>80</v>
      </c>
      <c r="B1584" s="12" t="s">
        <v>212</v>
      </c>
      <c r="C1584" s="19">
        <v>2009</v>
      </c>
      <c r="D1584" s="9" t="str">
        <f t="shared" si="24"/>
        <v>New Zealand-Oceania2009</v>
      </c>
      <c r="E1584" s="11">
        <v>16846</v>
      </c>
      <c r="F1584" s="11">
        <v>33920</v>
      </c>
    </row>
    <row r="1585" spans="1:6" ht="15" x14ac:dyDescent="0.25">
      <c r="A1585" s="5" t="s">
        <v>84</v>
      </c>
      <c r="B1585" s="12" t="s">
        <v>213</v>
      </c>
      <c r="C1585" s="19">
        <v>2009</v>
      </c>
      <c r="D1585" s="9" t="str">
        <f t="shared" si="24"/>
        <v>Nicaragua-The Americas2009</v>
      </c>
      <c r="E1585" s="11">
        <v>2836</v>
      </c>
      <c r="F1585" s="11">
        <v>4320</v>
      </c>
    </row>
    <row r="1586" spans="1:6" ht="15" x14ac:dyDescent="0.25">
      <c r="A1586" s="5" t="s">
        <v>77</v>
      </c>
      <c r="B1586" s="12" t="s">
        <v>214</v>
      </c>
      <c r="C1586" s="19">
        <v>2009</v>
      </c>
      <c r="D1586" s="9" t="str">
        <f t="shared" si="24"/>
        <v>Niger-Africa2009</v>
      </c>
      <c r="E1586" s="12"/>
      <c r="F1586" s="11">
        <v>829</v>
      </c>
    </row>
    <row r="1587" spans="1:6" ht="15" x14ac:dyDescent="0.25">
      <c r="A1587" s="5" t="s">
        <v>77</v>
      </c>
      <c r="B1587" s="12" t="s">
        <v>215</v>
      </c>
      <c r="C1587" s="19">
        <v>2009</v>
      </c>
      <c r="D1587" s="9" t="str">
        <f t="shared" si="24"/>
        <v>Nigeria-Africa2009</v>
      </c>
      <c r="E1587" s="11">
        <v>106509</v>
      </c>
      <c r="F1587" s="11">
        <v>104697</v>
      </c>
    </row>
    <row r="1588" spans="1:6" ht="15" x14ac:dyDescent="0.25">
      <c r="A1588" s="5" t="s">
        <v>61</v>
      </c>
      <c r="B1588" s="12" t="s">
        <v>216</v>
      </c>
      <c r="C1588" s="19">
        <v>2009</v>
      </c>
      <c r="D1588" s="9" t="str">
        <f t="shared" si="24"/>
        <v>North Korea-Asia2009</v>
      </c>
      <c r="E1588" s="11">
        <v>21331</v>
      </c>
      <c r="F1588" s="11">
        <v>83014</v>
      </c>
    </row>
    <row r="1589" spans="1:6" ht="15" x14ac:dyDescent="0.25">
      <c r="A1589" s="5" t="s">
        <v>75</v>
      </c>
      <c r="B1589" s="12" t="s">
        <v>217</v>
      </c>
      <c r="C1589" s="19">
        <v>2009</v>
      </c>
      <c r="D1589" s="9" t="str">
        <f t="shared" si="24"/>
        <v>North Macedonia-Europe2009</v>
      </c>
      <c r="E1589" s="11">
        <v>2842</v>
      </c>
      <c r="F1589" s="11">
        <v>11280</v>
      </c>
    </row>
    <row r="1590" spans="1:6" ht="15" x14ac:dyDescent="0.25">
      <c r="A1590" s="5" t="s">
        <v>75</v>
      </c>
      <c r="B1590" s="12" t="s">
        <v>218</v>
      </c>
      <c r="C1590" s="19">
        <v>2009</v>
      </c>
      <c r="D1590" s="9" t="str">
        <f t="shared" si="24"/>
        <v>Norway-Europe2009</v>
      </c>
      <c r="E1590" s="11">
        <v>26771</v>
      </c>
      <c r="F1590" s="11">
        <v>42438</v>
      </c>
    </row>
    <row r="1591" spans="1:6" ht="15" x14ac:dyDescent="0.25">
      <c r="A1591" s="5" t="s">
        <v>93</v>
      </c>
      <c r="B1591" s="12" t="s">
        <v>219</v>
      </c>
      <c r="C1591" s="19">
        <v>2009</v>
      </c>
      <c r="D1591" s="9" t="str">
        <f t="shared" si="24"/>
        <v>Oman-Middle East2009</v>
      </c>
      <c r="E1591" s="11">
        <v>10772</v>
      </c>
      <c r="F1591" s="11">
        <v>29893</v>
      </c>
    </row>
    <row r="1592" spans="1:6" ht="15" x14ac:dyDescent="0.25">
      <c r="A1592" s="5" t="s">
        <v>61</v>
      </c>
      <c r="B1592" s="12" t="s">
        <v>220</v>
      </c>
      <c r="C1592" s="19">
        <v>2009</v>
      </c>
      <c r="D1592" s="9" t="str">
        <f t="shared" si="24"/>
        <v>Pakistan-Asia2009</v>
      </c>
      <c r="E1592" s="11">
        <v>76227</v>
      </c>
      <c r="F1592" s="11">
        <v>136636</v>
      </c>
    </row>
    <row r="1593" spans="1:6" ht="15" x14ac:dyDescent="0.25">
      <c r="A1593" s="5" t="s">
        <v>84</v>
      </c>
      <c r="B1593" s="12" t="s">
        <v>221</v>
      </c>
      <c r="C1593" s="19">
        <v>2009</v>
      </c>
      <c r="D1593" s="9" t="str">
        <f t="shared" si="24"/>
        <v>Panama-The Americas2009</v>
      </c>
      <c r="E1593" s="11">
        <v>2884</v>
      </c>
      <c r="F1593" s="11">
        <v>6839</v>
      </c>
    </row>
    <row r="1594" spans="1:6" ht="15" x14ac:dyDescent="0.25">
      <c r="A1594" s="5" t="s">
        <v>80</v>
      </c>
      <c r="B1594" s="12" t="s">
        <v>222</v>
      </c>
      <c r="C1594" s="19">
        <v>2009</v>
      </c>
      <c r="D1594" s="9" t="str">
        <f t="shared" si="24"/>
        <v>Papua New Guinea-Oceania2009</v>
      </c>
      <c r="E1594" s="12"/>
      <c r="F1594" s="11">
        <v>4613</v>
      </c>
    </row>
    <row r="1595" spans="1:6" ht="15" x14ac:dyDescent="0.25">
      <c r="A1595" s="5" t="s">
        <v>84</v>
      </c>
      <c r="B1595" s="12" t="s">
        <v>223</v>
      </c>
      <c r="C1595" s="19">
        <v>2009</v>
      </c>
      <c r="D1595" s="9" t="str">
        <f t="shared" si="24"/>
        <v>Paraguay-The Americas2009</v>
      </c>
      <c r="E1595" s="11">
        <v>3954</v>
      </c>
      <c r="F1595" s="11">
        <v>3832</v>
      </c>
    </row>
    <row r="1596" spans="1:6" ht="15" x14ac:dyDescent="0.25">
      <c r="A1596" s="5" t="s">
        <v>84</v>
      </c>
      <c r="B1596" s="12" t="s">
        <v>224</v>
      </c>
      <c r="C1596" s="19">
        <v>2010</v>
      </c>
      <c r="D1596" s="9" t="str">
        <f t="shared" si="24"/>
        <v>Peru-The Americas2010</v>
      </c>
      <c r="E1596" s="11">
        <v>13646</v>
      </c>
      <c r="F1596" s="11">
        <v>37136</v>
      </c>
    </row>
    <row r="1597" spans="1:6" ht="15" x14ac:dyDescent="0.25">
      <c r="A1597" s="5" t="s">
        <v>61</v>
      </c>
      <c r="B1597" s="12" t="s">
        <v>225</v>
      </c>
      <c r="C1597" s="19">
        <v>2010</v>
      </c>
      <c r="D1597" s="9" t="str">
        <f t="shared" si="24"/>
        <v>Philippines-Asia2010</v>
      </c>
      <c r="E1597" s="11">
        <v>38756</v>
      </c>
      <c r="F1597" s="11">
        <v>74832</v>
      </c>
    </row>
    <row r="1598" spans="1:6" ht="15" x14ac:dyDescent="0.25">
      <c r="A1598" s="5" t="s">
        <v>75</v>
      </c>
      <c r="B1598" s="12" t="s">
        <v>226</v>
      </c>
      <c r="C1598" s="19">
        <v>2010</v>
      </c>
      <c r="D1598" s="9" t="str">
        <f t="shared" si="24"/>
        <v>Poland-Europe2010</v>
      </c>
      <c r="E1598" s="11">
        <v>92377</v>
      </c>
      <c r="F1598" s="11">
        <v>303598</v>
      </c>
    </row>
    <row r="1599" spans="1:6" ht="15" x14ac:dyDescent="0.25">
      <c r="A1599" s="5" t="s">
        <v>75</v>
      </c>
      <c r="B1599" s="12" t="s">
        <v>227</v>
      </c>
      <c r="C1599" s="19">
        <v>2010</v>
      </c>
      <c r="D1599" s="9" t="str">
        <f t="shared" si="24"/>
        <v>Portugal-Europe2010</v>
      </c>
      <c r="E1599" s="11">
        <v>26467</v>
      </c>
      <c r="F1599" s="11">
        <v>65309</v>
      </c>
    </row>
    <row r="1600" spans="1:6" ht="15" x14ac:dyDescent="0.25">
      <c r="A1600" s="5" t="s">
        <v>84</v>
      </c>
      <c r="B1600" s="12" t="s">
        <v>228</v>
      </c>
      <c r="C1600" s="19">
        <v>2010</v>
      </c>
      <c r="D1600" s="9" t="str">
        <f t="shared" si="24"/>
        <v>Puerto Rico-The Americas2010</v>
      </c>
      <c r="E1600" s="12"/>
      <c r="F1600" s="12"/>
    </row>
    <row r="1601" spans="1:6" ht="15" x14ac:dyDescent="0.25">
      <c r="A1601" s="5" t="s">
        <v>93</v>
      </c>
      <c r="B1601" s="12" t="s">
        <v>229</v>
      </c>
      <c r="C1601" s="19">
        <v>2010</v>
      </c>
      <c r="D1601" s="9" t="str">
        <f t="shared" si="24"/>
        <v>Qatar-Middle East2010</v>
      </c>
      <c r="E1601" s="11">
        <v>16638</v>
      </c>
      <c r="F1601" s="11">
        <v>51881</v>
      </c>
    </row>
    <row r="1602" spans="1:6" ht="15" x14ac:dyDescent="0.25">
      <c r="A1602" s="5" t="s">
        <v>75</v>
      </c>
      <c r="B1602" s="12" t="s">
        <v>230</v>
      </c>
      <c r="C1602" s="19">
        <v>2010</v>
      </c>
      <c r="D1602" s="9" t="str">
        <f t="shared" si="24"/>
        <v>Romania-Europe2010</v>
      </c>
      <c r="E1602" s="11">
        <v>38693</v>
      </c>
      <c r="F1602" s="11">
        <v>95676</v>
      </c>
    </row>
    <row r="1603" spans="1:6" ht="15" x14ac:dyDescent="0.25">
      <c r="A1603" s="5" t="s">
        <v>75</v>
      </c>
      <c r="B1603" s="12" t="s">
        <v>231</v>
      </c>
      <c r="C1603" s="19">
        <v>2010</v>
      </c>
      <c r="D1603" s="9" t="str">
        <f t="shared" ref="D1603:D1666" si="25">CONCATENATE(B1603,C1603)</f>
        <v>Russia-Europe2010</v>
      </c>
      <c r="E1603" s="11">
        <v>651712</v>
      </c>
      <c r="F1603" s="11">
        <v>1615688</v>
      </c>
    </row>
    <row r="1604" spans="1:6" ht="15" x14ac:dyDescent="0.25">
      <c r="A1604" s="5" t="s">
        <v>77</v>
      </c>
      <c r="B1604" s="12" t="s">
        <v>232</v>
      </c>
      <c r="C1604" s="19">
        <v>2010</v>
      </c>
      <c r="D1604" s="9" t="str">
        <f t="shared" si="25"/>
        <v>Rwanda-Africa2010</v>
      </c>
      <c r="E1604" s="12"/>
      <c r="F1604" s="11">
        <v>528</v>
      </c>
    </row>
    <row r="1605" spans="1:6" ht="15" x14ac:dyDescent="0.25">
      <c r="A1605" s="5" t="s">
        <v>80</v>
      </c>
      <c r="B1605" s="12" t="s">
        <v>233</v>
      </c>
      <c r="C1605" s="19">
        <v>2010</v>
      </c>
      <c r="D1605" s="9" t="str">
        <f t="shared" si="25"/>
        <v>Samoa-Oceania2010</v>
      </c>
      <c r="E1605" s="11">
        <v>57</v>
      </c>
      <c r="F1605" s="11">
        <v>158</v>
      </c>
    </row>
    <row r="1606" spans="1:6" ht="15" x14ac:dyDescent="0.25">
      <c r="A1606" s="5" t="s">
        <v>75</v>
      </c>
      <c r="B1606" s="12" t="s">
        <v>234</v>
      </c>
      <c r="C1606" s="19">
        <v>2010</v>
      </c>
      <c r="D1606" s="9" t="str">
        <f t="shared" si="25"/>
        <v>San Marino-Europe2010</v>
      </c>
      <c r="E1606" s="12"/>
      <c r="F1606" s="12"/>
    </row>
    <row r="1607" spans="1:6" ht="15" x14ac:dyDescent="0.25">
      <c r="A1607" s="5" t="s">
        <v>77</v>
      </c>
      <c r="B1607" s="12" t="s">
        <v>235</v>
      </c>
      <c r="C1607" s="19">
        <v>2010</v>
      </c>
      <c r="D1607" s="9" t="str">
        <f t="shared" si="25"/>
        <v>Sao Tome and Principe-Africa2010</v>
      </c>
      <c r="E1607" s="11">
        <v>43</v>
      </c>
      <c r="F1607" s="11">
        <v>77</v>
      </c>
    </row>
    <row r="1608" spans="1:6" ht="15" x14ac:dyDescent="0.25">
      <c r="A1608" s="5" t="s">
        <v>93</v>
      </c>
      <c r="B1608" s="12" t="s">
        <v>236</v>
      </c>
      <c r="C1608" s="19">
        <v>2010</v>
      </c>
      <c r="D1608" s="9" t="str">
        <f t="shared" si="25"/>
        <v>Saudi Arabia-Middle East2010</v>
      </c>
      <c r="E1608" s="11">
        <v>145540</v>
      </c>
      <c r="F1608" s="11">
        <v>397642</v>
      </c>
    </row>
    <row r="1609" spans="1:6" ht="15" x14ac:dyDescent="0.25">
      <c r="A1609" s="5" t="s">
        <v>77</v>
      </c>
      <c r="B1609" s="12" t="s">
        <v>237</v>
      </c>
      <c r="C1609" s="19">
        <v>2010</v>
      </c>
      <c r="D1609" s="9" t="str">
        <f t="shared" si="25"/>
        <v>Senegal-Africa2010</v>
      </c>
      <c r="E1609" s="11">
        <v>2791</v>
      </c>
      <c r="F1609" s="11">
        <v>5860</v>
      </c>
    </row>
    <row r="1610" spans="1:6" ht="15" x14ac:dyDescent="0.25">
      <c r="A1610" s="5" t="s">
        <v>75</v>
      </c>
      <c r="B1610" s="12" t="s">
        <v>238</v>
      </c>
      <c r="C1610" s="19">
        <v>2010</v>
      </c>
      <c r="D1610" s="9" t="str">
        <f t="shared" si="25"/>
        <v>Serbia-Europe2010</v>
      </c>
      <c r="E1610" s="11">
        <v>16051</v>
      </c>
      <c r="F1610" s="12"/>
    </row>
    <row r="1611" spans="1:6" ht="15" x14ac:dyDescent="0.25">
      <c r="A1611" s="5" t="s">
        <v>77</v>
      </c>
      <c r="B1611" s="12" t="s">
        <v>239</v>
      </c>
      <c r="C1611" s="19">
        <v>2010</v>
      </c>
      <c r="D1611" s="9" t="str">
        <f t="shared" si="25"/>
        <v>Seychelles-Africa2010</v>
      </c>
      <c r="E1611" s="11">
        <v>228</v>
      </c>
      <c r="F1611" s="11">
        <v>697</v>
      </c>
    </row>
    <row r="1612" spans="1:6" ht="15" x14ac:dyDescent="0.25">
      <c r="A1612" s="5" t="s">
        <v>77</v>
      </c>
      <c r="B1612" s="12" t="s">
        <v>240</v>
      </c>
      <c r="C1612" s="19">
        <v>2010</v>
      </c>
      <c r="D1612" s="9" t="str">
        <f t="shared" si="25"/>
        <v>Sierra Leone-Africa2010</v>
      </c>
      <c r="E1612" s="12"/>
      <c r="F1612" s="11">
        <v>546</v>
      </c>
    </row>
    <row r="1613" spans="1:6" ht="15" x14ac:dyDescent="0.25">
      <c r="A1613" s="5" t="s">
        <v>61</v>
      </c>
      <c r="B1613" s="12" t="s">
        <v>241</v>
      </c>
      <c r="C1613" s="19">
        <v>2010</v>
      </c>
      <c r="D1613" s="9" t="str">
        <f t="shared" si="25"/>
        <v>Singapore-Asia2010</v>
      </c>
      <c r="E1613" s="11">
        <v>21947</v>
      </c>
      <c r="F1613" s="11">
        <v>30359</v>
      </c>
    </row>
    <row r="1614" spans="1:6" ht="15" x14ac:dyDescent="0.25">
      <c r="A1614" s="5" t="s">
        <v>84</v>
      </c>
      <c r="B1614" s="12" t="s">
        <v>242</v>
      </c>
      <c r="C1614" s="19">
        <v>2010</v>
      </c>
      <c r="D1614" s="9" t="str">
        <f t="shared" si="25"/>
        <v>Sint Maarten (Dutch part)-The Americas2010</v>
      </c>
      <c r="E1614" s="12"/>
      <c r="F1614" s="12"/>
    </row>
    <row r="1615" spans="1:6" ht="15" x14ac:dyDescent="0.25">
      <c r="A1615" s="5" t="s">
        <v>75</v>
      </c>
      <c r="B1615" s="12" t="s">
        <v>243</v>
      </c>
      <c r="C1615" s="19">
        <v>2010</v>
      </c>
      <c r="D1615" s="9" t="str">
        <f t="shared" si="25"/>
        <v>Slovakia-Europe2010</v>
      </c>
      <c r="E1615" s="11">
        <v>18830</v>
      </c>
      <c r="F1615" s="11">
        <v>39175</v>
      </c>
    </row>
    <row r="1616" spans="1:6" ht="15" x14ac:dyDescent="0.25">
      <c r="A1616" s="5" t="s">
        <v>75</v>
      </c>
      <c r="B1616" s="12" t="s">
        <v>244</v>
      </c>
      <c r="C1616" s="19">
        <v>2010</v>
      </c>
      <c r="D1616" s="9" t="str">
        <f t="shared" si="25"/>
        <v>Slovenia-Europe2010</v>
      </c>
      <c r="E1616" s="11">
        <v>7293</v>
      </c>
      <c r="F1616" s="11">
        <v>15867</v>
      </c>
    </row>
    <row r="1617" spans="1:6" ht="15" x14ac:dyDescent="0.25">
      <c r="A1617" s="5" t="s">
        <v>80</v>
      </c>
      <c r="B1617" s="12" t="s">
        <v>245</v>
      </c>
      <c r="C1617" s="19">
        <v>2010</v>
      </c>
      <c r="D1617" s="9" t="str">
        <f t="shared" si="25"/>
        <v>Solomon Islands-Oceania2010</v>
      </c>
      <c r="E1617" s="11">
        <v>58</v>
      </c>
      <c r="F1617" s="11">
        <v>180</v>
      </c>
    </row>
    <row r="1618" spans="1:6" ht="15" x14ac:dyDescent="0.25">
      <c r="A1618" s="5" t="s">
        <v>77</v>
      </c>
      <c r="B1618" s="12" t="s">
        <v>246</v>
      </c>
      <c r="C1618" s="19">
        <v>2010</v>
      </c>
      <c r="D1618" s="9" t="str">
        <f t="shared" si="25"/>
        <v>Somalia-Africa2010</v>
      </c>
      <c r="E1618" s="12"/>
      <c r="F1618" s="11">
        <v>579</v>
      </c>
    </row>
    <row r="1619" spans="1:6" ht="15" x14ac:dyDescent="0.25">
      <c r="A1619" s="5" t="s">
        <v>77</v>
      </c>
      <c r="B1619" s="12" t="s">
        <v>247</v>
      </c>
      <c r="C1619" s="19">
        <v>2010</v>
      </c>
      <c r="D1619" s="9" t="str">
        <f t="shared" si="25"/>
        <v>South Africa-Africa2010</v>
      </c>
      <c r="E1619" s="11">
        <v>128214</v>
      </c>
      <c r="F1619" s="11">
        <v>396117</v>
      </c>
    </row>
    <row r="1620" spans="1:6" ht="15" x14ac:dyDescent="0.25">
      <c r="A1620" s="5" t="s">
        <v>61</v>
      </c>
      <c r="B1620" s="12" t="s">
        <v>248</v>
      </c>
      <c r="C1620" s="19">
        <v>2010</v>
      </c>
      <c r="D1620" s="9" t="str">
        <f t="shared" si="25"/>
        <v>South Korea-Asia2010</v>
      </c>
      <c r="E1620" s="11">
        <v>210176</v>
      </c>
      <c r="F1620" s="11">
        <v>462918</v>
      </c>
    </row>
    <row r="1621" spans="1:6" ht="15" x14ac:dyDescent="0.25">
      <c r="A1621" s="5" t="s">
        <v>77</v>
      </c>
      <c r="B1621" s="12" t="s">
        <v>249</v>
      </c>
      <c r="C1621" s="19">
        <v>2010</v>
      </c>
      <c r="D1621" s="9" t="str">
        <f t="shared" si="25"/>
        <v>South Sudan-Africa2010</v>
      </c>
      <c r="E1621" s="12"/>
      <c r="F1621" s="12"/>
    </row>
    <row r="1622" spans="1:6" ht="15" x14ac:dyDescent="0.25">
      <c r="A1622" s="5" t="s">
        <v>75</v>
      </c>
      <c r="B1622" s="12" t="s">
        <v>250</v>
      </c>
      <c r="C1622" s="19">
        <v>2010</v>
      </c>
      <c r="D1622" s="9" t="str">
        <f t="shared" si="25"/>
        <v>Spain-Europe2010</v>
      </c>
      <c r="E1622" s="11">
        <v>141914</v>
      </c>
      <c r="F1622" s="11">
        <v>353462</v>
      </c>
    </row>
    <row r="1623" spans="1:6" ht="15" x14ac:dyDescent="0.25">
      <c r="A1623" s="5" t="s">
        <v>61</v>
      </c>
      <c r="B1623" s="12" t="s">
        <v>251</v>
      </c>
      <c r="C1623" s="19">
        <v>2010</v>
      </c>
      <c r="D1623" s="9" t="str">
        <f t="shared" si="25"/>
        <v>Sri Lanka-Asia2010</v>
      </c>
      <c r="E1623" s="11">
        <v>9001</v>
      </c>
      <c r="F1623" s="11">
        <v>11643</v>
      </c>
    </row>
    <row r="1624" spans="1:6" ht="15" x14ac:dyDescent="0.25">
      <c r="A1624" s="5" t="s">
        <v>84</v>
      </c>
      <c r="B1624" s="12" t="s">
        <v>252</v>
      </c>
      <c r="C1624" s="19">
        <v>2010</v>
      </c>
      <c r="D1624" s="9" t="str">
        <f t="shared" si="25"/>
        <v>St. Kitts and Nevis-The Americas2010</v>
      </c>
      <c r="E1624" s="11">
        <v>79</v>
      </c>
      <c r="F1624" s="11">
        <v>235</v>
      </c>
    </row>
    <row r="1625" spans="1:6" ht="15" x14ac:dyDescent="0.25">
      <c r="A1625" s="5" t="s">
        <v>84</v>
      </c>
      <c r="B1625" s="12" t="s">
        <v>253</v>
      </c>
      <c r="C1625" s="19">
        <v>2010</v>
      </c>
      <c r="D1625" s="9" t="str">
        <f t="shared" si="25"/>
        <v>St. Lucia-The Americas2010</v>
      </c>
      <c r="E1625" s="11">
        <v>123</v>
      </c>
      <c r="F1625" s="11">
        <v>367</v>
      </c>
    </row>
    <row r="1626" spans="1:6" ht="15" x14ac:dyDescent="0.25">
      <c r="A1626" s="5" t="s">
        <v>84</v>
      </c>
      <c r="B1626" s="12" t="s">
        <v>254</v>
      </c>
      <c r="C1626" s="19">
        <v>2010</v>
      </c>
      <c r="D1626" s="9" t="str">
        <f t="shared" si="25"/>
        <v>St. Martin (French part)-The Americas2010</v>
      </c>
      <c r="E1626" s="12"/>
      <c r="F1626" s="12"/>
    </row>
    <row r="1627" spans="1:6" ht="15" x14ac:dyDescent="0.25">
      <c r="A1627" s="5" t="s">
        <v>84</v>
      </c>
      <c r="B1627" s="12" t="s">
        <v>255</v>
      </c>
      <c r="C1627" s="19">
        <v>2010</v>
      </c>
      <c r="D1627" s="9" t="str">
        <f t="shared" si="25"/>
        <v>St. Vincent and the Grenadines-The Americas2010</v>
      </c>
      <c r="E1627" s="11">
        <v>67</v>
      </c>
      <c r="F1627" s="11">
        <v>198</v>
      </c>
    </row>
    <row r="1628" spans="1:6" ht="15" x14ac:dyDescent="0.25">
      <c r="A1628" s="5" t="s">
        <v>77</v>
      </c>
      <c r="B1628" s="12" t="s">
        <v>256</v>
      </c>
      <c r="C1628" s="19">
        <v>2010</v>
      </c>
      <c r="D1628" s="9" t="str">
        <f t="shared" si="25"/>
        <v>Sudan-Africa2010</v>
      </c>
      <c r="E1628" s="11">
        <v>14837</v>
      </c>
      <c r="F1628" s="11">
        <v>10708</v>
      </c>
    </row>
    <row r="1629" spans="1:6" ht="15" x14ac:dyDescent="0.25">
      <c r="A1629" s="5" t="s">
        <v>84</v>
      </c>
      <c r="B1629" s="12" t="s">
        <v>257</v>
      </c>
      <c r="C1629" s="19">
        <v>2010</v>
      </c>
      <c r="D1629" s="9" t="str">
        <f t="shared" si="25"/>
        <v>Suriname-The Americas2010</v>
      </c>
      <c r="E1629" s="11">
        <v>696</v>
      </c>
      <c r="F1629" s="11">
        <v>2380</v>
      </c>
    </row>
    <row r="1630" spans="1:6" ht="15" x14ac:dyDescent="0.25">
      <c r="A1630" s="5" t="s">
        <v>77</v>
      </c>
      <c r="B1630" s="12" t="s">
        <v>258</v>
      </c>
      <c r="C1630" s="19">
        <v>2011</v>
      </c>
      <c r="D1630" s="9" t="str">
        <f t="shared" si="25"/>
        <v>Swaziland-Africa2011</v>
      </c>
      <c r="E1630" s="11">
        <v>399</v>
      </c>
      <c r="F1630" s="11">
        <v>1019</v>
      </c>
    </row>
    <row r="1631" spans="1:6" ht="15" x14ac:dyDescent="0.25">
      <c r="A1631" s="5" t="s">
        <v>75</v>
      </c>
      <c r="B1631" s="12" t="s">
        <v>259</v>
      </c>
      <c r="C1631" s="19">
        <v>2011</v>
      </c>
      <c r="D1631" s="9" t="str">
        <f t="shared" si="25"/>
        <v>Sweden-Europe2011</v>
      </c>
      <c r="E1631" s="11">
        <v>51569</v>
      </c>
      <c r="F1631" s="11">
        <v>51562</v>
      </c>
    </row>
    <row r="1632" spans="1:6" ht="15" x14ac:dyDescent="0.25">
      <c r="A1632" s="5" t="s">
        <v>75</v>
      </c>
      <c r="B1632" s="12" t="s">
        <v>260</v>
      </c>
      <c r="C1632" s="19">
        <v>2011</v>
      </c>
      <c r="D1632" s="9" t="str">
        <f t="shared" si="25"/>
        <v>Switzerland-Europe2011</v>
      </c>
      <c r="E1632" s="11">
        <v>25941</v>
      </c>
      <c r="F1632" s="11">
        <v>41375</v>
      </c>
    </row>
    <row r="1633" spans="1:6" ht="15" x14ac:dyDescent="0.25">
      <c r="A1633" s="5" t="s">
        <v>93</v>
      </c>
      <c r="B1633" s="12" t="s">
        <v>261</v>
      </c>
      <c r="C1633" s="19">
        <v>2011</v>
      </c>
      <c r="D1633" s="9" t="str">
        <f t="shared" si="25"/>
        <v>Syria-Middle East2011</v>
      </c>
      <c r="E1633" s="11">
        <v>20792</v>
      </c>
      <c r="F1633" s="11">
        <v>50634</v>
      </c>
    </row>
    <row r="1634" spans="1:6" ht="15" x14ac:dyDescent="0.25">
      <c r="A1634" s="5" t="s">
        <v>61</v>
      </c>
      <c r="B1634" s="12" t="s">
        <v>262</v>
      </c>
      <c r="C1634" s="19">
        <v>2011</v>
      </c>
      <c r="D1634" s="9" t="str">
        <f t="shared" si="25"/>
        <v>Tajikistan-Asia2011</v>
      </c>
      <c r="E1634" s="11">
        <v>2342</v>
      </c>
      <c r="F1634" s="11">
        <v>2439</v>
      </c>
    </row>
    <row r="1635" spans="1:6" ht="15" x14ac:dyDescent="0.25">
      <c r="A1635" s="5" t="s">
        <v>77</v>
      </c>
      <c r="B1635" s="12" t="s">
        <v>263</v>
      </c>
      <c r="C1635" s="19">
        <v>2011</v>
      </c>
      <c r="D1635" s="9" t="str">
        <f t="shared" si="25"/>
        <v>Tanzania-Africa2011</v>
      </c>
      <c r="E1635" s="11">
        <v>17141</v>
      </c>
      <c r="F1635" s="11">
        <v>5618</v>
      </c>
    </row>
    <row r="1636" spans="1:6" ht="15" x14ac:dyDescent="0.25">
      <c r="A1636" s="5" t="s">
        <v>61</v>
      </c>
      <c r="B1636" s="12" t="s">
        <v>264</v>
      </c>
      <c r="C1636" s="19">
        <v>2011</v>
      </c>
      <c r="D1636" s="9" t="str">
        <f t="shared" si="25"/>
        <v>Thailand-Asia2011</v>
      </c>
      <c r="E1636" s="11">
        <v>99166</v>
      </c>
      <c r="F1636" s="11">
        <v>256169</v>
      </c>
    </row>
    <row r="1637" spans="1:6" ht="15" x14ac:dyDescent="0.25">
      <c r="A1637" s="5" t="s">
        <v>61</v>
      </c>
      <c r="B1637" s="12" t="s">
        <v>265</v>
      </c>
      <c r="C1637" s="19">
        <v>2011</v>
      </c>
      <c r="D1637" s="9" t="str">
        <f t="shared" si="25"/>
        <v>Timor-Leste-Asia2011</v>
      </c>
      <c r="E1637" s="11">
        <v>58</v>
      </c>
      <c r="F1637" s="11">
        <v>176</v>
      </c>
    </row>
    <row r="1638" spans="1:6" ht="15" x14ac:dyDescent="0.25">
      <c r="A1638" s="5" t="s">
        <v>77</v>
      </c>
      <c r="B1638" s="12" t="s">
        <v>266</v>
      </c>
      <c r="C1638" s="19">
        <v>2011</v>
      </c>
      <c r="D1638" s="9" t="str">
        <f t="shared" si="25"/>
        <v>Togo-Africa2011</v>
      </c>
      <c r="E1638" s="11">
        <v>2372</v>
      </c>
      <c r="F1638" s="11">
        <v>1338</v>
      </c>
    </row>
    <row r="1639" spans="1:6" ht="15" x14ac:dyDescent="0.25">
      <c r="A1639" s="5" t="s">
        <v>80</v>
      </c>
      <c r="B1639" s="12" t="s">
        <v>267</v>
      </c>
      <c r="C1639" s="19">
        <v>2011</v>
      </c>
      <c r="D1639" s="9" t="str">
        <f t="shared" si="25"/>
        <v>Tonga-Oceania2011</v>
      </c>
      <c r="E1639" s="11">
        <v>57</v>
      </c>
      <c r="F1639" s="11">
        <v>158</v>
      </c>
    </row>
    <row r="1640" spans="1:6" ht="15" x14ac:dyDescent="0.25">
      <c r="A1640" s="5" t="s">
        <v>84</v>
      </c>
      <c r="B1640" s="12" t="s">
        <v>268</v>
      </c>
      <c r="C1640" s="19">
        <v>2011</v>
      </c>
      <c r="D1640" s="9" t="str">
        <f t="shared" si="25"/>
        <v>Trinidad and Tobago-The Americas2011</v>
      </c>
      <c r="E1640" s="11">
        <v>16880</v>
      </c>
      <c r="F1640" s="11">
        <v>28581</v>
      </c>
    </row>
    <row r="1641" spans="1:6" ht="15" x14ac:dyDescent="0.25">
      <c r="A1641" s="5" t="s">
        <v>77</v>
      </c>
      <c r="B1641" s="12" t="s">
        <v>269</v>
      </c>
      <c r="C1641" s="19">
        <v>2011</v>
      </c>
      <c r="D1641" s="9" t="str">
        <f t="shared" si="25"/>
        <v>Tunisia-Africa2011</v>
      </c>
      <c r="E1641" s="11">
        <v>8314</v>
      </c>
      <c r="F1641" s="11">
        <v>22801</v>
      </c>
    </row>
    <row r="1642" spans="1:6" ht="15" x14ac:dyDescent="0.25">
      <c r="A1642" s="5" t="s">
        <v>75</v>
      </c>
      <c r="B1642" s="12" t="s">
        <v>270</v>
      </c>
      <c r="C1642" s="19">
        <v>2011</v>
      </c>
      <c r="D1642" s="9" t="str">
        <f t="shared" si="25"/>
        <v>Turkey-Europe2011</v>
      </c>
      <c r="E1642" s="11">
        <v>84379</v>
      </c>
      <c r="F1642" s="11">
        <v>237369</v>
      </c>
    </row>
    <row r="1643" spans="1:6" ht="15" x14ac:dyDescent="0.25">
      <c r="A1643" s="5" t="s">
        <v>61</v>
      </c>
      <c r="B1643" s="12" t="s">
        <v>271</v>
      </c>
      <c r="C1643" s="19">
        <v>2011</v>
      </c>
      <c r="D1643" s="9" t="str">
        <f t="shared" si="25"/>
        <v>Turkmenistan-Asia2011</v>
      </c>
      <c r="E1643" s="11">
        <v>19166</v>
      </c>
      <c r="F1643" s="11">
        <v>45375</v>
      </c>
    </row>
    <row r="1644" spans="1:6" ht="15" x14ac:dyDescent="0.25">
      <c r="A1644" s="5" t="s">
        <v>84</v>
      </c>
      <c r="B1644" s="12" t="s">
        <v>272</v>
      </c>
      <c r="C1644" s="19">
        <v>2011</v>
      </c>
      <c r="D1644" s="9" t="str">
        <f t="shared" si="25"/>
        <v>Turks and Caicos Islands-The Americas2011</v>
      </c>
      <c r="E1644" s="12"/>
      <c r="F1644" s="11">
        <v>121</v>
      </c>
    </row>
    <row r="1645" spans="1:6" ht="15" x14ac:dyDescent="0.25">
      <c r="A1645" s="5" t="s">
        <v>77</v>
      </c>
      <c r="B1645" s="12" t="s">
        <v>273</v>
      </c>
      <c r="C1645" s="19">
        <v>2011</v>
      </c>
      <c r="D1645" s="9" t="str">
        <f t="shared" si="25"/>
        <v>Uganda-Africa2011</v>
      </c>
      <c r="E1645" s="12"/>
      <c r="F1645" s="11">
        <v>2285</v>
      </c>
    </row>
    <row r="1646" spans="1:6" ht="15" x14ac:dyDescent="0.25">
      <c r="A1646" s="5" t="s">
        <v>75</v>
      </c>
      <c r="B1646" s="12" t="s">
        <v>274</v>
      </c>
      <c r="C1646" s="19">
        <v>2011</v>
      </c>
      <c r="D1646" s="9" t="str">
        <f t="shared" si="25"/>
        <v>Ukraine-Europe2011</v>
      </c>
      <c r="E1646" s="11">
        <v>142883</v>
      </c>
      <c r="F1646" s="11">
        <v>333869</v>
      </c>
    </row>
    <row r="1647" spans="1:6" ht="15" x14ac:dyDescent="0.25">
      <c r="A1647" s="5" t="s">
        <v>93</v>
      </c>
      <c r="B1647" s="12" t="s">
        <v>275</v>
      </c>
      <c r="C1647" s="19">
        <v>2011</v>
      </c>
      <c r="D1647" s="9" t="str">
        <f t="shared" si="25"/>
        <v>United Arab Emirates-Middle East2011</v>
      </c>
      <c r="E1647" s="11">
        <v>43231</v>
      </c>
      <c r="F1647" s="11">
        <v>116149</v>
      </c>
    </row>
    <row r="1648" spans="1:6" ht="15" x14ac:dyDescent="0.25">
      <c r="A1648" s="5" t="s">
        <v>75</v>
      </c>
      <c r="B1648" s="12" t="s">
        <v>276</v>
      </c>
      <c r="C1648" s="19">
        <v>2011</v>
      </c>
      <c r="D1648" s="9" t="str">
        <f t="shared" si="25"/>
        <v>United Kingdom-Europe2011</v>
      </c>
      <c r="E1648" s="11">
        <v>222638</v>
      </c>
      <c r="F1648" s="11">
        <v>541986</v>
      </c>
    </row>
    <row r="1649" spans="1:6" ht="15" x14ac:dyDescent="0.25">
      <c r="A1649" s="5" t="s">
        <v>84</v>
      </c>
      <c r="B1649" s="12" t="s">
        <v>277</v>
      </c>
      <c r="C1649" s="19">
        <v>2011</v>
      </c>
      <c r="D1649" s="9" t="str">
        <f t="shared" si="25"/>
        <v>United States-The Americas2011</v>
      </c>
      <c r="E1649" s="11">
        <v>2318861</v>
      </c>
      <c r="F1649" s="11">
        <v>5826394</v>
      </c>
    </row>
    <row r="1650" spans="1:6" ht="15" x14ac:dyDescent="0.25">
      <c r="A1650" s="5" t="s">
        <v>84</v>
      </c>
      <c r="B1650" s="12" t="s">
        <v>278</v>
      </c>
      <c r="C1650" s="19">
        <v>2011</v>
      </c>
      <c r="D1650" s="9" t="str">
        <f t="shared" si="25"/>
        <v>Uruguay-The Americas2011</v>
      </c>
      <c r="E1650" s="11">
        <v>2957</v>
      </c>
      <c r="F1650" s="11">
        <v>5776</v>
      </c>
    </row>
    <row r="1651" spans="1:6" ht="15" x14ac:dyDescent="0.25">
      <c r="A1651" s="5" t="s">
        <v>61</v>
      </c>
      <c r="B1651" s="12" t="s">
        <v>279</v>
      </c>
      <c r="C1651" s="19">
        <v>2011</v>
      </c>
      <c r="D1651" s="9" t="str">
        <f t="shared" si="25"/>
        <v>Uzbekistan-Asia2011</v>
      </c>
      <c r="E1651" s="11">
        <v>46965</v>
      </c>
      <c r="F1651" s="11">
        <v>111888</v>
      </c>
    </row>
    <row r="1652" spans="1:6" ht="15" x14ac:dyDescent="0.25">
      <c r="A1652" s="5" t="s">
        <v>80</v>
      </c>
      <c r="B1652" s="12" t="s">
        <v>280</v>
      </c>
      <c r="C1652" s="19">
        <v>2011</v>
      </c>
      <c r="D1652" s="9" t="str">
        <f t="shared" si="25"/>
        <v>Vanuatu-Oceania2011</v>
      </c>
      <c r="E1652" s="11">
        <v>30</v>
      </c>
      <c r="F1652" s="11">
        <v>55</v>
      </c>
    </row>
    <row r="1653" spans="1:6" ht="15" x14ac:dyDescent="0.25">
      <c r="A1653" s="5" t="s">
        <v>84</v>
      </c>
      <c r="B1653" s="12" t="s">
        <v>281</v>
      </c>
      <c r="C1653" s="19">
        <v>2011</v>
      </c>
      <c r="D1653" s="9" t="str">
        <f t="shared" si="25"/>
        <v>Venezuela-The Americas2011</v>
      </c>
      <c r="E1653" s="11">
        <v>66558</v>
      </c>
      <c r="F1653" s="11">
        <v>181630</v>
      </c>
    </row>
    <row r="1654" spans="1:6" ht="15" x14ac:dyDescent="0.25">
      <c r="A1654" s="5" t="s">
        <v>61</v>
      </c>
      <c r="B1654" s="12" t="s">
        <v>282</v>
      </c>
      <c r="C1654" s="19">
        <v>2011</v>
      </c>
      <c r="D1654" s="9" t="str">
        <f t="shared" si="25"/>
        <v>Vietnam-Asia2011</v>
      </c>
      <c r="E1654" s="11">
        <v>41455</v>
      </c>
      <c r="F1654" s="11">
        <v>97942</v>
      </c>
    </row>
    <row r="1655" spans="1:6" ht="15" x14ac:dyDescent="0.25">
      <c r="A1655" s="5" t="s">
        <v>93</v>
      </c>
      <c r="B1655" s="12" t="s">
        <v>283</v>
      </c>
      <c r="C1655" s="19">
        <v>2011</v>
      </c>
      <c r="D1655" s="9" t="str">
        <f t="shared" si="25"/>
        <v>Yemen-Middle East2011</v>
      </c>
      <c r="E1655" s="11">
        <v>6589</v>
      </c>
      <c r="F1655" s="11">
        <v>20044</v>
      </c>
    </row>
    <row r="1656" spans="1:6" ht="15" x14ac:dyDescent="0.25">
      <c r="A1656" s="5" t="s">
        <v>77</v>
      </c>
      <c r="B1656" s="12" t="s">
        <v>284</v>
      </c>
      <c r="C1656" s="19">
        <v>2011</v>
      </c>
      <c r="D1656" s="9" t="str">
        <f t="shared" si="25"/>
        <v>Zambia-Africa2011</v>
      </c>
      <c r="E1656" s="11">
        <v>7213</v>
      </c>
      <c r="F1656" s="11">
        <v>2274</v>
      </c>
    </row>
    <row r="1657" spans="1:6" ht="15" x14ac:dyDescent="0.25">
      <c r="A1657" s="5" t="s">
        <v>77</v>
      </c>
      <c r="B1657" s="12" t="s">
        <v>285</v>
      </c>
      <c r="C1657" s="19">
        <v>2011</v>
      </c>
      <c r="D1657" s="9" t="str">
        <f t="shared" si="25"/>
        <v>Zimbabwe-Africa2011</v>
      </c>
      <c r="E1657" s="11">
        <v>9685</v>
      </c>
      <c r="F1657" s="11">
        <v>10774</v>
      </c>
    </row>
    <row r="1658" spans="1:6" ht="15" x14ac:dyDescent="0.25">
      <c r="A1658" s="5" t="s">
        <v>61</v>
      </c>
      <c r="B1658" s="12" t="s">
        <v>59</v>
      </c>
      <c r="C1658" s="19">
        <v>2011</v>
      </c>
      <c r="D1658" s="9" t="str">
        <f t="shared" si="25"/>
        <v>Afghanistan-Asia2011</v>
      </c>
      <c r="E1658" s="12"/>
      <c r="F1658" s="11">
        <v>733</v>
      </c>
    </row>
    <row r="1659" spans="1:6" ht="15" x14ac:dyDescent="0.25">
      <c r="A1659" s="5" t="s">
        <v>75</v>
      </c>
      <c r="B1659" s="12" t="s">
        <v>74</v>
      </c>
      <c r="C1659" s="19">
        <v>2011</v>
      </c>
      <c r="D1659" s="9" t="str">
        <f t="shared" si="25"/>
        <v>Albania-Europe2011</v>
      </c>
      <c r="E1659" s="11">
        <v>2172</v>
      </c>
      <c r="F1659" s="11">
        <v>4166</v>
      </c>
    </row>
    <row r="1660" spans="1:6" ht="15" x14ac:dyDescent="0.25">
      <c r="A1660" s="5" t="s">
        <v>77</v>
      </c>
      <c r="B1660" s="12" t="s">
        <v>76</v>
      </c>
      <c r="C1660" s="19">
        <v>2011</v>
      </c>
      <c r="D1660" s="9" t="str">
        <f t="shared" si="25"/>
        <v>Algeria-Africa2011</v>
      </c>
      <c r="E1660" s="11">
        <v>30974</v>
      </c>
      <c r="F1660" s="11">
        <v>89493</v>
      </c>
    </row>
    <row r="1661" spans="1:6" ht="15" x14ac:dyDescent="0.25">
      <c r="A1661" s="5" t="s">
        <v>80</v>
      </c>
      <c r="B1661" s="12" t="s">
        <v>79</v>
      </c>
      <c r="C1661" s="19">
        <v>2011</v>
      </c>
      <c r="D1661" s="9" t="str">
        <f t="shared" si="25"/>
        <v>American Samoa-Oceania2011</v>
      </c>
      <c r="E1661" s="12"/>
      <c r="F1661" s="12"/>
    </row>
    <row r="1662" spans="1:6" ht="15" x14ac:dyDescent="0.25">
      <c r="A1662" s="5" t="s">
        <v>75</v>
      </c>
      <c r="B1662" s="12" t="s">
        <v>81</v>
      </c>
      <c r="C1662" s="19">
        <v>2011</v>
      </c>
      <c r="D1662" s="9" t="str">
        <f t="shared" si="25"/>
        <v>Andorra-Europe2011</v>
      </c>
      <c r="E1662" s="12"/>
      <c r="F1662" s="11">
        <v>565</v>
      </c>
    </row>
    <row r="1663" spans="1:6" ht="15" x14ac:dyDescent="0.25">
      <c r="A1663" s="5" t="s">
        <v>77</v>
      </c>
      <c r="B1663" s="12" t="s">
        <v>82</v>
      </c>
      <c r="C1663" s="19">
        <v>2011</v>
      </c>
      <c r="D1663" s="9" t="str">
        <f t="shared" si="25"/>
        <v>Angola-Africa2011</v>
      </c>
      <c r="E1663" s="11">
        <v>9676</v>
      </c>
      <c r="F1663" s="11">
        <v>18793</v>
      </c>
    </row>
    <row r="1664" spans="1:6" ht="15" x14ac:dyDescent="0.25">
      <c r="A1664" s="5" t="s">
        <v>84</v>
      </c>
      <c r="B1664" s="12" t="s">
        <v>83</v>
      </c>
      <c r="C1664" s="19">
        <v>2012</v>
      </c>
      <c r="D1664" s="9" t="str">
        <f t="shared" si="25"/>
        <v>Antigua and Barbuda-The Americas2012</v>
      </c>
      <c r="E1664" s="11">
        <v>135</v>
      </c>
      <c r="F1664" s="11">
        <v>407</v>
      </c>
    </row>
    <row r="1665" spans="1:6" ht="15" x14ac:dyDescent="0.25">
      <c r="A1665" s="5" t="s">
        <v>84</v>
      </c>
      <c r="B1665" s="12" t="s">
        <v>85</v>
      </c>
      <c r="C1665" s="19">
        <v>2012</v>
      </c>
      <c r="D1665" s="9" t="str">
        <f t="shared" si="25"/>
        <v>Argentina-The Americas2012</v>
      </c>
      <c r="E1665" s="11">
        <v>67303</v>
      </c>
      <c r="F1665" s="11">
        <v>156170</v>
      </c>
    </row>
    <row r="1666" spans="1:6" ht="15" x14ac:dyDescent="0.25">
      <c r="A1666" s="5" t="s">
        <v>61</v>
      </c>
      <c r="B1666" s="12" t="s">
        <v>86</v>
      </c>
      <c r="C1666" s="19">
        <v>2012</v>
      </c>
      <c r="D1666" s="9" t="str">
        <f t="shared" si="25"/>
        <v>Armenia-Asia2012</v>
      </c>
      <c r="E1666" s="11">
        <v>2095</v>
      </c>
      <c r="F1666" s="11">
        <v>3645</v>
      </c>
    </row>
    <row r="1667" spans="1:6" ht="15" x14ac:dyDescent="0.25">
      <c r="A1667" s="5" t="s">
        <v>84</v>
      </c>
      <c r="B1667" s="12" t="s">
        <v>87</v>
      </c>
      <c r="C1667" s="19">
        <v>2012</v>
      </c>
      <c r="D1667" s="9" t="str">
        <f t="shared" ref="D1667:D1730" si="26">CONCATENATE(B1667,C1667)</f>
        <v>Aruba-The Americas2012</v>
      </c>
      <c r="E1667" s="12"/>
      <c r="F1667" s="11">
        <v>2259</v>
      </c>
    </row>
    <row r="1668" spans="1:6" ht="15" x14ac:dyDescent="0.25">
      <c r="A1668" s="5" t="s">
        <v>80</v>
      </c>
      <c r="B1668" s="12" t="s">
        <v>88</v>
      </c>
      <c r="C1668" s="19">
        <v>2012</v>
      </c>
      <c r="D1668" s="9" t="str">
        <f t="shared" si="26"/>
        <v>Australia-Oceania2012</v>
      </c>
      <c r="E1668" s="11">
        <v>112696</v>
      </c>
      <c r="F1668" s="11">
        <v>348757</v>
      </c>
    </row>
    <row r="1669" spans="1:6" ht="15" x14ac:dyDescent="0.25">
      <c r="A1669" s="5" t="s">
        <v>75</v>
      </c>
      <c r="B1669" s="12" t="s">
        <v>89</v>
      </c>
      <c r="C1669" s="19">
        <v>2012</v>
      </c>
      <c r="D1669" s="9" t="str">
        <f t="shared" si="26"/>
        <v>Austria-Europe2012</v>
      </c>
      <c r="E1669" s="11">
        <v>32690</v>
      </c>
      <c r="F1669" s="11">
        <v>71866</v>
      </c>
    </row>
    <row r="1670" spans="1:6" ht="15" x14ac:dyDescent="0.25">
      <c r="A1670" s="5" t="s">
        <v>61</v>
      </c>
      <c r="B1670" s="12" t="s">
        <v>90</v>
      </c>
      <c r="C1670" s="19">
        <v>2012</v>
      </c>
      <c r="D1670" s="9" t="str">
        <f t="shared" si="26"/>
        <v>Azerbaijan-Asia2012</v>
      </c>
      <c r="E1670" s="11">
        <v>12786</v>
      </c>
      <c r="F1670" s="11">
        <v>32090</v>
      </c>
    </row>
    <row r="1671" spans="1:6" ht="15" x14ac:dyDescent="0.25">
      <c r="A1671" s="5" t="s">
        <v>84</v>
      </c>
      <c r="B1671" s="12" t="s">
        <v>91</v>
      </c>
      <c r="C1671" s="19">
        <v>2012</v>
      </c>
      <c r="D1671" s="9" t="str">
        <f t="shared" si="26"/>
        <v>Bahamas, The-The Americas2012</v>
      </c>
      <c r="E1671" s="11">
        <v>664</v>
      </c>
      <c r="F1671" s="11">
        <v>1723</v>
      </c>
    </row>
    <row r="1672" spans="1:6" ht="15" x14ac:dyDescent="0.25">
      <c r="A1672" s="5" t="s">
        <v>93</v>
      </c>
      <c r="B1672" s="12" t="s">
        <v>92</v>
      </c>
      <c r="C1672" s="19">
        <v>2012</v>
      </c>
      <c r="D1672" s="9" t="str">
        <f t="shared" si="26"/>
        <v>Bahrain-Middle East2012</v>
      </c>
      <c r="E1672" s="11">
        <v>6970</v>
      </c>
      <c r="F1672" s="11">
        <v>17510</v>
      </c>
    </row>
    <row r="1673" spans="1:6" ht="15" x14ac:dyDescent="0.25">
      <c r="A1673" s="5" t="s">
        <v>61</v>
      </c>
      <c r="B1673" s="12" t="s">
        <v>94</v>
      </c>
      <c r="C1673" s="19">
        <v>2012</v>
      </c>
      <c r="D1673" s="9" t="str">
        <f t="shared" si="26"/>
        <v>Bangladesh-Asia2012</v>
      </c>
      <c r="E1673" s="11">
        <v>22554</v>
      </c>
      <c r="F1673" s="11">
        <v>39750</v>
      </c>
    </row>
    <row r="1674" spans="1:6" ht="15" x14ac:dyDescent="0.25">
      <c r="A1674" s="5" t="s">
        <v>84</v>
      </c>
      <c r="B1674" s="12" t="s">
        <v>95</v>
      </c>
      <c r="C1674" s="19">
        <v>2012</v>
      </c>
      <c r="D1674" s="9" t="str">
        <f t="shared" si="26"/>
        <v>Barbados-The Americas2012</v>
      </c>
      <c r="E1674" s="11">
        <v>375</v>
      </c>
      <c r="F1674" s="11">
        <v>1294</v>
      </c>
    </row>
    <row r="1675" spans="1:6" ht="15" x14ac:dyDescent="0.25">
      <c r="A1675" s="5" t="s">
        <v>75</v>
      </c>
      <c r="B1675" s="12" t="s">
        <v>96</v>
      </c>
      <c r="C1675" s="19">
        <v>2012</v>
      </c>
      <c r="D1675" s="9" t="str">
        <f t="shared" si="26"/>
        <v>Belarus-Europe2012</v>
      </c>
      <c r="E1675" s="11">
        <v>26888</v>
      </c>
      <c r="F1675" s="11">
        <v>58038</v>
      </c>
    </row>
    <row r="1676" spans="1:6" ht="15" x14ac:dyDescent="0.25">
      <c r="A1676" s="5" t="s">
        <v>75</v>
      </c>
      <c r="B1676" s="12" t="s">
        <v>97</v>
      </c>
      <c r="C1676" s="19">
        <v>2012</v>
      </c>
      <c r="D1676" s="9" t="str">
        <f t="shared" si="26"/>
        <v>Belgium-Europe2012</v>
      </c>
      <c r="E1676" s="11">
        <v>58895</v>
      </c>
      <c r="F1676" s="11">
        <v>111282</v>
      </c>
    </row>
    <row r="1677" spans="1:6" ht="15" x14ac:dyDescent="0.25">
      <c r="A1677" s="5" t="s">
        <v>84</v>
      </c>
      <c r="B1677" s="12" t="s">
        <v>98</v>
      </c>
      <c r="C1677" s="19">
        <v>2012</v>
      </c>
      <c r="D1677" s="9" t="str">
        <f t="shared" si="26"/>
        <v>Belize-The Americas2012</v>
      </c>
      <c r="E1677" s="11">
        <v>155</v>
      </c>
      <c r="F1677" s="11">
        <v>381</v>
      </c>
    </row>
    <row r="1678" spans="1:6" ht="15" x14ac:dyDescent="0.25">
      <c r="A1678" s="5" t="s">
        <v>77</v>
      </c>
      <c r="B1678" s="12" t="s">
        <v>99</v>
      </c>
      <c r="C1678" s="19">
        <v>2012</v>
      </c>
      <c r="D1678" s="9" t="str">
        <f t="shared" si="26"/>
        <v>Benin-Africa2012</v>
      </c>
      <c r="E1678" s="11">
        <v>2491</v>
      </c>
      <c r="F1678" s="11">
        <v>2512</v>
      </c>
    </row>
    <row r="1679" spans="1:6" ht="15" x14ac:dyDescent="0.25">
      <c r="A1679" s="5" t="s">
        <v>84</v>
      </c>
      <c r="B1679" s="12" t="s">
        <v>100</v>
      </c>
      <c r="C1679" s="19">
        <v>2012</v>
      </c>
      <c r="D1679" s="9" t="str">
        <f t="shared" si="26"/>
        <v>Bermuda-The Americas2012</v>
      </c>
      <c r="E1679" s="12"/>
      <c r="F1679" s="11">
        <v>671</v>
      </c>
    </row>
    <row r="1680" spans="1:6" ht="15" x14ac:dyDescent="0.25">
      <c r="A1680" s="5" t="s">
        <v>61</v>
      </c>
      <c r="B1680" s="12" t="s">
        <v>101</v>
      </c>
      <c r="C1680" s="19">
        <v>2012</v>
      </c>
      <c r="D1680" s="9" t="str">
        <f t="shared" si="26"/>
        <v>Bhutan-Asia2012</v>
      </c>
      <c r="E1680" s="11">
        <v>180</v>
      </c>
      <c r="F1680" s="11">
        <v>308</v>
      </c>
    </row>
    <row r="1681" spans="1:6" ht="15" x14ac:dyDescent="0.25">
      <c r="A1681" s="5" t="s">
        <v>84</v>
      </c>
      <c r="B1681" s="12" t="s">
        <v>102</v>
      </c>
      <c r="C1681" s="19">
        <v>2012</v>
      </c>
      <c r="D1681" s="9" t="str">
        <f t="shared" si="26"/>
        <v>Bolivia-The Americas2012</v>
      </c>
      <c r="E1681" s="11">
        <v>3622</v>
      </c>
      <c r="F1681" s="11">
        <v>13084</v>
      </c>
    </row>
    <row r="1682" spans="1:6" ht="15" x14ac:dyDescent="0.25">
      <c r="A1682" s="5" t="s">
        <v>75</v>
      </c>
      <c r="B1682" s="12" t="s">
        <v>103</v>
      </c>
      <c r="C1682" s="19">
        <v>2012</v>
      </c>
      <c r="D1682" s="9" t="str">
        <f t="shared" si="26"/>
        <v>Bosnia and Herzegovina-Europe2012</v>
      </c>
      <c r="E1682" s="11">
        <v>4811</v>
      </c>
      <c r="F1682" s="11">
        <v>24617</v>
      </c>
    </row>
    <row r="1683" spans="1:6" ht="15" x14ac:dyDescent="0.25">
      <c r="A1683" s="5" t="s">
        <v>77</v>
      </c>
      <c r="B1683" s="12" t="s">
        <v>104</v>
      </c>
      <c r="C1683" s="19">
        <v>2012</v>
      </c>
      <c r="D1683" s="9" t="str">
        <f t="shared" si="26"/>
        <v>Botswana-Africa2012</v>
      </c>
      <c r="E1683" s="11">
        <v>1857</v>
      </c>
      <c r="F1683" s="11">
        <v>4378</v>
      </c>
    </row>
    <row r="1684" spans="1:6" ht="15" x14ac:dyDescent="0.25">
      <c r="A1684" s="5" t="s">
        <v>84</v>
      </c>
      <c r="B1684" s="12" t="s">
        <v>105</v>
      </c>
      <c r="C1684" s="19">
        <v>2012</v>
      </c>
      <c r="D1684" s="9" t="str">
        <f t="shared" si="26"/>
        <v>Brazil-The Americas2012</v>
      </c>
      <c r="E1684" s="11">
        <v>210042</v>
      </c>
      <c r="F1684" s="11">
        <v>337826</v>
      </c>
    </row>
    <row r="1685" spans="1:6" ht="15" x14ac:dyDescent="0.25">
      <c r="A1685" s="5" t="s">
        <v>61</v>
      </c>
      <c r="B1685" s="12" t="s">
        <v>106</v>
      </c>
      <c r="C1685" s="19">
        <v>2012</v>
      </c>
      <c r="D1685" s="9" t="str">
        <f t="shared" si="26"/>
        <v>Brunei-Asia2012</v>
      </c>
      <c r="E1685" s="11">
        <v>2296</v>
      </c>
      <c r="F1685" s="11">
        <v>5361</v>
      </c>
    </row>
    <row r="1686" spans="1:6" ht="15" x14ac:dyDescent="0.25">
      <c r="A1686" s="5" t="s">
        <v>75</v>
      </c>
      <c r="B1686" s="12" t="s">
        <v>107</v>
      </c>
      <c r="C1686" s="19">
        <v>2012</v>
      </c>
      <c r="D1686" s="9" t="str">
        <f t="shared" si="26"/>
        <v>Bulgaria-Europe2012</v>
      </c>
      <c r="E1686" s="11">
        <v>18833</v>
      </c>
      <c r="F1686" s="11">
        <v>46787</v>
      </c>
    </row>
    <row r="1687" spans="1:6" ht="15" x14ac:dyDescent="0.25">
      <c r="A1687" s="5" t="s">
        <v>77</v>
      </c>
      <c r="B1687" s="12" t="s">
        <v>108</v>
      </c>
      <c r="C1687" s="19">
        <v>2012</v>
      </c>
      <c r="D1687" s="9" t="str">
        <f t="shared" si="26"/>
        <v>Burkina Faso-Africa2012</v>
      </c>
      <c r="E1687" s="12"/>
      <c r="F1687" s="11">
        <v>1104</v>
      </c>
    </row>
    <row r="1688" spans="1:6" ht="15" x14ac:dyDescent="0.25">
      <c r="A1688" s="5" t="s">
        <v>77</v>
      </c>
      <c r="B1688" s="12" t="s">
        <v>109</v>
      </c>
      <c r="C1688" s="19">
        <v>2012</v>
      </c>
      <c r="D1688" s="9" t="str">
        <f t="shared" si="26"/>
        <v>Burundi-Africa2012</v>
      </c>
      <c r="E1688" s="12"/>
      <c r="F1688" s="11">
        <v>198</v>
      </c>
    </row>
    <row r="1689" spans="1:6" ht="15" x14ac:dyDescent="0.25">
      <c r="A1689" s="5" t="s">
        <v>61</v>
      </c>
      <c r="B1689" s="12" t="s">
        <v>110</v>
      </c>
      <c r="C1689" s="19">
        <v>2012</v>
      </c>
      <c r="D1689" s="9" t="str">
        <f t="shared" si="26"/>
        <v>Cambodia-Asia2012</v>
      </c>
      <c r="E1689" s="11">
        <v>3389</v>
      </c>
      <c r="F1689" s="11">
        <v>2446</v>
      </c>
    </row>
    <row r="1690" spans="1:6" ht="15" x14ac:dyDescent="0.25">
      <c r="A1690" s="5" t="s">
        <v>77</v>
      </c>
      <c r="B1690" s="12" t="s">
        <v>111</v>
      </c>
      <c r="C1690" s="19">
        <v>2012</v>
      </c>
      <c r="D1690" s="9" t="str">
        <f t="shared" si="26"/>
        <v>Cameroon-Africa2012</v>
      </c>
      <c r="E1690" s="11">
        <v>6959</v>
      </c>
      <c r="F1690" s="11">
        <v>3957</v>
      </c>
    </row>
    <row r="1691" spans="1:6" ht="15" x14ac:dyDescent="0.25">
      <c r="A1691" s="5" t="s">
        <v>84</v>
      </c>
      <c r="B1691" s="12" t="s">
        <v>112</v>
      </c>
      <c r="C1691" s="19">
        <v>2012</v>
      </c>
      <c r="D1691" s="9" t="str">
        <f t="shared" si="26"/>
        <v>Canada-The Americas2012</v>
      </c>
      <c r="E1691" s="11">
        <v>267619</v>
      </c>
      <c r="F1691" s="11">
        <v>552349</v>
      </c>
    </row>
    <row r="1692" spans="1:6" ht="15" x14ac:dyDescent="0.25">
      <c r="A1692" s="5" t="s">
        <v>84</v>
      </c>
      <c r="B1692" s="12" t="s">
        <v>113</v>
      </c>
      <c r="C1692" s="19">
        <v>2012</v>
      </c>
      <c r="D1692" s="9" t="str">
        <f t="shared" si="26"/>
        <v>Cayman Islands-The Americas2012</v>
      </c>
      <c r="E1692" s="12"/>
      <c r="F1692" s="11">
        <v>499</v>
      </c>
    </row>
    <row r="1693" spans="1:6" ht="15" x14ac:dyDescent="0.25">
      <c r="A1693" s="5" t="s">
        <v>77</v>
      </c>
      <c r="B1693" s="12" t="s">
        <v>114</v>
      </c>
      <c r="C1693" s="19">
        <v>2012</v>
      </c>
      <c r="D1693" s="9" t="str">
        <f t="shared" si="26"/>
        <v>Central African Republic-Africa2012</v>
      </c>
      <c r="E1693" s="12"/>
      <c r="F1693" s="11">
        <v>213</v>
      </c>
    </row>
    <row r="1694" spans="1:6" ht="15" x14ac:dyDescent="0.25">
      <c r="A1694" s="5" t="s">
        <v>77</v>
      </c>
      <c r="B1694" s="12" t="s">
        <v>115</v>
      </c>
      <c r="C1694" s="19">
        <v>2012</v>
      </c>
      <c r="D1694" s="9" t="str">
        <f t="shared" si="26"/>
        <v>Chad-Africa2012</v>
      </c>
      <c r="E1694" s="12"/>
      <c r="F1694" s="11">
        <v>378</v>
      </c>
    </row>
    <row r="1695" spans="1:6" ht="15" x14ac:dyDescent="0.25">
      <c r="A1695" s="5" t="s">
        <v>84</v>
      </c>
      <c r="B1695" s="12" t="s">
        <v>116</v>
      </c>
      <c r="C1695" s="19">
        <v>2012</v>
      </c>
      <c r="D1695" s="9" t="str">
        <f t="shared" si="26"/>
        <v>Chile-The Americas2012</v>
      </c>
      <c r="E1695" s="11">
        <v>27514</v>
      </c>
      <c r="F1695" s="11">
        <v>60047</v>
      </c>
    </row>
    <row r="1696" spans="1:6" ht="15" x14ac:dyDescent="0.25">
      <c r="A1696" s="5" t="s">
        <v>61</v>
      </c>
      <c r="B1696" s="12" t="s">
        <v>117</v>
      </c>
      <c r="C1696" s="19">
        <v>2012</v>
      </c>
      <c r="D1696" s="9" t="str">
        <f t="shared" si="26"/>
        <v>China-Asia2012</v>
      </c>
      <c r="E1696" s="11">
        <v>1639854</v>
      </c>
      <c r="F1696" s="11">
        <v>5288166</v>
      </c>
    </row>
    <row r="1697" spans="1:6" ht="15" x14ac:dyDescent="0.25">
      <c r="A1697" s="5" t="s">
        <v>84</v>
      </c>
      <c r="B1697" s="12" t="s">
        <v>118</v>
      </c>
      <c r="C1697" s="19">
        <v>2012</v>
      </c>
      <c r="D1697" s="9" t="str">
        <f t="shared" si="26"/>
        <v>Colombia-The Americas2012</v>
      </c>
      <c r="E1697" s="11">
        <v>26001</v>
      </c>
      <c r="F1697" s="11">
        <v>55071</v>
      </c>
    </row>
    <row r="1698" spans="1:6" ht="15" x14ac:dyDescent="0.25">
      <c r="A1698" s="5" t="s">
        <v>77</v>
      </c>
      <c r="B1698" s="12" t="s">
        <v>119</v>
      </c>
      <c r="C1698" s="19">
        <v>2005</v>
      </c>
      <c r="D1698" s="9" t="str">
        <f t="shared" si="26"/>
        <v>Comoros-Africa2005</v>
      </c>
      <c r="E1698" s="11">
        <v>34</v>
      </c>
      <c r="F1698" s="11">
        <v>103</v>
      </c>
    </row>
    <row r="1699" spans="1:6" ht="15" x14ac:dyDescent="0.25">
      <c r="A1699" s="5" t="s">
        <v>77</v>
      </c>
      <c r="B1699" s="12" t="s">
        <v>120</v>
      </c>
      <c r="C1699" s="19">
        <v>2005</v>
      </c>
      <c r="D1699" s="9" t="str">
        <f t="shared" si="26"/>
        <v>Congo (Brazzaville)-Africa2005</v>
      </c>
      <c r="E1699" s="11">
        <v>1020</v>
      </c>
      <c r="F1699" s="11">
        <v>1181</v>
      </c>
    </row>
    <row r="1700" spans="1:6" ht="15" x14ac:dyDescent="0.25">
      <c r="A1700" s="5" t="s">
        <v>77</v>
      </c>
      <c r="B1700" s="12" t="s">
        <v>121</v>
      </c>
      <c r="C1700" s="19">
        <v>2005</v>
      </c>
      <c r="D1700" s="9" t="str">
        <f t="shared" si="26"/>
        <v>Congo (Kinshasa)-Africa2005</v>
      </c>
      <c r="E1700" s="11">
        <v>19231</v>
      </c>
      <c r="F1700" s="11">
        <v>1936</v>
      </c>
    </row>
    <row r="1701" spans="1:6" ht="15" x14ac:dyDescent="0.25">
      <c r="A1701" s="5" t="s">
        <v>84</v>
      </c>
      <c r="B1701" s="12" t="s">
        <v>122</v>
      </c>
      <c r="C1701" s="19">
        <v>2005</v>
      </c>
      <c r="D1701" s="9" t="str">
        <f t="shared" si="26"/>
        <v>Costa Rica-The Americas2005</v>
      </c>
      <c r="E1701" s="11">
        <v>3880</v>
      </c>
      <c r="F1701" s="11">
        <v>6931</v>
      </c>
    </row>
    <row r="1702" spans="1:6" ht="15" x14ac:dyDescent="0.25">
      <c r="A1702" s="5" t="s">
        <v>77</v>
      </c>
      <c r="B1702" s="12" t="s">
        <v>123</v>
      </c>
      <c r="C1702" s="19">
        <v>2005</v>
      </c>
      <c r="D1702" s="9" t="str">
        <f t="shared" si="26"/>
        <v>Cote d'Ivoire-Africa2005</v>
      </c>
      <c r="E1702" s="11">
        <v>9302</v>
      </c>
      <c r="F1702" s="11">
        <v>7664</v>
      </c>
    </row>
    <row r="1703" spans="1:6" ht="15" x14ac:dyDescent="0.25">
      <c r="A1703" s="5" t="s">
        <v>75</v>
      </c>
      <c r="B1703" s="12" t="s">
        <v>124</v>
      </c>
      <c r="C1703" s="19">
        <v>2005</v>
      </c>
      <c r="D1703" s="9" t="str">
        <f t="shared" si="26"/>
        <v>Croatia-Europe2005</v>
      </c>
      <c r="E1703" s="11">
        <v>8831</v>
      </c>
      <c r="F1703" s="11">
        <v>23047</v>
      </c>
    </row>
    <row r="1704" spans="1:6" ht="15" x14ac:dyDescent="0.25">
      <c r="A1704" s="5" t="s">
        <v>84</v>
      </c>
      <c r="B1704" s="12" t="s">
        <v>125</v>
      </c>
      <c r="C1704" s="19">
        <v>2005</v>
      </c>
      <c r="D1704" s="9" t="str">
        <f t="shared" si="26"/>
        <v>Cuba-The Americas2005</v>
      </c>
      <c r="E1704" s="11">
        <v>11312</v>
      </c>
      <c r="F1704" s="11">
        <v>25005</v>
      </c>
    </row>
    <row r="1705" spans="1:6" ht="15" x14ac:dyDescent="0.25">
      <c r="A1705" s="5" t="s">
        <v>84</v>
      </c>
      <c r="B1705" s="12" t="s">
        <v>126</v>
      </c>
      <c r="C1705" s="19">
        <v>2005</v>
      </c>
      <c r="D1705" s="9" t="str">
        <f t="shared" si="26"/>
        <v>Curacao-The Americas2005</v>
      </c>
      <c r="E1705" s="12"/>
      <c r="F1705" s="12"/>
    </row>
    <row r="1706" spans="1:6" ht="15" x14ac:dyDescent="0.25">
      <c r="A1706" s="5" t="s">
        <v>75</v>
      </c>
      <c r="B1706" s="12" t="s">
        <v>127</v>
      </c>
      <c r="C1706" s="19">
        <v>2005</v>
      </c>
      <c r="D1706" s="9" t="str">
        <f t="shared" si="26"/>
        <v>Cyprus-Europe2005</v>
      </c>
      <c r="E1706" s="11">
        <v>2184</v>
      </c>
      <c r="F1706" s="11">
        <v>7334</v>
      </c>
    </row>
    <row r="1707" spans="1:6" ht="15" x14ac:dyDescent="0.25">
      <c r="A1707" s="5" t="s">
        <v>75</v>
      </c>
      <c r="B1707" s="12" t="s">
        <v>128</v>
      </c>
      <c r="C1707" s="19">
        <v>2005</v>
      </c>
      <c r="D1707" s="9" t="str">
        <f t="shared" si="26"/>
        <v>Czech Republic-Europe2005</v>
      </c>
      <c r="E1707" s="11">
        <v>45511</v>
      </c>
      <c r="F1707" s="11">
        <v>122709</v>
      </c>
    </row>
    <row r="1708" spans="1:6" ht="15" x14ac:dyDescent="0.25">
      <c r="A1708" s="5" t="s">
        <v>75</v>
      </c>
      <c r="B1708" s="12" t="s">
        <v>129</v>
      </c>
      <c r="C1708" s="19">
        <v>2005</v>
      </c>
      <c r="D1708" s="9" t="str">
        <f t="shared" si="26"/>
        <v>Denmark-Europe2005</v>
      </c>
      <c r="E1708" s="11">
        <v>19428</v>
      </c>
      <c r="F1708" s="11">
        <v>50597</v>
      </c>
    </row>
    <row r="1709" spans="1:6" ht="15" x14ac:dyDescent="0.25">
      <c r="A1709" s="5" t="s">
        <v>77</v>
      </c>
      <c r="B1709" s="12" t="s">
        <v>130</v>
      </c>
      <c r="C1709" s="19">
        <v>2005</v>
      </c>
      <c r="D1709" s="9" t="str">
        <f t="shared" si="26"/>
        <v>Djibouti-Africa2005</v>
      </c>
      <c r="E1709" s="11">
        <v>133</v>
      </c>
      <c r="F1709" s="11">
        <v>458</v>
      </c>
    </row>
    <row r="1710" spans="1:6" ht="15" x14ac:dyDescent="0.25">
      <c r="A1710" s="5" t="s">
        <v>84</v>
      </c>
      <c r="B1710" s="12" t="s">
        <v>131</v>
      </c>
      <c r="C1710" s="19">
        <v>2005</v>
      </c>
      <c r="D1710" s="9" t="str">
        <f t="shared" si="26"/>
        <v>Dominica-The Americas2005</v>
      </c>
      <c r="E1710" s="11">
        <v>39</v>
      </c>
      <c r="F1710" s="11">
        <v>110</v>
      </c>
    </row>
    <row r="1711" spans="1:6" ht="15" x14ac:dyDescent="0.25">
      <c r="A1711" s="5" t="s">
        <v>84</v>
      </c>
      <c r="B1711" s="12" t="s">
        <v>132</v>
      </c>
      <c r="C1711" s="19">
        <v>2005</v>
      </c>
      <c r="D1711" s="9" t="str">
        <f t="shared" si="26"/>
        <v>Dominican Republic-The Americas2005</v>
      </c>
      <c r="E1711" s="11">
        <v>6528</v>
      </c>
      <c r="F1711" s="11">
        <v>18786</v>
      </c>
    </row>
    <row r="1712" spans="1:6" ht="15" x14ac:dyDescent="0.25">
      <c r="A1712" s="5" t="s">
        <v>84</v>
      </c>
      <c r="B1712" s="12" t="s">
        <v>133</v>
      </c>
      <c r="C1712" s="19">
        <v>2005</v>
      </c>
      <c r="D1712" s="9" t="str">
        <f t="shared" si="26"/>
        <v>Ecuador-The Americas2005</v>
      </c>
      <c r="E1712" s="11">
        <v>10278</v>
      </c>
      <c r="F1712" s="11">
        <v>28658</v>
      </c>
    </row>
    <row r="1713" spans="1:6" ht="15" x14ac:dyDescent="0.25">
      <c r="A1713" s="5" t="s">
        <v>77</v>
      </c>
      <c r="B1713" s="12" t="s">
        <v>134</v>
      </c>
      <c r="C1713" s="19">
        <v>2005</v>
      </c>
      <c r="D1713" s="9" t="str">
        <f t="shared" si="26"/>
        <v>Egypt-Africa2005</v>
      </c>
      <c r="E1713" s="11">
        <v>53536</v>
      </c>
      <c r="F1713" s="11">
        <v>150912</v>
      </c>
    </row>
    <row r="1714" spans="1:6" ht="15" x14ac:dyDescent="0.25">
      <c r="A1714" s="5" t="s">
        <v>84</v>
      </c>
      <c r="B1714" s="12" t="s">
        <v>135</v>
      </c>
      <c r="C1714" s="19">
        <v>2005</v>
      </c>
      <c r="D1714" s="9" t="str">
        <f t="shared" si="26"/>
        <v>El Salvador-The Americas2005</v>
      </c>
      <c r="E1714" s="11">
        <v>4382</v>
      </c>
      <c r="F1714" s="11">
        <v>6366</v>
      </c>
    </row>
    <row r="1715" spans="1:6" ht="15" x14ac:dyDescent="0.25">
      <c r="A1715" s="5" t="s">
        <v>77</v>
      </c>
      <c r="B1715" s="12" t="s">
        <v>136</v>
      </c>
      <c r="C1715" s="19">
        <v>2005</v>
      </c>
      <c r="D1715" s="9" t="str">
        <f t="shared" si="26"/>
        <v>Equatorial Guinea-Africa2005</v>
      </c>
      <c r="E1715" s="11">
        <v>762</v>
      </c>
      <c r="F1715" s="11">
        <v>5218</v>
      </c>
    </row>
    <row r="1716" spans="1:6" ht="15" x14ac:dyDescent="0.25">
      <c r="A1716" s="5" t="s">
        <v>77</v>
      </c>
      <c r="B1716" s="12" t="s">
        <v>137</v>
      </c>
      <c r="C1716" s="19">
        <v>2005</v>
      </c>
      <c r="D1716" s="9" t="str">
        <f t="shared" si="26"/>
        <v>Eritrea-Africa2005</v>
      </c>
      <c r="E1716" s="11">
        <v>744</v>
      </c>
      <c r="F1716" s="11">
        <v>770</v>
      </c>
    </row>
    <row r="1717" spans="1:6" ht="15" x14ac:dyDescent="0.25">
      <c r="A1717" s="5" t="s">
        <v>75</v>
      </c>
      <c r="B1717" s="12" t="s">
        <v>138</v>
      </c>
      <c r="C1717" s="19">
        <v>2005</v>
      </c>
      <c r="D1717" s="9" t="str">
        <f t="shared" si="26"/>
        <v>Estonia-Europe2005</v>
      </c>
      <c r="E1717" s="11">
        <v>5282</v>
      </c>
      <c r="F1717" s="11">
        <v>17217</v>
      </c>
    </row>
    <row r="1718" spans="1:6" ht="15" x14ac:dyDescent="0.25">
      <c r="A1718" s="5" t="s">
        <v>77</v>
      </c>
      <c r="B1718" s="12" t="s">
        <v>139</v>
      </c>
      <c r="C1718" s="19">
        <v>2005</v>
      </c>
      <c r="D1718" s="9" t="str">
        <f t="shared" si="26"/>
        <v>Ethiopia-Africa2005</v>
      </c>
      <c r="E1718" s="11">
        <v>28377</v>
      </c>
      <c r="F1718" s="11">
        <v>5244</v>
      </c>
    </row>
    <row r="1719" spans="1:6" ht="15" x14ac:dyDescent="0.25">
      <c r="A1719" s="5" t="s">
        <v>75</v>
      </c>
      <c r="B1719" s="12" t="s">
        <v>140</v>
      </c>
      <c r="C1719" s="19">
        <v>2005</v>
      </c>
      <c r="D1719" s="9" t="str">
        <f t="shared" si="26"/>
        <v>Faeroe Islands-Europe2005</v>
      </c>
      <c r="E1719" s="12"/>
      <c r="F1719" s="11">
        <v>796</v>
      </c>
    </row>
    <row r="1720" spans="1:6" ht="15" x14ac:dyDescent="0.25">
      <c r="A1720" s="5" t="s">
        <v>80</v>
      </c>
      <c r="B1720" s="12" t="s">
        <v>141</v>
      </c>
      <c r="C1720" s="19">
        <v>2005</v>
      </c>
      <c r="D1720" s="9" t="str">
        <f t="shared" si="26"/>
        <v>Fiji-Oceania2005</v>
      </c>
      <c r="E1720" s="11">
        <v>666</v>
      </c>
      <c r="F1720" s="11">
        <v>1133</v>
      </c>
    </row>
    <row r="1721" spans="1:6" ht="15" x14ac:dyDescent="0.25">
      <c r="A1721" s="5" t="s">
        <v>75</v>
      </c>
      <c r="B1721" s="12" t="s">
        <v>142</v>
      </c>
      <c r="C1721" s="19">
        <v>2005</v>
      </c>
      <c r="D1721" s="9" t="str">
        <f t="shared" si="26"/>
        <v>Finland-Europe2005</v>
      </c>
      <c r="E1721" s="11">
        <v>37120</v>
      </c>
      <c r="F1721" s="11">
        <v>67091</v>
      </c>
    </row>
    <row r="1722" spans="1:6" ht="15" x14ac:dyDescent="0.25">
      <c r="A1722" s="5" t="s">
        <v>75</v>
      </c>
      <c r="B1722" s="12" t="s">
        <v>143</v>
      </c>
      <c r="C1722" s="19">
        <v>2005</v>
      </c>
      <c r="D1722" s="9" t="str">
        <f t="shared" si="26"/>
        <v>France-Europe2005</v>
      </c>
      <c r="E1722" s="11">
        <v>269777</v>
      </c>
      <c r="F1722" s="11">
        <v>390103</v>
      </c>
    </row>
    <row r="1723" spans="1:6" ht="15" x14ac:dyDescent="0.25">
      <c r="A1723" s="5" t="s">
        <v>80</v>
      </c>
      <c r="B1723" s="12" t="s">
        <v>144</v>
      </c>
      <c r="C1723" s="19">
        <v>2005</v>
      </c>
      <c r="D1723" s="9" t="str">
        <f t="shared" si="26"/>
        <v>French Polynesia-Oceania2005</v>
      </c>
      <c r="E1723" s="12"/>
      <c r="F1723" s="11">
        <v>788</v>
      </c>
    </row>
    <row r="1724" spans="1:6" ht="15" x14ac:dyDescent="0.25">
      <c r="A1724" s="5" t="s">
        <v>77</v>
      </c>
      <c r="B1724" s="12" t="s">
        <v>145</v>
      </c>
      <c r="C1724" s="19">
        <v>2005</v>
      </c>
      <c r="D1724" s="9" t="str">
        <f t="shared" si="26"/>
        <v>Gabon-Africa2005</v>
      </c>
      <c r="E1724" s="11">
        <v>1629</v>
      </c>
      <c r="F1724" s="11">
        <v>1767</v>
      </c>
    </row>
    <row r="1725" spans="1:6" ht="15" x14ac:dyDescent="0.25">
      <c r="A1725" s="5" t="s">
        <v>77</v>
      </c>
      <c r="B1725" s="12" t="s">
        <v>146</v>
      </c>
      <c r="C1725" s="19">
        <v>2005</v>
      </c>
      <c r="D1725" s="9" t="str">
        <f t="shared" si="26"/>
        <v>Gambia, The-Africa2005</v>
      </c>
      <c r="E1725" s="11">
        <v>108</v>
      </c>
      <c r="F1725" s="11">
        <v>323</v>
      </c>
    </row>
    <row r="1726" spans="1:6" ht="15" x14ac:dyDescent="0.25">
      <c r="A1726" s="5" t="s">
        <v>61</v>
      </c>
      <c r="B1726" s="12" t="s">
        <v>147</v>
      </c>
      <c r="C1726" s="19">
        <v>2005</v>
      </c>
      <c r="D1726" s="9" t="str">
        <f t="shared" si="26"/>
        <v>Georgia-Asia2005</v>
      </c>
      <c r="E1726" s="11">
        <v>2781</v>
      </c>
      <c r="F1726" s="11">
        <v>4323</v>
      </c>
    </row>
    <row r="1727" spans="1:6" ht="15" x14ac:dyDescent="0.25">
      <c r="A1727" s="5" t="s">
        <v>75</v>
      </c>
      <c r="B1727" s="12" t="s">
        <v>148</v>
      </c>
      <c r="C1727" s="19">
        <v>2005</v>
      </c>
      <c r="D1727" s="9" t="str">
        <f t="shared" si="26"/>
        <v>Germany-Europe2005</v>
      </c>
      <c r="E1727" s="11">
        <v>340676</v>
      </c>
      <c r="F1727" s="11">
        <v>825896</v>
      </c>
    </row>
    <row r="1728" spans="1:6" ht="15" x14ac:dyDescent="0.25">
      <c r="A1728" s="5" t="s">
        <v>77</v>
      </c>
      <c r="B1728" s="12" t="s">
        <v>149</v>
      </c>
      <c r="C1728" s="19">
        <v>2005</v>
      </c>
      <c r="D1728" s="9" t="str">
        <f t="shared" si="26"/>
        <v>Ghana-Africa2005</v>
      </c>
      <c r="E1728" s="11">
        <v>8267</v>
      </c>
      <c r="F1728" s="11">
        <v>7349</v>
      </c>
    </row>
    <row r="1729" spans="1:6" ht="15" x14ac:dyDescent="0.25">
      <c r="A1729" s="5" t="s">
        <v>75</v>
      </c>
      <c r="B1729" s="12" t="s">
        <v>150</v>
      </c>
      <c r="C1729" s="19">
        <v>2005</v>
      </c>
      <c r="D1729" s="9" t="str">
        <f t="shared" si="26"/>
        <v>Greece-Europe2005</v>
      </c>
      <c r="E1729" s="11">
        <v>29707</v>
      </c>
      <c r="F1729" s="11">
        <v>97150</v>
      </c>
    </row>
    <row r="1730" spans="1:6" ht="15" x14ac:dyDescent="0.25">
      <c r="A1730" s="5" t="s">
        <v>84</v>
      </c>
      <c r="B1730" s="12" t="s">
        <v>151</v>
      </c>
      <c r="C1730" s="19">
        <v>2005</v>
      </c>
      <c r="D1730" s="9" t="str">
        <f t="shared" si="26"/>
        <v>Greenland-The Americas2005</v>
      </c>
      <c r="E1730" s="12"/>
      <c r="F1730" s="11">
        <v>583</v>
      </c>
    </row>
    <row r="1731" spans="1:6" ht="15" x14ac:dyDescent="0.25">
      <c r="A1731" s="5" t="s">
        <v>84</v>
      </c>
      <c r="B1731" s="12" t="s">
        <v>152</v>
      </c>
      <c r="C1731" s="19">
        <v>2005</v>
      </c>
      <c r="D1731" s="9" t="str">
        <f t="shared" ref="D1731:D1794" si="27">CONCATENATE(B1731,C1731)</f>
        <v>Grenada-The Americas2005</v>
      </c>
      <c r="E1731" s="11">
        <v>74</v>
      </c>
      <c r="F1731" s="11">
        <v>205</v>
      </c>
    </row>
    <row r="1732" spans="1:6" ht="15" x14ac:dyDescent="0.25">
      <c r="A1732" s="5" t="s">
        <v>80</v>
      </c>
      <c r="B1732" s="12" t="s">
        <v>153</v>
      </c>
      <c r="C1732" s="19">
        <v>2005</v>
      </c>
      <c r="D1732" s="9" t="str">
        <f t="shared" si="27"/>
        <v>Guam-Oceania2005</v>
      </c>
      <c r="E1732" s="12"/>
      <c r="F1732" s="12"/>
    </row>
    <row r="1733" spans="1:6" ht="15" x14ac:dyDescent="0.25">
      <c r="A1733" s="5" t="s">
        <v>84</v>
      </c>
      <c r="B1733" s="12" t="s">
        <v>154</v>
      </c>
      <c r="C1733" s="19">
        <v>2005</v>
      </c>
      <c r="D1733" s="9" t="str">
        <f t="shared" si="27"/>
        <v>Guatemala-The Americas2005</v>
      </c>
      <c r="E1733" s="11">
        <v>7785</v>
      </c>
      <c r="F1733" s="11">
        <v>11621</v>
      </c>
    </row>
    <row r="1734" spans="1:6" ht="15" x14ac:dyDescent="0.25">
      <c r="A1734" s="5" t="s">
        <v>77</v>
      </c>
      <c r="B1734" s="12" t="s">
        <v>155</v>
      </c>
      <c r="C1734" s="19">
        <v>2005</v>
      </c>
      <c r="D1734" s="9" t="str">
        <f t="shared" si="27"/>
        <v>Guinea-Africa2005</v>
      </c>
      <c r="E1734" s="12"/>
      <c r="F1734" s="11">
        <v>1342</v>
      </c>
    </row>
    <row r="1735" spans="1:6" ht="15" x14ac:dyDescent="0.25">
      <c r="A1735" s="5" t="s">
        <v>77</v>
      </c>
      <c r="B1735" s="12" t="s">
        <v>156</v>
      </c>
      <c r="C1735" s="19">
        <v>2005</v>
      </c>
      <c r="D1735" s="9" t="str">
        <f t="shared" si="27"/>
        <v>Guinea-Bissau-Africa2005</v>
      </c>
      <c r="E1735" s="11">
        <v>86</v>
      </c>
      <c r="F1735" s="11">
        <v>202</v>
      </c>
    </row>
    <row r="1736" spans="1:6" ht="15" x14ac:dyDescent="0.25">
      <c r="A1736" s="5" t="s">
        <v>84</v>
      </c>
      <c r="B1736" s="12" t="s">
        <v>157</v>
      </c>
      <c r="C1736" s="19">
        <v>2005</v>
      </c>
      <c r="D1736" s="9" t="str">
        <f t="shared" si="27"/>
        <v>Guyana-The Americas2005</v>
      </c>
      <c r="E1736" s="11">
        <v>479</v>
      </c>
      <c r="F1736" s="11">
        <v>1628</v>
      </c>
    </row>
    <row r="1737" spans="1:6" ht="15" x14ac:dyDescent="0.25">
      <c r="A1737" s="5" t="s">
        <v>84</v>
      </c>
      <c r="B1737" s="12" t="s">
        <v>158</v>
      </c>
      <c r="C1737" s="19">
        <v>2005</v>
      </c>
      <c r="D1737" s="9" t="str">
        <f t="shared" si="27"/>
        <v>Haiti-The Americas2005</v>
      </c>
      <c r="E1737" s="11">
        <v>2288</v>
      </c>
      <c r="F1737" s="11">
        <v>1988</v>
      </c>
    </row>
    <row r="1738" spans="1:6" ht="15" x14ac:dyDescent="0.25">
      <c r="A1738" s="5" t="s">
        <v>84</v>
      </c>
      <c r="B1738" s="12" t="s">
        <v>159</v>
      </c>
      <c r="C1738" s="19">
        <v>2005</v>
      </c>
      <c r="D1738" s="9" t="str">
        <f t="shared" si="27"/>
        <v>Honduras-The Americas2005</v>
      </c>
      <c r="E1738" s="11">
        <v>3853</v>
      </c>
      <c r="F1738" s="11">
        <v>7367</v>
      </c>
    </row>
    <row r="1739" spans="1:6" ht="15" x14ac:dyDescent="0.25">
      <c r="A1739" s="5" t="s">
        <v>61</v>
      </c>
      <c r="B1739" s="12" t="s">
        <v>160</v>
      </c>
      <c r="C1739" s="19">
        <v>2005</v>
      </c>
      <c r="D1739" s="9" t="str">
        <f t="shared" si="27"/>
        <v>Hong Kong SAR-Asia2005</v>
      </c>
      <c r="E1739" s="11">
        <v>12808</v>
      </c>
      <c r="F1739" s="11">
        <v>38415</v>
      </c>
    </row>
    <row r="1740" spans="1:6" ht="15" x14ac:dyDescent="0.25">
      <c r="A1740" s="5" t="s">
        <v>75</v>
      </c>
      <c r="B1740" s="12" t="s">
        <v>161</v>
      </c>
      <c r="C1740" s="19">
        <v>2005</v>
      </c>
      <c r="D1740" s="9" t="str">
        <f t="shared" si="27"/>
        <v>Hungary-Europe2005</v>
      </c>
      <c r="E1740" s="11">
        <v>26157</v>
      </c>
      <c r="F1740" s="11">
        <v>57352</v>
      </c>
    </row>
    <row r="1741" spans="1:6" ht="15" x14ac:dyDescent="0.25">
      <c r="A1741" s="5" t="s">
        <v>75</v>
      </c>
      <c r="B1741" s="12" t="s">
        <v>162</v>
      </c>
      <c r="C1741" s="19">
        <v>2005</v>
      </c>
      <c r="D1741" s="9" t="str">
        <f t="shared" si="27"/>
        <v>Iceland-Europe2005</v>
      </c>
      <c r="E1741" s="11">
        <v>3368</v>
      </c>
      <c r="F1741" s="11">
        <v>2233</v>
      </c>
    </row>
    <row r="1742" spans="1:6" ht="15" x14ac:dyDescent="0.25">
      <c r="A1742" s="5" t="s">
        <v>61</v>
      </c>
      <c r="B1742" s="12" t="s">
        <v>163</v>
      </c>
      <c r="C1742" s="19">
        <v>2005</v>
      </c>
      <c r="D1742" s="9" t="str">
        <f t="shared" si="27"/>
        <v>India-Asia2005</v>
      </c>
      <c r="E1742" s="11">
        <v>519165</v>
      </c>
      <c r="F1742" s="11">
        <v>1348525</v>
      </c>
    </row>
    <row r="1743" spans="1:6" ht="15" x14ac:dyDescent="0.25">
      <c r="A1743" s="5" t="s">
        <v>61</v>
      </c>
      <c r="B1743" s="12" t="s">
        <v>164</v>
      </c>
      <c r="C1743" s="19">
        <v>2005</v>
      </c>
      <c r="D1743" s="9" t="str">
        <f t="shared" si="27"/>
        <v>Indonesia-Asia2005</v>
      </c>
      <c r="E1743" s="11">
        <v>176238</v>
      </c>
      <c r="F1743" s="11">
        <v>337635</v>
      </c>
    </row>
    <row r="1744" spans="1:6" ht="15" x14ac:dyDescent="0.25">
      <c r="A1744" s="5" t="s">
        <v>93</v>
      </c>
      <c r="B1744" s="12" t="s">
        <v>165</v>
      </c>
      <c r="C1744" s="19">
        <v>2005</v>
      </c>
      <c r="D1744" s="9" t="str">
        <f t="shared" si="27"/>
        <v>Iran-Middle East2005</v>
      </c>
      <c r="E1744" s="11">
        <v>155548</v>
      </c>
      <c r="F1744" s="11">
        <v>447480</v>
      </c>
    </row>
    <row r="1745" spans="1:6" ht="15" x14ac:dyDescent="0.25">
      <c r="A1745" s="5" t="s">
        <v>93</v>
      </c>
      <c r="B1745" s="12" t="s">
        <v>166</v>
      </c>
      <c r="C1745" s="19">
        <v>2005</v>
      </c>
      <c r="D1745" s="9" t="str">
        <f t="shared" si="27"/>
        <v>Iraq-Middle East2005</v>
      </c>
      <c r="E1745" s="11">
        <v>26901</v>
      </c>
      <c r="F1745" s="11">
        <v>114084</v>
      </c>
    </row>
    <row r="1746" spans="1:6" ht="15" x14ac:dyDescent="0.25">
      <c r="A1746" s="5" t="s">
        <v>75</v>
      </c>
      <c r="B1746" s="12" t="s">
        <v>167</v>
      </c>
      <c r="C1746" s="19">
        <v>2006</v>
      </c>
      <c r="D1746" s="9" t="str">
        <f t="shared" si="27"/>
        <v>Ireland-Europe2006</v>
      </c>
      <c r="E1746" s="11">
        <v>14269</v>
      </c>
      <c r="F1746" s="11">
        <v>43956</v>
      </c>
    </row>
    <row r="1747" spans="1:6" ht="15" x14ac:dyDescent="0.25">
      <c r="A1747" s="5" t="s">
        <v>75</v>
      </c>
      <c r="B1747" s="12" t="s">
        <v>168</v>
      </c>
      <c r="C1747" s="19">
        <v>2006</v>
      </c>
      <c r="D1747" s="9" t="str">
        <f t="shared" si="27"/>
        <v>Isle of Man-Europe2006</v>
      </c>
      <c r="E1747" s="12"/>
      <c r="F1747" s="12"/>
    </row>
    <row r="1748" spans="1:6" ht="15" x14ac:dyDescent="0.25">
      <c r="A1748" s="5" t="s">
        <v>93</v>
      </c>
      <c r="B1748" s="12" t="s">
        <v>169</v>
      </c>
      <c r="C1748" s="19">
        <v>2006</v>
      </c>
      <c r="D1748" s="9" t="str">
        <f t="shared" si="27"/>
        <v>Israel-Middle East2006</v>
      </c>
      <c r="E1748" s="11">
        <v>19241</v>
      </c>
      <c r="F1748" s="11">
        <v>63201</v>
      </c>
    </row>
    <row r="1749" spans="1:6" ht="15" x14ac:dyDescent="0.25">
      <c r="A1749" s="5" t="s">
        <v>75</v>
      </c>
      <c r="B1749" s="12" t="s">
        <v>170</v>
      </c>
      <c r="C1749" s="19">
        <v>2006</v>
      </c>
      <c r="D1749" s="9" t="str">
        <f t="shared" si="27"/>
        <v>Italy-Europe2006</v>
      </c>
      <c r="E1749" s="11">
        <v>181990</v>
      </c>
      <c r="F1749" s="11">
        <v>472768</v>
      </c>
    </row>
    <row r="1750" spans="1:6" ht="15" x14ac:dyDescent="0.25">
      <c r="A1750" s="5" t="s">
        <v>84</v>
      </c>
      <c r="B1750" s="12" t="s">
        <v>171</v>
      </c>
      <c r="C1750" s="19">
        <v>2006</v>
      </c>
      <c r="D1750" s="9" t="str">
        <f t="shared" si="27"/>
        <v>Jamaica-The Americas2006</v>
      </c>
      <c r="E1750" s="11">
        <v>3769</v>
      </c>
      <c r="F1750" s="11">
        <v>10715</v>
      </c>
    </row>
    <row r="1751" spans="1:6" ht="15" x14ac:dyDescent="0.25">
      <c r="A1751" s="5" t="s">
        <v>61</v>
      </c>
      <c r="B1751" s="12" t="s">
        <v>172</v>
      </c>
      <c r="C1751" s="19">
        <v>2006</v>
      </c>
      <c r="D1751" s="9" t="str">
        <f t="shared" si="27"/>
        <v>Japan-Asia2006</v>
      </c>
      <c r="E1751" s="11">
        <v>522488</v>
      </c>
      <c r="F1751" s="11">
        <v>1259655</v>
      </c>
    </row>
    <row r="1752" spans="1:6" ht="15" x14ac:dyDescent="0.25">
      <c r="A1752" s="5" t="s">
        <v>93</v>
      </c>
      <c r="B1752" s="12" t="s">
        <v>173</v>
      </c>
      <c r="C1752" s="19">
        <v>2006</v>
      </c>
      <c r="D1752" s="9" t="str">
        <f t="shared" si="27"/>
        <v>Jordan-Middle East2006</v>
      </c>
      <c r="E1752" s="11">
        <v>6219</v>
      </c>
      <c r="F1752" s="11">
        <v>19241</v>
      </c>
    </row>
    <row r="1753" spans="1:6" ht="15" x14ac:dyDescent="0.25">
      <c r="A1753" s="5" t="s">
        <v>61</v>
      </c>
      <c r="B1753" s="12" t="s">
        <v>174</v>
      </c>
      <c r="C1753" s="19">
        <v>2006</v>
      </c>
      <c r="D1753" s="9" t="str">
        <f t="shared" si="27"/>
        <v>Kazakhstan-Asia2006</v>
      </c>
      <c r="E1753" s="11">
        <v>50717</v>
      </c>
      <c r="F1753" s="11">
        <v>172158</v>
      </c>
    </row>
    <row r="1754" spans="1:6" ht="15" x14ac:dyDescent="0.25">
      <c r="A1754" s="5" t="s">
        <v>77</v>
      </c>
      <c r="B1754" s="12" t="s">
        <v>175</v>
      </c>
      <c r="C1754" s="19">
        <v>2006</v>
      </c>
      <c r="D1754" s="9" t="str">
        <f t="shared" si="27"/>
        <v>Kenya-Africa2006</v>
      </c>
      <c r="E1754" s="11">
        <v>15552</v>
      </c>
      <c r="F1754" s="11">
        <v>7624</v>
      </c>
    </row>
    <row r="1755" spans="1:6" ht="15" x14ac:dyDescent="0.25">
      <c r="A1755" s="5" t="s">
        <v>80</v>
      </c>
      <c r="B1755" s="12" t="s">
        <v>176</v>
      </c>
      <c r="C1755" s="19">
        <v>2006</v>
      </c>
      <c r="D1755" s="9" t="str">
        <f t="shared" si="27"/>
        <v>Kiribati-Oceania2006</v>
      </c>
      <c r="E1755" s="11">
        <v>8</v>
      </c>
      <c r="F1755" s="11">
        <v>44</v>
      </c>
    </row>
    <row r="1756" spans="1:6" ht="15" x14ac:dyDescent="0.25">
      <c r="A1756" s="5" t="s">
        <v>75</v>
      </c>
      <c r="B1756" s="12" t="s">
        <v>177</v>
      </c>
      <c r="C1756" s="19">
        <v>2006</v>
      </c>
      <c r="D1756" s="9" t="str">
        <f t="shared" si="27"/>
        <v>Kosovo-Europe2006</v>
      </c>
      <c r="E1756" s="11">
        <v>2005</v>
      </c>
      <c r="F1756" s="12"/>
    </row>
    <row r="1757" spans="1:6" ht="15" x14ac:dyDescent="0.25">
      <c r="A1757" s="5" t="s">
        <v>93</v>
      </c>
      <c r="B1757" s="12" t="s">
        <v>178</v>
      </c>
      <c r="C1757" s="19">
        <v>2006</v>
      </c>
      <c r="D1757" s="9" t="str">
        <f t="shared" si="27"/>
        <v>Kuwait-Middle East2006</v>
      </c>
      <c r="E1757" s="11">
        <v>23469</v>
      </c>
      <c r="F1757" s="11">
        <v>63534</v>
      </c>
    </row>
    <row r="1758" spans="1:6" ht="15" x14ac:dyDescent="0.25">
      <c r="A1758" s="5" t="s">
        <v>61</v>
      </c>
      <c r="B1758" s="12" t="s">
        <v>179</v>
      </c>
      <c r="C1758" s="19">
        <v>2006</v>
      </c>
      <c r="D1758" s="9" t="str">
        <f t="shared" si="27"/>
        <v>Kyrgyzstan-Asia2006</v>
      </c>
      <c r="E1758" s="11">
        <v>2542</v>
      </c>
      <c r="F1758" s="11">
        <v>5699</v>
      </c>
    </row>
    <row r="1759" spans="1:6" ht="15" x14ac:dyDescent="0.25">
      <c r="A1759" s="5" t="s">
        <v>61</v>
      </c>
      <c r="B1759" s="12" t="s">
        <v>180</v>
      </c>
      <c r="C1759" s="19">
        <v>2006</v>
      </c>
      <c r="D1759" s="9" t="str">
        <f t="shared" si="27"/>
        <v>Laos-Asia2006</v>
      </c>
      <c r="E1759" s="12"/>
      <c r="F1759" s="11">
        <v>1423</v>
      </c>
    </row>
    <row r="1760" spans="1:6" ht="15" x14ac:dyDescent="0.25">
      <c r="A1760" s="5" t="s">
        <v>75</v>
      </c>
      <c r="B1760" s="12" t="s">
        <v>181</v>
      </c>
      <c r="C1760" s="19">
        <v>2006</v>
      </c>
      <c r="D1760" s="9" t="str">
        <f t="shared" si="27"/>
        <v>Latvia-Europe2006</v>
      </c>
      <c r="E1760" s="11">
        <v>4438</v>
      </c>
      <c r="F1760" s="11">
        <v>7132</v>
      </c>
    </row>
    <row r="1761" spans="1:6" ht="15" x14ac:dyDescent="0.25">
      <c r="A1761" s="5" t="s">
        <v>93</v>
      </c>
      <c r="B1761" s="12" t="s">
        <v>182</v>
      </c>
      <c r="C1761" s="19">
        <v>2006</v>
      </c>
      <c r="D1761" s="9" t="str">
        <f t="shared" si="27"/>
        <v>Lebanon-Middle East2006</v>
      </c>
      <c r="E1761" s="11">
        <v>5271</v>
      </c>
      <c r="F1761" s="11">
        <v>16835</v>
      </c>
    </row>
    <row r="1762" spans="1:6" ht="15" x14ac:dyDescent="0.25">
      <c r="A1762" s="5" t="s">
        <v>77</v>
      </c>
      <c r="B1762" s="12" t="s">
        <v>183</v>
      </c>
      <c r="C1762" s="19">
        <v>2006</v>
      </c>
      <c r="D1762" s="9" t="str">
        <f t="shared" si="27"/>
        <v>Lesotho-Africa2006</v>
      </c>
      <c r="E1762" s="11">
        <v>28</v>
      </c>
      <c r="F1762" s="12"/>
    </row>
    <row r="1763" spans="1:6" ht="15" x14ac:dyDescent="0.25">
      <c r="A1763" s="5" t="s">
        <v>77</v>
      </c>
      <c r="B1763" s="12" t="s">
        <v>184</v>
      </c>
      <c r="C1763" s="19">
        <v>2006</v>
      </c>
      <c r="D1763" s="9" t="str">
        <f t="shared" si="27"/>
        <v>Liberia-Africa2006</v>
      </c>
      <c r="E1763" s="12"/>
      <c r="F1763" s="11">
        <v>627</v>
      </c>
    </row>
    <row r="1764" spans="1:6" ht="15" x14ac:dyDescent="0.25">
      <c r="A1764" s="5" t="s">
        <v>77</v>
      </c>
      <c r="B1764" s="12" t="s">
        <v>185</v>
      </c>
      <c r="C1764" s="19">
        <v>2006</v>
      </c>
      <c r="D1764" s="9" t="str">
        <f t="shared" si="27"/>
        <v>Libya-Africa2006</v>
      </c>
      <c r="E1764" s="11">
        <v>17796</v>
      </c>
      <c r="F1764" s="11">
        <v>50359</v>
      </c>
    </row>
    <row r="1765" spans="1:6" ht="15" x14ac:dyDescent="0.25">
      <c r="A1765" s="5" t="s">
        <v>75</v>
      </c>
      <c r="B1765" s="12" t="s">
        <v>186</v>
      </c>
      <c r="C1765" s="19">
        <v>2006</v>
      </c>
      <c r="D1765" s="9" t="str">
        <f t="shared" si="27"/>
        <v>Liechtenstein-Europe2006</v>
      </c>
      <c r="E1765" s="12"/>
      <c r="F1765" s="12"/>
    </row>
    <row r="1766" spans="1:6" ht="15" x14ac:dyDescent="0.25">
      <c r="A1766" s="5" t="s">
        <v>75</v>
      </c>
      <c r="B1766" s="12" t="s">
        <v>187</v>
      </c>
      <c r="C1766" s="19">
        <v>2006</v>
      </c>
      <c r="D1766" s="9" t="str">
        <f t="shared" si="27"/>
        <v>Lithuania-Europe2006</v>
      </c>
      <c r="E1766" s="11">
        <v>9386</v>
      </c>
      <c r="F1766" s="11">
        <v>13330</v>
      </c>
    </row>
    <row r="1767" spans="1:6" ht="15" x14ac:dyDescent="0.25">
      <c r="A1767" s="5" t="s">
        <v>75</v>
      </c>
      <c r="B1767" s="12" t="s">
        <v>188</v>
      </c>
      <c r="C1767" s="19">
        <v>2006</v>
      </c>
      <c r="D1767" s="9" t="str">
        <f t="shared" si="27"/>
        <v>Luxembourg-Europe2006</v>
      </c>
      <c r="E1767" s="11">
        <v>4282</v>
      </c>
      <c r="F1767" s="11">
        <v>11269</v>
      </c>
    </row>
    <row r="1768" spans="1:6" ht="15" x14ac:dyDescent="0.25">
      <c r="A1768" s="5" t="s">
        <v>61</v>
      </c>
      <c r="B1768" s="12" t="s">
        <v>189</v>
      </c>
      <c r="C1768" s="19">
        <v>2006</v>
      </c>
      <c r="D1768" s="9" t="str">
        <f t="shared" si="27"/>
        <v>Macao SAR-Asia2006</v>
      </c>
      <c r="E1768" s="12"/>
      <c r="F1768" s="11">
        <v>1727</v>
      </c>
    </row>
    <row r="1769" spans="1:6" ht="15" x14ac:dyDescent="0.25">
      <c r="A1769" s="5" t="s">
        <v>77</v>
      </c>
      <c r="B1769" s="12" t="s">
        <v>190</v>
      </c>
      <c r="C1769" s="19">
        <v>2006</v>
      </c>
      <c r="D1769" s="9" t="str">
        <f t="shared" si="27"/>
        <v>Madagascar-Africa2006</v>
      </c>
      <c r="E1769" s="12"/>
      <c r="F1769" s="11">
        <v>1808</v>
      </c>
    </row>
    <row r="1770" spans="1:6" ht="15" x14ac:dyDescent="0.25">
      <c r="A1770" s="5" t="s">
        <v>77</v>
      </c>
      <c r="B1770" s="12" t="s">
        <v>191</v>
      </c>
      <c r="C1770" s="19">
        <v>2006</v>
      </c>
      <c r="D1770" s="9" t="str">
        <f t="shared" si="27"/>
        <v>Malawi-Africa2006</v>
      </c>
      <c r="E1770" s="12"/>
      <c r="F1770" s="11">
        <v>975</v>
      </c>
    </row>
    <row r="1771" spans="1:6" ht="15" x14ac:dyDescent="0.25">
      <c r="A1771" s="5" t="s">
        <v>61</v>
      </c>
      <c r="B1771" s="12" t="s">
        <v>192</v>
      </c>
      <c r="C1771" s="19">
        <v>2006</v>
      </c>
      <c r="D1771" s="9" t="str">
        <f t="shared" si="27"/>
        <v>Malaysia-Asia2006</v>
      </c>
      <c r="E1771" s="11">
        <v>58691</v>
      </c>
      <c r="F1771" s="11">
        <v>167333</v>
      </c>
    </row>
    <row r="1772" spans="1:6" ht="15" x14ac:dyDescent="0.25">
      <c r="A1772" s="5" t="s">
        <v>61</v>
      </c>
      <c r="B1772" s="12" t="s">
        <v>193</v>
      </c>
      <c r="C1772" s="19">
        <v>2006</v>
      </c>
      <c r="D1772" s="9" t="str">
        <f t="shared" si="27"/>
        <v>Maldives-Asia2006</v>
      </c>
      <c r="E1772" s="11">
        <v>250</v>
      </c>
      <c r="F1772" s="11">
        <v>777</v>
      </c>
    </row>
    <row r="1773" spans="1:6" ht="15" x14ac:dyDescent="0.25">
      <c r="A1773" s="5" t="s">
        <v>77</v>
      </c>
      <c r="B1773" s="12" t="s">
        <v>194</v>
      </c>
      <c r="C1773" s="19">
        <v>2006</v>
      </c>
      <c r="D1773" s="9" t="str">
        <f t="shared" si="27"/>
        <v>Mali-Africa2006</v>
      </c>
      <c r="E1773" s="12"/>
      <c r="F1773" s="11">
        <v>565</v>
      </c>
    </row>
    <row r="1774" spans="1:6" ht="15" x14ac:dyDescent="0.25">
      <c r="A1774" s="5" t="s">
        <v>75</v>
      </c>
      <c r="B1774" s="12" t="s">
        <v>195</v>
      </c>
      <c r="C1774" s="19">
        <v>2006</v>
      </c>
      <c r="D1774" s="9" t="str">
        <f t="shared" si="27"/>
        <v>Malta-Europe2006</v>
      </c>
      <c r="E1774" s="11">
        <v>830</v>
      </c>
      <c r="F1774" s="11">
        <v>2574</v>
      </c>
    </row>
    <row r="1775" spans="1:6" ht="15" x14ac:dyDescent="0.25">
      <c r="A1775" s="5" t="s">
        <v>80</v>
      </c>
      <c r="B1775" s="12" t="s">
        <v>196</v>
      </c>
      <c r="C1775" s="19">
        <v>2006</v>
      </c>
      <c r="D1775" s="9" t="str">
        <f t="shared" si="27"/>
        <v>Marshall Islands-Oceania2006</v>
      </c>
      <c r="E1775" s="11">
        <v>29</v>
      </c>
      <c r="F1775" s="11">
        <v>88</v>
      </c>
    </row>
    <row r="1776" spans="1:6" ht="15" x14ac:dyDescent="0.25">
      <c r="A1776" s="5" t="s">
        <v>77</v>
      </c>
      <c r="B1776" s="12" t="s">
        <v>197</v>
      </c>
      <c r="C1776" s="19">
        <v>2006</v>
      </c>
      <c r="D1776" s="9" t="str">
        <f t="shared" si="27"/>
        <v>Mauritania-Africa2006</v>
      </c>
      <c r="E1776" s="12"/>
      <c r="F1776" s="11">
        <v>1632</v>
      </c>
    </row>
    <row r="1777" spans="1:6" ht="15" x14ac:dyDescent="0.25">
      <c r="A1777" s="5" t="s">
        <v>77</v>
      </c>
      <c r="B1777" s="12" t="s">
        <v>198</v>
      </c>
      <c r="C1777" s="19">
        <v>2006</v>
      </c>
      <c r="D1777" s="9" t="str">
        <f t="shared" si="27"/>
        <v>Mauritius-Africa2006</v>
      </c>
      <c r="E1777" s="11">
        <v>1019</v>
      </c>
      <c r="F1777" s="11">
        <v>3194</v>
      </c>
    </row>
    <row r="1778" spans="1:6" ht="15" x14ac:dyDescent="0.25">
      <c r="A1778" s="5" t="s">
        <v>84</v>
      </c>
      <c r="B1778" s="12" t="s">
        <v>199</v>
      </c>
      <c r="C1778" s="19">
        <v>2006</v>
      </c>
      <c r="D1778" s="9" t="str">
        <f t="shared" si="27"/>
        <v>Mexico-The Americas2006</v>
      </c>
      <c r="E1778" s="11">
        <v>159324</v>
      </c>
      <c r="F1778" s="11">
        <v>410744</v>
      </c>
    </row>
    <row r="1779" spans="1:6" ht="15" x14ac:dyDescent="0.25">
      <c r="A1779" s="5" t="s">
        <v>80</v>
      </c>
      <c r="B1779" s="12" t="s">
        <v>200</v>
      </c>
      <c r="C1779" s="19">
        <v>2006</v>
      </c>
      <c r="D1779" s="9" t="str">
        <f t="shared" si="27"/>
        <v>Micronesia, Fed. Sts.-Oceania2006</v>
      </c>
      <c r="E1779" s="12"/>
      <c r="F1779" s="11">
        <v>147</v>
      </c>
    </row>
    <row r="1780" spans="1:6" ht="15" x14ac:dyDescent="0.25">
      <c r="A1780" s="5" t="s">
        <v>75</v>
      </c>
      <c r="B1780" s="12" t="s">
        <v>201</v>
      </c>
      <c r="C1780" s="19">
        <v>2006</v>
      </c>
      <c r="D1780" s="9" t="str">
        <f t="shared" si="27"/>
        <v>Moldova-Europe2006</v>
      </c>
      <c r="E1780" s="11">
        <v>3377</v>
      </c>
      <c r="F1780" s="11">
        <v>4554</v>
      </c>
    </row>
    <row r="1781" spans="1:6" ht="15" x14ac:dyDescent="0.25">
      <c r="A1781" s="5" t="s">
        <v>75</v>
      </c>
      <c r="B1781" s="12" t="s">
        <v>202</v>
      </c>
      <c r="C1781" s="19">
        <v>2006</v>
      </c>
      <c r="D1781" s="9" t="str">
        <f t="shared" si="27"/>
        <v>Monaco-Europe2006</v>
      </c>
      <c r="E1781" s="12"/>
      <c r="F1781" s="12"/>
    </row>
    <row r="1782" spans="1:6" ht="15" x14ac:dyDescent="0.25">
      <c r="A1782" s="5" t="s">
        <v>61</v>
      </c>
      <c r="B1782" s="12" t="s">
        <v>203</v>
      </c>
      <c r="C1782" s="19">
        <v>2006</v>
      </c>
      <c r="D1782" s="9" t="str">
        <f t="shared" si="27"/>
        <v>Mongolia-Asia2006</v>
      </c>
      <c r="E1782" s="11">
        <v>2600</v>
      </c>
      <c r="F1782" s="11">
        <v>8551</v>
      </c>
    </row>
    <row r="1783" spans="1:6" ht="15" x14ac:dyDescent="0.25">
      <c r="A1783" s="5" t="s">
        <v>75</v>
      </c>
      <c r="B1783" s="12" t="s">
        <v>204</v>
      </c>
      <c r="C1783" s="19">
        <v>2006</v>
      </c>
      <c r="D1783" s="9" t="str">
        <f t="shared" si="27"/>
        <v>Montenegro-Europe2006</v>
      </c>
      <c r="E1783" s="12"/>
      <c r="F1783" s="12"/>
    </row>
    <row r="1784" spans="1:6" ht="15" x14ac:dyDescent="0.25">
      <c r="A1784" s="5" t="s">
        <v>77</v>
      </c>
      <c r="B1784" s="12" t="s">
        <v>205</v>
      </c>
      <c r="C1784" s="19">
        <v>2006</v>
      </c>
      <c r="D1784" s="9" t="str">
        <f t="shared" si="27"/>
        <v>Morocco-Africa2006</v>
      </c>
      <c r="E1784" s="11">
        <v>12221</v>
      </c>
      <c r="F1784" s="11">
        <v>43311</v>
      </c>
    </row>
    <row r="1785" spans="1:6" ht="15" x14ac:dyDescent="0.25">
      <c r="A1785" s="5" t="s">
        <v>77</v>
      </c>
      <c r="B1785" s="12" t="s">
        <v>206</v>
      </c>
      <c r="C1785" s="19">
        <v>2006</v>
      </c>
      <c r="D1785" s="9" t="str">
        <f t="shared" si="27"/>
        <v>Mozambique-Africa2006</v>
      </c>
      <c r="E1785" s="11">
        <v>8375</v>
      </c>
      <c r="F1785" s="11">
        <v>1922</v>
      </c>
    </row>
    <row r="1786" spans="1:6" ht="15" x14ac:dyDescent="0.25">
      <c r="A1786" s="5" t="s">
        <v>61</v>
      </c>
      <c r="B1786" s="12" t="s">
        <v>207</v>
      </c>
      <c r="C1786" s="19">
        <v>2006</v>
      </c>
      <c r="D1786" s="9" t="str">
        <f t="shared" si="27"/>
        <v>Myanmar-Asia2006</v>
      </c>
      <c r="E1786" s="11">
        <v>14764</v>
      </c>
      <c r="F1786" s="11">
        <v>12435</v>
      </c>
    </row>
    <row r="1787" spans="1:6" ht="15" x14ac:dyDescent="0.25">
      <c r="A1787" s="5" t="s">
        <v>77</v>
      </c>
      <c r="B1787" s="12" t="s">
        <v>208</v>
      </c>
      <c r="C1787" s="19">
        <v>2006</v>
      </c>
      <c r="D1787" s="9" t="str">
        <f t="shared" si="27"/>
        <v>Namibia-Africa2006</v>
      </c>
      <c r="E1787" s="11">
        <v>1163</v>
      </c>
      <c r="F1787" s="11">
        <v>1962</v>
      </c>
    </row>
    <row r="1788" spans="1:6" ht="15" x14ac:dyDescent="0.25">
      <c r="A1788" s="5" t="s">
        <v>61</v>
      </c>
      <c r="B1788" s="12" t="s">
        <v>209</v>
      </c>
      <c r="C1788" s="19">
        <v>2006</v>
      </c>
      <c r="D1788" s="9" t="str">
        <f t="shared" si="27"/>
        <v>Nepal-Asia2006</v>
      </c>
      <c r="E1788" s="11">
        <v>8832</v>
      </c>
      <c r="F1788" s="11">
        <v>2769</v>
      </c>
    </row>
    <row r="1789" spans="1:6" ht="15" x14ac:dyDescent="0.25">
      <c r="A1789" s="5" t="s">
        <v>75</v>
      </c>
      <c r="B1789" s="12" t="s">
        <v>210</v>
      </c>
      <c r="C1789" s="19">
        <v>2006</v>
      </c>
      <c r="D1789" s="9" t="str">
        <f t="shared" si="27"/>
        <v>Netherlands-Europe2006</v>
      </c>
      <c r="E1789" s="11">
        <v>79075</v>
      </c>
      <c r="F1789" s="11">
        <v>176903</v>
      </c>
    </row>
    <row r="1790" spans="1:6" ht="15" x14ac:dyDescent="0.25">
      <c r="A1790" s="5" t="s">
        <v>80</v>
      </c>
      <c r="B1790" s="12" t="s">
        <v>211</v>
      </c>
      <c r="C1790" s="19">
        <v>2006</v>
      </c>
      <c r="D1790" s="9" t="str">
        <f t="shared" si="27"/>
        <v>New Caledonia-Oceania2006</v>
      </c>
      <c r="E1790" s="8"/>
      <c r="F1790" s="11">
        <v>2552</v>
      </c>
    </row>
    <row r="1791" spans="1:6" ht="15" x14ac:dyDescent="0.25">
      <c r="A1791" s="5" t="s">
        <v>80</v>
      </c>
      <c r="B1791" s="12" t="s">
        <v>212</v>
      </c>
      <c r="C1791" s="19">
        <v>2006</v>
      </c>
      <c r="D1791" s="9" t="str">
        <f t="shared" si="27"/>
        <v>New Zealand-Oceania2006</v>
      </c>
      <c r="E1791" s="11">
        <v>17393</v>
      </c>
      <c r="F1791" s="11">
        <v>34759</v>
      </c>
    </row>
    <row r="1792" spans="1:6" ht="15" x14ac:dyDescent="0.25">
      <c r="A1792" s="5" t="s">
        <v>84</v>
      </c>
      <c r="B1792" s="12" t="s">
        <v>213</v>
      </c>
      <c r="C1792" s="19">
        <v>2006</v>
      </c>
      <c r="D1792" s="9" t="str">
        <f t="shared" si="27"/>
        <v>Nicaragua-The Americas2006</v>
      </c>
      <c r="E1792" s="11">
        <v>2821</v>
      </c>
      <c r="F1792" s="11">
        <v>4426</v>
      </c>
    </row>
    <row r="1793" spans="1:6" ht="15" x14ac:dyDescent="0.25">
      <c r="A1793" s="5" t="s">
        <v>77</v>
      </c>
      <c r="B1793" s="12" t="s">
        <v>214</v>
      </c>
      <c r="C1793" s="19">
        <v>2006</v>
      </c>
      <c r="D1793" s="9" t="str">
        <f t="shared" si="27"/>
        <v>Niger-Africa2006</v>
      </c>
      <c r="E1793" s="8"/>
      <c r="F1793" s="11">
        <v>964</v>
      </c>
    </row>
    <row r="1794" spans="1:6" ht="15" x14ac:dyDescent="0.25">
      <c r="A1794" s="5" t="s">
        <v>77</v>
      </c>
      <c r="B1794" s="12" t="s">
        <v>215</v>
      </c>
      <c r="C1794" s="19">
        <v>2007</v>
      </c>
      <c r="D1794" s="9" t="str">
        <f t="shared" si="27"/>
        <v>Nigeria-Africa2007</v>
      </c>
      <c r="E1794" s="11">
        <v>101751</v>
      </c>
      <c r="F1794" s="11">
        <v>97047</v>
      </c>
    </row>
    <row r="1795" spans="1:6" ht="15" x14ac:dyDescent="0.25">
      <c r="A1795" s="5" t="s">
        <v>61</v>
      </c>
      <c r="B1795" s="12" t="s">
        <v>216</v>
      </c>
      <c r="C1795" s="19">
        <v>2007</v>
      </c>
      <c r="D1795" s="9" t="str">
        <f t="shared" ref="D1795:D1858" si="28">CONCATENATE(B1795,C1795)</f>
        <v>North Korea-Asia2007</v>
      </c>
      <c r="E1795" s="11">
        <v>20494</v>
      </c>
      <c r="F1795" s="11">
        <v>79482</v>
      </c>
    </row>
    <row r="1796" spans="1:6" ht="15" x14ac:dyDescent="0.25">
      <c r="A1796" s="5" t="s">
        <v>75</v>
      </c>
      <c r="B1796" s="12" t="s">
        <v>217</v>
      </c>
      <c r="C1796" s="19">
        <v>2007</v>
      </c>
      <c r="D1796" s="9" t="str">
        <f t="shared" si="28"/>
        <v>North Macedonia-Europe2007</v>
      </c>
      <c r="E1796" s="11">
        <v>2756</v>
      </c>
      <c r="F1796" s="11">
        <v>11192</v>
      </c>
    </row>
    <row r="1797" spans="1:6" ht="15" x14ac:dyDescent="0.25">
      <c r="A1797" s="5" t="s">
        <v>75</v>
      </c>
      <c r="B1797" s="12" t="s">
        <v>218</v>
      </c>
      <c r="C1797" s="19">
        <v>2007</v>
      </c>
      <c r="D1797" s="9" t="str">
        <f t="shared" si="28"/>
        <v>Norway-Europe2007</v>
      </c>
      <c r="E1797" s="11">
        <v>26433</v>
      </c>
      <c r="F1797" s="11">
        <v>42666</v>
      </c>
    </row>
    <row r="1798" spans="1:6" ht="15" x14ac:dyDescent="0.25">
      <c r="A1798" s="5" t="s">
        <v>93</v>
      </c>
      <c r="B1798" s="12" t="s">
        <v>219</v>
      </c>
      <c r="C1798" s="19">
        <v>2007</v>
      </c>
      <c r="D1798" s="9" t="str">
        <f t="shared" si="28"/>
        <v>Oman-Middle East2007</v>
      </c>
      <c r="E1798" s="11">
        <v>9603</v>
      </c>
      <c r="F1798" s="11">
        <v>27987</v>
      </c>
    </row>
    <row r="1799" spans="1:6" ht="15" x14ac:dyDescent="0.25">
      <c r="A1799" s="5" t="s">
        <v>61</v>
      </c>
      <c r="B1799" s="12" t="s">
        <v>220</v>
      </c>
      <c r="C1799" s="19">
        <v>2007</v>
      </c>
      <c r="D1799" s="9" t="str">
        <f t="shared" si="28"/>
        <v>Pakistan-Asia2007</v>
      </c>
      <c r="E1799" s="11">
        <v>73580</v>
      </c>
      <c r="F1799" s="11">
        <v>131601</v>
      </c>
    </row>
    <row r="1800" spans="1:6" ht="15" x14ac:dyDescent="0.25">
      <c r="A1800" s="5" t="s">
        <v>84</v>
      </c>
      <c r="B1800" s="12" t="s">
        <v>221</v>
      </c>
      <c r="C1800" s="19">
        <v>2007</v>
      </c>
      <c r="D1800" s="9" t="str">
        <f t="shared" si="28"/>
        <v>Panama-The Americas2007</v>
      </c>
      <c r="E1800" s="11">
        <v>2613</v>
      </c>
      <c r="F1800" s="11">
        <v>5805</v>
      </c>
    </row>
    <row r="1801" spans="1:6" ht="15" x14ac:dyDescent="0.25">
      <c r="A1801" s="5" t="s">
        <v>80</v>
      </c>
      <c r="B1801" s="12" t="s">
        <v>222</v>
      </c>
      <c r="C1801" s="19">
        <v>2007</v>
      </c>
      <c r="D1801" s="9" t="str">
        <f t="shared" si="28"/>
        <v>Papua New Guinea-Oceania2007</v>
      </c>
      <c r="E1801" s="8"/>
      <c r="F1801" s="11">
        <v>4481</v>
      </c>
    </row>
    <row r="1802" spans="1:6" ht="15" x14ac:dyDescent="0.25">
      <c r="A1802" s="5" t="s">
        <v>84</v>
      </c>
      <c r="B1802" s="12" t="s">
        <v>223</v>
      </c>
      <c r="C1802" s="19">
        <v>2007</v>
      </c>
      <c r="D1802" s="9" t="str">
        <f t="shared" si="28"/>
        <v>Paraguay-The Americas2007</v>
      </c>
      <c r="E1802" s="11">
        <v>4002</v>
      </c>
      <c r="F1802" s="11">
        <v>4089</v>
      </c>
    </row>
    <row r="1803" spans="1:6" ht="15" x14ac:dyDescent="0.25">
      <c r="A1803" s="5" t="s">
        <v>84</v>
      </c>
      <c r="B1803" s="12" t="s">
        <v>224</v>
      </c>
      <c r="C1803" s="19">
        <v>2007</v>
      </c>
      <c r="D1803" s="9" t="str">
        <f t="shared" si="28"/>
        <v>Peru-The Americas2007</v>
      </c>
      <c r="E1803" s="11">
        <v>12875</v>
      </c>
      <c r="F1803" s="11">
        <v>31896</v>
      </c>
    </row>
    <row r="1804" spans="1:6" ht="15" x14ac:dyDescent="0.25">
      <c r="A1804" s="5" t="s">
        <v>61</v>
      </c>
      <c r="B1804" s="12" t="s">
        <v>225</v>
      </c>
      <c r="C1804" s="19">
        <v>2007</v>
      </c>
      <c r="D1804" s="9" t="str">
        <f t="shared" si="28"/>
        <v>Philippines-Asia2007</v>
      </c>
      <c r="E1804" s="11">
        <v>38643</v>
      </c>
      <c r="F1804" s="11">
        <v>74066</v>
      </c>
    </row>
    <row r="1805" spans="1:6" ht="15" x14ac:dyDescent="0.25">
      <c r="A1805" s="5" t="s">
        <v>75</v>
      </c>
      <c r="B1805" s="12" t="s">
        <v>226</v>
      </c>
      <c r="C1805" s="19">
        <v>2007</v>
      </c>
      <c r="D1805" s="9" t="str">
        <f t="shared" si="28"/>
        <v>Poland-Europe2007</v>
      </c>
      <c r="E1805" s="11">
        <v>91371</v>
      </c>
      <c r="F1805" s="11">
        <v>304988</v>
      </c>
    </row>
    <row r="1806" spans="1:6" ht="15" x14ac:dyDescent="0.25">
      <c r="A1806" s="5" t="s">
        <v>75</v>
      </c>
      <c r="B1806" s="12" t="s">
        <v>227</v>
      </c>
      <c r="C1806" s="19">
        <v>2007</v>
      </c>
      <c r="D1806" s="9" t="str">
        <f t="shared" si="28"/>
        <v>Portugal-Europe2007</v>
      </c>
      <c r="E1806" s="11">
        <v>25831</v>
      </c>
      <c r="F1806" s="11">
        <v>63175</v>
      </c>
    </row>
    <row r="1807" spans="1:6" ht="15" x14ac:dyDescent="0.25">
      <c r="A1807" s="5" t="s">
        <v>84</v>
      </c>
      <c r="B1807" s="12" t="s">
        <v>228</v>
      </c>
      <c r="C1807" s="19">
        <v>2007</v>
      </c>
      <c r="D1807" s="9" t="str">
        <f t="shared" si="28"/>
        <v>Puerto Rico-The Americas2007</v>
      </c>
      <c r="E1807" s="8"/>
      <c r="F1807" s="8"/>
    </row>
    <row r="1808" spans="1:6" ht="15" x14ac:dyDescent="0.25">
      <c r="A1808" s="5" t="s">
        <v>93</v>
      </c>
      <c r="B1808" s="12" t="s">
        <v>229</v>
      </c>
      <c r="C1808" s="19">
        <v>2007</v>
      </c>
      <c r="D1808" s="9" t="str">
        <f t="shared" si="28"/>
        <v>Qatar-Middle East2007</v>
      </c>
      <c r="E1808" s="11">
        <v>16648</v>
      </c>
      <c r="F1808" s="11">
        <v>44393</v>
      </c>
    </row>
    <row r="1809" spans="1:6" ht="15" x14ac:dyDescent="0.25">
      <c r="A1809" s="5" t="s">
        <v>75</v>
      </c>
      <c r="B1809" s="12" t="s">
        <v>230</v>
      </c>
      <c r="C1809" s="19">
        <v>2007</v>
      </c>
      <c r="D1809" s="9" t="str">
        <f t="shared" si="28"/>
        <v>Romania-Europe2007</v>
      </c>
      <c r="E1809" s="11">
        <v>38683</v>
      </c>
      <c r="F1809" s="11">
        <v>95401</v>
      </c>
    </row>
    <row r="1810" spans="1:6" ht="15" x14ac:dyDescent="0.25">
      <c r="A1810" s="5" t="s">
        <v>75</v>
      </c>
      <c r="B1810" s="12" t="s">
        <v>231</v>
      </c>
      <c r="C1810" s="19">
        <v>2007</v>
      </c>
      <c r="D1810" s="9" t="str">
        <f t="shared" si="28"/>
        <v>Russia-Europe2007</v>
      </c>
      <c r="E1810" s="11">
        <v>647392</v>
      </c>
      <c r="F1810" s="11">
        <v>1602963</v>
      </c>
    </row>
    <row r="1811" spans="1:6" ht="15" x14ac:dyDescent="0.25">
      <c r="A1811" s="5" t="s">
        <v>77</v>
      </c>
      <c r="B1811" s="12" t="s">
        <v>232</v>
      </c>
      <c r="C1811" s="19">
        <v>2007</v>
      </c>
      <c r="D1811" s="9" t="str">
        <f t="shared" si="28"/>
        <v>Rwanda-Africa2007</v>
      </c>
      <c r="E1811" s="8"/>
      <c r="F1811" s="11">
        <v>689</v>
      </c>
    </row>
    <row r="1812" spans="1:6" ht="15" x14ac:dyDescent="0.25">
      <c r="A1812" s="5" t="s">
        <v>80</v>
      </c>
      <c r="B1812" s="12" t="s">
        <v>233</v>
      </c>
      <c r="C1812" s="19">
        <v>2007</v>
      </c>
      <c r="D1812" s="9" t="str">
        <f t="shared" si="28"/>
        <v>Samoa-Oceania2007</v>
      </c>
      <c r="E1812" s="11">
        <v>56</v>
      </c>
      <c r="F1812" s="11">
        <v>154</v>
      </c>
    </row>
    <row r="1813" spans="1:6" ht="15" x14ac:dyDescent="0.25">
      <c r="A1813" s="5" t="s">
        <v>75</v>
      </c>
      <c r="B1813" s="12" t="s">
        <v>234</v>
      </c>
      <c r="C1813" s="19">
        <v>2007</v>
      </c>
      <c r="D1813" s="9" t="str">
        <f t="shared" si="28"/>
        <v>San Marino-Europe2007</v>
      </c>
      <c r="E1813" s="8"/>
      <c r="F1813" s="8"/>
    </row>
    <row r="1814" spans="1:6" ht="15" x14ac:dyDescent="0.25">
      <c r="A1814" s="5" t="s">
        <v>77</v>
      </c>
      <c r="B1814" s="12" t="s">
        <v>235</v>
      </c>
      <c r="C1814" s="19">
        <v>2007</v>
      </c>
      <c r="D1814" s="9" t="str">
        <f t="shared" si="28"/>
        <v>Sao Tome and Principe-Africa2007</v>
      </c>
      <c r="E1814" s="11">
        <v>38</v>
      </c>
      <c r="F1814" s="11">
        <v>73</v>
      </c>
    </row>
    <row r="1815" spans="1:6" ht="15" x14ac:dyDescent="0.25">
      <c r="A1815" s="5" t="s">
        <v>93</v>
      </c>
      <c r="B1815" s="12" t="s">
        <v>236</v>
      </c>
      <c r="C1815" s="19">
        <v>2007</v>
      </c>
      <c r="D1815" s="9" t="str">
        <f t="shared" si="28"/>
        <v>Saudi Arabia-Middle East2007</v>
      </c>
      <c r="E1815" s="11">
        <v>143706</v>
      </c>
      <c r="F1815" s="11">
        <v>395834</v>
      </c>
    </row>
    <row r="1816" spans="1:6" ht="15" x14ac:dyDescent="0.25">
      <c r="A1816" s="5" t="s">
        <v>77</v>
      </c>
      <c r="B1816" s="12" t="s">
        <v>237</v>
      </c>
      <c r="C1816" s="19">
        <v>2007</v>
      </c>
      <c r="D1816" s="9" t="str">
        <f t="shared" si="28"/>
        <v>Senegal-Africa2007</v>
      </c>
      <c r="E1816" s="11">
        <v>2736</v>
      </c>
      <c r="F1816" s="11">
        <v>5280</v>
      </c>
    </row>
    <row r="1817" spans="1:6" ht="15" x14ac:dyDescent="0.25">
      <c r="A1817" s="5" t="s">
        <v>75</v>
      </c>
      <c r="B1817" s="12" t="s">
        <v>238</v>
      </c>
      <c r="C1817" s="19">
        <v>2007</v>
      </c>
      <c r="D1817" s="9" t="str">
        <f t="shared" si="28"/>
        <v>Serbia-Europe2007</v>
      </c>
      <c r="E1817" s="11">
        <v>18094</v>
      </c>
      <c r="F1817" s="8"/>
    </row>
    <row r="1818" spans="1:6" ht="15" x14ac:dyDescent="0.25">
      <c r="A1818" s="5" t="s">
        <v>77</v>
      </c>
      <c r="B1818" s="12" t="s">
        <v>239</v>
      </c>
      <c r="C1818" s="19">
        <v>2007</v>
      </c>
      <c r="D1818" s="9" t="str">
        <f t="shared" si="28"/>
        <v>Seychelles-Africa2007</v>
      </c>
      <c r="E1818" s="11">
        <v>256</v>
      </c>
      <c r="F1818" s="11">
        <v>744</v>
      </c>
    </row>
    <row r="1819" spans="1:6" ht="15" x14ac:dyDescent="0.25">
      <c r="A1819" s="5" t="s">
        <v>77</v>
      </c>
      <c r="B1819" s="12" t="s">
        <v>240</v>
      </c>
      <c r="C1819" s="19">
        <v>2007</v>
      </c>
      <c r="D1819" s="9" t="str">
        <f t="shared" si="28"/>
        <v>Sierra Leone-Africa2007</v>
      </c>
      <c r="E1819" s="8"/>
      <c r="F1819" s="11">
        <v>642</v>
      </c>
    </row>
    <row r="1820" spans="1:6" ht="15" x14ac:dyDescent="0.25">
      <c r="A1820" s="5" t="s">
        <v>61</v>
      </c>
      <c r="B1820" s="12" t="s">
        <v>241</v>
      </c>
      <c r="C1820" s="19">
        <v>2007</v>
      </c>
      <c r="D1820" s="9" t="str">
        <f t="shared" si="28"/>
        <v>Singapore-Asia2007</v>
      </c>
      <c r="E1820" s="11">
        <v>30845</v>
      </c>
      <c r="F1820" s="11">
        <v>28474</v>
      </c>
    </row>
    <row r="1821" spans="1:6" ht="15" x14ac:dyDescent="0.25">
      <c r="A1821" s="5" t="s">
        <v>84</v>
      </c>
      <c r="B1821" s="12" t="s">
        <v>242</v>
      </c>
      <c r="C1821" s="19">
        <v>2007</v>
      </c>
      <c r="D1821" s="9" t="str">
        <f t="shared" si="28"/>
        <v>Sint Maarten (Dutch part)-The Americas2007</v>
      </c>
      <c r="E1821" s="8"/>
      <c r="F1821" s="8"/>
    </row>
    <row r="1822" spans="1:6" ht="15" x14ac:dyDescent="0.25">
      <c r="A1822" s="5" t="s">
        <v>75</v>
      </c>
      <c r="B1822" s="12" t="s">
        <v>243</v>
      </c>
      <c r="C1822" s="19">
        <v>2007</v>
      </c>
      <c r="D1822" s="9" t="str">
        <f t="shared" si="28"/>
        <v>Slovakia-Europe2007</v>
      </c>
      <c r="E1822" s="11">
        <v>18353</v>
      </c>
      <c r="F1822" s="11">
        <v>38749</v>
      </c>
    </row>
    <row r="1823" spans="1:6" ht="15" x14ac:dyDescent="0.25">
      <c r="A1823" s="5" t="s">
        <v>75</v>
      </c>
      <c r="B1823" s="12" t="s">
        <v>244</v>
      </c>
      <c r="C1823" s="19">
        <v>2007</v>
      </c>
      <c r="D1823" s="9" t="str">
        <f t="shared" si="28"/>
        <v>Slovenia-Europe2007</v>
      </c>
      <c r="E1823" s="11">
        <v>7131</v>
      </c>
      <c r="F1823" s="11">
        <v>15746</v>
      </c>
    </row>
    <row r="1824" spans="1:6" ht="15" x14ac:dyDescent="0.25">
      <c r="A1824" s="5" t="s">
        <v>80</v>
      </c>
      <c r="B1824" s="12" t="s">
        <v>245</v>
      </c>
      <c r="C1824" s="19">
        <v>2007</v>
      </c>
      <c r="D1824" s="9" t="str">
        <f t="shared" si="28"/>
        <v>Solomon Islands-Oceania2007</v>
      </c>
      <c r="E1824" s="11">
        <v>58</v>
      </c>
      <c r="F1824" s="11">
        <v>180</v>
      </c>
    </row>
    <row r="1825" spans="1:6" ht="15" x14ac:dyDescent="0.25">
      <c r="A1825" s="5" t="s">
        <v>77</v>
      </c>
      <c r="B1825" s="12" t="s">
        <v>246</v>
      </c>
      <c r="C1825" s="19">
        <v>2007</v>
      </c>
      <c r="D1825" s="9" t="str">
        <f t="shared" si="28"/>
        <v>Somalia-Africa2007</v>
      </c>
      <c r="E1825" s="8"/>
      <c r="F1825" s="11">
        <v>576</v>
      </c>
    </row>
    <row r="1826" spans="1:6" ht="15" x14ac:dyDescent="0.25">
      <c r="A1826" s="5" t="s">
        <v>77</v>
      </c>
      <c r="B1826" s="12" t="s">
        <v>247</v>
      </c>
      <c r="C1826" s="19">
        <v>2007</v>
      </c>
      <c r="D1826" s="9" t="str">
        <f t="shared" si="28"/>
        <v>South Africa-Africa2007</v>
      </c>
      <c r="E1826" s="11">
        <v>128722</v>
      </c>
      <c r="F1826" s="11">
        <v>427132</v>
      </c>
    </row>
    <row r="1827" spans="1:6" ht="15" x14ac:dyDescent="0.25">
      <c r="A1827" s="5" t="s">
        <v>61</v>
      </c>
      <c r="B1827" s="12" t="s">
        <v>248</v>
      </c>
      <c r="C1827" s="19">
        <v>2007</v>
      </c>
      <c r="D1827" s="9" t="str">
        <f t="shared" si="28"/>
        <v>South Korea-Asia2007</v>
      </c>
      <c r="E1827" s="11">
        <v>208284</v>
      </c>
      <c r="F1827" s="11">
        <v>482277</v>
      </c>
    </row>
    <row r="1828" spans="1:6" ht="15" x14ac:dyDescent="0.25">
      <c r="A1828" s="5" t="s">
        <v>77</v>
      </c>
      <c r="B1828" s="12" t="s">
        <v>249</v>
      </c>
      <c r="C1828" s="19">
        <v>2007</v>
      </c>
      <c r="D1828" s="9" t="str">
        <f t="shared" si="28"/>
        <v>South Sudan-Africa2007</v>
      </c>
      <c r="E1828" s="8"/>
      <c r="F1828" s="8"/>
    </row>
    <row r="1829" spans="1:6" ht="15" x14ac:dyDescent="0.25">
      <c r="A1829" s="5" t="s">
        <v>75</v>
      </c>
      <c r="B1829" s="12" t="s">
        <v>250</v>
      </c>
      <c r="C1829" s="19">
        <v>2007</v>
      </c>
      <c r="D1829" s="9" t="str">
        <f t="shared" si="28"/>
        <v>Spain-Europe2007</v>
      </c>
      <c r="E1829" s="11">
        <v>139030</v>
      </c>
      <c r="F1829" s="11">
        <v>339429</v>
      </c>
    </row>
    <row r="1830" spans="1:6" ht="15" x14ac:dyDescent="0.25">
      <c r="A1830" s="5" t="s">
        <v>61</v>
      </c>
      <c r="B1830" s="12" t="s">
        <v>251</v>
      </c>
      <c r="C1830" s="19">
        <v>2007</v>
      </c>
      <c r="D1830" s="9" t="str">
        <f t="shared" si="28"/>
        <v>Sri Lanka-Asia2007</v>
      </c>
      <c r="E1830" s="11">
        <v>8798</v>
      </c>
      <c r="F1830" s="11">
        <v>11965</v>
      </c>
    </row>
    <row r="1831" spans="1:6" ht="15" x14ac:dyDescent="0.25">
      <c r="A1831" s="5" t="s">
        <v>84</v>
      </c>
      <c r="B1831" s="12" t="s">
        <v>252</v>
      </c>
      <c r="C1831" s="19">
        <v>2007</v>
      </c>
      <c r="D1831" s="9" t="str">
        <f t="shared" si="28"/>
        <v>St. Kitts and Nevis-The Americas2007</v>
      </c>
      <c r="E1831" s="11">
        <v>76</v>
      </c>
      <c r="F1831" s="11">
        <v>227</v>
      </c>
    </row>
    <row r="1832" spans="1:6" ht="15" x14ac:dyDescent="0.25">
      <c r="A1832" s="5" t="s">
        <v>84</v>
      </c>
      <c r="B1832" s="12" t="s">
        <v>253</v>
      </c>
      <c r="C1832" s="19">
        <v>2007</v>
      </c>
      <c r="D1832" s="9" t="str">
        <f t="shared" si="28"/>
        <v>St. Lucia-The Americas2007</v>
      </c>
      <c r="E1832" s="11">
        <v>120</v>
      </c>
      <c r="F1832" s="11">
        <v>356</v>
      </c>
    </row>
    <row r="1833" spans="1:6" ht="15" x14ac:dyDescent="0.25">
      <c r="A1833" s="5" t="s">
        <v>84</v>
      </c>
      <c r="B1833" s="12" t="s">
        <v>254</v>
      </c>
      <c r="C1833" s="19">
        <v>2007</v>
      </c>
      <c r="D1833" s="9" t="str">
        <f t="shared" si="28"/>
        <v>St. Martin (French part)-The Americas2007</v>
      </c>
      <c r="E1833" s="8"/>
      <c r="F1833" s="8"/>
    </row>
    <row r="1834" spans="1:6" ht="15" x14ac:dyDescent="0.25">
      <c r="A1834" s="5" t="s">
        <v>84</v>
      </c>
      <c r="B1834" s="12" t="s">
        <v>255</v>
      </c>
      <c r="C1834" s="19">
        <v>2007</v>
      </c>
      <c r="D1834" s="9" t="str">
        <f t="shared" si="28"/>
        <v>St. Vincent and the Grenadines-The Americas2007</v>
      </c>
      <c r="E1834" s="11">
        <v>66</v>
      </c>
      <c r="F1834" s="11">
        <v>194</v>
      </c>
    </row>
    <row r="1835" spans="1:6" ht="15" x14ac:dyDescent="0.25">
      <c r="A1835" s="5" t="s">
        <v>77</v>
      </c>
      <c r="B1835" s="12" t="s">
        <v>256</v>
      </c>
      <c r="C1835" s="19">
        <v>2007</v>
      </c>
      <c r="D1835" s="9" t="str">
        <f t="shared" si="28"/>
        <v>Sudan-Africa2007</v>
      </c>
      <c r="E1835" s="11">
        <v>14769</v>
      </c>
      <c r="F1835" s="11">
        <v>11382</v>
      </c>
    </row>
    <row r="1836" spans="1:6" ht="15" x14ac:dyDescent="0.25">
      <c r="A1836" s="5" t="s">
        <v>84</v>
      </c>
      <c r="B1836" s="12" t="s">
        <v>257</v>
      </c>
      <c r="C1836" s="19">
        <v>2007</v>
      </c>
      <c r="D1836" s="9" t="str">
        <f t="shared" si="28"/>
        <v>Suriname-The Americas2007</v>
      </c>
      <c r="E1836" s="11">
        <v>664</v>
      </c>
      <c r="F1836" s="11">
        <v>2292</v>
      </c>
    </row>
    <row r="1837" spans="1:6" ht="15" x14ac:dyDescent="0.25">
      <c r="A1837" s="5" t="s">
        <v>77</v>
      </c>
      <c r="B1837" s="12" t="s">
        <v>258</v>
      </c>
      <c r="C1837" s="19">
        <v>2007</v>
      </c>
      <c r="D1837" s="9" t="str">
        <f t="shared" si="28"/>
        <v>Swaziland-Africa2007</v>
      </c>
      <c r="E1837" s="11">
        <v>406</v>
      </c>
      <c r="F1837" s="11">
        <v>1030</v>
      </c>
    </row>
    <row r="1838" spans="1:6" ht="15" x14ac:dyDescent="0.25">
      <c r="A1838" s="5" t="s">
        <v>75</v>
      </c>
      <c r="B1838" s="12" t="s">
        <v>259</v>
      </c>
      <c r="C1838" s="19">
        <v>2007</v>
      </c>
      <c r="D1838" s="9" t="str">
        <f t="shared" si="28"/>
        <v>Sweden-Europe2007</v>
      </c>
      <c r="E1838" s="11">
        <v>52588</v>
      </c>
      <c r="F1838" s="11">
        <v>54521</v>
      </c>
    </row>
    <row r="1839" spans="1:6" ht="15" x14ac:dyDescent="0.25">
      <c r="A1839" s="5" t="s">
        <v>75</v>
      </c>
      <c r="B1839" s="12" t="s">
        <v>260</v>
      </c>
      <c r="C1839" s="19">
        <v>2007</v>
      </c>
      <c r="D1839" s="9" t="str">
        <f t="shared" si="28"/>
        <v>Switzerland-Europe2007</v>
      </c>
      <c r="E1839" s="11">
        <v>26090</v>
      </c>
      <c r="F1839" s="11">
        <v>40392</v>
      </c>
    </row>
    <row r="1840" spans="1:6" ht="15" x14ac:dyDescent="0.25">
      <c r="A1840" s="5" t="s">
        <v>93</v>
      </c>
      <c r="B1840" s="12" t="s">
        <v>261</v>
      </c>
      <c r="C1840" s="19">
        <v>2007</v>
      </c>
      <c r="D1840" s="9" t="str">
        <f t="shared" si="28"/>
        <v>Syria-Middle East2007</v>
      </c>
      <c r="E1840" s="11">
        <v>17937</v>
      </c>
      <c r="F1840" s="11">
        <v>51111</v>
      </c>
    </row>
    <row r="1841" spans="1:6" ht="15" x14ac:dyDescent="0.25">
      <c r="A1841" s="5" t="s">
        <v>61</v>
      </c>
      <c r="B1841" s="12" t="s">
        <v>262</v>
      </c>
      <c r="C1841" s="19">
        <v>2007</v>
      </c>
      <c r="D1841" s="9" t="str">
        <f t="shared" si="28"/>
        <v>Tajikistan-Asia2007</v>
      </c>
      <c r="E1841" s="11">
        <v>2346</v>
      </c>
      <c r="F1841" s="11">
        <v>2563</v>
      </c>
    </row>
    <row r="1842" spans="1:6" ht="15" x14ac:dyDescent="0.25">
      <c r="A1842" s="5" t="s">
        <v>77</v>
      </c>
      <c r="B1842" s="12" t="s">
        <v>263</v>
      </c>
      <c r="C1842" s="19">
        <v>2008</v>
      </c>
      <c r="D1842" s="9" t="str">
        <f t="shared" si="28"/>
        <v>Tanzania-Africa2008</v>
      </c>
      <c r="E1842" s="11">
        <v>16198</v>
      </c>
      <c r="F1842" s="11">
        <v>4353</v>
      </c>
    </row>
    <row r="1843" spans="1:6" ht="15" x14ac:dyDescent="0.25">
      <c r="A1843" s="5" t="s">
        <v>61</v>
      </c>
      <c r="B1843" s="12" t="s">
        <v>264</v>
      </c>
      <c r="C1843" s="19">
        <v>2008</v>
      </c>
      <c r="D1843" s="9" t="str">
        <f t="shared" si="28"/>
        <v>Thailand-Asia2008</v>
      </c>
      <c r="E1843" s="11">
        <v>96291</v>
      </c>
      <c r="F1843" s="11">
        <v>252345</v>
      </c>
    </row>
    <row r="1844" spans="1:6" ht="15" x14ac:dyDescent="0.25">
      <c r="A1844" s="5" t="s">
        <v>61</v>
      </c>
      <c r="B1844" s="12" t="s">
        <v>265</v>
      </c>
      <c r="C1844" s="19">
        <v>2008</v>
      </c>
      <c r="D1844" s="9" t="str">
        <f t="shared" si="28"/>
        <v>Timor-Leste-Asia2008</v>
      </c>
      <c r="E1844" s="11">
        <v>58</v>
      </c>
      <c r="F1844" s="11">
        <v>176</v>
      </c>
    </row>
    <row r="1845" spans="1:6" ht="15" x14ac:dyDescent="0.25">
      <c r="A1845" s="5" t="s">
        <v>77</v>
      </c>
      <c r="B1845" s="12" t="s">
        <v>266</v>
      </c>
      <c r="C1845" s="19">
        <v>2008</v>
      </c>
      <c r="D1845" s="9" t="str">
        <f t="shared" si="28"/>
        <v>Togo-Africa2008</v>
      </c>
      <c r="E1845" s="11">
        <v>2327</v>
      </c>
      <c r="F1845" s="11">
        <v>1397</v>
      </c>
    </row>
    <row r="1846" spans="1:6" ht="15" x14ac:dyDescent="0.25">
      <c r="A1846" s="5" t="s">
        <v>80</v>
      </c>
      <c r="B1846" s="12" t="s">
        <v>267</v>
      </c>
      <c r="C1846" s="19">
        <v>2008</v>
      </c>
      <c r="D1846" s="9" t="str">
        <f t="shared" si="28"/>
        <v>Tonga-Oceania2008</v>
      </c>
      <c r="E1846" s="11">
        <v>57</v>
      </c>
      <c r="F1846" s="11">
        <v>172</v>
      </c>
    </row>
    <row r="1847" spans="1:6" ht="15" x14ac:dyDescent="0.25">
      <c r="A1847" s="5" t="s">
        <v>84</v>
      </c>
      <c r="B1847" s="12" t="s">
        <v>268</v>
      </c>
      <c r="C1847" s="19">
        <v>2008</v>
      </c>
      <c r="D1847" s="9" t="str">
        <f t="shared" si="28"/>
        <v>Trinidad and Tobago-The Americas2008</v>
      </c>
      <c r="E1847" s="11">
        <v>14115</v>
      </c>
      <c r="F1847" s="11">
        <v>30993</v>
      </c>
    </row>
    <row r="1848" spans="1:6" ht="15" x14ac:dyDescent="0.25">
      <c r="A1848" s="5" t="s">
        <v>77</v>
      </c>
      <c r="B1848" s="12" t="s">
        <v>269</v>
      </c>
      <c r="C1848" s="19">
        <v>2008</v>
      </c>
      <c r="D1848" s="9" t="str">
        <f t="shared" si="28"/>
        <v>Tunisia-Africa2008</v>
      </c>
      <c r="E1848" s="11">
        <v>8463</v>
      </c>
      <c r="F1848" s="11">
        <v>22446</v>
      </c>
    </row>
    <row r="1849" spans="1:6" ht="15" x14ac:dyDescent="0.25">
      <c r="A1849" s="5" t="s">
        <v>75</v>
      </c>
      <c r="B1849" s="12" t="s">
        <v>270</v>
      </c>
      <c r="C1849" s="19">
        <v>2008</v>
      </c>
      <c r="D1849" s="9" t="str">
        <f t="shared" si="28"/>
        <v>Turkey-Europe2008</v>
      </c>
      <c r="E1849" s="11">
        <v>80858</v>
      </c>
      <c r="F1849" s="11">
        <v>225407</v>
      </c>
    </row>
    <row r="1850" spans="1:6" ht="15" x14ac:dyDescent="0.25">
      <c r="A1850" s="5" t="s">
        <v>61</v>
      </c>
      <c r="B1850" s="12" t="s">
        <v>271</v>
      </c>
      <c r="C1850" s="19">
        <v>2008</v>
      </c>
      <c r="D1850" s="9" t="str">
        <f t="shared" si="28"/>
        <v>Turkmenistan-Asia2008</v>
      </c>
      <c r="E1850" s="11">
        <v>18406</v>
      </c>
      <c r="F1850" s="11">
        <v>43337</v>
      </c>
    </row>
    <row r="1851" spans="1:6" ht="15" x14ac:dyDescent="0.25">
      <c r="A1851" s="5" t="s">
        <v>84</v>
      </c>
      <c r="B1851" s="12" t="s">
        <v>272</v>
      </c>
      <c r="C1851" s="19">
        <v>2008</v>
      </c>
      <c r="D1851" s="9" t="str">
        <f t="shared" si="28"/>
        <v>Turks and Caicos Islands-The Americas2008</v>
      </c>
      <c r="E1851" s="8"/>
      <c r="F1851" s="11">
        <v>103</v>
      </c>
    </row>
    <row r="1852" spans="1:6" ht="15" x14ac:dyDescent="0.25">
      <c r="A1852" s="5" t="s">
        <v>77</v>
      </c>
      <c r="B1852" s="12" t="s">
        <v>273</v>
      </c>
      <c r="C1852" s="19">
        <v>2008</v>
      </c>
      <c r="D1852" s="9" t="str">
        <f t="shared" si="28"/>
        <v>Uganda-Africa2008</v>
      </c>
      <c r="E1852" s="8"/>
      <c r="F1852" s="11">
        <v>1852</v>
      </c>
    </row>
    <row r="1853" spans="1:6" ht="15" x14ac:dyDescent="0.25">
      <c r="A1853" s="5" t="s">
        <v>75</v>
      </c>
      <c r="B1853" s="12" t="s">
        <v>274</v>
      </c>
      <c r="C1853" s="19">
        <v>2008</v>
      </c>
      <c r="D1853" s="9" t="str">
        <f t="shared" si="28"/>
        <v>Ukraine-Europe2008</v>
      </c>
      <c r="E1853" s="11">
        <v>143843</v>
      </c>
      <c r="F1853" s="11">
        <v>343121</v>
      </c>
    </row>
    <row r="1854" spans="1:6" ht="15" x14ac:dyDescent="0.25">
      <c r="A1854" s="5" t="s">
        <v>93</v>
      </c>
      <c r="B1854" s="12" t="s">
        <v>275</v>
      </c>
      <c r="C1854" s="19">
        <v>2008</v>
      </c>
      <c r="D1854" s="9" t="str">
        <f t="shared" si="28"/>
        <v>United Arab Emirates-Middle East2008</v>
      </c>
      <c r="E1854" s="11">
        <v>42310</v>
      </c>
      <c r="F1854" s="11">
        <v>113241</v>
      </c>
    </row>
    <row r="1855" spans="1:6" ht="15" x14ac:dyDescent="0.25">
      <c r="A1855" s="5" t="s">
        <v>75</v>
      </c>
      <c r="B1855" s="12" t="s">
        <v>276</v>
      </c>
      <c r="C1855" s="19">
        <v>2008</v>
      </c>
      <c r="D1855" s="9" t="str">
        <f t="shared" si="28"/>
        <v>United Kingdom-Europe2008</v>
      </c>
      <c r="E1855" s="11">
        <v>221558</v>
      </c>
      <c r="F1855" s="11">
        <v>540409</v>
      </c>
    </row>
    <row r="1856" spans="1:6" ht="15" x14ac:dyDescent="0.25">
      <c r="A1856" s="5" t="s">
        <v>84</v>
      </c>
      <c r="B1856" s="12" t="s">
        <v>277</v>
      </c>
      <c r="C1856" s="19">
        <v>2008</v>
      </c>
      <c r="D1856" s="9" t="str">
        <f t="shared" si="28"/>
        <v>United States-The Americas2008</v>
      </c>
      <c r="E1856" s="11">
        <v>2307819</v>
      </c>
      <c r="F1856" s="11">
        <v>5790765</v>
      </c>
    </row>
    <row r="1857" spans="1:6" ht="15" x14ac:dyDescent="0.25">
      <c r="A1857" s="5" t="s">
        <v>84</v>
      </c>
      <c r="B1857" s="12" t="s">
        <v>278</v>
      </c>
      <c r="C1857" s="19">
        <v>2008</v>
      </c>
      <c r="D1857" s="9" t="str">
        <f t="shared" si="28"/>
        <v>Uruguay-The Americas2008</v>
      </c>
      <c r="E1857" s="11">
        <v>2869</v>
      </c>
      <c r="F1857" s="11">
        <v>5611</v>
      </c>
    </row>
    <row r="1858" spans="1:6" ht="15" x14ac:dyDescent="0.25">
      <c r="A1858" s="5" t="s">
        <v>61</v>
      </c>
      <c r="B1858" s="12" t="s">
        <v>279</v>
      </c>
      <c r="C1858" s="19">
        <v>2008</v>
      </c>
      <c r="D1858" s="9" t="str">
        <f t="shared" si="28"/>
        <v>Uzbekistan-Asia2008</v>
      </c>
      <c r="E1858" s="11">
        <v>50678</v>
      </c>
      <c r="F1858" s="11">
        <v>119306</v>
      </c>
    </row>
    <row r="1859" spans="1:6" ht="15" x14ac:dyDescent="0.25">
      <c r="A1859" s="5" t="s">
        <v>80</v>
      </c>
      <c r="B1859" s="12" t="s">
        <v>280</v>
      </c>
      <c r="C1859" s="19">
        <v>2008</v>
      </c>
      <c r="D1859" s="9" t="str">
        <f t="shared" ref="D1859:D1922" si="29">CONCATENATE(B1859,C1859)</f>
        <v>Vanuatu-Oceania2008</v>
      </c>
      <c r="E1859" s="11">
        <v>30</v>
      </c>
      <c r="F1859" s="11">
        <v>55</v>
      </c>
    </row>
    <row r="1860" spans="1:6" ht="15" x14ac:dyDescent="0.25">
      <c r="A1860" s="5" t="s">
        <v>84</v>
      </c>
      <c r="B1860" s="12" t="s">
        <v>281</v>
      </c>
      <c r="C1860" s="19">
        <v>2008</v>
      </c>
      <c r="D1860" s="9" t="str">
        <f t="shared" si="29"/>
        <v>Venezuela-The Americas2008</v>
      </c>
      <c r="E1860" s="11">
        <v>56441</v>
      </c>
      <c r="F1860" s="11">
        <v>168268</v>
      </c>
    </row>
    <row r="1861" spans="1:6" ht="15" x14ac:dyDescent="0.25">
      <c r="A1861" s="5" t="s">
        <v>61</v>
      </c>
      <c r="B1861" s="12" t="s">
        <v>282</v>
      </c>
      <c r="C1861" s="19">
        <v>2008</v>
      </c>
      <c r="D1861" s="9" t="str">
        <f t="shared" si="29"/>
        <v>Vietnam-Asia2008</v>
      </c>
      <c r="E1861" s="11">
        <v>38968</v>
      </c>
      <c r="F1861" s="11">
        <v>90549</v>
      </c>
    </row>
    <row r="1862" spans="1:6" ht="15" x14ac:dyDescent="0.25">
      <c r="A1862" s="5" t="s">
        <v>93</v>
      </c>
      <c r="B1862" s="12" t="s">
        <v>283</v>
      </c>
      <c r="C1862" s="19">
        <v>2008</v>
      </c>
      <c r="D1862" s="9" t="str">
        <f t="shared" si="29"/>
        <v>Yemen-Middle East2008</v>
      </c>
      <c r="E1862" s="11">
        <v>6186</v>
      </c>
      <c r="F1862" s="11">
        <v>18881</v>
      </c>
    </row>
    <row r="1863" spans="1:6" ht="15" x14ac:dyDescent="0.25">
      <c r="A1863" s="5" t="s">
        <v>77</v>
      </c>
      <c r="B1863" s="12" t="s">
        <v>284</v>
      </c>
      <c r="C1863" s="19">
        <v>2008</v>
      </c>
      <c r="D1863" s="9" t="str">
        <f t="shared" si="29"/>
        <v>Zambia-Africa2008</v>
      </c>
      <c r="E1863" s="11">
        <v>7005</v>
      </c>
      <c r="F1863" s="11">
        <v>2131</v>
      </c>
    </row>
    <row r="1864" spans="1:6" ht="15" x14ac:dyDescent="0.25">
      <c r="A1864" s="5" t="s">
        <v>77</v>
      </c>
      <c r="B1864" s="12" t="s">
        <v>285</v>
      </c>
      <c r="C1864" s="19">
        <v>2008</v>
      </c>
      <c r="D1864" s="9" t="str">
        <f t="shared" si="29"/>
        <v>Zimbabwe-Africa2008</v>
      </c>
      <c r="E1864" s="11">
        <v>9269</v>
      </c>
      <c r="F1864" s="11">
        <v>9927</v>
      </c>
    </row>
    <row r="1865" spans="1:6" ht="15" x14ac:dyDescent="0.25">
      <c r="A1865" s="5" t="s">
        <v>61</v>
      </c>
      <c r="B1865" s="12" t="s">
        <v>59</v>
      </c>
      <c r="C1865" s="19">
        <v>2008</v>
      </c>
      <c r="D1865" s="9" t="str">
        <f t="shared" si="29"/>
        <v>Afghanistan-Asia2008</v>
      </c>
      <c r="E1865" s="8"/>
      <c r="F1865" s="11">
        <v>583</v>
      </c>
    </row>
    <row r="1866" spans="1:6" ht="15" x14ac:dyDescent="0.25">
      <c r="A1866" s="5" t="s">
        <v>75</v>
      </c>
      <c r="B1866" s="12" t="s">
        <v>74</v>
      </c>
      <c r="C1866" s="19">
        <v>2008</v>
      </c>
      <c r="D1866" s="9" t="str">
        <f t="shared" si="29"/>
        <v>Albania-Europe2008</v>
      </c>
      <c r="E1866" s="11">
        <v>1976</v>
      </c>
      <c r="F1866" s="11">
        <v>4294</v>
      </c>
    </row>
    <row r="1867" spans="1:6" ht="15" x14ac:dyDescent="0.25">
      <c r="A1867" s="5" t="s">
        <v>77</v>
      </c>
      <c r="B1867" s="12" t="s">
        <v>76</v>
      </c>
      <c r="C1867" s="19">
        <v>2008</v>
      </c>
      <c r="D1867" s="9" t="str">
        <f t="shared" si="29"/>
        <v>Algeria-Africa2008</v>
      </c>
      <c r="E1867" s="11">
        <v>30698</v>
      </c>
      <c r="F1867" s="11">
        <v>92533</v>
      </c>
    </row>
    <row r="1868" spans="1:6" ht="15" x14ac:dyDescent="0.25">
      <c r="A1868" s="5" t="s">
        <v>80</v>
      </c>
      <c r="B1868" s="12" t="s">
        <v>79</v>
      </c>
      <c r="C1868" s="19">
        <v>2008</v>
      </c>
      <c r="D1868" s="9" t="str">
        <f t="shared" si="29"/>
        <v>American Samoa-Oceania2008</v>
      </c>
      <c r="E1868" s="8"/>
      <c r="F1868" s="8"/>
    </row>
    <row r="1869" spans="1:6" ht="15" x14ac:dyDescent="0.25">
      <c r="A1869" s="5" t="s">
        <v>75</v>
      </c>
      <c r="B1869" s="12" t="s">
        <v>81</v>
      </c>
      <c r="C1869" s="19">
        <v>2008</v>
      </c>
      <c r="D1869" s="9" t="str">
        <f t="shared" si="29"/>
        <v>Andorra-Europe2008</v>
      </c>
      <c r="E1869" s="8"/>
      <c r="F1869" s="11">
        <v>535</v>
      </c>
    </row>
    <row r="1870" spans="1:6" ht="15" x14ac:dyDescent="0.25">
      <c r="A1870" s="5" t="s">
        <v>77</v>
      </c>
      <c r="B1870" s="12" t="s">
        <v>82</v>
      </c>
      <c r="C1870" s="19">
        <v>2008</v>
      </c>
      <c r="D1870" s="9" t="str">
        <f t="shared" si="29"/>
        <v>Angola-Africa2008</v>
      </c>
      <c r="E1870" s="11">
        <v>9004</v>
      </c>
      <c r="F1870" s="11">
        <v>9065</v>
      </c>
    </row>
    <row r="1871" spans="1:6" ht="15" x14ac:dyDescent="0.25">
      <c r="A1871" s="5" t="s">
        <v>84</v>
      </c>
      <c r="B1871" s="12" t="s">
        <v>83</v>
      </c>
      <c r="C1871" s="19">
        <v>2008</v>
      </c>
      <c r="D1871" s="9" t="str">
        <f t="shared" si="29"/>
        <v>Antigua and Barbuda-The Americas2008</v>
      </c>
      <c r="E1871" s="8"/>
      <c r="F1871" s="11">
        <v>389</v>
      </c>
    </row>
    <row r="1872" spans="1:6" ht="15" x14ac:dyDescent="0.25">
      <c r="A1872" s="5" t="s">
        <v>84</v>
      </c>
      <c r="B1872" s="12" t="s">
        <v>85</v>
      </c>
      <c r="C1872" s="19">
        <v>2008</v>
      </c>
      <c r="D1872" s="9" t="str">
        <f t="shared" si="29"/>
        <v>Argentina-The Americas2008</v>
      </c>
      <c r="E1872" s="11">
        <v>59047</v>
      </c>
      <c r="F1872" s="11">
        <v>133127</v>
      </c>
    </row>
    <row r="1873" spans="1:6" ht="15" x14ac:dyDescent="0.25">
      <c r="A1873" s="5" t="s">
        <v>61</v>
      </c>
      <c r="B1873" s="12" t="s">
        <v>86</v>
      </c>
      <c r="C1873" s="19">
        <v>2008</v>
      </c>
      <c r="D1873" s="9" t="str">
        <f t="shared" si="29"/>
        <v>Armenia-Asia2008</v>
      </c>
      <c r="E1873" s="11">
        <v>1981</v>
      </c>
      <c r="F1873" s="11">
        <v>3429</v>
      </c>
    </row>
    <row r="1874" spans="1:6" ht="15" x14ac:dyDescent="0.25">
      <c r="A1874" s="5" t="s">
        <v>84</v>
      </c>
      <c r="B1874" s="12" t="s">
        <v>87</v>
      </c>
      <c r="C1874" s="19">
        <v>2008</v>
      </c>
      <c r="D1874" s="9" t="str">
        <f t="shared" si="29"/>
        <v>Aruba-The Americas2008</v>
      </c>
      <c r="E1874" s="8"/>
      <c r="F1874" s="11">
        <v>2255</v>
      </c>
    </row>
    <row r="1875" spans="1:6" ht="15" x14ac:dyDescent="0.25">
      <c r="A1875" s="5" t="s">
        <v>80</v>
      </c>
      <c r="B1875" s="12" t="s">
        <v>88</v>
      </c>
      <c r="C1875" s="19">
        <v>2008</v>
      </c>
      <c r="D1875" s="9" t="str">
        <f t="shared" si="29"/>
        <v>Australia-Oceania2008</v>
      </c>
      <c r="E1875" s="11">
        <v>110814</v>
      </c>
      <c r="F1875" s="11">
        <v>346476</v>
      </c>
    </row>
    <row r="1876" spans="1:6" ht="15" x14ac:dyDescent="0.25">
      <c r="A1876" s="5" t="s">
        <v>75</v>
      </c>
      <c r="B1876" s="12" t="s">
        <v>89</v>
      </c>
      <c r="C1876" s="19">
        <v>2008</v>
      </c>
      <c r="D1876" s="9" t="str">
        <f t="shared" si="29"/>
        <v>Austria-Europe2008</v>
      </c>
      <c r="E1876" s="11">
        <v>32214</v>
      </c>
      <c r="F1876" s="11">
        <v>72317</v>
      </c>
    </row>
    <row r="1877" spans="1:6" ht="15" x14ac:dyDescent="0.25">
      <c r="A1877" s="5" t="s">
        <v>61</v>
      </c>
      <c r="B1877" s="12" t="s">
        <v>90</v>
      </c>
      <c r="C1877" s="19">
        <v>2008</v>
      </c>
      <c r="D1877" s="9" t="str">
        <f t="shared" si="29"/>
        <v>Azerbaijan-Asia2008</v>
      </c>
      <c r="E1877" s="11">
        <v>12158</v>
      </c>
      <c r="F1877" s="11">
        <v>30616</v>
      </c>
    </row>
    <row r="1878" spans="1:6" ht="15" x14ac:dyDescent="0.25">
      <c r="A1878" s="5" t="s">
        <v>84</v>
      </c>
      <c r="B1878" s="12" t="s">
        <v>91</v>
      </c>
      <c r="C1878" s="19">
        <v>2008</v>
      </c>
      <c r="D1878" s="9" t="str">
        <f t="shared" si="29"/>
        <v>Bahamas, The-The Americas2008</v>
      </c>
      <c r="E1878" s="8"/>
      <c r="F1878" s="11">
        <v>1518</v>
      </c>
    </row>
    <row r="1879" spans="1:6" ht="15" x14ac:dyDescent="0.25">
      <c r="A1879" s="5" t="s">
        <v>93</v>
      </c>
      <c r="B1879" s="12" t="s">
        <v>92</v>
      </c>
      <c r="C1879" s="19">
        <v>2008</v>
      </c>
      <c r="D1879" s="9" t="str">
        <f t="shared" si="29"/>
        <v>Bahrain-Middle East2008</v>
      </c>
      <c r="E1879" s="11">
        <v>6752</v>
      </c>
      <c r="F1879" s="11">
        <v>16468</v>
      </c>
    </row>
    <row r="1880" spans="1:6" ht="15" x14ac:dyDescent="0.25">
      <c r="A1880" s="5" t="s">
        <v>61</v>
      </c>
      <c r="B1880" s="12" t="s">
        <v>94</v>
      </c>
      <c r="C1880" s="19">
        <v>2008</v>
      </c>
      <c r="D1880" s="9" t="str">
        <f t="shared" si="29"/>
        <v>Bangladesh-Asia2008</v>
      </c>
      <c r="E1880" s="11">
        <v>21713</v>
      </c>
      <c r="F1880" s="11">
        <v>33883</v>
      </c>
    </row>
    <row r="1881" spans="1:6" ht="15" x14ac:dyDescent="0.25">
      <c r="A1881" s="5" t="s">
        <v>84</v>
      </c>
      <c r="B1881" s="12" t="s">
        <v>95</v>
      </c>
      <c r="C1881" s="19">
        <v>2008</v>
      </c>
      <c r="D1881" s="9" t="str">
        <f t="shared" si="29"/>
        <v>Barbados-The Americas2008</v>
      </c>
      <c r="E1881" s="8"/>
      <c r="F1881" s="11">
        <v>1269</v>
      </c>
    </row>
    <row r="1882" spans="1:6" ht="15" x14ac:dyDescent="0.25">
      <c r="A1882" s="5" t="s">
        <v>75</v>
      </c>
      <c r="B1882" s="12" t="s">
        <v>96</v>
      </c>
      <c r="C1882" s="19">
        <v>2008</v>
      </c>
      <c r="D1882" s="9" t="str">
        <f t="shared" si="29"/>
        <v>Belarus-Europe2008</v>
      </c>
      <c r="E1882" s="11">
        <v>26009</v>
      </c>
      <c r="F1882" s="11">
        <v>53722</v>
      </c>
    </row>
    <row r="1883" spans="1:6" ht="15" x14ac:dyDescent="0.25">
      <c r="A1883" s="5" t="s">
        <v>75</v>
      </c>
      <c r="B1883" s="12" t="s">
        <v>97</v>
      </c>
      <c r="C1883" s="19">
        <v>2008</v>
      </c>
      <c r="D1883" s="9" t="str">
        <f t="shared" si="29"/>
        <v>Belgium-Europe2008</v>
      </c>
      <c r="E1883" s="11">
        <v>59242</v>
      </c>
      <c r="F1883" s="11">
        <v>114836</v>
      </c>
    </row>
    <row r="1884" spans="1:6" ht="15" x14ac:dyDescent="0.25">
      <c r="A1884" s="5" t="s">
        <v>84</v>
      </c>
      <c r="B1884" s="12" t="s">
        <v>98</v>
      </c>
      <c r="C1884" s="19">
        <v>2008</v>
      </c>
      <c r="D1884" s="9" t="str">
        <f t="shared" si="29"/>
        <v>Belize-The Americas2008</v>
      </c>
      <c r="E1884" s="8"/>
      <c r="F1884" s="11">
        <v>374</v>
      </c>
    </row>
    <row r="1885" spans="1:6" ht="15" x14ac:dyDescent="0.25">
      <c r="A1885" s="5" t="s">
        <v>77</v>
      </c>
      <c r="B1885" s="12" t="s">
        <v>99</v>
      </c>
      <c r="C1885" s="19">
        <v>2008</v>
      </c>
      <c r="D1885" s="9" t="str">
        <f t="shared" si="29"/>
        <v>Benin-Africa2008</v>
      </c>
      <c r="E1885" s="11">
        <v>2386</v>
      </c>
      <c r="F1885" s="11">
        <v>2321</v>
      </c>
    </row>
    <row r="1886" spans="1:6" ht="15" x14ac:dyDescent="0.25">
      <c r="A1886" s="5" t="s">
        <v>84</v>
      </c>
      <c r="B1886" s="12" t="s">
        <v>100</v>
      </c>
      <c r="C1886" s="19">
        <v>2008</v>
      </c>
      <c r="D1886" s="9" t="str">
        <f t="shared" si="29"/>
        <v>Bermuda-The Americas2008</v>
      </c>
      <c r="E1886" s="8"/>
      <c r="F1886" s="11">
        <v>510</v>
      </c>
    </row>
    <row r="1887" spans="1:6" ht="15" x14ac:dyDescent="0.25">
      <c r="A1887" s="5" t="s">
        <v>61</v>
      </c>
      <c r="B1887" s="12" t="s">
        <v>101</v>
      </c>
      <c r="C1887" s="19">
        <v>2008</v>
      </c>
      <c r="D1887" s="9" t="str">
        <f t="shared" si="29"/>
        <v>Bhutan-Asia2008</v>
      </c>
      <c r="E1887" s="8"/>
      <c r="F1887" s="11">
        <v>378</v>
      </c>
    </row>
    <row r="1888" spans="1:6" ht="15" x14ac:dyDescent="0.25">
      <c r="A1888" s="5" t="s">
        <v>84</v>
      </c>
      <c r="B1888" s="12" t="s">
        <v>102</v>
      </c>
      <c r="C1888" s="19">
        <v>2008</v>
      </c>
      <c r="D1888" s="9" t="str">
        <f t="shared" si="29"/>
        <v>Bolivia-The Americas2008</v>
      </c>
      <c r="E1888" s="11">
        <v>3688</v>
      </c>
      <c r="F1888" s="11">
        <v>14129</v>
      </c>
    </row>
    <row r="1889" spans="1:6" ht="15" x14ac:dyDescent="0.25">
      <c r="A1889" s="5" t="s">
        <v>75</v>
      </c>
      <c r="B1889" s="12" t="s">
        <v>103</v>
      </c>
      <c r="C1889" s="19">
        <v>2008</v>
      </c>
      <c r="D1889" s="9" t="str">
        <f t="shared" si="29"/>
        <v>Bosnia and Herzegovina-Europe2008</v>
      </c>
      <c r="E1889" s="11">
        <v>4400</v>
      </c>
      <c r="F1889" s="11">
        <v>23238</v>
      </c>
    </row>
    <row r="1890" spans="1:6" ht="15" x14ac:dyDescent="0.25">
      <c r="A1890" s="5" t="s">
        <v>77</v>
      </c>
      <c r="B1890" s="12" t="s">
        <v>104</v>
      </c>
      <c r="C1890" s="19">
        <v>2009</v>
      </c>
      <c r="D1890" s="9" t="str">
        <f t="shared" si="29"/>
        <v>Botswana-Africa2009</v>
      </c>
      <c r="E1890" s="11">
        <v>1907</v>
      </c>
      <c r="F1890" s="11">
        <v>4265</v>
      </c>
    </row>
    <row r="1891" spans="1:6" ht="15" x14ac:dyDescent="0.25">
      <c r="A1891" s="5" t="s">
        <v>84</v>
      </c>
      <c r="B1891" s="12" t="s">
        <v>105</v>
      </c>
      <c r="C1891" s="19">
        <v>2009</v>
      </c>
      <c r="D1891" s="9" t="str">
        <f t="shared" si="29"/>
        <v>Brazil-The Americas2009</v>
      </c>
      <c r="E1891" s="11">
        <v>198976</v>
      </c>
      <c r="F1891" s="11">
        <v>321622</v>
      </c>
    </row>
    <row r="1892" spans="1:6" ht="15" x14ac:dyDescent="0.25">
      <c r="A1892" s="5" t="s">
        <v>61</v>
      </c>
      <c r="B1892" s="12" t="s">
        <v>106</v>
      </c>
      <c r="C1892" s="19">
        <v>2009</v>
      </c>
      <c r="D1892" s="9" t="str">
        <f t="shared" si="29"/>
        <v>Brunei-Asia2009</v>
      </c>
      <c r="E1892" s="11">
        <v>2505</v>
      </c>
      <c r="F1892" s="11">
        <v>5357</v>
      </c>
    </row>
    <row r="1893" spans="1:6" ht="15" x14ac:dyDescent="0.25">
      <c r="A1893" s="5" t="s">
        <v>75</v>
      </c>
      <c r="B1893" s="12" t="s">
        <v>107</v>
      </c>
      <c r="C1893" s="19">
        <v>2009</v>
      </c>
      <c r="D1893" s="9" t="str">
        <f t="shared" si="29"/>
        <v>Bulgaria-Europe2009</v>
      </c>
      <c r="E1893" s="11">
        <v>19399</v>
      </c>
      <c r="F1893" s="11">
        <v>47308</v>
      </c>
    </row>
    <row r="1894" spans="1:6" ht="15" x14ac:dyDescent="0.25">
      <c r="A1894" s="5" t="s">
        <v>77</v>
      </c>
      <c r="B1894" s="12" t="s">
        <v>108</v>
      </c>
      <c r="C1894" s="19">
        <v>2009</v>
      </c>
      <c r="D1894" s="9" t="str">
        <f t="shared" si="29"/>
        <v>Burkina Faso-Africa2009</v>
      </c>
      <c r="E1894" s="8"/>
      <c r="F1894" s="11">
        <v>1078</v>
      </c>
    </row>
    <row r="1895" spans="1:6" ht="15" x14ac:dyDescent="0.25">
      <c r="A1895" s="5" t="s">
        <v>77</v>
      </c>
      <c r="B1895" s="12" t="s">
        <v>109</v>
      </c>
      <c r="C1895" s="19">
        <v>2009</v>
      </c>
      <c r="D1895" s="9" t="str">
        <f t="shared" si="29"/>
        <v>Burundi-Africa2009</v>
      </c>
      <c r="E1895" s="8"/>
      <c r="F1895" s="11">
        <v>165</v>
      </c>
    </row>
    <row r="1896" spans="1:6" ht="15" x14ac:dyDescent="0.25">
      <c r="A1896" s="5" t="s">
        <v>61</v>
      </c>
      <c r="B1896" s="12" t="s">
        <v>110</v>
      </c>
      <c r="C1896" s="19">
        <v>2009</v>
      </c>
      <c r="D1896" s="9" t="str">
        <f t="shared" si="29"/>
        <v>Cambodia-Asia2009</v>
      </c>
      <c r="E1896" s="11">
        <v>4115</v>
      </c>
      <c r="F1896" s="11">
        <v>2380</v>
      </c>
    </row>
    <row r="1897" spans="1:6" ht="15" x14ac:dyDescent="0.25">
      <c r="A1897" s="5" t="s">
        <v>77</v>
      </c>
      <c r="B1897" s="12" t="s">
        <v>111</v>
      </c>
      <c r="C1897" s="19">
        <v>2009</v>
      </c>
      <c r="D1897" s="9" t="str">
        <f t="shared" si="29"/>
        <v>Cameroon-Africa2009</v>
      </c>
      <c r="E1897" s="11">
        <v>6766</v>
      </c>
      <c r="F1897" s="11">
        <v>3795</v>
      </c>
    </row>
    <row r="1898" spans="1:6" ht="15" x14ac:dyDescent="0.25">
      <c r="A1898" s="5" t="s">
        <v>84</v>
      </c>
      <c r="B1898" s="12" t="s">
        <v>112</v>
      </c>
      <c r="C1898" s="19">
        <v>2009</v>
      </c>
      <c r="D1898" s="9" t="str">
        <f t="shared" si="29"/>
        <v>Canada-The Americas2009</v>
      </c>
      <c r="E1898" s="11">
        <v>262038</v>
      </c>
      <c r="F1898" s="11">
        <v>553185</v>
      </c>
    </row>
    <row r="1899" spans="1:6" ht="15" x14ac:dyDescent="0.25">
      <c r="A1899" s="5" t="s">
        <v>84</v>
      </c>
      <c r="B1899" s="12" t="s">
        <v>113</v>
      </c>
      <c r="C1899" s="19">
        <v>2009</v>
      </c>
      <c r="D1899" s="9" t="str">
        <f t="shared" si="29"/>
        <v>Cayman Islands-The Americas2009</v>
      </c>
      <c r="E1899" s="8"/>
      <c r="F1899" s="11">
        <v>480</v>
      </c>
    </row>
    <row r="1900" spans="1:6" ht="15" x14ac:dyDescent="0.25">
      <c r="A1900" s="5" t="s">
        <v>77</v>
      </c>
      <c r="B1900" s="12" t="s">
        <v>114</v>
      </c>
      <c r="C1900" s="19">
        <v>2009</v>
      </c>
      <c r="D1900" s="9" t="str">
        <f t="shared" si="29"/>
        <v>Central African Republic-Africa2009</v>
      </c>
      <c r="E1900" s="8"/>
      <c r="F1900" s="11">
        <v>235</v>
      </c>
    </row>
    <row r="1901" spans="1:6" ht="15" x14ac:dyDescent="0.25">
      <c r="A1901" s="5" t="s">
        <v>77</v>
      </c>
      <c r="B1901" s="12" t="s">
        <v>115</v>
      </c>
      <c r="C1901" s="19">
        <v>2009</v>
      </c>
      <c r="D1901" s="9" t="str">
        <f t="shared" si="29"/>
        <v>Chad-Africa2009</v>
      </c>
      <c r="E1901" s="8"/>
      <c r="F1901" s="11">
        <v>381</v>
      </c>
    </row>
    <row r="1902" spans="1:6" ht="15" x14ac:dyDescent="0.25">
      <c r="A1902" s="5" t="s">
        <v>84</v>
      </c>
      <c r="B1902" s="12" t="s">
        <v>116</v>
      </c>
      <c r="C1902" s="19">
        <v>2009</v>
      </c>
      <c r="D1902" s="9" t="str">
        <f t="shared" si="29"/>
        <v>Chile-The Americas2009</v>
      </c>
      <c r="E1902" s="11">
        <v>25833</v>
      </c>
      <c r="F1902" s="11">
        <v>55078</v>
      </c>
    </row>
    <row r="1903" spans="1:6" ht="15" x14ac:dyDescent="0.25">
      <c r="A1903" s="5" t="s">
        <v>61</v>
      </c>
      <c r="B1903" s="12" t="s">
        <v>117</v>
      </c>
      <c r="C1903" s="19">
        <v>2009</v>
      </c>
      <c r="D1903" s="9" t="str">
        <f t="shared" si="29"/>
        <v>China-Asia2009</v>
      </c>
      <c r="E1903" s="11">
        <v>1427554</v>
      </c>
      <c r="F1903" s="11">
        <v>4525177</v>
      </c>
    </row>
    <row r="1904" spans="1:6" ht="15" x14ac:dyDescent="0.25">
      <c r="A1904" s="5" t="s">
        <v>84</v>
      </c>
      <c r="B1904" s="12" t="s">
        <v>118</v>
      </c>
      <c r="C1904" s="19">
        <v>2009</v>
      </c>
      <c r="D1904" s="9" t="str">
        <f t="shared" si="29"/>
        <v>Colombia-The Americas2009</v>
      </c>
      <c r="E1904" s="11">
        <v>25736</v>
      </c>
      <c r="F1904" s="11">
        <v>57422</v>
      </c>
    </row>
    <row r="1905" spans="1:6" ht="15" x14ac:dyDescent="0.25">
      <c r="A1905" s="5" t="s">
        <v>77</v>
      </c>
      <c r="B1905" s="12" t="s">
        <v>119</v>
      </c>
      <c r="C1905" s="19">
        <v>2009</v>
      </c>
      <c r="D1905" s="9" t="str">
        <f t="shared" si="29"/>
        <v>Comoros-Africa2009</v>
      </c>
      <c r="E1905" s="8"/>
      <c r="F1905" s="11">
        <v>99</v>
      </c>
    </row>
    <row r="1906" spans="1:6" ht="15" x14ac:dyDescent="0.25">
      <c r="A1906" s="5" t="s">
        <v>77</v>
      </c>
      <c r="B1906" s="12" t="s">
        <v>120</v>
      </c>
      <c r="C1906" s="19">
        <v>2009</v>
      </c>
      <c r="D1906" s="9" t="str">
        <f t="shared" si="29"/>
        <v>Congo (Brazzaville)-Africa2009</v>
      </c>
      <c r="E1906" s="11">
        <v>999</v>
      </c>
      <c r="F1906" s="11">
        <v>1085</v>
      </c>
    </row>
    <row r="1907" spans="1:6" ht="15" x14ac:dyDescent="0.25">
      <c r="A1907" s="5" t="s">
        <v>77</v>
      </c>
      <c r="B1907" s="12" t="s">
        <v>121</v>
      </c>
      <c r="C1907" s="19">
        <v>2009</v>
      </c>
      <c r="D1907" s="9" t="str">
        <f t="shared" si="29"/>
        <v>Congo (Kinshasa)-Africa2009</v>
      </c>
      <c r="E1907" s="11">
        <v>18503</v>
      </c>
      <c r="F1907" s="11">
        <v>1698</v>
      </c>
    </row>
    <row r="1908" spans="1:6" ht="15" x14ac:dyDescent="0.25">
      <c r="A1908" s="5" t="s">
        <v>84</v>
      </c>
      <c r="B1908" s="12" t="s">
        <v>122</v>
      </c>
      <c r="C1908" s="19">
        <v>2009</v>
      </c>
      <c r="D1908" s="9" t="str">
        <f t="shared" si="29"/>
        <v>Costa Rica-The Americas2009</v>
      </c>
      <c r="E1908" s="11">
        <v>3297</v>
      </c>
      <c r="F1908" s="11">
        <v>6626</v>
      </c>
    </row>
    <row r="1909" spans="1:6" ht="15" x14ac:dyDescent="0.25">
      <c r="A1909" s="5" t="s">
        <v>77</v>
      </c>
      <c r="B1909" s="12" t="s">
        <v>123</v>
      </c>
      <c r="C1909" s="19">
        <v>2009</v>
      </c>
      <c r="D1909" s="9" t="str">
        <f t="shared" si="29"/>
        <v>Cote d'Ivoire-Africa2009</v>
      </c>
      <c r="E1909" s="11">
        <v>6578</v>
      </c>
      <c r="F1909" s="11">
        <v>5460</v>
      </c>
    </row>
    <row r="1910" spans="1:6" ht="15" x14ac:dyDescent="0.25">
      <c r="A1910" s="5" t="s">
        <v>75</v>
      </c>
      <c r="B1910" s="12" t="s">
        <v>124</v>
      </c>
      <c r="C1910" s="19">
        <v>2009</v>
      </c>
      <c r="D1910" s="9" t="str">
        <f t="shared" si="29"/>
        <v>Croatia-Europe2009</v>
      </c>
      <c r="E1910" s="11">
        <v>8812</v>
      </c>
      <c r="F1910" s="11">
        <v>23542</v>
      </c>
    </row>
    <row r="1911" spans="1:6" ht="15" x14ac:dyDescent="0.25">
      <c r="A1911" s="5" t="s">
        <v>84</v>
      </c>
      <c r="B1911" s="12" t="s">
        <v>125</v>
      </c>
      <c r="C1911" s="19">
        <v>2009</v>
      </c>
      <c r="D1911" s="9" t="str">
        <f t="shared" si="29"/>
        <v>Cuba-The Americas2009</v>
      </c>
      <c r="E1911" s="11">
        <v>11662</v>
      </c>
      <c r="F1911" s="11">
        <v>25486</v>
      </c>
    </row>
    <row r="1912" spans="1:6" ht="15" x14ac:dyDescent="0.25">
      <c r="A1912" s="5" t="s">
        <v>84</v>
      </c>
      <c r="B1912" s="12" t="s">
        <v>126</v>
      </c>
      <c r="C1912" s="19">
        <v>2009</v>
      </c>
      <c r="D1912" s="9" t="str">
        <f t="shared" si="29"/>
        <v>Curacao-The Americas2009</v>
      </c>
      <c r="E1912" s="8"/>
      <c r="F1912" s="8"/>
    </row>
    <row r="1913" spans="1:6" ht="15" x14ac:dyDescent="0.25">
      <c r="A1913" s="5" t="s">
        <v>75</v>
      </c>
      <c r="B1913" s="12" t="s">
        <v>127</v>
      </c>
      <c r="C1913" s="19">
        <v>2009</v>
      </c>
      <c r="D1913" s="9" t="str">
        <f t="shared" si="29"/>
        <v>Cyprus-Europe2009</v>
      </c>
      <c r="E1913" s="11">
        <v>2332</v>
      </c>
      <c r="F1913" s="11">
        <v>7748</v>
      </c>
    </row>
    <row r="1914" spans="1:6" ht="15" x14ac:dyDescent="0.25">
      <c r="A1914" s="5" t="s">
        <v>75</v>
      </c>
      <c r="B1914" s="12" t="s">
        <v>128</v>
      </c>
      <c r="C1914" s="19">
        <v>2009</v>
      </c>
      <c r="D1914" s="9" t="str">
        <f t="shared" si="29"/>
        <v>Czech Republic-Europe2009</v>
      </c>
      <c r="E1914" s="11">
        <v>44415</v>
      </c>
      <c r="F1914" s="11">
        <v>122379</v>
      </c>
    </row>
    <row r="1915" spans="1:6" ht="15" x14ac:dyDescent="0.25">
      <c r="A1915" s="5" t="s">
        <v>75</v>
      </c>
      <c r="B1915" s="12" t="s">
        <v>129</v>
      </c>
      <c r="C1915" s="19">
        <v>2009</v>
      </c>
      <c r="D1915" s="9" t="str">
        <f t="shared" si="29"/>
        <v>Denmark-Europe2009</v>
      </c>
      <c r="E1915" s="11">
        <v>20087</v>
      </c>
      <c r="F1915" s="11">
        <v>55735</v>
      </c>
    </row>
    <row r="1916" spans="1:6" ht="15" x14ac:dyDescent="0.25">
      <c r="A1916" s="5" t="s">
        <v>77</v>
      </c>
      <c r="B1916" s="12" t="s">
        <v>130</v>
      </c>
      <c r="C1916" s="19">
        <v>2009</v>
      </c>
      <c r="D1916" s="9" t="str">
        <f t="shared" si="29"/>
        <v>Djibouti-Africa2009</v>
      </c>
      <c r="E1916" s="8"/>
      <c r="F1916" s="11">
        <v>407</v>
      </c>
    </row>
    <row r="1917" spans="1:6" ht="15" x14ac:dyDescent="0.25">
      <c r="A1917" s="5" t="s">
        <v>84</v>
      </c>
      <c r="B1917" s="12" t="s">
        <v>131</v>
      </c>
      <c r="C1917" s="19">
        <v>2009</v>
      </c>
      <c r="D1917" s="9" t="str">
        <f t="shared" si="29"/>
        <v>Dominica-The Americas2009</v>
      </c>
      <c r="E1917" s="8"/>
      <c r="F1917" s="11">
        <v>114</v>
      </c>
    </row>
    <row r="1918" spans="1:6" ht="15" x14ac:dyDescent="0.25">
      <c r="A1918" s="5" t="s">
        <v>84</v>
      </c>
      <c r="B1918" s="12" t="s">
        <v>132</v>
      </c>
      <c r="C1918" s="19">
        <v>2009</v>
      </c>
      <c r="D1918" s="9" t="str">
        <f t="shared" si="29"/>
        <v>Dominican Republic-The Americas2009</v>
      </c>
      <c r="E1918" s="11">
        <v>7479</v>
      </c>
      <c r="F1918" s="11">
        <v>21888</v>
      </c>
    </row>
    <row r="1919" spans="1:6" ht="15" x14ac:dyDescent="0.25">
      <c r="A1919" s="5" t="s">
        <v>84</v>
      </c>
      <c r="B1919" s="12" t="s">
        <v>133</v>
      </c>
      <c r="C1919" s="19">
        <v>2009</v>
      </c>
      <c r="D1919" s="9" t="str">
        <f t="shared" si="29"/>
        <v>Ecuador-The Americas2009</v>
      </c>
      <c r="E1919" s="11">
        <v>9712</v>
      </c>
      <c r="F1919" s="11">
        <v>26523</v>
      </c>
    </row>
    <row r="1920" spans="1:6" ht="15" x14ac:dyDescent="0.25">
      <c r="A1920" s="5" t="s">
        <v>77</v>
      </c>
      <c r="B1920" s="12" t="s">
        <v>134</v>
      </c>
      <c r="C1920" s="19">
        <v>2009</v>
      </c>
      <c r="D1920" s="9" t="str">
        <f t="shared" si="29"/>
        <v>Egypt-Africa2009</v>
      </c>
      <c r="E1920" s="11">
        <v>48971</v>
      </c>
      <c r="F1920" s="11">
        <v>147963</v>
      </c>
    </row>
    <row r="1921" spans="1:6" ht="15" x14ac:dyDescent="0.25">
      <c r="A1921" s="5" t="s">
        <v>84</v>
      </c>
      <c r="B1921" s="12" t="s">
        <v>135</v>
      </c>
      <c r="C1921" s="19">
        <v>2009</v>
      </c>
      <c r="D1921" s="9" t="str">
        <f t="shared" si="29"/>
        <v>El Salvador-The Americas2009</v>
      </c>
      <c r="E1921" s="11">
        <v>4418</v>
      </c>
      <c r="F1921" s="11">
        <v>6553</v>
      </c>
    </row>
    <row r="1922" spans="1:6" ht="15" x14ac:dyDescent="0.25">
      <c r="A1922" s="5" t="s">
        <v>77</v>
      </c>
      <c r="B1922" s="12" t="s">
        <v>136</v>
      </c>
      <c r="C1922" s="19">
        <v>2009</v>
      </c>
      <c r="D1922" s="9" t="str">
        <f t="shared" si="29"/>
        <v>Equatorial Guinea-Africa2009</v>
      </c>
      <c r="E1922" s="8"/>
      <c r="F1922" s="11">
        <v>6018</v>
      </c>
    </row>
    <row r="1923" spans="1:6" ht="15" x14ac:dyDescent="0.25">
      <c r="A1923" s="5" t="s">
        <v>77</v>
      </c>
      <c r="B1923" s="12" t="s">
        <v>137</v>
      </c>
      <c r="C1923" s="19">
        <v>2009</v>
      </c>
      <c r="D1923" s="9" t="str">
        <f t="shared" ref="D1923:D1986" si="30">CONCATENATE(B1923,C1923)</f>
        <v>Eritrea-Africa2009</v>
      </c>
      <c r="E1923" s="11">
        <v>804</v>
      </c>
      <c r="F1923" s="11">
        <v>726</v>
      </c>
    </row>
    <row r="1924" spans="1:6" ht="15" x14ac:dyDescent="0.25">
      <c r="A1924" s="5" t="s">
        <v>75</v>
      </c>
      <c r="B1924" s="12" t="s">
        <v>138</v>
      </c>
      <c r="C1924" s="19">
        <v>2009</v>
      </c>
      <c r="D1924" s="9" t="str">
        <f t="shared" si="30"/>
        <v>Estonia-Europe2009</v>
      </c>
      <c r="E1924" s="11">
        <v>5188</v>
      </c>
      <c r="F1924" s="11">
        <v>17052</v>
      </c>
    </row>
    <row r="1925" spans="1:6" ht="15" x14ac:dyDescent="0.25">
      <c r="A1925" s="5" t="s">
        <v>77</v>
      </c>
      <c r="B1925" s="12" t="s">
        <v>139</v>
      </c>
      <c r="C1925" s="19">
        <v>2009</v>
      </c>
      <c r="D1925" s="9" t="str">
        <f t="shared" si="30"/>
        <v>Ethiopia-Africa2009</v>
      </c>
      <c r="E1925" s="11">
        <v>27648</v>
      </c>
      <c r="F1925" s="11">
        <v>4947</v>
      </c>
    </row>
    <row r="1926" spans="1:6" ht="15" x14ac:dyDescent="0.25">
      <c r="A1926" s="5" t="s">
        <v>75</v>
      </c>
      <c r="B1926" s="12" t="s">
        <v>140</v>
      </c>
      <c r="C1926" s="19">
        <v>2009</v>
      </c>
      <c r="D1926" s="9" t="str">
        <f t="shared" si="30"/>
        <v>Faeroe Islands-Europe2009</v>
      </c>
      <c r="E1926" s="8"/>
      <c r="F1926" s="11">
        <v>777</v>
      </c>
    </row>
    <row r="1927" spans="1:6" ht="15" x14ac:dyDescent="0.25">
      <c r="A1927" s="5" t="s">
        <v>80</v>
      </c>
      <c r="B1927" s="12" t="s">
        <v>141</v>
      </c>
      <c r="C1927" s="19">
        <v>2009</v>
      </c>
      <c r="D1927" s="9" t="str">
        <f t="shared" si="30"/>
        <v>Fiji-Oceania2009</v>
      </c>
      <c r="E1927" s="8"/>
      <c r="F1927" s="11">
        <v>862</v>
      </c>
    </row>
    <row r="1928" spans="1:6" ht="15" x14ac:dyDescent="0.25">
      <c r="A1928" s="5" t="s">
        <v>75</v>
      </c>
      <c r="B1928" s="12" t="s">
        <v>142</v>
      </c>
      <c r="C1928" s="19">
        <v>2009</v>
      </c>
      <c r="D1928" s="9" t="str">
        <f t="shared" si="30"/>
        <v>Finland-Europe2009</v>
      </c>
      <c r="E1928" s="11">
        <v>36747</v>
      </c>
      <c r="F1928" s="11">
        <v>68888</v>
      </c>
    </row>
    <row r="1929" spans="1:6" ht="15" x14ac:dyDescent="0.25">
      <c r="A1929" s="5" t="s">
        <v>75</v>
      </c>
      <c r="B1929" s="12" t="s">
        <v>143</v>
      </c>
      <c r="C1929" s="19">
        <v>2009</v>
      </c>
      <c r="D1929" s="9" t="str">
        <f t="shared" si="30"/>
        <v>France-Europe2009</v>
      </c>
      <c r="E1929" s="11">
        <v>265879</v>
      </c>
      <c r="F1929" s="11">
        <v>387591</v>
      </c>
    </row>
    <row r="1930" spans="1:6" ht="15" x14ac:dyDescent="0.25">
      <c r="A1930" s="5" t="s">
        <v>80</v>
      </c>
      <c r="B1930" s="12" t="s">
        <v>144</v>
      </c>
      <c r="C1930" s="19">
        <v>2009</v>
      </c>
      <c r="D1930" s="9" t="str">
        <f t="shared" si="30"/>
        <v>French Polynesia-Oceania2009</v>
      </c>
      <c r="E1930" s="8"/>
      <c r="F1930" s="11">
        <v>799</v>
      </c>
    </row>
    <row r="1931" spans="1:6" ht="15" x14ac:dyDescent="0.25">
      <c r="A1931" s="5" t="s">
        <v>77</v>
      </c>
      <c r="B1931" s="12" t="s">
        <v>145</v>
      </c>
      <c r="C1931" s="19">
        <v>2009</v>
      </c>
      <c r="D1931" s="9" t="str">
        <f t="shared" si="30"/>
        <v>Gabon-Africa2009</v>
      </c>
      <c r="E1931" s="11">
        <v>1593</v>
      </c>
      <c r="F1931" s="11">
        <v>1335</v>
      </c>
    </row>
    <row r="1932" spans="1:6" ht="15" x14ac:dyDescent="0.25">
      <c r="A1932" s="5" t="s">
        <v>77</v>
      </c>
      <c r="B1932" s="12" t="s">
        <v>146</v>
      </c>
      <c r="C1932" s="19">
        <v>2009</v>
      </c>
      <c r="D1932" s="9" t="str">
        <f t="shared" si="30"/>
        <v>Gambia, The-Africa2009</v>
      </c>
      <c r="E1932" s="8"/>
      <c r="F1932" s="11">
        <v>315</v>
      </c>
    </row>
    <row r="1933" spans="1:6" ht="15" x14ac:dyDescent="0.25">
      <c r="A1933" s="5" t="s">
        <v>61</v>
      </c>
      <c r="B1933" s="12" t="s">
        <v>147</v>
      </c>
      <c r="C1933" s="19">
        <v>2009</v>
      </c>
      <c r="D1933" s="9" t="str">
        <f t="shared" si="30"/>
        <v>Georgia-Asia2009</v>
      </c>
      <c r="E1933" s="11">
        <v>2705</v>
      </c>
      <c r="F1933" s="11">
        <v>3773</v>
      </c>
    </row>
    <row r="1934" spans="1:6" ht="15" x14ac:dyDescent="0.25">
      <c r="A1934" s="5" t="s">
        <v>75</v>
      </c>
      <c r="B1934" s="12" t="s">
        <v>148</v>
      </c>
      <c r="C1934" s="19">
        <v>2009</v>
      </c>
      <c r="D1934" s="9" t="str">
        <f t="shared" si="30"/>
        <v>Germany-Europe2009</v>
      </c>
      <c r="E1934" s="11">
        <v>338070</v>
      </c>
      <c r="F1934" s="11">
        <v>833406</v>
      </c>
    </row>
    <row r="1935" spans="1:6" ht="15" x14ac:dyDescent="0.25">
      <c r="A1935" s="5" t="s">
        <v>77</v>
      </c>
      <c r="B1935" s="12" t="s">
        <v>149</v>
      </c>
      <c r="C1935" s="19">
        <v>2009</v>
      </c>
      <c r="D1935" s="9" t="str">
        <f t="shared" si="30"/>
        <v>Ghana-Africa2009</v>
      </c>
      <c r="E1935" s="11">
        <v>8226</v>
      </c>
      <c r="F1935" s="11">
        <v>7631</v>
      </c>
    </row>
    <row r="1936" spans="1:6" ht="15" x14ac:dyDescent="0.25">
      <c r="A1936" s="5" t="s">
        <v>75</v>
      </c>
      <c r="B1936" s="12" t="s">
        <v>150</v>
      </c>
      <c r="C1936" s="19">
        <v>2009</v>
      </c>
      <c r="D1936" s="9" t="str">
        <f t="shared" si="30"/>
        <v>Greece-Europe2009</v>
      </c>
      <c r="E1936" s="11">
        <v>29141</v>
      </c>
      <c r="F1936" s="11">
        <v>95738</v>
      </c>
    </row>
    <row r="1937" spans="1:6" ht="15" x14ac:dyDescent="0.25">
      <c r="A1937" s="5" t="s">
        <v>84</v>
      </c>
      <c r="B1937" s="12" t="s">
        <v>151</v>
      </c>
      <c r="C1937" s="19">
        <v>2009</v>
      </c>
      <c r="D1937" s="9" t="str">
        <f t="shared" si="30"/>
        <v>Greenland-The Americas2009</v>
      </c>
      <c r="E1937" s="8"/>
      <c r="F1937" s="11">
        <v>532</v>
      </c>
    </row>
    <row r="1938" spans="1:6" ht="15" x14ac:dyDescent="0.25">
      <c r="A1938" s="5" t="s">
        <v>84</v>
      </c>
      <c r="B1938" s="12" t="s">
        <v>152</v>
      </c>
      <c r="C1938" s="19">
        <v>2010</v>
      </c>
      <c r="D1938" s="9" t="str">
        <f t="shared" si="30"/>
        <v>Grenada-The Americas2010</v>
      </c>
      <c r="E1938" s="8"/>
      <c r="F1938" s="11">
        <v>216</v>
      </c>
    </row>
    <row r="1939" spans="1:6" ht="15" x14ac:dyDescent="0.25">
      <c r="A1939" s="5" t="s">
        <v>80</v>
      </c>
      <c r="B1939" s="12" t="s">
        <v>153</v>
      </c>
      <c r="C1939" s="19">
        <v>2010</v>
      </c>
      <c r="D1939" s="9" t="str">
        <f t="shared" si="30"/>
        <v>Guam-Oceania2010</v>
      </c>
      <c r="E1939" s="8"/>
      <c r="F1939" s="8"/>
    </row>
    <row r="1940" spans="1:6" ht="15" x14ac:dyDescent="0.25">
      <c r="A1940" s="5" t="s">
        <v>84</v>
      </c>
      <c r="B1940" s="12" t="s">
        <v>154</v>
      </c>
      <c r="C1940" s="19">
        <v>2010</v>
      </c>
      <c r="D1940" s="9" t="str">
        <f t="shared" si="30"/>
        <v>Guatemala-The Americas2010</v>
      </c>
      <c r="E1940" s="11">
        <v>7436</v>
      </c>
      <c r="F1940" s="11">
        <v>10502</v>
      </c>
    </row>
    <row r="1941" spans="1:6" ht="15" x14ac:dyDescent="0.25">
      <c r="A1941" s="5" t="s">
        <v>77</v>
      </c>
      <c r="B1941" s="12" t="s">
        <v>155</v>
      </c>
      <c r="C1941" s="19">
        <v>2010</v>
      </c>
      <c r="D1941" s="9" t="str">
        <f t="shared" si="30"/>
        <v>Guinea-Africa2010</v>
      </c>
      <c r="E1941" s="8"/>
      <c r="F1941" s="11">
        <v>1342</v>
      </c>
    </row>
    <row r="1942" spans="1:6" ht="15" x14ac:dyDescent="0.25">
      <c r="A1942" s="5" t="s">
        <v>77</v>
      </c>
      <c r="B1942" s="12" t="s">
        <v>156</v>
      </c>
      <c r="C1942" s="19">
        <v>2010</v>
      </c>
      <c r="D1942" s="9" t="str">
        <f t="shared" si="30"/>
        <v>Guinea-Bissau-Africa2010</v>
      </c>
      <c r="E1942" s="8"/>
      <c r="F1942" s="11">
        <v>194</v>
      </c>
    </row>
    <row r="1943" spans="1:6" ht="15" x14ac:dyDescent="0.25">
      <c r="A1943" s="5" t="s">
        <v>84</v>
      </c>
      <c r="B1943" s="12" t="s">
        <v>157</v>
      </c>
      <c r="C1943" s="19">
        <v>2010</v>
      </c>
      <c r="D1943" s="9" t="str">
        <f t="shared" si="30"/>
        <v>Guyana-The Americas2010</v>
      </c>
      <c r="E1943" s="8"/>
      <c r="F1943" s="11">
        <v>1566</v>
      </c>
    </row>
    <row r="1944" spans="1:6" ht="15" x14ac:dyDescent="0.25">
      <c r="A1944" s="5" t="s">
        <v>84</v>
      </c>
      <c r="B1944" s="12" t="s">
        <v>158</v>
      </c>
      <c r="C1944" s="19">
        <v>2010</v>
      </c>
      <c r="D1944" s="9" t="str">
        <f t="shared" si="30"/>
        <v>Haiti-The Americas2010</v>
      </c>
      <c r="E1944" s="11">
        <v>2218</v>
      </c>
      <c r="F1944" s="11">
        <v>1734</v>
      </c>
    </row>
    <row r="1945" spans="1:6" ht="15" x14ac:dyDescent="0.25">
      <c r="A1945" s="5" t="s">
        <v>84</v>
      </c>
      <c r="B1945" s="12" t="s">
        <v>159</v>
      </c>
      <c r="C1945" s="19">
        <v>2010</v>
      </c>
      <c r="D1945" s="9" t="str">
        <f t="shared" si="30"/>
        <v>Honduras-The Americas2010</v>
      </c>
      <c r="E1945" s="11">
        <v>3647</v>
      </c>
      <c r="F1945" s="11">
        <v>6769</v>
      </c>
    </row>
    <row r="1946" spans="1:6" ht="15" x14ac:dyDescent="0.25">
      <c r="A1946" s="5" t="s">
        <v>61</v>
      </c>
      <c r="B1946" s="12" t="s">
        <v>160</v>
      </c>
      <c r="C1946" s="19">
        <v>2010</v>
      </c>
      <c r="D1946" s="9" t="str">
        <f t="shared" si="30"/>
        <v>Hong Kong SAR-Asia2010</v>
      </c>
      <c r="E1946" s="11">
        <v>13608</v>
      </c>
      <c r="F1946" s="11">
        <v>40066</v>
      </c>
    </row>
    <row r="1947" spans="1:6" ht="15" x14ac:dyDescent="0.25">
      <c r="A1947" s="5" t="s">
        <v>75</v>
      </c>
      <c r="B1947" s="12" t="s">
        <v>161</v>
      </c>
      <c r="C1947" s="19">
        <v>2010</v>
      </c>
      <c r="D1947" s="9" t="str">
        <f t="shared" si="30"/>
        <v>Hungary-Europe2010</v>
      </c>
      <c r="E1947" s="11">
        <v>26136</v>
      </c>
      <c r="F1947" s="11">
        <v>59072</v>
      </c>
    </row>
    <row r="1948" spans="1:6" ht="15" x14ac:dyDescent="0.25">
      <c r="A1948" s="5" t="s">
        <v>75</v>
      </c>
      <c r="B1948" s="12" t="s">
        <v>162</v>
      </c>
      <c r="C1948" s="19">
        <v>2010</v>
      </c>
      <c r="D1948" s="9" t="str">
        <f t="shared" si="30"/>
        <v>Iceland-Europe2010</v>
      </c>
      <c r="E1948" s="11">
        <v>3273</v>
      </c>
      <c r="F1948" s="11">
        <v>2167</v>
      </c>
    </row>
    <row r="1949" spans="1:6" ht="15" x14ac:dyDescent="0.25">
      <c r="A1949" s="5" t="s">
        <v>61</v>
      </c>
      <c r="B1949" s="12" t="s">
        <v>163</v>
      </c>
      <c r="C1949" s="19">
        <v>2010</v>
      </c>
      <c r="D1949" s="9" t="str">
        <f t="shared" si="30"/>
        <v>India-Asia2010</v>
      </c>
      <c r="E1949" s="11">
        <v>489507</v>
      </c>
      <c r="F1949" s="11">
        <v>1281914</v>
      </c>
    </row>
    <row r="1950" spans="1:6" ht="15" x14ac:dyDescent="0.25">
      <c r="A1950" s="5" t="s">
        <v>61</v>
      </c>
      <c r="B1950" s="12" t="s">
        <v>164</v>
      </c>
      <c r="C1950" s="19">
        <v>2010</v>
      </c>
      <c r="D1950" s="9" t="str">
        <f t="shared" si="30"/>
        <v>Indonesia-Asia2010</v>
      </c>
      <c r="E1950" s="11">
        <v>165366</v>
      </c>
      <c r="F1950" s="11">
        <v>316792</v>
      </c>
    </row>
    <row r="1951" spans="1:6" ht="15" x14ac:dyDescent="0.25">
      <c r="A1951" s="5" t="s">
        <v>93</v>
      </c>
      <c r="B1951" s="12" t="s">
        <v>165</v>
      </c>
      <c r="C1951" s="19">
        <v>2010</v>
      </c>
      <c r="D1951" s="9" t="str">
        <f t="shared" si="30"/>
        <v>Iran-Middle East2010</v>
      </c>
      <c r="E1951" s="11">
        <v>142649</v>
      </c>
      <c r="F1951" s="11">
        <v>418859</v>
      </c>
    </row>
    <row r="1952" spans="1:6" ht="15" x14ac:dyDescent="0.25">
      <c r="A1952" s="5" t="s">
        <v>93</v>
      </c>
      <c r="B1952" s="12" t="s">
        <v>166</v>
      </c>
      <c r="C1952" s="19">
        <v>2010</v>
      </c>
      <c r="D1952" s="9" t="str">
        <f t="shared" si="30"/>
        <v>Iraq-Middle East2010</v>
      </c>
      <c r="E1952" s="11">
        <v>27086</v>
      </c>
      <c r="F1952" s="11">
        <v>91118</v>
      </c>
    </row>
    <row r="1953" spans="1:6" ht="15" x14ac:dyDescent="0.25">
      <c r="A1953" s="5" t="s">
        <v>75</v>
      </c>
      <c r="B1953" s="12" t="s">
        <v>167</v>
      </c>
      <c r="C1953" s="19">
        <v>2010</v>
      </c>
      <c r="D1953" s="9" t="str">
        <f t="shared" si="30"/>
        <v>Ireland-Europe2010</v>
      </c>
      <c r="E1953" s="11">
        <v>14061</v>
      </c>
      <c r="F1953" s="11">
        <v>43337</v>
      </c>
    </row>
    <row r="1954" spans="1:6" ht="15" x14ac:dyDescent="0.25">
      <c r="A1954" s="5" t="s">
        <v>75</v>
      </c>
      <c r="B1954" s="12" t="s">
        <v>168</v>
      </c>
      <c r="C1954" s="19">
        <v>2010</v>
      </c>
      <c r="D1954" s="9" t="str">
        <f t="shared" si="30"/>
        <v>Isle of Man-Europe2010</v>
      </c>
      <c r="E1954" s="8"/>
      <c r="F1954" s="8"/>
    </row>
    <row r="1955" spans="1:6" ht="15" x14ac:dyDescent="0.25">
      <c r="A1955" s="5" t="s">
        <v>93</v>
      </c>
      <c r="B1955" s="12" t="s">
        <v>169</v>
      </c>
      <c r="C1955" s="19">
        <v>2010</v>
      </c>
      <c r="D1955" s="9" t="str">
        <f t="shared" si="30"/>
        <v>Israel-Middle East2010</v>
      </c>
      <c r="E1955" s="11">
        <v>19730</v>
      </c>
      <c r="F1955" s="11">
        <v>65122</v>
      </c>
    </row>
    <row r="1956" spans="1:6" ht="15" x14ac:dyDescent="0.25">
      <c r="A1956" s="5" t="s">
        <v>75</v>
      </c>
      <c r="B1956" s="12" t="s">
        <v>170</v>
      </c>
      <c r="C1956" s="19">
        <v>2010</v>
      </c>
      <c r="D1956" s="9" t="str">
        <f t="shared" si="30"/>
        <v>Italy-Europe2010</v>
      </c>
      <c r="E1956" s="11">
        <v>179423</v>
      </c>
      <c r="F1956" s="11">
        <v>468349</v>
      </c>
    </row>
    <row r="1957" spans="1:6" ht="15" x14ac:dyDescent="0.25">
      <c r="A1957" s="5" t="s">
        <v>84</v>
      </c>
      <c r="B1957" s="12" t="s">
        <v>171</v>
      </c>
      <c r="C1957" s="19">
        <v>2010</v>
      </c>
      <c r="D1957" s="9" t="str">
        <f t="shared" si="30"/>
        <v>Jamaica-The Americas2010</v>
      </c>
      <c r="E1957" s="11">
        <v>3728</v>
      </c>
      <c r="F1957" s="11">
        <v>10722</v>
      </c>
    </row>
    <row r="1958" spans="1:6" ht="15" x14ac:dyDescent="0.25">
      <c r="A1958" s="5" t="s">
        <v>61</v>
      </c>
      <c r="B1958" s="12" t="s">
        <v>172</v>
      </c>
      <c r="C1958" s="19">
        <v>2010</v>
      </c>
      <c r="D1958" s="9" t="str">
        <f t="shared" si="30"/>
        <v>Japan-Asia2010</v>
      </c>
      <c r="E1958" s="11">
        <v>506237</v>
      </c>
      <c r="F1958" s="11">
        <v>1237429</v>
      </c>
    </row>
    <row r="1959" spans="1:6" ht="15" x14ac:dyDescent="0.25">
      <c r="A1959" s="5" t="s">
        <v>93</v>
      </c>
      <c r="B1959" s="12" t="s">
        <v>173</v>
      </c>
      <c r="C1959" s="19">
        <v>2010</v>
      </c>
      <c r="D1959" s="9" t="str">
        <f t="shared" si="30"/>
        <v>Jordan-Middle East2010</v>
      </c>
      <c r="E1959" s="11">
        <v>5176</v>
      </c>
      <c r="F1959" s="11">
        <v>17470</v>
      </c>
    </row>
    <row r="1960" spans="1:6" ht="15" x14ac:dyDescent="0.25">
      <c r="A1960" s="5" t="s">
        <v>61</v>
      </c>
      <c r="B1960" s="12" t="s">
        <v>174</v>
      </c>
      <c r="C1960" s="19">
        <v>2010</v>
      </c>
      <c r="D1960" s="9" t="str">
        <f t="shared" si="30"/>
        <v>Kazakhstan-Asia2010</v>
      </c>
      <c r="E1960" s="11">
        <v>43041</v>
      </c>
      <c r="F1960" s="11">
        <v>153816</v>
      </c>
    </row>
    <row r="1961" spans="1:6" ht="15" x14ac:dyDescent="0.25">
      <c r="A1961" s="5" t="s">
        <v>77</v>
      </c>
      <c r="B1961" s="12" t="s">
        <v>175</v>
      </c>
      <c r="C1961" s="19">
        <v>2010</v>
      </c>
      <c r="D1961" s="9" t="str">
        <f t="shared" si="30"/>
        <v>Kenya-Africa2010</v>
      </c>
      <c r="E1961" s="11">
        <v>14769</v>
      </c>
      <c r="F1961" s="11">
        <v>6755</v>
      </c>
    </row>
    <row r="1962" spans="1:6" ht="15" x14ac:dyDescent="0.25">
      <c r="A1962" s="5" t="s">
        <v>80</v>
      </c>
      <c r="B1962" s="12" t="s">
        <v>176</v>
      </c>
      <c r="C1962" s="19">
        <v>2010</v>
      </c>
      <c r="D1962" s="9" t="str">
        <f t="shared" si="30"/>
        <v>Kiribati-Oceania2010</v>
      </c>
      <c r="E1962" s="8"/>
      <c r="F1962" s="11">
        <v>40</v>
      </c>
    </row>
    <row r="1963" spans="1:6" ht="15" x14ac:dyDescent="0.25">
      <c r="A1963" s="5" t="s">
        <v>75</v>
      </c>
      <c r="B1963" s="12" t="s">
        <v>177</v>
      </c>
      <c r="C1963" s="19">
        <v>2010</v>
      </c>
      <c r="D1963" s="9" t="str">
        <f t="shared" si="30"/>
        <v>Kosovo-Europe2010</v>
      </c>
      <c r="E1963" s="11">
        <v>1994</v>
      </c>
      <c r="F1963" s="8"/>
    </row>
    <row r="1964" spans="1:6" ht="15" x14ac:dyDescent="0.25">
      <c r="A1964" s="5" t="s">
        <v>93</v>
      </c>
      <c r="B1964" s="12" t="s">
        <v>178</v>
      </c>
      <c r="C1964" s="19">
        <v>2010</v>
      </c>
      <c r="D1964" s="9" t="str">
        <f t="shared" si="30"/>
        <v>Kuwait-Middle East2010</v>
      </c>
      <c r="E1964" s="11">
        <v>22001</v>
      </c>
      <c r="F1964" s="11">
        <v>61657</v>
      </c>
    </row>
    <row r="1965" spans="1:6" ht="15" x14ac:dyDescent="0.25">
      <c r="A1965" s="5" t="s">
        <v>61</v>
      </c>
      <c r="B1965" s="12" t="s">
        <v>179</v>
      </c>
      <c r="C1965" s="19">
        <v>2010</v>
      </c>
      <c r="D1965" s="9" t="str">
        <f t="shared" si="30"/>
        <v>Kyrgyzstan-Asia2010</v>
      </c>
      <c r="E1965" s="11">
        <v>2584</v>
      </c>
      <c r="F1965" s="11">
        <v>5328</v>
      </c>
    </row>
    <row r="1966" spans="1:6" ht="15" x14ac:dyDescent="0.25">
      <c r="A1966" s="5" t="s">
        <v>61</v>
      </c>
      <c r="B1966" s="12" t="s">
        <v>180</v>
      </c>
      <c r="C1966" s="19">
        <v>2010</v>
      </c>
      <c r="D1966" s="9" t="str">
        <f t="shared" si="30"/>
        <v>Laos-Asia2010</v>
      </c>
      <c r="E1966" s="8"/>
      <c r="F1966" s="11">
        <v>1129</v>
      </c>
    </row>
    <row r="1967" spans="1:6" ht="15" x14ac:dyDescent="0.25">
      <c r="A1967" s="5" t="s">
        <v>75</v>
      </c>
      <c r="B1967" s="12" t="s">
        <v>181</v>
      </c>
      <c r="C1967" s="19">
        <v>2010</v>
      </c>
      <c r="D1967" s="9" t="str">
        <f t="shared" si="30"/>
        <v>Latvia-Europe2010</v>
      </c>
      <c r="E1967" s="11">
        <v>4324</v>
      </c>
      <c r="F1967" s="11">
        <v>7088</v>
      </c>
    </row>
    <row r="1968" spans="1:6" ht="15" x14ac:dyDescent="0.25">
      <c r="A1968" s="5" t="s">
        <v>93</v>
      </c>
      <c r="B1968" s="12" t="s">
        <v>182</v>
      </c>
      <c r="C1968" s="19">
        <v>2010</v>
      </c>
      <c r="D1968" s="9" t="str">
        <f t="shared" si="30"/>
        <v>Lebanon-Middle East2010</v>
      </c>
      <c r="E1968" s="11">
        <v>5220</v>
      </c>
      <c r="F1968" s="11">
        <v>18221</v>
      </c>
    </row>
    <row r="1969" spans="1:6" ht="15" x14ac:dyDescent="0.25">
      <c r="A1969" s="5" t="s">
        <v>77</v>
      </c>
      <c r="B1969" s="12" t="s">
        <v>183</v>
      </c>
      <c r="C1969" s="19">
        <v>2010</v>
      </c>
      <c r="D1969" s="9" t="str">
        <f t="shared" si="30"/>
        <v>Lesotho-Africa2010</v>
      </c>
      <c r="E1969" s="8"/>
      <c r="F1969" s="8"/>
    </row>
    <row r="1970" spans="1:6" ht="15" x14ac:dyDescent="0.25">
      <c r="A1970" s="5" t="s">
        <v>77</v>
      </c>
      <c r="B1970" s="12" t="s">
        <v>184</v>
      </c>
      <c r="C1970" s="19">
        <v>2010</v>
      </c>
      <c r="D1970" s="9" t="str">
        <f t="shared" si="30"/>
        <v>Liberia-Africa2010</v>
      </c>
      <c r="E1970" s="8"/>
      <c r="F1970" s="11">
        <v>532</v>
      </c>
    </row>
    <row r="1971" spans="1:6" ht="15" x14ac:dyDescent="0.25">
      <c r="A1971" s="5" t="s">
        <v>77</v>
      </c>
      <c r="B1971" s="12" t="s">
        <v>185</v>
      </c>
      <c r="C1971" s="19">
        <v>2010</v>
      </c>
      <c r="D1971" s="9" t="str">
        <f t="shared" si="30"/>
        <v>Libya-Africa2010</v>
      </c>
      <c r="E1971" s="11">
        <v>17441</v>
      </c>
      <c r="F1971" s="11">
        <v>49167</v>
      </c>
    </row>
    <row r="1972" spans="1:6" ht="15" x14ac:dyDescent="0.25">
      <c r="A1972" s="5" t="s">
        <v>75</v>
      </c>
      <c r="B1972" s="12" t="s">
        <v>186</v>
      </c>
      <c r="C1972" s="19">
        <v>2010</v>
      </c>
      <c r="D1972" s="9" t="str">
        <f t="shared" si="30"/>
        <v>Liechtenstein-Europe2010</v>
      </c>
      <c r="E1972" s="8"/>
      <c r="F1972" s="8"/>
    </row>
    <row r="1973" spans="1:6" ht="15" x14ac:dyDescent="0.25">
      <c r="A1973" s="5" t="s">
        <v>75</v>
      </c>
      <c r="B1973" s="12" t="s">
        <v>187</v>
      </c>
      <c r="C1973" s="19">
        <v>2010</v>
      </c>
      <c r="D1973" s="9" t="str">
        <f t="shared" si="30"/>
        <v>Lithuania-Europe2010</v>
      </c>
      <c r="E1973" s="11">
        <v>9253</v>
      </c>
      <c r="F1973" s="11">
        <v>12915</v>
      </c>
    </row>
    <row r="1974" spans="1:6" ht="15" x14ac:dyDescent="0.25">
      <c r="A1974" s="5" t="s">
        <v>75</v>
      </c>
      <c r="B1974" s="12" t="s">
        <v>188</v>
      </c>
      <c r="C1974" s="19">
        <v>2010</v>
      </c>
      <c r="D1974" s="9" t="str">
        <f t="shared" si="30"/>
        <v>Luxembourg-Europe2010</v>
      </c>
      <c r="E1974" s="11">
        <v>3843</v>
      </c>
      <c r="F1974" s="11">
        <v>9905</v>
      </c>
    </row>
    <row r="1975" spans="1:6" ht="15" x14ac:dyDescent="0.25">
      <c r="A1975" s="5" t="s">
        <v>61</v>
      </c>
      <c r="B1975" s="12" t="s">
        <v>189</v>
      </c>
      <c r="C1975" s="19">
        <v>2010</v>
      </c>
      <c r="D1975" s="9" t="str">
        <f t="shared" si="30"/>
        <v>Macao SAR-Asia2010</v>
      </c>
      <c r="E1975" s="8"/>
      <c r="F1975" s="11">
        <v>1536</v>
      </c>
    </row>
    <row r="1976" spans="1:6" ht="15" x14ac:dyDescent="0.25">
      <c r="A1976" s="5" t="s">
        <v>77</v>
      </c>
      <c r="B1976" s="12" t="s">
        <v>190</v>
      </c>
      <c r="C1976" s="19">
        <v>2010</v>
      </c>
      <c r="D1976" s="9" t="str">
        <f t="shared" si="30"/>
        <v>Madagascar-Africa2010</v>
      </c>
      <c r="E1976" s="8"/>
      <c r="F1976" s="11">
        <v>1701</v>
      </c>
    </row>
    <row r="1977" spans="1:6" ht="15" x14ac:dyDescent="0.25">
      <c r="A1977" s="5" t="s">
        <v>77</v>
      </c>
      <c r="B1977" s="12" t="s">
        <v>191</v>
      </c>
      <c r="C1977" s="19">
        <v>2010</v>
      </c>
      <c r="D1977" s="9" t="str">
        <f t="shared" si="30"/>
        <v>Malawi-Africa2010</v>
      </c>
      <c r="E1977" s="8"/>
      <c r="F1977" s="11">
        <v>957</v>
      </c>
    </row>
    <row r="1978" spans="1:6" ht="15" x14ac:dyDescent="0.25">
      <c r="A1978" s="5" t="s">
        <v>61</v>
      </c>
      <c r="B1978" s="12" t="s">
        <v>192</v>
      </c>
      <c r="C1978" s="19">
        <v>2010</v>
      </c>
      <c r="D1978" s="9" t="str">
        <f t="shared" si="30"/>
        <v>Malaysia-Asia2010</v>
      </c>
      <c r="E1978" s="11">
        <v>54619</v>
      </c>
      <c r="F1978" s="11">
        <v>160266</v>
      </c>
    </row>
    <row r="1979" spans="1:6" ht="15" x14ac:dyDescent="0.25">
      <c r="A1979" s="5" t="s">
        <v>61</v>
      </c>
      <c r="B1979" s="12" t="s">
        <v>193</v>
      </c>
      <c r="C1979" s="19">
        <v>2010</v>
      </c>
      <c r="D1979" s="9" t="str">
        <f t="shared" si="30"/>
        <v>Maldives-Asia2010</v>
      </c>
      <c r="E1979" s="8"/>
      <c r="F1979" s="11">
        <v>598</v>
      </c>
    </row>
    <row r="1980" spans="1:6" ht="15" x14ac:dyDescent="0.25">
      <c r="A1980" s="5" t="s">
        <v>77</v>
      </c>
      <c r="B1980" s="12" t="s">
        <v>194</v>
      </c>
      <c r="C1980" s="19">
        <v>2010</v>
      </c>
      <c r="D1980" s="9" t="str">
        <f t="shared" si="30"/>
        <v>Mali-Africa2010</v>
      </c>
      <c r="E1980" s="8"/>
      <c r="F1980" s="11">
        <v>539</v>
      </c>
    </row>
    <row r="1981" spans="1:6" ht="15" x14ac:dyDescent="0.25">
      <c r="A1981" s="5" t="s">
        <v>75</v>
      </c>
      <c r="B1981" s="12" t="s">
        <v>195</v>
      </c>
      <c r="C1981" s="19">
        <v>2010</v>
      </c>
      <c r="D1981" s="9" t="str">
        <f t="shared" si="30"/>
        <v>Malta-Europe2010</v>
      </c>
      <c r="E1981" s="11">
        <v>826</v>
      </c>
      <c r="F1981" s="11">
        <v>2582</v>
      </c>
    </row>
    <row r="1982" spans="1:6" ht="15" x14ac:dyDescent="0.25">
      <c r="A1982" s="5" t="s">
        <v>80</v>
      </c>
      <c r="B1982" s="12" t="s">
        <v>196</v>
      </c>
      <c r="C1982" s="19">
        <v>2010</v>
      </c>
      <c r="D1982" s="9" t="str">
        <f t="shared" si="30"/>
        <v>Marshall Islands-Oceania2010</v>
      </c>
      <c r="E1982" s="8"/>
      <c r="F1982" s="11">
        <v>84</v>
      </c>
    </row>
    <row r="1983" spans="1:6" ht="15" x14ac:dyDescent="0.25">
      <c r="A1983" s="5" t="s">
        <v>77</v>
      </c>
      <c r="B1983" s="12" t="s">
        <v>197</v>
      </c>
      <c r="C1983" s="19">
        <v>2010</v>
      </c>
      <c r="D1983" s="9" t="str">
        <f t="shared" si="30"/>
        <v>Mauritania-Africa2010</v>
      </c>
      <c r="E1983" s="8"/>
      <c r="F1983" s="11">
        <v>1474</v>
      </c>
    </row>
    <row r="1984" spans="1:6" ht="15" x14ac:dyDescent="0.25">
      <c r="A1984" s="5" t="s">
        <v>77</v>
      </c>
      <c r="B1984" s="12" t="s">
        <v>198</v>
      </c>
      <c r="C1984" s="19">
        <v>2010</v>
      </c>
      <c r="D1984" s="9" t="str">
        <f t="shared" si="30"/>
        <v>Mauritius-Africa2010</v>
      </c>
      <c r="E1984" s="8"/>
      <c r="F1984" s="11">
        <v>3146</v>
      </c>
    </row>
    <row r="1985" spans="1:6" ht="15" x14ac:dyDescent="0.25">
      <c r="A1985" s="5" t="s">
        <v>84</v>
      </c>
      <c r="B1985" s="12" t="s">
        <v>199</v>
      </c>
      <c r="C1985" s="19">
        <v>2010</v>
      </c>
      <c r="D1985" s="9" t="str">
        <f t="shared" si="30"/>
        <v>Mexico-The Americas2010</v>
      </c>
      <c r="E1985" s="11">
        <v>153665</v>
      </c>
      <c r="F1985" s="11">
        <v>405633</v>
      </c>
    </row>
    <row r="1986" spans="1:6" ht="15" x14ac:dyDescent="0.25">
      <c r="A1986" s="5" t="s">
        <v>80</v>
      </c>
      <c r="B1986" s="12" t="s">
        <v>200</v>
      </c>
      <c r="C1986" s="19">
        <v>2011</v>
      </c>
      <c r="D1986" s="9" t="str">
        <f t="shared" si="30"/>
        <v>Micronesia, Fed. Sts.-Oceania2011</v>
      </c>
      <c r="E1986" s="8"/>
      <c r="F1986" s="11">
        <v>147</v>
      </c>
    </row>
    <row r="1987" spans="1:6" ht="15" x14ac:dyDescent="0.25">
      <c r="A1987" s="5" t="s">
        <v>75</v>
      </c>
      <c r="B1987" s="12" t="s">
        <v>201</v>
      </c>
      <c r="C1987" s="19">
        <v>2011</v>
      </c>
      <c r="D1987" s="9" t="str">
        <f t="shared" ref="D1987:D2050" si="31">CONCATENATE(B1987,C1987)</f>
        <v>Moldova-Europe2011</v>
      </c>
      <c r="E1987" s="11">
        <v>3360</v>
      </c>
      <c r="F1987" s="11">
        <v>4290</v>
      </c>
    </row>
    <row r="1988" spans="1:6" ht="15" x14ac:dyDescent="0.25">
      <c r="A1988" s="5" t="s">
        <v>75</v>
      </c>
      <c r="B1988" s="12" t="s">
        <v>202</v>
      </c>
      <c r="C1988" s="19">
        <v>2011</v>
      </c>
      <c r="D1988" s="9" t="str">
        <f t="shared" si="31"/>
        <v>Monaco-Europe2011</v>
      </c>
      <c r="E1988" s="8"/>
      <c r="F1988" s="8"/>
    </row>
    <row r="1989" spans="1:6" ht="15" x14ac:dyDescent="0.25">
      <c r="A1989" s="5" t="s">
        <v>61</v>
      </c>
      <c r="B1989" s="12" t="s">
        <v>203</v>
      </c>
      <c r="C1989" s="19">
        <v>2011</v>
      </c>
      <c r="D1989" s="9" t="str">
        <f t="shared" si="31"/>
        <v>Mongolia-Asia2011</v>
      </c>
      <c r="E1989" s="11">
        <v>2525</v>
      </c>
      <c r="F1989" s="11">
        <v>8034</v>
      </c>
    </row>
    <row r="1990" spans="1:6" ht="15" x14ac:dyDescent="0.25">
      <c r="A1990" s="5" t="s">
        <v>75</v>
      </c>
      <c r="B1990" s="12" t="s">
        <v>204</v>
      </c>
      <c r="C1990" s="19">
        <v>2011</v>
      </c>
      <c r="D1990" s="9" t="str">
        <f t="shared" si="31"/>
        <v>Montenegro-Europe2011</v>
      </c>
      <c r="E1990" s="8"/>
      <c r="F1990" s="8"/>
    </row>
    <row r="1991" spans="1:6" ht="15" x14ac:dyDescent="0.25">
      <c r="A1991" s="5" t="s">
        <v>77</v>
      </c>
      <c r="B1991" s="12" t="s">
        <v>205</v>
      </c>
      <c r="C1991" s="19">
        <v>2011</v>
      </c>
      <c r="D1991" s="9" t="str">
        <f t="shared" si="31"/>
        <v>Morocco-Africa2011</v>
      </c>
      <c r="E1991" s="11">
        <v>11018</v>
      </c>
      <c r="F1991" s="11">
        <v>37561</v>
      </c>
    </row>
    <row r="1992" spans="1:6" ht="15" x14ac:dyDescent="0.25">
      <c r="A1992" s="5" t="s">
        <v>77</v>
      </c>
      <c r="B1992" s="12" t="s">
        <v>206</v>
      </c>
      <c r="C1992" s="19">
        <v>2011</v>
      </c>
      <c r="D1992" s="9" t="str">
        <f t="shared" si="31"/>
        <v>Mozambique-Africa2011</v>
      </c>
      <c r="E1992" s="11">
        <v>8063</v>
      </c>
      <c r="F1992" s="11">
        <v>1918</v>
      </c>
    </row>
    <row r="1993" spans="1:6" ht="15" x14ac:dyDescent="0.25">
      <c r="A1993" s="5" t="s">
        <v>61</v>
      </c>
      <c r="B1993" s="12" t="s">
        <v>207</v>
      </c>
      <c r="C1993" s="19">
        <v>2011</v>
      </c>
      <c r="D1993" s="9" t="str">
        <f t="shared" si="31"/>
        <v>Myanmar-Asia2011</v>
      </c>
      <c r="E1993" s="11">
        <v>14064</v>
      </c>
      <c r="F1993" s="11">
        <v>9846</v>
      </c>
    </row>
    <row r="1994" spans="1:6" ht="15" x14ac:dyDescent="0.25">
      <c r="A1994" s="5" t="s">
        <v>77</v>
      </c>
      <c r="B1994" s="12" t="s">
        <v>208</v>
      </c>
      <c r="C1994" s="19">
        <v>2011</v>
      </c>
      <c r="D1994" s="9" t="str">
        <f t="shared" si="31"/>
        <v>Namibia-Africa2011</v>
      </c>
      <c r="E1994" s="11">
        <v>1076</v>
      </c>
      <c r="F1994" s="11">
        <v>1874</v>
      </c>
    </row>
    <row r="1995" spans="1:6" ht="15" x14ac:dyDescent="0.25">
      <c r="A1995" s="5" t="s">
        <v>61</v>
      </c>
      <c r="B1995" s="12" t="s">
        <v>209</v>
      </c>
      <c r="C1995" s="19">
        <v>2011</v>
      </c>
      <c r="D1995" s="9" t="str">
        <f t="shared" si="31"/>
        <v>Nepal-Asia2011</v>
      </c>
      <c r="E1995" s="11">
        <v>8707</v>
      </c>
      <c r="F1995" s="11">
        <v>2952</v>
      </c>
    </row>
    <row r="1996" spans="1:6" ht="15" x14ac:dyDescent="0.25">
      <c r="A1996" s="5" t="s">
        <v>75</v>
      </c>
      <c r="B1996" s="12" t="s">
        <v>210</v>
      </c>
      <c r="C1996" s="19">
        <v>2011</v>
      </c>
      <c r="D1996" s="9" t="str">
        <f t="shared" si="31"/>
        <v>Netherlands-Europe2011</v>
      </c>
      <c r="E1996" s="11">
        <v>78010</v>
      </c>
      <c r="F1996" s="11">
        <v>175041</v>
      </c>
    </row>
    <row r="1997" spans="1:6" ht="15" x14ac:dyDescent="0.25">
      <c r="A1997" s="5" t="s">
        <v>80</v>
      </c>
      <c r="B1997" s="12" t="s">
        <v>211</v>
      </c>
      <c r="C1997" s="19">
        <v>2011</v>
      </c>
      <c r="D1997" s="9" t="str">
        <f t="shared" si="31"/>
        <v>New Caledonia-Oceania2011</v>
      </c>
      <c r="E1997" s="8"/>
      <c r="F1997" s="11">
        <v>2750</v>
      </c>
    </row>
    <row r="1998" spans="1:6" ht="15" x14ac:dyDescent="0.25">
      <c r="A1998" s="5" t="s">
        <v>80</v>
      </c>
      <c r="B1998" s="12" t="s">
        <v>212</v>
      </c>
      <c r="C1998" s="19">
        <v>2011</v>
      </c>
      <c r="D1998" s="9" t="str">
        <f t="shared" si="31"/>
        <v>New Zealand-Oceania2011</v>
      </c>
      <c r="E1998" s="11">
        <v>16847</v>
      </c>
      <c r="F1998" s="11">
        <v>33938</v>
      </c>
    </row>
    <row r="1999" spans="1:6" ht="15" x14ac:dyDescent="0.25">
      <c r="A1999" s="5" t="s">
        <v>84</v>
      </c>
      <c r="B1999" s="12" t="s">
        <v>213</v>
      </c>
      <c r="C1999" s="19">
        <v>2011</v>
      </c>
      <c r="D1999" s="9" t="str">
        <f t="shared" si="31"/>
        <v>Nicaragua-The Americas2011</v>
      </c>
      <c r="E1999" s="11">
        <v>2758</v>
      </c>
      <c r="F1999" s="11">
        <v>4411</v>
      </c>
    </row>
    <row r="2000" spans="1:6" ht="15" x14ac:dyDescent="0.25">
      <c r="A2000" s="5" t="s">
        <v>77</v>
      </c>
      <c r="B2000" s="12" t="s">
        <v>214</v>
      </c>
      <c r="C2000" s="19">
        <v>2011</v>
      </c>
      <c r="D2000" s="9" t="str">
        <f t="shared" si="31"/>
        <v>Niger-Africa2011</v>
      </c>
      <c r="E2000" s="8"/>
      <c r="F2000" s="11">
        <v>880</v>
      </c>
    </row>
    <row r="2001" spans="1:6" ht="15" x14ac:dyDescent="0.25">
      <c r="A2001" s="5" t="s">
        <v>77</v>
      </c>
      <c r="B2001" s="12" t="s">
        <v>215</v>
      </c>
      <c r="C2001" s="19">
        <v>2011</v>
      </c>
      <c r="D2001" s="9" t="str">
        <f t="shared" si="31"/>
        <v>Nigeria-Africa2011</v>
      </c>
      <c r="E2001" s="11">
        <v>99007</v>
      </c>
      <c r="F2001" s="11">
        <v>93138</v>
      </c>
    </row>
    <row r="2002" spans="1:6" ht="15" x14ac:dyDescent="0.25">
      <c r="A2002" s="5" t="s">
        <v>61</v>
      </c>
      <c r="B2002" s="12" t="s">
        <v>216</v>
      </c>
      <c r="C2002" s="19">
        <v>2011</v>
      </c>
      <c r="D2002" s="9" t="str">
        <f t="shared" si="31"/>
        <v>North Korea-Asia2011</v>
      </c>
      <c r="E2002" s="11">
        <v>20027</v>
      </c>
      <c r="F2002" s="11">
        <v>77777</v>
      </c>
    </row>
    <row r="2003" spans="1:6" ht="15" x14ac:dyDescent="0.25">
      <c r="A2003" s="5" t="s">
        <v>75</v>
      </c>
      <c r="B2003" s="12" t="s">
        <v>217</v>
      </c>
      <c r="C2003" s="19">
        <v>2011</v>
      </c>
      <c r="D2003" s="9" t="str">
        <f t="shared" si="31"/>
        <v>North Macedonia-Europe2011</v>
      </c>
      <c r="E2003" s="11">
        <v>2776</v>
      </c>
      <c r="F2003" s="11">
        <v>11309</v>
      </c>
    </row>
    <row r="2004" spans="1:6" ht="15" x14ac:dyDescent="0.25">
      <c r="A2004" s="5" t="s">
        <v>75</v>
      </c>
      <c r="B2004" s="12" t="s">
        <v>218</v>
      </c>
      <c r="C2004" s="19">
        <v>2011</v>
      </c>
      <c r="D2004" s="9" t="str">
        <f t="shared" si="31"/>
        <v>Norway-Europe2011</v>
      </c>
      <c r="E2004" s="11">
        <v>27020</v>
      </c>
      <c r="F2004" s="11">
        <v>42625</v>
      </c>
    </row>
    <row r="2005" spans="1:6" ht="15" x14ac:dyDescent="0.25">
      <c r="A2005" s="5" t="s">
        <v>93</v>
      </c>
      <c r="B2005" s="12" t="s">
        <v>219</v>
      </c>
      <c r="C2005" s="19">
        <v>2011</v>
      </c>
      <c r="D2005" s="9" t="str">
        <f t="shared" si="31"/>
        <v>Oman-Middle East2011</v>
      </c>
      <c r="E2005" s="11">
        <v>9350</v>
      </c>
      <c r="F2005" s="11">
        <v>32391</v>
      </c>
    </row>
    <row r="2006" spans="1:6" ht="15" x14ac:dyDescent="0.25">
      <c r="A2006" s="5" t="s">
        <v>61</v>
      </c>
      <c r="B2006" s="12" t="s">
        <v>220</v>
      </c>
      <c r="C2006" s="19">
        <v>2011</v>
      </c>
      <c r="D2006" s="9" t="str">
        <f t="shared" si="31"/>
        <v>Pakistan-Asia2011</v>
      </c>
      <c r="E2006" s="11">
        <v>68695</v>
      </c>
      <c r="F2006" s="11">
        <v>118895</v>
      </c>
    </row>
    <row r="2007" spans="1:6" ht="15" x14ac:dyDescent="0.25">
      <c r="A2007" s="5" t="s">
        <v>84</v>
      </c>
      <c r="B2007" s="12" t="s">
        <v>221</v>
      </c>
      <c r="C2007" s="19">
        <v>2011</v>
      </c>
      <c r="D2007" s="9" t="str">
        <f t="shared" si="31"/>
        <v>Panama-The Americas2011</v>
      </c>
      <c r="E2007" s="11">
        <v>2649</v>
      </c>
      <c r="F2007" s="11">
        <v>6153</v>
      </c>
    </row>
    <row r="2008" spans="1:6" ht="15" x14ac:dyDescent="0.25">
      <c r="A2008" s="5" t="s">
        <v>80</v>
      </c>
      <c r="B2008" s="12" t="s">
        <v>222</v>
      </c>
      <c r="C2008" s="19">
        <v>2011</v>
      </c>
      <c r="D2008" s="9" t="str">
        <f t="shared" si="31"/>
        <v>Papua New Guinea-Oceania2011</v>
      </c>
      <c r="E2008" s="8"/>
      <c r="F2008" s="11">
        <v>3968</v>
      </c>
    </row>
    <row r="2009" spans="1:6" ht="15" x14ac:dyDescent="0.25">
      <c r="A2009" s="5" t="s">
        <v>84</v>
      </c>
      <c r="B2009" s="12" t="s">
        <v>223</v>
      </c>
      <c r="C2009" s="19">
        <v>2011</v>
      </c>
      <c r="D2009" s="9" t="str">
        <f t="shared" si="31"/>
        <v>Paraguay-The Americas2011</v>
      </c>
      <c r="E2009" s="11">
        <v>3965</v>
      </c>
      <c r="F2009" s="11">
        <v>4070</v>
      </c>
    </row>
    <row r="2010" spans="1:6" ht="15" x14ac:dyDescent="0.25">
      <c r="A2010" s="5" t="s">
        <v>84</v>
      </c>
      <c r="B2010" s="12" t="s">
        <v>224</v>
      </c>
      <c r="C2010" s="19">
        <v>2011</v>
      </c>
      <c r="D2010" s="9" t="str">
        <f t="shared" si="31"/>
        <v>Peru-The Americas2011</v>
      </c>
      <c r="E2010" s="11">
        <v>11638</v>
      </c>
      <c r="F2010" s="11">
        <v>26380</v>
      </c>
    </row>
    <row r="2011" spans="1:6" ht="15" x14ac:dyDescent="0.25">
      <c r="A2011" s="5" t="s">
        <v>61</v>
      </c>
      <c r="B2011" s="12" t="s">
        <v>225</v>
      </c>
      <c r="C2011" s="19">
        <v>2011</v>
      </c>
      <c r="D2011" s="9" t="str">
        <f t="shared" si="31"/>
        <v>Philippines-Asia2011</v>
      </c>
      <c r="E2011" s="11">
        <v>38822</v>
      </c>
      <c r="F2011" s="11">
        <v>71532</v>
      </c>
    </row>
    <row r="2012" spans="1:6" ht="15" x14ac:dyDescent="0.25">
      <c r="A2012" s="5" t="s">
        <v>75</v>
      </c>
      <c r="B2012" s="12" t="s">
        <v>226</v>
      </c>
      <c r="C2012" s="19">
        <v>2011</v>
      </c>
      <c r="D2012" s="9" t="str">
        <f t="shared" si="31"/>
        <v>Poland-Europe2011</v>
      </c>
      <c r="E2012" s="11">
        <v>91105</v>
      </c>
      <c r="F2012" s="11">
        <v>304856</v>
      </c>
    </row>
    <row r="2013" spans="1:6" ht="15" x14ac:dyDescent="0.25">
      <c r="A2013" s="5" t="s">
        <v>75</v>
      </c>
      <c r="B2013" s="12" t="s">
        <v>227</v>
      </c>
      <c r="C2013" s="19">
        <v>2011</v>
      </c>
      <c r="D2013" s="9" t="str">
        <f t="shared" si="31"/>
        <v>Portugal-Europe2011</v>
      </c>
      <c r="E2013" s="11">
        <v>25129</v>
      </c>
      <c r="F2013" s="11">
        <v>61276</v>
      </c>
    </row>
    <row r="2014" spans="1:6" ht="15" x14ac:dyDescent="0.25">
      <c r="A2014" s="5" t="s">
        <v>84</v>
      </c>
      <c r="B2014" s="12" t="s">
        <v>228</v>
      </c>
      <c r="C2014" s="19">
        <v>2011</v>
      </c>
      <c r="D2014" s="9" t="str">
        <f t="shared" si="31"/>
        <v>Puerto Rico-The Americas2011</v>
      </c>
      <c r="E2014" s="8"/>
      <c r="F2014" s="8"/>
    </row>
    <row r="2015" spans="1:6" ht="15" x14ac:dyDescent="0.25">
      <c r="A2015" s="5" t="s">
        <v>93</v>
      </c>
      <c r="B2015" s="12" t="s">
        <v>229</v>
      </c>
      <c r="C2015" s="19">
        <v>2011</v>
      </c>
      <c r="D2015" s="9" t="str">
        <f t="shared" si="31"/>
        <v>Qatar-Middle East2011</v>
      </c>
      <c r="E2015" s="11">
        <v>14185</v>
      </c>
      <c r="F2015" s="11">
        <v>36157</v>
      </c>
    </row>
    <row r="2016" spans="1:6" ht="15" x14ac:dyDescent="0.25">
      <c r="A2016" s="5" t="s">
        <v>75</v>
      </c>
      <c r="B2016" s="12" t="s">
        <v>230</v>
      </c>
      <c r="C2016" s="19">
        <v>2011</v>
      </c>
      <c r="D2016" s="9" t="str">
        <f t="shared" si="31"/>
        <v>Romania-Europe2011</v>
      </c>
      <c r="E2016" s="11">
        <v>39525</v>
      </c>
      <c r="F2016" s="11">
        <v>95940</v>
      </c>
    </row>
    <row r="2017" spans="1:6" ht="15" x14ac:dyDescent="0.25">
      <c r="A2017" s="5" t="s">
        <v>75</v>
      </c>
      <c r="B2017" s="12" t="s">
        <v>231</v>
      </c>
      <c r="C2017" s="19">
        <v>2011</v>
      </c>
      <c r="D2017" s="9" t="str">
        <f t="shared" si="31"/>
        <v>Russia-Europe2011</v>
      </c>
      <c r="E2017" s="11">
        <v>645323</v>
      </c>
      <c r="F2017" s="11">
        <v>1604973</v>
      </c>
    </row>
    <row r="2018" spans="1:6" ht="15" x14ac:dyDescent="0.25">
      <c r="A2018" s="5" t="s">
        <v>77</v>
      </c>
      <c r="B2018" s="12" t="s">
        <v>232</v>
      </c>
      <c r="C2018" s="19">
        <v>2011</v>
      </c>
      <c r="D2018" s="9" t="str">
        <f t="shared" si="31"/>
        <v>Rwanda-Africa2011</v>
      </c>
      <c r="E2018" s="8"/>
      <c r="F2018" s="11">
        <v>682</v>
      </c>
    </row>
    <row r="2019" spans="1:6" ht="15" x14ac:dyDescent="0.25">
      <c r="A2019" s="5" t="s">
        <v>80</v>
      </c>
      <c r="B2019" s="12" t="s">
        <v>233</v>
      </c>
      <c r="C2019" s="19">
        <v>2011</v>
      </c>
      <c r="D2019" s="9" t="str">
        <f t="shared" si="31"/>
        <v>Samoa-Oceania2011</v>
      </c>
      <c r="E2019" s="8"/>
      <c r="F2019" s="11">
        <v>150</v>
      </c>
    </row>
    <row r="2020" spans="1:6" ht="15" x14ac:dyDescent="0.25">
      <c r="A2020" s="5" t="s">
        <v>75</v>
      </c>
      <c r="B2020" s="12" t="s">
        <v>234</v>
      </c>
      <c r="C2020" s="19">
        <v>2011</v>
      </c>
      <c r="D2020" s="9" t="str">
        <f t="shared" si="31"/>
        <v>San Marino-Europe2011</v>
      </c>
      <c r="E2020" s="8"/>
      <c r="F2020" s="8"/>
    </row>
    <row r="2021" spans="1:6" ht="15" x14ac:dyDescent="0.25">
      <c r="A2021" s="5" t="s">
        <v>77</v>
      </c>
      <c r="B2021" s="12" t="s">
        <v>235</v>
      </c>
      <c r="C2021" s="19">
        <v>2011</v>
      </c>
      <c r="D2021" s="9" t="str">
        <f t="shared" si="31"/>
        <v>Sao Tome and Principe-Africa2011</v>
      </c>
      <c r="E2021" s="8"/>
      <c r="F2021" s="11">
        <v>66</v>
      </c>
    </row>
    <row r="2022" spans="1:6" ht="15" x14ac:dyDescent="0.25">
      <c r="A2022" s="5" t="s">
        <v>93</v>
      </c>
      <c r="B2022" s="12" t="s">
        <v>236</v>
      </c>
      <c r="C2022" s="19">
        <v>2011</v>
      </c>
      <c r="D2022" s="9" t="str">
        <f t="shared" si="31"/>
        <v>Saudi Arabia-Middle East2011</v>
      </c>
      <c r="E2022" s="11">
        <v>121382</v>
      </c>
      <c r="F2022" s="11">
        <v>327272</v>
      </c>
    </row>
    <row r="2023" spans="1:6" ht="15" x14ac:dyDescent="0.25">
      <c r="A2023" s="5" t="s">
        <v>77</v>
      </c>
      <c r="B2023" s="12" t="s">
        <v>237</v>
      </c>
      <c r="C2023" s="19">
        <v>2011</v>
      </c>
      <c r="D2023" s="9" t="str">
        <f t="shared" si="31"/>
        <v>Senegal-Africa2011</v>
      </c>
      <c r="E2023" s="11">
        <v>2556</v>
      </c>
      <c r="F2023" s="11">
        <v>5013</v>
      </c>
    </row>
    <row r="2024" spans="1:6" ht="15" x14ac:dyDescent="0.25">
      <c r="A2024" s="5" t="s">
        <v>75</v>
      </c>
      <c r="B2024" s="12" t="s">
        <v>238</v>
      </c>
      <c r="C2024" s="19">
        <v>2011</v>
      </c>
      <c r="D2024" s="9" t="str">
        <f t="shared" si="31"/>
        <v>Serbia-Europe2011</v>
      </c>
      <c r="E2024" s="11">
        <v>16635</v>
      </c>
      <c r="F2024" s="8"/>
    </row>
    <row r="2025" spans="1:6" ht="15" x14ac:dyDescent="0.25">
      <c r="A2025" s="5" t="s">
        <v>77</v>
      </c>
      <c r="B2025" s="12" t="s">
        <v>239</v>
      </c>
      <c r="C2025" s="19">
        <v>2011</v>
      </c>
      <c r="D2025" s="9" t="str">
        <f t="shared" si="31"/>
        <v>Seychelles-Africa2011</v>
      </c>
      <c r="E2025" s="8"/>
      <c r="F2025" s="11">
        <v>557</v>
      </c>
    </row>
    <row r="2026" spans="1:6" ht="15" x14ac:dyDescent="0.25">
      <c r="A2026" s="5" t="s">
        <v>77</v>
      </c>
      <c r="B2026" s="12" t="s">
        <v>240</v>
      </c>
      <c r="C2026" s="19">
        <v>2011</v>
      </c>
      <c r="D2026" s="9" t="str">
        <f t="shared" si="31"/>
        <v>Sierra Leone-Africa2011</v>
      </c>
      <c r="E2026" s="8"/>
      <c r="F2026" s="11">
        <v>653</v>
      </c>
    </row>
    <row r="2027" spans="1:6" ht="15" x14ac:dyDescent="0.25">
      <c r="A2027" s="5" t="s">
        <v>61</v>
      </c>
      <c r="B2027" s="12" t="s">
        <v>241</v>
      </c>
      <c r="C2027" s="19">
        <v>2011</v>
      </c>
      <c r="D2027" s="9" t="str">
        <f t="shared" si="31"/>
        <v>Singapore-Asia2011</v>
      </c>
      <c r="E2027" s="11">
        <v>25634</v>
      </c>
      <c r="F2027" s="11">
        <v>31133</v>
      </c>
    </row>
    <row r="2028" spans="1:6" ht="15" x14ac:dyDescent="0.25">
      <c r="A2028" s="5" t="s">
        <v>84</v>
      </c>
      <c r="B2028" s="12" t="s">
        <v>242</v>
      </c>
      <c r="C2028" s="19">
        <v>2011</v>
      </c>
      <c r="D2028" s="9" t="str">
        <f t="shared" si="31"/>
        <v>Sint Maarten (Dutch part)-The Americas2011</v>
      </c>
      <c r="E2028" s="8"/>
      <c r="F2028" s="8"/>
    </row>
    <row r="2029" spans="1:6" ht="15" x14ac:dyDescent="0.25">
      <c r="A2029" s="5" t="s">
        <v>75</v>
      </c>
      <c r="B2029" s="12" t="s">
        <v>243</v>
      </c>
      <c r="C2029" s="19">
        <v>2011</v>
      </c>
      <c r="D2029" s="9" t="str">
        <f t="shared" si="31"/>
        <v>Slovakia-Europe2011</v>
      </c>
      <c r="E2029" s="11">
        <v>18639</v>
      </c>
      <c r="F2029" s="11">
        <v>39494</v>
      </c>
    </row>
    <row r="2030" spans="1:6" ht="15" x14ac:dyDescent="0.25">
      <c r="A2030" s="5" t="s">
        <v>75</v>
      </c>
      <c r="B2030" s="12" t="s">
        <v>244</v>
      </c>
      <c r="C2030" s="19">
        <v>2011</v>
      </c>
      <c r="D2030" s="9" t="str">
        <f t="shared" si="31"/>
        <v>Slovenia-Europe2011</v>
      </c>
      <c r="E2030" s="11">
        <v>6912</v>
      </c>
      <c r="F2030" s="11">
        <v>15500</v>
      </c>
    </row>
    <row r="2031" spans="1:6" ht="15" x14ac:dyDescent="0.25">
      <c r="A2031" s="5" t="s">
        <v>80</v>
      </c>
      <c r="B2031" s="12" t="s">
        <v>245</v>
      </c>
      <c r="C2031" s="19">
        <v>2011</v>
      </c>
      <c r="D2031" s="9" t="str">
        <f t="shared" si="31"/>
        <v>Solomon Islands-Oceania2011</v>
      </c>
      <c r="E2031" s="8"/>
      <c r="F2031" s="11">
        <v>180</v>
      </c>
    </row>
    <row r="2032" spans="1:6" ht="15" x14ac:dyDescent="0.25">
      <c r="A2032" s="5" t="s">
        <v>77</v>
      </c>
      <c r="B2032" s="12" t="s">
        <v>246</v>
      </c>
      <c r="C2032" s="19">
        <v>2011</v>
      </c>
      <c r="D2032" s="9" t="str">
        <f t="shared" si="31"/>
        <v>Somalia-Africa2011</v>
      </c>
      <c r="E2032" s="8"/>
      <c r="F2032" s="11">
        <v>576</v>
      </c>
    </row>
    <row r="2033" spans="1:6" ht="15" x14ac:dyDescent="0.25">
      <c r="A2033" s="5" t="s">
        <v>77</v>
      </c>
      <c r="B2033" s="12" t="s">
        <v>247</v>
      </c>
      <c r="C2033" s="19">
        <v>2011</v>
      </c>
      <c r="D2033" s="9" t="str">
        <f t="shared" si="31"/>
        <v>South Africa-Africa2011</v>
      </c>
      <c r="E2033" s="11">
        <v>117374</v>
      </c>
      <c r="F2033" s="11">
        <v>380811</v>
      </c>
    </row>
    <row r="2034" spans="1:6" ht="15" x14ac:dyDescent="0.25">
      <c r="A2034" s="5" t="s">
        <v>61</v>
      </c>
      <c r="B2034" s="12" t="s">
        <v>248</v>
      </c>
      <c r="C2034" s="19">
        <v>2012</v>
      </c>
      <c r="D2034" s="9" t="str">
        <f t="shared" si="31"/>
        <v>South Korea-Asia2012</v>
      </c>
      <c r="E2034" s="11">
        <v>202717</v>
      </c>
      <c r="F2034" s="11">
        <v>466215</v>
      </c>
    </row>
    <row r="2035" spans="1:6" ht="15" x14ac:dyDescent="0.25">
      <c r="A2035" s="5" t="s">
        <v>77</v>
      </c>
      <c r="B2035" s="12" t="s">
        <v>249</v>
      </c>
      <c r="C2035" s="19">
        <v>2012</v>
      </c>
      <c r="D2035" s="9" t="str">
        <f t="shared" si="31"/>
        <v>South Sudan-Africa2012</v>
      </c>
      <c r="E2035" s="8"/>
      <c r="F2035" s="12"/>
    </row>
    <row r="2036" spans="1:6" ht="15" x14ac:dyDescent="0.25">
      <c r="A2036" s="5" t="s">
        <v>75</v>
      </c>
      <c r="B2036" s="12" t="s">
        <v>250</v>
      </c>
      <c r="C2036" s="19">
        <v>2012</v>
      </c>
      <c r="D2036" s="9" t="str">
        <f t="shared" si="31"/>
        <v>Spain-Europe2012</v>
      </c>
      <c r="E2036" s="11">
        <v>133196</v>
      </c>
      <c r="F2036" s="11">
        <v>321097</v>
      </c>
    </row>
    <row r="2037" spans="1:6" ht="15" x14ac:dyDescent="0.25">
      <c r="A2037" s="5" t="s">
        <v>61</v>
      </c>
      <c r="B2037" s="12" t="s">
        <v>251</v>
      </c>
      <c r="C2037" s="19">
        <v>2012</v>
      </c>
      <c r="D2037" s="9" t="str">
        <f t="shared" si="31"/>
        <v>Sri Lanka-Asia2012</v>
      </c>
      <c r="E2037" s="11">
        <v>8682</v>
      </c>
      <c r="F2037" s="11">
        <v>10660</v>
      </c>
    </row>
    <row r="2038" spans="1:6" ht="15" x14ac:dyDescent="0.25">
      <c r="A2038" s="5" t="s">
        <v>84</v>
      </c>
      <c r="B2038" s="12" t="s">
        <v>252</v>
      </c>
      <c r="C2038" s="19">
        <v>2012</v>
      </c>
      <c r="D2038" s="9" t="str">
        <f t="shared" si="31"/>
        <v>St. Kitts and Nevis-The Americas2012</v>
      </c>
      <c r="E2038" s="8"/>
      <c r="F2038" s="11">
        <v>220</v>
      </c>
    </row>
    <row r="2039" spans="1:6" ht="15" x14ac:dyDescent="0.25">
      <c r="A2039" s="5" t="s">
        <v>84</v>
      </c>
      <c r="B2039" s="12" t="s">
        <v>253</v>
      </c>
      <c r="C2039" s="19">
        <v>2012</v>
      </c>
      <c r="D2039" s="9" t="str">
        <f t="shared" si="31"/>
        <v>St. Lucia-The Americas2012</v>
      </c>
      <c r="E2039" s="8"/>
      <c r="F2039" s="11">
        <v>359</v>
      </c>
    </row>
    <row r="2040" spans="1:6" ht="15" x14ac:dyDescent="0.25">
      <c r="A2040" s="5" t="s">
        <v>84</v>
      </c>
      <c r="B2040" s="12" t="s">
        <v>254</v>
      </c>
      <c r="C2040" s="19">
        <v>2012</v>
      </c>
      <c r="D2040" s="9" t="str">
        <f t="shared" si="31"/>
        <v>St. Martin (French part)-The Americas2012</v>
      </c>
      <c r="E2040" s="8"/>
      <c r="F2040" s="12"/>
    </row>
    <row r="2041" spans="1:6" ht="15" x14ac:dyDescent="0.25">
      <c r="A2041" s="5" t="s">
        <v>84</v>
      </c>
      <c r="B2041" s="12" t="s">
        <v>255</v>
      </c>
      <c r="C2041" s="19">
        <v>2012</v>
      </c>
      <c r="D2041" s="9" t="str">
        <f t="shared" si="31"/>
        <v>St. Vincent and the Grenadines-The Americas2012</v>
      </c>
      <c r="E2041" s="8"/>
      <c r="F2041" s="11">
        <v>194</v>
      </c>
    </row>
    <row r="2042" spans="1:6" ht="15" x14ac:dyDescent="0.25">
      <c r="A2042" s="5" t="s">
        <v>77</v>
      </c>
      <c r="B2042" s="12" t="s">
        <v>256</v>
      </c>
      <c r="C2042" s="19">
        <v>2012</v>
      </c>
      <c r="D2042" s="9" t="str">
        <f t="shared" si="31"/>
        <v>Sudan-Africa2012</v>
      </c>
      <c r="E2042" s="11">
        <v>14725</v>
      </c>
      <c r="F2042" s="11">
        <v>9072</v>
      </c>
    </row>
    <row r="2043" spans="1:6" ht="15" x14ac:dyDescent="0.25">
      <c r="A2043" s="5" t="s">
        <v>84</v>
      </c>
      <c r="B2043" s="12" t="s">
        <v>257</v>
      </c>
      <c r="C2043" s="19">
        <v>2012</v>
      </c>
      <c r="D2043" s="9" t="str">
        <f t="shared" si="31"/>
        <v>Suriname-The Americas2012</v>
      </c>
      <c r="E2043" s="8"/>
      <c r="F2043" s="11">
        <v>2241</v>
      </c>
    </row>
    <row r="2044" spans="1:6" ht="15" x14ac:dyDescent="0.25">
      <c r="A2044" s="5" t="s">
        <v>77</v>
      </c>
      <c r="B2044" s="12" t="s">
        <v>258</v>
      </c>
      <c r="C2044" s="19">
        <v>2012</v>
      </c>
      <c r="D2044" s="9" t="str">
        <f t="shared" si="31"/>
        <v>Swaziland-Africa2012</v>
      </c>
      <c r="E2044" s="8"/>
      <c r="F2044" s="11">
        <v>1041</v>
      </c>
    </row>
    <row r="2045" spans="1:6" ht="15" x14ac:dyDescent="0.25">
      <c r="A2045" s="5" t="s">
        <v>75</v>
      </c>
      <c r="B2045" s="12" t="s">
        <v>259</v>
      </c>
      <c r="C2045" s="19">
        <v>2012</v>
      </c>
      <c r="D2045" s="9" t="str">
        <f t="shared" si="31"/>
        <v>Sweden-Europe2012</v>
      </c>
      <c r="E2045" s="11">
        <v>50618</v>
      </c>
      <c r="F2045" s="11">
        <v>54781</v>
      </c>
    </row>
    <row r="2046" spans="1:6" ht="15" x14ac:dyDescent="0.25">
      <c r="A2046" s="5" t="s">
        <v>75</v>
      </c>
      <c r="B2046" s="12" t="s">
        <v>260</v>
      </c>
      <c r="C2046" s="19">
        <v>2012</v>
      </c>
      <c r="D2046" s="9" t="str">
        <f t="shared" si="31"/>
        <v>Switzerland-Europe2012</v>
      </c>
      <c r="E2046" s="11">
        <v>25996</v>
      </c>
      <c r="F2046" s="11">
        <v>40205</v>
      </c>
    </row>
    <row r="2047" spans="1:6" ht="15" x14ac:dyDescent="0.25">
      <c r="A2047" s="5" t="s">
        <v>93</v>
      </c>
      <c r="B2047" s="12" t="s">
        <v>261</v>
      </c>
      <c r="C2047" s="19">
        <v>2012</v>
      </c>
      <c r="D2047" s="9" t="str">
        <f t="shared" si="31"/>
        <v>Syria-Middle East2012</v>
      </c>
      <c r="E2047" s="11">
        <v>16543</v>
      </c>
      <c r="F2047" s="11">
        <v>54286</v>
      </c>
    </row>
    <row r="2048" spans="1:6" ht="15" x14ac:dyDescent="0.25">
      <c r="A2048" s="5" t="s">
        <v>61</v>
      </c>
      <c r="B2048" s="12" t="s">
        <v>262</v>
      </c>
      <c r="C2048" s="19">
        <v>2012</v>
      </c>
      <c r="D2048" s="9" t="str">
        <f t="shared" si="31"/>
        <v>Tajikistan-Asia2012</v>
      </c>
      <c r="E2048" s="11">
        <v>2170</v>
      </c>
      <c r="F2048" s="11">
        <v>2076</v>
      </c>
    </row>
    <row r="2049" spans="1:6" ht="15" x14ac:dyDescent="0.25">
      <c r="A2049" s="5" t="s">
        <v>77</v>
      </c>
      <c r="B2049" s="12" t="s">
        <v>263</v>
      </c>
      <c r="C2049" s="19">
        <v>2012</v>
      </c>
      <c r="D2049" s="9" t="str">
        <f t="shared" si="31"/>
        <v>Tanzania-Africa2012</v>
      </c>
      <c r="E2049" s="11">
        <v>15491</v>
      </c>
      <c r="F2049" s="11">
        <v>3806</v>
      </c>
    </row>
    <row r="2050" spans="1:6" ht="15" x14ac:dyDescent="0.25">
      <c r="A2050" s="5" t="s">
        <v>61</v>
      </c>
      <c r="B2050" s="12" t="s">
        <v>264</v>
      </c>
      <c r="C2050" s="19">
        <v>2012</v>
      </c>
      <c r="D2050" s="9" t="str">
        <f t="shared" si="31"/>
        <v>Thailand-Asia2012</v>
      </c>
      <c r="E2050" s="11">
        <v>89107</v>
      </c>
      <c r="F2050" s="11">
        <v>232198</v>
      </c>
    </row>
    <row r="2051" spans="1:6" ht="15" x14ac:dyDescent="0.25">
      <c r="A2051" s="5" t="s">
        <v>61</v>
      </c>
      <c r="B2051" s="12" t="s">
        <v>265</v>
      </c>
      <c r="C2051" s="19">
        <v>2012</v>
      </c>
      <c r="D2051" s="9" t="str">
        <f t="shared" ref="D2051:D2114" si="32">CONCATENATE(B2051,C2051)</f>
        <v>Timor-Leste-Asia2012</v>
      </c>
      <c r="E2051" s="8"/>
      <c r="F2051" s="11">
        <v>161</v>
      </c>
    </row>
    <row r="2052" spans="1:6" ht="15" x14ac:dyDescent="0.25">
      <c r="A2052" s="5" t="s">
        <v>77</v>
      </c>
      <c r="B2052" s="12" t="s">
        <v>266</v>
      </c>
      <c r="C2052" s="19">
        <v>2012</v>
      </c>
      <c r="D2052" s="9" t="str">
        <f t="shared" si="32"/>
        <v>Togo-Africa2012</v>
      </c>
      <c r="E2052" s="11">
        <v>2303</v>
      </c>
      <c r="F2052" s="11">
        <v>1463</v>
      </c>
    </row>
    <row r="2053" spans="1:6" ht="15" x14ac:dyDescent="0.25">
      <c r="A2053" s="5" t="s">
        <v>80</v>
      </c>
      <c r="B2053" s="12" t="s">
        <v>267</v>
      </c>
      <c r="C2053" s="19">
        <v>2012</v>
      </c>
      <c r="D2053" s="9" t="str">
        <f t="shared" si="32"/>
        <v>Tonga-Oceania2012</v>
      </c>
      <c r="E2053" s="8"/>
      <c r="F2053" s="11">
        <v>176</v>
      </c>
    </row>
    <row r="2054" spans="1:6" ht="15" x14ac:dyDescent="0.25">
      <c r="A2054" s="5" t="s">
        <v>84</v>
      </c>
      <c r="B2054" s="12" t="s">
        <v>268</v>
      </c>
      <c r="C2054" s="19">
        <v>2012</v>
      </c>
      <c r="D2054" s="9" t="str">
        <f t="shared" si="32"/>
        <v>Trinidad and Tobago-The Americas2012</v>
      </c>
      <c r="E2054" s="11">
        <v>13541</v>
      </c>
      <c r="F2054" s="11">
        <v>27697</v>
      </c>
    </row>
    <row r="2055" spans="1:6" ht="15" x14ac:dyDescent="0.25">
      <c r="A2055" s="5" t="s">
        <v>77</v>
      </c>
      <c r="B2055" s="12" t="s">
        <v>269</v>
      </c>
      <c r="C2055" s="19">
        <v>2012</v>
      </c>
      <c r="D2055" s="9" t="str">
        <f t="shared" si="32"/>
        <v>Tunisia-Africa2012</v>
      </c>
      <c r="E2055" s="11">
        <v>8028</v>
      </c>
      <c r="F2055" s="11">
        <v>21397</v>
      </c>
    </row>
    <row r="2056" spans="1:6" ht="15" x14ac:dyDescent="0.25">
      <c r="A2056" s="5" t="s">
        <v>75</v>
      </c>
      <c r="B2056" s="12" t="s">
        <v>270</v>
      </c>
      <c r="C2056" s="19">
        <v>2012</v>
      </c>
      <c r="D2056" s="9" t="str">
        <f t="shared" si="32"/>
        <v>Turkey-Europe2012</v>
      </c>
      <c r="E2056" s="11">
        <v>77833</v>
      </c>
      <c r="F2056" s="11">
        <v>218509</v>
      </c>
    </row>
    <row r="2057" spans="1:6" ht="15" x14ac:dyDescent="0.25">
      <c r="A2057" s="5" t="s">
        <v>61</v>
      </c>
      <c r="B2057" s="12" t="s">
        <v>271</v>
      </c>
      <c r="C2057" s="19">
        <v>2012</v>
      </c>
      <c r="D2057" s="9" t="str">
        <f t="shared" si="32"/>
        <v>Turkmenistan-Asia2012</v>
      </c>
      <c r="E2057" s="11">
        <v>17629</v>
      </c>
      <c r="F2057" s="11">
        <v>42215</v>
      </c>
    </row>
    <row r="2058" spans="1:6" ht="15" x14ac:dyDescent="0.25">
      <c r="A2058" s="5" t="s">
        <v>84</v>
      </c>
      <c r="B2058" s="12" t="s">
        <v>272</v>
      </c>
      <c r="C2058" s="19">
        <v>2012</v>
      </c>
      <c r="D2058" s="9" t="str">
        <f t="shared" si="32"/>
        <v>Turks and Caicos Islands-The Americas2012</v>
      </c>
      <c r="E2058" s="8"/>
      <c r="F2058" s="11">
        <v>103</v>
      </c>
    </row>
    <row r="2059" spans="1:6" ht="15" x14ac:dyDescent="0.25">
      <c r="A2059" s="5" t="s">
        <v>77</v>
      </c>
      <c r="B2059" s="12" t="s">
        <v>273</v>
      </c>
      <c r="C2059" s="19">
        <v>2012</v>
      </c>
      <c r="D2059" s="9" t="str">
        <f t="shared" si="32"/>
        <v>Uganda-Africa2012</v>
      </c>
      <c r="E2059" s="8"/>
      <c r="F2059" s="11">
        <v>1709</v>
      </c>
    </row>
    <row r="2060" spans="1:6" ht="15" x14ac:dyDescent="0.25">
      <c r="A2060" s="5" t="s">
        <v>75</v>
      </c>
      <c r="B2060" s="12" t="s">
        <v>274</v>
      </c>
      <c r="C2060" s="19">
        <v>2012</v>
      </c>
      <c r="D2060" s="9" t="str">
        <f t="shared" si="32"/>
        <v>Ukraine-Europe2012</v>
      </c>
      <c r="E2060" s="11">
        <v>144641</v>
      </c>
      <c r="F2060" s="11">
        <v>352259</v>
      </c>
    </row>
    <row r="2061" spans="1:6" ht="15" x14ac:dyDescent="0.25">
      <c r="A2061" s="5" t="s">
        <v>93</v>
      </c>
      <c r="B2061" s="12" t="s">
        <v>275</v>
      </c>
      <c r="C2061" s="19">
        <v>2012</v>
      </c>
      <c r="D2061" s="9" t="str">
        <f t="shared" si="32"/>
        <v>United Arab Emirates-Middle East2012</v>
      </c>
      <c r="E2061" s="11">
        <v>40190</v>
      </c>
      <c r="F2061" s="11">
        <v>106842</v>
      </c>
    </row>
    <row r="2062" spans="1:6" ht="15" x14ac:dyDescent="0.25">
      <c r="A2062" s="5" t="s">
        <v>75</v>
      </c>
      <c r="B2062" s="12" t="s">
        <v>276</v>
      </c>
      <c r="C2062" s="19">
        <v>2012</v>
      </c>
      <c r="D2062" s="9" t="str">
        <f t="shared" si="32"/>
        <v>United Kingdom-Europe2012</v>
      </c>
      <c r="E2062" s="11">
        <v>222080</v>
      </c>
      <c r="F2062" s="11">
        <v>540640</v>
      </c>
    </row>
    <row r="2063" spans="1:6" ht="15" x14ac:dyDescent="0.25">
      <c r="A2063" s="5" t="s">
        <v>84</v>
      </c>
      <c r="B2063" s="12" t="s">
        <v>277</v>
      </c>
      <c r="C2063" s="19">
        <v>2012</v>
      </c>
      <c r="D2063" s="9" t="str">
        <f t="shared" si="32"/>
        <v>United States-The Americas2012</v>
      </c>
      <c r="E2063" s="11">
        <v>2261151</v>
      </c>
      <c r="F2063" s="11">
        <v>5681664</v>
      </c>
    </row>
    <row r="2064" spans="1:6" ht="15" x14ac:dyDescent="0.25">
      <c r="A2064" s="5" t="s">
        <v>84</v>
      </c>
      <c r="B2064" s="12" t="s">
        <v>278</v>
      </c>
      <c r="C2064" s="19">
        <v>2012</v>
      </c>
      <c r="D2064" s="9" t="str">
        <f t="shared" si="32"/>
        <v>Uruguay-The Americas2012</v>
      </c>
      <c r="E2064" s="11">
        <v>2523</v>
      </c>
      <c r="F2064" s="11">
        <v>4598</v>
      </c>
    </row>
    <row r="2065" spans="1:6" ht="15" x14ac:dyDescent="0.25">
      <c r="A2065" s="5" t="s">
        <v>61</v>
      </c>
      <c r="B2065" s="12" t="s">
        <v>279</v>
      </c>
      <c r="C2065" s="19">
        <v>2012</v>
      </c>
      <c r="D2065" s="9" t="str">
        <f t="shared" si="32"/>
        <v>Uzbekistan-Asia2012</v>
      </c>
      <c r="E2065" s="11">
        <v>51412</v>
      </c>
      <c r="F2065" s="11">
        <v>122683</v>
      </c>
    </row>
    <row r="2066" spans="1:6" ht="15" x14ac:dyDescent="0.25">
      <c r="A2066" s="5" t="s">
        <v>80</v>
      </c>
      <c r="B2066" s="12" t="s">
        <v>280</v>
      </c>
      <c r="C2066" s="19">
        <v>2012</v>
      </c>
      <c r="D2066" s="9" t="str">
        <f t="shared" si="32"/>
        <v>Vanuatu-Oceania2012</v>
      </c>
      <c r="E2066" s="8"/>
      <c r="F2066" s="11">
        <v>81</v>
      </c>
    </row>
    <row r="2067" spans="1:6" ht="15" x14ac:dyDescent="0.25">
      <c r="A2067" s="5" t="s">
        <v>84</v>
      </c>
      <c r="B2067" s="12" t="s">
        <v>281</v>
      </c>
      <c r="C2067" s="19">
        <v>2012</v>
      </c>
      <c r="D2067" s="9" t="str">
        <f t="shared" si="32"/>
        <v>Venezuela-The Americas2012</v>
      </c>
      <c r="E2067" s="11">
        <v>52881</v>
      </c>
      <c r="F2067" s="11">
        <v>192103</v>
      </c>
    </row>
    <row r="2068" spans="1:6" ht="15" x14ac:dyDescent="0.25">
      <c r="A2068" s="5" t="s">
        <v>61</v>
      </c>
      <c r="B2068" s="12" t="s">
        <v>282</v>
      </c>
      <c r="C2068" s="19">
        <v>2012</v>
      </c>
      <c r="D2068" s="9" t="str">
        <f t="shared" si="32"/>
        <v>Vietnam-Asia2012</v>
      </c>
      <c r="E2068" s="11">
        <v>35111</v>
      </c>
      <c r="F2068" s="11">
        <v>78767</v>
      </c>
    </row>
    <row r="2069" spans="1:6" ht="15" x14ac:dyDescent="0.25">
      <c r="A2069" s="5" t="s">
        <v>93</v>
      </c>
      <c r="B2069" s="12" t="s">
        <v>283</v>
      </c>
      <c r="C2069" s="19">
        <v>2012</v>
      </c>
      <c r="D2069" s="9" t="str">
        <f t="shared" si="32"/>
        <v>Yemen-Middle East2012</v>
      </c>
      <c r="E2069" s="11">
        <v>5667</v>
      </c>
      <c r="F2069" s="11">
        <v>17305</v>
      </c>
    </row>
    <row r="2070" spans="1:6" ht="15" x14ac:dyDescent="0.25">
      <c r="A2070" s="5" t="s">
        <v>77</v>
      </c>
      <c r="B2070" s="12" t="s">
        <v>284</v>
      </c>
      <c r="C2070" s="19">
        <v>2012</v>
      </c>
      <c r="D2070" s="9" t="str">
        <f t="shared" si="32"/>
        <v>Zambia-Africa2012</v>
      </c>
      <c r="E2070" s="11">
        <v>6828</v>
      </c>
      <c r="F2070" s="11">
        <v>2101</v>
      </c>
    </row>
    <row r="2071" spans="1:6" ht="15" x14ac:dyDescent="0.25">
      <c r="A2071" s="5" t="s">
        <v>77</v>
      </c>
      <c r="B2071" s="12" t="s">
        <v>285</v>
      </c>
      <c r="C2071" s="19">
        <v>2012</v>
      </c>
      <c r="D2071" s="9" t="str">
        <f t="shared" si="32"/>
        <v>Zimbabwe-Africa2012</v>
      </c>
      <c r="E2071" s="11">
        <v>9500</v>
      </c>
      <c r="F2071" s="11">
        <v>10627</v>
      </c>
    </row>
    <row r="2072" spans="1:6" ht="15" x14ac:dyDescent="0.25">
      <c r="A2072" s="5" t="s">
        <v>61</v>
      </c>
      <c r="B2072" s="12" t="s">
        <v>59</v>
      </c>
      <c r="C2072" s="19">
        <v>2012</v>
      </c>
      <c r="D2072" s="9" t="str">
        <f t="shared" si="32"/>
        <v>Afghanistan-Asia2012</v>
      </c>
      <c r="E2072" s="8"/>
      <c r="F2072" s="11">
        <v>359</v>
      </c>
    </row>
    <row r="2073" spans="1:6" ht="15" x14ac:dyDescent="0.25">
      <c r="A2073" s="5" t="s">
        <v>75</v>
      </c>
      <c r="B2073" s="12" t="s">
        <v>74</v>
      </c>
      <c r="C2073" s="19">
        <v>2012</v>
      </c>
      <c r="D2073" s="9" t="str">
        <f t="shared" si="32"/>
        <v>Albania-Europe2012</v>
      </c>
      <c r="E2073" s="11">
        <v>1975</v>
      </c>
      <c r="F2073" s="11">
        <v>3751</v>
      </c>
    </row>
    <row r="2074" spans="1:6" ht="15" x14ac:dyDescent="0.25">
      <c r="A2074" s="5" t="s">
        <v>77</v>
      </c>
      <c r="B2074" s="12" t="s">
        <v>76</v>
      </c>
      <c r="C2074" s="19">
        <v>2012</v>
      </c>
      <c r="D2074" s="9" t="str">
        <f t="shared" si="32"/>
        <v>Algeria-Africa2012</v>
      </c>
      <c r="E2074" s="11">
        <v>28773</v>
      </c>
      <c r="F2074" s="11">
        <v>90854</v>
      </c>
    </row>
    <row r="2075" spans="1:6" ht="15" x14ac:dyDescent="0.25">
      <c r="A2075" s="5" t="s">
        <v>80</v>
      </c>
      <c r="B2075" s="12" t="s">
        <v>79</v>
      </c>
      <c r="C2075" s="19">
        <v>2012</v>
      </c>
      <c r="D2075" s="9" t="str">
        <f t="shared" si="32"/>
        <v>American Samoa-Oceania2012</v>
      </c>
      <c r="E2075" s="8"/>
      <c r="F2075" s="12"/>
    </row>
    <row r="2076" spans="1:6" ht="15" x14ac:dyDescent="0.25">
      <c r="A2076" s="5" t="s">
        <v>75</v>
      </c>
      <c r="B2076" s="12" t="s">
        <v>81</v>
      </c>
      <c r="C2076" s="19">
        <v>2012</v>
      </c>
      <c r="D2076" s="9" t="str">
        <f t="shared" si="32"/>
        <v>Andorra-Europe2012</v>
      </c>
      <c r="E2076" s="8"/>
      <c r="F2076" s="11">
        <v>532</v>
      </c>
    </row>
    <row r="2077" spans="1:6" ht="15" x14ac:dyDescent="0.25">
      <c r="A2077" s="5" t="s">
        <v>77</v>
      </c>
      <c r="B2077" s="12" t="s">
        <v>82</v>
      </c>
      <c r="C2077" s="19">
        <v>2012</v>
      </c>
      <c r="D2077" s="9" t="str">
        <f t="shared" si="32"/>
        <v>Angola-Africa2012</v>
      </c>
      <c r="E2077" s="11">
        <v>8304</v>
      </c>
      <c r="F2077" s="11">
        <v>12666</v>
      </c>
    </row>
    <row r="2078" spans="1:6" ht="15" x14ac:dyDescent="0.25">
      <c r="A2078" s="5" t="s">
        <v>84</v>
      </c>
      <c r="B2078" s="12" t="s">
        <v>83</v>
      </c>
      <c r="C2078" s="19">
        <v>2012</v>
      </c>
      <c r="D2078" s="9" t="str">
        <f t="shared" si="32"/>
        <v>Antigua and Barbuda-The Americas2012</v>
      </c>
      <c r="E2078" s="8"/>
      <c r="F2078" s="11">
        <v>363</v>
      </c>
    </row>
    <row r="2079" spans="1:6" ht="15" x14ac:dyDescent="0.25">
      <c r="A2079" s="5" t="s">
        <v>84</v>
      </c>
      <c r="B2079" s="12" t="s">
        <v>85</v>
      </c>
      <c r="C2079" s="19">
        <v>2012</v>
      </c>
      <c r="D2079" s="9" t="str">
        <f t="shared" si="32"/>
        <v>Argentina-The Americas2012</v>
      </c>
      <c r="E2079" s="11">
        <v>55386</v>
      </c>
      <c r="F2079" s="11">
        <v>123266</v>
      </c>
    </row>
    <row r="2080" spans="1:6" ht="15" x14ac:dyDescent="0.25">
      <c r="A2080" s="5" t="s">
        <v>61</v>
      </c>
      <c r="B2080" s="12" t="s">
        <v>86</v>
      </c>
      <c r="C2080" s="19">
        <v>2012</v>
      </c>
      <c r="D2080" s="9" t="str">
        <f t="shared" si="32"/>
        <v>Armenia-Asia2012</v>
      </c>
      <c r="E2080" s="11">
        <v>1876</v>
      </c>
      <c r="F2080" s="11">
        <v>3044</v>
      </c>
    </row>
    <row r="2081" spans="1:6" ht="15" x14ac:dyDescent="0.25">
      <c r="A2081" s="5" t="s">
        <v>84</v>
      </c>
      <c r="B2081" s="12" t="s">
        <v>87</v>
      </c>
      <c r="C2081" s="19">
        <v>2012</v>
      </c>
      <c r="D2081" s="9" t="str">
        <f t="shared" si="32"/>
        <v>Aruba-The Americas2012</v>
      </c>
      <c r="E2081" s="8"/>
      <c r="F2081" s="11">
        <v>2255</v>
      </c>
    </row>
    <row r="2082" spans="1:6" ht="15" x14ac:dyDescent="0.25">
      <c r="A2082" s="5" t="s">
        <v>80</v>
      </c>
      <c r="B2082" s="12" t="s">
        <v>88</v>
      </c>
      <c r="C2082" s="19">
        <v>2005</v>
      </c>
      <c r="D2082" s="9" t="str">
        <f t="shared" si="32"/>
        <v>Australia-Oceania2005</v>
      </c>
      <c r="E2082" s="11">
        <v>109461</v>
      </c>
      <c r="F2082" s="11">
        <v>341002</v>
      </c>
    </row>
    <row r="2083" spans="1:6" ht="15" x14ac:dyDescent="0.25">
      <c r="A2083" s="5" t="s">
        <v>75</v>
      </c>
      <c r="B2083" s="12" t="s">
        <v>89</v>
      </c>
      <c r="C2083" s="19">
        <v>2005</v>
      </c>
      <c r="D2083" s="9" t="str">
        <f t="shared" si="32"/>
        <v>Austria-Europe2005</v>
      </c>
      <c r="E2083" s="11">
        <v>30447</v>
      </c>
      <c r="F2083" s="11">
        <v>67179</v>
      </c>
    </row>
    <row r="2084" spans="1:6" ht="15" x14ac:dyDescent="0.25">
      <c r="A2084" s="5" t="s">
        <v>61</v>
      </c>
      <c r="B2084" s="12" t="s">
        <v>90</v>
      </c>
      <c r="C2084" s="19">
        <v>2005</v>
      </c>
      <c r="D2084" s="9" t="str">
        <f t="shared" si="32"/>
        <v>Azerbaijan-Asia2005</v>
      </c>
      <c r="E2084" s="11">
        <v>11559</v>
      </c>
      <c r="F2084" s="11">
        <v>29615</v>
      </c>
    </row>
    <row r="2085" spans="1:6" ht="15" x14ac:dyDescent="0.25">
      <c r="A2085" s="5" t="s">
        <v>84</v>
      </c>
      <c r="B2085" s="12" t="s">
        <v>91</v>
      </c>
      <c r="C2085" s="19">
        <v>2005</v>
      </c>
      <c r="D2085" s="9" t="str">
        <f t="shared" si="32"/>
        <v>Bahamas, The-The Americas2005</v>
      </c>
      <c r="E2085" s="8"/>
      <c r="F2085" s="11">
        <v>1577</v>
      </c>
    </row>
    <row r="2086" spans="1:6" ht="15" x14ac:dyDescent="0.25">
      <c r="A2086" s="5" t="s">
        <v>93</v>
      </c>
      <c r="B2086" s="12" t="s">
        <v>92</v>
      </c>
      <c r="C2086" s="19">
        <v>2005</v>
      </c>
      <c r="D2086" s="9" t="str">
        <f t="shared" si="32"/>
        <v>Bahrain-Middle East2005</v>
      </c>
      <c r="E2086" s="11">
        <v>6433</v>
      </c>
      <c r="F2086" s="11">
        <v>15698</v>
      </c>
    </row>
    <row r="2087" spans="1:6" ht="15" x14ac:dyDescent="0.25">
      <c r="A2087" s="5" t="s">
        <v>61</v>
      </c>
      <c r="B2087" s="12" t="s">
        <v>94</v>
      </c>
      <c r="C2087" s="19">
        <v>2005</v>
      </c>
      <c r="D2087" s="9" t="str">
        <f t="shared" si="32"/>
        <v>Bangladesh-Asia2005</v>
      </c>
      <c r="E2087" s="11">
        <v>20756</v>
      </c>
      <c r="F2087" s="11">
        <v>33707</v>
      </c>
    </row>
    <row r="2088" spans="1:6" ht="15" x14ac:dyDescent="0.25">
      <c r="A2088" s="5" t="s">
        <v>84</v>
      </c>
      <c r="B2088" s="12" t="s">
        <v>95</v>
      </c>
      <c r="C2088" s="19">
        <v>2005</v>
      </c>
      <c r="D2088" s="9" t="str">
        <f t="shared" si="32"/>
        <v>Barbados-The Americas2005</v>
      </c>
      <c r="E2088" s="8"/>
      <c r="F2088" s="11">
        <v>1228</v>
      </c>
    </row>
    <row r="2089" spans="1:6" ht="15" x14ac:dyDescent="0.25">
      <c r="A2089" s="5" t="s">
        <v>75</v>
      </c>
      <c r="B2089" s="12" t="s">
        <v>96</v>
      </c>
      <c r="C2089" s="19">
        <v>2005</v>
      </c>
      <c r="D2089" s="9" t="str">
        <f t="shared" si="32"/>
        <v>Belarus-Europe2005</v>
      </c>
      <c r="E2089" s="11">
        <v>25262</v>
      </c>
      <c r="F2089" s="11">
        <v>52390</v>
      </c>
    </row>
    <row r="2090" spans="1:6" ht="15" x14ac:dyDescent="0.25">
      <c r="A2090" s="5" t="s">
        <v>75</v>
      </c>
      <c r="B2090" s="12" t="s">
        <v>97</v>
      </c>
      <c r="C2090" s="19">
        <v>2005</v>
      </c>
      <c r="D2090" s="9" t="str">
        <f t="shared" si="32"/>
        <v>Belgium-Europe2005</v>
      </c>
      <c r="E2090" s="11">
        <v>56375</v>
      </c>
      <c r="F2090" s="11">
        <v>107531</v>
      </c>
    </row>
    <row r="2091" spans="1:6" ht="15" x14ac:dyDescent="0.25">
      <c r="A2091" s="5" t="s">
        <v>84</v>
      </c>
      <c r="B2091" s="12" t="s">
        <v>98</v>
      </c>
      <c r="C2091" s="19">
        <v>2005</v>
      </c>
      <c r="D2091" s="9" t="str">
        <f t="shared" si="32"/>
        <v>Belize-The Americas2005</v>
      </c>
      <c r="E2091" s="8"/>
      <c r="F2091" s="11">
        <v>359</v>
      </c>
    </row>
    <row r="2092" spans="1:6" ht="15" x14ac:dyDescent="0.25">
      <c r="A2092" s="5" t="s">
        <v>77</v>
      </c>
      <c r="B2092" s="12" t="s">
        <v>99</v>
      </c>
      <c r="C2092" s="19">
        <v>2005</v>
      </c>
      <c r="D2092" s="9" t="str">
        <f t="shared" si="32"/>
        <v>Benin-Africa2005</v>
      </c>
      <c r="E2092" s="11">
        <v>2262</v>
      </c>
      <c r="F2092" s="11">
        <v>2054</v>
      </c>
    </row>
    <row r="2093" spans="1:6" ht="15" x14ac:dyDescent="0.25">
      <c r="A2093" s="5" t="s">
        <v>84</v>
      </c>
      <c r="B2093" s="12" t="s">
        <v>100</v>
      </c>
      <c r="C2093" s="19">
        <v>2005</v>
      </c>
      <c r="D2093" s="9" t="str">
        <f t="shared" si="32"/>
        <v>Bermuda-The Americas2005</v>
      </c>
      <c r="E2093" s="8"/>
      <c r="F2093" s="11">
        <v>524</v>
      </c>
    </row>
    <row r="2094" spans="1:6" ht="15" x14ac:dyDescent="0.25">
      <c r="A2094" s="5" t="s">
        <v>61</v>
      </c>
      <c r="B2094" s="12" t="s">
        <v>101</v>
      </c>
      <c r="C2094" s="19">
        <v>2005</v>
      </c>
      <c r="D2094" s="9" t="str">
        <f t="shared" si="32"/>
        <v>Bhutan-Asia2005</v>
      </c>
      <c r="E2094" s="8"/>
      <c r="F2094" s="11">
        <v>418</v>
      </c>
    </row>
    <row r="2095" spans="1:6" ht="15" x14ac:dyDescent="0.25">
      <c r="A2095" s="5" t="s">
        <v>84</v>
      </c>
      <c r="B2095" s="12" t="s">
        <v>102</v>
      </c>
      <c r="C2095" s="19">
        <v>2006</v>
      </c>
      <c r="D2095" s="9" t="str">
        <f t="shared" si="32"/>
        <v>Bolivia-The Americas2006</v>
      </c>
      <c r="E2095" s="11">
        <v>3527</v>
      </c>
      <c r="F2095" s="11">
        <v>9567</v>
      </c>
    </row>
    <row r="2096" spans="1:6" ht="15" x14ac:dyDescent="0.25">
      <c r="A2096" s="5" t="s">
        <v>75</v>
      </c>
      <c r="B2096" s="12" t="s">
        <v>103</v>
      </c>
      <c r="C2096" s="19">
        <v>2006</v>
      </c>
      <c r="D2096" s="9" t="str">
        <f t="shared" si="32"/>
        <v>Bosnia and Herzegovina-Europe2006</v>
      </c>
      <c r="E2096" s="11">
        <v>4407</v>
      </c>
      <c r="F2096" s="11">
        <v>22919</v>
      </c>
    </row>
    <row r="2097" spans="1:6" ht="15" x14ac:dyDescent="0.25">
      <c r="A2097" s="5" t="s">
        <v>77</v>
      </c>
      <c r="B2097" s="12" t="s">
        <v>104</v>
      </c>
      <c r="C2097" s="19">
        <v>2006</v>
      </c>
      <c r="D2097" s="9" t="str">
        <f t="shared" si="32"/>
        <v>Botswana-Africa2006</v>
      </c>
      <c r="E2097" s="11">
        <v>1916</v>
      </c>
      <c r="F2097" s="11">
        <v>4485</v>
      </c>
    </row>
    <row r="2098" spans="1:6" ht="15" x14ac:dyDescent="0.25">
      <c r="A2098" s="5" t="s">
        <v>84</v>
      </c>
      <c r="B2098" s="12" t="s">
        <v>105</v>
      </c>
      <c r="C2098" s="19">
        <v>2006</v>
      </c>
      <c r="D2098" s="9" t="str">
        <f t="shared" si="32"/>
        <v>Brazil-The Americas2006</v>
      </c>
      <c r="E2098" s="11">
        <v>195759</v>
      </c>
      <c r="F2098" s="11">
        <v>332267</v>
      </c>
    </row>
    <row r="2099" spans="1:6" ht="15" x14ac:dyDescent="0.25">
      <c r="A2099" s="5" t="s">
        <v>61</v>
      </c>
      <c r="B2099" s="12" t="s">
        <v>106</v>
      </c>
      <c r="C2099" s="19">
        <v>2006</v>
      </c>
      <c r="D2099" s="9" t="str">
        <f t="shared" si="32"/>
        <v>Brunei-Asia2006</v>
      </c>
      <c r="E2099" s="11">
        <v>2157</v>
      </c>
      <c r="F2099" s="11">
        <v>5321</v>
      </c>
    </row>
    <row r="2100" spans="1:6" ht="15" x14ac:dyDescent="0.25">
      <c r="A2100" s="5" t="s">
        <v>75</v>
      </c>
      <c r="B2100" s="12" t="s">
        <v>107</v>
      </c>
      <c r="C2100" s="19">
        <v>2006</v>
      </c>
      <c r="D2100" s="9" t="str">
        <f t="shared" si="32"/>
        <v>Bulgaria-Europe2006</v>
      </c>
      <c r="E2100" s="11">
        <v>18861</v>
      </c>
      <c r="F2100" s="11">
        <v>44635</v>
      </c>
    </row>
    <row r="2101" spans="1:6" ht="15" x14ac:dyDescent="0.25">
      <c r="A2101" s="5" t="s">
        <v>77</v>
      </c>
      <c r="B2101" s="12" t="s">
        <v>108</v>
      </c>
      <c r="C2101" s="19">
        <v>2006</v>
      </c>
      <c r="D2101" s="9" t="str">
        <f t="shared" si="32"/>
        <v>Burkina Faso-Africa2006</v>
      </c>
      <c r="E2101" s="8"/>
      <c r="F2101" s="11">
        <v>1005</v>
      </c>
    </row>
    <row r="2102" spans="1:6" ht="15" x14ac:dyDescent="0.25">
      <c r="A2102" s="5" t="s">
        <v>77</v>
      </c>
      <c r="B2102" s="12" t="s">
        <v>109</v>
      </c>
      <c r="C2102" s="19">
        <v>2006</v>
      </c>
      <c r="D2102" s="9" t="str">
        <f t="shared" si="32"/>
        <v>Burundi-Africa2006</v>
      </c>
      <c r="E2102" s="8"/>
      <c r="F2102" s="11">
        <v>220</v>
      </c>
    </row>
    <row r="2103" spans="1:6" ht="15" x14ac:dyDescent="0.25">
      <c r="A2103" s="5" t="s">
        <v>61</v>
      </c>
      <c r="B2103" s="12" t="s">
        <v>110</v>
      </c>
      <c r="C2103" s="19">
        <v>2006</v>
      </c>
      <c r="D2103" s="9" t="str">
        <f t="shared" si="32"/>
        <v>Cambodia-Asia2006</v>
      </c>
      <c r="E2103" s="11">
        <v>3994</v>
      </c>
      <c r="F2103" s="11">
        <v>2208</v>
      </c>
    </row>
    <row r="2104" spans="1:6" ht="15" x14ac:dyDescent="0.25">
      <c r="A2104" s="5" t="s">
        <v>77</v>
      </c>
      <c r="B2104" s="12" t="s">
        <v>111</v>
      </c>
      <c r="C2104" s="19">
        <v>2006</v>
      </c>
      <c r="D2104" s="9" t="str">
        <f t="shared" si="32"/>
        <v>Cameroon-Africa2006</v>
      </c>
      <c r="E2104" s="11">
        <v>6518</v>
      </c>
      <c r="F2104" s="11">
        <v>3418</v>
      </c>
    </row>
    <row r="2105" spans="1:6" ht="15" x14ac:dyDescent="0.25">
      <c r="A2105" s="5" t="s">
        <v>84</v>
      </c>
      <c r="B2105" s="12" t="s">
        <v>112</v>
      </c>
      <c r="C2105" s="19">
        <v>2006</v>
      </c>
      <c r="D2105" s="9" t="str">
        <f t="shared" si="32"/>
        <v>Canada-The Americas2006</v>
      </c>
      <c r="E2105" s="11">
        <v>248220</v>
      </c>
      <c r="F2105" s="11">
        <v>519163</v>
      </c>
    </row>
    <row r="2106" spans="1:6" ht="15" x14ac:dyDescent="0.25">
      <c r="A2106" s="5" t="s">
        <v>84</v>
      </c>
      <c r="B2106" s="12" t="s">
        <v>113</v>
      </c>
      <c r="C2106" s="19">
        <v>2006</v>
      </c>
      <c r="D2106" s="9" t="str">
        <f t="shared" si="32"/>
        <v>Cayman Islands-The Americas2006</v>
      </c>
      <c r="E2106" s="8"/>
      <c r="F2106" s="11">
        <v>469</v>
      </c>
    </row>
    <row r="2107" spans="1:6" ht="15" x14ac:dyDescent="0.25">
      <c r="A2107" s="5" t="s">
        <v>77</v>
      </c>
      <c r="B2107" s="12" t="s">
        <v>114</v>
      </c>
      <c r="C2107" s="19">
        <v>2006</v>
      </c>
      <c r="D2107" s="9" t="str">
        <f t="shared" si="32"/>
        <v>Central African Republic-Africa2006</v>
      </c>
      <c r="E2107" s="8"/>
      <c r="F2107" s="11">
        <v>246</v>
      </c>
    </row>
    <row r="2108" spans="1:6" ht="15" x14ac:dyDescent="0.25">
      <c r="A2108" s="5" t="s">
        <v>77</v>
      </c>
      <c r="B2108" s="12" t="s">
        <v>115</v>
      </c>
      <c r="C2108" s="19">
        <v>2007</v>
      </c>
      <c r="D2108" s="9" t="str">
        <f t="shared" si="32"/>
        <v>Chad-Africa2007</v>
      </c>
      <c r="E2108" s="8"/>
      <c r="F2108" s="11">
        <v>169</v>
      </c>
    </row>
    <row r="2109" spans="1:6" ht="15" x14ac:dyDescent="0.25">
      <c r="A2109" s="5" t="s">
        <v>84</v>
      </c>
      <c r="B2109" s="12" t="s">
        <v>116</v>
      </c>
      <c r="C2109" s="19">
        <v>2007</v>
      </c>
      <c r="D2109" s="9" t="str">
        <f t="shared" si="32"/>
        <v>Chile-The Americas2007</v>
      </c>
      <c r="E2109" s="11">
        <v>25568</v>
      </c>
      <c r="F2109" s="11">
        <v>55361</v>
      </c>
    </row>
    <row r="2110" spans="1:6" ht="15" x14ac:dyDescent="0.25">
      <c r="A2110" s="5" t="s">
        <v>61</v>
      </c>
      <c r="B2110" s="12" t="s">
        <v>117</v>
      </c>
      <c r="C2110" s="19">
        <v>2007</v>
      </c>
      <c r="D2110" s="9" t="str">
        <f t="shared" si="32"/>
        <v>China-Asia2007</v>
      </c>
      <c r="E2110" s="11">
        <v>1253831</v>
      </c>
      <c r="F2110" s="11">
        <v>3694242</v>
      </c>
    </row>
    <row r="2111" spans="1:6" ht="15" x14ac:dyDescent="0.25">
      <c r="A2111" s="5" t="s">
        <v>84</v>
      </c>
      <c r="B2111" s="12" t="s">
        <v>118</v>
      </c>
      <c r="C2111" s="19">
        <v>2007</v>
      </c>
      <c r="D2111" s="9" t="str">
        <f t="shared" si="32"/>
        <v>Colombia-The Americas2007</v>
      </c>
      <c r="E2111" s="11">
        <v>25205</v>
      </c>
      <c r="F2111" s="11">
        <v>55661</v>
      </c>
    </row>
    <row r="2112" spans="1:6" ht="15" x14ac:dyDescent="0.25">
      <c r="A2112" s="5" t="s">
        <v>77</v>
      </c>
      <c r="B2112" s="12" t="s">
        <v>119</v>
      </c>
      <c r="C2112" s="19">
        <v>2007</v>
      </c>
      <c r="D2112" s="9" t="str">
        <f t="shared" si="32"/>
        <v>Comoros-Africa2007</v>
      </c>
      <c r="E2112" s="8"/>
      <c r="F2112" s="11">
        <v>92</v>
      </c>
    </row>
    <row r="2113" spans="1:6" ht="15" x14ac:dyDescent="0.25">
      <c r="A2113" s="5" t="s">
        <v>77</v>
      </c>
      <c r="B2113" s="12" t="s">
        <v>120</v>
      </c>
      <c r="C2113" s="19">
        <v>2007</v>
      </c>
      <c r="D2113" s="9" t="str">
        <f t="shared" si="32"/>
        <v>Congo (Brazzaville)-Africa2007</v>
      </c>
      <c r="E2113" s="11">
        <v>869</v>
      </c>
      <c r="F2113" s="11">
        <v>708</v>
      </c>
    </row>
    <row r="2114" spans="1:6" ht="15" x14ac:dyDescent="0.25">
      <c r="A2114" s="5" t="s">
        <v>77</v>
      </c>
      <c r="B2114" s="12" t="s">
        <v>121</v>
      </c>
      <c r="C2114" s="19">
        <v>2007</v>
      </c>
      <c r="D2114" s="9" t="str">
        <f t="shared" si="32"/>
        <v>Congo (Kinshasa)-Africa2007</v>
      </c>
      <c r="E2114" s="11">
        <v>17841</v>
      </c>
      <c r="F2114" s="11">
        <v>1544</v>
      </c>
    </row>
    <row r="2115" spans="1:6" ht="15" x14ac:dyDescent="0.25">
      <c r="A2115" s="5" t="s">
        <v>84</v>
      </c>
      <c r="B2115" s="12" t="s">
        <v>122</v>
      </c>
      <c r="C2115" s="19">
        <v>2007</v>
      </c>
      <c r="D2115" s="9" t="str">
        <f t="shared" ref="D2115:D2178" si="33">CONCATENATE(B2115,C2115)</f>
        <v>Costa Rica-The Americas2007</v>
      </c>
      <c r="E2115" s="11">
        <v>3073</v>
      </c>
      <c r="F2115" s="11">
        <v>6326</v>
      </c>
    </row>
    <row r="2116" spans="1:6" ht="15" x14ac:dyDescent="0.25">
      <c r="A2116" s="5" t="s">
        <v>77</v>
      </c>
      <c r="B2116" s="12" t="s">
        <v>123</v>
      </c>
      <c r="C2116" s="19">
        <v>2007</v>
      </c>
      <c r="D2116" s="9" t="str">
        <f t="shared" si="33"/>
        <v>Cote d'Ivoire-Africa2007</v>
      </c>
      <c r="E2116" s="11">
        <v>6946</v>
      </c>
      <c r="F2116" s="11">
        <v>7286</v>
      </c>
    </row>
    <row r="2117" spans="1:6" ht="15" x14ac:dyDescent="0.25">
      <c r="A2117" s="5" t="s">
        <v>75</v>
      </c>
      <c r="B2117" s="12" t="s">
        <v>124</v>
      </c>
      <c r="C2117" s="19">
        <v>2007</v>
      </c>
      <c r="D2117" s="9" t="str">
        <f t="shared" si="33"/>
        <v>Croatia-Europe2007</v>
      </c>
      <c r="E2117" s="11">
        <v>8245</v>
      </c>
      <c r="F2117" s="11">
        <v>21877</v>
      </c>
    </row>
    <row r="2118" spans="1:6" ht="15" x14ac:dyDescent="0.25">
      <c r="A2118" s="5" t="s">
        <v>84</v>
      </c>
      <c r="B2118" s="12" t="s">
        <v>125</v>
      </c>
      <c r="C2118" s="19">
        <v>2007</v>
      </c>
      <c r="D2118" s="9" t="str">
        <f t="shared" si="33"/>
        <v>Cuba-The Americas2007</v>
      </c>
      <c r="E2118" s="11">
        <v>11729</v>
      </c>
      <c r="F2118" s="11">
        <v>26091</v>
      </c>
    </row>
    <row r="2119" spans="1:6" ht="15" x14ac:dyDescent="0.25">
      <c r="A2119" s="5" t="s">
        <v>84</v>
      </c>
      <c r="B2119" s="12" t="s">
        <v>126</v>
      </c>
      <c r="C2119" s="19">
        <v>2007</v>
      </c>
      <c r="D2119" s="9" t="str">
        <f t="shared" si="33"/>
        <v>Curacao-The Americas2007</v>
      </c>
      <c r="E2119" s="8"/>
      <c r="F2119" s="12"/>
    </row>
    <row r="2120" spans="1:6" ht="15" x14ac:dyDescent="0.25">
      <c r="A2120" s="5" t="s">
        <v>75</v>
      </c>
      <c r="B2120" s="12" t="s">
        <v>127</v>
      </c>
      <c r="C2120" s="19">
        <v>2007</v>
      </c>
      <c r="D2120" s="9" t="str">
        <f t="shared" si="33"/>
        <v>Cyprus-Europe2007</v>
      </c>
      <c r="E2120" s="11">
        <v>2143</v>
      </c>
      <c r="F2120" s="11">
        <v>7022</v>
      </c>
    </row>
    <row r="2121" spans="1:6" ht="15" x14ac:dyDescent="0.25">
      <c r="A2121" s="5" t="s">
        <v>75</v>
      </c>
      <c r="B2121" s="12" t="s">
        <v>128</v>
      </c>
      <c r="C2121" s="19">
        <v>2008</v>
      </c>
      <c r="D2121" s="9" t="str">
        <f t="shared" si="33"/>
        <v>Czech Republic-Europe2008</v>
      </c>
      <c r="E2121" s="11">
        <v>42535</v>
      </c>
      <c r="F2121" s="11">
        <v>120193</v>
      </c>
    </row>
    <row r="2122" spans="1:6" ht="15" x14ac:dyDescent="0.25">
      <c r="A2122" s="5" t="s">
        <v>75</v>
      </c>
      <c r="B2122" s="12" t="s">
        <v>129</v>
      </c>
      <c r="C2122" s="19">
        <v>2008</v>
      </c>
      <c r="D2122" s="9" t="str">
        <f t="shared" si="33"/>
        <v>Denmark-Europe2008</v>
      </c>
      <c r="E2122" s="11">
        <v>19004</v>
      </c>
      <c r="F2122" s="11">
        <v>49266</v>
      </c>
    </row>
    <row r="2123" spans="1:6" ht="15" x14ac:dyDescent="0.25">
      <c r="A2123" s="5" t="s">
        <v>77</v>
      </c>
      <c r="B2123" s="12" t="s">
        <v>130</v>
      </c>
      <c r="C2123" s="19">
        <v>2008</v>
      </c>
      <c r="D2123" s="9" t="str">
        <f t="shared" si="33"/>
        <v>Djibouti-Africa2008</v>
      </c>
      <c r="E2123" s="8"/>
      <c r="F2123" s="11">
        <v>400</v>
      </c>
    </row>
    <row r="2124" spans="1:6" ht="15" x14ac:dyDescent="0.25">
      <c r="A2124" s="5" t="s">
        <v>84</v>
      </c>
      <c r="B2124" s="12" t="s">
        <v>131</v>
      </c>
      <c r="C2124" s="19">
        <v>2008</v>
      </c>
      <c r="D2124" s="9" t="str">
        <f t="shared" si="33"/>
        <v>Dominica-The Americas2008</v>
      </c>
      <c r="E2124" s="8"/>
      <c r="F2124" s="11">
        <v>103</v>
      </c>
    </row>
    <row r="2125" spans="1:6" ht="15" x14ac:dyDescent="0.25">
      <c r="A2125" s="5" t="s">
        <v>84</v>
      </c>
      <c r="B2125" s="12" t="s">
        <v>132</v>
      </c>
      <c r="C2125" s="19">
        <v>2008</v>
      </c>
      <c r="D2125" s="9" t="str">
        <f t="shared" si="33"/>
        <v>Dominican Republic-The Americas2008</v>
      </c>
      <c r="E2125" s="11">
        <v>7476</v>
      </c>
      <c r="F2125" s="11">
        <v>21500</v>
      </c>
    </row>
    <row r="2126" spans="1:6" ht="15" x14ac:dyDescent="0.25">
      <c r="A2126" s="5" t="s">
        <v>84</v>
      </c>
      <c r="B2126" s="12" t="s">
        <v>133</v>
      </c>
      <c r="C2126" s="19">
        <v>2008</v>
      </c>
      <c r="D2126" s="9" t="str">
        <f t="shared" si="33"/>
        <v>Ecuador-The Americas2008</v>
      </c>
      <c r="E2126" s="11">
        <v>9177</v>
      </c>
      <c r="F2126" s="11">
        <v>24690</v>
      </c>
    </row>
    <row r="2127" spans="1:6" ht="15" x14ac:dyDescent="0.25">
      <c r="A2127" s="5" t="s">
        <v>77</v>
      </c>
      <c r="B2127" s="12" t="s">
        <v>134</v>
      </c>
      <c r="C2127" s="19">
        <v>2008</v>
      </c>
      <c r="D2127" s="9" t="str">
        <f t="shared" si="33"/>
        <v>Egypt-Africa2008</v>
      </c>
      <c r="E2127" s="11">
        <v>47162</v>
      </c>
      <c r="F2127" s="11">
        <v>127194</v>
      </c>
    </row>
    <row r="2128" spans="1:6" ht="15" x14ac:dyDescent="0.25">
      <c r="A2128" s="5" t="s">
        <v>84</v>
      </c>
      <c r="B2128" s="12" t="s">
        <v>135</v>
      </c>
      <c r="C2128" s="19">
        <v>2008</v>
      </c>
      <c r="D2128" s="9" t="str">
        <f t="shared" si="33"/>
        <v>El Salvador-The Americas2008</v>
      </c>
      <c r="E2128" s="11">
        <v>4232</v>
      </c>
      <c r="F2128" s="11">
        <v>6040</v>
      </c>
    </row>
    <row r="2129" spans="1:6" ht="15" x14ac:dyDescent="0.25">
      <c r="A2129" s="5" t="s">
        <v>77</v>
      </c>
      <c r="B2129" s="12" t="s">
        <v>136</v>
      </c>
      <c r="C2129" s="19">
        <v>2008</v>
      </c>
      <c r="D2129" s="9" t="str">
        <f t="shared" si="33"/>
        <v>Equatorial Guinea-Africa2008</v>
      </c>
      <c r="E2129" s="8"/>
      <c r="F2129" s="11">
        <v>4980</v>
      </c>
    </row>
    <row r="2130" spans="1:6" ht="15" x14ac:dyDescent="0.25">
      <c r="A2130" s="5" t="s">
        <v>77</v>
      </c>
      <c r="B2130" s="12" t="s">
        <v>137</v>
      </c>
      <c r="C2130" s="19">
        <v>2008</v>
      </c>
      <c r="D2130" s="9" t="str">
        <f t="shared" si="33"/>
        <v>Eritrea-Africa2008</v>
      </c>
      <c r="E2130" s="11">
        <v>748</v>
      </c>
      <c r="F2130" s="11">
        <v>605</v>
      </c>
    </row>
    <row r="2131" spans="1:6" ht="15" x14ac:dyDescent="0.25">
      <c r="A2131" s="5" t="s">
        <v>75</v>
      </c>
      <c r="B2131" s="12" t="s">
        <v>138</v>
      </c>
      <c r="C2131" s="19">
        <v>2008</v>
      </c>
      <c r="D2131" s="9" t="str">
        <f t="shared" si="33"/>
        <v>Estonia-Europe2008</v>
      </c>
      <c r="E2131" s="11">
        <v>4713</v>
      </c>
      <c r="F2131" s="11">
        <v>14936</v>
      </c>
    </row>
    <row r="2132" spans="1:6" ht="15" x14ac:dyDescent="0.25">
      <c r="A2132" s="5" t="s">
        <v>77</v>
      </c>
      <c r="B2132" s="12" t="s">
        <v>139</v>
      </c>
      <c r="C2132" s="19">
        <v>2008</v>
      </c>
      <c r="D2132" s="9" t="str">
        <f t="shared" si="33"/>
        <v>Ethiopia-Africa2008</v>
      </c>
      <c r="E2132" s="11">
        <v>26867</v>
      </c>
      <c r="F2132" s="11">
        <v>4481</v>
      </c>
    </row>
    <row r="2133" spans="1:6" ht="15" x14ac:dyDescent="0.25">
      <c r="A2133" s="5" t="s">
        <v>75</v>
      </c>
      <c r="B2133" s="12" t="s">
        <v>140</v>
      </c>
      <c r="C2133" s="19">
        <v>2008</v>
      </c>
      <c r="D2133" s="9" t="str">
        <f t="shared" si="33"/>
        <v>Faeroe Islands-Europe2008</v>
      </c>
      <c r="E2133" s="8"/>
      <c r="F2133" s="11">
        <v>763</v>
      </c>
    </row>
    <row r="2134" spans="1:6" ht="15" x14ac:dyDescent="0.25">
      <c r="A2134" s="5" t="s">
        <v>80</v>
      </c>
      <c r="B2134" s="12" t="s">
        <v>141</v>
      </c>
      <c r="C2134" s="19">
        <v>2009</v>
      </c>
      <c r="D2134" s="9" t="str">
        <f t="shared" si="33"/>
        <v>Fiji-Oceania2009</v>
      </c>
      <c r="E2134" s="8"/>
      <c r="F2134" s="11">
        <v>836</v>
      </c>
    </row>
    <row r="2135" spans="1:6" ht="15" x14ac:dyDescent="0.25">
      <c r="A2135" s="5" t="s">
        <v>75</v>
      </c>
      <c r="B2135" s="12" t="s">
        <v>142</v>
      </c>
      <c r="C2135" s="19">
        <v>2009</v>
      </c>
      <c r="D2135" s="9" t="str">
        <f t="shared" si="33"/>
        <v>Finland-Europe2009</v>
      </c>
      <c r="E2135" s="11">
        <v>34819</v>
      </c>
      <c r="F2135" s="11">
        <v>61078</v>
      </c>
    </row>
    <row r="2136" spans="1:6" ht="15" x14ac:dyDescent="0.25">
      <c r="A2136" s="5" t="s">
        <v>75</v>
      </c>
      <c r="B2136" s="12" t="s">
        <v>143</v>
      </c>
      <c r="C2136" s="19">
        <v>2009</v>
      </c>
      <c r="D2136" s="9" t="str">
        <f t="shared" si="33"/>
        <v>France-Europe2009</v>
      </c>
      <c r="E2136" s="11">
        <v>261182</v>
      </c>
      <c r="F2136" s="11">
        <v>380840</v>
      </c>
    </row>
    <row r="2137" spans="1:6" ht="15" x14ac:dyDescent="0.25">
      <c r="A2137" s="5" t="s">
        <v>80</v>
      </c>
      <c r="B2137" s="12" t="s">
        <v>144</v>
      </c>
      <c r="C2137" s="19">
        <v>2009</v>
      </c>
      <c r="D2137" s="9" t="str">
        <f t="shared" si="33"/>
        <v>French Polynesia-Oceania2009</v>
      </c>
      <c r="E2137" s="8"/>
      <c r="F2137" s="11">
        <v>737</v>
      </c>
    </row>
    <row r="2138" spans="1:6" ht="15" x14ac:dyDescent="0.25">
      <c r="A2138" s="5" t="s">
        <v>77</v>
      </c>
      <c r="B2138" s="12" t="s">
        <v>145</v>
      </c>
      <c r="C2138" s="19">
        <v>2009</v>
      </c>
      <c r="D2138" s="9" t="str">
        <f t="shared" si="33"/>
        <v>Gabon-Africa2009</v>
      </c>
      <c r="E2138" s="11">
        <v>1583</v>
      </c>
      <c r="F2138" s="11">
        <v>1778</v>
      </c>
    </row>
    <row r="2139" spans="1:6" ht="15" x14ac:dyDescent="0.25">
      <c r="A2139" s="5" t="s">
        <v>77</v>
      </c>
      <c r="B2139" s="12" t="s">
        <v>146</v>
      </c>
      <c r="C2139" s="19">
        <v>2009</v>
      </c>
      <c r="D2139" s="9" t="str">
        <f t="shared" si="33"/>
        <v>Gambia, The-Africa2009</v>
      </c>
      <c r="E2139" s="8"/>
      <c r="F2139" s="11">
        <v>315</v>
      </c>
    </row>
    <row r="2140" spans="1:6" ht="15" x14ac:dyDescent="0.25">
      <c r="A2140" s="5" t="s">
        <v>61</v>
      </c>
      <c r="B2140" s="12" t="s">
        <v>147</v>
      </c>
      <c r="C2140" s="19">
        <v>2009</v>
      </c>
      <c r="D2140" s="9" t="str">
        <f t="shared" si="33"/>
        <v>Georgia-Asia2009</v>
      </c>
      <c r="E2140" s="11">
        <v>2544</v>
      </c>
      <c r="F2140" s="11">
        <v>3388</v>
      </c>
    </row>
    <row r="2141" spans="1:6" ht="15" x14ac:dyDescent="0.25">
      <c r="A2141" s="5" t="s">
        <v>75</v>
      </c>
      <c r="B2141" s="12" t="s">
        <v>148</v>
      </c>
      <c r="C2141" s="19">
        <v>2009</v>
      </c>
      <c r="D2141" s="9" t="str">
        <f t="shared" si="33"/>
        <v>Germany-Europe2009</v>
      </c>
      <c r="E2141" s="11">
        <v>338553</v>
      </c>
      <c r="F2141" s="11">
        <v>828771</v>
      </c>
    </row>
    <row r="2142" spans="1:6" ht="15" x14ac:dyDescent="0.25">
      <c r="A2142" s="5" t="s">
        <v>77</v>
      </c>
      <c r="B2142" s="12" t="s">
        <v>149</v>
      </c>
      <c r="C2142" s="19">
        <v>2009</v>
      </c>
      <c r="D2142" s="9" t="str">
        <f t="shared" si="33"/>
        <v>Ghana-Africa2009</v>
      </c>
      <c r="E2142" s="11">
        <v>8264</v>
      </c>
      <c r="F2142" s="11">
        <v>7437</v>
      </c>
    </row>
    <row r="2143" spans="1:6" ht="15" x14ac:dyDescent="0.25">
      <c r="A2143" s="5" t="s">
        <v>75</v>
      </c>
      <c r="B2143" s="12" t="s">
        <v>150</v>
      </c>
      <c r="C2143" s="19">
        <v>2009</v>
      </c>
      <c r="D2143" s="9" t="str">
        <f t="shared" si="33"/>
        <v>Greece-Europe2009</v>
      </c>
      <c r="E2143" s="11">
        <v>28321</v>
      </c>
      <c r="F2143" s="11">
        <v>93670</v>
      </c>
    </row>
    <row r="2144" spans="1:6" ht="15" x14ac:dyDescent="0.25">
      <c r="A2144" s="5" t="s">
        <v>84</v>
      </c>
      <c r="B2144" s="12" t="s">
        <v>151</v>
      </c>
      <c r="C2144" s="19">
        <v>2009</v>
      </c>
      <c r="D2144" s="9" t="str">
        <f t="shared" si="33"/>
        <v>Greenland-The Americas2009</v>
      </c>
      <c r="E2144" s="8"/>
      <c r="F2144" s="11">
        <v>539</v>
      </c>
    </row>
    <row r="2145" spans="1:6" ht="15" x14ac:dyDescent="0.25">
      <c r="A2145" s="5" t="s">
        <v>84</v>
      </c>
      <c r="B2145" s="12" t="s">
        <v>152</v>
      </c>
      <c r="C2145" s="19">
        <v>2009</v>
      </c>
      <c r="D2145" s="9" t="str">
        <f t="shared" si="33"/>
        <v>Grenada-The Americas2009</v>
      </c>
      <c r="E2145" s="8"/>
      <c r="F2145" s="11">
        <v>205</v>
      </c>
    </row>
    <row r="2146" spans="1:6" ht="15" x14ac:dyDescent="0.25">
      <c r="A2146" s="5" t="s">
        <v>80</v>
      </c>
      <c r="B2146" s="12" t="s">
        <v>153</v>
      </c>
      <c r="C2146" s="19">
        <v>2009</v>
      </c>
      <c r="D2146" s="9" t="str">
        <f t="shared" si="33"/>
        <v>Guam-Oceania2009</v>
      </c>
      <c r="E2146" s="8"/>
      <c r="F2146" s="12"/>
    </row>
    <row r="2147" spans="1:6" ht="15" x14ac:dyDescent="0.25">
      <c r="A2147" s="5" t="s">
        <v>84</v>
      </c>
      <c r="B2147" s="12" t="s">
        <v>154</v>
      </c>
      <c r="C2147" s="19">
        <v>2010</v>
      </c>
      <c r="D2147" s="9" t="str">
        <f t="shared" si="33"/>
        <v>Guatemala-The Americas2010</v>
      </c>
      <c r="E2147" s="11">
        <v>7248</v>
      </c>
      <c r="F2147" s="11">
        <v>11096</v>
      </c>
    </row>
    <row r="2148" spans="1:6" ht="15" x14ac:dyDescent="0.25">
      <c r="A2148" s="5" t="s">
        <v>77</v>
      </c>
      <c r="B2148" s="12" t="s">
        <v>155</v>
      </c>
      <c r="C2148" s="19">
        <v>2010</v>
      </c>
      <c r="D2148" s="9" t="str">
        <f t="shared" si="33"/>
        <v>Guinea-Africa2010</v>
      </c>
      <c r="E2148" s="8"/>
      <c r="F2148" s="11">
        <v>1324</v>
      </c>
    </row>
    <row r="2149" spans="1:6" ht="15" x14ac:dyDescent="0.25">
      <c r="A2149" s="5" t="s">
        <v>77</v>
      </c>
      <c r="B2149" s="12" t="s">
        <v>156</v>
      </c>
      <c r="C2149" s="19">
        <v>2010</v>
      </c>
      <c r="D2149" s="9" t="str">
        <f t="shared" si="33"/>
        <v>Guinea-Bissau-Africa2010</v>
      </c>
      <c r="E2149" s="8"/>
      <c r="F2149" s="11">
        <v>154</v>
      </c>
    </row>
    <row r="2150" spans="1:6" ht="15" x14ac:dyDescent="0.25">
      <c r="A2150" s="5" t="s">
        <v>84</v>
      </c>
      <c r="B2150" s="12" t="s">
        <v>157</v>
      </c>
      <c r="C2150" s="19">
        <v>2010</v>
      </c>
      <c r="D2150" s="9" t="str">
        <f t="shared" si="33"/>
        <v>Guyana-The Americas2010</v>
      </c>
      <c r="E2150" s="8"/>
      <c r="F2150" s="11">
        <v>1580</v>
      </c>
    </row>
    <row r="2151" spans="1:6" ht="15" x14ac:dyDescent="0.25">
      <c r="A2151" s="5" t="s">
        <v>84</v>
      </c>
      <c r="B2151" s="12" t="s">
        <v>158</v>
      </c>
      <c r="C2151" s="19">
        <v>2010</v>
      </c>
      <c r="D2151" s="9" t="str">
        <f t="shared" si="33"/>
        <v>Haiti-The Americas2010</v>
      </c>
      <c r="E2151" s="11">
        <v>2309</v>
      </c>
      <c r="F2151" s="11">
        <v>1826</v>
      </c>
    </row>
    <row r="2152" spans="1:6" ht="15" x14ac:dyDescent="0.25">
      <c r="A2152" s="5" t="s">
        <v>84</v>
      </c>
      <c r="B2152" s="12" t="s">
        <v>159</v>
      </c>
      <c r="C2152" s="19">
        <v>2010</v>
      </c>
      <c r="D2152" s="9" t="str">
        <f t="shared" si="33"/>
        <v>Honduras-The Americas2010</v>
      </c>
      <c r="E2152" s="11">
        <v>3380</v>
      </c>
      <c r="F2152" s="11">
        <v>6091</v>
      </c>
    </row>
    <row r="2153" spans="1:6" ht="15" x14ac:dyDescent="0.25">
      <c r="A2153" s="5" t="s">
        <v>61</v>
      </c>
      <c r="B2153" s="12" t="s">
        <v>160</v>
      </c>
      <c r="C2153" s="19">
        <v>2010</v>
      </c>
      <c r="D2153" s="9" t="str">
        <f t="shared" si="33"/>
        <v>Hong Kong SAR-Asia2010</v>
      </c>
      <c r="E2153" s="11">
        <v>13195</v>
      </c>
      <c r="F2153" s="11">
        <v>36952</v>
      </c>
    </row>
    <row r="2154" spans="1:6" ht="15" x14ac:dyDescent="0.25">
      <c r="A2154" s="5" t="s">
        <v>75</v>
      </c>
      <c r="B2154" s="12" t="s">
        <v>161</v>
      </c>
      <c r="C2154" s="19">
        <v>2010</v>
      </c>
      <c r="D2154" s="9" t="str">
        <f t="shared" si="33"/>
        <v>Hungary-Europe2010</v>
      </c>
      <c r="E2154" s="11">
        <v>25601</v>
      </c>
      <c r="F2154" s="11">
        <v>56094</v>
      </c>
    </row>
    <row r="2155" spans="1:6" ht="15" x14ac:dyDescent="0.25">
      <c r="A2155" s="5" t="s">
        <v>75</v>
      </c>
      <c r="B2155" s="12" t="s">
        <v>162</v>
      </c>
      <c r="C2155" s="19">
        <v>2010</v>
      </c>
      <c r="D2155" s="9" t="str">
        <f t="shared" si="33"/>
        <v>Iceland-Europe2010</v>
      </c>
      <c r="E2155" s="11">
        <v>3285</v>
      </c>
      <c r="F2155" s="11">
        <v>2171</v>
      </c>
    </row>
    <row r="2156" spans="1:6" ht="15" x14ac:dyDescent="0.25">
      <c r="A2156" s="5" t="s">
        <v>61</v>
      </c>
      <c r="B2156" s="12" t="s">
        <v>163</v>
      </c>
      <c r="C2156" s="19">
        <v>2010</v>
      </c>
      <c r="D2156" s="9" t="str">
        <f t="shared" si="33"/>
        <v>India-Asia2010</v>
      </c>
      <c r="E2156" s="11">
        <v>477540</v>
      </c>
      <c r="F2156" s="11">
        <v>1226791</v>
      </c>
    </row>
    <row r="2157" spans="1:6" ht="15" x14ac:dyDescent="0.25">
      <c r="A2157" s="5" t="s">
        <v>61</v>
      </c>
      <c r="B2157" s="12" t="s">
        <v>164</v>
      </c>
      <c r="C2157" s="19">
        <v>2010</v>
      </c>
      <c r="D2157" s="9" t="str">
        <f t="shared" si="33"/>
        <v>Indonesia-Asia2010</v>
      </c>
      <c r="E2157" s="11">
        <v>164879</v>
      </c>
      <c r="F2157" s="11">
        <v>306737</v>
      </c>
    </row>
    <row r="2158" spans="1:6" ht="15" x14ac:dyDescent="0.25">
      <c r="A2158" s="5" t="s">
        <v>93</v>
      </c>
      <c r="B2158" s="12" t="s">
        <v>165</v>
      </c>
      <c r="C2158" s="19">
        <v>2010</v>
      </c>
      <c r="D2158" s="9" t="str">
        <f t="shared" si="33"/>
        <v>Iran-Middle East2010</v>
      </c>
      <c r="E2158" s="11">
        <v>138011</v>
      </c>
      <c r="F2158" s="11">
        <v>402178</v>
      </c>
    </row>
    <row r="2159" spans="1:6" ht="15" x14ac:dyDescent="0.25">
      <c r="A2159" s="5" t="s">
        <v>93</v>
      </c>
      <c r="B2159" s="12" t="s">
        <v>166</v>
      </c>
      <c r="C2159" s="19">
        <v>2010</v>
      </c>
      <c r="D2159" s="9" t="str">
        <f t="shared" si="33"/>
        <v>Iraq-Middle East2010</v>
      </c>
      <c r="E2159" s="11">
        <v>27981</v>
      </c>
      <c r="F2159" s="11">
        <v>87260</v>
      </c>
    </row>
    <row r="2160" spans="1:6" ht="15" x14ac:dyDescent="0.25">
      <c r="A2160" s="5" t="s">
        <v>75</v>
      </c>
      <c r="B2160" s="12" t="s">
        <v>167</v>
      </c>
      <c r="C2160" s="19">
        <v>2011</v>
      </c>
      <c r="D2160" s="9" t="str">
        <f t="shared" si="33"/>
        <v>Ireland-Europe2011</v>
      </c>
      <c r="E2160" s="11">
        <v>14673</v>
      </c>
      <c r="F2160" s="11">
        <v>43762</v>
      </c>
    </row>
    <row r="2161" spans="1:6" ht="15" x14ac:dyDescent="0.25">
      <c r="A2161" s="5" t="s">
        <v>75</v>
      </c>
      <c r="B2161" s="12" t="s">
        <v>168</v>
      </c>
      <c r="C2161" s="19">
        <v>2011</v>
      </c>
      <c r="D2161" s="9" t="str">
        <f t="shared" si="33"/>
        <v>Isle of Man-Europe2011</v>
      </c>
      <c r="E2161" s="8"/>
      <c r="F2161" s="8"/>
    </row>
    <row r="2162" spans="1:6" ht="15" x14ac:dyDescent="0.25">
      <c r="A2162" s="5" t="s">
        <v>93</v>
      </c>
      <c r="B2162" s="12" t="s">
        <v>169</v>
      </c>
      <c r="C2162" s="19">
        <v>2011</v>
      </c>
      <c r="D2162" s="9" t="str">
        <f t="shared" si="33"/>
        <v>Israel-Middle East2011</v>
      </c>
      <c r="E2162" s="11">
        <v>18809</v>
      </c>
      <c r="F2162" s="11">
        <v>63146</v>
      </c>
    </row>
    <row r="2163" spans="1:6" ht="15" x14ac:dyDescent="0.25">
      <c r="A2163" s="5" t="s">
        <v>75</v>
      </c>
      <c r="B2163" s="12" t="s">
        <v>170</v>
      </c>
      <c r="C2163" s="19">
        <v>2011</v>
      </c>
      <c r="D2163" s="9" t="str">
        <f t="shared" si="33"/>
        <v>Italy-Europe2011</v>
      </c>
      <c r="E2163" s="11">
        <v>172396</v>
      </c>
      <c r="F2163" s="11">
        <v>452632</v>
      </c>
    </row>
    <row r="2164" spans="1:6" ht="15" x14ac:dyDescent="0.25">
      <c r="A2164" s="5" t="s">
        <v>84</v>
      </c>
      <c r="B2164" s="12" t="s">
        <v>171</v>
      </c>
      <c r="C2164" s="19">
        <v>2011</v>
      </c>
      <c r="D2164" s="9" t="str">
        <f t="shared" si="33"/>
        <v>Jamaica-The Americas2011</v>
      </c>
      <c r="E2164" s="11">
        <v>3586</v>
      </c>
      <c r="F2164" s="11">
        <v>10301</v>
      </c>
    </row>
    <row r="2165" spans="1:6" ht="15" x14ac:dyDescent="0.25">
      <c r="A2165" s="5" t="s">
        <v>61</v>
      </c>
      <c r="B2165" s="12" t="s">
        <v>172</v>
      </c>
      <c r="C2165" s="19">
        <v>2011</v>
      </c>
      <c r="D2165" s="9" t="str">
        <f t="shared" si="33"/>
        <v>Japan-Asia2011</v>
      </c>
      <c r="E2165" s="11">
        <v>510390</v>
      </c>
      <c r="F2165" s="11">
        <v>1216751</v>
      </c>
    </row>
    <row r="2166" spans="1:6" ht="15" x14ac:dyDescent="0.25">
      <c r="A2166" s="5" t="s">
        <v>93</v>
      </c>
      <c r="B2166" s="12" t="s">
        <v>173</v>
      </c>
      <c r="C2166" s="19">
        <v>2011</v>
      </c>
      <c r="D2166" s="9" t="str">
        <f t="shared" si="33"/>
        <v>Jordan-Middle East2011</v>
      </c>
      <c r="E2166" s="11">
        <v>5060</v>
      </c>
      <c r="F2166" s="11">
        <v>16887</v>
      </c>
    </row>
    <row r="2167" spans="1:6" ht="15" x14ac:dyDescent="0.25">
      <c r="A2167" s="5" t="s">
        <v>61</v>
      </c>
      <c r="B2167" s="12" t="s">
        <v>174</v>
      </c>
      <c r="C2167" s="19">
        <v>2011</v>
      </c>
      <c r="D2167" s="9" t="str">
        <f t="shared" si="33"/>
        <v>Kazakhstan-Asia2011</v>
      </c>
      <c r="E2167" s="11">
        <v>39679</v>
      </c>
      <c r="F2167" s="11">
        <v>151946</v>
      </c>
    </row>
    <row r="2168" spans="1:6" ht="15" x14ac:dyDescent="0.25">
      <c r="A2168" s="5" t="s">
        <v>77</v>
      </c>
      <c r="B2168" s="12" t="s">
        <v>175</v>
      </c>
      <c r="C2168" s="19">
        <v>2011</v>
      </c>
      <c r="D2168" s="9" t="str">
        <f t="shared" si="33"/>
        <v>Kenya-Africa2011</v>
      </c>
      <c r="E2168" s="11">
        <v>14454</v>
      </c>
      <c r="F2168" s="11">
        <v>7968</v>
      </c>
    </row>
    <row r="2169" spans="1:6" ht="15" x14ac:dyDescent="0.25">
      <c r="A2169" s="5" t="s">
        <v>80</v>
      </c>
      <c r="B2169" s="12" t="s">
        <v>176</v>
      </c>
      <c r="C2169" s="19">
        <v>2011</v>
      </c>
      <c r="D2169" s="9" t="str">
        <f t="shared" si="33"/>
        <v>Kiribati-Oceania2011</v>
      </c>
      <c r="E2169" s="8"/>
      <c r="F2169" s="11">
        <v>40</v>
      </c>
    </row>
    <row r="2170" spans="1:6" ht="15" x14ac:dyDescent="0.25">
      <c r="A2170" s="5" t="s">
        <v>75</v>
      </c>
      <c r="B2170" s="12" t="s">
        <v>177</v>
      </c>
      <c r="C2170" s="19">
        <v>2011</v>
      </c>
      <c r="D2170" s="9" t="str">
        <f t="shared" si="33"/>
        <v>Kosovo-Europe2011</v>
      </c>
      <c r="E2170" s="11">
        <v>1894</v>
      </c>
      <c r="F2170" s="12"/>
    </row>
    <row r="2171" spans="1:6" ht="15" x14ac:dyDescent="0.25">
      <c r="A2171" s="5" t="s">
        <v>93</v>
      </c>
      <c r="B2171" s="12" t="s">
        <v>178</v>
      </c>
      <c r="C2171" s="19">
        <v>2011</v>
      </c>
      <c r="D2171" s="9" t="str">
        <f t="shared" si="33"/>
        <v>Kuwait-Middle East2011</v>
      </c>
      <c r="E2171" s="11">
        <v>20639</v>
      </c>
      <c r="F2171" s="11">
        <v>52753</v>
      </c>
    </row>
    <row r="2172" spans="1:6" ht="15" x14ac:dyDescent="0.25">
      <c r="A2172" s="5" t="s">
        <v>61</v>
      </c>
      <c r="B2172" s="12" t="s">
        <v>179</v>
      </c>
      <c r="C2172" s="19">
        <v>2011</v>
      </c>
      <c r="D2172" s="9" t="str">
        <f t="shared" si="33"/>
        <v>Kyrgyzstan-Asia2011</v>
      </c>
      <c r="E2172" s="11">
        <v>2422</v>
      </c>
      <c r="F2172" s="11">
        <v>4848</v>
      </c>
    </row>
    <row r="2173" spans="1:6" ht="15" x14ac:dyDescent="0.25">
      <c r="A2173" s="5" t="s">
        <v>61</v>
      </c>
      <c r="B2173" s="12" t="s">
        <v>180</v>
      </c>
      <c r="C2173" s="19">
        <v>2012</v>
      </c>
      <c r="D2173" s="9" t="str">
        <f t="shared" si="33"/>
        <v>Laos-Asia2012</v>
      </c>
      <c r="E2173" s="8"/>
      <c r="F2173" s="11">
        <v>1177</v>
      </c>
    </row>
    <row r="2174" spans="1:6" ht="15" x14ac:dyDescent="0.25">
      <c r="A2174" s="5" t="s">
        <v>75</v>
      </c>
      <c r="B2174" s="12" t="s">
        <v>181</v>
      </c>
      <c r="C2174" s="19">
        <v>2012</v>
      </c>
      <c r="D2174" s="9" t="str">
        <f t="shared" si="33"/>
        <v>Latvia-Europe2012</v>
      </c>
      <c r="E2174" s="11">
        <v>4073</v>
      </c>
      <c r="F2174" s="11">
        <v>6652</v>
      </c>
    </row>
    <row r="2175" spans="1:6" ht="15" x14ac:dyDescent="0.25">
      <c r="A2175" s="5" t="s">
        <v>93</v>
      </c>
      <c r="B2175" s="12" t="s">
        <v>182</v>
      </c>
      <c r="C2175" s="19">
        <v>2012</v>
      </c>
      <c r="D2175" s="9" t="str">
        <f t="shared" si="33"/>
        <v>Lebanon-Middle East2012</v>
      </c>
      <c r="E2175" s="11">
        <v>5220</v>
      </c>
      <c r="F2175" s="11">
        <v>16039</v>
      </c>
    </row>
    <row r="2176" spans="1:6" ht="15" x14ac:dyDescent="0.25">
      <c r="A2176" s="5" t="s">
        <v>77</v>
      </c>
      <c r="B2176" s="12" t="s">
        <v>183</v>
      </c>
      <c r="C2176" s="19">
        <v>2012</v>
      </c>
      <c r="D2176" s="9" t="str">
        <f t="shared" si="33"/>
        <v>Lesotho-Africa2012</v>
      </c>
      <c r="E2176" s="8"/>
      <c r="F2176" s="12"/>
    </row>
    <row r="2177" spans="1:6" ht="15" x14ac:dyDescent="0.25">
      <c r="A2177" s="5" t="s">
        <v>77</v>
      </c>
      <c r="B2177" s="12" t="s">
        <v>184</v>
      </c>
      <c r="C2177" s="19">
        <v>2012</v>
      </c>
      <c r="D2177" s="9" t="str">
        <f t="shared" si="33"/>
        <v>Liberia-Africa2012</v>
      </c>
      <c r="E2177" s="8"/>
      <c r="F2177" s="11">
        <v>502</v>
      </c>
    </row>
    <row r="2178" spans="1:6" ht="15" x14ac:dyDescent="0.25">
      <c r="A2178" s="5" t="s">
        <v>77</v>
      </c>
      <c r="B2178" s="12" t="s">
        <v>185</v>
      </c>
      <c r="C2178" s="19">
        <v>2012</v>
      </c>
      <c r="D2178" s="9" t="str">
        <f t="shared" si="33"/>
        <v>Libya-Africa2012</v>
      </c>
      <c r="E2178" s="11">
        <v>16951</v>
      </c>
      <c r="F2178" s="11">
        <v>47832</v>
      </c>
    </row>
    <row r="2179" spans="1:6" ht="15" x14ac:dyDescent="0.25">
      <c r="A2179" s="5" t="s">
        <v>75</v>
      </c>
      <c r="B2179" s="12" t="s">
        <v>186</v>
      </c>
      <c r="C2179" s="19">
        <v>2012</v>
      </c>
      <c r="D2179" s="9" t="str">
        <f t="shared" ref="D2179:D2242" si="34">CONCATENATE(B2179,C2179)</f>
        <v>Liechtenstein-Europe2012</v>
      </c>
      <c r="E2179" s="8"/>
      <c r="F2179" s="12"/>
    </row>
    <row r="2180" spans="1:6" ht="15" x14ac:dyDescent="0.25">
      <c r="A2180" s="5" t="s">
        <v>75</v>
      </c>
      <c r="B2180" s="12" t="s">
        <v>187</v>
      </c>
      <c r="C2180" s="19">
        <v>2012</v>
      </c>
      <c r="D2180" s="9" t="str">
        <f t="shared" si="34"/>
        <v>Lithuania-Europe2012</v>
      </c>
      <c r="E2180" s="11">
        <v>8865</v>
      </c>
      <c r="F2180" s="11">
        <v>13212</v>
      </c>
    </row>
    <row r="2181" spans="1:6" ht="15" x14ac:dyDescent="0.25">
      <c r="A2181" s="5" t="s">
        <v>75</v>
      </c>
      <c r="B2181" s="12" t="s">
        <v>188</v>
      </c>
      <c r="C2181" s="19">
        <v>2012</v>
      </c>
      <c r="D2181" s="9" t="str">
        <f t="shared" si="34"/>
        <v>Luxembourg-Europe2012</v>
      </c>
      <c r="E2181" s="11">
        <v>3646</v>
      </c>
      <c r="F2181" s="11">
        <v>9417</v>
      </c>
    </row>
    <row r="2182" spans="1:6" ht="15" x14ac:dyDescent="0.25">
      <c r="A2182" s="5" t="s">
        <v>61</v>
      </c>
      <c r="B2182" s="12" t="s">
        <v>189</v>
      </c>
      <c r="C2182" s="19">
        <v>2012</v>
      </c>
      <c r="D2182" s="9" t="str">
        <f t="shared" si="34"/>
        <v>Macao SAR-Asia2012</v>
      </c>
      <c r="E2182" s="8"/>
      <c r="F2182" s="11">
        <v>1525</v>
      </c>
    </row>
    <row r="2183" spans="1:6" ht="15" x14ac:dyDescent="0.25">
      <c r="A2183" s="5" t="s">
        <v>77</v>
      </c>
      <c r="B2183" s="12" t="s">
        <v>190</v>
      </c>
      <c r="C2183" s="19">
        <v>2012</v>
      </c>
      <c r="D2183" s="9" t="str">
        <f t="shared" si="34"/>
        <v>Madagascar-Africa2012</v>
      </c>
      <c r="E2183" s="8"/>
      <c r="F2183" s="11">
        <v>1236</v>
      </c>
    </row>
    <row r="2184" spans="1:6" ht="15" x14ac:dyDescent="0.25">
      <c r="A2184" s="5" t="s">
        <v>77</v>
      </c>
      <c r="B2184" s="12" t="s">
        <v>191</v>
      </c>
      <c r="C2184" s="19">
        <v>2012</v>
      </c>
      <c r="D2184" s="9" t="str">
        <f t="shared" si="34"/>
        <v>Malawi-Africa2012</v>
      </c>
      <c r="E2184" s="8"/>
      <c r="F2184" s="11">
        <v>884</v>
      </c>
    </row>
    <row r="2185" spans="1:6" ht="15" x14ac:dyDescent="0.25">
      <c r="A2185" s="5" t="s">
        <v>61</v>
      </c>
      <c r="B2185" s="12" t="s">
        <v>192</v>
      </c>
      <c r="C2185" s="19">
        <v>2012</v>
      </c>
      <c r="D2185" s="9" t="str">
        <f t="shared" si="34"/>
        <v>Malaysia-Asia2012</v>
      </c>
      <c r="E2185" s="11">
        <v>51009</v>
      </c>
      <c r="F2185" s="11">
        <v>135129</v>
      </c>
    </row>
    <row r="2186" spans="1:6" ht="15" x14ac:dyDescent="0.25">
      <c r="A2186" s="5" t="s">
        <v>61</v>
      </c>
      <c r="B2186" s="12" t="s">
        <v>193</v>
      </c>
      <c r="C2186" s="19">
        <v>2005</v>
      </c>
      <c r="D2186" s="9" t="str">
        <f t="shared" si="34"/>
        <v>Maldives-Asia2005</v>
      </c>
      <c r="E2186" s="8"/>
      <c r="F2186" s="11">
        <v>689</v>
      </c>
    </row>
    <row r="2187" spans="1:6" ht="15" x14ac:dyDescent="0.25">
      <c r="A2187" s="5" t="s">
        <v>77</v>
      </c>
      <c r="B2187" s="12" t="s">
        <v>194</v>
      </c>
      <c r="C2187" s="19">
        <v>2005</v>
      </c>
      <c r="D2187" s="9" t="str">
        <f t="shared" si="34"/>
        <v>Mali-Africa2005</v>
      </c>
      <c r="E2187" s="8"/>
      <c r="F2187" s="11">
        <v>554</v>
      </c>
    </row>
    <row r="2188" spans="1:6" ht="15" x14ac:dyDescent="0.25">
      <c r="A2188" s="5" t="s">
        <v>75</v>
      </c>
      <c r="B2188" s="12" t="s">
        <v>195</v>
      </c>
      <c r="C2188" s="19">
        <v>2005</v>
      </c>
      <c r="D2188" s="9" t="str">
        <f t="shared" si="34"/>
        <v>Malta-Europe2005</v>
      </c>
      <c r="E2188" s="11">
        <v>734</v>
      </c>
      <c r="F2188" s="11">
        <v>2299</v>
      </c>
    </row>
    <row r="2189" spans="1:6" ht="15" x14ac:dyDescent="0.25">
      <c r="A2189" s="5" t="s">
        <v>80</v>
      </c>
      <c r="B2189" s="12" t="s">
        <v>196</v>
      </c>
      <c r="C2189" s="19">
        <v>2005</v>
      </c>
      <c r="D2189" s="9" t="str">
        <f t="shared" si="34"/>
        <v>Marshall Islands-Oceania2005</v>
      </c>
      <c r="E2189" s="8"/>
      <c r="F2189" s="11">
        <v>84</v>
      </c>
    </row>
    <row r="2190" spans="1:6" ht="15" x14ac:dyDescent="0.25">
      <c r="A2190" s="5" t="s">
        <v>77</v>
      </c>
      <c r="B2190" s="12" t="s">
        <v>197</v>
      </c>
      <c r="C2190" s="19">
        <v>2005</v>
      </c>
      <c r="D2190" s="9" t="str">
        <f t="shared" si="34"/>
        <v>Mauritania-Africa2005</v>
      </c>
      <c r="E2190" s="8"/>
      <c r="F2190" s="11">
        <v>1434</v>
      </c>
    </row>
    <row r="2191" spans="1:6" ht="15" x14ac:dyDescent="0.25">
      <c r="A2191" s="5" t="s">
        <v>77</v>
      </c>
      <c r="B2191" s="12" t="s">
        <v>198</v>
      </c>
      <c r="C2191" s="19">
        <v>2005</v>
      </c>
      <c r="D2191" s="9" t="str">
        <f t="shared" si="34"/>
        <v>Mauritius-Africa2005</v>
      </c>
      <c r="E2191" s="8"/>
      <c r="F2191" s="11">
        <v>2981</v>
      </c>
    </row>
    <row r="2192" spans="1:6" ht="15" x14ac:dyDescent="0.25">
      <c r="A2192" s="5" t="s">
        <v>84</v>
      </c>
      <c r="B2192" s="12" t="s">
        <v>199</v>
      </c>
      <c r="C2192" s="19">
        <v>2005</v>
      </c>
      <c r="D2192" s="9" t="str">
        <f t="shared" si="34"/>
        <v>Mexico-The Americas2005</v>
      </c>
      <c r="E2192" s="11">
        <v>150843</v>
      </c>
      <c r="F2192" s="11">
        <v>391251</v>
      </c>
    </row>
    <row r="2193" spans="1:6" ht="15" x14ac:dyDescent="0.25">
      <c r="A2193" s="5" t="s">
        <v>80</v>
      </c>
      <c r="B2193" s="12" t="s">
        <v>200</v>
      </c>
      <c r="C2193" s="19">
        <v>2005</v>
      </c>
      <c r="D2193" s="9" t="str">
        <f t="shared" si="34"/>
        <v>Micronesia, Fed. Sts.-Oceania2005</v>
      </c>
      <c r="E2193" s="8"/>
      <c r="F2193" s="11">
        <v>147</v>
      </c>
    </row>
    <row r="2194" spans="1:6" ht="15" x14ac:dyDescent="0.25">
      <c r="A2194" s="5" t="s">
        <v>75</v>
      </c>
      <c r="B2194" s="12" t="s">
        <v>201</v>
      </c>
      <c r="C2194" s="19">
        <v>2005</v>
      </c>
      <c r="D2194" s="9" t="str">
        <f t="shared" si="34"/>
        <v>Moldova-Europe2005</v>
      </c>
      <c r="E2194" s="11">
        <v>3096</v>
      </c>
      <c r="F2194" s="11">
        <v>3986</v>
      </c>
    </row>
    <row r="2195" spans="1:6" ht="15" x14ac:dyDescent="0.25">
      <c r="A2195" s="5" t="s">
        <v>75</v>
      </c>
      <c r="B2195" s="12" t="s">
        <v>202</v>
      </c>
      <c r="C2195" s="19">
        <v>2005</v>
      </c>
      <c r="D2195" s="9" t="str">
        <f t="shared" si="34"/>
        <v>Monaco-Europe2005</v>
      </c>
      <c r="E2195" s="8"/>
      <c r="F2195" s="12"/>
    </row>
    <row r="2196" spans="1:6" ht="15" x14ac:dyDescent="0.25">
      <c r="A2196" s="5" t="s">
        <v>61</v>
      </c>
      <c r="B2196" s="12" t="s">
        <v>203</v>
      </c>
      <c r="C2196" s="19">
        <v>2005</v>
      </c>
      <c r="D2196" s="9" t="str">
        <f t="shared" si="34"/>
        <v>Mongolia-Asia2005</v>
      </c>
      <c r="E2196" s="11">
        <v>2586</v>
      </c>
      <c r="F2196" s="11">
        <v>8287</v>
      </c>
    </row>
    <row r="2197" spans="1:6" ht="15" x14ac:dyDescent="0.25">
      <c r="A2197" s="5" t="s">
        <v>75</v>
      </c>
      <c r="B2197" s="12" t="s">
        <v>204</v>
      </c>
      <c r="C2197" s="19">
        <v>2005</v>
      </c>
      <c r="D2197" s="9" t="str">
        <f t="shared" si="34"/>
        <v>Montenegro-Europe2005</v>
      </c>
      <c r="E2197" s="8"/>
      <c r="F2197" s="12"/>
    </row>
    <row r="2198" spans="1:6" ht="15" x14ac:dyDescent="0.25">
      <c r="A2198" s="5" t="s">
        <v>77</v>
      </c>
      <c r="B2198" s="12" t="s">
        <v>205</v>
      </c>
      <c r="C2198" s="19">
        <v>2005</v>
      </c>
      <c r="D2198" s="9" t="str">
        <f t="shared" si="34"/>
        <v>Morocco-Africa2005</v>
      </c>
      <c r="E2198" s="11">
        <v>11079</v>
      </c>
      <c r="F2198" s="11">
        <v>38254</v>
      </c>
    </row>
    <row r="2199" spans="1:6" ht="15" x14ac:dyDescent="0.25">
      <c r="A2199" s="5" t="s">
        <v>77</v>
      </c>
      <c r="B2199" s="12" t="s">
        <v>206</v>
      </c>
      <c r="C2199" s="19">
        <v>2005</v>
      </c>
      <c r="D2199" s="9" t="str">
        <f t="shared" si="34"/>
        <v>Mozambique-Africa2005</v>
      </c>
      <c r="E2199" s="11">
        <v>7645</v>
      </c>
      <c r="F2199" s="11">
        <v>1588</v>
      </c>
    </row>
    <row r="2200" spans="1:6" ht="15" x14ac:dyDescent="0.25">
      <c r="A2200" s="5" t="s">
        <v>61</v>
      </c>
      <c r="B2200" s="12" t="s">
        <v>207</v>
      </c>
      <c r="C2200" s="19">
        <v>2005</v>
      </c>
      <c r="D2200" s="9" t="str">
        <f t="shared" si="34"/>
        <v>Myanmar-Asia2005</v>
      </c>
      <c r="E2200" s="11">
        <v>12968</v>
      </c>
      <c r="F2200" s="11">
        <v>9208</v>
      </c>
    </row>
    <row r="2201" spans="1:6" ht="15" x14ac:dyDescent="0.25">
      <c r="A2201" s="5" t="s">
        <v>77</v>
      </c>
      <c r="B2201" s="12" t="s">
        <v>208</v>
      </c>
      <c r="C2201" s="19">
        <v>2006</v>
      </c>
      <c r="D2201" s="9" t="str">
        <f t="shared" si="34"/>
        <v>Namibia-Africa2006</v>
      </c>
      <c r="E2201" s="11">
        <v>1010</v>
      </c>
      <c r="F2201" s="11">
        <v>1760</v>
      </c>
    </row>
    <row r="2202" spans="1:6" ht="15" x14ac:dyDescent="0.25">
      <c r="A2202" s="5" t="s">
        <v>61</v>
      </c>
      <c r="B2202" s="12" t="s">
        <v>209</v>
      </c>
      <c r="C2202" s="19">
        <v>2006</v>
      </c>
      <c r="D2202" s="9" t="str">
        <f t="shared" si="34"/>
        <v>Nepal-Asia2006</v>
      </c>
      <c r="E2202" s="11">
        <v>8467</v>
      </c>
      <c r="F2202" s="11">
        <v>2710</v>
      </c>
    </row>
    <row r="2203" spans="1:6" ht="15" x14ac:dyDescent="0.25">
      <c r="A2203" s="5" t="s">
        <v>75</v>
      </c>
      <c r="B2203" s="12" t="s">
        <v>210</v>
      </c>
      <c r="C2203" s="19">
        <v>2006</v>
      </c>
      <c r="D2203" s="9" t="str">
        <f t="shared" si="34"/>
        <v>Netherlands-Europe2006</v>
      </c>
      <c r="E2203" s="11">
        <v>75706</v>
      </c>
      <c r="F2203" s="11">
        <v>172364</v>
      </c>
    </row>
    <row r="2204" spans="1:6" ht="15" x14ac:dyDescent="0.25">
      <c r="A2204" s="5" t="s">
        <v>80</v>
      </c>
      <c r="B2204" s="12" t="s">
        <v>211</v>
      </c>
      <c r="C2204" s="19">
        <v>2006</v>
      </c>
      <c r="D2204" s="9" t="str">
        <f t="shared" si="34"/>
        <v>New Caledonia-Oceania2006</v>
      </c>
      <c r="E2204" s="8"/>
      <c r="F2204" s="11">
        <v>2428</v>
      </c>
    </row>
    <row r="2205" spans="1:6" ht="15" x14ac:dyDescent="0.25">
      <c r="A2205" s="5" t="s">
        <v>80</v>
      </c>
      <c r="B2205" s="12" t="s">
        <v>212</v>
      </c>
      <c r="C2205" s="19">
        <v>2006</v>
      </c>
      <c r="D2205" s="9" t="str">
        <f t="shared" si="34"/>
        <v>New Zealand-Oceania2006</v>
      </c>
      <c r="E2205" s="11">
        <v>17119</v>
      </c>
      <c r="F2205" s="11">
        <v>33201</v>
      </c>
    </row>
    <row r="2206" spans="1:6" ht="15" x14ac:dyDescent="0.25">
      <c r="A2206" s="5" t="s">
        <v>84</v>
      </c>
      <c r="B2206" s="12" t="s">
        <v>213</v>
      </c>
      <c r="C2206" s="19">
        <v>2006</v>
      </c>
      <c r="D2206" s="9" t="str">
        <f t="shared" si="34"/>
        <v>Nicaragua-The Americas2006</v>
      </c>
      <c r="E2206" s="11">
        <v>2636</v>
      </c>
      <c r="F2206" s="11">
        <v>4037</v>
      </c>
    </row>
    <row r="2207" spans="1:6" ht="15" x14ac:dyDescent="0.25">
      <c r="A2207" s="5" t="s">
        <v>77</v>
      </c>
      <c r="B2207" s="12" t="s">
        <v>214</v>
      </c>
      <c r="C2207" s="19">
        <v>2006</v>
      </c>
      <c r="D2207" s="9" t="str">
        <f t="shared" si="34"/>
        <v>Niger-Africa2006</v>
      </c>
      <c r="E2207" s="8"/>
      <c r="F2207" s="11">
        <v>814</v>
      </c>
    </row>
    <row r="2208" spans="1:6" ht="15" x14ac:dyDescent="0.25">
      <c r="A2208" s="5" t="s">
        <v>77</v>
      </c>
      <c r="B2208" s="12" t="s">
        <v>215</v>
      </c>
      <c r="C2208" s="19">
        <v>2006</v>
      </c>
      <c r="D2208" s="9" t="str">
        <f t="shared" si="34"/>
        <v>Nigeria-Africa2006</v>
      </c>
      <c r="E2208" s="11">
        <v>97389</v>
      </c>
      <c r="F2208" s="11">
        <v>98125</v>
      </c>
    </row>
    <row r="2209" spans="1:6" ht="15" x14ac:dyDescent="0.25">
      <c r="A2209" s="5" t="s">
        <v>61</v>
      </c>
      <c r="B2209" s="12" t="s">
        <v>216</v>
      </c>
      <c r="C2209" s="19">
        <v>2006</v>
      </c>
      <c r="D2209" s="9" t="str">
        <f t="shared" si="34"/>
        <v>North Korea-Asia2006</v>
      </c>
      <c r="E2209" s="11">
        <v>19566</v>
      </c>
      <c r="F2209" s="11">
        <v>76109</v>
      </c>
    </row>
    <row r="2210" spans="1:6" ht="15" x14ac:dyDescent="0.25">
      <c r="A2210" s="5" t="s">
        <v>75</v>
      </c>
      <c r="B2210" s="12" t="s">
        <v>217</v>
      </c>
      <c r="C2210" s="19">
        <v>2006</v>
      </c>
      <c r="D2210" s="9" t="str">
        <f t="shared" si="34"/>
        <v>North Macedonia-Europe2006</v>
      </c>
      <c r="E2210" s="11">
        <v>2527</v>
      </c>
      <c r="F2210" s="11">
        <v>10935</v>
      </c>
    </row>
    <row r="2211" spans="1:6" ht="15" x14ac:dyDescent="0.25">
      <c r="A2211" s="5" t="s">
        <v>75</v>
      </c>
      <c r="B2211" s="12" t="s">
        <v>218</v>
      </c>
      <c r="C2211" s="19">
        <v>2006</v>
      </c>
      <c r="D2211" s="9" t="str">
        <f t="shared" si="34"/>
        <v>Norway-Europe2006</v>
      </c>
      <c r="E2211" s="11">
        <v>24912</v>
      </c>
      <c r="F2211" s="11">
        <v>37429</v>
      </c>
    </row>
    <row r="2212" spans="1:6" ht="15" x14ac:dyDescent="0.25">
      <c r="A2212" s="5" t="s">
        <v>93</v>
      </c>
      <c r="B2212" s="12" t="s">
        <v>219</v>
      </c>
      <c r="C2212" s="19">
        <v>2006</v>
      </c>
      <c r="D2212" s="9" t="str">
        <f t="shared" si="34"/>
        <v>Oman-Middle East2006</v>
      </c>
      <c r="E2212" s="11">
        <v>8818</v>
      </c>
      <c r="F2212" s="11">
        <v>25471</v>
      </c>
    </row>
    <row r="2213" spans="1:6" ht="15" x14ac:dyDescent="0.25">
      <c r="A2213" s="5" t="s">
        <v>61</v>
      </c>
      <c r="B2213" s="12" t="s">
        <v>220</v>
      </c>
      <c r="C2213" s="19">
        <v>2006</v>
      </c>
      <c r="D2213" s="9" t="str">
        <f t="shared" si="34"/>
        <v>Pakistan-Asia2006</v>
      </c>
      <c r="E2213" s="11">
        <v>65775</v>
      </c>
      <c r="F2213" s="11">
        <v>114084</v>
      </c>
    </row>
    <row r="2214" spans="1:6" ht="15" x14ac:dyDescent="0.25">
      <c r="A2214" s="5" t="s">
        <v>84</v>
      </c>
      <c r="B2214" s="12" t="s">
        <v>221</v>
      </c>
      <c r="C2214" s="19">
        <v>2006</v>
      </c>
      <c r="D2214" s="9" t="str">
        <f t="shared" si="34"/>
        <v>Panama-The Americas2006</v>
      </c>
      <c r="E2214" s="11">
        <v>2625</v>
      </c>
      <c r="F2214" s="11">
        <v>5871</v>
      </c>
    </row>
    <row r="2215" spans="1:6" ht="15" x14ac:dyDescent="0.25">
      <c r="A2215" s="5" t="s">
        <v>80</v>
      </c>
      <c r="B2215" s="12" t="s">
        <v>222</v>
      </c>
      <c r="C2215" s="19">
        <v>2006</v>
      </c>
      <c r="D2215" s="9" t="str">
        <f t="shared" si="34"/>
        <v>Papua New Guinea-Oceania2006</v>
      </c>
      <c r="E2215" s="8"/>
      <c r="F2215" s="11">
        <v>3513</v>
      </c>
    </row>
    <row r="2216" spans="1:6" ht="15" x14ac:dyDescent="0.25">
      <c r="A2216" s="5" t="s">
        <v>84</v>
      </c>
      <c r="B2216" s="12" t="s">
        <v>223</v>
      </c>
      <c r="C2216" s="19">
        <v>2007</v>
      </c>
      <c r="D2216" s="9" t="str">
        <f t="shared" si="34"/>
        <v>Paraguay-The Americas2007</v>
      </c>
      <c r="E2216" s="11">
        <v>3885</v>
      </c>
      <c r="F2216" s="11">
        <v>3898</v>
      </c>
    </row>
    <row r="2217" spans="1:6" ht="15" x14ac:dyDescent="0.25">
      <c r="A2217" s="5" t="s">
        <v>84</v>
      </c>
      <c r="B2217" s="12" t="s">
        <v>224</v>
      </c>
      <c r="C2217" s="19">
        <v>2007</v>
      </c>
      <c r="D2217" s="9" t="str">
        <f t="shared" si="34"/>
        <v>Peru-The Americas2007</v>
      </c>
      <c r="E2217" s="11">
        <v>11873</v>
      </c>
      <c r="F2217" s="11">
        <v>27187</v>
      </c>
    </row>
    <row r="2218" spans="1:6" ht="15" x14ac:dyDescent="0.25">
      <c r="A2218" s="5" t="s">
        <v>61</v>
      </c>
      <c r="B2218" s="12" t="s">
        <v>225</v>
      </c>
      <c r="C2218" s="19">
        <v>2007</v>
      </c>
      <c r="D2218" s="9" t="str">
        <f t="shared" si="34"/>
        <v>Philippines-Asia2007</v>
      </c>
      <c r="E2218" s="11">
        <v>38767</v>
      </c>
      <c r="F2218" s="11">
        <v>71338</v>
      </c>
    </row>
    <row r="2219" spans="1:6" ht="15" x14ac:dyDescent="0.25">
      <c r="A2219" s="5" t="s">
        <v>75</v>
      </c>
      <c r="B2219" s="12" t="s">
        <v>226</v>
      </c>
      <c r="C2219" s="19">
        <v>2007</v>
      </c>
      <c r="D2219" s="9" t="str">
        <f t="shared" si="34"/>
        <v>Poland-Europe2007</v>
      </c>
      <c r="E2219" s="11">
        <v>88855</v>
      </c>
      <c r="F2219" s="11">
        <v>296932</v>
      </c>
    </row>
    <row r="2220" spans="1:6" ht="15" x14ac:dyDescent="0.25">
      <c r="A2220" s="5" t="s">
        <v>75</v>
      </c>
      <c r="B2220" s="12" t="s">
        <v>227</v>
      </c>
      <c r="C2220" s="19">
        <v>2007</v>
      </c>
      <c r="D2220" s="9" t="str">
        <f t="shared" si="34"/>
        <v>Portugal-Europe2007</v>
      </c>
      <c r="E2220" s="11">
        <v>25824</v>
      </c>
      <c r="F2220" s="11">
        <v>66820</v>
      </c>
    </row>
    <row r="2221" spans="1:6" ht="15" x14ac:dyDescent="0.25">
      <c r="A2221" s="5" t="s">
        <v>84</v>
      </c>
      <c r="B2221" s="12" t="s">
        <v>228</v>
      </c>
      <c r="C2221" s="19">
        <v>2007</v>
      </c>
      <c r="D2221" s="9" t="str">
        <f t="shared" si="34"/>
        <v>Puerto Rico-The Americas2007</v>
      </c>
      <c r="E2221" s="8"/>
      <c r="F2221" s="12"/>
    </row>
    <row r="2222" spans="1:6" ht="15" x14ac:dyDescent="0.25">
      <c r="A2222" s="5" t="s">
        <v>93</v>
      </c>
      <c r="B2222" s="12" t="s">
        <v>229</v>
      </c>
      <c r="C2222" s="19">
        <v>2007</v>
      </c>
      <c r="D2222" s="9" t="str">
        <f t="shared" si="34"/>
        <v>Qatar-Middle East2007</v>
      </c>
      <c r="E2222" s="11">
        <v>13711</v>
      </c>
      <c r="F2222" s="11">
        <v>28482</v>
      </c>
    </row>
    <row r="2223" spans="1:6" ht="15" x14ac:dyDescent="0.25">
      <c r="A2223" s="5" t="s">
        <v>75</v>
      </c>
      <c r="B2223" s="12" t="s">
        <v>230</v>
      </c>
      <c r="C2223" s="19">
        <v>2007</v>
      </c>
      <c r="D2223" s="9" t="str">
        <f t="shared" si="34"/>
        <v>Romania-Europe2007</v>
      </c>
      <c r="E2223" s="11">
        <v>38140</v>
      </c>
      <c r="F2223" s="11">
        <v>92174</v>
      </c>
    </row>
    <row r="2224" spans="1:6" ht="15" x14ac:dyDescent="0.25">
      <c r="A2224" s="5" t="s">
        <v>75</v>
      </c>
      <c r="B2224" s="12" t="s">
        <v>231</v>
      </c>
      <c r="C2224" s="19">
        <v>2007</v>
      </c>
      <c r="D2224" s="9" t="str">
        <f t="shared" si="34"/>
        <v>Russia-Europe2007</v>
      </c>
      <c r="E2224" s="11">
        <v>623098</v>
      </c>
      <c r="F2224" s="11">
        <v>1557665</v>
      </c>
    </row>
    <row r="2225" spans="1:6" ht="15" x14ac:dyDescent="0.25">
      <c r="A2225" s="5" t="s">
        <v>77</v>
      </c>
      <c r="B2225" s="12" t="s">
        <v>232</v>
      </c>
      <c r="C2225" s="19">
        <v>2007</v>
      </c>
      <c r="D2225" s="9" t="str">
        <f t="shared" si="34"/>
        <v>Rwanda-Africa2007</v>
      </c>
      <c r="E2225" s="8"/>
      <c r="F2225" s="11">
        <v>689</v>
      </c>
    </row>
    <row r="2226" spans="1:6" ht="15" x14ac:dyDescent="0.25">
      <c r="A2226" s="5" t="s">
        <v>80</v>
      </c>
      <c r="B2226" s="12" t="s">
        <v>233</v>
      </c>
      <c r="C2226" s="19">
        <v>2007</v>
      </c>
      <c r="D2226" s="9" t="str">
        <f t="shared" si="34"/>
        <v>Samoa-Oceania2007</v>
      </c>
      <c r="E2226" s="8"/>
      <c r="F2226" s="11">
        <v>143</v>
      </c>
    </row>
    <row r="2227" spans="1:6" ht="15" x14ac:dyDescent="0.25">
      <c r="A2227" s="5" t="s">
        <v>75</v>
      </c>
      <c r="B2227" s="12" t="s">
        <v>234</v>
      </c>
      <c r="C2227" s="19">
        <v>2007</v>
      </c>
      <c r="D2227" s="9" t="str">
        <f t="shared" si="34"/>
        <v>San Marino-Europe2007</v>
      </c>
      <c r="E2227" s="8"/>
      <c r="F2227" s="12"/>
    </row>
    <row r="2228" spans="1:6" ht="15" x14ac:dyDescent="0.25">
      <c r="A2228" s="5" t="s">
        <v>77</v>
      </c>
      <c r="B2228" s="12" t="s">
        <v>235</v>
      </c>
      <c r="C2228" s="19">
        <v>2007</v>
      </c>
      <c r="D2228" s="9" t="str">
        <f t="shared" si="34"/>
        <v>Sao Tome and Principe-Africa2007</v>
      </c>
      <c r="E2228" s="8"/>
      <c r="F2228" s="11">
        <v>59</v>
      </c>
    </row>
    <row r="2229" spans="1:6" ht="15" x14ac:dyDescent="0.25">
      <c r="A2229" s="5" t="s">
        <v>93</v>
      </c>
      <c r="B2229" s="12" t="s">
        <v>236</v>
      </c>
      <c r="C2229" s="19">
        <v>2007</v>
      </c>
      <c r="D2229" s="9" t="str">
        <f t="shared" si="34"/>
        <v>Saudi Arabia-Middle East2007</v>
      </c>
      <c r="E2229" s="11">
        <v>116953</v>
      </c>
      <c r="F2229" s="11">
        <v>326407</v>
      </c>
    </row>
    <row r="2230" spans="1:6" ht="15" x14ac:dyDescent="0.25">
      <c r="A2230" s="5" t="s">
        <v>77</v>
      </c>
      <c r="B2230" s="12" t="s">
        <v>237</v>
      </c>
      <c r="C2230" s="19">
        <v>2007</v>
      </c>
      <c r="D2230" s="9" t="str">
        <f t="shared" si="34"/>
        <v>Senegal-Africa2007</v>
      </c>
      <c r="E2230" s="11">
        <v>2632</v>
      </c>
      <c r="F2230" s="11">
        <v>4547</v>
      </c>
    </row>
    <row r="2231" spans="1:6" ht="15" x14ac:dyDescent="0.25">
      <c r="A2231" s="5" t="s">
        <v>75</v>
      </c>
      <c r="B2231" s="12" t="s">
        <v>238</v>
      </c>
      <c r="C2231" s="19">
        <v>2008</v>
      </c>
      <c r="D2231" s="9" t="str">
        <f t="shared" si="34"/>
        <v>Serbia-Europe2008</v>
      </c>
      <c r="E2231" s="11">
        <v>15891</v>
      </c>
      <c r="F2231" s="12"/>
    </row>
    <row r="2232" spans="1:6" ht="15" x14ac:dyDescent="0.25">
      <c r="A2232" s="5" t="s">
        <v>77</v>
      </c>
      <c r="B2232" s="12" t="s">
        <v>239</v>
      </c>
      <c r="C2232" s="19">
        <v>2008</v>
      </c>
      <c r="D2232" s="9" t="str">
        <f t="shared" si="34"/>
        <v>Seychelles-Africa2008</v>
      </c>
      <c r="E2232" s="8"/>
      <c r="F2232" s="11">
        <v>543</v>
      </c>
    </row>
    <row r="2233" spans="1:6" ht="15" x14ac:dyDescent="0.25">
      <c r="A2233" s="5" t="s">
        <v>77</v>
      </c>
      <c r="B2233" s="12" t="s">
        <v>240</v>
      </c>
      <c r="C2233" s="19">
        <v>2008</v>
      </c>
      <c r="D2233" s="9" t="str">
        <f t="shared" si="34"/>
        <v>Sierra Leone-Africa2008</v>
      </c>
      <c r="E2233" s="8"/>
      <c r="F2233" s="11">
        <v>609</v>
      </c>
    </row>
    <row r="2234" spans="1:6" ht="15" x14ac:dyDescent="0.25">
      <c r="A2234" s="5" t="s">
        <v>61</v>
      </c>
      <c r="B2234" s="12" t="s">
        <v>241</v>
      </c>
      <c r="C2234" s="19">
        <v>2008</v>
      </c>
      <c r="D2234" s="9" t="str">
        <f t="shared" si="34"/>
        <v>Singapore-Asia2008</v>
      </c>
      <c r="E2234" s="11">
        <v>21005</v>
      </c>
      <c r="F2234" s="11">
        <v>47231</v>
      </c>
    </row>
    <row r="2235" spans="1:6" ht="15" x14ac:dyDescent="0.25">
      <c r="A2235" s="5" t="s">
        <v>84</v>
      </c>
      <c r="B2235" s="12" t="s">
        <v>242</v>
      </c>
      <c r="C2235" s="19">
        <v>2008</v>
      </c>
      <c r="D2235" s="9" t="str">
        <f t="shared" si="34"/>
        <v>Sint Maarten (Dutch part)-The Americas2008</v>
      </c>
      <c r="E2235" s="8"/>
      <c r="F2235" s="8"/>
    </row>
    <row r="2236" spans="1:6" ht="15" x14ac:dyDescent="0.25">
      <c r="A2236" s="5" t="s">
        <v>75</v>
      </c>
      <c r="B2236" s="12" t="s">
        <v>243</v>
      </c>
      <c r="C2236" s="19">
        <v>2008</v>
      </c>
      <c r="D2236" s="9" t="str">
        <f t="shared" si="34"/>
        <v>Slovakia-Europe2008</v>
      </c>
      <c r="E2236" s="11">
        <v>18733</v>
      </c>
      <c r="F2236" s="11">
        <v>39252</v>
      </c>
    </row>
    <row r="2237" spans="1:6" ht="15" x14ac:dyDescent="0.25">
      <c r="A2237" s="5" t="s">
        <v>75</v>
      </c>
      <c r="B2237" s="12" t="s">
        <v>244</v>
      </c>
      <c r="C2237" s="19">
        <v>2008</v>
      </c>
      <c r="D2237" s="9" t="str">
        <f t="shared" si="34"/>
        <v>Slovenia-Europe2008</v>
      </c>
      <c r="E2237" s="11">
        <v>6830</v>
      </c>
      <c r="F2237" s="11">
        <v>15420</v>
      </c>
    </row>
    <row r="2238" spans="1:6" ht="15" x14ac:dyDescent="0.25">
      <c r="A2238" s="5" t="s">
        <v>80</v>
      </c>
      <c r="B2238" s="12" t="s">
        <v>245</v>
      </c>
      <c r="C2238" s="19">
        <v>2008</v>
      </c>
      <c r="D2238" s="9" t="str">
        <f t="shared" si="34"/>
        <v>Solomon Islands-Oceania2008</v>
      </c>
      <c r="E2238" s="8"/>
      <c r="F2238" s="11">
        <v>172</v>
      </c>
    </row>
    <row r="2239" spans="1:6" ht="15" x14ac:dyDescent="0.25">
      <c r="A2239" s="5" t="s">
        <v>77</v>
      </c>
      <c r="B2239" s="12" t="s">
        <v>246</v>
      </c>
      <c r="C2239" s="19">
        <v>2008</v>
      </c>
      <c r="D2239" s="9" t="str">
        <f t="shared" si="34"/>
        <v>Somalia-Africa2008</v>
      </c>
      <c r="E2239" s="8"/>
      <c r="F2239" s="11">
        <v>572</v>
      </c>
    </row>
    <row r="2240" spans="1:6" ht="15" x14ac:dyDescent="0.25">
      <c r="A2240" s="5" t="s">
        <v>77</v>
      </c>
      <c r="B2240" s="12" t="s">
        <v>247</v>
      </c>
      <c r="C2240" s="19">
        <v>2008</v>
      </c>
      <c r="D2240" s="9" t="str">
        <f t="shared" si="34"/>
        <v>South Africa-Africa2008</v>
      </c>
      <c r="E2240" s="11">
        <v>109908</v>
      </c>
      <c r="F2240" s="11">
        <v>347687</v>
      </c>
    </row>
    <row r="2241" spans="1:6" ht="15" x14ac:dyDescent="0.25">
      <c r="A2241" s="5" t="s">
        <v>61</v>
      </c>
      <c r="B2241" s="12" t="s">
        <v>248</v>
      </c>
      <c r="C2241" s="19">
        <v>2008</v>
      </c>
      <c r="D2241" s="9" t="str">
        <f t="shared" si="34"/>
        <v>South Korea-Asia2008</v>
      </c>
      <c r="E2241" s="11">
        <v>198667</v>
      </c>
      <c r="F2241" s="11">
        <v>465632</v>
      </c>
    </row>
    <row r="2242" spans="1:6" ht="15" x14ac:dyDescent="0.25">
      <c r="A2242" s="5" t="s">
        <v>77</v>
      </c>
      <c r="B2242" s="12" t="s">
        <v>249</v>
      </c>
      <c r="C2242" s="19">
        <v>2008</v>
      </c>
      <c r="D2242" s="9" t="str">
        <f t="shared" si="34"/>
        <v>South Sudan-Africa2008</v>
      </c>
      <c r="E2242" s="8"/>
      <c r="F2242" s="12"/>
    </row>
    <row r="2243" spans="1:6" ht="15" x14ac:dyDescent="0.25">
      <c r="A2243" s="5" t="s">
        <v>75</v>
      </c>
      <c r="B2243" s="12" t="s">
        <v>250</v>
      </c>
      <c r="C2243" s="19">
        <v>2008</v>
      </c>
      <c r="D2243" s="9" t="str">
        <f t="shared" ref="D2243:D2306" si="35">CONCATENATE(B2243,C2243)</f>
        <v>Spain-Europe2008</v>
      </c>
      <c r="E2243" s="11">
        <v>128757</v>
      </c>
      <c r="F2243" s="11">
        <v>314519</v>
      </c>
    </row>
    <row r="2244" spans="1:6" ht="15" x14ac:dyDescent="0.25">
      <c r="A2244" s="5" t="s">
        <v>61</v>
      </c>
      <c r="B2244" s="12" t="s">
        <v>251</v>
      </c>
      <c r="C2244" s="19">
        <v>2008</v>
      </c>
      <c r="D2244" s="9" t="str">
        <f t="shared" si="35"/>
        <v>Sri Lanka-Asia2008</v>
      </c>
      <c r="E2244" s="11">
        <v>8199</v>
      </c>
      <c r="F2244" s="11">
        <v>11008</v>
      </c>
    </row>
    <row r="2245" spans="1:6" ht="15" x14ac:dyDescent="0.25">
      <c r="A2245" s="5" t="s">
        <v>84</v>
      </c>
      <c r="B2245" s="12" t="s">
        <v>252</v>
      </c>
      <c r="C2245" s="19">
        <v>2008</v>
      </c>
      <c r="D2245" s="9" t="str">
        <f t="shared" si="35"/>
        <v>St. Kitts and Nevis-The Americas2008</v>
      </c>
      <c r="E2245" s="8"/>
      <c r="F2245" s="11">
        <v>198</v>
      </c>
    </row>
    <row r="2246" spans="1:6" ht="15" x14ac:dyDescent="0.25">
      <c r="A2246" s="5" t="s">
        <v>84</v>
      </c>
      <c r="B2246" s="12" t="s">
        <v>253</v>
      </c>
      <c r="C2246" s="19">
        <v>2009</v>
      </c>
      <c r="D2246" s="9" t="str">
        <f t="shared" si="35"/>
        <v>St. Lucia-The Americas2009</v>
      </c>
      <c r="E2246" s="8"/>
      <c r="F2246" s="11">
        <v>326</v>
      </c>
    </row>
    <row r="2247" spans="1:6" ht="15" x14ac:dyDescent="0.25">
      <c r="A2247" s="5" t="s">
        <v>84</v>
      </c>
      <c r="B2247" s="12" t="s">
        <v>254</v>
      </c>
      <c r="C2247" s="19">
        <v>2009</v>
      </c>
      <c r="D2247" s="9" t="str">
        <f t="shared" si="35"/>
        <v>St. Martin (French part)-The Americas2009</v>
      </c>
      <c r="E2247" s="8"/>
      <c r="F2247" s="12"/>
    </row>
    <row r="2248" spans="1:6" ht="15" x14ac:dyDescent="0.25">
      <c r="A2248" s="5" t="s">
        <v>84</v>
      </c>
      <c r="B2248" s="12" t="s">
        <v>255</v>
      </c>
      <c r="C2248" s="19">
        <v>2009</v>
      </c>
      <c r="D2248" s="9" t="str">
        <f t="shared" si="35"/>
        <v>St. Vincent and the Grenadines-The Americas2009</v>
      </c>
      <c r="E2248" s="8"/>
      <c r="F2248" s="11">
        <v>187</v>
      </c>
    </row>
    <row r="2249" spans="1:6" ht="15" x14ac:dyDescent="0.25">
      <c r="A2249" s="5" t="s">
        <v>77</v>
      </c>
      <c r="B2249" s="12" t="s">
        <v>256</v>
      </c>
      <c r="C2249" s="19">
        <v>2009</v>
      </c>
      <c r="D2249" s="9" t="str">
        <f t="shared" si="35"/>
        <v>Sudan-Africa2009</v>
      </c>
      <c r="E2249" s="11">
        <v>15205</v>
      </c>
      <c r="F2249" s="11">
        <v>8119</v>
      </c>
    </row>
    <row r="2250" spans="1:6" ht="15" x14ac:dyDescent="0.25">
      <c r="A2250" s="5" t="s">
        <v>84</v>
      </c>
      <c r="B2250" s="12" t="s">
        <v>257</v>
      </c>
      <c r="C2250" s="19">
        <v>2009</v>
      </c>
      <c r="D2250" s="9" t="str">
        <f t="shared" si="35"/>
        <v>Suriname-The Americas2009</v>
      </c>
      <c r="E2250" s="8"/>
      <c r="F2250" s="11">
        <v>2252</v>
      </c>
    </row>
    <row r="2251" spans="1:6" ht="15" x14ac:dyDescent="0.25">
      <c r="A2251" s="5" t="s">
        <v>77</v>
      </c>
      <c r="B2251" s="12" t="s">
        <v>258</v>
      </c>
      <c r="C2251" s="19">
        <v>2009</v>
      </c>
      <c r="D2251" s="9" t="str">
        <f t="shared" si="35"/>
        <v>Swaziland-Africa2009</v>
      </c>
      <c r="E2251" s="8"/>
      <c r="F2251" s="11">
        <v>1126</v>
      </c>
    </row>
    <row r="2252" spans="1:6" ht="15" x14ac:dyDescent="0.25">
      <c r="A2252" s="5" t="s">
        <v>75</v>
      </c>
      <c r="B2252" s="12" t="s">
        <v>259</v>
      </c>
      <c r="C2252" s="19">
        <v>2009</v>
      </c>
      <c r="D2252" s="9" t="str">
        <f t="shared" si="35"/>
        <v>Sweden-Europe2009</v>
      </c>
      <c r="E2252" s="11">
        <v>51784</v>
      </c>
      <c r="F2252" s="11">
        <v>57425</v>
      </c>
    </row>
    <row r="2253" spans="1:6" ht="15" x14ac:dyDescent="0.25">
      <c r="A2253" s="5" t="s">
        <v>75</v>
      </c>
      <c r="B2253" s="12" t="s">
        <v>260</v>
      </c>
      <c r="C2253" s="19">
        <v>2009</v>
      </c>
      <c r="D2253" s="9" t="str">
        <f t="shared" si="35"/>
        <v>Switzerland-Europe2009</v>
      </c>
      <c r="E2253" s="11">
        <v>25888</v>
      </c>
      <c r="F2253" s="11">
        <v>40718</v>
      </c>
    </row>
    <row r="2254" spans="1:6" ht="15" x14ac:dyDescent="0.25">
      <c r="A2254" s="5" t="s">
        <v>93</v>
      </c>
      <c r="B2254" s="12" t="s">
        <v>261</v>
      </c>
      <c r="C2254" s="19">
        <v>2009</v>
      </c>
      <c r="D2254" s="9" t="str">
        <f t="shared" si="35"/>
        <v>Syria-Middle East2009</v>
      </c>
      <c r="E2254" s="11">
        <v>16735</v>
      </c>
      <c r="F2254" s="11">
        <v>39068</v>
      </c>
    </row>
    <row r="2255" spans="1:6" ht="15" x14ac:dyDescent="0.25">
      <c r="A2255" s="5" t="s">
        <v>61</v>
      </c>
      <c r="B2255" s="12" t="s">
        <v>262</v>
      </c>
      <c r="C2255" s="19">
        <v>2009</v>
      </c>
      <c r="D2255" s="9" t="str">
        <f t="shared" si="35"/>
        <v>Tajikistan-Asia2009</v>
      </c>
      <c r="E2255" s="11">
        <v>2129</v>
      </c>
      <c r="F2255" s="11">
        <v>1881</v>
      </c>
    </row>
    <row r="2256" spans="1:6" ht="15" x14ac:dyDescent="0.25">
      <c r="A2256" s="5" t="s">
        <v>77</v>
      </c>
      <c r="B2256" s="12" t="s">
        <v>263</v>
      </c>
      <c r="C2256" s="19">
        <v>2009</v>
      </c>
      <c r="D2256" s="9" t="str">
        <f t="shared" si="35"/>
        <v>Tanzania-Africa2009</v>
      </c>
      <c r="E2256" s="11">
        <v>14916</v>
      </c>
      <c r="F2256" s="11">
        <v>3590</v>
      </c>
    </row>
    <row r="2257" spans="1:6" ht="15" x14ac:dyDescent="0.25">
      <c r="A2257" s="5" t="s">
        <v>61</v>
      </c>
      <c r="B2257" s="12" t="s">
        <v>264</v>
      </c>
      <c r="C2257" s="19">
        <v>2009</v>
      </c>
      <c r="D2257" s="9" t="str">
        <f t="shared" si="35"/>
        <v>Thailand-Asia2009</v>
      </c>
      <c r="E2257" s="11">
        <v>82257</v>
      </c>
      <c r="F2257" s="11">
        <v>215975</v>
      </c>
    </row>
    <row r="2258" spans="1:6" ht="15" x14ac:dyDescent="0.25">
      <c r="A2258" s="5" t="s">
        <v>61</v>
      </c>
      <c r="B2258" s="12" t="s">
        <v>265</v>
      </c>
      <c r="C2258" s="19">
        <v>2009</v>
      </c>
      <c r="D2258" s="9" t="str">
        <f t="shared" si="35"/>
        <v>Timor-Leste-Asia2009</v>
      </c>
      <c r="E2258" s="8"/>
      <c r="F2258" s="11">
        <v>161</v>
      </c>
    </row>
    <row r="2259" spans="1:6" ht="15" x14ac:dyDescent="0.25">
      <c r="A2259" s="5" t="s">
        <v>77</v>
      </c>
      <c r="B2259" s="12" t="s">
        <v>266</v>
      </c>
      <c r="C2259" s="19">
        <v>2009</v>
      </c>
      <c r="D2259" s="9" t="str">
        <f t="shared" si="35"/>
        <v>Togo-Africa2009</v>
      </c>
      <c r="E2259" s="11">
        <v>2182</v>
      </c>
      <c r="F2259" s="11">
        <v>1232</v>
      </c>
    </row>
    <row r="2260" spans="1:6" ht="15" x14ac:dyDescent="0.25">
      <c r="A2260" s="5" t="s">
        <v>80</v>
      </c>
      <c r="B2260" s="12" t="s">
        <v>267</v>
      </c>
      <c r="C2260" s="19">
        <v>2009</v>
      </c>
      <c r="D2260" s="9" t="str">
        <f t="shared" si="35"/>
        <v>Tonga-Oceania2009</v>
      </c>
      <c r="E2260" s="8"/>
      <c r="F2260" s="11">
        <v>147</v>
      </c>
    </row>
    <row r="2261" spans="1:6" ht="15" x14ac:dyDescent="0.25">
      <c r="A2261" s="5" t="s">
        <v>84</v>
      </c>
      <c r="B2261" s="12" t="s">
        <v>268</v>
      </c>
      <c r="C2261" s="19">
        <v>2010</v>
      </c>
      <c r="D2261" s="9" t="str">
        <f t="shared" si="35"/>
        <v>Trinidad and Tobago-The Americas2010</v>
      </c>
      <c r="E2261" s="11">
        <v>12540</v>
      </c>
      <c r="F2261" s="11">
        <v>26890</v>
      </c>
    </row>
    <row r="2262" spans="1:6" ht="15" x14ac:dyDescent="0.25">
      <c r="A2262" s="5" t="s">
        <v>77</v>
      </c>
      <c r="B2262" s="12" t="s">
        <v>269</v>
      </c>
      <c r="C2262" s="19">
        <v>2010</v>
      </c>
      <c r="D2262" s="9" t="str">
        <f t="shared" si="35"/>
        <v>Tunisia-Africa2010</v>
      </c>
      <c r="E2262" s="11">
        <v>7814</v>
      </c>
      <c r="F2262" s="11">
        <v>21016</v>
      </c>
    </row>
    <row r="2263" spans="1:6" ht="15" x14ac:dyDescent="0.25">
      <c r="A2263" s="5" t="s">
        <v>75</v>
      </c>
      <c r="B2263" s="12" t="s">
        <v>270</v>
      </c>
      <c r="C2263" s="19">
        <v>2010</v>
      </c>
      <c r="D2263" s="9" t="str">
        <f t="shared" si="35"/>
        <v>Turkey-Europe2010</v>
      </c>
      <c r="E2263" s="11">
        <v>74248</v>
      </c>
      <c r="F2263" s="11">
        <v>205678</v>
      </c>
    </row>
    <row r="2264" spans="1:6" ht="15" x14ac:dyDescent="0.25">
      <c r="A2264" s="5" t="s">
        <v>61</v>
      </c>
      <c r="B2264" s="12" t="s">
        <v>271</v>
      </c>
      <c r="C2264" s="19">
        <v>2010</v>
      </c>
      <c r="D2264" s="9" t="str">
        <f t="shared" si="35"/>
        <v>Turkmenistan-Asia2010</v>
      </c>
      <c r="E2264" s="11">
        <v>15811</v>
      </c>
      <c r="F2264" s="11">
        <v>40245</v>
      </c>
    </row>
    <row r="2265" spans="1:6" ht="15" x14ac:dyDescent="0.25">
      <c r="A2265" s="5" t="s">
        <v>84</v>
      </c>
      <c r="B2265" s="12" t="s">
        <v>272</v>
      </c>
      <c r="C2265" s="19">
        <v>2010</v>
      </c>
      <c r="D2265" s="9" t="str">
        <f t="shared" si="35"/>
        <v>Turks and Caicos Islands-The Americas2010</v>
      </c>
      <c r="E2265" s="8"/>
      <c r="F2265" s="11">
        <v>99</v>
      </c>
    </row>
    <row r="2266" spans="1:6" ht="15" x14ac:dyDescent="0.25">
      <c r="A2266" s="5" t="s">
        <v>77</v>
      </c>
      <c r="B2266" s="12" t="s">
        <v>273</v>
      </c>
      <c r="C2266" s="19">
        <v>2010</v>
      </c>
      <c r="D2266" s="9" t="str">
        <f t="shared" si="35"/>
        <v>Uganda-Africa2010</v>
      </c>
      <c r="E2266" s="8"/>
      <c r="F2266" s="11">
        <v>1668</v>
      </c>
    </row>
    <row r="2267" spans="1:6" ht="15" x14ac:dyDescent="0.25">
      <c r="A2267" s="5" t="s">
        <v>75</v>
      </c>
      <c r="B2267" s="12" t="s">
        <v>274</v>
      </c>
      <c r="C2267" s="19">
        <v>2010</v>
      </c>
      <c r="D2267" s="9" t="str">
        <f t="shared" si="35"/>
        <v>Ukraine-Europe2010</v>
      </c>
      <c r="E2267" s="11">
        <v>135601</v>
      </c>
      <c r="F2267" s="11">
        <v>318684</v>
      </c>
    </row>
    <row r="2268" spans="1:6" ht="15" x14ac:dyDescent="0.25">
      <c r="A2268" s="5" t="s">
        <v>93</v>
      </c>
      <c r="B2268" s="12" t="s">
        <v>275</v>
      </c>
      <c r="C2268" s="19">
        <v>2010</v>
      </c>
      <c r="D2268" s="9" t="str">
        <f t="shared" si="35"/>
        <v>United Arab Emirates-Middle East2010</v>
      </c>
      <c r="E2268" s="11">
        <v>40578</v>
      </c>
      <c r="F2268" s="11">
        <v>84704</v>
      </c>
    </row>
    <row r="2269" spans="1:6" ht="15" x14ac:dyDescent="0.25">
      <c r="A2269" s="5" t="s">
        <v>75</v>
      </c>
      <c r="B2269" s="12" t="s">
        <v>276</v>
      </c>
      <c r="C2269" s="19">
        <v>2010</v>
      </c>
      <c r="D2269" s="9" t="str">
        <f t="shared" si="35"/>
        <v>United Kingdom-Europe2010</v>
      </c>
      <c r="E2269" s="11">
        <v>218306</v>
      </c>
      <c r="F2269" s="11">
        <v>531939</v>
      </c>
    </row>
    <row r="2270" spans="1:6" ht="15" x14ac:dyDescent="0.25">
      <c r="A2270" s="5" t="s">
        <v>84</v>
      </c>
      <c r="B2270" s="12" t="s">
        <v>277</v>
      </c>
      <c r="C2270" s="19">
        <v>2010</v>
      </c>
      <c r="D2270" s="9" t="str">
        <f t="shared" si="35"/>
        <v>United States-The Americas2010</v>
      </c>
      <c r="E2270" s="11">
        <v>2255957</v>
      </c>
      <c r="F2270" s="11">
        <v>5650950</v>
      </c>
    </row>
    <row r="2271" spans="1:6" ht="15" x14ac:dyDescent="0.25">
      <c r="A2271" s="5" t="s">
        <v>84</v>
      </c>
      <c r="B2271" s="12" t="s">
        <v>278</v>
      </c>
      <c r="C2271" s="19">
        <v>2010</v>
      </c>
      <c r="D2271" s="9" t="str">
        <f t="shared" si="35"/>
        <v>Uruguay-The Americas2010</v>
      </c>
      <c r="E2271" s="11">
        <v>2538</v>
      </c>
      <c r="F2271" s="11">
        <v>4620</v>
      </c>
    </row>
    <row r="2272" spans="1:6" ht="15" x14ac:dyDescent="0.25">
      <c r="A2272" s="5" t="s">
        <v>61</v>
      </c>
      <c r="B2272" s="12" t="s">
        <v>279</v>
      </c>
      <c r="C2272" s="19">
        <v>2010</v>
      </c>
      <c r="D2272" s="9" t="str">
        <f t="shared" si="35"/>
        <v>Uzbekistan-Asia2010</v>
      </c>
      <c r="E2272" s="11">
        <v>53188</v>
      </c>
      <c r="F2272" s="11">
        <v>126915</v>
      </c>
    </row>
    <row r="2273" spans="1:6" ht="15" x14ac:dyDescent="0.25">
      <c r="A2273" s="5" t="s">
        <v>80</v>
      </c>
      <c r="B2273" s="12" t="s">
        <v>280</v>
      </c>
      <c r="C2273" s="19">
        <v>2010</v>
      </c>
      <c r="D2273" s="9" t="str">
        <f t="shared" si="35"/>
        <v>Vanuatu-Oceania2010</v>
      </c>
      <c r="E2273" s="8"/>
      <c r="F2273" s="11">
        <v>84</v>
      </c>
    </row>
    <row r="2274" spans="1:6" ht="15" x14ac:dyDescent="0.25">
      <c r="A2274" s="5" t="s">
        <v>84</v>
      </c>
      <c r="B2274" s="12" t="s">
        <v>281</v>
      </c>
      <c r="C2274" s="19">
        <v>2010</v>
      </c>
      <c r="D2274" s="9" t="str">
        <f t="shared" si="35"/>
        <v>Venezuela-The Americas2010</v>
      </c>
      <c r="E2274" s="11">
        <v>57515</v>
      </c>
      <c r="F2274" s="11">
        <v>193262</v>
      </c>
    </row>
    <row r="2275" spans="1:6" ht="15" x14ac:dyDescent="0.25">
      <c r="A2275" s="5" t="s">
        <v>61</v>
      </c>
      <c r="B2275" s="12" t="s">
        <v>282</v>
      </c>
      <c r="C2275" s="19">
        <v>2010</v>
      </c>
      <c r="D2275" s="9" t="str">
        <f t="shared" si="35"/>
        <v>Vietnam-Asia2010</v>
      </c>
      <c r="E2275" s="11">
        <v>33441</v>
      </c>
      <c r="F2275" s="11">
        <v>70806</v>
      </c>
    </row>
    <row r="2276" spans="1:6" ht="15" x14ac:dyDescent="0.25">
      <c r="A2276" s="5" t="s">
        <v>93</v>
      </c>
      <c r="B2276" s="12" t="s">
        <v>283</v>
      </c>
      <c r="C2276" s="19">
        <v>2011</v>
      </c>
      <c r="D2276" s="9" t="str">
        <f t="shared" si="35"/>
        <v>Yemen-Middle East2011</v>
      </c>
      <c r="E2276" s="11">
        <v>5100</v>
      </c>
      <c r="F2276" s="11">
        <v>15764</v>
      </c>
    </row>
    <row r="2277" spans="1:6" ht="15" x14ac:dyDescent="0.25">
      <c r="A2277" s="5" t="s">
        <v>77</v>
      </c>
      <c r="B2277" s="12" t="s">
        <v>284</v>
      </c>
      <c r="C2277" s="19">
        <v>2011</v>
      </c>
      <c r="D2277" s="9" t="str">
        <f t="shared" si="35"/>
        <v>Zambia-Africa2011</v>
      </c>
      <c r="E2277" s="11">
        <v>6633</v>
      </c>
      <c r="F2277" s="11">
        <v>1969</v>
      </c>
    </row>
    <row r="2278" spans="1:6" ht="15" x14ac:dyDescent="0.25">
      <c r="A2278" s="5" t="s">
        <v>77</v>
      </c>
      <c r="B2278" s="12" t="s">
        <v>285</v>
      </c>
      <c r="C2278" s="19">
        <v>2011</v>
      </c>
      <c r="D2278" s="9" t="str">
        <f t="shared" si="35"/>
        <v>Zimbabwe-Africa2011</v>
      </c>
      <c r="E2278" s="11">
        <v>9692</v>
      </c>
      <c r="F2278" s="11">
        <v>11932</v>
      </c>
    </row>
    <row r="2279" spans="1:6" ht="15" x14ac:dyDescent="0.25">
      <c r="A2279" s="5" t="s">
        <v>61</v>
      </c>
      <c r="B2279" s="12" t="s">
        <v>59</v>
      </c>
      <c r="C2279" s="19">
        <v>2011</v>
      </c>
      <c r="D2279" s="9" t="str">
        <f t="shared" si="35"/>
        <v>Afghanistan-Asia2011</v>
      </c>
      <c r="E2279" s="8"/>
      <c r="F2279" s="11">
        <v>645</v>
      </c>
    </row>
    <row r="2280" spans="1:6" ht="15" x14ac:dyDescent="0.25">
      <c r="A2280" s="5" t="s">
        <v>75</v>
      </c>
      <c r="B2280" s="12" t="s">
        <v>74</v>
      </c>
      <c r="C2280" s="19">
        <v>2011</v>
      </c>
      <c r="D2280" s="9" t="str">
        <f t="shared" si="35"/>
        <v>Albania-Europe2011</v>
      </c>
      <c r="E2280" s="11">
        <v>1783</v>
      </c>
      <c r="F2280" s="11">
        <v>3223</v>
      </c>
    </row>
    <row r="2281" spans="1:6" ht="15" x14ac:dyDescent="0.25">
      <c r="A2281" s="5" t="s">
        <v>77</v>
      </c>
      <c r="B2281" s="12" t="s">
        <v>76</v>
      </c>
      <c r="C2281" s="19">
        <v>2011</v>
      </c>
      <c r="D2281" s="9" t="str">
        <f t="shared" si="35"/>
        <v>Algeria-Africa2011</v>
      </c>
      <c r="E2281" s="11">
        <v>27072</v>
      </c>
      <c r="F2281" s="11">
        <v>84293</v>
      </c>
    </row>
    <row r="2282" spans="1:6" ht="15" x14ac:dyDescent="0.25">
      <c r="A2282" s="5" t="s">
        <v>80</v>
      </c>
      <c r="B2282" s="12" t="s">
        <v>79</v>
      </c>
      <c r="C2282" s="19">
        <v>2011</v>
      </c>
      <c r="D2282" s="9" t="str">
        <f t="shared" si="35"/>
        <v>American Samoa-Oceania2011</v>
      </c>
      <c r="E2282" s="8"/>
      <c r="F2282" s="12"/>
    </row>
    <row r="2283" spans="1:6" ht="15" x14ac:dyDescent="0.25">
      <c r="A2283" s="5" t="s">
        <v>75</v>
      </c>
      <c r="B2283" s="12" t="s">
        <v>81</v>
      </c>
      <c r="C2283" s="19">
        <v>2011</v>
      </c>
      <c r="D2283" s="9" t="str">
        <f t="shared" si="35"/>
        <v>Andorra-Europe2011</v>
      </c>
      <c r="E2283" s="8"/>
      <c r="F2283" s="11">
        <v>524</v>
      </c>
    </row>
    <row r="2284" spans="1:6" ht="15" x14ac:dyDescent="0.25">
      <c r="A2284" s="5" t="s">
        <v>77</v>
      </c>
      <c r="B2284" s="12" t="s">
        <v>82</v>
      </c>
      <c r="C2284" s="19">
        <v>2011</v>
      </c>
      <c r="D2284" s="9" t="str">
        <f t="shared" si="35"/>
        <v>Angola-Africa2011</v>
      </c>
      <c r="E2284" s="11">
        <v>7883</v>
      </c>
      <c r="F2284" s="11">
        <v>9732</v>
      </c>
    </row>
    <row r="2285" spans="1:6" ht="15" x14ac:dyDescent="0.25">
      <c r="A2285" s="5" t="s">
        <v>84</v>
      </c>
      <c r="B2285" s="12" t="s">
        <v>83</v>
      </c>
      <c r="C2285" s="19">
        <v>2011</v>
      </c>
      <c r="D2285" s="9" t="str">
        <f t="shared" si="35"/>
        <v>Antigua and Barbuda-The Americas2011</v>
      </c>
      <c r="E2285" s="8"/>
      <c r="F2285" s="11">
        <v>345</v>
      </c>
    </row>
    <row r="2286" spans="1:6" ht="15" x14ac:dyDescent="0.25">
      <c r="A2286" s="5" t="s">
        <v>84</v>
      </c>
      <c r="B2286" s="12" t="s">
        <v>85</v>
      </c>
      <c r="C2286" s="19">
        <v>2011</v>
      </c>
      <c r="D2286" s="9" t="str">
        <f t="shared" si="35"/>
        <v>Argentina-The Americas2011</v>
      </c>
      <c r="E2286" s="11">
        <v>57835</v>
      </c>
      <c r="F2286" s="11">
        <v>132632</v>
      </c>
    </row>
    <row r="2287" spans="1:6" ht="15" x14ac:dyDescent="0.25">
      <c r="A2287" s="5" t="s">
        <v>61</v>
      </c>
      <c r="B2287" s="12" t="s">
        <v>86</v>
      </c>
      <c r="C2287" s="19">
        <v>2011</v>
      </c>
      <c r="D2287" s="9" t="str">
        <f t="shared" si="35"/>
        <v>Armenia-Asia2011</v>
      </c>
      <c r="E2287" s="11">
        <v>2006</v>
      </c>
      <c r="F2287" s="11">
        <v>3542</v>
      </c>
    </row>
    <row r="2288" spans="1:6" ht="15" x14ac:dyDescent="0.25">
      <c r="A2288" s="5" t="s">
        <v>84</v>
      </c>
      <c r="B2288" s="12" t="s">
        <v>87</v>
      </c>
      <c r="C2288" s="19">
        <v>2011</v>
      </c>
      <c r="D2288" s="9" t="str">
        <f t="shared" si="35"/>
        <v>Aruba-The Americas2011</v>
      </c>
      <c r="E2288" s="8"/>
      <c r="F2288" s="11">
        <v>2237</v>
      </c>
    </row>
    <row r="2289" spans="1:6" ht="15" x14ac:dyDescent="0.25">
      <c r="A2289" s="5" t="s">
        <v>80</v>
      </c>
      <c r="B2289" s="12" t="s">
        <v>88</v>
      </c>
      <c r="C2289" s="19">
        <v>2011</v>
      </c>
      <c r="D2289" s="9" t="str">
        <f t="shared" si="35"/>
        <v>Australia-Oceania2011</v>
      </c>
      <c r="E2289" s="11">
        <v>105751</v>
      </c>
      <c r="F2289" s="11">
        <v>324860</v>
      </c>
    </row>
    <row r="2290" spans="1:6" ht="15" x14ac:dyDescent="0.25">
      <c r="A2290" s="5" t="s">
        <v>75</v>
      </c>
      <c r="B2290" s="12" t="s">
        <v>89</v>
      </c>
      <c r="C2290" s="19">
        <v>2011</v>
      </c>
      <c r="D2290" s="9" t="str">
        <f t="shared" si="35"/>
        <v>Austria-Europe2011</v>
      </c>
      <c r="E2290" s="11">
        <v>30177</v>
      </c>
      <c r="F2290" s="11">
        <v>65716</v>
      </c>
    </row>
    <row r="2291" spans="1:6" ht="15" x14ac:dyDescent="0.25">
      <c r="A2291" s="5" t="s">
        <v>61</v>
      </c>
      <c r="B2291" s="12" t="s">
        <v>90</v>
      </c>
      <c r="C2291" s="19">
        <v>2012</v>
      </c>
      <c r="D2291" s="9" t="str">
        <f t="shared" si="35"/>
        <v>Azerbaijan-Asia2012</v>
      </c>
      <c r="E2291" s="11">
        <v>11445</v>
      </c>
      <c r="F2291" s="11">
        <v>28771</v>
      </c>
    </row>
    <row r="2292" spans="1:6" ht="15" x14ac:dyDescent="0.25">
      <c r="A2292" s="5" t="s">
        <v>84</v>
      </c>
      <c r="B2292" s="12" t="s">
        <v>91</v>
      </c>
      <c r="C2292" s="19">
        <v>2012</v>
      </c>
      <c r="D2292" s="9" t="str">
        <f t="shared" si="35"/>
        <v>Bahamas, The-The Americas2012</v>
      </c>
      <c r="E2292" s="8"/>
      <c r="F2292" s="11">
        <v>1569</v>
      </c>
    </row>
    <row r="2293" spans="1:6" ht="15" x14ac:dyDescent="0.25">
      <c r="A2293" s="5" t="s">
        <v>93</v>
      </c>
      <c r="B2293" s="12" t="s">
        <v>92</v>
      </c>
      <c r="C2293" s="19">
        <v>2012</v>
      </c>
      <c r="D2293" s="9" t="str">
        <f t="shared" si="35"/>
        <v>Bahrain-Middle East2012</v>
      </c>
      <c r="E2293" s="11">
        <v>6069</v>
      </c>
      <c r="F2293" s="11">
        <v>13927</v>
      </c>
    </row>
    <row r="2294" spans="1:6" ht="15" x14ac:dyDescent="0.25">
      <c r="A2294" s="5" t="s">
        <v>61</v>
      </c>
      <c r="B2294" s="12" t="s">
        <v>94</v>
      </c>
      <c r="C2294" s="19">
        <v>2012</v>
      </c>
      <c r="D2294" s="9" t="str">
        <f t="shared" si="35"/>
        <v>Bangladesh-Asia2012</v>
      </c>
      <c r="E2294" s="11">
        <v>20223</v>
      </c>
      <c r="F2294" s="11">
        <v>32457</v>
      </c>
    </row>
    <row r="2295" spans="1:6" ht="15" x14ac:dyDescent="0.25">
      <c r="A2295" s="5" t="s">
        <v>84</v>
      </c>
      <c r="B2295" s="12" t="s">
        <v>95</v>
      </c>
      <c r="C2295" s="19">
        <v>2012</v>
      </c>
      <c r="D2295" s="9" t="str">
        <f t="shared" si="35"/>
        <v>Barbados-The Americas2012</v>
      </c>
      <c r="E2295" s="8"/>
      <c r="F2295" s="11">
        <v>1221</v>
      </c>
    </row>
    <row r="2296" spans="1:6" ht="15" x14ac:dyDescent="0.25">
      <c r="A2296" s="5" t="s">
        <v>75</v>
      </c>
      <c r="B2296" s="12" t="s">
        <v>96</v>
      </c>
      <c r="C2296" s="19">
        <v>2012</v>
      </c>
      <c r="D2296" s="9" t="str">
        <f t="shared" si="35"/>
        <v>Belarus-Europe2012</v>
      </c>
      <c r="E2296" s="11">
        <v>24785</v>
      </c>
      <c r="F2296" s="11">
        <v>52596</v>
      </c>
    </row>
    <row r="2297" spans="1:6" ht="15" x14ac:dyDescent="0.25">
      <c r="A2297" s="5" t="s">
        <v>75</v>
      </c>
      <c r="B2297" s="12" t="s">
        <v>97</v>
      </c>
      <c r="C2297" s="19">
        <v>2012</v>
      </c>
      <c r="D2297" s="9" t="str">
        <f t="shared" si="35"/>
        <v>Belgium-Europe2012</v>
      </c>
      <c r="E2297" s="11">
        <v>58391</v>
      </c>
      <c r="F2297" s="11">
        <v>114766</v>
      </c>
    </row>
    <row r="2298" spans="1:6" ht="15" x14ac:dyDescent="0.25">
      <c r="A2298" s="5" t="s">
        <v>84</v>
      </c>
      <c r="B2298" s="12" t="s">
        <v>98</v>
      </c>
      <c r="C2298" s="19">
        <v>2012</v>
      </c>
      <c r="D2298" s="9" t="str">
        <f t="shared" si="35"/>
        <v>Belize-The Americas2012</v>
      </c>
      <c r="E2298" s="8"/>
      <c r="F2298" s="11">
        <v>711</v>
      </c>
    </row>
    <row r="2299" spans="1:6" ht="15" x14ac:dyDescent="0.25">
      <c r="A2299" s="5" t="s">
        <v>77</v>
      </c>
      <c r="B2299" s="12" t="s">
        <v>99</v>
      </c>
      <c r="C2299" s="19">
        <v>2012</v>
      </c>
      <c r="D2299" s="9" t="str">
        <f t="shared" si="35"/>
        <v>Benin-Africa2012</v>
      </c>
      <c r="E2299" s="11">
        <v>2109</v>
      </c>
      <c r="F2299" s="11">
        <v>1738</v>
      </c>
    </row>
    <row r="2300" spans="1:6" ht="15" x14ac:dyDescent="0.25">
      <c r="A2300" s="5" t="s">
        <v>84</v>
      </c>
      <c r="B2300" s="12" t="s">
        <v>100</v>
      </c>
      <c r="C2300" s="19">
        <v>2012</v>
      </c>
      <c r="D2300" s="9" t="str">
        <f t="shared" si="35"/>
        <v>Bermuda-The Americas2012</v>
      </c>
      <c r="E2300" s="8"/>
      <c r="F2300" s="11">
        <v>495</v>
      </c>
    </row>
    <row r="2301" spans="1:6" ht="15" x14ac:dyDescent="0.25">
      <c r="A2301" s="5" t="s">
        <v>61</v>
      </c>
      <c r="B2301" s="12" t="s">
        <v>101</v>
      </c>
      <c r="C2301" s="19">
        <v>2012</v>
      </c>
      <c r="D2301" s="9" t="str">
        <f t="shared" si="35"/>
        <v>Bhutan-Asia2012</v>
      </c>
      <c r="E2301" s="8"/>
      <c r="F2301" s="11">
        <v>389</v>
      </c>
    </row>
    <row r="2302" spans="1:6" ht="15" x14ac:dyDescent="0.25">
      <c r="A2302" s="5" t="s">
        <v>84</v>
      </c>
      <c r="B2302" s="12" t="s">
        <v>102</v>
      </c>
      <c r="C2302" s="19">
        <v>2012</v>
      </c>
      <c r="D2302" s="9" t="str">
        <f t="shared" si="35"/>
        <v>Bolivia-The Americas2012</v>
      </c>
      <c r="E2302" s="11">
        <v>2903</v>
      </c>
      <c r="F2302" s="11">
        <v>9824</v>
      </c>
    </row>
    <row r="2303" spans="1:6" ht="15" x14ac:dyDescent="0.25">
      <c r="A2303" s="5" t="s">
        <v>75</v>
      </c>
      <c r="B2303" s="12" t="s">
        <v>103</v>
      </c>
      <c r="C2303" s="19">
        <v>2012</v>
      </c>
      <c r="D2303" s="9" t="str">
        <f t="shared" si="35"/>
        <v>Bosnia and Herzegovina-Europe2012</v>
      </c>
      <c r="E2303" s="11">
        <v>4201</v>
      </c>
      <c r="F2303" s="11">
        <v>20700</v>
      </c>
    </row>
    <row r="2304" spans="1:6" ht="15" x14ac:dyDescent="0.25">
      <c r="A2304" s="5" t="s">
        <v>77</v>
      </c>
      <c r="B2304" s="12" t="s">
        <v>104</v>
      </c>
      <c r="C2304" s="19">
        <v>2012</v>
      </c>
      <c r="D2304" s="9" t="str">
        <f t="shared" si="35"/>
        <v>Botswana-Africa2012</v>
      </c>
      <c r="E2304" s="11">
        <v>1868</v>
      </c>
      <c r="F2304" s="11">
        <v>4334</v>
      </c>
    </row>
    <row r="2305" spans="1:6" ht="15" x14ac:dyDescent="0.25">
      <c r="A2305" s="5" t="s">
        <v>84</v>
      </c>
      <c r="B2305" s="12" t="s">
        <v>105</v>
      </c>
      <c r="C2305" s="19">
        <v>2012</v>
      </c>
      <c r="D2305" s="9" t="str">
        <f t="shared" si="35"/>
        <v>Brazil-The Americas2012</v>
      </c>
      <c r="E2305" s="11">
        <v>190712</v>
      </c>
      <c r="F2305" s="11">
        <v>337434</v>
      </c>
    </row>
    <row r="2306" spans="1:6" ht="15" x14ac:dyDescent="0.25">
      <c r="A2306" s="5" t="s">
        <v>61</v>
      </c>
      <c r="B2306" s="12" t="s">
        <v>106</v>
      </c>
      <c r="C2306" s="19">
        <v>2004</v>
      </c>
      <c r="D2306" s="9" t="str">
        <f t="shared" si="35"/>
        <v>Brunei-Asia2004</v>
      </c>
      <c r="E2306" s="11">
        <v>2208</v>
      </c>
      <c r="F2306" s="11">
        <v>6197</v>
      </c>
    </row>
    <row r="2307" spans="1:6" ht="15" x14ac:dyDescent="0.25">
      <c r="A2307" s="5" t="s">
        <v>75</v>
      </c>
      <c r="B2307" s="12" t="s">
        <v>107</v>
      </c>
      <c r="C2307" s="19">
        <v>2004</v>
      </c>
      <c r="D2307" s="9" t="str">
        <f t="shared" ref="D2307:D2370" si="36">CONCATENATE(B2307,C2307)</f>
        <v>Bulgaria-Europe2004</v>
      </c>
      <c r="E2307" s="11">
        <v>19416</v>
      </c>
      <c r="F2307" s="11">
        <v>46454</v>
      </c>
    </row>
    <row r="2308" spans="1:6" ht="15" x14ac:dyDescent="0.25">
      <c r="A2308" s="5" t="s">
        <v>77</v>
      </c>
      <c r="B2308" s="12" t="s">
        <v>108</v>
      </c>
      <c r="C2308" s="19">
        <v>2004</v>
      </c>
      <c r="D2308" s="9" t="str">
        <f t="shared" si="36"/>
        <v>Burkina Faso-Africa2004</v>
      </c>
      <c r="E2308" s="8"/>
      <c r="F2308" s="11">
        <v>997</v>
      </c>
    </row>
    <row r="2309" spans="1:6" ht="15" x14ac:dyDescent="0.25">
      <c r="A2309" s="5" t="s">
        <v>77</v>
      </c>
      <c r="B2309" s="12" t="s">
        <v>109</v>
      </c>
      <c r="C2309" s="19">
        <v>2004</v>
      </c>
      <c r="D2309" s="9" t="str">
        <f t="shared" si="36"/>
        <v>Burundi-Africa2004</v>
      </c>
      <c r="E2309" s="8"/>
      <c r="F2309" s="11">
        <v>216</v>
      </c>
    </row>
    <row r="2310" spans="1:6" ht="15" x14ac:dyDescent="0.25">
      <c r="A2310" s="5" t="s">
        <v>61</v>
      </c>
      <c r="B2310" s="12" t="s">
        <v>110</v>
      </c>
      <c r="C2310" s="19">
        <v>2004</v>
      </c>
      <c r="D2310" s="9" t="str">
        <f t="shared" si="36"/>
        <v>Cambodia-Asia2004</v>
      </c>
      <c r="E2310" s="11">
        <v>3430</v>
      </c>
      <c r="F2310" s="11">
        <v>2252</v>
      </c>
    </row>
    <row r="2311" spans="1:6" ht="15" x14ac:dyDescent="0.25">
      <c r="A2311" s="5" t="s">
        <v>77</v>
      </c>
      <c r="B2311" s="12" t="s">
        <v>111</v>
      </c>
      <c r="C2311" s="19">
        <v>2004</v>
      </c>
      <c r="D2311" s="9" t="str">
        <f t="shared" si="36"/>
        <v>Cameroon-Africa2004</v>
      </c>
      <c r="E2311" s="11">
        <v>6384</v>
      </c>
      <c r="F2311" s="11">
        <v>3421</v>
      </c>
    </row>
    <row r="2312" spans="1:6" ht="15" x14ac:dyDescent="0.25">
      <c r="A2312" s="5" t="s">
        <v>84</v>
      </c>
      <c r="B2312" s="12" t="s">
        <v>112</v>
      </c>
      <c r="C2312" s="19">
        <v>2004</v>
      </c>
      <c r="D2312" s="9" t="str">
        <f t="shared" si="36"/>
        <v>Canada-The Americas2004</v>
      </c>
      <c r="E2312" s="11">
        <v>247878</v>
      </c>
      <c r="F2312" s="11">
        <v>525690</v>
      </c>
    </row>
    <row r="2313" spans="1:6" ht="15" x14ac:dyDescent="0.25">
      <c r="A2313" s="5" t="s">
        <v>84</v>
      </c>
      <c r="B2313" s="12" t="s">
        <v>113</v>
      </c>
      <c r="C2313" s="19">
        <v>2004</v>
      </c>
      <c r="D2313" s="9" t="str">
        <f t="shared" si="36"/>
        <v>Cayman Islands-The Americas2004</v>
      </c>
      <c r="E2313" s="8"/>
      <c r="F2313" s="11">
        <v>455</v>
      </c>
    </row>
    <row r="2314" spans="1:6" ht="15" x14ac:dyDescent="0.25">
      <c r="A2314" s="5" t="s">
        <v>77</v>
      </c>
      <c r="B2314" s="12" t="s">
        <v>114</v>
      </c>
      <c r="C2314" s="19">
        <v>2004</v>
      </c>
      <c r="D2314" s="9" t="str">
        <f t="shared" si="36"/>
        <v>Central African Republic-Africa2004</v>
      </c>
      <c r="E2314" s="8"/>
      <c r="F2314" s="11">
        <v>246</v>
      </c>
    </row>
    <row r="2315" spans="1:6" ht="15" x14ac:dyDescent="0.25">
      <c r="A2315" s="5" t="s">
        <v>77</v>
      </c>
      <c r="B2315" s="12" t="s">
        <v>115</v>
      </c>
      <c r="C2315" s="19">
        <v>2004</v>
      </c>
      <c r="D2315" s="9" t="str">
        <f t="shared" si="36"/>
        <v>Chad-Africa2004</v>
      </c>
      <c r="E2315" s="8"/>
      <c r="F2315" s="11">
        <v>172</v>
      </c>
    </row>
    <row r="2316" spans="1:6" ht="15" x14ac:dyDescent="0.25">
      <c r="A2316" s="5" t="s">
        <v>84</v>
      </c>
      <c r="B2316" s="12" t="s">
        <v>116</v>
      </c>
      <c r="C2316" s="19">
        <v>2004</v>
      </c>
      <c r="D2316" s="9" t="str">
        <f t="shared" si="36"/>
        <v>Chile-The Americas2004</v>
      </c>
      <c r="E2316" s="11">
        <v>24697</v>
      </c>
      <c r="F2316" s="11">
        <v>52757</v>
      </c>
    </row>
    <row r="2317" spans="1:6" ht="15" x14ac:dyDescent="0.25">
      <c r="A2317" s="5" t="s">
        <v>61</v>
      </c>
      <c r="B2317" s="12" t="s">
        <v>117</v>
      </c>
      <c r="C2317" s="19">
        <v>2004</v>
      </c>
      <c r="D2317" s="9" t="str">
        <f t="shared" si="36"/>
        <v>China-Asia2004</v>
      </c>
      <c r="E2317" s="11">
        <v>1186797</v>
      </c>
      <c r="F2317" s="11">
        <v>3487566</v>
      </c>
    </row>
    <row r="2318" spans="1:6" ht="15" x14ac:dyDescent="0.25">
      <c r="A2318" s="5" t="s">
        <v>84</v>
      </c>
      <c r="B2318" s="12" t="s">
        <v>118</v>
      </c>
      <c r="C2318" s="19">
        <v>2004</v>
      </c>
      <c r="D2318" s="9" t="str">
        <f t="shared" si="36"/>
        <v>Colombia-The Americas2004</v>
      </c>
      <c r="E2318" s="11">
        <v>25708</v>
      </c>
      <c r="F2318" s="11">
        <v>56274</v>
      </c>
    </row>
    <row r="2319" spans="1:6" ht="15" x14ac:dyDescent="0.25">
      <c r="A2319" s="5" t="s">
        <v>77</v>
      </c>
      <c r="B2319" s="12" t="s">
        <v>119</v>
      </c>
      <c r="C2319" s="19">
        <v>2004</v>
      </c>
      <c r="D2319" s="9" t="str">
        <f t="shared" si="36"/>
        <v>Comoros-Africa2004</v>
      </c>
      <c r="E2319" s="8"/>
      <c r="F2319" s="11">
        <v>88</v>
      </c>
    </row>
    <row r="2320" spans="1:6" ht="15" x14ac:dyDescent="0.25">
      <c r="A2320" s="5" t="s">
        <v>77</v>
      </c>
      <c r="B2320" s="12" t="s">
        <v>120</v>
      </c>
      <c r="C2320" s="19">
        <v>2004</v>
      </c>
      <c r="D2320" s="9" t="str">
        <f t="shared" si="36"/>
        <v>Congo (Brazzaville)-Africa2004</v>
      </c>
      <c r="E2320" s="11">
        <v>884</v>
      </c>
      <c r="F2320" s="11">
        <v>862</v>
      </c>
    </row>
    <row r="2321" spans="1:6" ht="15" x14ac:dyDescent="0.25">
      <c r="A2321" s="5" t="s">
        <v>77</v>
      </c>
      <c r="B2321" s="12" t="s">
        <v>121</v>
      </c>
      <c r="C2321" s="19">
        <v>2004</v>
      </c>
      <c r="D2321" s="9" t="str">
        <f t="shared" si="36"/>
        <v>Congo (Kinshasa)-Africa2004</v>
      </c>
      <c r="E2321" s="11">
        <v>17242</v>
      </c>
      <c r="F2321" s="11">
        <v>1566</v>
      </c>
    </row>
    <row r="2322" spans="1:6" ht="15" x14ac:dyDescent="0.25">
      <c r="A2322" s="5" t="s">
        <v>84</v>
      </c>
      <c r="B2322" s="12" t="s">
        <v>122</v>
      </c>
      <c r="C2322" s="19">
        <v>2004</v>
      </c>
      <c r="D2322" s="9" t="str">
        <f t="shared" si="36"/>
        <v>Costa Rica-The Americas2004</v>
      </c>
      <c r="E2322" s="11">
        <v>2889</v>
      </c>
      <c r="F2322" s="11">
        <v>5761</v>
      </c>
    </row>
    <row r="2323" spans="1:6" ht="15" x14ac:dyDescent="0.25">
      <c r="A2323" s="5" t="s">
        <v>77</v>
      </c>
      <c r="B2323" s="12" t="s">
        <v>123</v>
      </c>
      <c r="C2323" s="19">
        <v>2004</v>
      </c>
      <c r="D2323" s="9" t="str">
        <f t="shared" si="36"/>
        <v>Cote d'Ivoire-Africa2004</v>
      </c>
      <c r="E2323" s="11">
        <v>6483</v>
      </c>
      <c r="F2323" s="11">
        <v>7726</v>
      </c>
    </row>
    <row r="2324" spans="1:6" ht="15" x14ac:dyDescent="0.25">
      <c r="A2324" s="5" t="s">
        <v>75</v>
      </c>
      <c r="B2324" s="12" t="s">
        <v>124</v>
      </c>
      <c r="C2324" s="19">
        <v>2004</v>
      </c>
      <c r="D2324" s="9" t="str">
        <f t="shared" si="36"/>
        <v>Croatia-Europe2004</v>
      </c>
      <c r="E2324" s="11">
        <v>7948</v>
      </c>
      <c r="F2324" s="11">
        <v>20715</v>
      </c>
    </row>
    <row r="2325" spans="1:6" ht="15" x14ac:dyDescent="0.25">
      <c r="A2325" s="5" t="s">
        <v>84</v>
      </c>
      <c r="B2325" s="12" t="s">
        <v>125</v>
      </c>
      <c r="C2325" s="19">
        <v>2004</v>
      </c>
      <c r="D2325" s="9" t="str">
        <f t="shared" si="36"/>
        <v>Cuba-The Americas2004</v>
      </c>
      <c r="E2325" s="11">
        <v>12588</v>
      </c>
      <c r="F2325" s="11">
        <v>25453</v>
      </c>
    </row>
    <row r="2326" spans="1:6" ht="15" x14ac:dyDescent="0.25">
      <c r="A2326" s="5" t="s">
        <v>84</v>
      </c>
      <c r="B2326" s="12" t="s">
        <v>126</v>
      </c>
      <c r="C2326" s="19">
        <v>2004</v>
      </c>
      <c r="D2326" s="9" t="str">
        <f t="shared" si="36"/>
        <v>Curacao-The Americas2004</v>
      </c>
      <c r="E2326" s="8"/>
      <c r="F2326" s="12"/>
    </row>
    <row r="2327" spans="1:6" ht="15" x14ac:dyDescent="0.25">
      <c r="A2327" s="5" t="s">
        <v>75</v>
      </c>
      <c r="B2327" s="12" t="s">
        <v>127</v>
      </c>
      <c r="C2327" s="19">
        <v>2004</v>
      </c>
      <c r="D2327" s="9" t="str">
        <f t="shared" si="36"/>
        <v>Cyprus-Europe2004</v>
      </c>
      <c r="E2327" s="11">
        <v>2114</v>
      </c>
      <c r="F2327" s="11">
        <v>6846</v>
      </c>
    </row>
    <row r="2328" spans="1:6" ht="15" x14ac:dyDescent="0.25">
      <c r="A2328" s="5" t="s">
        <v>75</v>
      </c>
      <c r="B2328" s="12" t="s">
        <v>128</v>
      </c>
      <c r="C2328" s="19">
        <v>2004</v>
      </c>
      <c r="D2328" s="9" t="str">
        <f t="shared" si="36"/>
        <v>Czech Republic-Europe2004</v>
      </c>
      <c r="E2328" s="11">
        <v>42078</v>
      </c>
      <c r="F2328" s="11">
        <v>124407</v>
      </c>
    </row>
    <row r="2329" spans="1:6" ht="15" x14ac:dyDescent="0.25">
      <c r="A2329" s="5" t="s">
        <v>75</v>
      </c>
      <c r="B2329" s="12" t="s">
        <v>129</v>
      </c>
      <c r="C2329" s="19">
        <v>2004</v>
      </c>
      <c r="D2329" s="9" t="str">
        <f t="shared" si="36"/>
        <v>Denmark-Europe2004</v>
      </c>
      <c r="E2329" s="11">
        <v>19203</v>
      </c>
      <c r="F2329" s="11">
        <v>49035</v>
      </c>
    </row>
    <row r="2330" spans="1:6" ht="15" x14ac:dyDescent="0.25">
      <c r="A2330" s="5" t="s">
        <v>77</v>
      </c>
      <c r="B2330" s="12" t="s">
        <v>130</v>
      </c>
      <c r="C2330" s="19">
        <v>2004</v>
      </c>
      <c r="D2330" s="9" t="str">
        <f t="shared" si="36"/>
        <v>Djibouti-Africa2004</v>
      </c>
      <c r="E2330" s="8"/>
      <c r="F2330" s="11">
        <v>385</v>
      </c>
    </row>
    <row r="2331" spans="1:6" ht="15" x14ac:dyDescent="0.25">
      <c r="A2331" s="5" t="s">
        <v>84</v>
      </c>
      <c r="B2331" s="12" t="s">
        <v>131</v>
      </c>
      <c r="C2331" s="19">
        <v>2004</v>
      </c>
      <c r="D2331" s="9" t="str">
        <f t="shared" si="36"/>
        <v>Dominica-The Americas2004</v>
      </c>
      <c r="E2331" s="8"/>
      <c r="F2331" s="11">
        <v>114</v>
      </c>
    </row>
    <row r="2332" spans="1:6" ht="15" x14ac:dyDescent="0.25">
      <c r="A2332" s="5" t="s">
        <v>84</v>
      </c>
      <c r="B2332" s="12" t="s">
        <v>132</v>
      </c>
      <c r="C2332" s="19">
        <v>2004</v>
      </c>
      <c r="D2332" s="9" t="str">
        <f t="shared" si="36"/>
        <v>Dominican Republic-The Americas2004</v>
      </c>
      <c r="E2332" s="11">
        <v>7291</v>
      </c>
      <c r="F2332" s="11">
        <v>20235</v>
      </c>
    </row>
    <row r="2333" spans="1:6" ht="15" x14ac:dyDescent="0.25">
      <c r="A2333" s="5" t="s">
        <v>84</v>
      </c>
      <c r="B2333" s="12" t="s">
        <v>133</v>
      </c>
      <c r="C2333" s="19">
        <v>2004</v>
      </c>
      <c r="D2333" s="9" t="str">
        <f t="shared" si="36"/>
        <v>Ecuador-The Americas2004</v>
      </c>
      <c r="E2333" s="11">
        <v>8442</v>
      </c>
      <c r="F2333" s="11">
        <v>23447</v>
      </c>
    </row>
    <row r="2334" spans="1:6" ht="15" x14ac:dyDescent="0.25">
      <c r="A2334" s="5" t="s">
        <v>77</v>
      </c>
      <c r="B2334" s="12" t="s">
        <v>134</v>
      </c>
      <c r="C2334" s="19">
        <v>2004</v>
      </c>
      <c r="D2334" s="9" t="str">
        <f t="shared" si="36"/>
        <v>Egypt-Africa2004</v>
      </c>
      <c r="E2334" s="11">
        <v>45698</v>
      </c>
      <c r="F2334" s="11">
        <v>125452</v>
      </c>
    </row>
    <row r="2335" spans="1:6" ht="15" x14ac:dyDescent="0.25">
      <c r="A2335" s="5" t="s">
        <v>84</v>
      </c>
      <c r="B2335" s="12" t="s">
        <v>135</v>
      </c>
      <c r="C2335" s="19">
        <v>2004</v>
      </c>
      <c r="D2335" s="9" t="str">
        <f t="shared" si="36"/>
        <v>El Salvador-The Americas2004</v>
      </c>
      <c r="E2335" s="11">
        <v>4151</v>
      </c>
      <c r="F2335" s="11">
        <v>5948</v>
      </c>
    </row>
    <row r="2336" spans="1:6" ht="15" x14ac:dyDescent="0.25">
      <c r="A2336" s="5" t="s">
        <v>77</v>
      </c>
      <c r="B2336" s="12" t="s">
        <v>136</v>
      </c>
      <c r="C2336" s="19">
        <v>2004</v>
      </c>
      <c r="D2336" s="9" t="str">
        <f t="shared" si="36"/>
        <v>Equatorial Guinea-Africa2004</v>
      </c>
      <c r="E2336" s="8"/>
      <c r="F2336" s="11">
        <v>3095</v>
      </c>
    </row>
    <row r="2337" spans="1:6" ht="15" x14ac:dyDescent="0.25">
      <c r="A2337" s="5" t="s">
        <v>77</v>
      </c>
      <c r="B2337" s="12" t="s">
        <v>137</v>
      </c>
      <c r="C2337" s="19">
        <v>2004</v>
      </c>
      <c r="D2337" s="9" t="str">
        <f t="shared" si="36"/>
        <v>Eritrea-Africa2004</v>
      </c>
      <c r="E2337" s="11">
        <v>742</v>
      </c>
      <c r="F2337" s="11">
        <v>631</v>
      </c>
    </row>
    <row r="2338" spans="1:6" ht="15" x14ac:dyDescent="0.25">
      <c r="A2338" s="5" t="s">
        <v>75</v>
      </c>
      <c r="B2338" s="12" t="s">
        <v>138</v>
      </c>
      <c r="C2338" s="19">
        <v>2004</v>
      </c>
      <c r="D2338" s="9" t="str">
        <f t="shared" si="36"/>
        <v>Estonia-Europe2004</v>
      </c>
      <c r="E2338" s="11">
        <v>4919</v>
      </c>
      <c r="F2338" s="11">
        <v>15596</v>
      </c>
    </row>
    <row r="2339" spans="1:6" ht="15" x14ac:dyDescent="0.25">
      <c r="A2339" s="5" t="s">
        <v>77</v>
      </c>
      <c r="B2339" s="12" t="s">
        <v>139</v>
      </c>
      <c r="C2339" s="19">
        <v>2004</v>
      </c>
      <c r="D2339" s="9" t="str">
        <f t="shared" si="36"/>
        <v>Ethiopia-Africa2004</v>
      </c>
      <c r="E2339" s="11">
        <v>26171</v>
      </c>
      <c r="F2339" s="11">
        <v>4309</v>
      </c>
    </row>
    <row r="2340" spans="1:6" ht="15" x14ac:dyDescent="0.25">
      <c r="A2340" s="5" t="s">
        <v>75</v>
      </c>
      <c r="B2340" s="12" t="s">
        <v>140</v>
      </c>
      <c r="C2340" s="19">
        <v>2004</v>
      </c>
      <c r="D2340" s="9" t="str">
        <f t="shared" si="36"/>
        <v>Faeroe Islands-Europe2004</v>
      </c>
      <c r="E2340" s="8"/>
      <c r="F2340" s="11">
        <v>792</v>
      </c>
    </row>
    <row r="2341" spans="1:6" ht="15" x14ac:dyDescent="0.25">
      <c r="A2341" s="5" t="s">
        <v>80</v>
      </c>
      <c r="B2341" s="12" t="s">
        <v>141</v>
      </c>
      <c r="C2341" s="19">
        <v>2005</v>
      </c>
      <c r="D2341" s="9" t="str">
        <f t="shared" si="36"/>
        <v>Fiji-Oceania2005</v>
      </c>
      <c r="E2341" s="8"/>
      <c r="F2341" s="11">
        <v>1115</v>
      </c>
    </row>
    <row r="2342" spans="1:6" ht="15" x14ac:dyDescent="0.25">
      <c r="A2342" s="5" t="s">
        <v>75</v>
      </c>
      <c r="B2342" s="12" t="s">
        <v>142</v>
      </c>
      <c r="C2342" s="19">
        <v>2005</v>
      </c>
      <c r="D2342" s="9" t="str">
        <f t="shared" si="36"/>
        <v>Finland-Europe2005</v>
      </c>
      <c r="E2342" s="11">
        <v>33150</v>
      </c>
      <c r="F2342" s="11">
        <v>56424</v>
      </c>
    </row>
    <row r="2343" spans="1:6" ht="15" x14ac:dyDescent="0.25">
      <c r="A2343" s="5" t="s">
        <v>75</v>
      </c>
      <c r="B2343" s="12" t="s">
        <v>143</v>
      </c>
      <c r="C2343" s="19">
        <v>2005</v>
      </c>
      <c r="D2343" s="9" t="str">
        <f t="shared" si="36"/>
        <v>France-Europe2005</v>
      </c>
      <c r="E2343" s="11">
        <v>260565</v>
      </c>
      <c r="F2343" s="11">
        <v>385827</v>
      </c>
    </row>
    <row r="2344" spans="1:6" ht="15" x14ac:dyDescent="0.25">
      <c r="A2344" s="5" t="s">
        <v>80</v>
      </c>
      <c r="B2344" s="12" t="s">
        <v>144</v>
      </c>
      <c r="C2344" s="19">
        <v>2005</v>
      </c>
      <c r="D2344" s="9" t="str">
        <f t="shared" si="36"/>
        <v>French Polynesia-Oceania2005</v>
      </c>
      <c r="E2344" s="8"/>
      <c r="F2344" s="11">
        <v>737</v>
      </c>
    </row>
    <row r="2345" spans="1:6" ht="15" x14ac:dyDescent="0.25">
      <c r="A2345" s="5" t="s">
        <v>77</v>
      </c>
      <c r="B2345" s="12" t="s">
        <v>145</v>
      </c>
      <c r="C2345" s="19">
        <v>2005</v>
      </c>
      <c r="D2345" s="9" t="str">
        <f t="shared" si="36"/>
        <v>Gabon-Africa2005</v>
      </c>
      <c r="E2345" s="11">
        <v>1579</v>
      </c>
      <c r="F2345" s="11">
        <v>1782</v>
      </c>
    </row>
    <row r="2346" spans="1:6" ht="15" x14ac:dyDescent="0.25">
      <c r="A2346" s="5" t="s">
        <v>77</v>
      </c>
      <c r="B2346" s="12" t="s">
        <v>146</v>
      </c>
      <c r="C2346" s="19">
        <v>2005</v>
      </c>
      <c r="D2346" s="9" t="str">
        <f t="shared" si="36"/>
        <v>Gambia, The-Africa2005</v>
      </c>
      <c r="E2346" s="8"/>
      <c r="F2346" s="11">
        <v>282</v>
      </c>
    </row>
    <row r="2347" spans="1:6" ht="15" x14ac:dyDescent="0.25">
      <c r="A2347" s="5" t="s">
        <v>61</v>
      </c>
      <c r="B2347" s="12" t="s">
        <v>147</v>
      </c>
      <c r="C2347" s="19">
        <v>2005</v>
      </c>
      <c r="D2347" s="9" t="str">
        <f t="shared" si="36"/>
        <v>Georgia-Asia2005</v>
      </c>
      <c r="E2347" s="11">
        <v>2570</v>
      </c>
      <c r="F2347" s="11">
        <v>3770</v>
      </c>
    </row>
    <row r="2348" spans="1:6" ht="15" x14ac:dyDescent="0.25">
      <c r="A2348" s="5" t="s">
        <v>75</v>
      </c>
      <c r="B2348" s="12" t="s">
        <v>148</v>
      </c>
      <c r="C2348" s="19">
        <v>2005</v>
      </c>
      <c r="D2348" s="9" t="str">
        <f t="shared" si="36"/>
        <v>Germany-Europe2005</v>
      </c>
      <c r="E2348" s="11">
        <v>346679</v>
      </c>
      <c r="F2348" s="11">
        <v>853663</v>
      </c>
    </row>
    <row r="2349" spans="1:6" ht="15" x14ac:dyDescent="0.25">
      <c r="A2349" s="5" t="s">
        <v>77</v>
      </c>
      <c r="B2349" s="12" t="s">
        <v>149</v>
      </c>
      <c r="C2349" s="19">
        <v>2005</v>
      </c>
      <c r="D2349" s="9" t="str">
        <f t="shared" si="36"/>
        <v>Ghana-Africa2005</v>
      </c>
      <c r="E2349" s="11">
        <v>8045</v>
      </c>
      <c r="F2349" s="11">
        <v>6920</v>
      </c>
    </row>
    <row r="2350" spans="1:6" ht="15" x14ac:dyDescent="0.25">
      <c r="A2350" s="5" t="s">
        <v>75</v>
      </c>
      <c r="B2350" s="12" t="s">
        <v>150</v>
      </c>
      <c r="C2350" s="19">
        <v>2005</v>
      </c>
      <c r="D2350" s="9" t="str">
        <f t="shared" si="36"/>
        <v>Greece-Europe2005</v>
      </c>
      <c r="E2350" s="11">
        <v>28004</v>
      </c>
      <c r="F2350" s="11">
        <v>93806</v>
      </c>
    </row>
    <row r="2351" spans="1:6" ht="15" x14ac:dyDescent="0.25">
      <c r="A2351" s="5" t="s">
        <v>84</v>
      </c>
      <c r="B2351" s="12" t="s">
        <v>151</v>
      </c>
      <c r="C2351" s="19">
        <v>2005</v>
      </c>
      <c r="D2351" s="9" t="str">
        <f t="shared" si="36"/>
        <v>Greenland-The Americas2005</v>
      </c>
      <c r="E2351" s="8"/>
      <c r="F2351" s="11">
        <v>539</v>
      </c>
    </row>
    <row r="2352" spans="1:6" ht="15" x14ac:dyDescent="0.25">
      <c r="A2352" s="5" t="s">
        <v>84</v>
      </c>
      <c r="B2352" s="12" t="s">
        <v>152</v>
      </c>
      <c r="C2352" s="19">
        <v>2005</v>
      </c>
      <c r="D2352" s="9" t="str">
        <f t="shared" si="36"/>
        <v>Grenada-The Americas2005</v>
      </c>
      <c r="E2352" s="8"/>
      <c r="F2352" s="11">
        <v>194</v>
      </c>
    </row>
    <row r="2353" spans="1:6" ht="15" x14ac:dyDescent="0.25">
      <c r="A2353" s="5" t="s">
        <v>80</v>
      </c>
      <c r="B2353" s="12" t="s">
        <v>153</v>
      </c>
      <c r="C2353" s="19">
        <v>2005</v>
      </c>
      <c r="D2353" s="9" t="str">
        <f t="shared" si="36"/>
        <v>Guam-Oceania2005</v>
      </c>
      <c r="E2353" s="8"/>
      <c r="F2353" s="12"/>
    </row>
    <row r="2354" spans="1:6" ht="15" x14ac:dyDescent="0.25">
      <c r="A2354" s="5" t="s">
        <v>84</v>
      </c>
      <c r="B2354" s="12" t="s">
        <v>154</v>
      </c>
      <c r="C2354" s="19">
        <v>2005</v>
      </c>
      <c r="D2354" s="9" t="str">
        <f t="shared" si="36"/>
        <v>Guatemala-The Americas2005</v>
      </c>
      <c r="E2354" s="11">
        <v>7188</v>
      </c>
      <c r="F2354" s="11">
        <v>10627</v>
      </c>
    </row>
    <row r="2355" spans="1:6" ht="15" x14ac:dyDescent="0.25">
      <c r="A2355" s="5" t="s">
        <v>77</v>
      </c>
      <c r="B2355" s="12" t="s">
        <v>155</v>
      </c>
      <c r="C2355" s="19">
        <v>2005</v>
      </c>
      <c r="D2355" s="9" t="str">
        <f t="shared" si="36"/>
        <v>Guinea-Africa2005</v>
      </c>
      <c r="E2355" s="8"/>
      <c r="F2355" s="11">
        <v>1298</v>
      </c>
    </row>
    <row r="2356" spans="1:6" ht="15" x14ac:dyDescent="0.25">
      <c r="A2356" s="5" t="s">
        <v>77</v>
      </c>
      <c r="B2356" s="12" t="s">
        <v>156</v>
      </c>
      <c r="C2356" s="19">
        <v>2005</v>
      </c>
      <c r="D2356" s="9" t="str">
        <f t="shared" si="36"/>
        <v>Guinea-Bissau-Africa2005</v>
      </c>
      <c r="E2356" s="8"/>
      <c r="F2356" s="11">
        <v>150</v>
      </c>
    </row>
    <row r="2357" spans="1:6" ht="15" x14ac:dyDescent="0.25">
      <c r="A2357" s="5" t="s">
        <v>84</v>
      </c>
      <c r="B2357" s="12" t="s">
        <v>157</v>
      </c>
      <c r="C2357" s="19">
        <v>2005</v>
      </c>
      <c r="D2357" s="9" t="str">
        <f t="shared" si="36"/>
        <v>Guyana-The Americas2005</v>
      </c>
      <c r="E2357" s="8"/>
      <c r="F2357" s="11">
        <v>1595</v>
      </c>
    </row>
    <row r="2358" spans="1:6" ht="15" x14ac:dyDescent="0.25">
      <c r="A2358" s="5" t="s">
        <v>84</v>
      </c>
      <c r="B2358" s="12" t="s">
        <v>158</v>
      </c>
      <c r="C2358" s="19">
        <v>2005</v>
      </c>
      <c r="D2358" s="9" t="str">
        <f t="shared" si="36"/>
        <v>Haiti-The Americas2005</v>
      </c>
      <c r="E2358" s="11">
        <v>2054</v>
      </c>
      <c r="F2358" s="11">
        <v>1569</v>
      </c>
    </row>
    <row r="2359" spans="1:6" ht="15" x14ac:dyDescent="0.25">
      <c r="A2359" s="5" t="s">
        <v>84</v>
      </c>
      <c r="B2359" s="12" t="s">
        <v>159</v>
      </c>
      <c r="C2359" s="19">
        <v>2005</v>
      </c>
      <c r="D2359" s="9" t="str">
        <f t="shared" si="36"/>
        <v>Honduras-The Americas2005</v>
      </c>
      <c r="E2359" s="11">
        <v>3224</v>
      </c>
      <c r="F2359" s="11">
        <v>5713</v>
      </c>
    </row>
    <row r="2360" spans="1:6" ht="15" x14ac:dyDescent="0.25">
      <c r="A2360" s="5" t="s">
        <v>61</v>
      </c>
      <c r="B2360" s="12" t="s">
        <v>160</v>
      </c>
      <c r="C2360" s="19">
        <v>2005</v>
      </c>
      <c r="D2360" s="9" t="str">
        <f t="shared" si="36"/>
        <v>Hong Kong SAR-Asia2005</v>
      </c>
      <c r="E2360" s="11">
        <v>14145</v>
      </c>
      <c r="F2360" s="11">
        <v>37972</v>
      </c>
    </row>
    <row r="2361" spans="1:6" ht="15" x14ac:dyDescent="0.25">
      <c r="A2361" s="5" t="s">
        <v>75</v>
      </c>
      <c r="B2361" s="12" t="s">
        <v>161</v>
      </c>
      <c r="C2361" s="19">
        <v>2005</v>
      </c>
      <c r="D2361" s="9" t="str">
        <f t="shared" si="36"/>
        <v>Hungary-Europe2005</v>
      </c>
      <c r="E2361" s="11">
        <v>25591</v>
      </c>
      <c r="F2361" s="11">
        <v>57022</v>
      </c>
    </row>
    <row r="2362" spans="1:6" ht="15" x14ac:dyDescent="0.25">
      <c r="A2362" s="5" t="s">
        <v>75</v>
      </c>
      <c r="B2362" s="12" t="s">
        <v>162</v>
      </c>
      <c r="C2362" s="19">
        <v>2005</v>
      </c>
      <c r="D2362" s="9" t="str">
        <f t="shared" si="36"/>
        <v>Iceland-Europe2005</v>
      </c>
      <c r="E2362" s="11">
        <v>3238</v>
      </c>
      <c r="F2362" s="11">
        <v>2101</v>
      </c>
    </row>
    <row r="2363" spans="1:6" ht="15" x14ac:dyDescent="0.25">
      <c r="A2363" s="5" t="s">
        <v>61</v>
      </c>
      <c r="B2363" s="12" t="s">
        <v>163</v>
      </c>
      <c r="C2363" s="19">
        <v>2005</v>
      </c>
      <c r="D2363" s="9" t="str">
        <f t="shared" si="36"/>
        <v>India-Asia2005</v>
      </c>
      <c r="E2363" s="11">
        <v>464501</v>
      </c>
      <c r="F2363" s="11">
        <v>1203843</v>
      </c>
    </row>
    <row r="2364" spans="1:6" ht="15" x14ac:dyDescent="0.25">
      <c r="A2364" s="5" t="s">
        <v>61</v>
      </c>
      <c r="B2364" s="12" t="s">
        <v>164</v>
      </c>
      <c r="C2364" s="19">
        <v>2005</v>
      </c>
      <c r="D2364" s="9" t="str">
        <f t="shared" si="36"/>
        <v>Indonesia-Asia2005</v>
      </c>
      <c r="E2364" s="11">
        <v>158963</v>
      </c>
      <c r="F2364" s="11">
        <v>294907</v>
      </c>
    </row>
    <row r="2365" spans="1:6" ht="15" x14ac:dyDescent="0.25">
      <c r="A2365" s="5" t="s">
        <v>93</v>
      </c>
      <c r="B2365" s="12" t="s">
        <v>165</v>
      </c>
      <c r="C2365" s="19">
        <v>2005</v>
      </c>
      <c r="D2365" s="9" t="str">
        <f t="shared" si="36"/>
        <v>Iran-Middle East2005</v>
      </c>
      <c r="E2365" s="11">
        <v>133435</v>
      </c>
      <c r="F2365" s="11">
        <v>398827</v>
      </c>
    </row>
    <row r="2366" spans="1:6" ht="15" x14ac:dyDescent="0.25">
      <c r="A2366" s="5" t="s">
        <v>93</v>
      </c>
      <c r="B2366" s="12" t="s">
        <v>166</v>
      </c>
      <c r="C2366" s="19">
        <v>2005</v>
      </c>
      <c r="D2366" s="9" t="str">
        <f t="shared" si="36"/>
        <v>Iraq-Middle East2005</v>
      </c>
      <c r="E2366" s="11">
        <v>26935</v>
      </c>
      <c r="F2366" s="11">
        <v>85342</v>
      </c>
    </row>
    <row r="2367" spans="1:6" ht="15" x14ac:dyDescent="0.25">
      <c r="A2367" s="5" t="s">
        <v>75</v>
      </c>
      <c r="B2367" s="12" t="s">
        <v>167</v>
      </c>
      <c r="C2367" s="19">
        <v>2005</v>
      </c>
      <c r="D2367" s="9" t="str">
        <f t="shared" si="36"/>
        <v>Ireland-Europe2005</v>
      </c>
      <c r="E2367" s="11">
        <v>14432</v>
      </c>
      <c r="F2367" s="11">
        <v>44151</v>
      </c>
    </row>
    <row r="2368" spans="1:6" ht="15" x14ac:dyDescent="0.25">
      <c r="A2368" s="5" t="s">
        <v>75</v>
      </c>
      <c r="B2368" s="12" t="s">
        <v>168</v>
      </c>
      <c r="C2368" s="19">
        <v>2005</v>
      </c>
      <c r="D2368" s="9" t="str">
        <f t="shared" si="36"/>
        <v>Isle of Man-Europe2005</v>
      </c>
      <c r="E2368" s="8"/>
      <c r="F2368" s="12"/>
    </row>
    <row r="2369" spans="1:6" ht="15" x14ac:dyDescent="0.25">
      <c r="A2369" s="5" t="s">
        <v>93</v>
      </c>
      <c r="B2369" s="12" t="s">
        <v>169</v>
      </c>
      <c r="C2369" s="19">
        <v>2005</v>
      </c>
      <c r="D2369" s="9" t="str">
        <f t="shared" si="36"/>
        <v>Israel-Middle East2005</v>
      </c>
      <c r="E2369" s="11">
        <v>19143</v>
      </c>
      <c r="F2369" s="11">
        <v>65749</v>
      </c>
    </row>
    <row r="2370" spans="1:6" ht="15" x14ac:dyDescent="0.25">
      <c r="A2370" s="5" t="s">
        <v>75</v>
      </c>
      <c r="B2370" s="12" t="s">
        <v>170</v>
      </c>
      <c r="C2370" s="19">
        <v>2005</v>
      </c>
      <c r="D2370" s="9" t="str">
        <f t="shared" si="36"/>
        <v>Italy-Europe2005</v>
      </c>
      <c r="E2370" s="11">
        <v>172142</v>
      </c>
      <c r="F2370" s="11">
        <v>450348</v>
      </c>
    </row>
    <row r="2371" spans="1:6" ht="15" x14ac:dyDescent="0.25">
      <c r="A2371" s="5" t="s">
        <v>84</v>
      </c>
      <c r="B2371" s="12" t="s">
        <v>171</v>
      </c>
      <c r="C2371" s="19">
        <v>2005</v>
      </c>
      <c r="D2371" s="9" t="str">
        <f t="shared" ref="D2371:D2434" si="37">CONCATENATE(B2371,C2371)</f>
        <v>Jamaica-The Americas2005</v>
      </c>
      <c r="E2371" s="11">
        <v>3841</v>
      </c>
      <c r="F2371" s="11">
        <v>10627</v>
      </c>
    </row>
    <row r="2372" spans="1:6" ht="15" x14ac:dyDescent="0.25">
      <c r="A2372" s="5" t="s">
        <v>61</v>
      </c>
      <c r="B2372" s="12" t="s">
        <v>172</v>
      </c>
      <c r="C2372" s="19">
        <v>2005</v>
      </c>
      <c r="D2372" s="9" t="str">
        <f t="shared" si="37"/>
        <v>Japan-Asia2005</v>
      </c>
      <c r="E2372" s="11">
        <v>510791</v>
      </c>
      <c r="F2372" s="11">
        <v>1202266</v>
      </c>
    </row>
    <row r="2373" spans="1:6" ht="15" x14ac:dyDescent="0.25">
      <c r="A2373" s="5" t="s">
        <v>93</v>
      </c>
      <c r="B2373" s="12" t="s">
        <v>173</v>
      </c>
      <c r="C2373" s="19">
        <v>2005</v>
      </c>
      <c r="D2373" s="9" t="str">
        <f t="shared" si="37"/>
        <v>Jordan-Middle East2005</v>
      </c>
      <c r="E2373" s="11">
        <v>4818</v>
      </c>
      <c r="F2373" s="11">
        <v>16003</v>
      </c>
    </row>
    <row r="2374" spans="1:6" ht="15" x14ac:dyDescent="0.25">
      <c r="A2374" s="5" t="s">
        <v>61</v>
      </c>
      <c r="B2374" s="12" t="s">
        <v>174</v>
      </c>
      <c r="C2374" s="19">
        <v>2005</v>
      </c>
      <c r="D2374" s="9" t="str">
        <f t="shared" si="37"/>
        <v>Kazakhstan-Asia2005</v>
      </c>
      <c r="E2374" s="11">
        <v>34493</v>
      </c>
      <c r="F2374" s="11">
        <v>147908</v>
      </c>
    </row>
    <row r="2375" spans="1:6" ht="15" x14ac:dyDescent="0.25">
      <c r="A2375" s="5" t="s">
        <v>77</v>
      </c>
      <c r="B2375" s="12" t="s">
        <v>175</v>
      </c>
      <c r="C2375" s="19">
        <v>2005</v>
      </c>
      <c r="D2375" s="9" t="str">
        <f t="shared" si="37"/>
        <v>Kenya-Africa2005</v>
      </c>
      <c r="E2375" s="11">
        <v>14259</v>
      </c>
      <c r="F2375" s="11">
        <v>9369</v>
      </c>
    </row>
    <row r="2376" spans="1:6" ht="15" x14ac:dyDescent="0.25">
      <c r="A2376" s="5" t="s">
        <v>80</v>
      </c>
      <c r="B2376" s="12" t="s">
        <v>176</v>
      </c>
      <c r="C2376" s="19">
        <v>2005</v>
      </c>
      <c r="D2376" s="9" t="str">
        <f t="shared" si="37"/>
        <v>Kiribati-Oceania2005</v>
      </c>
      <c r="E2376" s="8"/>
      <c r="F2376" s="11">
        <v>26</v>
      </c>
    </row>
    <row r="2377" spans="1:6" ht="15" x14ac:dyDescent="0.25">
      <c r="A2377" s="5" t="s">
        <v>75</v>
      </c>
      <c r="B2377" s="12" t="s">
        <v>177</v>
      </c>
      <c r="C2377" s="19">
        <v>2005</v>
      </c>
      <c r="D2377" s="9" t="str">
        <f t="shared" si="37"/>
        <v>Kosovo-Europe2005</v>
      </c>
      <c r="E2377" s="11">
        <v>1902</v>
      </c>
      <c r="F2377" s="12"/>
    </row>
    <row r="2378" spans="1:6" ht="15" x14ac:dyDescent="0.25">
      <c r="A2378" s="5" t="s">
        <v>93</v>
      </c>
      <c r="B2378" s="12" t="s">
        <v>178</v>
      </c>
      <c r="C2378" s="19">
        <v>2005</v>
      </c>
      <c r="D2378" s="9" t="str">
        <f t="shared" si="37"/>
        <v>Kuwait-Middle East2005</v>
      </c>
      <c r="E2378" s="11">
        <v>20067</v>
      </c>
      <c r="F2378" s="11">
        <v>55122</v>
      </c>
    </row>
    <row r="2379" spans="1:6" ht="15" x14ac:dyDescent="0.25">
      <c r="A2379" s="5" t="s">
        <v>61</v>
      </c>
      <c r="B2379" s="12" t="s">
        <v>179</v>
      </c>
      <c r="C2379" s="19">
        <v>2005</v>
      </c>
      <c r="D2379" s="9" t="str">
        <f t="shared" si="37"/>
        <v>Kyrgyzstan-Asia2005</v>
      </c>
      <c r="E2379" s="11">
        <v>2151</v>
      </c>
      <c r="F2379" s="11">
        <v>3781</v>
      </c>
    </row>
    <row r="2380" spans="1:6" ht="15" x14ac:dyDescent="0.25">
      <c r="A2380" s="5" t="s">
        <v>61</v>
      </c>
      <c r="B2380" s="12" t="s">
        <v>180</v>
      </c>
      <c r="C2380" s="19">
        <v>2005</v>
      </c>
      <c r="D2380" s="9" t="str">
        <f t="shared" si="37"/>
        <v>Laos-Asia2005</v>
      </c>
      <c r="E2380" s="8"/>
      <c r="F2380" s="11">
        <v>902</v>
      </c>
    </row>
    <row r="2381" spans="1:6" ht="15" x14ac:dyDescent="0.25">
      <c r="A2381" s="5" t="s">
        <v>75</v>
      </c>
      <c r="B2381" s="12" t="s">
        <v>181</v>
      </c>
      <c r="C2381" s="19">
        <v>2005</v>
      </c>
      <c r="D2381" s="9" t="str">
        <f t="shared" si="37"/>
        <v>Latvia-Europe2005</v>
      </c>
      <c r="E2381" s="11">
        <v>4111</v>
      </c>
      <c r="F2381" s="11">
        <v>6854</v>
      </c>
    </row>
    <row r="2382" spans="1:6" ht="15" x14ac:dyDescent="0.25">
      <c r="A2382" s="5" t="s">
        <v>93</v>
      </c>
      <c r="B2382" s="12" t="s">
        <v>182</v>
      </c>
      <c r="C2382" s="19">
        <v>2005</v>
      </c>
      <c r="D2382" s="9" t="str">
        <f t="shared" si="37"/>
        <v>Lebanon-Middle East2005</v>
      </c>
      <c r="E2382" s="11">
        <v>5258</v>
      </c>
      <c r="F2382" s="11">
        <v>16208</v>
      </c>
    </row>
    <row r="2383" spans="1:6" ht="15" x14ac:dyDescent="0.25">
      <c r="A2383" s="5" t="s">
        <v>77</v>
      </c>
      <c r="B2383" s="12" t="s">
        <v>183</v>
      </c>
      <c r="C2383" s="19">
        <v>2005</v>
      </c>
      <c r="D2383" s="9" t="str">
        <f t="shared" si="37"/>
        <v>Lesotho-Africa2005</v>
      </c>
      <c r="E2383" s="8"/>
      <c r="F2383" s="8"/>
    </row>
    <row r="2384" spans="1:6" ht="15" x14ac:dyDescent="0.25">
      <c r="A2384" s="5" t="s">
        <v>77</v>
      </c>
      <c r="B2384" s="12" t="s">
        <v>184</v>
      </c>
      <c r="C2384" s="19">
        <v>2005</v>
      </c>
      <c r="D2384" s="9" t="str">
        <f t="shared" si="37"/>
        <v>Liberia-Africa2005</v>
      </c>
      <c r="E2384" s="8"/>
      <c r="F2384" s="11">
        <v>502</v>
      </c>
    </row>
    <row r="2385" spans="1:6" ht="15" x14ac:dyDescent="0.25">
      <c r="A2385" s="5" t="s">
        <v>77</v>
      </c>
      <c r="B2385" s="12" t="s">
        <v>185</v>
      </c>
      <c r="C2385" s="19">
        <v>2006</v>
      </c>
      <c r="D2385" s="9" t="str">
        <f t="shared" si="37"/>
        <v>Libya-Africa2006</v>
      </c>
      <c r="E2385" s="11">
        <v>16361</v>
      </c>
      <c r="F2385" s="11">
        <v>48100</v>
      </c>
    </row>
    <row r="2386" spans="1:6" ht="15" x14ac:dyDescent="0.25">
      <c r="A2386" s="5" t="s">
        <v>75</v>
      </c>
      <c r="B2386" s="12" t="s">
        <v>186</v>
      </c>
      <c r="C2386" s="19">
        <v>2006</v>
      </c>
      <c r="D2386" s="9" t="str">
        <f t="shared" si="37"/>
        <v>Liechtenstein-Europe2006</v>
      </c>
      <c r="E2386" s="8"/>
      <c r="F2386" s="12"/>
    </row>
    <row r="2387" spans="1:6" ht="15" x14ac:dyDescent="0.25">
      <c r="A2387" s="5" t="s">
        <v>75</v>
      </c>
      <c r="B2387" s="12" t="s">
        <v>187</v>
      </c>
      <c r="C2387" s="19">
        <v>2006</v>
      </c>
      <c r="D2387" s="9" t="str">
        <f t="shared" si="37"/>
        <v>Lithuania-Europe2006</v>
      </c>
      <c r="E2387" s="11">
        <v>8277</v>
      </c>
      <c r="F2387" s="11">
        <v>12919</v>
      </c>
    </row>
    <row r="2388" spans="1:6" ht="15" x14ac:dyDescent="0.25">
      <c r="A2388" s="5" t="s">
        <v>75</v>
      </c>
      <c r="B2388" s="12" t="s">
        <v>188</v>
      </c>
      <c r="C2388" s="19">
        <v>2006</v>
      </c>
      <c r="D2388" s="9" t="str">
        <f t="shared" si="37"/>
        <v>Luxembourg-Europe2006</v>
      </c>
      <c r="E2388" s="11">
        <v>3509</v>
      </c>
      <c r="F2388" s="11">
        <v>8801</v>
      </c>
    </row>
    <row r="2389" spans="1:6" ht="15" x14ac:dyDescent="0.25">
      <c r="A2389" s="5" t="s">
        <v>61</v>
      </c>
      <c r="B2389" s="12" t="s">
        <v>189</v>
      </c>
      <c r="C2389" s="19">
        <v>2006</v>
      </c>
      <c r="D2389" s="9" t="str">
        <f t="shared" si="37"/>
        <v>Macao SAR-Asia2006</v>
      </c>
      <c r="E2389" s="8"/>
      <c r="F2389" s="11">
        <v>1687</v>
      </c>
    </row>
    <row r="2390" spans="1:6" ht="15" x14ac:dyDescent="0.25">
      <c r="A2390" s="5" t="s">
        <v>77</v>
      </c>
      <c r="B2390" s="12" t="s">
        <v>190</v>
      </c>
      <c r="C2390" s="19">
        <v>2006</v>
      </c>
      <c r="D2390" s="9" t="str">
        <f t="shared" si="37"/>
        <v>Madagascar-Africa2006</v>
      </c>
      <c r="E2390" s="8"/>
      <c r="F2390" s="11">
        <v>1742</v>
      </c>
    </row>
    <row r="2391" spans="1:6" ht="15" x14ac:dyDescent="0.25">
      <c r="A2391" s="5" t="s">
        <v>77</v>
      </c>
      <c r="B2391" s="12" t="s">
        <v>191</v>
      </c>
      <c r="C2391" s="19">
        <v>2006</v>
      </c>
      <c r="D2391" s="9" t="str">
        <f t="shared" si="37"/>
        <v>Malawi-Africa2006</v>
      </c>
      <c r="E2391" s="8"/>
      <c r="F2391" s="11">
        <v>906</v>
      </c>
    </row>
    <row r="2392" spans="1:6" ht="15" x14ac:dyDescent="0.25">
      <c r="A2392" s="5" t="s">
        <v>61</v>
      </c>
      <c r="B2392" s="12" t="s">
        <v>192</v>
      </c>
      <c r="C2392" s="19">
        <v>2006</v>
      </c>
      <c r="D2392" s="9" t="str">
        <f t="shared" si="37"/>
        <v>Malaysia-Asia2006</v>
      </c>
      <c r="E2392" s="11">
        <v>49255</v>
      </c>
      <c r="F2392" s="11">
        <v>136717</v>
      </c>
    </row>
    <row r="2393" spans="1:6" ht="15" x14ac:dyDescent="0.25">
      <c r="A2393" s="5" t="s">
        <v>61</v>
      </c>
      <c r="B2393" s="12" t="s">
        <v>193</v>
      </c>
      <c r="C2393" s="19">
        <v>2006</v>
      </c>
      <c r="D2393" s="9" t="str">
        <f t="shared" si="37"/>
        <v>Maldives-Asia2006</v>
      </c>
      <c r="E2393" s="8"/>
      <c r="F2393" s="11">
        <v>576</v>
      </c>
    </row>
    <row r="2394" spans="1:6" ht="15" x14ac:dyDescent="0.25">
      <c r="A2394" s="5" t="s">
        <v>77</v>
      </c>
      <c r="B2394" s="12" t="s">
        <v>194</v>
      </c>
      <c r="C2394" s="19">
        <v>2006</v>
      </c>
      <c r="D2394" s="9" t="str">
        <f t="shared" si="37"/>
        <v>Mali-Africa2006</v>
      </c>
      <c r="E2394" s="8"/>
      <c r="F2394" s="11">
        <v>546</v>
      </c>
    </row>
    <row r="2395" spans="1:6" ht="15" x14ac:dyDescent="0.25">
      <c r="A2395" s="5" t="s">
        <v>75</v>
      </c>
      <c r="B2395" s="12" t="s">
        <v>195</v>
      </c>
      <c r="C2395" s="19">
        <v>2006</v>
      </c>
      <c r="D2395" s="9" t="str">
        <f t="shared" si="37"/>
        <v>Malta-Europe2006</v>
      </c>
      <c r="E2395" s="11">
        <v>787</v>
      </c>
      <c r="F2395" s="11">
        <v>2486</v>
      </c>
    </row>
    <row r="2396" spans="1:6" ht="15" x14ac:dyDescent="0.25">
      <c r="A2396" s="5" t="s">
        <v>80</v>
      </c>
      <c r="B2396" s="12" t="s">
        <v>196</v>
      </c>
      <c r="C2396" s="19">
        <v>2006</v>
      </c>
      <c r="D2396" s="9" t="str">
        <f t="shared" si="37"/>
        <v>Marshall Islands-Oceania2006</v>
      </c>
      <c r="E2396" s="8"/>
      <c r="F2396" s="11">
        <v>81</v>
      </c>
    </row>
    <row r="2397" spans="1:6" ht="15" x14ac:dyDescent="0.25">
      <c r="A2397" s="5" t="s">
        <v>77</v>
      </c>
      <c r="B2397" s="12" t="s">
        <v>197</v>
      </c>
      <c r="C2397" s="19">
        <v>2006</v>
      </c>
      <c r="D2397" s="9" t="str">
        <f t="shared" si="37"/>
        <v>Mauritania-Africa2006</v>
      </c>
      <c r="E2397" s="8"/>
      <c r="F2397" s="11">
        <v>1349</v>
      </c>
    </row>
    <row r="2398" spans="1:6" ht="15" x14ac:dyDescent="0.25">
      <c r="A2398" s="5" t="s">
        <v>77</v>
      </c>
      <c r="B2398" s="12" t="s">
        <v>198</v>
      </c>
      <c r="C2398" s="19">
        <v>2006</v>
      </c>
      <c r="D2398" s="9" t="str">
        <f t="shared" si="37"/>
        <v>Mauritius-Africa2006</v>
      </c>
      <c r="E2398" s="8"/>
      <c r="F2398" s="11">
        <v>2967</v>
      </c>
    </row>
    <row r="2399" spans="1:6" ht="15" x14ac:dyDescent="0.25">
      <c r="A2399" s="5" t="s">
        <v>84</v>
      </c>
      <c r="B2399" s="12" t="s">
        <v>199</v>
      </c>
      <c r="C2399" s="19">
        <v>2006</v>
      </c>
      <c r="D2399" s="9" t="str">
        <f t="shared" si="37"/>
        <v>Mexico-The Americas2006</v>
      </c>
      <c r="E2399" s="11">
        <v>146302</v>
      </c>
      <c r="F2399" s="11">
        <v>394800</v>
      </c>
    </row>
    <row r="2400" spans="1:6" ht="15" x14ac:dyDescent="0.25">
      <c r="A2400" s="5" t="s">
        <v>80</v>
      </c>
      <c r="B2400" s="12" t="s">
        <v>200</v>
      </c>
      <c r="C2400" s="19">
        <v>2006</v>
      </c>
      <c r="D2400" s="9" t="str">
        <f t="shared" si="37"/>
        <v>Micronesia, Fed. Sts.-Oceania2006</v>
      </c>
      <c r="E2400" s="8"/>
      <c r="F2400" s="11">
        <v>176</v>
      </c>
    </row>
    <row r="2401" spans="1:6" ht="15" x14ac:dyDescent="0.25">
      <c r="A2401" s="5" t="s">
        <v>75</v>
      </c>
      <c r="B2401" s="12" t="s">
        <v>201</v>
      </c>
      <c r="C2401" s="19">
        <v>2006</v>
      </c>
      <c r="D2401" s="9" t="str">
        <f t="shared" si="37"/>
        <v>Moldova-Europe2006</v>
      </c>
      <c r="E2401" s="11">
        <v>3052</v>
      </c>
      <c r="F2401" s="11">
        <v>3715</v>
      </c>
    </row>
    <row r="2402" spans="1:6" ht="15" x14ac:dyDescent="0.25">
      <c r="A2402" s="5" t="s">
        <v>75</v>
      </c>
      <c r="B2402" s="12" t="s">
        <v>202</v>
      </c>
      <c r="C2402" s="19">
        <v>2006</v>
      </c>
      <c r="D2402" s="9" t="str">
        <f t="shared" si="37"/>
        <v>Monaco-Europe2006</v>
      </c>
      <c r="E2402" s="8"/>
      <c r="F2402" s="8"/>
    </row>
    <row r="2403" spans="1:6" ht="15" x14ac:dyDescent="0.25">
      <c r="A2403" s="5" t="s">
        <v>61</v>
      </c>
      <c r="B2403" s="12" t="s">
        <v>203</v>
      </c>
      <c r="C2403" s="19">
        <v>2006</v>
      </c>
      <c r="D2403" s="9" t="str">
        <f t="shared" si="37"/>
        <v>Mongolia-Asia2006</v>
      </c>
      <c r="E2403" s="11">
        <v>2415</v>
      </c>
      <c r="F2403" s="11">
        <v>7884</v>
      </c>
    </row>
    <row r="2404" spans="1:6" ht="15" x14ac:dyDescent="0.25">
      <c r="A2404" s="5" t="s">
        <v>75</v>
      </c>
      <c r="B2404" s="12" t="s">
        <v>204</v>
      </c>
      <c r="C2404" s="19">
        <v>2006</v>
      </c>
      <c r="D2404" s="9" t="str">
        <f t="shared" si="37"/>
        <v>Montenegro-Europe2006</v>
      </c>
      <c r="E2404" s="8"/>
      <c r="F2404" s="12"/>
    </row>
    <row r="2405" spans="1:6" ht="15" x14ac:dyDescent="0.25">
      <c r="A2405" s="5" t="s">
        <v>77</v>
      </c>
      <c r="B2405" s="12" t="s">
        <v>205</v>
      </c>
      <c r="C2405" s="19">
        <v>2006</v>
      </c>
      <c r="D2405" s="9" t="str">
        <f t="shared" si="37"/>
        <v>Morocco-Africa2006</v>
      </c>
      <c r="E2405" s="11">
        <v>10894</v>
      </c>
      <c r="F2405" s="11">
        <v>37715</v>
      </c>
    </row>
    <row r="2406" spans="1:6" ht="15" x14ac:dyDescent="0.25">
      <c r="A2406" s="5" t="s">
        <v>77</v>
      </c>
      <c r="B2406" s="12" t="s">
        <v>206</v>
      </c>
      <c r="C2406" s="19">
        <v>2006</v>
      </c>
      <c r="D2406" s="9" t="str">
        <f t="shared" si="37"/>
        <v>Mozambique-Africa2006</v>
      </c>
      <c r="E2406" s="11">
        <v>7547</v>
      </c>
      <c r="F2406" s="11">
        <v>1580</v>
      </c>
    </row>
    <row r="2407" spans="1:6" ht="15" x14ac:dyDescent="0.25">
      <c r="A2407" s="5" t="s">
        <v>61</v>
      </c>
      <c r="B2407" s="12" t="s">
        <v>207</v>
      </c>
      <c r="C2407" s="19">
        <v>2006</v>
      </c>
      <c r="D2407" s="9" t="str">
        <f t="shared" si="37"/>
        <v>Myanmar-Asia2006</v>
      </c>
      <c r="E2407" s="11">
        <v>12547</v>
      </c>
      <c r="F2407" s="11">
        <v>8724</v>
      </c>
    </row>
    <row r="2408" spans="1:6" ht="15" x14ac:dyDescent="0.25">
      <c r="A2408" s="5" t="s">
        <v>77</v>
      </c>
      <c r="B2408" s="12" t="s">
        <v>208</v>
      </c>
      <c r="C2408" s="19">
        <v>2006</v>
      </c>
      <c r="D2408" s="9" t="str">
        <f t="shared" si="37"/>
        <v>Namibia-Africa2006</v>
      </c>
      <c r="E2408" s="11">
        <v>1127</v>
      </c>
      <c r="F2408" s="11">
        <v>2017</v>
      </c>
    </row>
    <row r="2409" spans="1:6" ht="15" x14ac:dyDescent="0.25">
      <c r="A2409" s="5" t="s">
        <v>61</v>
      </c>
      <c r="B2409" s="12" t="s">
        <v>209</v>
      </c>
      <c r="C2409" s="19">
        <v>2006</v>
      </c>
      <c r="D2409" s="9" t="str">
        <f t="shared" si="37"/>
        <v>Nepal-Asia2006</v>
      </c>
      <c r="E2409" s="11">
        <v>8375</v>
      </c>
      <c r="F2409" s="11">
        <v>3454</v>
      </c>
    </row>
    <row r="2410" spans="1:6" ht="15" x14ac:dyDescent="0.25">
      <c r="A2410" s="5" t="s">
        <v>75</v>
      </c>
      <c r="B2410" s="12" t="s">
        <v>210</v>
      </c>
      <c r="C2410" s="19">
        <v>2006</v>
      </c>
      <c r="D2410" s="9" t="str">
        <f t="shared" si="37"/>
        <v>Netherlands-Europe2006</v>
      </c>
      <c r="E2410" s="11">
        <v>75614</v>
      </c>
      <c r="F2410" s="11">
        <v>167274</v>
      </c>
    </row>
    <row r="2411" spans="1:6" ht="15" x14ac:dyDescent="0.25">
      <c r="A2411" s="5" t="s">
        <v>80</v>
      </c>
      <c r="B2411" s="12" t="s">
        <v>211</v>
      </c>
      <c r="C2411" s="19">
        <v>2006</v>
      </c>
      <c r="D2411" s="9" t="str">
        <f t="shared" si="37"/>
        <v>New Caledonia-Oceania2006</v>
      </c>
      <c r="E2411" s="8"/>
      <c r="F2411" s="11">
        <v>1907</v>
      </c>
    </row>
    <row r="2412" spans="1:6" ht="15" x14ac:dyDescent="0.25">
      <c r="A2412" s="5" t="s">
        <v>80</v>
      </c>
      <c r="B2412" s="12" t="s">
        <v>212</v>
      </c>
      <c r="C2412" s="19">
        <v>2006</v>
      </c>
      <c r="D2412" s="9" t="str">
        <f t="shared" si="37"/>
        <v>New Zealand-Oceania2006</v>
      </c>
      <c r="E2412" s="11">
        <v>17120</v>
      </c>
      <c r="F2412" s="11">
        <v>34510</v>
      </c>
    </row>
    <row r="2413" spans="1:6" ht="15" x14ac:dyDescent="0.25">
      <c r="A2413" s="5" t="s">
        <v>84</v>
      </c>
      <c r="B2413" s="12" t="s">
        <v>213</v>
      </c>
      <c r="C2413" s="19">
        <v>2006</v>
      </c>
      <c r="D2413" s="9" t="str">
        <f t="shared" si="37"/>
        <v>Nicaragua-The Americas2006</v>
      </c>
      <c r="E2413" s="11">
        <v>2544</v>
      </c>
      <c r="F2413" s="11">
        <v>3964</v>
      </c>
    </row>
    <row r="2414" spans="1:6" ht="15" x14ac:dyDescent="0.25">
      <c r="A2414" s="5" t="s">
        <v>77</v>
      </c>
      <c r="B2414" s="12" t="s">
        <v>214</v>
      </c>
      <c r="C2414" s="19">
        <v>2006</v>
      </c>
      <c r="D2414" s="9" t="str">
        <f t="shared" si="37"/>
        <v>Niger-Africa2006</v>
      </c>
      <c r="E2414" s="8"/>
      <c r="F2414" s="11">
        <v>759</v>
      </c>
    </row>
    <row r="2415" spans="1:6" ht="15" x14ac:dyDescent="0.25">
      <c r="A2415" s="5" t="s">
        <v>77</v>
      </c>
      <c r="B2415" s="12" t="s">
        <v>215</v>
      </c>
      <c r="C2415" s="19">
        <v>2006</v>
      </c>
      <c r="D2415" s="9" t="str">
        <f t="shared" si="37"/>
        <v>Nigeria-Africa2006</v>
      </c>
      <c r="E2415" s="11">
        <v>94633</v>
      </c>
      <c r="F2415" s="11">
        <v>83351</v>
      </c>
    </row>
    <row r="2416" spans="1:6" ht="15" x14ac:dyDescent="0.25">
      <c r="A2416" s="5" t="s">
        <v>61</v>
      </c>
      <c r="B2416" s="12" t="s">
        <v>216</v>
      </c>
      <c r="C2416" s="19">
        <v>2006</v>
      </c>
      <c r="D2416" s="9" t="str">
        <f t="shared" si="37"/>
        <v>North Korea-Asia2006</v>
      </c>
      <c r="E2416" s="11">
        <v>20369</v>
      </c>
      <c r="F2416" s="11">
        <v>79475</v>
      </c>
    </row>
    <row r="2417" spans="1:6" ht="15" x14ac:dyDescent="0.25">
      <c r="A2417" s="5" t="s">
        <v>75</v>
      </c>
      <c r="B2417" s="12" t="s">
        <v>217</v>
      </c>
      <c r="C2417" s="19">
        <v>2006</v>
      </c>
      <c r="D2417" s="9" t="str">
        <f t="shared" si="37"/>
        <v>North Macedonia-Europe2006</v>
      </c>
      <c r="E2417" s="11">
        <v>2577</v>
      </c>
      <c r="F2417" s="11">
        <v>11998</v>
      </c>
    </row>
    <row r="2418" spans="1:6" ht="15" x14ac:dyDescent="0.25">
      <c r="A2418" s="5" t="s">
        <v>75</v>
      </c>
      <c r="B2418" s="12" t="s">
        <v>218</v>
      </c>
      <c r="C2418" s="19">
        <v>2006</v>
      </c>
      <c r="D2418" s="9" t="str">
        <f t="shared" si="37"/>
        <v>Norway-Europe2006</v>
      </c>
      <c r="E2418" s="11">
        <v>26823</v>
      </c>
      <c r="F2418" s="11">
        <v>41092</v>
      </c>
    </row>
    <row r="2419" spans="1:6" ht="15" x14ac:dyDescent="0.25">
      <c r="A2419" s="5" t="s">
        <v>93</v>
      </c>
      <c r="B2419" s="12" t="s">
        <v>219</v>
      </c>
      <c r="C2419" s="19">
        <v>2006</v>
      </c>
      <c r="D2419" s="9" t="str">
        <f t="shared" si="37"/>
        <v>Oman-Middle East2006</v>
      </c>
      <c r="E2419" s="11">
        <v>8420</v>
      </c>
      <c r="F2419" s="11">
        <v>20286</v>
      </c>
    </row>
    <row r="2420" spans="1:6" ht="15" x14ac:dyDescent="0.25">
      <c r="A2420" s="5" t="s">
        <v>61</v>
      </c>
      <c r="B2420" s="12" t="s">
        <v>220</v>
      </c>
      <c r="C2420" s="19">
        <v>2006</v>
      </c>
      <c r="D2420" s="9" t="str">
        <f t="shared" si="37"/>
        <v>Pakistan-Asia2006</v>
      </c>
      <c r="E2420" s="11">
        <v>65091</v>
      </c>
      <c r="F2420" s="11">
        <v>108283</v>
      </c>
    </row>
    <row r="2421" spans="1:6" ht="15" x14ac:dyDescent="0.25">
      <c r="A2421" s="5" t="s">
        <v>84</v>
      </c>
      <c r="B2421" s="12" t="s">
        <v>221</v>
      </c>
      <c r="C2421" s="19">
        <v>2006</v>
      </c>
      <c r="D2421" s="9" t="str">
        <f t="shared" si="37"/>
        <v>Panama-The Americas2006</v>
      </c>
      <c r="E2421" s="11">
        <v>2816</v>
      </c>
      <c r="F2421" s="11">
        <v>7008</v>
      </c>
    </row>
    <row r="2422" spans="1:6" ht="15" x14ac:dyDescent="0.25">
      <c r="A2422" s="5" t="s">
        <v>80</v>
      </c>
      <c r="B2422" s="12" t="s">
        <v>222</v>
      </c>
      <c r="C2422" s="19">
        <v>2006</v>
      </c>
      <c r="D2422" s="9" t="str">
        <f t="shared" si="37"/>
        <v>Papua New Guinea-Oceania2006</v>
      </c>
      <c r="E2422" s="8"/>
      <c r="F2422" s="11">
        <v>3231</v>
      </c>
    </row>
    <row r="2423" spans="1:6" ht="15" x14ac:dyDescent="0.25">
      <c r="A2423" s="5" t="s">
        <v>84</v>
      </c>
      <c r="B2423" s="12" t="s">
        <v>223</v>
      </c>
      <c r="C2423" s="19">
        <v>2006</v>
      </c>
      <c r="D2423" s="9" t="str">
        <f t="shared" si="37"/>
        <v>Paraguay-The Americas2006</v>
      </c>
      <c r="E2423" s="11">
        <v>3919</v>
      </c>
      <c r="F2423" s="11">
        <v>3821</v>
      </c>
    </row>
    <row r="2424" spans="1:6" ht="15" x14ac:dyDescent="0.25">
      <c r="A2424" s="5" t="s">
        <v>84</v>
      </c>
      <c r="B2424" s="12" t="s">
        <v>224</v>
      </c>
      <c r="C2424" s="19">
        <v>2006</v>
      </c>
      <c r="D2424" s="9" t="str">
        <f t="shared" si="37"/>
        <v>Peru-The Americas2006</v>
      </c>
      <c r="E2424" s="11">
        <v>11795</v>
      </c>
      <c r="F2424" s="11">
        <v>27165</v>
      </c>
    </row>
    <row r="2425" spans="1:6" ht="15" x14ac:dyDescent="0.25">
      <c r="A2425" s="5" t="s">
        <v>61</v>
      </c>
      <c r="B2425" s="12" t="s">
        <v>225</v>
      </c>
      <c r="C2425" s="19">
        <v>2006</v>
      </c>
      <c r="D2425" s="9" t="str">
        <f t="shared" si="37"/>
        <v>Philippines-Asia2006</v>
      </c>
      <c r="E2425" s="11">
        <v>38202</v>
      </c>
      <c r="F2425" s="11">
        <v>71052</v>
      </c>
    </row>
    <row r="2426" spans="1:6" ht="15" x14ac:dyDescent="0.25">
      <c r="A2426" s="5" t="s">
        <v>75</v>
      </c>
      <c r="B2426" s="12" t="s">
        <v>226</v>
      </c>
      <c r="C2426" s="19">
        <v>2006</v>
      </c>
      <c r="D2426" s="9" t="str">
        <f t="shared" si="37"/>
        <v>Poland-Europe2006</v>
      </c>
      <c r="E2426" s="11">
        <v>89733</v>
      </c>
      <c r="F2426" s="11">
        <v>302806</v>
      </c>
    </row>
    <row r="2427" spans="1:6" ht="15" x14ac:dyDescent="0.25">
      <c r="A2427" s="5" t="s">
        <v>75</v>
      </c>
      <c r="B2427" s="12" t="s">
        <v>227</v>
      </c>
      <c r="C2427" s="19">
        <v>2006</v>
      </c>
      <c r="D2427" s="9" t="str">
        <f t="shared" si="37"/>
        <v>Portugal-Europe2006</v>
      </c>
      <c r="E2427" s="11">
        <v>24815</v>
      </c>
      <c r="F2427" s="11">
        <v>62863</v>
      </c>
    </row>
    <row r="2428" spans="1:6" ht="15" x14ac:dyDescent="0.25">
      <c r="A2428" s="5" t="s">
        <v>84</v>
      </c>
      <c r="B2428" s="12" t="s">
        <v>228</v>
      </c>
      <c r="C2428" s="19">
        <v>2006</v>
      </c>
      <c r="D2428" s="9" t="str">
        <f t="shared" si="37"/>
        <v>Puerto Rico-The Americas2006</v>
      </c>
      <c r="E2428" s="8"/>
      <c r="F2428" s="12"/>
    </row>
    <row r="2429" spans="1:6" ht="15" x14ac:dyDescent="0.25">
      <c r="A2429" s="5" t="s">
        <v>93</v>
      </c>
      <c r="B2429" s="12" t="s">
        <v>229</v>
      </c>
      <c r="C2429" s="19">
        <v>2007</v>
      </c>
      <c r="D2429" s="9" t="str">
        <f t="shared" si="37"/>
        <v>Qatar-Middle East2007</v>
      </c>
      <c r="E2429" s="11">
        <v>12452</v>
      </c>
      <c r="F2429" s="11">
        <v>30363</v>
      </c>
    </row>
    <row r="2430" spans="1:6" ht="15" x14ac:dyDescent="0.25">
      <c r="A2430" s="5" t="s">
        <v>75</v>
      </c>
      <c r="B2430" s="12" t="s">
        <v>230</v>
      </c>
      <c r="C2430" s="19">
        <v>2007</v>
      </c>
      <c r="D2430" s="9" t="str">
        <f t="shared" si="37"/>
        <v>Romania-Europe2007</v>
      </c>
      <c r="E2430" s="11">
        <v>36819</v>
      </c>
      <c r="F2430" s="11">
        <v>95672</v>
      </c>
    </row>
    <row r="2431" spans="1:6" ht="15" x14ac:dyDescent="0.25">
      <c r="A2431" s="5" t="s">
        <v>75</v>
      </c>
      <c r="B2431" s="12" t="s">
        <v>231</v>
      </c>
      <c r="C2431" s="19">
        <v>2007</v>
      </c>
      <c r="D2431" s="9" t="str">
        <f t="shared" si="37"/>
        <v>Russia-Europe2007</v>
      </c>
      <c r="E2431" s="11">
        <v>626014</v>
      </c>
      <c r="F2431" s="11">
        <v>1558013</v>
      </c>
    </row>
    <row r="2432" spans="1:6" ht="15" x14ac:dyDescent="0.25">
      <c r="A2432" s="5" t="s">
        <v>77</v>
      </c>
      <c r="B2432" s="12" t="s">
        <v>232</v>
      </c>
      <c r="C2432" s="19">
        <v>2007</v>
      </c>
      <c r="D2432" s="9" t="str">
        <f t="shared" si="37"/>
        <v>Rwanda-Africa2007</v>
      </c>
      <c r="E2432" s="8"/>
      <c r="F2432" s="11">
        <v>689</v>
      </c>
    </row>
    <row r="2433" spans="1:6" ht="15" x14ac:dyDescent="0.25">
      <c r="A2433" s="5" t="s">
        <v>80</v>
      </c>
      <c r="B2433" s="12" t="s">
        <v>233</v>
      </c>
      <c r="C2433" s="19">
        <v>2007</v>
      </c>
      <c r="D2433" s="9" t="str">
        <f t="shared" si="37"/>
        <v>Samoa-Oceania2007</v>
      </c>
      <c r="E2433" s="8"/>
      <c r="F2433" s="11">
        <v>143</v>
      </c>
    </row>
    <row r="2434" spans="1:6" ht="15" x14ac:dyDescent="0.25">
      <c r="A2434" s="5" t="s">
        <v>75</v>
      </c>
      <c r="B2434" s="12" t="s">
        <v>234</v>
      </c>
      <c r="C2434" s="19">
        <v>2007</v>
      </c>
      <c r="D2434" s="9" t="str">
        <f t="shared" si="37"/>
        <v>San Marino-Europe2007</v>
      </c>
      <c r="E2434" s="8"/>
      <c r="F2434" s="12"/>
    </row>
    <row r="2435" spans="1:6" ht="15" x14ac:dyDescent="0.25">
      <c r="A2435" s="5" t="s">
        <v>77</v>
      </c>
      <c r="B2435" s="12" t="s">
        <v>235</v>
      </c>
      <c r="C2435" s="19">
        <v>2007</v>
      </c>
      <c r="D2435" s="9" t="str">
        <f t="shared" ref="D2435:D2498" si="38">CONCATENATE(B2435,C2435)</f>
        <v>Sao Tome and Principe-Africa2007</v>
      </c>
      <c r="E2435" s="8"/>
      <c r="F2435" s="11">
        <v>51</v>
      </c>
    </row>
    <row r="2436" spans="1:6" ht="15" x14ac:dyDescent="0.25">
      <c r="A2436" s="5" t="s">
        <v>93</v>
      </c>
      <c r="B2436" s="12" t="s">
        <v>236</v>
      </c>
      <c r="C2436" s="19">
        <v>2007</v>
      </c>
      <c r="D2436" s="9" t="str">
        <f t="shared" si="38"/>
        <v>Saudi Arabia-Middle East2007</v>
      </c>
      <c r="E2436" s="11">
        <v>106657</v>
      </c>
      <c r="F2436" s="11">
        <v>297214</v>
      </c>
    </row>
    <row r="2437" spans="1:6" ht="15" x14ac:dyDescent="0.25">
      <c r="A2437" s="5" t="s">
        <v>77</v>
      </c>
      <c r="B2437" s="12" t="s">
        <v>237</v>
      </c>
      <c r="C2437" s="19">
        <v>2007</v>
      </c>
      <c r="D2437" s="9" t="str">
        <f t="shared" si="38"/>
        <v>Senegal-Africa2007</v>
      </c>
      <c r="E2437" s="11">
        <v>2592</v>
      </c>
      <c r="F2437" s="11">
        <v>4331</v>
      </c>
    </row>
    <row r="2438" spans="1:6" ht="15" x14ac:dyDescent="0.25">
      <c r="A2438" s="5" t="s">
        <v>75</v>
      </c>
      <c r="B2438" s="12" t="s">
        <v>238</v>
      </c>
      <c r="C2438" s="19">
        <v>2007</v>
      </c>
      <c r="D2438" s="9" t="str">
        <f t="shared" si="38"/>
        <v>Serbia-Europe2007</v>
      </c>
      <c r="E2438" s="11">
        <v>14965</v>
      </c>
      <c r="F2438" s="8"/>
    </row>
    <row r="2439" spans="1:6" ht="15" x14ac:dyDescent="0.25">
      <c r="A2439" s="5" t="s">
        <v>77</v>
      </c>
      <c r="B2439" s="12" t="s">
        <v>239</v>
      </c>
      <c r="C2439" s="19">
        <v>2007</v>
      </c>
      <c r="D2439" s="9" t="str">
        <f t="shared" si="38"/>
        <v>Seychelles-Africa2007</v>
      </c>
      <c r="E2439" s="8"/>
      <c r="F2439" s="11">
        <v>642</v>
      </c>
    </row>
    <row r="2440" spans="1:6" ht="15" x14ac:dyDescent="0.25">
      <c r="A2440" s="5" t="s">
        <v>77</v>
      </c>
      <c r="B2440" s="12" t="s">
        <v>240</v>
      </c>
      <c r="C2440" s="19">
        <v>2007</v>
      </c>
      <c r="D2440" s="9" t="str">
        <f t="shared" si="38"/>
        <v>Sierra Leone-Africa2007</v>
      </c>
      <c r="E2440" s="8"/>
      <c r="F2440" s="11">
        <v>568</v>
      </c>
    </row>
    <row r="2441" spans="1:6" ht="15" x14ac:dyDescent="0.25">
      <c r="A2441" s="5" t="s">
        <v>61</v>
      </c>
      <c r="B2441" s="12" t="s">
        <v>241</v>
      </c>
      <c r="C2441" s="19">
        <v>2007</v>
      </c>
      <c r="D2441" s="9" t="str">
        <f t="shared" si="38"/>
        <v>Singapore-Asia2007</v>
      </c>
      <c r="E2441" s="11">
        <v>21229</v>
      </c>
      <c r="F2441" s="11">
        <v>49541</v>
      </c>
    </row>
    <row r="2442" spans="1:6" ht="15" x14ac:dyDescent="0.25">
      <c r="A2442" s="5" t="s">
        <v>84</v>
      </c>
      <c r="B2442" s="12" t="s">
        <v>242</v>
      </c>
      <c r="C2442" s="19">
        <v>2007</v>
      </c>
      <c r="D2442" s="9" t="str">
        <f t="shared" si="38"/>
        <v>Sint Maarten (Dutch part)-The Americas2007</v>
      </c>
      <c r="E2442" s="8"/>
      <c r="F2442" s="12"/>
    </row>
    <row r="2443" spans="1:6" ht="15" x14ac:dyDescent="0.25">
      <c r="A2443" s="5" t="s">
        <v>75</v>
      </c>
      <c r="B2443" s="12" t="s">
        <v>243</v>
      </c>
      <c r="C2443" s="19">
        <v>2007</v>
      </c>
      <c r="D2443" s="9" t="str">
        <f t="shared" si="38"/>
        <v>Slovakia-Europe2007</v>
      </c>
      <c r="E2443" s="11">
        <v>18593</v>
      </c>
      <c r="F2443" s="11">
        <v>39358</v>
      </c>
    </row>
    <row r="2444" spans="1:6" ht="15" x14ac:dyDescent="0.25">
      <c r="A2444" s="5" t="s">
        <v>75</v>
      </c>
      <c r="B2444" s="12" t="s">
        <v>244</v>
      </c>
      <c r="C2444" s="19">
        <v>2007</v>
      </c>
      <c r="D2444" s="9" t="str">
        <f t="shared" si="38"/>
        <v>Slovenia-Europe2007</v>
      </c>
      <c r="E2444" s="11">
        <v>6732</v>
      </c>
      <c r="F2444" s="11">
        <v>15163</v>
      </c>
    </row>
    <row r="2445" spans="1:6" ht="15" x14ac:dyDescent="0.25">
      <c r="A2445" s="5" t="s">
        <v>80</v>
      </c>
      <c r="B2445" s="12" t="s">
        <v>245</v>
      </c>
      <c r="C2445" s="19">
        <v>2007</v>
      </c>
      <c r="D2445" s="9" t="str">
        <f t="shared" si="38"/>
        <v>Solomon Islands-Oceania2007</v>
      </c>
      <c r="E2445" s="8"/>
      <c r="F2445" s="11">
        <v>172</v>
      </c>
    </row>
    <row r="2446" spans="1:6" ht="15" x14ac:dyDescent="0.25">
      <c r="A2446" s="5" t="s">
        <v>77</v>
      </c>
      <c r="B2446" s="12" t="s">
        <v>246</v>
      </c>
      <c r="C2446" s="19">
        <v>2007</v>
      </c>
      <c r="D2446" s="9" t="str">
        <f t="shared" si="38"/>
        <v>Somalia-Africa2007</v>
      </c>
      <c r="E2446" s="8"/>
      <c r="F2446" s="11">
        <v>502</v>
      </c>
    </row>
    <row r="2447" spans="1:6" ht="15" x14ac:dyDescent="0.25">
      <c r="A2447" s="5" t="s">
        <v>77</v>
      </c>
      <c r="B2447" s="12" t="s">
        <v>247</v>
      </c>
      <c r="C2447" s="19">
        <v>2007</v>
      </c>
      <c r="D2447" s="9" t="str">
        <f t="shared" si="38"/>
        <v>South Africa-Africa2007</v>
      </c>
      <c r="E2447" s="11">
        <v>112399</v>
      </c>
      <c r="F2447" s="11">
        <v>362743</v>
      </c>
    </row>
    <row r="2448" spans="1:6" ht="15" x14ac:dyDescent="0.25">
      <c r="A2448" s="5" t="s">
        <v>61</v>
      </c>
      <c r="B2448" s="12" t="s">
        <v>248</v>
      </c>
      <c r="C2448" s="19">
        <v>2007</v>
      </c>
      <c r="D2448" s="9" t="str">
        <f t="shared" si="38"/>
        <v>South Korea-Asia2007</v>
      </c>
      <c r="E2448" s="11">
        <v>191046</v>
      </c>
      <c r="F2448" s="11">
        <v>450194</v>
      </c>
    </row>
    <row r="2449" spans="1:6" ht="15" x14ac:dyDescent="0.25">
      <c r="A2449" s="5" t="s">
        <v>77</v>
      </c>
      <c r="B2449" s="12" t="s">
        <v>249</v>
      </c>
      <c r="C2449" s="19">
        <v>2007</v>
      </c>
      <c r="D2449" s="9" t="str">
        <f t="shared" si="38"/>
        <v>South Sudan-Africa2007</v>
      </c>
      <c r="E2449" s="8"/>
      <c r="F2449" s="12"/>
    </row>
    <row r="2450" spans="1:6" ht="15" x14ac:dyDescent="0.25">
      <c r="A2450" s="5" t="s">
        <v>75</v>
      </c>
      <c r="B2450" s="12" t="s">
        <v>250</v>
      </c>
      <c r="C2450" s="19">
        <v>2007</v>
      </c>
      <c r="D2450" s="9" t="str">
        <f t="shared" si="38"/>
        <v>Spain-Europe2007</v>
      </c>
      <c r="E2450" s="11">
        <v>125038</v>
      </c>
      <c r="F2450" s="11">
        <v>297830</v>
      </c>
    </row>
    <row r="2451" spans="1:6" ht="15" x14ac:dyDescent="0.25">
      <c r="A2451" s="5" t="s">
        <v>61</v>
      </c>
      <c r="B2451" s="12" t="s">
        <v>251</v>
      </c>
      <c r="C2451" s="19">
        <v>2007</v>
      </c>
      <c r="D2451" s="9" t="str">
        <f t="shared" si="38"/>
        <v>Sri Lanka-Asia2007</v>
      </c>
      <c r="E2451" s="11">
        <v>8050</v>
      </c>
      <c r="F2451" s="11">
        <v>10246</v>
      </c>
    </row>
    <row r="2452" spans="1:6" ht="15" x14ac:dyDescent="0.25">
      <c r="A2452" s="5" t="s">
        <v>84</v>
      </c>
      <c r="B2452" s="12" t="s">
        <v>252</v>
      </c>
      <c r="C2452" s="19">
        <v>2007</v>
      </c>
      <c r="D2452" s="9" t="str">
        <f t="shared" si="38"/>
        <v>St. Kitts and Nevis-The Americas2007</v>
      </c>
      <c r="E2452" s="8"/>
      <c r="F2452" s="11">
        <v>183</v>
      </c>
    </row>
    <row r="2453" spans="1:6" ht="15" x14ac:dyDescent="0.25">
      <c r="A2453" s="5" t="s">
        <v>84</v>
      </c>
      <c r="B2453" s="12" t="s">
        <v>253</v>
      </c>
      <c r="C2453" s="19">
        <v>2007</v>
      </c>
      <c r="D2453" s="9" t="str">
        <f t="shared" si="38"/>
        <v>St. Lucia-The Americas2007</v>
      </c>
      <c r="E2453" s="8"/>
      <c r="F2453" s="11">
        <v>363</v>
      </c>
    </row>
    <row r="2454" spans="1:6" ht="15" x14ac:dyDescent="0.25">
      <c r="A2454" s="5" t="s">
        <v>84</v>
      </c>
      <c r="B2454" s="12" t="s">
        <v>254</v>
      </c>
      <c r="C2454" s="19">
        <v>2007</v>
      </c>
      <c r="D2454" s="9" t="str">
        <f t="shared" si="38"/>
        <v>St. Martin (French part)-The Americas2007</v>
      </c>
      <c r="E2454" s="8"/>
      <c r="F2454" s="12"/>
    </row>
    <row r="2455" spans="1:6" ht="15" x14ac:dyDescent="0.25">
      <c r="A2455" s="5" t="s">
        <v>84</v>
      </c>
      <c r="B2455" s="12" t="s">
        <v>255</v>
      </c>
      <c r="C2455" s="19">
        <v>2007</v>
      </c>
      <c r="D2455" s="9" t="str">
        <f t="shared" si="38"/>
        <v>St. Vincent and the Grenadines-The Americas2007</v>
      </c>
      <c r="E2455" s="8"/>
      <c r="F2455" s="11">
        <v>180</v>
      </c>
    </row>
    <row r="2456" spans="1:6" ht="15" x14ac:dyDescent="0.25">
      <c r="A2456" s="5" t="s">
        <v>77</v>
      </c>
      <c r="B2456" s="12" t="s">
        <v>256</v>
      </c>
      <c r="C2456" s="19">
        <v>2007</v>
      </c>
      <c r="D2456" s="9" t="str">
        <f t="shared" si="38"/>
        <v>Sudan-Africa2007</v>
      </c>
      <c r="E2456" s="11">
        <v>13988</v>
      </c>
      <c r="F2456" s="11">
        <v>6370</v>
      </c>
    </row>
    <row r="2457" spans="1:6" ht="15" x14ac:dyDescent="0.25">
      <c r="A2457" s="5" t="s">
        <v>84</v>
      </c>
      <c r="B2457" s="12" t="s">
        <v>257</v>
      </c>
      <c r="C2457" s="19">
        <v>2007</v>
      </c>
      <c r="D2457" s="9" t="str">
        <f t="shared" si="38"/>
        <v>Suriname-The Americas2007</v>
      </c>
      <c r="E2457" s="8"/>
      <c r="F2457" s="11">
        <v>2266</v>
      </c>
    </row>
    <row r="2458" spans="1:6" ht="15" x14ac:dyDescent="0.25">
      <c r="A2458" s="5" t="s">
        <v>77</v>
      </c>
      <c r="B2458" s="12" t="s">
        <v>258</v>
      </c>
      <c r="C2458" s="19">
        <v>2007</v>
      </c>
      <c r="D2458" s="9" t="str">
        <f t="shared" si="38"/>
        <v>Swaziland-Africa2007</v>
      </c>
      <c r="E2458" s="8"/>
      <c r="F2458" s="11">
        <v>1144</v>
      </c>
    </row>
    <row r="2459" spans="1:6" ht="15" x14ac:dyDescent="0.25">
      <c r="A2459" s="5" t="s">
        <v>75</v>
      </c>
      <c r="B2459" s="12" t="s">
        <v>259</v>
      </c>
      <c r="C2459" s="19">
        <v>2007</v>
      </c>
      <c r="D2459" s="9" t="str">
        <f t="shared" si="38"/>
        <v>Sweden-Europe2007</v>
      </c>
      <c r="E2459" s="11">
        <v>50532</v>
      </c>
      <c r="F2459" s="11">
        <v>51129</v>
      </c>
    </row>
    <row r="2460" spans="1:6" ht="15" x14ac:dyDescent="0.25">
      <c r="A2460" s="5" t="s">
        <v>75</v>
      </c>
      <c r="B2460" s="12" t="s">
        <v>260</v>
      </c>
      <c r="C2460" s="19">
        <v>2007</v>
      </c>
      <c r="D2460" s="9" t="str">
        <f t="shared" si="38"/>
        <v>Switzerland-Europe2007</v>
      </c>
      <c r="E2460" s="11">
        <v>26557</v>
      </c>
      <c r="F2460" s="11">
        <v>42963</v>
      </c>
    </row>
    <row r="2461" spans="1:6" ht="15" x14ac:dyDescent="0.25">
      <c r="A2461" s="5" t="s">
        <v>93</v>
      </c>
      <c r="B2461" s="12" t="s">
        <v>261</v>
      </c>
      <c r="C2461" s="19">
        <v>2007</v>
      </c>
      <c r="D2461" s="9" t="str">
        <f t="shared" si="38"/>
        <v>Syria-Middle East2007</v>
      </c>
      <c r="E2461" s="11">
        <v>15638</v>
      </c>
      <c r="F2461" s="11">
        <v>48786</v>
      </c>
    </row>
    <row r="2462" spans="1:6" ht="15" x14ac:dyDescent="0.25">
      <c r="A2462" s="5" t="s">
        <v>61</v>
      </c>
      <c r="B2462" s="12" t="s">
        <v>262</v>
      </c>
      <c r="C2462" s="19">
        <v>2007</v>
      </c>
      <c r="D2462" s="9" t="str">
        <f t="shared" si="38"/>
        <v>Tajikistan-Asia2007</v>
      </c>
      <c r="E2462" s="11">
        <v>2122</v>
      </c>
      <c r="F2462" s="11">
        <v>2292</v>
      </c>
    </row>
    <row r="2463" spans="1:6" ht="15" x14ac:dyDescent="0.25">
      <c r="A2463" s="5" t="s">
        <v>77</v>
      </c>
      <c r="B2463" s="12" t="s">
        <v>263</v>
      </c>
      <c r="C2463" s="19">
        <v>2007</v>
      </c>
      <c r="D2463" s="9" t="str">
        <f t="shared" si="38"/>
        <v>Tanzania-Africa2007</v>
      </c>
      <c r="E2463" s="11">
        <v>14203</v>
      </c>
      <c r="F2463" s="11">
        <v>3128</v>
      </c>
    </row>
    <row r="2464" spans="1:6" ht="15" x14ac:dyDescent="0.25">
      <c r="A2464" s="5" t="s">
        <v>61</v>
      </c>
      <c r="B2464" s="12" t="s">
        <v>264</v>
      </c>
      <c r="C2464" s="19">
        <v>2007</v>
      </c>
      <c r="D2464" s="9" t="str">
        <f t="shared" si="38"/>
        <v>Thailand-Asia2007</v>
      </c>
      <c r="E2464" s="11">
        <v>74385</v>
      </c>
      <c r="F2464" s="11">
        <v>202132</v>
      </c>
    </row>
    <row r="2465" spans="1:6" ht="15" x14ac:dyDescent="0.25">
      <c r="A2465" s="5" t="s">
        <v>61</v>
      </c>
      <c r="B2465" s="12" t="s">
        <v>265</v>
      </c>
      <c r="C2465" s="19">
        <v>2007</v>
      </c>
      <c r="D2465" s="9" t="str">
        <f t="shared" si="38"/>
        <v>Timor-Leste-Asia2007</v>
      </c>
      <c r="E2465" s="8"/>
      <c r="F2465" s="8"/>
    </row>
    <row r="2466" spans="1:6" ht="15" x14ac:dyDescent="0.25">
      <c r="A2466" s="5" t="s">
        <v>77</v>
      </c>
      <c r="B2466" s="12" t="s">
        <v>266</v>
      </c>
      <c r="C2466" s="19">
        <v>2007</v>
      </c>
      <c r="D2466" s="9" t="str">
        <f t="shared" si="38"/>
        <v>Togo-Africa2007</v>
      </c>
      <c r="E2466" s="11">
        <v>2106</v>
      </c>
      <c r="F2466" s="11">
        <v>1162</v>
      </c>
    </row>
    <row r="2467" spans="1:6" ht="15" x14ac:dyDescent="0.25">
      <c r="A2467" s="5" t="s">
        <v>80</v>
      </c>
      <c r="B2467" s="12" t="s">
        <v>267</v>
      </c>
      <c r="C2467" s="19">
        <v>2007</v>
      </c>
      <c r="D2467" s="9" t="str">
        <f t="shared" si="38"/>
        <v>Tonga-Oceania2007</v>
      </c>
      <c r="E2467" s="8"/>
      <c r="F2467" s="11">
        <v>143</v>
      </c>
    </row>
    <row r="2468" spans="1:6" ht="15" x14ac:dyDescent="0.25">
      <c r="A2468" s="5" t="s">
        <v>84</v>
      </c>
      <c r="B2468" s="12" t="s">
        <v>268</v>
      </c>
      <c r="C2468" s="19">
        <v>2007</v>
      </c>
      <c r="D2468" s="9" t="str">
        <f t="shared" si="38"/>
        <v>Trinidad and Tobago-The Americas2007</v>
      </c>
      <c r="E2468" s="11">
        <v>11762</v>
      </c>
      <c r="F2468" s="11">
        <v>25024</v>
      </c>
    </row>
    <row r="2469" spans="1:6" ht="15" x14ac:dyDescent="0.25">
      <c r="A2469" s="5" t="s">
        <v>77</v>
      </c>
      <c r="B2469" s="12" t="s">
        <v>269</v>
      </c>
      <c r="C2469" s="19">
        <v>2007</v>
      </c>
      <c r="D2469" s="9" t="str">
        <f t="shared" si="38"/>
        <v>Tunisia-Africa2007</v>
      </c>
      <c r="E2469" s="11">
        <v>7711</v>
      </c>
      <c r="F2469" s="11">
        <v>20818</v>
      </c>
    </row>
    <row r="2470" spans="1:6" ht="15" x14ac:dyDescent="0.25">
      <c r="A2470" s="5" t="s">
        <v>75</v>
      </c>
      <c r="B2470" s="12" t="s">
        <v>270</v>
      </c>
      <c r="C2470" s="19">
        <v>2007</v>
      </c>
      <c r="D2470" s="9" t="str">
        <f t="shared" si="38"/>
        <v>Turkey-Europe2007</v>
      </c>
      <c r="E2470" s="11">
        <v>70402</v>
      </c>
      <c r="F2470" s="11">
        <v>194538</v>
      </c>
    </row>
    <row r="2471" spans="1:6" ht="15" x14ac:dyDescent="0.25">
      <c r="A2471" s="5" t="s">
        <v>61</v>
      </c>
      <c r="B2471" s="12" t="s">
        <v>271</v>
      </c>
      <c r="C2471" s="19">
        <v>2007</v>
      </c>
      <c r="D2471" s="9" t="str">
        <f t="shared" si="38"/>
        <v>Turkmenistan-Asia2007</v>
      </c>
      <c r="E2471" s="11">
        <v>15153</v>
      </c>
      <c r="F2471" s="11">
        <v>39270</v>
      </c>
    </row>
    <row r="2472" spans="1:6" ht="15" x14ac:dyDescent="0.25">
      <c r="A2472" s="5" t="s">
        <v>84</v>
      </c>
      <c r="B2472" s="12" t="s">
        <v>272</v>
      </c>
      <c r="C2472" s="19">
        <v>2007</v>
      </c>
      <c r="D2472" s="9" t="str">
        <f t="shared" si="38"/>
        <v>Turks and Caicos Islands-The Americas2007</v>
      </c>
      <c r="E2472" s="8"/>
      <c r="F2472" s="11">
        <v>15</v>
      </c>
    </row>
    <row r="2473" spans="1:6" ht="15" x14ac:dyDescent="0.25">
      <c r="A2473" s="5" t="s">
        <v>77</v>
      </c>
      <c r="B2473" s="12" t="s">
        <v>273</v>
      </c>
      <c r="C2473" s="19">
        <v>2008</v>
      </c>
      <c r="D2473" s="9" t="str">
        <f t="shared" si="38"/>
        <v>Uganda-Africa2008</v>
      </c>
      <c r="E2473" s="8"/>
      <c r="F2473" s="11">
        <v>1621</v>
      </c>
    </row>
    <row r="2474" spans="1:6" ht="15" x14ac:dyDescent="0.25">
      <c r="A2474" s="5" t="s">
        <v>75</v>
      </c>
      <c r="B2474" s="12" t="s">
        <v>274</v>
      </c>
      <c r="C2474" s="19">
        <v>2008</v>
      </c>
      <c r="D2474" s="9" t="str">
        <f t="shared" si="38"/>
        <v>Ukraine-Europe2008</v>
      </c>
      <c r="E2474" s="11">
        <v>134096</v>
      </c>
      <c r="F2474" s="11">
        <v>321651</v>
      </c>
    </row>
    <row r="2475" spans="1:6" ht="15" x14ac:dyDescent="0.25">
      <c r="A2475" s="5" t="s">
        <v>93</v>
      </c>
      <c r="B2475" s="12" t="s">
        <v>275</v>
      </c>
      <c r="C2475" s="19">
        <v>2008</v>
      </c>
      <c r="D2475" s="9" t="str">
        <f t="shared" si="38"/>
        <v>United Arab Emirates-Middle East2008</v>
      </c>
      <c r="E2475" s="11">
        <v>37365</v>
      </c>
      <c r="F2475" s="11">
        <v>101415</v>
      </c>
    </row>
    <row r="2476" spans="1:6" ht="15" x14ac:dyDescent="0.25">
      <c r="A2476" s="5" t="s">
        <v>75</v>
      </c>
      <c r="B2476" s="12" t="s">
        <v>276</v>
      </c>
      <c r="C2476" s="19">
        <v>2008</v>
      </c>
      <c r="D2476" s="9" t="str">
        <f t="shared" si="38"/>
        <v>United Kingdom-Europe2008</v>
      </c>
      <c r="E2476" s="11">
        <v>223770</v>
      </c>
      <c r="F2476" s="11">
        <v>550552</v>
      </c>
    </row>
    <row r="2477" spans="1:6" ht="15" x14ac:dyDescent="0.25">
      <c r="A2477" s="5" t="s">
        <v>84</v>
      </c>
      <c r="B2477" s="12" t="s">
        <v>277</v>
      </c>
      <c r="C2477" s="19">
        <v>2008</v>
      </c>
      <c r="D2477" s="9" t="str">
        <f t="shared" si="38"/>
        <v>United States-The Americas2008</v>
      </c>
      <c r="E2477" s="11">
        <v>2230817</v>
      </c>
      <c r="F2477" s="11">
        <v>5601405</v>
      </c>
    </row>
    <row r="2478" spans="1:6" ht="15" x14ac:dyDescent="0.25">
      <c r="A2478" s="5" t="s">
        <v>84</v>
      </c>
      <c r="B2478" s="12" t="s">
        <v>278</v>
      </c>
      <c r="C2478" s="19">
        <v>2008</v>
      </c>
      <c r="D2478" s="9" t="str">
        <f t="shared" si="38"/>
        <v>Uruguay-The Americas2008</v>
      </c>
      <c r="E2478" s="11">
        <v>2712</v>
      </c>
      <c r="F2478" s="11">
        <v>5090</v>
      </c>
    </row>
    <row r="2479" spans="1:6" ht="15" x14ac:dyDescent="0.25">
      <c r="A2479" s="5" t="s">
        <v>61</v>
      </c>
      <c r="B2479" s="12" t="s">
        <v>279</v>
      </c>
      <c r="C2479" s="19">
        <v>2008</v>
      </c>
      <c r="D2479" s="9" t="str">
        <f t="shared" si="38"/>
        <v>Uzbekistan-Asia2008</v>
      </c>
      <c r="E2479" s="11">
        <v>51070</v>
      </c>
      <c r="F2479" s="11">
        <v>122038</v>
      </c>
    </row>
    <row r="2480" spans="1:6" ht="15" x14ac:dyDescent="0.25">
      <c r="A2480" s="5" t="s">
        <v>80</v>
      </c>
      <c r="B2480" s="12" t="s">
        <v>280</v>
      </c>
      <c r="C2480" s="19">
        <v>2008</v>
      </c>
      <c r="D2480" s="9" t="str">
        <f t="shared" si="38"/>
        <v>Vanuatu-Oceania2008</v>
      </c>
      <c r="E2480" s="8"/>
      <c r="F2480" s="11">
        <v>88</v>
      </c>
    </row>
    <row r="2481" spans="1:6" ht="15" x14ac:dyDescent="0.25">
      <c r="A2481" s="5" t="s">
        <v>84</v>
      </c>
      <c r="B2481" s="12" t="s">
        <v>281</v>
      </c>
      <c r="C2481" s="19">
        <v>2008</v>
      </c>
      <c r="D2481" s="9" t="str">
        <f t="shared" si="38"/>
        <v>Venezuela-The Americas2008</v>
      </c>
      <c r="E2481" s="11">
        <v>57871</v>
      </c>
      <c r="F2481" s="11">
        <v>172525</v>
      </c>
    </row>
    <row r="2482" spans="1:6" ht="15" x14ac:dyDescent="0.25">
      <c r="A2482" s="5" t="s">
        <v>61</v>
      </c>
      <c r="B2482" s="12" t="s">
        <v>282</v>
      </c>
      <c r="C2482" s="19">
        <v>2008</v>
      </c>
      <c r="D2482" s="9" t="str">
        <f t="shared" si="38"/>
        <v>Vietnam-Asia2008</v>
      </c>
      <c r="E2482" s="11">
        <v>30646</v>
      </c>
      <c r="F2482" s="11">
        <v>61140</v>
      </c>
    </row>
    <row r="2483" spans="1:6" ht="15" x14ac:dyDescent="0.25">
      <c r="A2483" s="5" t="s">
        <v>93</v>
      </c>
      <c r="B2483" s="12" t="s">
        <v>283</v>
      </c>
      <c r="C2483" s="19">
        <v>2008</v>
      </c>
      <c r="D2483" s="9" t="str">
        <f t="shared" si="38"/>
        <v>Yemen-Middle East2008</v>
      </c>
      <c r="E2483" s="11">
        <v>5265</v>
      </c>
      <c r="F2483" s="11">
        <v>16252</v>
      </c>
    </row>
    <row r="2484" spans="1:6" ht="15" x14ac:dyDescent="0.25">
      <c r="A2484" s="5" t="s">
        <v>77</v>
      </c>
      <c r="B2484" s="12" t="s">
        <v>284</v>
      </c>
      <c r="C2484" s="19">
        <v>2008</v>
      </c>
      <c r="D2484" s="9" t="str">
        <f t="shared" si="38"/>
        <v>Zambia-Africa2008</v>
      </c>
      <c r="E2484" s="11">
        <v>6430</v>
      </c>
      <c r="F2484" s="11">
        <v>1907</v>
      </c>
    </row>
    <row r="2485" spans="1:6" ht="15" x14ac:dyDescent="0.25">
      <c r="A2485" s="5" t="s">
        <v>77</v>
      </c>
      <c r="B2485" s="12" t="s">
        <v>285</v>
      </c>
      <c r="C2485" s="19">
        <v>2008</v>
      </c>
      <c r="D2485" s="9" t="str">
        <f t="shared" si="38"/>
        <v>Zimbabwe-Africa2008</v>
      </c>
      <c r="E2485" s="11">
        <v>9690</v>
      </c>
      <c r="F2485" s="11">
        <v>12563</v>
      </c>
    </row>
    <row r="2486" spans="1:6" ht="15" x14ac:dyDescent="0.25">
      <c r="A2486" s="5" t="s">
        <v>61</v>
      </c>
      <c r="B2486" s="12" t="s">
        <v>59</v>
      </c>
      <c r="C2486" s="19">
        <v>2008</v>
      </c>
      <c r="D2486" s="9" t="str">
        <f t="shared" si="38"/>
        <v>Afghanistan-Asia2008</v>
      </c>
      <c r="E2486" s="8"/>
      <c r="F2486" s="11">
        <v>781</v>
      </c>
    </row>
    <row r="2487" spans="1:6" ht="15" x14ac:dyDescent="0.25">
      <c r="A2487" s="5" t="s">
        <v>75</v>
      </c>
      <c r="B2487" s="12" t="s">
        <v>74</v>
      </c>
      <c r="C2487" s="19">
        <v>2008</v>
      </c>
      <c r="D2487" s="9" t="str">
        <f t="shared" si="38"/>
        <v>Albania-Europe2008</v>
      </c>
      <c r="E2487" s="11">
        <v>1763</v>
      </c>
      <c r="F2487" s="11">
        <v>3022</v>
      </c>
    </row>
    <row r="2488" spans="1:6" ht="15" x14ac:dyDescent="0.25">
      <c r="A2488" s="5" t="s">
        <v>77</v>
      </c>
      <c r="B2488" s="12" t="s">
        <v>76</v>
      </c>
      <c r="C2488" s="19">
        <v>2008</v>
      </c>
      <c r="D2488" s="9" t="str">
        <f t="shared" si="38"/>
        <v>Algeria-Africa2008</v>
      </c>
      <c r="E2488" s="11">
        <v>26998</v>
      </c>
      <c r="F2488" s="11">
        <v>87931</v>
      </c>
    </row>
    <row r="2489" spans="1:6" ht="15" x14ac:dyDescent="0.25">
      <c r="A2489" s="5" t="s">
        <v>80</v>
      </c>
      <c r="B2489" s="12" t="s">
        <v>79</v>
      </c>
      <c r="C2489" s="19">
        <v>2008</v>
      </c>
      <c r="D2489" s="9" t="str">
        <f t="shared" si="38"/>
        <v>American Samoa-Oceania2008</v>
      </c>
      <c r="E2489" s="8"/>
      <c r="F2489" s="12"/>
    </row>
    <row r="2490" spans="1:6" ht="15" x14ac:dyDescent="0.25">
      <c r="A2490" s="5" t="s">
        <v>75</v>
      </c>
      <c r="B2490" s="12" t="s">
        <v>81</v>
      </c>
      <c r="C2490" s="19">
        <v>2008</v>
      </c>
      <c r="D2490" s="9" t="str">
        <f t="shared" si="38"/>
        <v>Andorra-Europe2008</v>
      </c>
      <c r="E2490" s="8"/>
      <c r="F2490" s="11">
        <v>524</v>
      </c>
    </row>
    <row r="2491" spans="1:6" ht="15" x14ac:dyDescent="0.25">
      <c r="A2491" s="5" t="s">
        <v>77</v>
      </c>
      <c r="B2491" s="12" t="s">
        <v>82</v>
      </c>
      <c r="C2491" s="19">
        <v>2008</v>
      </c>
      <c r="D2491" s="9" t="str">
        <f t="shared" si="38"/>
        <v>Angola-Africa2008</v>
      </c>
      <c r="E2491" s="11">
        <v>7499</v>
      </c>
      <c r="F2491" s="11">
        <v>9542</v>
      </c>
    </row>
    <row r="2492" spans="1:6" ht="15" x14ac:dyDescent="0.25">
      <c r="A2492" s="5" t="s">
        <v>84</v>
      </c>
      <c r="B2492" s="12" t="s">
        <v>83</v>
      </c>
      <c r="C2492" s="19">
        <v>2008</v>
      </c>
      <c r="D2492" s="9" t="str">
        <f t="shared" si="38"/>
        <v>Antigua and Barbuda-The Americas2008</v>
      </c>
      <c r="E2492" s="8"/>
      <c r="F2492" s="11">
        <v>345</v>
      </c>
    </row>
    <row r="2493" spans="1:6" ht="15" x14ac:dyDescent="0.25">
      <c r="A2493" s="5" t="s">
        <v>84</v>
      </c>
      <c r="B2493" s="12" t="s">
        <v>85</v>
      </c>
      <c r="C2493" s="19">
        <v>2008</v>
      </c>
      <c r="D2493" s="9" t="str">
        <f t="shared" si="38"/>
        <v>Argentina-The Americas2008</v>
      </c>
      <c r="E2493" s="11">
        <v>60954</v>
      </c>
      <c r="F2493" s="11">
        <v>141077</v>
      </c>
    </row>
    <row r="2494" spans="1:6" ht="15" x14ac:dyDescent="0.25">
      <c r="A2494" s="5" t="s">
        <v>61</v>
      </c>
      <c r="B2494" s="12" t="s">
        <v>86</v>
      </c>
      <c r="C2494" s="19">
        <v>2008</v>
      </c>
      <c r="D2494" s="9" t="str">
        <f t="shared" si="38"/>
        <v>Armenia-Asia2008</v>
      </c>
      <c r="E2494" s="11">
        <v>2015</v>
      </c>
      <c r="F2494" s="11">
        <v>3465</v>
      </c>
    </row>
    <row r="2495" spans="1:6" ht="15" x14ac:dyDescent="0.25">
      <c r="A2495" s="5" t="s">
        <v>84</v>
      </c>
      <c r="B2495" s="12" t="s">
        <v>87</v>
      </c>
      <c r="C2495" s="19">
        <v>2008</v>
      </c>
      <c r="D2495" s="9" t="str">
        <f t="shared" si="38"/>
        <v>Aruba-The Americas2008</v>
      </c>
      <c r="E2495" s="8"/>
      <c r="F2495" s="11">
        <v>2233</v>
      </c>
    </row>
    <row r="2496" spans="1:6" ht="15" x14ac:dyDescent="0.25">
      <c r="A2496" s="5" t="s">
        <v>80</v>
      </c>
      <c r="B2496" s="12" t="s">
        <v>88</v>
      </c>
      <c r="C2496" s="19">
        <v>2008</v>
      </c>
      <c r="D2496" s="9" t="str">
        <f t="shared" si="38"/>
        <v>Australia-Oceania2008</v>
      </c>
      <c r="E2496" s="11">
        <v>108110</v>
      </c>
      <c r="F2496" s="11">
        <v>329605</v>
      </c>
    </row>
    <row r="2497" spans="1:6" ht="15" x14ac:dyDescent="0.25">
      <c r="A2497" s="5" t="s">
        <v>75</v>
      </c>
      <c r="B2497" s="12" t="s">
        <v>89</v>
      </c>
      <c r="C2497" s="19">
        <v>2008</v>
      </c>
      <c r="D2497" s="9" t="str">
        <f t="shared" si="38"/>
        <v>Austria-Europe2008</v>
      </c>
      <c r="E2497" s="11">
        <v>28558</v>
      </c>
      <c r="F2497" s="11">
        <v>63696</v>
      </c>
    </row>
    <row r="2498" spans="1:6" ht="15" x14ac:dyDescent="0.25">
      <c r="A2498" s="5" t="s">
        <v>61</v>
      </c>
      <c r="B2498" s="12" t="s">
        <v>90</v>
      </c>
      <c r="C2498" s="19">
        <v>2008</v>
      </c>
      <c r="D2498" s="9" t="str">
        <f t="shared" si="38"/>
        <v>Azerbaijan-Asia2008</v>
      </c>
      <c r="E2498" s="11">
        <v>11296</v>
      </c>
      <c r="F2498" s="11">
        <v>29508</v>
      </c>
    </row>
    <row r="2499" spans="1:6" ht="15" x14ac:dyDescent="0.25">
      <c r="A2499" s="5" t="s">
        <v>84</v>
      </c>
      <c r="B2499" s="12" t="s">
        <v>91</v>
      </c>
      <c r="C2499" s="19">
        <v>2008</v>
      </c>
      <c r="D2499" s="9" t="str">
        <f t="shared" ref="D2499:D2562" si="39">CONCATENATE(B2499,C2499)</f>
        <v>Bahamas, The-The Americas2008</v>
      </c>
      <c r="E2499" s="8"/>
      <c r="F2499" s="11">
        <v>1668</v>
      </c>
    </row>
    <row r="2500" spans="1:6" ht="15" x14ac:dyDescent="0.25">
      <c r="A2500" s="5" t="s">
        <v>93</v>
      </c>
      <c r="B2500" s="12" t="s">
        <v>92</v>
      </c>
      <c r="C2500" s="19">
        <v>2008</v>
      </c>
      <c r="D2500" s="9" t="str">
        <f t="shared" si="39"/>
        <v>Bahrain-Middle East2008</v>
      </c>
      <c r="E2500" s="11">
        <v>5865</v>
      </c>
      <c r="F2500" s="11">
        <v>18643</v>
      </c>
    </row>
    <row r="2501" spans="1:6" ht="15" x14ac:dyDescent="0.25">
      <c r="A2501" s="5" t="s">
        <v>61</v>
      </c>
      <c r="B2501" s="12" t="s">
        <v>94</v>
      </c>
      <c r="C2501" s="19">
        <v>2008</v>
      </c>
      <c r="D2501" s="9" t="str">
        <f t="shared" si="39"/>
        <v>Bangladesh-Asia2008</v>
      </c>
      <c r="E2501" s="11">
        <v>18591</v>
      </c>
      <c r="F2501" s="11">
        <v>27869</v>
      </c>
    </row>
    <row r="2502" spans="1:6" ht="15" x14ac:dyDescent="0.25">
      <c r="A2502" s="5" t="s">
        <v>84</v>
      </c>
      <c r="B2502" s="12" t="s">
        <v>95</v>
      </c>
      <c r="C2502" s="19">
        <v>2008</v>
      </c>
      <c r="D2502" s="9" t="str">
        <f t="shared" si="39"/>
        <v>Barbados-The Americas2008</v>
      </c>
      <c r="E2502" s="8"/>
      <c r="F2502" s="11">
        <v>1188</v>
      </c>
    </row>
    <row r="2503" spans="1:6" ht="15" x14ac:dyDescent="0.25">
      <c r="A2503" s="5" t="s">
        <v>75</v>
      </c>
      <c r="B2503" s="12" t="s">
        <v>96</v>
      </c>
      <c r="C2503" s="19">
        <v>2008</v>
      </c>
      <c r="D2503" s="9" t="str">
        <f t="shared" si="39"/>
        <v>Belarus-Europe2008</v>
      </c>
      <c r="E2503" s="11">
        <v>24695</v>
      </c>
      <c r="F2503" s="11">
        <v>53469</v>
      </c>
    </row>
    <row r="2504" spans="1:6" ht="15" x14ac:dyDescent="0.25">
      <c r="A2504" s="5" t="s">
        <v>75</v>
      </c>
      <c r="B2504" s="12" t="s">
        <v>97</v>
      </c>
      <c r="C2504" s="19">
        <v>2008</v>
      </c>
      <c r="D2504" s="9" t="str">
        <f t="shared" si="39"/>
        <v>Belgium-Europe2008</v>
      </c>
      <c r="E2504" s="11">
        <v>58508</v>
      </c>
      <c r="F2504" s="11">
        <v>115709</v>
      </c>
    </row>
    <row r="2505" spans="1:6" ht="15" x14ac:dyDescent="0.25">
      <c r="A2505" s="5" t="s">
        <v>84</v>
      </c>
      <c r="B2505" s="12" t="s">
        <v>98</v>
      </c>
      <c r="C2505" s="19">
        <v>2008</v>
      </c>
      <c r="D2505" s="9" t="str">
        <f t="shared" si="39"/>
        <v>Belize-The Americas2008</v>
      </c>
      <c r="E2505" s="8"/>
      <c r="F2505" s="11">
        <v>689</v>
      </c>
    </row>
    <row r="2506" spans="1:6" ht="15" x14ac:dyDescent="0.25">
      <c r="A2506" s="5" t="s">
        <v>77</v>
      </c>
      <c r="B2506" s="12" t="s">
        <v>99</v>
      </c>
      <c r="C2506" s="19">
        <v>2008</v>
      </c>
      <c r="D2506" s="9" t="str">
        <f t="shared" si="39"/>
        <v>Benin-Africa2008</v>
      </c>
      <c r="E2506" s="11">
        <v>1983</v>
      </c>
      <c r="F2506" s="11">
        <v>1617</v>
      </c>
    </row>
    <row r="2507" spans="1:6" ht="15" x14ac:dyDescent="0.25">
      <c r="A2507" s="5" t="s">
        <v>84</v>
      </c>
      <c r="B2507" s="12" t="s">
        <v>100</v>
      </c>
      <c r="C2507" s="19">
        <v>2008</v>
      </c>
      <c r="D2507" s="9" t="str">
        <f t="shared" si="39"/>
        <v>Bermuda-The Americas2008</v>
      </c>
      <c r="E2507" s="8"/>
      <c r="F2507" s="11">
        <v>495</v>
      </c>
    </row>
    <row r="2508" spans="1:6" ht="15" x14ac:dyDescent="0.25">
      <c r="A2508" s="5" t="s">
        <v>61</v>
      </c>
      <c r="B2508" s="12" t="s">
        <v>101</v>
      </c>
      <c r="C2508" s="19">
        <v>2008</v>
      </c>
      <c r="D2508" s="9" t="str">
        <f t="shared" si="39"/>
        <v>Bhutan-Asia2008</v>
      </c>
      <c r="E2508" s="8"/>
      <c r="F2508" s="11">
        <v>400</v>
      </c>
    </row>
    <row r="2509" spans="1:6" ht="15" x14ac:dyDescent="0.25">
      <c r="A2509" s="5" t="s">
        <v>84</v>
      </c>
      <c r="B2509" s="12" t="s">
        <v>102</v>
      </c>
      <c r="C2509" s="19">
        <v>2008</v>
      </c>
      <c r="D2509" s="9" t="str">
        <f t="shared" si="39"/>
        <v>Bolivia-The Americas2008</v>
      </c>
      <c r="E2509" s="11">
        <v>3737</v>
      </c>
      <c r="F2509" s="11">
        <v>10224</v>
      </c>
    </row>
    <row r="2510" spans="1:6" ht="15" x14ac:dyDescent="0.25">
      <c r="A2510" s="5" t="s">
        <v>75</v>
      </c>
      <c r="B2510" s="12" t="s">
        <v>103</v>
      </c>
      <c r="C2510" s="19">
        <v>2008</v>
      </c>
      <c r="D2510" s="9" t="str">
        <f t="shared" si="39"/>
        <v>Bosnia and Herzegovina-Europe2008</v>
      </c>
      <c r="E2510" s="11">
        <v>4346</v>
      </c>
      <c r="F2510" s="11">
        <v>23223</v>
      </c>
    </row>
    <row r="2511" spans="1:6" ht="15" x14ac:dyDescent="0.25">
      <c r="A2511" s="5" t="s">
        <v>77</v>
      </c>
      <c r="B2511" s="12" t="s">
        <v>104</v>
      </c>
      <c r="C2511" s="19">
        <v>2008</v>
      </c>
      <c r="D2511" s="9" t="str">
        <f t="shared" si="39"/>
        <v>Botswana-Africa2008</v>
      </c>
      <c r="E2511" s="11">
        <v>1836</v>
      </c>
      <c r="F2511" s="11">
        <v>4276</v>
      </c>
    </row>
    <row r="2512" spans="1:6" ht="15" x14ac:dyDescent="0.25">
      <c r="A2512" s="5" t="s">
        <v>84</v>
      </c>
      <c r="B2512" s="12" t="s">
        <v>105</v>
      </c>
      <c r="C2512" s="19">
        <v>2008</v>
      </c>
      <c r="D2512" s="9" t="str">
        <f t="shared" si="39"/>
        <v>Brazil-The Americas2008</v>
      </c>
      <c r="E2512" s="11">
        <v>187442</v>
      </c>
      <c r="F2512" s="11">
        <v>327984</v>
      </c>
    </row>
    <row r="2513" spans="1:6" ht="15" x14ac:dyDescent="0.25">
      <c r="A2513" s="5" t="s">
        <v>61</v>
      </c>
      <c r="B2513" s="12" t="s">
        <v>106</v>
      </c>
      <c r="C2513" s="19">
        <v>2008</v>
      </c>
      <c r="D2513" s="9" t="str">
        <f t="shared" si="39"/>
        <v>Brunei-Asia2008</v>
      </c>
      <c r="E2513" s="11">
        <v>2385</v>
      </c>
      <c r="F2513" s="11">
        <v>6527</v>
      </c>
    </row>
    <row r="2514" spans="1:6" ht="15" x14ac:dyDescent="0.25">
      <c r="A2514" s="5" t="s">
        <v>75</v>
      </c>
      <c r="B2514" s="12" t="s">
        <v>107</v>
      </c>
      <c r="C2514" s="19">
        <v>2008</v>
      </c>
      <c r="D2514" s="9" t="str">
        <f t="shared" si="39"/>
        <v>Bulgaria-Europe2008</v>
      </c>
      <c r="E2514" s="11">
        <v>18688</v>
      </c>
      <c r="F2514" s="11">
        <v>43531</v>
      </c>
    </row>
    <row r="2515" spans="1:6" ht="15" x14ac:dyDescent="0.25">
      <c r="A2515" s="5" t="s">
        <v>77</v>
      </c>
      <c r="B2515" s="12" t="s">
        <v>108</v>
      </c>
      <c r="C2515" s="19">
        <v>2008</v>
      </c>
      <c r="D2515" s="9" t="str">
        <f t="shared" si="39"/>
        <v>Burkina Faso-Africa2008</v>
      </c>
      <c r="E2515" s="8"/>
      <c r="F2515" s="11">
        <v>1041</v>
      </c>
    </row>
    <row r="2516" spans="1:6" ht="15" x14ac:dyDescent="0.25">
      <c r="A2516" s="5" t="s">
        <v>77</v>
      </c>
      <c r="B2516" s="12" t="s">
        <v>109</v>
      </c>
      <c r="C2516" s="19">
        <v>2008</v>
      </c>
      <c r="D2516" s="9" t="str">
        <f t="shared" si="39"/>
        <v>Burundi-Africa2008</v>
      </c>
      <c r="E2516" s="8"/>
      <c r="F2516" s="11">
        <v>301</v>
      </c>
    </row>
    <row r="2517" spans="1:6" ht="15" x14ac:dyDescent="0.25">
      <c r="A2517" s="5" t="s">
        <v>61</v>
      </c>
      <c r="B2517" s="12" t="s">
        <v>110</v>
      </c>
      <c r="C2517" s="19">
        <v>2009</v>
      </c>
      <c r="D2517" s="9" t="str">
        <f t="shared" si="39"/>
        <v>Cambodia-Asia2009</v>
      </c>
      <c r="E2517" s="11">
        <v>3412</v>
      </c>
      <c r="F2517" s="11">
        <v>1977</v>
      </c>
    </row>
    <row r="2518" spans="1:6" ht="15" x14ac:dyDescent="0.25">
      <c r="A2518" s="5" t="s">
        <v>77</v>
      </c>
      <c r="B2518" s="12" t="s">
        <v>111</v>
      </c>
      <c r="C2518" s="19">
        <v>2009</v>
      </c>
      <c r="D2518" s="9" t="str">
        <f t="shared" si="39"/>
        <v>Cameroon-Africa2009</v>
      </c>
      <c r="E2518" s="11">
        <v>6310</v>
      </c>
      <c r="F2518" s="11">
        <v>3432</v>
      </c>
    </row>
    <row r="2519" spans="1:6" ht="15" x14ac:dyDescent="0.25">
      <c r="A2519" s="5" t="s">
        <v>84</v>
      </c>
      <c r="B2519" s="12" t="s">
        <v>112</v>
      </c>
      <c r="C2519" s="19">
        <v>2009</v>
      </c>
      <c r="D2519" s="9" t="str">
        <f t="shared" si="39"/>
        <v>Canada-The Americas2009</v>
      </c>
      <c r="E2519" s="11">
        <v>251450</v>
      </c>
      <c r="F2519" s="11">
        <v>534484</v>
      </c>
    </row>
    <row r="2520" spans="1:6" ht="15" x14ac:dyDescent="0.25">
      <c r="A2520" s="5" t="s">
        <v>84</v>
      </c>
      <c r="B2520" s="12" t="s">
        <v>113</v>
      </c>
      <c r="C2520" s="19">
        <v>2009</v>
      </c>
      <c r="D2520" s="9" t="str">
        <f t="shared" si="39"/>
        <v>Cayman Islands-The Americas2009</v>
      </c>
      <c r="E2520" s="8"/>
      <c r="F2520" s="11">
        <v>455</v>
      </c>
    </row>
    <row r="2521" spans="1:6" ht="15" x14ac:dyDescent="0.25">
      <c r="A2521" s="5" t="s">
        <v>77</v>
      </c>
      <c r="B2521" s="12" t="s">
        <v>114</v>
      </c>
      <c r="C2521" s="19">
        <v>2009</v>
      </c>
      <c r="D2521" s="9" t="str">
        <f t="shared" si="39"/>
        <v>Central African Republic-Africa2009</v>
      </c>
      <c r="E2521" s="8"/>
      <c r="F2521" s="11">
        <v>268</v>
      </c>
    </row>
    <row r="2522" spans="1:6" ht="15" x14ac:dyDescent="0.25">
      <c r="A2522" s="5" t="s">
        <v>77</v>
      </c>
      <c r="B2522" s="12" t="s">
        <v>115</v>
      </c>
      <c r="C2522" s="19">
        <v>2009</v>
      </c>
      <c r="D2522" s="9" t="str">
        <f t="shared" si="39"/>
        <v>Chad-Africa2009</v>
      </c>
      <c r="E2522" s="8"/>
      <c r="F2522" s="11">
        <v>176</v>
      </c>
    </row>
    <row r="2523" spans="1:6" ht="15" x14ac:dyDescent="0.25">
      <c r="A2523" s="5" t="s">
        <v>84</v>
      </c>
      <c r="B2523" s="12" t="s">
        <v>116</v>
      </c>
      <c r="C2523" s="19">
        <v>2009</v>
      </c>
      <c r="D2523" s="9" t="str">
        <f t="shared" si="39"/>
        <v>Chile-The Americas2009</v>
      </c>
      <c r="E2523" s="11">
        <v>25174</v>
      </c>
      <c r="F2523" s="11">
        <v>58694</v>
      </c>
    </row>
    <row r="2524" spans="1:6" ht="15" x14ac:dyDescent="0.25">
      <c r="A2524" s="5" t="s">
        <v>61</v>
      </c>
      <c r="B2524" s="12" t="s">
        <v>117</v>
      </c>
      <c r="C2524" s="19">
        <v>2009</v>
      </c>
      <c r="D2524" s="9" t="str">
        <f t="shared" si="39"/>
        <v>China-Asia2009</v>
      </c>
      <c r="E2524" s="11">
        <v>1161353</v>
      </c>
      <c r="F2524" s="11">
        <v>3405180</v>
      </c>
    </row>
    <row r="2525" spans="1:6" ht="15" x14ac:dyDescent="0.25">
      <c r="A2525" s="5" t="s">
        <v>84</v>
      </c>
      <c r="B2525" s="12" t="s">
        <v>118</v>
      </c>
      <c r="C2525" s="19">
        <v>2009</v>
      </c>
      <c r="D2525" s="9" t="str">
        <f t="shared" si="39"/>
        <v>Colombia-The Americas2009</v>
      </c>
      <c r="E2525" s="11">
        <v>25814</v>
      </c>
      <c r="F2525" s="11">
        <v>57924</v>
      </c>
    </row>
    <row r="2526" spans="1:6" ht="15" x14ac:dyDescent="0.25">
      <c r="A2526" s="5" t="s">
        <v>77</v>
      </c>
      <c r="B2526" s="12" t="s">
        <v>119</v>
      </c>
      <c r="C2526" s="19">
        <v>2009</v>
      </c>
      <c r="D2526" s="9" t="str">
        <f t="shared" si="39"/>
        <v>Comoros-Africa2009</v>
      </c>
      <c r="E2526" s="8"/>
      <c r="F2526" s="11">
        <v>84</v>
      </c>
    </row>
    <row r="2527" spans="1:6" ht="15" x14ac:dyDescent="0.25">
      <c r="A2527" s="5" t="s">
        <v>77</v>
      </c>
      <c r="B2527" s="12" t="s">
        <v>120</v>
      </c>
      <c r="C2527" s="19">
        <v>2009</v>
      </c>
      <c r="D2527" s="9" t="str">
        <f t="shared" si="39"/>
        <v>Congo (Brazzaville)-Africa2009</v>
      </c>
      <c r="E2527" s="11">
        <v>814</v>
      </c>
      <c r="F2527" s="11">
        <v>1049</v>
      </c>
    </row>
    <row r="2528" spans="1:6" ht="15" x14ac:dyDescent="0.25">
      <c r="A2528" s="5" t="s">
        <v>77</v>
      </c>
      <c r="B2528" s="12" t="s">
        <v>121</v>
      </c>
      <c r="C2528" s="19">
        <v>2009</v>
      </c>
      <c r="D2528" s="9" t="str">
        <f t="shared" si="39"/>
        <v>Congo (Kinshasa)-Africa2009</v>
      </c>
      <c r="E2528" s="11">
        <v>16679</v>
      </c>
      <c r="F2528" s="11">
        <v>1646</v>
      </c>
    </row>
    <row r="2529" spans="1:6" ht="15" x14ac:dyDescent="0.25">
      <c r="A2529" s="5" t="s">
        <v>84</v>
      </c>
      <c r="B2529" s="12" t="s">
        <v>122</v>
      </c>
      <c r="C2529" s="19">
        <v>2009</v>
      </c>
      <c r="D2529" s="9" t="str">
        <f t="shared" si="39"/>
        <v>Costa Rica-The Americas2009</v>
      </c>
      <c r="E2529" s="11">
        <v>2874</v>
      </c>
      <c r="F2529" s="11">
        <v>5475</v>
      </c>
    </row>
    <row r="2530" spans="1:6" ht="15" x14ac:dyDescent="0.25">
      <c r="A2530" s="5" t="s">
        <v>77</v>
      </c>
      <c r="B2530" s="12" t="s">
        <v>123</v>
      </c>
      <c r="C2530" s="19">
        <v>2009</v>
      </c>
      <c r="D2530" s="9" t="str">
        <f t="shared" si="39"/>
        <v>Cote d'Ivoire-Africa2009</v>
      </c>
      <c r="E2530" s="11">
        <v>6734</v>
      </c>
      <c r="F2530" s="11">
        <v>6791</v>
      </c>
    </row>
    <row r="2531" spans="1:6" ht="15" x14ac:dyDescent="0.25">
      <c r="A2531" s="5" t="s">
        <v>75</v>
      </c>
      <c r="B2531" s="12" t="s">
        <v>124</v>
      </c>
      <c r="C2531" s="19">
        <v>2009</v>
      </c>
      <c r="D2531" s="9" t="str">
        <f t="shared" si="39"/>
        <v>Croatia-Europe2009</v>
      </c>
      <c r="E2531" s="11">
        <v>7790</v>
      </c>
      <c r="F2531" s="11">
        <v>19644</v>
      </c>
    </row>
    <row r="2532" spans="1:6" ht="15" x14ac:dyDescent="0.25">
      <c r="A2532" s="5" t="s">
        <v>84</v>
      </c>
      <c r="B2532" s="12" t="s">
        <v>125</v>
      </c>
      <c r="C2532" s="19">
        <v>2009</v>
      </c>
      <c r="D2532" s="9" t="str">
        <f t="shared" si="39"/>
        <v>Cuba-The Americas2009</v>
      </c>
      <c r="E2532" s="11">
        <v>12859</v>
      </c>
      <c r="F2532" s="11">
        <v>26039</v>
      </c>
    </row>
    <row r="2533" spans="1:6" ht="15" x14ac:dyDescent="0.25">
      <c r="A2533" s="5" t="s">
        <v>84</v>
      </c>
      <c r="B2533" s="12" t="s">
        <v>126</v>
      </c>
      <c r="C2533" s="19">
        <v>2009</v>
      </c>
      <c r="D2533" s="9" t="str">
        <f t="shared" si="39"/>
        <v>Curacao-The Americas2009</v>
      </c>
      <c r="E2533" s="8"/>
      <c r="F2533" s="12"/>
    </row>
    <row r="2534" spans="1:6" ht="15" x14ac:dyDescent="0.25">
      <c r="A2534" s="5" t="s">
        <v>75</v>
      </c>
      <c r="B2534" s="12" t="s">
        <v>127</v>
      </c>
      <c r="C2534" s="19">
        <v>2009</v>
      </c>
      <c r="D2534" s="9" t="str">
        <f t="shared" si="39"/>
        <v>Cyprus-Europe2009</v>
      </c>
      <c r="E2534" s="11">
        <v>2137</v>
      </c>
      <c r="F2534" s="11">
        <v>6850</v>
      </c>
    </row>
    <row r="2535" spans="1:6" ht="15" x14ac:dyDescent="0.25">
      <c r="A2535" s="5" t="s">
        <v>75</v>
      </c>
      <c r="B2535" s="12" t="s">
        <v>128</v>
      </c>
      <c r="C2535" s="19">
        <v>2009</v>
      </c>
      <c r="D2535" s="9" t="str">
        <f t="shared" si="39"/>
        <v>Czech Republic-Europe2009</v>
      </c>
      <c r="E2535" s="11">
        <v>40993</v>
      </c>
      <c r="F2535" s="11">
        <v>124649</v>
      </c>
    </row>
    <row r="2536" spans="1:6" ht="15" x14ac:dyDescent="0.25">
      <c r="A2536" s="5" t="s">
        <v>75</v>
      </c>
      <c r="B2536" s="12" t="s">
        <v>129</v>
      </c>
      <c r="C2536" s="19">
        <v>2009</v>
      </c>
      <c r="D2536" s="9" t="str">
        <f t="shared" si="39"/>
        <v>Denmark-Europe2009</v>
      </c>
      <c r="E2536" s="11">
        <v>18634</v>
      </c>
      <c r="F2536" s="11">
        <v>47260</v>
      </c>
    </row>
    <row r="2537" spans="1:6" ht="15" x14ac:dyDescent="0.25">
      <c r="A2537" s="5" t="s">
        <v>77</v>
      </c>
      <c r="B2537" s="12" t="s">
        <v>130</v>
      </c>
      <c r="C2537" s="19">
        <v>2009</v>
      </c>
      <c r="D2537" s="9" t="str">
        <f t="shared" si="39"/>
        <v>Djibouti-Africa2009</v>
      </c>
      <c r="E2537" s="8"/>
      <c r="F2537" s="11">
        <v>403</v>
      </c>
    </row>
    <row r="2538" spans="1:6" ht="15" x14ac:dyDescent="0.25">
      <c r="A2538" s="5" t="s">
        <v>84</v>
      </c>
      <c r="B2538" s="12" t="s">
        <v>131</v>
      </c>
      <c r="C2538" s="19">
        <v>2009</v>
      </c>
      <c r="D2538" s="9" t="str">
        <f t="shared" si="39"/>
        <v>Dominica-The Americas2009</v>
      </c>
      <c r="E2538" s="8"/>
      <c r="F2538" s="11">
        <v>103</v>
      </c>
    </row>
    <row r="2539" spans="1:6" ht="15" x14ac:dyDescent="0.25">
      <c r="A2539" s="5" t="s">
        <v>84</v>
      </c>
      <c r="B2539" s="12" t="s">
        <v>132</v>
      </c>
      <c r="C2539" s="19">
        <v>2009</v>
      </c>
      <c r="D2539" s="9" t="str">
        <f t="shared" si="39"/>
        <v>Dominican Republic-The Americas2009</v>
      </c>
      <c r="E2539" s="11">
        <v>7499</v>
      </c>
      <c r="F2539" s="11">
        <v>20117</v>
      </c>
    </row>
    <row r="2540" spans="1:6" ht="15" x14ac:dyDescent="0.25">
      <c r="A2540" s="5" t="s">
        <v>84</v>
      </c>
      <c r="B2540" s="12" t="s">
        <v>133</v>
      </c>
      <c r="C2540" s="19">
        <v>2009</v>
      </c>
      <c r="D2540" s="9" t="str">
        <f t="shared" si="39"/>
        <v>Ecuador-The Americas2009</v>
      </c>
      <c r="E2540" s="11">
        <v>7815</v>
      </c>
      <c r="F2540" s="11">
        <v>20942</v>
      </c>
    </row>
    <row r="2541" spans="1:6" ht="15" x14ac:dyDescent="0.25">
      <c r="A2541" s="5" t="s">
        <v>77</v>
      </c>
      <c r="B2541" s="12" t="s">
        <v>134</v>
      </c>
      <c r="C2541" s="19">
        <v>2009</v>
      </c>
      <c r="D2541" s="9" t="str">
        <f t="shared" si="39"/>
        <v>Egypt-Africa2009</v>
      </c>
      <c r="E2541" s="11">
        <v>40658</v>
      </c>
      <c r="F2541" s="11">
        <v>141326</v>
      </c>
    </row>
    <row r="2542" spans="1:6" ht="15" x14ac:dyDescent="0.25">
      <c r="A2542" s="5" t="s">
        <v>84</v>
      </c>
      <c r="B2542" s="12" t="s">
        <v>135</v>
      </c>
      <c r="C2542" s="19">
        <v>2009</v>
      </c>
      <c r="D2542" s="9" t="str">
        <f t="shared" si="39"/>
        <v>El Salvador-The Americas2009</v>
      </c>
      <c r="E2542" s="11">
        <v>3968</v>
      </c>
      <c r="F2542" s="11">
        <v>5743</v>
      </c>
    </row>
    <row r="2543" spans="1:6" ht="15" x14ac:dyDescent="0.25">
      <c r="A2543" s="5" t="s">
        <v>77</v>
      </c>
      <c r="B2543" s="12" t="s">
        <v>136</v>
      </c>
      <c r="C2543" s="19">
        <v>2009</v>
      </c>
      <c r="D2543" s="9" t="str">
        <f t="shared" si="39"/>
        <v>Equatorial Guinea-Africa2009</v>
      </c>
      <c r="E2543" s="8"/>
      <c r="F2543" s="11">
        <v>455</v>
      </c>
    </row>
    <row r="2544" spans="1:6" ht="15" x14ac:dyDescent="0.25">
      <c r="A2544" s="5" t="s">
        <v>77</v>
      </c>
      <c r="B2544" s="12" t="s">
        <v>137</v>
      </c>
      <c r="C2544" s="19">
        <v>2009</v>
      </c>
      <c r="D2544" s="9" t="str">
        <f t="shared" si="39"/>
        <v>Eritrea-Africa2009</v>
      </c>
      <c r="E2544" s="11">
        <v>708</v>
      </c>
      <c r="F2544" s="11">
        <v>609</v>
      </c>
    </row>
    <row r="2545" spans="1:6" ht="15" x14ac:dyDescent="0.25">
      <c r="A2545" s="5" t="s">
        <v>75</v>
      </c>
      <c r="B2545" s="12" t="s">
        <v>138</v>
      </c>
      <c r="C2545" s="19">
        <v>2009</v>
      </c>
      <c r="D2545" s="9" t="str">
        <f t="shared" si="39"/>
        <v>Estonia-Europe2009</v>
      </c>
      <c r="E2545" s="11">
        <v>4715</v>
      </c>
      <c r="F2545" s="11">
        <v>15181</v>
      </c>
    </row>
    <row r="2546" spans="1:6" ht="15" x14ac:dyDescent="0.25">
      <c r="A2546" s="5" t="s">
        <v>77</v>
      </c>
      <c r="B2546" s="12" t="s">
        <v>139</v>
      </c>
      <c r="C2546" s="19">
        <v>2009</v>
      </c>
      <c r="D2546" s="9" t="str">
        <f t="shared" si="39"/>
        <v>Ethiopia-Africa2009</v>
      </c>
      <c r="E2546" s="11">
        <v>25242</v>
      </c>
      <c r="F2546" s="11">
        <v>5831</v>
      </c>
    </row>
    <row r="2547" spans="1:6" ht="15" x14ac:dyDescent="0.25">
      <c r="A2547" s="5" t="s">
        <v>75</v>
      </c>
      <c r="B2547" s="12" t="s">
        <v>140</v>
      </c>
      <c r="C2547" s="19">
        <v>2009</v>
      </c>
      <c r="D2547" s="9" t="str">
        <f t="shared" si="39"/>
        <v>Faeroe Islands-Europe2009</v>
      </c>
      <c r="E2547" s="8"/>
      <c r="F2547" s="11">
        <v>711</v>
      </c>
    </row>
    <row r="2548" spans="1:6" ht="15" x14ac:dyDescent="0.25">
      <c r="A2548" s="5" t="s">
        <v>80</v>
      </c>
      <c r="B2548" s="12" t="s">
        <v>141</v>
      </c>
      <c r="C2548" s="19">
        <v>2009</v>
      </c>
      <c r="D2548" s="9" t="str">
        <f t="shared" si="39"/>
        <v>Fiji-Oceania2009</v>
      </c>
      <c r="E2548" s="8"/>
      <c r="F2548" s="11">
        <v>865</v>
      </c>
    </row>
    <row r="2549" spans="1:6" ht="15" x14ac:dyDescent="0.25">
      <c r="A2549" s="5" t="s">
        <v>75</v>
      </c>
      <c r="B2549" s="12" t="s">
        <v>142</v>
      </c>
      <c r="C2549" s="19">
        <v>2009</v>
      </c>
      <c r="D2549" s="9" t="str">
        <f t="shared" si="39"/>
        <v>Finland-Europe2009</v>
      </c>
      <c r="E2549" s="11">
        <v>32233</v>
      </c>
      <c r="F2549" s="11">
        <v>52141</v>
      </c>
    </row>
    <row r="2550" spans="1:6" ht="15" x14ac:dyDescent="0.25">
      <c r="A2550" s="5" t="s">
        <v>75</v>
      </c>
      <c r="B2550" s="12" t="s">
        <v>143</v>
      </c>
      <c r="C2550" s="19">
        <v>2009</v>
      </c>
      <c r="D2550" s="9" t="str">
        <f t="shared" si="39"/>
        <v>France-Europe2009</v>
      </c>
      <c r="E2550" s="11">
        <v>251981</v>
      </c>
      <c r="F2550" s="11">
        <v>365560</v>
      </c>
    </row>
    <row r="2551" spans="1:6" ht="15" x14ac:dyDescent="0.25">
      <c r="A2551" s="5" t="s">
        <v>80</v>
      </c>
      <c r="B2551" s="12" t="s">
        <v>144</v>
      </c>
      <c r="C2551" s="19">
        <v>2009</v>
      </c>
      <c r="D2551" s="9" t="str">
        <f t="shared" si="39"/>
        <v>French Polynesia-Oceania2009</v>
      </c>
      <c r="E2551" s="8"/>
      <c r="F2551" s="11">
        <v>631</v>
      </c>
    </row>
    <row r="2552" spans="1:6" ht="15" x14ac:dyDescent="0.25">
      <c r="A2552" s="5" t="s">
        <v>77</v>
      </c>
      <c r="B2552" s="12" t="s">
        <v>145</v>
      </c>
      <c r="C2552" s="19">
        <v>2009</v>
      </c>
      <c r="D2552" s="9" t="str">
        <f t="shared" si="39"/>
        <v>Gabon-Africa2009</v>
      </c>
      <c r="E2552" s="11">
        <v>1463</v>
      </c>
      <c r="F2552" s="11">
        <v>1052</v>
      </c>
    </row>
    <row r="2553" spans="1:6" ht="15" x14ac:dyDescent="0.25">
      <c r="A2553" s="5" t="s">
        <v>77</v>
      </c>
      <c r="B2553" s="12" t="s">
        <v>146</v>
      </c>
      <c r="C2553" s="19">
        <v>2009</v>
      </c>
      <c r="D2553" s="9" t="str">
        <f t="shared" si="39"/>
        <v>Gambia, The-Africa2009</v>
      </c>
      <c r="E2553" s="8"/>
      <c r="F2553" s="11">
        <v>275</v>
      </c>
    </row>
    <row r="2554" spans="1:6" ht="15" x14ac:dyDescent="0.25">
      <c r="A2554" s="5" t="s">
        <v>61</v>
      </c>
      <c r="B2554" s="12" t="s">
        <v>147</v>
      </c>
      <c r="C2554" s="19">
        <v>2009</v>
      </c>
      <c r="D2554" s="9" t="str">
        <f t="shared" si="39"/>
        <v>Georgia-Asia2009</v>
      </c>
      <c r="E2554" s="11">
        <v>2869</v>
      </c>
      <c r="F2554" s="11">
        <v>4536</v>
      </c>
    </row>
    <row r="2555" spans="1:6" ht="15" x14ac:dyDescent="0.25">
      <c r="A2555" s="5" t="s">
        <v>75</v>
      </c>
      <c r="B2555" s="12" t="s">
        <v>148</v>
      </c>
      <c r="C2555" s="19">
        <v>2009</v>
      </c>
      <c r="D2555" s="9" t="str">
        <f t="shared" si="39"/>
        <v>Germany-Europe2009</v>
      </c>
      <c r="E2555" s="11">
        <v>336584</v>
      </c>
      <c r="F2555" s="11">
        <v>829978</v>
      </c>
    </row>
    <row r="2556" spans="1:6" ht="15" x14ac:dyDescent="0.25">
      <c r="A2556" s="5" t="s">
        <v>77</v>
      </c>
      <c r="B2556" s="12" t="s">
        <v>149</v>
      </c>
      <c r="C2556" s="19">
        <v>2009</v>
      </c>
      <c r="D2556" s="9" t="str">
        <f t="shared" si="39"/>
        <v>Ghana-Africa2009</v>
      </c>
      <c r="E2556" s="11">
        <v>7736</v>
      </c>
      <c r="F2556" s="11">
        <v>6289</v>
      </c>
    </row>
    <row r="2557" spans="1:6" ht="15" x14ac:dyDescent="0.25">
      <c r="A2557" s="5" t="s">
        <v>75</v>
      </c>
      <c r="B2557" s="12" t="s">
        <v>150</v>
      </c>
      <c r="C2557" s="19">
        <v>2009</v>
      </c>
      <c r="D2557" s="9" t="str">
        <f t="shared" si="39"/>
        <v>Greece-Europe2009</v>
      </c>
      <c r="E2557" s="11">
        <v>27086</v>
      </c>
      <c r="F2557" s="11">
        <v>91616</v>
      </c>
    </row>
    <row r="2558" spans="1:6" ht="15" x14ac:dyDescent="0.25">
      <c r="A2558" s="5" t="s">
        <v>84</v>
      </c>
      <c r="B2558" s="12" t="s">
        <v>151</v>
      </c>
      <c r="C2558" s="19">
        <v>2009</v>
      </c>
      <c r="D2558" s="9" t="str">
        <f t="shared" si="39"/>
        <v>Greenland-The Americas2009</v>
      </c>
      <c r="E2558" s="8"/>
      <c r="F2558" s="11">
        <v>532</v>
      </c>
    </row>
    <row r="2559" spans="1:6" ht="15" x14ac:dyDescent="0.25">
      <c r="A2559" s="5" t="s">
        <v>84</v>
      </c>
      <c r="B2559" s="12" t="s">
        <v>152</v>
      </c>
      <c r="C2559" s="19">
        <v>2009</v>
      </c>
      <c r="D2559" s="9" t="str">
        <f t="shared" si="39"/>
        <v>Grenada-The Americas2009</v>
      </c>
      <c r="E2559" s="8"/>
      <c r="F2559" s="11">
        <v>191</v>
      </c>
    </row>
    <row r="2560" spans="1:6" ht="15" x14ac:dyDescent="0.25">
      <c r="A2560" s="5" t="s">
        <v>80</v>
      </c>
      <c r="B2560" s="12" t="s">
        <v>153</v>
      </c>
      <c r="C2560" s="19">
        <v>2009</v>
      </c>
      <c r="D2560" s="9" t="str">
        <f t="shared" si="39"/>
        <v>Guam-Oceania2009</v>
      </c>
      <c r="E2560" s="8"/>
      <c r="F2560" s="12"/>
    </row>
    <row r="2561" spans="1:6" ht="15" x14ac:dyDescent="0.25">
      <c r="A2561" s="5" t="s">
        <v>84</v>
      </c>
      <c r="B2561" s="12" t="s">
        <v>154</v>
      </c>
      <c r="C2561" s="19">
        <v>2010</v>
      </c>
      <c r="D2561" s="9" t="str">
        <f t="shared" si="39"/>
        <v>Guatemala-The Americas2010</v>
      </c>
      <c r="E2561" s="11">
        <v>7041</v>
      </c>
      <c r="F2561" s="11">
        <v>9916</v>
      </c>
    </row>
    <row r="2562" spans="1:6" ht="15" x14ac:dyDescent="0.25">
      <c r="A2562" s="5" t="s">
        <v>77</v>
      </c>
      <c r="B2562" s="12" t="s">
        <v>155</v>
      </c>
      <c r="C2562" s="19">
        <v>2010</v>
      </c>
      <c r="D2562" s="9" t="str">
        <f t="shared" si="39"/>
        <v>Guinea-Africa2010</v>
      </c>
      <c r="E2562" s="8"/>
      <c r="F2562" s="11">
        <v>1280</v>
      </c>
    </row>
    <row r="2563" spans="1:6" ht="15" x14ac:dyDescent="0.25">
      <c r="A2563" s="5" t="s">
        <v>77</v>
      </c>
      <c r="B2563" s="12" t="s">
        <v>156</v>
      </c>
      <c r="C2563" s="19">
        <v>2010</v>
      </c>
      <c r="D2563" s="9" t="str">
        <f t="shared" ref="D2563:D2626" si="40">CONCATENATE(B2563,C2563)</f>
        <v>Guinea-Bissau-Africa2010</v>
      </c>
      <c r="E2563" s="8"/>
      <c r="F2563" s="11">
        <v>147</v>
      </c>
    </row>
    <row r="2564" spans="1:6" ht="15" x14ac:dyDescent="0.25">
      <c r="A2564" s="5" t="s">
        <v>84</v>
      </c>
      <c r="B2564" s="12" t="s">
        <v>157</v>
      </c>
      <c r="C2564" s="19">
        <v>2010</v>
      </c>
      <c r="D2564" s="9" t="str">
        <f t="shared" si="40"/>
        <v>Guyana-The Americas2010</v>
      </c>
      <c r="E2564" s="8"/>
      <c r="F2564" s="11">
        <v>1610</v>
      </c>
    </row>
    <row r="2565" spans="1:6" ht="15" x14ac:dyDescent="0.25">
      <c r="A2565" s="5" t="s">
        <v>84</v>
      </c>
      <c r="B2565" s="12" t="s">
        <v>158</v>
      </c>
      <c r="C2565" s="19">
        <v>2010</v>
      </c>
      <c r="D2565" s="9" t="str">
        <f t="shared" si="40"/>
        <v>Haiti-The Americas2010</v>
      </c>
      <c r="E2565" s="11">
        <v>2010</v>
      </c>
      <c r="F2565" s="11">
        <v>1368</v>
      </c>
    </row>
    <row r="2566" spans="1:6" ht="15" x14ac:dyDescent="0.25">
      <c r="A2566" s="5" t="s">
        <v>84</v>
      </c>
      <c r="B2566" s="12" t="s">
        <v>159</v>
      </c>
      <c r="C2566" s="19">
        <v>2010</v>
      </c>
      <c r="D2566" s="9" t="str">
        <f t="shared" si="40"/>
        <v>Honduras-The Americas2010</v>
      </c>
      <c r="E2566" s="11">
        <v>2990</v>
      </c>
      <c r="F2566" s="11">
        <v>5031</v>
      </c>
    </row>
    <row r="2567" spans="1:6" ht="15" x14ac:dyDescent="0.25">
      <c r="A2567" s="5" t="s">
        <v>61</v>
      </c>
      <c r="B2567" s="12" t="s">
        <v>160</v>
      </c>
      <c r="C2567" s="19">
        <v>2010</v>
      </c>
      <c r="D2567" s="9" t="str">
        <f t="shared" si="40"/>
        <v>Hong Kong SAR-Asia2010</v>
      </c>
      <c r="E2567" s="11">
        <v>13392</v>
      </c>
      <c r="F2567" s="11">
        <v>40465</v>
      </c>
    </row>
    <row r="2568" spans="1:6" ht="15" x14ac:dyDescent="0.25">
      <c r="A2568" s="5" t="s">
        <v>75</v>
      </c>
      <c r="B2568" s="12" t="s">
        <v>161</v>
      </c>
      <c r="C2568" s="19">
        <v>2010</v>
      </c>
      <c r="D2568" s="9" t="str">
        <f t="shared" si="40"/>
        <v>Hungary-Europe2010</v>
      </c>
      <c r="E2568" s="11">
        <v>24999</v>
      </c>
      <c r="F2568" s="11">
        <v>57238</v>
      </c>
    </row>
    <row r="2569" spans="1:6" ht="15" x14ac:dyDescent="0.25">
      <c r="A2569" s="5" t="s">
        <v>75</v>
      </c>
      <c r="B2569" s="12" t="s">
        <v>162</v>
      </c>
      <c r="C2569" s="19">
        <v>2010</v>
      </c>
      <c r="D2569" s="9" t="str">
        <f t="shared" si="40"/>
        <v>Iceland-Europe2010</v>
      </c>
      <c r="E2569" s="11">
        <v>3100</v>
      </c>
      <c r="F2569" s="11">
        <v>2164</v>
      </c>
    </row>
    <row r="2570" spans="1:6" ht="15" x14ac:dyDescent="0.25">
      <c r="A2570" s="5" t="s">
        <v>61</v>
      </c>
      <c r="B2570" s="12" t="s">
        <v>163</v>
      </c>
      <c r="C2570" s="19">
        <v>2010</v>
      </c>
      <c r="D2570" s="9" t="str">
        <f t="shared" si="40"/>
        <v>India-Asia2010</v>
      </c>
      <c r="E2570" s="11">
        <v>457198</v>
      </c>
      <c r="F2570" s="11">
        <v>1186663</v>
      </c>
    </row>
    <row r="2571" spans="1:6" ht="15" x14ac:dyDescent="0.25">
      <c r="A2571" s="5" t="s">
        <v>61</v>
      </c>
      <c r="B2571" s="12" t="s">
        <v>164</v>
      </c>
      <c r="C2571" s="19">
        <v>2010</v>
      </c>
      <c r="D2571" s="9" t="str">
        <f t="shared" si="40"/>
        <v>Indonesia-Asia2010</v>
      </c>
      <c r="E2571" s="11">
        <v>154768</v>
      </c>
      <c r="F2571" s="11">
        <v>263419</v>
      </c>
    </row>
    <row r="2572" spans="1:6" ht="15" x14ac:dyDescent="0.25">
      <c r="A2572" s="5" t="s">
        <v>93</v>
      </c>
      <c r="B2572" s="12" t="s">
        <v>165</v>
      </c>
      <c r="C2572" s="19">
        <v>2010</v>
      </c>
      <c r="D2572" s="9" t="str">
        <f t="shared" si="40"/>
        <v>Iran-Middle East2010</v>
      </c>
      <c r="E2572" s="11">
        <v>122983</v>
      </c>
      <c r="F2572" s="11">
        <v>372703</v>
      </c>
    </row>
    <row r="2573" spans="1:6" ht="15" x14ac:dyDescent="0.25">
      <c r="A2573" s="5" t="s">
        <v>93</v>
      </c>
      <c r="B2573" s="12" t="s">
        <v>166</v>
      </c>
      <c r="C2573" s="19">
        <v>2010</v>
      </c>
      <c r="D2573" s="9" t="str">
        <f t="shared" si="40"/>
        <v>Iraq-Middle East2010</v>
      </c>
      <c r="E2573" s="11">
        <v>25937</v>
      </c>
      <c r="F2573" s="11">
        <v>72445</v>
      </c>
    </row>
    <row r="2574" spans="1:6" ht="15" x14ac:dyDescent="0.25">
      <c r="A2574" s="5" t="s">
        <v>75</v>
      </c>
      <c r="B2574" s="12" t="s">
        <v>167</v>
      </c>
      <c r="C2574" s="19">
        <v>2010</v>
      </c>
      <c r="D2574" s="9" t="str">
        <f t="shared" si="40"/>
        <v>Ireland-Europe2010</v>
      </c>
      <c r="E2574" s="11">
        <v>13574</v>
      </c>
      <c r="F2574" s="11">
        <v>41345</v>
      </c>
    </row>
    <row r="2575" spans="1:6" ht="15" x14ac:dyDescent="0.25">
      <c r="A2575" s="5" t="s">
        <v>75</v>
      </c>
      <c r="B2575" s="12" t="s">
        <v>168</v>
      </c>
      <c r="C2575" s="19">
        <v>2010</v>
      </c>
      <c r="D2575" s="9" t="str">
        <f t="shared" si="40"/>
        <v>Isle of Man-Europe2010</v>
      </c>
      <c r="E2575" s="8"/>
      <c r="F2575" s="8"/>
    </row>
    <row r="2576" spans="1:6" ht="15" x14ac:dyDescent="0.25">
      <c r="A2576" s="5" t="s">
        <v>93</v>
      </c>
      <c r="B2576" s="12" t="s">
        <v>169</v>
      </c>
      <c r="C2576" s="19">
        <v>2010</v>
      </c>
      <c r="D2576" s="9" t="str">
        <f t="shared" si="40"/>
        <v>Israel-Middle East2010</v>
      </c>
      <c r="E2576" s="11">
        <v>18234</v>
      </c>
      <c r="F2576" s="11">
        <v>62691</v>
      </c>
    </row>
    <row r="2577" spans="1:6" ht="15" x14ac:dyDescent="0.25">
      <c r="A2577" s="5" t="s">
        <v>75</v>
      </c>
      <c r="B2577" s="12" t="s">
        <v>170</v>
      </c>
      <c r="C2577" s="19">
        <v>2010</v>
      </c>
      <c r="D2577" s="9" t="str">
        <f t="shared" si="40"/>
        <v>Italy-Europe2010</v>
      </c>
      <c r="E2577" s="11">
        <v>171522</v>
      </c>
      <c r="F2577" s="11">
        <v>451441</v>
      </c>
    </row>
    <row r="2578" spans="1:6" ht="15" x14ac:dyDescent="0.25">
      <c r="A2578" s="5" t="s">
        <v>84</v>
      </c>
      <c r="B2578" s="12" t="s">
        <v>171</v>
      </c>
      <c r="C2578" s="19">
        <v>2010</v>
      </c>
      <c r="D2578" s="9" t="str">
        <f t="shared" si="40"/>
        <v>Jamaica-The Americas2010</v>
      </c>
      <c r="E2578" s="11">
        <v>3829</v>
      </c>
      <c r="F2578" s="11">
        <v>10319</v>
      </c>
    </row>
    <row r="2579" spans="1:6" ht="15" x14ac:dyDescent="0.25">
      <c r="A2579" s="5" t="s">
        <v>61</v>
      </c>
      <c r="B2579" s="12" t="s">
        <v>172</v>
      </c>
      <c r="C2579" s="19">
        <v>2010</v>
      </c>
      <c r="D2579" s="9" t="str">
        <f t="shared" si="40"/>
        <v>Japan-Asia2010</v>
      </c>
      <c r="E2579" s="11">
        <v>518964</v>
      </c>
      <c r="F2579" s="11">
        <v>1219589</v>
      </c>
    </row>
    <row r="2580" spans="1:6" ht="15" x14ac:dyDescent="0.25">
      <c r="A2580" s="5" t="s">
        <v>93</v>
      </c>
      <c r="B2580" s="12" t="s">
        <v>173</v>
      </c>
      <c r="C2580" s="19">
        <v>2010</v>
      </c>
      <c r="D2580" s="9" t="str">
        <f t="shared" si="40"/>
        <v>Jordan-Middle East2010</v>
      </c>
      <c r="E2580" s="11">
        <v>4864</v>
      </c>
      <c r="F2580" s="11">
        <v>15508</v>
      </c>
    </row>
    <row r="2581" spans="1:6" ht="15" x14ac:dyDescent="0.25">
      <c r="A2581" s="5" t="s">
        <v>61</v>
      </c>
      <c r="B2581" s="12" t="s">
        <v>174</v>
      </c>
      <c r="C2581" s="19">
        <v>2010</v>
      </c>
      <c r="D2581" s="9" t="str">
        <f t="shared" si="40"/>
        <v>Kazakhstan-Asia2010</v>
      </c>
      <c r="E2581" s="11">
        <v>35679</v>
      </c>
      <c r="F2581" s="11">
        <v>127769</v>
      </c>
    </row>
    <row r="2582" spans="1:6" ht="15" x14ac:dyDescent="0.25">
      <c r="A2582" s="5" t="s">
        <v>77</v>
      </c>
      <c r="B2582" s="12" t="s">
        <v>175</v>
      </c>
      <c r="C2582" s="19">
        <v>2010</v>
      </c>
      <c r="D2582" s="9" t="str">
        <f t="shared" si="40"/>
        <v>Kenya-Africa2010</v>
      </c>
      <c r="E2582" s="11">
        <v>14055</v>
      </c>
      <c r="F2582" s="11">
        <v>10418</v>
      </c>
    </row>
    <row r="2583" spans="1:6" ht="15" x14ac:dyDescent="0.25">
      <c r="A2583" s="5" t="s">
        <v>80</v>
      </c>
      <c r="B2583" s="12" t="s">
        <v>176</v>
      </c>
      <c r="C2583" s="19">
        <v>2010</v>
      </c>
      <c r="D2583" s="9" t="str">
        <f t="shared" si="40"/>
        <v>Kiribati-Oceania2010</v>
      </c>
      <c r="E2583" s="8"/>
      <c r="F2583" s="11">
        <v>33</v>
      </c>
    </row>
    <row r="2584" spans="1:6" ht="15" x14ac:dyDescent="0.25">
      <c r="A2584" s="5" t="s">
        <v>75</v>
      </c>
      <c r="B2584" s="12" t="s">
        <v>177</v>
      </c>
      <c r="C2584" s="19">
        <v>2010</v>
      </c>
      <c r="D2584" s="9" t="str">
        <f t="shared" si="40"/>
        <v>Kosovo-Europe2010</v>
      </c>
      <c r="E2584" s="11">
        <v>1545</v>
      </c>
      <c r="F2584" s="8"/>
    </row>
    <row r="2585" spans="1:6" ht="15" x14ac:dyDescent="0.25">
      <c r="A2585" s="5" t="s">
        <v>93</v>
      </c>
      <c r="B2585" s="12" t="s">
        <v>178</v>
      </c>
      <c r="C2585" s="19">
        <v>2010</v>
      </c>
      <c r="D2585" s="9" t="str">
        <f t="shared" si="40"/>
        <v>Kuwait-Middle East2010</v>
      </c>
      <c r="E2585" s="11">
        <v>18805</v>
      </c>
      <c r="F2585" s="11">
        <v>55181</v>
      </c>
    </row>
    <row r="2586" spans="1:6" ht="15" x14ac:dyDescent="0.25">
      <c r="A2586" s="5" t="s">
        <v>61</v>
      </c>
      <c r="B2586" s="12" t="s">
        <v>179</v>
      </c>
      <c r="C2586" s="19">
        <v>2010</v>
      </c>
      <c r="D2586" s="9" t="str">
        <f t="shared" si="40"/>
        <v>Kyrgyzstan-Asia2010</v>
      </c>
      <c r="E2586" s="11">
        <v>2317</v>
      </c>
      <c r="F2586" s="11">
        <v>4529</v>
      </c>
    </row>
    <row r="2587" spans="1:6" ht="15" x14ac:dyDescent="0.25">
      <c r="A2587" s="5" t="s">
        <v>61</v>
      </c>
      <c r="B2587" s="12" t="s">
        <v>180</v>
      </c>
      <c r="C2587" s="19">
        <v>2010</v>
      </c>
      <c r="D2587" s="9" t="str">
        <f t="shared" si="40"/>
        <v>Laos-Asia2010</v>
      </c>
      <c r="E2587" s="8"/>
      <c r="F2587" s="11">
        <v>972</v>
      </c>
    </row>
    <row r="2588" spans="1:6" ht="15" x14ac:dyDescent="0.25">
      <c r="A2588" s="5" t="s">
        <v>75</v>
      </c>
      <c r="B2588" s="12" t="s">
        <v>181</v>
      </c>
      <c r="C2588" s="19">
        <v>2010</v>
      </c>
      <c r="D2588" s="9" t="str">
        <f t="shared" si="40"/>
        <v>Latvia-Europe2010</v>
      </c>
      <c r="E2588" s="11">
        <v>3832</v>
      </c>
      <c r="F2588" s="11">
        <v>6241</v>
      </c>
    </row>
    <row r="2589" spans="1:6" ht="15" x14ac:dyDescent="0.25">
      <c r="A2589" s="5" t="s">
        <v>93</v>
      </c>
      <c r="B2589" s="12" t="s">
        <v>182</v>
      </c>
      <c r="C2589" s="19">
        <v>2010</v>
      </c>
      <c r="D2589" s="9" t="str">
        <f t="shared" si="40"/>
        <v>Lebanon-Middle East2010</v>
      </c>
      <c r="E2589" s="11">
        <v>4907</v>
      </c>
      <c r="F2589" s="11">
        <v>15354</v>
      </c>
    </row>
    <row r="2590" spans="1:6" ht="15" x14ac:dyDescent="0.25">
      <c r="A2590" s="5" t="s">
        <v>77</v>
      </c>
      <c r="B2590" s="12" t="s">
        <v>183</v>
      </c>
      <c r="C2590" s="19">
        <v>2010</v>
      </c>
      <c r="D2590" s="9" t="str">
        <f t="shared" si="40"/>
        <v>Lesotho-Africa2010</v>
      </c>
      <c r="E2590" s="8"/>
      <c r="F2590" s="12"/>
    </row>
    <row r="2591" spans="1:6" ht="15" x14ac:dyDescent="0.25">
      <c r="A2591" s="5" t="s">
        <v>77</v>
      </c>
      <c r="B2591" s="12" t="s">
        <v>184</v>
      </c>
      <c r="C2591" s="19">
        <v>2010</v>
      </c>
      <c r="D2591" s="9" t="str">
        <f t="shared" si="40"/>
        <v>Liberia-Africa2010</v>
      </c>
      <c r="E2591" s="8"/>
      <c r="F2591" s="11">
        <v>436</v>
      </c>
    </row>
    <row r="2592" spans="1:6" ht="15" x14ac:dyDescent="0.25">
      <c r="A2592" s="5" t="s">
        <v>77</v>
      </c>
      <c r="B2592" s="12" t="s">
        <v>185</v>
      </c>
      <c r="C2592" s="19">
        <v>2010</v>
      </c>
      <c r="D2592" s="9" t="str">
        <f t="shared" si="40"/>
        <v>Libya-Africa2010</v>
      </c>
      <c r="E2592" s="11">
        <v>15901</v>
      </c>
      <c r="F2592" s="11">
        <v>47114</v>
      </c>
    </row>
    <row r="2593" spans="1:6" ht="15" x14ac:dyDescent="0.25">
      <c r="A2593" s="5" t="s">
        <v>75</v>
      </c>
      <c r="B2593" s="12" t="s">
        <v>186</v>
      </c>
      <c r="C2593" s="19">
        <v>2010</v>
      </c>
      <c r="D2593" s="9" t="str">
        <f t="shared" si="40"/>
        <v>Liechtenstein-Europe2010</v>
      </c>
      <c r="E2593" s="8"/>
      <c r="F2593" s="12"/>
    </row>
    <row r="2594" spans="1:6" ht="15" x14ac:dyDescent="0.25">
      <c r="A2594" s="5" t="s">
        <v>75</v>
      </c>
      <c r="B2594" s="12" t="s">
        <v>187</v>
      </c>
      <c r="C2594" s="19">
        <v>2010</v>
      </c>
      <c r="D2594" s="9" t="str">
        <f t="shared" si="40"/>
        <v>Lithuania-Europe2010</v>
      </c>
      <c r="E2594" s="11">
        <v>7131</v>
      </c>
      <c r="F2594" s="11">
        <v>12200</v>
      </c>
    </row>
    <row r="2595" spans="1:6" ht="15" x14ac:dyDescent="0.25">
      <c r="A2595" s="5" t="s">
        <v>75</v>
      </c>
      <c r="B2595" s="12" t="s">
        <v>188</v>
      </c>
      <c r="C2595" s="19">
        <v>2010</v>
      </c>
      <c r="D2595" s="9" t="str">
        <f t="shared" si="40"/>
        <v>Luxembourg-Europe2010</v>
      </c>
      <c r="E2595" s="11">
        <v>3335</v>
      </c>
      <c r="F2595" s="11">
        <v>8240</v>
      </c>
    </row>
    <row r="2596" spans="1:6" ht="15" x14ac:dyDescent="0.25">
      <c r="A2596" s="5" t="s">
        <v>61</v>
      </c>
      <c r="B2596" s="12" t="s">
        <v>189</v>
      </c>
      <c r="C2596" s="19">
        <v>2010</v>
      </c>
      <c r="D2596" s="9" t="str">
        <f t="shared" si="40"/>
        <v>Macao SAR-Asia2010</v>
      </c>
      <c r="E2596" s="8"/>
      <c r="F2596" s="11">
        <v>1635</v>
      </c>
    </row>
    <row r="2597" spans="1:6" ht="15" x14ac:dyDescent="0.25">
      <c r="A2597" s="5" t="s">
        <v>77</v>
      </c>
      <c r="B2597" s="12" t="s">
        <v>190</v>
      </c>
      <c r="C2597" s="19">
        <v>2010</v>
      </c>
      <c r="D2597" s="9" t="str">
        <f t="shared" si="40"/>
        <v>Madagascar-Africa2010</v>
      </c>
      <c r="E2597" s="8"/>
      <c r="F2597" s="11">
        <v>1874</v>
      </c>
    </row>
    <row r="2598" spans="1:6" ht="15" x14ac:dyDescent="0.25">
      <c r="A2598" s="5" t="s">
        <v>77</v>
      </c>
      <c r="B2598" s="12" t="s">
        <v>191</v>
      </c>
      <c r="C2598" s="19">
        <v>2010</v>
      </c>
      <c r="D2598" s="9" t="str">
        <f t="shared" si="40"/>
        <v>Malawi-Africa2010</v>
      </c>
      <c r="E2598" s="8"/>
      <c r="F2598" s="11">
        <v>906</v>
      </c>
    </row>
    <row r="2599" spans="1:6" ht="15" x14ac:dyDescent="0.25">
      <c r="A2599" s="5" t="s">
        <v>61</v>
      </c>
      <c r="B2599" s="12" t="s">
        <v>192</v>
      </c>
      <c r="C2599" s="19">
        <v>2010</v>
      </c>
      <c r="D2599" s="9" t="str">
        <f t="shared" si="40"/>
        <v>Malaysia-Asia2010</v>
      </c>
      <c r="E2599" s="11">
        <v>47110</v>
      </c>
      <c r="F2599" s="11">
        <v>126603</v>
      </c>
    </row>
    <row r="2600" spans="1:6" ht="15" x14ac:dyDescent="0.25">
      <c r="A2600" s="5" t="s">
        <v>61</v>
      </c>
      <c r="B2600" s="12" t="s">
        <v>193</v>
      </c>
      <c r="C2600" s="19">
        <v>2010</v>
      </c>
      <c r="D2600" s="9" t="str">
        <f t="shared" si="40"/>
        <v>Maldives-Asia2010</v>
      </c>
      <c r="E2600" s="8"/>
      <c r="F2600" s="11">
        <v>499</v>
      </c>
    </row>
    <row r="2601" spans="1:6" ht="15" x14ac:dyDescent="0.25">
      <c r="A2601" s="5" t="s">
        <v>77</v>
      </c>
      <c r="B2601" s="12" t="s">
        <v>194</v>
      </c>
      <c r="C2601" s="19">
        <v>2010</v>
      </c>
      <c r="D2601" s="9" t="str">
        <f t="shared" si="40"/>
        <v>Mali-Africa2010</v>
      </c>
      <c r="E2601" s="8"/>
      <c r="F2601" s="11">
        <v>543</v>
      </c>
    </row>
    <row r="2602" spans="1:6" ht="15" x14ac:dyDescent="0.25">
      <c r="A2602" s="5" t="s">
        <v>75</v>
      </c>
      <c r="B2602" s="12" t="s">
        <v>195</v>
      </c>
      <c r="C2602" s="19">
        <v>2010</v>
      </c>
      <c r="D2602" s="9" t="str">
        <f t="shared" si="40"/>
        <v>Malta-Europe2010</v>
      </c>
      <c r="E2602" s="11">
        <v>676</v>
      </c>
      <c r="F2602" s="11">
        <v>2065</v>
      </c>
    </row>
    <row r="2603" spans="1:6" ht="15" x14ac:dyDescent="0.25">
      <c r="A2603" s="5" t="s">
        <v>80</v>
      </c>
      <c r="B2603" s="12" t="s">
        <v>196</v>
      </c>
      <c r="C2603" s="19">
        <v>2010</v>
      </c>
      <c r="D2603" s="9" t="str">
        <f t="shared" si="40"/>
        <v>Marshall Islands-Oceania2010</v>
      </c>
      <c r="E2603" s="8"/>
      <c r="F2603" s="11">
        <v>77</v>
      </c>
    </row>
    <row r="2604" spans="1:6" ht="15" x14ac:dyDescent="0.25">
      <c r="A2604" s="5" t="s">
        <v>77</v>
      </c>
      <c r="B2604" s="12" t="s">
        <v>197</v>
      </c>
      <c r="C2604" s="19">
        <v>2010</v>
      </c>
      <c r="D2604" s="9" t="str">
        <f t="shared" si="40"/>
        <v>Mauritania-Africa2010</v>
      </c>
      <c r="E2604" s="8"/>
      <c r="F2604" s="11">
        <v>1236</v>
      </c>
    </row>
    <row r="2605" spans="1:6" ht="15" x14ac:dyDescent="0.25">
      <c r="A2605" s="5" t="s">
        <v>77</v>
      </c>
      <c r="B2605" s="12" t="s">
        <v>198</v>
      </c>
      <c r="C2605" s="19">
        <v>2011</v>
      </c>
      <c r="D2605" s="9" t="str">
        <f t="shared" si="40"/>
        <v>Mauritius-Africa2011</v>
      </c>
      <c r="E2605" s="8"/>
      <c r="F2605" s="11">
        <v>2769</v>
      </c>
    </row>
    <row r="2606" spans="1:6" ht="15" x14ac:dyDescent="0.25">
      <c r="A2606" s="5" t="s">
        <v>84</v>
      </c>
      <c r="B2606" s="12" t="s">
        <v>199</v>
      </c>
      <c r="C2606" s="19">
        <v>2011</v>
      </c>
      <c r="D2606" s="9" t="str">
        <f t="shared" si="40"/>
        <v>Mexico-The Americas2011</v>
      </c>
      <c r="E2606" s="11">
        <v>145384</v>
      </c>
      <c r="F2606" s="11">
        <v>381518</v>
      </c>
    </row>
    <row r="2607" spans="1:6" ht="15" x14ac:dyDescent="0.25">
      <c r="A2607" s="5" t="s">
        <v>80</v>
      </c>
      <c r="B2607" s="12" t="s">
        <v>200</v>
      </c>
      <c r="C2607" s="19">
        <v>2011</v>
      </c>
      <c r="D2607" s="9" t="str">
        <f t="shared" si="40"/>
        <v>Micronesia, Fed. Sts.-Oceania2011</v>
      </c>
      <c r="E2607" s="8"/>
      <c r="F2607" s="11">
        <v>136</v>
      </c>
    </row>
    <row r="2608" spans="1:6" ht="15" x14ac:dyDescent="0.25">
      <c r="A2608" s="5" t="s">
        <v>75</v>
      </c>
      <c r="B2608" s="12" t="s">
        <v>201</v>
      </c>
      <c r="C2608" s="19">
        <v>2011</v>
      </c>
      <c r="D2608" s="9" t="str">
        <f t="shared" si="40"/>
        <v>Moldova-Europe2011</v>
      </c>
      <c r="E2608" s="11">
        <v>2883</v>
      </c>
      <c r="F2608" s="11">
        <v>3513</v>
      </c>
    </row>
    <row r="2609" spans="1:6" ht="15" x14ac:dyDescent="0.25">
      <c r="A2609" s="5" t="s">
        <v>75</v>
      </c>
      <c r="B2609" s="12" t="s">
        <v>202</v>
      </c>
      <c r="C2609" s="19">
        <v>2011</v>
      </c>
      <c r="D2609" s="9" t="str">
        <f t="shared" si="40"/>
        <v>Monaco-Europe2011</v>
      </c>
      <c r="E2609" s="8"/>
      <c r="F2609" s="8"/>
    </row>
    <row r="2610" spans="1:6" ht="15" x14ac:dyDescent="0.25">
      <c r="A2610" s="5" t="s">
        <v>61</v>
      </c>
      <c r="B2610" s="12" t="s">
        <v>203</v>
      </c>
      <c r="C2610" s="19">
        <v>2011</v>
      </c>
      <c r="D2610" s="9" t="str">
        <f t="shared" si="40"/>
        <v>Mongolia-Asia2011</v>
      </c>
      <c r="E2610" s="11">
        <v>2397</v>
      </c>
      <c r="F2610" s="11">
        <v>7506</v>
      </c>
    </row>
    <row r="2611" spans="1:6" ht="15" x14ac:dyDescent="0.25">
      <c r="A2611" s="5" t="s">
        <v>75</v>
      </c>
      <c r="B2611" s="12" t="s">
        <v>204</v>
      </c>
      <c r="C2611" s="19">
        <v>2011</v>
      </c>
      <c r="D2611" s="9" t="str">
        <f t="shared" si="40"/>
        <v>Montenegro-Europe2011</v>
      </c>
      <c r="E2611" s="8"/>
      <c r="F2611" s="12"/>
    </row>
    <row r="2612" spans="1:6" ht="15" x14ac:dyDescent="0.25">
      <c r="A2612" s="5" t="s">
        <v>77</v>
      </c>
      <c r="B2612" s="12" t="s">
        <v>205</v>
      </c>
      <c r="C2612" s="19">
        <v>2011</v>
      </c>
      <c r="D2612" s="9" t="str">
        <f t="shared" si="40"/>
        <v>Morocco-Africa2011</v>
      </c>
      <c r="E2612" s="11">
        <v>10238</v>
      </c>
      <c r="F2612" s="11">
        <v>33905</v>
      </c>
    </row>
    <row r="2613" spans="1:6" ht="15" x14ac:dyDescent="0.25">
      <c r="A2613" s="5" t="s">
        <v>77</v>
      </c>
      <c r="B2613" s="12" t="s">
        <v>206</v>
      </c>
      <c r="C2613" s="19">
        <v>2011</v>
      </c>
      <c r="D2613" s="9" t="str">
        <f t="shared" si="40"/>
        <v>Mozambique-Africa2011</v>
      </c>
      <c r="E2613" s="11">
        <v>7173</v>
      </c>
      <c r="F2613" s="11">
        <v>1349</v>
      </c>
    </row>
    <row r="2614" spans="1:6" ht="15" x14ac:dyDescent="0.25">
      <c r="A2614" s="5" t="s">
        <v>61</v>
      </c>
      <c r="B2614" s="12" t="s">
        <v>207</v>
      </c>
      <c r="C2614" s="19">
        <v>2011</v>
      </c>
      <c r="D2614" s="9" t="str">
        <f t="shared" si="40"/>
        <v>Myanmar-Asia2011</v>
      </c>
      <c r="E2614" s="11">
        <v>12841</v>
      </c>
      <c r="F2614" s="11">
        <v>10088</v>
      </c>
    </row>
    <row r="2615" spans="1:6" ht="15" x14ac:dyDescent="0.25">
      <c r="A2615" s="5" t="s">
        <v>77</v>
      </c>
      <c r="B2615" s="12" t="s">
        <v>208</v>
      </c>
      <c r="C2615" s="19">
        <v>2011</v>
      </c>
      <c r="D2615" s="9" t="str">
        <f t="shared" si="40"/>
        <v>Namibia-Africa2011</v>
      </c>
      <c r="E2615" s="11">
        <v>978</v>
      </c>
      <c r="F2615" s="11">
        <v>1643</v>
      </c>
    </row>
    <row r="2616" spans="1:6" ht="15" x14ac:dyDescent="0.25">
      <c r="A2616" s="5" t="s">
        <v>61</v>
      </c>
      <c r="B2616" s="12" t="s">
        <v>209</v>
      </c>
      <c r="C2616" s="19">
        <v>2011</v>
      </c>
      <c r="D2616" s="9" t="str">
        <f t="shared" si="40"/>
        <v>Nepal-Asia2011</v>
      </c>
      <c r="E2616" s="11">
        <v>8108</v>
      </c>
      <c r="F2616" s="11">
        <v>3234</v>
      </c>
    </row>
    <row r="2617" spans="1:6" ht="15" x14ac:dyDescent="0.25">
      <c r="A2617" s="5" t="s">
        <v>75</v>
      </c>
      <c r="B2617" s="12" t="s">
        <v>210</v>
      </c>
      <c r="C2617" s="19">
        <v>2011</v>
      </c>
      <c r="D2617" s="9" t="str">
        <f t="shared" si="40"/>
        <v>Netherlands-Europe2011</v>
      </c>
      <c r="E2617" s="11">
        <v>73223</v>
      </c>
      <c r="F2617" s="11">
        <v>165363</v>
      </c>
    </row>
    <row r="2618" spans="1:6" ht="15" x14ac:dyDescent="0.25">
      <c r="A2618" s="5" t="s">
        <v>80</v>
      </c>
      <c r="B2618" s="12" t="s">
        <v>211</v>
      </c>
      <c r="C2618" s="19">
        <v>2011</v>
      </c>
      <c r="D2618" s="9" t="str">
        <f t="shared" si="40"/>
        <v>New Caledonia-Oceania2011</v>
      </c>
      <c r="E2618" s="8"/>
      <c r="F2618" s="11">
        <v>2299</v>
      </c>
    </row>
    <row r="2619" spans="1:6" ht="15" x14ac:dyDescent="0.25">
      <c r="A2619" s="5" t="s">
        <v>80</v>
      </c>
      <c r="B2619" s="12" t="s">
        <v>212</v>
      </c>
      <c r="C2619" s="19">
        <v>2011</v>
      </c>
      <c r="D2619" s="9" t="str">
        <f t="shared" si="40"/>
        <v>New Zealand-Oceania2011</v>
      </c>
      <c r="E2619" s="11">
        <v>17056</v>
      </c>
      <c r="F2619" s="11">
        <v>32897</v>
      </c>
    </row>
    <row r="2620" spans="1:6" ht="15" x14ac:dyDescent="0.25">
      <c r="A2620" s="5" t="s">
        <v>84</v>
      </c>
      <c r="B2620" s="12" t="s">
        <v>213</v>
      </c>
      <c r="C2620" s="19">
        <v>2011</v>
      </c>
      <c r="D2620" s="9" t="str">
        <f t="shared" si="40"/>
        <v>Nicaragua-The Americas2011</v>
      </c>
      <c r="E2620" s="11">
        <v>2522</v>
      </c>
      <c r="F2620" s="11">
        <v>3762</v>
      </c>
    </row>
    <row r="2621" spans="1:6" ht="15" x14ac:dyDescent="0.25">
      <c r="A2621" s="5" t="s">
        <v>77</v>
      </c>
      <c r="B2621" s="12" t="s">
        <v>214</v>
      </c>
      <c r="C2621" s="19">
        <v>2011</v>
      </c>
      <c r="D2621" s="9" t="str">
        <f t="shared" si="40"/>
        <v>Niger-Africa2011</v>
      </c>
      <c r="E2621" s="8"/>
      <c r="F2621" s="11">
        <v>796</v>
      </c>
    </row>
    <row r="2622" spans="1:6" ht="15" x14ac:dyDescent="0.25">
      <c r="A2622" s="5" t="s">
        <v>77</v>
      </c>
      <c r="B2622" s="12" t="s">
        <v>215</v>
      </c>
      <c r="C2622" s="19">
        <v>2011</v>
      </c>
      <c r="D2622" s="9" t="str">
        <f t="shared" si="40"/>
        <v>Nigeria-Africa2011</v>
      </c>
      <c r="E2622" s="11">
        <v>90596</v>
      </c>
      <c r="F2622" s="11">
        <v>79182</v>
      </c>
    </row>
    <row r="2623" spans="1:6" ht="15" x14ac:dyDescent="0.25">
      <c r="A2623" s="5" t="s">
        <v>61</v>
      </c>
      <c r="B2623" s="12" t="s">
        <v>216</v>
      </c>
      <c r="C2623" s="19">
        <v>2011</v>
      </c>
      <c r="D2623" s="9" t="str">
        <f t="shared" si="40"/>
        <v>North Korea-Asia2011</v>
      </c>
      <c r="E2623" s="11">
        <v>19717</v>
      </c>
      <c r="F2623" s="11">
        <v>76699</v>
      </c>
    </row>
    <row r="2624" spans="1:6" ht="15" x14ac:dyDescent="0.25">
      <c r="A2624" s="5" t="s">
        <v>75</v>
      </c>
      <c r="B2624" s="12" t="s">
        <v>217</v>
      </c>
      <c r="C2624" s="19">
        <v>2011</v>
      </c>
      <c r="D2624" s="9" t="str">
        <f t="shared" si="40"/>
        <v>North Macedonia-Europe2011</v>
      </c>
      <c r="E2624" s="11">
        <v>2668</v>
      </c>
      <c r="F2624" s="11">
        <v>12064</v>
      </c>
    </row>
    <row r="2625" spans="1:6" ht="15" x14ac:dyDescent="0.25">
      <c r="A2625" s="5" t="s">
        <v>75</v>
      </c>
      <c r="B2625" s="12" t="s">
        <v>218</v>
      </c>
      <c r="C2625" s="19">
        <v>2011</v>
      </c>
      <c r="D2625" s="9" t="str">
        <f t="shared" si="40"/>
        <v>Norway-Europe2011</v>
      </c>
      <c r="E2625" s="11">
        <v>26092</v>
      </c>
      <c r="F2625" s="11">
        <v>38808</v>
      </c>
    </row>
    <row r="2626" spans="1:6" ht="15" x14ac:dyDescent="0.25">
      <c r="A2626" s="5" t="s">
        <v>93</v>
      </c>
      <c r="B2626" s="12" t="s">
        <v>219</v>
      </c>
      <c r="C2626" s="19">
        <v>2011</v>
      </c>
      <c r="D2626" s="9" t="str">
        <f t="shared" si="40"/>
        <v>Oman-Middle East2011</v>
      </c>
      <c r="E2626" s="11">
        <v>8083</v>
      </c>
      <c r="F2626" s="11">
        <v>21896</v>
      </c>
    </row>
    <row r="2627" spans="1:6" ht="15" x14ac:dyDescent="0.25">
      <c r="A2627" s="5" t="s">
        <v>61</v>
      </c>
      <c r="B2627" s="12" t="s">
        <v>220</v>
      </c>
      <c r="C2627" s="19">
        <v>2011</v>
      </c>
      <c r="D2627" s="9" t="str">
        <f t="shared" ref="D2627:D2690" si="41">CONCATENATE(B2627,C2627)</f>
        <v>Pakistan-Asia2011</v>
      </c>
      <c r="E2627" s="11">
        <v>64067</v>
      </c>
      <c r="F2627" s="11">
        <v>106449</v>
      </c>
    </row>
    <row r="2628" spans="1:6" ht="15" x14ac:dyDescent="0.25">
      <c r="A2628" s="5" t="s">
        <v>84</v>
      </c>
      <c r="B2628" s="12" t="s">
        <v>221</v>
      </c>
      <c r="C2628" s="19">
        <v>2011</v>
      </c>
      <c r="D2628" s="9" t="str">
        <f t="shared" si="41"/>
        <v>Panama-The Americas2011</v>
      </c>
      <c r="E2628" s="11">
        <v>2569</v>
      </c>
      <c r="F2628" s="11">
        <v>5790</v>
      </c>
    </row>
    <row r="2629" spans="1:6" ht="15" x14ac:dyDescent="0.25">
      <c r="A2629" s="5" t="s">
        <v>80</v>
      </c>
      <c r="B2629" s="12" t="s">
        <v>222</v>
      </c>
      <c r="C2629" s="19">
        <v>2011</v>
      </c>
      <c r="D2629" s="9" t="str">
        <f t="shared" si="41"/>
        <v>Papua New Guinea-Oceania2011</v>
      </c>
      <c r="E2629" s="8"/>
      <c r="F2629" s="11">
        <v>2688</v>
      </c>
    </row>
    <row r="2630" spans="1:6" ht="15" x14ac:dyDescent="0.25">
      <c r="A2630" s="5" t="s">
        <v>84</v>
      </c>
      <c r="B2630" s="12" t="s">
        <v>223</v>
      </c>
      <c r="C2630" s="19">
        <v>2011</v>
      </c>
      <c r="D2630" s="9" t="str">
        <f t="shared" si="41"/>
        <v>Paraguay-The Americas2011</v>
      </c>
      <c r="E2630" s="11">
        <v>3850</v>
      </c>
      <c r="F2630" s="11">
        <v>3689</v>
      </c>
    </row>
    <row r="2631" spans="1:6" ht="15" x14ac:dyDescent="0.25">
      <c r="A2631" s="5" t="s">
        <v>84</v>
      </c>
      <c r="B2631" s="12" t="s">
        <v>224</v>
      </c>
      <c r="C2631" s="19">
        <v>2011</v>
      </c>
      <c r="D2631" s="9" t="str">
        <f t="shared" si="41"/>
        <v>Peru-The Americas2011</v>
      </c>
      <c r="E2631" s="11">
        <v>12222</v>
      </c>
      <c r="F2631" s="11">
        <v>30297</v>
      </c>
    </row>
    <row r="2632" spans="1:6" ht="15" x14ac:dyDescent="0.25">
      <c r="A2632" s="5" t="s">
        <v>61</v>
      </c>
      <c r="B2632" s="12" t="s">
        <v>225</v>
      </c>
      <c r="C2632" s="19">
        <v>2011</v>
      </c>
      <c r="D2632" s="9" t="str">
        <f t="shared" si="41"/>
        <v>Philippines-Asia2011</v>
      </c>
      <c r="E2632" s="11">
        <v>39872</v>
      </c>
      <c r="F2632" s="11">
        <v>73307</v>
      </c>
    </row>
    <row r="2633" spans="1:6" ht="15" x14ac:dyDescent="0.25">
      <c r="A2633" s="5" t="s">
        <v>75</v>
      </c>
      <c r="B2633" s="12" t="s">
        <v>226</v>
      </c>
      <c r="C2633" s="19">
        <v>2011</v>
      </c>
      <c r="D2633" s="9" t="str">
        <f t="shared" si="41"/>
        <v>Poland-Europe2011</v>
      </c>
      <c r="E2633" s="11">
        <v>89116</v>
      </c>
      <c r="F2633" s="11">
        <v>301691</v>
      </c>
    </row>
    <row r="2634" spans="1:6" ht="15" x14ac:dyDescent="0.25">
      <c r="A2634" s="5" t="s">
        <v>75</v>
      </c>
      <c r="B2634" s="12" t="s">
        <v>227</v>
      </c>
      <c r="C2634" s="19">
        <v>2011</v>
      </c>
      <c r="D2634" s="9" t="str">
        <f t="shared" si="41"/>
        <v>Portugal-Europe2011</v>
      </c>
      <c r="E2634" s="11">
        <v>24673</v>
      </c>
      <c r="F2634" s="11">
        <v>62966</v>
      </c>
    </row>
    <row r="2635" spans="1:6" ht="15" x14ac:dyDescent="0.25">
      <c r="A2635" s="5" t="s">
        <v>84</v>
      </c>
      <c r="B2635" s="12" t="s">
        <v>228</v>
      </c>
      <c r="C2635" s="19">
        <v>2011</v>
      </c>
      <c r="D2635" s="9" t="str">
        <f t="shared" si="41"/>
        <v>Puerto Rico-The Americas2011</v>
      </c>
      <c r="E2635" s="8"/>
      <c r="F2635" s="12"/>
    </row>
    <row r="2636" spans="1:6" ht="15" x14ac:dyDescent="0.25">
      <c r="A2636" s="5" t="s">
        <v>93</v>
      </c>
      <c r="B2636" s="12" t="s">
        <v>229</v>
      </c>
      <c r="C2636" s="19">
        <v>2011</v>
      </c>
      <c r="D2636" s="9" t="str">
        <f t="shared" si="41"/>
        <v>Qatar-Middle East2011</v>
      </c>
      <c r="E2636" s="11">
        <v>10876</v>
      </c>
      <c r="F2636" s="11">
        <v>34730</v>
      </c>
    </row>
    <row r="2637" spans="1:6" ht="15" x14ac:dyDescent="0.25">
      <c r="A2637" s="5" t="s">
        <v>75</v>
      </c>
      <c r="B2637" s="12" t="s">
        <v>230</v>
      </c>
      <c r="C2637" s="19">
        <v>2011</v>
      </c>
      <c r="D2637" s="9" t="str">
        <f t="shared" si="41"/>
        <v>Romania-Europe2011</v>
      </c>
      <c r="E2637" s="11">
        <v>36228</v>
      </c>
      <c r="F2637" s="11">
        <v>89985</v>
      </c>
    </row>
    <row r="2638" spans="1:6" ht="15" x14ac:dyDescent="0.25">
      <c r="A2638" s="5" t="s">
        <v>75</v>
      </c>
      <c r="B2638" s="12" t="s">
        <v>231</v>
      </c>
      <c r="C2638" s="19">
        <v>2011</v>
      </c>
      <c r="D2638" s="9" t="str">
        <f t="shared" si="41"/>
        <v>Russia-Europe2011</v>
      </c>
      <c r="E2638" s="11">
        <v>619265</v>
      </c>
      <c r="F2638" s="11">
        <v>1558112</v>
      </c>
    </row>
    <row r="2639" spans="1:6" ht="15" x14ac:dyDescent="0.25">
      <c r="A2639" s="5" t="s">
        <v>77</v>
      </c>
      <c r="B2639" s="12" t="s">
        <v>232</v>
      </c>
      <c r="C2639" s="19">
        <v>2011</v>
      </c>
      <c r="D2639" s="9" t="str">
        <f t="shared" si="41"/>
        <v>Rwanda-Africa2011</v>
      </c>
      <c r="E2639" s="8"/>
      <c r="F2639" s="11">
        <v>686</v>
      </c>
    </row>
    <row r="2640" spans="1:6" ht="15" x14ac:dyDescent="0.25">
      <c r="A2640" s="5" t="s">
        <v>80</v>
      </c>
      <c r="B2640" s="12" t="s">
        <v>233</v>
      </c>
      <c r="C2640" s="19">
        <v>2011</v>
      </c>
      <c r="D2640" s="9" t="str">
        <f t="shared" si="41"/>
        <v>Samoa-Oceania2011</v>
      </c>
      <c r="E2640" s="8"/>
      <c r="F2640" s="11">
        <v>139</v>
      </c>
    </row>
    <row r="2641" spans="1:6" ht="15" x14ac:dyDescent="0.25">
      <c r="A2641" s="5" t="s">
        <v>75</v>
      </c>
      <c r="B2641" s="12" t="s">
        <v>234</v>
      </c>
      <c r="C2641" s="19">
        <v>2011</v>
      </c>
      <c r="D2641" s="9" t="str">
        <f t="shared" si="41"/>
        <v>San Marino-Europe2011</v>
      </c>
      <c r="E2641" s="8"/>
      <c r="F2641" s="12"/>
    </row>
    <row r="2642" spans="1:6" ht="15" x14ac:dyDescent="0.25">
      <c r="A2642" s="5" t="s">
        <v>77</v>
      </c>
      <c r="B2642" s="12" t="s">
        <v>235</v>
      </c>
      <c r="C2642" s="19">
        <v>2011</v>
      </c>
      <c r="D2642" s="9" t="str">
        <f t="shared" si="41"/>
        <v>Sao Tome and Principe-Africa2011</v>
      </c>
      <c r="E2642" s="8"/>
      <c r="F2642" s="11">
        <v>48</v>
      </c>
    </row>
    <row r="2643" spans="1:6" ht="15" x14ac:dyDescent="0.25">
      <c r="A2643" s="5" t="s">
        <v>93</v>
      </c>
      <c r="B2643" s="12" t="s">
        <v>236</v>
      </c>
      <c r="C2643" s="19">
        <v>2011</v>
      </c>
      <c r="D2643" s="9" t="str">
        <f t="shared" si="41"/>
        <v>Saudi Arabia-Middle East2011</v>
      </c>
      <c r="E2643" s="11">
        <v>101325</v>
      </c>
      <c r="F2643" s="11">
        <v>296935</v>
      </c>
    </row>
    <row r="2644" spans="1:6" ht="15" x14ac:dyDescent="0.25">
      <c r="A2644" s="5" t="s">
        <v>77</v>
      </c>
      <c r="B2644" s="12" t="s">
        <v>237</v>
      </c>
      <c r="C2644" s="19">
        <v>2011</v>
      </c>
      <c r="D2644" s="9" t="str">
        <f t="shared" si="41"/>
        <v>Senegal-Africa2011</v>
      </c>
      <c r="E2644" s="11">
        <v>2398</v>
      </c>
      <c r="F2644" s="11">
        <v>3938</v>
      </c>
    </row>
    <row r="2645" spans="1:6" ht="15" x14ac:dyDescent="0.25">
      <c r="A2645" s="5" t="s">
        <v>75</v>
      </c>
      <c r="B2645" s="12" t="s">
        <v>238</v>
      </c>
      <c r="C2645" s="19">
        <v>2011</v>
      </c>
      <c r="D2645" s="9" t="str">
        <f t="shared" si="41"/>
        <v>Serbia-Europe2011</v>
      </c>
      <c r="E2645" s="11">
        <v>13728</v>
      </c>
      <c r="F2645" s="12"/>
    </row>
    <row r="2646" spans="1:6" ht="15" x14ac:dyDescent="0.25">
      <c r="A2646" s="5" t="s">
        <v>77</v>
      </c>
      <c r="B2646" s="12" t="s">
        <v>239</v>
      </c>
      <c r="C2646" s="19">
        <v>2011</v>
      </c>
      <c r="D2646" s="9" t="str">
        <f t="shared" si="41"/>
        <v>Seychelles-Africa2011</v>
      </c>
      <c r="E2646" s="8"/>
      <c r="F2646" s="11">
        <v>565</v>
      </c>
    </row>
    <row r="2647" spans="1:6" ht="15" x14ac:dyDescent="0.25">
      <c r="A2647" s="5" t="s">
        <v>77</v>
      </c>
      <c r="B2647" s="12" t="s">
        <v>240</v>
      </c>
      <c r="C2647" s="19">
        <v>2011</v>
      </c>
      <c r="D2647" s="9" t="str">
        <f t="shared" si="41"/>
        <v>Sierra Leone-Africa2011</v>
      </c>
      <c r="E2647" s="8"/>
      <c r="F2647" s="11">
        <v>425</v>
      </c>
    </row>
    <row r="2648" spans="1:6" ht="15" x14ac:dyDescent="0.25">
      <c r="A2648" s="5" t="s">
        <v>61</v>
      </c>
      <c r="B2648" s="12" t="s">
        <v>241</v>
      </c>
      <c r="C2648" s="19">
        <v>2011</v>
      </c>
      <c r="D2648" s="9" t="str">
        <f t="shared" si="41"/>
        <v>Singapore-Asia2011</v>
      </c>
      <c r="E2648" s="11">
        <v>18692</v>
      </c>
      <c r="F2648" s="11">
        <v>49006</v>
      </c>
    </row>
    <row r="2649" spans="1:6" ht="15" x14ac:dyDescent="0.25">
      <c r="A2649" s="5" t="s">
        <v>84</v>
      </c>
      <c r="B2649" s="12" t="s">
        <v>242</v>
      </c>
      <c r="C2649" s="19">
        <v>2012</v>
      </c>
      <c r="D2649" s="9" t="str">
        <f t="shared" si="41"/>
        <v>Sint Maarten (Dutch part)-The Americas2012</v>
      </c>
      <c r="E2649" s="8"/>
      <c r="F2649" s="12"/>
    </row>
    <row r="2650" spans="1:6" ht="15" x14ac:dyDescent="0.25">
      <c r="A2650" s="5" t="s">
        <v>75</v>
      </c>
      <c r="B2650" s="12" t="s">
        <v>243</v>
      </c>
      <c r="C2650" s="19">
        <v>2012</v>
      </c>
      <c r="D2650" s="9" t="str">
        <f t="shared" si="41"/>
        <v>Slovakia-Europe2012</v>
      </c>
      <c r="E2650" s="11">
        <v>17743</v>
      </c>
      <c r="F2650" s="11">
        <v>37312</v>
      </c>
    </row>
    <row r="2651" spans="1:6" ht="15" x14ac:dyDescent="0.25">
      <c r="A2651" s="5" t="s">
        <v>75</v>
      </c>
      <c r="B2651" s="12" t="s">
        <v>244</v>
      </c>
      <c r="C2651" s="19">
        <v>2012</v>
      </c>
      <c r="D2651" s="9" t="str">
        <f t="shared" si="41"/>
        <v>Slovenia-Europe2012</v>
      </c>
      <c r="E2651" s="11">
        <v>6413</v>
      </c>
      <c r="F2651" s="11">
        <v>14265</v>
      </c>
    </row>
    <row r="2652" spans="1:6" ht="15" x14ac:dyDescent="0.25">
      <c r="A2652" s="5" t="s">
        <v>80</v>
      </c>
      <c r="B2652" s="12" t="s">
        <v>245</v>
      </c>
      <c r="C2652" s="19">
        <v>2012</v>
      </c>
      <c r="D2652" s="9" t="str">
        <f t="shared" si="41"/>
        <v>Solomon Islands-Oceania2012</v>
      </c>
      <c r="E2652" s="8"/>
      <c r="F2652" s="11">
        <v>165</v>
      </c>
    </row>
    <row r="2653" spans="1:6" ht="15" x14ac:dyDescent="0.25">
      <c r="A2653" s="5" t="s">
        <v>77</v>
      </c>
      <c r="B2653" s="12" t="s">
        <v>246</v>
      </c>
      <c r="C2653" s="19">
        <v>2012</v>
      </c>
      <c r="D2653" s="9" t="str">
        <f t="shared" si="41"/>
        <v>Somalia-Africa2012</v>
      </c>
      <c r="E2653" s="8"/>
      <c r="F2653" s="11">
        <v>517</v>
      </c>
    </row>
    <row r="2654" spans="1:6" ht="15" x14ac:dyDescent="0.25">
      <c r="A2654" s="5" t="s">
        <v>77</v>
      </c>
      <c r="B2654" s="12" t="s">
        <v>247</v>
      </c>
      <c r="C2654" s="19">
        <v>2012</v>
      </c>
      <c r="D2654" s="9" t="str">
        <f t="shared" si="41"/>
        <v>South Africa-Africa2012</v>
      </c>
      <c r="E2654" s="11">
        <v>109264</v>
      </c>
      <c r="F2654" s="11">
        <v>368611</v>
      </c>
    </row>
    <row r="2655" spans="1:6" ht="15" x14ac:dyDescent="0.25">
      <c r="A2655" s="5" t="s">
        <v>61</v>
      </c>
      <c r="B2655" s="12" t="s">
        <v>248</v>
      </c>
      <c r="C2655" s="19">
        <v>2012</v>
      </c>
      <c r="D2655" s="9" t="str">
        <f t="shared" si="41"/>
        <v>South Korea-Asia2012</v>
      </c>
      <c r="E2655" s="11">
        <v>188161</v>
      </c>
      <c r="F2655" s="11">
        <v>447561</v>
      </c>
    </row>
    <row r="2656" spans="1:6" ht="15" x14ac:dyDescent="0.25">
      <c r="A2656" s="5" t="s">
        <v>77</v>
      </c>
      <c r="B2656" s="12" t="s">
        <v>249</v>
      </c>
      <c r="C2656" s="19">
        <v>2012</v>
      </c>
      <c r="D2656" s="9" t="str">
        <f t="shared" si="41"/>
        <v>South Sudan-Africa2012</v>
      </c>
      <c r="E2656" s="8"/>
      <c r="F2656" s="8"/>
    </row>
    <row r="2657" spans="1:6" ht="15" x14ac:dyDescent="0.25">
      <c r="A2657" s="5" t="s">
        <v>75</v>
      </c>
      <c r="B2657" s="12" t="s">
        <v>250</v>
      </c>
      <c r="C2657" s="19">
        <v>2012</v>
      </c>
      <c r="D2657" s="9" t="str">
        <f t="shared" si="41"/>
        <v>Spain-Europe2012</v>
      </c>
      <c r="E2657" s="11">
        <v>121856</v>
      </c>
      <c r="F2657" s="11">
        <v>294434</v>
      </c>
    </row>
    <row r="2658" spans="1:6" ht="15" x14ac:dyDescent="0.25">
      <c r="A2658" s="5" t="s">
        <v>61</v>
      </c>
      <c r="B2658" s="12" t="s">
        <v>251</v>
      </c>
      <c r="C2658" s="19">
        <v>2012</v>
      </c>
      <c r="D2658" s="9" t="str">
        <f t="shared" si="41"/>
        <v>Sri Lanka-Asia2012</v>
      </c>
      <c r="E2658" s="11">
        <v>8327</v>
      </c>
      <c r="F2658" s="11">
        <v>10161</v>
      </c>
    </row>
    <row r="2659" spans="1:6" ht="15" x14ac:dyDescent="0.25">
      <c r="A2659" s="5" t="s">
        <v>84</v>
      </c>
      <c r="B2659" s="12" t="s">
        <v>252</v>
      </c>
      <c r="C2659" s="19">
        <v>2012</v>
      </c>
      <c r="D2659" s="9" t="str">
        <f t="shared" si="41"/>
        <v>St. Kitts and Nevis-The Americas2012</v>
      </c>
      <c r="E2659" s="8"/>
      <c r="F2659" s="11">
        <v>103</v>
      </c>
    </row>
    <row r="2660" spans="1:6" ht="15" x14ac:dyDescent="0.25">
      <c r="A2660" s="5" t="s">
        <v>84</v>
      </c>
      <c r="B2660" s="12" t="s">
        <v>253</v>
      </c>
      <c r="C2660" s="19">
        <v>2012</v>
      </c>
      <c r="D2660" s="9" t="str">
        <f t="shared" si="41"/>
        <v>St. Lucia-The Americas2012</v>
      </c>
      <c r="E2660" s="8"/>
      <c r="F2660" s="11">
        <v>330</v>
      </c>
    </row>
    <row r="2661" spans="1:6" ht="15" x14ac:dyDescent="0.25">
      <c r="A2661" s="5" t="s">
        <v>84</v>
      </c>
      <c r="B2661" s="12" t="s">
        <v>254</v>
      </c>
      <c r="C2661" s="19">
        <v>2012</v>
      </c>
      <c r="D2661" s="9" t="str">
        <f t="shared" si="41"/>
        <v>St. Martin (French part)-The Americas2012</v>
      </c>
      <c r="E2661" s="8"/>
      <c r="F2661" s="12"/>
    </row>
    <row r="2662" spans="1:6" ht="15" x14ac:dyDescent="0.25">
      <c r="A2662" s="5" t="s">
        <v>84</v>
      </c>
      <c r="B2662" s="12" t="s">
        <v>255</v>
      </c>
      <c r="C2662" s="19">
        <v>2012</v>
      </c>
      <c r="D2662" s="9" t="str">
        <f t="shared" si="41"/>
        <v>St. Vincent and the Grenadines-The Americas2012</v>
      </c>
      <c r="E2662" s="8"/>
      <c r="F2662" s="11">
        <v>158</v>
      </c>
    </row>
    <row r="2663" spans="1:6" ht="15" x14ac:dyDescent="0.25">
      <c r="A2663" s="5" t="s">
        <v>77</v>
      </c>
      <c r="B2663" s="12" t="s">
        <v>256</v>
      </c>
      <c r="C2663" s="19">
        <v>2012</v>
      </c>
      <c r="D2663" s="9" t="str">
        <f t="shared" si="41"/>
        <v>Sudan-Africa2012</v>
      </c>
      <c r="E2663" s="11">
        <v>13340</v>
      </c>
      <c r="F2663" s="11">
        <v>5534</v>
      </c>
    </row>
    <row r="2664" spans="1:6" ht="15" x14ac:dyDescent="0.25">
      <c r="A2664" s="5" t="s">
        <v>84</v>
      </c>
      <c r="B2664" s="12" t="s">
        <v>257</v>
      </c>
      <c r="C2664" s="19">
        <v>2012</v>
      </c>
      <c r="D2664" s="9" t="str">
        <f t="shared" si="41"/>
        <v>Suriname-The Americas2012</v>
      </c>
      <c r="E2664" s="8"/>
      <c r="F2664" s="11">
        <v>2127</v>
      </c>
    </row>
    <row r="2665" spans="1:6" ht="15" x14ac:dyDescent="0.25">
      <c r="A2665" s="5" t="s">
        <v>77</v>
      </c>
      <c r="B2665" s="12" t="s">
        <v>258</v>
      </c>
      <c r="C2665" s="19">
        <v>2012</v>
      </c>
      <c r="D2665" s="9" t="str">
        <f t="shared" si="41"/>
        <v>Swaziland-Africa2012</v>
      </c>
      <c r="E2665" s="8"/>
      <c r="F2665" s="11">
        <v>1188</v>
      </c>
    </row>
    <row r="2666" spans="1:6" ht="15" x14ac:dyDescent="0.25">
      <c r="A2666" s="5" t="s">
        <v>75</v>
      </c>
      <c r="B2666" s="12" t="s">
        <v>259</v>
      </c>
      <c r="C2666" s="19">
        <v>2012</v>
      </c>
      <c r="D2666" s="9" t="str">
        <f t="shared" si="41"/>
        <v>Sweden-Europe2012</v>
      </c>
      <c r="E2666" s="11">
        <v>47556</v>
      </c>
      <c r="F2666" s="11">
        <v>49794</v>
      </c>
    </row>
    <row r="2667" spans="1:6" ht="15" x14ac:dyDescent="0.25">
      <c r="A2667" s="5" t="s">
        <v>75</v>
      </c>
      <c r="B2667" s="12" t="s">
        <v>260</v>
      </c>
      <c r="C2667" s="19">
        <v>2012</v>
      </c>
      <c r="D2667" s="9" t="str">
        <f t="shared" si="41"/>
        <v>Switzerland-Europe2012</v>
      </c>
      <c r="E2667" s="11">
        <v>25005</v>
      </c>
      <c r="F2667" s="11">
        <v>39050</v>
      </c>
    </row>
    <row r="2668" spans="1:6" ht="15" x14ac:dyDescent="0.25">
      <c r="A2668" s="5" t="s">
        <v>93</v>
      </c>
      <c r="B2668" s="12" t="s">
        <v>261</v>
      </c>
      <c r="C2668" s="19">
        <v>2012</v>
      </c>
      <c r="D2668" s="9" t="str">
        <f t="shared" si="41"/>
        <v>Syria-Middle East2012</v>
      </c>
      <c r="E2668" s="11">
        <v>15765</v>
      </c>
      <c r="F2668" s="11">
        <v>51048</v>
      </c>
    </row>
    <row r="2669" spans="1:6" ht="15" x14ac:dyDescent="0.25">
      <c r="A2669" s="5" t="s">
        <v>61</v>
      </c>
      <c r="B2669" s="12" t="s">
        <v>262</v>
      </c>
      <c r="C2669" s="19">
        <v>2012</v>
      </c>
      <c r="D2669" s="9" t="str">
        <f t="shared" si="41"/>
        <v>Tajikistan-Asia2012</v>
      </c>
      <c r="E2669" s="11">
        <v>2149</v>
      </c>
      <c r="F2669" s="11">
        <v>2237</v>
      </c>
    </row>
    <row r="2670" spans="1:6" ht="15" x14ac:dyDescent="0.25">
      <c r="A2670" s="5" t="s">
        <v>77</v>
      </c>
      <c r="B2670" s="12" t="s">
        <v>263</v>
      </c>
      <c r="C2670" s="19">
        <v>2012</v>
      </c>
      <c r="D2670" s="9" t="str">
        <f t="shared" si="41"/>
        <v>Tanzania-Africa2012</v>
      </c>
      <c r="E2670" s="11">
        <v>13390</v>
      </c>
      <c r="F2670" s="11">
        <v>2651</v>
      </c>
    </row>
    <row r="2671" spans="1:6" ht="15" x14ac:dyDescent="0.25">
      <c r="A2671" s="5" t="s">
        <v>61</v>
      </c>
      <c r="B2671" s="12" t="s">
        <v>264</v>
      </c>
      <c r="C2671" s="19">
        <v>2012</v>
      </c>
      <c r="D2671" s="9" t="str">
        <f t="shared" si="41"/>
        <v>Thailand-Asia2012</v>
      </c>
      <c r="E2671" s="11">
        <v>72284</v>
      </c>
      <c r="F2671" s="11">
        <v>188355</v>
      </c>
    </row>
    <row r="2672" spans="1:6" ht="15" x14ac:dyDescent="0.25">
      <c r="A2672" s="5" t="s">
        <v>61</v>
      </c>
      <c r="B2672" s="12" t="s">
        <v>265</v>
      </c>
      <c r="C2672" s="19">
        <v>2012</v>
      </c>
      <c r="D2672" s="9" t="str">
        <f t="shared" si="41"/>
        <v>Timor-Leste-Asia2012</v>
      </c>
      <c r="E2672" s="8"/>
      <c r="F2672" s="12"/>
    </row>
    <row r="2673" spans="1:6" ht="15" x14ac:dyDescent="0.25">
      <c r="A2673" s="5" t="s">
        <v>77</v>
      </c>
      <c r="B2673" s="12" t="s">
        <v>266</v>
      </c>
      <c r="C2673" s="19">
        <v>2012</v>
      </c>
      <c r="D2673" s="9" t="str">
        <f t="shared" si="41"/>
        <v>Togo-Africa2012</v>
      </c>
      <c r="E2673" s="11">
        <v>2111</v>
      </c>
      <c r="F2673" s="11">
        <v>1357</v>
      </c>
    </row>
    <row r="2674" spans="1:6" ht="15" x14ac:dyDescent="0.25">
      <c r="A2674" s="5" t="s">
        <v>80</v>
      </c>
      <c r="B2674" s="12" t="s">
        <v>267</v>
      </c>
      <c r="C2674" s="19">
        <v>2012</v>
      </c>
      <c r="D2674" s="9" t="str">
        <f t="shared" si="41"/>
        <v>Tonga-Oceania2012</v>
      </c>
      <c r="E2674" s="8"/>
      <c r="F2674" s="11">
        <v>121</v>
      </c>
    </row>
    <row r="2675" spans="1:6" ht="15" x14ac:dyDescent="0.25">
      <c r="A2675" s="5" t="s">
        <v>84</v>
      </c>
      <c r="B2675" s="12" t="s">
        <v>268</v>
      </c>
      <c r="C2675" s="19">
        <v>2012</v>
      </c>
      <c r="D2675" s="9" t="str">
        <f t="shared" si="41"/>
        <v>Trinidad and Tobago-The Americas2012</v>
      </c>
      <c r="E2675" s="11">
        <v>10854</v>
      </c>
      <c r="F2675" s="11">
        <v>24514</v>
      </c>
    </row>
    <row r="2676" spans="1:6" ht="15" x14ac:dyDescent="0.25">
      <c r="A2676" s="5" t="s">
        <v>77</v>
      </c>
      <c r="B2676" s="12" t="s">
        <v>269</v>
      </c>
      <c r="C2676" s="19">
        <v>2012</v>
      </c>
      <c r="D2676" s="9" t="str">
        <f t="shared" si="41"/>
        <v>Tunisia-Africa2012</v>
      </c>
      <c r="E2676" s="11">
        <v>7306</v>
      </c>
      <c r="F2676" s="11">
        <v>19923</v>
      </c>
    </row>
    <row r="2677" spans="1:6" ht="15" x14ac:dyDescent="0.25">
      <c r="A2677" s="5" t="s">
        <v>75</v>
      </c>
      <c r="B2677" s="12" t="s">
        <v>270</v>
      </c>
      <c r="C2677" s="19">
        <v>2012</v>
      </c>
      <c r="D2677" s="9" t="str">
        <f t="shared" si="41"/>
        <v>Turkey-Europe2012</v>
      </c>
      <c r="E2677" s="11">
        <v>76348</v>
      </c>
      <c r="F2677" s="11">
        <v>216148</v>
      </c>
    </row>
    <row r="2678" spans="1:6" ht="15" x14ac:dyDescent="0.25">
      <c r="A2678" s="5" t="s">
        <v>61</v>
      </c>
      <c r="B2678" s="12" t="s">
        <v>271</v>
      </c>
      <c r="C2678" s="19">
        <v>2012</v>
      </c>
      <c r="D2678" s="9" t="str">
        <f t="shared" si="41"/>
        <v>Turkmenistan-Asia2012</v>
      </c>
      <c r="E2678" s="11">
        <v>14871</v>
      </c>
      <c r="F2678" s="11">
        <v>35365</v>
      </c>
    </row>
    <row r="2679" spans="1:6" ht="15" x14ac:dyDescent="0.25">
      <c r="A2679" s="5" t="s">
        <v>84</v>
      </c>
      <c r="B2679" s="12" t="s">
        <v>272</v>
      </c>
      <c r="C2679" s="19">
        <v>2012</v>
      </c>
      <c r="D2679" s="9" t="str">
        <f t="shared" si="41"/>
        <v>Turks and Caicos Islands-The Americas2012</v>
      </c>
      <c r="E2679" s="8"/>
      <c r="F2679" s="11">
        <v>15</v>
      </c>
    </row>
    <row r="2680" spans="1:6" ht="15" x14ac:dyDescent="0.25">
      <c r="A2680" s="5" t="s">
        <v>77</v>
      </c>
      <c r="B2680" s="12" t="s">
        <v>273</v>
      </c>
      <c r="C2680" s="19">
        <v>2012</v>
      </c>
      <c r="D2680" s="9" t="str">
        <f t="shared" si="41"/>
        <v>Uganda-Africa2012</v>
      </c>
      <c r="E2680" s="8"/>
      <c r="F2680" s="11">
        <v>1533</v>
      </c>
    </row>
    <row r="2681" spans="1:6" ht="15" x14ac:dyDescent="0.25">
      <c r="A2681" s="5" t="s">
        <v>75</v>
      </c>
      <c r="B2681" s="12" t="s">
        <v>274</v>
      </c>
      <c r="C2681" s="19">
        <v>2012</v>
      </c>
      <c r="D2681" s="9" t="str">
        <f t="shared" si="41"/>
        <v>Ukraine-Europe2012</v>
      </c>
      <c r="E2681" s="11">
        <v>133794</v>
      </c>
      <c r="F2681" s="11">
        <v>320774</v>
      </c>
    </row>
    <row r="2682" spans="1:6" ht="15" x14ac:dyDescent="0.25">
      <c r="A2682" s="5" t="s">
        <v>93</v>
      </c>
      <c r="B2682" s="12" t="s">
        <v>275</v>
      </c>
      <c r="C2682" s="19">
        <v>2012</v>
      </c>
      <c r="D2682" s="9" t="str">
        <f t="shared" si="41"/>
        <v>United Arab Emirates-Middle East2012</v>
      </c>
      <c r="E2682" s="11">
        <v>33944</v>
      </c>
      <c r="F2682" s="11">
        <v>112562</v>
      </c>
    </row>
    <row r="2683" spans="1:6" ht="15" x14ac:dyDescent="0.25">
      <c r="A2683" s="5" t="s">
        <v>75</v>
      </c>
      <c r="B2683" s="12" t="s">
        <v>276</v>
      </c>
      <c r="C2683" s="19">
        <v>2012</v>
      </c>
      <c r="D2683" s="9" t="str">
        <f t="shared" si="41"/>
        <v>United Kingdom-Europe2012</v>
      </c>
      <c r="E2683" s="11">
        <v>222940</v>
      </c>
      <c r="F2683" s="11">
        <v>543662</v>
      </c>
    </row>
    <row r="2684" spans="1:6" ht="15" x14ac:dyDescent="0.25">
      <c r="A2684" s="5" t="s">
        <v>84</v>
      </c>
      <c r="B2684" s="12" t="s">
        <v>277</v>
      </c>
      <c r="C2684" s="19">
        <v>2012</v>
      </c>
      <c r="D2684" s="9" t="str">
        <f t="shared" si="41"/>
        <v>United States-The Americas2012</v>
      </c>
      <c r="E2684" s="11">
        <v>2273332</v>
      </c>
      <c r="F2684" s="11">
        <v>5713560</v>
      </c>
    </row>
    <row r="2685" spans="1:6" ht="15" x14ac:dyDescent="0.25">
      <c r="A2685" s="5" t="s">
        <v>84</v>
      </c>
      <c r="B2685" s="12" t="s">
        <v>278</v>
      </c>
      <c r="C2685" s="19">
        <v>2012</v>
      </c>
      <c r="D2685" s="9" t="str">
        <f t="shared" si="41"/>
        <v>Uruguay-The Americas2012</v>
      </c>
      <c r="E2685" s="11">
        <v>3092</v>
      </c>
      <c r="F2685" s="11">
        <v>5306</v>
      </c>
    </row>
    <row r="2686" spans="1:6" ht="15" x14ac:dyDescent="0.25">
      <c r="A2686" s="5" t="s">
        <v>61</v>
      </c>
      <c r="B2686" s="12" t="s">
        <v>279</v>
      </c>
      <c r="C2686" s="19">
        <v>2012</v>
      </c>
      <c r="D2686" s="9" t="str">
        <f t="shared" si="41"/>
        <v>Uzbekistan-Asia2012</v>
      </c>
      <c r="E2686" s="11">
        <v>50757</v>
      </c>
      <c r="F2686" s="11">
        <v>119951</v>
      </c>
    </row>
    <row r="2687" spans="1:6" ht="15" x14ac:dyDescent="0.25">
      <c r="A2687" s="5" t="s">
        <v>80</v>
      </c>
      <c r="B2687" s="12" t="s">
        <v>280</v>
      </c>
      <c r="C2687" s="19">
        <v>2012</v>
      </c>
      <c r="D2687" s="9" t="str">
        <f t="shared" si="41"/>
        <v>Vanuatu-Oceania2012</v>
      </c>
      <c r="E2687" s="8"/>
      <c r="F2687" s="11">
        <v>81</v>
      </c>
    </row>
    <row r="2688" spans="1:6" ht="15" x14ac:dyDescent="0.25">
      <c r="A2688" s="5" t="s">
        <v>84</v>
      </c>
      <c r="B2688" s="12" t="s">
        <v>281</v>
      </c>
      <c r="C2688" s="19">
        <v>2012</v>
      </c>
      <c r="D2688" s="9" t="str">
        <f t="shared" si="41"/>
        <v>Venezuela-The Americas2012</v>
      </c>
      <c r="E2688" s="11">
        <v>56424</v>
      </c>
      <c r="F2688" s="11">
        <v>152415</v>
      </c>
    </row>
    <row r="2689" spans="1:6" ht="15" x14ac:dyDescent="0.25">
      <c r="A2689" s="5" t="s">
        <v>61</v>
      </c>
      <c r="B2689" s="12" t="s">
        <v>282</v>
      </c>
      <c r="C2689" s="19">
        <v>2012</v>
      </c>
      <c r="D2689" s="9" t="str">
        <f t="shared" si="41"/>
        <v>Vietnam-Asia2012</v>
      </c>
      <c r="E2689" s="11">
        <v>28736</v>
      </c>
      <c r="F2689" s="11">
        <v>53645</v>
      </c>
    </row>
    <row r="2690" spans="1:6" ht="15" x14ac:dyDescent="0.25">
      <c r="A2690" s="5" t="s">
        <v>93</v>
      </c>
      <c r="B2690" s="12" t="s">
        <v>283</v>
      </c>
      <c r="C2690" s="19">
        <v>2012</v>
      </c>
      <c r="D2690" s="9" t="str">
        <f t="shared" si="41"/>
        <v>Yemen-Middle East2012</v>
      </c>
      <c r="E2690" s="11">
        <v>4747</v>
      </c>
      <c r="F2690" s="11">
        <v>14639</v>
      </c>
    </row>
    <row r="2691" spans="1:6" ht="15" x14ac:dyDescent="0.25">
      <c r="A2691" s="5" t="s">
        <v>77</v>
      </c>
      <c r="B2691" s="12" t="s">
        <v>284</v>
      </c>
      <c r="C2691" s="19">
        <v>2012</v>
      </c>
      <c r="D2691" s="9" t="str">
        <f t="shared" ref="D2691:D2692" si="42">CONCATENATE(B2691,C2691)</f>
        <v>Zambia-Africa2012</v>
      </c>
      <c r="E2691" s="11">
        <v>6244</v>
      </c>
      <c r="F2691" s="11">
        <v>1819</v>
      </c>
    </row>
    <row r="2692" spans="1:6" ht="15" x14ac:dyDescent="0.25">
      <c r="A2692" s="5" t="s">
        <v>77</v>
      </c>
      <c r="B2692" s="12" t="s">
        <v>285</v>
      </c>
      <c r="C2692" s="19">
        <v>2012</v>
      </c>
      <c r="D2692" s="9" t="str">
        <f t="shared" si="42"/>
        <v>Zimbabwe-Africa2012</v>
      </c>
      <c r="E2692" s="11">
        <v>9865</v>
      </c>
      <c r="F2692" s="11">
        <v>13887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692"/>
  <sheetViews>
    <sheetView workbookViewId="0">
      <selection activeCell="C1" sqref="C1"/>
    </sheetView>
  </sheetViews>
  <sheetFormatPr defaultColWidth="12.7109375" defaultRowHeight="15.75" customHeight="1" x14ac:dyDescent="0.2"/>
  <cols>
    <col min="1" max="1" width="24.7109375" customWidth="1"/>
  </cols>
  <sheetData>
    <row r="1" spans="1:13" ht="15.75" customHeight="1" x14ac:dyDescent="0.25">
      <c r="A1" s="5" t="s">
        <v>5</v>
      </c>
      <c r="B1" s="5" t="s">
        <v>4</v>
      </c>
      <c r="C1" s="6" t="s">
        <v>58</v>
      </c>
      <c r="D1" s="6" t="s">
        <v>286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</row>
    <row r="2" spans="1:13" ht="15.75" customHeight="1" x14ac:dyDescent="0.25">
      <c r="A2" s="12" t="s">
        <v>76</v>
      </c>
      <c r="B2" s="5" t="s">
        <v>77</v>
      </c>
      <c r="C2" s="9" t="s">
        <v>60</v>
      </c>
      <c r="D2" s="9" t="str">
        <f>CONCATENATE(A2,C2)</f>
        <v>Algeria-Africa2000</v>
      </c>
      <c r="E2" s="11">
        <v>0.02</v>
      </c>
      <c r="F2" s="11">
        <v>3.4000000000000002E-2</v>
      </c>
      <c r="G2" s="11">
        <v>71</v>
      </c>
      <c r="H2" s="11">
        <v>67</v>
      </c>
      <c r="I2" s="11">
        <v>0.34200000000000003</v>
      </c>
      <c r="J2" s="11">
        <v>0.61899999999999999</v>
      </c>
      <c r="K2" s="11">
        <v>3.9E-2</v>
      </c>
      <c r="L2" s="11">
        <v>31719449</v>
      </c>
      <c r="M2" s="11">
        <v>0.59899999999999998</v>
      </c>
    </row>
    <row r="3" spans="1:13" ht="15.75" customHeight="1" x14ac:dyDescent="0.25">
      <c r="A3" s="12" t="s">
        <v>82</v>
      </c>
      <c r="B3" s="5" t="s">
        <v>77</v>
      </c>
      <c r="C3" s="9" t="s">
        <v>60</v>
      </c>
      <c r="D3" s="9" t="str">
        <f t="shared" ref="D3:D66" si="0">CONCATENATE(A3,C3)</f>
        <v>Angola-Africa2000</v>
      </c>
      <c r="E3" s="11">
        <v>0.05</v>
      </c>
      <c r="F3" s="11">
        <v>0.128</v>
      </c>
      <c r="G3" s="11">
        <v>47</v>
      </c>
      <c r="H3" s="11">
        <v>44</v>
      </c>
      <c r="I3" s="11">
        <v>0.47599999999999998</v>
      </c>
      <c r="J3" s="11">
        <v>0.499</v>
      </c>
      <c r="K3" s="11">
        <v>2.5000000000000001E-2</v>
      </c>
      <c r="L3" s="11">
        <v>13924930</v>
      </c>
      <c r="M3" s="11">
        <v>0.32400000000000001</v>
      </c>
    </row>
    <row r="4" spans="1:13" ht="15.75" customHeight="1" x14ac:dyDescent="0.25">
      <c r="A4" s="12" t="s">
        <v>99</v>
      </c>
      <c r="B4" s="5" t="s">
        <v>77</v>
      </c>
      <c r="C4" s="9" t="s">
        <v>60</v>
      </c>
      <c r="D4" s="9" t="str">
        <f t="shared" si="0"/>
        <v>Benin-Africa2000</v>
      </c>
      <c r="E4" s="11">
        <v>4.2999999999999997E-2</v>
      </c>
      <c r="F4" s="11">
        <v>0.09</v>
      </c>
      <c r="G4" s="11">
        <v>57</v>
      </c>
      <c r="H4" s="11">
        <v>53</v>
      </c>
      <c r="I4" s="11">
        <v>0.45400000000000001</v>
      </c>
      <c r="J4" s="11">
        <v>0.51700000000000002</v>
      </c>
      <c r="K4" s="11">
        <v>2.9000000000000001E-2</v>
      </c>
      <c r="L4" s="11">
        <v>6949366</v>
      </c>
      <c r="M4" s="11">
        <v>0.38300000000000001</v>
      </c>
    </row>
    <row r="5" spans="1:13" ht="15.75" customHeight="1" x14ac:dyDescent="0.25">
      <c r="A5" s="12" t="s">
        <v>104</v>
      </c>
      <c r="B5" s="5" t="s">
        <v>77</v>
      </c>
      <c r="C5" s="9" t="s">
        <v>60</v>
      </c>
      <c r="D5" s="9" t="str">
        <f t="shared" si="0"/>
        <v>Botswana-Africa2000</v>
      </c>
      <c r="E5" s="11">
        <v>2.7E-2</v>
      </c>
      <c r="F5" s="11">
        <v>5.3999999999999999E-2</v>
      </c>
      <c r="G5" s="11">
        <v>52</v>
      </c>
      <c r="H5" s="11">
        <v>49</v>
      </c>
      <c r="I5" s="11">
        <v>0.38300000000000001</v>
      </c>
      <c r="J5" s="11">
        <v>0.58699999999999997</v>
      </c>
      <c r="K5" s="11">
        <v>2.9000000000000001E-2</v>
      </c>
      <c r="L5" s="11">
        <v>1755375</v>
      </c>
      <c r="M5" s="11">
        <v>0.53200000000000003</v>
      </c>
    </row>
    <row r="6" spans="1:13" ht="15.75" customHeight="1" x14ac:dyDescent="0.25">
      <c r="A6" s="12" t="s">
        <v>108</v>
      </c>
      <c r="B6" s="5" t="s">
        <v>77</v>
      </c>
      <c r="C6" s="9" t="s">
        <v>60</v>
      </c>
      <c r="D6" s="9" t="str">
        <f t="shared" si="0"/>
        <v>Burkina Faso-Africa2000</v>
      </c>
      <c r="E6" s="11">
        <v>4.5999999999999999E-2</v>
      </c>
      <c r="F6" s="11">
        <v>9.6000000000000002E-2</v>
      </c>
      <c r="G6" s="11">
        <v>52</v>
      </c>
      <c r="H6" s="11">
        <v>49</v>
      </c>
      <c r="I6" s="11">
        <v>0.46800000000000003</v>
      </c>
      <c r="J6" s="11">
        <v>0.505</v>
      </c>
      <c r="K6" s="11">
        <v>2.8000000000000001E-2</v>
      </c>
      <c r="L6" s="11">
        <v>11607944</v>
      </c>
      <c r="M6" s="11">
        <v>0.17799999999999999</v>
      </c>
    </row>
    <row r="7" spans="1:13" ht="15.75" customHeight="1" x14ac:dyDescent="0.25">
      <c r="A7" s="12" t="s">
        <v>109</v>
      </c>
      <c r="B7" s="5" t="s">
        <v>77</v>
      </c>
      <c r="C7" s="9" t="s">
        <v>60</v>
      </c>
      <c r="D7" s="9" t="str">
        <f t="shared" si="0"/>
        <v>Burundi-Africa2000</v>
      </c>
      <c r="E7" s="11">
        <v>4.2000000000000003E-2</v>
      </c>
      <c r="F7" s="11">
        <v>9.1999999999999998E-2</v>
      </c>
      <c r="G7" s="11">
        <v>49</v>
      </c>
      <c r="H7" s="11">
        <v>47</v>
      </c>
      <c r="I7" s="11">
        <v>0.49</v>
      </c>
      <c r="J7" s="11">
        <v>0.48099999999999998</v>
      </c>
      <c r="K7" s="11">
        <v>2.9000000000000001E-2</v>
      </c>
      <c r="L7" s="11">
        <v>6674286</v>
      </c>
      <c r="M7" s="11">
        <v>8.2000000000000003E-2</v>
      </c>
    </row>
    <row r="8" spans="1:13" ht="15.75" customHeight="1" x14ac:dyDescent="0.25">
      <c r="A8" s="12" t="s">
        <v>111</v>
      </c>
      <c r="B8" s="5" t="s">
        <v>77</v>
      </c>
      <c r="C8" s="9" t="s">
        <v>60</v>
      </c>
      <c r="D8" s="9" t="str">
        <f t="shared" si="0"/>
        <v>Cameroon-Africa2000</v>
      </c>
      <c r="E8" s="11">
        <v>4.1000000000000002E-2</v>
      </c>
      <c r="F8" s="11">
        <v>9.2999999999999999E-2</v>
      </c>
      <c r="G8" s="11">
        <v>53</v>
      </c>
      <c r="H8" s="11">
        <v>51</v>
      </c>
      <c r="I8" s="11">
        <v>0.45300000000000001</v>
      </c>
      <c r="J8" s="11">
        <v>0.51300000000000001</v>
      </c>
      <c r="K8" s="11">
        <v>3.4000000000000002E-2</v>
      </c>
      <c r="L8" s="11">
        <v>15927713</v>
      </c>
      <c r="M8" s="11">
        <v>0.45500000000000002</v>
      </c>
    </row>
    <row r="9" spans="1:13" ht="15.75" customHeight="1" x14ac:dyDescent="0.25">
      <c r="A9" s="12" t="s">
        <v>114</v>
      </c>
      <c r="B9" s="5" t="s">
        <v>77</v>
      </c>
      <c r="C9" s="9" t="s">
        <v>60</v>
      </c>
      <c r="D9" s="9" t="str">
        <f t="shared" si="0"/>
        <v>Central African Republic-Africa2000</v>
      </c>
      <c r="E9" s="11">
        <v>3.9E-2</v>
      </c>
      <c r="F9" s="11">
        <v>0.113</v>
      </c>
      <c r="G9" s="11">
        <v>45</v>
      </c>
      <c r="H9" s="11">
        <v>42</v>
      </c>
      <c r="I9" s="11">
        <v>0.42299999999999999</v>
      </c>
      <c r="J9" s="11">
        <v>0.53700000000000003</v>
      </c>
      <c r="K9" s="11">
        <v>0.04</v>
      </c>
      <c r="L9" s="11">
        <v>3638316</v>
      </c>
      <c r="M9" s="11">
        <v>0.376</v>
      </c>
    </row>
    <row r="10" spans="1:13" ht="15.75" customHeight="1" x14ac:dyDescent="0.25">
      <c r="A10" s="12" t="s">
        <v>115</v>
      </c>
      <c r="B10" s="5" t="s">
        <v>77</v>
      </c>
      <c r="C10" s="9" t="s">
        <v>60</v>
      </c>
      <c r="D10" s="9" t="str">
        <f t="shared" si="0"/>
        <v>Chad-Africa2000</v>
      </c>
      <c r="E10" s="11">
        <v>5.0999999999999997E-2</v>
      </c>
      <c r="F10" s="11">
        <v>0.106</v>
      </c>
      <c r="G10" s="11">
        <v>48</v>
      </c>
      <c r="H10" s="11">
        <v>46</v>
      </c>
      <c r="I10" s="11">
        <v>0.49</v>
      </c>
      <c r="J10" s="11">
        <v>0.48199999999999998</v>
      </c>
      <c r="K10" s="11">
        <v>2.8000000000000001E-2</v>
      </c>
      <c r="L10" s="11">
        <v>8301151</v>
      </c>
      <c r="M10" s="11">
        <v>0.216</v>
      </c>
    </row>
    <row r="11" spans="1:13" ht="15.75" customHeight="1" x14ac:dyDescent="0.25">
      <c r="A11" s="12" t="s">
        <v>119</v>
      </c>
      <c r="B11" s="5" t="s">
        <v>77</v>
      </c>
      <c r="C11" s="9" t="s">
        <v>60</v>
      </c>
      <c r="D11" s="9" t="str">
        <f t="shared" si="0"/>
        <v>Comoros-Africa2000</v>
      </c>
      <c r="E11" s="11">
        <v>3.9E-2</v>
      </c>
      <c r="F11" s="11">
        <v>7.2999999999999995E-2</v>
      </c>
      <c r="G11" s="11">
        <v>59</v>
      </c>
      <c r="H11" s="11">
        <v>56</v>
      </c>
      <c r="I11" s="11">
        <v>0.41499999999999998</v>
      </c>
      <c r="J11" s="11">
        <v>0.55400000000000005</v>
      </c>
      <c r="K11" s="11">
        <v>3.1E-2</v>
      </c>
      <c r="L11" s="11">
        <v>528312</v>
      </c>
      <c r="M11" s="11">
        <v>0.28100000000000003</v>
      </c>
    </row>
    <row r="12" spans="1:13" ht="15.75" customHeight="1" x14ac:dyDescent="0.25">
      <c r="A12" s="12" t="s">
        <v>121</v>
      </c>
      <c r="B12" s="5" t="s">
        <v>77</v>
      </c>
      <c r="C12" s="9" t="s">
        <v>60</v>
      </c>
      <c r="D12" s="9" t="str">
        <f t="shared" si="0"/>
        <v>Congo (Kinshasa)-Africa2000</v>
      </c>
      <c r="E12" s="11">
        <v>4.8000000000000001E-2</v>
      </c>
      <c r="F12" s="11">
        <v>0.115</v>
      </c>
      <c r="G12" s="11">
        <v>48</v>
      </c>
      <c r="H12" s="11">
        <v>45</v>
      </c>
      <c r="I12" s="11">
        <v>0.46400000000000002</v>
      </c>
      <c r="J12" s="11">
        <v>0.50700000000000001</v>
      </c>
      <c r="K12" s="11">
        <v>2.8000000000000001E-2</v>
      </c>
      <c r="L12" s="11">
        <v>46949244</v>
      </c>
      <c r="M12" s="11">
        <v>0.35099999999999998</v>
      </c>
    </row>
    <row r="13" spans="1:13" ht="15.75" customHeight="1" x14ac:dyDescent="0.25">
      <c r="A13" s="12" t="s">
        <v>120</v>
      </c>
      <c r="B13" s="5" t="s">
        <v>77</v>
      </c>
      <c r="C13" s="9" t="s">
        <v>60</v>
      </c>
      <c r="D13" s="9" t="str">
        <f t="shared" si="0"/>
        <v>Congo (Brazzaville)-Africa2000</v>
      </c>
      <c r="E13" s="11">
        <v>3.9E-2</v>
      </c>
      <c r="F13" s="11">
        <v>7.6999999999999999E-2</v>
      </c>
      <c r="G13" s="11">
        <v>53</v>
      </c>
      <c r="H13" s="11">
        <v>51</v>
      </c>
      <c r="I13" s="11">
        <v>0.41899999999999998</v>
      </c>
      <c r="J13" s="11">
        <v>0.54500000000000004</v>
      </c>
      <c r="K13" s="11">
        <v>3.5999999999999997E-2</v>
      </c>
      <c r="L13" s="11">
        <v>3126204</v>
      </c>
      <c r="M13" s="11">
        <v>0.58699999999999997</v>
      </c>
    </row>
    <row r="14" spans="1:13" ht="15.75" customHeight="1" x14ac:dyDescent="0.25">
      <c r="A14" s="12" t="s">
        <v>123</v>
      </c>
      <c r="B14" s="5" t="s">
        <v>77</v>
      </c>
      <c r="C14" s="9" t="s">
        <v>60</v>
      </c>
      <c r="D14" s="9" t="str">
        <f t="shared" si="0"/>
        <v>Cote d'Ivoire-Africa2000</v>
      </c>
      <c r="E14" s="11">
        <v>3.7999999999999999E-2</v>
      </c>
      <c r="F14" s="11">
        <v>0.1</v>
      </c>
      <c r="G14" s="11">
        <v>47</v>
      </c>
      <c r="H14" s="11">
        <v>46</v>
      </c>
      <c r="I14" s="11">
        <v>0.42099999999999999</v>
      </c>
      <c r="J14" s="11">
        <v>0.55000000000000004</v>
      </c>
      <c r="K14" s="11">
        <v>2.9000000000000001E-2</v>
      </c>
      <c r="L14" s="11">
        <v>16131332</v>
      </c>
      <c r="M14" s="11">
        <v>0.435</v>
      </c>
    </row>
    <row r="15" spans="1:13" ht="15.75" customHeight="1" x14ac:dyDescent="0.25">
      <c r="A15" s="12" t="s">
        <v>130</v>
      </c>
      <c r="B15" s="5" t="s">
        <v>77</v>
      </c>
      <c r="C15" s="9" t="s">
        <v>60</v>
      </c>
      <c r="D15" s="9" t="str">
        <f t="shared" si="0"/>
        <v>Djibouti-Africa2000</v>
      </c>
      <c r="E15" s="11">
        <v>0.03</v>
      </c>
      <c r="F15" s="11">
        <v>0.08</v>
      </c>
      <c r="G15" s="11">
        <v>59</v>
      </c>
      <c r="H15" s="11">
        <v>55</v>
      </c>
      <c r="I15" s="11">
        <v>0.41399999999999998</v>
      </c>
      <c r="J15" s="11">
        <v>0.55600000000000005</v>
      </c>
      <c r="K15" s="11">
        <v>0.03</v>
      </c>
      <c r="L15" s="11">
        <v>722887</v>
      </c>
      <c r="M15" s="11">
        <v>0.76500000000000001</v>
      </c>
    </row>
    <row r="16" spans="1:13" ht="15.75" customHeight="1" x14ac:dyDescent="0.25">
      <c r="A16" s="12" t="s">
        <v>134</v>
      </c>
      <c r="B16" s="5" t="s">
        <v>77</v>
      </c>
      <c r="C16" s="9" t="s">
        <v>60</v>
      </c>
      <c r="D16" s="9" t="str">
        <f t="shared" si="0"/>
        <v>Egypt-Africa2000</v>
      </c>
      <c r="E16" s="11">
        <v>2.5000000000000001E-2</v>
      </c>
      <c r="F16" s="11">
        <v>3.5999999999999997E-2</v>
      </c>
      <c r="G16" s="11">
        <v>71</v>
      </c>
      <c r="H16" s="11">
        <v>66</v>
      </c>
      <c r="I16" s="11">
        <v>0.35399999999999998</v>
      </c>
      <c r="J16" s="11">
        <v>0.59199999999999997</v>
      </c>
      <c r="K16" s="11">
        <v>5.2999999999999999E-2</v>
      </c>
      <c r="L16" s="11">
        <v>66136590</v>
      </c>
      <c r="M16" s="11">
        <v>0.42799999999999999</v>
      </c>
    </row>
    <row r="17" spans="1:13" ht="15.75" customHeight="1" x14ac:dyDescent="0.25">
      <c r="A17" s="12" t="s">
        <v>136</v>
      </c>
      <c r="B17" s="5" t="s">
        <v>77</v>
      </c>
      <c r="C17" s="9" t="s">
        <v>60</v>
      </c>
      <c r="D17" s="9" t="str">
        <f t="shared" si="0"/>
        <v>Equatorial Guinea-Africa2000</v>
      </c>
      <c r="E17" s="11">
        <v>0.04</v>
      </c>
      <c r="F17" s="11">
        <v>9.9000000000000005E-2</v>
      </c>
      <c r="G17" s="11">
        <v>49</v>
      </c>
      <c r="H17" s="11">
        <v>46</v>
      </c>
      <c r="I17" s="11">
        <v>0.42599999999999999</v>
      </c>
      <c r="J17" s="11">
        <v>0.53700000000000003</v>
      </c>
      <c r="K17" s="11">
        <v>3.6999999999999998E-2</v>
      </c>
      <c r="L17" s="11">
        <v>518179</v>
      </c>
      <c r="M17" s="11">
        <v>0.38800000000000001</v>
      </c>
    </row>
    <row r="18" spans="1:13" ht="15.75" customHeight="1" x14ac:dyDescent="0.25">
      <c r="A18" s="12" t="s">
        <v>137</v>
      </c>
      <c r="B18" s="5" t="s">
        <v>77</v>
      </c>
      <c r="C18" s="9" t="s">
        <v>60</v>
      </c>
      <c r="D18" s="9" t="str">
        <f t="shared" si="0"/>
        <v>Eritrea-Africa2000</v>
      </c>
      <c r="E18" s="11">
        <v>0.04</v>
      </c>
      <c r="F18" s="11">
        <v>5.8000000000000003E-2</v>
      </c>
      <c r="G18" s="11">
        <v>58</v>
      </c>
      <c r="H18" s="11">
        <v>54</v>
      </c>
      <c r="I18" s="11">
        <v>0.47</v>
      </c>
      <c r="J18" s="11">
        <v>0.51200000000000001</v>
      </c>
      <c r="K18" s="11">
        <v>1.7999999999999999E-2</v>
      </c>
      <c r="L18" s="11">
        <v>3939348</v>
      </c>
      <c r="M18" s="11">
        <v>0.17599999999999999</v>
      </c>
    </row>
    <row r="19" spans="1:13" ht="15.75" customHeight="1" x14ac:dyDescent="0.25">
      <c r="A19" s="12" t="s">
        <v>139</v>
      </c>
      <c r="B19" s="5" t="s">
        <v>77</v>
      </c>
      <c r="C19" s="9" t="s">
        <v>60</v>
      </c>
      <c r="D19" s="9" t="str">
        <f t="shared" si="0"/>
        <v>Ethiopia-Africa2000</v>
      </c>
      <c r="E19" s="11">
        <v>4.3999999999999997E-2</v>
      </c>
      <c r="F19" s="11">
        <v>0.09</v>
      </c>
      <c r="G19" s="11">
        <v>53</v>
      </c>
      <c r="H19" s="11">
        <v>51</v>
      </c>
      <c r="I19" s="11">
        <v>0.46600000000000003</v>
      </c>
      <c r="J19" s="11">
        <v>0.503</v>
      </c>
      <c r="K19" s="11">
        <v>3.1E-2</v>
      </c>
      <c r="L19" s="11">
        <v>66024199</v>
      </c>
      <c r="M19" s="11">
        <v>0.14699999999999999</v>
      </c>
    </row>
    <row r="20" spans="1:13" ht="15.75" customHeight="1" x14ac:dyDescent="0.25">
      <c r="A20" s="12" t="s">
        <v>145</v>
      </c>
      <c r="B20" s="5" t="s">
        <v>77</v>
      </c>
      <c r="C20" s="9" t="s">
        <v>60</v>
      </c>
      <c r="D20" s="9" t="str">
        <f t="shared" si="0"/>
        <v>Gabon-Africa2000</v>
      </c>
      <c r="E20" s="11">
        <v>3.4000000000000002E-2</v>
      </c>
      <c r="F20" s="11">
        <v>5.6000000000000001E-2</v>
      </c>
      <c r="G20" s="11">
        <v>61</v>
      </c>
      <c r="H20" s="11">
        <v>59</v>
      </c>
      <c r="I20" s="11">
        <v>0.40600000000000003</v>
      </c>
      <c r="J20" s="11">
        <v>0.53500000000000003</v>
      </c>
      <c r="K20" s="11">
        <v>5.8999999999999997E-2</v>
      </c>
      <c r="L20" s="11">
        <v>1225527</v>
      </c>
      <c r="M20" s="11">
        <v>0.80100000000000005</v>
      </c>
    </row>
    <row r="21" spans="1:13" ht="15.75" customHeight="1" x14ac:dyDescent="0.25">
      <c r="A21" s="12" t="s">
        <v>146</v>
      </c>
      <c r="B21" s="5" t="s">
        <v>77</v>
      </c>
      <c r="C21" s="9" t="s">
        <v>60</v>
      </c>
      <c r="D21" s="9" t="str">
        <f t="shared" si="0"/>
        <v>Gambia, The-Africa2000</v>
      </c>
      <c r="E21" s="11">
        <v>4.4999999999999998E-2</v>
      </c>
      <c r="F21" s="11">
        <v>6.3E-2</v>
      </c>
      <c r="G21" s="11">
        <v>56</v>
      </c>
      <c r="H21" s="11">
        <v>54</v>
      </c>
      <c r="I21" s="11">
        <v>0.45900000000000002</v>
      </c>
      <c r="J21" s="11">
        <v>0.51400000000000001</v>
      </c>
      <c r="K21" s="11">
        <v>2.7E-2</v>
      </c>
      <c r="L21" s="11">
        <v>1228863</v>
      </c>
      <c r="M21" s="11">
        <v>0.47899999999999998</v>
      </c>
    </row>
    <row r="22" spans="1:13" ht="15.75" customHeight="1" x14ac:dyDescent="0.25">
      <c r="A22" s="12" t="s">
        <v>149</v>
      </c>
      <c r="B22" s="5" t="s">
        <v>77</v>
      </c>
      <c r="C22" s="9" t="s">
        <v>60</v>
      </c>
      <c r="D22" s="9" t="str">
        <f t="shared" si="0"/>
        <v>Ghana-Africa2000</v>
      </c>
      <c r="E22" s="11">
        <v>3.5000000000000003E-2</v>
      </c>
      <c r="F22" s="11">
        <v>6.5000000000000002E-2</v>
      </c>
      <c r="G22" s="11">
        <v>58</v>
      </c>
      <c r="H22" s="11">
        <v>56</v>
      </c>
      <c r="I22" s="11">
        <v>0.41399999999999998</v>
      </c>
      <c r="J22" s="11">
        <v>0.55600000000000005</v>
      </c>
      <c r="K22" s="11">
        <v>0.03</v>
      </c>
      <c r="L22" s="11">
        <v>18825034</v>
      </c>
      <c r="M22" s="11">
        <v>0.439</v>
      </c>
    </row>
    <row r="23" spans="1:13" ht="15.75" customHeight="1" x14ac:dyDescent="0.25">
      <c r="A23" s="12" t="s">
        <v>155</v>
      </c>
      <c r="B23" s="5" t="s">
        <v>77</v>
      </c>
      <c r="C23" s="9" t="s">
        <v>60</v>
      </c>
      <c r="D23" s="9" t="str">
        <f t="shared" si="0"/>
        <v>Guinea-Africa2000</v>
      </c>
      <c r="E23" s="11">
        <v>4.2000000000000003E-2</v>
      </c>
      <c r="F23" s="11">
        <v>0.10299999999999999</v>
      </c>
      <c r="G23" s="11">
        <v>51</v>
      </c>
      <c r="H23" s="11">
        <v>51</v>
      </c>
      <c r="I23" s="11">
        <v>0.44</v>
      </c>
      <c r="J23" s="11">
        <v>0.52500000000000002</v>
      </c>
      <c r="K23" s="11">
        <v>3.4000000000000002E-2</v>
      </c>
      <c r="L23" s="11">
        <v>8746128</v>
      </c>
      <c r="M23" s="11">
        <v>0.31</v>
      </c>
    </row>
    <row r="24" spans="1:13" ht="15.75" customHeight="1" x14ac:dyDescent="0.25">
      <c r="A24" s="12" t="s">
        <v>156</v>
      </c>
      <c r="B24" s="5" t="s">
        <v>77</v>
      </c>
      <c r="C24" s="9" t="s">
        <v>60</v>
      </c>
      <c r="D24" s="9" t="str">
        <f t="shared" si="0"/>
        <v>Guinea-Bissau-Africa2000</v>
      </c>
      <c r="E24" s="11">
        <v>4.2000000000000003E-2</v>
      </c>
      <c r="F24" s="11">
        <v>0.109</v>
      </c>
      <c r="G24" s="11">
        <v>53</v>
      </c>
      <c r="H24" s="11">
        <v>50</v>
      </c>
      <c r="I24" s="11">
        <v>0.435</v>
      </c>
      <c r="J24" s="11">
        <v>0.53400000000000003</v>
      </c>
      <c r="K24" s="11">
        <v>3.1E-2</v>
      </c>
      <c r="L24" s="11">
        <v>1273312</v>
      </c>
      <c r="M24" s="11">
        <v>0.36699999999999999</v>
      </c>
    </row>
    <row r="25" spans="1:13" ht="15.75" customHeight="1" x14ac:dyDescent="0.25">
      <c r="A25" s="12" t="s">
        <v>175</v>
      </c>
      <c r="B25" s="5" t="s">
        <v>77</v>
      </c>
      <c r="C25" s="9" t="s">
        <v>60</v>
      </c>
      <c r="D25" s="9" t="str">
        <f t="shared" si="0"/>
        <v>Kenya-Africa2000</v>
      </c>
      <c r="E25" s="11">
        <v>3.9E-2</v>
      </c>
      <c r="F25" s="11">
        <v>6.9000000000000006E-2</v>
      </c>
      <c r="G25" s="11">
        <v>54</v>
      </c>
      <c r="H25" s="11">
        <v>52</v>
      </c>
      <c r="I25" s="11">
        <v>0.442</v>
      </c>
      <c r="J25" s="11">
        <v>0.53100000000000003</v>
      </c>
      <c r="K25" s="11">
        <v>2.8000000000000001E-2</v>
      </c>
      <c r="L25" s="11">
        <v>31285050</v>
      </c>
      <c r="M25" s="11">
        <v>0.19900000000000001</v>
      </c>
    </row>
    <row r="26" spans="1:13" ht="15.75" customHeight="1" x14ac:dyDescent="0.25">
      <c r="A26" s="12" t="s">
        <v>183</v>
      </c>
      <c r="B26" s="5" t="s">
        <v>77</v>
      </c>
      <c r="C26" s="9" t="s">
        <v>60</v>
      </c>
      <c r="D26" s="9" t="str">
        <f t="shared" si="0"/>
        <v>Lesotho-Africa2000</v>
      </c>
      <c r="E26" s="11">
        <v>3.1E-2</v>
      </c>
      <c r="F26" s="11">
        <v>8.1000000000000003E-2</v>
      </c>
      <c r="G26" s="11">
        <v>48</v>
      </c>
      <c r="H26" s="11">
        <v>47</v>
      </c>
      <c r="I26" s="11">
        <v>0.41199999999999998</v>
      </c>
      <c r="J26" s="11">
        <v>0.54300000000000004</v>
      </c>
      <c r="K26" s="11">
        <v>4.4999999999999998E-2</v>
      </c>
      <c r="L26" s="11">
        <v>1856225</v>
      </c>
      <c r="M26" s="11">
        <v>0.19500000000000001</v>
      </c>
    </row>
    <row r="27" spans="1:13" ht="15.75" customHeight="1" x14ac:dyDescent="0.25">
      <c r="A27" s="12" t="s">
        <v>184</v>
      </c>
      <c r="B27" s="5" t="s">
        <v>77</v>
      </c>
      <c r="C27" s="9" t="s">
        <v>60</v>
      </c>
      <c r="D27" s="9" t="str">
        <f t="shared" si="0"/>
        <v>Liberia-Africa2000</v>
      </c>
      <c r="E27" s="11">
        <v>4.2999999999999997E-2</v>
      </c>
      <c r="F27" s="11">
        <v>0.11899999999999999</v>
      </c>
      <c r="G27" s="11">
        <v>53</v>
      </c>
      <c r="H27" s="11">
        <v>52</v>
      </c>
      <c r="I27" s="11">
        <v>0.432</v>
      </c>
      <c r="J27" s="11">
        <v>0.53700000000000003</v>
      </c>
      <c r="K27" s="11">
        <v>3.1E-2</v>
      </c>
      <c r="L27" s="11">
        <v>2891968</v>
      </c>
      <c r="M27" s="11">
        <v>0.443</v>
      </c>
    </row>
    <row r="28" spans="1:13" ht="15.75" customHeight="1" x14ac:dyDescent="0.25">
      <c r="A28" s="12" t="s">
        <v>185</v>
      </c>
      <c r="B28" s="5" t="s">
        <v>77</v>
      </c>
      <c r="C28" s="9" t="s">
        <v>60</v>
      </c>
      <c r="D28" s="9" t="str">
        <f t="shared" si="0"/>
        <v>Libya-Africa2000</v>
      </c>
      <c r="E28" s="11">
        <v>2.1999999999999999E-2</v>
      </c>
      <c r="F28" s="11">
        <v>2.4E-2</v>
      </c>
      <c r="G28" s="11">
        <v>74</v>
      </c>
      <c r="H28" s="11">
        <v>70</v>
      </c>
      <c r="I28" s="11">
        <v>0.33300000000000002</v>
      </c>
      <c r="J28" s="11">
        <v>0.628</v>
      </c>
      <c r="K28" s="11">
        <v>3.9E-2</v>
      </c>
      <c r="L28" s="11">
        <v>5176185</v>
      </c>
      <c r="M28" s="11">
        <v>0.76300000000000001</v>
      </c>
    </row>
    <row r="29" spans="1:13" ht="15.75" customHeight="1" x14ac:dyDescent="0.25">
      <c r="A29" s="12" t="s">
        <v>190</v>
      </c>
      <c r="B29" s="5" t="s">
        <v>77</v>
      </c>
      <c r="C29" s="9" t="s">
        <v>60</v>
      </c>
      <c r="D29" s="9" t="str">
        <f t="shared" si="0"/>
        <v>Madagascar-Africa2000</v>
      </c>
      <c r="E29" s="11">
        <v>4.1000000000000002E-2</v>
      </c>
      <c r="F29" s="11">
        <v>7.0999999999999994E-2</v>
      </c>
      <c r="G29" s="11">
        <v>60</v>
      </c>
      <c r="H29" s="11">
        <v>57</v>
      </c>
      <c r="I29" s="11">
        <v>0.45500000000000002</v>
      </c>
      <c r="J29" s="11">
        <v>0.51500000000000001</v>
      </c>
      <c r="K29" s="11">
        <v>0.03</v>
      </c>
      <c r="L29" s="11">
        <v>15744811</v>
      </c>
      <c r="M29" s="11">
        <v>0.27100000000000002</v>
      </c>
    </row>
    <row r="30" spans="1:13" ht="15" x14ac:dyDescent="0.25">
      <c r="A30" s="12" t="s">
        <v>191</v>
      </c>
      <c r="B30" s="5" t="s">
        <v>77</v>
      </c>
      <c r="C30" s="9" t="s">
        <v>60</v>
      </c>
      <c r="D30" s="9" t="str">
        <f t="shared" si="0"/>
        <v>Malawi-Africa2000</v>
      </c>
      <c r="E30" s="11">
        <v>4.4999999999999998E-2</v>
      </c>
      <c r="F30" s="11">
        <v>0.10299999999999999</v>
      </c>
      <c r="G30" s="11">
        <v>46</v>
      </c>
      <c r="H30" s="11">
        <v>46</v>
      </c>
      <c r="I30" s="11">
        <v>0.45800000000000002</v>
      </c>
      <c r="J30" s="11">
        <v>0.51100000000000001</v>
      </c>
      <c r="K30" s="11">
        <v>3.1E-2</v>
      </c>
      <c r="L30" s="11">
        <v>11321496</v>
      </c>
      <c r="M30" s="11">
        <v>0.14599999999999999</v>
      </c>
    </row>
    <row r="31" spans="1:13" ht="15" x14ac:dyDescent="0.25">
      <c r="A31" s="12" t="s">
        <v>194</v>
      </c>
      <c r="B31" s="5" t="s">
        <v>77</v>
      </c>
      <c r="C31" s="9" t="s">
        <v>60</v>
      </c>
      <c r="D31" s="9" t="str">
        <f t="shared" si="0"/>
        <v>Mali-Africa2000</v>
      </c>
      <c r="E31" s="11">
        <v>4.8000000000000001E-2</v>
      </c>
      <c r="F31" s="11">
        <v>0.11600000000000001</v>
      </c>
      <c r="G31" s="11">
        <v>49</v>
      </c>
      <c r="H31" s="11">
        <v>49</v>
      </c>
      <c r="I31" s="11">
        <v>0.46100000000000002</v>
      </c>
      <c r="J31" s="11">
        <v>0.504</v>
      </c>
      <c r="K31" s="11">
        <v>3.5000000000000003E-2</v>
      </c>
      <c r="L31" s="11">
        <v>10260577</v>
      </c>
      <c r="M31" s="11">
        <v>0.28399999999999997</v>
      </c>
    </row>
    <row r="32" spans="1:13" ht="15" x14ac:dyDescent="0.25">
      <c r="A32" s="12" t="s">
        <v>197</v>
      </c>
      <c r="B32" s="5" t="s">
        <v>77</v>
      </c>
      <c r="C32" s="9" t="s">
        <v>60</v>
      </c>
      <c r="D32" s="9" t="str">
        <f t="shared" si="0"/>
        <v>Mauritania-Africa2000</v>
      </c>
      <c r="E32" s="11">
        <v>3.7999999999999999E-2</v>
      </c>
      <c r="F32" s="11">
        <v>7.5999999999999998E-2</v>
      </c>
      <c r="G32" s="11">
        <v>61</v>
      </c>
      <c r="H32" s="11">
        <v>58</v>
      </c>
      <c r="I32" s="11">
        <v>0.42799999999999999</v>
      </c>
      <c r="J32" s="11">
        <v>0.54</v>
      </c>
      <c r="K32" s="11">
        <v>3.2000000000000001E-2</v>
      </c>
      <c r="L32" s="11">
        <v>2708095</v>
      </c>
      <c r="M32" s="11">
        <v>0.49199999999999999</v>
      </c>
    </row>
    <row r="33" spans="1:13" ht="15" x14ac:dyDescent="0.25">
      <c r="A33" s="12" t="s">
        <v>198</v>
      </c>
      <c r="B33" s="5" t="s">
        <v>77</v>
      </c>
      <c r="C33" s="9" t="s">
        <v>60</v>
      </c>
      <c r="D33" s="9" t="str">
        <f t="shared" si="0"/>
        <v>Mauritius-Africa2000</v>
      </c>
      <c r="E33" s="11">
        <v>1.7000000000000001E-2</v>
      </c>
      <c r="F33" s="11">
        <v>1.6E-2</v>
      </c>
      <c r="G33" s="11">
        <v>75</v>
      </c>
      <c r="H33" s="11">
        <v>68</v>
      </c>
      <c r="I33" s="11">
        <v>0.25800000000000001</v>
      </c>
      <c r="J33" s="11">
        <v>0.68100000000000005</v>
      </c>
      <c r="K33" s="11">
        <v>6.0999999999999999E-2</v>
      </c>
      <c r="L33" s="11">
        <v>1186873</v>
      </c>
      <c r="M33" s="11">
        <v>0.42699999999999999</v>
      </c>
    </row>
    <row r="34" spans="1:13" ht="15" x14ac:dyDescent="0.25">
      <c r="A34" s="12" t="s">
        <v>205</v>
      </c>
      <c r="B34" s="5" t="s">
        <v>77</v>
      </c>
      <c r="C34" s="9" t="s">
        <v>60</v>
      </c>
      <c r="D34" s="9" t="str">
        <f t="shared" si="0"/>
        <v>Morocco-Africa2000</v>
      </c>
      <c r="E34" s="11">
        <v>2.1999999999999999E-2</v>
      </c>
      <c r="F34" s="11">
        <v>4.2999999999999997E-2</v>
      </c>
      <c r="G34" s="11">
        <v>70</v>
      </c>
      <c r="H34" s="11">
        <v>67</v>
      </c>
      <c r="I34" s="11">
        <v>0.34100000000000003</v>
      </c>
      <c r="J34" s="11">
        <v>0.61299999999999999</v>
      </c>
      <c r="K34" s="11">
        <v>4.7E-2</v>
      </c>
      <c r="L34" s="11">
        <v>28710123</v>
      </c>
      <c r="M34" s="11">
        <v>0.53300000000000003</v>
      </c>
    </row>
    <row r="35" spans="1:13" ht="15" x14ac:dyDescent="0.25">
      <c r="A35" s="12" t="s">
        <v>206</v>
      </c>
      <c r="B35" s="5" t="s">
        <v>77</v>
      </c>
      <c r="C35" s="9" t="s">
        <v>60</v>
      </c>
      <c r="D35" s="9" t="str">
        <f t="shared" si="0"/>
        <v>Mozambique-Africa2000</v>
      </c>
      <c r="E35" s="11">
        <v>4.3999999999999997E-2</v>
      </c>
      <c r="F35" s="11">
        <v>0.114</v>
      </c>
      <c r="G35" s="11">
        <v>49</v>
      </c>
      <c r="H35" s="11">
        <v>46</v>
      </c>
      <c r="I35" s="11">
        <v>0.438</v>
      </c>
      <c r="J35" s="11">
        <v>0.53</v>
      </c>
      <c r="K35" s="11">
        <v>3.2000000000000001E-2</v>
      </c>
      <c r="L35" s="11">
        <v>18275618</v>
      </c>
      <c r="M35" s="11">
        <v>0.29099999999999998</v>
      </c>
    </row>
    <row r="36" spans="1:13" ht="15" x14ac:dyDescent="0.25">
      <c r="A36" s="12" t="s">
        <v>208</v>
      </c>
      <c r="B36" s="5" t="s">
        <v>77</v>
      </c>
      <c r="C36" s="9" t="s">
        <v>60</v>
      </c>
      <c r="D36" s="9" t="str">
        <f t="shared" si="0"/>
        <v>Namibia-Africa2000</v>
      </c>
      <c r="E36" s="11">
        <v>3.2000000000000001E-2</v>
      </c>
      <c r="F36" s="11">
        <v>4.9000000000000002E-2</v>
      </c>
      <c r="G36" s="11">
        <v>57</v>
      </c>
      <c r="H36" s="11">
        <v>53</v>
      </c>
      <c r="I36" s="11">
        <v>0.40500000000000003</v>
      </c>
      <c r="J36" s="11">
        <v>0.56200000000000006</v>
      </c>
      <c r="K36" s="11">
        <v>3.3000000000000002E-2</v>
      </c>
      <c r="L36" s="11">
        <v>1897953</v>
      </c>
      <c r="M36" s="11">
        <v>0.32400000000000001</v>
      </c>
    </row>
    <row r="37" spans="1:13" ht="15" x14ac:dyDescent="0.25">
      <c r="A37" s="12" t="s">
        <v>214</v>
      </c>
      <c r="B37" s="5" t="s">
        <v>77</v>
      </c>
      <c r="C37" s="9" t="s">
        <v>60</v>
      </c>
      <c r="D37" s="9" t="str">
        <f t="shared" si="0"/>
        <v>Niger-Africa2000</v>
      </c>
      <c r="E37" s="11">
        <v>5.2999999999999999E-2</v>
      </c>
      <c r="F37" s="11">
        <v>0.10100000000000001</v>
      </c>
      <c r="G37" s="11">
        <v>51</v>
      </c>
      <c r="H37" s="11">
        <v>51</v>
      </c>
      <c r="I37" s="11">
        <v>0.47899999999999998</v>
      </c>
      <c r="J37" s="11">
        <v>0.495</v>
      </c>
      <c r="K37" s="11">
        <v>2.5000000000000001E-2</v>
      </c>
      <c r="L37" s="11">
        <v>10989815</v>
      </c>
      <c r="M37" s="11">
        <v>0.16200000000000001</v>
      </c>
    </row>
    <row r="38" spans="1:13" ht="15" x14ac:dyDescent="0.25">
      <c r="A38" s="12" t="s">
        <v>215</v>
      </c>
      <c r="B38" s="5" t="s">
        <v>77</v>
      </c>
      <c r="C38" s="9" t="s">
        <v>60</v>
      </c>
      <c r="D38" s="9" t="str">
        <f t="shared" si="0"/>
        <v>Nigeria-Africa2000</v>
      </c>
      <c r="E38" s="11">
        <v>4.2999999999999997E-2</v>
      </c>
      <c r="F38" s="11">
        <v>0.113</v>
      </c>
      <c r="G38" s="11">
        <v>47</v>
      </c>
      <c r="H38" s="11">
        <v>46</v>
      </c>
      <c r="I38" s="11">
        <v>0.435</v>
      </c>
      <c r="J38" s="11">
        <v>0.53700000000000003</v>
      </c>
      <c r="K38" s="11">
        <v>2.8000000000000001E-2</v>
      </c>
      <c r="L38" s="11">
        <v>122876727</v>
      </c>
      <c r="M38" s="11">
        <v>0.34799999999999998</v>
      </c>
    </row>
    <row r="39" spans="1:13" ht="15" x14ac:dyDescent="0.25">
      <c r="A39" s="12" t="s">
        <v>232</v>
      </c>
      <c r="B39" s="5" t="s">
        <v>77</v>
      </c>
      <c r="C39" s="9" t="s">
        <v>60</v>
      </c>
      <c r="D39" s="9" t="str">
        <f t="shared" si="0"/>
        <v>Rwanda-Africa2000</v>
      </c>
      <c r="E39" s="11">
        <v>4.1000000000000002E-2</v>
      </c>
      <c r="F39" s="11">
        <v>0.108</v>
      </c>
      <c r="G39" s="11">
        <v>49</v>
      </c>
      <c r="H39" s="11">
        <v>47</v>
      </c>
      <c r="I39" s="11">
        <v>0.46600000000000003</v>
      </c>
      <c r="J39" s="11">
        <v>0.505</v>
      </c>
      <c r="K39" s="11">
        <v>0.03</v>
      </c>
      <c r="L39" s="11">
        <v>8395577</v>
      </c>
      <c r="M39" s="11">
        <v>0.14899999999999999</v>
      </c>
    </row>
    <row r="40" spans="1:13" ht="15" x14ac:dyDescent="0.25">
      <c r="A40" s="12" t="s">
        <v>235</v>
      </c>
      <c r="B40" s="5" t="s">
        <v>77</v>
      </c>
      <c r="C40" s="9" t="s">
        <v>60</v>
      </c>
      <c r="D40" s="9" t="str">
        <f t="shared" si="0"/>
        <v>Sao Tome and Principe-Africa2000</v>
      </c>
      <c r="E40" s="11">
        <v>3.5999999999999997E-2</v>
      </c>
      <c r="F40" s="11">
        <v>5.8000000000000003E-2</v>
      </c>
      <c r="G40" s="11">
        <v>65</v>
      </c>
      <c r="H40" s="11">
        <v>62</v>
      </c>
      <c r="I40" s="11">
        <v>0.44</v>
      </c>
      <c r="J40" s="11">
        <v>0.52</v>
      </c>
      <c r="K40" s="11">
        <v>0.04</v>
      </c>
      <c r="L40" s="11">
        <v>139428</v>
      </c>
      <c r="M40" s="11">
        <v>0.53400000000000003</v>
      </c>
    </row>
    <row r="41" spans="1:13" ht="15" x14ac:dyDescent="0.25">
      <c r="A41" s="12" t="s">
        <v>237</v>
      </c>
      <c r="B41" s="5" t="s">
        <v>77</v>
      </c>
      <c r="C41" s="9" t="s">
        <v>60</v>
      </c>
      <c r="D41" s="9" t="str">
        <f t="shared" si="0"/>
        <v>Senegal-Africa2000</v>
      </c>
      <c r="E41" s="11">
        <v>0.04</v>
      </c>
      <c r="F41" s="11">
        <v>6.9000000000000006E-2</v>
      </c>
      <c r="G41" s="11">
        <v>59</v>
      </c>
      <c r="H41" s="11">
        <v>56</v>
      </c>
      <c r="I41" s="11">
        <v>0.45100000000000001</v>
      </c>
      <c r="J41" s="11">
        <v>0.51700000000000002</v>
      </c>
      <c r="K41" s="11">
        <v>3.2000000000000001E-2</v>
      </c>
      <c r="L41" s="11">
        <v>9861679</v>
      </c>
      <c r="M41" s="11">
        <v>0.40300000000000002</v>
      </c>
    </row>
    <row r="42" spans="1:13" ht="15" x14ac:dyDescent="0.25">
      <c r="A42" s="12" t="s">
        <v>239</v>
      </c>
      <c r="B42" s="5" t="s">
        <v>77</v>
      </c>
      <c r="C42" s="9" t="s">
        <v>60</v>
      </c>
      <c r="D42" s="9" t="str">
        <f t="shared" si="0"/>
        <v>Seychelles-Africa2000</v>
      </c>
      <c r="E42" s="11">
        <v>1.9E-2</v>
      </c>
      <c r="F42" s="11">
        <v>1.2E-2</v>
      </c>
      <c r="G42" s="8"/>
      <c r="H42" s="8"/>
      <c r="I42" s="11">
        <v>0.28199999999999997</v>
      </c>
      <c r="J42" s="11">
        <v>0.63700000000000001</v>
      </c>
      <c r="K42" s="11">
        <v>8.1000000000000003E-2</v>
      </c>
      <c r="L42" s="11">
        <v>81131</v>
      </c>
      <c r="M42" s="11">
        <v>0.501</v>
      </c>
    </row>
    <row r="43" spans="1:13" ht="15" x14ac:dyDescent="0.25">
      <c r="A43" s="12" t="s">
        <v>240</v>
      </c>
      <c r="B43" s="5" t="s">
        <v>77</v>
      </c>
      <c r="C43" s="9" t="s">
        <v>60</v>
      </c>
      <c r="D43" s="9" t="str">
        <f t="shared" si="0"/>
        <v>Sierra Leone-Africa2000</v>
      </c>
      <c r="E43" s="11">
        <v>4.3999999999999997E-2</v>
      </c>
      <c r="F43" s="11">
        <v>0.14099999999999999</v>
      </c>
      <c r="G43" s="11">
        <v>39</v>
      </c>
      <c r="H43" s="11">
        <v>37</v>
      </c>
      <c r="I43" s="11">
        <v>0.43</v>
      </c>
      <c r="J43" s="11">
        <v>0.54600000000000004</v>
      </c>
      <c r="K43" s="11">
        <v>2.5000000000000001E-2</v>
      </c>
      <c r="L43" s="11">
        <v>4139757</v>
      </c>
      <c r="M43" s="11">
        <v>0.35599999999999998</v>
      </c>
    </row>
    <row r="44" spans="1:13" ht="15" x14ac:dyDescent="0.25">
      <c r="A44" s="12" t="s">
        <v>246</v>
      </c>
      <c r="B44" s="5" t="s">
        <v>77</v>
      </c>
      <c r="C44" s="9" t="s">
        <v>60</v>
      </c>
      <c r="D44" s="9" t="str">
        <f t="shared" si="0"/>
        <v>Somalia-Africa2000</v>
      </c>
      <c r="E44" s="11">
        <v>4.9000000000000002E-2</v>
      </c>
      <c r="F44" s="11">
        <v>0.105</v>
      </c>
      <c r="G44" s="11">
        <v>52</v>
      </c>
      <c r="H44" s="11">
        <v>49</v>
      </c>
      <c r="I44" s="11">
        <v>0.47199999999999998</v>
      </c>
      <c r="J44" s="11">
        <v>0.499</v>
      </c>
      <c r="K44" s="11">
        <v>2.9000000000000001E-2</v>
      </c>
      <c r="L44" s="11">
        <v>7385416</v>
      </c>
      <c r="M44" s="11">
        <v>0.33200000000000002</v>
      </c>
    </row>
    <row r="45" spans="1:13" ht="15" x14ac:dyDescent="0.25">
      <c r="A45" s="12" t="s">
        <v>247</v>
      </c>
      <c r="B45" s="5" t="s">
        <v>77</v>
      </c>
      <c r="C45" s="9" t="s">
        <v>60</v>
      </c>
      <c r="D45" s="9" t="str">
        <f t="shared" si="0"/>
        <v>South Africa-Africa2000</v>
      </c>
      <c r="E45" s="11">
        <v>2.4E-2</v>
      </c>
      <c r="F45" s="11">
        <v>5.1999999999999998E-2</v>
      </c>
      <c r="G45" s="11">
        <v>58</v>
      </c>
      <c r="H45" s="11">
        <v>54</v>
      </c>
      <c r="I45" s="11">
        <v>0.33</v>
      </c>
      <c r="J45" s="11">
        <v>0.63600000000000001</v>
      </c>
      <c r="K45" s="11">
        <v>3.4000000000000002E-2</v>
      </c>
      <c r="L45" s="11">
        <v>44000000</v>
      </c>
      <c r="M45" s="11">
        <v>0.56899999999999995</v>
      </c>
    </row>
    <row r="46" spans="1:13" ht="15" x14ac:dyDescent="0.25">
      <c r="A46" s="12" t="s">
        <v>249</v>
      </c>
      <c r="B46" s="5" t="s">
        <v>77</v>
      </c>
      <c r="C46" s="9" t="s">
        <v>60</v>
      </c>
      <c r="D46" s="9" t="str">
        <f t="shared" si="0"/>
        <v>South Sudan-Africa2000</v>
      </c>
      <c r="E46" s="11">
        <v>4.2999999999999997E-2</v>
      </c>
      <c r="F46" s="11">
        <v>0.11</v>
      </c>
      <c r="G46" s="11">
        <v>50</v>
      </c>
      <c r="H46" s="11">
        <v>48</v>
      </c>
      <c r="I46" s="11">
        <v>0.44700000000000001</v>
      </c>
      <c r="J46" s="11">
        <v>0.52300000000000002</v>
      </c>
      <c r="K46" s="11">
        <v>0.03</v>
      </c>
      <c r="L46" s="11">
        <v>6652984</v>
      </c>
      <c r="M46" s="11">
        <v>0.16500000000000001</v>
      </c>
    </row>
    <row r="47" spans="1:13" ht="15" x14ac:dyDescent="0.25">
      <c r="A47" s="12" t="s">
        <v>256</v>
      </c>
      <c r="B47" s="5" t="s">
        <v>77</v>
      </c>
      <c r="C47" s="9" t="s">
        <v>60</v>
      </c>
      <c r="D47" s="9" t="str">
        <f t="shared" si="0"/>
        <v>Sudan-Africa2000</v>
      </c>
      <c r="E47" s="11">
        <v>0.04</v>
      </c>
      <c r="F47" s="11">
        <v>6.9000000000000006E-2</v>
      </c>
      <c r="G47" s="11">
        <v>60</v>
      </c>
      <c r="H47" s="11">
        <v>56</v>
      </c>
      <c r="I47" s="11">
        <v>0.437</v>
      </c>
      <c r="J47" s="11">
        <v>0.53300000000000003</v>
      </c>
      <c r="K47" s="11">
        <v>0.03</v>
      </c>
      <c r="L47" s="11">
        <v>27729798</v>
      </c>
      <c r="M47" s="11">
        <v>0.32500000000000001</v>
      </c>
    </row>
    <row r="48" spans="1:13" ht="15" x14ac:dyDescent="0.25">
      <c r="A48" s="12" t="s">
        <v>258</v>
      </c>
      <c r="B48" s="5" t="s">
        <v>77</v>
      </c>
      <c r="C48" s="9" t="s">
        <v>60</v>
      </c>
      <c r="D48" s="9" t="str">
        <f t="shared" si="0"/>
        <v>Swaziland-Africa2000</v>
      </c>
      <c r="E48" s="11">
        <v>3.3000000000000002E-2</v>
      </c>
      <c r="F48" s="11">
        <v>0.08</v>
      </c>
      <c r="G48" s="11">
        <v>49</v>
      </c>
      <c r="H48" s="11">
        <v>48</v>
      </c>
      <c r="I48" s="11">
        <v>0.44600000000000001</v>
      </c>
      <c r="J48" s="11">
        <v>0.52400000000000002</v>
      </c>
      <c r="K48" s="11">
        <v>2.9000000000000001E-2</v>
      </c>
      <c r="L48" s="11">
        <v>1063715</v>
      </c>
      <c r="M48" s="11">
        <v>0.22700000000000001</v>
      </c>
    </row>
    <row r="49" spans="1:13" ht="15" x14ac:dyDescent="0.25">
      <c r="A49" s="12" t="s">
        <v>263</v>
      </c>
      <c r="B49" s="5" t="s">
        <v>77</v>
      </c>
      <c r="C49" s="9" t="s">
        <v>60</v>
      </c>
      <c r="D49" s="9" t="str">
        <f t="shared" si="0"/>
        <v>Tanzania-Africa2000</v>
      </c>
      <c r="E49" s="11">
        <v>4.2000000000000003E-2</v>
      </c>
      <c r="F49" s="11">
        <v>0.08</v>
      </c>
      <c r="G49" s="11">
        <v>51</v>
      </c>
      <c r="H49" s="11">
        <v>49</v>
      </c>
      <c r="I49" s="11">
        <v>0.44800000000000001</v>
      </c>
      <c r="J49" s="11">
        <v>0.52300000000000002</v>
      </c>
      <c r="K49" s="11">
        <v>2.9000000000000001E-2</v>
      </c>
      <c r="L49" s="11">
        <v>34020512</v>
      </c>
      <c r="M49" s="11">
        <v>0.223</v>
      </c>
    </row>
    <row r="50" spans="1:13" ht="15" x14ac:dyDescent="0.25">
      <c r="A50" s="12" t="s">
        <v>266</v>
      </c>
      <c r="B50" s="5" t="s">
        <v>77</v>
      </c>
      <c r="C50" s="9" t="s">
        <v>60</v>
      </c>
      <c r="D50" s="9" t="str">
        <f t="shared" si="0"/>
        <v>Togo-Africa2000</v>
      </c>
      <c r="E50" s="11">
        <v>3.9E-2</v>
      </c>
      <c r="F50" s="11">
        <v>7.6999999999999999E-2</v>
      </c>
      <c r="G50" s="11">
        <v>54</v>
      </c>
      <c r="H50" s="11">
        <v>53</v>
      </c>
      <c r="I50" s="11">
        <v>0.442</v>
      </c>
      <c r="J50" s="11">
        <v>0.52900000000000003</v>
      </c>
      <c r="K50" s="11">
        <v>2.9000000000000001E-2</v>
      </c>
      <c r="L50" s="11">
        <v>4864753</v>
      </c>
      <c r="M50" s="11">
        <v>0.32900000000000001</v>
      </c>
    </row>
    <row r="51" spans="1:13" ht="15" x14ac:dyDescent="0.25">
      <c r="A51" s="12" t="s">
        <v>269</v>
      </c>
      <c r="B51" s="5" t="s">
        <v>77</v>
      </c>
      <c r="C51" s="9" t="s">
        <v>60</v>
      </c>
      <c r="D51" s="9" t="str">
        <f t="shared" si="0"/>
        <v>Tunisia-Africa2000</v>
      </c>
      <c r="E51" s="11">
        <v>1.7000000000000001E-2</v>
      </c>
      <c r="F51" s="11">
        <v>2.5999999999999999E-2</v>
      </c>
      <c r="G51" s="11">
        <v>75</v>
      </c>
      <c r="H51" s="11">
        <v>71</v>
      </c>
      <c r="I51" s="11">
        <v>0.29799999999999999</v>
      </c>
      <c r="J51" s="11">
        <v>0.64100000000000001</v>
      </c>
      <c r="K51" s="11">
        <v>0.06</v>
      </c>
      <c r="L51" s="11">
        <v>9563500</v>
      </c>
      <c r="M51" s="11">
        <v>0.63400000000000001</v>
      </c>
    </row>
    <row r="52" spans="1:13" ht="15" x14ac:dyDescent="0.25">
      <c r="A52" s="12" t="s">
        <v>273</v>
      </c>
      <c r="B52" s="5" t="s">
        <v>77</v>
      </c>
      <c r="C52" s="9" t="s">
        <v>60</v>
      </c>
      <c r="D52" s="9" t="str">
        <f t="shared" si="0"/>
        <v>Uganda-Africa2000</v>
      </c>
      <c r="E52" s="11">
        <v>4.8000000000000001E-2</v>
      </c>
      <c r="F52" s="11">
        <v>8.8999999999999996E-2</v>
      </c>
      <c r="G52" s="11">
        <v>48</v>
      </c>
      <c r="H52" s="11">
        <v>48</v>
      </c>
      <c r="I52" s="11">
        <v>0.49299999999999999</v>
      </c>
      <c r="J52" s="11">
        <v>0.48099999999999998</v>
      </c>
      <c r="K52" s="11">
        <v>2.7E-2</v>
      </c>
      <c r="L52" s="11">
        <v>24275641</v>
      </c>
      <c r="M52" s="11">
        <v>0.121</v>
      </c>
    </row>
    <row r="53" spans="1:13" ht="15" x14ac:dyDescent="0.25">
      <c r="A53" s="12" t="s">
        <v>284</v>
      </c>
      <c r="B53" s="5" t="s">
        <v>77</v>
      </c>
      <c r="C53" s="9" t="s">
        <v>60</v>
      </c>
      <c r="D53" s="9" t="str">
        <f t="shared" si="0"/>
        <v>Zambia-Africa2000</v>
      </c>
      <c r="E53" s="11">
        <v>4.4999999999999998E-2</v>
      </c>
      <c r="F53" s="11">
        <v>0.1</v>
      </c>
      <c r="G53" s="11">
        <v>42</v>
      </c>
      <c r="H53" s="11">
        <v>42</v>
      </c>
      <c r="I53" s="11">
        <v>0.45700000000000002</v>
      </c>
      <c r="J53" s="11">
        <v>0.51500000000000001</v>
      </c>
      <c r="K53" s="11">
        <v>2.7E-2</v>
      </c>
      <c r="L53" s="11">
        <v>10100981</v>
      </c>
      <c r="M53" s="11">
        <v>0.34799999999999998</v>
      </c>
    </row>
    <row r="54" spans="1:13" ht="15" x14ac:dyDescent="0.25">
      <c r="A54" s="12" t="s">
        <v>285</v>
      </c>
      <c r="B54" s="5" t="s">
        <v>77</v>
      </c>
      <c r="C54" s="9" t="s">
        <v>60</v>
      </c>
      <c r="D54" s="9" t="str">
        <f t="shared" si="0"/>
        <v>Zimbabwe-Africa2000</v>
      </c>
      <c r="E54" s="11">
        <v>3.2000000000000001E-2</v>
      </c>
      <c r="F54" s="11">
        <v>6.0999999999999999E-2</v>
      </c>
      <c r="G54" s="11">
        <v>44</v>
      </c>
      <c r="H54" s="11">
        <v>44</v>
      </c>
      <c r="I54" s="11">
        <v>0.42199999999999999</v>
      </c>
      <c r="J54" s="11">
        <v>0.54500000000000004</v>
      </c>
      <c r="K54" s="11">
        <v>3.4000000000000002E-2</v>
      </c>
      <c r="L54" s="11">
        <v>12503652</v>
      </c>
      <c r="M54" s="11">
        <v>0.33800000000000002</v>
      </c>
    </row>
    <row r="55" spans="1:13" ht="15" x14ac:dyDescent="0.25">
      <c r="A55" s="12" t="s">
        <v>59</v>
      </c>
      <c r="B55" s="5" t="s">
        <v>61</v>
      </c>
      <c r="C55" s="9" t="s">
        <v>60</v>
      </c>
      <c r="D55" s="9" t="str">
        <f t="shared" si="0"/>
        <v>Afghanistan-Asia2000</v>
      </c>
      <c r="E55" s="11">
        <v>0.05</v>
      </c>
      <c r="F55" s="11">
        <v>9.5000000000000001E-2</v>
      </c>
      <c r="G55" s="11">
        <v>56</v>
      </c>
      <c r="H55" s="11">
        <v>54</v>
      </c>
      <c r="I55" s="11">
        <v>0.495</v>
      </c>
      <c r="J55" s="11">
        <v>0.48499999999999999</v>
      </c>
      <c r="K55" s="11">
        <v>0.02</v>
      </c>
      <c r="L55" s="11">
        <v>20595360</v>
      </c>
      <c r="M55" s="11">
        <v>0.21299999999999999</v>
      </c>
    </row>
    <row r="56" spans="1:13" ht="15" x14ac:dyDescent="0.25">
      <c r="A56" s="12" t="s">
        <v>86</v>
      </c>
      <c r="B56" s="5" t="s">
        <v>61</v>
      </c>
      <c r="C56" s="9" t="s">
        <v>60</v>
      </c>
      <c r="D56" s="9" t="str">
        <f t="shared" si="0"/>
        <v>Armenia-Asia2000</v>
      </c>
      <c r="E56" s="11">
        <v>1.2999999999999999E-2</v>
      </c>
      <c r="F56" s="11">
        <v>2.7E-2</v>
      </c>
      <c r="G56" s="11">
        <v>75</v>
      </c>
      <c r="H56" s="11">
        <v>68</v>
      </c>
      <c r="I56" s="11">
        <v>0.25900000000000001</v>
      </c>
      <c r="J56" s="11">
        <v>0.64100000000000001</v>
      </c>
      <c r="K56" s="11">
        <v>0.1</v>
      </c>
      <c r="L56" s="11">
        <v>3076098</v>
      </c>
      <c r="M56" s="11">
        <v>0.64700000000000002</v>
      </c>
    </row>
    <row r="57" spans="1:13" ht="15" x14ac:dyDescent="0.25">
      <c r="A57" s="12" t="s">
        <v>90</v>
      </c>
      <c r="B57" s="5" t="s">
        <v>61</v>
      </c>
      <c r="C57" s="9" t="s">
        <v>60</v>
      </c>
      <c r="D57" s="9" t="str">
        <f t="shared" si="0"/>
        <v>Azerbaijan-Asia2000</v>
      </c>
      <c r="E57" s="11">
        <v>1.4999999999999999E-2</v>
      </c>
      <c r="F57" s="11">
        <v>6.0999999999999999E-2</v>
      </c>
      <c r="G57" s="11">
        <v>70</v>
      </c>
      <c r="H57" s="11">
        <v>64</v>
      </c>
      <c r="I57" s="11">
        <v>0.311</v>
      </c>
      <c r="J57" s="11">
        <v>0.63300000000000001</v>
      </c>
      <c r="K57" s="11">
        <v>5.6000000000000001E-2</v>
      </c>
      <c r="L57" s="11">
        <v>8048600</v>
      </c>
      <c r="M57" s="11">
        <v>0.51400000000000001</v>
      </c>
    </row>
    <row r="58" spans="1:13" ht="15" x14ac:dyDescent="0.25">
      <c r="A58" s="12" t="s">
        <v>94</v>
      </c>
      <c r="B58" s="5" t="s">
        <v>61</v>
      </c>
      <c r="C58" s="9" t="s">
        <v>60</v>
      </c>
      <c r="D58" s="9" t="str">
        <f t="shared" si="0"/>
        <v>Bangladesh-Asia2000</v>
      </c>
      <c r="E58" s="11">
        <v>2.7E-2</v>
      </c>
      <c r="F58" s="11">
        <v>6.4000000000000001E-2</v>
      </c>
      <c r="G58" s="11">
        <v>66</v>
      </c>
      <c r="H58" s="11">
        <v>65</v>
      </c>
      <c r="I58" s="11">
        <v>0.37</v>
      </c>
      <c r="J58" s="11">
        <v>0.59</v>
      </c>
      <c r="K58" s="11">
        <v>4.1000000000000002E-2</v>
      </c>
      <c r="L58" s="11">
        <v>132383265</v>
      </c>
      <c r="M58" s="11">
        <v>0.23599999999999999</v>
      </c>
    </row>
    <row r="59" spans="1:13" ht="15" x14ac:dyDescent="0.25">
      <c r="A59" s="12" t="s">
        <v>101</v>
      </c>
      <c r="B59" s="5" t="s">
        <v>61</v>
      </c>
      <c r="C59" s="9" t="s">
        <v>60</v>
      </c>
      <c r="D59" s="9" t="str">
        <f t="shared" si="0"/>
        <v>Bhutan-Asia2000</v>
      </c>
      <c r="E59" s="11">
        <v>2.8000000000000001E-2</v>
      </c>
      <c r="F59" s="11">
        <v>5.8999999999999997E-2</v>
      </c>
      <c r="G59" s="11">
        <v>60</v>
      </c>
      <c r="H59" s="11">
        <v>60</v>
      </c>
      <c r="I59" s="11">
        <v>0.40600000000000003</v>
      </c>
      <c r="J59" s="11">
        <v>0.55600000000000005</v>
      </c>
      <c r="K59" s="11">
        <v>3.7999999999999999E-2</v>
      </c>
      <c r="L59" s="11">
        <v>564350</v>
      </c>
      <c r="M59" s="11">
        <v>0.254</v>
      </c>
    </row>
    <row r="60" spans="1:13" ht="15" x14ac:dyDescent="0.25">
      <c r="A60" s="12" t="s">
        <v>106</v>
      </c>
      <c r="B60" s="5" t="s">
        <v>61</v>
      </c>
      <c r="C60" s="9" t="s">
        <v>60</v>
      </c>
      <c r="D60" s="9" t="str">
        <f t="shared" si="0"/>
        <v>Brunei-Asia2000</v>
      </c>
      <c r="E60" s="11">
        <v>2.3E-2</v>
      </c>
      <c r="F60" s="11">
        <v>8.0000000000000002E-3</v>
      </c>
      <c r="G60" s="11">
        <v>78</v>
      </c>
      <c r="H60" s="11">
        <v>74</v>
      </c>
      <c r="I60" s="11">
        <v>0.30399999999999999</v>
      </c>
      <c r="J60" s="11">
        <v>0.66800000000000004</v>
      </c>
      <c r="K60" s="11">
        <v>2.8000000000000001E-2</v>
      </c>
      <c r="L60" s="11">
        <v>331801</v>
      </c>
      <c r="M60" s="11">
        <v>0.71199999999999997</v>
      </c>
    </row>
    <row r="61" spans="1:13" ht="15" x14ac:dyDescent="0.25">
      <c r="A61" s="12" t="s">
        <v>110</v>
      </c>
      <c r="B61" s="5" t="s">
        <v>61</v>
      </c>
      <c r="C61" s="9" t="s">
        <v>60</v>
      </c>
      <c r="D61" s="9" t="str">
        <f t="shared" si="0"/>
        <v>Cambodia-Asia2000</v>
      </c>
      <c r="E61" s="11">
        <v>2.8000000000000001E-2</v>
      </c>
      <c r="F61" s="11">
        <v>8.2000000000000003E-2</v>
      </c>
      <c r="G61" s="11">
        <v>65</v>
      </c>
      <c r="H61" s="11">
        <v>59</v>
      </c>
      <c r="I61" s="11">
        <v>0.40799999999999997</v>
      </c>
      <c r="J61" s="11">
        <v>0.55400000000000005</v>
      </c>
      <c r="K61" s="11">
        <v>3.7999999999999999E-2</v>
      </c>
      <c r="L61" s="11">
        <v>12222871</v>
      </c>
      <c r="M61" s="11">
        <v>0.186</v>
      </c>
    </row>
    <row r="62" spans="1:13" ht="15" x14ac:dyDescent="0.25">
      <c r="A62" s="12" t="s">
        <v>117</v>
      </c>
      <c r="B62" s="5" t="s">
        <v>61</v>
      </c>
      <c r="C62" s="9" t="s">
        <v>60</v>
      </c>
      <c r="D62" s="9" t="str">
        <f t="shared" si="0"/>
        <v>China-Asia2000</v>
      </c>
      <c r="E62" s="11">
        <v>1.4E-2</v>
      </c>
      <c r="F62" s="11">
        <v>0.03</v>
      </c>
      <c r="G62" s="11">
        <v>74</v>
      </c>
      <c r="H62" s="11">
        <v>71</v>
      </c>
      <c r="I62" s="11">
        <v>0.25600000000000001</v>
      </c>
      <c r="J62" s="11">
        <v>0.67500000000000004</v>
      </c>
      <c r="K62" s="11">
        <v>6.9000000000000006E-2</v>
      </c>
      <c r="L62" s="11">
        <v>1262645000</v>
      </c>
      <c r="M62" s="11">
        <v>0.35899999999999999</v>
      </c>
    </row>
    <row r="63" spans="1:13" ht="15" x14ac:dyDescent="0.25">
      <c r="A63" s="12" t="s">
        <v>147</v>
      </c>
      <c r="B63" s="5" t="s">
        <v>61</v>
      </c>
      <c r="C63" s="9" t="s">
        <v>60</v>
      </c>
      <c r="D63" s="9" t="str">
        <f t="shared" si="0"/>
        <v>Georgia-Asia2000</v>
      </c>
      <c r="E63" s="11">
        <v>1.2E-2</v>
      </c>
      <c r="F63" s="11">
        <v>3.1E-2</v>
      </c>
      <c r="G63" s="11">
        <v>75</v>
      </c>
      <c r="H63" s="11">
        <v>68</v>
      </c>
      <c r="I63" s="11">
        <v>0.219</v>
      </c>
      <c r="J63" s="11">
        <v>0.65600000000000003</v>
      </c>
      <c r="K63" s="11">
        <v>0.125</v>
      </c>
      <c r="L63" s="11">
        <v>4418300</v>
      </c>
      <c r="M63" s="11">
        <v>0.52600000000000002</v>
      </c>
    </row>
    <row r="64" spans="1:13" ht="15" x14ac:dyDescent="0.25">
      <c r="A64" s="12" t="s">
        <v>160</v>
      </c>
      <c r="B64" s="5" t="s">
        <v>61</v>
      </c>
      <c r="C64" s="9" t="s">
        <v>60</v>
      </c>
      <c r="D64" s="9" t="str">
        <f t="shared" si="0"/>
        <v>Hong Kong SAR-Asia2000</v>
      </c>
      <c r="E64" s="11">
        <v>8.0000000000000002E-3</v>
      </c>
      <c r="F64" s="8"/>
      <c r="G64" s="11">
        <v>84</v>
      </c>
      <c r="H64" s="11">
        <v>78</v>
      </c>
      <c r="I64" s="11">
        <v>0.17299999999999999</v>
      </c>
      <c r="J64" s="11">
        <v>0.71699999999999997</v>
      </c>
      <c r="K64" s="11">
        <v>0.11</v>
      </c>
      <c r="L64" s="11">
        <v>6665000</v>
      </c>
      <c r="M64" s="11">
        <v>1</v>
      </c>
    </row>
    <row r="65" spans="1:13" ht="15" x14ac:dyDescent="0.25">
      <c r="A65" s="12" t="s">
        <v>163</v>
      </c>
      <c r="B65" s="5" t="s">
        <v>61</v>
      </c>
      <c r="C65" s="9" t="s">
        <v>60</v>
      </c>
      <c r="D65" s="9" t="str">
        <f t="shared" si="0"/>
        <v>India-Asia2000</v>
      </c>
      <c r="E65" s="11">
        <v>2.5999999999999999E-2</v>
      </c>
      <c r="F65" s="11">
        <v>6.7000000000000004E-2</v>
      </c>
      <c r="G65" s="11">
        <v>63</v>
      </c>
      <c r="H65" s="11">
        <v>61</v>
      </c>
      <c r="I65" s="11">
        <v>0.34200000000000003</v>
      </c>
      <c r="J65" s="11">
        <v>0.61399999999999999</v>
      </c>
      <c r="K65" s="11">
        <v>4.3999999999999997E-2</v>
      </c>
      <c r="L65" s="11">
        <v>1042261758</v>
      </c>
      <c r="M65" s="11">
        <v>0.27700000000000002</v>
      </c>
    </row>
    <row r="66" spans="1:13" ht="15" x14ac:dyDescent="0.25">
      <c r="A66" s="12" t="s">
        <v>164</v>
      </c>
      <c r="B66" s="5" t="s">
        <v>61</v>
      </c>
      <c r="C66" s="9" t="s">
        <v>60</v>
      </c>
      <c r="D66" s="9" t="str">
        <f t="shared" si="0"/>
        <v>Indonesia-Asia2000</v>
      </c>
      <c r="E66" s="11">
        <v>2.1999999999999999E-2</v>
      </c>
      <c r="F66" s="11">
        <v>4.1000000000000002E-2</v>
      </c>
      <c r="G66" s="11">
        <v>69</v>
      </c>
      <c r="H66" s="11">
        <v>65</v>
      </c>
      <c r="I66" s="11">
        <v>0.307</v>
      </c>
      <c r="J66" s="11">
        <v>0.64700000000000002</v>
      </c>
      <c r="K66" s="11">
        <v>4.7E-2</v>
      </c>
      <c r="L66" s="11">
        <v>208938698</v>
      </c>
      <c r="M66" s="11">
        <v>0.42</v>
      </c>
    </row>
    <row r="67" spans="1:13" ht="15" x14ac:dyDescent="0.25">
      <c r="A67" s="12" t="s">
        <v>172</v>
      </c>
      <c r="B67" s="5" t="s">
        <v>61</v>
      </c>
      <c r="C67" s="9" t="s">
        <v>60</v>
      </c>
      <c r="D67" s="9" t="str">
        <f t="shared" ref="D67:D130" si="1">CONCATENATE(A67,C67)</f>
        <v>Japan-Asia2000</v>
      </c>
      <c r="E67" s="11">
        <v>8.9999999999999993E-3</v>
      </c>
      <c r="F67" s="11">
        <v>3.0000000000000001E-3</v>
      </c>
      <c r="G67" s="11">
        <v>85</v>
      </c>
      <c r="H67" s="11">
        <v>78</v>
      </c>
      <c r="I67" s="11">
        <v>0.14599999999999999</v>
      </c>
      <c r="J67" s="11">
        <v>0.68200000000000005</v>
      </c>
      <c r="K67" s="11">
        <v>0.17199999999999999</v>
      </c>
      <c r="L67" s="11">
        <v>126870000</v>
      </c>
      <c r="M67" s="11">
        <v>0.78600000000000003</v>
      </c>
    </row>
    <row r="68" spans="1:13" ht="15" x14ac:dyDescent="0.25">
      <c r="A68" s="12" t="s">
        <v>174</v>
      </c>
      <c r="B68" s="5" t="s">
        <v>61</v>
      </c>
      <c r="C68" s="9" t="s">
        <v>60</v>
      </c>
      <c r="D68" s="9" t="str">
        <f t="shared" si="1"/>
        <v>Kazakhstan-Asia2000</v>
      </c>
      <c r="E68" s="11">
        <v>1.4999999999999999E-2</v>
      </c>
      <c r="F68" s="11">
        <v>3.7999999999999999E-2</v>
      </c>
      <c r="G68" s="11">
        <v>71</v>
      </c>
      <c r="H68" s="11">
        <v>60</v>
      </c>
      <c r="I68" s="11">
        <v>0.27700000000000002</v>
      </c>
      <c r="J68" s="11">
        <v>0.65500000000000003</v>
      </c>
      <c r="K68" s="11">
        <v>6.8000000000000005E-2</v>
      </c>
      <c r="L68" s="11">
        <v>14883626</v>
      </c>
      <c r="M68" s="11">
        <v>0.55700000000000005</v>
      </c>
    </row>
    <row r="69" spans="1:13" ht="15" x14ac:dyDescent="0.25">
      <c r="A69" s="12" t="s">
        <v>216</v>
      </c>
      <c r="B69" s="5" t="s">
        <v>61</v>
      </c>
      <c r="C69" s="9" t="s">
        <v>60</v>
      </c>
      <c r="D69" s="9" t="str">
        <f t="shared" si="1"/>
        <v>North Korea-Asia2000</v>
      </c>
      <c r="E69" s="11">
        <v>1.7999999999999999E-2</v>
      </c>
      <c r="F69" s="11">
        <v>4.4999999999999998E-2</v>
      </c>
      <c r="G69" s="11">
        <v>69</v>
      </c>
      <c r="H69" s="11">
        <v>61</v>
      </c>
      <c r="I69" s="11">
        <v>0.26</v>
      </c>
      <c r="J69" s="11">
        <v>0.68100000000000005</v>
      </c>
      <c r="K69" s="11">
        <v>5.8999999999999997E-2</v>
      </c>
      <c r="L69" s="11">
        <v>22840225</v>
      </c>
      <c r="M69" s="11">
        <v>0.59399999999999997</v>
      </c>
    </row>
    <row r="70" spans="1:13" ht="15" x14ac:dyDescent="0.25">
      <c r="A70" s="12" t="s">
        <v>248</v>
      </c>
      <c r="B70" s="5" t="s">
        <v>61</v>
      </c>
      <c r="C70" s="9" t="s">
        <v>60</v>
      </c>
      <c r="D70" s="9" t="str">
        <f t="shared" si="1"/>
        <v>South Korea-Asia2000</v>
      </c>
      <c r="E70" s="11">
        <v>1.2999999999999999E-2</v>
      </c>
      <c r="F70" s="11">
        <v>5.0000000000000001E-3</v>
      </c>
      <c r="G70" s="11">
        <v>80</v>
      </c>
      <c r="H70" s="11">
        <v>72</v>
      </c>
      <c r="I70" s="11">
        <v>0.21</v>
      </c>
      <c r="J70" s="11">
        <v>0.71699999999999997</v>
      </c>
      <c r="K70" s="11">
        <v>7.2999999999999995E-2</v>
      </c>
      <c r="L70" s="11">
        <v>47008111</v>
      </c>
      <c r="M70" s="11">
        <v>0.79600000000000004</v>
      </c>
    </row>
    <row r="71" spans="1:13" ht="15" x14ac:dyDescent="0.25">
      <c r="A71" s="12" t="s">
        <v>179</v>
      </c>
      <c r="B71" s="5" t="s">
        <v>61</v>
      </c>
      <c r="C71" s="9" t="s">
        <v>60</v>
      </c>
      <c r="D71" s="9" t="str">
        <f t="shared" si="1"/>
        <v>Kyrgyzstan-Asia2000</v>
      </c>
      <c r="E71" s="11">
        <v>0.02</v>
      </c>
      <c r="F71" s="11">
        <v>4.2000000000000003E-2</v>
      </c>
      <c r="G71" s="11">
        <v>72</v>
      </c>
      <c r="H71" s="11">
        <v>65</v>
      </c>
      <c r="I71" s="11">
        <v>0.35</v>
      </c>
      <c r="J71" s="11">
        <v>0.59599999999999997</v>
      </c>
      <c r="K71" s="11">
        <v>5.5E-2</v>
      </c>
      <c r="L71" s="11">
        <v>4898400</v>
      </c>
      <c r="M71" s="11">
        <v>0.35299999999999998</v>
      </c>
    </row>
    <row r="72" spans="1:13" ht="15" x14ac:dyDescent="0.25">
      <c r="A72" s="12" t="s">
        <v>180</v>
      </c>
      <c r="B72" s="5" t="s">
        <v>61</v>
      </c>
      <c r="C72" s="9" t="s">
        <v>60</v>
      </c>
      <c r="D72" s="9" t="str">
        <f t="shared" si="1"/>
        <v>Laos-Asia2000</v>
      </c>
      <c r="E72" s="11">
        <v>3.1E-2</v>
      </c>
      <c r="F72" s="11">
        <v>8.3000000000000004E-2</v>
      </c>
      <c r="G72" s="11">
        <v>63</v>
      </c>
      <c r="H72" s="11">
        <v>60</v>
      </c>
      <c r="I72" s="11">
        <v>0.435</v>
      </c>
      <c r="J72" s="11">
        <v>0.52900000000000003</v>
      </c>
      <c r="K72" s="11">
        <v>3.5999999999999997E-2</v>
      </c>
      <c r="L72" s="11">
        <v>5388281</v>
      </c>
      <c r="M72" s="11">
        <v>0.22</v>
      </c>
    </row>
    <row r="73" spans="1:13" ht="15" x14ac:dyDescent="0.25">
      <c r="A73" s="12" t="s">
        <v>189</v>
      </c>
      <c r="B73" s="5" t="s">
        <v>61</v>
      </c>
      <c r="C73" s="9" t="s">
        <v>60</v>
      </c>
      <c r="D73" s="9" t="str">
        <f t="shared" si="1"/>
        <v>Macao SAR-Asia2000</v>
      </c>
      <c r="E73" s="11">
        <v>8.9999999999999993E-3</v>
      </c>
      <c r="F73" s="8"/>
      <c r="G73" s="11">
        <v>80</v>
      </c>
      <c r="H73" s="11">
        <v>75</v>
      </c>
      <c r="I73" s="11">
        <v>0.22800000000000001</v>
      </c>
      <c r="J73" s="11">
        <v>0.69799999999999995</v>
      </c>
      <c r="K73" s="11">
        <v>7.3999999999999996E-2</v>
      </c>
      <c r="L73" s="11">
        <v>431907</v>
      </c>
      <c r="M73" s="11">
        <v>1</v>
      </c>
    </row>
    <row r="74" spans="1:13" ht="15" x14ac:dyDescent="0.25">
      <c r="A74" s="12" t="s">
        <v>192</v>
      </c>
      <c r="B74" s="5" t="s">
        <v>61</v>
      </c>
      <c r="C74" s="9" t="s">
        <v>60</v>
      </c>
      <c r="D74" s="9" t="str">
        <f t="shared" si="1"/>
        <v>Malaysia-Asia2000</v>
      </c>
      <c r="E74" s="11">
        <v>2.3E-2</v>
      </c>
      <c r="F74" s="11">
        <v>8.9999999999999993E-3</v>
      </c>
      <c r="G74" s="11">
        <v>75</v>
      </c>
      <c r="H74" s="11">
        <v>71</v>
      </c>
      <c r="I74" s="11">
        <v>0.33300000000000002</v>
      </c>
      <c r="J74" s="11">
        <v>0.628</v>
      </c>
      <c r="K74" s="11">
        <v>3.7999999999999999E-2</v>
      </c>
      <c r="L74" s="11">
        <v>23420751</v>
      </c>
      <c r="M74" s="11">
        <v>0.62</v>
      </c>
    </row>
    <row r="75" spans="1:13" ht="15" x14ac:dyDescent="0.25">
      <c r="A75" s="12" t="s">
        <v>193</v>
      </c>
      <c r="B75" s="5" t="s">
        <v>61</v>
      </c>
      <c r="C75" s="9" t="s">
        <v>60</v>
      </c>
      <c r="D75" s="9" t="str">
        <f t="shared" si="1"/>
        <v>Maldives-Asia2000</v>
      </c>
      <c r="E75" s="11">
        <v>2.5000000000000001E-2</v>
      </c>
      <c r="F75" s="11">
        <v>3.5000000000000003E-2</v>
      </c>
      <c r="G75" s="11">
        <v>70</v>
      </c>
      <c r="H75" s="11">
        <v>69</v>
      </c>
      <c r="I75" s="11">
        <v>0.41299999999999998</v>
      </c>
      <c r="J75" s="11">
        <v>0.54900000000000004</v>
      </c>
      <c r="K75" s="11">
        <v>3.7999999999999999E-2</v>
      </c>
      <c r="L75" s="11">
        <v>272745</v>
      </c>
      <c r="M75" s="11">
        <v>0.27700000000000002</v>
      </c>
    </row>
    <row r="76" spans="1:13" ht="15" x14ac:dyDescent="0.25">
      <c r="A76" s="12" t="s">
        <v>203</v>
      </c>
      <c r="B76" s="5" t="s">
        <v>61</v>
      </c>
      <c r="C76" s="9" t="s">
        <v>60</v>
      </c>
      <c r="D76" s="9" t="str">
        <f t="shared" si="1"/>
        <v>Mongolia-Asia2000</v>
      </c>
      <c r="E76" s="11">
        <v>1.9E-2</v>
      </c>
      <c r="F76" s="11">
        <v>4.9000000000000002E-2</v>
      </c>
      <c r="G76" s="11">
        <v>66</v>
      </c>
      <c r="H76" s="11">
        <v>60</v>
      </c>
      <c r="I76" s="11">
        <v>0.34799999999999998</v>
      </c>
      <c r="J76" s="11">
        <v>0.61499999999999999</v>
      </c>
      <c r="K76" s="11">
        <v>3.6999999999999998E-2</v>
      </c>
      <c r="L76" s="11">
        <v>2397473</v>
      </c>
      <c r="M76" s="11">
        <v>0.57099999999999995</v>
      </c>
    </row>
    <row r="77" spans="1:13" ht="15" x14ac:dyDescent="0.25">
      <c r="A77" s="12" t="s">
        <v>207</v>
      </c>
      <c r="B77" s="5" t="s">
        <v>61</v>
      </c>
      <c r="C77" s="9" t="s">
        <v>60</v>
      </c>
      <c r="D77" s="9" t="str">
        <f t="shared" si="1"/>
        <v>Myanmar-Asia2000</v>
      </c>
      <c r="E77" s="11">
        <v>2.1000000000000001E-2</v>
      </c>
      <c r="F77" s="11">
        <v>5.8999999999999997E-2</v>
      </c>
      <c r="G77" s="11">
        <v>64</v>
      </c>
      <c r="H77" s="11">
        <v>60</v>
      </c>
      <c r="I77" s="11">
        <v>0.307</v>
      </c>
      <c r="J77" s="11">
        <v>0.64500000000000002</v>
      </c>
      <c r="K77" s="11">
        <v>4.7E-2</v>
      </c>
      <c r="L77" s="11">
        <v>48453000</v>
      </c>
      <c r="M77" s="11">
        <v>0.27</v>
      </c>
    </row>
    <row r="78" spans="1:13" ht="15" x14ac:dyDescent="0.25">
      <c r="A78" s="12" t="s">
        <v>209</v>
      </c>
      <c r="B78" s="5" t="s">
        <v>61</v>
      </c>
      <c r="C78" s="9" t="s">
        <v>60</v>
      </c>
      <c r="D78" s="9" t="str">
        <f t="shared" si="1"/>
        <v>Nepal-Asia2000</v>
      </c>
      <c r="E78" s="11">
        <v>3.3000000000000002E-2</v>
      </c>
      <c r="F78" s="11">
        <v>0.06</v>
      </c>
      <c r="G78" s="11">
        <v>63</v>
      </c>
      <c r="H78" s="11">
        <v>61</v>
      </c>
      <c r="I78" s="11">
        <v>0.40400000000000003</v>
      </c>
      <c r="J78" s="11">
        <v>0.55800000000000005</v>
      </c>
      <c r="K78" s="11">
        <v>3.7999999999999999E-2</v>
      </c>
      <c r="L78" s="11">
        <v>23184177</v>
      </c>
      <c r="M78" s="11">
        <v>0.13400000000000001</v>
      </c>
    </row>
    <row r="79" spans="1:13" ht="15" x14ac:dyDescent="0.25">
      <c r="A79" s="12" t="s">
        <v>220</v>
      </c>
      <c r="B79" s="5" t="s">
        <v>61</v>
      </c>
      <c r="C79" s="9" t="s">
        <v>60</v>
      </c>
      <c r="D79" s="9" t="str">
        <f t="shared" si="1"/>
        <v>Pakistan-Asia2000</v>
      </c>
      <c r="E79" s="11">
        <v>3.1E-2</v>
      </c>
      <c r="F79" s="11">
        <v>8.7999999999999995E-2</v>
      </c>
      <c r="G79" s="11">
        <v>65</v>
      </c>
      <c r="H79" s="11">
        <v>63</v>
      </c>
      <c r="I79" s="11">
        <v>0.41499999999999998</v>
      </c>
      <c r="J79" s="11">
        <v>0.54600000000000004</v>
      </c>
      <c r="K79" s="11">
        <v>3.9E-2</v>
      </c>
      <c r="L79" s="11">
        <v>143832014</v>
      </c>
      <c r="M79" s="11">
        <v>0.33200000000000002</v>
      </c>
    </row>
    <row r="80" spans="1:13" ht="15" x14ac:dyDescent="0.25">
      <c r="A80" s="12" t="s">
        <v>225</v>
      </c>
      <c r="B80" s="5" t="s">
        <v>61</v>
      </c>
      <c r="C80" s="9" t="s">
        <v>60</v>
      </c>
      <c r="D80" s="9" t="str">
        <f t="shared" si="1"/>
        <v>Philippines-Asia2000</v>
      </c>
      <c r="E80" s="11">
        <v>0.03</v>
      </c>
      <c r="F80" s="11">
        <v>0.03</v>
      </c>
      <c r="G80" s="11">
        <v>70</v>
      </c>
      <c r="H80" s="11">
        <v>64</v>
      </c>
      <c r="I80" s="11">
        <v>0.38500000000000001</v>
      </c>
      <c r="J80" s="11">
        <v>0.58299999999999996</v>
      </c>
      <c r="K80" s="11">
        <v>3.2000000000000001E-2</v>
      </c>
      <c r="L80" s="11">
        <v>77651848</v>
      </c>
      <c r="M80" s="11">
        <v>0.48</v>
      </c>
    </row>
    <row r="81" spans="1:13" ht="15" x14ac:dyDescent="0.25">
      <c r="A81" s="12" t="s">
        <v>241</v>
      </c>
      <c r="B81" s="5" t="s">
        <v>61</v>
      </c>
      <c r="C81" s="9" t="s">
        <v>60</v>
      </c>
      <c r="D81" s="9" t="str">
        <f t="shared" si="1"/>
        <v>Singapore-Asia2000</v>
      </c>
      <c r="E81" s="11">
        <v>1.2E-2</v>
      </c>
      <c r="F81" s="11">
        <v>3.0000000000000001E-3</v>
      </c>
      <c r="G81" s="11">
        <v>80</v>
      </c>
      <c r="H81" s="11">
        <v>76</v>
      </c>
      <c r="I81" s="11">
        <v>0.215</v>
      </c>
      <c r="J81" s="11">
        <v>0.71199999999999997</v>
      </c>
      <c r="K81" s="11">
        <v>7.2999999999999995E-2</v>
      </c>
      <c r="L81" s="11">
        <v>4027900</v>
      </c>
      <c r="M81" s="11">
        <v>1</v>
      </c>
    </row>
    <row r="82" spans="1:13" ht="15" x14ac:dyDescent="0.25">
      <c r="A82" s="12" t="s">
        <v>251</v>
      </c>
      <c r="B82" s="5" t="s">
        <v>61</v>
      </c>
      <c r="C82" s="9" t="s">
        <v>60</v>
      </c>
      <c r="D82" s="9" t="str">
        <f t="shared" si="1"/>
        <v>Sri Lanka-Asia2000</v>
      </c>
      <c r="E82" s="11">
        <v>1.7999999999999999E-2</v>
      </c>
      <c r="F82" s="11">
        <v>1.4E-2</v>
      </c>
      <c r="G82" s="11">
        <v>75</v>
      </c>
      <c r="H82" s="11">
        <v>68</v>
      </c>
      <c r="I82" s="11">
        <v>0.26900000000000002</v>
      </c>
      <c r="J82" s="11">
        <v>0.66900000000000004</v>
      </c>
      <c r="K82" s="11">
        <v>6.3E-2</v>
      </c>
      <c r="L82" s="11">
        <v>19102000</v>
      </c>
      <c r="M82" s="11">
        <v>0.184</v>
      </c>
    </row>
    <row r="83" spans="1:13" ht="15" x14ac:dyDescent="0.25">
      <c r="A83" s="12" t="s">
        <v>262</v>
      </c>
      <c r="B83" s="5" t="s">
        <v>61</v>
      </c>
      <c r="C83" s="9" t="s">
        <v>60</v>
      </c>
      <c r="D83" s="9" t="str">
        <f t="shared" si="1"/>
        <v>Tajikistan-Asia2000</v>
      </c>
      <c r="E83" s="11">
        <v>0.03</v>
      </c>
      <c r="F83" s="11">
        <v>7.4999999999999997E-2</v>
      </c>
      <c r="G83" s="11">
        <v>68</v>
      </c>
      <c r="H83" s="11">
        <v>60</v>
      </c>
      <c r="I83" s="11">
        <v>0.42899999999999999</v>
      </c>
      <c r="J83" s="11">
        <v>0.53600000000000003</v>
      </c>
      <c r="K83" s="11">
        <v>3.5000000000000003E-2</v>
      </c>
      <c r="L83" s="11">
        <v>6186152</v>
      </c>
      <c r="M83" s="11">
        <v>0.26500000000000001</v>
      </c>
    </row>
    <row r="84" spans="1:13" ht="15" x14ac:dyDescent="0.25">
      <c r="A84" s="12" t="s">
        <v>264</v>
      </c>
      <c r="B84" s="5" t="s">
        <v>61</v>
      </c>
      <c r="C84" s="9" t="s">
        <v>60</v>
      </c>
      <c r="D84" s="9" t="str">
        <f t="shared" si="1"/>
        <v>Thailand-Asia2000</v>
      </c>
      <c r="E84" s="11">
        <v>1.4999999999999999E-2</v>
      </c>
      <c r="F84" s="11">
        <v>1.9E-2</v>
      </c>
      <c r="G84" s="11">
        <v>75</v>
      </c>
      <c r="H84" s="11">
        <v>67</v>
      </c>
      <c r="I84" s="11">
        <v>0.24199999999999999</v>
      </c>
      <c r="J84" s="11">
        <v>0.69299999999999995</v>
      </c>
      <c r="K84" s="11">
        <v>6.6000000000000003E-2</v>
      </c>
      <c r="L84" s="11">
        <v>62343379</v>
      </c>
      <c r="M84" s="11">
        <v>0.314</v>
      </c>
    </row>
    <row r="85" spans="1:13" ht="15" x14ac:dyDescent="0.25">
      <c r="A85" s="12" t="s">
        <v>265</v>
      </c>
      <c r="B85" s="5" t="s">
        <v>61</v>
      </c>
      <c r="C85" s="9" t="s">
        <v>60</v>
      </c>
      <c r="D85" s="9" t="str">
        <f t="shared" si="1"/>
        <v>Timor-Leste-Asia2000</v>
      </c>
      <c r="E85" s="11">
        <v>4.2999999999999997E-2</v>
      </c>
      <c r="F85" s="11">
        <v>8.4000000000000005E-2</v>
      </c>
      <c r="G85" s="11">
        <v>61</v>
      </c>
      <c r="H85" s="11">
        <v>58</v>
      </c>
      <c r="I85" s="11">
        <v>0.498</v>
      </c>
      <c r="J85" s="11">
        <v>0.47899999999999998</v>
      </c>
      <c r="K85" s="11">
        <v>2.4E-2</v>
      </c>
      <c r="L85" s="11">
        <v>853585</v>
      </c>
      <c r="M85" s="11">
        <v>0.24299999999999999</v>
      </c>
    </row>
    <row r="86" spans="1:13" ht="15" x14ac:dyDescent="0.25">
      <c r="A86" s="12" t="s">
        <v>271</v>
      </c>
      <c r="B86" s="5" t="s">
        <v>61</v>
      </c>
      <c r="C86" s="9" t="s">
        <v>60</v>
      </c>
      <c r="D86" s="9" t="str">
        <f t="shared" si="1"/>
        <v>Turkmenistan-Asia2000</v>
      </c>
      <c r="E86" s="11">
        <v>2.4E-2</v>
      </c>
      <c r="F86" s="11">
        <v>6.6000000000000003E-2</v>
      </c>
      <c r="G86" s="11">
        <v>68</v>
      </c>
      <c r="H86" s="11">
        <v>60</v>
      </c>
      <c r="I86" s="11">
        <v>0.36299999999999999</v>
      </c>
      <c r="J86" s="11">
        <v>0.59399999999999997</v>
      </c>
      <c r="K86" s="11">
        <v>4.2999999999999997E-2</v>
      </c>
      <c r="L86" s="11">
        <v>4501419</v>
      </c>
      <c r="M86" s="11">
        <v>0.45900000000000002</v>
      </c>
    </row>
    <row r="87" spans="1:13" ht="15" x14ac:dyDescent="0.25">
      <c r="A87" s="12" t="s">
        <v>279</v>
      </c>
      <c r="B87" s="5" t="s">
        <v>61</v>
      </c>
      <c r="C87" s="9" t="s">
        <v>60</v>
      </c>
      <c r="D87" s="9" t="str">
        <f t="shared" si="1"/>
        <v>Uzbekistan-Asia2000</v>
      </c>
      <c r="E87" s="11">
        <v>2.1000000000000001E-2</v>
      </c>
      <c r="F87" s="11">
        <v>5.2999999999999999E-2</v>
      </c>
      <c r="G87" s="11">
        <v>70</v>
      </c>
      <c r="H87" s="11">
        <v>64</v>
      </c>
      <c r="I87" s="11">
        <v>0.373</v>
      </c>
      <c r="J87" s="11">
        <v>0.58399999999999996</v>
      </c>
      <c r="K87" s="11">
        <v>4.2999999999999997E-2</v>
      </c>
      <c r="L87" s="11">
        <v>24650400</v>
      </c>
      <c r="M87" s="11">
        <v>0.374</v>
      </c>
    </row>
    <row r="88" spans="1:13" ht="15" x14ac:dyDescent="0.25">
      <c r="A88" s="12" t="s">
        <v>282</v>
      </c>
      <c r="B88" s="5" t="s">
        <v>61</v>
      </c>
      <c r="C88" s="9" t="s">
        <v>60</v>
      </c>
      <c r="D88" s="9" t="str">
        <f t="shared" si="1"/>
        <v>Vietnam-Asia2000</v>
      </c>
      <c r="E88" s="11">
        <v>1.7000000000000001E-2</v>
      </c>
      <c r="F88" s="11">
        <v>2.7E-2</v>
      </c>
      <c r="G88" s="11">
        <v>78</v>
      </c>
      <c r="H88" s="11">
        <v>69</v>
      </c>
      <c r="I88" s="11">
        <v>0.316</v>
      </c>
      <c r="J88" s="11">
        <v>0.62</v>
      </c>
      <c r="K88" s="11">
        <v>6.4000000000000001E-2</v>
      </c>
      <c r="L88" s="11">
        <v>77630900</v>
      </c>
      <c r="M88" s="11">
        <v>0.24399999999999999</v>
      </c>
    </row>
    <row r="89" spans="1:13" ht="15" x14ac:dyDescent="0.25">
      <c r="A89" s="12" t="s">
        <v>74</v>
      </c>
      <c r="B89" s="5" t="s">
        <v>75</v>
      </c>
      <c r="C89" s="9" t="s">
        <v>60</v>
      </c>
      <c r="D89" s="9" t="str">
        <f t="shared" si="1"/>
        <v>Albania-Europe2000</v>
      </c>
      <c r="E89" s="11">
        <v>1.9E-2</v>
      </c>
      <c r="F89" s="11">
        <v>2.3E-2</v>
      </c>
      <c r="G89" s="11">
        <v>77</v>
      </c>
      <c r="H89" s="11">
        <v>71</v>
      </c>
      <c r="I89" s="11">
        <v>0.30299999999999999</v>
      </c>
      <c r="J89" s="11">
        <v>0.628</v>
      </c>
      <c r="K89" s="11">
        <v>6.8000000000000005E-2</v>
      </c>
      <c r="L89" s="11">
        <v>3089027</v>
      </c>
      <c r="M89" s="11">
        <v>0.41699999999999998</v>
      </c>
    </row>
    <row r="90" spans="1:13" ht="15" x14ac:dyDescent="0.25">
      <c r="A90" s="12" t="s">
        <v>81</v>
      </c>
      <c r="B90" s="5" t="s">
        <v>75</v>
      </c>
      <c r="C90" s="9" t="s">
        <v>60</v>
      </c>
      <c r="D90" s="9" t="str">
        <f t="shared" si="1"/>
        <v>Andorra-Europe2000</v>
      </c>
      <c r="E90" s="11">
        <v>1.0999999999999999E-2</v>
      </c>
      <c r="F90" s="11">
        <v>4.0000000000000001E-3</v>
      </c>
      <c r="G90" s="8"/>
      <c r="H90" s="8"/>
      <c r="I90" s="8"/>
      <c r="J90" s="8"/>
      <c r="K90" s="8"/>
      <c r="L90" s="11">
        <v>65399</v>
      </c>
      <c r="M90" s="11">
        <v>0.92400000000000004</v>
      </c>
    </row>
    <row r="91" spans="1:13" ht="15" x14ac:dyDescent="0.25">
      <c r="A91" s="12" t="s">
        <v>89</v>
      </c>
      <c r="B91" s="5" t="s">
        <v>75</v>
      </c>
      <c r="C91" s="9" t="s">
        <v>60</v>
      </c>
      <c r="D91" s="9" t="str">
        <f t="shared" si="1"/>
        <v>Austria-Europe2000</v>
      </c>
      <c r="E91" s="11">
        <v>0.01</v>
      </c>
      <c r="F91" s="11">
        <v>5.0000000000000001E-3</v>
      </c>
      <c r="G91" s="11">
        <v>81</v>
      </c>
      <c r="H91" s="11">
        <v>75</v>
      </c>
      <c r="I91" s="11">
        <v>0.17</v>
      </c>
      <c r="J91" s="11">
        <v>0.67500000000000004</v>
      </c>
      <c r="K91" s="11">
        <v>0.155</v>
      </c>
      <c r="L91" s="11">
        <v>8011566</v>
      </c>
      <c r="M91" s="11">
        <v>0.65800000000000003</v>
      </c>
    </row>
    <row r="92" spans="1:13" ht="15" x14ac:dyDescent="0.25">
      <c r="A92" s="12" t="s">
        <v>96</v>
      </c>
      <c r="B92" s="5" t="s">
        <v>75</v>
      </c>
      <c r="C92" s="9" t="s">
        <v>60</v>
      </c>
      <c r="D92" s="9" t="str">
        <f t="shared" si="1"/>
        <v>Belarus-Europe2000</v>
      </c>
      <c r="E92" s="11">
        <v>8.9999999999999993E-3</v>
      </c>
      <c r="F92" s="11">
        <v>1.0999999999999999E-2</v>
      </c>
      <c r="G92" s="11">
        <v>75</v>
      </c>
      <c r="H92" s="11">
        <v>63</v>
      </c>
      <c r="I92" s="11">
        <v>0.186</v>
      </c>
      <c r="J92" s="11">
        <v>0.67900000000000005</v>
      </c>
      <c r="K92" s="11">
        <v>0.13400000000000001</v>
      </c>
      <c r="L92" s="11">
        <v>10005000</v>
      </c>
      <c r="M92" s="11">
        <v>0.7</v>
      </c>
    </row>
    <row r="93" spans="1:13" ht="15" x14ac:dyDescent="0.25">
      <c r="A93" s="12" t="s">
        <v>97</v>
      </c>
      <c r="B93" s="5" t="s">
        <v>75</v>
      </c>
      <c r="C93" s="9" t="s">
        <v>60</v>
      </c>
      <c r="D93" s="9" t="str">
        <f t="shared" si="1"/>
        <v>Belgium-Europe2000</v>
      </c>
      <c r="E93" s="11">
        <v>1.0999999999999999E-2</v>
      </c>
      <c r="F93" s="11">
        <v>5.0000000000000001E-3</v>
      </c>
      <c r="G93" s="11">
        <v>81</v>
      </c>
      <c r="H93" s="11">
        <v>75</v>
      </c>
      <c r="I93" s="11">
        <v>0.17599999999999999</v>
      </c>
      <c r="J93" s="11">
        <v>0.65500000000000003</v>
      </c>
      <c r="K93" s="11">
        <v>0.16900000000000001</v>
      </c>
      <c r="L93" s="11">
        <v>10251250</v>
      </c>
      <c r="M93" s="11">
        <v>0.97099999999999997</v>
      </c>
    </row>
    <row r="94" spans="1:13" ht="15" x14ac:dyDescent="0.25">
      <c r="A94" s="12" t="s">
        <v>103</v>
      </c>
      <c r="B94" s="5" t="s">
        <v>75</v>
      </c>
      <c r="C94" s="9" t="s">
        <v>60</v>
      </c>
      <c r="D94" s="9" t="str">
        <f t="shared" si="1"/>
        <v>Bosnia and Herzegovina-Europe2000</v>
      </c>
      <c r="E94" s="11">
        <v>0.01</v>
      </c>
      <c r="F94" s="11">
        <v>8.0000000000000002E-3</v>
      </c>
      <c r="G94" s="11">
        <v>77</v>
      </c>
      <c r="H94" s="11">
        <v>72</v>
      </c>
      <c r="I94" s="11">
        <v>0.20200000000000001</v>
      </c>
      <c r="J94" s="11">
        <v>0.69099999999999995</v>
      </c>
      <c r="K94" s="11">
        <v>0.107</v>
      </c>
      <c r="L94" s="11">
        <v>3834364</v>
      </c>
      <c r="M94" s="11">
        <v>0.39300000000000002</v>
      </c>
    </row>
    <row r="95" spans="1:13" ht="15" x14ac:dyDescent="0.25">
      <c r="A95" s="12" t="s">
        <v>107</v>
      </c>
      <c r="B95" s="5" t="s">
        <v>75</v>
      </c>
      <c r="C95" s="9" t="s">
        <v>60</v>
      </c>
      <c r="D95" s="9" t="str">
        <f t="shared" si="1"/>
        <v>Bulgaria-Europe2000</v>
      </c>
      <c r="E95" s="11">
        <v>8.9999999999999993E-3</v>
      </c>
      <c r="F95" s="11">
        <v>1.7999999999999999E-2</v>
      </c>
      <c r="G95" s="11">
        <v>75</v>
      </c>
      <c r="H95" s="11">
        <v>68</v>
      </c>
      <c r="I95" s="11">
        <v>0.157</v>
      </c>
      <c r="J95" s="11">
        <v>0.67700000000000005</v>
      </c>
      <c r="K95" s="11">
        <v>0.16600000000000001</v>
      </c>
      <c r="L95" s="11">
        <v>8170172</v>
      </c>
      <c r="M95" s="11">
        <v>0.68899999999999995</v>
      </c>
    </row>
    <row r="96" spans="1:13" ht="15" x14ac:dyDescent="0.25">
      <c r="A96" s="12" t="s">
        <v>124</v>
      </c>
      <c r="B96" s="5" t="s">
        <v>75</v>
      </c>
      <c r="C96" s="9" t="s">
        <v>60</v>
      </c>
      <c r="D96" s="9" t="str">
        <f t="shared" si="1"/>
        <v>Croatia-Europe2000</v>
      </c>
      <c r="E96" s="11">
        <v>0.01</v>
      </c>
      <c r="F96" s="11">
        <v>7.0000000000000001E-3</v>
      </c>
      <c r="G96" s="11">
        <v>77</v>
      </c>
      <c r="H96" s="11">
        <v>69</v>
      </c>
      <c r="I96" s="11">
        <v>0.17199999999999999</v>
      </c>
      <c r="J96" s="11">
        <v>0.67300000000000004</v>
      </c>
      <c r="K96" s="11">
        <v>0.156</v>
      </c>
      <c r="L96" s="11">
        <v>4426000</v>
      </c>
      <c r="M96" s="11">
        <v>0.55600000000000005</v>
      </c>
    </row>
    <row r="97" spans="1:13" ht="15" x14ac:dyDescent="0.25">
      <c r="A97" s="12" t="s">
        <v>127</v>
      </c>
      <c r="B97" s="5" t="s">
        <v>75</v>
      </c>
      <c r="C97" s="9" t="s">
        <v>60</v>
      </c>
      <c r="D97" s="9" t="str">
        <f t="shared" si="1"/>
        <v>Cyprus-Europe2000</v>
      </c>
      <c r="E97" s="11">
        <v>1.2999999999999999E-2</v>
      </c>
      <c r="F97" s="11">
        <v>6.0000000000000001E-3</v>
      </c>
      <c r="G97" s="11">
        <v>80</v>
      </c>
      <c r="H97" s="11">
        <v>76</v>
      </c>
      <c r="I97" s="11">
        <v>0.224</v>
      </c>
      <c r="J97" s="11">
        <v>0.67400000000000004</v>
      </c>
      <c r="K97" s="11">
        <v>0.10199999999999999</v>
      </c>
      <c r="L97" s="11">
        <v>943287</v>
      </c>
      <c r="M97" s="11">
        <v>0.68600000000000005</v>
      </c>
    </row>
    <row r="98" spans="1:13" ht="15" x14ac:dyDescent="0.25">
      <c r="A98" s="12" t="s">
        <v>128</v>
      </c>
      <c r="B98" s="5" t="s">
        <v>75</v>
      </c>
      <c r="C98" s="9" t="s">
        <v>60</v>
      </c>
      <c r="D98" s="9" t="str">
        <f t="shared" si="1"/>
        <v>Czech Republic-Europe2000</v>
      </c>
      <c r="E98" s="11">
        <v>8.9999999999999993E-3</v>
      </c>
      <c r="F98" s="11">
        <v>6.0000000000000001E-3</v>
      </c>
      <c r="G98" s="11">
        <v>78</v>
      </c>
      <c r="H98" s="11">
        <v>72</v>
      </c>
      <c r="I98" s="11">
        <v>0.16500000000000001</v>
      </c>
      <c r="J98" s="11">
        <v>0.69699999999999995</v>
      </c>
      <c r="K98" s="11">
        <v>0.13800000000000001</v>
      </c>
      <c r="L98" s="11">
        <v>10255063</v>
      </c>
      <c r="M98" s="11">
        <v>0.74</v>
      </c>
    </row>
    <row r="99" spans="1:13" ht="15" x14ac:dyDescent="0.25">
      <c r="A99" s="12" t="s">
        <v>129</v>
      </c>
      <c r="B99" s="5" t="s">
        <v>75</v>
      </c>
      <c r="C99" s="9" t="s">
        <v>60</v>
      </c>
      <c r="D99" s="9" t="str">
        <f t="shared" si="1"/>
        <v>Denmark-Europe2000</v>
      </c>
      <c r="E99" s="11">
        <v>1.2999999999999999E-2</v>
      </c>
      <c r="F99" s="11">
        <v>5.0000000000000001E-3</v>
      </c>
      <c r="G99" s="11">
        <v>79</v>
      </c>
      <c r="H99" s="11">
        <v>74</v>
      </c>
      <c r="I99" s="11">
        <v>0.185</v>
      </c>
      <c r="J99" s="11">
        <v>0.66700000000000004</v>
      </c>
      <c r="K99" s="11">
        <v>0.14899999999999999</v>
      </c>
      <c r="L99" s="11">
        <v>5339616</v>
      </c>
      <c r="M99" s="11">
        <v>0.85099999999999998</v>
      </c>
    </row>
    <row r="100" spans="1:13" ht="15" x14ac:dyDescent="0.25">
      <c r="A100" s="12" t="s">
        <v>138</v>
      </c>
      <c r="B100" s="5" t="s">
        <v>75</v>
      </c>
      <c r="C100" s="9" t="s">
        <v>60</v>
      </c>
      <c r="D100" s="9" t="str">
        <f t="shared" si="1"/>
        <v>Estonia-Europe2000</v>
      </c>
      <c r="E100" s="11">
        <v>0.01</v>
      </c>
      <c r="F100" s="11">
        <v>8.9999999999999993E-3</v>
      </c>
      <c r="G100" s="11">
        <v>76</v>
      </c>
      <c r="H100" s="11">
        <v>65</v>
      </c>
      <c r="I100" s="11">
        <v>0.18</v>
      </c>
      <c r="J100" s="11">
        <v>0.66900000000000004</v>
      </c>
      <c r="K100" s="11">
        <v>0.152</v>
      </c>
      <c r="L100" s="11">
        <v>1396985</v>
      </c>
      <c r="M100" s="11">
        <v>0.69399999999999995</v>
      </c>
    </row>
    <row r="101" spans="1:13" ht="15" x14ac:dyDescent="0.25">
      <c r="A101" s="12" t="s">
        <v>140</v>
      </c>
      <c r="B101" s="5" t="s">
        <v>75</v>
      </c>
      <c r="C101" s="9" t="s">
        <v>60</v>
      </c>
      <c r="D101" s="9" t="str">
        <f t="shared" si="1"/>
        <v>Faeroe Islands-Europe2000</v>
      </c>
      <c r="E101" s="8"/>
      <c r="F101" s="8"/>
      <c r="G101" s="11">
        <v>82</v>
      </c>
      <c r="H101" s="11">
        <v>76</v>
      </c>
      <c r="I101" s="8"/>
      <c r="J101" s="8"/>
      <c r="K101" s="8"/>
      <c r="L101" s="11">
        <v>46491</v>
      </c>
      <c r="M101" s="11">
        <v>0.36299999999999999</v>
      </c>
    </row>
    <row r="102" spans="1:13" ht="15" x14ac:dyDescent="0.25">
      <c r="A102" s="12" t="s">
        <v>142</v>
      </c>
      <c r="B102" s="5" t="s">
        <v>75</v>
      </c>
      <c r="C102" s="9" t="s">
        <v>60</v>
      </c>
      <c r="D102" s="9" t="str">
        <f t="shared" si="1"/>
        <v>Finland-Europe2000</v>
      </c>
      <c r="E102" s="11">
        <v>1.0999999999999999E-2</v>
      </c>
      <c r="F102" s="11">
        <v>4.0000000000000001E-3</v>
      </c>
      <c r="G102" s="11">
        <v>81</v>
      </c>
      <c r="H102" s="11">
        <v>74</v>
      </c>
      <c r="I102" s="11">
        <v>0.182</v>
      </c>
      <c r="J102" s="11">
        <v>0.66900000000000004</v>
      </c>
      <c r="K102" s="11">
        <v>0.14899999999999999</v>
      </c>
      <c r="L102" s="11">
        <v>5176209</v>
      </c>
      <c r="M102" s="11">
        <v>0.82199999999999995</v>
      </c>
    </row>
    <row r="103" spans="1:13" ht="15" x14ac:dyDescent="0.25">
      <c r="A103" s="12" t="s">
        <v>143</v>
      </c>
      <c r="B103" s="5" t="s">
        <v>75</v>
      </c>
      <c r="C103" s="9" t="s">
        <v>60</v>
      </c>
      <c r="D103" s="9" t="str">
        <f t="shared" si="1"/>
        <v>France-Europe2000</v>
      </c>
      <c r="E103" s="11">
        <v>1.2999999999999999E-2</v>
      </c>
      <c r="F103" s="11">
        <v>4.0000000000000001E-3</v>
      </c>
      <c r="G103" s="11">
        <v>83</v>
      </c>
      <c r="H103" s="11">
        <v>75</v>
      </c>
      <c r="I103" s="11">
        <v>0.189</v>
      </c>
      <c r="J103" s="11">
        <v>0.65</v>
      </c>
      <c r="K103" s="11">
        <v>0.16</v>
      </c>
      <c r="L103" s="11">
        <v>60911057</v>
      </c>
      <c r="M103" s="11">
        <v>0.75900000000000001</v>
      </c>
    </row>
    <row r="104" spans="1:13" ht="15" x14ac:dyDescent="0.25">
      <c r="A104" s="12" t="s">
        <v>148</v>
      </c>
      <c r="B104" s="5" t="s">
        <v>75</v>
      </c>
      <c r="C104" s="9" t="s">
        <v>60</v>
      </c>
      <c r="D104" s="9" t="str">
        <f t="shared" si="1"/>
        <v>Germany-Europe2000</v>
      </c>
      <c r="E104" s="11">
        <v>8.9999999999999993E-3</v>
      </c>
      <c r="F104" s="11">
        <v>4.0000000000000001E-3</v>
      </c>
      <c r="G104" s="11">
        <v>81</v>
      </c>
      <c r="H104" s="11">
        <v>75</v>
      </c>
      <c r="I104" s="11">
        <v>0.156</v>
      </c>
      <c r="J104" s="11">
        <v>0.68100000000000005</v>
      </c>
      <c r="K104" s="11">
        <v>0.16300000000000001</v>
      </c>
      <c r="L104" s="11">
        <v>82211508</v>
      </c>
      <c r="M104" s="11">
        <v>0.73099999999999998</v>
      </c>
    </row>
    <row r="105" spans="1:13" ht="15" x14ac:dyDescent="0.25">
      <c r="A105" s="12" t="s">
        <v>150</v>
      </c>
      <c r="B105" s="5" t="s">
        <v>75</v>
      </c>
      <c r="C105" s="9" t="s">
        <v>60</v>
      </c>
      <c r="D105" s="9" t="str">
        <f t="shared" si="1"/>
        <v>Greece-Europe2000</v>
      </c>
      <c r="E105" s="11">
        <v>0.01</v>
      </c>
      <c r="F105" s="11">
        <v>7.0000000000000001E-3</v>
      </c>
      <c r="G105" s="11">
        <v>81</v>
      </c>
      <c r="H105" s="11">
        <v>75</v>
      </c>
      <c r="I105" s="11">
        <v>0.152</v>
      </c>
      <c r="J105" s="11">
        <v>0.68</v>
      </c>
      <c r="K105" s="11">
        <v>0.16800000000000001</v>
      </c>
      <c r="L105" s="11">
        <v>10917482</v>
      </c>
      <c r="M105" s="11">
        <v>0.72699999999999998</v>
      </c>
    </row>
    <row r="106" spans="1:13" ht="15" x14ac:dyDescent="0.25">
      <c r="A106" s="12" t="s">
        <v>161</v>
      </c>
      <c r="B106" s="5" t="s">
        <v>75</v>
      </c>
      <c r="C106" s="9" t="s">
        <v>60</v>
      </c>
      <c r="D106" s="9" t="str">
        <f t="shared" si="1"/>
        <v>Hungary-Europe2000</v>
      </c>
      <c r="E106" s="11">
        <v>0.01</v>
      </c>
      <c r="F106" s="11">
        <v>0.01</v>
      </c>
      <c r="G106" s="11">
        <v>76</v>
      </c>
      <c r="H106" s="11">
        <v>67</v>
      </c>
      <c r="I106" s="11">
        <v>0.16800000000000001</v>
      </c>
      <c r="J106" s="11">
        <v>0.68</v>
      </c>
      <c r="K106" s="11">
        <v>0.151</v>
      </c>
      <c r="L106" s="11">
        <v>10210971</v>
      </c>
      <c r="M106" s="11">
        <v>0.64600000000000002</v>
      </c>
    </row>
    <row r="107" spans="1:13" ht="15" x14ac:dyDescent="0.25">
      <c r="A107" s="12" t="s">
        <v>162</v>
      </c>
      <c r="B107" s="5" t="s">
        <v>75</v>
      </c>
      <c r="C107" s="9" t="s">
        <v>60</v>
      </c>
      <c r="D107" s="9" t="str">
        <f t="shared" si="1"/>
        <v>Iceland-Europe2000</v>
      </c>
      <c r="E107" s="11">
        <v>1.4E-2</v>
      </c>
      <c r="F107" s="11">
        <v>3.0000000000000001E-3</v>
      </c>
      <c r="G107" s="11">
        <v>82</v>
      </c>
      <c r="H107" s="11">
        <v>78</v>
      </c>
      <c r="I107" s="11">
        <v>0.23300000000000001</v>
      </c>
      <c r="J107" s="11">
        <v>0.65100000000000002</v>
      </c>
      <c r="K107" s="11">
        <v>0.11600000000000001</v>
      </c>
      <c r="L107" s="11">
        <v>281205</v>
      </c>
      <c r="M107" s="11">
        <v>0.92400000000000004</v>
      </c>
    </row>
    <row r="108" spans="1:13" ht="15" x14ac:dyDescent="0.25">
      <c r="A108" s="12" t="s">
        <v>167</v>
      </c>
      <c r="B108" s="5" t="s">
        <v>75</v>
      </c>
      <c r="C108" s="9" t="s">
        <v>60</v>
      </c>
      <c r="D108" s="9" t="str">
        <f t="shared" si="1"/>
        <v>Ireland-Europe2000</v>
      </c>
      <c r="E108" s="11">
        <v>1.4E-2</v>
      </c>
      <c r="F108" s="11">
        <v>6.0000000000000001E-3</v>
      </c>
      <c r="G108" s="11">
        <v>79</v>
      </c>
      <c r="H108" s="11">
        <v>74</v>
      </c>
      <c r="I108" s="11">
        <v>0.218</v>
      </c>
      <c r="J108" s="11">
        <v>0.67</v>
      </c>
      <c r="K108" s="11">
        <v>0.112</v>
      </c>
      <c r="L108" s="11">
        <v>3805174</v>
      </c>
      <c r="M108" s="11">
        <v>0.59099999999999997</v>
      </c>
    </row>
    <row r="109" spans="1:13" ht="15" x14ac:dyDescent="0.25">
      <c r="A109" s="12" t="s">
        <v>168</v>
      </c>
      <c r="B109" s="5" t="s">
        <v>75</v>
      </c>
      <c r="C109" s="9" t="s">
        <v>60</v>
      </c>
      <c r="D109" s="9" t="str">
        <f t="shared" si="1"/>
        <v>Isle of Man-Europe2000</v>
      </c>
      <c r="E109" s="8"/>
      <c r="F109" s="8"/>
      <c r="G109" s="8"/>
      <c r="H109" s="8"/>
      <c r="I109" s="8"/>
      <c r="J109" s="8"/>
      <c r="K109" s="8"/>
      <c r="L109" s="11">
        <v>76806</v>
      </c>
      <c r="M109" s="11">
        <v>0.51800000000000002</v>
      </c>
    </row>
    <row r="110" spans="1:13" ht="15" x14ac:dyDescent="0.25">
      <c r="A110" s="12" t="s">
        <v>170</v>
      </c>
      <c r="B110" s="5" t="s">
        <v>75</v>
      </c>
      <c r="C110" s="9" t="s">
        <v>60</v>
      </c>
      <c r="D110" s="9" t="str">
        <f t="shared" si="1"/>
        <v>Italy-Europe2000</v>
      </c>
      <c r="E110" s="11">
        <v>0.01</v>
      </c>
      <c r="F110" s="11">
        <v>5.0000000000000001E-3</v>
      </c>
      <c r="G110" s="11">
        <v>83</v>
      </c>
      <c r="H110" s="11">
        <v>77</v>
      </c>
      <c r="I110" s="11">
        <v>0.14299999999999999</v>
      </c>
      <c r="J110" s="11">
        <v>0.67400000000000004</v>
      </c>
      <c r="K110" s="11">
        <v>0.183</v>
      </c>
      <c r="L110" s="11">
        <v>56942108</v>
      </c>
      <c r="M110" s="11">
        <v>0.67200000000000004</v>
      </c>
    </row>
    <row r="111" spans="1:13" ht="15" x14ac:dyDescent="0.25">
      <c r="A111" s="12" t="s">
        <v>177</v>
      </c>
      <c r="B111" s="5" t="s">
        <v>75</v>
      </c>
      <c r="C111" s="9" t="s">
        <v>60</v>
      </c>
      <c r="D111" s="9" t="str">
        <f t="shared" si="1"/>
        <v>Kosovo-Europe2000</v>
      </c>
      <c r="E111" s="11">
        <v>2.3E-2</v>
      </c>
      <c r="F111" s="8"/>
      <c r="G111" s="11">
        <v>70</v>
      </c>
      <c r="H111" s="11">
        <v>66</v>
      </c>
      <c r="I111" s="8"/>
      <c r="J111" s="8"/>
      <c r="K111" s="8"/>
      <c r="L111" s="11">
        <v>1700000</v>
      </c>
      <c r="M111" s="8"/>
    </row>
    <row r="112" spans="1:13" ht="15" x14ac:dyDescent="0.25">
      <c r="A112" s="12" t="s">
        <v>181</v>
      </c>
      <c r="B112" s="5" t="s">
        <v>75</v>
      </c>
      <c r="C112" s="9" t="s">
        <v>60</v>
      </c>
      <c r="D112" s="9" t="str">
        <f t="shared" si="1"/>
        <v>Latvia-Europe2000</v>
      </c>
      <c r="E112" s="11">
        <v>8.9999999999999993E-3</v>
      </c>
      <c r="F112" s="11">
        <v>1.4999999999999999E-2</v>
      </c>
      <c r="G112" s="11">
        <v>76</v>
      </c>
      <c r="H112" s="11">
        <v>65</v>
      </c>
      <c r="I112" s="11">
        <v>0.17899999999999999</v>
      </c>
      <c r="J112" s="11">
        <v>0.67100000000000004</v>
      </c>
      <c r="K112" s="11">
        <v>0.15</v>
      </c>
      <c r="L112" s="11">
        <v>2367550</v>
      </c>
      <c r="M112" s="11">
        <v>0.68100000000000005</v>
      </c>
    </row>
    <row r="113" spans="1:13" ht="15" x14ac:dyDescent="0.25">
      <c r="A113" s="12" t="s">
        <v>186</v>
      </c>
      <c r="B113" s="5" t="s">
        <v>75</v>
      </c>
      <c r="C113" s="9" t="s">
        <v>60</v>
      </c>
      <c r="D113" s="9" t="str">
        <f t="shared" si="1"/>
        <v>Liechtenstein-Europe2000</v>
      </c>
      <c r="E113" s="11">
        <v>1.2999999999999999E-2</v>
      </c>
      <c r="F113" s="8"/>
      <c r="G113" s="11">
        <v>80</v>
      </c>
      <c r="H113" s="11">
        <v>74</v>
      </c>
      <c r="I113" s="8"/>
      <c r="J113" s="8"/>
      <c r="K113" s="8"/>
      <c r="L113" s="11">
        <v>33093</v>
      </c>
      <c r="M113" s="11">
        <v>0.151</v>
      </c>
    </row>
    <row r="114" spans="1:13" ht="15" x14ac:dyDescent="0.25">
      <c r="A114" s="12" t="s">
        <v>187</v>
      </c>
      <c r="B114" s="5" t="s">
        <v>75</v>
      </c>
      <c r="C114" s="9" t="s">
        <v>60</v>
      </c>
      <c r="D114" s="9" t="str">
        <f t="shared" si="1"/>
        <v>Lithuania-Europe2000</v>
      </c>
      <c r="E114" s="11">
        <v>0.01</v>
      </c>
      <c r="F114" s="11">
        <v>0.01</v>
      </c>
      <c r="G114" s="11">
        <v>78</v>
      </c>
      <c r="H114" s="11">
        <v>67</v>
      </c>
      <c r="I114" s="11">
        <v>0.19900000000000001</v>
      </c>
      <c r="J114" s="11">
        <v>0.66200000000000003</v>
      </c>
      <c r="K114" s="11">
        <v>0.13900000000000001</v>
      </c>
      <c r="L114" s="11">
        <v>3499536</v>
      </c>
      <c r="M114" s="11">
        <v>0.67</v>
      </c>
    </row>
    <row r="115" spans="1:13" ht="15" x14ac:dyDescent="0.25">
      <c r="A115" s="12" t="s">
        <v>188</v>
      </c>
      <c r="B115" s="5" t="s">
        <v>75</v>
      </c>
      <c r="C115" s="9" t="s">
        <v>60</v>
      </c>
      <c r="D115" s="9" t="str">
        <f t="shared" si="1"/>
        <v>Luxembourg-Europe2000</v>
      </c>
      <c r="E115" s="11">
        <v>1.2999999999999999E-2</v>
      </c>
      <c r="F115" s="11">
        <v>4.0000000000000001E-3</v>
      </c>
      <c r="G115" s="11">
        <v>81</v>
      </c>
      <c r="H115" s="11">
        <v>75</v>
      </c>
      <c r="I115" s="11">
        <v>0.189</v>
      </c>
      <c r="J115" s="11">
        <v>0.67</v>
      </c>
      <c r="K115" s="11">
        <v>0.14099999999999999</v>
      </c>
      <c r="L115" s="11">
        <v>436300</v>
      </c>
      <c r="M115" s="11">
        <v>0.84199999999999997</v>
      </c>
    </row>
    <row r="116" spans="1:13" ht="15" x14ac:dyDescent="0.25">
      <c r="A116" s="12" t="s">
        <v>217</v>
      </c>
      <c r="B116" s="5" t="s">
        <v>75</v>
      </c>
      <c r="C116" s="9" t="s">
        <v>60</v>
      </c>
      <c r="D116" s="9" t="str">
        <f t="shared" si="1"/>
        <v>North Macedonia-Europe2000</v>
      </c>
      <c r="E116" s="11">
        <v>1.2999999999999999E-2</v>
      </c>
      <c r="F116" s="11">
        <v>1.4E-2</v>
      </c>
      <c r="G116" s="11">
        <v>76</v>
      </c>
      <c r="H116" s="11">
        <v>71</v>
      </c>
      <c r="I116" s="11">
        <v>0.224</v>
      </c>
      <c r="J116" s="11">
        <v>0.67600000000000005</v>
      </c>
      <c r="K116" s="11">
        <v>0.1</v>
      </c>
      <c r="L116" s="11">
        <v>2052129</v>
      </c>
      <c r="M116" s="11">
        <v>0.58499999999999996</v>
      </c>
    </row>
    <row r="117" spans="1:13" ht="15" x14ac:dyDescent="0.25">
      <c r="A117" s="12" t="s">
        <v>195</v>
      </c>
      <c r="B117" s="5" t="s">
        <v>75</v>
      </c>
      <c r="C117" s="9" t="s">
        <v>60</v>
      </c>
      <c r="D117" s="9" t="str">
        <f t="shared" si="1"/>
        <v>Malta-Europe2000</v>
      </c>
      <c r="E117" s="11">
        <v>1.2E-2</v>
      </c>
      <c r="F117" s="11">
        <v>7.0000000000000001E-3</v>
      </c>
      <c r="G117" s="11">
        <v>80</v>
      </c>
      <c r="H117" s="11">
        <v>76</v>
      </c>
      <c r="I117" s="11">
        <v>0.20699999999999999</v>
      </c>
      <c r="J117" s="11">
        <v>0.68600000000000005</v>
      </c>
      <c r="K117" s="11">
        <v>0.107</v>
      </c>
      <c r="L117" s="11">
        <v>381363</v>
      </c>
      <c r="M117" s="11">
        <v>0.92400000000000004</v>
      </c>
    </row>
    <row r="118" spans="1:13" ht="15" x14ac:dyDescent="0.25">
      <c r="A118" s="12" t="s">
        <v>201</v>
      </c>
      <c r="B118" s="5" t="s">
        <v>75</v>
      </c>
      <c r="C118" s="9" t="s">
        <v>60</v>
      </c>
      <c r="D118" s="9" t="str">
        <f t="shared" si="1"/>
        <v>Moldova-Europe2000</v>
      </c>
      <c r="E118" s="11">
        <v>1.2E-2</v>
      </c>
      <c r="F118" s="11">
        <v>2.5000000000000001E-2</v>
      </c>
      <c r="G118" s="11">
        <v>71</v>
      </c>
      <c r="H118" s="11">
        <v>63</v>
      </c>
      <c r="I118" s="11">
        <v>0.23699999999999999</v>
      </c>
      <c r="J118" s="11">
        <v>0.66300000000000003</v>
      </c>
      <c r="K118" s="11">
        <v>0.1</v>
      </c>
      <c r="L118" s="11">
        <v>3639592</v>
      </c>
      <c r="M118" s="11">
        <v>0.45800000000000002</v>
      </c>
    </row>
    <row r="119" spans="1:13" ht="15" x14ac:dyDescent="0.25">
      <c r="A119" s="12" t="s">
        <v>202</v>
      </c>
      <c r="B119" s="5" t="s">
        <v>75</v>
      </c>
      <c r="C119" s="9" t="s">
        <v>60</v>
      </c>
      <c r="D119" s="9" t="str">
        <f t="shared" si="1"/>
        <v>Monaco-Europe2000</v>
      </c>
      <c r="E119" s="8"/>
      <c r="F119" s="11">
        <v>4.0000000000000001E-3</v>
      </c>
      <c r="G119" s="8"/>
      <c r="H119" s="8"/>
      <c r="I119" s="8"/>
      <c r="J119" s="8"/>
      <c r="K119" s="8"/>
      <c r="L119" s="11">
        <v>32081</v>
      </c>
      <c r="M119" s="11">
        <v>1</v>
      </c>
    </row>
    <row r="120" spans="1:13" ht="15" x14ac:dyDescent="0.25">
      <c r="A120" s="12" t="s">
        <v>204</v>
      </c>
      <c r="B120" s="5" t="s">
        <v>75</v>
      </c>
      <c r="C120" s="9" t="s">
        <v>60</v>
      </c>
      <c r="D120" s="9" t="str">
        <f t="shared" si="1"/>
        <v>Montenegro-Europe2000</v>
      </c>
      <c r="E120" s="11">
        <v>1.2999999999999999E-2</v>
      </c>
      <c r="F120" s="11">
        <v>1.2999999999999999E-2</v>
      </c>
      <c r="G120" s="11">
        <v>77</v>
      </c>
      <c r="H120" s="11">
        <v>71</v>
      </c>
      <c r="I120" s="11">
        <v>0.21299999999999999</v>
      </c>
      <c r="J120" s="11">
        <v>0.67300000000000004</v>
      </c>
      <c r="K120" s="11">
        <v>0.113</v>
      </c>
      <c r="L120" s="11">
        <v>611196</v>
      </c>
      <c r="M120" s="11">
        <v>0.58499999999999996</v>
      </c>
    </row>
    <row r="121" spans="1:13" ht="15" x14ac:dyDescent="0.25">
      <c r="A121" s="12" t="s">
        <v>210</v>
      </c>
      <c r="B121" s="5" t="s">
        <v>75</v>
      </c>
      <c r="C121" s="9" t="s">
        <v>60</v>
      </c>
      <c r="D121" s="9" t="str">
        <f t="shared" si="1"/>
        <v>Netherlands-Europe2000</v>
      </c>
      <c r="E121" s="11">
        <v>1.2999999999999999E-2</v>
      </c>
      <c r="F121" s="11">
        <v>5.0000000000000001E-3</v>
      </c>
      <c r="G121" s="11">
        <v>81</v>
      </c>
      <c r="H121" s="11">
        <v>76</v>
      </c>
      <c r="I121" s="11">
        <v>0.186</v>
      </c>
      <c r="J121" s="11">
        <v>0.67900000000000005</v>
      </c>
      <c r="K121" s="11">
        <v>0.13600000000000001</v>
      </c>
      <c r="L121" s="11">
        <v>15925513</v>
      </c>
      <c r="M121" s="11">
        <v>0.76800000000000002</v>
      </c>
    </row>
    <row r="122" spans="1:13" ht="15" x14ac:dyDescent="0.25">
      <c r="A122" s="12" t="s">
        <v>218</v>
      </c>
      <c r="B122" s="5" t="s">
        <v>75</v>
      </c>
      <c r="C122" s="9" t="s">
        <v>60</v>
      </c>
      <c r="D122" s="9" t="str">
        <f t="shared" si="1"/>
        <v>Norway-Europe2000</v>
      </c>
      <c r="E122" s="11">
        <v>1.2999999999999999E-2</v>
      </c>
      <c r="F122" s="11">
        <v>4.0000000000000001E-3</v>
      </c>
      <c r="G122" s="11">
        <v>81</v>
      </c>
      <c r="H122" s="11">
        <v>76</v>
      </c>
      <c r="I122" s="11">
        <v>0.2</v>
      </c>
      <c r="J122" s="11">
        <v>0.64800000000000002</v>
      </c>
      <c r="K122" s="11">
        <v>0.152</v>
      </c>
      <c r="L122" s="11">
        <v>4490967</v>
      </c>
      <c r="M122" s="11">
        <v>0.76100000000000001</v>
      </c>
    </row>
    <row r="123" spans="1:13" ht="15" x14ac:dyDescent="0.25">
      <c r="A123" s="12" t="s">
        <v>226</v>
      </c>
      <c r="B123" s="5" t="s">
        <v>75</v>
      </c>
      <c r="C123" s="9" t="s">
        <v>60</v>
      </c>
      <c r="D123" s="9" t="str">
        <f t="shared" si="1"/>
        <v>Poland-Europe2000</v>
      </c>
      <c r="E123" s="11">
        <v>0.01</v>
      </c>
      <c r="F123" s="11">
        <v>8.0000000000000002E-3</v>
      </c>
      <c r="G123" s="11">
        <v>78</v>
      </c>
      <c r="H123" s="11">
        <v>70</v>
      </c>
      <c r="I123" s="11">
        <v>0.19400000000000001</v>
      </c>
      <c r="J123" s="11">
        <v>0.68400000000000005</v>
      </c>
      <c r="K123" s="11">
        <v>0.123</v>
      </c>
      <c r="L123" s="11">
        <v>38258629</v>
      </c>
      <c r="M123" s="11">
        <v>0.61699999999999999</v>
      </c>
    </row>
    <row r="124" spans="1:13" ht="15" x14ac:dyDescent="0.25">
      <c r="A124" s="12" t="s">
        <v>227</v>
      </c>
      <c r="B124" s="5" t="s">
        <v>75</v>
      </c>
      <c r="C124" s="9" t="s">
        <v>60</v>
      </c>
      <c r="D124" s="9" t="str">
        <f t="shared" si="1"/>
        <v>Portugal-Europe2000</v>
      </c>
      <c r="E124" s="11">
        <v>1.2E-2</v>
      </c>
      <c r="F124" s="11">
        <v>6.0000000000000001E-3</v>
      </c>
      <c r="G124" s="11">
        <v>80</v>
      </c>
      <c r="H124" s="11">
        <v>73</v>
      </c>
      <c r="I124" s="11">
        <v>0.16200000000000001</v>
      </c>
      <c r="J124" s="11">
        <v>0.67600000000000005</v>
      </c>
      <c r="K124" s="11">
        <v>0.16200000000000001</v>
      </c>
      <c r="L124" s="11">
        <v>10289898</v>
      </c>
      <c r="M124" s="11">
        <v>0.54400000000000004</v>
      </c>
    </row>
    <row r="125" spans="1:13" ht="15" x14ac:dyDescent="0.25">
      <c r="A125" s="12" t="s">
        <v>230</v>
      </c>
      <c r="B125" s="5" t="s">
        <v>75</v>
      </c>
      <c r="C125" s="9" t="s">
        <v>60</v>
      </c>
      <c r="D125" s="9" t="str">
        <f t="shared" si="1"/>
        <v>Romania-Europe2000</v>
      </c>
      <c r="E125" s="11">
        <v>0.01</v>
      </c>
      <c r="F125" s="11">
        <v>2.3E-2</v>
      </c>
      <c r="G125" s="11">
        <v>75</v>
      </c>
      <c r="H125" s="11">
        <v>68</v>
      </c>
      <c r="I125" s="11">
        <v>0.186</v>
      </c>
      <c r="J125" s="11">
        <v>0.68</v>
      </c>
      <c r="K125" s="11">
        <v>0.13400000000000001</v>
      </c>
      <c r="L125" s="11">
        <v>22442971</v>
      </c>
      <c r="M125" s="11">
        <v>0.53</v>
      </c>
    </row>
    <row r="126" spans="1:13" ht="15" x14ac:dyDescent="0.25">
      <c r="A126" s="12" t="s">
        <v>231</v>
      </c>
      <c r="B126" s="5" t="s">
        <v>75</v>
      </c>
      <c r="C126" s="9" t="s">
        <v>60</v>
      </c>
      <c r="D126" s="9" t="str">
        <f t="shared" si="1"/>
        <v>Russia-Europe2000</v>
      </c>
      <c r="E126" s="11">
        <v>8.9999999999999993E-3</v>
      </c>
      <c r="F126" s="11">
        <v>0.02</v>
      </c>
      <c r="G126" s="11">
        <v>72</v>
      </c>
      <c r="H126" s="11">
        <v>59</v>
      </c>
      <c r="I126" s="11">
        <v>0.182</v>
      </c>
      <c r="J126" s="11">
        <v>0.69399999999999995</v>
      </c>
      <c r="K126" s="11">
        <v>0.124</v>
      </c>
      <c r="L126" s="11">
        <v>146596870</v>
      </c>
      <c r="M126" s="11">
        <v>0.73399999999999999</v>
      </c>
    </row>
    <row r="127" spans="1:13" ht="15" x14ac:dyDescent="0.25">
      <c r="A127" s="12" t="s">
        <v>234</v>
      </c>
      <c r="B127" s="5" t="s">
        <v>75</v>
      </c>
      <c r="C127" s="9" t="s">
        <v>60</v>
      </c>
      <c r="D127" s="9" t="str">
        <f t="shared" si="1"/>
        <v>San Marino-Europe2000</v>
      </c>
      <c r="E127" s="8"/>
      <c r="F127" s="11">
        <v>5.0000000000000001E-3</v>
      </c>
      <c r="G127" s="11">
        <v>84</v>
      </c>
      <c r="H127" s="11">
        <v>77</v>
      </c>
      <c r="I127" s="8"/>
      <c r="J127" s="8"/>
      <c r="K127" s="8"/>
      <c r="L127" s="11">
        <v>26969</v>
      </c>
      <c r="M127" s="11">
        <v>0.93400000000000005</v>
      </c>
    </row>
    <row r="128" spans="1:13" ht="15" x14ac:dyDescent="0.25">
      <c r="A128" s="12" t="s">
        <v>238</v>
      </c>
      <c r="B128" s="5" t="s">
        <v>75</v>
      </c>
      <c r="C128" s="9" t="s">
        <v>60</v>
      </c>
      <c r="D128" s="9" t="str">
        <f t="shared" si="1"/>
        <v>Serbia-Europe2000</v>
      </c>
      <c r="E128" s="11">
        <v>0.01</v>
      </c>
      <c r="F128" s="11">
        <v>1.0999999999999999E-2</v>
      </c>
      <c r="G128" s="11">
        <v>75</v>
      </c>
      <c r="H128" s="11">
        <v>70</v>
      </c>
      <c r="I128" s="11">
        <v>0.20200000000000001</v>
      </c>
      <c r="J128" s="11">
        <v>0.66900000000000004</v>
      </c>
      <c r="K128" s="11">
        <v>0.129</v>
      </c>
      <c r="L128" s="11">
        <v>7516346</v>
      </c>
      <c r="M128" s="11">
        <v>0.53200000000000003</v>
      </c>
    </row>
    <row r="129" spans="1:13" ht="15" x14ac:dyDescent="0.25">
      <c r="A129" s="12" t="s">
        <v>243</v>
      </c>
      <c r="B129" s="5" t="s">
        <v>75</v>
      </c>
      <c r="C129" s="9" t="s">
        <v>60</v>
      </c>
      <c r="D129" s="9" t="str">
        <f t="shared" si="1"/>
        <v>Slovakia-Europe2000</v>
      </c>
      <c r="E129" s="11">
        <v>0.01</v>
      </c>
      <c r="F129" s="11">
        <v>0.01</v>
      </c>
      <c r="G129" s="11">
        <v>77</v>
      </c>
      <c r="H129" s="11">
        <v>69</v>
      </c>
      <c r="I129" s="11">
        <v>0.19700000000000001</v>
      </c>
      <c r="J129" s="11">
        <v>0.68899999999999995</v>
      </c>
      <c r="K129" s="11">
        <v>0.114</v>
      </c>
      <c r="L129" s="11">
        <v>5388720</v>
      </c>
      <c r="M129" s="11">
        <v>0.56200000000000006</v>
      </c>
    </row>
    <row r="130" spans="1:13" ht="15" x14ac:dyDescent="0.25">
      <c r="A130" s="12" t="s">
        <v>244</v>
      </c>
      <c r="B130" s="5" t="s">
        <v>75</v>
      </c>
      <c r="C130" s="9" t="s">
        <v>60</v>
      </c>
      <c r="D130" s="9" t="str">
        <f t="shared" si="1"/>
        <v>Slovenia-Europe2000</v>
      </c>
      <c r="E130" s="11">
        <v>8.9999999999999993E-3</v>
      </c>
      <c r="F130" s="11">
        <v>5.0000000000000001E-3</v>
      </c>
      <c r="G130" s="11">
        <v>79</v>
      </c>
      <c r="H130" s="11">
        <v>72</v>
      </c>
      <c r="I130" s="11">
        <v>0.159</v>
      </c>
      <c r="J130" s="11">
        <v>0.7</v>
      </c>
      <c r="K130" s="11">
        <v>0.14099999999999999</v>
      </c>
      <c r="L130" s="11">
        <v>1988925</v>
      </c>
      <c r="M130" s="11">
        <v>0.50800000000000001</v>
      </c>
    </row>
    <row r="131" spans="1:13" ht="15" x14ac:dyDescent="0.25">
      <c r="A131" s="12" t="s">
        <v>250</v>
      </c>
      <c r="B131" s="5" t="s">
        <v>75</v>
      </c>
      <c r="C131" s="9" t="s">
        <v>60</v>
      </c>
      <c r="D131" s="9" t="str">
        <f t="shared" ref="D131:D194" si="2">CONCATENATE(A131,C131)</f>
        <v>Spain-Europe2000</v>
      </c>
      <c r="E131" s="11">
        <v>0.01</v>
      </c>
      <c r="F131" s="11">
        <v>5.0000000000000001E-3</v>
      </c>
      <c r="G131" s="11">
        <v>83</v>
      </c>
      <c r="H131" s="11">
        <v>76</v>
      </c>
      <c r="I131" s="11">
        <v>0.14799999999999999</v>
      </c>
      <c r="J131" s="11">
        <v>0.68400000000000005</v>
      </c>
      <c r="K131" s="11">
        <v>0.16900000000000001</v>
      </c>
      <c r="L131" s="11">
        <v>40263216</v>
      </c>
      <c r="M131" s="11">
        <v>0.76300000000000001</v>
      </c>
    </row>
    <row r="132" spans="1:13" ht="15" x14ac:dyDescent="0.25">
      <c r="A132" s="12" t="s">
        <v>259</v>
      </c>
      <c r="B132" s="5" t="s">
        <v>75</v>
      </c>
      <c r="C132" s="9" t="s">
        <v>60</v>
      </c>
      <c r="D132" s="9" t="str">
        <f t="shared" si="2"/>
        <v>Sweden-Europe2000</v>
      </c>
      <c r="E132" s="11">
        <v>0.01</v>
      </c>
      <c r="F132" s="11">
        <v>3.0000000000000001E-3</v>
      </c>
      <c r="G132" s="11">
        <v>82</v>
      </c>
      <c r="H132" s="11">
        <v>77</v>
      </c>
      <c r="I132" s="11">
        <v>0.184</v>
      </c>
      <c r="J132" s="11">
        <v>0.64300000000000002</v>
      </c>
      <c r="K132" s="11">
        <v>0.17299999999999999</v>
      </c>
      <c r="L132" s="11">
        <v>8872109</v>
      </c>
      <c r="M132" s="11">
        <v>0.84</v>
      </c>
    </row>
    <row r="133" spans="1:13" ht="15" x14ac:dyDescent="0.25">
      <c r="A133" s="12" t="s">
        <v>260</v>
      </c>
      <c r="B133" s="5" t="s">
        <v>75</v>
      </c>
      <c r="C133" s="9" t="s">
        <v>60</v>
      </c>
      <c r="D133" s="9" t="str">
        <f t="shared" si="2"/>
        <v>Switzerland-Europe2000</v>
      </c>
      <c r="E133" s="11">
        <v>1.0999999999999999E-2</v>
      </c>
      <c r="F133" s="11">
        <v>5.0000000000000001E-3</v>
      </c>
      <c r="G133" s="11">
        <v>83</v>
      </c>
      <c r="H133" s="11">
        <v>77</v>
      </c>
      <c r="I133" s="11">
        <v>0.17399999999999999</v>
      </c>
      <c r="J133" s="11">
        <v>0.67300000000000004</v>
      </c>
      <c r="K133" s="11">
        <v>0.153</v>
      </c>
      <c r="L133" s="11">
        <v>7184250</v>
      </c>
      <c r="M133" s="11">
        <v>0.73299999999999998</v>
      </c>
    </row>
    <row r="134" spans="1:13" ht="15" x14ac:dyDescent="0.25">
      <c r="A134" s="12" t="s">
        <v>270</v>
      </c>
      <c r="B134" s="5" t="s">
        <v>75</v>
      </c>
      <c r="C134" s="9" t="s">
        <v>60</v>
      </c>
      <c r="D134" s="9" t="str">
        <f t="shared" si="2"/>
        <v>Turkey-Europe2000</v>
      </c>
      <c r="E134" s="11">
        <v>2.1000000000000001E-2</v>
      </c>
      <c r="F134" s="11">
        <v>3.4000000000000002E-2</v>
      </c>
      <c r="G134" s="11">
        <v>74</v>
      </c>
      <c r="H134" s="11">
        <v>66</v>
      </c>
      <c r="I134" s="11">
        <v>0.307</v>
      </c>
      <c r="J134" s="11">
        <v>0.63400000000000001</v>
      </c>
      <c r="K134" s="11">
        <v>0.06</v>
      </c>
      <c r="L134" s="11">
        <v>63174483</v>
      </c>
      <c r="M134" s="11">
        <v>0.64700000000000002</v>
      </c>
    </row>
    <row r="135" spans="1:13" ht="15" x14ac:dyDescent="0.25">
      <c r="A135" s="12" t="s">
        <v>274</v>
      </c>
      <c r="B135" s="5" t="s">
        <v>75</v>
      </c>
      <c r="C135" s="9" t="s">
        <v>60</v>
      </c>
      <c r="D135" s="9" t="str">
        <f t="shared" si="2"/>
        <v>Ukraine-Europe2000</v>
      </c>
      <c r="E135" s="11">
        <v>8.0000000000000002E-3</v>
      </c>
      <c r="F135" s="11">
        <v>1.6E-2</v>
      </c>
      <c r="G135" s="11">
        <v>74</v>
      </c>
      <c r="H135" s="11">
        <v>62</v>
      </c>
      <c r="I135" s="11">
        <v>0.17499999999999999</v>
      </c>
      <c r="J135" s="11">
        <v>0.68799999999999994</v>
      </c>
      <c r="K135" s="11">
        <v>0.13800000000000001</v>
      </c>
      <c r="L135" s="11">
        <v>49175848</v>
      </c>
      <c r="M135" s="11">
        <v>0.67100000000000004</v>
      </c>
    </row>
    <row r="136" spans="1:13" ht="15" x14ac:dyDescent="0.25">
      <c r="A136" s="12" t="s">
        <v>276</v>
      </c>
      <c r="B136" s="5" t="s">
        <v>75</v>
      </c>
      <c r="C136" s="9" t="s">
        <v>60</v>
      </c>
      <c r="D136" s="9" t="str">
        <f t="shared" si="2"/>
        <v>United Kingdom-Europe2000</v>
      </c>
      <c r="E136" s="11">
        <v>1.2E-2</v>
      </c>
      <c r="F136" s="11">
        <v>6.0000000000000001E-3</v>
      </c>
      <c r="G136" s="11">
        <v>80</v>
      </c>
      <c r="H136" s="11">
        <v>75</v>
      </c>
      <c r="I136" s="11">
        <v>0.19</v>
      </c>
      <c r="J136" s="11">
        <v>0.65200000000000002</v>
      </c>
      <c r="K136" s="11">
        <v>0.158</v>
      </c>
      <c r="L136" s="11">
        <v>58892514</v>
      </c>
      <c r="M136" s="11">
        <v>0.78700000000000003</v>
      </c>
    </row>
    <row r="137" spans="1:13" ht="15" x14ac:dyDescent="0.25">
      <c r="A137" s="12" t="s">
        <v>92</v>
      </c>
      <c r="B137" s="5" t="s">
        <v>93</v>
      </c>
      <c r="C137" s="9" t="s">
        <v>60</v>
      </c>
      <c r="D137" s="9" t="str">
        <f t="shared" si="2"/>
        <v>Bahrain-Middle East2000</v>
      </c>
      <c r="E137" s="11">
        <v>2.1000000000000001E-2</v>
      </c>
      <c r="F137" s="11">
        <v>1.0999999999999999E-2</v>
      </c>
      <c r="G137" s="11">
        <v>76</v>
      </c>
      <c r="H137" s="11">
        <v>74</v>
      </c>
      <c r="I137" s="11">
        <v>0.308</v>
      </c>
      <c r="J137" s="11">
        <v>0.66700000000000004</v>
      </c>
      <c r="K137" s="11">
        <v>2.4E-2</v>
      </c>
      <c r="L137" s="11">
        <v>668239</v>
      </c>
      <c r="M137" s="11">
        <v>0.88400000000000001</v>
      </c>
    </row>
    <row r="138" spans="1:13" ht="15" x14ac:dyDescent="0.25">
      <c r="A138" s="12" t="s">
        <v>165</v>
      </c>
      <c r="B138" s="5" t="s">
        <v>93</v>
      </c>
      <c r="C138" s="9" t="s">
        <v>60</v>
      </c>
      <c r="D138" s="9" t="str">
        <f t="shared" si="2"/>
        <v>Iran-Middle East2000</v>
      </c>
      <c r="E138" s="11">
        <v>1.9E-2</v>
      </c>
      <c r="F138" s="11">
        <v>2.9000000000000001E-2</v>
      </c>
      <c r="G138" s="11">
        <v>71</v>
      </c>
      <c r="H138" s="11">
        <v>69</v>
      </c>
      <c r="I138" s="11">
        <v>0.34699999999999998</v>
      </c>
      <c r="J138" s="11">
        <v>0.61099999999999999</v>
      </c>
      <c r="K138" s="11">
        <v>4.2000000000000003E-2</v>
      </c>
      <c r="L138" s="11">
        <v>65911052</v>
      </c>
      <c r="M138" s="11">
        <v>0.64</v>
      </c>
    </row>
    <row r="139" spans="1:13" ht="15" x14ac:dyDescent="0.25">
      <c r="A139" s="12" t="s">
        <v>166</v>
      </c>
      <c r="B139" s="5" t="s">
        <v>93</v>
      </c>
      <c r="C139" s="9" t="s">
        <v>60</v>
      </c>
      <c r="D139" s="9" t="str">
        <f t="shared" si="2"/>
        <v>Iraq-Middle East2000</v>
      </c>
      <c r="E139" s="11">
        <v>3.5999999999999997E-2</v>
      </c>
      <c r="F139" s="11">
        <v>3.5999999999999997E-2</v>
      </c>
      <c r="G139" s="11">
        <v>73</v>
      </c>
      <c r="H139" s="11">
        <v>69</v>
      </c>
      <c r="I139" s="11">
        <v>0.42799999999999999</v>
      </c>
      <c r="J139" s="11">
        <v>0.53700000000000003</v>
      </c>
      <c r="K139" s="11">
        <v>3.5000000000000003E-2</v>
      </c>
      <c r="L139" s="11">
        <v>23801156</v>
      </c>
      <c r="M139" s="11">
        <v>0.68500000000000005</v>
      </c>
    </row>
    <row r="140" spans="1:13" ht="15" x14ac:dyDescent="0.25">
      <c r="A140" s="12" t="s">
        <v>169</v>
      </c>
      <c r="B140" s="5" t="s">
        <v>93</v>
      </c>
      <c r="C140" s="9" t="s">
        <v>60</v>
      </c>
      <c r="D140" s="9" t="str">
        <f t="shared" si="2"/>
        <v>Israel-Middle East2000</v>
      </c>
      <c r="E140" s="11">
        <v>2.1999999999999999E-2</v>
      </c>
      <c r="F140" s="11">
        <v>6.0000000000000001E-3</v>
      </c>
      <c r="G140" s="11">
        <v>81</v>
      </c>
      <c r="H140" s="11">
        <v>77</v>
      </c>
      <c r="I140" s="11">
        <v>0.28100000000000003</v>
      </c>
      <c r="J140" s="11">
        <v>0.61899999999999999</v>
      </c>
      <c r="K140" s="11">
        <v>0.1</v>
      </c>
      <c r="L140" s="11">
        <v>6289000</v>
      </c>
      <c r="M140" s="11">
        <v>0.91200000000000003</v>
      </c>
    </row>
    <row r="141" spans="1:13" ht="15" x14ac:dyDescent="0.25">
      <c r="A141" s="12" t="s">
        <v>173</v>
      </c>
      <c r="B141" s="5" t="s">
        <v>93</v>
      </c>
      <c r="C141" s="9" t="s">
        <v>60</v>
      </c>
      <c r="D141" s="9" t="str">
        <f t="shared" si="2"/>
        <v>Jordan-Middle East2000</v>
      </c>
      <c r="E141" s="11">
        <v>3.1E-2</v>
      </c>
      <c r="F141" s="11">
        <v>2.3E-2</v>
      </c>
      <c r="G141" s="11">
        <v>73</v>
      </c>
      <c r="H141" s="11">
        <v>70</v>
      </c>
      <c r="I141" s="11">
        <v>0.39400000000000002</v>
      </c>
      <c r="J141" s="11">
        <v>0.57499999999999996</v>
      </c>
      <c r="K141" s="11">
        <v>3.1E-2</v>
      </c>
      <c r="L141" s="11">
        <v>4797000</v>
      </c>
      <c r="M141" s="11">
        <v>0.79800000000000004</v>
      </c>
    </row>
    <row r="142" spans="1:13" ht="15" x14ac:dyDescent="0.25">
      <c r="A142" s="12" t="s">
        <v>178</v>
      </c>
      <c r="B142" s="5" t="s">
        <v>93</v>
      </c>
      <c r="C142" s="9" t="s">
        <v>60</v>
      </c>
      <c r="D142" s="9" t="str">
        <f t="shared" si="2"/>
        <v>Kuwait-Middle East2000</v>
      </c>
      <c r="E142" s="11">
        <v>2.4E-2</v>
      </c>
      <c r="F142" s="11">
        <v>1.0999999999999999E-2</v>
      </c>
      <c r="G142" s="11">
        <v>74</v>
      </c>
      <c r="H142" s="11">
        <v>72</v>
      </c>
      <c r="I142" s="11">
        <v>0.25700000000000001</v>
      </c>
      <c r="J142" s="11">
        <v>0.71199999999999997</v>
      </c>
      <c r="K142" s="11">
        <v>3.1E-2</v>
      </c>
      <c r="L142" s="11">
        <v>1906231</v>
      </c>
      <c r="M142" s="11">
        <v>0.98099999999999998</v>
      </c>
    </row>
    <row r="143" spans="1:13" ht="15" x14ac:dyDescent="0.25">
      <c r="A143" s="12" t="s">
        <v>182</v>
      </c>
      <c r="B143" s="5" t="s">
        <v>93</v>
      </c>
      <c r="C143" s="9" t="s">
        <v>60</v>
      </c>
      <c r="D143" s="9" t="str">
        <f t="shared" si="2"/>
        <v>Lebanon-Middle East2000</v>
      </c>
      <c r="E143" s="11">
        <v>1.9E-2</v>
      </c>
      <c r="F143" s="11">
        <v>1.7000000000000001E-2</v>
      </c>
      <c r="G143" s="11">
        <v>76</v>
      </c>
      <c r="H143" s="11">
        <v>73</v>
      </c>
      <c r="I143" s="11">
        <v>0.28599999999999998</v>
      </c>
      <c r="J143" s="11">
        <v>0.64300000000000002</v>
      </c>
      <c r="K143" s="11">
        <v>7.0999999999999994E-2</v>
      </c>
      <c r="L143" s="11">
        <v>3235380</v>
      </c>
      <c r="M143" s="11">
        <v>0.86</v>
      </c>
    </row>
    <row r="144" spans="1:13" ht="15" x14ac:dyDescent="0.25">
      <c r="A144" s="12" t="s">
        <v>219</v>
      </c>
      <c r="B144" s="5" t="s">
        <v>93</v>
      </c>
      <c r="C144" s="9" t="s">
        <v>60</v>
      </c>
      <c r="D144" s="9" t="str">
        <f t="shared" si="2"/>
        <v>Oman-Middle East2000</v>
      </c>
      <c r="E144" s="11">
        <v>2.4E-2</v>
      </c>
      <c r="F144" s="11">
        <v>1.4E-2</v>
      </c>
      <c r="G144" s="11">
        <v>74</v>
      </c>
      <c r="H144" s="11">
        <v>70</v>
      </c>
      <c r="I144" s="11">
        <v>0.372</v>
      </c>
      <c r="J144" s="11">
        <v>0.60499999999999998</v>
      </c>
      <c r="K144" s="11">
        <v>2.3E-2</v>
      </c>
      <c r="L144" s="11">
        <v>2192535</v>
      </c>
      <c r="M144" s="11">
        <v>0.71599999999999997</v>
      </c>
    </row>
    <row r="145" spans="1:13" ht="15" x14ac:dyDescent="0.25">
      <c r="A145" s="12" t="s">
        <v>229</v>
      </c>
      <c r="B145" s="5" t="s">
        <v>93</v>
      </c>
      <c r="C145" s="9" t="s">
        <v>60</v>
      </c>
      <c r="D145" s="9" t="str">
        <f t="shared" si="2"/>
        <v>Qatar-Middle East2000</v>
      </c>
      <c r="E145" s="11">
        <v>1.9E-2</v>
      </c>
      <c r="F145" s="11">
        <v>1.0999999999999999E-2</v>
      </c>
      <c r="G145" s="11">
        <v>78</v>
      </c>
      <c r="H145" s="11">
        <v>76</v>
      </c>
      <c r="I145" s="11">
        <v>0.25900000000000001</v>
      </c>
      <c r="J145" s="11">
        <v>0.72399999999999998</v>
      </c>
      <c r="K145" s="11">
        <v>1.7000000000000001E-2</v>
      </c>
      <c r="L145" s="11">
        <v>593693</v>
      </c>
      <c r="M145" s="11">
        <v>0.96299999999999997</v>
      </c>
    </row>
    <row r="146" spans="1:13" ht="15" x14ac:dyDescent="0.25">
      <c r="A146" s="12" t="s">
        <v>236</v>
      </c>
      <c r="B146" s="5" t="s">
        <v>93</v>
      </c>
      <c r="C146" s="9" t="s">
        <v>60</v>
      </c>
      <c r="D146" s="9" t="str">
        <f t="shared" si="2"/>
        <v>Saudi Arabia-Middle East2000</v>
      </c>
      <c r="E146" s="11">
        <v>2.7E-2</v>
      </c>
      <c r="F146" s="11">
        <v>1.9E-2</v>
      </c>
      <c r="G146" s="11">
        <v>74</v>
      </c>
      <c r="H146" s="11">
        <v>71</v>
      </c>
      <c r="I146" s="11">
        <v>0.38400000000000001</v>
      </c>
      <c r="J146" s="11">
        <v>0.58099999999999996</v>
      </c>
      <c r="K146" s="11">
        <v>3.5000000000000003E-2</v>
      </c>
      <c r="L146" s="11">
        <v>20144584</v>
      </c>
      <c r="M146" s="11">
        <v>0.79800000000000004</v>
      </c>
    </row>
    <row r="147" spans="1:13" ht="15" x14ac:dyDescent="0.25">
      <c r="A147" s="12" t="s">
        <v>261</v>
      </c>
      <c r="B147" s="5" t="s">
        <v>93</v>
      </c>
      <c r="C147" s="9" t="s">
        <v>60</v>
      </c>
      <c r="D147" s="9" t="str">
        <f t="shared" si="2"/>
        <v>Syria-Middle East2000</v>
      </c>
      <c r="E147" s="11">
        <v>0.03</v>
      </c>
      <c r="F147" s="11">
        <v>0.02</v>
      </c>
      <c r="G147" s="11">
        <v>75</v>
      </c>
      <c r="H147" s="11">
        <v>72</v>
      </c>
      <c r="I147" s="11">
        <v>0.40799999999999997</v>
      </c>
      <c r="J147" s="11">
        <v>0.55800000000000005</v>
      </c>
      <c r="K147" s="11">
        <v>3.4000000000000002E-2</v>
      </c>
      <c r="L147" s="11">
        <v>16371208</v>
      </c>
      <c r="M147" s="11">
        <v>0.51900000000000002</v>
      </c>
    </row>
    <row r="148" spans="1:13" ht="15" x14ac:dyDescent="0.25">
      <c r="A148" s="12" t="s">
        <v>275</v>
      </c>
      <c r="B148" s="5" t="s">
        <v>93</v>
      </c>
      <c r="C148" s="9" t="s">
        <v>60</v>
      </c>
      <c r="D148" s="9" t="str">
        <f t="shared" si="2"/>
        <v>United Arab Emirates-Middle East2000</v>
      </c>
      <c r="E148" s="11">
        <v>1.7000000000000001E-2</v>
      </c>
      <c r="F148" s="11">
        <v>0.01</v>
      </c>
      <c r="G148" s="11">
        <v>75</v>
      </c>
      <c r="H148" s="11">
        <v>73</v>
      </c>
      <c r="I148" s="11">
        <v>0.254</v>
      </c>
      <c r="J148" s="11">
        <v>0.73599999999999999</v>
      </c>
      <c r="K148" s="11">
        <v>0.01</v>
      </c>
      <c r="L148" s="11">
        <v>3026352</v>
      </c>
      <c r="M148" s="11">
        <v>0.80200000000000005</v>
      </c>
    </row>
    <row r="149" spans="1:13" ht="15" x14ac:dyDescent="0.25">
      <c r="A149" s="12" t="s">
        <v>283</v>
      </c>
      <c r="B149" s="5" t="s">
        <v>93</v>
      </c>
      <c r="C149" s="9" t="s">
        <v>60</v>
      </c>
      <c r="D149" s="9" t="str">
        <f t="shared" si="2"/>
        <v>Yemen-Middle East2000</v>
      </c>
      <c r="E149" s="11">
        <v>3.9E-2</v>
      </c>
      <c r="F149" s="11">
        <v>6.9000000000000006E-2</v>
      </c>
      <c r="G149" s="11">
        <v>62</v>
      </c>
      <c r="H149" s="11">
        <v>59</v>
      </c>
      <c r="I149" s="11">
        <v>0.48599999999999999</v>
      </c>
      <c r="J149" s="11">
        <v>0.48499999999999999</v>
      </c>
      <c r="K149" s="11">
        <v>2.9000000000000001E-2</v>
      </c>
      <c r="L149" s="11">
        <v>17522537</v>
      </c>
      <c r="M149" s="11">
        <v>0.26300000000000001</v>
      </c>
    </row>
    <row r="150" spans="1:13" ht="15" x14ac:dyDescent="0.25">
      <c r="A150" s="12" t="s">
        <v>79</v>
      </c>
      <c r="B150" s="5" t="s">
        <v>80</v>
      </c>
      <c r="C150" s="9" t="s">
        <v>60</v>
      </c>
      <c r="D150" s="9" t="str">
        <f t="shared" si="2"/>
        <v>American Samoa-Oceania2000</v>
      </c>
      <c r="E150" s="8"/>
      <c r="F150" s="8"/>
      <c r="G150" s="8"/>
      <c r="H150" s="8"/>
      <c r="I150" s="8"/>
      <c r="J150" s="8"/>
      <c r="K150" s="8"/>
      <c r="L150" s="11">
        <v>57522</v>
      </c>
      <c r="M150" s="11">
        <v>0.88600000000000001</v>
      </c>
    </row>
    <row r="151" spans="1:13" ht="15" x14ac:dyDescent="0.25">
      <c r="A151" s="12" t="s">
        <v>88</v>
      </c>
      <c r="B151" s="5" t="s">
        <v>80</v>
      </c>
      <c r="C151" s="9" t="s">
        <v>60</v>
      </c>
      <c r="D151" s="9" t="str">
        <f t="shared" si="2"/>
        <v>Australia-Oceania2000</v>
      </c>
      <c r="E151" s="11">
        <v>1.2999999999999999E-2</v>
      </c>
      <c r="F151" s="11">
        <v>5.0000000000000001E-3</v>
      </c>
      <c r="G151" s="11">
        <v>82</v>
      </c>
      <c r="H151" s="11">
        <v>77</v>
      </c>
      <c r="I151" s="11">
        <v>0.20699999999999999</v>
      </c>
      <c r="J151" s="11">
        <v>0.66900000000000004</v>
      </c>
      <c r="K151" s="11">
        <v>0.124</v>
      </c>
      <c r="L151" s="11">
        <v>19153000</v>
      </c>
      <c r="M151" s="11">
        <v>0.872</v>
      </c>
    </row>
    <row r="152" spans="1:13" ht="15" x14ac:dyDescent="0.25">
      <c r="A152" s="12" t="s">
        <v>141</v>
      </c>
      <c r="B152" s="5" t="s">
        <v>80</v>
      </c>
      <c r="C152" s="9" t="s">
        <v>60</v>
      </c>
      <c r="D152" s="9" t="str">
        <f t="shared" si="2"/>
        <v>Fiji-Oceania2000</v>
      </c>
      <c r="E152" s="11">
        <v>2.5000000000000001E-2</v>
      </c>
      <c r="F152" s="11">
        <v>2.1000000000000001E-2</v>
      </c>
      <c r="G152" s="11">
        <v>70</v>
      </c>
      <c r="H152" s="11">
        <v>65</v>
      </c>
      <c r="I152" s="11">
        <v>0.35099999999999998</v>
      </c>
      <c r="J152" s="11">
        <v>0.61499999999999999</v>
      </c>
      <c r="K152" s="11">
        <v>3.4000000000000002E-2</v>
      </c>
      <c r="L152" s="11">
        <v>811647</v>
      </c>
      <c r="M152" s="11">
        <v>0.47899999999999998</v>
      </c>
    </row>
    <row r="153" spans="1:13" ht="15" x14ac:dyDescent="0.25">
      <c r="A153" s="12" t="s">
        <v>144</v>
      </c>
      <c r="B153" s="5" t="s">
        <v>80</v>
      </c>
      <c r="C153" s="9" t="s">
        <v>60</v>
      </c>
      <c r="D153" s="9" t="str">
        <f t="shared" si="2"/>
        <v>French Polynesia-Oceania2000</v>
      </c>
      <c r="E153" s="11">
        <v>0.02</v>
      </c>
      <c r="F153" s="8"/>
      <c r="G153" s="11">
        <v>75</v>
      </c>
      <c r="H153" s="11">
        <v>70</v>
      </c>
      <c r="I153" s="11">
        <v>0.318</v>
      </c>
      <c r="J153" s="11">
        <v>0.64</v>
      </c>
      <c r="K153" s="11">
        <v>4.2999999999999997E-2</v>
      </c>
      <c r="L153" s="11">
        <v>237267</v>
      </c>
      <c r="M153" s="11">
        <v>0.56100000000000005</v>
      </c>
    </row>
    <row r="154" spans="1:13" ht="15" x14ac:dyDescent="0.25">
      <c r="A154" s="12" t="s">
        <v>153</v>
      </c>
      <c r="B154" s="5" t="s">
        <v>80</v>
      </c>
      <c r="C154" s="9" t="s">
        <v>60</v>
      </c>
      <c r="D154" s="9" t="str">
        <f t="shared" si="2"/>
        <v>Guam-Oceania2000</v>
      </c>
      <c r="E154" s="11">
        <v>2.1999999999999999E-2</v>
      </c>
      <c r="F154" s="8"/>
      <c r="G154" s="11">
        <v>78</v>
      </c>
      <c r="H154" s="11">
        <v>73</v>
      </c>
      <c r="I154" s="11">
        <v>0.30499999999999999</v>
      </c>
      <c r="J154" s="11">
        <v>0.64200000000000002</v>
      </c>
      <c r="K154" s="11">
        <v>5.3999999999999999E-2</v>
      </c>
      <c r="L154" s="11">
        <v>155328</v>
      </c>
      <c r="M154" s="11">
        <v>0.93100000000000005</v>
      </c>
    </row>
    <row r="155" spans="1:13" ht="15" x14ac:dyDescent="0.25">
      <c r="A155" s="12" t="s">
        <v>176</v>
      </c>
      <c r="B155" s="5" t="s">
        <v>80</v>
      </c>
      <c r="C155" s="9" t="s">
        <v>60</v>
      </c>
      <c r="D155" s="9" t="str">
        <f t="shared" si="2"/>
        <v>Kiribati-Oceania2000</v>
      </c>
      <c r="E155" s="11">
        <v>2.9000000000000001E-2</v>
      </c>
      <c r="F155" s="11">
        <v>5.3999999999999999E-2</v>
      </c>
      <c r="G155" s="11">
        <v>68</v>
      </c>
      <c r="H155" s="11">
        <v>62</v>
      </c>
      <c r="I155" s="11">
        <v>0.39900000000000002</v>
      </c>
      <c r="J155" s="11">
        <v>0.56699999999999995</v>
      </c>
      <c r="K155" s="11">
        <v>3.4000000000000002E-2</v>
      </c>
      <c r="L155" s="11">
        <v>82788</v>
      </c>
      <c r="M155" s="11">
        <v>0.43</v>
      </c>
    </row>
    <row r="156" spans="1:13" ht="15" x14ac:dyDescent="0.25">
      <c r="A156" s="12" t="s">
        <v>196</v>
      </c>
      <c r="B156" s="5" t="s">
        <v>80</v>
      </c>
      <c r="C156" s="9" t="s">
        <v>60</v>
      </c>
      <c r="D156" s="9" t="str">
        <f t="shared" si="2"/>
        <v>Marshall Islands-Oceania2000</v>
      </c>
      <c r="E156" s="8"/>
      <c r="F156" s="11">
        <v>3.4000000000000002E-2</v>
      </c>
      <c r="G156" s="11">
        <v>68</v>
      </c>
      <c r="H156" s="11">
        <v>63</v>
      </c>
      <c r="I156" s="8"/>
      <c r="J156" s="8"/>
      <c r="K156" s="8"/>
      <c r="L156" s="11">
        <v>52161</v>
      </c>
      <c r="M156" s="11">
        <v>0.68400000000000005</v>
      </c>
    </row>
    <row r="157" spans="1:13" ht="15" x14ac:dyDescent="0.25">
      <c r="A157" s="12" t="s">
        <v>200</v>
      </c>
      <c r="B157" s="5" t="s">
        <v>80</v>
      </c>
      <c r="C157" s="9" t="s">
        <v>60</v>
      </c>
      <c r="D157" s="9" t="str">
        <f t="shared" si="2"/>
        <v>Micronesia, Fed. Sts.-Oceania2000</v>
      </c>
      <c r="E157" s="11">
        <v>0.03</v>
      </c>
      <c r="F157" s="11">
        <v>4.2000000000000003E-2</v>
      </c>
      <c r="G157" s="11">
        <v>68</v>
      </c>
      <c r="H157" s="11">
        <v>67</v>
      </c>
      <c r="I157" s="11">
        <v>0.40300000000000002</v>
      </c>
      <c r="J157" s="11">
        <v>0.56000000000000005</v>
      </c>
      <c r="K157" s="11">
        <v>3.6999999999999998E-2</v>
      </c>
      <c r="L157" s="11">
        <v>107430</v>
      </c>
      <c r="M157" s="11">
        <v>0.223</v>
      </c>
    </row>
    <row r="158" spans="1:13" ht="15" x14ac:dyDescent="0.25">
      <c r="A158" s="12" t="s">
        <v>211</v>
      </c>
      <c r="B158" s="5" t="s">
        <v>80</v>
      </c>
      <c r="C158" s="9" t="s">
        <v>60</v>
      </c>
      <c r="D158" s="9" t="str">
        <f t="shared" si="2"/>
        <v>New Caledonia-Oceania2000</v>
      </c>
      <c r="E158" s="11">
        <v>2.1000000000000001E-2</v>
      </c>
      <c r="F158" s="8"/>
      <c r="G158" s="11">
        <v>78</v>
      </c>
      <c r="H158" s="11">
        <v>72</v>
      </c>
      <c r="I158" s="11">
        <v>0.28699999999999998</v>
      </c>
      <c r="J158" s="11">
        <v>0.65400000000000003</v>
      </c>
      <c r="K158" s="11">
        <v>5.8999999999999997E-2</v>
      </c>
      <c r="L158" s="11">
        <v>213230</v>
      </c>
      <c r="M158" s="11">
        <v>0.61799999999999999</v>
      </c>
    </row>
    <row r="159" spans="1:13" ht="15" x14ac:dyDescent="0.25">
      <c r="A159" s="12" t="s">
        <v>212</v>
      </c>
      <c r="B159" s="5" t="s">
        <v>80</v>
      </c>
      <c r="C159" s="9" t="s">
        <v>60</v>
      </c>
      <c r="D159" s="9" t="str">
        <f t="shared" si="2"/>
        <v>New Zealand-Oceania2000</v>
      </c>
      <c r="E159" s="11">
        <v>1.4999999999999999E-2</v>
      </c>
      <c r="F159" s="11">
        <v>6.0000000000000001E-3</v>
      </c>
      <c r="G159" s="11">
        <v>81</v>
      </c>
      <c r="H159" s="11">
        <v>76</v>
      </c>
      <c r="I159" s="11">
        <v>0.22700000000000001</v>
      </c>
      <c r="J159" s="11">
        <v>0.65500000000000003</v>
      </c>
      <c r="K159" s="11">
        <v>0.11799999999999999</v>
      </c>
      <c r="L159" s="11">
        <v>3857700</v>
      </c>
      <c r="M159" s="11">
        <v>0.85699999999999998</v>
      </c>
    </row>
    <row r="160" spans="1:13" ht="15" x14ac:dyDescent="0.25">
      <c r="A160" s="12" t="s">
        <v>222</v>
      </c>
      <c r="B160" s="5" t="s">
        <v>80</v>
      </c>
      <c r="C160" s="9" t="s">
        <v>60</v>
      </c>
      <c r="D160" s="9" t="str">
        <f t="shared" si="2"/>
        <v>Papua New Guinea-Oceania2000</v>
      </c>
      <c r="E160" s="11">
        <v>3.5000000000000003E-2</v>
      </c>
      <c r="F160" s="11">
        <v>5.8000000000000003E-2</v>
      </c>
      <c r="G160" s="11">
        <v>61</v>
      </c>
      <c r="H160" s="11">
        <v>57</v>
      </c>
      <c r="I160" s="11">
        <v>0.40200000000000002</v>
      </c>
      <c r="J160" s="11">
        <v>0.57299999999999995</v>
      </c>
      <c r="K160" s="11">
        <v>2.5000000000000001E-2</v>
      </c>
      <c r="L160" s="11">
        <v>5379226</v>
      </c>
      <c r="M160" s="11">
        <v>0.13200000000000001</v>
      </c>
    </row>
    <row r="161" spans="1:13" ht="15" x14ac:dyDescent="0.25">
      <c r="A161" s="12" t="s">
        <v>233</v>
      </c>
      <c r="B161" s="5" t="s">
        <v>80</v>
      </c>
      <c r="C161" s="9" t="s">
        <v>60</v>
      </c>
      <c r="D161" s="9" t="str">
        <f t="shared" si="2"/>
        <v>Samoa-Oceania2000</v>
      </c>
      <c r="E161" s="11">
        <v>3.1E-2</v>
      </c>
      <c r="F161" s="11">
        <v>1.9E-2</v>
      </c>
      <c r="G161" s="11">
        <v>73</v>
      </c>
      <c r="H161" s="11">
        <v>66</v>
      </c>
      <c r="I161" s="11">
        <v>0.40699999999999997</v>
      </c>
      <c r="J161" s="11">
        <v>0.54800000000000004</v>
      </c>
      <c r="K161" s="11">
        <v>4.4999999999999998E-2</v>
      </c>
      <c r="L161" s="11">
        <v>174614</v>
      </c>
      <c r="M161" s="11">
        <v>0.22</v>
      </c>
    </row>
    <row r="162" spans="1:13" ht="15" x14ac:dyDescent="0.25">
      <c r="A162" s="12" t="s">
        <v>245</v>
      </c>
      <c r="B162" s="5" t="s">
        <v>80</v>
      </c>
      <c r="C162" s="9" t="s">
        <v>60</v>
      </c>
      <c r="D162" s="9" t="str">
        <f t="shared" si="2"/>
        <v>Solomon Islands-Oceania2000</v>
      </c>
      <c r="E162" s="11">
        <v>3.5999999999999997E-2</v>
      </c>
      <c r="F162" s="11">
        <v>2.8000000000000001E-2</v>
      </c>
      <c r="G162" s="11">
        <v>64</v>
      </c>
      <c r="H162" s="11">
        <v>62</v>
      </c>
      <c r="I162" s="11">
        <v>0.41899999999999998</v>
      </c>
      <c r="J162" s="11">
        <v>0.55300000000000005</v>
      </c>
      <c r="K162" s="11">
        <v>2.8000000000000001E-2</v>
      </c>
      <c r="L162" s="11">
        <v>412336</v>
      </c>
      <c r="M162" s="11">
        <v>0.158</v>
      </c>
    </row>
    <row r="163" spans="1:13" ht="15" x14ac:dyDescent="0.25">
      <c r="A163" s="12" t="s">
        <v>267</v>
      </c>
      <c r="B163" s="5" t="s">
        <v>80</v>
      </c>
      <c r="C163" s="9" t="s">
        <v>60</v>
      </c>
      <c r="D163" s="9" t="str">
        <f t="shared" si="2"/>
        <v>Tonga-Oceania2000</v>
      </c>
      <c r="E163" s="11">
        <v>2.8000000000000001E-2</v>
      </c>
      <c r="F163" s="11">
        <v>1.4999999999999999E-2</v>
      </c>
      <c r="G163" s="11">
        <v>73</v>
      </c>
      <c r="H163" s="11">
        <v>69</v>
      </c>
      <c r="I163" s="11">
        <v>0.38400000000000001</v>
      </c>
      <c r="J163" s="11">
        <v>0.55900000000000005</v>
      </c>
      <c r="K163" s="11">
        <v>5.7000000000000002E-2</v>
      </c>
      <c r="L163" s="11">
        <v>97962</v>
      </c>
      <c r="M163" s="11">
        <v>0.23</v>
      </c>
    </row>
    <row r="164" spans="1:13" ht="15" x14ac:dyDescent="0.25">
      <c r="A164" s="12" t="s">
        <v>280</v>
      </c>
      <c r="B164" s="5" t="s">
        <v>80</v>
      </c>
      <c r="C164" s="9" t="s">
        <v>60</v>
      </c>
      <c r="D164" s="9" t="str">
        <f t="shared" si="2"/>
        <v>Vanuatu-Oceania2000</v>
      </c>
      <c r="E164" s="11">
        <v>3.2000000000000001E-2</v>
      </c>
      <c r="F164" s="11">
        <v>0.02</v>
      </c>
      <c r="G164" s="11">
        <v>69</v>
      </c>
      <c r="H164" s="11">
        <v>66</v>
      </c>
      <c r="I164" s="11">
        <v>0.41499999999999998</v>
      </c>
      <c r="J164" s="11">
        <v>0.55200000000000005</v>
      </c>
      <c r="K164" s="11">
        <v>3.3000000000000002E-2</v>
      </c>
      <c r="L164" s="11">
        <v>185058</v>
      </c>
      <c r="M164" s="11">
        <v>0.217</v>
      </c>
    </row>
    <row r="165" spans="1:13" ht="15" x14ac:dyDescent="0.25">
      <c r="A165" s="12" t="s">
        <v>83</v>
      </c>
      <c r="B165" s="5" t="s">
        <v>84</v>
      </c>
      <c r="C165" s="9" t="s">
        <v>60</v>
      </c>
      <c r="D165" s="9" t="str">
        <f t="shared" si="2"/>
        <v>Antigua and Barbuda-The Americas2000</v>
      </c>
      <c r="E165" s="11">
        <v>0.02</v>
      </c>
      <c r="F165" s="11">
        <v>1.4E-2</v>
      </c>
      <c r="G165" s="11">
        <v>76</v>
      </c>
      <c r="H165" s="11">
        <v>71</v>
      </c>
      <c r="I165" s="11">
        <v>0.29199999999999998</v>
      </c>
      <c r="J165" s="11">
        <v>0.63700000000000001</v>
      </c>
      <c r="K165" s="11">
        <v>7.0999999999999994E-2</v>
      </c>
      <c r="L165" s="11">
        <v>77648</v>
      </c>
      <c r="M165" s="11">
        <v>0.32100000000000001</v>
      </c>
    </row>
    <row r="166" spans="1:13" ht="15" x14ac:dyDescent="0.25">
      <c r="A166" s="12" t="s">
        <v>85</v>
      </c>
      <c r="B166" s="5" t="s">
        <v>84</v>
      </c>
      <c r="C166" s="9" t="s">
        <v>60</v>
      </c>
      <c r="D166" s="9" t="str">
        <f t="shared" si="2"/>
        <v>Argentina-The Americas2000</v>
      </c>
      <c r="E166" s="11">
        <v>1.9E-2</v>
      </c>
      <c r="F166" s="11">
        <v>1.7999999999999999E-2</v>
      </c>
      <c r="G166" s="11">
        <v>78</v>
      </c>
      <c r="H166" s="11">
        <v>70</v>
      </c>
      <c r="I166" s="11">
        <v>0.27900000000000003</v>
      </c>
      <c r="J166" s="11">
        <v>0.621</v>
      </c>
      <c r="K166" s="11">
        <v>9.9000000000000005E-2</v>
      </c>
      <c r="L166" s="11">
        <v>36903067</v>
      </c>
      <c r="M166" s="11">
        <v>0.89100000000000001</v>
      </c>
    </row>
    <row r="167" spans="1:13" ht="15" x14ac:dyDescent="0.25">
      <c r="A167" s="12" t="s">
        <v>87</v>
      </c>
      <c r="B167" s="5" t="s">
        <v>84</v>
      </c>
      <c r="C167" s="9" t="s">
        <v>60</v>
      </c>
      <c r="D167" s="9" t="str">
        <f t="shared" si="2"/>
        <v>Aruba-The Americas2000</v>
      </c>
      <c r="E167" s="11">
        <v>1.4E-2</v>
      </c>
      <c r="F167" s="8"/>
      <c r="G167" s="11">
        <v>76</v>
      </c>
      <c r="H167" s="11">
        <v>71</v>
      </c>
      <c r="I167" s="11">
        <v>0.23200000000000001</v>
      </c>
      <c r="J167" s="11">
        <v>0.69199999999999995</v>
      </c>
      <c r="K167" s="11">
        <v>7.5999999999999998E-2</v>
      </c>
      <c r="L167" s="11">
        <v>90858</v>
      </c>
      <c r="M167" s="11">
        <v>0.46700000000000003</v>
      </c>
    </row>
    <row r="168" spans="1:13" ht="15" x14ac:dyDescent="0.25">
      <c r="A168" s="12" t="s">
        <v>91</v>
      </c>
      <c r="B168" s="5" t="s">
        <v>84</v>
      </c>
      <c r="C168" s="9" t="s">
        <v>60</v>
      </c>
      <c r="D168" s="9" t="str">
        <f t="shared" si="2"/>
        <v>Bahamas, The-The Americas2000</v>
      </c>
      <c r="E168" s="11">
        <v>1.7999999999999999E-2</v>
      </c>
      <c r="F168" s="11">
        <v>1.2999999999999999E-2</v>
      </c>
      <c r="G168" s="11">
        <v>75</v>
      </c>
      <c r="H168" s="11">
        <v>69</v>
      </c>
      <c r="I168" s="11">
        <v>0.29299999999999998</v>
      </c>
      <c r="J168" s="11">
        <v>0.65400000000000003</v>
      </c>
      <c r="K168" s="11">
        <v>5.3999999999999999E-2</v>
      </c>
      <c r="L168" s="11">
        <v>297759</v>
      </c>
      <c r="M168" s="11">
        <v>0.82</v>
      </c>
    </row>
    <row r="169" spans="1:13" ht="15" x14ac:dyDescent="0.25">
      <c r="A169" s="12" t="s">
        <v>95</v>
      </c>
      <c r="B169" s="5" t="s">
        <v>84</v>
      </c>
      <c r="C169" s="9" t="s">
        <v>60</v>
      </c>
      <c r="D169" s="9" t="str">
        <f t="shared" si="2"/>
        <v>Barbados-The Americas2000</v>
      </c>
      <c r="E169" s="11">
        <v>1.2999999999999999E-2</v>
      </c>
      <c r="F169" s="11">
        <v>1.4999999999999999E-2</v>
      </c>
      <c r="G169" s="11">
        <v>75</v>
      </c>
      <c r="H169" s="11">
        <v>71</v>
      </c>
      <c r="I169" s="11">
        <v>0.219</v>
      </c>
      <c r="J169" s="11">
        <v>0.66600000000000004</v>
      </c>
      <c r="K169" s="11">
        <v>0.115</v>
      </c>
      <c r="L169" s="11">
        <v>267190</v>
      </c>
      <c r="M169" s="11">
        <v>0.33800000000000002</v>
      </c>
    </row>
    <row r="170" spans="1:13" ht="15" x14ac:dyDescent="0.25">
      <c r="A170" s="12" t="s">
        <v>98</v>
      </c>
      <c r="B170" s="5" t="s">
        <v>84</v>
      </c>
      <c r="C170" s="9" t="s">
        <v>60</v>
      </c>
      <c r="D170" s="9" t="str">
        <f t="shared" si="2"/>
        <v>Belize-The Americas2000</v>
      </c>
      <c r="E170" s="11">
        <v>2.9000000000000001E-2</v>
      </c>
      <c r="F170" s="11">
        <v>2.1000000000000001E-2</v>
      </c>
      <c r="G170" s="11">
        <v>74</v>
      </c>
      <c r="H170" s="11">
        <v>67</v>
      </c>
      <c r="I170" s="11">
        <v>0.40200000000000002</v>
      </c>
      <c r="J170" s="11">
        <v>0.55500000000000005</v>
      </c>
      <c r="K170" s="11">
        <v>4.2999999999999997E-2</v>
      </c>
      <c r="L170" s="11">
        <v>238586</v>
      </c>
      <c r="M170" s="11">
        <v>0.47699999999999998</v>
      </c>
    </row>
    <row r="171" spans="1:13" ht="15" x14ac:dyDescent="0.25">
      <c r="A171" s="12" t="s">
        <v>100</v>
      </c>
      <c r="B171" s="5" t="s">
        <v>84</v>
      </c>
      <c r="C171" s="9" t="s">
        <v>60</v>
      </c>
      <c r="D171" s="9" t="str">
        <f t="shared" si="2"/>
        <v>Bermuda-The Americas2000</v>
      </c>
      <c r="E171" s="11">
        <v>1.4E-2</v>
      </c>
      <c r="F171" s="8"/>
      <c r="G171" s="11">
        <v>81</v>
      </c>
      <c r="H171" s="11">
        <v>75</v>
      </c>
      <c r="I171" s="8"/>
      <c r="J171" s="8"/>
      <c r="K171" s="8"/>
      <c r="L171" s="11">
        <v>61833</v>
      </c>
      <c r="M171" s="11">
        <v>1</v>
      </c>
    </row>
    <row r="172" spans="1:13" ht="15" x14ac:dyDescent="0.25">
      <c r="A172" s="12" t="s">
        <v>102</v>
      </c>
      <c r="B172" s="5" t="s">
        <v>84</v>
      </c>
      <c r="C172" s="9" t="s">
        <v>60</v>
      </c>
      <c r="D172" s="9" t="str">
        <f t="shared" si="2"/>
        <v>Bolivia-The Americas2000</v>
      </c>
      <c r="E172" s="11">
        <v>3.1E-2</v>
      </c>
      <c r="F172" s="11">
        <v>5.7000000000000002E-2</v>
      </c>
      <c r="G172" s="11">
        <v>65</v>
      </c>
      <c r="H172" s="11">
        <v>61</v>
      </c>
      <c r="I172" s="11">
        <v>0.39800000000000002</v>
      </c>
      <c r="J172" s="11">
        <v>0.56000000000000005</v>
      </c>
      <c r="K172" s="11">
        <v>4.2000000000000003E-2</v>
      </c>
      <c r="L172" s="11">
        <v>8495271</v>
      </c>
      <c r="M172" s="11">
        <v>0.61799999999999999</v>
      </c>
    </row>
    <row r="173" spans="1:13" ht="15" x14ac:dyDescent="0.25">
      <c r="A173" s="12" t="s">
        <v>105</v>
      </c>
      <c r="B173" s="5" t="s">
        <v>84</v>
      </c>
      <c r="C173" s="9" t="s">
        <v>60</v>
      </c>
      <c r="D173" s="9" t="str">
        <f t="shared" si="2"/>
        <v>Brazil-The Americas2000</v>
      </c>
      <c r="E173" s="11">
        <v>2.1000000000000001E-2</v>
      </c>
      <c r="F173" s="11">
        <v>2.9000000000000001E-2</v>
      </c>
      <c r="G173" s="11">
        <v>74</v>
      </c>
      <c r="H173" s="11">
        <v>67</v>
      </c>
      <c r="I173" s="11">
        <v>0.29599999999999999</v>
      </c>
      <c r="J173" s="11">
        <v>0.64900000000000002</v>
      </c>
      <c r="K173" s="11">
        <v>5.5E-2</v>
      </c>
      <c r="L173" s="11">
        <v>174504898</v>
      </c>
      <c r="M173" s="11">
        <v>0.81200000000000006</v>
      </c>
    </row>
    <row r="174" spans="1:13" ht="15" x14ac:dyDescent="0.25">
      <c r="A174" s="12" t="s">
        <v>112</v>
      </c>
      <c r="B174" s="5" t="s">
        <v>84</v>
      </c>
      <c r="C174" s="9" t="s">
        <v>60</v>
      </c>
      <c r="D174" s="9" t="str">
        <f t="shared" si="2"/>
        <v>Canada-The Americas2000</v>
      </c>
      <c r="E174" s="11">
        <v>1.0999999999999999E-2</v>
      </c>
      <c r="F174" s="11">
        <v>5.0000000000000001E-3</v>
      </c>
      <c r="G174" s="11">
        <v>82</v>
      </c>
      <c r="H174" s="11">
        <v>77</v>
      </c>
      <c r="I174" s="11">
        <v>0.192</v>
      </c>
      <c r="J174" s="11">
        <v>0.68300000000000005</v>
      </c>
      <c r="K174" s="11">
        <v>0.125</v>
      </c>
      <c r="L174" s="11">
        <v>30769700</v>
      </c>
      <c r="M174" s="11">
        <v>0.79500000000000004</v>
      </c>
    </row>
    <row r="175" spans="1:13" ht="15" x14ac:dyDescent="0.25">
      <c r="A175" s="12" t="s">
        <v>113</v>
      </c>
      <c r="B175" s="5" t="s">
        <v>84</v>
      </c>
      <c r="C175" s="9" t="s">
        <v>60</v>
      </c>
      <c r="D175" s="9" t="str">
        <f t="shared" si="2"/>
        <v>Cayman Islands-The Americas2000</v>
      </c>
      <c r="E175" s="8"/>
      <c r="F175" s="8"/>
      <c r="G175" s="8"/>
      <c r="H175" s="8"/>
      <c r="I175" s="8"/>
      <c r="J175" s="8"/>
      <c r="K175" s="8"/>
      <c r="L175" s="11">
        <v>41685</v>
      </c>
      <c r="M175" s="11">
        <v>1</v>
      </c>
    </row>
    <row r="176" spans="1:13" ht="15" x14ac:dyDescent="0.25">
      <c r="A176" s="12" t="s">
        <v>116</v>
      </c>
      <c r="B176" s="5" t="s">
        <v>84</v>
      </c>
      <c r="C176" s="9" t="s">
        <v>60</v>
      </c>
      <c r="D176" s="9" t="str">
        <f t="shared" si="2"/>
        <v>Chile-The Americas2000</v>
      </c>
      <c r="E176" s="11">
        <v>1.7000000000000001E-2</v>
      </c>
      <c r="F176" s="11">
        <v>8.9999999999999993E-3</v>
      </c>
      <c r="G176" s="11">
        <v>80</v>
      </c>
      <c r="H176" s="11">
        <v>74</v>
      </c>
      <c r="I176" s="11">
        <v>0.27800000000000002</v>
      </c>
      <c r="J176" s="11">
        <v>0.65</v>
      </c>
      <c r="K176" s="11">
        <v>7.1999999999999995E-2</v>
      </c>
      <c r="L176" s="11">
        <v>15454402</v>
      </c>
      <c r="M176" s="11">
        <v>0.86099999999999999</v>
      </c>
    </row>
    <row r="177" spans="1:13" ht="15" x14ac:dyDescent="0.25">
      <c r="A177" s="12" t="s">
        <v>118</v>
      </c>
      <c r="B177" s="5" t="s">
        <v>84</v>
      </c>
      <c r="C177" s="9" t="s">
        <v>60</v>
      </c>
      <c r="D177" s="9" t="str">
        <f t="shared" si="2"/>
        <v>Colombia-The Americas2000</v>
      </c>
      <c r="E177" s="11">
        <v>2.3E-2</v>
      </c>
      <c r="F177" s="11">
        <v>2.1000000000000001E-2</v>
      </c>
      <c r="G177" s="11">
        <v>75</v>
      </c>
      <c r="H177" s="11">
        <v>67</v>
      </c>
      <c r="I177" s="11">
        <v>0.32800000000000001</v>
      </c>
      <c r="J177" s="11">
        <v>0.624</v>
      </c>
      <c r="K177" s="11">
        <v>4.7E-2</v>
      </c>
      <c r="L177" s="11">
        <v>39897984</v>
      </c>
      <c r="M177" s="11">
        <v>0.72099999999999997</v>
      </c>
    </row>
    <row r="178" spans="1:13" ht="15" x14ac:dyDescent="0.25">
      <c r="A178" s="12" t="s">
        <v>122</v>
      </c>
      <c r="B178" s="5" t="s">
        <v>84</v>
      </c>
      <c r="C178" s="9" t="s">
        <v>60</v>
      </c>
      <c r="D178" s="9" t="str">
        <f t="shared" si="2"/>
        <v>Costa Rica-The Americas2000</v>
      </c>
      <c r="E178" s="11">
        <v>0.02</v>
      </c>
      <c r="F178" s="11">
        <v>1.0999999999999999E-2</v>
      </c>
      <c r="G178" s="11">
        <v>80</v>
      </c>
      <c r="H178" s="11">
        <v>75</v>
      </c>
      <c r="I178" s="11">
        <v>0.315</v>
      </c>
      <c r="J178" s="11">
        <v>0.63100000000000001</v>
      </c>
      <c r="K178" s="11">
        <v>5.5E-2</v>
      </c>
      <c r="L178" s="11">
        <v>3929588</v>
      </c>
      <c r="M178" s="11">
        <v>0.59</v>
      </c>
    </row>
    <row r="179" spans="1:13" ht="15" x14ac:dyDescent="0.25">
      <c r="A179" s="12" t="s">
        <v>125</v>
      </c>
      <c r="B179" s="5" t="s">
        <v>84</v>
      </c>
      <c r="C179" s="9" t="s">
        <v>60</v>
      </c>
      <c r="D179" s="9" t="str">
        <f t="shared" si="2"/>
        <v>Cuba-The Americas2000</v>
      </c>
      <c r="E179" s="11">
        <v>1.2999999999999999E-2</v>
      </c>
      <c r="F179" s="11">
        <v>7.0000000000000001E-3</v>
      </c>
      <c r="G179" s="11">
        <v>79</v>
      </c>
      <c r="H179" s="11">
        <v>75</v>
      </c>
      <c r="I179" s="11">
        <v>0.216</v>
      </c>
      <c r="J179" s="11">
        <v>0.68500000000000005</v>
      </c>
      <c r="K179" s="11">
        <v>9.9000000000000005E-2</v>
      </c>
      <c r="L179" s="11">
        <v>11138416</v>
      </c>
      <c r="M179" s="11">
        <v>0.753</v>
      </c>
    </row>
    <row r="180" spans="1:13" ht="15" x14ac:dyDescent="0.25">
      <c r="A180" s="12" t="s">
        <v>126</v>
      </c>
      <c r="B180" s="5" t="s">
        <v>84</v>
      </c>
      <c r="C180" s="9" t="s">
        <v>60</v>
      </c>
      <c r="D180" s="9" t="str">
        <f t="shared" si="2"/>
        <v>Curacao-The Americas2000</v>
      </c>
      <c r="E180" s="8"/>
      <c r="F180" s="8"/>
      <c r="G180" s="8"/>
      <c r="H180" s="8"/>
      <c r="I180" s="11">
        <v>0.249</v>
      </c>
      <c r="J180" s="11">
        <v>0.64800000000000002</v>
      </c>
      <c r="K180" s="11">
        <v>0.10299999999999999</v>
      </c>
      <c r="L180" s="11">
        <v>133860</v>
      </c>
      <c r="M180" s="11">
        <v>0.90800000000000003</v>
      </c>
    </row>
    <row r="181" spans="1:13" ht="15" x14ac:dyDescent="0.25">
      <c r="A181" s="12" t="s">
        <v>131</v>
      </c>
      <c r="B181" s="5" t="s">
        <v>84</v>
      </c>
      <c r="C181" s="9" t="s">
        <v>60</v>
      </c>
      <c r="D181" s="9" t="str">
        <f t="shared" si="2"/>
        <v>Dominica-The Americas2000</v>
      </c>
      <c r="E181" s="8"/>
      <c r="F181" s="11">
        <v>1.4E-2</v>
      </c>
      <c r="G181" s="8"/>
      <c r="H181" s="8"/>
      <c r="I181" s="8"/>
      <c r="J181" s="8"/>
      <c r="K181" s="8"/>
      <c r="L181" s="11">
        <v>69679</v>
      </c>
      <c r="M181" s="11">
        <v>0.65300000000000002</v>
      </c>
    </row>
    <row r="182" spans="1:13" ht="15" x14ac:dyDescent="0.25">
      <c r="A182" s="12" t="s">
        <v>132</v>
      </c>
      <c r="B182" s="5" t="s">
        <v>84</v>
      </c>
      <c r="C182" s="9" t="s">
        <v>60</v>
      </c>
      <c r="D182" s="9" t="str">
        <f t="shared" si="2"/>
        <v>Dominican Republic-The Americas2000</v>
      </c>
      <c r="E182" s="11">
        <v>2.5000000000000001E-2</v>
      </c>
      <c r="F182" s="11">
        <v>3.3000000000000002E-2</v>
      </c>
      <c r="G182" s="11">
        <v>74</v>
      </c>
      <c r="H182" s="11">
        <v>68</v>
      </c>
      <c r="I182" s="11">
        <v>0.34899999999999998</v>
      </c>
      <c r="J182" s="11">
        <v>0.59899999999999998</v>
      </c>
      <c r="K182" s="11">
        <v>5.0999999999999997E-2</v>
      </c>
      <c r="L182" s="11">
        <v>8663421</v>
      </c>
      <c r="M182" s="11">
        <v>0.61699999999999999</v>
      </c>
    </row>
    <row r="183" spans="1:13" ht="15" x14ac:dyDescent="0.25">
      <c r="A183" s="12" t="s">
        <v>133</v>
      </c>
      <c r="B183" s="5" t="s">
        <v>84</v>
      </c>
      <c r="C183" s="9" t="s">
        <v>60</v>
      </c>
      <c r="D183" s="9" t="str">
        <f t="shared" si="2"/>
        <v>Ecuador-The Americas2000</v>
      </c>
      <c r="E183" s="11">
        <v>2.5000000000000001E-2</v>
      </c>
      <c r="F183" s="11">
        <v>2.8000000000000001E-2</v>
      </c>
      <c r="G183" s="11">
        <v>76</v>
      </c>
      <c r="H183" s="11">
        <v>71</v>
      </c>
      <c r="I183" s="11">
        <v>0.34499999999999997</v>
      </c>
      <c r="J183" s="11">
        <v>0.60399999999999998</v>
      </c>
      <c r="K183" s="11">
        <v>5.0999999999999997E-2</v>
      </c>
      <c r="L183" s="11">
        <v>12533087</v>
      </c>
      <c r="M183" s="11">
        <v>0.60299999999999998</v>
      </c>
    </row>
    <row r="184" spans="1:13" ht="15" x14ac:dyDescent="0.25">
      <c r="A184" s="12" t="s">
        <v>135</v>
      </c>
      <c r="B184" s="5" t="s">
        <v>84</v>
      </c>
      <c r="C184" s="9" t="s">
        <v>60</v>
      </c>
      <c r="D184" s="9" t="str">
        <f t="shared" si="2"/>
        <v>El Salvador-The Americas2000</v>
      </c>
      <c r="E184" s="11">
        <v>2.5000000000000001E-2</v>
      </c>
      <c r="F184" s="11">
        <v>2.7E-2</v>
      </c>
      <c r="G184" s="11">
        <v>74</v>
      </c>
      <c r="H184" s="11">
        <v>65</v>
      </c>
      <c r="I184" s="11">
        <v>0.38300000000000001</v>
      </c>
      <c r="J184" s="11">
        <v>0.56200000000000006</v>
      </c>
      <c r="K184" s="11">
        <v>5.5E-2</v>
      </c>
      <c r="L184" s="11">
        <v>5958794</v>
      </c>
      <c r="M184" s="11">
        <v>0.58899999999999997</v>
      </c>
    </row>
    <row r="185" spans="1:13" ht="15" x14ac:dyDescent="0.25">
      <c r="A185" s="12" t="s">
        <v>151</v>
      </c>
      <c r="B185" s="5" t="s">
        <v>84</v>
      </c>
      <c r="C185" s="9" t="s">
        <v>60</v>
      </c>
      <c r="D185" s="9" t="str">
        <f t="shared" si="2"/>
        <v>Greenland-The Americas2000</v>
      </c>
      <c r="E185" s="11">
        <v>1.6E-2</v>
      </c>
      <c r="F185" s="8"/>
      <c r="G185" s="11">
        <v>70</v>
      </c>
      <c r="H185" s="11">
        <v>64</v>
      </c>
      <c r="I185" s="8"/>
      <c r="J185" s="8"/>
      <c r="K185" s="8"/>
      <c r="L185" s="11">
        <v>56200</v>
      </c>
      <c r="M185" s="11">
        <v>0.81599999999999995</v>
      </c>
    </row>
    <row r="186" spans="1:13" ht="15" x14ac:dyDescent="0.25">
      <c r="A186" s="12" t="s">
        <v>152</v>
      </c>
      <c r="B186" s="5" t="s">
        <v>84</v>
      </c>
      <c r="C186" s="9" t="s">
        <v>60</v>
      </c>
      <c r="D186" s="9" t="str">
        <f t="shared" si="2"/>
        <v>Grenada-The Americas2000</v>
      </c>
      <c r="E186" s="11">
        <v>1.9E-2</v>
      </c>
      <c r="F186" s="11">
        <v>1.4E-2</v>
      </c>
      <c r="G186" s="11">
        <v>73</v>
      </c>
      <c r="H186" s="11">
        <v>68</v>
      </c>
      <c r="I186" s="11">
        <v>0.35</v>
      </c>
      <c r="J186" s="11">
        <v>0.57199999999999995</v>
      </c>
      <c r="K186" s="11">
        <v>7.8E-2</v>
      </c>
      <c r="L186" s="11">
        <v>101620</v>
      </c>
      <c r="M186" s="11">
        <v>0.35899999999999999</v>
      </c>
    </row>
    <row r="187" spans="1:13" ht="15" x14ac:dyDescent="0.25">
      <c r="A187" s="12" t="s">
        <v>154</v>
      </c>
      <c r="B187" s="5" t="s">
        <v>84</v>
      </c>
      <c r="C187" s="9" t="s">
        <v>60</v>
      </c>
      <c r="D187" s="9" t="str">
        <f t="shared" si="2"/>
        <v>Guatemala-The Americas2000</v>
      </c>
      <c r="E187" s="11">
        <v>3.6999999999999998E-2</v>
      </c>
      <c r="F187" s="11">
        <v>0.04</v>
      </c>
      <c r="G187" s="11">
        <v>71</v>
      </c>
      <c r="H187" s="11">
        <v>64</v>
      </c>
      <c r="I187" s="11">
        <v>0.441</v>
      </c>
      <c r="J187" s="11">
        <v>0.51900000000000002</v>
      </c>
      <c r="K187" s="11">
        <v>0.04</v>
      </c>
      <c r="L187" s="11">
        <v>11204183</v>
      </c>
      <c r="M187" s="11">
        <v>0.45100000000000001</v>
      </c>
    </row>
    <row r="188" spans="1:13" ht="15" x14ac:dyDescent="0.25">
      <c r="A188" s="12" t="s">
        <v>157</v>
      </c>
      <c r="B188" s="5" t="s">
        <v>84</v>
      </c>
      <c r="C188" s="9" t="s">
        <v>60</v>
      </c>
      <c r="D188" s="9" t="str">
        <f t="shared" si="2"/>
        <v>Guyana-The Americas2000</v>
      </c>
      <c r="E188" s="11">
        <v>2.1999999999999999E-2</v>
      </c>
      <c r="F188" s="11">
        <v>3.9E-2</v>
      </c>
      <c r="G188" s="11">
        <v>67</v>
      </c>
      <c r="H188" s="11">
        <v>60</v>
      </c>
      <c r="I188" s="11">
        <v>0.35399999999999998</v>
      </c>
      <c r="J188" s="11">
        <v>0.60199999999999998</v>
      </c>
      <c r="K188" s="11">
        <v>4.4999999999999998E-2</v>
      </c>
      <c r="L188" s="11">
        <v>744471</v>
      </c>
      <c r="M188" s="11">
        <v>0.28699999999999998</v>
      </c>
    </row>
    <row r="189" spans="1:13" ht="15" x14ac:dyDescent="0.25">
      <c r="A189" s="12" t="s">
        <v>158</v>
      </c>
      <c r="B189" s="5" t="s">
        <v>84</v>
      </c>
      <c r="C189" s="9" t="s">
        <v>60</v>
      </c>
      <c r="D189" s="9" t="str">
        <f t="shared" si="2"/>
        <v>Haiti-The Americas2000</v>
      </c>
      <c r="E189" s="11">
        <v>3.1E-2</v>
      </c>
      <c r="F189" s="11">
        <v>7.4999999999999997E-2</v>
      </c>
      <c r="G189" s="11">
        <v>59</v>
      </c>
      <c r="H189" s="11">
        <v>56</v>
      </c>
      <c r="I189" s="11">
        <v>0.40300000000000002</v>
      </c>
      <c r="J189" s="11">
        <v>0.55700000000000005</v>
      </c>
      <c r="K189" s="11">
        <v>0.04</v>
      </c>
      <c r="L189" s="11">
        <v>8578234</v>
      </c>
      <c r="M189" s="11">
        <v>0.35599999999999998</v>
      </c>
    </row>
    <row r="190" spans="1:13" ht="15" x14ac:dyDescent="0.25">
      <c r="A190" s="12" t="s">
        <v>159</v>
      </c>
      <c r="B190" s="5" t="s">
        <v>84</v>
      </c>
      <c r="C190" s="9" t="s">
        <v>60</v>
      </c>
      <c r="D190" s="9" t="str">
        <f t="shared" si="2"/>
        <v>Honduras-The Americas2000</v>
      </c>
      <c r="E190" s="11">
        <v>3.2000000000000001E-2</v>
      </c>
      <c r="F190" s="11">
        <v>3.1E-2</v>
      </c>
      <c r="G190" s="11">
        <v>73</v>
      </c>
      <c r="H190" s="11">
        <v>68</v>
      </c>
      <c r="I190" s="11">
        <v>0.42399999999999999</v>
      </c>
      <c r="J190" s="11">
        <v>0.53700000000000003</v>
      </c>
      <c r="K190" s="11">
        <v>3.9E-2</v>
      </c>
      <c r="L190" s="11">
        <v>6235561</v>
      </c>
      <c r="M190" s="11">
        <v>0.45500000000000002</v>
      </c>
    </row>
    <row r="191" spans="1:13" ht="15" x14ac:dyDescent="0.25">
      <c r="A191" s="12" t="s">
        <v>171</v>
      </c>
      <c r="B191" s="5" t="s">
        <v>84</v>
      </c>
      <c r="C191" s="9" t="s">
        <v>60</v>
      </c>
      <c r="D191" s="9" t="str">
        <f t="shared" si="2"/>
        <v>Jamaica-The Americas2000</v>
      </c>
      <c r="E191" s="11">
        <v>2.1000000000000001E-2</v>
      </c>
      <c r="F191" s="11">
        <v>0.02</v>
      </c>
      <c r="G191" s="11">
        <v>73</v>
      </c>
      <c r="H191" s="11">
        <v>68</v>
      </c>
      <c r="I191" s="11">
        <v>0.32700000000000001</v>
      </c>
      <c r="J191" s="11">
        <v>0.59899999999999998</v>
      </c>
      <c r="K191" s="11">
        <v>7.4999999999999997E-2</v>
      </c>
      <c r="L191" s="11">
        <v>2589389</v>
      </c>
      <c r="M191" s="11">
        <v>0.51800000000000002</v>
      </c>
    </row>
    <row r="192" spans="1:13" ht="15" x14ac:dyDescent="0.25">
      <c r="A192" s="12" t="s">
        <v>199</v>
      </c>
      <c r="B192" s="5" t="s">
        <v>84</v>
      </c>
      <c r="C192" s="9" t="s">
        <v>60</v>
      </c>
      <c r="D192" s="9" t="str">
        <f t="shared" si="2"/>
        <v>Mexico-The Americas2000</v>
      </c>
      <c r="E192" s="11">
        <v>2.4E-2</v>
      </c>
      <c r="F192" s="11">
        <v>2.1999999999999999E-2</v>
      </c>
      <c r="G192" s="11">
        <v>77</v>
      </c>
      <c r="H192" s="11">
        <v>72</v>
      </c>
      <c r="I192" s="11">
        <v>0.34100000000000003</v>
      </c>
      <c r="J192" s="11">
        <v>0.61</v>
      </c>
      <c r="K192" s="11">
        <v>4.9000000000000002E-2</v>
      </c>
      <c r="L192" s="11">
        <v>103873607</v>
      </c>
      <c r="M192" s="11">
        <v>0.747</v>
      </c>
    </row>
    <row r="193" spans="1:13" ht="15" x14ac:dyDescent="0.25">
      <c r="A193" s="12" t="s">
        <v>213</v>
      </c>
      <c r="B193" s="5" t="s">
        <v>84</v>
      </c>
      <c r="C193" s="9" t="s">
        <v>60</v>
      </c>
      <c r="D193" s="9" t="str">
        <f t="shared" si="2"/>
        <v>Nicaragua-The Americas2000</v>
      </c>
      <c r="E193" s="11">
        <v>2.8000000000000001E-2</v>
      </c>
      <c r="F193" s="11">
        <v>3.3000000000000002E-2</v>
      </c>
      <c r="G193" s="11">
        <v>72</v>
      </c>
      <c r="H193" s="11">
        <v>67</v>
      </c>
      <c r="I193" s="11">
        <v>0.40899999999999997</v>
      </c>
      <c r="J193" s="11">
        <v>0.55400000000000005</v>
      </c>
      <c r="K193" s="11">
        <v>3.6999999999999998E-2</v>
      </c>
      <c r="L193" s="11">
        <v>5100920</v>
      </c>
      <c r="M193" s="11">
        <v>0.54700000000000004</v>
      </c>
    </row>
    <row r="194" spans="1:13" ht="15" x14ac:dyDescent="0.25">
      <c r="A194" s="12" t="s">
        <v>221</v>
      </c>
      <c r="B194" s="5" t="s">
        <v>84</v>
      </c>
      <c r="C194" s="9" t="s">
        <v>60</v>
      </c>
      <c r="D194" s="9" t="str">
        <f t="shared" si="2"/>
        <v>Panama-The Americas2000</v>
      </c>
      <c r="E194" s="11">
        <v>2.4E-2</v>
      </c>
      <c r="F194" s="11">
        <v>2.1999999999999999E-2</v>
      </c>
      <c r="G194" s="11">
        <v>78</v>
      </c>
      <c r="H194" s="11">
        <v>73</v>
      </c>
      <c r="I194" s="11">
        <v>0.32100000000000001</v>
      </c>
      <c r="J194" s="11">
        <v>0.623</v>
      </c>
      <c r="K194" s="11">
        <v>5.5E-2</v>
      </c>
      <c r="L194" s="11">
        <v>3054812</v>
      </c>
      <c r="M194" s="11">
        <v>0.622</v>
      </c>
    </row>
    <row r="195" spans="1:13" ht="15" x14ac:dyDescent="0.25">
      <c r="A195" s="12" t="s">
        <v>223</v>
      </c>
      <c r="B195" s="5" t="s">
        <v>84</v>
      </c>
      <c r="C195" s="9" t="s">
        <v>60</v>
      </c>
      <c r="D195" s="9" t="str">
        <f t="shared" ref="D195:D258" si="3">CONCATENATE(A195,C195)</f>
        <v>Paraguay-The Americas2000</v>
      </c>
      <c r="E195" s="11">
        <v>2.8000000000000001E-2</v>
      </c>
      <c r="F195" s="11">
        <v>2.8000000000000001E-2</v>
      </c>
      <c r="G195" s="11">
        <v>72</v>
      </c>
      <c r="H195" s="11">
        <v>68</v>
      </c>
      <c r="I195" s="11">
        <v>0.38200000000000001</v>
      </c>
      <c r="J195" s="11">
        <v>0.57399999999999995</v>
      </c>
      <c r="K195" s="11">
        <v>4.3999999999999997E-2</v>
      </c>
      <c r="L195" s="11">
        <v>5350253</v>
      </c>
      <c r="M195" s="11">
        <v>0.55300000000000005</v>
      </c>
    </row>
    <row r="196" spans="1:13" ht="15" x14ac:dyDescent="0.25">
      <c r="A196" s="12" t="s">
        <v>224</v>
      </c>
      <c r="B196" s="5" t="s">
        <v>84</v>
      </c>
      <c r="C196" s="9" t="s">
        <v>60</v>
      </c>
      <c r="D196" s="9" t="str">
        <f t="shared" si="3"/>
        <v>Peru-The Americas2000</v>
      </c>
      <c r="E196" s="11">
        <v>2.4E-2</v>
      </c>
      <c r="F196" s="11">
        <v>0.03</v>
      </c>
      <c r="G196" s="11">
        <v>73</v>
      </c>
      <c r="H196" s="11">
        <v>68</v>
      </c>
      <c r="I196" s="11">
        <v>0.34100000000000003</v>
      </c>
      <c r="J196" s="11">
        <v>0.61099999999999999</v>
      </c>
      <c r="K196" s="11">
        <v>4.8000000000000001E-2</v>
      </c>
      <c r="L196" s="11">
        <v>26000080</v>
      </c>
      <c r="M196" s="11">
        <v>0.73</v>
      </c>
    </row>
    <row r="197" spans="1:13" ht="15" x14ac:dyDescent="0.25">
      <c r="A197" s="12" t="s">
        <v>228</v>
      </c>
      <c r="B197" s="5" t="s">
        <v>84</v>
      </c>
      <c r="C197" s="9" t="s">
        <v>60</v>
      </c>
      <c r="D197" s="9" t="str">
        <f t="shared" si="3"/>
        <v>Puerto Rico-The Americas2000</v>
      </c>
      <c r="E197" s="11">
        <v>1.6E-2</v>
      </c>
      <c r="F197" s="8"/>
      <c r="G197" s="11">
        <v>81</v>
      </c>
      <c r="H197" s="11">
        <v>73</v>
      </c>
      <c r="I197" s="11">
        <v>0.23599999999999999</v>
      </c>
      <c r="J197" s="11">
        <v>0.65100000000000002</v>
      </c>
      <c r="K197" s="11">
        <v>0.113</v>
      </c>
      <c r="L197" s="11">
        <v>3810605</v>
      </c>
      <c r="M197" s="11">
        <v>0.94399999999999995</v>
      </c>
    </row>
    <row r="198" spans="1:13" ht="15" x14ac:dyDescent="0.25">
      <c r="A198" s="12" t="s">
        <v>242</v>
      </c>
      <c r="B198" s="5" t="s">
        <v>84</v>
      </c>
      <c r="C198" s="9" t="s">
        <v>60</v>
      </c>
      <c r="D198" s="9" t="str">
        <f t="shared" si="3"/>
        <v>Sint Maarten (Dutch part)-The Americas2000</v>
      </c>
      <c r="E198" s="8"/>
      <c r="F198" s="8"/>
      <c r="G198" s="8"/>
      <c r="H198" s="8"/>
      <c r="I198" s="8"/>
      <c r="J198" s="8"/>
      <c r="K198" s="8"/>
      <c r="L198" s="11">
        <v>30519</v>
      </c>
      <c r="M198" s="11">
        <v>1</v>
      </c>
    </row>
    <row r="199" spans="1:13" ht="15" x14ac:dyDescent="0.25">
      <c r="A199" s="12" t="s">
        <v>252</v>
      </c>
      <c r="B199" s="5" t="s">
        <v>84</v>
      </c>
      <c r="C199" s="9" t="s">
        <v>60</v>
      </c>
      <c r="D199" s="9" t="str">
        <f t="shared" si="3"/>
        <v>St. Kitts and Nevis-The Americas2000</v>
      </c>
      <c r="E199" s="8"/>
      <c r="F199" s="11">
        <v>1.4E-2</v>
      </c>
      <c r="G199" s="8"/>
      <c r="H199" s="8"/>
      <c r="I199" s="8"/>
      <c r="J199" s="8"/>
      <c r="K199" s="8"/>
      <c r="L199" s="11">
        <v>45544</v>
      </c>
      <c r="M199" s="11">
        <v>0.32800000000000001</v>
      </c>
    </row>
    <row r="200" spans="1:13" ht="15" x14ac:dyDescent="0.25">
      <c r="A200" s="12" t="s">
        <v>253</v>
      </c>
      <c r="B200" s="5" t="s">
        <v>84</v>
      </c>
      <c r="C200" s="9" t="s">
        <v>60</v>
      </c>
      <c r="D200" s="9" t="str">
        <f t="shared" si="3"/>
        <v>St. Lucia-The Americas2000</v>
      </c>
      <c r="E200" s="11">
        <v>0.02</v>
      </c>
      <c r="F200" s="11">
        <v>1.4999999999999999E-2</v>
      </c>
      <c r="G200" s="11">
        <v>73</v>
      </c>
      <c r="H200" s="11">
        <v>70</v>
      </c>
      <c r="I200" s="11">
        <v>0.32200000000000001</v>
      </c>
      <c r="J200" s="11">
        <v>0.60199999999999998</v>
      </c>
      <c r="K200" s="11">
        <v>7.5999999999999998E-2</v>
      </c>
      <c r="L200" s="11">
        <v>156949</v>
      </c>
      <c r="M200" s="11">
        <v>0.27800000000000002</v>
      </c>
    </row>
    <row r="201" spans="1:13" ht="15" x14ac:dyDescent="0.25">
      <c r="A201" s="12" t="s">
        <v>254</v>
      </c>
      <c r="B201" s="5" t="s">
        <v>84</v>
      </c>
      <c r="C201" s="9" t="s">
        <v>60</v>
      </c>
      <c r="D201" s="9" t="str">
        <f t="shared" si="3"/>
        <v>St. Martin (French part)-The Americas2000</v>
      </c>
      <c r="E201" s="11">
        <v>1.7000000000000001E-2</v>
      </c>
      <c r="F201" s="8"/>
      <c r="G201" s="11">
        <v>80</v>
      </c>
      <c r="H201" s="11">
        <v>74</v>
      </c>
      <c r="I201" s="8"/>
      <c r="J201" s="8"/>
      <c r="K201" s="8"/>
      <c r="L201" s="11">
        <v>28384</v>
      </c>
      <c r="M201" s="8"/>
    </row>
    <row r="202" spans="1:13" ht="15" x14ac:dyDescent="0.25">
      <c r="A202" s="12" t="s">
        <v>255</v>
      </c>
      <c r="B202" s="5" t="s">
        <v>84</v>
      </c>
      <c r="C202" s="9" t="s">
        <v>60</v>
      </c>
      <c r="D202" s="9" t="str">
        <f t="shared" si="3"/>
        <v>St. Vincent and the Grenadines-The Americas2000</v>
      </c>
      <c r="E202" s="11">
        <v>0.02</v>
      </c>
      <c r="F202" s="11">
        <v>1.9E-2</v>
      </c>
      <c r="G202" s="11">
        <v>73</v>
      </c>
      <c r="H202" s="11">
        <v>68</v>
      </c>
      <c r="I202" s="11">
        <v>0.314</v>
      </c>
      <c r="J202" s="11">
        <v>0.61599999999999999</v>
      </c>
      <c r="K202" s="11">
        <v>6.9000000000000006E-2</v>
      </c>
      <c r="L202" s="11">
        <v>107897</v>
      </c>
      <c r="M202" s="11">
        <v>0.45200000000000001</v>
      </c>
    </row>
    <row r="203" spans="1:13" ht="15" x14ac:dyDescent="0.25">
      <c r="A203" s="12" t="s">
        <v>257</v>
      </c>
      <c r="B203" s="5" t="s">
        <v>84</v>
      </c>
      <c r="C203" s="9" t="s">
        <v>60</v>
      </c>
      <c r="D203" s="9" t="str">
        <f t="shared" si="3"/>
        <v>Suriname-The Americas2000</v>
      </c>
      <c r="E203" s="11">
        <v>2.3E-2</v>
      </c>
      <c r="F203" s="11">
        <v>0.03</v>
      </c>
      <c r="G203" s="11">
        <v>71</v>
      </c>
      <c r="H203" s="11">
        <v>65</v>
      </c>
      <c r="I203" s="11">
        <v>0.30599999999999999</v>
      </c>
      <c r="J203" s="11">
        <v>0.63700000000000001</v>
      </c>
      <c r="K203" s="11">
        <v>5.7000000000000002E-2</v>
      </c>
      <c r="L203" s="11">
        <v>466668</v>
      </c>
      <c r="M203" s="11">
        <v>0.66400000000000003</v>
      </c>
    </row>
    <row r="204" spans="1:13" ht="15" x14ac:dyDescent="0.25">
      <c r="A204" s="12" t="s">
        <v>268</v>
      </c>
      <c r="B204" s="5" t="s">
        <v>84</v>
      </c>
      <c r="C204" s="9" t="s">
        <v>60</v>
      </c>
      <c r="D204" s="9" t="str">
        <f t="shared" si="3"/>
        <v>Trinidad and Tobago-The Americas2000</v>
      </c>
      <c r="E204" s="11">
        <v>1.4999999999999999E-2</v>
      </c>
      <c r="F204" s="11">
        <v>2.5000000000000001E-2</v>
      </c>
      <c r="G204" s="11">
        <v>72</v>
      </c>
      <c r="H204" s="11">
        <v>65</v>
      </c>
      <c r="I204" s="11">
        <v>0.25600000000000001</v>
      </c>
      <c r="J204" s="11">
        <v>0.67900000000000005</v>
      </c>
      <c r="K204" s="11">
        <v>6.5000000000000002E-2</v>
      </c>
      <c r="L204" s="11">
        <v>1267980</v>
      </c>
      <c r="M204" s="11">
        <v>0.108</v>
      </c>
    </row>
    <row r="205" spans="1:13" ht="15" x14ac:dyDescent="0.25">
      <c r="A205" s="12" t="s">
        <v>272</v>
      </c>
      <c r="B205" s="5" t="s">
        <v>84</v>
      </c>
      <c r="C205" s="9" t="s">
        <v>60</v>
      </c>
      <c r="D205" s="9" t="str">
        <f t="shared" si="3"/>
        <v>Turks and Caicos Islands-The Americas2000</v>
      </c>
      <c r="E205" s="8"/>
      <c r="F205" s="8"/>
      <c r="G205" s="8"/>
      <c r="H205" s="8"/>
      <c r="I205" s="8"/>
      <c r="J205" s="8"/>
      <c r="K205" s="8"/>
      <c r="L205" s="11">
        <v>18876</v>
      </c>
      <c r="M205" s="11">
        <v>0.84599999999999997</v>
      </c>
    </row>
    <row r="206" spans="1:13" ht="15" x14ac:dyDescent="0.25">
      <c r="A206" s="12" t="s">
        <v>277</v>
      </c>
      <c r="B206" s="5" t="s">
        <v>84</v>
      </c>
      <c r="C206" s="9" t="s">
        <v>60</v>
      </c>
      <c r="D206" s="9" t="str">
        <f t="shared" si="3"/>
        <v>United States-The Americas2000</v>
      </c>
      <c r="E206" s="11">
        <v>1.4E-2</v>
      </c>
      <c r="F206" s="11">
        <v>7.0000000000000001E-3</v>
      </c>
      <c r="G206" s="11">
        <v>79</v>
      </c>
      <c r="H206" s="11">
        <v>74</v>
      </c>
      <c r="I206" s="11">
        <v>0.21299999999999999</v>
      </c>
      <c r="J206" s="11">
        <v>0.66300000000000003</v>
      </c>
      <c r="K206" s="11">
        <v>0.124</v>
      </c>
      <c r="L206" s="11">
        <v>282162411</v>
      </c>
      <c r="M206" s="11">
        <v>0.79100000000000004</v>
      </c>
    </row>
    <row r="207" spans="1:13" ht="15" x14ac:dyDescent="0.25">
      <c r="A207" s="12" t="s">
        <v>278</v>
      </c>
      <c r="B207" s="5" t="s">
        <v>84</v>
      </c>
      <c r="C207" s="9" t="s">
        <v>60</v>
      </c>
      <c r="D207" s="9" t="str">
        <f t="shared" si="3"/>
        <v>Uruguay-The Americas2000</v>
      </c>
      <c r="E207" s="11">
        <v>1.6E-2</v>
      </c>
      <c r="F207" s="11">
        <v>1.4999999999999999E-2</v>
      </c>
      <c r="G207" s="11">
        <v>78</v>
      </c>
      <c r="H207" s="11">
        <v>71</v>
      </c>
      <c r="I207" s="11">
        <v>0.246</v>
      </c>
      <c r="J207" s="11">
        <v>0.624</v>
      </c>
      <c r="K207" s="11">
        <v>0.13100000000000001</v>
      </c>
      <c r="L207" s="11">
        <v>3320841</v>
      </c>
      <c r="M207" s="11">
        <v>0.92</v>
      </c>
    </row>
    <row r="208" spans="1:13" ht="15" x14ac:dyDescent="0.25">
      <c r="A208" s="12" t="s">
        <v>281</v>
      </c>
      <c r="B208" s="5" t="s">
        <v>84</v>
      </c>
      <c r="C208" s="9" t="s">
        <v>60</v>
      </c>
      <c r="D208" s="9" t="str">
        <f t="shared" si="3"/>
        <v>Venezuela-The Americas2000</v>
      </c>
      <c r="E208" s="11">
        <v>2.4E-2</v>
      </c>
      <c r="F208" s="11">
        <v>1.7999999999999999E-2</v>
      </c>
      <c r="G208" s="11">
        <v>75</v>
      </c>
      <c r="H208" s="11">
        <v>70</v>
      </c>
      <c r="I208" s="11">
        <v>0.33700000000000002</v>
      </c>
      <c r="J208" s="11">
        <v>0.61699999999999999</v>
      </c>
      <c r="K208" s="11">
        <v>4.5999999999999999E-2</v>
      </c>
      <c r="L208" s="11">
        <v>24407553</v>
      </c>
      <c r="M208" s="11">
        <v>0.88</v>
      </c>
    </row>
    <row r="209" spans="1:13" ht="15" x14ac:dyDescent="0.25">
      <c r="A209" s="12" t="s">
        <v>76</v>
      </c>
      <c r="B209" s="5" t="s">
        <v>77</v>
      </c>
      <c r="C209" s="9" t="s">
        <v>62</v>
      </c>
      <c r="D209" s="9" t="str">
        <f t="shared" si="3"/>
        <v>Algeria-Africa2001</v>
      </c>
      <c r="E209" s="11">
        <v>1.9E-2</v>
      </c>
      <c r="F209" s="11">
        <v>3.3000000000000002E-2</v>
      </c>
      <c r="G209" s="11">
        <v>71</v>
      </c>
      <c r="H209" s="11">
        <v>68</v>
      </c>
      <c r="I209" s="11">
        <v>0.33</v>
      </c>
      <c r="J209" s="11">
        <v>0.63</v>
      </c>
      <c r="K209" s="11">
        <v>0.04</v>
      </c>
      <c r="L209" s="11">
        <v>32150198</v>
      </c>
      <c r="M209" s="11">
        <v>0.60699999999999998</v>
      </c>
    </row>
    <row r="210" spans="1:13" ht="15" x14ac:dyDescent="0.25">
      <c r="A210" s="12" t="s">
        <v>82</v>
      </c>
      <c r="B210" s="5" t="s">
        <v>77</v>
      </c>
      <c r="C210" s="9" t="s">
        <v>62</v>
      </c>
      <c r="D210" s="9" t="str">
        <f t="shared" si="3"/>
        <v>Angola-Africa2001</v>
      </c>
      <c r="E210" s="11">
        <v>0.05</v>
      </c>
      <c r="F210" s="11">
        <v>0.127</v>
      </c>
      <c r="G210" s="11">
        <v>47</v>
      </c>
      <c r="H210" s="11">
        <v>45</v>
      </c>
      <c r="I210" s="11">
        <v>0.47699999999999998</v>
      </c>
      <c r="J210" s="11">
        <v>0.499</v>
      </c>
      <c r="K210" s="11">
        <v>2.5000000000000001E-2</v>
      </c>
      <c r="L210" s="11">
        <v>14385283</v>
      </c>
      <c r="M210" s="11">
        <v>0.33200000000000002</v>
      </c>
    </row>
    <row r="211" spans="1:13" ht="15" x14ac:dyDescent="0.25">
      <c r="A211" s="12" t="s">
        <v>99</v>
      </c>
      <c r="B211" s="5" t="s">
        <v>77</v>
      </c>
      <c r="C211" s="9" t="s">
        <v>62</v>
      </c>
      <c r="D211" s="9" t="str">
        <f t="shared" si="3"/>
        <v>Benin-Africa2001</v>
      </c>
      <c r="E211" s="11">
        <v>4.2000000000000003E-2</v>
      </c>
      <c r="F211" s="11">
        <v>8.7999999999999995E-2</v>
      </c>
      <c r="G211" s="11">
        <v>57</v>
      </c>
      <c r="H211" s="11">
        <v>54</v>
      </c>
      <c r="I211" s="11">
        <v>0.45300000000000001</v>
      </c>
      <c r="J211" s="11">
        <v>0.51800000000000002</v>
      </c>
      <c r="K211" s="11">
        <v>2.9000000000000001E-2</v>
      </c>
      <c r="L211" s="11">
        <v>7174911</v>
      </c>
      <c r="M211" s="11">
        <v>0.38700000000000001</v>
      </c>
    </row>
    <row r="212" spans="1:13" ht="15" x14ac:dyDescent="0.25">
      <c r="A212" s="12" t="s">
        <v>104</v>
      </c>
      <c r="B212" s="5" t="s">
        <v>77</v>
      </c>
      <c r="C212" s="9" t="s">
        <v>62</v>
      </c>
      <c r="D212" s="9" t="str">
        <f t="shared" si="3"/>
        <v>Botswana-Africa2001</v>
      </c>
      <c r="E212" s="11">
        <v>2.7E-2</v>
      </c>
      <c r="F212" s="11">
        <v>5.3999999999999999E-2</v>
      </c>
      <c r="G212" s="11">
        <v>51</v>
      </c>
      <c r="H212" s="11">
        <v>48</v>
      </c>
      <c r="I212" s="11">
        <v>0.377</v>
      </c>
      <c r="J212" s="11">
        <v>0.59299999999999997</v>
      </c>
      <c r="K212" s="11">
        <v>0.03</v>
      </c>
      <c r="L212" s="11">
        <v>1783349</v>
      </c>
      <c r="M212" s="11">
        <v>0.54100000000000004</v>
      </c>
    </row>
    <row r="213" spans="1:13" ht="15" x14ac:dyDescent="0.25">
      <c r="A213" s="12" t="s">
        <v>108</v>
      </c>
      <c r="B213" s="5" t="s">
        <v>77</v>
      </c>
      <c r="C213" s="9" t="s">
        <v>62</v>
      </c>
      <c r="D213" s="9" t="str">
        <f t="shared" si="3"/>
        <v>Burkina Faso-Africa2001</v>
      </c>
      <c r="E213" s="11">
        <v>4.5999999999999999E-2</v>
      </c>
      <c r="F213" s="11">
        <v>9.5000000000000001E-2</v>
      </c>
      <c r="G213" s="11">
        <v>52</v>
      </c>
      <c r="H213" s="11">
        <v>50</v>
      </c>
      <c r="I213" s="11">
        <v>0.46700000000000003</v>
      </c>
      <c r="J213" s="11">
        <v>0.50600000000000001</v>
      </c>
      <c r="K213" s="11">
        <v>2.7E-2</v>
      </c>
      <c r="L213" s="11">
        <v>11946080</v>
      </c>
      <c r="M213" s="11">
        <v>0.185</v>
      </c>
    </row>
    <row r="214" spans="1:13" ht="15" x14ac:dyDescent="0.25">
      <c r="A214" s="12" t="s">
        <v>109</v>
      </c>
      <c r="B214" s="5" t="s">
        <v>77</v>
      </c>
      <c r="C214" s="9" t="s">
        <v>62</v>
      </c>
      <c r="D214" s="9" t="str">
        <f t="shared" si="3"/>
        <v>Burundi-Africa2001</v>
      </c>
      <c r="E214" s="11">
        <v>4.2000000000000003E-2</v>
      </c>
      <c r="F214" s="11">
        <v>8.8999999999999996E-2</v>
      </c>
      <c r="G214" s="11">
        <v>50</v>
      </c>
      <c r="H214" s="11">
        <v>47</v>
      </c>
      <c r="I214" s="11">
        <v>0.48399999999999999</v>
      </c>
      <c r="J214" s="11">
        <v>0.48699999999999999</v>
      </c>
      <c r="K214" s="11">
        <v>2.9000000000000001E-2</v>
      </c>
      <c r="L214" s="11">
        <v>6839376</v>
      </c>
      <c r="M214" s="11">
        <v>8.5000000000000006E-2</v>
      </c>
    </row>
    <row r="215" spans="1:13" ht="15" x14ac:dyDescent="0.25">
      <c r="A215" s="12" t="s">
        <v>111</v>
      </c>
      <c r="B215" s="5" t="s">
        <v>77</v>
      </c>
      <c r="C215" s="9" t="s">
        <v>62</v>
      </c>
      <c r="D215" s="9" t="str">
        <f t="shared" si="3"/>
        <v>Cameroon-Africa2001</v>
      </c>
      <c r="E215" s="11">
        <v>4.1000000000000002E-2</v>
      </c>
      <c r="F215" s="11">
        <v>0.09</v>
      </c>
      <c r="G215" s="11">
        <v>53</v>
      </c>
      <c r="H215" s="11">
        <v>51</v>
      </c>
      <c r="I215" s="11">
        <v>0.45100000000000001</v>
      </c>
      <c r="J215" s="11">
        <v>0.51500000000000001</v>
      </c>
      <c r="K215" s="11">
        <v>3.4000000000000002E-2</v>
      </c>
      <c r="L215" s="11">
        <v>16350440</v>
      </c>
      <c r="M215" s="11">
        <v>0.46100000000000002</v>
      </c>
    </row>
    <row r="216" spans="1:13" ht="15" x14ac:dyDescent="0.25">
      <c r="A216" s="12" t="s">
        <v>114</v>
      </c>
      <c r="B216" s="5" t="s">
        <v>77</v>
      </c>
      <c r="C216" s="9" t="s">
        <v>62</v>
      </c>
      <c r="D216" s="9" t="str">
        <f t="shared" si="3"/>
        <v>Central African Republic-Africa2001</v>
      </c>
      <c r="E216" s="11">
        <v>3.9E-2</v>
      </c>
      <c r="F216" s="11">
        <v>0.113</v>
      </c>
      <c r="G216" s="11">
        <v>45</v>
      </c>
      <c r="H216" s="11">
        <v>42</v>
      </c>
      <c r="I216" s="11">
        <v>0.42199999999999999</v>
      </c>
      <c r="J216" s="11">
        <v>0.53800000000000003</v>
      </c>
      <c r="K216" s="11">
        <v>0.04</v>
      </c>
      <c r="L216" s="11">
        <v>3704045</v>
      </c>
      <c r="M216" s="11">
        <v>0.377</v>
      </c>
    </row>
    <row r="217" spans="1:13" ht="15" x14ac:dyDescent="0.25">
      <c r="A217" s="12" t="s">
        <v>115</v>
      </c>
      <c r="B217" s="5" t="s">
        <v>77</v>
      </c>
      <c r="C217" s="9" t="s">
        <v>62</v>
      </c>
      <c r="D217" s="9" t="str">
        <f t="shared" si="3"/>
        <v>Chad-Africa2001</v>
      </c>
      <c r="E217" s="11">
        <v>5.0999999999999997E-2</v>
      </c>
      <c r="F217" s="11">
        <v>0.105</v>
      </c>
      <c r="G217" s="11">
        <v>48</v>
      </c>
      <c r="H217" s="11">
        <v>46</v>
      </c>
      <c r="I217" s="11">
        <v>0.49099999999999999</v>
      </c>
      <c r="J217" s="11">
        <v>0.48099999999999998</v>
      </c>
      <c r="K217" s="11">
        <v>2.8000000000000001E-2</v>
      </c>
      <c r="L217" s="11">
        <v>8620917</v>
      </c>
      <c r="M217" s="11">
        <v>0.217</v>
      </c>
    </row>
    <row r="218" spans="1:13" ht="15" x14ac:dyDescent="0.25">
      <c r="A218" s="12" t="s">
        <v>119</v>
      </c>
      <c r="B218" s="5" t="s">
        <v>77</v>
      </c>
      <c r="C218" s="9" t="s">
        <v>62</v>
      </c>
      <c r="D218" s="9" t="str">
        <f t="shared" si="3"/>
        <v>Comoros-Africa2001</v>
      </c>
      <c r="E218" s="11">
        <v>3.9E-2</v>
      </c>
      <c r="F218" s="11">
        <v>7.2999999999999995E-2</v>
      </c>
      <c r="G218" s="11">
        <v>60</v>
      </c>
      <c r="H218" s="11">
        <v>57</v>
      </c>
      <c r="I218" s="11">
        <v>0.41399999999999998</v>
      </c>
      <c r="J218" s="11">
        <v>0.55500000000000005</v>
      </c>
      <c r="K218" s="11">
        <v>3.1E-2</v>
      </c>
      <c r="L218" s="11">
        <v>541976</v>
      </c>
      <c r="M218" s="11">
        <v>0.28000000000000003</v>
      </c>
    </row>
    <row r="219" spans="1:13" ht="15" x14ac:dyDescent="0.25">
      <c r="A219" s="12" t="s">
        <v>121</v>
      </c>
      <c r="B219" s="5" t="s">
        <v>77</v>
      </c>
      <c r="C219" s="9" t="s">
        <v>62</v>
      </c>
      <c r="D219" s="9" t="str">
        <f t="shared" si="3"/>
        <v>Congo (Kinshasa)-Africa2001</v>
      </c>
      <c r="E219" s="11">
        <v>4.7E-2</v>
      </c>
      <c r="F219" s="11">
        <v>0.114</v>
      </c>
      <c r="G219" s="11">
        <v>48</v>
      </c>
      <c r="H219" s="11">
        <v>45</v>
      </c>
      <c r="I219" s="11">
        <v>0.46400000000000002</v>
      </c>
      <c r="J219" s="11">
        <v>0.50700000000000001</v>
      </c>
      <c r="K219" s="11">
        <v>2.8000000000000001E-2</v>
      </c>
      <c r="L219" s="11">
        <v>48167045</v>
      </c>
      <c r="M219" s="11">
        <v>0.35599999999999998</v>
      </c>
    </row>
    <row r="220" spans="1:13" ht="15" x14ac:dyDescent="0.25">
      <c r="A220" s="12" t="s">
        <v>120</v>
      </c>
      <c r="B220" s="5" t="s">
        <v>77</v>
      </c>
      <c r="C220" s="9" t="s">
        <v>62</v>
      </c>
      <c r="D220" s="9" t="str">
        <f t="shared" si="3"/>
        <v>Congo (Brazzaville)-Africa2001</v>
      </c>
      <c r="E220" s="11">
        <v>3.9E-2</v>
      </c>
      <c r="F220" s="11">
        <v>7.4999999999999997E-2</v>
      </c>
      <c r="G220" s="11">
        <v>54</v>
      </c>
      <c r="H220" s="11">
        <v>51</v>
      </c>
      <c r="I220" s="11">
        <v>0.41899999999999998</v>
      </c>
      <c r="J220" s="11">
        <v>0.54500000000000004</v>
      </c>
      <c r="K220" s="11">
        <v>3.5999999999999997E-2</v>
      </c>
      <c r="L220" s="11">
        <v>3205636</v>
      </c>
      <c r="M220" s="11">
        <v>0.59199999999999997</v>
      </c>
    </row>
    <row r="221" spans="1:13" ht="15" x14ac:dyDescent="0.25">
      <c r="A221" s="12" t="s">
        <v>123</v>
      </c>
      <c r="B221" s="5" t="s">
        <v>77</v>
      </c>
      <c r="C221" s="9" t="s">
        <v>62</v>
      </c>
      <c r="D221" s="9" t="str">
        <f t="shared" si="3"/>
        <v>Cote d'Ivoire-Africa2001</v>
      </c>
      <c r="E221" s="11">
        <v>3.7999999999999999E-2</v>
      </c>
      <c r="F221" s="11">
        <v>9.8000000000000004E-2</v>
      </c>
      <c r="G221" s="11">
        <v>47</v>
      </c>
      <c r="H221" s="11">
        <v>46</v>
      </c>
      <c r="I221" s="11">
        <v>0.42099999999999999</v>
      </c>
      <c r="J221" s="11">
        <v>0.55000000000000004</v>
      </c>
      <c r="K221" s="11">
        <v>2.9000000000000001E-2</v>
      </c>
      <c r="L221" s="11">
        <v>16420173</v>
      </c>
      <c r="M221" s="11">
        <v>0.442</v>
      </c>
    </row>
    <row r="222" spans="1:13" ht="15" x14ac:dyDescent="0.25">
      <c r="A222" s="12" t="s">
        <v>130</v>
      </c>
      <c r="B222" s="5" t="s">
        <v>77</v>
      </c>
      <c r="C222" s="9" t="s">
        <v>62</v>
      </c>
      <c r="D222" s="9" t="str">
        <f t="shared" si="3"/>
        <v>Djibouti-Africa2001</v>
      </c>
      <c r="E222" s="11">
        <v>0.03</v>
      </c>
      <c r="F222" s="11">
        <v>7.8E-2</v>
      </c>
      <c r="G222" s="11">
        <v>59</v>
      </c>
      <c r="H222" s="11">
        <v>56</v>
      </c>
      <c r="I222" s="11">
        <v>0.40699999999999997</v>
      </c>
      <c r="J222" s="11">
        <v>0.56200000000000006</v>
      </c>
      <c r="K222" s="11">
        <v>3.1E-2</v>
      </c>
      <c r="L222" s="11">
        <v>733732</v>
      </c>
      <c r="M222" s="11">
        <v>0.76600000000000001</v>
      </c>
    </row>
    <row r="223" spans="1:13" ht="15" x14ac:dyDescent="0.25">
      <c r="A223" s="12" t="s">
        <v>134</v>
      </c>
      <c r="B223" s="5" t="s">
        <v>77</v>
      </c>
      <c r="C223" s="9" t="s">
        <v>62</v>
      </c>
      <c r="D223" s="9" t="str">
        <f t="shared" si="3"/>
        <v>Egypt-Africa2001</v>
      </c>
      <c r="E223" s="11">
        <v>2.5000000000000001E-2</v>
      </c>
      <c r="F223" s="11">
        <v>3.4000000000000002E-2</v>
      </c>
      <c r="G223" s="11">
        <v>71</v>
      </c>
      <c r="H223" s="11">
        <v>66</v>
      </c>
      <c r="I223" s="11">
        <v>0.34799999999999998</v>
      </c>
      <c r="J223" s="11">
        <v>0.59799999999999998</v>
      </c>
      <c r="K223" s="11">
        <v>5.3999999999999999E-2</v>
      </c>
      <c r="L223" s="11">
        <v>67204189</v>
      </c>
      <c r="M223" s="11">
        <v>0.42799999999999999</v>
      </c>
    </row>
    <row r="224" spans="1:13" ht="15" x14ac:dyDescent="0.25">
      <c r="A224" s="12" t="s">
        <v>136</v>
      </c>
      <c r="B224" s="5" t="s">
        <v>77</v>
      </c>
      <c r="C224" s="9" t="s">
        <v>62</v>
      </c>
      <c r="D224" s="9" t="str">
        <f t="shared" si="3"/>
        <v>Equatorial Guinea-Africa2001</v>
      </c>
      <c r="E224" s="11">
        <v>3.9E-2</v>
      </c>
      <c r="F224" s="11">
        <v>9.6000000000000002E-2</v>
      </c>
      <c r="G224" s="11">
        <v>49</v>
      </c>
      <c r="H224" s="11">
        <v>47</v>
      </c>
      <c r="I224" s="11">
        <v>0.42299999999999999</v>
      </c>
      <c r="J224" s="11">
        <v>0.54100000000000004</v>
      </c>
      <c r="K224" s="11">
        <v>3.5999999999999997E-2</v>
      </c>
      <c r="L224" s="11">
        <v>534592</v>
      </c>
      <c r="M224" s="11">
        <v>0.38800000000000001</v>
      </c>
    </row>
    <row r="225" spans="1:13" ht="15" x14ac:dyDescent="0.25">
      <c r="A225" s="12" t="s">
        <v>137</v>
      </c>
      <c r="B225" s="5" t="s">
        <v>77</v>
      </c>
      <c r="C225" s="9" t="s">
        <v>62</v>
      </c>
      <c r="D225" s="9" t="str">
        <f t="shared" si="3"/>
        <v>Eritrea-Africa2001</v>
      </c>
      <c r="E225" s="11">
        <v>0.04</v>
      </c>
      <c r="F225" s="11">
        <v>5.6000000000000001E-2</v>
      </c>
      <c r="G225" s="11">
        <v>59</v>
      </c>
      <c r="H225" s="11">
        <v>54</v>
      </c>
      <c r="I225" s="11">
        <v>0.46200000000000002</v>
      </c>
      <c r="J225" s="11">
        <v>0.51900000000000002</v>
      </c>
      <c r="K225" s="11">
        <v>1.9E-2</v>
      </c>
      <c r="L225" s="11">
        <v>4101609</v>
      </c>
      <c r="M225" s="11">
        <v>0.17799999999999999</v>
      </c>
    </row>
    <row r="226" spans="1:13" ht="15" x14ac:dyDescent="0.25">
      <c r="A226" s="12" t="s">
        <v>139</v>
      </c>
      <c r="B226" s="5" t="s">
        <v>77</v>
      </c>
      <c r="C226" s="9" t="s">
        <v>62</v>
      </c>
      <c r="D226" s="9" t="str">
        <f t="shared" si="3"/>
        <v>Ethiopia-Africa2001</v>
      </c>
      <c r="E226" s="11">
        <v>4.2999999999999997E-2</v>
      </c>
      <c r="F226" s="11">
        <v>8.6999999999999994E-2</v>
      </c>
      <c r="G226" s="11">
        <v>54</v>
      </c>
      <c r="H226" s="11">
        <v>52</v>
      </c>
      <c r="I226" s="11">
        <v>0.46600000000000003</v>
      </c>
      <c r="J226" s="11">
        <v>0.504</v>
      </c>
      <c r="K226" s="11">
        <v>3.1E-2</v>
      </c>
      <c r="L226" s="11">
        <v>67956866</v>
      </c>
      <c r="M226" s="11">
        <v>0.14899999999999999</v>
      </c>
    </row>
    <row r="227" spans="1:13" ht="15" x14ac:dyDescent="0.25">
      <c r="A227" s="12" t="s">
        <v>145</v>
      </c>
      <c r="B227" s="5" t="s">
        <v>77</v>
      </c>
      <c r="C227" s="9" t="s">
        <v>62</v>
      </c>
      <c r="D227" s="9" t="str">
        <f t="shared" si="3"/>
        <v>Gabon-Africa2001</v>
      </c>
      <c r="E227" s="11">
        <v>3.4000000000000002E-2</v>
      </c>
      <c r="F227" s="11">
        <v>5.5E-2</v>
      </c>
      <c r="G227" s="11">
        <v>61</v>
      </c>
      <c r="H227" s="11">
        <v>58</v>
      </c>
      <c r="I227" s="11">
        <v>0.40400000000000003</v>
      </c>
      <c r="J227" s="11">
        <v>0.53800000000000003</v>
      </c>
      <c r="K227" s="11">
        <v>5.8000000000000003E-2</v>
      </c>
      <c r="L227" s="11">
        <v>1255299</v>
      </c>
      <c r="M227" s="11">
        <v>0.80900000000000005</v>
      </c>
    </row>
    <row r="228" spans="1:13" ht="15" x14ac:dyDescent="0.25">
      <c r="A228" s="12" t="s">
        <v>146</v>
      </c>
      <c r="B228" s="5" t="s">
        <v>77</v>
      </c>
      <c r="C228" s="9" t="s">
        <v>62</v>
      </c>
      <c r="D228" s="9" t="str">
        <f t="shared" si="3"/>
        <v>Gambia, The-Africa2001</v>
      </c>
      <c r="E228" s="11">
        <v>4.4999999999999998E-2</v>
      </c>
      <c r="F228" s="11">
        <v>6.2E-2</v>
      </c>
      <c r="G228" s="11">
        <v>57</v>
      </c>
      <c r="H228" s="11">
        <v>54</v>
      </c>
      <c r="I228" s="11">
        <v>0.45900000000000002</v>
      </c>
      <c r="J228" s="11">
        <v>0.51500000000000001</v>
      </c>
      <c r="K228" s="11">
        <v>2.7E-2</v>
      </c>
      <c r="L228" s="11">
        <v>1266691</v>
      </c>
      <c r="M228" s="11">
        <v>0.48799999999999999</v>
      </c>
    </row>
    <row r="229" spans="1:13" ht="15" x14ac:dyDescent="0.25">
      <c r="A229" s="12" t="s">
        <v>149</v>
      </c>
      <c r="B229" s="5" t="s">
        <v>77</v>
      </c>
      <c r="C229" s="9" t="s">
        <v>62</v>
      </c>
      <c r="D229" s="9" t="str">
        <f t="shared" si="3"/>
        <v>Ghana-Africa2001</v>
      </c>
      <c r="E229" s="11">
        <v>3.4000000000000002E-2</v>
      </c>
      <c r="F229" s="11">
        <v>6.3E-2</v>
      </c>
      <c r="G229" s="11">
        <v>58</v>
      </c>
      <c r="H229" s="11">
        <v>56</v>
      </c>
      <c r="I229" s="11">
        <v>0.41199999999999998</v>
      </c>
      <c r="J229" s="11">
        <v>0.55700000000000005</v>
      </c>
      <c r="K229" s="11">
        <v>3.1E-2</v>
      </c>
      <c r="L229" s="11">
        <v>19293392</v>
      </c>
      <c r="M229" s="11">
        <v>0.44600000000000001</v>
      </c>
    </row>
    <row r="230" spans="1:13" ht="15" x14ac:dyDescent="0.25">
      <c r="A230" s="12" t="s">
        <v>155</v>
      </c>
      <c r="B230" s="5" t="s">
        <v>77</v>
      </c>
      <c r="C230" s="9" t="s">
        <v>62</v>
      </c>
      <c r="D230" s="9" t="str">
        <f t="shared" si="3"/>
        <v>Guinea-Africa2001</v>
      </c>
      <c r="E230" s="11">
        <v>4.2000000000000003E-2</v>
      </c>
      <c r="F230" s="11">
        <v>9.9000000000000005E-2</v>
      </c>
      <c r="G230" s="11">
        <v>51</v>
      </c>
      <c r="H230" s="11">
        <v>51</v>
      </c>
      <c r="I230" s="11">
        <v>0.44</v>
      </c>
      <c r="J230" s="11">
        <v>0.52600000000000002</v>
      </c>
      <c r="K230" s="11">
        <v>3.4000000000000002E-2</v>
      </c>
      <c r="L230" s="11">
        <v>8895353</v>
      </c>
      <c r="M230" s="11">
        <v>0.314</v>
      </c>
    </row>
    <row r="231" spans="1:13" ht="15" x14ac:dyDescent="0.25">
      <c r="A231" s="12" t="s">
        <v>156</v>
      </c>
      <c r="B231" s="5" t="s">
        <v>77</v>
      </c>
      <c r="C231" s="9" t="s">
        <v>62</v>
      </c>
      <c r="D231" s="9" t="str">
        <f t="shared" si="3"/>
        <v>Guinea-Bissau-Africa2001</v>
      </c>
      <c r="E231" s="11">
        <v>4.1000000000000002E-2</v>
      </c>
      <c r="F231" s="11">
        <v>0.106</v>
      </c>
      <c r="G231" s="11">
        <v>53</v>
      </c>
      <c r="H231" s="11">
        <v>51</v>
      </c>
      <c r="I231" s="11">
        <v>0.434</v>
      </c>
      <c r="J231" s="11">
        <v>0.53500000000000003</v>
      </c>
      <c r="K231" s="11">
        <v>3.1E-2</v>
      </c>
      <c r="L231" s="11">
        <v>1301748</v>
      </c>
      <c r="M231" s="11">
        <v>0.375</v>
      </c>
    </row>
    <row r="232" spans="1:13" ht="15" x14ac:dyDescent="0.25">
      <c r="A232" s="12" t="s">
        <v>175</v>
      </c>
      <c r="B232" s="5" t="s">
        <v>77</v>
      </c>
      <c r="C232" s="9" t="s">
        <v>62</v>
      </c>
      <c r="D232" s="9" t="str">
        <f t="shared" si="3"/>
        <v>Kenya-Africa2001</v>
      </c>
      <c r="E232" s="11">
        <v>3.9E-2</v>
      </c>
      <c r="F232" s="11">
        <v>6.8000000000000005E-2</v>
      </c>
      <c r="G232" s="11">
        <v>54</v>
      </c>
      <c r="H232" s="11">
        <v>52</v>
      </c>
      <c r="I232" s="11">
        <v>0.438</v>
      </c>
      <c r="J232" s="11">
        <v>0.53400000000000003</v>
      </c>
      <c r="K232" s="11">
        <v>2.8000000000000001E-2</v>
      </c>
      <c r="L232" s="11">
        <v>32126351</v>
      </c>
      <c r="M232" s="11">
        <v>0.20200000000000001</v>
      </c>
    </row>
    <row r="233" spans="1:13" ht="15" x14ac:dyDescent="0.25">
      <c r="A233" s="12" t="s">
        <v>183</v>
      </c>
      <c r="B233" s="5" t="s">
        <v>77</v>
      </c>
      <c r="C233" s="9" t="s">
        <v>62</v>
      </c>
      <c r="D233" s="9" t="str">
        <f t="shared" si="3"/>
        <v>Lesotho-Africa2001</v>
      </c>
      <c r="E233" s="11">
        <v>3.1E-2</v>
      </c>
      <c r="F233" s="11">
        <v>8.2000000000000003E-2</v>
      </c>
      <c r="G233" s="11">
        <v>46</v>
      </c>
      <c r="H233" s="11">
        <v>45</v>
      </c>
      <c r="I233" s="11">
        <v>0.41</v>
      </c>
      <c r="J233" s="11">
        <v>0.54500000000000004</v>
      </c>
      <c r="K233" s="11">
        <v>4.5999999999999999E-2</v>
      </c>
      <c r="L233" s="11">
        <v>1871500</v>
      </c>
      <c r="M233" s="11">
        <v>0.20100000000000001</v>
      </c>
    </row>
    <row r="234" spans="1:13" ht="15" x14ac:dyDescent="0.25">
      <c r="A234" s="12" t="s">
        <v>184</v>
      </c>
      <c r="B234" s="5" t="s">
        <v>77</v>
      </c>
      <c r="C234" s="9" t="s">
        <v>62</v>
      </c>
      <c r="D234" s="9" t="str">
        <f t="shared" si="3"/>
        <v>Liberia-Africa2001</v>
      </c>
      <c r="E234" s="11">
        <v>4.2000000000000003E-2</v>
      </c>
      <c r="F234" s="11">
        <v>0.112</v>
      </c>
      <c r="G234" s="11">
        <v>53</v>
      </c>
      <c r="H234" s="11">
        <v>52</v>
      </c>
      <c r="I234" s="11">
        <v>0.432</v>
      </c>
      <c r="J234" s="11">
        <v>0.53700000000000003</v>
      </c>
      <c r="K234" s="11">
        <v>3.1E-2</v>
      </c>
      <c r="L234" s="11">
        <v>2998770</v>
      </c>
      <c r="M234" s="11">
        <v>0.44700000000000001</v>
      </c>
    </row>
    <row r="235" spans="1:13" ht="15" x14ac:dyDescent="0.25">
      <c r="A235" s="12" t="s">
        <v>185</v>
      </c>
      <c r="B235" s="5" t="s">
        <v>77</v>
      </c>
      <c r="C235" s="9" t="s">
        <v>62</v>
      </c>
      <c r="D235" s="9" t="str">
        <f t="shared" si="3"/>
        <v>Libya-Africa2001</v>
      </c>
      <c r="E235" s="11">
        <v>2.1999999999999999E-2</v>
      </c>
      <c r="F235" s="11">
        <v>2.4E-2</v>
      </c>
      <c r="G235" s="11">
        <v>74</v>
      </c>
      <c r="H235" s="11">
        <v>71</v>
      </c>
      <c r="I235" s="11">
        <v>0.32600000000000001</v>
      </c>
      <c r="J235" s="11">
        <v>0.63400000000000001</v>
      </c>
      <c r="K235" s="11">
        <v>0.04</v>
      </c>
      <c r="L235" s="11">
        <v>5258677</v>
      </c>
      <c r="M235" s="11">
        <v>0.76400000000000001</v>
      </c>
    </row>
    <row r="236" spans="1:13" ht="15" x14ac:dyDescent="0.25">
      <c r="A236" s="12" t="s">
        <v>190</v>
      </c>
      <c r="B236" s="5" t="s">
        <v>77</v>
      </c>
      <c r="C236" s="9" t="s">
        <v>62</v>
      </c>
      <c r="D236" s="9" t="str">
        <f t="shared" si="3"/>
        <v>Madagascar-Africa2001</v>
      </c>
      <c r="E236" s="11">
        <v>0.04</v>
      </c>
      <c r="F236" s="11">
        <v>6.7000000000000004E-2</v>
      </c>
      <c r="G236" s="11">
        <v>60</v>
      </c>
      <c r="H236" s="11">
        <v>58</v>
      </c>
      <c r="I236" s="11">
        <v>0.45500000000000002</v>
      </c>
      <c r="J236" s="11">
        <v>0.51600000000000001</v>
      </c>
      <c r="K236" s="11">
        <v>0.03</v>
      </c>
      <c r="L236" s="11">
        <v>16235767</v>
      </c>
      <c r="M236" s="11">
        <v>0.27400000000000002</v>
      </c>
    </row>
    <row r="237" spans="1:13" ht="15" x14ac:dyDescent="0.25">
      <c r="A237" s="12" t="s">
        <v>191</v>
      </c>
      <c r="B237" s="5" t="s">
        <v>77</v>
      </c>
      <c r="C237" s="9" t="s">
        <v>62</v>
      </c>
      <c r="D237" s="9" t="str">
        <f t="shared" si="3"/>
        <v>Malawi-Africa2001</v>
      </c>
      <c r="E237" s="11">
        <v>4.4999999999999998E-2</v>
      </c>
      <c r="F237" s="11">
        <v>9.7000000000000003E-2</v>
      </c>
      <c r="G237" s="11">
        <v>46</v>
      </c>
      <c r="H237" s="11">
        <v>46</v>
      </c>
      <c r="I237" s="11">
        <v>0.46</v>
      </c>
      <c r="J237" s="11">
        <v>0.51</v>
      </c>
      <c r="K237" s="11">
        <v>0.03</v>
      </c>
      <c r="L237" s="11">
        <v>11623166</v>
      </c>
      <c r="M237" s="11">
        <v>0.14699999999999999</v>
      </c>
    </row>
    <row r="238" spans="1:13" ht="15" x14ac:dyDescent="0.25">
      <c r="A238" s="12" t="s">
        <v>194</v>
      </c>
      <c r="B238" s="5" t="s">
        <v>77</v>
      </c>
      <c r="C238" s="9" t="s">
        <v>62</v>
      </c>
      <c r="D238" s="9" t="str">
        <f t="shared" si="3"/>
        <v>Mali-Africa2001</v>
      </c>
      <c r="E238" s="11">
        <v>4.8000000000000001E-2</v>
      </c>
      <c r="F238" s="11">
        <v>0.113</v>
      </c>
      <c r="G238" s="11">
        <v>49</v>
      </c>
      <c r="H238" s="11">
        <v>50</v>
      </c>
      <c r="I238" s="11">
        <v>0.46100000000000002</v>
      </c>
      <c r="J238" s="11">
        <v>0.505</v>
      </c>
      <c r="K238" s="11">
        <v>3.4000000000000002E-2</v>
      </c>
      <c r="L238" s="11">
        <v>10562768</v>
      </c>
      <c r="M238" s="11">
        <v>0.29099999999999998</v>
      </c>
    </row>
    <row r="239" spans="1:13" ht="15" x14ac:dyDescent="0.25">
      <c r="A239" s="12" t="s">
        <v>197</v>
      </c>
      <c r="B239" s="5" t="s">
        <v>77</v>
      </c>
      <c r="C239" s="9" t="s">
        <v>62</v>
      </c>
      <c r="D239" s="9" t="str">
        <f t="shared" si="3"/>
        <v>Mauritania-Africa2001</v>
      </c>
      <c r="E239" s="11">
        <v>3.7999999999999999E-2</v>
      </c>
      <c r="F239" s="11">
        <v>7.5999999999999998E-2</v>
      </c>
      <c r="G239" s="11">
        <v>61</v>
      </c>
      <c r="H239" s="11">
        <v>58</v>
      </c>
      <c r="I239" s="11">
        <v>0.42599999999999999</v>
      </c>
      <c r="J239" s="11">
        <v>0.54300000000000004</v>
      </c>
      <c r="K239" s="11">
        <v>3.2000000000000001E-2</v>
      </c>
      <c r="L239" s="11">
        <v>2791403</v>
      </c>
      <c r="M239" s="11">
        <v>0.5</v>
      </c>
    </row>
    <row r="240" spans="1:13" ht="15" x14ac:dyDescent="0.25">
      <c r="A240" s="12" t="s">
        <v>198</v>
      </c>
      <c r="B240" s="5" t="s">
        <v>77</v>
      </c>
      <c r="C240" s="9" t="s">
        <v>62</v>
      </c>
      <c r="D240" s="9" t="str">
        <f t="shared" si="3"/>
        <v>Mauritius-Africa2001</v>
      </c>
      <c r="E240" s="11">
        <v>1.6E-2</v>
      </c>
      <c r="F240" s="11">
        <v>1.4999999999999999E-2</v>
      </c>
      <c r="G240" s="11">
        <v>75</v>
      </c>
      <c r="H240" s="11">
        <v>68</v>
      </c>
      <c r="I240" s="11">
        <v>0.255</v>
      </c>
      <c r="J240" s="11">
        <v>0.68300000000000005</v>
      </c>
      <c r="K240" s="11">
        <v>6.3E-2</v>
      </c>
      <c r="L240" s="11">
        <v>1199881</v>
      </c>
      <c r="M240" s="11">
        <v>0.42499999999999999</v>
      </c>
    </row>
    <row r="241" spans="1:13" ht="15" x14ac:dyDescent="0.25">
      <c r="A241" s="12" t="s">
        <v>205</v>
      </c>
      <c r="B241" s="5" t="s">
        <v>77</v>
      </c>
      <c r="C241" s="9" t="s">
        <v>62</v>
      </c>
      <c r="D241" s="9" t="str">
        <f t="shared" si="3"/>
        <v>Morocco-Africa2001</v>
      </c>
      <c r="E241" s="11">
        <v>2.1000000000000001E-2</v>
      </c>
      <c r="F241" s="11">
        <v>4.1000000000000002E-2</v>
      </c>
      <c r="G241" s="11">
        <v>70</v>
      </c>
      <c r="H241" s="11">
        <v>67</v>
      </c>
      <c r="I241" s="11">
        <v>0.33300000000000002</v>
      </c>
      <c r="J241" s="11">
        <v>0.61899999999999999</v>
      </c>
      <c r="K241" s="11">
        <v>4.8000000000000001E-2</v>
      </c>
      <c r="L241" s="11">
        <v>29021156</v>
      </c>
      <c r="M241" s="11">
        <v>0.53700000000000003</v>
      </c>
    </row>
    <row r="242" spans="1:13" ht="15" x14ac:dyDescent="0.25">
      <c r="A242" s="12" t="s">
        <v>206</v>
      </c>
      <c r="B242" s="5" t="s">
        <v>77</v>
      </c>
      <c r="C242" s="9" t="s">
        <v>62</v>
      </c>
      <c r="D242" s="9" t="str">
        <f t="shared" si="3"/>
        <v>Mozambique-Africa2001</v>
      </c>
      <c r="E242" s="11">
        <v>4.4999999999999998E-2</v>
      </c>
      <c r="F242" s="11">
        <v>0.109</v>
      </c>
      <c r="G242" s="11">
        <v>49</v>
      </c>
      <c r="H242" s="11">
        <v>46</v>
      </c>
      <c r="I242" s="11">
        <v>0.44</v>
      </c>
      <c r="J242" s="11">
        <v>0.52900000000000003</v>
      </c>
      <c r="K242" s="11">
        <v>3.2000000000000001E-2</v>
      </c>
      <c r="L242" s="11">
        <v>18785719</v>
      </c>
      <c r="M242" s="11">
        <v>0.29299999999999998</v>
      </c>
    </row>
    <row r="243" spans="1:13" ht="15" x14ac:dyDescent="0.25">
      <c r="A243" s="12" t="s">
        <v>208</v>
      </c>
      <c r="B243" s="5" t="s">
        <v>77</v>
      </c>
      <c r="C243" s="9" t="s">
        <v>62</v>
      </c>
      <c r="D243" s="9" t="str">
        <f t="shared" si="3"/>
        <v>Namibia-Africa2001</v>
      </c>
      <c r="E243" s="11">
        <v>3.1E-2</v>
      </c>
      <c r="F243" s="11">
        <v>4.9000000000000002E-2</v>
      </c>
      <c r="G243" s="11">
        <v>56</v>
      </c>
      <c r="H243" s="11">
        <v>52</v>
      </c>
      <c r="I243" s="11">
        <v>0.40300000000000002</v>
      </c>
      <c r="J243" s="11">
        <v>0.56399999999999995</v>
      </c>
      <c r="K243" s="11">
        <v>3.3000000000000002E-2</v>
      </c>
      <c r="L243" s="11">
        <v>1931282</v>
      </c>
      <c r="M243" s="11">
        <v>0.32900000000000001</v>
      </c>
    </row>
    <row r="244" spans="1:13" ht="15" x14ac:dyDescent="0.25">
      <c r="A244" s="12" t="s">
        <v>214</v>
      </c>
      <c r="B244" s="5" t="s">
        <v>77</v>
      </c>
      <c r="C244" s="9" t="s">
        <v>62</v>
      </c>
      <c r="D244" s="9" t="str">
        <f t="shared" si="3"/>
        <v>Niger-Africa2001</v>
      </c>
      <c r="E244" s="11">
        <v>5.2999999999999999E-2</v>
      </c>
      <c r="F244" s="11">
        <v>9.8000000000000004E-2</v>
      </c>
      <c r="G244" s="11">
        <v>51</v>
      </c>
      <c r="H244" s="11">
        <v>51</v>
      </c>
      <c r="I244" s="11">
        <v>0.48099999999999998</v>
      </c>
      <c r="J244" s="11">
        <v>0.49399999999999999</v>
      </c>
      <c r="K244" s="11">
        <v>2.5000000000000001E-2</v>
      </c>
      <c r="L244" s="11">
        <v>11396434</v>
      </c>
      <c r="M244" s="11">
        <v>0.16300000000000001</v>
      </c>
    </row>
    <row r="245" spans="1:13" ht="15" x14ac:dyDescent="0.25">
      <c r="A245" s="12" t="s">
        <v>215</v>
      </c>
      <c r="B245" s="5" t="s">
        <v>77</v>
      </c>
      <c r="C245" s="9" t="s">
        <v>62</v>
      </c>
      <c r="D245" s="9" t="str">
        <f t="shared" si="3"/>
        <v>Nigeria-Africa2001</v>
      </c>
      <c r="E245" s="11">
        <v>4.2999999999999997E-2</v>
      </c>
      <c r="F245" s="11">
        <v>0.11</v>
      </c>
      <c r="G245" s="11">
        <v>47</v>
      </c>
      <c r="H245" s="11">
        <v>46</v>
      </c>
      <c r="I245" s="11">
        <v>0.435</v>
      </c>
      <c r="J245" s="11">
        <v>0.53800000000000003</v>
      </c>
      <c r="K245" s="11">
        <v>2.8000000000000001E-2</v>
      </c>
      <c r="L245" s="11">
        <v>126004992</v>
      </c>
      <c r="M245" s="11">
        <v>0.35699999999999998</v>
      </c>
    </row>
    <row r="246" spans="1:13" ht="15" x14ac:dyDescent="0.25">
      <c r="A246" s="12" t="s">
        <v>232</v>
      </c>
      <c r="B246" s="5" t="s">
        <v>77</v>
      </c>
      <c r="C246" s="9" t="s">
        <v>62</v>
      </c>
      <c r="D246" s="9" t="str">
        <f t="shared" si="3"/>
        <v>Rwanda-Africa2001</v>
      </c>
      <c r="E246" s="11">
        <v>0.04</v>
      </c>
      <c r="F246" s="11">
        <v>0.10100000000000001</v>
      </c>
      <c r="G246" s="11">
        <v>50</v>
      </c>
      <c r="H246" s="11">
        <v>48</v>
      </c>
      <c r="I246" s="11">
        <v>0.46400000000000002</v>
      </c>
      <c r="J246" s="11">
        <v>0.50700000000000001</v>
      </c>
      <c r="K246" s="11">
        <v>2.9000000000000001E-2</v>
      </c>
      <c r="L246" s="11">
        <v>8760003</v>
      </c>
      <c r="M246" s="11">
        <v>0.158</v>
      </c>
    </row>
    <row r="247" spans="1:13" ht="15" x14ac:dyDescent="0.25">
      <c r="A247" s="12" t="s">
        <v>235</v>
      </c>
      <c r="B247" s="5" t="s">
        <v>77</v>
      </c>
      <c r="C247" s="9" t="s">
        <v>62</v>
      </c>
      <c r="D247" s="9" t="str">
        <f t="shared" si="3"/>
        <v>Sao Tome and Principe-Africa2001</v>
      </c>
      <c r="E247" s="11">
        <v>3.6999999999999998E-2</v>
      </c>
      <c r="F247" s="11">
        <v>5.6000000000000001E-2</v>
      </c>
      <c r="G247" s="11">
        <v>65</v>
      </c>
      <c r="H247" s="11">
        <v>62</v>
      </c>
      <c r="I247" s="11">
        <v>0.434</v>
      </c>
      <c r="J247" s="11">
        <v>0.52600000000000002</v>
      </c>
      <c r="K247" s="11">
        <v>0.04</v>
      </c>
      <c r="L247" s="11">
        <v>141783</v>
      </c>
      <c r="M247" s="11">
        <v>0.54400000000000004</v>
      </c>
    </row>
    <row r="248" spans="1:13" ht="15" x14ac:dyDescent="0.25">
      <c r="A248" s="12" t="s">
        <v>237</v>
      </c>
      <c r="B248" s="5" t="s">
        <v>77</v>
      </c>
      <c r="C248" s="9" t="s">
        <v>62</v>
      </c>
      <c r="D248" s="9" t="str">
        <f t="shared" si="3"/>
        <v>Senegal-Africa2001</v>
      </c>
      <c r="E248" s="11">
        <v>0.04</v>
      </c>
      <c r="F248" s="11">
        <v>6.7000000000000004E-2</v>
      </c>
      <c r="G248" s="11">
        <v>60</v>
      </c>
      <c r="H248" s="11">
        <v>57</v>
      </c>
      <c r="I248" s="11">
        <v>0.44900000000000001</v>
      </c>
      <c r="J248" s="11">
        <v>0.51900000000000002</v>
      </c>
      <c r="K248" s="11">
        <v>3.2000000000000001E-2</v>
      </c>
      <c r="L248" s="11">
        <v>10119118</v>
      </c>
      <c r="M248" s="11">
        <v>0.40500000000000003</v>
      </c>
    </row>
    <row r="249" spans="1:13" ht="15" x14ac:dyDescent="0.25">
      <c r="A249" s="12" t="s">
        <v>239</v>
      </c>
      <c r="B249" s="5" t="s">
        <v>77</v>
      </c>
      <c r="C249" s="9" t="s">
        <v>62</v>
      </c>
      <c r="D249" s="9" t="str">
        <f t="shared" si="3"/>
        <v>Seychelles-Africa2001</v>
      </c>
      <c r="E249" s="11">
        <v>1.7999999999999999E-2</v>
      </c>
      <c r="F249" s="11">
        <v>1.2E-2</v>
      </c>
      <c r="G249" s="8"/>
      <c r="H249" s="8"/>
      <c r="I249" s="11">
        <v>0.27500000000000002</v>
      </c>
      <c r="J249" s="11">
        <v>0.64500000000000002</v>
      </c>
      <c r="K249" s="11">
        <v>0.08</v>
      </c>
      <c r="L249" s="11">
        <v>81202</v>
      </c>
      <c r="M249" s="11">
        <v>0.503</v>
      </c>
    </row>
    <row r="250" spans="1:13" ht="15" x14ac:dyDescent="0.25">
      <c r="A250" s="12" t="s">
        <v>240</v>
      </c>
      <c r="B250" s="5" t="s">
        <v>77</v>
      </c>
      <c r="C250" s="9" t="s">
        <v>62</v>
      </c>
      <c r="D250" s="9" t="str">
        <f t="shared" si="3"/>
        <v>Sierra Leone-Africa2001</v>
      </c>
      <c r="E250" s="11">
        <v>4.3999999999999997E-2</v>
      </c>
      <c r="F250" s="11">
        <v>0.13900000000000001</v>
      </c>
      <c r="G250" s="11">
        <v>40</v>
      </c>
      <c r="H250" s="11">
        <v>38</v>
      </c>
      <c r="I250" s="11">
        <v>0.42899999999999999</v>
      </c>
      <c r="J250" s="11">
        <v>0.54700000000000004</v>
      </c>
      <c r="K250" s="11">
        <v>2.4E-2</v>
      </c>
      <c r="L250" s="11">
        <v>4295667</v>
      </c>
      <c r="M250" s="11">
        <v>0.35899999999999999</v>
      </c>
    </row>
    <row r="251" spans="1:13" ht="15" x14ac:dyDescent="0.25">
      <c r="A251" s="12" t="s">
        <v>246</v>
      </c>
      <c r="B251" s="5" t="s">
        <v>77</v>
      </c>
      <c r="C251" s="9" t="s">
        <v>62</v>
      </c>
      <c r="D251" s="9" t="str">
        <f t="shared" si="3"/>
        <v>Somalia-Africa2001</v>
      </c>
      <c r="E251" s="11">
        <v>4.8000000000000001E-2</v>
      </c>
      <c r="F251" s="11">
        <v>0.105</v>
      </c>
      <c r="G251" s="11">
        <v>53</v>
      </c>
      <c r="H251" s="11">
        <v>50</v>
      </c>
      <c r="I251" s="11">
        <v>0.47299999999999998</v>
      </c>
      <c r="J251" s="11">
        <v>0.497</v>
      </c>
      <c r="K251" s="11">
        <v>2.9000000000000001E-2</v>
      </c>
      <c r="L251" s="11">
        <v>7609265</v>
      </c>
      <c r="M251" s="11">
        <v>0.33600000000000002</v>
      </c>
    </row>
    <row r="252" spans="1:13" ht="15" x14ac:dyDescent="0.25">
      <c r="A252" s="12" t="s">
        <v>247</v>
      </c>
      <c r="B252" s="5" t="s">
        <v>77</v>
      </c>
      <c r="C252" s="9" t="s">
        <v>62</v>
      </c>
      <c r="D252" s="9" t="str">
        <f t="shared" si="3"/>
        <v>South Africa-Africa2001</v>
      </c>
      <c r="E252" s="11">
        <v>2.4E-2</v>
      </c>
      <c r="F252" s="11">
        <v>5.2999999999999999E-2</v>
      </c>
      <c r="G252" s="11">
        <v>57</v>
      </c>
      <c r="H252" s="11">
        <v>53</v>
      </c>
      <c r="I252" s="11">
        <v>0.32500000000000001</v>
      </c>
      <c r="J252" s="11">
        <v>0.64</v>
      </c>
      <c r="K252" s="11">
        <v>3.5999999999999997E-2</v>
      </c>
      <c r="L252" s="11">
        <v>44909738</v>
      </c>
      <c r="M252" s="11">
        <v>0.57399999999999995</v>
      </c>
    </row>
    <row r="253" spans="1:13" ht="15" x14ac:dyDescent="0.25">
      <c r="A253" s="12" t="s">
        <v>249</v>
      </c>
      <c r="B253" s="5" t="s">
        <v>77</v>
      </c>
      <c r="C253" s="9" t="s">
        <v>62</v>
      </c>
      <c r="D253" s="9" t="str">
        <f t="shared" si="3"/>
        <v>South Sudan-Africa2001</v>
      </c>
      <c r="E253" s="11">
        <v>4.2000000000000003E-2</v>
      </c>
      <c r="F253" s="11">
        <v>0.105</v>
      </c>
      <c r="G253" s="11">
        <v>51</v>
      </c>
      <c r="H253" s="11">
        <v>48</v>
      </c>
      <c r="I253" s="11">
        <v>0.44600000000000001</v>
      </c>
      <c r="J253" s="11">
        <v>0.52300000000000002</v>
      </c>
      <c r="K253" s="11">
        <v>3.1E-2</v>
      </c>
      <c r="L253" s="11">
        <v>6924455</v>
      </c>
      <c r="M253" s="11">
        <v>0.16600000000000001</v>
      </c>
    </row>
    <row r="254" spans="1:13" ht="15" x14ac:dyDescent="0.25">
      <c r="A254" s="12" t="s">
        <v>256</v>
      </c>
      <c r="B254" s="5" t="s">
        <v>77</v>
      </c>
      <c r="C254" s="9" t="s">
        <v>62</v>
      </c>
      <c r="D254" s="9" t="str">
        <f t="shared" si="3"/>
        <v>Sudan-Africa2001</v>
      </c>
      <c r="E254" s="11">
        <v>3.9E-2</v>
      </c>
      <c r="F254" s="11">
        <v>6.7000000000000004E-2</v>
      </c>
      <c r="G254" s="11">
        <v>60</v>
      </c>
      <c r="H254" s="11">
        <v>57</v>
      </c>
      <c r="I254" s="11">
        <v>0.436</v>
      </c>
      <c r="J254" s="11">
        <v>0.53400000000000003</v>
      </c>
      <c r="K254" s="11">
        <v>0.03</v>
      </c>
      <c r="L254" s="11">
        <v>28434810</v>
      </c>
      <c r="M254" s="11">
        <v>0.32500000000000001</v>
      </c>
    </row>
    <row r="255" spans="1:13" ht="15" x14ac:dyDescent="0.25">
      <c r="A255" s="12" t="s">
        <v>258</v>
      </c>
      <c r="B255" s="5" t="s">
        <v>77</v>
      </c>
      <c r="C255" s="9" t="s">
        <v>62</v>
      </c>
      <c r="D255" s="9" t="str">
        <f t="shared" si="3"/>
        <v>Swaziland-Africa2001</v>
      </c>
      <c r="E255" s="11">
        <v>3.2000000000000001E-2</v>
      </c>
      <c r="F255" s="11">
        <v>8.1000000000000003E-2</v>
      </c>
      <c r="G255" s="11">
        <v>48</v>
      </c>
      <c r="H255" s="11">
        <v>47</v>
      </c>
      <c r="I255" s="11">
        <v>0.44</v>
      </c>
      <c r="J255" s="11">
        <v>0.53</v>
      </c>
      <c r="K255" s="11">
        <v>0.03</v>
      </c>
      <c r="L255" s="11">
        <v>1074761</v>
      </c>
      <c r="M255" s="11">
        <v>0.22600000000000001</v>
      </c>
    </row>
    <row r="256" spans="1:13" ht="15" x14ac:dyDescent="0.25">
      <c r="A256" s="12" t="s">
        <v>263</v>
      </c>
      <c r="B256" s="5" t="s">
        <v>77</v>
      </c>
      <c r="C256" s="9" t="s">
        <v>62</v>
      </c>
      <c r="D256" s="9" t="str">
        <f t="shared" si="3"/>
        <v>Tanzania-Africa2001</v>
      </c>
      <c r="E256" s="11">
        <v>4.2000000000000003E-2</v>
      </c>
      <c r="F256" s="11">
        <v>7.5999999999999998E-2</v>
      </c>
      <c r="G256" s="11">
        <v>51</v>
      </c>
      <c r="H256" s="11">
        <v>50</v>
      </c>
      <c r="I256" s="11">
        <v>0.44700000000000001</v>
      </c>
      <c r="J256" s="11">
        <v>0.52400000000000002</v>
      </c>
      <c r="K256" s="11">
        <v>2.9000000000000001E-2</v>
      </c>
      <c r="L256" s="11">
        <v>34895398</v>
      </c>
      <c r="M256" s="11">
        <v>0.22700000000000001</v>
      </c>
    </row>
    <row r="257" spans="1:13" ht="15" x14ac:dyDescent="0.25">
      <c r="A257" s="12" t="s">
        <v>266</v>
      </c>
      <c r="B257" s="5" t="s">
        <v>77</v>
      </c>
      <c r="C257" s="9" t="s">
        <v>62</v>
      </c>
      <c r="D257" s="9" t="str">
        <f t="shared" si="3"/>
        <v>Togo-Africa2001</v>
      </c>
      <c r="E257" s="11">
        <v>3.9E-2</v>
      </c>
      <c r="F257" s="11">
        <v>7.4999999999999997E-2</v>
      </c>
      <c r="G257" s="11">
        <v>54</v>
      </c>
      <c r="H257" s="11">
        <v>53</v>
      </c>
      <c r="I257" s="11">
        <v>0.439</v>
      </c>
      <c r="J257" s="11">
        <v>0.53200000000000003</v>
      </c>
      <c r="K257" s="11">
        <v>2.8000000000000001E-2</v>
      </c>
      <c r="L257" s="11">
        <v>4992225</v>
      </c>
      <c r="M257" s="11">
        <v>0.33400000000000002</v>
      </c>
    </row>
    <row r="258" spans="1:13" ht="15" x14ac:dyDescent="0.25">
      <c r="A258" s="12" t="s">
        <v>269</v>
      </c>
      <c r="B258" s="5" t="s">
        <v>77</v>
      </c>
      <c r="C258" s="9" t="s">
        <v>62</v>
      </c>
      <c r="D258" s="9" t="str">
        <f t="shared" si="3"/>
        <v>Tunisia-Africa2001</v>
      </c>
      <c r="E258" s="11">
        <v>1.7000000000000001E-2</v>
      </c>
      <c r="F258" s="11">
        <v>2.4E-2</v>
      </c>
      <c r="G258" s="11">
        <v>75</v>
      </c>
      <c r="H258" s="11">
        <v>71</v>
      </c>
      <c r="I258" s="11">
        <v>0.28899999999999998</v>
      </c>
      <c r="J258" s="11">
        <v>0.64900000000000002</v>
      </c>
      <c r="K258" s="11">
        <v>6.2E-2</v>
      </c>
      <c r="L258" s="11">
        <v>9673600</v>
      </c>
      <c r="M258" s="11">
        <v>0.63800000000000001</v>
      </c>
    </row>
    <row r="259" spans="1:13" ht="15" x14ac:dyDescent="0.25">
      <c r="A259" s="12" t="s">
        <v>273</v>
      </c>
      <c r="B259" s="5" t="s">
        <v>77</v>
      </c>
      <c r="C259" s="9" t="s">
        <v>62</v>
      </c>
      <c r="D259" s="9" t="str">
        <f t="shared" ref="D259:D322" si="4">CONCATENATE(A259,C259)</f>
        <v>Uganda-Africa2001</v>
      </c>
      <c r="E259" s="11">
        <v>4.8000000000000001E-2</v>
      </c>
      <c r="F259" s="11">
        <v>8.5000000000000006E-2</v>
      </c>
      <c r="G259" s="11">
        <v>49</v>
      </c>
      <c r="H259" s="11">
        <v>49</v>
      </c>
      <c r="I259" s="11">
        <v>0.49299999999999999</v>
      </c>
      <c r="J259" s="11">
        <v>0.48</v>
      </c>
      <c r="K259" s="11">
        <v>2.7E-2</v>
      </c>
      <c r="L259" s="11">
        <v>25088033</v>
      </c>
      <c r="M259" s="11">
        <v>0.122</v>
      </c>
    </row>
    <row r="260" spans="1:13" ht="15" x14ac:dyDescent="0.25">
      <c r="A260" s="12" t="s">
        <v>284</v>
      </c>
      <c r="B260" s="5" t="s">
        <v>77</v>
      </c>
      <c r="C260" s="9" t="s">
        <v>62</v>
      </c>
      <c r="D260" s="9" t="str">
        <f t="shared" si="4"/>
        <v>Zambia-Africa2001</v>
      </c>
      <c r="E260" s="11">
        <v>4.4999999999999998E-2</v>
      </c>
      <c r="F260" s="11">
        <v>9.5000000000000001E-2</v>
      </c>
      <c r="G260" s="11">
        <v>43</v>
      </c>
      <c r="H260" s="11">
        <v>42</v>
      </c>
      <c r="I260" s="11">
        <v>0.45900000000000002</v>
      </c>
      <c r="J260" s="11">
        <v>0.51400000000000001</v>
      </c>
      <c r="K260" s="11">
        <v>2.7E-2</v>
      </c>
      <c r="L260" s="11">
        <v>10362137</v>
      </c>
      <c r="M260" s="11">
        <v>0.35</v>
      </c>
    </row>
    <row r="261" spans="1:13" ht="15" x14ac:dyDescent="0.25">
      <c r="A261" s="12" t="s">
        <v>285</v>
      </c>
      <c r="B261" s="5" t="s">
        <v>77</v>
      </c>
      <c r="C261" s="9" t="s">
        <v>62</v>
      </c>
      <c r="D261" s="9" t="str">
        <f t="shared" si="4"/>
        <v>Zimbabwe-Africa2001</v>
      </c>
      <c r="E261" s="11">
        <v>3.2000000000000001E-2</v>
      </c>
      <c r="F261" s="11">
        <v>0.06</v>
      </c>
      <c r="G261" s="11">
        <v>43</v>
      </c>
      <c r="H261" s="11">
        <v>43</v>
      </c>
      <c r="I261" s="11">
        <v>0.41899999999999998</v>
      </c>
      <c r="J261" s="11">
        <v>0.54700000000000004</v>
      </c>
      <c r="K261" s="11">
        <v>3.4000000000000002E-2</v>
      </c>
      <c r="L261" s="11">
        <v>12586763</v>
      </c>
      <c r="M261" s="11">
        <v>0.34200000000000003</v>
      </c>
    </row>
    <row r="262" spans="1:13" ht="15" x14ac:dyDescent="0.25">
      <c r="A262" s="12" t="s">
        <v>59</v>
      </c>
      <c r="B262" s="5" t="s">
        <v>61</v>
      </c>
      <c r="C262" s="9" t="s">
        <v>62</v>
      </c>
      <c r="D262" s="9" t="str">
        <f t="shared" si="4"/>
        <v>Afghanistan-Asia2001</v>
      </c>
      <c r="E262" s="11">
        <v>4.9000000000000002E-2</v>
      </c>
      <c r="F262" s="11">
        <v>9.2999999999999999E-2</v>
      </c>
      <c r="G262" s="11">
        <v>56</v>
      </c>
      <c r="H262" s="11">
        <v>54</v>
      </c>
      <c r="I262" s="11">
        <v>0.495</v>
      </c>
      <c r="J262" s="11">
        <v>0.48399999999999999</v>
      </c>
      <c r="K262" s="11">
        <v>0.02</v>
      </c>
      <c r="L262" s="11">
        <v>21347782</v>
      </c>
      <c r="M262" s="11">
        <v>0.216</v>
      </c>
    </row>
    <row r="263" spans="1:13" ht="15" x14ac:dyDescent="0.25">
      <c r="A263" s="12" t="s">
        <v>86</v>
      </c>
      <c r="B263" s="5" t="s">
        <v>61</v>
      </c>
      <c r="C263" s="9" t="s">
        <v>62</v>
      </c>
      <c r="D263" s="9" t="str">
        <f t="shared" si="4"/>
        <v>Armenia-Asia2001</v>
      </c>
      <c r="E263" s="11">
        <v>1.2999999999999999E-2</v>
      </c>
      <c r="F263" s="11">
        <v>2.5000000000000001E-2</v>
      </c>
      <c r="G263" s="11">
        <v>75</v>
      </c>
      <c r="H263" s="11">
        <v>68</v>
      </c>
      <c r="I263" s="11">
        <v>0.25</v>
      </c>
      <c r="J263" s="11">
        <v>0.64600000000000002</v>
      </c>
      <c r="K263" s="11">
        <v>0.104</v>
      </c>
      <c r="L263" s="11">
        <v>3059960</v>
      </c>
      <c r="M263" s="11">
        <v>0.64400000000000002</v>
      </c>
    </row>
    <row r="264" spans="1:13" ht="15" x14ac:dyDescent="0.25">
      <c r="A264" s="12" t="s">
        <v>90</v>
      </c>
      <c r="B264" s="5" t="s">
        <v>61</v>
      </c>
      <c r="C264" s="9" t="s">
        <v>62</v>
      </c>
      <c r="D264" s="9" t="str">
        <f t="shared" si="4"/>
        <v>Azerbaijan-Asia2001</v>
      </c>
      <c r="E264" s="11">
        <v>1.4E-2</v>
      </c>
      <c r="F264" s="11">
        <v>5.7000000000000002E-2</v>
      </c>
      <c r="G264" s="11">
        <v>70</v>
      </c>
      <c r="H264" s="11">
        <v>64</v>
      </c>
      <c r="I264" s="11">
        <v>0.30099999999999999</v>
      </c>
      <c r="J264" s="11">
        <v>0.64100000000000001</v>
      </c>
      <c r="K264" s="11">
        <v>5.8000000000000003E-2</v>
      </c>
      <c r="L264" s="11">
        <v>8111200</v>
      </c>
      <c r="M264" s="11">
        <v>0.51600000000000001</v>
      </c>
    </row>
    <row r="265" spans="1:13" ht="15" x14ac:dyDescent="0.25">
      <c r="A265" s="12" t="s">
        <v>94</v>
      </c>
      <c r="B265" s="5" t="s">
        <v>61</v>
      </c>
      <c r="C265" s="9" t="s">
        <v>62</v>
      </c>
      <c r="D265" s="9" t="str">
        <f t="shared" si="4"/>
        <v>Bangladesh-Asia2001</v>
      </c>
      <c r="E265" s="11">
        <v>2.5999999999999999E-2</v>
      </c>
      <c r="F265" s="11">
        <v>6.2E-2</v>
      </c>
      <c r="G265" s="11">
        <v>66</v>
      </c>
      <c r="H265" s="11">
        <v>66</v>
      </c>
      <c r="I265" s="11">
        <v>0.36399999999999999</v>
      </c>
      <c r="J265" s="11">
        <v>0.59499999999999997</v>
      </c>
      <c r="K265" s="11">
        <v>4.1000000000000002E-2</v>
      </c>
      <c r="L265" s="11">
        <v>134729503</v>
      </c>
      <c r="M265" s="11">
        <v>0.24099999999999999</v>
      </c>
    </row>
    <row r="266" spans="1:13" ht="15" x14ac:dyDescent="0.25">
      <c r="A266" s="12" t="s">
        <v>101</v>
      </c>
      <c r="B266" s="5" t="s">
        <v>61</v>
      </c>
      <c r="C266" s="9" t="s">
        <v>62</v>
      </c>
      <c r="D266" s="9" t="str">
        <f t="shared" si="4"/>
        <v>Bhutan-Asia2001</v>
      </c>
      <c r="E266" s="11">
        <v>2.7E-2</v>
      </c>
      <c r="F266" s="11">
        <v>5.6000000000000001E-2</v>
      </c>
      <c r="G266" s="11">
        <v>61</v>
      </c>
      <c r="H266" s="11">
        <v>61</v>
      </c>
      <c r="I266" s="11">
        <v>0.39300000000000002</v>
      </c>
      <c r="J266" s="11">
        <v>0.56799999999999995</v>
      </c>
      <c r="K266" s="11">
        <v>3.9E-2</v>
      </c>
      <c r="L266" s="11">
        <v>580888</v>
      </c>
      <c r="M266" s="11">
        <v>0.26500000000000001</v>
      </c>
    </row>
    <row r="267" spans="1:13" ht="15" x14ac:dyDescent="0.25">
      <c r="A267" s="12" t="s">
        <v>106</v>
      </c>
      <c r="B267" s="5" t="s">
        <v>61</v>
      </c>
      <c r="C267" s="9" t="s">
        <v>62</v>
      </c>
      <c r="D267" s="9" t="str">
        <f t="shared" si="4"/>
        <v>Brunei-Asia2001</v>
      </c>
      <c r="E267" s="11">
        <v>2.1999999999999999E-2</v>
      </c>
      <c r="F267" s="11">
        <v>8.0000000000000002E-3</v>
      </c>
      <c r="G267" s="11">
        <v>78</v>
      </c>
      <c r="H267" s="11">
        <v>74</v>
      </c>
      <c r="I267" s="11">
        <v>0.30099999999999999</v>
      </c>
      <c r="J267" s="11">
        <v>0.67100000000000004</v>
      </c>
      <c r="K267" s="11">
        <v>2.8000000000000001E-2</v>
      </c>
      <c r="L267" s="11">
        <v>339114</v>
      </c>
      <c r="M267" s="11">
        <v>0.71699999999999997</v>
      </c>
    </row>
    <row r="268" spans="1:13" ht="15" x14ac:dyDescent="0.25">
      <c r="A268" s="12" t="s">
        <v>110</v>
      </c>
      <c r="B268" s="5" t="s">
        <v>61</v>
      </c>
      <c r="C268" s="9" t="s">
        <v>62</v>
      </c>
      <c r="D268" s="9" t="str">
        <f t="shared" si="4"/>
        <v>Cambodia-Asia2001</v>
      </c>
      <c r="E268" s="11">
        <v>2.7E-2</v>
      </c>
      <c r="F268" s="11">
        <v>7.5999999999999998E-2</v>
      </c>
      <c r="G268" s="11">
        <v>66</v>
      </c>
      <c r="H268" s="11">
        <v>60</v>
      </c>
      <c r="I268" s="11">
        <v>0.39700000000000002</v>
      </c>
      <c r="J268" s="11">
        <v>0.56399999999999995</v>
      </c>
      <c r="K268" s="11">
        <v>3.9E-2</v>
      </c>
      <c r="L268" s="11">
        <v>12472586</v>
      </c>
      <c r="M268" s="11">
        <v>0.187</v>
      </c>
    </row>
    <row r="269" spans="1:13" ht="15" x14ac:dyDescent="0.25">
      <c r="A269" s="12" t="s">
        <v>117</v>
      </c>
      <c r="B269" s="5" t="s">
        <v>61</v>
      </c>
      <c r="C269" s="9" t="s">
        <v>62</v>
      </c>
      <c r="D269" s="9" t="str">
        <f t="shared" si="4"/>
        <v>China-Asia2001</v>
      </c>
      <c r="E269" s="11">
        <v>1.2999999999999999E-2</v>
      </c>
      <c r="F269" s="11">
        <v>2.8000000000000001E-2</v>
      </c>
      <c r="G269" s="11">
        <v>74</v>
      </c>
      <c r="H269" s="11">
        <v>71</v>
      </c>
      <c r="I269" s="11">
        <v>0.246</v>
      </c>
      <c r="J269" s="11">
        <v>0.68300000000000005</v>
      </c>
      <c r="K269" s="11">
        <v>7.0000000000000007E-2</v>
      </c>
      <c r="L269" s="11">
        <v>1271850000</v>
      </c>
      <c r="M269" s="11">
        <v>0.371</v>
      </c>
    </row>
    <row r="270" spans="1:13" ht="15" x14ac:dyDescent="0.25">
      <c r="A270" s="12" t="s">
        <v>147</v>
      </c>
      <c r="B270" s="5" t="s">
        <v>61</v>
      </c>
      <c r="C270" s="9" t="s">
        <v>62</v>
      </c>
      <c r="D270" s="9" t="str">
        <f t="shared" si="4"/>
        <v>Georgia-Asia2001</v>
      </c>
      <c r="E270" s="11">
        <v>1.2E-2</v>
      </c>
      <c r="F270" s="11">
        <v>2.9000000000000001E-2</v>
      </c>
      <c r="G270" s="11">
        <v>76</v>
      </c>
      <c r="H270" s="11">
        <v>68</v>
      </c>
      <c r="I270" s="11">
        <v>0.21199999999999999</v>
      </c>
      <c r="J270" s="11">
        <v>0.65900000000000003</v>
      </c>
      <c r="K270" s="11">
        <v>0.129</v>
      </c>
      <c r="L270" s="11">
        <v>4386400</v>
      </c>
      <c r="M270" s="11">
        <v>0.52400000000000002</v>
      </c>
    </row>
    <row r="271" spans="1:13" ht="15" x14ac:dyDescent="0.25">
      <c r="A271" s="12" t="s">
        <v>160</v>
      </c>
      <c r="B271" s="5" t="s">
        <v>61</v>
      </c>
      <c r="C271" s="9" t="s">
        <v>62</v>
      </c>
      <c r="D271" s="9" t="str">
        <f t="shared" si="4"/>
        <v>Hong Kong SAR-Asia2001</v>
      </c>
      <c r="E271" s="11">
        <v>7.0000000000000001E-3</v>
      </c>
      <c r="F271" s="8"/>
      <c r="G271" s="11">
        <v>85</v>
      </c>
      <c r="H271" s="11">
        <v>78</v>
      </c>
      <c r="I271" s="11">
        <v>0.16700000000000001</v>
      </c>
      <c r="J271" s="11">
        <v>0.72</v>
      </c>
      <c r="K271" s="11">
        <v>0.112</v>
      </c>
      <c r="L271" s="11">
        <v>6714300</v>
      </c>
      <c r="M271" s="11">
        <v>1</v>
      </c>
    </row>
    <row r="272" spans="1:13" ht="15" x14ac:dyDescent="0.25">
      <c r="A272" s="12" t="s">
        <v>163</v>
      </c>
      <c r="B272" s="5" t="s">
        <v>61</v>
      </c>
      <c r="C272" s="9" t="s">
        <v>62</v>
      </c>
      <c r="D272" s="9" t="str">
        <f t="shared" si="4"/>
        <v>India-Asia2001</v>
      </c>
      <c r="E272" s="11">
        <v>2.5000000000000001E-2</v>
      </c>
      <c r="F272" s="11">
        <v>6.4000000000000001E-2</v>
      </c>
      <c r="G272" s="11">
        <v>64</v>
      </c>
      <c r="H272" s="11">
        <v>61</v>
      </c>
      <c r="I272" s="11">
        <v>0.33800000000000002</v>
      </c>
      <c r="J272" s="11">
        <v>0.61699999999999999</v>
      </c>
      <c r="K272" s="11">
        <v>4.3999999999999997E-2</v>
      </c>
      <c r="L272" s="11">
        <v>1059500888</v>
      </c>
      <c r="M272" s="11">
        <v>0.27900000000000003</v>
      </c>
    </row>
    <row r="273" spans="1:13" ht="15" x14ac:dyDescent="0.25">
      <c r="A273" s="12" t="s">
        <v>164</v>
      </c>
      <c r="B273" s="5" t="s">
        <v>61</v>
      </c>
      <c r="C273" s="9" t="s">
        <v>62</v>
      </c>
      <c r="D273" s="9" t="str">
        <f t="shared" si="4"/>
        <v>Indonesia-Asia2001</v>
      </c>
      <c r="E273" s="11">
        <v>2.1000000000000001E-2</v>
      </c>
      <c r="F273" s="11">
        <v>3.9E-2</v>
      </c>
      <c r="G273" s="11">
        <v>70</v>
      </c>
      <c r="H273" s="11">
        <v>66</v>
      </c>
      <c r="I273" s="11">
        <v>0.30399999999999999</v>
      </c>
      <c r="J273" s="11">
        <v>0.64900000000000002</v>
      </c>
      <c r="K273" s="11">
        <v>4.7E-2</v>
      </c>
      <c r="L273" s="11">
        <v>211970371</v>
      </c>
      <c r="M273" s="11">
        <v>0.42799999999999999</v>
      </c>
    </row>
    <row r="274" spans="1:13" ht="15" x14ac:dyDescent="0.25">
      <c r="A274" s="12" t="s">
        <v>172</v>
      </c>
      <c r="B274" s="5" t="s">
        <v>61</v>
      </c>
      <c r="C274" s="9" t="s">
        <v>62</v>
      </c>
      <c r="D274" s="9" t="str">
        <f t="shared" si="4"/>
        <v>Japan-Asia2001</v>
      </c>
      <c r="E274" s="11">
        <v>8.9999999999999993E-3</v>
      </c>
      <c r="F274" s="11">
        <v>3.0000000000000001E-3</v>
      </c>
      <c r="G274" s="11">
        <v>85</v>
      </c>
      <c r="H274" s="11">
        <v>78</v>
      </c>
      <c r="I274" s="11">
        <v>0.14399999999999999</v>
      </c>
      <c r="J274" s="11">
        <v>0.67900000000000005</v>
      </c>
      <c r="K274" s="11">
        <v>0.17699999999999999</v>
      </c>
      <c r="L274" s="11">
        <v>127149000</v>
      </c>
      <c r="M274" s="11">
        <v>0.8</v>
      </c>
    </row>
    <row r="275" spans="1:13" ht="15" x14ac:dyDescent="0.25">
      <c r="A275" s="12" t="s">
        <v>174</v>
      </c>
      <c r="B275" s="5" t="s">
        <v>61</v>
      </c>
      <c r="C275" s="9" t="s">
        <v>62</v>
      </c>
      <c r="D275" s="9" t="str">
        <f t="shared" si="4"/>
        <v>Kazakhstan-Asia2001</v>
      </c>
      <c r="E275" s="11">
        <v>1.4999999999999999E-2</v>
      </c>
      <c r="F275" s="11">
        <v>3.5999999999999997E-2</v>
      </c>
      <c r="G275" s="11">
        <v>71</v>
      </c>
      <c r="H275" s="11">
        <v>61</v>
      </c>
      <c r="I275" s="11">
        <v>0.27100000000000002</v>
      </c>
      <c r="J275" s="11">
        <v>0.66100000000000003</v>
      </c>
      <c r="K275" s="11">
        <v>6.9000000000000006E-2</v>
      </c>
      <c r="L275" s="11">
        <v>14858335</v>
      </c>
      <c r="M275" s="11">
        <v>0.55500000000000005</v>
      </c>
    </row>
    <row r="276" spans="1:13" ht="15" x14ac:dyDescent="0.25">
      <c r="A276" s="12" t="s">
        <v>216</v>
      </c>
      <c r="B276" s="5" t="s">
        <v>61</v>
      </c>
      <c r="C276" s="9" t="s">
        <v>62</v>
      </c>
      <c r="D276" s="9" t="str">
        <f t="shared" si="4"/>
        <v>North Korea-Asia2001</v>
      </c>
      <c r="E276" s="11">
        <v>1.7000000000000001E-2</v>
      </c>
      <c r="F276" s="11">
        <v>3.9E-2</v>
      </c>
      <c r="G276" s="11">
        <v>70</v>
      </c>
      <c r="H276" s="11">
        <v>62</v>
      </c>
      <c r="I276" s="11">
        <v>0.25800000000000001</v>
      </c>
      <c r="J276" s="11">
        <v>0.68</v>
      </c>
      <c r="K276" s="11">
        <v>6.2E-2</v>
      </c>
      <c r="L276" s="11">
        <v>23043449</v>
      </c>
      <c r="M276" s="11">
        <v>0.59499999999999997</v>
      </c>
    </row>
    <row r="277" spans="1:13" ht="15" x14ac:dyDescent="0.25">
      <c r="A277" s="12" t="s">
        <v>248</v>
      </c>
      <c r="B277" s="5" t="s">
        <v>61</v>
      </c>
      <c r="C277" s="9" t="s">
        <v>62</v>
      </c>
      <c r="D277" s="9" t="str">
        <f t="shared" si="4"/>
        <v>South Korea-Asia2001</v>
      </c>
      <c r="E277" s="11">
        <v>1.2E-2</v>
      </c>
      <c r="F277" s="11">
        <v>6.0000000000000001E-3</v>
      </c>
      <c r="G277" s="11">
        <v>80</v>
      </c>
      <c r="H277" s="11">
        <v>73</v>
      </c>
      <c r="I277" s="11">
        <v>0.20599999999999999</v>
      </c>
      <c r="J277" s="11">
        <v>0.71699999999999997</v>
      </c>
      <c r="K277" s="11">
        <v>7.6999999999999999E-2</v>
      </c>
      <c r="L277" s="11">
        <v>47357362</v>
      </c>
      <c r="M277" s="11">
        <v>0.79900000000000004</v>
      </c>
    </row>
    <row r="278" spans="1:13" ht="15" x14ac:dyDescent="0.25">
      <c r="A278" s="12" t="s">
        <v>179</v>
      </c>
      <c r="B278" s="5" t="s">
        <v>61</v>
      </c>
      <c r="C278" s="9" t="s">
        <v>62</v>
      </c>
      <c r="D278" s="9" t="str">
        <f t="shared" si="4"/>
        <v>Kyrgyzstan-Asia2001</v>
      </c>
      <c r="E278" s="11">
        <v>0.02</v>
      </c>
      <c r="F278" s="11">
        <v>0.04</v>
      </c>
      <c r="G278" s="11">
        <v>73</v>
      </c>
      <c r="H278" s="11">
        <v>65</v>
      </c>
      <c r="I278" s="11">
        <v>0.34200000000000003</v>
      </c>
      <c r="J278" s="11">
        <v>0.60199999999999998</v>
      </c>
      <c r="K278" s="11">
        <v>5.5E-2</v>
      </c>
      <c r="L278" s="11">
        <v>4945100</v>
      </c>
      <c r="M278" s="11">
        <v>0.35299999999999998</v>
      </c>
    </row>
    <row r="279" spans="1:13" ht="15" x14ac:dyDescent="0.25">
      <c r="A279" s="12" t="s">
        <v>180</v>
      </c>
      <c r="B279" s="5" t="s">
        <v>61</v>
      </c>
      <c r="C279" s="9" t="s">
        <v>62</v>
      </c>
      <c r="D279" s="9" t="str">
        <f t="shared" si="4"/>
        <v>Laos-Asia2001</v>
      </c>
      <c r="E279" s="11">
        <v>0.03</v>
      </c>
      <c r="F279" s="11">
        <v>0.08</v>
      </c>
      <c r="G279" s="11">
        <v>64</v>
      </c>
      <c r="H279" s="11">
        <v>61</v>
      </c>
      <c r="I279" s="11">
        <v>0.43</v>
      </c>
      <c r="J279" s="11">
        <v>0.53300000000000003</v>
      </c>
      <c r="K279" s="11">
        <v>3.5999999999999997E-2</v>
      </c>
      <c r="L279" s="11">
        <v>5470169</v>
      </c>
      <c r="M279" s="11">
        <v>0.23</v>
      </c>
    </row>
    <row r="280" spans="1:13" ht="15" x14ac:dyDescent="0.25">
      <c r="A280" s="12" t="s">
        <v>189</v>
      </c>
      <c r="B280" s="5" t="s">
        <v>61</v>
      </c>
      <c r="C280" s="9" t="s">
        <v>62</v>
      </c>
      <c r="D280" s="9" t="str">
        <f t="shared" si="4"/>
        <v>Macao SAR-Asia2001</v>
      </c>
      <c r="E280" s="11">
        <v>8.0000000000000002E-3</v>
      </c>
      <c r="F280" s="8"/>
      <c r="G280" s="11">
        <v>80</v>
      </c>
      <c r="H280" s="11">
        <v>76</v>
      </c>
      <c r="I280" s="11">
        <v>0.219</v>
      </c>
      <c r="J280" s="11">
        <v>0.70799999999999996</v>
      </c>
      <c r="K280" s="11">
        <v>7.3999999999999996E-2</v>
      </c>
      <c r="L280" s="11">
        <v>438080</v>
      </c>
      <c r="M280" s="11">
        <v>1</v>
      </c>
    </row>
    <row r="281" spans="1:13" ht="15" x14ac:dyDescent="0.25">
      <c r="A281" s="12" t="s">
        <v>192</v>
      </c>
      <c r="B281" s="5" t="s">
        <v>61</v>
      </c>
      <c r="C281" s="9" t="s">
        <v>62</v>
      </c>
      <c r="D281" s="9" t="str">
        <f t="shared" si="4"/>
        <v>Malaysia-Asia2001</v>
      </c>
      <c r="E281" s="11">
        <v>2.1999999999999999E-2</v>
      </c>
      <c r="F281" s="11">
        <v>8.0000000000000002E-3</v>
      </c>
      <c r="G281" s="11">
        <v>75</v>
      </c>
      <c r="H281" s="11">
        <v>71</v>
      </c>
      <c r="I281" s="11">
        <v>0.32700000000000001</v>
      </c>
      <c r="J281" s="11">
        <v>0.63400000000000001</v>
      </c>
      <c r="K281" s="11">
        <v>3.9E-2</v>
      </c>
      <c r="L281" s="11">
        <v>23925742</v>
      </c>
      <c r="M281" s="11">
        <v>0.629</v>
      </c>
    </row>
    <row r="282" spans="1:13" ht="15" x14ac:dyDescent="0.25">
      <c r="A282" s="12" t="s">
        <v>193</v>
      </c>
      <c r="B282" s="5" t="s">
        <v>61</v>
      </c>
      <c r="C282" s="9" t="s">
        <v>62</v>
      </c>
      <c r="D282" s="9" t="str">
        <f t="shared" si="4"/>
        <v>Maldives-Asia2001</v>
      </c>
      <c r="E282" s="11">
        <v>2.3E-2</v>
      </c>
      <c r="F282" s="11">
        <v>3.2000000000000001E-2</v>
      </c>
      <c r="G282" s="11">
        <v>72</v>
      </c>
      <c r="H282" s="11">
        <v>70</v>
      </c>
      <c r="I282" s="11">
        <v>0.39900000000000002</v>
      </c>
      <c r="J282" s="11">
        <v>0.56100000000000005</v>
      </c>
      <c r="K282" s="11">
        <v>3.9E-2</v>
      </c>
      <c r="L282" s="11">
        <v>277825</v>
      </c>
      <c r="M282" s="11">
        <v>0.28899999999999998</v>
      </c>
    </row>
    <row r="283" spans="1:13" ht="15" x14ac:dyDescent="0.25">
      <c r="A283" s="12" t="s">
        <v>203</v>
      </c>
      <c r="B283" s="5" t="s">
        <v>61</v>
      </c>
      <c r="C283" s="9" t="s">
        <v>62</v>
      </c>
      <c r="D283" s="9" t="str">
        <f t="shared" si="4"/>
        <v>Mongolia-Asia2001</v>
      </c>
      <c r="E283" s="11">
        <v>1.9E-2</v>
      </c>
      <c r="F283" s="11">
        <v>4.7E-2</v>
      </c>
      <c r="G283" s="11">
        <v>67</v>
      </c>
      <c r="H283" s="11">
        <v>60</v>
      </c>
      <c r="I283" s="11">
        <v>0.33600000000000002</v>
      </c>
      <c r="J283" s="11">
        <v>0.627</v>
      </c>
      <c r="K283" s="11">
        <v>3.6999999999999998E-2</v>
      </c>
      <c r="L283" s="11">
        <v>2419669</v>
      </c>
      <c r="M283" s="11">
        <v>0.58199999999999996</v>
      </c>
    </row>
    <row r="284" spans="1:13" ht="15" x14ac:dyDescent="0.25">
      <c r="A284" s="12" t="s">
        <v>207</v>
      </c>
      <c r="B284" s="5" t="s">
        <v>61</v>
      </c>
      <c r="C284" s="9" t="s">
        <v>62</v>
      </c>
      <c r="D284" s="9" t="str">
        <f t="shared" si="4"/>
        <v>Myanmar-Asia2001</v>
      </c>
      <c r="E284" s="11">
        <v>0.02</v>
      </c>
      <c r="F284" s="11">
        <v>5.7000000000000002E-2</v>
      </c>
      <c r="G284" s="11">
        <v>64</v>
      </c>
      <c r="H284" s="11">
        <v>60</v>
      </c>
      <c r="I284" s="11">
        <v>0.30099999999999999</v>
      </c>
      <c r="J284" s="11">
        <v>0.65100000000000002</v>
      </c>
      <c r="K284" s="11">
        <v>4.8000000000000001E-2</v>
      </c>
      <c r="L284" s="11">
        <v>48894203</v>
      </c>
      <c r="M284" s="11">
        <v>0.27300000000000002</v>
      </c>
    </row>
    <row r="285" spans="1:13" ht="15" x14ac:dyDescent="0.25">
      <c r="A285" s="12" t="s">
        <v>209</v>
      </c>
      <c r="B285" s="5" t="s">
        <v>61</v>
      </c>
      <c r="C285" s="9" t="s">
        <v>62</v>
      </c>
      <c r="D285" s="9" t="str">
        <f t="shared" si="4"/>
        <v>Nepal-Asia2001</v>
      </c>
      <c r="E285" s="11">
        <v>3.2000000000000001E-2</v>
      </c>
      <c r="F285" s="11">
        <v>5.7000000000000002E-2</v>
      </c>
      <c r="G285" s="11">
        <v>64</v>
      </c>
      <c r="H285" s="11">
        <v>62</v>
      </c>
      <c r="I285" s="11">
        <v>0.40300000000000002</v>
      </c>
      <c r="J285" s="11">
        <v>0.55900000000000005</v>
      </c>
      <c r="K285" s="11">
        <v>3.9E-2</v>
      </c>
      <c r="L285" s="11">
        <v>23655119</v>
      </c>
      <c r="M285" s="11">
        <v>0.14000000000000001</v>
      </c>
    </row>
    <row r="286" spans="1:13" ht="15" x14ac:dyDescent="0.25">
      <c r="A286" s="12" t="s">
        <v>220</v>
      </c>
      <c r="B286" s="5" t="s">
        <v>61</v>
      </c>
      <c r="C286" s="9" t="s">
        <v>62</v>
      </c>
      <c r="D286" s="9" t="str">
        <f t="shared" si="4"/>
        <v>Pakistan-Asia2001</v>
      </c>
      <c r="E286" s="11">
        <v>0.03</v>
      </c>
      <c r="F286" s="11">
        <v>8.5999999999999993E-2</v>
      </c>
      <c r="G286" s="11">
        <v>65</v>
      </c>
      <c r="H286" s="11">
        <v>63</v>
      </c>
      <c r="I286" s="11">
        <v>0.40899999999999997</v>
      </c>
      <c r="J286" s="11">
        <v>0.55200000000000005</v>
      </c>
      <c r="K286" s="11">
        <v>0.04</v>
      </c>
      <c r="L286" s="11">
        <v>146857081</v>
      </c>
      <c r="M286" s="11">
        <v>0.33400000000000002</v>
      </c>
    </row>
    <row r="287" spans="1:13" ht="15" x14ac:dyDescent="0.25">
      <c r="A287" s="12" t="s">
        <v>225</v>
      </c>
      <c r="B287" s="5" t="s">
        <v>61</v>
      </c>
      <c r="C287" s="9" t="s">
        <v>62</v>
      </c>
      <c r="D287" s="9" t="str">
        <f t="shared" si="4"/>
        <v>Philippines-Asia2001</v>
      </c>
      <c r="E287" s="11">
        <v>2.9000000000000001E-2</v>
      </c>
      <c r="F287" s="11">
        <v>0.03</v>
      </c>
      <c r="G287" s="11">
        <v>70</v>
      </c>
      <c r="H287" s="11">
        <v>64</v>
      </c>
      <c r="I287" s="11">
        <v>0.38200000000000001</v>
      </c>
      <c r="J287" s="11">
        <v>0.58499999999999996</v>
      </c>
      <c r="K287" s="11">
        <v>3.3000000000000002E-2</v>
      </c>
      <c r="L287" s="11">
        <v>79297756</v>
      </c>
      <c r="M287" s="11">
        <v>0.47699999999999998</v>
      </c>
    </row>
    <row r="288" spans="1:13" ht="15" x14ac:dyDescent="0.25">
      <c r="A288" s="12" t="s">
        <v>241</v>
      </c>
      <c r="B288" s="5" t="s">
        <v>61</v>
      </c>
      <c r="C288" s="9" t="s">
        <v>62</v>
      </c>
      <c r="D288" s="9" t="str">
        <f t="shared" si="4"/>
        <v>Singapore-Asia2001</v>
      </c>
      <c r="E288" s="11">
        <v>1.2E-2</v>
      </c>
      <c r="F288" s="11">
        <v>3.0000000000000001E-3</v>
      </c>
      <c r="G288" s="11">
        <v>80</v>
      </c>
      <c r="H288" s="11">
        <v>76</v>
      </c>
      <c r="I288" s="11">
        <v>0.21099999999999999</v>
      </c>
      <c r="J288" s="11">
        <v>0.71399999999999997</v>
      </c>
      <c r="K288" s="11">
        <v>7.4999999999999997E-2</v>
      </c>
      <c r="L288" s="11">
        <v>4138000</v>
      </c>
      <c r="M288" s="11">
        <v>1</v>
      </c>
    </row>
    <row r="289" spans="1:13" ht="15" x14ac:dyDescent="0.25">
      <c r="A289" s="12" t="s">
        <v>251</v>
      </c>
      <c r="B289" s="5" t="s">
        <v>61</v>
      </c>
      <c r="C289" s="9" t="s">
        <v>62</v>
      </c>
      <c r="D289" s="9" t="str">
        <f t="shared" si="4"/>
        <v>Sri Lanka-Asia2001</v>
      </c>
      <c r="E289" s="11">
        <v>1.7999999999999999E-2</v>
      </c>
      <c r="F289" s="11">
        <v>1.2999999999999999E-2</v>
      </c>
      <c r="G289" s="11">
        <v>76</v>
      </c>
      <c r="H289" s="11">
        <v>68</v>
      </c>
      <c r="I289" s="11">
        <v>0.26500000000000001</v>
      </c>
      <c r="J289" s="11">
        <v>0.67200000000000004</v>
      </c>
      <c r="K289" s="11">
        <v>6.4000000000000001E-2</v>
      </c>
      <c r="L289" s="11">
        <v>18797000</v>
      </c>
      <c r="M289" s="11">
        <v>0.184</v>
      </c>
    </row>
    <row r="290" spans="1:13" ht="15" x14ac:dyDescent="0.25">
      <c r="A290" s="12" t="s">
        <v>262</v>
      </c>
      <c r="B290" s="5" t="s">
        <v>61</v>
      </c>
      <c r="C290" s="9" t="s">
        <v>62</v>
      </c>
      <c r="D290" s="9" t="str">
        <f t="shared" si="4"/>
        <v>Tajikistan-Asia2001</v>
      </c>
      <c r="E290" s="11">
        <v>0.03</v>
      </c>
      <c r="F290" s="11">
        <v>7.0000000000000007E-2</v>
      </c>
      <c r="G290" s="11">
        <v>68</v>
      </c>
      <c r="H290" s="11">
        <v>60</v>
      </c>
      <c r="I290" s="11">
        <v>0.42099999999999999</v>
      </c>
      <c r="J290" s="11">
        <v>0.54300000000000004</v>
      </c>
      <c r="K290" s="11">
        <v>3.5999999999999997E-2</v>
      </c>
      <c r="L290" s="11">
        <v>6289340</v>
      </c>
      <c r="M290" s="11">
        <v>0.26500000000000001</v>
      </c>
    </row>
    <row r="291" spans="1:13" ht="15" x14ac:dyDescent="0.25">
      <c r="A291" s="12" t="s">
        <v>264</v>
      </c>
      <c r="B291" s="5" t="s">
        <v>61</v>
      </c>
      <c r="C291" s="9" t="s">
        <v>62</v>
      </c>
      <c r="D291" s="9" t="str">
        <f t="shared" si="4"/>
        <v>Thailand-Asia2001</v>
      </c>
      <c r="E291" s="11">
        <v>1.4E-2</v>
      </c>
      <c r="F291" s="11">
        <v>1.7999999999999999E-2</v>
      </c>
      <c r="G291" s="11">
        <v>75</v>
      </c>
      <c r="H291" s="11">
        <v>67</v>
      </c>
      <c r="I291" s="11">
        <v>0.23799999999999999</v>
      </c>
      <c r="J291" s="11">
        <v>0.69399999999999995</v>
      </c>
      <c r="K291" s="11">
        <v>6.8000000000000005E-2</v>
      </c>
      <c r="L291" s="11">
        <v>63069070</v>
      </c>
      <c r="M291" s="11">
        <v>0.32600000000000001</v>
      </c>
    </row>
    <row r="292" spans="1:13" ht="15" x14ac:dyDescent="0.25">
      <c r="A292" s="12" t="s">
        <v>265</v>
      </c>
      <c r="B292" s="5" t="s">
        <v>61</v>
      </c>
      <c r="C292" s="9" t="s">
        <v>62</v>
      </c>
      <c r="D292" s="9" t="str">
        <f t="shared" si="4"/>
        <v>Timor-Leste-Asia2001</v>
      </c>
      <c r="E292" s="11">
        <v>4.1000000000000002E-2</v>
      </c>
      <c r="F292" s="11">
        <v>0.08</v>
      </c>
      <c r="G292" s="11">
        <v>62</v>
      </c>
      <c r="H292" s="11">
        <v>59</v>
      </c>
      <c r="I292" s="11">
        <v>0.5</v>
      </c>
      <c r="J292" s="11">
        <v>0.47499999999999998</v>
      </c>
      <c r="K292" s="11">
        <v>2.4E-2</v>
      </c>
      <c r="L292" s="11">
        <v>871353</v>
      </c>
      <c r="M292" s="11">
        <v>0.246</v>
      </c>
    </row>
    <row r="293" spans="1:13" ht="15" x14ac:dyDescent="0.25">
      <c r="A293" s="12" t="s">
        <v>271</v>
      </c>
      <c r="B293" s="5" t="s">
        <v>61</v>
      </c>
      <c r="C293" s="9" t="s">
        <v>62</v>
      </c>
      <c r="D293" s="9" t="str">
        <f t="shared" si="4"/>
        <v>Turkmenistan-Asia2001</v>
      </c>
      <c r="E293" s="11">
        <v>2.3E-2</v>
      </c>
      <c r="F293" s="11">
        <v>6.5000000000000002E-2</v>
      </c>
      <c r="G293" s="11">
        <v>68</v>
      </c>
      <c r="H293" s="11">
        <v>60</v>
      </c>
      <c r="I293" s="11">
        <v>0.35599999999999998</v>
      </c>
      <c r="J293" s="11">
        <v>0.6</v>
      </c>
      <c r="K293" s="11">
        <v>4.3999999999999997E-2</v>
      </c>
      <c r="L293" s="11">
        <v>4551762</v>
      </c>
      <c r="M293" s="11">
        <v>0.46100000000000002</v>
      </c>
    </row>
    <row r="294" spans="1:13" ht="15" x14ac:dyDescent="0.25">
      <c r="A294" s="12" t="s">
        <v>279</v>
      </c>
      <c r="B294" s="5" t="s">
        <v>61</v>
      </c>
      <c r="C294" s="9" t="s">
        <v>62</v>
      </c>
      <c r="D294" s="9" t="str">
        <f t="shared" si="4"/>
        <v>Uzbekistan-Asia2001</v>
      </c>
      <c r="E294" s="11">
        <v>2.1000000000000001E-2</v>
      </c>
      <c r="F294" s="11">
        <v>5.1999999999999998E-2</v>
      </c>
      <c r="G294" s="11">
        <v>70</v>
      </c>
      <c r="H294" s="11">
        <v>64</v>
      </c>
      <c r="I294" s="11">
        <v>0.36499999999999999</v>
      </c>
      <c r="J294" s="11">
        <v>0.59099999999999997</v>
      </c>
      <c r="K294" s="11">
        <v>4.3999999999999997E-2</v>
      </c>
      <c r="L294" s="11">
        <v>24964450</v>
      </c>
      <c r="M294" s="11">
        <v>0.373</v>
      </c>
    </row>
    <row r="295" spans="1:13" ht="15" x14ac:dyDescent="0.25">
      <c r="A295" s="12" t="s">
        <v>282</v>
      </c>
      <c r="B295" s="5" t="s">
        <v>61</v>
      </c>
      <c r="C295" s="9" t="s">
        <v>62</v>
      </c>
      <c r="D295" s="9" t="str">
        <f t="shared" si="4"/>
        <v>Vietnam-Asia2001</v>
      </c>
      <c r="E295" s="11">
        <v>1.7000000000000001E-2</v>
      </c>
      <c r="F295" s="11">
        <v>2.5999999999999999E-2</v>
      </c>
      <c r="G295" s="11">
        <v>79</v>
      </c>
      <c r="H295" s="11">
        <v>69</v>
      </c>
      <c r="I295" s="11">
        <v>0.307</v>
      </c>
      <c r="J295" s="11">
        <v>0.628</v>
      </c>
      <c r="K295" s="11">
        <v>6.5000000000000002E-2</v>
      </c>
      <c r="L295" s="11">
        <v>78621000</v>
      </c>
      <c r="M295" s="11">
        <v>0.249</v>
      </c>
    </row>
    <row r="296" spans="1:13" ht="15" x14ac:dyDescent="0.25">
      <c r="A296" s="12" t="s">
        <v>74</v>
      </c>
      <c r="B296" s="5" t="s">
        <v>75</v>
      </c>
      <c r="C296" s="9" t="s">
        <v>62</v>
      </c>
      <c r="D296" s="9" t="str">
        <f t="shared" si="4"/>
        <v>Albania-Europe2001</v>
      </c>
      <c r="E296" s="11">
        <v>1.7999999999999999E-2</v>
      </c>
      <c r="F296" s="11">
        <v>2.1999999999999999E-2</v>
      </c>
      <c r="G296" s="11">
        <v>78</v>
      </c>
      <c r="H296" s="11">
        <v>72</v>
      </c>
      <c r="I296" s="11">
        <v>0.29699999999999999</v>
      </c>
      <c r="J296" s="11">
        <v>0.63200000000000001</v>
      </c>
      <c r="K296" s="11">
        <v>7.0999999999999994E-2</v>
      </c>
      <c r="L296" s="11">
        <v>3064111</v>
      </c>
      <c r="M296" s="11">
        <v>0.42399999999999999</v>
      </c>
    </row>
    <row r="297" spans="1:13" ht="15" x14ac:dyDescent="0.25">
      <c r="A297" s="12" t="s">
        <v>81</v>
      </c>
      <c r="B297" s="5" t="s">
        <v>75</v>
      </c>
      <c r="C297" s="9" t="s">
        <v>62</v>
      </c>
      <c r="D297" s="9" t="str">
        <f t="shared" si="4"/>
        <v>Andorra-Europe2001</v>
      </c>
      <c r="E297" s="11">
        <v>1.2E-2</v>
      </c>
      <c r="F297" s="11">
        <v>4.0000000000000001E-3</v>
      </c>
      <c r="G297" s="8"/>
      <c r="H297" s="8"/>
      <c r="I297" s="8"/>
      <c r="J297" s="8"/>
      <c r="K297" s="8"/>
      <c r="L297" s="11">
        <v>68000</v>
      </c>
      <c r="M297" s="11">
        <v>0.92100000000000004</v>
      </c>
    </row>
    <row r="298" spans="1:13" ht="15" x14ac:dyDescent="0.25">
      <c r="A298" s="12" t="s">
        <v>89</v>
      </c>
      <c r="B298" s="5" t="s">
        <v>75</v>
      </c>
      <c r="C298" s="9" t="s">
        <v>62</v>
      </c>
      <c r="D298" s="9" t="str">
        <f t="shared" si="4"/>
        <v>Austria-Europe2001</v>
      </c>
      <c r="E298" s="11">
        <v>8.9999999999999993E-3</v>
      </c>
      <c r="F298" s="11">
        <v>5.0000000000000001E-3</v>
      </c>
      <c r="G298" s="11">
        <v>82</v>
      </c>
      <c r="H298" s="11">
        <v>76</v>
      </c>
      <c r="I298" s="11">
        <v>0.16800000000000001</v>
      </c>
      <c r="J298" s="11">
        <v>0.67600000000000005</v>
      </c>
      <c r="K298" s="11">
        <v>0.156</v>
      </c>
      <c r="L298" s="11">
        <v>8042293</v>
      </c>
      <c r="M298" s="11">
        <v>0.65800000000000003</v>
      </c>
    </row>
    <row r="299" spans="1:13" ht="15" x14ac:dyDescent="0.25">
      <c r="A299" s="12" t="s">
        <v>96</v>
      </c>
      <c r="B299" s="5" t="s">
        <v>75</v>
      </c>
      <c r="C299" s="9" t="s">
        <v>62</v>
      </c>
      <c r="D299" s="9" t="str">
        <f t="shared" si="4"/>
        <v>Belarus-Europe2001</v>
      </c>
      <c r="E299" s="11">
        <v>8.9999999999999993E-3</v>
      </c>
      <c r="F299" s="11">
        <v>0.01</v>
      </c>
      <c r="G299" s="11">
        <v>75</v>
      </c>
      <c r="H299" s="11">
        <v>63</v>
      </c>
      <c r="I299" s="11">
        <v>0.17899999999999999</v>
      </c>
      <c r="J299" s="11">
        <v>0.68400000000000005</v>
      </c>
      <c r="K299" s="11">
        <v>0.13700000000000001</v>
      </c>
      <c r="L299" s="11">
        <v>9928000</v>
      </c>
      <c r="M299" s="11">
        <v>0.70499999999999996</v>
      </c>
    </row>
    <row r="300" spans="1:13" ht="15" x14ac:dyDescent="0.25">
      <c r="A300" s="12" t="s">
        <v>97</v>
      </c>
      <c r="B300" s="5" t="s">
        <v>75</v>
      </c>
      <c r="C300" s="9" t="s">
        <v>62</v>
      </c>
      <c r="D300" s="9" t="str">
        <f t="shared" si="4"/>
        <v>Belgium-Europe2001</v>
      </c>
      <c r="E300" s="11">
        <v>1.0999999999999999E-2</v>
      </c>
      <c r="F300" s="11">
        <v>5.0000000000000001E-3</v>
      </c>
      <c r="G300" s="11">
        <v>81</v>
      </c>
      <c r="H300" s="11">
        <v>75</v>
      </c>
      <c r="I300" s="11">
        <v>0.17499999999999999</v>
      </c>
      <c r="J300" s="11">
        <v>0.65500000000000003</v>
      </c>
      <c r="K300" s="11">
        <v>0.17</v>
      </c>
      <c r="L300" s="11">
        <v>10286570</v>
      </c>
      <c r="M300" s="11">
        <v>0.97199999999999998</v>
      </c>
    </row>
    <row r="301" spans="1:13" ht="15" x14ac:dyDescent="0.25">
      <c r="A301" s="12" t="s">
        <v>103</v>
      </c>
      <c r="B301" s="5" t="s">
        <v>75</v>
      </c>
      <c r="C301" s="9" t="s">
        <v>62</v>
      </c>
      <c r="D301" s="9" t="str">
        <f t="shared" si="4"/>
        <v>Bosnia and Herzegovina-Europe2001</v>
      </c>
      <c r="E301" s="11">
        <v>0.01</v>
      </c>
      <c r="F301" s="11">
        <v>8.0000000000000002E-3</v>
      </c>
      <c r="G301" s="11">
        <v>77</v>
      </c>
      <c r="H301" s="11">
        <v>73</v>
      </c>
      <c r="I301" s="11">
        <v>0.19900000000000001</v>
      </c>
      <c r="J301" s="11">
        <v>0.68899999999999995</v>
      </c>
      <c r="K301" s="11">
        <v>0.112</v>
      </c>
      <c r="L301" s="11">
        <v>3879353</v>
      </c>
      <c r="M301" s="11">
        <v>0.39300000000000002</v>
      </c>
    </row>
    <row r="302" spans="1:13" ht="15" x14ac:dyDescent="0.25">
      <c r="A302" s="12" t="s">
        <v>107</v>
      </c>
      <c r="B302" s="5" t="s">
        <v>75</v>
      </c>
      <c r="C302" s="9" t="s">
        <v>62</v>
      </c>
      <c r="D302" s="9" t="str">
        <f t="shared" si="4"/>
        <v>Bulgaria-Europe2001</v>
      </c>
      <c r="E302" s="11">
        <v>8.9999999999999993E-3</v>
      </c>
      <c r="F302" s="11">
        <v>1.7000000000000001E-2</v>
      </c>
      <c r="G302" s="11">
        <v>75</v>
      </c>
      <c r="H302" s="11">
        <v>69</v>
      </c>
      <c r="I302" s="11">
        <v>0.152</v>
      </c>
      <c r="J302" s="11">
        <v>0.68</v>
      </c>
      <c r="K302" s="11">
        <v>0.16800000000000001</v>
      </c>
      <c r="L302" s="11">
        <v>8020282</v>
      </c>
      <c r="M302" s="11">
        <v>0.69199999999999995</v>
      </c>
    </row>
    <row r="303" spans="1:13" ht="15" x14ac:dyDescent="0.25">
      <c r="A303" s="12" t="s">
        <v>124</v>
      </c>
      <c r="B303" s="5" t="s">
        <v>75</v>
      </c>
      <c r="C303" s="9" t="s">
        <v>62</v>
      </c>
      <c r="D303" s="9" t="str">
        <f t="shared" si="4"/>
        <v>Croatia-Europe2001</v>
      </c>
      <c r="E303" s="11">
        <v>8.9999999999999993E-3</v>
      </c>
      <c r="F303" s="11">
        <v>7.0000000000000001E-3</v>
      </c>
      <c r="G303" s="11">
        <v>78</v>
      </c>
      <c r="H303" s="11">
        <v>71</v>
      </c>
      <c r="I303" s="11">
        <v>0.16900000000000001</v>
      </c>
      <c r="J303" s="11">
        <v>0.67200000000000004</v>
      </c>
      <c r="K303" s="11">
        <v>0.159</v>
      </c>
      <c r="L303" s="11">
        <v>4440000</v>
      </c>
      <c r="M303" s="11">
        <v>0.55700000000000005</v>
      </c>
    </row>
    <row r="304" spans="1:13" ht="15" x14ac:dyDescent="0.25">
      <c r="A304" s="12" t="s">
        <v>127</v>
      </c>
      <c r="B304" s="5" t="s">
        <v>75</v>
      </c>
      <c r="C304" s="9" t="s">
        <v>62</v>
      </c>
      <c r="D304" s="9" t="str">
        <f t="shared" si="4"/>
        <v>Cyprus-Europe2001</v>
      </c>
      <c r="E304" s="11">
        <v>1.2999999999999999E-2</v>
      </c>
      <c r="F304" s="11">
        <v>5.0000000000000001E-3</v>
      </c>
      <c r="G304" s="11">
        <v>80</v>
      </c>
      <c r="H304" s="11">
        <v>76</v>
      </c>
      <c r="I304" s="11">
        <v>0.219</v>
      </c>
      <c r="J304" s="11">
        <v>0.67800000000000005</v>
      </c>
      <c r="K304" s="11">
        <v>0.10299999999999999</v>
      </c>
      <c r="L304" s="11">
        <v>961481</v>
      </c>
      <c r="M304" s="11">
        <v>0.68799999999999994</v>
      </c>
    </row>
    <row r="305" spans="1:13" ht="15" x14ac:dyDescent="0.25">
      <c r="A305" s="12" t="s">
        <v>128</v>
      </c>
      <c r="B305" s="5" t="s">
        <v>75</v>
      </c>
      <c r="C305" s="9" t="s">
        <v>62</v>
      </c>
      <c r="D305" s="9" t="str">
        <f t="shared" si="4"/>
        <v>Czech Republic-Europe2001</v>
      </c>
      <c r="E305" s="11">
        <v>8.9999999999999993E-3</v>
      </c>
      <c r="F305" s="11">
        <v>5.0000000000000001E-3</v>
      </c>
      <c r="G305" s="11">
        <v>78</v>
      </c>
      <c r="H305" s="11">
        <v>72</v>
      </c>
      <c r="I305" s="11">
        <v>0.161</v>
      </c>
      <c r="J305" s="11">
        <v>0.7</v>
      </c>
      <c r="K305" s="11">
        <v>0.13900000000000001</v>
      </c>
      <c r="L305" s="11">
        <v>10216605</v>
      </c>
      <c r="M305" s="11">
        <v>0.73899999999999999</v>
      </c>
    </row>
    <row r="306" spans="1:13" ht="15" x14ac:dyDescent="0.25">
      <c r="A306" s="12" t="s">
        <v>129</v>
      </c>
      <c r="B306" s="5" t="s">
        <v>75</v>
      </c>
      <c r="C306" s="9" t="s">
        <v>62</v>
      </c>
      <c r="D306" s="9" t="str">
        <f t="shared" si="4"/>
        <v>Denmark-Europe2001</v>
      </c>
      <c r="E306" s="11">
        <v>1.2E-2</v>
      </c>
      <c r="F306" s="11">
        <v>5.0000000000000001E-3</v>
      </c>
      <c r="G306" s="11">
        <v>79</v>
      </c>
      <c r="H306" s="11">
        <v>75</v>
      </c>
      <c r="I306" s="11">
        <v>0.186</v>
      </c>
      <c r="J306" s="11">
        <v>0.66500000000000004</v>
      </c>
      <c r="K306" s="11">
        <v>0.14799999999999999</v>
      </c>
      <c r="L306" s="11">
        <v>5358783</v>
      </c>
      <c r="M306" s="11">
        <v>0.85199999999999998</v>
      </c>
    </row>
    <row r="307" spans="1:13" ht="15" x14ac:dyDescent="0.25">
      <c r="A307" s="12" t="s">
        <v>138</v>
      </c>
      <c r="B307" s="5" t="s">
        <v>75</v>
      </c>
      <c r="C307" s="9" t="s">
        <v>62</v>
      </c>
      <c r="D307" s="9" t="str">
        <f t="shared" si="4"/>
        <v>Estonia-Europe2001</v>
      </c>
      <c r="E307" s="11">
        <v>8.9999999999999993E-3</v>
      </c>
      <c r="F307" s="11">
        <v>8.0000000000000002E-3</v>
      </c>
      <c r="G307" s="11">
        <v>76</v>
      </c>
      <c r="H307" s="11">
        <v>65</v>
      </c>
      <c r="I307" s="11">
        <v>0.17399999999999999</v>
      </c>
      <c r="J307" s="11">
        <v>0.67100000000000004</v>
      </c>
      <c r="K307" s="11">
        <v>0.155</v>
      </c>
      <c r="L307" s="11">
        <v>1388115</v>
      </c>
      <c r="M307" s="11">
        <v>0.69199999999999995</v>
      </c>
    </row>
    <row r="308" spans="1:13" ht="15" x14ac:dyDescent="0.25">
      <c r="A308" s="12" t="s">
        <v>140</v>
      </c>
      <c r="B308" s="5" t="s">
        <v>75</v>
      </c>
      <c r="C308" s="9" t="s">
        <v>62</v>
      </c>
      <c r="D308" s="9" t="str">
        <f t="shared" si="4"/>
        <v>Faeroe Islands-Europe2001</v>
      </c>
      <c r="E308" s="8"/>
      <c r="F308" s="8"/>
      <c r="G308" s="11">
        <v>82</v>
      </c>
      <c r="H308" s="11">
        <v>77</v>
      </c>
      <c r="I308" s="8"/>
      <c r="J308" s="8"/>
      <c r="K308" s="8"/>
      <c r="L308" s="11">
        <v>47135</v>
      </c>
      <c r="M308" s="11">
        <v>0.372</v>
      </c>
    </row>
    <row r="309" spans="1:13" ht="15" x14ac:dyDescent="0.25">
      <c r="A309" s="12" t="s">
        <v>142</v>
      </c>
      <c r="B309" s="5" t="s">
        <v>75</v>
      </c>
      <c r="C309" s="9" t="s">
        <v>62</v>
      </c>
      <c r="D309" s="9" t="str">
        <f t="shared" si="4"/>
        <v>Finland-Europe2001</v>
      </c>
      <c r="E309" s="11">
        <v>1.0999999999999999E-2</v>
      </c>
      <c r="F309" s="11">
        <v>3.0000000000000001E-3</v>
      </c>
      <c r="G309" s="11">
        <v>82</v>
      </c>
      <c r="H309" s="11">
        <v>75</v>
      </c>
      <c r="I309" s="11">
        <v>0.18</v>
      </c>
      <c r="J309" s="11">
        <v>0.66900000000000004</v>
      </c>
      <c r="K309" s="11">
        <v>0.151</v>
      </c>
      <c r="L309" s="11">
        <v>5188008</v>
      </c>
      <c r="M309" s="11">
        <v>0.82399999999999995</v>
      </c>
    </row>
    <row r="310" spans="1:13" ht="15" x14ac:dyDescent="0.25">
      <c r="A310" s="12" t="s">
        <v>143</v>
      </c>
      <c r="B310" s="5" t="s">
        <v>75</v>
      </c>
      <c r="C310" s="9" t="s">
        <v>62</v>
      </c>
      <c r="D310" s="9" t="str">
        <f t="shared" si="4"/>
        <v>France-Europe2001</v>
      </c>
      <c r="E310" s="11">
        <v>1.2999999999999999E-2</v>
      </c>
      <c r="F310" s="11">
        <v>4.0000000000000001E-3</v>
      </c>
      <c r="G310" s="11">
        <v>83</v>
      </c>
      <c r="H310" s="11">
        <v>76</v>
      </c>
      <c r="I310" s="11">
        <v>0.188</v>
      </c>
      <c r="J310" s="11">
        <v>0.65100000000000002</v>
      </c>
      <c r="K310" s="11">
        <v>0.161</v>
      </c>
      <c r="L310" s="11">
        <v>61355725</v>
      </c>
      <c r="M310" s="11">
        <v>0.76100000000000001</v>
      </c>
    </row>
    <row r="311" spans="1:13" ht="15" x14ac:dyDescent="0.25">
      <c r="A311" s="12" t="s">
        <v>148</v>
      </c>
      <c r="B311" s="5" t="s">
        <v>75</v>
      </c>
      <c r="C311" s="9" t="s">
        <v>62</v>
      </c>
      <c r="D311" s="9" t="str">
        <f t="shared" si="4"/>
        <v>Germany-Europe2001</v>
      </c>
      <c r="E311" s="11">
        <v>8.9999999999999993E-3</v>
      </c>
      <c r="F311" s="11">
        <v>4.0000000000000001E-3</v>
      </c>
      <c r="G311" s="11">
        <v>81</v>
      </c>
      <c r="H311" s="11">
        <v>76</v>
      </c>
      <c r="I311" s="11">
        <v>0.154</v>
      </c>
      <c r="J311" s="11">
        <v>0.67900000000000005</v>
      </c>
      <c r="K311" s="11">
        <v>0.16800000000000001</v>
      </c>
      <c r="L311" s="11">
        <v>82349925</v>
      </c>
      <c r="M311" s="11">
        <v>0.73099999999999998</v>
      </c>
    </row>
    <row r="312" spans="1:13" ht="15" x14ac:dyDescent="0.25">
      <c r="A312" s="12" t="s">
        <v>150</v>
      </c>
      <c r="B312" s="5" t="s">
        <v>75</v>
      </c>
      <c r="C312" s="9" t="s">
        <v>62</v>
      </c>
      <c r="D312" s="9" t="str">
        <f t="shared" si="4"/>
        <v>Greece-Europe2001</v>
      </c>
      <c r="E312" s="11">
        <v>8.9999999999999993E-3</v>
      </c>
      <c r="F312" s="11">
        <v>6.0000000000000001E-3</v>
      </c>
      <c r="G312" s="11">
        <v>81</v>
      </c>
      <c r="H312" s="11">
        <v>76</v>
      </c>
      <c r="I312" s="11">
        <v>0.15</v>
      </c>
      <c r="J312" s="11">
        <v>0.67800000000000005</v>
      </c>
      <c r="K312" s="11">
        <v>0.17199999999999999</v>
      </c>
      <c r="L312" s="11">
        <v>10951764</v>
      </c>
      <c r="M312" s="11">
        <v>0.72899999999999998</v>
      </c>
    </row>
    <row r="313" spans="1:13" ht="15" x14ac:dyDescent="0.25">
      <c r="A313" s="12" t="s">
        <v>161</v>
      </c>
      <c r="B313" s="5" t="s">
        <v>75</v>
      </c>
      <c r="C313" s="9" t="s">
        <v>62</v>
      </c>
      <c r="D313" s="9" t="str">
        <f t="shared" si="4"/>
        <v>Hungary-Europe2001</v>
      </c>
      <c r="E313" s="11">
        <v>0.01</v>
      </c>
      <c r="F313" s="11">
        <v>8.9999999999999993E-3</v>
      </c>
      <c r="G313" s="11">
        <v>77</v>
      </c>
      <c r="H313" s="11">
        <v>68</v>
      </c>
      <c r="I313" s="11">
        <v>0.16600000000000001</v>
      </c>
      <c r="J313" s="11">
        <v>0.68200000000000005</v>
      </c>
      <c r="K313" s="11">
        <v>0.153</v>
      </c>
      <c r="L313" s="11">
        <v>10187576</v>
      </c>
      <c r="M313" s="11">
        <v>0.64700000000000002</v>
      </c>
    </row>
    <row r="314" spans="1:13" ht="15" x14ac:dyDescent="0.25">
      <c r="A314" s="12" t="s">
        <v>162</v>
      </c>
      <c r="B314" s="5" t="s">
        <v>75</v>
      </c>
      <c r="C314" s="9" t="s">
        <v>62</v>
      </c>
      <c r="D314" s="9" t="str">
        <f t="shared" si="4"/>
        <v>Iceland-Europe2001</v>
      </c>
      <c r="E314" s="11">
        <v>1.4E-2</v>
      </c>
      <c r="F314" s="11">
        <v>3.0000000000000001E-3</v>
      </c>
      <c r="G314" s="11">
        <v>83</v>
      </c>
      <c r="H314" s="11">
        <v>78</v>
      </c>
      <c r="I314" s="11">
        <v>0.23</v>
      </c>
      <c r="J314" s="11">
        <v>0.65300000000000002</v>
      </c>
      <c r="K314" s="11">
        <v>0.11600000000000001</v>
      </c>
      <c r="L314" s="11">
        <v>284968</v>
      </c>
      <c r="M314" s="11">
        <v>0.92500000000000004</v>
      </c>
    </row>
    <row r="315" spans="1:13" ht="15" x14ac:dyDescent="0.25">
      <c r="A315" s="12" t="s">
        <v>167</v>
      </c>
      <c r="B315" s="5" t="s">
        <v>75</v>
      </c>
      <c r="C315" s="9" t="s">
        <v>62</v>
      </c>
      <c r="D315" s="9" t="str">
        <f t="shared" si="4"/>
        <v>Ireland-Europe2001</v>
      </c>
      <c r="E315" s="11">
        <v>1.4999999999999999E-2</v>
      </c>
      <c r="F315" s="11">
        <v>6.0000000000000001E-3</v>
      </c>
      <c r="G315" s="11">
        <v>80</v>
      </c>
      <c r="H315" s="11">
        <v>75</v>
      </c>
      <c r="I315" s="11">
        <v>0.214</v>
      </c>
      <c r="J315" s="11">
        <v>0.67400000000000004</v>
      </c>
      <c r="K315" s="11">
        <v>0.112</v>
      </c>
      <c r="L315" s="11">
        <v>3866243</v>
      </c>
      <c r="M315" s="11">
        <v>0.59399999999999997</v>
      </c>
    </row>
    <row r="316" spans="1:13" ht="15" x14ac:dyDescent="0.25">
      <c r="A316" s="12" t="s">
        <v>168</v>
      </c>
      <c r="B316" s="5" t="s">
        <v>75</v>
      </c>
      <c r="C316" s="9" t="s">
        <v>62</v>
      </c>
      <c r="D316" s="9" t="str">
        <f t="shared" si="4"/>
        <v>Isle of Man-Europe2001</v>
      </c>
      <c r="E316" s="8"/>
      <c r="F316" s="8"/>
      <c r="G316" s="8"/>
      <c r="H316" s="8"/>
      <c r="I316" s="8"/>
      <c r="J316" s="8"/>
      <c r="K316" s="8"/>
      <c r="L316" s="11">
        <v>77616</v>
      </c>
      <c r="M316" s="11">
        <v>0.51800000000000002</v>
      </c>
    </row>
    <row r="317" spans="1:13" ht="15" x14ac:dyDescent="0.25">
      <c r="A317" s="12" t="s">
        <v>170</v>
      </c>
      <c r="B317" s="5" t="s">
        <v>75</v>
      </c>
      <c r="C317" s="9" t="s">
        <v>62</v>
      </c>
      <c r="D317" s="9" t="str">
        <f t="shared" si="4"/>
        <v>Italy-Europe2001</v>
      </c>
      <c r="E317" s="11">
        <v>8.9999999999999993E-3</v>
      </c>
      <c r="F317" s="11">
        <v>4.0000000000000001E-3</v>
      </c>
      <c r="G317" s="11">
        <v>83</v>
      </c>
      <c r="H317" s="11">
        <v>77</v>
      </c>
      <c r="I317" s="11">
        <v>0.14299999999999999</v>
      </c>
      <c r="J317" s="11">
        <v>0.67200000000000004</v>
      </c>
      <c r="K317" s="11">
        <v>0.186</v>
      </c>
      <c r="L317" s="11">
        <v>56974100</v>
      </c>
      <c r="M317" s="11">
        <v>0.67300000000000004</v>
      </c>
    </row>
    <row r="318" spans="1:13" ht="15" x14ac:dyDescent="0.25">
      <c r="A318" s="12" t="s">
        <v>177</v>
      </c>
      <c r="B318" s="5" t="s">
        <v>75</v>
      </c>
      <c r="C318" s="9" t="s">
        <v>62</v>
      </c>
      <c r="D318" s="9" t="str">
        <f t="shared" si="4"/>
        <v>Kosovo-Europe2001</v>
      </c>
      <c r="E318" s="11">
        <v>2.1999999999999999E-2</v>
      </c>
      <c r="F318" s="8"/>
      <c r="G318" s="11">
        <v>70</v>
      </c>
      <c r="H318" s="11">
        <v>66</v>
      </c>
      <c r="I318" s="8"/>
      <c r="J318" s="8"/>
      <c r="K318" s="8"/>
      <c r="L318" s="11">
        <v>1701154</v>
      </c>
      <c r="M318" s="8"/>
    </row>
    <row r="319" spans="1:13" ht="15" x14ac:dyDescent="0.25">
      <c r="A319" s="12" t="s">
        <v>181</v>
      </c>
      <c r="B319" s="5" t="s">
        <v>75</v>
      </c>
      <c r="C319" s="9" t="s">
        <v>62</v>
      </c>
      <c r="D319" s="9" t="str">
        <f t="shared" si="4"/>
        <v>Latvia-Europe2001</v>
      </c>
      <c r="E319" s="11">
        <v>8.0000000000000002E-3</v>
      </c>
      <c r="F319" s="11">
        <v>1.4E-2</v>
      </c>
      <c r="G319" s="11">
        <v>77</v>
      </c>
      <c r="H319" s="11">
        <v>65</v>
      </c>
      <c r="I319" s="11">
        <v>0.17199999999999999</v>
      </c>
      <c r="J319" s="11">
        <v>0.67400000000000004</v>
      </c>
      <c r="K319" s="11">
        <v>0.154</v>
      </c>
      <c r="L319" s="11">
        <v>2337170</v>
      </c>
      <c r="M319" s="11">
        <v>0.68</v>
      </c>
    </row>
    <row r="320" spans="1:13" ht="15" x14ac:dyDescent="0.25">
      <c r="A320" s="12" t="s">
        <v>186</v>
      </c>
      <c r="B320" s="5" t="s">
        <v>75</v>
      </c>
      <c r="C320" s="9" t="s">
        <v>62</v>
      </c>
      <c r="D320" s="9" t="str">
        <f t="shared" si="4"/>
        <v>Liechtenstein-Europe2001</v>
      </c>
      <c r="E320" s="11">
        <v>1.2E-2</v>
      </c>
      <c r="F320" s="8"/>
      <c r="G320" s="11">
        <v>82</v>
      </c>
      <c r="H320" s="11">
        <v>76</v>
      </c>
      <c r="I320" s="8"/>
      <c r="J320" s="8"/>
      <c r="K320" s="8"/>
      <c r="L320" s="11">
        <v>33475</v>
      </c>
      <c r="M320" s="11">
        <v>0.15</v>
      </c>
    </row>
    <row r="321" spans="1:13" ht="15" x14ac:dyDescent="0.25">
      <c r="A321" s="12" t="s">
        <v>187</v>
      </c>
      <c r="B321" s="5" t="s">
        <v>75</v>
      </c>
      <c r="C321" s="9" t="s">
        <v>62</v>
      </c>
      <c r="D321" s="9" t="str">
        <f t="shared" si="4"/>
        <v>Lithuania-Europe2001</v>
      </c>
      <c r="E321" s="11">
        <v>8.9999999999999993E-3</v>
      </c>
      <c r="F321" s="11">
        <v>8.9999999999999993E-3</v>
      </c>
      <c r="G321" s="11">
        <v>78</v>
      </c>
      <c r="H321" s="11">
        <v>66</v>
      </c>
      <c r="I321" s="11">
        <v>0.193</v>
      </c>
      <c r="J321" s="11">
        <v>0.66500000000000004</v>
      </c>
      <c r="K321" s="11">
        <v>0.14199999999999999</v>
      </c>
      <c r="L321" s="11">
        <v>3470818</v>
      </c>
      <c r="M321" s="11">
        <v>0.66900000000000004</v>
      </c>
    </row>
    <row r="322" spans="1:13" ht="15" x14ac:dyDescent="0.25">
      <c r="A322" s="12" t="s">
        <v>188</v>
      </c>
      <c r="B322" s="5" t="s">
        <v>75</v>
      </c>
      <c r="C322" s="9" t="s">
        <v>62</v>
      </c>
      <c r="D322" s="9" t="str">
        <f t="shared" si="4"/>
        <v>Luxembourg-Europe2001</v>
      </c>
      <c r="E322" s="11">
        <v>1.2E-2</v>
      </c>
      <c r="F322" s="11">
        <v>4.0000000000000001E-3</v>
      </c>
      <c r="G322" s="11">
        <v>81</v>
      </c>
      <c r="H322" s="11">
        <v>75</v>
      </c>
      <c r="I322" s="11">
        <v>0.19</v>
      </c>
      <c r="J322" s="11">
        <v>0.66900000000000004</v>
      </c>
      <c r="K322" s="11">
        <v>0.14199999999999999</v>
      </c>
      <c r="L322" s="11">
        <v>441525</v>
      </c>
      <c r="M322" s="11">
        <v>0.84799999999999998</v>
      </c>
    </row>
    <row r="323" spans="1:13" ht="15" x14ac:dyDescent="0.25">
      <c r="A323" s="12" t="s">
        <v>217</v>
      </c>
      <c r="B323" s="5" t="s">
        <v>75</v>
      </c>
      <c r="C323" s="9" t="s">
        <v>62</v>
      </c>
      <c r="D323" s="9" t="str">
        <f t="shared" ref="D323:D386" si="5">CONCATENATE(A323,C323)</f>
        <v>North Macedonia-Europe2001</v>
      </c>
      <c r="E323" s="11">
        <v>1.2E-2</v>
      </c>
      <c r="F323" s="11">
        <v>1.4E-2</v>
      </c>
      <c r="G323" s="11">
        <v>76</v>
      </c>
      <c r="H323" s="11">
        <v>71</v>
      </c>
      <c r="I323" s="11">
        <v>0.219</v>
      </c>
      <c r="J323" s="11">
        <v>0.67900000000000005</v>
      </c>
      <c r="K323" s="11">
        <v>0.10299999999999999</v>
      </c>
      <c r="L323" s="11">
        <v>2065098</v>
      </c>
      <c r="M323" s="11">
        <v>0.58299999999999996</v>
      </c>
    </row>
    <row r="324" spans="1:13" ht="15" x14ac:dyDescent="0.25">
      <c r="A324" s="12" t="s">
        <v>195</v>
      </c>
      <c r="B324" s="5" t="s">
        <v>75</v>
      </c>
      <c r="C324" s="9" t="s">
        <v>62</v>
      </c>
      <c r="D324" s="9" t="str">
        <f t="shared" si="5"/>
        <v>Malta-Europe2001</v>
      </c>
      <c r="E324" s="11">
        <v>0.01</v>
      </c>
      <c r="F324" s="11">
        <v>7.0000000000000001E-3</v>
      </c>
      <c r="G324" s="11">
        <v>81</v>
      </c>
      <c r="H324" s="11">
        <v>77</v>
      </c>
      <c r="I324" s="11">
        <v>0.2</v>
      </c>
      <c r="J324" s="11">
        <v>0.68799999999999994</v>
      </c>
      <c r="K324" s="11">
        <v>0.111</v>
      </c>
      <c r="L324" s="11">
        <v>393028</v>
      </c>
      <c r="M324" s="11">
        <v>0.92600000000000005</v>
      </c>
    </row>
    <row r="325" spans="1:13" ht="15" x14ac:dyDescent="0.25">
      <c r="A325" s="12" t="s">
        <v>201</v>
      </c>
      <c r="B325" s="5" t="s">
        <v>75</v>
      </c>
      <c r="C325" s="9" t="s">
        <v>62</v>
      </c>
      <c r="D325" s="9" t="str">
        <f t="shared" si="5"/>
        <v>Moldova-Europe2001</v>
      </c>
      <c r="E325" s="11">
        <v>1.2E-2</v>
      </c>
      <c r="F325" s="11">
        <v>2.4E-2</v>
      </c>
      <c r="G325" s="11">
        <v>71</v>
      </c>
      <c r="H325" s="11">
        <v>63</v>
      </c>
      <c r="I325" s="11">
        <v>0.22800000000000001</v>
      </c>
      <c r="J325" s="11">
        <v>0.66900000000000004</v>
      </c>
      <c r="K325" s="11">
        <v>0.10199999999999999</v>
      </c>
      <c r="L325" s="11">
        <v>3631462</v>
      </c>
      <c r="M325" s="11">
        <v>0.45700000000000002</v>
      </c>
    </row>
    <row r="326" spans="1:13" ht="15" x14ac:dyDescent="0.25">
      <c r="A326" s="12" t="s">
        <v>202</v>
      </c>
      <c r="B326" s="5" t="s">
        <v>75</v>
      </c>
      <c r="C326" s="9" t="s">
        <v>62</v>
      </c>
      <c r="D326" s="9" t="str">
        <f t="shared" si="5"/>
        <v>Monaco-Europe2001</v>
      </c>
      <c r="E326" s="8"/>
      <c r="F326" s="11">
        <v>4.0000000000000001E-3</v>
      </c>
      <c r="G326" s="8"/>
      <c r="H326" s="8"/>
      <c r="I326" s="8"/>
      <c r="J326" s="8"/>
      <c r="K326" s="8"/>
      <c r="L326" s="11">
        <v>32366</v>
      </c>
      <c r="M326" s="11">
        <v>1</v>
      </c>
    </row>
    <row r="327" spans="1:13" ht="15" x14ac:dyDescent="0.25">
      <c r="A327" s="12" t="s">
        <v>204</v>
      </c>
      <c r="B327" s="5" t="s">
        <v>75</v>
      </c>
      <c r="C327" s="9" t="s">
        <v>62</v>
      </c>
      <c r="D327" s="9" t="str">
        <f t="shared" si="5"/>
        <v>Montenegro-Europe2001</v>
      </c>
      <c r="E327" s="11">
        <v>1.2999999999999999E-2</v>
      </c>
      <c r="F327" s="11">
        <v>1.2E-2</v>
      </c>
      <c r="G327" s="11">
        <v>77</v>
      </c>
      <c r="H327" s="11">
        <v>71</v>
      </c>
      <c r="I327" s="11">
        <v>0.21</v>
      </c>
      <c r="J327" s="11">
        <v>0.67300000000000004</v>
      </c>
      <c r="K327" s="11">
        <v>0.11700000000000001</v>
      </c>
      <c r="L327" s="11">
        <v>611525</v>
      </c>
      <c r="M327" s="11">
        <v>0.59599999999999997</v>
      </c>
    </row>
    <row r="328" spans="1:13" ht="15" x14ac:dyDescent="0.25">
      <c r="A328" s="12" t="s">
        <v>210</v>
      </c>
      <c r="B328" s="5" t="s">
        <v>75</v>
      </c>
      <c r="C328" s="9" t="s">
        <v>62</v>
      </c>
      <c r="D328" s="9" t="str">
        <f t="shared" si="5"/>
        <v>Netherlands-Europe2001</v>
      </c>
      <c r="E328" s="11">
        <v>1.2999999999999999E-2</v>
      </c>
      <c r="F328" s="11">
        <v>5.0000000000000001E-3</v>
      </c>
      <c r="G328" s="11">
        <v>81</v>
      </c>
      <c r="H328" s="11">
        <v>76</v>
      </c>
      <c r="I328" s="11">
        <v>0.186</v>
      </c>
      <c r="J328" s="11">
        <v>0.67800000000000005</v>
      </c>
      <c r="K328" s="11">
        <v>0.13600000000000001</v>
      </c>
      <c r="L328" s="11">
        <v>16046180</v>
      </c>
      <c r="M328" s="11">
        <v>0.77800000000000002</v>
      </c>
    </row>
    <row r="329" spans="1:13" ht="15" x14ac:dyDescent="0.25">
      <c r="A329" s="12" t="s">
        <v>218</v>
      </c>
      <c r="B329" s="5" t="s">
        <v>75</v>
      </c>
      <c r="C329" s="9" t="s">
        <v>62</v>
      </c>
      <c r="D329" s="9" t="str">
        <f t="shared" si="5"/>
        <v>Norway-Europe2001</v>
      </c>
      <c r="E329" s="11">
        <v>1.2999999999999999E-2</v>
      </c>
      <c r="F329" s="11">
        <v>4.0000000000000001E-3</v>
      </c>
      <c r="G329" s="11">
        <v>82</v>
      </c>
      <c r="H329" s="11">
        <v>76</v>
      </c>
      <c r="I329" s="11">
        <v>0.2</v>
      </c>
      <c r="J329" s="11">
        <v>0.65</v>
      </c>
      <c r="K329" s="11">
        <v>0.15</v>
      </c>
      <c r="L329" s="11">
        <v>4513751</v>
      </c>
      <c r="M329" s="11">
        <v>0.76600000000000001</v>
      </c>
    </row>
    <row r="330" spans="1:13" ht="15" x14ac:dyDescent="0.25">
      <c r="A330" s="12" t="s">
        <v>226</v>
      </c>
      <c r="B330" s="5" t="s">
        <v>75</v>
      </c>
      <c r="C330" s="9" t="s">
        <v>62</v>
      </c>
      <c r="D330" s="9" t="str">
        <f t="shared" si="5"/>
        <v>Poland-Europe2001</v>
      </c>
      <c r="E330" s="11">
        <v>0.01</v>
      </c>
      <c r="F330" s="11">
        <v>8.0000000000000002E-3</v>
      </c>
      <c r="G330" s="11">
        <v>78</v>
      </c>
      <c r="H330" s="11">
        <v>70</v>
      </c>
      <c r="I330" s="11">
        <v>0.187</v>
      </c>
      <c r="J330" s="11">
        <v>0.68799999999999994</v>
      </c>
      <c r="K330" s="11">
        <v>0.125</v>
      </c>
      <c r="L330" s="11">
        <v>38248076</v>
      </c>
      <c r="M330" s="11">
        <v>0.61799999999999999</v>
      </c>
    </row>
    <row r="331" spans="1:13" ht="15" x14ac:dyDescent="0.25">
      <c r="A331" s="12" t="s">
        <v>227</v>
      </c>
      <c r="B331" s="5" t="s">
        <v>75</v>
      </c>
      <c r="C331" s="9" t="s">
        <v>62</v>
      </c>
      <c r="D331" s="9" t="str">
        <f t="shared" si="5"/>
        <v>Portugal-Europe2001</v>
      </c>
      <c r="E331" s="11">
        <v>1.0999999999999999E-2</v>
      </c>
      <c r="F331" s="11">
        <v>5.0000000000000001E-3</v>
      </c>
      <c r="G331" s="11">
        <v>80</v>
      </c>
      <c r="H331" s="11">
        <v>73</v>
      </c>
      <c r="I331" s="11">
        <v>0.16</v>
      </c>
      <c r="J331" s="11">
        <v>0.67600000000000005</v>
      </c>
      <c r="K331" s="11">
        <v>0.16400000000000001</v>
      </c>
      <c r="L331" s="11">
        <v>10362722</v>
      </c>
      <c r="M331" s="11">
        <v>0.55000000000000004</v>
      </c>
    </row>
    <row r="332" spans="1:13" ht="15" x14ac:dyDescent="0.25">
      <c r="A332" s="12" t="s">
        <v>230</v>
      </c>
      <c r="B332" s="5" t="s">
        <v>75</v>
      </c>
      <c r="C332" s="9" t="s">
        <v>62</v>
      </c>
      <c r="D332" s="9" t="str">
        <f t="shared" si="5"/>
        <v>Romania-Europe2001</v>
      </c>
      <c r="E332" s="11">
        <v>0.01</v>
      </c>
      <c r="F332" s="11">
        <v>2.1999999999999999E-2</v>
      </c>
      <c r="G332" s="11">
        <v>75</v>
      </c>
      <c r="H332" s="11">
        <v>68</v>
      </c>
      <c r="I332" s="11">
        <v>0.18099999999999999</v>
      </c>
      <c r="J332" s="11">
        <v>0.68300000000000005</v>
      </c>
      <c r="K332" s="11">
        <v>0.13700000000000001</v>
      </c>
      <c r="L332" s="11">
        <v>22131970</v>
      </c>
      <c r="M332" s="11">
        <v>0.52900000000000003</v>
      </c>
    </row>
    <row r="333" spans="1:13" ht="15" x14ac:dyDescent="0.25">
      <c r="A333" s="12" t="s">
        <v>231</v>
      </c>
      <c r="B333" s="5" t="s">
        <v>75</v>
      </c>
      <c r="C333" s="9" t="s">
        <v>62</v>
      </c>
      <c r="D333" s="9" t="str">
        <f t="shared" si="5"/>
        <v>Russia-Europe2001</v>
      </c>
      <c r="E333" s="11">
        <v>8.9999999999999993E-3</v>
      </c>
      <c r="F333" s="11">
        <v>1.9E-2</v>
      </c>
      <c r="G333" s="11">
        <v>72</v>
      </c>
      <c r="H333" s="11">
        <v>59</v>
      </c>
      <c r="I333" s="11">
        <v>0.17499999999999999</v>
      </c>
      <c r="J333" s="11">
        <v>0.69799999999999995</v>
      </c>
      <c r="K333" s="11">
        <v>0.127</v>
      </c>
      <c r="L333" s="11">
        <v>145976473</v>
      </c>
      <c r="M333" s="11">
        <v>0.73299999999999998</v>
      </c>
    </row>
    <row r="334" spans="1:13" ht="15" x14ac:dyDescent="0.25">
      <c r="A334" s="12" t="s">
        <v>234</v>
      </c>
      <c r="B334" s="5" t="s">
        <v>75</v>
      </c>
      <c r="C334" s="9" t="s">
        <v>62</v>
      </c>
      <c r="D334" s="9" t="str">
        <f t="shared" si="5"/>
        <v>San Marino-Europe2001</v>
      </c>
      <c r="E334" s="8"/>
      <c r="F334" s="11">
        <v>5.0000000000000001E-3</v>
      </c>
      <c r="G334" s="11">
        <v>84</v>
      </c>
      <c r="H334" s="11">
        <v>78</v>
      </c>
      <c r="I334" s="8"/>
      <c r="J334" s="8"/>
      <c r="K334" s="8"/>
      <c r="L334" s="11">
        <v>27467</v>
      </c>
      <c r="M334" s="11">
        <v>0.93799999999999994</v>
      </c>
    </row>
    <row r="335" spans="1:13" ht="15" x14ac:dyDescent="0.25">
      <c r="A335" s="12" t="s">
        <v>238</v>
      </c>
      <c r="B335" s="5" t="s">
        <v>75</v>
      </c>
      <c r="C335" s="9" t="s">
        <v>62</v>
      </c>
      <c r="D335" s="9" t="str">
        <f t="shared" si="5"/>
        <v>Serbia-Europe2001</v>
      </c>
      <c r="E335" s="11">
        <v>1.0999999999999999E-2</v>
      </c>
      <c r="F335" s="11">
        <v>1.0999999999999999E-2</v>
      </c>
      <c r="G335" s="11">
        <v>75</v>
      </c>
      <c r="H335" s="11">
        <v>70</v>
      </c>
      <c r="I335" s="11">
        <v>0.19700000000000001</v>
      </c>
      <c r="J335" s="11">
        <v>0.67</v>
      </c>
      <c r="K335" s="11">
        <v>0.13200000000000001</v>
      </c>
      <c r="L335" s="11">
        <v>7503433</v>
      </c>
      <c r="M335" s="11">
        <v>0.53500000000000003</v>
      </c>
    </row>
    <row r="336" spans="1:13" ht="15" x14ac:dyDescent="0.25">
      <c r="A336" s="12" t="s">
        <v>243</v>
      </c>
      <c r="B336" s="5" t="s">
        <v>75</v>
      </c>
      <c r="C336" s="9" t="s">
        <v>62</v>
      </c>
      <c r="D336" s="9" t="str">
        <f t="shared" si="5"/>
        <v>Slovakia-Europe2001</v>
      </c>
      <c r="E336" s="11">
        <v>0.01</v>
      </c>
      <c r="F336" s="11">
        <v>0.01</v>
      </c>
      <c r="G336" s="11">
        <v>78</v>
      </c>
      <c r="H336" s="11">
        <v>70</v>
      </c>
      <c r="I336" s="11">
        <v>0.191</v>
      </c>
      <c r="J336" s="11">
        <v>0.69499999999999995</v>
      </c>
      <c r="K336" s="11">
        <v>0.114</v>
      </c>
      <c r="L336" s="11">
        <v>5378867</v>
      </c>
      <c r="M336" s="11">
        <v>0.56200000000000006</v>
      </c>
    </row>
    <row r="337" spans="1:13" ht="15" x14ac:dyDescent="0.25">
      <c r="A337" s="12" t="s">
        <v>244</v>
      </c>
      <c r="B337" s="5" t="s">
        <v>75</v>
      </c>
      <c r="C337" s="9" t="s">
        <v>62</v>
      </c>
      <c r="D337" s="9" t="str">
        <f t="shared" si="5"/>
        <v>Slovenia-Europe2001</v>
      </c>
      <c r="E337" s="11">
        <v>8.9999999999999993E-3</v>
      </c>
      <c r="F337" s="11">
        <v>4.0000000000000001E-3</v>
      </c>
      <c r="G337" s="11">
        <v>80</v>
      </c>
      <c r="H337" s="11">
        <v>72</v>
      </c>
      <c r="I337" s="11">
        <v>0.155</v>
      </c>
      <c r="J337" s="11">
        <v>0.70099999999999996</v>
      </c>
      <c r="K337" s="11">
        <v>0.14399999999999999</v>
      </c>
      <c r="L337" s="11">
        <v>1992060</v>
      </c>
      <c r="M337" s="11">
        <v>0.50800000000000001</v>
      </c>
    </row>
    <row r="338" spans="1:13" ht="15" x14ac:dyDescent="0.25">
      <c r="A338" s="12" t="s">
        <v>250</v>
      </c>
      <c r="B338" s="5" t="s">
        <v>75</v>
      </c>
      <c r="C338" s="9" t="s">
        <v>62</v>
      </c>
      <c r="D338" s="9" t="str">
        <f t="shared" si="5"/>
        <v>Spain-Europe2001</v>
      </c>
      <c r="E338" s="11">
        <v>0.01</v>
      </c>
      <c r="F338" s="11">
        <v>5.0000000000000001E-3</v>
      </c>
      <c r="G338" s="11">
        <v>83</v>
      </c>
      <c r="H338" s="11">
        <v>76</v>
      </c>
      <c r="I338" s="11">
        <v>0.14599999999999999</v>
      </c>
      <c r="J338" s="11">
        <v>0.68500000000000005</v>
      </c>
      <c r="K338" s="11">
        <v>0.16900000000000001</v>
      </c>
      <c r="L338" s="11">
        <v>40756001</v>
      </c>
      <c r="M338" s="11">
        <v>0.76300000000000001</v>
      </c>
    </row>
    <row r="339" spans="1:13" ht="15" x14ac:dyDescent="0.25">
      <c r="A339" s="12" t="s">
        <v>259</v>
      </c>
      <c r="B339" s="5" t="s">
        <v>75</v>
      </c>
      <c r="C339" s="9" t="s">
        <v>62</v>
      </c>
      <c r="D339" s="9" t="str">
        <f t="shared" si="5"/>
        <v>Sweden-Europe2001</v>
      </c>
      <c r="E339" s="11">
        <v>0.01</v>
      </c>
      <c r="F339" s="11">
        <v>3.0000000000000001E-3</v>
      </c>
      <c r="G339" s="11">
        <v>82</v>
      </c>
      <c r="H339" s="11">
        <v>78</v>
      </c>
      <c r="I339" s="11">
        <v>0.183</v>
      </c>
      <c r="J339" s="11">
        <v>0.64500000000000002</v>
      </c>
      <c r="K339" s="11">
        <v>0.17199999999999999</v>
      </c>
      <c r="L339" s="11">
        <v>8895960</v>
      </c>
      <c r="M339" s="11">
        <v>0.84099999999999997</v>
      </c>
    </row>
    <row r="340" spans="1:13" ht="15" x14ac:dyDescent="0.25">
      <c r="A340" s="12" t="s">
        <v>260</v>
      </c>
      <c r="B340" s="5" t="s">
        <v>75</v>
      </c>
      <c r="C340" s="9" t="s">
        <v>62</v>
      </c>
      <c r="D340" s="9" t="str">
        <f t="shared" si="5"/>
        <v>Switzerland-Europe2001</v>
      </c>
      <c r="E340" s="11">
        <v>0.01</v>
      </c>
      <c r="F340" s="11">
        <v>5.0000000000000001E-3</v>
      </c>
      <c r="G340" s="11">
        <v>83</v>
      </c>
      <c r="H340" s="11">
        <v>77</v>
      </c>
      <c r="I340" s="11">
        <v>0.17299999999999999</v>
      </c>
      <c r="J340" s="11">
        <v>0.67300000000000004</v>
      </c>
      <c r="K340" s="11">
        <v>0.154</v>
      </c>
      <c r="L340" s="11">
        <v>7229854</v>
      </c>
      <c r="M340" s="11">
        <v>0.73299999999999998</v>
      </c>
    </row>
    <row r="341" spans="1:13" ht="15" x14ac:dyDescent="0.25">
      <c r="A341" s="12" t="s">
        <v>270</v>
      </c>
      <c r="B341" s="5" t="s">
        <v>75</v>
      </c>
      <c r="C341" s="9" t="s">
        <v>62</v>
      </c>
      <c r="D341" s="9" t="str">
        <f t="shared" si="5"/>
        <v>Turkey-Europe2001</v>
      </c>
      <c r="E341" s="11">
        <v>2.1000000000000001E-2</v>
      </c>
      <c r="F341" s="11">
        <v>3.2000000000000001E-2</v>
      </c>
      <c r="G341" s="11">
        <v>74</v>
      </c>
      <c r="H341" s="11">
        <v>67</v>
      </c>
      <c r="I341" s="11">
        <v>0.30199999999999999</v>
      </c>
      <c r="J341" s="11">
        <v>0.63700000000000001</v>
      </c>
      <c r="K341" s="11">
        <v>6.0999999999999999E-2</v>
      </c>
      <c r="L341" s="11">
        <v>64100297</v>
      </c>
      <c r="M341" s="11">
        <v>0.65300000000000002</v>
      </c>
    </row>
    <row r="342" spans="1:13" ht="15" x14ac:dyDescent="0.25">
      <c r="A342" s="12" t="s">
        <v>274</v>
      </c>
      <c r="B342" s="5" t="s">
        <v>75</v>
      </c>
      <c r="C342" s="9" t="s">
        <v>62</v>
      </c>
      <c r="D342" s="9" t="str">
        <f t="shared" si="5"/>
        <v>Ukraine-Europe2001</v>
      </c>
      <c r="E342" s="11">
        <v>8.0000000000000002E-3</v>
      </c>
      <c r="F342" s="11">
        <v>1.4999999999999999E-2</v>
      </c>
      <c r="G342" s="11">
        <v>74</v>
      </c>
      <c r="H342" s="11">
        <v>63</v>
      </c>
      <c r="I342" s="11">
        <v>0.16800000000000001</v>
      </c>
      <c r="J342" s="11">
        <v>0.69099999999999995</v>
      </c>
      <c r="K342" s="11">
        <v>0.14099999999999999</v>
      </c>
      <c r="L342" s="11">
        <v>48683865</v>
      </c>
      <c r="M342" s="11">
        <v>0.67200000000000004</v>
      </c>
    </row>
    <row r="343" spans="1:13" ht="15" x14ac:dyDescent="0.25">
      <c r="A343" s="12" t="s">
        <v>276</v>
      </c>
      <c r="B343" s="5" t="s">
        <v>75</v>
      </c>
      <c r="C343" s="9" t="s">
        <v>62</v>
      </c>
      <c r="D343" s="9" t="str">
        <f t="shared" si="5"/>
        <v>United Kingdom-Europe2001</v>
      </c>
      <c r="E343" s="11">
        <v>1.0999999999999999E-2</v>
      </c>
      <c r="F343" s="11">
        <v>6.0000000000000001E-3</v>
      </c>
      <c r="G343" s="11">
        <v>80</v>
      </c>
      <c r="H343" s="11">
        <v>76</v>
      </c>
      <c r="I343" s="11">
        <v>0.188</v>
      </c>
      <c r="J343" s="11">
        <v>0.65400000000000003</v>
      </c>
      <c r="K343" s="11">
        <v>0.158</v>
      </c>
      <c r="L343" s="11">
        <v>59119673</v>
      </c>
      <c r="M343" s="11">
        <v>0.78800000000000003</v>
      </c>
    </row>
    <row r="344" spans="1:13" ht="15" x14ac:dyDescent="0.25">
      <c r="A344" s="12" t="s">
        <v>92</v>
      </c>
      <c r="B344" s="5" t="s">
        <v>93</v>
      </c>
      <c r="C344" s="9" t="s">
        <v>62</v>
      </c>
      <c r="D344" s="9" t="str">
        <f t="shared" si="5"/>
        <v>Bahrain-Middle East2001</v>
      </c>
      <c r="E344" s="11">
        <v>2.1000000000000001E-2</v>
      </c>
      <c r="F344" s="11">
        <v>1.0999999999999999E-2</v>
      </c>
      <c r="G344" s="11">
        <v>76</v>
      </c>
      <c r="H344" s="11">
        <v>74</v>
      </c>
      <c r="I344" s="11">
        <v>0.30499999999999999</v>
      </c>
      <c r="J344" s="11">
        <v>0.67</v>
      </c>
      <c r="K344" s="11">
        <v>2.4E-2</v>
      </c>
      <c r="L344" s="11">
        <v>698749</v>
      </c>
      <c r="M344" s="11">
        <v>0.88400000000000001</v>
      </c>
    </row>
    <row r="345" spans="1:13" ht="15" x14ac:dyDescent="0.25">
      <c r="A345" s="12" t="s">
        <v>165</v>
      </c>
      <c r="B345" s="5" t="s">
        <v>93</v>
      </c>
      <c r="C345" s="9" t="s">
        <v>62</v>
      </c>
      <c r="D345" s="9" t="str">
        <f t="shared" si="5"/>
        <v>Iran-Middle East2001</v>
      </c>
      <c r="E345" s="11">
        <v>1.7999999999999999E-2</v>
      </c>
      <c r="F345" s="11">
        <v>2.7E-2</v>
      </c>
      <c r="G345" s="11">
        <v>71</v>
      </c>
      <c r="H345" s="11">
        <v>69</v>
      </c>
      <c r="I345" s="11">
        <v>0.32800000000000001</v>
      </c>
      <c r="J345" s="11">
        <v>0.629</v>
      </c>
      <c r="K345" s="11">
        <v>4.2999999999999997E-2</v>
      </c>
      <c r="L345" s="11">
        <v>66857624</v>
      </c>
      <c r="M345" s="11">
        <v>0.64800000000000002</v>
      </c>
    </row>
    <row r="346" spans="1:13" ht="15" x14ac:dyDescent="0.25">
      <c r="A346" s="12" t="s">
        <v>166</v>
      </c>
      <c r="B346" s="5" t="s">
        <v>93</v>
      </c>
      <c r="C346" s="9" t="s">
        <v>62</v>
      </c>
      <c r="D346" s="9" t="str">
        <f t="shared" si="5"/>
        <v>Iraq-Middle East2001</v>
      </c>
      <c r="E346" s="11">
        <v>3.5999999999999997E-2</v>
      </c>
      <c r="F346" s="11">
        <v>3.5000000000000003E-2</v>
      </c>
      <c r="G346" s="11">
        <v>73</v>
      </c>
      <c r="H346" s="11">
        <v>69</v>
      </c>
      <c r="I346" s="11">
        <v>0.42599999999999999</v>
      </c>
      <c r="J346" s="11">
        <v>0.53900000000000003</v>
      </c>
      <c r="K346" s="11">
        <v>3.5000000000000003E-2</v>
      </c>
      <c r="L346" s="11">
        <v>24516842</v>
      </c>
      <c r="M346" s="11">
        <v>0.68600000000000005</v>
      </c>
    </row>
    <row r="347" spans="1:13" ht="15" x14ac:dyDescent="0.25">
      <c r="A347" s="12" t="s">
        <v>169</v>
      </c>
      <c r="B347" s="5" t="s">
        <v>93</v>
      </c>
      <c r="C347" s="9" t="s">
        <v>62</v>
      </c>
      <c r="D347" s="9" t="str">
        <f t="shared" si="5"/>
        <v>Israel-Middle East2001</v>
      </c>
      <c r="E347" s="11">
        <v>2.1000000000000001E-2</v>
      </c>
      <c r="F347" s="11">
        <v>5.0000000000000001E-3</v>
      </c>
      <c r="G347" s="11">
        <v>81</v>
      </c>
      <c r="H347" s="11">
        <v>78</v>
      </c>
      <c r="I347" s="11">
        <v>0.28000000000000003</v>
      </c>
      <c r="J347" s="11">
        <v>0.61899999999999999</v>
      </c>
      <c r="K347" s="11">
        <v>0.1</v>
      </c>
      <c r="L347" s="11">
        <v>6439000</v>
      </c>
      <c r="M347" s="11">
        <v>0.91300000000000003</v>
      </c>
    </row>
    <row r="348" spans="1:13" ht="15" x14ac:dyDescent="0.25">
      <c r="A348" s="12" t="s">
        <v>173</v>
      </c>
      <c r="B348" s="5" t="s">
        <v>93</v>
      </c>
      <c r="C348" s="9" t="s">
        <v>62</v>
      </c>
      <c r="D348" s="9" t="str">
        <f t="shared" si="5"/>
        <v>Jordan-Middle East2001</v>
      </c>
      <c r="E348" s="11">
        <v>3.1E-2</v>
      </c>
      <c r="F348" s="11">
        <v>2.3E-2</v>
      </c>
      <c r="G348" s="11">
        <v>73</v>
      </c>
      <c r="H348" s="11">
        <v>71</v>
      </c>
      <c r="I348" s="11">
        <v>0.39200000000000002</v>
      </c>
      <c r="J348" s="11">
        <v>0.57699999999999996</v>
      </c>
      <c r="K348" s="11">
        <v>3.1E-2</v>
      </c>
      <c r="L348" s="11">
        <v>4917000</v>
      </c>
      <c r="M348" s="11">
        <v>0.80100000000000005</v>
      </c>
    </row>
    <row r="349" spans="1:13" ht="15" x14ac:dyDescent="0.25">
      <c r="A349" s="12" t="s">
        <v>178</v>
      </c>
      <c r="B349" s="5" t="s">
        <v>93</v>
      </c>
      <c r="C349" s="9" t="s">
        <v>62</v>
      </c>
      <c r="D349" s="9" t="str">
        <f t="shared" si="5"/>
        <v>Kuwait-Middle East2001</v>
      </c>
      <c r="E349" s="11">
        <v>2.3E-2</v>
      </c>
      <c r="F349" s="11">
        <v>1.0999999999999999E-2</v>
      </c>
      <c r="G349" s="11">
        <v>74</v>
      </c>
      <c r="H349" s="11">
        <v>73</v>
      </c>
      <c r="I349" s="11">
        <v>0.25700000000000001</v>
      </c>
      <c r="J349" s="11">
        <v>0.71099999999999997</v>
      </c>
      <c r="K349" s="11">
        <v>3.3000000000000002E-2</v>
      </c>
      <c r="L349" s="11">
        <v>1980604</v>
      </c>
      <c r="M349" s="11">
        <v>0.98099999999999998</v>
      </c>
    </row>
    <row r="350" spans="1:13" ht="15" x14ac:dyDescent="0.25">
      <c r="A350" s="12" t="s">
        <v>182</v>
      </c>
      <c r="B350" s="5" t="s">
        <v>93</v>
      </c>
      <c r="C350" s="9" t="s">
        <v>62</v>
      </c>
      <c r="D350" s="9" t="str">
        <f t="shared" si="5"/>
        <v>Lebanon-Middle East2001</v>
      </c>
      <c r="E350" s="11">
        <v>1.7999999999999999E-2</v>
      </c>
      <c r="F350" s="11">
        <v>1.6E-2</v>
      </c>
      <c r="G350" s="11">
        <v>77</v>
      </c>
      <c r="H350" s="11">
        <v>73</v>
      </c>
      <c r="I350" s="11">
        <v>0.28499999999999998</v>
      </c>
      <c r="J350" s="11">
        <v>0.64400000000000002</v>
      </c>
      <c r="K350" s="11">
        <v>7.1999999999999995E-2</v>
      </c>
      <c r="L350" s="11">
        <v>3357600</v>
      </c>
      <c r="M350" s="11">
        <v>0.86099999999999999</v>
      </c>
    </row>
    <row r="351" spans="1:13" ht="15" x14ac:dyDescent="0.25">
      <c r="A351" s="12" t="s">
        <v>219</v>
      </c>
      <c r="B351" s="5" t="s">
        <v>93</v>
      </c>
      <c r="C351" s="9" t="s">
        <v>62</v>
      </c>
      <c r="D351" s="9" t="str">
        <f t="shared" si="5"/>
        <v>Oman-Middle East2001</v>
      </c>
      <c r="E351" s="11">
        <v>2.3E-2</v>
      </c>
      <c r="F351" s="11">
        <v>1.2999999999999999E-2</v>
      </c>
      <c r="G351" s="11">
        <v>75</v>
      </c>
      <c r="H351" s="11">
        <v>71</v>
      </c>
      <c r="I351" s="11">
        <v>0.36899999999999999</v>
      </c>
      <c r="J351" s="11">
        <v>0.60699999999999998</v>
      </c>
      <c r="K351" s="11">
        <v>2.4E-2</v>
      </c>
      <c r="L351" s="11">
        <v>2239025</v>
      </c>
      <c r="M351" s="11">
        <v>0.71499999999999997</v>
      </c>
    </row>
    <row r="352" spans="1:13" ht="15" x14ac:dyDescent="0.25">
      <c r="A352" s="12" t="s">
        <v>229</v>
      </c>
      <c r="B352" s="5" t="s">
        <v>93</v>
      </c>
      <c r="C352" s="9" t="s">
        <v>62</v>
      </c>
      <c r="D352" s="9" t="str">
        <f t="shared" si="5"/>
        <v>Qatar-Middle East2001</v>
      </c>
      <c r="E352" s="11">
        <v>1.9E-2</v>
      </c>
      <c r="F352" s="11">
        <v>0.01</v>
      </c>
      <c r="G352" s="11">
        <v>78</v>
      </c>
      <c r="H352" s="11">
        <v>76</v>
      </c>
      <c r="I352" s="11">
        <v>0.26300000000000001</v>
      </c>
      <c r="J352" s="11">
        <v>0.72</v>
      </c>
      <c r="K352" s="11">
        <v>1.7000000000000001E-2</v>
      </c>
      <c r="L352" s="11">
        <v>611808</v>
      </c>
      <c r="M352" s="11">
        <v>0.96499999999999997</v>
      </c>
    </row>
    <row r="353" spans="1:13" ht="15" x14ac:dyDescent="0.25">
      <c r="A353" s="12" t="s">
        <v>236</v>
      </c>
      <c r="B353" s="5" t="s">
        <v>93</v>
      </c>
      <c r="C353" s="9" t="s">
        <v>62</v>
      </c>
      <c r="D353" s="9" t="str">
        <f t="shared" si="5"/>
        <v>Saudi Arabia-Middle East2001</v>
      </c>
      <c r="E353" s="11">
        <v>2.5999999999999999E-2</v>
      </c>
      <c r="F353" s="11">
        <v>1.9E-2</v>
      </c>
      <c r="G353" s="11">
        <v>75</v>
      </c>
      <c r="H353" s="11">
        <v>71</v>
      </c>
      <c r="I353" s="11">
        <v>0.376</v>
      </c>
      <c r="J353" s="11">
        <v>0.58899999999999997</v>
      </c>
      <c r="K353" s="11">
        <v>3.5000000000000003E-2</v>
      </c>
      <c r="L353" s="11">
        <v>20891594</v>
      </c>
      <c r="M353" s="11">
        <v>0.80100000000000005</v>
      </c>
    </row>
    <row r="354" spans="1:13" ht="15" x14ac:dyDescent="0.25">
      <c r="A354" s="12" t="s">
        <v>261</v>
      </c>
      <c r="B354" s="5" t="s">
        <v>93</v>
      </c>
      <c r="C354" s="9" t="s">
        <v>62</v>
      </c>
      <c r="D354" s="9" t="str">
        <f t="shared" si="5"/>
        <v>Syria-Middle East2001</v>
      </c>
      <c r="E354" s="11">
        <v>0.03</v>
      </c>
      <c r="F354" s="11">
        <v>1.9E-2</v>
      </c>
      <c r="G354" s="11">
        <v>75</v>
      </c>
      <c r="H354" s="11">
        <v>72</v>
      </c>
      <c r="I354" s="11">
        <v>0.40400000000000003</v>
      </c>
      <c r="J354" s="11">
        <v>0.56299999999999994</v>
      </c>
      <c r="K354" s="11">
        <v>3.4000000000000002E-2</v>
      </c>
      <c r="L354" s="11">
        <v>16700984</v>
      </c>
      <c r="M354" s="11">
        <v>0.52300000000000002</v>
      </c>
    </row>
    <row r="355" spans="1:13" ht="15" x14ac:dyDescent="0.25">
      <c r="A355" s="12" t="s">
        <v>275</v>
      </c>
      <c r="B355" s="5" t="s">
        <v>93</v>
      </c>
      <c r="C355" s="9" t="s">
        <v>62</v>
      </c>
      <c r="D355" s="9" t="str">
        <f t="shared" si="5"/>
        <v>United Arab Emirates-Middle East2001</v>
      </c>
      <c r="E355" s="11">
        <v>1.6E-2</v>
      </c>
      <c r="F355" s="11">
        <v>8.9999999999999993E-3</v>
      </c>
      <c r="G355" s="11">
        <v>76</v>
      </c>
      <c r="H355" s="11">
        <v>74</v>
      </c>
      <c r="I355" s="11">
        <v>0.249</v>
      </c>
      <c r="J355" s="11">
        <v>0.74099999999999999</v>
      </c>
      <c r="K355" s="11">
        <v>0.01</v>
      </c>
      <c r="L355" s="11">
        <v>3132104</v>
      </c>
      <c r="M355" s="11">
        <v>0.80700000000000005</v>
      </c>
    </row>
    <row r="356" spans="1:13" ht="15" x14ac:dyDescent="0.25">
      <c r="A356" s="12" t="s">
        <v>283</v>
      </c>
      <c r="B356" s="5" t="s">
        <v>93</v>
      </c>
      <c r="C356" s="9" t="s">
        <v>62</v>
      </c>
      <c r="D356" s="9" t="str">
        <f t="shared" si="5"/>
        <v>Yemen-Middle East2001</v>
      </c>
      <c r="E356" s="11">
        <v>3.9E-2</v>
      </c>
      <c r="F356" s="11">
        <v>6.7000000000000004E-2</v>
      </c>
      <c r="G356" s="11">
        <v>62</v>
      </c>
      <c r="H356" s="11">
        <v>59</v>
      </c>
      <c r="I356" s="11">
        <v>0.48099999999999998</v>
      </c>
      <c r="J356" s="11">
        <v>0.49099999999999999</v>
      </c>
      <c r="K356" s="11">
        <v>2.8000000000000001E-2</v>
      </c>
      <c r="L356" s="11">
        <v>18029989</v>
      </c>
      <c r="M356" s="11">
        <v>0.26800000000000002</v>
      </c>
    </row>
    <row r="357" spans="1:13" ht="15" x14ac:dyDescent="0.25">
      <c r="A357" s="12" t="s">
        <v>79</v>
      </c>
      <c r="B357" s="5" t="s">
        <v>80</v>
      </c>
      <c r="C357" s="9" t="s">
        <v>62</v>
      </c>
      <c r="D357" s="9" t="str">
        <f t="shared" si="5"/>
        <v>American Samoa-Oceania2001</v>
      </c>
      <c r="E357" s="8"/>
      <c r="F357" s="8"/>
      <c r="G357" s="8"/>
      <c r="H357" s="8"/>
      <c r="I357" s="8"/>
      <c r="J357" s="8"/>
      <c r="K357" s="8"/>
      <c r="L357" s="11">
        <v>58176</v>
      </c>
      <c r="M357" s="11">
        <v>0.88500000000000001</v>
      </c>
    </row>
    <row r="358" spans="1:13" ht="15" x14ac:dyDescent="0.25">
      <c r="A358" s="12" t="s">
        <v>88</v>
      </c>
      <c r="B358" s="5" t="s">
        <v>80</v>
      </c>
      <c r="C358" s="9" t="s">
        <v>62</v>
      </c>
      <c r="D358" s="9" t="str">
        <f t="shared" si="5"/>
        <v>Australia-Oceania2001</v>
      </c>
      <c r="E358" s="11">
        <v>1.2999999999999999E-2</v>
      </c>
      <c r="F358" s="11">
        <v>5.0000000000000001E-3</v>
      </c>
      <c r="G358" s="11">
        <v>82</v>
      </c>
      <c r="H358" s="11">
        <v>77</v>
      </c>
      <c r="I358" s="11">
        <v>0.20599999999999999</v>
      </c>
      <c r="J358" s="11">
        <v>0.66900000000000004</v>
      </c>
      <c r="K358" s="11">
        <v>0.125</v>
      </c>
      <c r="L358" s="11">
        <v>19413000</v>
      </c>
      <c r="M358" s="11">
        <v>0.874</v>
      </c>
    </row>
    <row r="359" spans="1:13" ht="15" x14ac:dyDescent="0.25">
      <c r="A359" s="12" t="s">
        <v>141</v>
      </c>
      <c r="B359" s="5" t="s">
        <v>80</v>
      </c>
      <c r="C359" s="9" t="s">
        <v>62</v>
      </c>
      <c r="D359" s="9" t="str">
        <f t="shared" si="5"/>
        <v>Fiji-Oceania2001</v>
      </c>
      <c r="E359" s="11">
        <v>2.4E-2</v>
      </c>
      <c r="F359" s="11">
        <v>0.02</v>
      </c>
      <c r="G359" s="11">
        <v>70</v>
      </c>
      <c r="H359" s="11">
        <v>65</v>
      </c>
      <c r="I359" s="11">
        <v>0.34300000000000003</v>
      </c>
      <c r="J359" s="11">
        <v>0.621</v>
      </c>
      <c r="K359" s="11">
        <v>3.5999999999999997E-2</v>
      </c>
      <c r="L359" s="11">
        <v>814700</v>
      </c>
      <c r="M359" s="11">
        <v>0.48299999999999998</v>
      </c>
    </row>
    <row r="360" spans="1:13" ht="15" x14ac:dyDescent="0.25">
      <c r="A360" s="12" t="s">
        <v>144</v>
      </c>
      <c r="B360" s="5" t="s">
        <v>80</v>
      </c>
      <c r="C360" s="9" t="s">
        <v>62</v>
      </c>
      <c r="D360" s="9" t="str">
        <f t="shared" si="5"/>
        <v>French Polynesia-Oceania2001</v>
      </c>
      <c r="E360" s="11">
        <v>0.02</v>
      </c>
      <c r="F360" s="8"/>
      <c r="G360" s="11">
        <v>76</v>
      </c>
      <c r="H360" s="11">
        <v>70</v>
      </c>
      <c r="I360" s="11">
        <v>0.31</v>
      </c>
      <c r="J360" s="11">
        <v>0.64500000000000002</v>
      </c>
      <c r="K360" s="11">
        <v>4.3999999999999997E-2</v>
      </c>
      <c r="L360" s="11">
        <v>241276</v>
      </c>
      <c r="M360" s="11">
        <v>0.56000000000000005</v>
      </c>
    </row>
    <row r="361" spans="1:13" ht="15" x14ac:dyDescent="0.25">
      <c r="A361" s="12" t="s">
        <v>153</v>
      </c>
      <c r="B361" s="5" t="s">
        <v>80</v>
      </c>
      <c r="C361" s="9" t="s">
        <v>62</v>
      </c>
      <c r="D361" s="9" t="str">
        <f t="shared" si="5"/>
        <v>Guam-Oceania2001</v>
      </c>
      <c r="E361" s="11">
        <v>2.1000000000000001E-2</v>
      </c>
      <c r="F361" s="8"/>
      <c r="G361" s="11">
        <v>78</v>
      </c>
      <c r="H361" s="11">
        <v>73</v>
      </c>
      <c r="I361" s="11">
        <v>0.30299999999999999</v>
      </c>
      <c r="J361" s="11">
        <v>0.64100000000000001</v>
      </c>
      <c r="K361" s="11">
        <v>5.5E-2</v>
      </c>
      <c r="L361" s="11">
        <v>156417</v>
      </c>
      <c r="M361" s="11">
        <v>0.93200000000000005</v>
      </c>
    </row>
    <row r="362" spans="1:13" ht="15" x14ac:dyDescent="0.25">
      <c r="A362" s="12" t="s">
        <v>176</v>
      </c>
      <c r="B362" s="5" t="s">
        <v>80</v>
      </c>
      <c r="C362" s="9" t="s">
        <v>62</v>
      </c>
      <c r="D362" s="9" t="str">
        <f t="shared" si="5"/>
        <v>Kiribati-Oceania2001</v>
      </c>
      <c r="E362" s="11">
        <v>2.8000000000000001E-2</v>
      </c>
      <c r="F362" s="11">
        <v>5.2999999999999999E-2</v>
      </c>
      <c r="G362" s="11">
        <v>68</v>
      </c>
      <c r="H362" s="11">
        <v>62</v>
      </c>
      <c r="I362" s="11">
        <v>0.39400000000000002</v>
      </c>
      <c r="J362" s="11">
        <v>0.57199999999999995</v>
      </c>
      <c r="K362" s="11">
        <v>3.4000000000000002E-2</v>
      </c>
      <c r="L362" s="11">
        <v>84261</v>
      </c>
      <c r="M362" s="11">
        <v>0.435</v>
      </c>
    </row>
    <row r="363" spans="1:13" ht="15" x14ac:dyDescent="0.25">
      <c r="A363" s="12" t="s">
        <v>196</v>
      </c>
      <c r="B363" s="5" t="s">
        <v>80</v>
      </c>
      <c r="C363" s="9" t="s">
        <v>62</v>
      </c>
      <c r="D363" s="9" t="str">
        <f t="shared" si="5"/>
        <v>Marshall Islands-Oceania2001</v>
      </c>
      <c r="E363" s="8"/>
      <c r="F363" s="11">
        <v>3.3000000000000002E-2</v>
      </c>
      <c r="G363" s="8"/>
      <c r="H363" s="8"/>
      <c r="I363" s="8"/>
      <c r="J363" s="8"/>
      <c r="K363" s="8"/>
      <c r="L363" s="11">
        <v>52184</v>
      </c>
      <c r="M363" s="11">
        <v>0.68700000000000006</v>
      </c>
    </row>
    <row r="364" spans="1:13" ht="15" x14ac:dyDescent="0.25">
      <c r="A364" s="12" t="s">
        <v>200</v>
      </c>
      <c r="B364" s="5" t="s">
        <v>80</v>
      </c>
      <c r="C364" s="9" t="s">
        <v>62</v>
      </c>
      <c r="D364" s="9" t="str">
        <f t="shared" si="5"/>
        <v>Micronesia, Fed. Sts.-Oceania2001</v>
      </c>
      <c r="E364" s="11">
        <v>2.9000000000000001E-2</v>
      </c>
      <c r="F364" s="11">
        <v>4.1000000000000002E-2</v>
      </c>
      <c r="G364" s="11">
        <v>68</v>
      </c>
      <c r="H364" s="11">
        <v>67</v>
      </c>
      <c r="I364" s="11">
        <v>0.39900000000000002</v>
      </c>
      <c r="J364" s="11">
        <v>0.56299999999999994</v>
      </c>
      <c r="K364" s="11">
        <v>3.7999999999999999E-2</v>
      </c>
      <c r="L364" s="11">
        <v>107170</v>
      </c>
      <c r="M364" s="11">
        <v>0.223</v>
      </c>
    </row>
    <row r="365" spans="1:13" ht="15" x14ac:dyDescent="0.25">
      <c r="A365" s="12" t="s">
        <v>211</v>
      </c>
      <c r="B365" s="5" t="s">
        <v>80</v>
      </c>
      <c r="C365" s="9" t="s">
        <v>62</v>
      </c>
      <c r="D365" s="9" t="str">
        <f t="shared" si="5"/>
        <v>New Caledonia-Oceania2001</v>
      </c>
      <c r="E365" s="11">
        <v>0.02</v>
      </c>
      <c r="F365" s="8"/>
      <c r="G365" s="11">
        <v>78</v>
      </c>
      <c r="H365" s="11">
        <v>72</v>
      </c>
      <c r="I365" s="11">
        <v>0.28399999999999997</v>
      </c>
      <c r="J365" s="11">
        <v>0.65500000000000003</v>
      </c>
      <c r="K365" s="11">
        <v>6.0999999999999999E-2</v>
      </c>
      <c r="L365" s="11">
        <v>217324</v>
      </c>
      <c r="M365" s="11">
        <v>0.622</v>
      </c>
    </row>
    <row r="366" spans="1:13" ht="15" x14ac:dyDescent="0.25">
      <c r="A366" s="12" t="s">
        <v>212</v>
      </c>
      <c r="B366" s="5" t="s">
        <v>80</v>
      </c>
      <c r="C366" s="9" t="s">
        <v>62</v>
      </c>
      <c r="D366" s="9" t="str">
        <f t="shared" si="5"/>
        <v>New Zealand-Oceania2001</v>
      </c>
      <c r="E366" s="11">
        <v>1.4E-2</v>
      </c>
      <c r="F366" s="11">
        <v>6.0000000000000001E-3</v>
      </c>
      <c r="G366" s="11">
        <v>81</v>
      </c>
      <c r="H366" s="11">
        <v>76</v>
      </c>
      <c r="I366" s="11">
        <v>0.22500000000000001</v>
      </c>
      <c r="J366" s="11">
        <v>0.65700000000000003</v>
      </c>
      <c r="K366" s="11">
        <v>0.11799999999999999</v>
      </c>
      <c r="L366" s="11">
        <v>3880500</v>
      </c>
      <c r="M366" s="11">
        <v>0.85799999999999998</v>
      </c>
    </row>
    <row r="367" spans="1:13" ht="15" x14ac:dyDescent="0.25">
      <c r="A367" s="12" t="s">
        <v>222</v>
      </c>
      <c r="B367" s="5" t="s">
        <v>80</v>
      </c>
      <c r="C367" s="9" t="s">
        <v>62</v>
      </c>
      <c r="D367" s="9" t="str">
        <f t="shared" si="5"/>
        <v>Papua New Guinea-Oceania2001</v>
      </c>
      <c r="E367" s="11">
        <v>3.5000000000000003E-2</v>
      </c>
      <c r="F367" s="11">
        <v>5.8000000000000003E-2</v>
      </c>
      <c r="G367" s="11">
        <v>61</v>
      </c>
      <c r="H367" s="11">
        <v>57</v>
      </c>
      <c r="I367" s="11">
        <v>0.40200000000000002</v>
      </c>
      <c r="J367" s="11">
        <v>0.57299999999999995</v>
      </c>
      <c r="K367" s="11">
        <v>2.5000000000000001E-2</v>
      </c>
      <c r="L367" s="11">
        <v>5518971</v>
      </c>
      <c r="M367" s="11">
        <v>0.13200000000000001</v>
      </c>
    </row>
    <row r="368" spans="1:13" ht="15" x14ac:dyDescent="0.25">
      <c r="A368" s="12" t="s">
        <v>233</v>
      </c>
      <c r="B368" s="5" t="s">
        <v>80</v>
      </c>
      <c r="C368" s="9" t="s">
        <v>62</v>
      </c>
      <c r="D368" s="9" t="str">
        <f t="shared" si="5"/>
        <v>Samoa-Oceania2001</v>
      </c>
      <c r="E368" s="11">
        <v>0.03</v>
      </c>
      <c r="F368" s="11">
        <v>1.7999999999999999E-2</v>
      </c>
      <c r="G368" s="11">
        <v>73</v>
      </c>
      <c r="H368" s="11">
        <v>67</v>
      </c>
      <c r="I368" s="11">
        <v>0.40600000000000003</v>
      </c>
      <c r="J368" s="11">
        <v>0.54900000000000004</v>
      </c>
      <c r="K368" s="11">
        <v>4.4999999999999998E-2</v>
      </c>
      <c r="L368" s="11">
        <v>175567</v>
      </c>
      <c r="M368" s="11">
        <v>0.221</v>
      </c>
    </row>
    <row r="369" spans="1:13" ht="15" x14ac:dyDescent="0.25">
      <c r="A369" s="12" t="s">
        <v>245</v>
      </c>
      <c r="B369" s="5" t="s">
        <v>80</v>
      </c>
      <c r="C369" s="9" t="s">
        <v>62</v>
      </c>
      <c r="D369" s="9" t="str">
        <f t="shared" si="5"/>
        <v>Solomon Islands-Oceania2001</v>
      </c>
      <c r="E369" s="11">
        <v>3.5000000000000003E-2</v>
      </c>
      <c r="F369" s="11">
        <v>2.9000000000000001E-2</v>
      </c>
      <c r="G369" s="11">
        <v>65</v>
      </c>
      <c r="H369" s="11">
        <v>62</v>
      </c>
      <c r="I369" s="11">
        <v>0.41799999999999998</v>
      </c>
      <c r="J369" s="11">
        <v>0.55400000000000005</v>
      </c>
      <c r="K369" s="11">
        <v>2.9000000000000001E-2</v>
      </c>
      <c r="L369" s="11">
        <v>423529</v>
      </c>
      <c r="M369" s="11">
        <v>0.16200000000000001</v>
      </c>
    </row>
    <row r="370" spans="1:13" ht="15" x14ac:dyDescent="0.25">
      <c r="A370" s="12" t="s">
        <v>267</v>
      </c>
      <c r="B370" s="5" t="s">
        <v>80</v>
      </c>
      <c r="C370" s="9" t="s">
        <v>62</v>
      </c>
      <c r="D370" s="9" t="str">
        <f t="shared" si="5"/>
        <v>Tonga-Oceania2001</v>
      </c>
      <c r="E370" s="11">
        <v>2.8000000000000001E-2</v>
      </c>
      <c r="F370" s="11">
        <v>1.4999999999999999E-2</v>
      </c>
      <c r="G370" s="11">
        <v>73</v>
      </c>
      <c r="H370" s="11">
        <v>69</v>
      </c>
      <c r="I370" s="11">
        <v>0.38200000000000001</v>
      </c>
      <c r="J370" s="11">
        <v>0.56000000000000005</v>
      </c>
      <c r="K370" s="11">
        <v>5.8000000000000003E-2</v>
      </c>
      <c r="L370" s="11">
        <v>98504</v>
      </c>
      <c r="M370" s="11">
        <v>0.23</v>
      </c>
    </row>
    <row r="371" spans="1:13" ht="15" x14ac:dyDescent="0.25">
      <c r="A371" s="12" t="s">
        <v>280</v>
      </c>
      <c r="B371" s="5" t="s">
        <v>80</v>
      </c>
      <c r="C371" s="9" t="s">
        <v>62</v>
      </c>
      <c r="D371" s="9" t="str">
        <f t="shared" si="5"/>
        <v>Vanuatu-Oceania2001</v>
      </c>
      <c r="E371" s="11">
        <v>3.2000000000000001E-2</v>
      </c>
      <c r="F371" s="11">
        <v>1.9E-2</v>
      </c>
      <c r="G371" s="11">
        <v>70</v>
      </c>
      <c r="H371" s="11">
        <v>66</v>
      </c>
      <c r="I371" s="11">
        <v>0.41099999999999998</v>
      </c>
      <c r="J371" s="11">
        <v>0.55600000000000005</v>
      </c>
      <c r="K371" s="11">
        <v>3.3000000000000002E-2</v>
      </c>
      <c r="L371" s="11">
        <v>189285</v>
      </c>
      <c r="M371" s="11">
        <v>0.22</v>
      </c>
    </row>
    <row r="372" spans="1:13" ht="15" x14ac:dyDescent="0.25">
      <c r="A372" s="12" t="s">
        <v>83</v>
      </c>
      <c r="B372" s="5" t="s">
        <v>84</v>
      </c>
      <c r="C372" s="9" t="s">
        <v>62</v>
      </c>
      <c r="D372" s="9" t="str">
        <f t="shared" si="5"/>
        <v>Antigua and Barbuda-The Americas2001</v>
      </c>
      <c r="E372" s="11">
        <v>0.02</v>
      </c>
      <c r="F372" s="11">
        <v>1.2999999999999999E-2</v>
      </c>
      <c r="G372" s="11">
        <v>76</v>
      </c>
      <c r="H372" s="11">
        <v>71</v>
      </c>
      <c r="I372" s="11">
        <v>0.29099999999999998</v>
      </c>
      <c r="J372" s="11">
        <v>0.63900000000000001</v>
      </c>
      <c r="K372" s="11">
        <v>7.0000000000000007E-2</v>
      </c>
      <c r="L372" s="11">
        <v>78972</v>
      </c>
      <c r="M372" s="11">
        <v>0.317</v>
      </c>
    </row>
    <row r="373" spans="1:13" ht="15" x14ac:dyDescent="0.25">
      <c r="A373" s="12" t="s">
        <v>85</v>
      </c>
      <c r="B373" s="5" t="s">
        <v>84</v>
      </c>
      <c r="C373" s="9" t="s">
        <v>62</v>
      </c>
      <c r="D373" s="9" t="str">
        <f t="shared" si="5"/>
        <v>Argentina-The Americas2001</v>
      </c>
      <c r="E373" s="11">
        <v>1.7999999999999999E-2</v>
      </c>
      <c r="F373" s="11">
        <v>1.7999999999999999E-2</v>
      </c>
      <c r="G373" s="11">
        <v>78</v>
      </c>
      <c r="H373" s="11">
        <v>70</v>
      </c>
      <c r="I373" s="11">
        <v>0.27600000000000002</v>
      </c>
      <c r="J373" s="11">
        <v>0.624</v>
      </c>
      <c r="K373" s="11">
        <v>0.1</v>
      </c>
      <c r="L373" s="11">
        <v>37273361</v>
      </c>
      <c r="M373" s="11">
        <v>0.89300000000000002</v>
      </c>
    </row>
    <row r="374" spans="1:13" ht="15" x14ac:dyDescent="0.25">
      <c r="A374" s="12" t="s">
        <v>87</v>
      </c>
      <c r="B374" s="5" t="s">
        <v>84</v>
      </c>
      <c r="C374" s="9" t="s">
        <v>62</v>
      </c>
      <c r="D374" s="9" t="str">
        <f t="shared" si="5"/>
        <v>Aruba-The Americas2001</v>
      </c>
      <c r="E374" s="11">
        <v>1.4E-2</v>
      </c>
      <c r="F374" s="8"/>
      <c r="G374" s="11">
        <v>76</v>
      </c>
      <c r="H374" s="11">
        <v>71</v>
      </c>
      <c r="I374" s="11">
        <v>0.22900000000000001</v>
      </c>
      <c r="J374" s="11">
        <v>0.69399999999999995</v>
      </c>
      <c r="K374" s="11">
        <v>7.8E-2</v>
      </c>
      <c r="L374" s="11">
        <v>92894</v>
      </c>
      <c r="M374" s="11">
        <v>0.46300000000000002</v>
      </c>
    </row>
    <row r="375" spans="1:13" ht="15" x14ac:dyDescent="0.25">
      <c r="A375" s="12" t="s">
        <v>91</v>
      </c>
      <c r="B375" s="5" t="s">
        <v>84</v>
      </c>
      <c r="C375" s="9" t="s">
        <v>62</v>
      </c>
      <c r="D375" s="9" t="str">
        <f t="shared" si="5"/>
        <v>Bahamas, The-The Americas2001</v>
      </c>
      <c r="E375" s="11">
        <v>1.7000000000000001E-2</v>
      </c>
      <c r="F375" s="11">
        <v>1.2999999999999999E-2</v>
      </c>
      <c r="G375" s="11">
        <v>76</v>
      </c>
      <c r="H375" s="11">
        <v>70</v>
      </c>
      <c r="I375" s="11">
        <v>0.28599999999999998</v>
      </c>
      <c r="J375" s="11">
        <v>0.65900000000000003</v>
      </c>
      <c r="K375" s="11">
        <v>5.5E-2</v>
      </c>
      <c r="L375" s="11">
        <v>303005</v>
      </c>
      <c r="M375" s="11">
        <v>0.82099999999999995</v>
      </c>
    </row>
    <row r="376" spans="1:13" ht="15" x14ac:dyDescent="0.25">
      <c r="A376" s="12" t="s">
        <v>95</v>
      </c>
      <c r="B376" s="5" t="s">
        <v>84</v>
      </c>
      <c r="C376" s="9" t="s">
        <v>62</v>
      </c>
      <c r="D376" s="9" t="str">
        <f t="shared" si="5"/>
        <v>Barbados-The Americas2001</v>
      </c>
      <c r="E376" s="11">
        <v>1.2999999999999999E-2</v>
      </c>
      <c r="F376" s="11">
        <v>1.4999999999999999E-2</v>
      </c>
      <c r="G376" s="11">
        <v>76</v>
      </c>
      <c r="H376" s="11">
        <v>71</v>
      </c>
      <c r="I376" s="11">
        <v>0.217</v>
      </c>
      <c r="J376" s="11">
        <v>0.66900000000000004</v>
      </c>
      <c r="K376" s="11">
        <v>0.115</v>
      </c>
      <c r="L376" s="11">
        <v>268296</v>
      </c>
      <c r="M376" s="11">
        <v>0.33700000000000002</v>
      </c>
    </row>
    <row r="377" spans="1:13" ht="15" x14ac:dyDescent="0.25">
      <c r="A377" s="12" t="s">
        <v>98</v>
      </c>
      <c r="B377" s="5" t="s">
        <v>84</v>
      </c>
      <c r="C377" s="9" t="s">
        <v>62</v>
      </c>
      <c r="D377" s="9" t="str">
        <f t="shared" si="5"/>
        <v>Belize-The Americas2001</v>
      </c>
      <c r="E377" s="11">
        <v>2.9000000000000001E-2</v>
      </c>
      <c r="F377" s="11">
        <v>2.1000000000000001E-2</v>
      </c>
      <c r="G377" s="11">
        <v>74</v>
      </c>
      <c r="H377" s="11">
        <v>67</v>
      </c>
      <c r="I377" s="11">
        <v>0.39700000000000002</v>
      </c>
      <c r="J377" s="11">
        <v>0.56000000000000005</v>
      </c>
      <c r="K377" s="11">
        <v>4.2000000000000003E-2</v>
      </c>
      <c r="L377" s="11">
        <v>245198</v>
      </c>
      <c r="M377" s="11">
        <v>0.47399999999999998</v>
      </c>
    </row>
    <row r="378" spans="1:13" ht="15" x14ac:dyDescent="0.25">
      <c r="A378" s="12" t="s">
        <v>100</v>
      </c>
      <c r="B378" s="5" t="s">
        <v>84</v>
      </c>
      <c r="C378" s="9" t="s">
        <v>62</v>
      </c>
      <c r="D378" s="9" t="str">
        <f t="shared" si="5"/>
        <v>Bermuda-The Americas2001</v>
      </c>
      <c r="E378" s="11">
        <v>1.2999999999999999E-2</v>
      </c>
      <c r="F378" s="8"/>
      <c r="G378" s="11">
        <v>81</v>
      </c>
      <c r="H378" s="11">
        <v>75</v>
      </c>
      <c r="I378" s="8"/>
      <c r="J378" s="8"/>
      <c r="K378" s="8"/>
      <c r="L378" s="11">
        <v>62504</v>
      </c>
      <c r="M378" s="11">
        <v>1</v>
      </c>
    </row>
    <row r="379" spans="1:13" ht="15" x14ac:dyDescent="0.25">
      <c r="A379" s="12" t="s">
        <v>102</v>
      </c>
      <c r="B379" s="5" t="s">
        <v>84</v>
      </c>
      <c r="C379" s="9" t="s">
        <v>62</v>
      </c>
      <c r="D379" s="9" t="str">
        <f t="shared" si="5"/>
        <v>Bolivia-The Americas2001</v>
      </c>
      <c r="E379" s="11">
        <v>3.1E-2</v>
      </c>
      <c r="F379" s="11">
        <v>5.3999999999999999E-2</v>
      </c>
      <c r="G379" s="11">
        <v>65</v>
      </c>
      <c r="H379" s="11">
        <v>61</v>
      </c>
      <c r="I379" s="11">
        <v>0.39600000000000002</v>
      </c>
      <c r="J379" s="11">
        <v>0.56200000000000006</v>
      </c>
      <c r="K379" s="11">
        <v>4.2000000000000003E-2</v>
      </c>
      <c r="L379" s="11">
        <v>8669066</v>
      </c>
      <c r="M379" s="11">
        <v>0.623</v>
      </c>
    </row>
    <row r="380" spans="1:13" ht="15" x14ac:dyDescent="0.25">
      <c r="A380" s="12" t="s">
        <v>105</v>
      </c>
      <c r="B380" s="5" t="s">
        <v>84</v>
      </c>
      <c r="C380" s="9" t="s">
        <v>62</v>
      </c>
      <c r="D380" s="9" t="str">
        <f t="shared" si="5"/>
        <v>Brazil-The Americas2001</v>
      </c>
      <c r="E380" s="11">
        <v>0.02</v>
      </c>
      <c r="F380" s="11">
        <v>2.7E-2</v>
      </c>
      <c r="G380" s="11">
        <v>74</v>
      </c>
      <c r="H380" s="11">
        <v>67</v>
      </c>
      <c r="I380" s="11">
        <v>0.29099999999999998</v>
      </c>
      <c r="J380" s="11">
        <v>0.65300000000000002</v>
      </c>
      <c r="K380" s="11">
        <v>5.6000000000000001E-2</v>
      </c>
      <c r="L380" s="11">
        <v>176968205</v>
      </c>
      <c r="M380" s="11">
        <v>0.81599999999999995</v>
      </c>
    </row>
    <row r="381" spans="1:13" ht="15" x14ac:dyDescent="0.25">
      <c r="A381" s="12" t="s">
        <v>112</v>
      </c>
      <c r="B381" s="5" t="s">
        <v>84</v>
      </c>
      <c r="C381" s="9" t="s">
        <v>62</v>
      </c>
      <c r="D381" s="9" t="str">
        <f t="shared" si="5"/>
        <v>Canada-The Americas2001</v>
      </c>
      <c r="E381" s="11">
        <v>1.0999999999999999E-2</v>
      </c>
      <c r="F381" s="11">
        <v>5.0000000000000001E-3</v>
      </c>
      <c r="G381" s="11">
        <v>82</v>
      </c>
      <c r="H381" s="11">
        <v>77</v>
      </c>
      <c r="I381" s="11">
        <v>0.189</v>
      </c>
      <c r="J381" s="11">
        <v>0.68500000000000005</v>
      </c>
      <c r="K381" s="11">
        <v>0.127</v>
      </c>
      <c r="L381" s="11">
        <v>31081900</v>
      </c>
      <c r="M381" s="11">
        <v>0.79800000000000004</v>
      </c>
    </row>
    <row r="382" spans="1:13" ht="15" x14ac:dyDescent="0.25">
      <c r="A382" s="12" t="s">
        <v>113</v>
      </c>
      <c r="B382" s="5" t="s">
        <v>84</v>
      </c>
      <c r="C382" s="9" t="s">
        <v>62</v>
      </c>
      <c r="D382" s="9" t="str">
        <f t="shared" si="5"/>
        <v>Cayman Islands-The Americas2001</v>
      </c>
      <c r="E382" s="8"/>
      <c r="F382" s="8"/>
      <c r="G382" s="8"/>
      <c r="H382" s="8"/>
      <c r="I382" s="8"/>
      <c r="J382" s="8"/>
      <c r="K382" s="8"/>
      <c r="L382" s="11">
        <v>43317</v>
      </c>
      <c r="M382" s="11">
        <v>1</v>
      </c>
    </row>
    <row r="383" spans="1:13" ht="15" x14ac:dyDescent="0.25">
      <c r="A383" s="12" t="s">
        <v>116</v>
      </c>
      <c r="B383" s="5" t="s">
        <v>84</v>
      </c>
      <c r="C383" s="9" t="s">
        <v>62</v>
      </c>
      <c r="D383" s="9" t="str">
        <f t="shared" si="5"/>
        <v>Chile-The Americas2001</v>
      </c>
      <c r="E383" s="11">
        <v>1.6E-2</v>
      </c>
      <c r="F383" s="11">
        <v>8.9999999999999993E-3</v>
      </c>
      <c r="G383" s="11">
        <v>80</v>
      </c>
      <c r="H383" s="11">
        <v>74</v>
      </c>
      <c r="I383" s="11">
        <v>0.27300000000000002</v>
      </c>
      <c r="J383" s="11">
        <v>0.65400000000000003</v>
      </c>
      <c r="K383" s="11">
        <v>7.3999999999999996E-2</v>
      </c>
      <c r="L383" s="11">
        <v>15639289</v>
      </c>
      <c r="M383" s="11">
        <v>0.86399999999999999</v>
      </c>
    </row>
    <row r="384" spans="1:13" ht="15" x14ac:dyDescent="0.25">
      <c r="A384" s="12" t="s">
        <v>118</v>
      </c>
      <c r="B384" s="5" t="s">
        <v>84</v>
      </c>
      <c r="C384" s="9" t="s">
        <v>62</v>
      </c>
      <c r="D384" s="9" t="str">
        <f t="shared" si="5"/>
        <v>Colombia-The Americas2001</v>
      </c>
      <c r="E384" s="11">
        <v>2.3E-2</v>
      </c>
      <c r="F384" s="11">
        <v>2.1000000000000001E-2</v>
      </c>
      <c r="G384" s="11">
        <v>75</v>
      </c>
      <c r="H384" s="11">
        <v>68</v>
      </c>
      <c r="I384" s="11">
        <v>0.32400000000000001</v>
      </c>
      <c r="J384" s="11">
        <v>0.628</v>
      </c>
      <c r="K384" s="11">
        <v>4.8000000000000001E-2</v>
      </c>
      <c r="L384" s="11">
        <v>40558648</v>
      </c>
      <c r="M384" s="11">
        <v>0.72399999999999998</v>
      </c>
    </row>
    <row r="385" spans="1:13" ht="15" x14ac:dyDescent="0.25">
      <c r="A385" s="12" t="s">
        <v>122</v>
      </c>
      <c r="B385" s="5" t="s">
        <v>84</v>
      </c>
      <c r="C385" s="9" t="s">
        <v>62</v>
      </c>
      <c r="D385" s="9" t="str">
        <f t="shared" si="5"/>
        <v>Costa Rica-The Americas2001</v>
      </c>
      <c r="E385" s="11">
        <v>0.02</v>
      </c>
      <c r="F385" s="11">
        <v>1.0999999999999999E-2</v>
      </c>
      <c r="G385" s="11">
        <v>80</v>
      </c>
      <c r="H385" s="11">
        <v>76</v>
      </c>
      <c r="I385" s="11">
        <v>0.308</v>
      </c>
      <c r="J385" s="11">
        <v>0.63700000000000001</v>
      </c>
      <c r="K385" s="11">
        <v>5.5E-2</v>
      </c>
      <c r="L385" s="11">
        <v>4013488</v>
      </c>
      <c r="M385" s="11">
        <v>0.60399999999999998</v>
      </c>
    </row>
    <row r="386" spans="1:13" ht="15" x14ac:dyDescent="0.25">
      <c r="A386" s="12" t="s">
        <v>125</v>
      </c>
      <c r="B386" s="5" t="s">
        <v>84</v>
      </c>
      <c r="C386" s="9" t="s">
        <v>62</v>
      </c>
      <c r="D386" s="9" t="str">
        <f t="shared" si="5"/>
        <v>Cuba-The Americas2001</v>
      </c>
      <c r="E386" s="11">
        <v>1.2999999999999999E-2</v>
      </c>
      <c r="F386" s="11">
        <v>6.0000000000000001E-3</v>
      </c>
      <c r="G386" s="11">
        <v>79</v>
      </c>
      <c r="H386" s="11">
        <v>75</v>
      </c>
      <c r="I386" s="11">
        <v>0.21299999999999999</v>
      </c>
      <c r="J386" s="11">
        <v>0.68700000000000006</v>
      </c>
      <c r="K386" s="11">
        <v>0.10100000000000001</v>
      </c>
      <c r="L386" s="11">
        <v>11175465</v>
      </c>
      <c r="M386" s="11">
        <v>0.75600000000000001</v>
      </c>
    </row>
    <row r="387" spans="1:13" ht="15" x14ac:dyDescent="0.25">
      <c r="A387" s="12" t="s">
        <v>126</v>
      </c>
      <c r="B387" s="5" t="s">
        <v>84</v>
      </c>
      <c r="C387" s="9" t="s">
        <v>62</v>
      </c>
      <c r="D387" s="9" t="str">
        <f t="shared" ref="D387:D450" si="6">CONCATENATE(A387,C387)</f>
        <v>Curacao-The Americas2001</v>
      </c>
      <c r="E387" s="8"/>
      <c r="F387" s="8"/>
      <c r="G387" s="8"/>
      <c r="H387" s="8"/>
      <c r="I387" s="11">
        <v>0.24199999999999999</v>
      </c>
      <c r="J387" s="11">
        <v>0.65100000000000002</v>
      </c>
      <c r="K387" s="11">
        <v>0.107</v>
      </c>
      <c r="L387" s="11">
        <v>128905</v>
      </c>
      <c r="M387" s="11">
        <v>0.91</v>
      </c>
    </row>
    <row r="388" spans="1:13" ht="15" x14ac:dyDescent="0.25">
      <c r="A388" s="12" t="s">
        <v>131</v>
      </c>
      <c r="B388" s="5" t="s">
        <v>84</v>
      </c>
      <c r="C388" s="9" t="s">
        <v>62</v>
      </c>
      <c r="D388" s="9" t="str">
        <f t="shared" si="6"/>
        <v>Dominica-The Americas2001</v>
      </c>
      <c r="E388" s="8"/>
      <c r="F388" s="11">
        <v>1.2999999999999999E-2</v>
      </c>
      <c r="G388" s="8"/>
      <c r="H388" s="8"/>
      <c r="I388" s="8"/>
      <c r="J388" s="8"/>
      <c r="K388" s="8"/>
      <c r="L388" s="11">
        <v>69660</v>
      </c>
      <c r="M388" s="11">
        <v>0.65400000000000003</v>
      </c>
    </row>
    <row r="389" spans="1:13" ht="15" x14ac:dyDescent="0.25">
      <c r="A389" s="12" t="s">
        <v>132</v>
      </c>
      <c r="B389" s="5" t="s">
        <v>84</v>
      </c>
      <c r="C389" s="9" t="s">
        <v>62</v>
      </c>
      <c r="D389" s="9" t="str">
        <f t="shared" si="6"/>
        <v>Dominican Republic-The Americas2001</v>
      </c>
      <c r="E389" s="11">
        <v>2.5000000000000001E-2</v>
      </c>
      <c r="F389" s="11">
        <v>3.2000000000000001E-2</v>
      </c>
      <c r="G389" s="11">
        <v>74</v>
      </c>
      <c r="H389" s="11">
        <v>68</v>
      </c>
      <c r="I389" s="11">
        <v>0.34499999999999997</v>
      </c>
      <c r="J389" s="11">
        <v>0.60199999999999998</v>
      </c>
      <c r="K389" s="11">
        <v>5.2999999999999999E-2</v>
      </c>
      <c r="L389" s="11">
        <v>8799298</v>
      </c>
      <c r="M389" s="11">
        <v>0.626</v>
      </c>
    </row>
    <row r="390" spans="1:13" ht="15" x14ac:dyDescent="0.25">
      <c r="A390" s="12" t="s">
        <v>133</v>
      </c>
      <c r="B390" s="5" t="s">
        <v>84</v>
      </c>
      <c r="C390" s="9" t="s">
        <v>62</v>
      </c>
      <c r="D390" s="9" t="str">
        <f t="shared" si="6"/>
        <v>Ecuador-The Americas2001</v>
      </c>
      <c r="E390" s="11">
        <v>2.5000000000000001E-2</v>
      </c>
      <c r="F390" s="11">
        <v>2.7E-2</v>
      </c>
      <c r="G390" s="11">
        <v>77</v>
      </c>
      <c r="H390" s="11">
        <v>71</v>
      </c>
      <c r="I390" s="11">
        <v>0.34200000000000003</v>
      </c>
      <c r="J390" s="11">
        <v>0.60599999999999998</v>
      </c>
      <c r="K390" s="11">
        <v>5.1999999999999998E-2</v>
      </c>
      <c r="L390" s="11">
        <v>12780869</v>
      </c>
      <c r="M390" s="11">
        <v>0.60799999999999998</v>
      </c>
    </row>
    <row r="391" spans="1:13" ht="15" x14ac:dyDescent="0.25">
      <c r="A391" s="12" t="s">
        <v>135</v>
      </c>
      <c r="B391" s="5" t="s">
        <v>84</v>
      </c>
      <c r="C391" s="9" t="s">
        <v>62</v>
      </c>
      <c r="D391" s="9" t="str">
        <f t="shared" si="6"/>
        <v>El Salvador-The Americas2001</v>
      </c>
      <c r="E391" s="11">
        <v>2.4E-2</v>
      </c>
      <c r="F391" s="11">
        <v>2.5000000000000001E-2</v>
      </c>
      <c r="G391" s="11">
        <v>75</v>
      </c>
      <c r="H391" s="11">
        <v>65</v>
      </c>
      <c r="I391" s="11">
        <v>0.379</v>
      </c>
      <c r="J391" s="11">
        <v>0.56399999999999995</v>
      </c>
      <c r="K391" s="11">
        <v>5.7000000000000002E-2</v>
      </c>
      <c r="L391" s="11">
        <v>5985299</v>
      </c>
      <c r="M391" s="11">
        <v>0.59499999999999997</v>
      </c>
    </row>
    <row r="392" spans="1:13" ht="15" x14ac:dyDescent="0.25">
      <c r="A392" s="12" t="s">
        <v>151</v>
      </c>
      <c r="B392" s="5" t="s">
        <v>84</v>
      </c>
      <c r="C392" s="9" t="s">
        <v>62</v>
      </c>
      <c r="D392" s="9" t="str">
        <f t="shared" si="6"/>
        <v>Greenland-The Americas2001</v>
      </c>
      <c r="E392" s="11">
        <v>1.7000000000000001E-2</v>
      </c>
      <c r="F392" s="8"/>
      <c r="G392" s="11">
        <v>70</v>
      </c>
      <c r="H392" s="11">
        <v>65</v>
      </c>
      <c r="I392" s="8"/>
      <c r="J392" s="8"/>
      <c r="K392" s="8"/>
      <c r="L392" s="11">
        <v>56350</v>
      </c>
      <c r="M392" s="11">
        <v>0.81799999999999995</v>
      </c>
    </row>
    <row r="393" spans="1:13" ht="15" x14ac:dyDescent="0.25">
      <c r="A393" s="12" t="s">
        <v>152</v>
      </c>
      <c r="B393" s="5" t="s">
        <v>84</v>
      </c>
      <c r="C393" s="9" t="s">
        <v>62</v>
      </c>
      <c r="D393" s="9" t="str">
        <f t="shared" si="6"/>
        <v>Grenada-The Americas2001</v>
      </c>
      <c r="E393" s="11">
        <v>1.9E-2</v>
      </c>
      <c r="F393" s="11">
        <v>1.2999999999999999E-2</v>
      </c>
      <c r="G393" s="11">
        <v>73</v>
      </c>
      <c r="H393" s="11">
        <v>68</v>
      </c>
      <c r="I393" s="11">
        <v>0.34100000000000003</v>
      </c>
      <c r="J393" s="11">
        <v>0.58199999999999996</v>
      </c>
      <c r="K393" s="11">
        <v>7.6999999999999999E-2</v>
      </c>
      <c r="L393" s="11">
        <v>101849</v>
      </c>
      <c r="M393" s="11">
        <v>0.36099999999999999</v>
      </c>
    </row>
    <row r="394" spans="1:13" ht="15" x14ac:dyDescent="0.25">
      <c r="A394" s="12" t="s">
        <v>154</v>
      </c>
      <c r="B394" s="5" t="s">
        <v>84</v>
      </c>
      <c r="C394" s="9" t="s">
        <v>62</v>
      </c>
      <c r="D394" s="9" t="str">
        <f t="shared" si="6"/>
        <v>Guatemala-The Americas2001</v>
      </c>
      <c r="E394" s="11">
        <v>3.5999999999999997E-2</v>
      </c>
      <c r="F394" s="11">
        <v>3.9E-2</v>
      </c>
      <c r="G394" s="11">
        <v>72</v>
      </c>
      <c r="H394" s="11">
        <v>65</v>
      </c>
      <c r="I394" s="11">
        <v>0.439</v>
      </c>
      <c r="J394" s="11">
        <v>0.52</v>
      </c>
      <c r="K394" s="11">
        <v>4.1000000000000002E-2</v>
      </c>
      <c r="L394" s="11">
        <v>11478984</v>
      </c>
      <c r="M394" s="11">
        <v>0.45500000000000002</v>
      </c>
    </row>
    <row r="395" spans="1:13" ht="15" x14ac:dyDescent="0.25">
      <c r="A395" s="12" t="s">
        <v>157</v>
      </c>
      <c r="B395" s="5" t="s">
        <v>84</v>
      </c>
      <c r="C395" s="9" t="s">
        <v>62</v>
      </c>
      <c r="D395" s="9" t="str">
        <f t="shared" si="6"/>
        <v>Guyana-The Americas2001</v>
      </c>
      <c r="E395" s="11">
        <v>2.1999999999999999E-2</v>
      </c>
      <c r="F395" s="11">
        <v>3.7999999999999999E-2</v>
      </c>
      <c r="G395" s="11">
        <v>67</v>
      </c>
      <c r="H395" s="11">
        <v>60</v>
      </c>
      <c r="I395" s="11">
        <v>0.35599999999999998</v>
      </c>
      <c r="J395" s="11">
        <v>0.60099999999999998</v>
      </c>
      <c r="K395" s="11">
        <v>4.3999999999999997E-2</v>
      </c>
      <c r="L395" s="11">
        <v>747657</v>
      </c>
      <c r="M395" s="11">
        <v>0.28599999999999998</v>
      </c>
    </row>
    <row r="396" spans="1:13" ht="15" x14ac:dyDescent="0.25">
      <c r="A396" s="12" t="s">
        <v>158</v>
      </c>
      <c r="B396" s="5" t="s">
        <v>84</v>
      </c>
      <c r="C396" s="9" t="s">
        <v>62</v>
      </c>
      <c r="D396" s="9" t="str">
        <f t="shared" si="6"/>
        <v>Haiti-The Americas2001</v>
      </c>
      <c r="E396" s="11">
        <v>3.1E-2</v>
      </c>
      <c r="F396" s="11">
        <v>7.2999999999999995E-2</v>
      </c>
      <c r="G396" s="11">
        <v>59</v>
      </c>
      <c r="H396" s="11">
        <v>56</v>
      </c>
      <c r="I396" s="11">
        <v>0.39800000000000002</v>
      </c>
      <c r="J396" s="11">
        <v>0.56100000000000005</v>
      </c>
      <c r="K396" s="11">
        <v>0.04</v>
      </c>
      <c r="L396" s="11">
        <v>8720247</v>
      </c>
      <c r="M396" s="11">
        <v>0.373</v>
      </c>
    </row>
    <row r="397" spans="1:13" ht="15" x14ac:dyDescent="0.25">
      <c r="A397" s="12" t="s">
        <v>159</v>
      </c>
      <c r="B397" s="5" t="s">
        <v>84</v>
      </c>
      <c r="C397" s="9" t="s">
        <v>62</v>
      </c>
      <c r="D397" s="9" t="str">
        <f t="shared" si="6"/>
        <v>Honduras-The Americas2001</v>
      </c>
      <c r="E397" s="11">
        <v>3.1E-2</v>
      </c>
      <c r="F397" s="11">
        <v>0.03</v>
      </c>
      <c r="G397" s="11">
        <v>73</v>
      </c>
      <c r="H397" s="11">
        <v>68</v>
      </c>
      <c r="I397" s="11">
        <v>0.41899999999999998</v>
      </c>
      <c r="J397" s="11">
        <v>0.54100000000000004</v>
      </c>
      <c r="K397" s="11">
        <v>0.04</v>
      </c>
      <c r="L397" s="11">
        <v>6365040</v>
      </c>
      <c r="M397" s="11">
        <v>0.46</v>
      </c>
    </row>
    <row r="398" spans="1:13" ht="15" x14ac:dyDescent="0.25">
      <c r="A398" s="12" t="s">
        <v>171</v>
      </c>
      <c r="B398" s="5" t="s">
        <v>84</v>
      </c>
      <c r="C398" s="9" t="s">
        <v>62</v>
      </c>
      <c r="D398" s="9" t="str">
        <f t="shared" si="6"/>
        <v>Jamaica-The Americas2001</v>
      </c>
      <c r="E398" s="11">
        <v>1.9E-2</v>
      </c>
      <c r="F398" s="11">
        <v>0.02</v>
      </c>
      <c r="G398" s="11">
        <v>74</v>
      </c>
      <c r="H398" s="11">
        <v>68</v>
      </c>
      <c r="I398" s="11">
        <v>0.32400000000000001</v>
      </c>
      <c r="J398" s="11">
        <v>0.60099999999999998</v>
      </c>
      <c r="K398" s="11">
        <v>7.4999999999999997E-2</v>
      </c>
      <c r="L398" s="11">
        <v>2605556</v>
      </c>
      <c r="M398" s="11">
        <v>0.52100000000000002</v>
      </c>
    </row>
    <row r="399" spans="1:13" ht="15" x14ac:dyDescent="0.25">
      <c r="A399" s="12" t="s">
        <v>199</v>
      </c>
      <c r="B399" s="5" t="s">
        <v>84</v>
      </c>
      <c r="C399" s="9" t="s">
        <v>62</v>
      </c>
      <c r="D399" s="9" t="str">
        <f t="shared" si="6"/>
        <v>Mexico-The Americas2001</v>
      </c>
      <c r="E399" s="11">
        <v>2.4E-2</v>
      </c>
      <c r="F399" s="11">
        <v>0.02</v>
      </c>
      <c r="G399" s="11">
        <v>77</v>
      </c>
      <c r="H399" s="11">
        <v>72</v>
      </c>
      <c r="I399" s="11">
        <v>0.33700000000000002</v>
      </c>
      <c r="J399" s="11">
        <v>0.61299999999999999</v>
      </c>
      <c r="K399" s="11">
        <v>0.05</v>
      </c>
      <c r="L399" s="11">
        <v>105339877</v>
      </c>
      <c r="M399" s="11">
        <v>0.75</v>
      </c>
    </row>
    <row r="400" spans="1:13" ht="15" x14ac:dyDescent="0.25">
      <c r="A400" s="12" t="s">
        <v>213</v>
      </c>
      <c r="B400" s="5" t="s">
        <v>84</v>
      </c>
      <c r="C400" s="9" t="s">
        <v>62</v>
      </c>
      <c r="D400" s="9" t="str">
        <f t="shared" si="6"/>
        <v>Nicaragua-The Americas2001</v>
      </c>
      <c r="E400" s="11">
        <v>2.7E-2</v>
      </c>
      <c r="F400" s="11">
        <v>3.1E-2</v>
      </c>
      <c r="G400" s="11">
        <v>73</v>
      </c>
      <c r="H400" s="11">
        <v>67</v>
      </c>
      <c r="I400" s="11">
        <v>0.40300000000000002</v>
      </c>
      <c r="J400" s="11">
        <v>0.55900000000000005</v>
      </c>
      <c r="K400" s="11">
        <v>3.7999999999999999E-2</v>
      </c>
      <c r="L400" s="11">
        <v>5176685</v>
      </c>
      <c r="M400" s="11">
        <v>0.55000000000000004</v>
      </c>
    </row>
    <row r="401" spans="1:13" ht="15" x14ac:dyDescent="0.25">
      <c r="A401" s="12" t="s">
        <v>221</v>
      </c>
      <c r="B401" s="5" t="s">
        <v>84</v>
      </c>
      <c r="C401" s="9" t="s">
        <v>62</v>
      </c>
      <c r="D401" s="9" t="str">
        <f t="shared" si="6"/>
        <v>Panama-The Americas2001</v>
      </c>
      <c r="E401" s="11">
        <v>2.4E-2</v>
      </c>
      <c r="F401" s="11">
        <v>2.1000000000000001E-2</v>
      </c>
      <c r="G401" s="11">
        <v>78</v>
      </c>
      <c r="H401" s="11">
        <v>73</v>
      </c>
      <c r="I401" s="11">
        <v>0.318</v>
      </c>
      <c r="J401" s="11">
        <v>0.625</v>
      </c>
      <c r="K401" s="11">
        <v>5.6000000000000001E-2</v>
      </c>
      <c r="L401" s="11">
        <v>3116409</v>
      </c>
      <c r="M401" s="11">
        <v>0.625</v>
      </c>
    </row>
    <row r="402" spans="1:13" ht="15" x14ac:dyDescent="0.25">
      <c r="A402" s="12" t="s">
        <v>223</v>
      </c>
      <c r="B402" s="5" t="s">
        <v>84</v>
      </c>
      <c r="C402" s="9" t="s">
        <v>62</v>
      </c>
      <c r="D402" s="9" t="str">
        <f t="shared" si="6"/>
        <v>Paraguay-The Americas2001</v>
      </c>
      <c r="E402" s="11">
        <v>2.8000000000000001E-2</v>
      </c>
      <c r="F402" s="11">
        <v>2.7E-2</v>
      </c>
      <c r="G402" s="11">
        <v>73</v>
      </c>
      <c r="H402" s="11">
        <v>68</v>
      </c>
      <c r="I402" s="11">
        <v>0.377</v>
      </c>
      <c r="J402" s="11">
        <v>0.57799999999999996</v>
      </c>
      <c r="K402" s="11">
        <v>4.4999999999999998E-2</v>
      </c>
      <c r="L402" s="11">
        <v>5460621</v>
      </c>
      <c r="M402" s="11">
        <v>0.56000000000000005</v>
      </c>
    </row>
    <row r="403" spans="1:13" ht="15" x14ac:dyDescent="0.25">
      <c r="A403" s="12" t="s">
        <v>224</v>
      </c>
      <c r="B403" s="5" t="s">
        <v>84</v>
      </c>
      <c r="C403" s="9" t="s">
        <v>62</v>
      </c>
      <c r="D403" s="9" t="str">
        <f t="shared" si="6"/>
        <v>Peru-The Americas2001</v>
      </c>
      <c r="E403" s="11">
        <v>2.4E-2</v>
      </c>
      <c r="F403" s="11">
        <v>2.8000000000000001E-2</v>
      </c>
      <c r="G403" s="11">
        <v>74</v>
      </c>
      <c r="H403" s="11">
        <v>68</v>
      </c>
      <c r="I403" s="11">
        <v>0.33700000000000002</v>
      </c>
      <c r="J403" s="11">
        <v>0.61399999999999999</v>
      </c>
      <c r="K403" s="11">
        <v>4.9000000000000002E-2</v>
      </c>
      <c r="L403" s="11">
        <v>26372358</v>
      </c>
      <c r="M403" s="11">
        <v>0.73399999999999999</v>
      </c>
    </row>
    <row r="404" spans="1:13" ht="15" x14ac:dyDescent="0.25">
      <c r="A404" s="12" t="s">
        <v>228</v>
      </c>
      <c r="B404" s="5" t="s">
        <v>84</v>
      </c>
      <c r="C404" s="9" t="s">
        <v>62</v>
      </c>
      <c r="D404" s="9" t="str">
        <f t="shared" si="6"/>
        <v>Puerto Rico-The Americas2001</v>
      </c>
      <c r="E404" s="11">
        <v>1.4999999999999999E-2</v>
      </c>
      <c r="F404" s="8"/>
      <c r="G404" s="11">
        <v>81</v>
      </c>
      <c r="H404" s="11">
        <v>73</v>
      </c>
      <c r="I404" s="11">
        <v>0.23300000000000001</v>
      </c>
      <c r="J404" s="11">
        <v>0.65200000000000002</v>
      </c>
      <c r="K404" s="11">
        <v>0.115</v>
      </c>
      <c r="L404" s="11">
        <v>3818774</v>
      </c>
      <c r="M404" s="11">
        <v>0.94299999999999995</v>
      </c>
    </row>
    <row r="405" spans="1:13" ht="15" x14ac:dyDescent="0.25">
      <c r="A405" s="12" t="s">
        <v>242</v>
      </c>
      <c r="B405" s="5" t="s">
        <v>84</v>
      </c>
      <c r="C405" s="9" t="s">
        <v>62</v>
      </c>
      <c r="D405" s="9" t="str">
        <f t="shared" si="6"/>
        <v>Sint Maarten (Dutch part)-The Americas2001</v>
      </c>
      <c r="E405" s="8"/>
      <c r="F405" s="8"/>
      <c r="G405" s="8"/>
      <c r="H405" s="8"/>
      <c r="I405" s="8"/>
      <c r="J405" s="8"/>
      <c r="K405" s="8"/>
      <c r="L405" s="11">
        <v>31189</v>
      </c>
      <c r="M405" s="11">
        <v>1</v>
      </c>
    </row>
    <row r="406" spans="1:13" ht="15" x14ac:dyDescent="0.25">
      <c r="A406" s="12" t="s">
        <v>252</v>
      </c>
      <c r="B406" s="5" t="s">
        <v>84</v>
      </c>
      <c r="C406" s="9" t="s">
        <v>62</v>
      </c>
      <c r="D406" s="9" t="str">
        <f t="shared" si="6"/>
        <v>St. Kitts and Nevis-The Americas2001</v>
      </c>
      <c r="E406" s="11">
        <v>1.7000000000000001E-2</v>
      </c>
      <c r="F406" s="11">
        <v>1.2999999999999999E-2</v>
      </c>
      <c r="G406" s="8"/>
      <c r="H406" s="8"/>
      <c r="I406" s="8"/>
      <c r="J406" s="8"/>
      <c r="K406" s="8"/>
      <c r="L406" s="11">
        <v>46214</v>
      </c>
      <c r="M406" s="11">
        <v>0.32600000000000001</v>
      </c>
    </row>
    <row r="407" spans="1:13" ht="15" x14ac:dyDescent="0.25">
      <c r="A407" s="12" t="s">
        <v>253</v>
      </c>
      <c r="B407" s="5" t="s">
        <v>84</v>
      </c>
      <c r="C407" s="9" t="s">
        <v>62</v>
      </c>
      <c r="D407" s="9" t="str">
        <f t="shared" si="6"/>
        <v>St. Lucia-The Americas2001</v>
      </c>
      <c r="E407" s="11">
        <v>1.9E-2</v>
      </c>
      <c r="F407" s="11">
        <v>1.4999999999999999E-2</v>
      </c>
      <c r="G407" s="11">
        <v>74</v>
      </c>
      <c r="H407" s="11">
        <v>70</v>
      </c>
      <c r="I407" s="11">
        <v>0.315</v>
      </c>
      <c r="J407" s="11">
        <v>0.61</v>
      </c>
      <c r="K407" s="11">
        <v>7.4999999999999997E-2</v>
      </c>
      <c r="L407" s="11">
        <v>158650</v>
      </c>
      <c r="M407" s="11">
        <v>0.27500000000000002</v>
      </c>
    </row>
    <row r="408" spans="1:13" ht="15" x14ac:dyDescent="0.25">
      <c r="A408" s="12" t="s">
        <v>254</v>
      </c>
      <c r="B408" s="5" t="s">
        <v>84</v>
      </c>
      <c r="C408" s="9" t="s">
        <v>62</v>
      </c>
      <c r="D408" s="9" t="str">
        <f t="shared" si="6"/>
        <v>St. Martin (French part)-The Americas2001</v>
      </c>
      <c r="E408" s="11">
        <v>1.7000000000000001E-2</v>
      </c>
      <c r="F408" s="8"/>
      <c r="G408" s="11">
        <v>81</v>
      </c>
      <c r="H408" s="11">
        <v>74</v>
      </c>
      <c r="I408" s="8"/>
      <c r="J408" s="8"/>
      <c r="K408" s="8"/>
      <c r="L408" s="11">
        <v>27782</v>
      </c>
      <c r="M408" s="8"/>
    </row>
    <row r="409" spans="1:13" ht="15" x14ac:dyDescent="0.25">
      <c r="A409" s="12" t="s">
        <v>255</v>
      </c>
      <c r="B409" s="5" t="s">
        <v>84</v>
      </c>
      <c r="C409" s="9" t="s">
        <v>62</v>
      </c>
      <c r="D409" s="9" t="str">
        <f t="shared" si="6"/>
        <v>St. Vincent and the Grenadines-The Americas2001</v>
      </c>
      <c r="E409" s="11">
        <v>1.9E-2</v>
      </c>
      <c r="F409" s="11">
        <v>1.9E-2</v>
      </c>
      <c r="G409" s="11">
        <v>73</v>
      </c>
      <c r="H409" s="11">
        <v>68</v>
      </c>
      <c r="I409" s="11">
        <v>0.308</v>
      </c>
      <c r="J409" s="11">
        <v>0.622</v>
      </c>
      <c r="K409" s="11">
        <v>7.0000000000000007E-2</v>
      </c>
      <c r="L409" s="11">
        <v>107989</v>
      </c>
      <c r="M409" s="11">
        <v>0.45500000000000002</v>
      </c>
    </row>
    <row r="410" spans="1:13" ht="15" x14ac:dyDescent="0.25">
      <c r="A410" s="12" t="s">
        <v>257</v>
      </c>
      <c r="B410" s="5" t="s">
        <v>84</v>
      </c>
      <c r="C410" s="9" t="s">
        <v>62</v>
      </c>
      <c r="D410" s="9" t="str">
        <f t="shared" si="6"/>
        <v>Suriname-The Americas2001</v>
      </c>
      <c r="E410" s="11">
        <v>2.1999999999999999E-2</v>
      </c>
      <c r="F410" s="11">
        <v>2.9000000000000001E-2</v>
      </c>
      <c r="G410" s="11">
        <v>72</v>
      </c>
      <c r="H410" s="11">
        <v>65</v>
      </c>
      <c r="I410" s="11">
        <v>0.30399999999999999</v>
      </c>
      <c r="J410" s="11">
        <v>0.63800000000000001</v>
      </c>
      <c r="K410" s="11">
        <v>5.8000000000000003E-2</v>
      </c>
      <c r="L410" s="11">
        <v>473312</v>
      </c>
      <c r="M410" s="11">
        <v>0.66500000000000004</v>
      </c>
    </row>
    <row r="411" spans="1:13" ht="15" x14ac:dyDescent="0.25">
      <c r="A411" s="12" t="s">
        <v>268</v>
      </c>
      <c r="B411" s="5" t="s">
        <v>84</v>
      </c>
      <c r="C411" s="9" t="s">
        <v>62</v>
      </c>
      <c r="D411" s="9" t="str">
        <f t="shared" si="6"/>
        <v>Trinidad and Tobago-The Americas2001</v>
      </c>
      <c r="E411" s="11">
        <v>1.4999999999999999E-2</v>
      </c>
      <c r="F411" s="11">
        <v>2.5000000000000001E-2</v>
      </c>
      <c r="G411" s="11">
        <v>72</v>
      </c>
      <c r="H411" s="11">
        <v>65</v>
      </c>
      <c r="I411" s="11">
        <v>0.246</v>
      </c>
      <c r="J411" s="11">
        <v>0.68700000000000006</v>
      </c>
      <c r="K411" s="11">
        <v>6.7000000000000004E-2</v>
      </c>
      <c r="L411" s="11">
        <v>1272347</v>
      </c>
      <c r="M411" s="11">
        <v>0.106</v>
      </c>
    </row>
    <row r="412" spans="1:13" ht="15" x14ac:dyDescent="0.25">
      <c r="A412" s="12" t="s">
        <v>272</v>
      </c>
      <c r="B412" s="5" t="s">
        <v>84</v>
      </c>
      <c r="C412" s="9" t="s">
        <v>62</v>
      </c>
      <c r="D412" s="9" t="str">
        <f t="shared" si="6"/>
        <v>Turks and Caicos Islands-The Americas2001</v>
      </c>
      <c r="E412" s="8"/>
      <c r="F412" s="8"/>
      <c r="G412" s="8"/>
      <c r="H412" s="8"/>
      <c r="I412" s="8"/>
      <c r="J412" s="8"/>
      <c r="K412" s="8"/>
      <c r="L412" s="11">
        <v>20186</v>
      </c>
      <c r="M412" s="11">
        <v>0.85399999999999998</v>
      </c>
    </row>
    <row r="413" spans="1:13" ht="15" x14ac:dyDescent="0.25">
      <c r="A413" s="12" t="s">
        <v>277</v>
      </c>
      <c r="B413" s="5" t="s">
        <v>84</v>
      </c>
      <c r="C413" s="9" t="s">
        <v>62</v>
      </c>
      <c r="D413" s="9" t="str">
        <f t="shared" si="6"/>
        <v>United States-The Americas2001</v>
      </c>
      <c r="E413" s="11">
        <v>1.4E-2</v>
      </c>
      <c r="F413" s="11">
        <v>7.0000000000000001E-3</v>
      </c>
      <c r="G413" s="11">
        <v>79</v>
      </c>
      <c r="H413" s="11">
        <v>74</v>
      </c>
      <c r="I413" s="11">
        <v>0.21199999999999999</v>
      </c>
      <c r="J413" s="11">
        <v>0.66500000000000004</v>
      </c>
      <c r="K413" s="11">
        <v>0.123</v>
      </c>
      <c r="L413" s="11">
        <v>284968955</v>
      </c>
      <c r="M413" s="11">
        <v>0.79200000000000004</v>
      </c>
    </row>
    <row r="414" spans="1:13" ht="15" x14ac:dyDescent="0.25">
      <c r="A414" s="12" t="s">
        <v>278</v>
      </c>
      <c r="B414" s="5" t="s">
        <v>84</v>
      </c>
      <c r="C414" s="9" t="s">
        <v>62</v>
      </c>
      <c r="D414" s="9" t="str">
        <f t="shared" si="6"/>
        <v>Uruguay-The Americas2001</v>
      </c>
      <c r="E414" s="11">
        <v>1.6E-2</v>
      </c>
      <c r="F414" s="11">
        <v>1.4E-2</v>
      </c>
      <c r="G414" s="11">
        <v>79</v>
      </c>
      <c r="H414" s="11">
        <v>71</v>
      </c>
      <c r="I414" s="11">
        <v>0.24399999999999999</v>
      </c>
      <c r="J414" s="11">
        <v>0.624</v>
      </c>
      <c r="K414" s="11">
        <v>0.13200000000000001</v>
      </c>
      <c r="L414" s="11">
        <v>3326762</v>
      </c>
      <c r="M414" s="11">
        <v>0.92300000000000004</v>
      </c>
    </row>
    <row r="415" spans="1:13" ht="15" x14ac:dyDescent="0.25">
      <c r="A415" s="12" t="s">
        <v>281</v>
      </c>
      <c r="B415" s="5" t="s">
        <v>84</v>
      </c>
      <c r="C415" s="9" t="s">
        <v>62</v>
      </c>
      <c r="D415" s="9" t="str">
        <f t="shared" si="6"/>
        <v>Venezuela-The Americas2001</v>
      </c>
      <c r="E415" s="11">
        <v>2.3E-2</v>
      </c>
      <c r="F415" s="11">
        <v>1.7999999999999999E-2</v>
      </c>
      <c r="G415" s="11">
        <v>76</v>
      </c>
      <c r="H415" s="11">
        <v>70</v>
      </c>
      <c r="I415" s="11">
        <v>0.33200000000000002</v>
      </c>
      <c r="J415" s="11">
        <v>0.621</v>
      </c>
      <c r="K415" s="11">
        <v>4.5999999999999999E-2</v>
      </c>
      <c r="L415" s="11">
        <v>24870441</v>
      </c>
      <c r="M415" s="11">
        <v>0.88300000000000001</v>
      </c>
    </row>
    <row r="416" spans="1:13" ht="15" x14ac:dyDescent="0.25">
      <c r="A416" s="12" t="s">
        <v>76</v>
      </c>
      <c r="B416" s="5" t="s">
        <v>77</v>
      </c>
      <c r="C416" s="9" t="s">
        <v>63</v>
      </c>
      <c r="D416" s="9" t="str">
        <f t="shared" si="6"/>
        <v>Algeria-Africa2002</v>
      </c>
      <c r="E416" s="11">
        <v>1.9E-2</v>
      </c>
      <c r="F416" s="11">
        <v>3.2000000000000001E-2</v>
      </c>
      <c r="G416" s="11">
        <v>71</v>
      </c>
      <c r="H416" s="11">
        <v>68</v>
      </c>
      <c r="I416" s="11">
        <v>0.318</v>
      </c>
      <c r="J416" s="11">
        <v>0.64100000000000001</v>
      </c>
      <c r="K416" s="11">
        <v>4.1000000000000002E-2</v>
      </c>
      <c r="L416" s="11">
        <v>32572977</v>
      </c>
      <c r="M416" s="11">
        <v>0.61499999999999999</v>
      </c>
    </row>
    <row r="417" spans="1:13" ht="15" x14ac:dyDescent="0.25">
      <c r="A417" s="12" t="s">
        <v>82</v>
      </c>
      <c r="B417" s="5" t="s">
        <v>77</v>
      </c>
      <c r="C417" s="9" t="s">
        <v>63</v>
      </c>
      <c r="D417" s="9" t="str">
        <f t="shared" si="6"/>
        <v>Angola-Africa2002</v>
      </c>
      <c r="E417" s="11">
        <v>0.05</v>
      </c>
      <c r="F417" s="11">
        <v>0.126</v>
      </c>
      <c r="G417" s="11">
        <v>48</v>
      </c>
      <c r="H417" s="11">
        <v>45</v>
      </c>
      <c r="I417" s="11">
        <v>0.47699999999999998</v>
      </c>
      <c r="J417" s="11">
        <v>0.499</v>
      </c>
      <c r="K417" s="11">
        <v>2.5000000000000001E-2</v>
      </c>
      <c r="L417" s="11">
        <v>14886574</v>
      </c>
      <c r="M417" s="11">
        <v>0.33900000000000002</v>
      </c>
    </row>
    <row r="418" spans="1:13" ht="15" x14ac:dyDescent="0.25">
      <c r="A418" s="12" t="s">
        <v>99</v>
      </c>
      <c r="B418" s="5" t="s">
        <v>77</v>
      </c>
      <c r="C418" s="9" t="s">
        <v>63</v>
      </c>
      <c r="D418" s="9" t="str">
        <f t="shared" si="6"/>
        <v>Benin-Africa2002</v>
      </c>
      <c r="E418" s="11">
        <v>4.2000000000000003E-2</v>
      </c>
      <c r="F418" s="11">
        <v>8.5000000000000006E-2</v>
      </c>
      <c r="G418" s="11">
        <v>58</v>
      </c>
      <c r="H418" s="11">
        <v>54</v>
      </c>
      <c r="I418" s="11">
        <v>0.45100000000000001</v>
      </c>
      <c r="J418" s="11">
        <v>0.52</v>
      </c>
      <c r="K418" s="11">
        <v>2.8000000000000001E-2</v>
      </c>
      <c r="L418" s="11">
        <v>7414744</v>
      </c>
      <c r="M418" s="11">
        <v>0.39</v>
      </c>
    </row>
    <row r="419" spans="1:13" ht="15" x14ac:dyDescent="0.25">
      <c r="A419" s="12" t="s">
        <v>104</v>
      </c>
      <c r="B419" s="5" t="s">
        <v>77</v>
      </c>
      <c r="C419" s="9" t="s">
        <v>63</v>
      </c>
      <c r="D419" s="9" t="str">
        <f t="shared" si="6"/>
        <v>Botswana-Africa2002</v>
      </c>
      <c r="E419" s="11">
        <v>2.5999999999999999E-2</v>
      </c>
      <c r="F419" s="11">
        <v>5.3999999999999999E-2</v>
      </c>
      <c r="G419" s="11">
        <v>49</v>
      </c>
      <c r="H419" s="11">
        <v>48</v>
      </c>
      <c r="I419" s="11">
        <v>0.372</v>
      </c>
      <c r="J419" s="11">
        <v>0.59799999999999998</v>
      </c>
      <c r="K419" s="11">
        <v>0.03</v>
      </c>
      <c r="L419" s="11">
        <v>1808976</v>
      </c>
      <c r="M419" s="11">
        <v>0.54400000000000004</v>
      </c>
    </row>
    <row r="420" spans="1:13" ht="15" x14ac:dyDescent="0.25">
      <c r="A420" s="12" t="s">
        <v>108</v>
      </c>
      <c r="B420" s="5" t="s">
        <v>77</v>
      </c>
      <c r="C420" s="9" t="s">
        <v>63</v>
      </c>
      <c r="D420" s="9" t="str">
        <f t="shared" si="6"/>
        <v>Burkina Faso-Africa2002</v>
      </c>
      <c r="E420" s="11">
        <v>4.5999999999999999E-2</v>
      </c>
      <c r="F420" s="11">
        <v>9.4E-2</v>
      </c>
      <c r="G420" s="11">
        <v>52</v>
      </c>
      <c r="H420" s="11">
        <v>50</v>
      </c>
      <c r="I420" s="11">
        <v>0.46700000000000003</v>
      </c>
      <c r="J420" s="11">
        <v>0.50700000000000001</v>
      </c>
      <c r="K420" s="11">
        <v>2.7E-2</v>
      </c>
      <c r="L420" s="11">
        <v>12296399</v>
      </c>
      <c r="M420" s="11">
        <v>0.193</v>
      </c>
    </row>
    <row r="421" spans="1:13" ht="15" x14ac:dyDescent="0.25">
      <c r="A421" s="12" t="s">
        <v>109</v>
      </c>
      <c r="B421" s="5" t="s">
        <v>77</v>
      </c>
      <c r="C421" s="9" t="s">
        <v>63</v>
      </c>
      <c r="D421" s="9" t="str">
        <f t="shared" si="6"/>
        <v>Burundi-Africa2002</v>
      </c>
      <c r="E421" s="11">
        <v>4.2999999999999997E-2</v>
      </c>
      <c r="F421" s="11">
        <v>8.5999999999999993E-2</v>
      </c>
      <c r="G421" s="11">
        <v>50</v>
      </c>
      <c r="H421" s="11">
        <v>48</v>
      </c>
      <c r="I421" s="11">
        <v>0.47599999999999998</v>
      </c>
      <c r="J421" s="11">
        <v>0.495</v>
      </c>
      <c r="K421" s="11">
        <v>2.8000000000000001E-2</v>
      </c>
      <c r="L421" s="11">
        <v>7037727</v>
      </c>
      <c r="M421" s="11">
        <v>8.6999999999999994E-2</v>
      </c>
    </row>
    <row r="422" spans="1:13" ht="15" x14ac:dyDescent="0.25">
      <c r="A422" s="12" t="s">
        <v>111</v>
      </c>
      <c r="B422" s="5" t="s">
        <v>77</v>
      </c>
      <c r="C422" s="9" t="s">
        <v>63</v>
      </c>
      <c r="D422" s="9" t="str">
        <f t="shared" si="6"/>
        <v>Cameroon-Africa2002</v>
      </c>
      <c r="E422" s="11">
        <v>4.1000000000000002E-2</v>
      </c>
      <c r="F422" s="11">
        <v>8.6999999999999994E-2</v>
      </c>
      <c r="G422" s="11">
        <v>53</v>
      </c>
      <c r="H422" s="11">
        <v>51</v>
      </c>
      <c r="I422" s="11">
        <v>0.44900000000000001</v>
      </c>
      <c r="J422" s="11">
        <v>0.51800000000000002</v>
      </c>
      <c r="K422" s="11">
        <v>3.4000000000000002E-2</v>
      </c>
      <c r="L422" s="11">
        <v>16782044</v>
      </c>
      <c r="M422" s="11">
        <v>0.46700000000000003</v>
      </c>
    </row>
    <row r="423" spans="1:13" ht="15" x14ac:dyDescent="0.25">
      <c r="A423" s="12" t="s">
        <v>114</v>
      </c>
      <c r="B423" s="5" t="s">
        <v>77</v>
      </c>
      <c r="C423" s="9" t="s">
        <v>63</v>
      </c>
      <c r="D423" s="9" t="str">
        <f t="shared" si="6"/>
        <v>Central African Republic-Africa2002</v>
      </c>
      <c r="E423" s="11">
        <v>3.9E-2</v>
      </c>
      <c r="F423" s="11">
        <v>0.113</v>
      </c>
      <c r="G423" s="11">
        <v>46</v>
      </c>
      <c r="H423" s="11">
        <v>42</v>
      </c>
      <c r="I423" s="11">
        <v>0.42199999999999999</v>
      </c>
      <c r="J423" s="11">
        <v>0.53900000000000003</v>
      </c>
      <c r="K423" s="11">
        <v>0.04</v>
      </c>
      <c r="L423" s="11">
        <v>3767248</v>
      </c>
      <c r="M423" s="11">
        <v>0.378</v>
      </c>
    </row>
    <row r="424" spans="1:13" ht="15" x14ac:dyDescent="0.25">
      <c r="A424" s="12" t="s">
        <v>115</v>
      </c>
      <c r="B424" s="5" t="s">
        <v>77</v>
      </c>
      <c r="C424" s="9" t="s">
        <v>63</v>
      </c>
      <c r="D424" s="9" t="str">
        <f t="shared" si="6"/>
        <v>Chad-Africa2002</v>
      </c>
      <c r="E424" s="11">
        <v>5.0999999999999997E-2</v>
      </c>
      <c r="F424" s="11">
        <v>0.104</v>
      </c>
      <c r="G424" s="11">
        <v>48</v>
      </c>
      <c r="H424" s="11">
        <v>46</v>
      </c>
      <c r="I424" s="11">
        <v>0.49099999999999999</v>
      </c>
      <c r="J424" s="11">
        <v>0.48099999999999998</v>
      </c>
      <c r="K424" s="11">
        <v>2.8000000000000001E-2</v>
      </c>
      <c r="L424" s="11">
        <v>8959964</v>
      </c>
      <c r="M424" s="11">
        <v>0.217</v>
      </c>
    </row>
    <row r="425" spans="1:13" ht="15" x14ac:dyDescent="0.25">
      <c r="A425" s="12" t="s">
        <v>119</v>
      </c>
      <c r="B425" s="5" t="s">
        <v>77</v>
      </c>
      <c r="C425" s="9" t="s">
        <v>63</v>
      </c>
      <c r="D425" s="9" t="str">
        <f t="shared" si="6"/>
        <v>Comoros-Africa2002</v>
      </c>
      <c r="E425" s="11">
        <v>3.9E-2</v>
      </c>
      <c r="F425" s="11">
        <v>7.1999999999999995E-2</v>
      </c>
      <c r="G425" s="11">
        <v>60</v>
      </c>
      <c r="H425" s="11">
        <v>57</v>
      </c>
      <c r="I425" s="11">
        <v>0.41299999999999998</v>
      </c>
      <c r="J425" s="11">
        <v>0.55600000000000005</v>
      </c>
      <c r="K425" s="11">
        <v>3.1E-2</v>
      </c>
      <c r="L425" s="11">
        <v>556028</v>
      </c>
      <c r="M425" s="11">
        <v>0.28000000000000003</v>
      </c>
    </row>
    <row r="426" spans="1:13" ht="15" x14ac:dyDescent="0.25">
      <c r="A426" s="12" t="s">
        <v>121</v>
      </c>
      <c r="B426" s="5" t="s">
        <v>77</v>
      </c>
      <c r="C426" s="9" t="s">
        <v>63</v>
      </c>
      <c r="D426" s="9" t="str">
        <f t="shared" si="6"/>
        <v>Congo (Kinshasa)-Africa2002</v>
      </c>
      <c r="E426" s="11">
        <v>4.7E-2</v>
      </c>
      <c r="F426" s="11">
        <v>0.113</v>
      </c>
      <c r="G426" s="11">
        <v>48</v>
      </c>
      <c r="H426" s="11">
        <v>46</v>
      </c>
      <c r="I426" s="11">
        <v>0.46400000000000002</v>
      </c>
      <c r="J426" s="11">
        <v>0.50800000000000001</v>
      </c>
      <c r="K426" s="11">
        <v>2.8000000000000001E-2</v>
      </c>
      <c r="L426" s="11">
        <v>49516960</v>
      </c>
      <c r="M426" s="11">
        <v>0.36099999999999999</v>
      </c>
    </row>
    <row r="427" spans="1:13" ht="15" x14ac:dyDescent="0.25">
      <c r="A427" s="12" t="s">
        <v>120</v>
      </c>
      <c r="B427" s="5" t="s">
        <v>77</v>
      </c>
      <c r="C427" s="9" t="s">
        <v>63</v>
      </c>
      <c r="D427" s="9" t="str">
        <f t="shared" si="6"/>
        <v>Congo (Brazzaville)-Africa2002</v>
      </c>
      <c r="E427" s="11">
        <v>3.9E-2</v>
      </c>
      <c r="F427" s="11">
        <v>7.2999999999999995E-2</v>
      </c>
      <c r="G427" s="11">
        <v>54</v>
      </c>
      <c r="H427" s="11">
        <v>52</v>
      </c>
      <c r="I427" s="11">
        <v>0.42</v>
      </c>
      <c r="J427" s="11">
        <v>0.54500000000000004</v>
      </c>
      <c r="K427" s="11">
        <v>3.5999999999999997E-2</v>
      </c>
      <c r="L427" s="11">
        <v>3283719</v>
      </c>
      <c r="M427" s="11">
        <v>0.59599999999999997</v>
      </c>
    </row>
    <row r="428" spans="1:13" ht="15" x14ac:dyDescent="0.25">
      <c r="A428" s="12" t="s">
        <v>123</v>
      </c>
      <c r="B428" s="5" t="s">
        <v>77</v>
      </c>
      <c r="C428" s="9" t="s">
        <v>63</v>
      </c>
      <c r="D428" s="9" t="str">
        <f t="shared" si="6"/>
        <v>Cote d'Ivoire-Africa2002</v>
      </c>
      <c r="E428" s="11">
        <v>3.7999999999999999E-2</v>
      </c>
      <c r="F428" s="11">
        <v>9.6000000000000002E-2</v>
      </c>
      <c r="G428" s="11">
        <v>47</v>
      </c>
      <c r="H428" s="11">
        <v>46</v>
      </c>
      <c r="I428" s="11">
        <v>0.42199999999999999</v>
      </c>
      <c r="J428" s="11">
        <v>0.54900000000000004</v>
      </c>
      <c r="K428" s="11">
        <v>2.9000000000000001E-2</v>
      </c>
      <c r="L428" s="11">
        <v>16674987</v>
      </c>
      <c r="M428" s="11">
        <v>0.44900000000000001</v>
      </c>
    </row>
    <row r="429" spans="1:13" ht="15" x14ac:dyDescent="0.25">
      <c r="A429" s="12" t="s">
        <v>130</v>
      </c>
      <c r="B429" s="5" t="s">
        <v>77</v>
      </c>
      <c r="C429" s="9" t="s">
        <v>63</v>
      </c>
      <c r="D429" s="9" t="str">
        <f t="shared" si="6"/>
        <v>Djibouti-Africa2002</v>
      </c>
      <c r="E429" s="11">
        <v>2.9000000000000001E-2</v>
      </c>
      <c r="F429" s="11">
        <v>7.5999999999999998E-2</v>
      </c>
      <c r="G429" s="11">
        <v>59</v>
      </c>
      <c r="H429" s="11">
        <v>56</v>
      </c>
      <c r="I429" s="11">
        <v>0.39800000000000002</v>
      </c>
      <c r="J429" s="11">
        <v>0.56999999999999995</v>
      </c>
      <c r="K429" s="11">
        <v>3.2000000000000001E-2</v>
      </c>
      <c r="L429" s="11">
        <v>744434</v>
      </c>
      <c r="M429" s="11">
        <v>0.76600000000000001</v>
      </c>
    </row>
    <row r="430" spans="1:13" ht="15" x14ac:dyDescent="0.25">
      <c r="A430" s="12" t="s">
        <v>134</v>
      </c>
      <c r="B430" s="5" t="s">
        <v>77</v>
      </c>
      <c r="C430" s="9" t="s">
        <v>63</v>
      </c>
      <c r="D430" s="9" t="str">
        <f t="shared" si="6"/>
        <v>Egypt-Africa2002</v>
      </c>
      <c r="E430" s="11">
        <v>2.4E-2</v>
      </c>
      <c r="F430" s="11">
        <v>3.1E-2</v>
      </c>
      <c r="G430" s="11">
        <v>71</v>
      </c>
      <c r="H430" s="11">
        <v>67</v>
      </c>
      <c r="I430" s="11">
        <v>0.34200000000000003</v>
      </c>
      <c r="J430" s="11">
        <v>0.60399999999999998</v>
      </c>
      <c r="K430" s="11">
        <v>5.3999999999999999E-2</v>
      </c>
      <c r="L430" s="11">
        <v>68302914</v>
      </c>
      <c r="M430" s="11">
        <v>0.42899999999999999</v>
      </c>
    </row>
    <row r="431" spans="1:13" ht="15" x14ac:dyDescent="0.25">
      <c r="A431" s="12" t="s">
        <v>136</v>
      </c>
      <c r="B431" s="5" t="s">
        <v>77</v>
      </c>
      <c r="C431" s="9" t="s">
        <v>63</v>
      </c>
      <c r="D431" s="9" t="str">
        <f t="shared" si="6"/>
        <v>Equatorial Guinea-Africa2002</v>
      </c>
      <c r="E431" s="11">
        <v>3.9E-2</v>
      </c>
      <c r="F431" s="11">
        <v>9.4E-2</v>
      </c>
      <c r="G431" s="11">
        <v>49</v>
      </c>
      <c r="H431" s="11">
        <v>47</v>
      </c>
      <c r="I431" s="11">
        <v>0.41899999999999998</v>
      </c>
      <c r="J431" s="11">
        <v>0.54600000000000004</v>
      </c>
      <c r="K431" s="11">
        <v>3.5000000000000003E-2</v>
      </c>
      <c r="L431" s="11">
        <v>551399</v>
      </c>
      <c r="M431" s="11">
        <v>0.38800000000000001</v>
      </c>
    </row>
    <row r="432" spans="1:13" ht="15" x14ac:dyDescent="0.25">
      <c r="A432" s="12" t="s">
        <v>137</v>
      </c>
      <c r="B432" s="5" t="s">
        <v>77</v>
      </c>
      <c r="C432" s="9" t="s">
        <v>63</v>
      </c>
      <c r="D432" s="9" t="str">
        <f t="shared" si="6"/>
        <v>Eritrea-Africa2002</v>
      </c>
      <c r="E432" s="11">
        <v>0.04</v>
      </c>
      <c r="F432" s="11">
        <v>5.3999999999999999E-2</v>
      </c>
      <c r="G432" s="11">
        <v>59</v>
      </c>
      <c r="H432" s="11">
        <v>55</v>
      </c>
      <c r="I432" s="11">
        <v>0.45400000000000001</v>
      </c>
      <c r="J432" s="11">
        <v>0.52700000000000002</v>
      </c>
      <c r="K432" s="11">
        <v>1.9E-2</v>
      </c>
      <c r="L432" s="11">
        <v>4281576</v>
      </c>
      <c r="M432" s="11">
        <v>0.18</v>
      </c>
    </row>
    <row r="433" spans="1:13" ht="15" x14ac:dyDescent="0.25">
      <c r="A433" s="12" t="s">
        <v>139</v>
      </c>
      <c r="B433" s="5" t="s">
        <v>77</v>
      </c>
      <c r="C433" s="9" t="s">
        <v>63</v>
      </c>
      <c r="D433" s="9" t="str">
        <f t="shared" si="6"/>
        <v>Ethiopia-Africa2002</v>
      </c>
      <c r="E433" s="11">
        <v>4.2000000000000003E-2</v>
      </c>
      <c r="F433" s="11">
        <v>8.3000000000000004E-2</v>
      </c>
      <c r="G433" s="11">
        <v>55</v>
      </c>
      <c r="H433" s="11">
        <v>53</v>
      </c>
      <c r="I433" s="11">
        <v>0.46500000000000002</v>
      </c>
      <c r="J433" s="11">
        <v>0.504</v>
      </c>
      <c r="K433" s="11">
        <v>3.1E-2</v>
      </c>
      <c r="L433" s="11">
        <v>69948344</v>
      </c>
      <c r="M433" s="11">
        <v>0.151</v>
      </c>
    </row>
    <row r="434" spans="1:13" ht="15" x14ac:dyDescent="0.25">
      <c r="A434" s="12" t="s">
        <v>145</v>
      </c>
      <c r="B434" s="5" t="s">
        <v>77</v>
      </c>
      <c r="C434" s="9" t="s">
        <v>63</v>
      </c>
      <c r="D434" s="9" t="str">
        <f t="shared" si="6"/>
        <v>Gabon-Africa2002</v>
      </c>
      <c r="E434" s="11">
        <v>3.3000000000000002E-2</v>
      </c>
      <c r="F434" s="11">
        <v>5.3999999999999999E-2</v>
      </c>
      <c r="G434" s="11">
        <v>61</v>
      </c>
      <c r="H434" s="11">
        <v>58</v>
      </c>
      <c r="I434" s="11">
        <v>0.40200000000000002</v>
      </c>
      <c r="J434" s="11">
        <v>0.54</v>
      </c>
      <c r="K434" s="11">
        <v>5.8000000000000003E-2</v>
      </c>
      <c r="L434" s="11">
        <v>1285318</v>
      </c>
      <c r="M434" s="11">
        <v>0.81599999999999995</v>
      </c>
    </row>
    <row r="435" spans="1:13" ht="15" x14ac:dyDescent="0.25">
      <c r="A435" s="12" t="s">
        <v>146</v>
      </c>
      <c r="B435" s="5" t="s">
        <v>77</v>
      </c>
      <c r="C435" s="9" t="s">
        <v>63</v>
      </c>
      <c r="D435" s="9" t="str">
        <f t="shared" si="6"/>
        <v>Gambia, The-Africa2002</v>
      </c>
      <c r="E435" s="11">
        <v>4.4999999999999998E-2</v>
      </c>
      <c r="F435" s="11">
        <v>6.0999999999999999E-2</v>
      </c>
      <c r="G435" s="11">
        <v>57</v>
      </c>
      <c r="H435" s="11">
        <v>55</v>
      </c>
      <c r="I435" s="11">
        <v>0.45900000000000002</v>
      </c>
      <c r="J435" s="11">
        <v>0.51500000000000001</v>
      </c>
      <c r="K435" s="11">
        <v>2.5999999999999999E-2</v>
      </c>
      <c r="L435" s="11">
        <v>1306667</v>
      </c>
      <c r="M435" s="11">
        <v>0.497</v>
      </c>
    </row>
    <row r="436" spans="1:13" ht="15" x14ac:dyDescent="0.25">
      <c r="A436" s="12" t="s">
        <v>149</v>
      </c>
      <c r="B436" s="5" t="s">
        <v>77</v>
      </c>
      <c r="C436" s="9" t="s">
        <v>63</v>
      </c>
      <c r="D436" s="9" t="str">
        <f t="shared" si="6"/>
        <v>Ghana-Africa2002</v>
      </c>
      <c r="E436" s="11">
        <v>3.4000000000000002E-2</v>
      </c>
      <c r="F436" s="11">
        <v>6.2E-2</v>
      </c>
      <c r="G436" s="11">
        <v>58</v>
      </c>
      <c r="H436" s="11">
        <v>57</v>
      </c>
      <c r="I436" s="11">
        <v>0.40899999999999997</v>
      </c>
      <c r="J436" s="11">
        <v>0.55900000000000005</v>
      </c>
      <c r="K436" s="11">
        <v>3.2000000000000001E-2</v>
      </c>
      <c r="L436" s="11">
        <v>19786307</v>
      </c>
      <c r="M436" s="11">
        <v>0.45300000000000001</v>
      </c>
    </row>
    <row r="437" spans="1:13" ht="15" x14ac:dyDescent="0.25">
      <c r="A437" s="12" t="s">
        <v>155</v>
      </c>
      <c r="B437" s="5" t="s">
        <v>77</v>
      </c>
      <c r="C437" s="9" t="s">
        <v>63</v>
      </c>
      <c r="D437" s="9" t="str">
        <f t="shared" si="6"/>
        <v>Guinea-Africa2002</v>
      </c>
      <c r="E437" s="11">
        <v>4.1000000000000002E-2</v>
      </c>
      <c r="F437" s="11">
        <v>9.5000000000000001E-2</v>
      </c>
      <c r="G437" s="11">
        <v>51</v>
      </c>
      <c r="H437" s="11">
        <v>51</v>
      </c>
      <c r="I437" s="11">
        <v>0.439</v>
      </c>
      <c r="J437" s="11">
        <v>0.52700000000000002</v>
      </c>
      <c r="K437" s="11">
        <v>3.4000000000000002E-2</v>
      </c>
      <c r="L437" s="11">
        <v>9045748</v>
      </c>
      <c r="M437" s="11">
        <v>0.317</v>
      </c>
    </row>
    <row r="438" spans="1:13" ht="15" x14ac:dyDescent="0.25">
      <c r="A438" s="12" t="s">
        <v>156</v>
      </c>
      <c r="B438" s="5" t="s">
        <v>77</v>
      </c>
      <c r="C438" s="9" t="s">
        <v>63</v>
      </c>
      <c r="D438" s="9" t="str">
        <f t="shared" si="6"/>
        <v>Guinea-Bissau-Africa2002</v>
      </c>
      <c r="E438" s="11">
        <v>4.1000000000000002E-2</v>
      </c>
      <c r="F438" s="11">
        <v>0.104</v>
      </c>
      <c r="G438" s="11">
        <v>53</v>
      </c>
      <c r="H438" s="11">
        <v>51</v>
      </c>
      <c r="I438" s="11">
        <v>0.433</v>
      </c>
      <c r="J438" s="11">
        <v>0.53700000000000003</v>
      </c>
      <c r="K438" s="11">
        <v>0.03</v>
      </c>
      <c r="L438" s="11">
        <v>1330849</v>
      </c>
      <c r="M438" s="11">
        <v>0.38300000000000001</v>
      </c>
    </row>
    <row r="439" spans="1:13" ht="15" x14ac:dyDescent="0.25">
      <c r="A439" s="12" t="s">
        <v>175</v>
      </c>
      <c r="B439" s="5" t="s">
        <v>77</v>
      </c>
      <c r="C439" s="9" t="s">
        <v>63</v>
      </c>
      <c r="D439" s="9" t="str">
        <f t="shared" si="6"/>
        <v>Kenya-Africa2002</v>
      </c>
      <c r="E439" s="11">
        <v>3.9E-2</v>
      </c>
      <c r="F439" s="11">
        <v>6.6000000000000003E-2</v>
      </c>
      <c r="G439" s="11">
        <v>54</v>
      </c>
      <c r="H439" s="11">
        <v>52</v>
      </c>
      <c r="I439" s="11">
        <v>0.435</v>
      </c>
      <c r="J439" s="11">
        <v>0.53800000000000003</v>
      </c>
      <c r="K439" s="11">
        <v>2.8000000000000001E-2</v>
      </c>
      <c r="L439" s="11">
        <v>33000524</v>
      </c>
      <c r="M439" s="11">
        <v>0.20599999999999999</v>
      </c>
    </row>
    <row r="440" spans="1:13" ht="15" x14ac:dyDescent="0.25">
      <c r="A440" s="12" t="s">
        <v>183</v>
      </c>
      <c r="B440" s="5" t="s">
        <v>77</v>
      </c>
      <c r="C440" s="9" t="s">
        <v>63</v>
      </c>
      <c r="D440" s="9" t="str">
        <f t="shared" si="6"/>
        <v>Lesotho-Africa2002</v>
      </c>
      <c r="E440" s="11">
        <v>0.03</v>
      </c>
      <c r="F440" s="11">
        <v>8.2000000000000003E-2</v>
      </c>
      <c r="G440" s="11">
        <v>45</v>
      </c>
      <c r="H440" s="11">
        <v>44</v>
      </c>
      <c r="I440" s="11">
        <v>0.40699999999999997</v>
      </c>
      <c r="J440" s="11">
        <v>0.54700000000000004</v>
      </c>
      <c r="K440" s="11">
        <v>4.5999999999999999E-2</v>
      </c>
      <c r="L440" s="11">
        <v>1885487</v>
      </c>
      <c r="M440" s="11">
        <v>0.20599999999999999</v>
      </c>
    </row>
    <row r="441" spans="1:13" ht="15" x14ac:dyDescent="0.25">
      <c r="A441" s="12" t="s">
        <v>184</v>
      </c>
      <c r="B441" s="5" t="s">
        <v>77</v>
      </c>
      <c r="C441" s="9" t="s">
        <v>63</v>
      </c>
      <c r="D441" s="9" t="str">
        <f t="shared" si="6"/>
        <v>Liberia-Africa2002</v>
      </c>
      <c r="E441" s="11">
        <v>4.2000000000000003E-2</v>
      </c>
      <c r="F441" s="11">
        <v>0.104</v>
      </c>
      <c r="G441" s="11">
        <v>54</v>
      </c>
      <c r="H441" s="11">
        <v>52</v>
      </c>
      <c r="I441" s="11">
        <v>0.432</v>
      </c>
      <c r="J441" s="11">
        <v>0.53700000000000003</v>
      </c>
      <c r="K441" s="11">
        <v>3.1E-2</v>
      </c>
      <c r="L441" s="11">
        <v>3070673</v>
      </c>
      <c r="M441" s="11">
        <v>0.45</v>
      </c>
    </row>
    <row r="442" spans="1:13" ht="15" x14ac:dyDescent="0.25">
      <c r="A442" s="12" t="s">
        <v>185</v>
      </c>
      <c r="B442" s="5" t="s">
        <v>77</v>
      </c>
      <c r="C442" s="9" t="s">
        <v>63</v>
      </c>
      <c r="D442" s="9" t="str">
        <f t="shared" si="6"/>
        <v>Libya-Africa2002</v>
      </c>
      <c r="E442" s="11">
        <v>2.3E-2</v>
      </c>
      <c r="F442" s="11">
        <v>2.3E-2</v>
      </c>
      <c r="G442" s="11">
        <v>74</v>
      </c>
      <c r="H442" s="11">
        <v>71</v>
      </c>
      <c r="I442" s="11">
        <v>0.32</v>
      </c>
      <c r="J442" s="11">
        <v>0.64</v>
      </c>
      <c r="K442" s="11">
        <v>4.1000000000000002E-2</v>
      </c>
      <c r="L442" s="11">
        <v>5340389</v>
      </c>
      <c r="M442" s="11">
        <v>0.76500000000000001</v>
      </c>
    </row>
    <row r="443" spans="1:13" ht="15" x14ac:dyDescent="0.25">
      <c r="A443" s="12" t="s">
        <v>190</v>
      </c>
      <c r="B443" s="5" t="s">
        <v>77</v>
      </c>
      <c r="C443" s="9" t="s">
        <v>63</v>
      </c>
      <c r="D443" s="9" t="str">
        <f t="shared" si="6"/>
        <v>Madagascar-Africa2002</v>
      </c>
      <c r="E443" s="11">
        <v>0.04</v>
      </c>
      <c r="F443" s="11">
        <v>6.4000000000000001E-2</v>
      </c>
      <c r="G443" s="11">
        <v>61</v>
      </c>
      <c r="H443" s="11">
        <v>59</v>
      </c>
      <c r="I443" s="11">
        <v>0.45400000000000001</v>
      </c>
      <c r="J443" s="11">
        <v>0.51700000000000002</v>
      </c>
      <c r="K443" s="11">
        <v>0.03</v>
      </c>
      <c r="L443" s="11">
        <v>16736029</v>
      </c>
      <c r="M443" s="11">
        <v>0.27700000000000002</v>
      </c>
    </row>
    <row r="444" spans="1:13" ht="15" x14ac:dyDescent="0.25">
      <c r="A444" s="12" t="s">
        <v>191</v>
      </c>
      <c r="B444" s="5" t="s">
        <v>77</v>
      </c>
      <c r="C444" s="9" t="s">
        <v>63</v>
      </c>
      <c r="D444" s="9" t="str">
        <f t="shared" si="6"/>
        <v>Malawi-Africa2002</v>
      </c>
      <c r="E444" s="11">
        <v>4.3999999999999997E-2</v>
      </c>
      <c r="F444" s="11">
        <v>0.09</v>
      </c>
      <c r="G444" s="11">
        <v>47</v>
      </c>
      <c r="H444" s="11">
        <v>47</v>
      </c>
      <c r="I444" s="11">
        <v>0.46100000000000002</v>
      </c>
      <c r="J444" s="11">
        <v>0.50900000000000001</v>
      </c>
      <c r="K444" s="11">
        <v>0.03</v>
      </c>
      <c r="L444" s="11">
        <v>11926778</v>
      </c>
      <c r="M444" s="11">
        <v>0.14799999999999999</v>
      </c>
    </row>
    <row r="445" spans="1:13" ht="15" x14ac:dyDescent="0.25">
      <c r="A445" s="12" t="s">
        <v>194</v>
      </c>
      <c r="B445" s="5" t="s">
        <v>77</v>
      </c>
      <c r="C445" s="9" t="s">
        <v>63</v>
      </c>
      <c r="D445" s="9" t="str">
        <f t="shared" si="6"/>
        <v>Mali-Africa2002</v>
      </c>
      <c r="E445" s="11">
        <v>4.8000000000000001E-2</v>
      </c>
      <c r="F445" s="11">
        <v>0.109</v>
      </c>
      <c r="G445" s="11">
        <v>50</v>
      </c>
      <c r="H445" s="11">
        <v>50</v>
      </c>
      <c r="I445" s="11">
        <v>0.46100000000000002</v>
      </c>
      <c r="J445" s="11">
        <v>0.50600000000000001</v>
      </c>
      <c r="K445" s="11">
        <v>3.3000000000000002E-2</v>
      </c>
      <c r="L445" s="11">
        <v>10882662</v>
      </c>
      <c r="M445" s="11">
        <v>0.29799999999999999</v>
      </c>
    </row>
    <row r="446" spans="1:13" ht="15" x14ac:dyDescent="0.25">
      <c r="A446" s="12" t="s">
        <v>197</v>
      </c>
      <c r="B446" s="5" t="s">
        <v>77</v>
      </c>
      <c r="C446" s="9" t="s">
        <v>63</v>
      </c>
      <c r="D446" s="9" t="str">
        <f t="shared" si="6"/>
        <v>Mauritania-Africa2002</v>
      </c>
      <c r="E446" s="11">
        <v>3.7999999999999999E-2</v>
      </c>
      <c r="F446" s="11">
        <v>7.5999999999999998E-2</v>
      </c>
      <c r="G446" s="11">
        <v>61</v>
      </c>
      <c r="H446" s="11">
        <v>58</v>
      </c>
      <c r="I446" s="11">
        <v>0.42299999999999999</v>
      </c>
      <c r="J446" s="11">
        <v>0.54500000000000004</v>
      </c>
      <c r="K446" s="11">
        <v>3.2000000000000001E-2</v>
      </c>
      <c r="L446" s="11">
        <v>2877431</v>
      </c>
      <c r="M446" s="11">
        <v>0.50800000000000001</v>
      </c>
    </row>
    <row r="447" spans="1:13" ht="15" x14ac:dyDescent="0.25">
      <c r="A447" s="12" t="s">
        <v>198</v>
      </c>
      <c r="B447" s="5" t="s">
        <v>77</v>
      </c>
      <c r="C447" s="9" t="s">
        <v>63</v>
      </c>
      <c r="D447" s="9" t="str">
        <f t="shared" si="6"/>
        <v>Mauritius-Africa2002</v>
      </c>
      <c r="E447" s="11">
        <v>1.7000000000000001E-2</v>
      </c>
      <c r="F447" s="11">
        <v>1.4E-2</v>
      </c>
      <c r="G447" s="11">
        <v>76</v>
      </c>
      <c r="H447" s="11">
        <v>69</v>
      </c>
      <c r="I447" s="11">
        <v>0.252</v>
      </c>
      <c r="J447" s="11">
        <v>0.68500000000000005</v>
      </c>
      <c r="K447" s="11">
        <v>6.4000000000000001E-2</v>
      </c>
      <c r="L447" s="11">
        <v>1210196</v>
      </c>
      <c r="M447" s="11">
        <v>0.42299999999999999</v>
      </c>
    </row>
    <row r="448" spans="1:13" ht="15" x14ac:dyDescent="0.25">
      <c r="A448" s="12" t="s">
        <v>205</v>
      </c>
      <c r="B448" s="5" t="s">
        <v>77</v>
      </c>
      <c r="C448" s="9" t="s">
        <v>63</v>
      </c>
      <c r="D448" s="9" t="str">
        <f t="shared" si="6"/>
        <v>Morocco-Africa2002</v>
      </c>
      <c r="E448" s="11">
        <v>2.1000000000000001E-2</v>
      </c>
      <c r="F448" s="11">
        <v>0.04</v>
      </c>
      <c r="G448" s="11">
        <v>70</v>
      </c>
      <c r="H448" s="11">
        <v>67</v>
      </c>
      <c r="I448" s="11">
        <v>0.32700000000000001</v>
      </c>
      <c r="J448" s="11">
        <v>0.625</v>
      </c>
      <c r="K448" s="11">
        <v>4.8000000000000001E-2</v>
      </c>
      <c r="L448" s="11">
        <v>29311443</v>
      </c>
      <c r="M448" s="11">
        <v>0.54</v>
      </c>
    </row>
    <row r="449" spans="1:13" ht="15" x14ac:dyDescent="0.25">
      <c r="A449" s="12" t="s">
        <v>206</v>
      </c>
      <c r="B449" s="5" t="s">
        <v>77</v>
      </c>
      <c r="C449" s="9" t="s">
        <v>63</v>
      </c>
      <c r="D449" s="9" t="str">
        <f t="shared" si="6"/>
        <v>Mozambique-Africa2002</v>
      </c>
      <c r="E449" s="11">
        <v>4.4999999999999998E-2</v>
      </c>
      <c r="F449" s="11">
        <v>0.104</v>
      </c>
      <c r="G449" s="11">
        <v>49</v>
      </c>
      <c r="H449" s="11">
        <v>46</v>
      </c>
      <c r="I449" s="11">
        <v>0.441</v>
      </c>
      <c r="J449" s="11">
        <v>0.52700000000000002</v>
      </c>
      <c r="K449" s="11">
        <v>3.2000000000000001E-2</v>
      </c>
      <c r="L449" s="11">
        <v>19319894</v>
      </c>
      <c r="M449" s="11">
        <v>0.29499999999999998</v>
      </c>
    </row>
    <row r="450" spans="1:13" ht="15" x14ac:dyDescent="0.25">
      <c r="A450" s="12" t="s">
        <v>208</v>
      </c>
      <c r="B450" s="5" t="s">
        <v>77</v>
      </c>
      <c r="C450" s="9" t="s">
        <v>63</v>
      </c>
      <c r="D450" s="9" t="str">
        <f t="shared" si="6"/>
        <v>Namibia-Africa2002</v>
      </c>
      <c r="E450" s="11">
        <v>3.1E-2</v>
      </c>
      <c r="F450" s="11">
        <v>4.9000000000000002E-2</v>
      </c>
      <c r="G450" s="11">
        <v>56</v>
      </c>
      <c r="H450" s="11">
        <v>52</v>
      </c>
      <c r="I450" s="11">
        <v>0.40200000000000002</v>
      </c>
      <c r="J450" s="11">
        <v>0.56499999999999995</v>
      </c>
      <c r="K450" s="11">
        <v>3.3000000000000002E-2</v>
      </c>
      <c r="L450" s="11">
        <v>1958303</v>
      </c>
      <c r="M450" s="11">
        <v>0.33800000000000002</v>
      </c>
    </row>
    <row r="451" spans="1:13" ht="15" x14ac:dyDescent="0.25">
      <c r="A451" s="12" t="s">
        <v>214</v>
      </c>
      <c r="B451" s="5" t="s">
        <v>77</v>
      </c>
      <c r="C451" s="9" t="s">
        <v>63</v>
      </c>
      <c r="D451" s="9" t="str">
        <f t="shared" ref="D451:D514" si="7">CONCATENATE(A451,C451)</f>
        <v>Niger-Africa2002</v>
      </c>
      <c r="E451" s="11">
        <v>5.1999999999999998E-2</v>
      </c>
      <c r="F451" s="11">
        <v>9.4E-2</v>
      </c>
      <c r="G451" s="11">
        <v>52</v>
      </c>
      <c r="H451" s="11">
        <v>52</v>
      </c>
      <c r="I451" s="11">
        <v>0.48299999999999998</v>
      </c>
      <c r="J451" s="11">
        <v>0.49099999999999999</v>
      </c>
      <c r="K451" s="11">
        <v>2.5000000000000001E-2</v>
      </c>
      <c r="L451" s="11">
        <v>11817297</v>
      </c>
      <c r="M451" s="11">
        <v>0.16400000000000001</v>
      </c>
    </row>
    <row r="452" spans="1:13" ht="15" x14ac:dyDescent="0.25">
      <c r="A452" s="12" t="s">
        <v>215</v>
      </c>
      <c r="B452" s="5" t="s">
        <v>77</v>
      </c>
      <c r="C452" s="9" t="s">
        <v>63</v>
      </c>
      <c r="D452" s="9" t="str">
        <f t="shared" si="7"/>
        <v>Nigeria-Africa2002</v>
      </c>
      <c r="E452" s="11">
        <v>4.2999999999999997E-2</v>
      </c>
      <c r="F452" s="11">
        <v>0.106</v>
      </c>
      <c r="G452" s="11">
        <v>48</v>
      </c>
      <c r="H452" s="11">
        <v>47</v>
      </c>
      <c r="I452" s="11">
        <v>0.434</v>
      </c>
      <c r="J452" s="11">
        <v>0.53800000000000003</v>
      </c>
      <c r="K452" s="11">
        <v>2.8000000000000001E-2</v>
      </c>
      <c r="L452" s="11">
        <v>129224641</v>
      </c>
      <c r="M452" s="11">
        <v>0.36499999999999999</v>
      </c>
    </row>
    <row r="453" spans="1:13" ht="15" x14ac:dyDescent="0.25">
      <c r="A453" s="12" t="s">
        <v>232</v>
      </c>
      <c r="B453" s="5" t="s">
        <v>77</v>
      </c>
      <c r="C453" s="9" t="s">
        <v>63</v>
      </c>
      <c r="D453" s="9" t="str">
        <f t="shared" si="7"/>
        <v>Rwanda-Africa2002</v>
      </c>
      <c r="E453" s="11">
        <v>0.04</v>
      </c>
      <c r="F453" s="11">
        <v>9.1999999999999998E-2</v>
      </c>
      <c r="G453" s="11">
        <v>51</v>
      </c>
      <c r="H453" s="11">
        <v>50</v>
      </c>
      <c r="I453" s="11">
        <v>0.45900000000000002</v>
      </c>
      <c r="J453" s="11">
        <v>0.51300000000000001</v>
      </c>
      <c r="K453" s="11">
        <v>2.9000000000000001E-2</v>
      </c>
      <c r="L453" s="11">
        <v>8987523</v>
      </c>
      <c r="M453" s="11">
        <v>0.16800000000000001</v>
      </c>
    </row>
    <row r="454" spans="1:13" ht="15" x14ac:dyDescent="0.25">
      <c r="A454" s="12" t="s">
        <v>235</v>
      </c>
      <c r="B454" s="5" t="s">
        <v>77</v>
      </c>
      <c r="C454" s="9" t="s">
        <v>63</v>
      </c>
      <c r="D454" s="9" t="str">
        <f t="shared" si="7"/>
        <v>Sao Tome and Principe-Africa2002</v>
      </c>
      <c r="E454" s="11">
        <v>3.6999999999999998E-2</v>
      </c>
      <c r="F454" s="11">
        <v>5.3999999999999999E-2</v>
      </c>
      <c r="G454" s="11">
        <v>66</v>
      </c>
      <c r="H454" s="11">
        <v>62</v>
      </c>
      <c r="I454" s="11">
        <v>0.42899999999999999</v>
      </c>
      <c r="J454" s="11">
        <v>0.53</v>
      </c>
      <c r="K454" s="11">
        <v>0.04</v>
      </c>
      <c r="L454" s="11">
        <v>144447</v>
      </c>
      <c r="M454" s="11">
        <v>0.55300000000000005</v>
      </c>
    </row>
    <row r="455" spans="1:13" ht="15" x14ac:dyDescent="0.25">
      <c r="A455" s="12" t="s">
        <v>237</v>
      </c>
      <c r="B455" s="5" t="s">
        <v>77</v>
      </c>
      <c r="C455" s="9" t="s">
        <v>63</v>
      </c>
      <c r="D455" s="9" t="str">
        <f t="shared" si="7"/>
        <v>Senegal-Africa2002</v>
      </c>
      <c r="E455" s="11">
        <v>0.04</v>
      </c>
      <c r="F455" s="11">
        <v>6.5000000000000002E-2</v>
      </c>
      <c r="G455" s="11">
        <v>60</v>
      </c>
      <c r="H455" s="11">
        <v>57</v>
      </c>
      <c r="I455" s="11">
        <v>0.44700000000000001</v>
      </c>
      <c r="J455" s="11">
        <v>0.52100000000000002</v>
      </c>
      <c r="K455" s="11">
        <v>3.2000000000000001E-2</v>
      </c>
      <c r="L455" s="11">
        <v>10390050</v>
      </c>
      <c r="M455" s="11">
        <v>0.40600000000000003</v>
      </c>
    </row>
    <row r="456" spans="1:13" ht="15" x14ac:dyDescent="0.25">
      <c r="A456" s="12" t="s">
        <v>239</v>
      </c>
      <c r="B456" s="5" t="s">
        <v>77</v>
      </c>
      <c r="C456" s="9" t="s">
        <v>63</v>
      </c>
      <c r="D456" s="9" t="str">
        <f t="shared" si="7"/>
        <v>Seychelles-Africa2002</v>
      </c>
      <c r="E456" s="11">
        <v>1.7999999999999999E-2</v>
      </c>
      <c r="F456" s="11">
        <v>1.2E-2</v>
      </c>
      <c r="G456" s="11">
        <v>77</v>
      </c>
      <c r="H456" s="11">
        <v>69</v>
      </c>
      <c r="I456" s="11">
        <v>0.26700000000000002</v>
      </c>
      <c r="J456" s="11">
        <v>0.65400000000000003</v>
      </c>
      <c r="K456" s="11">
        <v>7.9000000000000001E-2</v>
      </c>
      <c r="L456" s="11">
        <v>83700</v>
      </c>
      <c r="M456" s="11">
        <v>0.505</v>
      </c>
    </row>
    <row r="457" spans="1:13" ht="15" x14ac:dyDescent="0.25">
      <c r="A457" s="12" t="s">
        <v>240</v>
      </c>
      <c r="B457" s="5" t="s">
        <v>77</v>
      </c>
      <c r="C457" s="9" t="s">
        <v>63</v>
      </c>
      <c r="D457" s="9" t="str">
        <f t="shared" si="7"/>
        <v>Sierra Leone-Africa2002</v>
      </c>
      <c r="E457" s="11">
        <v>4.2999999999999997E-2</v>
      </c>
      <c r="F457" s="11">
        <v>0.13600000000000001</v>
      </c>
      <c r="G457" s="11">
        <v>40</v>
      </c>
      <c r="H457" s="11">
        <v>39</v>
      </c>
      <c r="I457" s="11">
        <v>0.42799999999999999</v>
      </c>
      <c r="J457" s="11">
        <v>0.54800000000000004</v>
      </c>
      <c r="K457" s="11">
        <v>2.4E-2</v>
      </c>
      <c r="L457" s="11">
        <v>4493047</v>
      </c>
      <c r="M457" s="11">
        <v>0.36099999999999999</v>
      </c>
    </row>
    <row r="458" spans="1:13" ht="15" x14ac:dyDescent="0.25">
      <c r="A458" s="12" t="s">
        <v>246</v>
      </c>
      <c r="B458" s="5" t="s">
        <v>77</v>
      </c>
      <c r="C458" s="9" t="s">
        <v>63</v>
      </c>
      <c r="D458" s="9" t="str">
        <f t="shared" si="7"/>
        <v>Somalia-Africa2002</v>
      </c>
      <c r="E458" s="11">
        <v>4.8000000000000001E-2</v>
      </c>
      <c r="F458" s="11">
        <v>0.105</v>
      </c>
      <c r="G458" s="11">
        <v>53</v>
      </c>
      <c r="H458" s="11">
        <v>50</v>
      </c>
      <c r="I458" s="11">
        <v>0.47499999999999998</v>
      </c>
      <c r="J458" s="11">
        <v>0.496</v>
      </c>
      <c r="K458" s="11">
        <v>2.9000000000000001E-2</v>
      </c>
      <c r="L458" s="11">
        <v>7825924</v>
      </c>
      <c r="M458" s="11">
        <v>0.34</v>
      </c>
    </row>
    <row r="459" spans="1:13" ht="15" x14ac:dyDescent="0.25">
      <c r="A459" s="12" t="s">
        <v>247</v>
      </c>
      <c r="B459" s="5" t="s">
        <v>77</v>
      </c>
      <c r="C459" s="9" t="s">
        <v>63</v>
      </c>
      <c r="D459" s="9" t="str">
        <f t="shared" si="7"/>
        <v>South Africa-Africa2002</v>
      </c>
      <c r="E459" s="11">
        <v>2.4E-2</v>
      </c>
      <c r="F459" s="11">
        <v>5.2999999999999999E-2</v>
      </c>
      <c r="G459" s="11">
        <v>55</v>
      </c>
      <c r="H459" s="11">
        <v>52</v>
      </c>
      <c r="I459" s="11">
        <v>0.32</v>
      </c>
      <c r="J459" s="11">
        <v>0.64300000000000002</v>
      </c>
      <c r="K459" s="11">
        <v>3.6999999999999998E-2</v>
      </c>
      <c r="L459" s="11">
        <v>45808736</v>
      </c>
      <c r="M459" s="11">
        <v>0.57899999999999996</v>
      </c>
    </row>
    <row r="460" spans="1:13" ht="15" x14ac:dyDescent="0.25">
      <c r="A460" s="12" t="s">
        <v>249</v>
      </c>
      <c r="B460" s="5" t="s">
        <v>77</v>
      </c>
      <c r="C460" s="9" t="s">
        <v>63</v>
      </c>
      <c r="D460" s="9" t="str">
        <f t="shared" si="7"/>
        <v>South Sudan-Africa2002</v>
      </c>
      <c r="E460" s="11">
        <v>4.1000000000000002E-2</v>
      </c>
      <c r="F460" s="11">
        <v>0.1</v>
      </c>
      <c r="G460" s="11">
        <v>51</v>
      </c>
      <c r="H460" s="11">
        <v>49</v>
      </c>
      <c r="I460" s="11">
        <v>0.44500000000000001</v>
      </c>
      <c r="J460" s="11">
        <v>0.52400000000000002</v>
      </c>
      <c r="K460" s="11">
        <v>3.1E-2</v>
      </c>
      <c r="L460" s="11">
        <v>7186820</v>
      </c>
      <c r="M460" s="11">
        <v>0.16800000000000001</v>
      </c>
    </row>
    <row r="461" spans="1:13" ht="15" x14ac:dyDescent="0.25">
      <c r="A461" s="12" t="s">
        <v>256</v>
      </c>
      <c r="B461" s="5" t="s">
        <v>77</v>
      </c>
      <c r="C461" s="9" t="s">
        <v>63</v>
      </c>
      <c r="D461" s="9" t="str">
        <f t="shared" si="7"/>
        <v>Sudan-Africa2002</v>
      </c>
      <c r="E461" s="11">
        <v>3.9E-2</v>
      </c>
      <c r="F461" s="11">
        <v>6.6000000000000003E-2</v>
      </c>
      <c r="G461" s="11">
        <v>61</v>
      </c>
      <c r="H461" s="11">
        <v>57</v>
      </c>
      <c r="I461" s="11">
        <v>0.435</v>
      </c>
      <c r="J461" s="11">
        <v>0.53500000000000003</v>
      </c>
      <c r="K461" s="11">
        <v>0.03</v>
      </c>
      <c r="L461" s="11">
        <v>29186427</v>
      </c>
      <c r="M461" s="11">
        <v>0.32600000000000001</v>
      </c>
    </row>
    <row r="462" spans="1:13" ht="15" x14ac:dyDescent="0.25">
      <c r="A462" s="12" t="s">
        <v>258</v>
      </c>
      <c r="B462" s="5" t="s">
        <v>77</v>
      </c>
      <c r="C462" s="9" t="s">
        <v>63</v>
      </c>
      <c r="D462" s="9" t="str">
        <f t="shared" si="7"/>
        <v>Swaziland-Africa2002</v>
      </c>
      <c r="E462" s="11">
        <v>3.2000000000000001E-2</v>
      </c>
      <c r="F462" s="11">
        <v>8.2000000000000003E-2</v>
      </c>
      <c r="G462" s="11">
        <v>47</v>
      </c>
      <c r="H462" s="11">
        <v>46</v>
      </c>
      <c r="I462" s="11">
        <v>0.435</v>
      </c>
      <c r="J462" s="11">
        <v>0.53500000000000003</v>
      </c>
      <c r="K462" s="11">
        <v>0.03</v>
      </c>
      <c r="L462" s="11">
        <v>1082183</v>
      </c>
      <c r="M462" s="11">
        <v>0.224</v>
      </c>
    </row>
    <row r="463" spans="1:13" ht="15" x14ac:dyDescent="0.25">
      <c r="A463" s="12" t="s">
        <v>263</v>
      </c>
      <c r="B463" s="5" t="s">
        <v>77</v>
      </c>
      <c r="C463" s="9" t="s">
        <v>63</v>
      </c>
      <c r="D463" s="9" t="str">
        <f t="shared" si="7"/>
        <v>Tanzania-Africa2002</v>
      </c>
      <c r="E463" s="11">
        <v>4.2000000000000003E-2</v>
      </c>
      <c r="F463" s="11">
        <v>7.0999999999999994E-2</v>
      </c>
      <c r="G463" s="11">
        <v>52</v>
      </c>
      <c r="H463" s="11">
        <v>51</v>
      </c>
      <c r="I463" s="11">
        <v>0.44700000000000001</v>
      </c>
      <c r="J463" s="11">
        <v>0.52400000000000002</v>
      </c>
      <c r="K463" s="11">
        <v>2.9000000000000001E-2</v>
      </c>
      <c r="L463" s="11">
        <v>35806497</v>
      </c>
      <c r="M463" s="11">
        <v>0.23</v>
      </c>
    </row>
    <row r="464" spans="1:13" ht="15" x14ac:dyDescent="0.25">
      <c r="A464" s="12" t="s">
        <v>266</v>
      </c>
      <c r="B464" s="5" t="s">
        <v>77</v>
      </c>
      <c r="C464" s="9" t="s">
        <v>63</v>
      </c>
      <c r="D464" s="9" t="str">
        <f t="shared" si="7"/>
        <v>Togo-Africa2002</v>
      </c>
      <c r="E464" s="11">
        <v>3.9E-2</v>
      </c>
      <c r="F464" s="11">
        <v>7.2999999999999995E-2</v>
      </c>
      <c r="G464" s="11">
        <v>55</v>
      </c>
      <c r="H464" s="11">
        <v>53</v>
      </c>
      <c r="I464" s="11">
        <v>0.436</v>
      </c>
      <c r="J464" s="11">
        <v>0.53600000000000003</v>
      </c>
      <c r="K464" s="11">
        <v>2.8000000000000001E-2</v>
      </c>
      <c r="L464" s="11">
        <v>5123674</v>
      </c>
      <c r="M464" s="11">
        <v>0.33800000000000002</v>
      </c>
    </row>
    <row r="465" spans="1:13" ht="15" x14ac:dyDescent="0.25">
      <c r="A465" s="12" t="s">
        <v>269</v>
      </c>
      <c r="B465" s="5" t="s">
        <v>77</v>
      </c>
      <c r="C465" s="9" t="s">
        <v>63</v>
      </c>
      <c r="D465" s="9" t="str">
        <f t="shared" si="7"/>
        <v>Tunisia-Africa2002</v>
      </c>
      <c r="E465" s="11">
        <v>1.7000000000000001E-2</v>
      </c>
      <c r="F465" s="11">
        <v>2.3E-2</v>
      </c>
      <c r="G465" s="11">
        <v>75</v>
      </c>
      <c r="H465" s="11">
        <v>71</v>
      </c>
      <c r="I465" s="11">
        <v>0.28100000000000003</v>
      </c>
      <c r="J465" s="11">
        <v>0.65600000000000003</v>
      </c>
      <c r="K465" s="11">
        <v>6.4000000000000001E-2</v>
      </c>
      <c r="L465" s="11">
        <v>9781900</v>
      </c>
      <c r="M465" s="11">
        <v>0.64200000000000002</v>
      </c>
    </row>
    <row r="466" spans="1:13" ht="15" x14ac:dyDescent="0.25">
      <c r="A466" s="12" t="s">
        <v>273</v>
      </c>
      <c r="B466" s="5" t="s">
        <v>77</v>
      </c>
      <c r="C466" s="9" t="s">
        <v>63</v>
      </c>
      <c r="D466" s="9" t="str">
        <f t="shared" si="7"/>
        <v>Uganda-Africa2002</v>
      </c>
      <c r="E466" s="11">
        <v>4.8000000000000001E-2</v>
      </c>
      <c r="F466" s="11">
        <v>8.1000000000000003E-2</v>
      </c>
      <c r="G466" s="11">
        <v>50</v>
      </c>
      <c r="H466" s="11">
        <v>50</v>
      </c>
      <c r="I466" s="11">
        <v>0.49399999999999999</v>
      </c>
      <c r="J466" s="11">
        <v>0.48</v>
      </c>
      <c r="K466" s="11">
        <v>2.5999999999999999E-2</v>
      </c>
      <c r="L466" s="11">
        <v>25943441</v>
      </c>
      <c r="M466" s="11">
        <v>0.123</v>
      </c>
    </row>
    <row r="467" spans="1:13" ht="15" x14ac:dyDescent="0.25">
      <c r="A467" s="12" t="s">
        <v>284</v>
      </c>
      <c r="B467" s="5" t="s">
        <v>77</v>
      </c>
      <c r="C467" s="9" t="s">
        <v>63</v>
      </c>
      <c r="D467" s="9" t="str">
        <f t="shared" si="7"/>
        <v>Zambia-Africa2002</v>
      </c>
      <c r="E467" s="11">
        <v>4.4999999999999998E-2</v>
      </c>
      <c r="F467" s="11">
        <v>9.0999999999999998E-2</v>
      </c>
      <c r="G467" s="11">
        <v>44</v>
      </c>
      <c r="H467" s="11">
        <v>43</v>
      </c>
      <c r="I467" s="11">
        <v>0.46100000000000002</v>
      </c>
      <c r="J467" s="11">
        <v>0.51100000000000001</v>
      </c>
      <c r="K467" s="11">
        <v>2.7E-2</v>
      </c>
      <c r="L467" s="11">
        <v>10625423</v>
      </c>
      <c r="M467" s="11">
        <v>0.35399999999999998</v>
      </c>
    </row>
    <row r="468" spans="1:13" ht="15" x14ac:dyDescent="0.25">
      <c r="A468" s="12" t="s">
        <v>285</v>
      </c>
      <c r="B468" s="5" t="s">
        <v>77</v>
      </c>
      <c r="C468" s="9" t="s">
        <v>63</v>
      </c>
      <c r="D468" s="9" t="str">
        <f t="shared" si="7"/>
        <v>Zimbabwe-Africa2002</v>
      </c>
      <c r="E468" s="11">
        <v>3.2000000000000001E-2</v>
      </c>
      <c r="F468" s="11">
        <v>5.8999999999999997E-2</v>
      </c>
      <c r="G468" s="11">
        <v>43</v>
      </c>
      <c r="H468" s="11">
        <v>43</v>
      </c>
      <c r="I468" s="11">
        <v>0.41699999999999998</v>
      </c>
      <c r="J468" s="11">
        <v>0.54800000000000004</v>
      </c>
      <c r="K468" s="11">
        <v>3.5000000000000003E-2</v>
      </c>
      <c r="L468" s="11">
        <v>12640922</v>
      </c>
      <c r="M468" s="11">
        <v>0.34599999999999997</v>
      </c>
    </row>
    <row r="469" spans="1:13" ht="15" x14ac:dyDescent="0.25">
      <c r="A469" s="12" t="s">
        <v>59</v>
      </c>
      <c r="B469" s="5" t="s">
        <v>61</v>
      </c>
      <c r="C469" s="9" t="s">
        <v>63</v>
      </c>
      <c r="D469" s="9" t="str">
        <f t="shared" si="7"/>
        <v>Afghanistan-Asia2002</v>
      </c>
      <c r="E469" s="11">
        <v>4.8000000000000001E-2</v>
      </c>
      <c r="F469" s="11">
        <v>9.0999999999999998E-2</v>
      </c>
      <c r="G469" s="11">
        <v>57</v>
      </c>
      <c r="H469" s="11">
        <v>55</v>
      </c>
      <c r="I469" s="11">
        <v>0.495</v>
      </c>
      <c r="J469" s="11">
        <v>0.48499999999999999</v>
      </c>
      <c r="K469" s="11">
        <v>0.02</v>
      </c>
      <c r="L469" s="11">
        <v>22202806</v>
      </c>
      <c r="M469" s="11">
        <v>0.219</v>
      </c>
    </row>
    <row r="470" spans="1:13" ht="15" x14ac:dyDescent="0.25">
      <c r="A470" s="12" t="s">
        <v>86</v>
      </c>
      <c r="B470" s="5" t="s">
        <v>61</v>
      </c>
      <c r="C470" s="9" t="s">
        <v>63</v>
      </c>
      <c r="D470" s="9" t="str">
        <f t="shared" si="7"/>
        <v>Armenia-Asia2002</v>
      </c>
      <c r="E470" s="11">
        <v>1.2999999999999999E-2</v>
      </c>
      <c r="F470" s="11">
        <v>2.4E-2</v>
      </c>
      <c r="G470" s="11">
        <v>76</v>
      </c>
      <c r="H470" s="11">
        <v>69</v>
      </c>
      <c r="I470" s="11">
        <v>0.24099999999999999</v>
      </c>
      <c r="J470" s="11">
        <v>0.65100000000000002</v>
      </c>
      <c r="K470" s="11">
        <v>0.108</v>
      </c>
      <c r="L470" s="11">
        <v>3047002</v>
      </c>
      <c r="M470" s="11">
        <v>0.64300000000000002</v>
      </c>
    </row>
    <row r="471" spans="1:13" ht="15" x14ac:dyDescent="0.25">
      <c r="A471" s="12" t="s">
        <v>90</v>
      </c>
      <c r="B471" s="5" t="s">
        <v>61</v>
      </c>
      <c r="C471" s="9" t="s">
        <v>63</v>
      </c>
      <c r="D471" s="9" t="str">
        <f t="shared" si="7"/>
        <v>Azerbaijan-Asia2002</v>
      </c>
      <c r="E471" s="11">
        <v>1.4E-2</v>
      </c>
      <c r="F471" s="11">
        <v>5.2999999999999999E-2</v>
      </c>
      <c r="G471" s="11">
        <v>70</v>
      </c>
      <c r="H471" s="11">
        <v>65</v>
      </c>
      <c r="I471" s="11">
        <v>0.29099999999999998</v>
      </c>
      <c r="J471" s="11">
        <v>0.64900000000000002</v>
      </c>
      <c r="K471" s="11">
        <v>0.06</v>
      </c>
      <c r="L471" s="11">
        <v>8171950</v>
      </c>
      <c r="M471" s="11">
        <v>0.51800000000000002</v>
      </c>
    </row>
    <row r="472" spans="1:13" ht="15" x14ac:dyDescent="0.25">
      <c r="A472" s="12" t="s">
        <v>94</v>
      </c>
      <c r="B472" s="5" t="s">
        <v>61</v>
      </c>
      <c r="C472" s="9" t="s">
        <v>63</v>
      </c>
      <c r="D472" s="9" t="str">
        <f t="shared" si="7"/>
        <v>Bangladesh-Asia2002</v>
      </c>
      <c r="E472" s="11">
        <v>2.5999999999999999E-2</v>
      </c>
      <c r="F472" s="11">
        <v>5.8999999999999997E-2</v>
      </c>
      <c r="G472" s="11">
        <v>67</v>
      </c>
      <c r="H472" s="11">
        <v>66</v>
      </c>
      <c r="I472" s="11">
        <v>0.35899999999999999</v>
      </c>
      <c r="J472" s="11">
        <v>0.6</v>
      </c>
      <c r="K472" s="11">
        <v>4.1000000000000002E-2</v>
      </c>
      <c r="L472" s="11">
        <v>137006279</v>
      </c>
      <c r="M472" s="11">
        <v>0.248</v>
      </c>
    </row>
    <row r="473" spans="1:13" ht="15" x14ac:dyDescent="0.25">
      <c r="A473" s="12" t="s">
        <v>101</v>
      </c>
      <c r="B473" s="5" t="s">
        <v>61</v>
      </c>
      <c r="C473" s="9" t="s">
        <v>63</v>
      </c>
      <c r="D473" s="9" t="str">
        <f t="shared" si="7"/>
        <v>Bhutan-Asia2002</v>
      </c>
      <c r="E473" s="11">
        <v>2.5999999999999999E-2</v>
      </c>
      <c r="F473" s="11">
        <v>5.2999999999999999E-2</v>
      </c>
      <c r="G473" s="11">
        <v>62</v>
      </c>
      <c r="H473" s="11">
        <v>62</v>
      </c>
      <c r="I473" s="11">
        <v>0.38</v>
      </c>
      <c r="J473" s="11">
        <v>0.58099999999999996</v>
      </c>
      <c r="K473" s="11">
        <v>3.9E-2</v>
      </c>
      <c r="L473" s="11">
        <v>598455</v>
      </c>
      <c r="M473" s="11">
        <v>0.27600000000000002</v>
      </c>
    </row>
    <row r="474" spans="1:13" ht="15" x14ac:dyDescent="0.25">
      <c r="A474" s="12" t="s">
        <v>106</v>
      </c>
      <c r="B474" s="5" t="s">
        <v>61</v>
      </c>
      <c r="C474" s="9" t="s">
        <v>63</v>
      </c>
      <c r="D474" s="9" t="str">
        <f t="shared" si="7"/>
        <v>Brunei-Asia2002</v>
      </c>
      <c r="E474" s="11">
        <v>2.1999999999999999E-2</v>
      </c>
      <c r="F474" s="11">
        <v>8.0000000000000002E-3</v>
      </c>
      <c r="G474" s="11">
        <v>78</v>
      </c>
      <c r="H474" s="11">
        <v>75</v>
      </c>
      <c r="I474" s="11">
        <v>0.29799999999999999</v>
      </c>
      <c r="J474" s="11">
        <v>0.67300000000000004</v>
      </c>
      <c r="K474" s="11">
        <v>2.9000000000000001E-2</v>
      </c>
      <c r="L474" s="11">
        <v>346407</v>
      </c>
      <c r="M474" s="11">
        <v>0.72099999999999997</v>
      </c>
    </row>
    <row r="475" spans="1:13" ht="15" x14ac:dyDescent="0.25">
      <c r="A475" s="12" t="s">
        <v>110</v>
      </c>
      <c r="B475" s="5" t="s">
        <v>61</v>
      </c>
      <c r="C475" s="9" t="s">
        <v>63</v>
      </c>
      <c r="D475" s="9" t="str">
        <f t="shared" si="7"/>
        <v>Cambodia-Asia2002</v>
      </c>
      <c r="E475" s="11">
        <v>2.7E-2</v>
      </c>
      <c r="F475" s="11">
        <v>6.9000000000000006E-2</v>
      </c>
      <c r="G475" s="11">
        <v>67</v>
      </c>
      <c r="H475" s="11">
        <v>61</v>
      </c>
      <c r="I475" s="11">
        <v>0.38800000000000001</v>
      </c>
      <c r="J475" s="11">
        <v>0.57199999999999995</v>
      </c>
      <c r="K475" s="11">
        <v>0.04</v>
      </c>
      <c r="L475" s="11">
        <v>12709336</v>
      </c>
      <c r="M475" s="11">
        <v>0.188</v>
      </c>
    </row>
    <row r="476" spans="1:13" ht="15" x14ac:dyDescent="0.25">
      <c r="A476" s="12" t="s">
        <v>117</v>
      </c>
      <c r="B476" s="5" t="s">
        <v>61</v>
      </c>
      <c r="C476" s="9" t="s">
        <v>63</v>
      </c>
      <c r="D476" s="9" t="str">
        <f t="shared" si="7"/>
        <v>China-Asia2002</v>
      </c>
      <c r="E476" s="11">
        <v>1.2999999999999999E-2</v>
      </c>
      <c r="F476" s="11">
        <v>2.5999999999999999E-2</v>
      </c>
      <c r="G476" s="11">
        <v>74</v>
      </c>
      <c r="H476" s="11">
        <v>72</v>
      </c>
      <c r="I476" s="11">
        <v>0.23599999999999999</v>
      </c>
      <c r="J476" s="11">
        <v>0.69199999999999995</v>
      </c>
      <c r="K476" s="11">
        <v>7.1999999999999995E-2</v>
      </c>
      <c r="L476" s="11">
        <v>1280400000</v>
      </c>
      <c r="M476" s="11">
        <v>0.38400000000000001</v>
      </c>
    </row>
    <row r="477" spans="1:13" ht="15" x14ac:dyDescent="0.25">
      <c r="A477" s="12" t="s">
        <v>147</v>
      </c>
      <c r="B477" s="5" t="s">
        <v>61</v>
      </c>
      <c r="C477" s="9" t="s">
        <v>63</v>
      </c>
      <c r="D477" s="9" t="str">
        <f t="shared" si="7"/>
        <v>Georgia-Asia2002</v>
      </c>
      <c r="E477" s="11">
        <v>1.2E-2</v>
      </c>
      <c r="F477" s="11">
        <v>2.8000000000000001E-2</v>
      </c>
      <c r="G477" s="11">
        <v>76</v>
      </c>
      <c r="H477" s="11">
        <v>69</v>
      </c>
      <c r="I477" s="11">
        <v>0.20499999999999999</v>
      </c>
      <c r="J477" s="11">
        <v>0.66100000000000003</v>
      </c>
      <c r="K477" s="11">
        <v>0.13400000000000001</v>
      </c>
      <c r="L477" s="11">
        <v>4357000</v>
      </c>
      <c r="M477" s="11">
        <v>0.52300000000000002</v>
      </c>
    </row>
    <row r="478" spans="1:13" ht="15" x14ac:dyDescent="0.25">
      <c r="A478" s="12" t="s">
        <v>160</v>
      </c>
      <c r="B478" s="5" t="s">
        <v>61</v>
      </c>
      <c r="C478" s="9" t="s">
        <v>63</v>
      </c>
      <c r="D478" s="9" t="str">
        <f t="shared" si="7"/>
        <v>Hong Kong SAR-Asia2002</v>
      </c>
      <c r="E478" s="11">
        <v>7.0000000000000001E-3</v>
      </c>
      <c r="F478" s="8"/>
      <c r="G478" s="11">
        <v>85</v>
      </c>
      <c r="H478" s="11">
        <v>79</v>
      </c>
      <c r="I478" s="11">
        <v>0.161</v>
      </c>
      <c r="J478" s="11">
        <v>0.72399999999999998</v>
      </c>
      <c r="K478" s="11">
        <v>0.115</v>
      </c>
      <c r="L478" s="11">
        <v>6744100</v>
      </c>
      <c r="M478" s="11">
        <v>1</v>
      </c>
    </row>
    <row r="479" spans="1:13" ht="15" x14ac:dyDescent="0.25">
      <c r="A479" s="12" t="s">
        <v>163</v>
      </c>
      <c r="B479" s="5" t="s">
        <v>61</v>
      </c>
      <c r="C479" s="9" t="s">
        <v>63</v>
      </c>
      <c r="D479" s="9" t="str">
        <f t="shared" si="7"/>
        <v>India-Asia2002</v>
      </c>
      <c r="E479" s="11">
        <v>2.5000000000000001E-2</v>
      </c>
      <c r="F479" s="11">
        <v>6.2E-2</v>
      </c>
      <c r="G479" s="11">
        <v>64</v>
      </c>
      <c r="H479" s="11">
        <v>62</v>
      </c>
      <c r="I479" s="11">
        <v>0.33400000000000002</v>
      </c>
      <c r="J479" s="11">
        <v>0.621</v>
      </c>
      <c r="K479" s="11">
        <v>4.4999999999999998E-2</v>
      </c>
      <c r="L479" s="11">
        <v>1076705723</v>
      </c>
      <c r="M479" s="11">
        <v>0.28199999999999997</v>
      </c>
    </row>
    <row r="480" spans="1:13" ht="15" x14ac:dyDescent="0.25">
      <c r="A480" s="12" t="s">
        <v>164</v>
      </c>
      <c r="B480" s="5" t="s">
        <v>61</v>
      </c>
      <c r="C480" s="9" t="s">
        <v>63</v>
      </c>
      <c r="D480" s="9" t="str">
        <f t="shared" si="7"/>
        <v>Indonesia-Asia2002</v>
      </c>
      <c r="E480" s="11">
        <v>2.1000000000000001E-2</v>
      </c>
      <c r="F480" s="11">
        <v>3.7999999999999999E-2</v>
      </c>
      <c r="G480" s="11">
        <v>70</v>
      </c>
      <c r="H480" s="11">
        <v>66</v>
      </c>
      <c r="I480" s="11">
        <v>0.30199999999999999</v>
      </c>
      <c r="J480" s="11">
        <v>0.65100000000000002</v>
      </c>
      <c r="K480" s="11">
        <v>4.8000000000000001E-2</v>
      </c>
      <c r="L480" s="11">
        <v>215038285</v>
      </c>
      <c r="M480" s="11">
        <v>0.436</v>
      </c>
    </row>
    <row r="481" spans="1:13" ht="15" x14ac:dyDescent="0.25">
      <c r="A481" s="12" t="s">
        <v>172</v>
      </c>
      <c r="B481" s="5" t="s">
        <v>61</v>
      </c>
      <c r="C481" s="9" t="s">
        <v>63</v>
      </c>
      <c r="D481" s="9" t="str">
        <f t="shared" si="7"/>
        <v>Japan-Asia2002</v>
      </c>
      <c r="E481" s="11">
        <v>8.9999999999999993E-3</v>
      </c>
      <c r="F481" s="11">
        <v>3.0000000000000001E-3</v>
      </c>
      <c r="G481" s="11">
        <v>85</v>
      </c>
      <c r="H481" s="11">
        <v>78</v>
      </c>
      <c r="I481" s="11">
        <v>0.14199999999999999</v>
      </c>
      <c r="J481" s="11">
        <v>0.67500000000000004</v>
      </c>
      <c r="K481" s="11">
        <v>0.182</v>
      </c>
      <c r="L481" s="11">
        <v>127445000</v>
      </c>
      <c r="M481" s="11">
        <v>0.81599999999999995</v>
      </c>
    </row>
    <row r="482" spans="1:13" ht="15" x14ac:dyDescent="0.25">
      <c r="A482" s="12" t="s">
        <v>174</v>
      </c>
      <c r="B482" s="5" t="s">
        <v>61</v>
      </c>
      <c r="C482" s="9" t="s">
        <v>63</v>
      </c>
      <c r="D482" s="9" t="str">
        <f t="shared" si="7"/>
        <v>Kazakhstan-Asia2002</v>
      </c>
      <c r="E482" s="11">
        <v>1.4999999999999999E-2</v>
      </c>
      <c r="F482" s="11">
        <v>3.4000000000000002E-2</v>
      </c>
      <c r="G482" s="11">
        <v>72</v>
      </c>
      <c r="H482" s="11">
        <v>61</v>
      </c>
      <c r="I482" s="11">
        <v>0.26300000000000001</v>
      </c>
      <c r="J482" s="11">
        <v>0.66500000000000004</v>
      </c>
      <c r="K482" s="11">
        <v>7.0999999999999994E-2</v>
      </c>
      <c r="L482" s="11">
        <v>14858948</v>
      </c>
      <c r="M482" s="11">
        <v>0.55300000000000005</v>
      </c>
    </row>
    <row r="483" spans="1:13" ht="15" x14ac:dyDescent="0.25">
      <c r="A483" s="12" t="s">
        <v>216</v>
      </c>
      <c r="B483" s="5" t="s">
        <v>61</v>
      </c>
      <c r="C483" s="9" t="s">
        <v>63</v>
      </c>
      <c r="D483" s="9" t="str">
        <f t="shared" si="7"/>
        <v>North Korea-Asia2002</v>
      </c>
      <c r="E483" s="11">
        <v>1.7000000000000001E-2</v>
      </c>
      <c r="F483" s="11">
        <v>3.4000000000000002E-2</v>
      </c>
      <c r="G483" s="11">
        <v>70</v>
      </c>
      <c r="H483" s="11">
        <v>63</v>
      </c>
      <c r="I483" s="11">
        <v>0.25600000000000001</v>
      </c>
      <c r="J483" s="11">
        <v>0.68</v>
      </c>
      <c r="K483" s="11">
        <v>6.5000000000000002E-2</v>
      </c>
      <c r="L483" s="11">
        <v>23248059</v>
      </c>
      <c r="M483" s="11">
        <v>0.59599999999999997</v>
      </c>
    </row>
    <row r="484" spans="1:13" ht="15" x14ac:dyDescent="0.25">
      <c r="A484" s="12" t="s">
        <v>248</v>
      </c>
      <c r="B484" s="5" t="s">
        <v>61</v>
      </c>
      <c r="C484" s="9" t="s">
        <v>63</v>
      </c>
      <c r="D484" s="9" t="str">
        <f t="shared" si="7"/>
        <v>South Korea-Asia2002</v>
      </c>
      <c r="E484" s="11">
        <v>0.01</v>
      </c>
      <c r="F484" s="11">
        <v>6.0000000000000001E-3</v>
      </c>
      <c r="G484" s="11">
        <v>80</v>
      </c>
      <c r="H484" s="11">
        <v>73</v>
      </c>
      <c r="I484" s="11">
        <v>0.20300000000000001</v>
      </c>
      <c r="J484" s="11">
        <v>0.71599999999999997</v>
      </c>
      <c r="K484" s="11">
        <v>8.1000000000000003E-2</v>
      </c>
      <c r="L484" s="11">
        <v>47622179</v>
      </c>
      <c r="M484" s="11">
        <v>0.80300000000000005</v>
      </c>
    </row>
    <row r="485" spans="1:13" ht="15" x14ac:dyDescent="0.25">
      <c r="A485" s="12" t="s">
        <v>179</v>
      </c>
      <c r="B485" s="5" t="s">
        <v>61</v>
      </c>
      <c r="C485" s="9" t="s">
        <v>63</v>
      </c>
      <c r="D485" s="9" t="str">
        <f t="shared" si="7"/>
        <v>Kyrgyzstan-Asia2002</v>
      </c>
      <c r="E485" s="11">
        <v>1.9E-2</v>
      </c>
      <c r="F485" s="11">
        <v>3.9E-2</v>
      </c>
      <c r="G485" s="11">
        <v>72</v>
      </c>
      <c r="H485" s="11">
        <v>64</v>
      </c>
      <c r="I485" s="11">
        <v>0.33500000000000002</v>
      </c>
      <c r="J485" s="11">
        <v>0.60899999999999999</v>
      </c>
      <c r="K485" s="11">
        <v>5.6000000000000001E-2</v>
      </c>
      <c r="L485" s="11">
        <v>4990700</v>
      </c>
      <c r="M485" s="11">
        <v>0.35299999999999998</v>
      </c>
    </row>
    <row r="486" spans="1:13" ht="15" x14ac:dyDescent="0.25">
      <c r="A486" s="12" t="s">
        <v>180</v>
      </c>
      <c r="B486" s="5" t="s">
        <v>61</v>
      </c>
      <c r="C486" s="9" t="s">
        <v>63</v>
      </c>
      <c r="D486" s="9" t="str">
        <f t="shared" si="7"/>
        <v>Laos-Asia2002</v>
      </c>
      <c r="E486" s="11">
        <v>2.9000000000000001E-2</v>
      </c>
      <c r="F486" s="11">
        <v>7.8E-2</v>
      </c>
      <c r="G486" s="11">
        <v>64</v>
      </c>
      <c r="H486" s="11">
        <v>62</v>
      </c>
      <c r="I486" s="11">
        <v>0.42499999999999999</v>
      </c>
      <c r="J486" s="11">
        <v>0.53900000000000003</v>
      </c>
      <c r="K486" s="11">
        <v>3.6999999999999998E-2</v>
      </c>
      <c r="L486" s="11">
        <v>5545245</v>
      </c>
      <c r="M486" s="11">
        <v>0.24</v>
      </c>
    </row>
    <row r="487" spans="1:13" ht="15" x14ac:dyDescent="0.25">
      <c r="A487" s="12" t="s">
        <v>189</v>
      </c>
      <c r="B487" s="5" t="s">
        <v>61</v>
      </c>
      <c r="C487" s="9" t="s">
        <v>63</v>
      </c>
      <c r="D487" s="9" t="str">
        <f t="shared" si="7"/>
        <v>Macao SAR-Asia2002</v>
      </c>
      <c r="E487" s="11">
        <v>8.0000000000000002E-3</v>
      </c>
      <c r="F487" s="8"/>
      <c r="G487" s="11">
        <v>80</v>
      </c>
      <c r="H487" s="11">
        <v>76</v>
      </c>
      <c r="I487" s="11">
        <v>0.20799999999999999</v>
      </c>
      <c r="J487" s="11">
        <v>0.71799999999999997</v>
      </c>
      <c r="K487" s="11">
        <v>7.3999999999999996E-2</v>
      </c>
      <c r="L487" s="11">
        <v>444150</v>
      </c>
      <c r="M487" s="11">
        <v>1</v>
      </c>
    </row>
    <row r="488" spans="1:13" ht="15" x14ac:dyDescent="0.25">
      <c r="A488" s="12" t="s">
        <v>192</v>
      </c>
      <c r="B488" s="5" t="s">
        <v>61</v>
      </c>
      <c r="C488" s="9" t="s">
        <v>63</v>
      </c>
      <c r="D488" s="9" t="str">
        <f t="shared" si="7"/>
        <v>Malaysia-Asia2002</v>
      </c>
      <c r="E488" s="11">
        <v>2.1000000000000001E-2</v>
      </c>
      <c r="F488" s="11">
        <v>8.0000000000000002E-3</v>
      </c>
      <c r="G488" s="11">
        <v>75</v>
      </c>
      <c r="H488" s="11">
        <v>71</v>
      </c>
      <c r="I488" s="11">
        <v>0.32100000000000001</v>
      </c>
      <c r="J488" s="11">
        <v>0.63900000000000001</v>
      </c>
      <c r="K488" s="11">
        <v>0.04</v>
      </c>
      <c r="L488" s="11">
        <v>24413795</v>
      </c>
      <c r="M488" s="11">
        <v>0.63900000000000001</v>
      </c>
    </row>
    <row r="489" spans="1:13" ht="15" x14ac:dyDescent="0.25">
      <c r="A489" s="12" t="s">
        <v>193</v>
      </c>
      <c r="B489" s="5" t="s">
        <v>61</v>
      </c>
      <c r="C489" s="9" t="s">
        <v>63</v>
      </c>
      <c r="D489" s="9" t="str">
        <f t="shared" si="7"/>
        <v>Maldives-Asia2002</v>
      </c>
      <c r="E489" s="11">
        <v>2.1999999999999999E-2</v>
      </c>
      <c r="F489" s="11">
        <v>2.8000000000000001E-2</v>
      </c>
      <c r="G489" s="11">
        <v>73</v>
      </c>
      <c r="H489" s="11">
        <v>70</v>
      </c>
      <c r="I489" s="11">
        <v>0.38500000000000001</v>
      </c>
      <c r="J489" s="11">
        <v>0.57399999999999995</v>
      </c>
      <c r="K489" s="11">
        <v>4.1000000000000002E-2</v>
      </c>
      <c r="L489" s="11">
        <v>282743</v>
      </c>
      <c r="M489" s="11">
        <v>0.3</v>
      </c>
    </row>
    <row r="490" spans="1:13" ht="15" x14ac:dyDescent="0.25">
      <c r="A490" s="12" t="s">
        <v>203</v>
      </c>
      <c r="B490" s="5" t="s">
        <v>61</v>
      </c>
      <c r="C490" s="9" t="s">
        <v>63</v>
      </c>
      <c r="D490" s="9" t="str">
        <f t="shared" si="7"/>
        <v>Mongolia-Asia2002</v>
      </c>
      <c r="E490" s="11">
        <v>1.9E-2</v>
      </c>
      <c r="F490" s="11">
        <v>4.3999999999999997E-2</v>
      </c>
      <c r="G490" s="11">
        <v>67</v>
      </c>
      <c r="H490" s="11">
        <v>61</v>
      </c>
      <c r="I490" s="11">
        <v>0.32300000000000001</v>
      </c>
      <c r="J490" s="11">
        <v>0.64</v>
      </c>
      <c r="K490" s="11">
        <v>3.6999999999999998E-2</v>
      </c>
      <c r="L490" s="11">
        <v>2443231</v>
      </c>
      <c r="M490" s="11">
        <v>0.59299999999999997</v>
      </c>
    </row>
    <row r="491" spans="1:13" ht="15" x14ac:dyDescent="0.25">
      <c r="A491" s="12" t="s">
        <v>207</v>
      </c>
      <c r="B491" s="5" t="s">
        <v>61</v>
      </c>
      <c r="C491" s="9" t="s">
        <v>63</v>
      </c>
      <c r="D491" s="9" t="str">
        <f t="shared" si="7"/>
        <v>Myanmar-Asia2002</v>
      </c>
      <c r="E491" s="11">
        <v>0.02</v>
      </c>
      <c r="F491" s="11">
        <v>5.6000000000000001E-2</v>
      </c>
      <c r="G491" s="11">
        <v>65</v>
      </c>
      <c r="H491" s="11">
        <v>61</v>
      </c>
      <c r="I491" s="11">
        <v>0.29599999999999999</v>
      </c>
      <c r="J491" s="11">
        <v>0.65600000000000003</v>
      </c>
      <c r="K491" s="11">
        <v>4.8000000000000001E-2</v>
      </c>
      <c r="L491" s="11">
        <v>49261313</v>
      </c>
      <c r="M491" s="11">
        <v>0.27700000000000002</v>
      </c>
    </row>
    <row r="492" spans="1:13" ht="15" x14ac:dyDescent="0.25">
      <c r="A492" s="12" t="s">
        <v>209</v>
      </c>
      <c r="B492" s="5" t="s">
        <v>61</v>
      </c>
      <c r="C492" s="9" t="s">
        <v>63</v>
      </c>
      <c r="D492" s="9" t="str">
        <f t="shared" si="7"/>
        <v>Nepal-Asia2002</v>
      </c>
      <c r="E492" s="11">
        <v>3.1E-2</v>
      </c>
      <c r="F492" s="11">
        <v>5.3999999999999999E-2</v>
      </c>
      <c r="G492" s="11">
        <v>64</v>
      </c>
      <c r="H492" s="11">
        <v>62</v>
      </c>
      <c r="I492" s="11">
        <v>0.40100000000000002</v>
      </c>
      <c r="J492" s="11">
        <v>0.55900000000000005</v>
      </c>
      <c r="K492" s="11">
        <v>0.04</v>
      </c>
      <c r="L492" s="11">
        <v>24102862</v>
      </c>
      <c r="M492" s="11">
        <v>0.14299999999999999</v>
      </c>
    </row>
    <row r="493" spans="1:13" ht="15" x14ac:dyDescent="0.25">
      <c r="A493" s="12" t="s">
        <v>220</v>
      </c>
      <c r="B493" s="5" t="s">
        <v>61</v>
      </c>
      <c r="C493" s="9" t="s">
        <v>63</v>
      </c>
      <c r="D493" s="9" t="str">
        <f t="shared" si="7"/>
        <v>Pakistan-Asia2002</v>
      </c>
      <c r="E493" s="11">
        <v>2.9000000000000001E-2</v>
      </c>
      <c r="F493" s="11">
        <v>8.5000000000000006E-2</v>
      </c>
      <c r="G493" s="11">
        <v>65</v>
      </c>
      <c r="H493" s="11">
        <v>64</v>
      </c>
      <c r="I493" s="11">
        <v>0.40200000000000002</v>
      </c>
      <c r="J493" s="11">
        <v>0.55800000000000005</v>
      </c>
      <c r="K493" s="11">
        <v>0.04</v>
      </c>
      <c r="L493" s="11">
        <v>149693684</v>
      </c>
      <c r="M493" s="11">
        <v>0.33800000000000002</v>
      </c>
    </row>
    <row r="494" spans="1:13" ht="15" x14ac:dyDescent="0.25">
      <c r="A494" s="12" t="s">
        <v>225</v>
      </c>
      <c r="B494" s="5" t="s">
        <v>61</v>
      </c>
      <c r="C494" s="9" t="s">
        <v>63</v>
      </c>
      <c r="D494" s="9" t="str">
        <f t="shared" si="7"/>
        <v>Philippines-Asia2002</v>
      </c>
      <c r="E494" s="11">
        <v>2.9000000000000001E-2</v>
      </c>
      <c r="F494" s="11">
        <v>2.9000000000000001E-2</v>
      </c>
      <c r="G494" s="11">
        <v>70</v>
      </c>
      <c r="H494" s="11">
        <v>64</v>
      </c>
      <c r="I494" s="11">
        <v>0.38</v>
      </c>
      <c r="J494" s="11">
        <v>0.58699999999999997</v>
      </c>
      <c r="K494" s="11">
        <v>3.3000000000000002E-2</v>
      </c>
      <c r="L494" s="11">
        <v>80953652</v>
      </c>
      <c r="M494" s="11">
        <v>0.47399999999999998</v>
      </c>
    </row>
    <row r="495" spans="1:13" ht="15" x14ac:dyDescent="0.25">
      <c r="A495" s="12" t="s">
        <v>241</v>
      </c>
      <c r="B495" s="5" t="s">
        <v>61</v>
      </c>
      <c r="C495" s="9" t="s">
        <v>63</v>
      </c>
      <c r="D495" s="9" t="str">
        <f t="shared" si="7"/>
        <v>Singapore-Asia2002</v>
      </c>
      <c r="E495" s="11">
        <v>1.0999999999999999E-2</v>
      </c>
      <c r="F495" s="11">
        <v>3.0000000000000001E-3</v>
      </c>
      <c r="G495" s="11">
        <v>81</v>
      </c>
      <c r="H495" s="11">
        <v>77</v>
      </c>
      <c r="I495" s="11">
        <v>0.20599999999999999</v>
      </c>
      <c r="J495" s="11">
        <v>0.71699999999999997</v>
      </c>
      <c r="K495" s="11">
        <v>7.6999999999999999E-2</v>
      </c>
      <c r="L495" s="11">
        <v>4176000</v>
      </c>
      <c r="M495" s="11">
        <v>1</v>
      </c>
    </row>
    <row r="496" spans="1:13" ht="15" x14ac:dyDescent="0.25">
      <c r="A496" s="12" t="s">
        <v>251</v>
      </c>
      <c r="B496" s="5" t="s">
        <v>61</v>
      </c>
      <c r="C496" s="9" t="s">
        <v>63</v>
      </c>
      <c r="D496" s="9" t="str">
        <f t="shared" si="7"/>
        <v>Sri Lanka-Asia2002</v>
      </c>
      <c r="E496" s="11">
        <v>1.9E-2</v>
      </c>
      <c r="F496" s="11">
        <v>1.2999999999999999E-2</v>
      </c>
      <c r="G496" s="11">
        <v>76</v>
      </c>
      <c r="H496" s="11">
        <v>69</v>
      </c>
      <c r="I496" s="11">
        <v>0.26100000000000001</v>
      </c>
      <c r="J496" s="11">
        <v>0.67300000000000004</v>
      </c>
      <c r="K496" s="11">
        <v>6.5000000000000002E-2</v>
      </c>
      <c r="L496" s="11">
        <v>18921000</v>
      </c>
      <c r="M496" s="11">
        <v>0.184</v>
      </c>
    </row>
    <row r="497" spans="1:13" ht="15" x14ac:dyDescent="0.25">
      <c r="A497" s="12" t="s">
        <v>262</v>
      </c>
      <c r="B497" s="5" t="s">
        <v>61</v>
      </c>
      <c r="C497" s="9" t="s">
        <v>63</v>
      </c>
      <c r="D497" s="9" t="str">
        <f t="shared" si="7"/>
        <v>Tajikistan-Asia2002</v>
      </c>
      <c r="E497" s="11">
        <v>2.9000000000000001E-2</v>
      </c>
      <c r="F497" s="11">
        <v>6.6000000000000003E-2</v>
      </c>
      <c r="G497" s="11">
        <v>68</v>
      </c>
      <c r="H497" s="11">
        <v>61</v>
      </c>
      <c r="I497" s="11">
        <v>0.41199999999999998</v>
      </c>
      <c r="J497" s="11">
        <v>0.55200000000000005</v>
      </c>
      <c r="K497" s="11">
        <v>3.5999999999999997E-2</v>
      </c>
      <c r="L497" s="11">
        <v>6404118</v>
      </c>
      <c r="M497" s="11">
        <v>0.26400000000000001</v>
      </c>
    </row>
    <row r="498" spans="1:13" ht="15" x14ac:dyDescent="0.25">
      <c r="A498" s="12" t="s">
        <v>264</v>
      </c>
      <c r="B498" s="5" t="s">
        <v>61</v>
      </c>
      <c r="C498" s="9" t="s">
        <v>63</v>
      </c>
      <c r="D498" s="9" t="str">
        <f t="shared" si="7"/>
        <v>Thailand-Asia2002</v>
      </c>
      <c r="E498" s="11">
        <v>1.4E-2</v>
      </c>
      <c r="F498" s="11">
        <v>1.7999999999999999E-2</v>
      </c>
      <c r="G498" s="11">
        <v>75</v>
      </c>
      <c r="H498" s="11">
        <v>68</v>
      </c>
      <c r="I498" s="11">
        <v>0.23400000000000001</v>
      </c>
      <c r="J498" s="11">
        <v>0.69599999999999995</v>
      </c>
      <c r="K498" s="11">
        <v>7.0000000000000007E-2</v>
      </c>
      <c r="L498" s="11">
        <v>63797841</v>
      </c>
      <c r="M498" s="11">
        <v>0.33800000000000002</v>
      </c>
    </row>
    <row r="499" spans="1:13" ht="15" x14ac:dyDescent="0.25">
      <c r="A499" s="12" t="s">
        <v>265</v>
      </c>
      <c r="B499" s="5" t="s">
        <v>61</v>
      </c>
      <c r="C499" s="9" t="s">
        <v>63</v>
      </c>
      <c r="D499" s="9" t="str">
        <f t="shared" si="7"/>
        <v>Timor-Leste-Asia2002</v>
      </c>
      <c r="E499" s="11">
        <v>0.04</v>
      </c>
      <c r="F499" s="11">
        <v>7.5999999999999998E-2</v>
      </c>
      <c r="G499" s="11">
        <v>63</v>
      </c>
      <c r="H499" s="11">
        <v>60</v>
      </c>
      <c r="I499" s="11">
        <v>0.497</v>
      </c>
      <c r="J499" s="11">
        <v>0.47799999999999998</v>
      </c>
      <c r="K499" s="11">
        <v>2.5000000000000001E-2</v>
      </c>
      <c r="L499" s="11">
        <v>899367</v>
      </c>
      <c r="M499" s="11">
        <v>0.25</v>
      </c>
    </row>
    <row r="500" spans="1:13" ht="15" x14ac:dyDescent="0.25">
      <c r="A500" s="12" t="s">
        <v>271</v>
      </c>
      <c r="B500" s="5" t="s">
        <v>61</v>
      </c>
      <c r="C500" s="9" t="s">
        <v>63</v>
      </c>
      <c r="D500" s="9" t="str">
        <f t="shared" si="7"/>
        <v>Turkmenistan-Asia2002</v>
      </c>
      <c r="E500" s="11">
        <v>2.3E-2</v>
      </c>
      <c r="F500" s="11">
        <v>6.3E-2</v>
      </c>
      <c r="G500" s="11">
        <v>68</v>
      </c>
      <c r="H500" s="11">
        <v>60</v>
      </c>
      <c r="I500" s="11">
        <v>0.34899999999999998</v>
      </c>
      <c r="J500" s="11">
        <v>0.60699999999999998</v>
      </c>
      <c r="K500" s="11">
        <v>4.3999999999999997E-2</v>
      </c>
      <c r="L500" s="11">
        <v>4600171</v>
      </c>
      <c r="M500" s="11">
        <v>0.46400000000000002</v>
      </c>
    </row>
    <row r="501" spans="1:13" ht="15" x14ac:dyDescent="0.25">
      <c r="A501" s="12" t="s">
        <v>279</v>
      </c>
      <c r="B501" s="5" t="s">
        <v>61</v>
      </c>
      <c r="C501" s="9" t="s">
        <v>63</v>
      </c>
      <c r="D501" s="9" t="str">
        <f t="shared" si="7"/>
        <v>Uzbekistan-Asia2002</v>
      </c>
      <c r="E501" s="11">
        <v>2.1000000000000001E-2</v>
      </c>
      <c r="F501" s="11">
        <v>0.05</v>
      </c>
      <c r="G501" s="11">
        <v>70</v>
      </c>
      <c r="H501" s="11">
        <v>64</v>
      </c>
      <c r="I501" s="11">
        <v>0.35699999999999998</v>
      </c>
      <c r="J501" s="11">
        <v>0.59799999999999998</v>
      </c>
      <c r="K501" s="11">
        <v>4.4999999999999998E-2</v>
      </c>
      <c r="L501" s="11">
        <v>25271850</v>
      </c>
      <c r="M501" s="11">
        <v>0.371</v>
      </c>
    </row>
    <row r="502" spans="1:13" ht="15" x14ac:dyDescent="0.25">
      <c r="A502" s="12" t="s">
        <v>282</v>
      </c>
      <c r="B502" s="5" t="s">
        <v>61</v>
      </c>
      <c r="C502" s="9" t="s">
        <v>63</v>
      </c>
      <c r="D502" s="9" t="str">
        <f t="shared" si="7"/>
        <v>Vietnam-Asia2002</v>
      </c>
      <c r="E502" s="11">
        <v>1.7000000000000001E-2</v>
      </c>
      <c r="F502" s="11">
        <v>2.5999999999999999E-2</v>
      </c>
      <c r="G502" s="11">
        <v>79</v>
      </c>
      <c r="H502" s="11">
        <v>69</v>
      </c>
      <c r="I502" s="11">
        <v>0.29799999999999999</v>
      </c>
      <c r="J502" s="11">
        <v>0.63700000000000001</v>
      </c>
      <c r="K502" s="11">
        <v>6.5000000000000002E-2</v>
      </c>
      <c r="L502" s="11">
        <v>79538700</v>
      </c>
      <c r="M502" s="11">
        <v>0.255</v>
      </c>
    </row>
    <row r="503" spans="1:13" ht="15" x14ac:dyDescent="0.25">
      <c r="A503" s="12" t="s">
        <v>74</v>
      </c>
      <c r="B503" s="5" t="s">
        <v>75</v>
      </c>
      <c r="C503" s="9" t="s">
        <v>63</v>
      </c>
      <c r="D503" s="9" t="str">
        <f t="shared" si="7"/>
        <v>Albania-Europe2002</v>
      </c>
      <c r="E503" s="11">
        <v>1.7000000000000001E-2</v>
      </c>
      <c r="F503" s="11">
        <v>2.1000000000000001E-2</v>
      </c>
      <c r="G503" s="11">
        <v>78</v>
      </c>
      <c r="H503" s="11">
        <v>72</v>
      </c>
      <c r="I503" s="11">
        <v>0.28999999999999998</v>
      </c>
      <c r="J503" s="11">
        <v>0.63600000000000001</v>
      </c>
      <c r="K503" s="11">
        <v>7.4999999999999997E-2</v>
      </c>
      <c r="L503" s="11">
        <v>3051427</v>
      </c>
      <c r="M503" s="11">
        <v>0.435</v>
      </c>
    </row>
    <row r="504" spans="1:13" ht="15" x14ac:dyDescent="0.25">
      <c r="A504" s="12" t="s">
        <v>81</v>
      </c>
      <c r="B504" s="5" t="s">
        <v>75</v>
      </c>
      <c r="C504" s="9" t="s">
        <v>63</v>
      </c>
      <c r="D504" s="9" t="str">
        <f t="shared" si="7"/>
        <v>Andorra-Europe2002</v>
      </c>
      <c r="E504" s="11">
        <v>1.0999999999999999E-2</v>
      </c>
      <c r="F504" s="11">
        <v>4.0000000000000001E-3</v>
      </c>
      <c r="G504" s="8"/>
      <c r="H504" s="8"/>
      <c r="I504" s="8"/>
      <c r="J504" s="8"/>
      <c r="K504" s="8"/>
      <c r="L504" s="11">
        <v>71639</v>
      </c>
      <c r="M504" s="11">
        <v>0.91600000000000004</v>
      </c>
    </row>
    <row r="505" spans="1:13" ht="15" x14ac:dyDescent="0.25">
      <c r="A505" s="12" t="s">
        <v>89</v>
      </c>
      <c r="B505" s="5" t="s">
        <v>75</v>
      </c>
      <c r="C505" s="9" t="s">
        <v>63</v>
      </c>
      <c r="D505" s="9" t="str">
        <f t="shared" si="7"/>
        <v>Austria-Europe2002</v>
      </c>
      <c r="E505" s="11">
        <v>0.01</v>
      </c>
      <c r="F505" s="11">
        <v>4.0000000000000001E-3</v>
      </c>
      <c r="G505" s="11">
        <v>82</v>
      </c>
      <c r="H505" s="11">
        <v>76</v>
      </c>
      <c r="I505" s="11">
        <v>0.16700000000000001</v>
      </c>
      <c r="J505" s="11">
        <v>0.67700000000000005</v>
      </c>
      <c r="K505" s="11">
        <v>0.156</v>
      </c>
      <c r="L505" s="11">
        <v>8081957</v>
      </c>
      <c r="M505" s="11">
        <v>0.65800000000000003</v>
      </c>
    </row>
    <row r="506" spans="1:13" ht="15" x14ac:dyDescent="0.25">
      <c r="A506" s="12" t="s">
        <v>96</v>
      </c>
      <c r="B506" s="5" t="s">
        <v>75</v>
      </c>
      <c r="C506" s="9" t="s">
        <v>63</v>
      </c>
      <c r="D506" s="9" t="str">
        <f t="shared" si="7"/>
        <v>Belarus-Europe2002</v>
      </c>
      <c r="E506" s="11">
        <v>8.9999999999999993E-3</v>
      </c>
      <c r="F506" s="11">
        <v>8.9999999999999993E-3</v>
      </c>
      <c r="G506" s="11">
        <v>74</v>
      </c>
      <c r="H506" s="11">
        <v>62</v>
      </c>
      <c r="I506" s="11">
        <v>0.17199999999999999</v>
      </c>
      <c r="J506" s="11">
        <v>0.68700000000000006</v>
      </c>
      <c r="K506" s="11">
        <v>0.14000000000000001</v>
      </c>
      <c r="L506" s="11">
        <v>9865000</v>
      </c>
      <c r="M506" s="11">
        <v>0.70899999999999996</v>
      </c>
    </row>
    <row r="507" spans="1:13" ht="15" x14ac:dyDescent="0.25">
      <c r="A507" s="12" t="s">
        <v>97</v>
      </c>
      <c r="B507" s="5" t="s">
        <v>75</v>
      </c>
      <c r="C507" s="9" t="s">
        <v>63</v>
      </c>
      <c r="D507" s="9" t="str">
        <f t="shared" si="7"/>
        <v>Belgium-Europe2002</v>
      </c>
      <c r="E507" s="11">
        <v>1.0999999999999999E-2</v>
      </c>
      <c r="F507" s="11">
        <v>4.0000000000000001E-3</v>
      </c>
      <c r="G507" s="11">
        <v>81</v>
      </c>
      <c r="H507" s="11">
        <v>75</v>
      </c>
      <c r="I507" s="11">
        <v>0.17399999999999999</v>
      </c>
      <c r="J507" s="11">
        <v>0.65500000000000003</v>
      </c>
      <c r="K507" s="11">
        <v>0.17100000000000001</v>
      </c>
      <c r="L507" s="11">
        <v>10332785</v>
      </c>
      <c r="M507" s="11">
        <v>0.97199999999999998</v>
      </c>
    </row>
    <row r="508" spans="1:13" ht="15" x14ac:dyDescent="0.25">
      <c r="A508" s="12" t="s">
        <v>103</v>
      </c>
      <c r="B508" s="5" t="s">
        <v>75</v>
      </c>
      <c r="C508" s="9" t="s">
        <v>63</v>
      </c>
      <c r="D508" s="9" t="str">
        <f t="shared" si="7"/>
        <v>Bosnia and Herzegovina-Europe2002</v>
      </c>
      <c r="E508" s="11">
        <v>8.9999999999999993E-3</v>
      </c>
      <c r="F508" s="11">
        <v>7.0000000000000001E-3</v>
      </c>
      <c r="G508" s="11">
        <v>77</v>
      </c>
      <c r="H508" s="11">
        <v>73</v>
      </c>
      <c r="I508" s="11">
        <v>0.19700000000000001</v>
      </c>
      <c r="J508" s="11">
        <v>0.68600000000000005</v>
      </c>
      <c r="K508" s="11">
        <v>0.11700000000000001</v>
      </c>
      <c r="L508" s="11">
        <v>3897579</v>
      </c>
      <c r="M508" s="11">
        <v>0.39300000000000002</v>
      </c>
    </row>
    <row r="509" spans="1:13" ht="15" x14ac:dyDescent="0.25">
      <c r="A509" s="12" t="s">
        <v>107</v>
      </c>
      <c r="B509" s="5" t="s">
        <v>75</v>
      </c>
      <c r="C509" s="9" t="s">
        <v>63</v>
      </c>
      <c r="D509" s="9" t="str">
        <f t="shared" si="7"/>
        <v>Bulgaria-Europe2002</v>
      </c>
      <c r="E509" s="11">
        <v>8.9999999999999993E-3</v>
      </c>
      <c r="F509" s="11">
        <v>1.6E-2</v>
      </c>
      <c r="G509" s="11">
        <v>75</v>
      </c>
      <c r="H509" s="11">
        <v>69</v>
      </c>
      <c r="I509" s="11">
        <v>0.14799999999999999</v>
      </c>
      <c r="J509" s="11">
        <v>0.68300000000000005</v>
      </c>
      <c r="K509" s="11">
        <v>0.17</v>
      </c>
      <c r="L509" s="11">
        <v>7868468</v>
      </c>
      <c r="M509" s="11">
        <v>0.69499999999999995</v>
      </c>
    </row>
    <row r="510" spans="1:13" ht="15" x14ac:dyDescent="0.25">
      <c r="A510" s="12" t="s">
        <v>124</v>
      </c>
      <c r="B510" s="5" t="s">
        <v>75</v>
      </c>
      <c r="C510" s="9" t="s">
        <v>63</v>
      </c>
      <c r="D510" s="9" t="str">
        <f t="shared" si="7"/>
        <v>Croatia-Europe2002</v>
      </c>
      <c r="E510" s="11">
        <v>8.9999999999999993E-3</v>
      </c>
      <c r="F510" s="11">
        <v>7.0000000000000001E-3</v>
      </c>
      <c r="G510" s="11">
        <v>78</v>
      </c>
      <c r="H510" s="11">
        <v>71</v>
      </c>
      <c r="I510" s="11">
        <v>0.16700000000000001</v>
      </c>
      <c r="J510" s="11">
        <v>0.67100000000000004</v>
      </c>
      <c r="K510" s="11">
        <v>0.16300000000000001</v>
      </c>
      <c r="L510" s="11">
        <v>4440000</v>
      </c>
      <c r="M510" s="11">
        <v>0.55900000000000005</v>
      </c>
    </row>
    <row r="511" spans="1:13" ht="15" x14ac:dyDescent="0.25">
      <c r="A511" s="12" t="s">
        <v>127</v>
      </c>
      <c r="B511" s="5" t="s">
        <v>75</v>
      </c>
      <c r="C511" s="9" t="s">
        <v>63</v>
      </c>
      <c r="D511" s="9" t="str">
        <f t="shared" si="7"/>
        <v>Cyprus-Europe2002</v>
      </c>
      <c r="E511" s="11">
        <v>1.2999999999999999E-2</v>
      </c>
      <c r="F511" s="11">
        <v>5.0000000000000001E-3</v>
      </c>
      <c r="G511" s="11">
        <v>80</v>
      </c>
      <c r="H511" s="11">
        <v>76</v>
      </c>
      <c r="I511" s="11">
        <v>0.214</v>
      </c>
      <c r="J511" s="11">
        <v>0.68200000000000005</v>
      </c>
      <c r="K511" s="11">
        <v>0.104</v>
      </c>
      <c r="L511" s="11">
        <v>979877</v>
      </c>
      <c r="M511" s="11">
        <v>0.68700000000000006</v>
      </c>
    </row>
    <row r="512" spans="1:13" ht="15" x14ac:dyDescent="0.25">
      <c r="A512" s="12" t="s">
        <v>128</v>
      </c>
      <c r="B512" s="5" t="s">
        <v>75</v>
      </c>
      <c r="C512" s="9" t="s">
        <v>63</v>
      </c>
      <c r="D512" s="9" t="str">
        <f t="shared" si="7"/>
        <v>Czech Republic-Europe2002</v>
      </c>
      <c r="E512" s="11">
        <v>8.9999999999999993E-3</v>
      </c>
      <c r="F512" s="11">
        <v>5.0000000000000001E-3</v>
      </c>
      <c r="G512" s="11">
        <v>79</v>
      </c>
      <c r="H512" s="11">
        <v>72</v>
      </c>
      <c r="I512" s="11">
        <v>0.157</v>
      </c>
      <c r="J512" s="11">
        <v>0.70399999999999996</v>
      </c>
      <c r="K512" s="11">
        <v>0.13900000000000001</v>
      </c>
      <c r="L512" s="11">
        <v>10196916</v>
      </c>
      <c r="M512" s="11">
        <v>0.73799999999999999</v>
      </c>
    </row>
    <row r="513" spans="1:13" ht="15" x14ac:dyDescent="0.25">
      <c r="A513" s="12" t="s">
        <v>129</v>
      </c>
      <c r="B513" s="5" t="s">
        <v>75</v>
      </c>
      <c r="C513" s="9" t="s">
        <v>63</v>
      </c>
      <c r="D513" s="9" t="str">
        <f t="shared" si="7"/>
        <v>Denmark-Europe2002</v>
      </c>
      <c r="E513" s="11">
        <v>1.2E-2</v>
      </c>
      <c r="F513" s="11">
        <v>4.0000000000000001E-3</v>
      </c>
      <c r="G513" s="11">
        <v>79</v>
      </c>
      <c r="H513" s="11">
        <v>75</v>
      </c>
      <c r="I513" s="11">
        <v>0.187</v>
      </c>
      <c r="J513" s="11">
        <v>0.66400000000000003</v>
      </c>
      <c r="K513" s="11">
        <v>0.14899999999999999</v>
      </c>
      <c r="L513" s="11">
        <v>5375931</v>
      </c>
      <c r="M513" s="11">
        <v>0.85299999999999998</v>
      </c>
    </row>
    <row r="514" spans="1:13" ht="15" x14ac:dyDescent="0.25">
      <c r="A514" s="12" t="s">
        <v>138</v>
      </c>
      <c r="B514" s="5" t="s">
        <v>75</v>
      </c>
      <c r="C514" s="9" t="s">
        <v>63</v>
      </c>
      <c r="D514" s="9" t="str">
        <f t="shared" si="7"/>
        <v>Estonia-Europe2002</v>
      </c>
      <c r="E514" s="11">
        <v>0.01</v>
      </c>
      <c r="F514" s="11">
        <v>8.0000000000000002E-3</v>
      </c>
      <c r="G514" s="11">
        <v>77</v>
      </c>
      <c r="H514" s="11">
        <v>65</v>
      </c>
      <c r="I514" s="11">
        <v>0.16700000000000001</v>
      </c>
      <c r="J514" s="11">
        <v>0.67400000000000004</v>
      </c>
      <c r="K514" s="11">
        <v>0.159</v>
      </c>
      <c r="L514" s="11">
        <v>1379350</v>
      </c>
      <c r="M514" s="11">
        <v>0.69099999999999995</v>
      </c>
    </row>
    <row r="515" spans="1:13" ht="15" x14ac:dyDescent="0.25">
      <c r="A515" s="12" t="s">
        <v>140</v>
      </c>
      <c r="B515" s="5" t="s">
        <v>75</v>
      </c>
      <c r="C515" s="9" t="s">
        <v>63</v>
      </c>
      <c r="D515" s="9" t="str">
        <f t="shared" ref="D515:D578" si="8">CONCATENATE(A515,C515)</f>
        <v>Faeroe Islands-Europe2002</v>
      </c>
      <c r="E515" s="8"/>
      <c r="F515" s="8"/>
      <c r="G515" s="11">
        <v>82</v>
      </c>
      <c r="H515" s="11">
        <v>77</v>
      </c>
      <c r="I515" s="8"/>
      <c r="J515" s="8"/>
      <c r="K515" s="8"/>
      <c r="L515" s="11">
        <v>47751</v>
      </c>
      <c r="M515" s="11">
        <v>0.38</v>
      </c>
    </row>
    <row r="516" spans="1:13" ht="15" x14ac:dyDescent="0.25">
      <c r="A516" s="12" t="s">
        <v>142</v>
      </c>
      <c r="B516" s="5" t="s">
        <v>75</v>
      </c>
      <c r="C516" s="9" t="s">
        <v>63</v>
      </c>
      <c r="D516" s="9" t="str">
        <f t="shared" si="8"/>
        <v>Finland-Europe2002</v>
      </c>
      <c r="E516" s="11">
        <v>1.0999999999999999E-2</v>
      </c>
      <c r="F516" s="11">
        <v>3.0000000000000001E-3</v>
      </c>
      <c r="G516" s="11">
        <v>82</v>
      </c>
      <c r="H516" s="11">
        <v>75</v>
      </c>
      <c r="I516" s="11">
        <v>0.17799999999999999</v>
      </c>
      <c r="J516" s="11">
        <v>0.66900000000000004</v>
      </c>
      <c r="K516" s="11">
        <v>0.153</v>
      </c>
      <c r="L516" s="11">
        <v>5200598</v>
      </c>
      <c r="M516" s="11">
        <v>0.82499999999999996</v>
      </c>
    </row>
    <row r="517" spans="1:13" ht="15" x14ac:dyDescent="0.25">
      <c r="A517" s="12" t="s">
        <v>143</v>
      </c>
      <c r="B517" s="5" t="s">
        <v>75</v>
      </c>
      <c r="C517" s="9" t="s">
        <v>63</v>
      </c>
      <c r="D517" s="9" t="str">
        <f t="shared" si="8"/>
        <v>France-Europe2002</v>
      </c>
      <c r="E517" s="11">
        <v>1.2999999999999999E-2</v>
      </c>
      <c r="F517" s="11">
        <v>4.0000000000000001E-3</v>
      </c>
      <c r="G517" s="11">
        <v>83</v>
      </c>
      <c r="H517" s="11">
        <v>76</v>
      </c>
      <c r="I517" s="11">
        <v>0.187</v>
      </c>
      <c r="J517" s="11">
        <v>0.65100000000000002</v>
      </c>
      <c r="K517" s="11">
        <v>0.16200000000000001</v>
      </c>
      <c r="L517" s="11">
        <v>61803229</v>
      </c>
      <c r="M517" s="11">
        <v>0.76400000000000001</v>
      </c>
    </row>
    <row r="518" spans="1:13" ht="15" x14ac:dyDescent="0.25">
      <c r="A518" s="12" t="s">
        <v>148</v>
      </c>
      <c r="B518" s="5" t="s">
        <v>75</v>
      </c>
      <c r="C518" s="9" t="s">
        <v>63</v>
      </c>
      <c r="D518" s="9" t="str">
        <f t="shared" si="8"/>
        <v>Germany-Europe2002</v>
      </c>
      <c r="E518" s="11">
        <v>8.9999999999999993E-3</v>
      </c>
      <c r="F518" s="11">
        <v>4.0000000000000001E-3</v>
      </c>
      <c r="G518" s="11">
        <v>81</v>
      </c>
      <c r="H518" s="11">
        <v>75</v>
      </c>
      <c r="I518" s="11">
        <v>0.151</v>
      </c>
      <c r="J518" s="11">
        <v>0.67600000000000005</v>
      </c>
      <c r="K518" s="11">
        <v>0.17299999999999999</v>
      </c>
      <c r="L518" s="11">
        <v>82488495</v>
      </c>
      <c r="M518" s="11">
        <v>0.73199999999999998</v>
      </c>
    </row>
    <row r="519" spans="1:13" ht="15" x14ac:dyDescent="0.25">
      <c r="A519" s="12" t="s">
        <v>150</v>
      </c>
      <c r="B519" s="5" t="s">
        <v>75</v>
      </c>
      <c r="C519" s="9" t="s">
        <v>63</v>
      </c>
      <c r="D519" s="9" t="str">
        <f t="shared" si="8"/>
        <v>Greece-Europe2002</v>
      </c>
      <c r="E519" s="11">
        <v>8.9999999999999993E-3</v>
      </c>
      <c r="F519" s="11">
        <v>6.0000000000000001E-3</v>
      </c>
      <c r="G519" s="11">
        <v>81</v>
      </c>
      <c r="H519" s="11">
        <v>76</v>
      </c>
      <c r="I519" s="11">
        <v>0.14799999999999999</v>
      </c>
      <c r="J519" s="11">
        <v>0.67600000000000005</v>
      </c>
      <c r="K519" s="11">
        <v>0.17599999999999999</v>
      </c>
      <c r="L519" s="11">
        <v>10983723</v>
      </c>
      <c r="M519" s="11">
        <v>0.73299999999999998</v>
      </c>
    </row>
    <row r="520" spans="1:13" ht="15" x14ac:dyDescent="0.25">
      <c r="A520" s="12" t="s">
        <v>161</v>
      </c>
      <c r="B520" s="5" t="s">
        <v>75</v>
      </c>
      <c r="C520" s="9" t="s">
        <v>63</v>
      </c>
      <c r="D520" s="9" t="str">
        <f t="shared" si="8"/>
        <v>Hungary-Europe2002</v>
      </c>
      <c r="E520" s="11">
        <v>0.01</v>
      </c>
      <c r="F520" s="11">
        <v>8.9999999999999993E-3</v>
      </c>
      <c r="G520" s="11">
        <v>77</v>
      </c>
      <c r="H520" s="11">
        <v>68</v>
      </c>
      <c r="I520" s="11">
        <v>0.16300000000000001</v>
      </c>
      <c r="J520" s="11">
        <v>0.68300000000000005</v>
      </c>
      <c r="K520" s="11">
        <v>0.154</v>
      </c>
      <c r="L520" s="11">
        <v>10158608</v>
      </c>
      <c r="M520" s="11">
        <v>0.65100000000000002</v>
      </c>
    </row>
    <row r="521" spans="1:13" ht="15" x14ac:dyDescent="0.25">
      <c r="A521" s="12" t="s">
        <v>162</v>
      </c>
      <c r="B521" s="5" t="s">
        <v>75</v>
      </c>
      <c r="C521" s="9" t="s">
        <v>63</v>
      </c>
      <c r="D521" s="9" t="str">
        <f t="shared" si="8"/>
        <v>Iceland-Europe2002</v>
      </c>
      <c r="E521" s="11">
        <v>1.4E-2</v>
      </c>
      <c r="F521" s="11">
        <v>3.0000000000000001E-3</v>
      </c>
      <c r="G521" s="11">
        <v>83</v>
      </c>
      <c r="H521" s="11">
        <v>79</v>
      </c>
      <c r="I521" s="11">
        <v>0.22800000000000001</v>
      </c>
      <c r="J521" s="11">
        <v>0.65600000000000003</v>
      </c>
      <c r="K521" s="11">
        <v>0.11700000000000001</v>
      </c>
      <c r="L521" s="11">
        <v>287523</v>
      </c>
      <c r="M521" s="11">
        <v>0.92700000000000005</v>
      </c>
    </row>
    <row r="522" spans="1:13" ht="15" x14ac:dyDescent="0.25">
      <c r="A522" s="12" t="s">
        <v>167</v>
      </c>
      <c r="B522" s="5" t="s">
        <v>75</v>
      </c>
      <c r="C522" s="9" t="s">
        <v>63</v>
      </c>
      <c r="D522" s="9" t="str">
        <f t="shared" si="8"/>
        <v>Ireland-Europe2002</v>
      </c>
      <c r="E522" s="11">
        <v>1.4999999999999999E-2</v>
      </c>
      <c r="F522" s="11">
        <v>5.0000000000000001E-3</v>
      </c>
      <c r="G522" s="11">
        <v>80</v>
      </c>
      <c r="H522" s="11">
        <v>75</v>
      </c>
      <c r="I522" s="11">
        <v>0.21099999999999999</v>
      </c>
      <c r="J522" s="11">
        <v>0.67800000000000005</v>
      </c>
      <c r="K522" s="11">
        <v>0.111</v>
      </c>
      <c r="L522" s="11">
        <v>3931947</v>
      </c>
      <c r="M522" s="11">
        <v>0.59599999999999997</v>
      </c>
    </row>
    <row r="523" spans="1:13" ht="15" x14ac:dyDescent="0.25">
      <c r="A523" s="12" t="s">
        <v>168</v>
      </c>
      <c r="B523" s="5" t="s">
        <v>75</v>
      </c>
      <c r="C523" s="9" t="s">
        <v>63</v>
      </c>
      <c r="D523" s="9" t="str">
        <f t="shared" si="8"/>
        <v>Isle of Man-Europe2002</v>
      </c>
      <c r="E523" s="11">
        <v>1.0999999999999999E-2</v>
      </c>
      <c r="F523" s="8"/>
      <c r="G523" s="11">
        <v>82</v>
      </c>
      <c r="H523" s="11">
        <v>75</v>
      </c>
      <c r="I523" s="8"/>
      <c r="J523" s="8"/>
      <c r="K523" s="8"/>
      <c r="L523" s="11">
        <v>78338</v>
      </c>
      <c r="M523" s="11">
        <v>0.51900000000000002</v>
      </c>
    </row>
    <row r="524" spans="1:13" ht="15" x14ac:dyDescent="0.25">
      <c r="A524" s="12" t="s">
        <v>170</v>
      </c>
      <c r="B524" s="5" t="s">
        <v>75</v>
      </c>
      <c r="C524" s="9" t="s">
        <v>63</v>
      </c>
      <c r="D524" s="9" t="str">
        <f t="shared" si="8"/>
        <v>Italy-Europe2002</v>
      </c>
      <c r="E524" s="11">
        <v>8.9999999999999993E-3</v>
      </c>
      <c r="F524" s="11">
        <v>4.0000000000000001E-3</v>
      </c>
      <c r="G524" s="11">
        <v>83</v>
      </c>
      <c r="H524" s="11">
        <v>77</v>
      </c>
      <c r="I524" s="11">
        <v>0.14199999999999999</v>
      </c>
      <c r="J524" s="11">
        <v>0.66900000000000004</v>
      </c>
      <c r="K524" s="11">
        <v>0.189</v>
      </c>
      <c r="L524" s="11">
        <v>57059007</v>
      </c>
      <c r="M524" s="11">
        <v>0.67400000000000004</v>
      </c>
    </row>
    <row r="525" spans="1:13" ht="15" x14ac:dyDescent="0.25">
      <c r="A525" s="12" t="s">
        <v>177</v>
      </c>
      <c r="B525" s="5" t="s">
        <v>75</v>
      </c>
      <c r="C525" s="9" t="s">
        <v>63</v>
      </c>
      <c r="D525" s="9" t="str">
        <f t="shared" si="8"/>
        <v>Kosovo-Europe2002</v>
      </c>
      <c r="E525" s="11">
        <v>2.1000000000000001E-2</v>
      </c>
      <c r="F525" s="8"/>
      <c r="G525" s="11">
        <v>70</v>
      </c>
      <c r="H525" s="11">
        <v>66</v>
      </c>
      <c r="I525" s="8"/>
      <c r="J525" s="8"/>
      <c r="K525" s="8"/>
      <c r="L525" s="11">
        <v>1702310</v>
      </c>
      <c r="M525" s="8"/>
    </row>
    <row r="526" spans="1:13" ht="15" x14ac:dyDescent="0.25">
      <c r="A526" s="12" t="s">
        <v>181</v>
      </c>
      <c r="B526" s="5" t="s">
        <v>75</v>
      </c>
      <c r="C526" s="9" t="s">
        <v>63</v>
      </c>
      <c r="D526" s="9" t="str">
        <f t="shared" si="8"/>
        <v>Latvia-Europe2002</v>
      </c>
      <c r="E526" s="11">
        <v>8.9999999999999993E-3</v>
      </c>
      <c r="F526" s="11">
        <v>1.2999999999999999E-2</v>
      </c>
      <c r="G526" s="11">
        <v>77</v>
      </c>
      <c r="H526" s="11">
        <v>65</v>
      </c>
      <c r="I526" s="11">
        <v>0.16500000000000001</v>
      </c>
      <c r="J526" s="11">
        <v>0.67700000000000005</v>
      </c>
      <c r="K526" s="11">
        <v>0.158</v>
      </c>
      <c r="L526" s="11">
        <v>2310173</v>
      </c>
      <c r="M526" s="11">
        <v>0.67900000000000005</v>
      </c>
    </row>
    <row r="527" spans="1:13" ht="15" x14ac:dyDescent="0.25">
      <c r="A527" s="12" t="s">
        <v>186</v>
      </c>
      <c r="B527" s="5" t="s">
        <v>75</v>
      </c>
      <c r="C527" s="9" t="s">
        <v>63</v>
      </c>
      <c r="D527" s="9" t="str">
        <f t="shared" si="8"/>
        <v>Liechtenstein-Europe2002</v>
      </c>
      <c r="E527" s="11">
        <v>1.2E-2</v>
      </c>
      <c r="F527" s="8"/>
      <c r="G527" s="11">
        <v>82</v>
      </c>
      <c r="H527" s="11">
        <v>77</v>
      </c>
      <c r="I527" s="8"/>
      <c r="J527" s="8"/>
      <c r="K527" s="8"/>
      <c r="L527" s="11">
        <v>33821</v>
      </c>
      <c r="M527" s="11">
        <v>0.14899999999999999</v>
      </c>
    </row>
    <row r="528" spans="1:13" ht="15" x14ac:dyDescent="0.25">
      <c r="A528" s="12" t="s">
        <v>187</v>
      </c>
      <c r="B528" s="5" t="s">
        <v>75</v>
      </c>
      <c r="C528" s="9" t="s">
        <v>63</v>
      </c>
      <c r="D528" s="9" t="str">
        <f t="shared" si="8"/>
        <v>Lithuania-Europe2002</v>
      </c>
      <c r="E528" s="11">
        <v>8.9999999999999993E-3</v>
      </c>
      <c r="F528" s="11">
        <v>8.9999999999999993E-3</v>
      </c>
      <c r="G528" s="11">
        <v>78</v>
      </c>
      <c r="H528" s="11">
        <v>66</v>
      </c>
      <c r="I528" s="11">
        <v>0.187</v>
      </c>
      <c r="J528" s="11">
        <v>0.66900000000000004</v>
      </c>
      <c r="K528" s="11">
        <v>0.14399999999999999</v>
      </c>
      <c r="L528" s="11">
        <v>3443067</v>
      </c>
      <c r="M528" s="11">
        <v>0.66800000000000004</v>
      </c>
    </row>
    <row r="529" spans="1:13" ht="15" x14ac:dyDescent="0.25">
      <c r="A529" s="12" t="s">
        <v>188</v>
      </c>
      <c r="B529" s="5" t="s">
        <v>75</v>
      </c>
      <c r="C529" s="9" t="s">
        <v>63</v>
      </c>
      <c r="D529" s="9" t="str">
        <f t="shared" si="8"/>
        <v>Luxembourg-Europe2002</v>
      </c>
      <c r="E529" s="11">
        <v>1.2E-2</v>
      </c>
      <c r="F529" s="11">
        <v>3.0000000000000001E-3</v>
      </c>
      <c r="G529" s="11">
        <v>82</v>
      </c>
      <c r="H529" s="11">
        <v>75</v>
      </c>
      <c r="I529" s="11">
        <v>0.189</v>
      </c>
      <c r="J529" s="11">
        <v>0.66800000000000004</v>
      </c>
      <c r="K529" s="11">
        <v>0.14299999999999999</v>
      </c>
      <c r="L529" s="11">
        <v>446175</v>
      </c>
      <c r="M529" s="11">
        <v>0.85299999999999998</v>
      </c>
    </row>
    <row r="530" spans="1:13" ht="15" x14ac:dyDescent="0.25">
      <c r="A530" s="12" t="s">
        <v>217</v>
      </c>
      <c r="B530" s="5" t="s">
        <v>75</v>
      </c>
      <c r="C530" s="9" t="s">
        <v>63</v>
      </c>
      <c r="D530" s="9" t="str">
        <f t="shared" si="8"/>
        <v>North Macedonia-Europe2002</v>
      </c>
      <c r="E530" s="11">
        <v>1.2E-2</v>
      </c>
      <c r="F530" s="11">
        <v>1.2999999999999999E-2</v>
      </c>
      <c r="G530" s="11">
        <v>76</v>
      </c>
      <c r="H530" s="11">
        <v>71</v>
      </c>
      <c r="I530" s="11">
        <v>0.21299999999999999</v>
      </c>
      <c r="J530" s="11">
        <v>0.68100000000000005</v>
      </c>
      <c r="K530" s="11">
        <v>0.106</v>
      </c>
      <c r="L530" s="11">
        <v>2074441</v>
      </c>
      <c r="M530" s="11">
        <v>0.58099999999999996</v>
      </c>
    </row>
    <row r="531" spans="1:13" ht="15" x14ac:dyDescent="0.25">
      <c r="A531" s="12" t="s">
        <v>195</v>
      </c>
      <c r="B531" s="5" t="s">
        <v>75</v>
      </c>
      <c r="C531" s="9" t="s">
        <v>63</v>
      </c>
      <c r="D531" s="9" t="str">
        <f t="shared" si="8"/>
        <v>Malta-Europe2002</v>
      </c>
      <c r="E531" s="11">
        <v>0.01</v>
      </c>
      <c r="F531" s="11">
        <v>6.0000000000000001E-3</v>
      </c>
      <c r="G531" s="11">
        <v>81</v>
      </c>
      <c r="H531" s="11">
        <v>76</v>
      </c>
      <c r="I531" s="11">
        <v>0.193</v>
      </c>
      <c r="J531" s="11">
        <v>0.69</v>
      </c>
      <c r="K531" s="11">
        <v>0.11700000000000001</v>
      </c>
      <c r="L531" s="11">
        <v>395969</v>
      </c>
      <c r="M531" s="11">
        <v>0.92900000000000005</v>
      </c>
    </row>
    <row r="532" spans="1:13" ht="15" x14ac:dyDescent="0.25">
      <c r="A532" s="12" t="s">
        <v>201</v>
      </c>
      <c r="B532" s="5" t="s">
        <v>75</v>
      </c>
      <c r="C532" s="9" t="s">
        <v>63</v>
      </c>
      <c r="D532" s="9" t="str">
        <f t="shared" si="8"/>
        <v>Moldova-Europe2002</v>
      </c>
      <c r="E532" s="11">
        <v>1.2E-2</v>
      </c>
      <c r="F532" s="11">
        <v>2.3E-2</v>
      </c>
      <c r="G532" s="11">
        <v>71</v>
      </c>
      <c r="H532" s="11">
        <v>63</v>
      </c>
      <c r="I532" s="11">
        <v>0.219</v>
      </c>
      <c r="J532" s="11">
        <v>0.67600000000000005</v>
      </c>
      <c r="K532" s="11">
        <v>0.105</v>
      </c>
      <c r="L532" s="11">
        <v>3623062</v>
      </c>
      <c r="M532" s="11">
        <v>0.45600000000000002</v>
      </c>
    </row>
    <row r="533" spans="1:13" ht="15" x14ac:dyDescent="0.25">
      <c r="A533" s="12" t="s">
        <v>202</v>
      </c>
      <c r="B533" s="5" t="s">
        <v>75</v>
      </c>
      <c r="C533" s="9" t="s">
        <v>63</v>
      </c>
      <c r="D533" s="9" t="str">
        <f t="shared" si="8"/>
        <v>Monaco-Europe2002</v>
      </c>
      <c r="E533" s="8"/>
      <c r="F533" s="11">
        <v>4.0000000000000001E-3</v>
      </c>
      <c r="G533" s="8"/>
      <c r="H533" s="8"/>
      <c r="I533" s="8"/>
      <c r="J533" s="8"/>
      <c r="K533" s="8"/>
      <c r="L533" s="11">
        <v>32653</v>
      </c>
      <c r="M533" s="11">
        <v>1</v>
      </c>
    </row>
    <row r="534" spans="1:13" ht="15" x14ac:dyDescent="0.25">
      <c r="A534" s="12" t="s">
        <v>204</v>
      </c>
      <c r="B534" s="5" t="s">
        <v>75</v>
      </c>
      <c r="C534" s="9" t="s">
        <v>63</v>
      </c>
      <c r="D534" s="9" t="str">
        <f t="shared" si="8"/>
        <v>Montenegro-Europe2002</v>
      </c>
      <c r="E534" s="11">
        <v>1.2999999999999999E-2</v>
      </c>
      <c r="F534" s="11">
        <v>1.0999999999999999E-2</v>
      </c>
      <c r="G534" s="11">
        <v>77</v>
      </c>
      <c r="H534" s="11">
        <v>71</v>
      </c>
      <c r="I534" s="11">
        <v>0.20699999999999999</v>
      </c>
      <c r="J534" s="11">
        <v>0.67100000000000004</v>
      </c>
      <c r="K534" s="11">
        <v>0.121</v>
      </c>
      <c r="L534" s="11">
        <v>612325</v>
      </c>
      <c r="M534" s="11">
        <v>0.60599999999999998</v>
      </c>
    </row>
    <row r="535" spans="1:13" ht="15" x14ac:dyDescent="0.25">
      <c r="A535" s="12" t="s">
        <v>210</v>
      </c>
      <c r="B535" s="5" t="s">
        <v>75</v>
      </c>
      <c r="C535" s="9" t="s">
        <v>63</v>
      </c>
      <c r="D535" s="9" t="str">
        <f t="shared" si="8"/>
        <v>Netherlands-Europe2002</v>
      </c>
      <c r="E535" s="11">
        <v>1.2999999999999999E-2</v>
      </c>
      <c r="F535" s="11">
        <v>5.0000000000000001E-3</v>
      </c>
      <c r="G535" s="11">
        <v>81</v>
      </c>
      <c r="H535" s="11">
        <v>76</v>
      </c>
      <c r="I535" s="11">
        <v>0.186</v>
      </c>
      <c r="J535" s="11">
        <v>0.67700000000000005</v>
      </c>
      <c r="K535" s="11">
        <v>0.13700000000000001</v>
      </c>
      <c r="L535" s="11">
        <v>16148929</v>
      </c>
      <c r="M535" s="11">
        <v>0.79100000000000004</v>
      </c>
    </row>
    <row r="536" spans="1:13" ht="15" x14ac:dyDescent="0.25">
      <c r="A536" s="12" t="s">
        <v>218</v>
      </c>
      <c r="B536" s="5" t="s">
        <v>75</v>
      </c>
      <c r="C536" s="9" t="s">
        <v>63</v>
      </c>
      <c r="D536" s="9" t="str">
        <f t="shared" si="8"/>
        <v>Norway-Europe2002</v>
      </c>
      <c r="E536" s="11">
        <v>1.2E-2</v>
      </c>
      <c r="F536" s="11">
        <v>4.0000000000000001E-3</v>
      </c>
      <c r="G536" s="11">
        <v>82</v>
      </c>
      <c r="H536" s="11">
        <v>77</v>
      </c>
      <c r="I536" s="11">
        <v>0.2</v>
      </c>
      <c r="J536" s="11">
        <v>0.65100000000000002</v>
      </c>
      <c r="K536" s="11">
        <v>0.14899999999999999</v>
      </c>
      <c r="L536" s="11">
        <v>4538159</v>
      </c>
      <c r="M536" s="11">
        <v>0.77</v>
      </c>
    </row>
    <row r="537" spans="1:13" ht="15" x14ac:dyDescent="0.25">
      <c r="A537" s="12" t="s">
        <v>226</v>
      </c>
      <c r="B537" s="5" t="s">
        <v>75</v>
      </c>
      <c r="C537" s="9" t="s">
        <v>63</v>
      </c>
      <c r="D537" s="9" t="str">
        <f t="shared" si="8"/>
        <v>Poland-Europe2002</v>
      </c>
      <c r="E537" s="11">
        <v>8.9999999999999993E-3</v>
      </c>
      <c r="F537" s="11">
        <v>7.0000000000000001E-3</v>
      </c>
      <c r="G537" s="11">
        <v>79</v>
      </c>
      <c r="H537" s="11">
        <v>70</v>
      </c>
      <c r="I537" s="11">
        <v>0.18</v>
      </c>
      <c r="J537" s="11">
        <v>0.69199999999999995</v>
      </c>
      <c r="K537" s="11">
        <v>0.127</v>
      </c>
      <c r="L537" s="11">
        <v>38230364</v>
      </c>
      <c r="M537" s="11">
        <v>0.61799999999999999</v>
      </c>
    </row>
    <row r="538" spans="1:13" ht="15" x14ac:dyDescent="0.25">
      <c r="A538" s="12" t="s">
        <v>227</v>
      </c>
      <c r="B538" s="5" t="s">
        <v>75</v>
      </c>
      <c r="C538" s="9" t="s">
        <v>63</v>
      </c>
      <c r="D538" s="9" t="str">
        <f t="shared" si="8"/>
        <v>Portugal-Europe2002</v>
      </c>
      <c r="E538" s="11">
        <v>1.0999999999999999E-2</v>
      </c>
      <c r="F538" s="11">
        <v>5.0000000000000001E-3</v>
      </c>
      <c r="G538" s="11">
        <v>81</v>
      </c>
      <c r="H538" s="11">
        <v>74</v>
      </c>
      <c r="I538" s="11">
        <v>0.159</v>
      </c>
      <c r="J538" s="11">
        <v>0.67500000000000004</v>
      </c>
      <c r="K538" s="11">
        <v>0.16600000000000001</v>
      </c>
      <c r="L538" s="11">
        <v>10419631</v>
      </c>
      <c r="M538" s="11">
        <v>0.55700000000000005</v>
      </c>
    </row>
    <row r="539" spans="1:13" ht="15" x14ac:dyDescent="0.25">
      <c r="A539" s="12" t="s">
        <v>230</v>
      </c>
      <c r="B539" s="5" t="s">
        <v>75</v>
      </c>
      <c r="C539" s="9" t="s">
        <v>63</v>
      </c>
      <c r="D539" s="9" t="str">
        <f t="shared" si="8"/>
        <v>Romania-Europe2002</v>
      </c>
      <c r="E539" s="11">
        <v>0.01</v>
      </c>
      <c r="F539" s="11">
        <v>2.1999999999999999E-2</v>
      </c>
      <c r="G539" s="11">
        <v>75</v>
      </c>
      <c r="H539" s="11">
        <v>67</v>
      </c>
      <c r="I539" s="11">
        <v>0.17399999999999999</v>
      </c>
      <c r="J539" s="11">
        <v>0.68600000000000005</v>
      </c>
      <c r="K539" s="11">
        <v>0.14000000000000001</v>
      </c>
      <c r="L539" s="11">
        <v>21730496</v>
      </c>
      <c r="M539" s="11">
        <v>0.52800000000000002</v>
      </c>
    </row>
    <row r="540" spans="1:13" ht="15" x14ac:dyDescent="0.25">
      <c r="A540" s="12" t="s">
        <v>231</v>
      </c>
      <c r="B540" s="5" t="s">
        <v>75</v>
      </c>
      <c r="C540" s="9" t="s">
        <v>63</v>
      </c>
      <c r="D540" s="9" t="str">
        <f t="shared" si="8"/>
        <v>Russia-Europe2002</v>
      </c>
      <c r="E540" s="11">
        <v>0.01</v>
      </c>
      <c r="F540" s="11">
        <v>1.7999999999999999E-2</v>
      </c>
      <c r="G540" s="11">
        <v>72</v>
      </c>
      <c r="H540" s="11">
        <v>59</v>
      </c>
      <c r="I540" s="11">
        <v>0.16800000000000001</v>
      </c>
      <c r="J540" s="11">
        <v>0.70199999999999996</v>
      </c>
      <c r="K540" s="11">
        <v>0.13</v>
      </c>
      <c r="L540" s="11">
        <v>145408033</v>
      </c>
      <c r="M540" s="11">
        <v>0.73299999999999998</v>
      </c>
    </row>
    <row r="541" spans="1:13" ht="15" x14ac:dyDescent="0.25">
      <c r="A541" s="12" t="s">
        <v>234</v>
      </c>
      <c r="B541" s="5" t="s">
        <v>75</v>
      </c>
      <c r="C541" s="9" t="s">
        <v>63</v>
      </c>
      <c r="D541" s="9" t="str">
        <f t="shared" si="8"/>
        <v>San Marino-Europe2002</v>
      </c>
      <c r="E541" s="8"/>
      <c r="F541" s="11">
        <v>4.0000000000000001E-3</v>
      </c>
      <c r="G541" s="11">
        <v>85</v>
      </c>
      <c r="H541" s="11">
        <v>78</v>
      </c>
      <c r="I541" s="8"/>
      <c r="J541" s="8"/>
      <c r="K541" s="8"/>
      <c r="L541" s="11">
        <v>28064</v>
      </c>
      <c r="M541" s="11">
        <v>0.93899999999999995</v>
      </c>
    </row>
    <row r="542" spans="1:13" ht="15" x14ac:dyDescent="0.25">
      <c r="A542" s="12" t="s">
        <v>238</v>
      </c>
      <c r="B542" s="5" t="s">
        <v>75</v>
      </c>
      <c r="C542" s="9" t="s">
        <v>63</v>
      </c>
      <c r="D542" s="9" t="str">
        <f t="shared" si="8"/>
        <v>Serbia-Europe2002</v>
      </c>
      <c r="E542" s="11">
        <v>0.01</v>
      </c>
      <c r="F542" s="11">
        <v>0.01</v>
      </c>
      <c r="G542" s="11">
        <v>75</v>
      </c>
      <c r="H542" s="11">
        <v>70</v>
      </c>
      <c r="I542" s="11">
        <v>0.193</v>
      </c>
      <c r="J542" s="11">
        <v>0.67200000000000004</v>
      </c>
      <c r="K542" s="11">
        <v>0.13500000000000001</v>
      </c>
      <c r="L542" s="11">
        <v>7500031</v>
      </c>
      <c r="M542" s="11">
        <v>0.53700000000000003</v>
      </c>
    </row>
    <row r="543" spans="1:13" ht="15" x14ac:dyDescent="0.25">
      <c r="A543" s="12" t="s">
        <v>243</v>
      </c>
      <c r="B543" s="5" t="s">
        <v>75</v>
      </c>
      <c r="C543" s="9" t="s">
        <v>63</v>
      </c>
      <c r="D543" s="9" t="str">
        <f t="shared" si="8"/>
        <v>Slovakia-Europe2002</v>
      </c>
      <c r="E543" s="11">
        <v>0.01</v>
      </c>
      <c r="F543" s="11">
        <v>8.9999999999999993E-3</v>
      </c>
      <c r="G543" s="11">
        <v>78</v>
      </c>
      <c r="H543" s="11">
        <v>70</v>
      </c>
      <c r="I543" s="11">
        <v>0.185</v>
      </c>
      <c r="J543" s="11">
        <v>0.7</v>
      </c>
      <c r="K543" s="11">
        <v>0.115</v>
      </c>
      <c r="L543" s="11">
        <v>5376912</v>
      </c>
      <c r="M543" s="11">
        <v>0.56000000000000005</v>
      </c>
    </row>
    <row r="544" spans="1:13" ht="15" x14ac:dyDescent="0.25">
      <c r="A544" s="12" t="s">
        <v>244</v>
      </c>
      <c r="B544" s="5" t="s">
        <v>75</v>
      </c>
      <c r="C544" s="9" t="s">
        <v>63</v>
      </c>
      <c r="D544" s="9" t="str">
        <f t="shared" si="8"/>
        <v>Slovenia-Europe2002</v>
      </c>
      <c r="E544" s="11">
        <v>8.9999999999999993E-3</v>
      </c>
      <c r="F544" s="11">
        <v>4.0000000000000001E-3</v>
      </c>
      <c r="G544" s="11">
        <v>80</v>
      </c>
      <c r="H544" s="11">
        <v>72</v>
      </c>
      <c r="I544" s="11">
        <v>0.151</v>
      </c>
      <c r="J544" s="11">
        <v>0.70199999999999996</v>
      </c>
      <c r="K544" s="11">
        <v>0.14699999999999999</v>
      </c>
      <c r="L544" s="11">
        <v>1994530</v>
      </c>
      <c r="M544" s="11">
        <v>0.50800000000000001</v>
      </c>
    </row>
    <row r="545" spans="1:13" ht="15" x14ac:dyDescent="0.25">
      <c r="A545" s="12" t="s">
        <v>250</v>
      </c>
      <c r="B545" s="5" t="s">
        <v>75</v>
      </c>
      <c r="C545" s="9" t="s">
        <v>63</v>
      </c>
      <c r="D545" s="9" t="str">
        <f t="shared" si="8"/>
        <v>Spain-Europe2002</v>
      </c>
      <c r="E545" s="11">
        <v>0.01</v>
      </c>
      <c r="F545" s="11">
        <v>5.0000000000000001E-3</v>
      </c>
      <c r="G545" s="11">
        <v>83</v>
      </c>
      <c r="H545" s="11">
        <v>76</v>
      </c>
      <c r="I545" s="11">
        <v>0.14499999999999999</v>
      </c>
      <c r="J545" s="11">
        <v>0.68600000000000005</v>
      </c>
      <c r="K545" s="11">
        <v>0.16900000000000001</v>
      </c>
      <c r="L545" s="11">
        <v>41431558</v>
      </c>
      <c r="M545" s="11">
        <v>0.76500000000000001</v>
      </c>
    </row>
    <row r="546" spans="1:13" ht="15" x14ac:dyDescent="0.25">
      <c r="A546" s="12" t="s">
        <v>259</v>
      </c>
      <c r="B546" s="5" t="s">
        <v>75</v>
      </c>
      <c r="C546" s="9" t="s">
        <v>63</v>
      </c>
      <c r="D546" s="9" t="str">
        <f t="shared" si="8"/>
        <v>Sweden-Europe2002</v>
      </c>
      <c r="E546" s="11">
        <v>1.0999999999999999E-2</v>
      </c>
      <c r="F546" s="11">
        <v>3.0000000000000001E-3</v>
      </c>
      <c r="G546" s="11">
        <v>82</v>
      </c>
      <c r="H546" s="11">
        <v>78</v>
      </c>
      <c r="I546" s="11">
        <v>0.18099999999999999</v>
      </c>
      <c r="J546" s="11">
        <v>0.64700000000000002</v>
      </c>
      <c r="K546" s="11">
        <v>0.17199999999999999</v>
      </c>
      <c r="L546" s="11">
        <v>8924958</v>
      </c>
      <c r="M546" s="11">
        <v>0.84099999999999997</v>
      </c>
    </row>
    <row r="547" spans="1:13" ht="15" x14ac:dyDescent="0.25">
      <c r="A547" s="12" t="s">
        <v>260</v>
      </c>
      <c r="B547" s="5" t="s">
        <v>75</v>
      </c>
      <c r="C547" s="9" t="s">
        <v>63</v>
      </c>
      <c r="D547" s="9" t="str">
        <f t="shared" si="8"/>
        <v>Switzerland-Europe2002</v>
      </c>
      <c r="E547" s="11">
        <v>0.01</v>
      </c>
      <c r="F547" s="11">
        <v>5.0000000000000001E-3</v>
      </c>
      <c r="G547" s="11">
        <v>83</v>
      </c>
      <c r="H547" s="11">
        <v>78</v>
      </c>
      <c r="I547" s="11">
        <v>0.17100000000000001</v>
      </c>
      <c r="J547" s="11">
        <v>0.67500000000000004</v>
      </c>
      <c r="K547" s="11">
        <v>0.155</v>
      </c>
      <c r="L547" s="11">
        <v>7284753</v>
      </c>
      <c r="M547" s="11">
        <v>0.73399999999999999</v>
      </c>
    </row>
    <row r="548" spans="1:13" ht="15" x14ac:dyDescent="0.25">
      <c r="A548" s="12" t="s">
        <v>270</v>
      </c>
      <c r="B548" s="5" t="s">
        <v>75</v>
      </c>
      <c r="C548" s="9" t="s">
        <v>63</v>
      </c>
      <c r="D548" s="9" t="str">
        <f t="shared" si="8"/>
        <v>Turkey-Europe2002</v>
      </c>
      <c r="E548" s="11">
        <v>2.1000000000000001E-2</v>
      </c>
      <c r="F548" s="11">
        <v>0.03</v>
      </c>
      <c r="G548" s="11">
        <v>75</v>
      </c>
      <c r="H548" s="11">
        <v>68</v>
      </c>
      <c r="I548" s="11">
        <v>0.29699999999999999</v>
      </c>
      <c r="J548" s="11">
        <v>0.64</v>
      </c>
      <c r="K548" s="11">
        <v>6.3E-2</v>
      </c>
      <c r="L548" s="11">
        <v>65022300</v>
      </c>
      <c r="M548" s="11">
        <v>0.66</v>
      </c>
    </row>
    <row r="549" spans="1:13" ht="15" x14ac:dyDescent="0.25">
      <c r="A549" s="12" t="s">
        <v>274</v>
      </c>
      <c r="B549" s="5" t="s">
        <v>75</v>
      </c>
      <c r="C549" s="9" t="s">
        <v>63</v>
      </c>
      <c r="D549" s="9" t="str">
        <f t="shared" si="8"/>
        <v>Ukraine-Europe2002</v>
      </c>
      <c r="E549" s="11">
        <v>8.9999999999999993E-3</v>
      </c>
      <c r="F549" s="11">
        <v>1.4E-2</v>
      </c>
      <c r="G549" s="11">
        <v>74</v>
      </c>
      <c r="H549" s="11">
        <v>63</v>
      </c>
      <c r="I549" s="11">
        <v>0.16200000000000001</v>
      </c>
      <c r="J549" s="11">
        <v>0.69199999999999995</v>
      </c>
      <c r="K549" s="11">
        <v>0.14499999999999999</v>
      </c>
      <c r="L549" s="11">
        <v>48202500</v>
      </c>
      <c r="M549" s="11">
        <v>0.67300000000000004</v>
      </c>
    </row>
    <row r="550" spans="1:13" ht="15" x14ac:dyDescent="0.25">
      <c r="A550" s="12" t="s">
        <v>276</v>
      </c>
      <c r="B550" s="5" t="s">
        <v>75</v>
      </c>
      <c r="C550" s="9" t="s">
        <v>63</v>
      </c>
      <c r="D550" s="9" t="str">
        <f t="shared" si="8"/>
        <v>United Kingdom-Europe2002</v>
      </c>
      <c r="E550" s="11">
        <v>1.0999999999999999E-2</v>
      </c>
      <c r="F550" s="11">
        <v>5.0000000000000001E-3</v>
      </c>
      <c r="G550" s="11">
        <v>81</v>
      </c>
      <c r="H550" s="11">
        <v>76</v>
      </c>
      <c r="I550" s="11">
        <v>0.186</v>
      </c>
      <c r="J550" s="11">
        <v>0.65600000000000003</v>
      </c>
      <c r="K550" s="11">
        <v>0.158</v>
      </c>
      <c r="L550" s="11">
        <v>59370479</v>
      </c>
      <c r="M550" s="11">
        <v>0.79</v>
      </c>
    </row>
    <row r="551" spans="1:13" ht="15" x14ac:dyDescent="0.25">
      <c r="A551" s="12" t="s">
        <v>92</v>
      </c>
      <c r="B551" s="5" t="s">
        <v>93</v>
      </c>
      <c r="C551" s="9" t="s">
        <v>63</v>
      </c>
      <c r="D551" s="9" t="str">
        <f t="shared" si="8"/>
        <v>Bahrain-Middle East2002</v>
      </c>
      <c r="E551" s="11">
        <v>0.02</v>
      </c>
      <c r="F551" s="11">
        <v>0.01</v>
      </c>
      <c r="G551" s="11">
        <v>76</v>
      </c>
      <c r="H551" s="11">
        <v>74</v>
      </c>
      <c r="I551" s="11">
        <v>0.30099999999999999</v>
      </c>
      <c r="J551" s="11">
        <v>0.67500000000000004</v>
      </c>
      <c r="K551" s="11">
        <v>2.4E-2</v>
      </c>
      <c r="L551" s="11">
        <v>732541</v>
      </c>
      <c r="M551" s="11">
        <v>0.88400000000000001</v>
      </c>
    </row>
    <row r="552" spans="1:13" ht="15" x14ac:dyDescent="0.25">
      <c r="A552" s="12" t="s">
        <v>165</v>
      </c>
      <c r="B552" s="5" t="s">
        <v>93</v>
      </c>
      <c r="C552" s="9" t="s">
        <v>63</v>
      </c>
      <c r="D552" s="9" t="str">
        <f t="shared" si="8"/>
        <v>Iran-Middle East2002</v>
      </c>
      <c r="E552" s="11">
        <v>1.7999999999999999E-2</v>
      </c>
      <c r="F552" s="11">
        <v>2.5999999999999999E-2</v>
      </c>
      <c r="G552" s="11">
        <v>72</v>
      </c>
      <c r="H552" s="11">
        <v>69</v>
      </c>
      <c r="I552" s="11">
        <v>0.308</v>
      </c>
      <c r="J552" s="11">
        <v>0.64700000000000002</v>
      </c>
      <c r="K552" s="11">
        <v>4.4999999999999998E-2</v>
      </c>
      <c r="L552" s="11">
        <v>67727274</v>
      </c>
      <c r="M552" s="11">
        <v>0.65500000000000003</v>
      </c>
    </row>
    <row r="553" spans="1:13" ht="15" x14ac:dyDescent="0.25">
      <c r="A553" s="12" t="s">
        <v>166</v>
      </c>
      <c r="B553" s="5" t="s">
        <v>93</v>
      </c>
      <c r="C553" s="9" t="s">
        <v>63</v>
      </c>
      <c r="D553" s="9" t="str">
        <f t="shared" si="8"/>
        <v>Iraq-Middle East2002</v>
      </c>
      <c r="E553" s="11">
        <v>3.5000000000000003E-2</v>
      </c>
      <c r="F553" s="11">
        <v>3.5000000000000003E-2</v>
      </c>
      <c r="G553" s="11">
        <v>73</v>
      </c>
      <c r="H553" s="11">
        <v>68</v>
      </c>
      <c r="I553" s="11">
        <v>0.42399999999999999</v>
      </c>
      <c r="J553" s="11">
        <v>0.54100000000000004</v>
      </c>
      <c r="K553" s="11">
        <v>3.5000000000000003E-2</v>
      </c>
      <c r="L553" s="11">
        <v>25238267</v>
      </c>
      <c r="M553" s="11">
        <v>0.68600000000000005</v>
      </c>
    </row>
    <row r="554" spans="1:13" ht="15" x14ac:dyDescent="0.25">
      <c r="A554" s="12" t="s">
        <v>169</v>
      </c>
      <c r="B554" s="5" t="s">
        <v>93</v>
      </c>
      <c r="C554" s="9" t="s">
        <v>63</v>
      </c>
      <c r="D554" s="9" t="str">
        <f t="shared" si="8"/>
        <v>Israel-Middle East2002</v>
      </c>
      <c r="E554" s="11">
        <v>2.1000000000000001E-2</v>
      </c>
      <c r="F554" s="11">
        <v>5.0000000000000001E-3</v>
      </c>
      <c r="G554" s="11">
        <v>82</v>
      </c>
      <c r="H554" s="11">
        <v>78</v>
      </c>
      <c r="I554" s="11">
        <v>0.28000000000000003</v>
      </c>
      <c r="J554" s="11">
        <v>0.62</v>
      </c>
      <c r="K554" s="11">
        <v>0.1</v>
      </c>
      <c r="L554" s="11">
        <v>6570000</v>
      </c>
      <c r="M554" s="11">
        <v>0.91300000000000003</v>
      </c>
    </row>
    <row r="555" spans="1:13" ht="15" x14ac:dyDescent="0.25">
      <c r="A555" s="12" t="s">
        <v>173</v>
      </c>
      <c r="B555" s="5" t="s">
        <v>93</v>
      </c>
      <c r="C555" s="9" t="s">
        <v>63</v>
      </c>
      <c r="D555" s="9" t="str">
        <f t="shared" si="8"/>
        <v>Jordan-Middle East2002</v>
      </c>
      <c r="E555" s="11">
        <v>3.1E-2</v>
      </c>
      <c r="F555" s="11">
        <v>2.1999999999999999E-2</v>
      </c>
      <c r="G555" s="11">
        <v>74</v>
      </c>
      <c r="H555" s="11">
        <v>71</v>
      </c>
      <c r="I555" s="11">
        <v>0.39</v>
      </c>
      <c r="J555" s="11">
        <v>0.57899999999999996</v>
      </c>
      <c r="K555" s="11">
        <v>3.1E-2</v>
      </c>
      <c r="L555" s="11">
        <v>5038000</v>
      </c>
      <c r="M555" s="11">
        <v>0.80400000000000005</v>
      </c>
    </row>
    <row r="556" spans="1:13" ht="15" x14ac:dyDescent="0.25">
      <c r="A556" s="12" t="s">
        <v>178</v>
      </c>
      <c r="B556" s="5" t="s">
        <v>93</v>
      </c>
      <c r="C556" s="9" t="s">
        <v>63</v>
      </c>
      <c r="D556" s="9" t="str">
        <f t="shared" si="8"/>
        <v>Kuwait-Middle East2002</v>
      </c>
      <c r="E556" s="11">
        <v>2.1999999999999999E-2</v>
      </c>
      <c r="F556" s="11">
        <v>1.0999999999999999E-2</v>
      </c>
      <c r="G556" s="11">
        <v>74</v>
      </c>
      <c r="H556" s="11">
        <v>73</v>
      </c>
      <c r="I556" s="11">
        <v>0.25600000000000001</v>
      </c>
      <c r="J556" s="11">
        <v>0.71</v>
      </c>
      <c r="K556" s="11">
        <v>3.4000000000000002E-2</v>
      </c>
      <c r="L556" s="11">
        <v>2048232</v>
      </c>
      <c r="M556" s="11">
        <v>0.98099999999999998</v>
      </c>
    </row>
    <row r="557" spans="1:13" ht="15" x14ac:dyDescent="0.25">
      <c r="A557" s="12" t="s">
        <v>182</v>
      </c>
      <c r="B557" s="5" t="s">
        <v>93</v>
      </c>
      <c r="C557" s="9" t="s">
        <v>63</v>
      </c>
      <c r="D557" s="9" t="str">
        <f t="shared" si="8"/>
        <v>Lebanon-Middle East2002</v>
      </c>
      <c r="E557" s="11">
        <v>1.7000000000000001E-2</v>
      </c>
      <c r="F557" s="11">
        <v>1.4999999999999999E-2</v>
      </c>
      <c r="G557" s="11">
        <v>77</v>
      </c>
      <c r="H557" s="11">
        <v>74</v>
      </c>
      <c r="I557" s="11">
        <v>0.28399999999999997</v>
      </c>
      <c r="J557" s="11">
        <v>0.64300000000000002</v>
      </c>
      <c r="K557" s="11">
        <v>7.1999999999999995E-2</v>
      </c>
      <c r="L557" s="11">
        <v>3515604</v>
      </c>
      <c r="M557" s="11">
        <v>0.86199999999999999</v>
      </c>
    </row>
    <row r="558" spans="1:13" ht="15" x14ac:dyDescent="0.25">
      <c r="A558" s="12" t="s">
        <v>219</v>
      </c>
      <c r="B558" s="5" t="s">
        <v>93</v>
      </c>
      <c r="C558" s="9" t="s">
        <v>63</v>
      </c>
      <c r="D558" s="9" t="str">
        <f t="shared" si="8"/>
        <v>Oman-Middle East2002</v>
      </c>
      <c r="E558" s="11">
        <v>2.3E-2</v>
      </c>
      <c r="F558" s="11">
        <v>1.2999999999999999E-2</v>
      </c>
      <c r="G558" s="11">
        <v>75</v>
      </c>
      <c r="H558" s="11">
        <v>71</v>
      </c>
      <c r="I558" s="11">
        <v>0.36599999999999999</v>
      </c>
      <c r="J558" s="11">
        <v>0.60899999999999999</v>
      </c>
      <c r="K558" s="11">
        <v>2.4E-2</v>
      </c>
      <c r="L558" s="11">
        <v>2308409</v>
      </c>
      <c r="M558" s="11">
        <v>0.71499999999999997</v>
      </c>
    </row>
    <row r="559" spans="1:13" ht="15" x14ac:dyDescent="0.25">
      <c r="A559" s="12" t="s">
        <v>229</v>
      </c>
      <c r="B559" s="5" t="s">
        <v>93</v>
      </c>
      <c r="C559" s="9" t="s">
        <v>63</v>
      </c>
      <c r="D559" s="9" t="str">
        <f t="shared" si="8"/>
        <v>Qatar-Middle East2002</v>
      </c>
      <c r="E559" s="11">
        <v>1.7999999999999999E-2</v>
      </c>
      <c r="F559" s="11">
        <v>0.01</v>
      </c>
      <c r="G559" s="11">
        <v>78</v>
      </c>
      <c r="H559" s="11">
        <v>76</v>
      </c>
      <c r="I559" s="11">
        <v>0.26800000000000002</v>
      </c>
      <c r="J559" s="11">
        <v>0.71599999999999997</v>
      </c>
      <c r="K559" s="11">
        <v>1.6E-2</v>
      </c>
      <c r="L559" s="11">
        <v>629745</v>
      </c>
      <c r="M559" s="11">
        <v>0.96699999999999997</v>
      </c>
    </row>
    <row r="560" spans="1:13" ht="15" x14ac:dyDescent="0.25">
      <c r="A560" s="12" t="s">
        <v>236</v>
      </c>
      <c r="B560" s="5" t="s">
        <v>93</v>
      </c>
      <c r="C560" s="9" t="s">
        <v>63</v>
      </c>
      <c r="D560" s="9" t="str">
        <f t="shared" si="8"/>
        <v>Saudi Arabia-Middle East2002</v>
      </c>
      <c r="E560" s="11">
        <v>2.5000000000000001E-2</v>
      </c>
      <c r="F560" s="11">
        <v>1.7999999999999999E-2</v>
      </c>
      <c r="G560" s="11">
        <v>75</v>
      </c>
      <c r="H560" s="11">
        <v>71</v>
      </c>
      <c r="I560" s="11">
        <v>0.36799999999999999</v>
      </c>
      <c r="J560" s="11">
        <v>0.59799999999999998</v>
      </c>
      <c r="K560" s="11">
        <v>3.4000000000000002E-2</v>
      </c>
      <c r="L560" s="11">
        <v>21825217</v>
      </c>
      <c r="M560" s="11">
        <v>0.80300000000000005</v>
      </c>
    </row>
    <row r="561" spans="1:13" ht="15" x14ac:dyDescent="0.25">
      <c r="A561" s="12" t="s">
        <v>261</v>
      </c>
      <c r="B561" s="5" t="s">
        <v>93</v>
      </c>
      <c r="C561" s="9" t="s">
        <v>63</v>
      </c>
      <c r="D561" s="9" t="str">
        <f t="shared" si="8"/>
        <v>Syria-Middle East2002</v>
      </c>
      <c r="E561" s="11">
        <v>2.9000000000000001E-2</v>
      </c>
      <c r="F561" s="11">
        <v>1.7999999999999999E-2</v>
      </c>
      <c r="G561" s="11">
        <v>76</v>
      </c>
      <c r="H561" s="11">
        <v>72</v>
      </c>
      <c r="I561" s="11">
        <v>0.4</v>
      </c>
      <c r="J561" s="11">
        <v>0.56699999999999995</v>
      </c>
      <c r="K561" s="11">
        <v>3.4000000000000002E-2</v>
      </c>
      <c r="L561" s="11">
        <v>16994676</v>
      </c>
      <c r="M561" s="11">
        <v>0.52700000000000002</v>
      </c>
    </row>
    <row r="562" spans="1:13" ht="15" x14ac:dyDescent="0.25">
      <c r="A562" s="12" t="s">
        <v>275</v>
      </c>
      <c r="B562" s="5" t="s">
        <v>93</v>
      </c>
      <c r="C562" s="9" t="s">
        <v>63</v>
      </c>
      <c r="D562" s="9" t="str">
        <f t="shared" si="8"/>
        <v>United Arab Emirates-Middle East2002</v>
      </c>
      <c r="E562" s="11">
        <v>1.6E-2</v>
      </c>
      <c r="F562" s="11">
        <v>8.9999999999999993E-3</v>
      </c>
      <c r="G562" s="11">
        <v>76</v>
      </c>
      <c r="H562" s="11">
        <v>74</v>
      </c>
      <c r="I562" s="11">
        <v>0.24299999999999999</v>
      </c>
      <c r="J562" s="11">
        <v>0.746</v>
      </c>
      <c r="K562" s="11">
        <v>0.01</v>
      </c>
      <c r="L562" s="11">
        <v>3223969</v>
      </c>
      <c r="M562" s="11">
        <v>0.81100000000000005</v>
      </c>
    </row>
    <row r="563" spans="1:13" ht="15" x14ac:dyDescent="0.25">
      <c r="A563" s="12" t="s">
        <v>283</v>
      </c>
      <c r="B563" s="5" t="s">
        <v>93</v>
      </c>
      <c r="C563" s="9" t="s">
        <v>63</v>
      </c>
      <c r="D563" s="9" t="str">
        <f t="shared" si="8"/>
        <v>Yemen-Middle East2002</v>
      </c>
      <c r="E563" s="11">
        <v>3.7999999999999999E-2</v>
      </c>
      <c r="F563" s="11">
        <v>6.4000000000000001E-2</v>
      </c>
      <c r="G563" s="11">
        <v>62</v>
      </c>
      <c r="H563" s="11">
        <v>60</v>
      </c>
      <c r="I563" s="11">
        <v>0.47599999999999998</v>
      </c>
      <c r="J563" s="11">
        <v>0.497</v>
      </c>
      <c r="K563" s="11">
        <v>2.8000000000000001E-2</v>
      </c>
      <c r="L563" s="11">
        <v>18551068</v>
      </c>
      <c r="M563" s="11">
        <v>0.27300000000000002</v>
      </c>
    </row>
    <row r="564" spans="1:13" ht="15" x14ac:dyDescent="0.25">
      <c r="A564" s="12" t="s">
        <v>79</v>
      </c>
      <c r="B564" s="5" t="s">
        <v>80</v>
      </c>
      <c r="C564" s="9" t="s">
        <v>63</v>
      </c>
      <c r="D564" s="9" t="str">
        <f t="shared" si="8"/>
        <v>American Samoa-Oceania2002</v>
      </c>
      <c r="E564" s="8"/>
      <c r="F564" s="8"/>
      <c r="G564" s="8"/>
      <c r="H564" s="8"/>
      <c r="I564" s="8"/>
      <c r="J564" s="8"/>
      <c r="K564" s="8"/>
      <c r="L564" s="11">
        <v>58729</v>
      </c>
      <c r="M564" s="11">
        <v>0.88400000000000001</v>
      </c>
    </row>
    <row r="565" spans="1:13" ht="15" x14ac:dyDescent="0.25">
      <c r="A565" s="12" t="s">
        <v>88</v>
      </c>
      <c r="B565" s="5" t="s">
        <v>80</v>
      </c>
      <c r="C565" s="9" t="s">
        <v>63</v>
      </c>
      <c r="D565" s="9" t="str">
        <f t="shared" si="8"/>
        <v>Australia-Oceania2002</v>
      </c>
      <c r="E565" s="11">
        <v>1.2999999999999999E-2</v>
      </c>
      <c r="F565" s="11">
        <v>5.0000000000000001E-3</v>
      </c>
      <c r="G565" s="11">
        <v>83</v>
      </c>
      <c r="H565" s="11">
        <v>77</v>
      </c>
      <c r="I565" s="11">
        <v>0.20399999999999999</v>
      </c>
      <c r="J565" s="11">
        <v>0.67</v>
      </c>
      <c r="K565" s="11">
        <v>0.126</v>
      </c>
      <c r="L565" s="11">
        <v>19651400</v>
      </c>
      <c r="M565" s="11">
        <v>0.875</v>
      </c>
    </row>
    <row r="566" spans="1:13" ht="15" x14ac:dyDescent="0.25">
      <c r="A566" s="12" t="s">
        <v>141</v>
      </c>
      <c r="B566" s="5" t="s">
        <v>80</v>
      </c>
      <c r="C566" s="9" t="s">
        <v>63</v>
      </c>
      <c r="D566" s="9" t="str">
        <f t="shared" si="8"/>
        <v>Fiji-Oceania2002</v>
      </c>
      <c r="E566" s="11">
        <v>2.4E-2</v>
      </c>
      <c r="F566" s="11">
        <v>0.02</v>
      </c>
      <c r="G566" s="11">
        <v>71</v>
      </c>
      <c r="H566" s="11">
        <v>65</v>
      </c>
      <c r="I566" s="11">
        <v>0.33400000000000002</v>
      </c>
      <c r="J566" s="11">
        <v>0.629</v>
      </c>
      <c r="K566" s="11">
        <v>3.6999999999999998E-2</v>
      </c>
      <c r="L566" s="11">
        <v>816237</v>
      </c>
      <c r="M566" s="11">
        <v>0.48699999999999999</v>
      </c>
    </row>
    <row r="567" spans="1:13" ht="15" x14ac:dyDescent="0.25">
      <c r="A567" s="12" t="s">
        <v>144</v>
      </c>
      <c r="B567" s="5" t="s">
        <v>80</v>
      </c>
      <c r="C567" s="9" t="s">
        <v>63</v>
      </c>
      <c r="D567" s="9" t="str">
        <f t="shared" si="8"/>
        <v>French Polynesia-Oceania2002</v>
      </c>
      <c r="E567" s="11">
        <v>1.9E-2</v>
      </c>
      <c r="F567" s="8"/>
      <c r="G567" s="11">
        <v>76</v>
      </c>
      <c r="H567" s="11">
        <v>70</v>
      </c>
      <c r="I567" s="11">
        <v>0.30299999999999999</v>
      </c>
      <c r="J567" s="11">
        <v>0.65200000000000002</v>
      </c>
      <c r="K567" s="11">
        <v>4.4999999999999998E-2</v>
      </c>
      <c r="L567" s="11">
        <v>245032</v>
      </c>
      <c r="M567" s="11">
        <v>0.55900000000000005</v>
      </c>
    </row>
    <row r="568" spans="1:13" ht="15" x14ac:dyDescent="0.25">
      <c r="A568" s="12" t="s">
        <v>153</v>
      </c>
      <c r="B568" s="5" t="s">
        <v>80</v>
      </c>
      <c r="C568" s="9" t="s">
        <v>63</v>
      </c>
      <c r="D568" s="9" t="str">
        <f t="shared" si="8"/>
        <v>Guam-Oceania2002</v>
      </c>
      <c r="E568" s="11">
        <v>2.1000000000000001E-2</v>
      </c>
      <c r="F568" s="8"/>
      <c r="G568" s="11">
        <v>78</v>
      </c>
      <c r="H568" s="11">
        <v>73</v>
      </c>
      <c r="I568" s="11">
        <v>0.30199999999999999</v>
      </c>
      <c r="J568" s="11">
        <v>0.64100000000000001</v>
      </c>
      <c r="K568" s="11">
        <v>5.8000000000000003E-2</v>
      </c>
      <c r="L568" s="11">
        <v>157241</v>
      </c>
      <c r="M568" s="11">
        <v>0.93300000000000005</v>
      </c>
    </row>
    <row r="569" spans="1:13" ht="15" x14ac:dyDescent="0.25">
      <c r="A569" s="12" t="s">
        <v>176</v>
      </c>
      <c r="B569" s="5" t="s">
        <v>80</v>
      </c>
      <c r="C569" s="9" t="s">
        <v>63</v>
      </c>
      <c r="D569" s="9" t="str">
        <f t="shared" si="8"/>
        <v>Kiribati-Oceania2002</v>
      </c>
      <c r="E569" s="11">
        <v>2.7E-2</v>
      </c>
      <c r="F569" s="11">
        <v>5.1999999999999998E-2</v>
      </c>
      <c r="G569" s="11">
        <v>68</v>
      </c>
      <c r="H569" s="11">
        <v>63</v>
      </c>
      <c r="I569" s="11">
        <v>0.38900000000000001</v>
      </c>
      <c r="J569" s="11">
        <v>0.57599999999999996</v>
      </c>
      <c r="K569" s="11">
        <v>3.5000000000000003E-2</v>
      </c>
      <c r="L569" s="11">
        <v>85799</v>
      </c>
      <c r="M569" s="11">
        <v>0.435</v>
      </c>
    </row>
    <row r="570" spans="1:13" ht="15" x14ac:dyDescent="0.25">
      <c r="A570" s="12" t="s">
        <v>196</v>
      </c>
      <c r="B570" s="5" t="s">
        <v>80</v>
      </c>
      <c r="C570" s="9" t="s">
        <v>63</v>
      </c>
      <c r="D570" s="9" t="str">
        <f t="shared" si="8"/>
        <v>Marshall Islands-Oceania2002</v>
      </c>
      <c r="E570" s="8"/>
      <c r="F570" s="11">
        <v>3.3000000000000002E-2</v>
      </c>
      <c r="G570" s="8"/>
      <c r="H570" s="8"/>
      <c r="I570" s="8"/>
      <c r="J570" s="8"/>
      <c r="K570" s="8"/>
      <c r="L570" s="11">
        <v>52161</v>
      </c>
      <c r="M570" s="11">
        <v>0.69</v>
      </c>
    </row>
    <row r="571" spans="1:13" ht="15" x14ac:dyDescent="0.25">
      <c r="A571" s="12" t="s">
        <v>200</v>
      </c>
      <c r="B571" s="5" t="s">
        <v>80</v>
      </c>
      <c r="C571" s="9" t="s">
        <v>63</v>
      </c>
      <c r="D571" s="9" t="str">
        <f t="shared" si="8"/>
        <v>Micronesia, Fed. Sts.-Oceania2002</v>
      </c>
      <c r="E571" s="11">
        <v>2.8000000000000001E-2</v>
      </c>
      <c r="F571" s="11">
        <v>0.04</v>
      </c>
      <c r="G571" s="11">
        <v>68</v>
      </c>
      <c r="H571" s="11">
        <v>67</v>
      </c>
      <c r="I571" s="11">
        <v>0.39500000000000002</v>
      </c>
      <c r="J571" s="11">
        <v>0.56599999999999995</v>
      </c>
      <c r="K571" s="11">
        <v>3.9E-2</v>
      </c>
      <c r="L571" s="11">
        <v>106983</v>
      </c>
      <c r="M571" s="11">
        <v>0.223</v>
      </c>
    </row>
    <row r="572" spans="1:13" ht="15" x14ac:dyDescent="0.25">
      <c r="A572" s="12" t="s">
        <v>211</v>
      </c>
      <c r="B572" s="5" t="s">
        <v>80</v>
      </c>
      <c r="C572" s="9" t="s">
        <v>63</v>
      </c>
      <c r="D572" s="9" t="str">
        <f t="shared" si="8"/>
        <v>New Caledonia-Oceania2002</v>
      </c>
      <c r="E572" s="11">
        <v>1.9E-2</v>
      </c>
      <c r="F572" s="8"/>
      <c r="G572" s="11">
        <v>79</v>
      </c>
      <c r="H572" s="11">
        <v>71</v>
      </c>
      <c r="I572" s="11">
        <v>0.28100000000000003</v>
      </c>
      <c r="J572" s="11">
        <v>0.65700000000000003</v>
      </c>
      <c r="K572" s="11">
        <v>6.2E-2</v>
      </c>
      <c r="L572" s="11">
        <v>221490</v>
      </c>
      <c r="M572" s="11">
        <v>0.626</v>
      </c>
    </row>
    <row r="573" spans="1:13" ht="15" x14ac:dyDescent="0.25">
      <c r="A573" s="12" t="s">
        <v>212</v>
      </c>
      <c r="B573" s="5" t="s">
        <v>80</v>
      </c>
      <c r="C573" s="9" t="s">
        <v>63</v>
      </c>
      <c r="D573" s="9" t="str">
        <f t="shared" si="8"/>
        <v>New Zealand-Oceania2002</v>
      </c>
      <c r="E573" s="11">
        <v>1.4E-2</v>
      </c>
      <c r="F573" s="11">
        <v>6.0000000000000001E-3</v>
      </c>
      <c r="G573" s="11">
        <v>81</v>
      </c>
      <c r="H573" s="11">
        <v>77</v>
      </c>
      <c r="I573" s="11">
        <v>0.223</v>
      </c>
      <c r="J573" s="11">
        <v>0.65900000000000003</v>
      </c>
      <c r="K573" s="11">
        <v>0.11799999999999999</v>
      </c>
      <c r="L573" s="11">
        <v>3948500</v>
      </c>
      <c r="M573" s="11">
        <v>0.85899999999999999</v>
      </c>
    </row>
    <row r="574" spans="1:13" ht="15" x14ac:dyDescent="0.25">
      <c r="A574" s="12" t="s">
        <v>222</v>
      </c>
      <c r="B574" s="5" t="s">
        <v>80</v>
      </c>
      <c r="C574" s="9" t="s">
        <v>63</v>
      </c>
      <c r="D574" s="9" t="str">
        <f t="shared" si="8"/>
        <v>Papua New Guinea-Oceania2002</v>
      </c>
      <c r="E574" s="11">
        <v>3.4000000000000002E-2</v>
      </c>
      <c r="F574" s="11">
        <v>5.7000000000000002E-2</v>
      </c>
      <c r="G574" s="11">
        <v>62</v>
      </c>
      <c r="H574" s="11">
        <v>57</v>
      </c>
      <c r="I574" s="11">
        <v>0.40200000000000002</v>
      </c>
      <c r="J574" s="11">
        <v>0.57299999999999995</v>
      </c>
      <c r="K574" s="11">
        <v>2.5000000000000001E-2</v>
      </c>
      <c r="L574" s="11">
        <v>5660267</v>
      </c>
      <c r="M574" s="11">
        <v>0.13200000000000001</v>
      </c>
    </row>
    <row r="575" spans="1:13" ht="15" x14ac:dyDescent="0.25">
      <c r="A575" s="12" t="s">
        <v>233</v>
      </c>
      <c r="B575" s="5" t="s">
        <v>80</v>
      </c>
      <c r="C575" s="9" t="s">
        <v>63</v>
      </c>
      <c r="D575" s="9" t="str">
        <f t="shared" si="8"/>
        <v>Samoa-Oceania2002</v>
      </c>
      <c r="E575" s="11">
        <v>0.03</v>
      </c>
      <c r="F575" s="11">
        <v>1.7999999999999999E-2</v>
      </c>
      <c r="G575" s="11">
        <v>73</v>
      </c>
      <c r="H575" s="11">
        <v>67</v>
      </c>
      <c r="I575" s="11">
        <v>0.40400000000000003</v>
      </c>
      <c r="J575" s="11">
        <v>0.55000000000000004</v>
      </c>
      <c r="K575" s="11">
        <v>4.5999999999999999E-2</v>
      </c>
      <c r="L575" s="11">
        <v>176592</v>
      </c>
      <c r="M575" s="11">
        <v>0.219</v>
      </c>
    </row>
    <row r="576" spans="1:13" ht="15" x14ac:dyDescent="0.25">
      <c r="A576" s="12" t="s">
        <v>245</v>
      </c>
      <c r="B576" s="5" t="s">
        <v>80</v>
      </c>
      <c r="C576" s="9" t="s">
        <v>63</v>
      </c>
      <c r="D576" s="9" t="str">
        <f t="shared" si="8"/>
        <v>Solomon Islands-Oceania2002</v>
      </c>
      <c r="E576" s="11">
        <v>3.5000000000000003E-2</v>
      </c>
      <c r="F576" s="11">
        <v>2.9000000000000001E-2</v>
      </c>
      <c r="G576" s="11">
        <v>66</v>
      </c>
      <c r="H576" s="11">
        <v>63</v>
      </c>
      <c r="I576" s="11">
        <v>0.41599999999999998</v>
      </c>
      <c r="J576" s="11">
        <v>0.55500000000000005</v>
      </c>
      <c r="K576" s="11">
        <v>2.9000000000000001E-2</v>
      </c>
      <c r="L576" s="11">
        <v>434880</v>
      </c>
      <c r="M576" s="11">
        <v>0.16600000000000001</v>
      </c>
    </row>
    <row r="577" spans="1:13" ht="15" x14ac:dyDescent="0.25">
      <c r="A577" s="12" t="s">
        <v>267</v>
      </c>
      <c r="B577" s="5" t="s">
        <v>80</v>
      </c>
      <c r="C577" s="9" t="s">
        <v>63</v>
      </c>
      <c r="D577" s="9" t="str">
        <f t="shared" si="8"/>
        <v>Tonga-Oceania2002</v>
      </c>
      <c r="E577" s="11">
        <v>2.9000000000000001E-2</v>
      </c>
      <c r="F577" s="11">
        <v>1.4999999999999999E-2</v>
      </c>
      <c r="G577" s="11">
        <v>73</v>
      </c>
      <c r="H577" s="11">
        <v>69</v>
      </c>
      <c r="I577" s="11">
        <v>0.38200000000000001</v>
      </c>
      <c r="J577" s="11">
        <v>0.55900000000000005</v>
      </c>
      <c r="K577" s="11">
        <v>5.8999999999999997E-2</v>
      </c>
      <c r="L577" s="11">
        <v>99083</v>
      </c>
      <c r="M577" s="11">
        <v>0.23100000000000001</v>
      </c>
    </row>
    <row r="578" spans="1:13" ht="15" x14ac:dyDescent="0.25">
      <c r="A578" s="12" t="s">
        <v>280</v>
      </c>
      <c r="B578" s="5" t="s">
        <v>80</v>
      </c>
      <c r="C578" s="9" t="s">
        <v>63</v>
      </c>
      <c r="D578" s="9" t="str">
        <f t="shared" si="8"/>
        <v>Vanuatu-Oceania2002</v>
      </c>
      <c r="E578" s="11">
        <v>3.1E-2</v>
      </c>
      <c r="F578" s="11">
        <v>1.9E-2</v>
      </c>
      <c r="G578" s="11">
        <v>70</v>
      </c>
      <c r="H578" s="11">
        <v>67</v>
      </c>
      <c r="I578" s="11">
        <v>0.40799999999999997</v>
      </c>
      <c r="J578" s="11">
        <v>0.56000000000000005</v>
      </c>
      <c r="K578" s="11">
        <v>3.3000000000000002E-2</v>
      </c>
      <c r="L578" s="11">
        <v>193950</v>
      </c>
      <c r="M578" s="11">
        <v>0.222</v>
      </c>
    </row>
    <row r="579" spans="1:13" ht="15" x14ac:dyDescent="0.25">
      <c r="A579" s="12" t="s">
        <v>83</v>
      </c>
      <c r="B579" s="5" t="s">
        <v>84</v>
      </c>
      <c r="C579" s="9" t="s">
        <v>63</v>
      </c>
      <c r="D579" s="9" t="str">
        <f t="shared" ref="D579:D642" si="9">CONCATENATE(A579,C579)</f>
        <v>Antigua and Barbuda-The Americas2002</v>
      </c>
      <c r="E579" s="11">
        <v>0.02</v>
      </c>
      <c r="F579" s="11">
        <v>1.2E-2</v>
      </c>
      <c r="G579" s="11">
        <v>76</v>
      </c>
      <c r="H579" s="11">
        <v>71</v>
      </c>
      <c r="I579" s="11">
        <v>0.28999999999999998</v>
      </c>
      <c r="J579" s="11">
        <v>0.64</v>
      </c>
      <c r="K579" s="11">
        <v>7.0000000000000007E-2</v>
      </c>
      <c r="L579" s="11">
        <v>80030</v>
      </c>
      <c r="M579" s="11">
        <v>0.311</v>
      </c>
    </row>
    <row r="580" spans="1:13" ht="15" x14ac:dyDescent="0.25">
      <c r="A580" s="12" t="s">
        <v>85</v>
      </c>
      <c r="B580" s="5" t="s">
        <v>84</v>
      </c>
      <c r="C580" s="9" t="s">
        <v>63</v>
      </c>
      <c r="D580" s="9" t="str">
        <f t="shared" si="9"/>
        <v>Argentina-The Americas2002</v>
      </c>
      <c r="E580" s="11">
        <v>1.7999999999999999E-2</v>
      </c>
      <c r="F580" s="11">
        <v>1.7000000000000001E-2</v>
      </c>
      <c r="G580" s="11">
        <v>78</v>
      </c>
      <c r="H580" s="11">
        <v>71</v>
      </c>
      <c r="I580" s="11">
        <v>0.27300000000000002</v>
      </c>
      <c r="J580" s="11">
        <v>0.626</v>
      </c>
      <c r="K580" s="11">
        <v>0.10100000000000001</v>
      </c>
      <c r="L580" s="11">
        <v>37627545</v>
      </c>
      <c r="M580" s="11">
        <v>0.89500000000000002</v>
      </c>
    </row>
    <row r="581" spans="1:13" ht="15" x14ac:dyDescent="0.25">
      <c r="A581" s="12" t="s">
        <v>87</v>
      </c>
      <c r="B581" s="5" t="s">
        <v>84</v>
      </c>
      <c r="C581" s="9" t="s">
        <v>63</v>
      </c>
      <c r="D581" s="9" t="str">
        <f t="shared" si="9"/>
        <v>Aruba-The Americas2002</v>
      </c>
      <c r="E581" s="11">
        <v>1.2999999999999999E-2</v>
      </c>
      <c r="F581" s="8"/>
      <c r="G581" s="11">
        <v>76</v>
      </c>
      <c r="H581" s="11">
        <v>71</v>
      </c>
      <c r="I581" s="11">
        <v>0.22500000000000001</v>
      </c>
      <c r="J581" s="11">
        <v>0.69499999999999995</v>
      </c>
      <c r="K581" s="11">
        <v>7.9000000000000001E-2</v>
      </c>
      <c r="L581" s="11">
        <v>94995</v>
      </c>
      <c r="M581" s="11">
        <v>0.46</v>
      </c>
    </row>
    <row r="582" spans="1:13" ht="15" x14ac:dyDescent="0.25">
      <c r="A582" s="12" t="s">
        <v>91</v>
      </c>
      <c r="B582" s="5" t="s">
        <v>84</v>
      </c>
      <c r="C582" s="9" t="s">
        <v>63</v>
      </c>
      <c r="D582" s="9" t="str">
        <f t="shared" si="9"/>
        <v>Bahamas, The-The Americas2002</v>
      </c>
      <c r="E582" s="11">
        <v>1.6E-2</v>
      </c>
      <c r="F582" s="11">
        <v>1.2999999999999999E-2</v>
      </c>
      <c r="G582" s="11">
        <v>76</v>
      </c>
      <c r="H582" s="11">
        <v>70</v>
      </c>
      <c r="I582" s="11">
        <v>0.27900000000000003</v>
      </c>
      <c r="J582" s="11">
        <v>0.66400000000000003</v>
      </c>
      <c r="K582" s="11">
        <v>5.7000000000000002E-2</v>
      </c>
      <c r="L582" s="11">
        <v>309039</v>
      </c>
      <c r="M582" s="11">
        <v>0.82099999999999995</v>
      </c>
    </row>
    <row r="583" spans="1:13" ht="15" x14ac:dyDescent="0.25">
      <c r="A583" s="12" t="s">
        <v>95</v>
      </c>
      <c r="B583" s="5" t="s">
        <v>84</v>
      </c>
      <c r="C583" s="9" t="s">
        <v>63</v>
      </c>
      <c r="D583" s="9" t="str">
        <f t="shared" si="9"/>
        <v>Barbados-The Americas2002</v>
      </c>
      <c r="E583" s="11">
        <v>1.2999999999999999E-2</v>
      </c>
      <c r="F583" s="11">
        <v>1.4999999999999999E-2</v>
      </c>
      <c r="G583" s="11">
        <v>76</v>
      </c>
      <c r="H583" s="11">
        <v>71</v>
      </c>
      <c r="I583" s="11">
        <v>0.214</v>
      </c>
      <c r="J583" s="11">
        <v>0.67200000000000004</v>
      </c>
      <c r="K583" s="11">
        <v>0.114</v>
      </c>
      <c r="L583" s="11">
        <v>269524</v>
      </c>
      <c r="M583" s="11">
        <v>0.33500000000000002</v>
      </c>
    </row>
    <row r="584" spans="1:13" ht="15" x14ac:dyDescent="0.25">
      <c r="A584" s="12" t="s">
        <v>98</v>
      </c>
      <c r="B584" s="5" t="s">
        <v>84</v>
      </c>
      <c r="C584" s="9" t="s">
        <v>63</v>
      </c>
      <c r="D584" s="9" t="str">
        <f t="shared" si="9"/>
        <v>Belize-The Americas2002</v>
      </c>
      <c r="E584" s="11">
        <v>2.8000000000000001E-2</v>
      </c>
      <c r="F584" s="11">
        <v>0.02</v>
      </c>
      <c r="G584" s="11">
        <v>75</v>
      </c>
      <c r="H584" s="11">
        <v>68</v>
      </c>
      <c r="I584" s="11">
        <v>0.39300000000000002</v>
      </c>
      <c r="J584" s="11">
        <v>0.56499999999999995</v>
      </c>
      <c r="K584" s="11">
        <v>4.2000000000000003E-2</v>
      </c>
      <c r="L584" s="11">
        <v>251766</v>
      </c>
      <c r="M584" s="11">
        <v>0.47099999999999997</v>
      </c>
    </row>
    <row r="585" spans="1:13" ht="15" x14ac:dyDescent="0.25">
      <c r="A585" s="12" t="s">
        <v>100</v>
      </c>
      <c r="B585" s="5" t="s">
        <v>84</v>
      </c>
      <c r="C585" s="9" t="s">
        <v>63</v>
      </c>
      <c r="D585" s="9" t="str">
        <f t="shared" si="9"/>
        <v>Bermuda-The Americas2002</v>
      </c>
      <c r="E585" s="11">
        <v>1.2999999999999999E-2</v>
      </c>
      <c r="F585" s="8"/>
      <c r="G585" s="11">
        <v>81</v>
      </c>
      <c r="H585" s="11">
        <v>76</v>
      </c>
      <c r="I585" s="8"/>
      <c r="J585" s="8"/>
      <c r="K585" s="8"/>
      <c r="L585" s="11">
        <v>62912</v>
      </c>
      <c r="M585" s="11">
        <v>1</v>
      </c>
    </row>
    <row r="586" spans="1:13" ht="15" x14ac:dyDescent="0.25">
      <c r="A586" s="12" t="s">
        <v>102</v>
      </c>
      <c r="B586" s="5" t="s">
        <v>84</v>
      </c>
      <c r="C586" s="9" t="s">
        <v>63</v>
      </c>
      <c r="D586" s="9" t="str">
        <f t="shared" si="9"/>
        <v>Bolivia-The Americas2002</v>
      </c>
      <c r="E586" s="11">
        <v>0.03</v>
      </c>
      <c r="F586" s="11">
        <v>5.1999999999999998E-2</v>
      </c>
      <c r="G586" s="11">
        <v>66</v>
      </c>
      <c r="H586" s="11">
        <v>62</v>
      </c>
      <c r="I586" s="11">
        <v>0.39300000000000002</v>
      </c>
      <c r="J586" s="11">
        <v>0.56399999999999995</v>
      </c>
      <c r="K586" s="11">
        <v>4.2999999999999997E-2</v>
      </c>
      <c r="L586" s="11">
        <v>8843350</v>
      </c>
      <c r="M586" s="11">
        <v>0.628</v>
      </c>
    </row>
    <row r="587" spans="1:13" ht="15" x14ac:dyDescent="0.25">
      <c r="A587" s="12" t="s">
        <v>105</v>
      </c>
      <c r="B587" s="5" t="s">
        <v>84</v>
      </c>
      <c r="C587" s="9" t="s">
        <v>63</v>
      </c>
      <c r="D587" s="9" t="str">
        <f t="shared" si="9"/>
        <v>Brazil-The Americas2002</v>
      </c>
      <c r="E587" s="11">
        <v>0.02</v>
      </c>
      <c r="F587" s="11">
        <v>2.5000000000000001E-2</v>
      </c>
      <c r="G587" s="11">
        <v>75</v>
      </c>
      <c r="H587" s="11">
        <v>67</v>
      </c>
      <c r="I587" s="11">
        <v>0.28699999999999998</v>
      </c>
      <c r="J587" s="11">
        <v>0.65500000000000003</v>
      </c>
      <c r="K587" s="11">
        <v>5.7000000000000002E-2</v>
      </c>
      <c r="L587" s="11">
        <v>179393768</v>
      </c>
      <c r="M587" s="11">
        <v>0.81899999999999995</v>
      </c>
    </row>
    <row r="588" spans="1:13" ht="15" x14ac:dyDescent="0.25">
      <c r="A588" s="12" t="s">
        <v>112</v>
      </c>
      <c r="B588" s="5" t="s">
        <v>84</v>
      </c>
      <c r="C588" s="9" t="s">
        <v>63</v>
      </c>
      <c r="D588" s="9" t="str">
        <f t="shared" si="9"/>
        <v>Canada-The Americas2002</v>
      </c>
      <c r="E588" s="11">
        <v>1.0999999999999999E-2</v>
      </c>
      <c r="F588" s="11">
        <v>5.0000000000000001E-3</v>
      </c>
      <c r="G588" s="11">
        <v>82</v>
      </c>
      <c r="H588" s="11">
        <v>77</v>
      </c>
      <c r="I588" s="11">
        <v>0.186</v>
      </c>
      <c r="J588" s="11">
        <v>0.68700000000000006</v>
      </c>
      <c r="K588" s="11">
        <v>0.128</v>
      </c>
      <c r="L588" s="11">
        <v>31362000</v>
      </c>
      <c r="M588" s="11">
        <v>0.79900000000000004</v>
      </c>
    </row>
    <row r="589" spans="1:13" ht="15" x14ac:dyDescent="0.25">
      <c r="A589" s="12" t="s">
        <v>113</v>
      </c>
      <c r="B589" s="5" t="s">
        <v>84</v>
      </c>
      <c r="C589" s="9" t="s">
        <v>63</v>
      </c>
      <c r="D589" s="9" t="str">
        <f t="shared" si="9"/>
        <v>Cayman Islands-The Americas2002</v>
      </c>
      <c r="E589" s="8"/>
      <c r="F589" s="8"/>
      <c r="G589" s="8"/>
      <c r="H589" s="8"/>
      <c r="I589" s="8"/>
      <c r="J589" s="8"/>
      <c r="K589" s="8"/>
      <c r="L589" s="11">
        <v>44742</v>
      </c>
      <c r="M589" s="11">
        <v>1</v>
      </c>
    </row>
    <row r="590" spans="1:13" ht="15" x14ac:dyDescent="0.25">
      <c r="A590" s="12" t="s">
        <v>116</v>
      </c>
      <c r="B590" s="5" t="s">
        <v>84</v>
      </c>
      <c r="C590" s="9" t="s">
        <v>63</v>
      </c>
      <c r="D590" s="9" t="str">
        <f t="shared" si="9"/>
        <v>Chile-The Americas2002</v>
      </c>
      <c r="E590" s="11">
        <v>1.6E-2</v>
      </c>
      <c r="F590" s="11">
        <v>8.0000000000000002E-3</v>
      </c>
      <c r="G590" s="11">
        <v>81</v>
      </c>
      <c r="H590" s="11">
        <v>75</v>
      </c>
      <c r="I590" s="11">
        <v>0.26700000000000002</v>
      </c>
      <c r="J590" s="11">
        <v>0.65800000000000003</v>
      </c>
      <c r="K590" s="11">
        <v>7.4999999999999997E-2</v>
      </c>
      <c r="L590" s="11">
        <v>15819522</v>
      </c>
      <c r="M590" s="11">
        <v>0.86599999999999999</v>
      </c>
    </row>
    <row r="591" spans="1:13" ht="15" x14ac:dyDescent="0.25">
      <c r="A591" s="12" t="s">
        <v>118</v>
      </c>
      <c r="B591" s="5" t="s">
        <v>84</v>
      </c>
      <c r="C591" s="9" t="s">
        <v>63</v>
      </c>
      <c r="D591" s="9" t="str">
        <f t="shared" si="9"/>
        <v>Colombia-The Americas2002</v>
      </c>
      <c r="E591" s="11">
        <v>2.1999999999999999E-2</v>
      </c>
      <c r="F591" s="11">
        <v>0.02</v>
      </c>
      <c r="G591" s="11">
        <v>75</v>
      </c>
      <c r="H591" s="11">
        <v>68</v>
      </c>
      <c r="I591" s="11">
        <v>0.32</v>
      </c>
      <c r="J591" s="11">
        <v>0.63100000000000001</v>
      </c>
      <c r="K591" s="11">
        <v>4.9000000000000002E-2</v>
      </c>
      <c r="L591" s="11">
        <v>41216304</v>
      </c>
      <c r="M591" s="11">
        <v>0.72699999999999998</v>
      </c>
    </row>
    <row r="592" spans="1:13" ht="15" x14ac:dyDescent="0.25">
      <c r="A592" s="12" t="s">
        <v>122</v>
      </c>
      <c r="B592" s="5" t="s">
        <v>84</v>
      </c>
      <c r="C592" s="9" t="s">
        <v>63</v>
      </c>
      <c r="D592" s="9" t="str">
        <f t="shared" si="9"/>
        <v>Costa Rica-The Americas2002</v>
      </c>
      <c r="E592" s="11">
        <v>1.9E-2</v>
      </c>
      <c r="F592" s="11">
        <v>0.01</v>
      </c>
      <c r="G592" s="11">
        <v>80</v>
      </c>
      <c r="H592" s="11">
        <v>76</v>
      </c>
      <c r="I592" s="11">
        <v>0.3</v>
      </c>
      <c r="J592" s="11">
        <v>0.64400000000000002</v>
      </c>
      <c r="K592" s="11">
        <v>5.6000000000000001E-2</v>
      </c>
      <c r="L592" s="11">
        <v>4093840</v>
      </c>
      <c r="M592" s="11">
        <v>0.61799999999999999</v>
      </c>
    </row>
    <row r="593" spans="1:13" ht="15" x14ac:dyDescent="0.25">
      <c r="A593" s="12" t="s">
        <v>125</v>
      </c>
      <c r="B593" s="5" t="s">
        <v>84</v>
      </c>
      <c r="C593" s="9" t="s">
        <v>63</v>
      </c>
      <c r="D593" s="9" t="str">
        <f t="shared" si="9"/>
        <v>Cuba-The Americas2002</v>
      </c>
      <c r="E593" s="11">
        <v>1.2E-2</v>
      </c>
      <c r="F593" s="11">
        <v>6.0000000000000001E-3</v>
      </c>
      <c r="G593" s="11">
        <v>79</v>
      </c>
      <c r="H593" s="11">
        <v>75</v>
      </c>
      <c r="I593" s="11">
        <v>0.20899999999999999</v>
      </c>
      <c r="J593" s="11">
        <v>0.68899999999999995</v>
      </c>
      <c r="K593" s="11">
        <v>0.10299999999999999</v>
      </c>
      <c r="L593" s="11">
        <v>11212125</v>
      </c>
      <c r="M593" s="11">
        <v>0.75800000000000001</v>
      </c>
    </row>
    <row r="594" spans="1:13" ht="15" x14ac:dyDescent="0.25">
      <c r="A594" s="12" t="s">
        <v>126</v>
      </c>
      <c r="B594" s="5" t="s">
        <v>84</v>
      </c>
      <c r="C594" s="9" t="s">
        <v>63</v>
      </c>
      <c r="D594" s="9" t="str">
        <f t="shared" si="9"/>
        <v>Curacao-The Americas2002</v>
      </c>
      <c r="E594" s="8"/>
      <c r="F594" s="8"/>
      <c r="G594" s="8"/>
      <c r="H594" s="8"/>
      <c r="I594" s="11">
        <v>0.23400000000000001</v>
      </c>
      <c r="J594" s="11">
        <v>0.65600000000000003</v>
      </c>
      <c r="K594" s="11">
        <v>0.11</v>
      </c>
      <c r="L594" s="11">
        <v>128804</v>
      </c>
      <c r="M594" s="11">
        <v>0.90900000000000003</v>
      </c>
    </row>
    <row r="595" spans="1:13" ht="15" x14ac:dyDescent="0.25">
      <c r="A595" s="12" t="s">
        <v>131</v>
      </c>
      <c r="B595" s="5" t="s">
        <v>84</v>
      </c>
      <c r="C595" s="9" t="s">
        <v>63</v>
      </c>
      <c r="D595" s="9" t="str">
        <f t="shared" si="9"/>
        <v>Dominica-The Americas2002</v>
      </c>
      <c r="E595" s="11">
        <v>1.4999999999999999E-2</v>
      </c>
      <c r="F595" s="11">
        <v>1.2999999999999999E-2</v>
      </c>
      <c r="G595" s="11">
        <v>79</v>
      </c>
      <c r="H595" s="11">
        <v>75</v>
      </c>
      <c r="I595" s="8"/>
      <c r="J595" s="8"/>
      <c r="K595" s="8"/>
      <c r="L595" s="11">
        <v>69806</v>
      </c>
      <c r="M595" s="11">
        <v>0.65700000000000003</v>
      </c>
    </row>
    <row r="596" spans="1:13" ht="15" x14ac:dyDescent="0.25">
      <c r="A596" s="12" t="s">
        <v>132</v>
      </c>
      <c r="B596" s="5" t="s">
        <v>84</v>
      </c>
      <c r="C596" s="9" t="s">
        <v>63</v>
      </c>
      <c r="D596" s="9" t="str">
        <f t="shared" si="9"/>
        <v>Dominican Republic-The Americas2002</v>
      </c>
      <c r="E596" s="11">
        <v>2.4E-2</v>
      </c>
      <c r="F596" s="11">
        <v>3.2000000000000001E-2</v>
      </c>
      <c r="G596" s="11">
        <v>74</v>
      </c>
      <c r="H596" s="11">
        <v>68</v>
      </c>
      <c r="I596" s="11">
        <v>0.34200000000000003</v>
      </c>
      <c r="J596" s="11">
        <v>0.60399999999999998</v>
      </c>
      <c r="K596" s="11">
        <v>5.3999999999999999E-2</v>
      </c>
      <c r="L596" s="11">
        <v>8935261</v>
      </c>
      <c r="M596" s="11">
        <v>0.63400000000000001</v>
      </c>
    </row>
    <row r="597" spans="1:13" ht="15" x14ac:dyDescent="0.25">
      <c r="A597" s="12" t="s">
        <v>133</v>
      </c>
      <c r="B597" s="5" t="s">
        <v>84</v>
      </c>
      <c r="C597" s="9" t="s">
        <v>63</v>
      </c>
      <c r="D597" s="9" t="str">
        <f t="shared" si="9"/>
        <v>Ecuador-The Americas2002</v>
      </c>
      <c r="E597" s="11">
        <v>2.5000000000000001E-2</v>
      </c>
      <c r="F597" s="11">
        <v>2.5999999999999999E-2</v>
      </c>
      <c r="G597" s="11">
        <v>77</v>
      </c>
      <c r="H597" s="11">
        <v>71</v>
      </c>
      <c r="I597" s="11">
        <v>0.33800000000000002</v>
      </c>
      <c r="J597" s="11">
        <v>0.60899999999999999</v>
      </c>
      <c r="K597" s="11">
        <v>5.2999999999999999E-2</v>
      </c>
      <c r="L597" s="11">
        <v>13030041</v>
      </c>
      <c r="M597" s="11">
        <v>0.61099999999999999</v>
      </c>
    </row>
    <row r="598" spans="1:13" ht="15" x14ac:dyDescent="0.25">
      <c r="A598" s="12" t="s">
        <v>135</v>
      </c>
      <c r="B598" s="5" t="s">
        <v>84</v>
      </c>
      <c r="C598" s="9" t="s">
        <v>63</v>
      </c>
      <c r="D598" s="9" t="str">
        <f t="shared" si="9"/>
        <v>El Salvador-The Americas2002</v>
      </c>
      <c r="E598" s="11">
        <v>2.3E-2</v>
      </c>
      <c r="F598" s="11">
        <v>2.4E-2</v>
      </c>
      <c r="G598" s="11">
        <v>75</v>
      </c>
      <c r="H598" s="11">
        <v>65</v>
      </c>
      <c r="I598" s="11">
        <v>0.374</v>
      </c>
      <c r="J598" s="11">
        <v>0.56799999999999995</v>
      </c>
      <c r="K598" s="11">
        <v>5.8000000000000003E-2</v>
      </c>
      <c r="L598" s="11">
        <v>6008308</v>
      </c>
      <c r="M598" s="11">
        <v>0.6</v>
      </c>
    </row>
    <row r="599" spans="1:13" ht="15" x14ac:dyDescent="0.25">
      <c r="A599" s="12" t="s">
        <v>151</v>
      </c>
      <c r="B599" s="5" t="s">
        <v>84</v>
      </c>
      <c r="C599" s="9" t="s">
        <v>63</v>
      </c>
      <c r="D599" s="9" t="str">
        <f t="shared" si="9"/>
        <v>Greenland-The Americas2002</v>
      </c>
      <c r="E599" s="11">
        <v>1.7000000000000001E-2</v>
      </c>
      <c r="F599" s="8"/>
      <c r="G599" s="11">
        <v>71</v>
      </c>
      <c r="H599" s="11">
        <v>65</v>
      </c>
      <c r="I599" s="8"/>
      <c r="J599" s="8"/>
      <c r="K599" s="8"/>
      <c r="L599" s="11">
        <v>56609</v>
      </c>
      <c r="M599" s="11">
        <v>0.82099999999999995</v>
      </c>
    </row>
    <row r="600" spans="1:13" ht="15" x14ac:dyDescent="0.25">
      <c r="A600" s="12" t="s">
        <v>152</v>
      </c>
      <c r="B600" s="5" t="s">
        <v>84</v>
      </c>
      <c r="C600" s="9" t="s">
        <v>63</v>
      </c>
      <c r="D600" s="9" t="str">
        <f t="shared" si="9"/>
        <v>Grenada-The Americas2002</v>
      </c>
      <c r="E600" s="11">
        <v>1.9E-2</v>
      </c>
      <c r="F600" s="11">
        <v>1.2999999999999999E-2</v>
      </c>
      <c r="G600" s="11">
        <v>73</v>
      </c>
      <c r="H600" s="11">
        <v>68</v>
      </c>
      <c r="I600" s="11">
        <v>0.33</v>
      </c>
      <c r="J600" s="11">
        <v>0.59199999999999997</v>
      </c>
      <c r="K600" s="11">
        <v>7.6999999999999999E-2</v>
      </c>
      <c r="L600" s="11">
        <v>102099</v>
      </c>
      <c r="M600" s="11">
        <v>0.36099999999999999</v>
      </c>
    </row>
    <row r="601" spans="1:13" ht="15" x14ac:dyDescent="0.25">
      <c r="A601" s="12" t="s">
        <v>154</v>
      </c>
      <c r="B601" s="5" t="s">
        <v>84</v>
      </c>
      <c r="C601" s="9" t="s">
        <v>63</v>
      </c>
      <c r="D601" s="9" t="str">
        <f t="shared" si="9"/>
        <v>Guatemala-The Americas2002</v>
      </c>
      <c r="E601" s="11">
        <v>3.5999999999999997E-2</v>
      </c>
      <c r="F601" s="11">
        <v>3.6999999999999998E-2</v>
      </c>
      <c r="G601" s="11">
        <v>72</v>
      </c>
      <c r="H601" s="11">
        <v>65</v>
      </c>
      <c r="I601" s="11">
        <v>0.438</v>
      </c>
      <c r="J601" s="11">
        <v>0.52100000000000002</v>
      </c>
      <c r="K601" s="11">
        <v>4.2000000000000003E-2</v>
      </c>
      <c r="L601" s="11">
        <v>11765738</v>
      </c>
      <c r="M601" s="11">
        <v>0.45900000000000002</v>
      </c>
    </row>
    <row r="602" spans="1:13" ht="15" x14ac:dyDescent="0.25">
      <c r="A602" s="12" t="s">
        <v>157</v>
      </c>
      <c r="B602" s="5" t="s">
        <v>84</v>
      </c>
      <c r="C602" s="9" t="s">
        <v>63</v>
      </c>
      <c r="D602" s="9" t="str">
        <f t="shared" si="9"/>
        <v>Guyana-The Americas2002</v>
      </c>
      <c r="E602" s="11">
        <v>2.1999999999999999E-2</v>
      </c>
      <c r="F602" s="11">
        <v>3.6999999999999998E-2</v>
      </c>
      <c r="G602" s="11">
        <v>67</v>
      </c>
      <c r="H602" s="11">
        <v>60</v>
      </c>
      <c r="I602" s="11">
        <v>0.35799999999999998</v>
      </c>
      <c r="J602" s="11">
        <v>0.6</v>
      </c>
      <c r="K602" s="11">
        <v>4.2000000000000003E-2</v>
      </c>
      <c r="L602" s="11">
        <v>750629</v>
      </c>
      <c r="M602" s="11">
        <v>0.28499999999999998</v>
      </c>
    </row>
    <row r="603" spans="1:13" ht="15" x14ac:dyDescent="0.25">
      <c r="A603" s="12" t="s">
        <v>158</v>
      </c>
      <c r="B603" s="5" t="s">
        <v>84</v>
      </c>
      <c r="C603" s="9" t="s">
        <v>63</v>
      </c>
      <c r="D603" s="9" t="str">
        <f t="shared" si="9"/>
        <v>Haiti-The Americas2002</v>
      </c>
      <c r="E603" s="11">
        <v>0.03</v>
      </c>
      <c r="F603" s="11">
        <v>7.0999999999999994E-2</v>
      </c>
      <c r="G603" s="11">
        <v>60</v>
      </c>
      <c r="H603" s="11">
        <v>56</v>
      </c>
      <c r="I603" s="11">
        <v>0.39400000000000002</v>
      </c>
      <c r="J603" s="11">
        <v>0.56599999999999995</v>
      </c>
      <c r="K603" s="11">
        <v>0.04</v>
      </c>
      <c r="L603" s="11">
        <v>8859635</v>
      </c>
      <c r="M603" s="11">
        <v>0.38900000000000001</v>
      </c>
    </row>
    <row r="604" spans="1:13" ht="15" x14ac:dyDescent="0.25">
      <c r="A604" s="12" t="s">
        <v>159</v>
      </c>
      <c r="B604" s="5" t="s">
        <v>84</v>
      </c>
      <c r="C604" s="9" t="s">
        <v>63</v>
      </c>
      <c r="D604" s="9" t="str">
        <f t="shared" si="9"/>
        <v>Honduras-The Americas2002</v>
      </c>
      <c r="E604" s="11">
        <v>0.03</v>
      </c>
      <c r="F604" s="11">
        <v>2.9000000000000001E-2</v>
      </c>
      <c r="G604" s="11">
        <v>73</v>
      </c>
      <c r="H604" s="11">
        <v>69</v>
      </c>
      <c r="I604" s="11">
        <v>0.41399999999999998</v>
      </c>
      <c r="J604" s="11">
        <v>0.54500000000000004</v>
      </c>
      <c r="K604" s="11">
        <v>0.04</v>
      </c>
      <c r="L604" s="11">
        <v>6495801</v>
      </c>
      <c r="M604" s="11">
        <v>0.46600000000000003</v>
      </c>
    </row>
    <row r="605" spans="1:13" ht="15" x14ac:dyDescent="0.25">
      <c r="A605" s="12" t="s">
        <v>171</v>
      </c>
      <c r="B605" s="5" t="s">
        <v>84</v>
      </c>
      <c r="C605" s="9" t="s">
        <v>63</v>
      </c>
      <c r="D605" s="9" t="str">
        <f t="shared" si="9"/>
        <v>Jamaica-The Americas2002</v>
      </c>
      <c r="E605" s="11">
        <v>1.7999999999999999E-2</v>
      </c>
      <c r="F605" s="11">
        <v>1.9E-2</v>
      </c>
      <c r="G605" s="11">
        <v>74</v>
      </c>
      <c r="H605" s="11">
        <v>68</v>
      </c>
      <c r="I605" s="11">
        <v>0.32100000000000001</v>
      </c>
      <c r="J605" s="11">
        <v>0.60399999999999998</v>
      </c>
      <c r="K605" s="11">
        <v>7.5999999999999998E-2</v>
      </c>
      <c r="L605" s="11">
        <v>2615253</v>
      </c>
      <c r="M605" s="11">
        <v>0.52300000000000002</v>
      </c>
    </row>
    <row r="606" spans="1:13" ht="15" x14ac:dyDescent="0.25">
      <c r="A606" s="12" t="s">
        <v>199</v>
      </c>
      <c r="B606" s="5" t="s">
        <v>84</v>
      </c>
      <c r="C606" s="9" t="s">
        <v>63</v>
      </c>
      <c r="D606" s="9" t="str">
        <f t="shared" si="9"/>
        <v>Mexico-The Americas2002</v>
      </c>
      <c r="E606" s="11">
        <v>2.3E-2</v>
      </c>
      <c r="F606" s="11">
        <v>1.9E-2</v>
      </c>
      <c r="G606" s="11">
        <v>77</v>
      </c>
      <c r="H606" s="11">
        <v>72</v>
      </c>
      <c r="I606" s="11">
        <v>0.33400000000000002</v>
      </c>
      <c r="J606" s="11">
        <v>0.61499999999999999</v>
      </c>
      <c r="K606" s="11">
        <v>5.0999999999999997E-2</v>
      </c>
      <c r="L606" s="11">
        <v>106723661</v>
      </c>
      <c r="M606" s="11">
        <v>0.754</v>
      </c>
    </row>
    <row r="607" spans="1:13" ht="15" x14ac:dyDescent="0.25">
      <c r="A607" s="12" t="s">
        <v>213</v>
      </c>
      <c r="B607" s="5" t="s">
        <v>84</v>
      </c>
      <c r="C607" s="9" t="s">
        <v>63</v>
      </c>
      <c r="D607" s="9" t="str">
        <f t="shared" si="9"/>
        <v>Nicaragua-The Americas2002</v>
      </c>
      <c r="E607" s="11">
        <v>2.7E-2</v>
      </c>
      <c r="F607" s="11">
        <v>0.03</v>
      </c>
      <c r="G607" s="11">
        <v>74</v>
      </c>
      <c r="H607" s="11">
        <v>68</v>
      </c>
      <c r="I607" s="11">
        <v>0.39700000000000002</v>
      </c>
      <c r="J607" s="11">
        <v>0.56499999999999995</v>
      </c>
      <c r="K607" s="11">
        <v>3.9E-2</v>
      </c>
      <c r="L607" s="11">
        <v>5248577</v>
      </c>
      <c r="M607" s="11">
        <v>0.55200000000000005</v>
      </c>
    </row>
    <row r="608" spans="1:13" ht="15" x14ac:dyDescent="0.25">
      <c r="A608" s="12" t="s">
        <v>221</v>
      </c>
      <c r="B608" s="5" t="s">
        <v>84</v>
      </c>
      <c r="C608" s="9" t="s">
        <v>63</v>
      </c>
      <c r="D608" s="9" t="str">
        <f t="shared" si="9"/>
        <v>Panama-The Americas2002</v>
      </c>
      <c r="E608" s="11">
        <v>2.3E-2</v>
      </c>
      <c r="F608" s="11">
        <v>2.1000000000000001E-2</v>
      </c>
      <c r="G608" s="11">
        <v>78</v>
      </c>
      <c r="H608" s="11">
        <v>73</v>
      </c>
      <c r="I608" s="11">
        <v>0.316</v>
      </c>
      <c r="J608" s="11">
        <v>0.627</v>
      </c>
      <c r="K608" s="11">
        <v>5.7000000000000002E-2</v>
      </c>
      <c r="L608" s="11">
        <v>3178450</v>
      </c>
      <c r="M608" s="11">
        <v>0.628</v>
      </c>
    </row>
    <row r="609" spans="1:13" ht="15" x14ac:dyDescent="0.25">
      <c r="A609" s="12" t="s">
        <v>223</v>
      </c>
      <c r="B609" s="5" t="s">
        <v>84</v>
      </c>
      <c r="C609" s="9" t="s">
        <v>63</v>
      </c>
      <c r="D609" s="9" t="str">
        <f t="shared" si="9"/>
        <v>Paraguay-The Americas2002</v>
      </c>
      <c r="E609" s="11">
        <v>2.7E-2</v>
      </c>
      <c r="F609" s="11">
        <v>2.5999999999999999E-2</v>
      </c>
      <c r="G609" s="11">
        <v>73</v>
      </c>
      <c r="H609" s="11">
        <v>69</v>
      </c>
      <c r="I609" s="11">
        <v>0.372</v>
      </c>
      <c r="J609" s="11">
        <v>0.58199999999999996</v>
      </c>
      <c r="K609" s="11">
        <v>4.4999999999999998E-2</v>
      </c>
      <c r="L609" s="11">
        <v>5571371</v>
      </c>
      <c r="M609" s="11">
        <v>0.56599999999999995</v>
      </c>
    </row>
    <row r="610" spans="1:13" ht="15" x14ac:dyDescent="0.25">
      <c r="A610" s="12" t="s">
        <v>224</v>
      </c>
      <c r="B610" s="5" t="s">
        <v>84</v>
      </c>
      <c r="C610" s="9" t="s">
        <v>63</v>
      </c>
      <c r="D610" s="9" t="str">
        <f t="shared" si="9"/>
        <v>Peru-The Americas2002</v>
      </c>
      <c r="E610" s="11">
        <v>2.3E-2</v>
      </c>
      <c r="F610" s="11">
        <v>2.5999999999999999E-2</v>
      </c>
      <c r="G610" s="11">
        <v>74</v>
      </c>
      <c r="H610" s="11">
        <v>69</v>
      </c>
      <c r="I610" s="11">
        <v>0.33300000000000002</v>
      </c>
      <c r="J610" s="11">
        <v>0.61699999999999999</v>
      </c>
      <c r="K610" s="11">
        <v>5.0999999999999997E-2</v>
      </c>
      <c r="L610" s="11">
        <v>26729909</v>
      </c>
      <c r="M610" s="11">
        <v>0.73899999999999999</v>
      </c>
    </row>
    <row r="611" spans="1:13" ht="15" x14ac:dyDescent="0.25">
      <c r="A611" s="12" t="s">
        <v>228</v>
      </c>
      <c r="B611" s="5" t="s">
        <v>84</v>
      </c>
      <c r="C611" s="9" t="s">
        <v>63</v>
      </c>
      <c r="D611" s="9" t="str">
        <f t="shared" si="9"/>
        <v>Puerto Rico-The Americas2002</v>
      </c>
      <c r="E611" s="11">
        <v>1.4E-2</v>
      </c>
      <c r="F611" s="8"/>
      <c r="G611" s="11">
        <v>82</v>
      </c>
      <c r="H611" s="11">
        <v>74</v>
      </c>
      <c r="I611" s="11">
        <v>0.23</v>
      </c>
      <c r="J611" s="11">
        <v>0.65300000000000002</v>
      </c>
      <c r="K611" s="11">
        <v>0.11700000000000001</v>
      </c>
      <c r="L611" s="11">
        <v>3823701</v>
      </c>
      <c r="M611" s="11">
        <v>0.94299999999999995</v>
      </c>
    </row>
    <row r="612" spans="1:13" ht="15" x14ac:dyDescent="0.25">
      <c r="A612" s="12" t="s">
        <v>242</v>
      </c>
      <c r="B612" s="5" t="s">
        <v>84</v>
      </c>
      <c r="C612" s="9" t="s">
        <v>63</v>
      </c>
      <c r="D612" s="9" t="str">
        <f t="shared" si="9"/>
        <v>Sint Maarten (Dutch part)-The Americas2002</v>
      </c>
      <c r="E612" s="8"/>
      <c r="F612" s="8"/>
      <c r="G612" s="8"/>
      <c r="H612" s="8"/>
      <c r="I612" s="8"/>
      <c r="J612" s="8"/>
      <c r="K612" s="8"/>
      <c r="L612" s="11">
        <v>32566</v>
      </c>
      <c r="M612" s="11">
        <v>1</v>
      </c>
    </row>
    <row r="613" spans="1:13" ht="15" x14ac:dyDescent="0.25">
      <c r="A613" s="12" t="s">
        <v>252</v>
      </c>
      <c r="B613" s="5" t="s">
        <v>84</v>
      </c>
      <c r="C613" s="9" t="s">
        <v>63</v>
      </c>
      <c r="D613" s="9" t="str">
        <f t="shared" si="9"/>
        <v>St. Kitts and Nevis-The Americas2002</v>
      </c>
      <c r="E613" s="11">
        <v>1.7000000000000001E-2</v>
      </c>
      <c r="F613" s="11">
        <v>1.2E-2</v>
      </c>
      <c r="G613" s="11">
        <v>74</v>
      </c>
      <c r="H613" s="11">
        <v>69</v>
      </c>
      <c r="I613" s="8"/>
      <c r="J613" s="8"/>
      <c r="K613" s="8"/>
      <c r="L613" s="11">
        <v>46934</v>
      </c>
      <c r="M613" s="11">
        <v>0.32400000000000001</v>
      </c>
    </row>
    <row r="614" spans="1:13" ht="15" x14ac:dyDescent="0.25">
      <c r="A614" s="12" t="s">
        <v>253</v>
      </c>
      <c r="B614" s="5" t="s">
        <v>84</v>
      </c>
      <c r="C614" s="9" t="s">
        <v>63</v>
      </c>
      <c r="D614" s="9" t="str">
        <f t="shared" si="9"/>
        <v>St. Lucia-The Americas2002</v>
      </c>
      <c r="E614" s="11">
        <v>1.7999999999999999E-2</v>
      </c>
      <c r="F614" s="11">
        <v>1.4999999999999999E-2</v>
      </c>
      <c r="G614" s="11">
        <v>74</v>
      </c>
      <c r="H614" s="11">
        <v>70</v>
      </c>
      <c r="I614" s="11">
        <v>0.308</v>
      </c>
      <c r="J614" s="11">
        <v>0.61899999999999999</v>
      </c>
      <c r="K614" s="11">
        <v>7.2999999999999995E-2</v>
      </c>
      <c r="L614" s="11">
        <v>160217</v>
      </c>
      <c r="M614" s="11">
        <v>0.26300000000000001</v>
      </c>
    </row>
    <row r="615" spans="1:13" ht="15" x14ac:dyDescent="0.25">
      <c r="A615" s="12" t="s">
        <v>254</v>
      </c>
      <c r="B615" s="5" t="s">
        <v>84</v>
      </c>
      <c r="C615" s="9" t="s">
        <v>63</v>
      </c>
      <c r="D615" s="9" t="str">
        <f t="shared" si="9"/>
        <v>St. Martin (French part)-The Americas2002</v>
      </c>
      <c r="E615" s="11">
        <v>1.7000000000000001E-2</v>
      </c>
      <c r="F615" s="8"/>
      <c r="G615" s="11">
        <v>81</v>
      </c>
      <c r="H615" s="11">
        <v>74</v>
      </c>
      <c r="I615" s="8"/>
      <c r="J615" s="8"/>
      <c r="K615" s="8"/>
      <c r="L615" s="11">
        <v>27450</v>
      </c>
      <c r="M615" s="8"/>
    </row>
    <row r="616" spans="1:13" ht="15" x14ac:dyDescent="0.25">
      <c r="A616" s="12" t="s">
        <v>255</v>
      </c>
      <c r="B616" s="5" t="s">
        <v>84</v>
      </c>
      <c r="C616" s="9" t="s">
        <v>63</v>
      </c>
      <c r="D616" s="9" t="str">
        <f t="shared" si="9"/>
        <v>St. Vincent and the Grenadines-The Americas2002</v>
      </c>
      <c r="E616" s="11">
        <v>1.9E-2</v>
      </c>
      <c r="F616" s="11">
        <v>1.9E-2</v>
      </c>
      <c r="G616" s="11">
        <v>73</v>
      </c>
      <c r="H616" s="11">
        <v>68</v>
      </c>
      <c r="I616" s="11">
        <v>0.30199999999999999</v>
      </c>
      <c r="J616" s="11">
        <v>0.627</v>
      </c>
      <c r="K616" s="11">
        <v>7.0999999999999994E-2</v>
      </c>
      <c r="L616" s="11">
        <v>108150</v>
      </c>
      <c r="M616" s="11">
        <v>0.45900000000000002</v>
      </c>
    </row>
    <row r="617" spans="1:13" ht="15" x14ac:dyDescent="0.25">
      <c r="A617" s="12" t="s">
        <v>257</v>
      </c>
      <c r="B617" s="5" t="s">
        <v>84</v>
      </c>
      <c r="C617" s="9" t="s">
        <v>63</v>
      </c>
      <c r="D617" s="9" t="str">
        <f t="shared" si="9"/>
        <v>Suriname-The Americas2002</v>
      </c>
      <c r="E617" s="11">
        <v>2.1999999999999999E-2</v>
      </c>
      <c r="F617" s="11">
        <v>2.9000000000000001E-2</v>
      </c>
      <c r="G617" s="11">
        <v>72</v>
      </c>
      <c r="H617" s="11">
        <v>65</v>
      </c>
      <c r="I617" s="11">
        <v>0.30299999999999999</v>
      </c>
      <c r="J617" s="11">
        <v>0.63900000000000001</v>
      </c>
      <c r="K617" s="11">
        <v>5.8999999999999997E-2</v>
      </c>
      <c r="L617" s="11">
        <v>480099</v>
      </c>
      <c r="M617" s="11">
        <v>0.66600000000000004</v>
      </c>
    </row>
    <row r="618" spans="1:13" ht="15" x14ac:dyDescent="0.25">
      <c r="A618" s="12" t="s">
        <v>268</v>
      </c>
      <c r="B618" s="5" t="s">
        <v>84</v>
      </c>
      <c r="C618" s="9" t="s">
        <v>63</v>
      </c>
      <c r="D618" s="9" t="str">
        <f t="shared" si="9"/>
        <v>Trinidad and Tobago-The Americas2002</v>
      </c>
      <c r="E618" s="11">
        <v>1.4999999999999999E-2</v>
      </c>
      <c r="F618" s="11">
        <v>2.5000000000000001E-2</v>
      </c>
      <c r="G618" s="11">
        <v>73</v>
      </c>
      <c r="H618" s="11">
        <v>65</v>
      </c>
      <c r="I618" s="11">
        <v>0.23799999999999999</v>
      </c>
      <c r="J618" s="11">
        <v>0.69399999999999995</v>
      </c>
      <c r="K618" s="11">
        <v>6.8000000000000005E-2</v>
      </c>
      <c r="L618" s="11">
        <v>1277723</v>
      </c>
      <c r="M618" s="11">
        <v>0.104</v>
      </c>
    </row>
    <row r="619" spans="1:13" ht="15" x14ac:dyDescent="0.25">
      <c r="A619" s="12" t="s">
        <v>272</v>
      </c>
      <c r="B619" s="5" t="s">
        <v>84</v>
      </c>
      <c r="C619" s="9" t="s">
        <v>63</v>
      </c>
      <c r="D619" s="9" t="str">
        <f t="shared" si="9"/>
        <v>Turks and Caicos Islands-The Americas2002</v>
      </c>
      <c r="E619" s="8"/>
      <c r="F619" s="8"/>
      <c r="G619" s="8"/>
      <c r="H619" s="8"/>
      <c r="I619" s="8"/>
      <c r="J619" s="8"/>
      <c r="K619" s="8"/>
      <c r="L619" s="11">
        <v>21740</v>
      </c>
      <c r="M619" s="11">
        <v>0.86</v>
      </c>
    </row>
    <row r="620" spans="1:13" ht="15" x14ac:dyDescent="0.25">
      <c r="A620" s="12" t="s">
        <v>277</v>
      </c>
      <c r="B620" s="5" t="s">
        <v>84</v>
      </c>
      <c r="C620" s="9" t="s">
        <v>63</v>
      </c>
      <c r="D620" s="9" t="str">
        <f t="shared" si="9"/>
        <v>United States-The Americas2002</v>
      </c>
      <c r="E620" s="11">
        <v>1.4E-2</v>
      </c>
      <c r="F620" s="11">
        <v>7.0000000000000001E-3</v>
      </c>
      <c r="G620" s="11">
        <v>80</v>
      </c>
      <c r="H620" s="11">
        <v>74</v>
      </c>
      <c r="I620" s="11">
        <v>0.21</v>
      </c>
      <c r="J620" s="11">
        <v>0.66700000000000004</v>
      </c>
      <c r="K620" s="11">
        <v>0.123</v>
      </c>
      <c r="L620" s="11">
        <v>287625193</v>
      </c>
      <c r="M620" s="11">
        <v>0.79400000000000004</v>
      </c>
    </row>
    <row r="621" spans="1:13" ht="15" x14ac:dyDescent="0.25">
      <c r="A621" s="12" t="s">
        <v>278</v>
      </c>
      <c r="B621" s="5" t="s">
        <v>84</v>
      </c>
      <c r="C621" s="9" t="s">
        <v>63</v>
      </c>
      <c r="D621" s="9" t="str">
        <f t="shared" si="9"/>
        <v>Uruguay-The Americas2002</v>
      </c>
      <c r="E621" s="11">
        <v>1.6E-2</v>
      </c>
      <c r="F621" s="11">
        <v>1.4E-2</v>
      </c>
      <c r="G621" s="11">
        <v>79</v>
      </c>
      <c r="H621" s="11">
        <v>71</v>
      </c>
      <c r="I621" s="11">
        <v>0.24299999999999999</v>
      </c>
      <c r="J621" s="11">
        <v>0.624</v>
      </c>
      <c r="K621" s="11">
        <v>0.13300000000000001</v>
      </c>
      <c r="L621" s="11">
        <v>3327500</v>
      </c>
      <c r="M621" s="11">
        <v>0.92600000000000005</v>
      </c>
    </row>
    <row r="622" spans="1:13" ht="15" x14ac:dyDescent="0.25">
      <c r="A622" s="12" t="s">
        <v>281</v>
      </c>
      <c r="B622" s="5" t="s">
        <v>84</v>
      </c>
      <c r="C622" s="9" t="s">
        <v>63</v>
      </c>
      <c r="D622" s="9" t="str">
        <f t="shared" si="9"/>
        <v>Venezuela-The Americas2002</v>
      </c>
      <c r="E622" s="11">
        <v>2.3E-2</v>
      </c>
      <c r="F622" s="11">
        <v>1.7000000000000001E-2</v>
      </c>
      <c r="G622" s="11">
        <v>76</v>
      </c>
      <c r="H622" s="11">
        <v>70</v>
      </c>
      <c r="I622" s="11">
        <v>0.32700000000000001</v>
      </c>
      <c r="J622" s="11">
        <v>0.625</v>
      </c>
      <c r="K622" s="11">
        <v>4.7E-2</v>
      </c>
      <c r="L622" s="11">
        <v>25333622</v>
      </c>
      <c r="M622" s="11">
        <v>0.88400000000000001</v>
      </c>
    </row>
    <row r="623" spans="1:13" ht="15" x14ac:dyDescent="0.25">
      <c r="A623" s="12" t="s">
        <v>76</v>
      </c>
      <c r="B623" s="5" t="s">
        <v>77</v>
      </c>
      <c r="C623" s="9" t="s">
        <v>64</v>
      </c>
      <c r="D623" s="9" t="str">
        <f t="shared" si="9"/>
        <v>Algeria-Africa2003</v>
      </c>
      <c r="E623" s="11">
        <v>0.02</v>
      </c>
      <c r="F623" s="11">
        <v>3.1E-2</v>
      </c>
      <c r="G623" s="11">
        <v>71</v>
      </c>
      <c r="H623" s="11">
        <v>68</v>
      </c>
      <c r="I623" s="11">
        <v>0.307</v>
      </c>
      <c r="J623" s="11">
        <v>0.65100000000000002</v>
      </c>
      <c r="K623" s="11">
        <v>4.2000000000000003E-2</v>
      </c>
      <c r="L623" s="11">
        <v>33003442</v>
      </c>
      <c r="M623" s="11">
        <v>0.623</v>
      </c>
    </row>
    <row r="624" spans="1:13" ht="15" x14ac:dyDescent="0.25">
      <c r="A624" s="12" t="s">
        <v>82</v>
      </c>
      <c r="B624" s="5" t="s">
        <v>77</v>
      </c>
      <c r="C624" s="9" t="s">
        <v>64</v>
      </c>
      <c r="D624" s="9" t="str">
        <f t="shared" si="9"/>
        <v>Angola-Africa2003</v>
      </c>
      <c r="E624" s="11">
        <v>0.05</v>
      </c>
      <c r="F624" s="11">
        <v>0.125</v>
      </c>
      <c r="G624" s="11">
        <v>49</v>
      </c>
      <c r="H624" s="11">
        <v>46</v>
      </c>
      <c r="I624" s="11">
        <v>0.47699999999999998</v>
      </c>
      <c r="J624" s="11">
        <v>0.498</v>
      </c>
      <c r="K624" s="11">
        <v>2.5000000000000001E-2</v>
      </c>
      <c r="L624" s="11">
        <v>15421075</v>
      </c>
      <c r="M624" s="11">
        <v>0.34599999999999997</v>
      </c>
    </row>
    <row r="625" spans="1:13" ht="15" x14ac:dyDescent="0.25">
      <c r="A625" s="12" t="s">
        <v>99</v>
      </c>
      <c r="B625" s="5" t="s">
        <v>77</v>
      </c>
      <c r="C625" s="9" t="s">
        <v>64</v>
      </c>
      <c r="D625" s="9" t="str">
        <f t="shared" si="9"/>
        <v>Benin-Africa2003</v>
      </c>
      <c r="E625" s="11">
        <v>4.1000000000000002E-2</v>
      </c>
      <c r="F625" s="11">
        <v>8.2000000000000003E-2</v>
      </c>
      <c r="G625" s="11">
        <v>58</v>
      </c>
      <c r="H625" s="11">
        <v>55</v>
      </c>
      <c r="I625" s="11">
        <v>0.44900000000000001</v>
      </c>
      <c r="J625" s="11">
        <v>0.52200000000000002</v>
      </c>
      <c r="K625" s="11">
        <v>2.8000000000000001E-2</v>
      </c>
      <c r="L625" s="11">
        <v>7665681</v>
      </c>
      <c r="M625" s="11">
        <v>0.39300000000000002</v>
      </c>
    </row>
    <row r="626" spans="1:13" ht="15" x14ac:dyDescent="0.25">
      <c r="A626" s="12" t="s">
        <v>104</v>
      </c>
      <c r="B626" s="5" t="s">
        <v>77</v>
      </c>
      <c r="C626" s="9" t="s">
        <v>64</v>
      </c>
      <c r="D626" s="9" t="str">
        <f t="shared" si="9"/>
        <v>Botswana-Africa2003</v>
      </c>
      <c r="E626" s="11">
        <v>2.5999999999999999E-2</v>
      </c>
      <c r="F626" s="11">
        <v>5.0999999999999997E-2</v>
      </c>
      <c r="G626" s="11">
        <v>48</v>
      </c>
      <c r="H626" s="11">
        <v>47</v>
      </c>
      <c r="I626" s="11">
        <v>0.36699999999999999</v>
      </c>
      <c r="J626" s="11">
        <v>0.60199999999999998</v>
      </c>
      <c r="K626" s="11">
        <v>3.1E-2</v>
      </c>
      <c r="L626" s="11">
        <v>1832602</v>
      </c>
      <c r="M626" s="11">
        <v>0.54600000000000004</v>
      </c>
    </row>
    <row r="627" spans="1:13" ht="15" x14ac:dyDescent="0.25">
      <c r="A627" s="12" t="s">
        <v>108</v>
      </c>
      <c r="B627" s="5" t="s">
        <v>77</v>
      </c>
      <c r="C627" s="9" t="s">
        <v>64</v>
      </c>
      <c r="D627" s="9" t="str">
        <f t="shared" si="9"/>
        <v>Burkina Faso-Africa2003</v>
      </c>
      <c r="E627" s="11">
        <v>4.4999999999999998E-2</v>
      </c>
      <c r="F627" s="11">
        <v>9.0999999999999998E-2</v>
      </c>
      <c r="G627" s="11">
        <v>53</v>
      </c>
      <c r="H627" s="11">
        <v>51</v>
      </c>
      <c r="I627" s="11">
        <v>0.46600000000000003</v>
      </c>
      <c r="J627" s="11">
        <v>0.50800000000000001</v>
      </c>
      <c r="K627" s="11">
        <v>2.5999999999999999E-2</v>
      </c>
      <c r="L627" s="11">
        <v>12659086</v>
      </c>
      <c r="M627" s="11">
        <v>0.2</v>
      </c>
    </row>
    <row r="628" spans="1:13" ht="15" x14ac:dyDescent="0.25">
      <c r="A628" s="12" t="s">
        <v>109</v>
      </c>
      <c r="B628" s="5" t="s">
        <v>77</v>
      </c>
      <c r="C628" s="9" t="s">
        <v>64</v>
      </c>
      <c r="D628" s="9" t="str">
        <f t="shared" si="9"/>
        <v>Burundi-Africa2003</v>
      </c>
      <c r="E628" s="11">
        <v>4.2999999999999997E-2</v>
      </c>
      <c r="F628" s="11">
        <v>8.2000000000000003E-2</v>
      </c>
      <c r="G628" s="11">
        <v>50</v>
      </c>
      <c r="H628" s="11">
        <v>48</v>
      </c>
      <c r="I628" s="11">
        <v>0.46800000000000003</v>
      </c>
      <c r="J628" s="11">
        <v>0.504</v>
      </c>
      <c r="K628" s="11">
        <v>2.8000000000000001E-2</v>
      </c>
      <c r="L628" s="11">
        <v>7264340</v>
      </c>
      <c r="M628" s="11">
        <v>8.8999999999999996E-2</v>
      </c>
    </row>
    <row r="629" spans="1:13" ht="15" x14ac:dyDescent="0.25">
      <c r="A629" s="12" t="s">
        <v>111</v>
      </c>
      <c r="B629" s="5" t="s">
        <v>77</v>
      </c>
      <c r="C629" s="9" t="s">
        <v>64</v>
      </c>
      <c r="D629" s="9" t="str">
        <f t="shared" si="9"/>
        <v>Cameroon-Africa2003</v>
      </c>
      <c r="E629" s="11">
        <v>4.1000000000000002E-2</v>
      </c>
      <c r="F629" s="11">
        <v>8.4000000000000005E-2</v>
      </c>
      <c r="G629" s="11">
        <v>53</v>
      </c>
      <c r="H629" s="11">
        <v>51</v>
      </c>
      <c r="I629" s="11">
        <v>0.44700000000000001</v>
      </c>
      <c r="J629" s="11">
        <v>0.52</v>
      </c>
      <c r="K629" s="11">
        <v>3.3000000000000002E-2</v>
      </c>
      <c r="L629" s="11">
        <v>17223277</v>
      </c>
      <c r="M629" s="11">
        <v>0.47299999999999998</v>
      </c>
    </row>
    <row r="630" spans="1:13" ht="15" x14ac:dyDescent="0.25">
      <c r="A630" s="12" t="s">
        <v>114</v>
      </c>
      <c r="B630" s="5" t="s">
        <v>77</v>
      </c>
      <c r="C630" s="9" t="s">
        <v>64</v>
      </c>
      <c r="D630" s="9" t="str">
        <f t="shared" si="9"/>
        <v>Central African Republic-Africa2003</v>
      </c>
      <c r="E630" s="11">
        <v>3.7999999999999999E-2</v>
      </c>
      <c r="F630" s="11">
        <v>0.112</v>
      </c>
      <c r="G630" s="11">
        <v>46</v>
      </c>
      <c r="H630" s="11">
        <v>43</v>
      </c>
      <c r="I630" s="11">
        <v>0.42099999999999999</v>
      </c>
      <c r="J630" s="11">
        <v>0.53900000000000003</v>
      </c>
      <c r="K630" s="11">
        <v>0.04</v>
      </c>
      <c r="L630" s="11">
        <v>3829636</v>
      </c>
      <c r="M630" s="11">
        <v>0.379</v>
      </c>
    </row>
    <row r="631" spans="1:13" ht="15" x14ac:dyDescent="0.25">
      <c r="A631" s="12" t="s">
        <v>115</v>
      </c>
      <c r="B631" s="5" t="s">
        <v>77</v>
      </c>
      <c r="C631" s="9" t="s">
        <v>64</v>
      </c>
      <c r="D631" s="9" t="str">
        <f t="shared" si="9"/>
        <v>Chad-Africa2003</v>
      </c>
      <c r="E631" s="11">
        <v>0.05</v>
      </c>
      <c r="F631" s="11">
        <v>0.10299999999999999</v>
      </c>
      <c r="G631" s="11">
        <v>48</v>
      </c>
      <c r="H631" s="11">
        <v>46</v>
      </c>
      <c r="I631" s="11">
        <v>0.49199999999999999</v>
      </c>
      <c r="J631" s="11">
        <v>0.48099999999999998</v>
      </c>
      <c r="K631" s="11">
        <v>2.7E-2</v>
      </c>
      <c r="L631" s="11">
        <v>9311234</v>
      </c>
      <c r="M631" s="11">
        <v>0.217</v>
      </c>
    </row>
    <row r="632" spans="1:13" ht="15" x14ac:dyDescent="0.25">
      <c r="A632" s="12" t="s">
        <v>119</v>
      </c>
      <c r="B632" s="5" t="s">
        <v>77</v>
      </c>
      <c r="C632" s="9" t="s">
        <v>64</v>
      </c>
      <c r="D632" s="9" t="str">
        <f t="shared" si="9"/>
        <v>Comoros-Africa2003</v>
      </c>
      <c r="E632" s="11">
        <v>3.9E-2</v>
      </c>
      <c r="F632" s="11">
        <v>7.1999999999999995E-2</v>
      </c>
      <c r="G632" s="11">
        <v>60</v>
      </c>
      <c r="H632" s="11">
        <v>57</v>
      </c>
      <c r="I632" s="11">
        <v>0.41399999999999998</v>
      </c>
      <c r="J632" s="11">
        <v>0.55600000000000005</v>
      </c>
      <c r="K632" s="11">
        <v>0.03</v>
      </c>
      <c r="L632" s="11">
        <v>570491</v>
      </c>
      <c r="M632" s="11">
        <v>0.27900000000000003</v>
      </c>
    </row>
    <row r="633" spans="1:13" ht="15" x14ac:dyDescent="0.25">
      <c r="A633" s="12" t="s">
        <v>121</v>
      </c>
      <c r="B633" s="5" t="s">
        <v>77</v>
      </c>
      <c r="C633" s="9" t="s">
        <v>64</v>
      </c>
      <c r="D633" s="9" t="str">
        <f t="shared" si="9"/>
        <v>Congo (Kinshasa)-Africa2003</v>
      </c>
      <c r="E633" s="11">
        <v>4.7E-2</v>
      </c>
      <c r="F633" s="11">
        <v>0.111</v>
      </c>
      <c r="G633" s="11">
        <v>49</v>
      </c>
      <c r="H633" s="11">
        <v>46</v>
      </c>
      <c r="I633" s="11">
        <v>0.46400000000000002</v>
      </c>
      <c r="J633" s="11">
        <v>0.50800000000000001</v>
      </c>
      <c r="K633" s="11">
        <v>2.8000000000000001E-2</v>
      </c>
      <c r="L633" s="11">
        <v>50972323</v>
      </c>
      <c r="M633" s="11">
        <v>0.36499999999999999</v>
      </c>
    </row>
    <row r="634" spans="1:13" ht="15" x14ac:dyDescent="0.25">
      <c r="A634" s="12" t="s">
        <v>120</v>
      </c>
      <c r="B634" s="5" t="s">
        <v>77</v>
      </c>
      <c r="C634" s="9" t="s">
        <v>64</v>
      </c>
      <c r="D634" s="9" t="str">
        <f t="shared" si="9"/>
        <v>Congo (Brazzaville)-Africa2003</v>
      </c>
      <c r="E634" s="11">
        <v>3.9E-2</v>
      </c>
      <c r="F634" s="11">
        <v>7.0000000000000007E-2</v>
      </c>
      <c r="G634" s="11">
        <v>54</v>
      </c>
      <c r="H634" s="11">
        <v>52</v>
      </c>
      <c r="I634" s="11">
        <v>0.42099999999999999</v>
      </c>
      <c r="J634" s="11">
        <v>0.54400000000000004</v>
      </c>
      <c r="K634" s="11">
        <v>3.5999999999999997E-2</v>
      </c>
      <c r="L634" s="11">
        <v>3363418</v>
      </c>
      <c r="M634" s="11">
        <v>0.60099999999999998</v>
      </c>
    </row>
    <row r="635" spans="1:13" ht="15" x14ac:dyDescent="0.25">
      <c r="A635" s="12" t="s">
        <v>123</v>
      </c>
      <c r="B635" s="5" t="s">
        <v>77</v>
      </c>
      <c r="C635" s="9" t="s">
        <v>64</v>
      </c>
      <c r="D635" s="9" t="str">
        <f t="shared" si="9"/>
        <v>Cote d'Ivoire-Africa2003</v>
      </c>
      <c r="E635" s="11">
        <v>3.6999999999999998E-2</v>
      </c>
      <c r="F635" s="11">
        <v>9.4E-2</v>
      </c>
      <c r="G635" s="11">
        <v>47</v>
      </c>
      <c r="H635" s="11">
        <v>46</v>
      </c>
      <c r="I635" s="11">
        <v>0.42199999999999999</v>
      </c>
      <c r="J635" s="11">
        <v>0.54800000000000004</v>
      </c>
      <c r="K635" s="11">
        <v>2.9000000000000001E-2</v>
      </c>
      <c r="L635" s="11">
        <v>16909801</v>
      </c>
      <c r="M635" s="11">
        <v>0.45500000000000002</v>
      </c>
    </row>
    <row r="636" spans="1:13" ht="15" x14ac:dyDescent="0.25">
      <c r="A636" s="12" t="s">
        <v>130</v>
      </c>
      <c r="B636" s="5" t="s">
        <v>77</v>
      </c>
      <c r="C636" s="9" t="s">
        <v>64</v>
      </c>
      <c r="D636" s="9" t="str">
        <f t="shared" si="9"/>
        <v>Djibouti-Africa2003</v>
      </c>
      <c r="E636" s="11">
        <v>2.9000000000000001E-2</v>
      </c>
      <c r="F636" s="11">
        <v>7.4999999999999997E-2</v>
      </c>
      <c r="G636" s="11">
        <v>59</v>
      </c>
      <c r="H636" s="11">
        <v>56</v>
      </c>
      <c r="I636" s="11">
        <v>0.39</v>
      </c>
      <c r="J636" s="11">
        <v>0.57799999999999996</v>
      </c>
      <c r="K636" s="11">
        <v>3.2000000000000001E-2</v>
      </c>
      <c r="L636" s="11">
        <v>755085</v>
      </c>
      <c r="M636" s="11">
        <v>0.76700000000000002</v>
      </c>
    </row>
    <row r="637" spans="1:13" ht="15" x14ac:dyDescent="0.25">
      <c r="A637" s="12" t="s">
        <v>134</v>
      </c>
      <c r="B637" s="5" t="s">
        <v>77</v>
      </c>
      <c r="C637" s="9" t="s">
        <v>64</v>
      </c>
      <c r="D637" s="9" t="str">
        <f t="shared" si="9"/>
        <v>Egypt-Africa2003</v>
      </c>
      <c r="E637" s="11">
        <v>2.4E-2</v>
      </c>
      <c r="F637" s="11">
        <v>2.9000000000000001E-2</v>
      </c>
      <c r="G637" s="11">
        <v>72</v>
      </c>
      <c r="H637" s="11">
        <v>67</v>
      </c>
      <c r="I637" s="11">
        <v>0.33500000000000002</v>
      </c>
      <c r="J637" s="11">
        <v>0.61</v>
      </c>
      <c r="K637" s="11">
        <v>5.3999999999999999E-2</v>
      </c>
      <c r="L637" s="11">
        <v>69432477</v>
      </c>
      <c r="M637" s="11">
        <v>0.42899999999999999</v>
      </c>
    </row>
    <row r="638" spans="1:13" ht="15" x14ac:dyDescent="0.25">
      <c r="A638" s="12" t="s">
        <v>136</v>
      </c>
      <c r="B638" s="5" t="s">
        <v>77</v>
      </c>
      <c r="C638" s="9" t="s">
        <v>64</v>
      </c>
      <c r="D638" s="9" t="str">
        <f t="shared" si="9"/>
        <v>Equatorial Guinea-Africa2003</v>
      </c>
      <c r="E638" s="11">
        <v>3.7999999999999999E-2</v>
      </c>
      <c r="F638" s="11">
        <v>9.1999999999999998E-2</v>
      </c>
      <c r="G638" s="11">
        <v>49</v>
      </c>
      <c r="H638" s="11">
        <v>47</v>
      </c>
      <c r="I638" s="11">
        <v>0.41499999999999998</v>
      </c>
      <c r="J638" s="11">
        <v>0.55100000000000005</v>
      </c>
      <c r="K638" s="11">
        <v>3.4000000000000002E-2</v>
      </c>
      <c r="L638" s="11">
        <v>568552</v>
      </c>
      <c r="M638" s="11">
        <v>0.38800000000000001</v>
      </c>
    </row>
    <row r="639" spans="1:13" ht="15" x14ac:dyDescent="0.25">
      <c r="A639" s="12" t="s">
        <v>137</v>
      </c>
      <c r="B639" s="5" t="s">
        <v>77</v>
      </c>
      <c r="C639" s="9" t="s">
        <v>64</v>
      </c>
      <c r="D639" s="9" t="str">
        <f t="shared" si="9"/>
        <v>Eritrea-Africa2003</v>
      </c>
      <c r="E639" s="11">
        <v>0.04</v>
      </c>
      <c r="F639" s="11">
        <v>5.0999999999999997E-2</v>
      </c>
      <c r="G639" s="11">
        <v>60</v>
      </c>
      <c r="H639" s="11">
        <v>55</v>
      </c>
      <c r="I639" s="11">
        <v>0.44600000000000001</v>
      </c>
      <c r="J639" s="11">
        <v>0.53500000000000003</v>
      </c>
      <c r="K639" s="11">
        <v>1.9E-2</v>
      </c>
      <c r="L639" s="11">
        <v>4472533</v>
      </c>
      <c r="M639" s="11">
        <v>0.183</v>
      </c>
    </row>
    <row r="640" spans="1:13" ht="15" x14ac:dyDescent="0.25">
      <c r="A640" s="12" t="s">
        <v>139</v>
      </c>
      <c r="B640" s="5" t="s">
        <v>77</v>
      </c>
      <c r="C640" s="9" t="s">
        <v>64</v>
      </c>
      <c r="D640" s="9" t="str">
        <f t="shared" si="9"/>
        <v>Ethiopia-Africa2003</v>
      </c>
      <c r="E640" s="11">
        <v>4.1000000000000002E-2</v>
      </c>
      <c r="F640" s="11">
        <v>7.9000000000000001E-2</v>
      </c>
      <c r="G640" s="11">
        <v>55</v>
      </c>
      <c r="H640" s="11">
        <v>54</v>
      </c>
      <c r="I640" s="11">
        <v>0.46500000000000002</v>
      </c>
      <c r="J640" s="11">
        <v>0.504</v>
      </c>
      <c r="K640" s="11">
        <v>3.1E-2</v>
      </c>
      <c r="L640" s="11">
        <v>71989666</v>
      </c>
      <c r="M640" s="11">
        <v>0.153</v>
      </c>
    </row>
    <row r="641" spans="1:13" ht="15" x14ac:dyDescent="0.25">
      <c r="A641" s="12" t="s">
        <v>145</v>
      </c>
      <c r="B641" s="5" t="s">
        <v>77</v>
      </c>
      <c r="C641" s="9" t="s">
        <v>64</v>
      </c>
      <c r="D641" s="9" t="str">
        <f t="shared" si="9"/>
        <v>Gabon-Africa2003</v>
      </c>
      <c r="E641" s="11">
        <v>3.3000000000000002E-2</v>
      </c>
      <c r="F641" s="11">
        <v>5.2999999999999999E-2</v>
      </c>
      <c r="G641" s="11">
        <v>61</v>
      </c>
      <c r="H641" s="11">
        <v>58</v>
      </c>
      <c r="I641" s="11">
        <v>0.39900000000000002</v>
      </c>
      <c r="J641" s="11">
        <v>0.54300000000000004</v>
      </c>
      <c r="K641" s="11">
        <v>5.7000000000000002E-2</v>
      </c>
      <c r="L641" s="11">
        <v>1315820</v>
      </c>
      <c r="M641" s="11">
        <v>0.82199999999999995</v>
      </c>
    </row>
    <row r="642" spans="1:13" ht="15" x14ac:dyDescent="0.25">
      <c r="A642" s="12" t="s">
        <v>146</v>
      </c>
      <c r="B642" s="5" t="s">
        <v>77</v>
      </c>
      <c r="C642" s="9" t="s">
        <v>64</v>
      </c>
      <c r="D642" s="9" t="str">
        <f t="shared" si="9"/>
        <v>Gambia, The-Africa2003</v>
      </c>
      <c r="E642" s="11">
        <v>4.4999999999999998E-2</v>
      </c>
      <c r="F642" s="11">
        <v>5.8999999999999997E-2</v>
      </c>
      <c r="G642" s="11">
        <v>57</v>
      </c>
      <c r="H642" s="11">
        <v>55</v>
      </c>
      <c r="I642" s="11">
        <v>0.45900000000000002</v>
      </c>
      <c r="J642" s="11">
        <v>0.51500000000000001</v>
      </c>
      <c r="K642" s="11">
        <v>2.5999999999999999E-2</v>
      </c>
      <c r="L642" s="11">
        <v>1348548</v>
      </c>
      <c r="M642" s="11">
        <v>0.50600000000000001</v>
      </c>
    </row>
    <row r="643" spans="1:13" ht="15" x14ac:dyDescent="0.25">
      <c r="A643" s="12" t="s">
        <v>149</v>
      </c>
      <c r="B643" s="5" t="s">
        <v>77</v>
      </c>
      <c r="C643" s="9" t="s">
        <v>64</v>
      </c>
      <c r="D643" s="9" t="str">
        <f t="shared" ref="D643:D706" si="10">CONCATENATE(A643,C643)</f>
        <v>Ghana-Africa2003</v>
      </c>
      <c r="E643" s="11">
        <v>3.4000000000000002E-2</v>
      </c>
      <c r="F643" s="11">
        <v>0.06</v>
      </c>
      <c r="G643" s="11">
        <v>59</v>
      </c>
      <c r="H643" s="11">
        <v>57</v>
      </c>
      <c r="I643" s="11">
        <v>0.40699999999999997</v>
      </c>
      <c r="J643" s="11">
        <v>0.56100000000000005</v>
      </c>
      <c r="K643" s="11">
        <v>3.2000000000000001E-2</v>
      </c>
      <c r="L643" s="11">
        <v>20301686</v>
      </c>
      <c r="M643" s="11">
        <v>0.46</v>
      </c>
    </row>
    <row r="644" spans="1:13" ht="15" x14ac:dyDescent="0.25">
      <c r="A644" s="12" t="s">
        <v>155</v>
      </c>
      <c r="B644" s="5" t="s">
        <v>77</v>
      </c>
      <c r="C644" s="9" t="s">
        <v>64</v>
      </c>
      <c r="D644" s="9" t="str">
        <f t="shared" si="10"/>
        <v>Guinea-Africa2003</v>
      </c>
      <c r="E644" s="11">
        <v>4.1000000000000002E-2</v>
      </c>
      <c r="F644" s="11">
        <v>9.1999999999999998E-2</v>
      </c>
      <c r="G644" s="11">
        <v>52</v>
      </c>
      <c r="H644" s="11">
        <v>52</v>
      </c>
      <c r="I644" s="11">
        <v>0.438</v>
      </c>
      <c r="J644" s="11">
        <v>0.52900000000000003</v>
      </c>
      <c r="K644" s="11">
        <v>3.3000000000000002E-2</v>
      </c>
      <c r="L644" s="11">
        <v>9204581</v>
      </c>
      <c r="M644" s="11">
        <v>0.32100000000000001</v>
      </c>
    </row>
    <row r="645" spans="1:13" ht="15" x14ac:dyDescent="0.25">
      <c r="A645" s="12" t="s">
        <v>156</v>
      </c>
      <c r="B645" s="5" t="s">
        <v>77</v>
      </c>
      <c r="C645" s="9" t="s">
        <v>64</v>
      </c>
      <c r="D645" s="9" t="str">
        <f t="shared" si="10"/>
        <v>Guinea-Bissau-Africa2003</v>
      </c>
      <c r="E645" s="11">
        <v>4.1000000000000002E-2</v>
      </c>
      <c r="F645" s="11">
        <v>0.10100000000000001</v>
      </c>
      <c r="G645" s="11">
        <v>53</v>
      </c>
      <c r="H645" s="11">
        <v>51</v>
      </c>
      <c r="I645" s="11">
        <v>0.43099999999999999</v>
      </c>
      <c r="J645" s="11">
        <v>0.53900000000000003</v>
      </c>
      <c r="K645" s="11">
        <v>0.03</v>
      </c>
      <c r="L645" s="11">
        <v>1360559</v>
      </c>
      <c r="M645" s="11">
        <v>0.39200000000000002</v>
      </c>
    </row>
    <row r="646" spans="1:13" ht="15" x14ac:dyDescent="0.25">
      <c r="A646" s="12" t="s">
        <v>175</v>
      </c>
      <c r="B646" s="5" t="s">
        <v>77</v>
      </c>
      <c r="C646" s="9" t="s">
        <v>64</v>
      </c>
      <c r="D646" s="9" t="str">
        <f t="shared" si="10"/>
        <v>Kenya-Africa2003</v>
      </c>
      <c r="E646" s="11">
        <v>3.9E-2</v>
      </c>
      <c r="F646" s="11">
        <v>6.5000000000000002E-2</v>
      </c>
      <c r="G646" s="11">
        <v>54</v>
      </c>
      <c r="H646" s="11">
        <v>52</v>
      </c>
      <c r="I646" s="11">
        <v>0.432</v>
      </c>
      <c r="J646" s="11">
        <v>0.54100000000000004</v>
      </c>
      <c r="K646" s="11">
        <v>2.8000000000000001E-2</v>
      </c>
      <c r="L646" s="11">
        <v>33905011</v>
      </c>
      <c r="M646" s="11">
        <v>0.20899999999999999</v>
      </c>
    </row>
    <row r="647" spans="1:13" ht="15" x14ac:dyDescent="0.25">
      <c r="A647" s="12" t="s">
        <v>183</v>
      </c>
      <c r="B647" s="5" t="s">
        <v>77</v>
      </c>
      <c r="C647" s="9" t="s">
        <v>64</v>
      </c>
      <c r="D647" s="9" t="str">
        <f t="shared" si="10"/>
        <v>Lesotho-Africa2003</v>
      </c>
      <c r="E647" s="11">
        <v>0.03</v>
      </c>
      <c r="F647" s="11">
        <v>8.3000000000000004E-2</v>
      </c>
      <c r="G647" s="11">
        <v>44</v>
      </c>
      <c r="H647" s="11">
        <v>44</v>
      </c>
      <c r="I647" s="11">
        <v>0.40400000000000003</v>
      </c>
      <c r="J647" s="11">
        <v>0.55000000000000004</v>
      </c>
      <c r="K647" s="11">
        <v>4.5999999999999999E-2</v>
      </c>
      <c r="L647" s="11">
        <v>1898757</v>
      </c>
      <c r="M647" s="11">
        <v>0.21099999999999999</v>
      </c>
    </row>
    <row r="648" spans="1:13" ht="15" x14ac:dyDescent="0.25">
      <c r="A648" s="12" t="s">
        <v>184</v>
      </c>
      <c r="B648" s="5" t="s">
        <v>77</v>
      </c>
      <c r="C648" s="9" t="s">
        <v>64</v>
      </c>
      <c r="D648" s="9" t="str">
        <f t="shared" si="10"/>
        <v>Liberia-Africa2003</v>
      </c>
      <c r="E648" s="11">
        <v>4.1000000000000002E-2</v>
      </c>
      <c r="F648" s="11">
        <v>9.7000000000000003E-2</v>
      </c>
      <c r="G648" s="11">
        <v>54</v>
      </c>
      <c r="H648" s="11">
        <v>53</v>
      </c>
      <c r="I648" s="11">
        <v>0.432</v>
      </c>
      <c r="J648" s="11">
        <v>0.53700000000000003</v>
      </c>
      <c r="K648" s="11">
        <v>0.03</v>
      </c>
      <c r="L648" s="11">
        <v>3124222</v>
      </c>
      <c r="M648" s="11">
        <v>0.45400000000000001</v>
      </c>
    </row>
    <row r="649" spans="1:13" ht="15" x14ac:dyDescent="0.25">
      <c r="A649" s="12" t="s">
        <v>185</v>
      </c>
      <c r="B649" s="5" t="s">
        <v>77</v>
      </c>
      <c r="C649" s="9" t="s">
        <v>64</v>
      </c>
      <c r="D649" s="9" t="str">
        <f t="shared" si="10"/>
        <v>Libya-Africa2003</v>
      </c>
      <c r="E649" s="11">
        <v>2.3E-2</v>
      </c>
      <c r="F649" s="11">
        <v>2.1999999999999999E-2</v>
      </c>
      <c r="G649" s="11">
        <v>75</v>
      </c>
      <c r="H649" s="11">
        <v>71</v>
      </c>
      <c r="I649" s="11">
        <v>0.315</v>
      </c>
      <c r="J649" s="11">
        <v>0.64400000000000002</v>
      </c>
      <c r="K649" s="11">
        <v>4.1000000000000002E-2</v>
      </c>
      <c r="L649" s="11">
        <v>5422612</v>
      </c>
      <c r="M649" s="11">
        <v>0.76700000000000002</v>
      </c>
    </row>
    <row r="650" spans="1:13" ht="15" x14ac:dyDescent="0.25">
      <c r="A650" s="12" t="s">
        <v>190</v>
      </c>
      <c r="B650" s="5" t="s">
        <v>77</v>
      </c>
      <c r="C650" s="9" t="s">
        <v>64</v>
      </c>
      <c r="D650" s="9" t="str">
        <f t="shared" si="10"/>
        <v>Madagascar-Africa2003</v>
      </c>
      <c r="E650" s="11">
        <v>3.9E-2</v>
      </c>
      <c r="F650" s="11">
        <v>6.0999999999999999E-2</v>
      </c>
      <c r="G650" s="11">
        <v>62</v>
      </c>
      <c r="H650" s="11">
        <v>59</v>
      </c>
      <c r="I650" s="11">
        <v>0.45200000000000001</v>
      </c>
      <c r="J650" s="11">
        <v>0.51800000000000002</v>
      </c>
      <c r="K650" s="11">
        <v>2.9000000000000001E-2</v>
      </c>
      <c r="L650" s="11">
        <v>17245275</v>
      </c>
      <c r="M650" s="11">
        <v>0.27900000000000003</v>
      </c>
    </row>
    <row r="651" spans="1:13" ht="15" x14ac:dyDescent="0.25">
      <c r="A651" s="12" t="s">
        <v>191</v>
      </c>
      <c r="B651" s="5" t="s">
        <v>77</v>
      </c>
      <c r="C651" s="9" t="s">
        <v>64</v>
      </c>
      <c r="D651" s="9" t="str">
        <f t="shared" si="10"/>
        <v>Malawi-Africa2003</v>
      </c>
      <c r="E651" s="11">
        <v>4.2999999999999997E-2</v>
      </c>
      <c r="F651" s="11">
        <v>8.4000000000000005E-2</v>
      </c>
      <c r="G651" s="11">
        <v>47</v>
      </c>
      <c r="H651" s="11">
        <v>47</v>
      </c>
      <c r="I651" s="11">
        <v>0.46100000000000002</v>
      </c>
      <c r="J651" s="11">
        <v>0.50900000000000001</v>
      </c>
      <c r="K651" s="11">
        <v>0.03</v>
      </c>
      <c r="L651" s="11">
        <v>12238739</v>
      </c>
      <c r="M651" s="11">
        <v>0.14899999999999999</v>
      </c>
    </row>
    <row r="652" spans="1:13" ht="15" x14ac:dyDescent="0.25">
      <c r="A652" s="12" t="s">
        <v>194</v>
      </c>
      <c r="B652" s="5" t="s">
        <v>77</v>
      </c>
      <c r="C652" s="9" t="s">
        <v>64</v>
      </c>
      <c r="D652" s="9" t="str">
        <f t="shared" si="10"/>
        <v>Mali-Africa2003</v>
      </c>
      <c r="E652" s="11">
        <v>4.8000000000000001E-2</v>
      </c>
      <c r="F652" s="11">
        <v>0.105</v>
      </c>
      <c r="G652" s="11">
        <v>50</v>
      </c>
      <c r="H652" s="11">
        <v>51</v>
      </c>
      <c r="I652" s="11">
        <v>0.46200000000000002</v>
      </c>
      <c r="J652" s="11">
        <v>0.50600000000000001</v>
      </c>
      <c r="K652" s="11">
        <v>3.2000000000000001E-2</v>
      </c>
      <c r="L652" s="11">
        <v>11219737</v>
      </c>
      <c r="M652" s="11">
        <v>0.30499999999999999</v>
      </c>
    </row>
    <row r="653" spans="1:13" ht="15" x14ac:dyDescent="0.25">
      <c r="A653" s="12" t="s">
        <v>197</v>
      </c>
      <c r="B653" s="5" t="s">
        <v>77</v>
      </c>
      <c r="C653" s="9" t="s">
        <v>64</v>
      </c>
      <c r="D653" s="9" t="str">
        <f t="shared" si="10"/>
        <v>Mauritania-Africa2003</v>
      </c>
      <c r="E653" s="11">
        <v>3.6999999999999998E-2</v>
      </c>
      <c r="F653" s="11">
        <v>7.5999999999999998E-2</v>
      </c>
      <c r="G653" s="11">
        <v>62</v>
      </c>
      <c r="H653" s="11">
        <v>59</v>
      </c>
      <c r="I653" s="11">
        <v>0.42</v>
      </c>
      <c r="J653" s="11">
        <v>0.54800000000000004</v>
      </c>
      <c r="K653" s="11">
        <v>3.2000000000000001E-2</v>
      </c>
      <c r="L653" s="11">
        <v>2965667</v>
      </c>
      <c r="M653" s="11">
        <v>0.51600000000000001</v>
      </c>
    </row>
    <row r="654" spans="1:13" ht="15" x14ac:dyDescent="0.25">
      <c r="A654" s="12" t="s">
        <v>198</v>
      </c>
      <c r="B654" s="5" t="s">
        <v>77</v>
      </c>
      <c r="C654" s="9" t="s">
        <v>64</v>
      </c>
      <c r="D654" s="9" t="str">
        <f t="shared" si="10"/>
        <v>Mauritius-Africa2003</v>
      </c>
      <c r="E654" s="11">
        <v>1.6E-2</v>
      </c>
      <c r="F654" s="11">
        <v>1.4E-2</v>
      </c>
      <c r="G654" s="11">
        <v>76</v>
      </c>
      <c r="H654" s="11">
        <v>69</v>
      </c>
      <c r="I654" s="11">
        <v>0.249</v>
      </c>
      <c r="J654" s="11">
        <v>0.68700000000000006</v>
      </c>
      <c r="K654" s="11">
        <v>6.4000000000000001E-2</v>
      </c>
      <c r="L654" s="11">
        <v>1222811</v>
      </c>
      <c r="M654" s="11">
        <v>0.42</v>
      </c>
    </row>
    <row r="655" spans="1:13" ht="15" x14ac:dyDescent="0.25">
      <c r="A655" s="12" t="s">
        <v>205</v>
      </c>
      <c r="B655" s="5" t="s">
        <v>77</v>
      </c>
      <c r="C655" s="9" t="s">
        <v>64</v>
      </c>
      <c r="D655" s="9" t="str">
        <f t="shared" si="10"/>
        <v>Morocco-Africa2003</v>
      </c>
      <c r="E655" s="11">
        <v>2.1000000000000001E-2</v>
      </c>
      <c r="F655" s="11">
        <v>3.7999999999999999E-2</v>
      </c>
      <c r="G655" s="11">
        <v>70</v>
      </c>
      <c r="H655" s="11">
        <v>67</v>
      </c>
      <c r="I655" s="11">
        <v>0.32</v>
      </c>
      <c r="J655" s="11">
        <v>0.63100000000000001</v>
      </c>
      <c r="K655" s="11">
        <v>4.9000000000000002E-2</v>
      </c>
      <c r="L655" s="11">
        <v>29586937</v>
      </c>
      <c r="M655" s="11">
        <v>0.54300000000000004</v>
      </c>
    </row>
    <row r="656" spans="1:13" ht="15" x14ac:dyDescent="0.25">
      <c r="A656" s="12" t="s">
        <v>206</v>
      </c>
      <c r="B656" s="5" t="s">
        <v>77</v>
      </c>
      <c r="C656" s="9" t="s">
        <v>64</v>
      </c>
      <c r="D656" s="9" t="str">
        <f t="shared" si="10"/>
        <v>Mozambique-Africa2003</v>
      </c>
      <c r="E656" s="11">
        <v>4.4999999999999998E-2</v>
      </c>
      <c r="F656" s="11">
        <v>9.9000000000000005E-2</v>
      </c>
      <c r="G656" s="11">
        <v>49</v>
      </c>
      <c r="H656" s="11">
        <v>46</v>
      </c>
      <c r="I656" s="11">
        <v>0.44400000000000001</v>
      </c>
      <c r="J656" s="11">
        <v>0.52500000000000002</v>
      </c>
      <c r="K656" s="11">
        <v>3.2000000000000001E-2</v>
      </c>
      <c r="L656" s="11">
        <v>19873460</v>
      </c>
      <c r="M656" s="11">
        <v>0.29599999999999999</v>
      </c>
    </row>
    <row r="657" spans="1:13" ht="15" x14ac:dyDescent="0.25">
      <c r="A657" s="12" t="s">
        <v>208</v>
      </c>
      <c r="B657" s="5" t="s">
        <v>77</v>
      </c>
      <c r="C657" s="9" t="s">
        <v>64</v>
      </c>
      <c r="D657" s="9" t="str">
        <f t="shared" si="10"/>
        <v>Namibia-Africa2003</v>
      </c>
      <c r="E657" s="11">
        <v>0.03</v>
      </c>
      <c r="F657" s="11">
        <v>4.9000000000000002E-2</v>
      </c>
      <c r="G657" s="11">
        <v>56</v>
      </c>
      <c r="H657" s="11">
        <v>52</v>
      </c>
      <c r="I657" s="11">
        <v>0.40100000000000002</v>
      </c>
      <c r="J657" s="11">
        <v>0.56499999999999995</v>
      </c>
      <c r="K657" s="11">
        <v>3.3000000000000002E-2</v>
      </c>
      <c r="L657" s="11">
        <v>1981237</v>
      </c>
      <c r="M657" s="11">
        <v>0.34699999999999998</v>
      </c>
    </row>
    <row r="658" spans="1:13" ht="15" x14ac:dyDescent="0.25">
      <c r="A658" s="12" t="s">
        <v>214</v>
      </c>
      <c r="B658" s="5" t="s">
        <v>77</v>
      </c>
      <c r="C658" s="9" t="s">
        <v>64</v>
      </c>
      <c r="D658" s="9" t="str">
        <f t="shared" si="10"/>
        <v>Niger-Africa2003</v>
      </c>
      <c r="E658" s="11">
        <v>5.1999999999999998E-2</v>
      </c>
      <c r="F658" s="11">
        <v>0.09</v>
      </c>
      <c r="G658" s="11">
        <v>53</v>
      </c>
      <c r="H658" s="11">
        <v>53</v>
      </c>
      <c r="I658" s="11">
        <v>0.48599999999999999</v>
      </c>
      <c r="J658" s="11">
        <v>0.48899999999999999</v>
      </c>
      <c r="K658" s="11">
        <v>2.5000000000000001E-2</v>
      </c>
      <c r="L658" s="11">
        <v>12254040</v>
      </c>
      <c r="M658" s="11">
        <v>0.16500000000000001</v>
      </c>
    </row>
    <row r="659" spans="1:13" ht="15" x14ac:dyDescent="0.25">
      <c r="A659" s="12" t="s">
        <v>215</v>
      </c>
      <c r="B659" s="5" t="s">
        <v>77</v>
      </c>
      <c r="C659" s="9" t="s">
        <v>64</v>
      </c>
      <c r="D659" s="9" t="str">
        <f t="shared" si="10"/>
        <v>Nigeria-Africa2003</v>
      </c>
      <c r="E659" s="11">
        <v>4.2999999999999997E-2</v>
      </c>
      <c r="F659" s="11">
        <v>0.10299999999999999</v>
      </c>
      <c r="G659" s="11">
        <v>48</v>
      </c>
      <c r="H659" s="11">
        <v>47</v>
      </c>
      <c r="I659" s="11">
        <v>0.435</v>
      </c>
      <c r="J659" s="11">
        <v>0.53800000000000003</v>
      </c>
      <c r="K659" s="11">
        <v>2.8000000000000001E-2</v>
      </c>
      <c r="L659" s="11">
        <v>132550146</v>
      </c>
      <c r="M659" s="11">
        <v>0.374</v>
      </c>
    </row>
    <row r="660" spans="1:13" ht="15" x14ac:dyDescent="0.25">
      <c r="A660" s="12" t="s">
        <v>232</v>
      </c>
      <c r="B660" s="5" t="s">
        <v>77</v>
      </c>
      <c r="C660" s="9" t="s">
        <v>64</v>
      </c>
      <c r="D660" s="9" t="str">
        <f t="shared" si="10"/>
        <v>Rwanda-Africa2003</v>
      </c>
      <c r="E660" s="11">
        <v>3.9E-2</v>
      </c>
      <c r="F660" s="11">
        <v>8.3000000000000004E-2</v>
      </c>
      <c r="G660" s="11">
        <v>53</v>
      </c>
      <c r="H660" s="11">
        <v>51</v>
      </c>
      <c r="I660" s="11">
        <v>0.45200000000000001</v>
      </c>
      <c r="J660" s="11">
        <v>0.52100000000000002</v>
      </c>
      <c r="K660" s="11">
        <v>2.7E-2</v>
      </c>
      <c r="L660" s="11">
        <v>9126167</v>
      </c>
      <c r="M660" s="11">
        <v>0.17599999999999999</v>
      </c>
    </row>
    <row r="661" spans="1:13" ht="15" x14ac:dyDescent="0.25">
      <c r="A661" s="12" t="s">
        <v>235</v>
      </c>
      <c r="B661" s="5" t="s">
        <v>77</v>
      </c>
      <c r="C661" s="9" t="s">
        <v>64</v>
      </c>
      <c r="D661" s="9" t="str">
        <f t="shared" si="10"/>
        <v>Sao Tome and Principe-Africa2003</v>
      </c>
      <c r="E661" s="11">
        <v>3.6999999999999998E-2</v>
      </c>
      <c r="F661" s="11">
        <v>5.1999999999999998E-2</v>
      </c>
      <c r="G661" s="11">
        <v>66</v>
      </c>
      <c r="H661" s="11">
        <v>62</v>
      </c>
      <c r="I661" s="11">
        <v>0.42599999999999999</v>
      </c>
      <c r="J661" s="11">
        <v>0.53400000000000003</v>
      </c>
      <c r="K661" s="11">
        <v>0.04</v>
      </c>
      <c r="L661" s="11">
        <v>147455</v>
      </c>
      <c r="M661" s="11">
        <v>0.56299999999999994</v>
      </c>
    </row>
    <row r="662" spans="1:13" ht="15" x14ac:dyDescent="0.25">
      <c r="A662" s="12" t="s">
        <v>237</v>
      </c>
      <c r="B662" s="5" t="s">
        <v>77</v>
      </c>
      <c r="C662" s="9" t="s">
        <v>64</v>
      </c>
      <c r="D662" s="9" t="str">
        <f t="shared" si="10"/>
        <v>Senegal-Africa2003</v>
      </c>
      <c r="E662" s="11">
        <v>3.9E-2</v>
      </c>
      <c r="F662" s="11">
        <v>6.2E-2</v>
      </c>
      <c r="G662" s="11">
        <v>61</v>
      </c>
      <c r="H662" s="11">
        <v>58</v>
      </c>
      <c r="I662" s="11">
        <v>0.44500000000000001</v>
      </c>
      <c r="J662" s="11">
        <v>0.52400000000000002</v>
      </c>
      <c r="K662" s="11">
        <v>3.2000000000000001E-2</v>
      </c>
      <c r="L662" s="11">
        <v>10673535</v>
      </c>
      <c r="M662" s="11">
        <v>0.40799999999999997</v>
      </c>
    </row>
    <row r="663" spans="1:13" ht="15" x14ac:dyDescent="0.25">
      <c r="A663" s="12" t="s">
        <v>239</v>
      </c>
      <c r="B663" s="5" t="s">
        <v>77</v>
      </c>
      <c r="C663" s="9" t="s">
        <v>64</v>
      </c>
      <c r="D663" s="9" t="str">
        <f t="shared" si="10"/>
        <v>Seychelles-Africa2003</v>
      </c>
      <c r="E663" s="11">
        <v>1.7999999999999999E-2</v>
      </c>
      <c r="F663" s="11">
        <v>1.2E-2</v>
      </c>
      <c r="G663" s="11">
        <v>76</v>
      </c>
      <c r="H663" s="11">
        <v>66</v>
      </c>
      <c r="I663" s="11">
        <v>0.25800000000000001</v>
      </c>
      <c r="J663" s="11">
        <v>0.66400000000000003</v>
      </c>
      <c r="K663" s="11">
        <v>7.8E-2</v>
      </c>
      <c r="L663" s="11">
        <v>82800</v>
      </c>
      <c r="M663" s="11">
        <v>0.50600000000000001</v>
      </c>
    </row>
    <row r="664" spans="1:13" ht="15" x14ac:dyDescent="0.25">
      <c r="A664" s="12" t="s">
        <v>240</v>
      </c>
      <c r="B664" s="5" t="s">
        <v>77</v>
      </c>
      <c r="C664" s="9" t="s">
        <v>64</v>
      </c>
      <c r="D664" s="9" t="str">
        <f t="shared" si="10"/>
        <v>Sierra Leone-Africa2003</v>
      </c>
      <c r="E664" s="11">
        <v>4.2999999999999997E-2</v>
      </c>
      <c r="F664" s="11">
        <v>0.13300000000000001</v>
      </c>
      <c r="G664" s="11">
        <v>41</v>
      </c>
      <c r="H664" s="11">
        <v>40</v>
      </c>
      <c r="I664" s="11">
        <v>0.42799999999999999</v>
      </c>
      <c r="J664" s="11">
        <v>0.54800000000000004</v>
      </c>
      <c r="K664" s="11">
        <v>2.4E-2</v>
      </c>
      <c r="L664" s="11">
        <v>4712763</v>
      </c>
      <c r="M664" s="11">
        <v>0.36399999999999999</v>
      </c>
    </row>
    <row r="665" spans="1:13" ht="15" x14ac:dyDescent="0.25">
      <c r="A665" s="12" t="s">
        <v>246</v>
      </c>
      <c r="B665" s="5" t="s">
        <v>77</v>
      </c>
      <c r="C665" s="9" t="s">
        <v>64</v>
      </c>
      <c r="D665" s="9" t="str">
        <f t="shared" si="10"/>
        <v>Somalia-Africa2003</v>
      </c>
      <c r="E665" s="11">
        <v>4.7E-2</v>
      </c>
      <c r="F665" s="11">
        <v>0.105</v>
      </c>
      <c r="G665" s="11">
        <v>53</v>
      </c>
      <c r="H665" s="11">
        <v>50</v>
      </c>
      <c r="I665" s="11">
        <v>0.47599999999999998</v>
      </c>
      <c r="J665" s="11">
        <v>0.495</v>
      </c>
      <c r="K665" s="11">
        <v>2.9000000000000001E-2</v>
      </c>
      <c r="L665" s="11">
        <v>8037706</v>
      </c>
      <c r="M665" s="11">
        <v>0.34399999999999997</v>
      </c>
    </row>
    <row r="666" spans="1:13" ht="15" x14ac:dyDescent="0.25">
      <c r="A666" s="12" t="s">
        <v>247</v>
      </c>
      <c r="B666" s="5" t="s">
        <v>77</v>
      </c>
      <c r="C666" s="9" t="s">
        <v>64</v>
      </c>
      <c r="D666" s="9" t="str">
        <f t="shared" si="10"/>
        <v>South Africa-Africa2003</v>
      </c>
      <c r="E666" s="11">
        <v>2.3E-2</v>
      </c>
      <c r="F666" s="11">
        <v>5.2999999999999999E-2</v>
      </c>
      <c r="G666" s="11">
        <v>54</v>
      </c>
      <c r="H666" s="11">
        <v>51</v>
      </c>
      <c r="I666" s="11">
        <v>0.316</v>
      </c>
      <c r="J666" s="11">
        <v>0.64500000000000002</v>
      </c>
      <c r="K666" s="11">
        <v>3.9E-2</v>
      </c>
      <c r="L666" s="11">
        <v>46409243</v>
      </c>
      <c r="M666" s="11">
        <v>0.58399999999999996</v>
      </c>
    </row>
    <row r="667" spans="1:13" ht="15" x14ac:dyDescent="0.25">
      <c r="A667" s="12" t="s">
        <v>249</v>
      </c>
      <c r="B667" s="5" t="s">
        <v>77</v>
      </c>
      <c r="C667" s="9" t="s">
        <v>64</v>
      </c>
      <c r="D667" s="9" t="str">
        <f t="shared" si="10"/>
        <v>South Sudan-Africa2003</v>
      </c>
      <c r="E667" s="11">
        <v>4.1000000000000002E-2</v>
      </c>
      <c r="F667" s="11">
        <v>9.5000000000000001E-2</v>
      </c>
      <c r="G667" s="11">
        <v>51</v>
      </c>
      <c r="H667" s="11">
        <v>49</v>
      </c>
      <c r="I667" s="11">
        <v>0.44400000000000001</v>
      </c>
      <c r="J667" s="11">
        <v>0.52500000000000002</v>
      </c>
      <c r="K667" s="11">
        <v>3.1E-2</v>
      </c>
      <c r="L667" s="11">
        <v>7449905</v>
      </c>
      <c r="M667" s="11">
        <v>0.16900000000000001</v>
      </c>
    </row>
    <row r="668" spans="1:13" ht="15" x14ac:dyDescent="0.25">
      <c r="A668" s="12" t="s">
        <v>256</v>
      </c>
      <c r="B668" s="5" t="s">
        <v>77</v>
      </c>
      <c r="C668" s="9" t="s">
        <v>64</v>
      </c>
      <c r="D668" s="9" t="str">
        <f t="shared" si="10"/>
        <v>Sudan-Africa2003</v>
      </c>
      <c r="E668" s="11">
        <v>3.9E-2</v>
      </c>
      <c r="F668" s="11">
        <v>6.4000000000000001E-2</v>
      </c>
      <c r="G668" s="11">
        <v>61</v>
      </c>
      <c r="H668" s="11">
        <v>57</v>
      </c>
      <c r="I668" s="11">
        <v>0.435</v>
      </c>
      <c r="J668" s="11">
        <v>0.53500000000000003</v>
      </c>
      <c r="K668" s="11">
        <v>0.03</v>
      </c>
      <c r="L668" s="11">
        <v>29973979</v>
      </c>
      <c r="M668" s="11">
        <v>0.32700000000000001</v>
      </c>
    </row>
    <row r="669" spans="1:13" ht="15" x14ac:dyDescent="0.25">
      <c r="A669" s="12" t="s">
        <v>258</v>
      </c>
      <c r="B669" s="5" t="s">
        <v>77</v>
      </c>
      <c r="C669" s="9" t="s">
        <v>64</v>
      </c>
      <c r="D669" s="9" t="str">
        <f t="shared" si="10"/>
        <v>Swaziland-Africa2003</v>
      </c>
      <c r="E669" s="11">
        <v>3.2000000000000001E-2</v>
      </c>
      <c r="F669" s="11">
        <v>8.2000000000000003E-2</v>
      </c>
      <c r="G669" s="11">
        <v>46</v>
      </c>
      <c r="H669" s="11">
        <v>46</v>
      </c>
      <c r="I669" s="11">
        <v>0.43</v>
      </c>
      <c r="J669" s="11">
        <v>0.53900000000000003</v>
      </c>
      <c r="K669" s="11">
        <v>3.1E-2</v>
      </c>
      <c r="L669" s="11">
        <v>1087929</v>
      </c>
      <c r="M669" s="11">
        <v>0.223</v>
      </c>
    </row>
    <row r="670" spans="1:13" ht="15" x14ac:dyDescent="0.25">
      <c r="A670" s="12" t="s">
        <v>263</v>
      </c>
      <c r="B670" s="5" t="s">
        <v>77</v>
      </c>
      <c r="C670" s="9" t="s">
        <v>64</v>
      </c>
      <c r="D670" s="9" t="str">
        <f t="shared" si="10"/>
        <v>Tanzania-Africa2003</v>
      </c>
      <c r="E670" s="11">
        <v>4.2000000000000003E-2</v>
      </c>
      <c r="F670" s="11">
        <v>6.6000000000000003E-2</v>
      </c>
      <c r="G670" s="11">
        <v>53</v>
      </c>
      <c r="H670" s="11">
        <v>51</v>
      </c>
      <c r="I670" s="11">
        <v>0.44600000000000001</v>
      </c>
      <c r="J670" s="11">
        <v>0.52400000000000002</v>
      </c>
      <c r="K670" s="11">
        <v>0.03</v>
      </c>
      <c r="L670" s="11">
        <v>36760831</v>
      </c>
      <c r="M670" s="11">
        <v>0.23599999999999999</v>
      </c>
    </row>
    <row r="671" spans="1:13" ht="15" x14ac:dyDescent="0.25">
      <c r="A671" s="12" t="s">
        <v>266</v>
      </c>
      <c r="B671" s="5" t="s">
        <v>77</v>
      </c>
      <c r="C671" s="9" t="s">
        <v>64</v>
      </c>
      <c r="D671" s="9" t="str">
        <f t="shared" si="10"/>
        <v>Togo-Africa2003</v>
      </c>
      <c r="E671" s="11">
        <v>3.9E-2</v>
      </c>
      <c r="F671" s="11">
        <v>7.1999999999999995E-2</v>
      </c>
      <c r="G671" s="11">
        <v>55</v>
      </c>
      <c r="H671" s="11">
        <v>53</v>
      </c>
      <c r="I671" s="11">
        <v>0.433</v>
      </c>
      <c r="J671" s="11">
        <v>0.53900000000000003</v>
      </c>
      <c r="K671" s="11">
        <v>2.8000000000000001E-2</v>
      </c>
      <c r="L671" s="11">
        <v>5258956</v>
      </c>
      <c r="M671" s="11">
        <v>0.34300000000000003</v>
      </c>
    </row>
    <row r="672" spans="1:13" ht="15" x14ac:dyDescent="0.25">
      <c r="A672" s="12" t="s">
        <v>269</v>
      </c>
      <c r="B672" s="5" t="s">
        <v>77</v>
      </c>
      <c r="C672" s="9" t="s">
        <v>64</v>
      </c>
      <c r="D672" s="9" t="str">
        <f t="shared" si="10"/>
        <v>Tunisia-Africa2003</v>
      </c>
      <c r="E672" s="11">
        <v>1.7000000000000001E-2</v>
      </c>
      <c r="F672" s="11">
        <v>2.1999999999999999E-2</v>
      </c>
      <c r="G672" s="11">
        <v>75</v>
      </c>
      <c r="H672" s="11">
        <v>71</v>
      </c>
      <c r="I672" s="11">
        <v>0.27200000000000002</v>
      </c>
      <c r="J672" s="11">
        <v>0.66300000000000003</v>
      </c>
      <c r="K672" s="11">
        <v>6.5000000000000002E-2</v>
      </c>
      <c r="L672" s="11">
        <v>9839800</v>
      </c>
      <c r="M672" s="11">
        <v>0.64600000000000002</v>
      </c>
    </row>
    <row r="673" spans="1:13" ht="15" x14ac:dyDescent="0.25">
      <c r="A673" s="12" t="s">
        <v>273</v>
      </c>
      <c r="B673" s="5" t="s">
        <v>77</v>
      </c>
      <c r="C673" s="9" t="s">
        <v>64</v>
      </c>
      <c r="D673" s="9" t="str">
        <f t="shared" si="10"/>
        <v>Uganda-Africa2003</v>
      </c>
      <c r="E673" s="11">
        <v>4.7E-2</v>
      </c>
      <c r="F673" s="11">
        <v>7.6999999999999999E-2</v>
      </c>
      <c r="G673" s="11">
        <v>51</v>
      </c>
      <c r="H673" s="11">
        <v>51</v>
      </c>
      <c r="I673" s="11">
        <v>0.49399999999999999</v>
      </c>
      <c r="J673" s="11">
        <v>0.48099999999999998</v>
      </c>
      <c r="K673" s="11">
        <v>2.5999999999999999E-2</v>
      </c>
      <c r="L673" s="11">
        <v>26838428</v>
      </c>
      <c r="M673" s="11">
        <v>0.125</v>
      </c>
    </row>
    <row r="674" spans="1:13" ht="15" x14ac:dyDescent="0.25">
      <c r="A674" s="12" t="s">
        <v>284</v>
      </c>
      <c r="B674" s="5" t="s">
        <v>77</v>
      </c>
      <c r="C674" s="9" t="s">
        <v>64</v>
      </c>
      <c r="D674" s="9" t="str">
        <f t="shared" si="10"/>
        <v>Zambia-Africa2003</v>
      </c>
      <c r="E674" s="11">
        <v>4.4999999999999998E-2</v>
      </c>
      <c r="F674" s="11">
        <v>8.5999999999999993E-2</v>
      </c>
      <c r="G674" s="11">
        <v>45</v>
      </c>
      <c r="H674" s="11">
        <v>44</v>
      </c>
      <c r="I674" s="11">
        <v>0.46400000000000002</v>
      </c>
      <c r="J674" s="11">
        <v>0.50900000000000001</v>
      </c>
      <c r="K674" s="11">
        <v>2.7E-2</v>
      </c>
      <c r="L674" s="11">
        <v>10894519</v>
      </c>
      <c r="M674" s="11">
        <v>0.35799999999999998</v>
      </c>
    </row>
    <row r="675" spans="1:13" ht="15" x14ac:dyDescent="0.25">
      <c r="A675" s="12" t="s">
        <v>285</v>
      </c>
      <c r="B675" s="5" t="s">
        <v>77</v>
      </c>
      <c r="C675" s="9" t="s">
        <v>64</v>
      </c>
      <c r="D675" s="9" t="str">
        <f t="shared" si="10"/>
        <v>Zimbabwe-Africa2003</v>
      </c>
      <c r="E675" s="11">
        <v>3.2000000000000001E-2</v>
      </c>
      <c r="F675" s="11">
        <v>5.8000000000000003E-2</v>
      </c>
      <c r="G675" s="11">
        <v>42</v>
      </c>
      <c r="H675" s="11">
        <v>43</v>
      </c>
      <c r="I675" s="11">
        <v>0.41599999999999998</v>
      </c>
      <c r="J675" s="11">
        <v>0.54900000000000004</v>
      </c>
      <c r="K675" s="11">
        <v>3.5000000000000003E-2</v>
      </c>
      <c r="L675" s="11">
        <v>12673103</v>
      </c>
      <c r="M675" s="11">
        <v>0.34499999999999997</v>
      </c>
    </row>
    <row r="676" spans="1:13" ht="15" x14ac:dyDescent="0.25">
      <c r="A676" s="12" t="s">
        <v>59</v>
      </c>
      <c r="B676" s="5" t="s">
        <v>61</v>
      </c>
      <c r="C676" s="9" t="s">
        <v>64</v>
      </c>
      <c r="D676" s="9" t="str">
        <f t="shared" si="10"/>
        <v>Afghanistan-Asia2003</v>
      </c>
      <c r="E676" s="11">
        <v>4.7E-2</v>
      </c>
      <c r="F676" s="11">
        <v>8.7999999999999995E-2</v>
      </c>
      <c r="G676" s="11">
        <v>57</v>
      </c>
      <c r="H676" s="11">
        <v>55</v>
      </c>
      <c r="I676" s="11">
        <v>0.49399999999999999</v>
      </c>
      <c r="J676" s="11">
        <v>0.48499999999999999</v>
      </c>
      <c r="K676" s="11">
        <v>0.02</v>
      </c>
      <c r="L676" s="11">
        <v>23116142</v>
      </c>
      <c r="M676" s="11">
        <v>0.222</v>
      </c>
    </row>
    <row r="677" spans="1:13" ht="15" x14ac:dyDescent="0.25">
      <c r="A677" s="12" t="s">
        <v>86</v>
      </c>
      <c r="B677" s="5" t="s">
        <v>61</v>
      </c>
      <c r="C677" s="9" t="s">
        <v>64</v>
      </c>
      <c r="D677" s="9" t="str">
        <f t="shared" si="10"/>
        <v>Armenia-Asia2003</v>
      </c>
      <c r="E677" s="11">
        <v>1.4E-2</v>
      </c>
      <c r="F677" s="11">
        <v>2.3E-2</v>
      </c>
      <c r="G677" s="11">
        <v>76</v>
      </c>
      <c r="H677" s="11">
        <v>69</v>
      </c>
      <c r="I677" s="11">
        <v>0.23300000000000001</v>
      </c>
      <c r="J677" s="11">
        <v>0.65500000000000003</v>
      </c>
      <c r="K677" s="11">
        <v>0.112</v>
      </c>
      <c r="L677" s="11">
        <v>3036032</v>
      </c>
      <c r="M677" s="11">
        <v>0.64300000000000002</v>
      </c>
    </row>
    <row r="678" spans="1:13" ht="15" x14ac:dyDescent="0.25">
      <c r="A678" s="12" t="s">
        <v>90</v>
      </c>
      <c r="B678" s="5" t="s">
        <v>61</v>
      </c>
      <c r="C678" s="9" t="s">
        <v>64</v>
      </c>
      <c r="D678" s="9" t="str">
        <f t="shared" si="10"/>
        <v>Azerbaijan-Asia2003</v>
      </c>
      <c r="E678" s="11">
        <v>1.4E-2</v>
      </c>
      <c r="F678" s="11">
        <v>0.05</v>
      </c>
      <c r="G678" s="11">
        <v>71</v>
      </c>
      <c r="H678" s="11">
        <v>65</v>
      </c>
      <c r="I678" s="11">
        <v>0.28000000000000003</v>
      </c>
      <c r="J678" s="11">
        <v>0.65800000000000003</v>
      </c>
      <c r="K678" s="11">
        <v>6.2E-2</v>
      </c>
      <c r="L678" s="11">
        <v>8234100</v>
      </c>
      <c r="M678" s="11">
        <v>0.52</v>
      </c>
    </row>
    <row r="679" spans="1:13" ht="15" x14ac:dyDescent="0.25">
      <c r="A679" s="12" t="s">
        <v>94</v>
      </c>
      <c r="B679" s="5" t="s">
        <v>61</v>
      </c>
      <c r="C679" s="9" t="s">
        <v>64</v>
      </c>
      <c r="D679" s="9" t="str">
        <f t="shared" si="10"/>
        <v>Bangladesh-Asia2003</v>
      </c>
      <c r="E679" s="11">
        <v>2.5000000000000001E-2</v>
      </c>
      <c r="F679" s="11">
        <v>5.6000000000000001E-2</v>
      </c>
      <c r="G679" s="11">
        <v>67</v>
      </c>
      <c r="H679" s="11">
        <v>66</v>
      </c>
      <c r="I679" s="11">
        <v>0.35399999999999998</v>
      </c>
      <c r="J679" s="11">
        <v>0.60499999999999998</v>
      </c>
      <c r="K679" s="11">
        <v>4.2000000000000003E-2</v>
      </c>
      <c r="L679" s="11">
        <v>139185986</v>
      </c>
      <c r="M679" s="11">
        <v>0.254</v>
      </c>
    </row>
    <row r="680" spans="1:13" ht="15" x14ac:dyDescent="0.25">
      <c r="A680" s="12" t="s">
        <v>101</v>
      </c>
      <c r="B680" s="5" t="s">
        <v>61</v>
      </c>
      <c r="C680" s="9" t="s">
        <v>64</v>
      </c>
      <c r="D680" s="9" t="str">
        <f t="shared" si="10"/>
        <v>Bhutan-Asia2003</v>
      </c>
      <c r="E680" s="11">
        <v>2.5000000000000001E-2</v>
      </c>
      <c r="F680" s="11">
        <v>5.0999999999999997E-2</v>
      </c>
      <c r="G680" s="11">
        <v>63</v>
      </c>
      <c r="H680" s="11">
        <v>62</v>
      </c>
      <c r="I680" s="11">
        <v>0.36499999999999999</v>
      </c>
      <c r="J680" s="11">
        <v>0.59499999999999997</v>
      </c>
      <c r="K680" s="11">
        <v>0.04</v>
      </c>
      <c r="L680" s="11">
        <v>616383</v>
      </c>
      <c r="M680" s="11">
        <v>0.28699999999999998</v>
      </c>
    </row>
    <row r="681" spans="1:13" ht="15" x14ac:dyDescent="0.25">
      <c r="A681" s="12" t="s">
        <v>106</v>
      </c>
      <c r="B681" s="5" t="s">
        <v>61</v>
      </c>
      <c r="C681" s="9" t="s">
        <v>64</v>
      </c>
      <c r="D681" s="9" t="str">
        <f t="shared" si="10"/>
        <v>Brunei-Asia2003</v>
      </c>
      <c r="E681" s="11">
        <v>2.1000000000000001E-2</v>
      </c>
      <c r="F681" s="11">
        <v>8.0000000000000002E-3</v>
      </c>
      <c r="G681" s="11">
        <v>79</v>
      </c>
      <c r="H681" s="11">
        <v>75</v>
      </c>
      <c r="I681" s="11">
        <v>0.29499999999999998</v>
      </c>
      <c r="J681" s="11">
        <v>0.67500000000000004</v>
      </c>
      <c r="K681" s="11">
        <v>0.03</v>
      </c>
      <c r="L681" s="11">
        <v>353649</v>
      </c>
      <c r="M681" s="11">
        <v>0.72599999999999998</v>
      </c>
    </row>
    <row r="682" spans="1:13" ht="15" x14ac:dyDescent="0.25">
      <c r="A682" s="12" t="s">
        <v>110</v>
      </c>
      <c r="B682" s="5" t="s">
        <v>61</v>
      </c>
      <c r="C682" s="9" t="s">
        <v>64</v>
      </c>
      <c r="D682" s="9" t="str">
        <f t="shared" si="10"/>
        <v>Cambodia-Asia2003</v>
      </c>
      <c r="E682" s="11">
        <v>2.5999999999999999E-2</v>
      </c>
      <c r="F682" s="11">
        <v>6.3E-2</v>
      </c>
      <c r="G682" s="11">
        <v>68</v>
      </c>
      <c r="H682" s="11">
        <v>62</v>
      </c>
      <c r="I682" s="11">
        <v>0.379</v>
      </c>
      <c r="J682" s="11">
        <v>0.57999999999999996</v>
      </c>
      <c r="K682" s="11">
        <v>4.1000000000000002E-2</v>
      </c>
      <c r="L682" s="11">
        <v>12934369</v>
      </c>
      <c r="M682" s="11">
        <v>0.189</v>
      </c>
    </row>
    <row r="683" spans="1:13" ht="15" x14ac:dyDescent="0.25">
      <c r="A683" s="12" t="s">
        <v>117</v>
      </c>
      <c r="B683" s="5" t="s">
        <v>61</v>
      </c>
      <c r="C683" s="9" t="s">
        <v>64</v>
      </c>
      <c r="D683" s="9" t="str">
        <f t="shared" si="10"/>
        <v>China-Asia2003</v>
      </c>
      <c r="E683" s="11">
        <v>1.2E-2</v>
      </c>
      <c r="F683" s="11">
        <v>2.4E-2</v>
      </c>
      <c r="G683" s="11">
        <v>75</v>
      </c>
      <c r="H683" s="11">
        <v>72</v>
      </c>
      <c r="I683" s="11">
        <v>0.22500000000000001</v>
      </c>
      <c r="J683" s="11">
        <v>0.70199999999999996</v>
      </c>
      <c r="K683" s="11">
        <v>7.3999999999999996E-2</v>
      </c>
      <c r="L683" s="11">
        <v>1288400000</v>
      </c>
      <c r="M683" s="11">
        <v>0.39800000000000002</v>
      </c>
    </row>
    <row r="684" spans="1:13" ht="15" x14ac:dyDescent="0.25">
      <c r="A684" s="12" t="s">
        <v>147</v>
      </c>
      <c r="B684" s="5" t="s">
        <v>61</v>
      </c>
      <c r="C684" s="9" t="s">
        <v>64</v>
      </c>
      <c r="D684" s="9" t="str">
        <f t="shared" si="10"/>
        <v>Georgia-Asia2003</v>
      </c>
      <c r="E684" s="11">
        <v>1.2E-2</v>
      </c>
      <c r="F684" s="11">
        <v>2.5999999999999999E-2</v>
      </c>
      <c r="G684" s="11">
        <v>76</v>
      </c>
      <c r="H684" s="11">
        <v>69</v>
      </c>
      <c r="I684" s="11">
        <v>0.19700000000000001</v>
      </c>
      <c r="J684" s="11">
        <v>0.66400000000000003</v>
      </c>
      <c r="K684" s="11">
        <v>0.13900000000000001</v>
      </c>
      <c r="L684" s="11">
        <v>4328900</v>
      </c>
      <c r="M684" s="11">
        <v>0.52400000000000002</v>
      </c>
    </row>
    <row r="685" spans="1:13" ht="15" x14ac:dyDescent="0.25">
      <c r="A685" s="12" t="s">
        <v>160</v>
      </c>
      <c r="B685" s="5" t="s">
        <v>61</v>
      </c>
      <c r="C685" s="9" t="s">
        <v>64</v>
      </c>
      <c r="D685" s="9" t="str">
        <f t="shared" si="10"/>
        <v>Hong Kong SAR-Asia2003</v>
      </c>
      <c r="E685" s="11">
        <v>7.0000000000000001E-3</v>
      </c>
      <c r="F685" s="8"/>
      <c r="G685" s="11">
        <v>84</v>
      </c>
      <c r="H685" s="11">
        <v>79</v>
      </c>
      <c r="I685" s="11">
        <v>0.155</v>
      </c>
      <c r="J685" s="11">
        <v>0.72799999999999998</v>
      </c>
      <c r="K685" s="11">
        <v>0.11700000000000001</v>
      </c>
      <c r="L685" s="11">
        <v>6730800</v>
      </c>
      <c r="M685" s="11">
        <v>1</v>
      </c>
    </row>
    <row r="686" spans="1:13" ht="15" x14ac:dyDescent="0.25">
      <c r="A686" s="12" t="s">
        <v>163</v>
      </c>
      <c r="B686" s="5" t="s">
        <v>61</v>
      </c>
      <c r="C686" s="9" t="s">
        <v>64</v>
      </c>
      <c r="D686" s="9" t="str">
        <f t="shared" si="10"/>
        <v>India-Asia2003</v>
      </c>
      <c r="E686" s="11">
        <v>2.4E-2</v>
      </c>
      <c r="F686" s="11">
        <v>0.06</v>
      </c>
      <c r="G686" s="11">
        <v>65</v>
      </c>
      <c r="H686" s="11">
        <v>62</v>
      </c>
      <c r="I686" s="11">
        <v>0.33</v>
      </c>
      <c r="J686" s="11">
        <v>0.624</v>
      </c>
      <c r="K686" s="11">
        <v>4.5999999999999999E-2</v>
      </c>
      <c r="L686" s="11">
        <v>1093786762</v>
      </c>
      <c r="M686" s="11">
        <v>0.28599999999999998</v>
      </c>
    </row>
    <row r="687" spans="1:13" ht="15" x14ac:dyDescent="0.25">
      <c r="A687" s="12" t="s">
        <v>164</v>
      </c>
      <c r="B687" s="5" t="s">
        <v>61</v>
      </c>
      <c r="C687" s="9" t="s">
        <v>64</v>
      </c>
      <c r="D687" s="9" t="str">
        <f t="shared" si="10"/>
        <v>Indonesia-Asia2003</v>
      </c>
      <c r="E687" s="11">
        <v>2.1000000000000001E-2</v>
      </c>
      <c r="F687" s="11">
        <v>3.5999999999999997E-2</v>
      </c>
      <c r="G687" s="11">
        <v>70</v>
      </c>
      <c r="H687" s="11">
        <v>66</v>
      </c>
      <c r="I687" s="11">
        <v>0.30099999999999999</v>
      </c>
      <c r="J687" s="11">
        <v>0.65100000000000002</v>
      </c>
      <c r="K687" s="11">
        <v>4.8000000000000001E-2</v>
      </c>
      <c r="L687" s="11">
        <v>218145617</v>
      </c>
      <c r="M687" s="11">
        <v>0.44400000000000001</v>
      </c>
    </row>
    <row r="688" spans="1:13" ht="15" x14ac:dyDescent="0.25">
      <c r="A688" s="12" t="s">
        <v>172</v>
      </c>
      <c r="B688" s="5" t="s">
        <v>61</v>
      </c>
      <c r="C688" s="9" t="s">
        <v>64</v>
      </c>
      <c r="D688" s="9" t="str">
        <f t="shared" si="10"/>
        <v>Japan-Asia2003</v>
      </c>
      <c r="E688" s="11">
        <v>8.9999999999999993E-3</v>
      </c>
      <c r="F688" s="11">
        <v>3.0000000000000001E-3</v>
      </c>
      <c r="G688" s="11">
        <v>85</v>
      </c>
      <c r="H688" s="11">
        <v>78</v>
      </c>
      <c r="I688" s="11">
        <v>0.14099999999999999</v>
      </c>
      <c r="J688" s="11">
        <v>0.67200000000000004</v>
      </c>
      <c r="K688" s="11">
        <v>0.188</v>
      </c>
      <c r="L688" s="11">
        <v>127718000</v>
      </c>
      <c r="M688" s="11">
        <v>0.83199999999999996</v>
      </c>
    </row>
    <row r="689" spans="1:13" ht="15" x14ac:dyDescent="0.25">
      <c r="A689" s="12" t="s">
        <v>174</v>
      </c>
      <c r="B689" s="5" t="s">
        <v>61</v>
      </c>
      <c r="C689" s="9" t="s">
        <v>64</v>
      </c>
      <c r="D689" s="9" t="str">
        <f t="shared" si="10"/>
        <v>Kazakhstan-Asia2003</v>
      </c>
      <c r="E689" s="11">
        <v>1.7000000000000001E-2</v>
      </c>
      <c r="F689" s="11">
        <v>3.2000000000000001E-2</v>
      </c>
      <c r="G689" s="11">
        <v>72</v>
      </c>
      <c r="H689" s="11">
        <v>61</v>
      </c>
      <c r="I689" s="11">
        <v>0.25700000000000001</v>
      </c>
      <c r="J689" s="11">
        <v>0.67</v>
      </c>
      <c r="K689" s="11">
        <v>7.3999999999999996E-2</v>
      </c>
      <c r="L689" s="11">
        <v>14909018</v>
      </c>
      <c r="M689" s="11">
        <v>0.55100000000000005</v>
      </c>
    </row>
    <row r="690" spans="1:13" ht="15" x14ac:dyDescent="0.25">
      <c r="A690" s="12" t="s">
        <v>216</v>
      </c>
      <c r="B690" s="5" t="s">
        <v>61</v>
      </c>
      <c r="C690" s="9" t="s">
        <v>64</v>
      </c>
      <c r="D690" s="9" t="str">
        <f t="shared" si="10"/>
        <v>North Korea-Asia2003</v>
      </c>
      <c r="E690" s="11">
        <v>1.6E-2</v>
      </c>
      <c r="F690" s="11">
        <v>0.03</v>
      </c>
      <c r="G690" s="11">
        <v>71</v>
      </c>
      <c r="H690" s="11">
        <v>64</v>
      </c>
      <c r="I690" s="11">
        <v>0.253</v>
      </c>
      <c r="J690" s="11">
        <v>0.67900000000000005</v>
      </c>
      <c r="K690" s="11">
        <v>6.8000000000000005E-2</v>
      </c>
      <c r="L690" s="11">
        <v>23449180</v>
      </c>
      <c r="M690" s="11">
        <v>0.59599999999999997</v>
      </c>
    </row>
    <row r="691" spans="1:13" ht="15" x14ac:dyDescent="0.25">
      <c r="A691" s="12" t="s">
        <v>248</v>
      </c>
      <c r="B691" s="5" t="s">
        <v>61</v>
      </c>
      <c r="C691" s="9" t="s">
        <v>64</v>
      </c>
      <c r="D691" s="9" t="str">
        <f t="shared" si="10"/>
        <v>South Korea-Asia2003</v>
      </c>
      <c r="E691" s="11">
        <v>0.01</v>
      </c>
      <c r="F691" s="11">
        <v>5.0000000000000001E-3</v>
      </c>
      <c r="G691" s="11">
        <v>81</v>
      </c>
      <c r="H691" s="11">
        <v>74</v>
      </c>
      <c r="I691" s="11">
        <v>0.19900000000000001</v>
      </c>
      <c r="J691" s="11">
        <v>0.71599999999999997</v>
      </c>
      <c r="K691" s="11">
        <v>8.5000000000000006E-2</v>
      </c>
      <c r="L691" s="11">
        <v>47859311</v>
      </c>
      <c r="M691" s="11">
        <v>0.80700000000000005</v>
      </c>
    </row>
    <row r="692" spans="1:13" ht="15" x14ac:dyDescent="0.25">
      <c r="A692" s="12" t="s">
        <v>179</v>
      </c>
      <c r="B692" s="5" t="s">
        <v>61</v>
      </c>
      <c r="C692" s="9" t="s">
        <v>64</v>
      </c>
      <c r="D692" s="9" t="str">
        <f t="shared" si="10"/>
        <v>Kyrgyzstan-Asia2003</v>
      </c>
      <c r="E692" s="11">
        <v>2.1000000000000001E-2</v>
      </c>
      <c r="F692" s="11">
        <v>3.6999999999999998E-2</v>
      </c>
      <c r="G692" s="11">
        <v>72</v>
      </c>
      <c r="H692" s="11">
        <v>65</v>
      </c>
      <c r="I692" s="11">
        <v>0.32600000000000001</v>
      </c>
      <c r="J692" s="11">
        <v>0.61699999999999999</v>
      </c>
      <c r="K692" s="11">
        <v>5.7000000000000002E-2</v>
      </c>
      <c r="L692" s="11">
        <v>5043300</v>
      </c>
      <c r="M692" s="11">
        <v>0.35299999999999998</v>
      </c>
    </row>
    <row r="693" spans="1:13" ht="15" x14ac:dyDescent="0.25">
      <c r="A693" s="12" t="s">
        <v>180</v>
      </c>
      <c r="B693" s="5" t="s">
        <v>61</v>
      </c>
      <c r="C693" s="9" t="s">
        <v>64</v>
      </c>
      <c r="D693" s="9" t="str">
        <f t="shared" si="10"/>
        <v>Laos-Asia2003</v>
      </c>
      <c r="E693" s="11">
        <v>2.9000000000000001E-2</v>
      </c>
      <c r="F693" s="11">
        <v>7.4999999999999997E-2</v>
      </c>
      <c r="G693" s="11">
        <v>65</v>
      </c>
      <c r="H693" s="11">
        <v>62</v>
      </c>
      <c r="I693" s="11">
        <v>0.41799999999999998</v>
      </c>
      <c r="J693" s="11">
        <v>0.54500000000000004</v>
      </c>
      <c r="K693" s="11">
        <v>3.6999999999999998E-2</v>
      </c>
      <c r="L693" s="11">
        <v>5619069</v>
      </c>
      <c r="M693" s="11">
        <v>0.251</v>
      </c>
    </row>
    <row r="694" spans="1:13" ht="15" x14ac:dyDescent="0.25">
      <c r="A694" s="12" t="s">
        <v>189</v>
      </c>
      <c r="B694" s="5" t="s">
        <v>61</v>
      </c>
      <c r="C694" s="9" t="s">
        <v>64</v>
      </c>
      <c r="D694" s="9" t="str">
        <f t="shared" si="10"/>
        <v>Macao SAR-Asia2003</v>
      </c>
      <c r="E694" s="11">
        <v>8.0000000000000002E-3</v>
      </c>
      <c r="F694" s="8"/>
      <c r="G694" s="11">
        <v>81</v>
      </c>
      <c r="H694" s="11">
        <v>76</v>
      </c>
      <c r="I694" s="11">
        <v>0.19700000000000001</v>
      </c>
      <c r="J694" s="11">
        <v>0.73</v>
      </c>
      <c r="K694" s="11">
        <v>7.3999999999999996E-2</v>
      </c>
      <c r="L694" s="11">
        <v>450711</v>
      </c>
      <c r="M694" s="11">
        <v>1</v>
      </c>
    </row>
    <row r="695" spans="1:13" ht="15" x14ac:dyDescent="0.25">
      <c r="A695" s="12" t="s">
        <v>192</v>
      </c>
      <c r="B695" s="5" t="s">
        <v>61</v>
      </c>
      <c r="C695" s="9" t="s">
        <v>64</v>
      </c>
      <c r="D695" s="9" t="str">
        <f t="shared" si="10"/>
        <v>Malaysia-Asia2003</v>
      </c>
      <c r="E695" s="11">
        <v>0.02</v>
      </c>
      <c r="F695" s="11">
        <v>7.0000000000000001E-3</v>
      </c>
      <c r="G695" s="11">
        <v>76</v>
      </c>
      <c r="H695" s="11">
        <v>71</v>
      </c>
      <c r="I695" s="11">
        <v>0.315</v>
      </c>
      <c r="J695" s="11">
        <v>0.64400000000000002</v>
      </c>
      <c r="K695" s="11">
        <v>4.2000000000000003E-2</v>
      </c>
      <c r="L695" s="11">
        <v>24890654</v>
      </c>
      <c r="M695" s="11">
        <v>0.64800000000000002</v>
      </c>
    </row>
    <row r="696" spans="1:13" ht="15" x14ac:dyDescent="0.25">
      <c r="A696" s="12" t="s">
        <v>193</v>
      </c>
      <c r="B696" s="5" t="s">
        <v>61</v>
      </c>
      <c r="C696" s="9" t="s">
        <v>64</v>
      </c>
      <c r="D696" s="9" t="str">
        <f t="shared" si="10"/>
        <v>Maldives-Asia2003</v>
      </c>
      <c r="E696" s="11">
        <v>2.1999999999999999E-2</v>
      </c>
      <c r="F696" s="11">
        <v>2.5000000000000001E-2</v>
      </c>
      <c r="G696" s="11">
        <v>74</v>
      </c>
      <c r="H696" s="11">
        <v>71</v>
      </c>
      <c r="I696" s="11">
        <v>0.37</v>
      </c>
      <c r="J696" s="11">
        <v>0.58699999999999997</v>
      </c>
      <c r="K696" s="11">
        <v>4.2999999999999997E-2</v>
      </c>
      <c r="L696" s="11">
        <v>287594</v>
      </c>
      <c r="M696" s="11">
        <v>0.313</v>
      </c>
    </row>
    <row r="697" spans="1:13" ht="15" x14ac:dyDescent="0.25">
      <c r="A697" s="12" t="s">
        <v>203</v>
      </c>
      <c r="B697" s="5" t="s">
        <v>61</v>
      </c>
      <c r="C697" s="9" t="s">
        <v>64</v>
      </c>
      <c r="D697" s="9" t="str">
        <f t="shared" si="10"/>
        <v>Mongolia-Asia2003</v>
      </c>
      <c r="E697" s="11">
        <v>1.9E-2</v>
      </c>
      <c r="F697" s="11">
        <v>4.2000000000000003E-2</v>
      </c>
      <c r="G697" s="11">
        <v>68</v>
      </c>
      <c r="H697" s="11">
        <v>61</v>
      </c>
      <c r="I697" s="11">
        <v>0.311</v>
      </c>
      <c r="J697" s="11">
        <v>0.65200000000000002</v>
      </c>
      <c r="K697" s="11">
        <v>3.6999999999999998E-2</v>
      </c>
      <c r="L697" s="11">
        <v>2468595</v>
      </c>
      <c r="M697" s="11">
        <v>0.60399999999999998</v>
      </c>
    </row>
    <row r="698" spans="1:13" ht="15" x14ac:dyDescent="0.25">
      <c r="A698" s="12" t="s">
        <v>207</v>
      </c>
      <c r="B698" s="5" t="s">
        <v>61</v>
      </c>
      <c r="C698" s="9" t="s">
        <v>64</v>
      </c>
      <c r="D698" s="9" t="str">
        <f t="shared" si="10"/>
        <v>Myanmar-Asia2003</v>
      </c>
      <c r="E698" s="11">
        <v>0.02</v>
      </c>
      <c r="F698" s="11">
        <v>5.3999999999999999E-2</v>
      </c>
      <c r="G698" s="11">
        <v>65</v>
      </c>
      <c r="H698" s="11">
        <v>61</v>
      </c>
      <c r="I698" s="11">
        <v>0.28999999999999998</v>
      </c>
      <c r="J698" s="11">
        <v>0.66100000000000003</v>
      </c>
      <c r="K698" s="11">
        <v>4.8000000000000001E-2</v>
      </c>
      <c r="L698" s="11">
        <v>49577152</v>
      </c>
      <c r="M698" s="11">
        <v>0.28100000000000003</v>
      </c>
    </row>
    <row r="699" spans="1:13" ht="15" x14ac:dyDescent="0.25">
      <c r="A699" s="12" t="s">
        <v>209</v>
      </c>
      <c r="B699" s="5" t="s">
        <v>61</v>
      </c>
      <c r="C699" s="9" t="s">
        <v>64</v>
      </c>
      <c r="D699" s="9" t="str">
        <f t="shared" si="10"/>
        <v>Nepal-Asia2003</v>
      </c>
      <c r="E699" s="11">
        <v>0.03</v>
      </c>
      <c r="F699" s="11">
        <v>5.1999999999999998E-2</v>
      </c>
      <c r="G699" s="11">
        <v>65</v>
      </c>
      <c r="H699" s="11">
        <v>63</v>
      </c>
      <c r="I699" s="11">
        <v>0.39900000000000002</v>
      </c>
      <c r="J699" s="11">
        <v>0.55900000000000005</v>
      </c>
      <c r="K699" s="11">
        <v>4.1000000000000002E-2</v>
      </c>
      <c r="L699" s="11">
        <v>24525527</v>
      </c>
      <c r="M699" s="11">
        <v>0.14599999999999999</v>
      </c>
    </row>
    <row r="700" spans="1:13" ht="15" x14ac:dyDescent="0.25">
      <c r="A700" s="12" t="s">
        <v>220</v>
      </c>
      <c r="B700" s="5" t="s">
        <v>61</v>
      </c>
      <c r="C700" s="9" t="s">
        <v>64</v>
      </c>
      <c r="D700" s="9" t="str">
        <f t="shared" si="10"/>
        <v>Pakistan-Asia2003</v>
      </c>
      <c r="E700" s="11">
        <v>2.9000000000000001E-2</v>
      </c>
      <c r="F700" s="11">
        <v>8.3000000000000004E-2</v>
      </c>
      <c r="G700" s="11">
        <v>65</v>
      </c>
      <c r="H700" s="11">
        <v>64</v>
      </c>
      <c r="I700" s="11">
        <v>0.39500000000000002</v>
      </c>
      <c r="J700" s="11">
        <v>0.56399999999999995</v>
      </c>
      <c r="K700" s="11">
        <v>0.04</v>
      </c>
      <c r="L700" s="11">
        <v>152419974</v>
      </c>
      <c r="M700" s="11">
        <v>0.34100000000000003</v>
      </c>
    </row>
    <row r="701" spans="1:13" ht="15" x14ac:dyDescent="0.25">
      <c r="A701" s="12" t="s">
        <v>225</v>
      </c>
      <c r="B701" s="5" t="s">
        <v>61</v>
      </c>
      <c r="C701" s="9" t="s">
        <v>64</v>
      </c>
      <c r="D701" s="9" t="str">
        <f t="shared" si="10"/>
        <v>Philippines-Asia2003</v>
      </c>
      <c r="E701" s="11">
        <v>2.8000000000000001E-2</v>
      </c>
      <c r="F701" s="11">
        <v>2.9000000000000001E-2</v>
      </c>
      <c r="G701" s="11">
        <v>71</v>
      </c>
      <c r="H701" s="11">
        <v>64</v>
      </c>
      <c r="I701" s="11">
        <v>0.377</v>
      </c>
      <c r="J701" s="11">
        <v>0.59</v>
      </c>
      <c r="K701" s="11">
        <v>3.3000000000000002E-2</v>
      </c>
      <c r="L701" s="11">
        <v>82604681</v>
      </c>
      <c r="M701" s="11">
        <v>0.47099999999999997</v>
      </c>
    </row>
    <row r="702" spans="1:13" ht="15" x14ac:dyDescent="0.25">
      <c r="A702" s="12" t="s">
        <v>241</v>
      </c>
      <c r="B702" s="5" t="s">
        <v>61</v>
      </c>
      <c r="C702" s="9" t="s">
        <v>64</v>
      </c>
      <c r="D702" s="9" t="str">
        <f t="shared" si="10"/>
        <v>Singapore-Asia2003</v>
      </c>
      <c r="E702" s="11">
        <v>1.0999999999999999E-2</v>
      </c>
      <c r="F702" s="11">
        <v>3.0000000000000001E-3</v>
      </c>
      <c r="G702" s="11">
        <v>82</v>
      </c>
      <c r="H702" s="11">
        <v>77</v>
      </c>
      <c r="I702" s="11">
        <v>0.20100000000000001</v>
      </c>
      <c r="J702" s="11">
        <v>0.72</v>
      </c>
      <c r="K702" s="11">
        <v>7.9000000000000001E-2</v>
      </c>
      <c r="L702" s="11">
        <v>4114800</v>
      </c>
      <c r="M702" s="11">
        <v>1</v>
      </c>
    </row>
    <row r="703" spans="1:13" ht="15" x14ac:dyDescent="0.25">
      <c r="A703" s="12" t="s">
        <v>251</v>
      </c>
      <c r="B703" s="5" t="s">
        <v>61</v>
      </c>
      <c r="C703" s="9" t="s">
        <v>64</v>
      </c>
      <c r="D703" s="9" t="str">
        <f t="shared" si="10"/>
        <v>Sri Lanka-Asia2003</v>
      </c>
      <c r="E703" s="11">
        <v>1.9E-2</v>
      </c>
      <c r="F703" s="11">
        <v>1.2999999999999999E-2</v>
      </c>
      <c r="G703" s="11">
        <v>77</v>
      </c>
      <c r="H703" s="11">
        <v>70</v>
      </c>
      <c r="I703" s="11">
        <v>0.25800000000000001</v>
      </c>
      <c r="J703" s="11">
        <v>0.67500000000000004</v>
      </c>
      <c r="K703" s="11">
        <v>6.7000000000000004E-2</v>
      </c>
      <c r="L703" s="11">
        <v>19173000</v>
      </c>
      <c r="M703" s="11">
        <v>0.184</v>
      </c>
    </row>
    <row r="704" spans="1:13" ht="15" x14ac:dyDescent="0.25">
      <c r="A704" s="12" t="s">
        <v>262</v>
      </c>
      <c r="B704" s="5" t="s">
        <v>61</v>
      </c>
      <c r="C704" s="9" t="s">
        <v>64</v>
      </c>
      <c r="D704" s="9" t="str">
        <f t="shared" si="10"/>
        <v>Tajikistan-Asia2003</v>
      </c>
      <c r="E704" s="11">
        <v>2.9000000000000001E-2</v>
      </c>
      <c r="F704" s="11">
        <v>6.0999999999999999E-2</v>
      </c>
      <c r="G704" s="11">
        <v>69</v>
      </c>
      <c r="H704" s="11">
        <v>61</v>
      </c>
      <c r="I704" s="11">
        <v>0.40200000000000002</v>
      </c>
      <c r="J704" s="11">
        <v>0.56100000000000005</v>
      </c>
      <c r="K704" s="11">
        <v>3.6999999999999998E-2</v>
      </c>
      <c r="L704" s="11">
        <v>6529609</v>
      </c>
      <c r="M704" s="11">
        <v>0.26400000000000001</v>
      </c>
    </row>
    <row r="705" spans="1:13" ht="15" x14ac:dyDescent="0.25">
      <c r="A705" s="12" t="s">
        <v>264</v>
      </c>
      <c r="B705" s="5" t="s">
        <v>61</v>
      </c>
      <c r="C705" s="9" t="s">
        <v>64</v>
      </c>
      <c r="D705" s="9" t="str">
        <f t="shared" si="10"/>
        <v>Thailand-Asia2003</v>
      </c>
      <c r="E705" s="11">
        <v>1.2999999999999999E-2</v>
      </c>
      <c r="F705" s="11">
        <v>1.7000000000000001E-2</v>
      </c>
      <c r="G705" s="11">
        <v>75</v>
      </c>
      <c r="H705" s="11">
        <v>68</v>
      </c>
      <c r="I705" s="11">
        <v>0.23100000000000001</v>
      </c>
      <c r="J705" s="11">
        <v>0.69599999999999995</v>
      </c>
      <c r="K705" s="11">
        <v>7.2999999999999995E-2</v>
      </c>
      <c r="L705" s="11">
        <v>64488338</v>
      </c>
      <c r="M705" s="11">
        <v>0.35</v>
      </c>
    </row>
    <row r="706" spans="1:13" ht="15" x14ac:dyDescent="0.25">
      <c r="A706" s="12" t="s">
        <v>265</v>
      </c>
      <c r="B706" s="5" t="s">
        <v>61</v>
      </c>
      <c r="C706" s="9" t="s">
        <v>64</v>
      </c>
      <c r="D706" s="9" t="str">
        <f t="shared" si="10"/>
        <v>Timor-Leste-Asia2003</v>
      </c>
      <c r="E706" s="11">
        <v>3.9E-2</v>
      </c>
      <c r="F706" s="11">
        <v>7.1999999999999995E-2</v>
      </c>
      <c r="G706" s="11">
        <v>63</v>
      </c>
      <c r="H706" s="11">
        <v>60</v>
      </c>
      <c r="I706" s="11">
        <v>0.49099999999999999</v>
      </c>
      <c r="J706" s="11">
        <v>0.48299999999999998</v>
      </c>
      <c r="K706" s="11">
        <v>2.5999999999999999E-2</v>
      </c>
      <c r="L706" s="11">
        <v>933369</v>
      </c>
      <c r="M706" s="11">
        <v>0.253</v>
      </c>
    </row>
    <row r="707" spans="1:13" ht="15" x14ac:dyDescent="0.25">
      <c r="A707" s="12" t="s">
        <v>271</v>
      </c>
      <c r="B707" s="5" t="s">
        <v>61</v>
      </c>
      <c r="C707" s="9" t="s">
        <v>64</v>
      </c>
      <c r="D707" s="9" t="str">
        <f t="shared" ref="D707:D770" si="11">CONCATENATE(A707,C707)</f>
        <v>Turkmenistan-Asia2003</v>
      </c>
      <c r="E707" s="11">
        <v>2.3E-2</v>
      </c>
      <c r="F707" s="11">
        <v>6.2E-2</v>
      </c>
      <c r="G707" s="11">
        <v>68</v>
      </c>
      <c r="H707" s="11">
        <v>60</v>
      </c>
      <c r="I707" s="11">
        <v>0.34200000000000003</v>
      </c>
      <c r="J707" s="11">
        <v>0.61299999999999999</v>
      </c>
      <c r="K707" s="11">
        <v>4.4999999999999998E-2</v>
      </c>
      <c r="L707" s="11">
        <v>4648037</v>
      </c>
      <c r="M707" s="11">
        <v>0.46600000000000003</v>
      </c>
    </row>
    <row r="708" spans="1:13" ht="15" x14ac:dyDescent="0.25">
      <c r="A708" s="12" t="s">
        <v>279</v>
      </c>
      <c r="B708" s="5" t="s">
        <v>61</v>
      </c>
      <c r="C708" s="9" t="s">
        <v>64</v>
      </c>
      <c r="D708" s="9" t="str">
        <f t="shared" si="11"/>
        <v>Uzbekistan-Asia2003</v>
      </c>
      <c r="E708" s="11">
        <v>0.02</v>
      </c>
      <c r="F708" s="11">
        <v>4.9000000000000002E-2</v>
      </c>
      <c r="G708" s="11">
        <v>71</v>
      </c>
      <c r="H708" s="11">
        <v>64</v>
      </c>
      <c r="I708" s="11">
        <v>0.34899999999999998</v>
      </c>
      <c r="J708" s="11">
        <v>0.60499999999999998</v>
      </c>
      <c r="K708" s="11">
        <v>4.5999999999999999E-2</v>
      </c>
      <c r="L708" s="11">
        <v>25567650</v>
      </c>
      <c r="M708" s="11">
        <v>0.37</v>
      </c>
    </row>
    <row r="709" spans="1:13" ht="15" x14ac:dyDescent="0.25">
      <c r="A709" s="12" t="s">
        <v>282</v>
      </c>
      <c r="B709" s="5" t="s">
        <v>61</v>
      </c>
      <c r="C709" s="9" t="s">
        <v>64</v>
      </c>
      <c r="D709" s="9" t="str">
        <f t="shared" si="11"/>
        <v>Vietnam-Asia2003</v>
      </c>
      <c r="E709" s="11">
        <v>1.7000000000000001E-2</v>
      </c>
      <c r="F709" s="11">
        <v>2.5000000000000001E-2</v>
      </c>
      <c r="G709" s="11">
        <v>79</v>
      </c>
      <c r="H709" s="11">
        <v>70</v>
      </c>
      <c r="I709" s="11">
        <v>0.28899999999999998</v>
      </c>
      <c r="J709" s="11">
        <v>0.64600000000000002</v>
      </c>
      <c r="K709" s="11">
        <v>6.5000000000000002E-2</v>
      </c>
      <c r="L709" s="11">
        <v>80468400</v>
      </c>
      <c r="M709" s="11">
        <v>0.26100000000000001</v>
      </c>
    </row>
    <row r="710" spans="1:13" ht="15" x14ac:dyDescent="0.25">
      <c r="A710" s="12" t="s">
        <v>74</v>
      </c>
      <c r="B710" s="5" t="s">
        <v>75</v>
      </c>
      <c r="C710" s="9" t="s">
        <v>64</v>
      </c>
      <c r="D710" s="9" t="str">
        <f t="shared" si="11"/>
        <v>Albania-Europe2003</v>
      </c>
      <c r="E710" s="11">
        <v>1.6E-2</v>
      </c>
      <c r="F710" s="11">
        <v>0.02</v>
      </c>
      <c r="G710" s="11">
        <v>79</v>
      </c>
      <c r="H710" s="11">
        <v>72</v>
      </c>
      <c r="I710" s="11">
        <v>0.28199999999999997</v>
      </c>
      <c r="J710" s="11">
        <v>0.64</v>
      </c>
      <c r="K710" s="11">
        <v>7.8E-2</v>
      </c>
      <c r="L710" s="11">
        <v>3033659</v>
      </c>
      <c r="M710" s="11">
        <v>0.44600000000000001</v>
      </c>
    </row>
    <row r="711" spans="1:13" ht="15" x14ac:dyDescent="0.25">
      <c r="A711" s="12" t="s">
        <v>81</v>
      </c>
      <c r="B711" s="5" t="s">
        <v>75</v>
      </c>
      <c r="C711" s="9" t="s">
        <v>64</v>
      </c>
      <c r="D711" s="9" t="str">
        <f t="shared" si="11"/>
        <v>Andorra-Europe2003</v>
      </c>
      <c r="E711" s="11">
        <v>0.01</v>
      </c>
      <c r="F711" s="11">
        <v>3.0000000000000001E-3</v>
      </c>
      <c r="G711" s="8"/>
      <c r="H711" s="8"/>
      <c r="I711" s="8"/>
      <c r="J711" s="8"/>
      <c r="K711" s="8"/>
      <c r="L711" s="11">
        <v>75643</v>
      </c>
      <c r="M711" s="11">
        <v>0.91200000000000003</v>
      </c>
    </row>
    <row r="712" spans="1:13" ht="15" x14ac:dyDescent="0.25">
      <c r="A712" s="12" t="s">
        <v>89</v>
      </c>
      <c r="B712" s="5" t="s">
        <v>75</v>
      </c>
      <c r="C712" s="9" t="s">
        <v>64</v>
      </c>
      <c r="D712" s="9" t="str">
        <f t="shared" si="11"/>
        <v>Austria-Europe2003</v>
      </c>
      <c r="E712" s="11">
        <v>0.01</v>
      </c>
      <c r="F712" s="11">
        <v>4.0000000000000001E-3</v>
      </c>
      <c r="G712" s="11">
        <v>82</v>
      </c>
      <c r="H712" s="11">
        <v>76</v>
      </c>
      <c r="I712" s="11">
        <v>0.16500000000000001</v>
      </c>
      <c r="J712" s="11">
        <v>0.67800000000000005</v>
      </c>
      <c r="K712" s="11">
        <v>0.157</v>
      </c>
      <c r="L712" s="11">
        <v>8121423</v>
      </c>
      <c r="M712" s="11">
        <v>0.65800000000000003</v>
      </c>
    </row>
    <row r="713" spans="1:13" ht="15" x14ac:dyDescent="0.25">
      <c r="A713" s="12" t="s">
        <v>96</v>
      </c>
      <c r="B713" s="5" t="s">
        <v>75</v>
      </c>
      <c r="C713" s="9" t="s">
        <v>64</v>
      </c>
      <c r="D713" s="9" t="str">
        <f t="shared" si="11"/>
        <v>Belarus-Europe2003</v>
      </c>
      <c r="E713" s="11">
        <v>8.9999999999999993E-3</v>
      </c>
      <c r="F713" s="11">
        <v>8.9999999999999993E-3</v>
      </c>
      <c r="G713" s="11">
        <v>75</v>
      </c>
      <c r="H713" s="11">
        <v>63</v>
      </c>
      <c r="I713" s="11">
        <v>0.16600000000000001</v>
      </c>
      <c r="J713" s="11">
        <v>0.69099999999999995</v>
      </c>
      <c r="K713" s="11">
        <v>0.14299999999999999</v>
      </c>
      <c r="L713" s="11">
        <v>9797000</v>
      </c>
      <c r="M713" s="11">
        <v>0.71399999999999997</v>
      </c>
    </row>
    <row r="714" spans="1:13" ht="15" x14ac:dyDescent="0.25">
      <c r="A714" s="12" t="s">
        <v>97</v>
      </c>
      <c r="B714" s="5" t="s">
        <v>75</v>
      </c>
      <c r="C714" s="9" t="s">
        <v>64</v>
      </c>
      <c r="D714" s="9" t="str">
        <f t="shared" si="11"/>
        <v>Belgium-Europe2003</v>
      </c>
      <c r="E714" s="11">
        <v>1.0999999999999999E-2</v>
      </c>
      <c r="F714" s="11">
        <v>4.0000000000000001E-3</v>
      </c>
      <c r="G714" s="11">
        <v>81</v>
      </c>
      <c r="H714" s="11">
        <v>75</v>
      </c>
      <c r="I714" s="11">
        <v>0.17299999999999999</v>
      </c>
      <c r="J714" s="11">
        <v>0.65500000000000003</v>
      </c>
      <c r="K714" s="11">
        <v>0.17199999999999999</v>
      </c>
      <c r="L714" s="11">
        <v>10376133</v>
      </c>
      <c r="M714" s="11">
        <v>0.97299999999999998</v>
      </c>
    </row>
    <row r="715" spans="1:13" ht="15" x14ac:dyDescent="0.25">
      <c r="A715" s="12" t="s">
        <v>103</v>
      </c>
      <c r="B715" s="5" t="s">
        <v>75</v>
      </c>
      <c r="C715" s="9" t="s">
        <v>64</v>
      </c>
      <c r="D715" s="9" t="str">
        <f t="shared" si="11"/>
        <v>Bosnia and Herzegovina-Europe2003</v>
      </c>
      <c r="E715" s="11">
        <v>8.9999999999999993E-3</v>
      </c>
      <c r="F715" s="11">
        <v>7.0000000000000001E-3</v>
      </c>
      <c r="G715" s="11">
        <v>78</v>
      </c>
      <c r="H715" s="11">
        <v>73</v>
      </c>
      <c r="I715" s="11">
        <v>0.19400000000000001</v>
      </c>
      <c r="J715" s="11">
        <v>0.68400000000000005</v>
      </c>
      <c r="K715" s="11">
        <v>0.122</v>
      </c>
      <c r="L715" s="11">
        <v>3895779</v>
      </c>
      <c r="M715" s="11">
        <v>0.39200000000000002</v>
      </c>
    </row>
    <row r="716" spans="1:13" ht="15" x14ac:dyDescent="0.25">
      <c r="A716" s="12" t="s">
        <v>107</v>
      </c>
      <c r="B716" s="5" t="s">
        <v>75</v>
      </c>
      <c r="C716" s="9" t="s">
        <v>64</v>
      </c>
      <c r="D716" s="9" t="str">
        <f t="shared" si="11"/>
        <v>Bulgaria-Europe2003</v>
      </c>
      <c r="E716" s="11">
        <v>8.9999999999999993E-3</v>
      </c>
      <c r="F716" s="11">
        <v>1.6E-2</v>
      </c>
      <c r="G716" s="11">
        <v>76</v>
      </c>
      <c r="H716" s="11">
        <v>69</v>
      </c>
      <c r="I716" s="11">
        <v>0.14299999999999999</v>
      </c>
      <c r="J716" s="11">
        <v>0.68500000000000005</v>
      </c>
      <c r="K716" s="11">
        <v>0.17100000000000001</v>
      </c>
      <c r="L716" s="11">
        <v>7823557</v>
      </c>
      <c r="M716" s="11">
        <v>0.69899999999999995</v>
      </c>
    </row>
    <row r="717" spans="1:13" ht="15" x14ac:dyDescent="0.25">
      <c r="A717" s="12" t="s">
        <v>124</v>
      </c>
      <c r="B717" s="5" t="s">
        <v>75</v>
      </c>
      <c r="C717" s="9" t="s">
        <v>64</v>
      </c>
      <c r="D717" s="9" t="str">
        <f t="shared" si="11"/>
        <v>Croatia-Europe2003</v>
      </c>
      <c r="E717" s="11">
        <v>8.9999999999999993E-3</v>
      </c>
      <c r="F717" s="11">
        <v>6.0000000000000001E-3</v>
      </c>
      <c r="G717" s="11">
        <v>78</v>
      </c>
      <c r="H717" s="11">
        <v>71</v>
      </c>
      <c r="I717" s="11">
        <v>0.16400000000000001</v>
      </c>
      <c r="J717" s="11">
        <v>0.67</v>
      </c>
      <c r="K717" s="11">
        <v>0.16600000000000001</v>
      </c>
      <c r="L717" s="11">
        <v>4440000</v>
      </c>
      <c r="M717" s="11">
        <v>0.56000000000000005</v>
      </c>
    </row>
    <row r="718" spans="1:13" ht="15" x14ac:dyDescent="0.25">
      <c r="A718" s="12" t="s">
        <v>127</v>
      </c>
      <c r="B718" s="5" t="s">
        <v>75</v>
      </c>
      <c r="C718" s="9" t="s">
        <v>64</v>
      </c>
      <c r="D718" s="9" t="str">
        <f t="shared" si="11"/>
        <v>Cyprus-Europe2003</v>
      </c>
      <c r="E718" s="11">
        <v>1.2E-2</v>
      </c>
      <c r="F718" s="11">
        <v>5.0000000000000001E-3</v>
      </c>
      <c r="G718" s="11">
        <v>81</v>
      </c>
      <c r="H718" s="11">
        <v>76</v>
      </c>
      <c r="I718" s="11">
        <v>0.20899999999999999</v>
      </c>
      <c r="J718" s="11">
        <v>0.68600000000000005</v>
      </c>
      <c r="K718" s="11">
        <v>0.105</v>
      </c>
      <c r="L718" s="11">
        <v>998142</v>
      </c>
      <c r="M718" s="11">
        <v>0.68600000000000005</v>
      </c>
    </row>
    <row r="719" spans="1:13" ht="15" x14ac:dyDescent="0.25">
      <c r="A719" s="12" t="s">
        <v>128</v>
      </c>
      <c r="B719" s="5" t="s">
        <v>75</v>
      </c>
      <c r="C719" s="9" t="s">
        <v>64</v>
      </c>
      <c r="D719" s="9" t="str">
        <f t="shared" si="11"/>
        <v>Czech Republic-Europe2003</v>
      </c>
      <c r="E719" s="11">
        <v>8.9999999999999993E-3</v>
      </c>
      <c r="F719" s="11">
        <v>5.0000000000000001E-3</v>
      </c>
      <c r="G719" s="11">
        <v>79</v>
      </c>
      <c r="H719" s="11">
        <v>72</v>
      </c>
      <c r="I719" s="11">
        <v>0.154</v>
      </c>
      <c r="J719" s="11">
        <v>0.70699999999999996</v>
      </c>
      <c r="K719" s="11">
        <v>0.13900000000000001</v>
      </c>
      <c r="L719" s="11">
        <v>10193998</v>
      </c>
      <c r="M719" s="11">
        <v>0.73699999999999999</v>
      </c>
    </row>
    <row r="720" spans="1:13" ht="15" x14ac:dyDescent="0.25">
      <c r="A720" s="12" t="s">
        <v>129</v>
      </c>
      <c r="B720" s="5" t="s">
        <v>75</v>
      </c>
      <c r="C720" s="9" t="s">
        <v>64</v>
      </c>
      <c r="D720" s="9" t="str">
        <f t="shared" si="11"/>
        <v>Denmark-Europe2003</v>
      </c>
      <c r="E720" s="11">
        <v>1.2E-2</v>
      </c>
      <c r="F720" s="11">
        <v>4.0000000000000001E-3</v>
      </c>
      <c r="G720" s="11">
        <v>80</v>
      </c>
      <c r="H720" s="11">
        <v>75</v>
      </c>
      <c r="I720" s="11">
        <v>0.188</v>
      </c>
      <c r="J720" s="11">
        <v>0.66300000000000003</v>
      </c>
      <c r="K720" s="11">
        <v>0.14899999999999999</v>
      </c>
      <c r="L720" s="11">
        <v>5390574</v>
      </c>
      <c r="M720" s="11">
        <v>0.85399999999999998</v>
      </c>
    </row>
    <row r="721" spans="1:13" ht="15" x14ac:dyDescent="0.25">
      <c r="A721" s="12" t="s">
        <v>138</v>
      </c>
      <c r="B721" s="5" t="s">
        <v>75</v>
      </c>
      <c r="C721" s="9" t="s">
        <v>64</v>
      </c>
      <c r="D721" s="9" t="str">
        <f t="shared" si="11"/>
        <v>Estonia-Europe2003</v>
      </c>
      <c r="E721" s="11">
        <v>0.01</v>
      </c>
      <c r="F721" s="11">
        <v>7.0000000000000001E-3</v>
      </c>
      <c r="G721" s="11">
        <v>77</v>
      </c>
      <c r="H721" s="11">
        <v>66</v>
      </c>
      <c r="I721" s="11">
        <v>0.161</v>
      </c>
      <c r="J721" s="11">
        <v>0.67600000000000005</v>
      </c>
      <c r="K721" s="11">
        <v>0.16300000000000001</v>
      </c>
      <c r="L721" s="11">
        <v>1370720</v>
      </c>
      <c r="M721" s="11">
        <v>0.69</v>
      </c>
    </row>
    <row r="722" spans="1:13" ht="15" x14ac:dyDescent="0.25">
      <c r="A722" s="12" t="s">
        <v>140</v>
      </c>
      <c r="B722" s="5" t="s">
        <v>75</v>
      </c>
      <c r="C722" s="9" t="s">
        <v>64</v>
      </c>
      <c r="D722" s="9" t="str">
        <f t="shared" si="11"/>
        <v>Faeroe Islands-Europe2003</v>
      </c>
      <c r="E722" s="8"/>
      <c r="F722" s="8"/>
      <c r="G722" s="11">
        <v>82</v>
      </c>
      <c r="H722" s="11">
        <v>77</v>
      </c>
      <c r="I722" s="8"/>
      <c r="J722" s="8"/>
      <c r="K722" s="8"/>
      <c r="L722" s="11">
        <v>48308</v>
      </c>
      <c r="M722" s="11">
        <v>0.38700000000000001</v>
      </c>
    </row>
    <row r="723" spans="1:13" ht="15" x14ac:dyDescent="0.25">
      <c r="A723" s="12" t="s">
        <v>142</v>
      </c>
      <c r="B723" s="5" t="s">
        <v>75</v>
      </c>
      <c r="C723" s="9" t="s">
        <v>64</v>
      </c>
      <c r="D723" s="9" t="str">
        <f t="shared" si="11"/>
        <v>Finland-Europe2003</v>
      </c>
      <c r="E723" s="11">
        <v>1.0999999999999999E-2</v>
      </c>
      <c r="F723" s="11">
        <v>3.0000000000000001E-3</v>
      </c>
      <c r="G723" s="11">
        <v>82</v>
      </c>
      <c r="H723" s="11">
        <v>75</v>
      </c>
      <c r="I723" s="11">
        <v>0.17699999999999999</v>
      </c>
      <c r="J723" s="11">
        <v>0.66800000000000004</v>
      </c>
      <c r="K723" s="11">
        <v>0.155</v>
      </c>
      <c r="L723" s="11">
        <v>5213014</v>
      </c>
      <c r="M723" s="11">
        <v>0.82599999999999996</v>
      </c>
    </row>
    <row r="724" spans="1:13" ht="15" x14ac:dyDescent="0.25">
      <c r="A724" s="12" t="s">
        <v>143</v>
      </c>
      <c r="B724" s="5" t="s">
        <v>75</v>
      </c>
      <c r="C724" s="9" t="s">
        <v>64</v>
      </c>
      <c r="D724" s="9" t="str">
        <f t="shared" si="11"/>
        <v>France-Europe2003</v>
      </c>
      <c r="E724" s="11">
        <v>1.2999999999999999E-2</v>
      </c>
      <c r="F724" s="11">
        <v>4.0000000000000001E-3</v>
      </c>
      <c r="G724" s="11">
        <v>83</v>
      </c>
      <c r="H724" s="11">
        <v>76</v>
      </c>
      <c r="I724" s="11">
        <v>0.186</v>
      </c>
      <c r="J724" s="11">
        <v>0.65100000000000002</v>
      </c>
      <c r="K724" s="11">
        <v>0.16300000000000001</v>
      </c>
      <c r="L724" s="11">
        <v>62242474</v>
      </c>
      <c r="M724" s="11">
        <v>0.76600000000000001</v>
      </c>
    </row>
    <row r="725" spans="1:13" ht="15" x14ac:dyDescent="0.25">
      <c r="A725" s="12" t="s">
        <v>148</v>
      </c>
      <c r="B725" s="5" t="s">
        <v>75</v>
      </c>
      <c r="C725" s="9" t="s">
        <v>64</v>
      </c>
      <c r="D725" s="9" t="str">
        <f t="shared" si="11"/>
        <v>Germany-Europe2003</v>
      </c>
      <c r="E725" s="11">
        <v>8.9999999999999993E-3</v>
      </c>
      <c r="F725" s="11">
        <v>4.0000000000000001E-3</v>
      </c>
      <c r="G725" s="11">
        <v>81</v>
      </c>
      <c r="H725" s="11">
        <v>76</v>
      </c>
      <c r="I725" s="11">
        <v>0.14799999999999999</v>
      </c>
      <c r="J725" s="11">
        <v>0.67300000000000004</v>
      </c>
      <c r="K725" s="11">
        <v>0.17899999999999999</v>
      </c>
      <c r="L725" s="11">
        <v>82534176</v>
      </c>
      <c r="M725" s="11">
        <v>0.73199999999999998</v>
      </c>
    </row>
    <row r="726" spans="1:13" ht="15" x14ac:dyDescent="0.25">
      <c r="A726" s="12" t="s">
        <v>150</v>
      </c>
      <c r="B726" s="5" t="s">
        <v>75</v>
      </c>
      <c r="C726" s="9" t="s">
        <v>64</v>
      </c>
      <c r="D726" s="9" t="str">
        <f t="shared" si="11"/>
        <v>Greece-Europe2003</v>
      </c>
      <c r="E726" s="11">
        <v>0.01</v>
      </c>
      <c r="F726" s="11">
        <v>6.0000000000000001E-3</v>
      </c>
      <c r="G726" s="11">
        <v>81</v>
      </c>
      <c r="H726" s="11">
        <v>77</v>
      </c>
      <c r="I726" s="11">
        <v>0.14599999999999999</v>
      </c>
      <c r="J726" s="11">
        <v>0.67400000000000004</v>
      </c>
      <c r="K726" s="11">
        <v>0.18</v>
      </c>
      <c r="L726" s="11">
        <v>11018324</v>
      </c>
      <c r="M726" s="11">
        <v>0.73699999999999999</v>
      </c>
    </row>
    <row r="727" spans="1:13" ht="15" x14ac:dyDescent="0.25">
      <c r="A727" s="12" t="s">
        <v>161</v>
      </c>
      <c r="B727" s="5" t="s">
        <v>75</v>
      </c>
      <c r="C727" s="9" t="s">
        <v>64</v>
      </c>
      <c r="D727" s="9" t="str">
        <f t="shared" si="11"/>
        <v>Hungary-Europe2003</v>
      </c>
      <c r="E727" s="11">
        <v>8.9999999999999993E-3</v>
      </c>
      <c r="F727" s="11">
        <v>8.0000000000000002E-3</v>
      </c>
      <c r="G727" s="11">
        <v>77</v>
      </c>
      <c r="H727" s="11">
        <v>68</v>
      </c>
      <c r="I727" s="11">
        <v>0.16</v>
      </c>
      <c r="J727" s="11">
        <v>0.68500000000000005</v>
      </c>
      <c r="K727" s="11">
        <v>0.155</v>
      </c>
      <c r="L727" s="11">
        <v>10129552</v>
      </c>
      <c r="M727" s="11">
        <v>0.65500000000000003</v>
      </c>
    </row>
    <row r="728" spans="1:13" ht="15" x14ac:dyDescent="0.25">
      <c r="A728" s="12" t="s">
        <v>162</v>
      </c>
      <c r="B728" s="5" t="s">
        <v>75</v>
      </c>
      <c r="C728" s="9" t="s">
        <v>64</v>
      </c>
      <c r="D728" s="9" t="str">
        <f t="shared" si="11"/>
        <v>Iceland-Europe2003</v>
      </c>
      <c r="E728" s="11">
        <v>1.4E-2</v>
      </c>
      <c r="F728" s="11">
        <v>3.0000000000000001E-3</v>
      </c>
      <c r="G728" s="11">
        <v>83</v>
      </c>
      <c r="H728" s="11">
        <v>80</v>
      </c>
      <c r="I728" s="11">
        <v>0.22500000000000001</v>
      </c>
      <c r="J728" s="11">
        <v>0.65800000000000003</v>
      </c>
      <c r="K728" s="11">
        <v>0.11700000000000001</v>
      </c>
      <c r="L728" s="11">
        <v>289521</v>
      </c>
      <c r="M728" s="11">
        <v>0.92800000000000005</v>
      </c>
    </row>
    <row r="729" spans="1:13" ht="15" x14ac:dyDescent="0.25">
      <c r="A729" s="12" t="s">
        <v>167</v>
      </c>
      <c r="B729" s="5" t="s">
        <v>75</v>
      </c>
      <c r="C729" s="9" t="s">
        <v>64</v>
      </c>
      <c r="D729" s="9" t="str">
        <f t="shared" si="11"/>
        <v>Ireland-Europe2003</v>
      </c>
      <c r="E729" s="11">
        <v>1.4999999999999999E-2</v>
      </c>
      <c r="F729" s="11">
        <v>5.0000000000000001E-3</v>
      </c>
      <c r="G729" s="11">
        <v>81</v>
      </c>
      <c r="H729" s="11">
        <v>76</v>
      </c>
      <c r="I729" s="11">
        <v>0.20799999999999999</v>
      </c>
      <c r="J729" s="11">
        <v>0.68100000000000005</v>
      </c>
      <c r="K729" s="11">
        <v>0.111</v>
      </c>
      <c r="L729" s="11">
        <v>3996521</v>
      </c>
      <c r="M729" s="11">
        <v>0.59899999999999998</v>
      </c>
    </row>
    <row r="730" spans="1:13" ht="15" x14ac:dyDescent="0.25">
      <c r="A730" s="12" t="s">
        <v>168</v>
      </c>
      <c r="B730" s="5" t="s">
        <v>75</v>
      </c>
      <c r="C730" s="9" t="s">
        <v>64</v>
      </c>
      <c r="D730" s="9" t="str">
        <f t="shared" si="11"/>
        <v>Isle of Man-Europe2003</v>
      </c>
      <c r="E730" s="8"/>
      <c r="F730" s="8"/>
      <c r="G730" s="8"/>
      <c r="H730" s="8"/>
      <c r="I730" s="8"/>
      <c r="J730" s="8"/>
      <c r="K730" s="8"/>
      <c r="L730" s="11">
        <v>79001</v>
      </c>
      <c r="M730" s="11">
        <v>0.51900000000000002</v>
      </c>
    </row>
    <row r="731" spans="1:13" ht="15" x14ac:dyDescent="0.25">
      <c r="A731" s="12" t="s">
        <v>170</v>
      </c>
      <c r="B731" s="5" t="s">
        <v>75</v>
      </c>
      <c r="C731" s="9" t="s">
        <v>64</v>
      </c>
      <c r="D731" s="9" t="str">
        <f t="shared" si="11"/>
        <v>Italy-Europe2003</v>
      </c>
      <c r="E731" s="11">
        <v>8.9999999999999993E-3</v>
      </c>
      <c r="F731" s="11">
        <v>4.0000000000000001E-3</v>
      </c>
      <c r="G731" s="11">
        <v>83</v>
      </c>
      <c r="H731" s="11">
        <v>77</v>
      </c>
      <c r="I731" s="11">
        <v>0.14199999999999999</v>
      </c>
      <c r="J731" s="11">
        <v>0.66700000000000004</v>
      </c>
      <c r="K731" s="11">
        <v>0.192</v>
      </c>
      <c r="L731" s="11">
        <v>57313203</v>
      </c>
      <c r="M731" s="11">
        <v>0.67500000000000004</v>
      </c>
    </row>
    <row r="732" spans="1:13" ht="15" x14ac:dyDescent="0.25">
      <c r="A732" s="12" t="s">
        <v>177</v>
      </c>
      <c r="B732" s="5" t="s">
        <v>75</v>
      </c>
      <c r="C732" s="9" t="s">
        <v>64</v>
      </c>
      <c r="D732" s="9" t="str">
        <f t="shared" si="11"/>
        <v>Kosovo-Europe2003</v>
      </c>
      <c r="E732" s="11">
        <v>1.7999999999999999E-2</v>
      </c>
      <c r="F732" s="8"/>
      <c r="G732" s="11">
        <v>71</v>
      </c>
      <c r="H732" s="11">
        <v>66</v>
      </c>
      <c r="I732" s="8"/>
      <c r="J732" s="8"/>
      <c r="K732" s="8"/>
      <c r="L732" s="11">
        <v>1703466</v>
      </c>
      <c r="M732" s="8"/>
    </row>
    <row r="733" spans="1:13" ht="15" x14ac:dyDescent="0.25">
      <c r="A733" s="12" t="s">
        <v>181</v>
      </c>
      <c r="B733" s="5" t="s">
        <v>75</v>
      </c>
      <c r="C733" s="9" t="s">
        <v>64</v>
      </c>
      <c r="D733" s="9" t="str">
        <f t="shared" si="11"/>
        <v>Latvia-Europe2003</v>
      </c>
      <c r="E733" s="11">
        <v>8.9999999999999993E-3</v>
      </c>
      <c r="F733" s="11">
        <v>1.2E-2</v>
      </c>
      <c r="G733" s="11">
        <v>77</v>
      </c>
      <c r="H733" s="11">
        <v>66</v>
      </c>
      <c r="I733" s="11">
        <v>0.158</v>
      </c>
      <c r="J733" s="11">
        <v>0.67900000000000005</v>
      </c>
      <c r="K733" s="11">
        <v>0.16300000000000001</v>
      </c>
      <c r="L733" s="11">
        <v>2287955</v>
      </c>
      <c r="M733" s="11">
        <v>0.67800000000000005</v>
      </c>
    </row>
    <row r="734" spans="1:13" ht="15" x14ac:dyDescent="0.25">
      <c r="A734" s="12" t="s">
        <v>186</v>
      </c>
      <c r="B734" s="5" t="s">
        <v>75</v>
      </c>
      <c r="C734" s="9" t="s">
        <v>64</v>
      </c>
      <c r="D734" s="9" t="str">
        <f t="shared" si="11"/>
        <v>Liechtenstein-Europe2003</v>
      </c>
      <c r="E734" s="11">
        <v>0.01</v>
      </c>
      <c r="F734" s="8"/>
      <c r="G734" s="11">
        <v>82</v>
      </c>
      <c r="H734" s="11">
        <v>78</v>
      </c>
      <c r="I734" s="8"/>
      <c r="J734" s="8"/>
      <c r="K734" s="8"/>
      <c r="L734" s="11">
        <v>34141</v>
      </c>
      <c r="M734" s="11">
        <v>0.14899999999999999</v>
      </c>
    </row>
    <row r="735" spans="1:13" ht="15" x14ac:dyDescent="0.25">
      <c r="A735" s="12" t="s">
        <v>187</v>
      </c>
      <c r="B735" s="5" t="s">
        <v>75</v>
      </c>
      <c r="C735" s="9" t="s">
        <v>64</v>
      </c>
      <c r="D735" s="9" t="str">
        <f t="shared" si="11"/>
        <v>Lithuania-Europe2003</v>
      </c>
      <c r="E735" s="11">
        <v>8.9999999999999993E-3</v>
      </c>
      <c r="F735" s="11">
        <v>8.9999999999999993E-3</v>
      </c>
      <c r="G735" s="11">
        <v>78</v>
      </c>
      <c r="H735" s="11">
        <v>67</v>
      </c>
      <c r="I735" s="11">
        <v>0.18</v>
      </c>
      <c r="J735" s="11">
        <v>0.67300000000000004</v>
      </c>
      <c r="K735" s="11">
        <v>0.14699999999999999</v>
      </c>
      <c r="L735" s="11">
        <v>3415213</v>
      </c>
      <c r="M735" s="11">
        <v>0.66700000000000004</v>
      </c>
    </row>
    <row r="736" spans="1:13" ht="15" x14ac:dyDescent="0.25">
      <c r="A736" s="12" t="s">
        <v>188</v>
      </c>
      <c r="B736" s="5" t="s">
        <v>75</v>
      </c>
      <c r="C736" s="9" t="s">
        <v>64</v>
      </c>
      <c r="D736" s="9" t="str">
        <f t="shared" si="11"/>
        <v>Luxembourg-Europe2003</v>
      </c>
      <c r="E736" s="11">
        <v>1.2E-2</v>
      </c>
      <c r="F736" s="11">
        <v>3.0000000000000001E-3</v>
      </c>
      <c r="G736" s="11">
        <v>81</v>
      </c>
      <c r="H736" s="11">
        <v>75</v>
      </c>
      <c r="I736" s="11">
        <v>0.189</v>
      </c>
      <c r="J736" s="11">
        <v>0.66800000000000004</v>
      </c>
      <c r="K736" s="11">
        <v>0.14399999999999999</v>
      </c>
      <c r="L736" s="11">
        <v>451630</v>
      </c>
      <c r="M736" s="11">
        <v>0.85699999999999998</v>
      </c>
    </row>
    <row r="737" spans="1:13" ht="15" x14ac:dyDescent="0.25">
      <c r="A737" s="12" t="s">
        <v>217</v>
      </c>
      <c r="B737" s="5" t="s">
        <v>75</v>
      </c>
      <c r="C737" s="9" t="s">
        <v>64</v>
      </c>
      <c r="D737" s="9" t="str">
        <f t="shared" si="11"/>
        <v>North Macedonia-Europe2003</v>
      </c>
      <c r="E737" s="11">
        <v>1.2E-2</v>
      </c>
      <c r="F737" s="11">
        <v>1.2999999999999999E-2</v>
      </c>
      <c r="G737" s="11">
        <v>76</v>
      </c>
      <c r="H737" s="11">
        <v>71</v>
      </c>
      <c r="I737" s="11">
        <v>0.20799999999999999</v>
      </c>
      <c r="J737" s="11">
        <v>0.68400000000000005</v>
      </c>
      <c r="K737" s="11">
        <v>0.108</v>
      </c>
      <c r="L737" s="11">
        <v>2080866</v>
      </c>
      <c r="M737" s="11">
        <v>0.57899999999999996</v>
      </c>
    </row>
    <row r="738" spans="1:13" ht="15" x14ac:dyDescent="0.25">
      <c r="A738" s="12" t="s">
        <v>195</v>
      </c>
      <c r="B738" s="5" t="s">
        <v>75</v>
      </c>
      <c r="C738" s="9" t="s">
        <v>64</v>
      </c>
      <c r="D738" s="9" t="str">
        <f t="shared" si="11"/>
        <v>Malta-Europe2003</v>
      </c>
      <c r="E738" s="11">
        <v>0.01</v>
      </c>
      <c r="F738" s="11">
        <v>6.0000000000000001E-3</v>
      </c>
      <c r="G738" s="11">
        <v>81</v>
      </c>
      <c r="H738" s="11">
        <v>76</v>
      </c>
      <c r="I738" s="11">
        <v>0.185</v>
      </c>
      <c r="J738" s="11">
        <v>0.69099999999999995</v>
      </c>
      <c r="K738" s="11">
        <v>0.123</v>
      </c>
      <c r="L738" s="11">
        <v>398582</v>
      </c>
      <c r="M738" s="11">
        <v>0.93200000000000005</v>
      </c>
    </row>
    <row r="739" spans="1:13" ht="15" x14ac:dyDescent="0.25">
      <c r="A739" s="12" t="s">
        <v>201</v>
      </c>
      <c r="B739" s="5" t="s">
        <v>75</v>
      </c>
      <c r="C739" s="9" t="s">
        <v>64</v>
      </c>
      <c r="D739" s="9" t="str">
        <f t="shared" si="11"/>
        <v>Moldova-Europe2003</v>
      </c>
      <c r="E739" s="11">
        <v>1.2E-2</v>
      </c>
      <c r="F739" s="11">
        <v>2.1000000000000001E-2</v>
      </c>
      <c r="G739" s="11">
        <v>72</v>
      </c>
      <c r="H739" s="11">
        <v>64</v>
      </c>
      <c r="I739" s="11">
        <v>0.20799999999999999</v>
      </c>
      <c r="J739" s="11">
        <v>0.68300000000000005</v>
      </c>
      <c r="K739" s="11">
        <v>0.108</v>
      </c>
      <c r="L739" s="11">
        <v>3612874</v>
      </c>
      <c r="M739" s="11">
        <v>0.45500000000000002</v>
      </c>
    </row>
    <row r="740" spans="1:13" ht="15" x14ac:dyDescent="0.25">
      <c r="A740" s="12" t="s">
        <v>202</v>
      </c>
      <c r="B740" s="5" t="s">
        <v>75</v>
      </c>
      <c r="C740" s="9" t="s">
        <v>64</v>
      </c>
      <c r="D740" s="9" t="str">
        <f t="shared" si="11"/>
        <v>Monaco-Europe2003</v>
      </c>
      <c r="E740" s="8"/>
      <c r="F740" s="11">
        <v>4.0000000000000001E-3</v>
      </c>
      <c r="G740" s="8"/>
      <c r="H740" s="8"/>
      <c r="I740" s="8"/>
      <c r="J740" s="8"/>
      <c r="K740" s="8"/>
      <c r="L740" s="11">
        <v>32968</v>
      </c>
      <c r="M740" s="11">
        <v>1</v>
      </c>
    </row>
    <row r="741" spans="1:13" ht="15" x14ac:dyDescent="0.25">
      <c r="A741" s="12" t="s">
        <v>204</v>
      </c>
      <c r="B741" s="5" t="s">
        <v>75</v>
      </c>
      <c r="C741" s="9" t="s">
        <v>64</v>
      </c>
      <c r="D741" s="9" t="str">
        <f t="shared" si="11"/>
        <v>Montenegro-Europe2003</v>
      </c>
      <c r="E741" s="11">
        <v>1.2999999999999999E-2</v>
      </c>
      <c r="F741" s="11">
        <v>1.0999999999999999E-2</v>
      </c>
      <c r="G741" s="11">
        <v>76</v>
      </c>
      <c r="H741" s="11">
        <v>71</v>
      </c>
      <c r="I741" s="11">
        <v>0.20499999999999999</v>
      </c>
      <c r="J741" s="11">
        <v>0.67</v>
      </c>
      <c r="K741" s="11">
        <v>0.125</v>
      </c>
      <c r="L741" s="11">
        <v>613448</v>
      </c>
      <c r="M741" s="11">
        <v>0.61599999999999999</v>
      </c>
    </row>
    <row r="742" spans="1:13" ht="15" x14ac:dyDescent="0.25">
      <c r="A742" s="12" t="s">
        <v>210</v>
      </c>
      <c r="B742" s="5" t="s">
        <v>75</v>
      </c>
      <c r="C742" s="9" t="s">
        <v>64</v>
      </c>
      <c r="D742" s="9" t="str">
        <f t="shared" si="11"/>
        <v>Netherlands-Europe2003</v>
      </c>
      <c r="E742" s="11">
        <v>1.2E-2</v>
      </c>
      <c r="F742" s="11">
        <v>5.0000000000000001E-3</v>
      </c>
      <c r="G742" s="11">
        <v>81</v>
      </c>
      <c r="H742" s="11">
        <v>76</v>
      </c>
      <c r="I742" s="11">
        <v>0.186</v>
      </c>
      <c r="J742" s="11">
        <v>0.67600000000000005</v>
      </c>
      <c r="K742" s="11">
        <v>0.13800000000000001</v>
      </c>
      <c r="L742" s="11">
        <v>16225302</v>
      </c>
      <c r="M742" s="11">
        <v>0.80300000000000005</v>
      </c>
    </row>
    <row r="743" spans="1:13" ht="15" x14ac:dyDescent="0.25">
      <c r="A743" s="12" t="s">
        <v>218</v>
      </c>
      <c r="B743" s="5" t="s">
        <v>75</v>
      </c>
      <c r="C743" s="9" t="s">
        <v>64</v>
      </c>
      <c r="D743" s="9" t="str">
        <f t="shared" si="11"/>
        <v>Norway-Europe2003</v>
      </c>
      <c r="E743" s="11">
        <v>1.2E-2</v>
      </c>
      <c r="F743" s="11">
        <v>4.0000000000000001E-3</v>
      </c>
      <c r="G743" s="11">
        <v>82</v>
      </c>
      <c r="H743" s="11">
        <v>77</v>
      </c>
      <c r="I743" s="11">
        <v>0.19900000000000001</v>
      </c>
      <c r="J743" s="11">
        <v>0.65300000000000002</v>
      </c>
      <c r="K743" s="11">
        <v>0.14799999999999999</v>
      </c>
      <c r="L743" s="11">
        <v>4564855</v>
      </c>
      <c r="M743" s="11">
        <v>0.77200000000000002</v>
      </c>
    </row>
    <row r="744" spans="1:13" ht="15" x14ac:dyDescent="0.25">
      <c r="A744" s="12" t="s">
        <v>226</v>
      </c>
      <c r="B744" s="5" t="s">
        <v>75</v>
      </c>
      <c r="C744" s="9" t="s">
        <v>64</v>
      </c>
      <c r="D744" s="9" t="str">
        <f t="shared" si="11"/>
        <v>Poland-Europe2003</v>
      </c>
      <c r="E744" s="11">
        <v>8.9999999999999993E-3</v>
      </c>
      <c r="F744" s="11">
        <v>7.0000000000000001E-3</v>
      </c>
      <c r="G744" s="11">
        <v>79</v>
      </c>
      <c r="H744" s="11">
        <v>71</v>
      </c>
      <c r="I744" s="11">
        <v>0.17399999999999999</v>
      </c>
      <c r="J744" s="11">
        <v>0.69599999999999995</v>
      </c>
      <c r="K744" s="11">
        <v>0.13</v>
      </c>
      <c r="L744" s="11">
        <v>38204570</v>
      </c>
      <c r="M744" s="11">
        <v>0.61699999999999999</v>
      </c>
    </row>
    <row r="745" spans="1:13" ht="15" x14ac:dyDescent="0.25">
      <c r="A745" s="12" t="s">
        <v>227</v>
      </c>
      <c r="B745" s="5" t="s">
        <v>75</v>
      </c>
      <c r="C745" s="9" t="s">
        <v>64</v>
      </c>
      <c r="D745" s="9" t="str">
        <f t="shared" si="11"/>
        <v>Portugal-Europe2003</v>
      </c>
      <c r="E745" s="11">
        <v>1.0999999999999999E-2</v>
      </c>
      <c r="F745" s="11">
        <v>4.0000000000000001E-3</v>
      </c>
      <c r="G745" s="11">
        <v>81</v>
      </c>
      <c r="H745" s="11">
        <v>74</v>
      </c>
      <c r="I745" s="11">
        <v>0.158</v>
      </c>
      <c r="J745" s="11">
        <v>0.67400000000000004</v>
      </c>
      <c r="K745" s="11">
        <v>0.16800000000000001</v>
      </c>
      <c r="L745" s="11">
        <v>10458821</v>
      </c>
      <c r="M745" s="11">
        <v>0.56299999999999994</v>
      </c>
    </row>
    <row r="746" spans="1:13" ht="15" x14ac:dyDescent="0.25">
      <c r="A746" s="12" t="s">
        <v>230</v>
      </c>
      <c r="B746" s="5" t="s">
        <v>75</v>
      </c>
      <c r="C746" s="9" t="s">
        <v>64</v>
      </c>
      <c r="D746" s="9" t="str">
        <f t="shared" si="11"/>
        <v>Romania-Europe2003</v>
      </c>
      <c r="E746" s="11">
        <v>0.01</v>
      </c>
      <c r="F746" s="11">
        <v>2.1000000000000001E-2</v>
      </c>
      <c r="G746" s="11">
        <v>75</v>
      </c>
      <c r="H746" s="11">
        <v>68</v>
      </c>
      <c r="I746" s="11">
        <v>0.16600000000000001</v>
      </c>
      <c r="J746" s="11">
        <v>0.69099999999999995</v>
      </c>
      <c r="K746" s="11">
        <v>0.14299999999999999</v>
      </c>
      <c r="L746" s="11">
        <v>21574326</v>
      </c>
      <c r="M746" s="11">
        <v>0.52900000000000003</v>
      </c>
    </row>
    <row r="747" spans="1:13" ht="15" x14ac:dyDescent="0.25">
      <c r="A747" s="12" t="s">
        <v>231</v>
      </c>
      <c r="B747" s="5" t="s">
        <v>75</v>
      </c>
      <c r="C747" s="9" t="s">
        <v>64</v>
      </c>
      <c r="D747" s="9" t="str">
        <f t="shared" si="11"/>
        <v>Russia-Europe2003</v>
      </c>
      <c r="E747" s="11">
        <v>0.01</v>
      </c>
      <c r="F747" s="11">
        <v>1.7000000000000001E-2</v>
      </c>
      <c r="G747" s="11">
        <v>72</v>
      </c>
      <c r="H747" s="11">
        <v>59</v>
      </c>
      <c r="I747" s="11">
        <v>0.16200000000000001</v>
      </c>
      <c r="J747" s="11">
        <v>0.70499999999999996</v>
      </c>
      <c r="K747" s="11">
        <v>0.13400000000000001</v>
      </c>
      <c r="L747" s="11">
        <v>144667468</v>
      </c>
      <c r="M747" s="11">
        <v>0.73399999999999999</v>
      </c>
    </row>
    <row r="748" spans="1:13" ht="15" x14ac:dyDescent="0.25">
      <c r="A748" s="12" t="s">
        <v>234</v>
      </c>
      <c r="B748" s="5" t="s">
        <v>75</v>
      </c>
      <c r="C748" s="9" t="s">
        <v>64</v>
      </c>
      <c r="D748" s="9" t="str">
        <f t="shared" si="11"/>
        <v>San Marino-Europe2003</v>
      </c>
      <c r="E748" s="8"/>
      <c r="F748" s="11">
        <v>4.0000000000000001E-3</v>
      </c>
      <c r="G748" s="11">
        <v>85</v>
      </c>
      <c r="H748" s="11">
        <v>78</v>
      </c>
      <c r="I748" s="8"/>
      <c r="J748" s="8"/>
      <c r="K748" s="8"/>
      <c r="L748" s="11">
        <v>28700</v>
      </c>
      <c r="M748" s="11">
        <v>0.94</v>
      </c>
    </row>
    <row r="749" spans="1:13" ht="15" x14ac:dyDescent="0.25">
      <c r="A749" s="12" t="s">
        <v>238</v>
      </c>
      <c r="B749" s="5" t="s">
        <v>75</v>
      </c>
      <c r="C749" s="9" t="s">
        <v>64</v>
      </c>
      <c r="D749" s="9" t="str">
        <f t="shared" si="11"/>
        <v>Serbia-Europe2003</v>
      </c>
      <c r="E749" s="11">
        <v>1.0999999999999999E-2</v>
      </c>
      <c r="F749" s="11">
        <v>8.9999999999999993E-3</v>
      </c>
      <c r="G749" s="11">
        <v>75</v>
      </c>
      <c r="H749" s="11">
        <v>70</v>
      </c>
      <c r="I749" s="11">
        <v>0.189</v>
      </c>
      <c r="J749" s="11">
        <v>0.67400000000000004</v>
      </c>
      <c r="K749" s="11">
        <v>0.13700000000000001</v>
      </c>
      <c r="L749" s="11">
        <v>7480591</v>
      </c>
      <c r="M749" s="11">
        <v>0.54</v>
      </c>
    </row>
    <row r="750" spans="1:13" ht="15" x14ac:dyDescent="0.25">
      <c r="A750" s="12" t="s">
        <v>243</v>
      </c>
      <c r="B750" s="5" t="s">
        <v>75</v>
      </c>
      <c r="C750" s="9" t="s">
        <v>64</v>
      </c>
      <c r="D750" s="9" t="str">
        <f t="shared" si="11"/>
        <v>Slovakia-Europe2003</v>
      </c>
      <c r="E750" s="11">
        <v>0.01</v>
      </c>
      <c r="F750" s="11">
        <v>8.9999999999999993E-3</v>
      </c>
      <c r="G750" s="11">
        <v>78</v>
      </c>
      <c r="H750" s="11">
        <v>70</v>
      </c>
      <c r="I750" s="11">
        <v>0.17899999999999999</v>
      </c>
      <c r="J750" s="11">
        <v>0.70599999999999996</v>
      </c>
      <c r="K750" s="11">
        <v>0.11600000000000001</v>
      </c>
      <c r="L750" s="11">
        <v>5373374</v>
      </c>
      <c r="M750" s="11">
        <v>0.55900000000000005</v>
      </c>
    </row>
    <row r="751" spans="1:13" ht="15" x14ac:dyDescent="0.25">
      <c r="A751" s="12" t="s">
        <v>244</v>
      </c>
      <c r="B751" s="5" t="s">
        <v>75</v>
      </c>
      <c r="C751" s="9" t="s">
        <v>64</v>
      </c>
      <c r="D751" s="9" t="str">
        <f t="shared" si="11"/>
        <v>Slovenia-Europe2003</v>
      </c>
      <c r="E751" s="11">
        <v>8.9999999999999993E-3</v>
      </c>
      <c r="F751" s="11">
        <v>4.0000000000000001E-3</v>
      </c>
      <c r="G751" s="11">
        <v>81</v>
      </c>
      <c r="H751" s="11">
        <v>73</v>
      </c>
      <c r="I751" s="11">
        <v>0.14699999999999999</v>
      </c>
      <c r="J751" s="11">
        <v>0.70299999999999996</v>
      </c>
      <c r="K751" s="11">
        <v>0.15</v>
      </c>
      <c r="L751" s="11">
        <v>1995733</v>
      </c>
      <c r="M751" s="11">
        <v>0.50700000000000001</v>
      </c>
    </row>
    <row r="752" spans="1:13" ht="15" x14ac:dyDescent="0.25">
      <c r="A752" s="12" t="s">
        <v>250</v>
      </c>
      <c r="B752" s="5" t="s">
        <v>75</v>
      </c>
      <c r="C752" s="9" t="s">
        <v>64</v>
      </c>
      <c r="D752" s="9" t="str">
        <f t="shared" si="11"/>
        <v>Spain-Europe2003</v>
      </c>
      <c r="E752" s="11">
        <v>0.01</v>
      </c>
      <c r="F752" s="11">
        <v>5.0000000000000001E-3</v>
      </c>
      <c r="G752" s="11">
        <v>83</v>
      </c>
      <c r="H752" s="11">
        <v>76</v>
      </c>
      <c r="I752" s="11">
        <v>0.14499999999999999</v>
      </c>
      <c r="J752" s="11">
        <v>0.68700000000000006</v>
      </c>
      <c r="K752" s="11">
        <v>0.16900000000000001</v>
      </c>
      <c r="L752" s="11">
        <v>42187645</v>
      </c>
      <c r="M752" s="11">
        <v>0.76800000000000002</v>
      </c>
    </row>
    <row r="753" spans="1:13" ht="15" x14ac:dyDescent="0.25">
      <c r="A753" s="12" t="s">
        <v>259</v>
      </c>
      <c r="B753" s="5" t="s">
        <v>75</v>
      </c>
      <c r="C753" s="9" t="s">
        <v>64</v>
      </c>
      <c r="D753" s="9" t="str">
        <f t="shared" si="11"/>
        <v>Sweden-Europe2003</v>
      </c>
      <c r="E753" s="11">
        <v>1.0999999999999999E-2</v>
      </c>
      <c r="F753" s="11">
        <v>3.0000000000000001E-3</v>
      </c>
      <c r="G753" s="11">
        <v>82</v>
      </c>
      <c r="H753" s="11">
        <v>78</v>
      </c>
      <c r="I753" s="11">
        <v>0.17899999999999999</v>
      </c>
      <c r="J753" s="11">
        <v>0.64900000000000002</v>
      </c>
      <c r="K753" s="11">
        <v>0.17199999999999999</v>
      </c>
      <c r="L753" s="11">
        <v>8958229</v>
      </c>
      <c r="M753" s="11">
        <v>0.84199999999999997</v>
      </c>
    </row>
    <row r="754" spans="1:13" ht="15" x14ac:dyDescent="0.25">
      <c r="A754" s="12" t="s">
        <v>260</v>
      </c>
      <c r="B754" s="5" t="s">
        <v>75</v>
      </c>
      <c r="C754" s="9" t="s">
        <v>64</v>
      </c>
      <c r="D754" s="9" t="str">
        <f t="shared" si="11"/>
        <v>Switzerland-Europe2003</v>
      </c>
      <c r="E754" s="11">
        <v>0.01</v>
      </c>
      <c r="F754" s="11">
        <v>4.0000000000000001E-3</v>
      </c>
      <c r="G754" s="11">
        <v>83</v>
      </c>
      <c r="H754" s="11">
        <v>78</v>
      </c>
      <c r="I754" s="11">
        <v>0.16800000000000001</v>
      </c>
      <c r="J754" s="11">
        <v>0.67600000000000005</v>
      </c>
      <c r="K754" s="11">
        <v>0.156</v>
      </c>
      <c r="L754" s="11">
        <v>7339001</v>
      </c>
      <c r="M754" s="11">
        <v>0.73399999999999999</v>
      </c>
    </row>
    <row r="755" spans="1:13" ht="15" x14ac:dyDescent="0.25">
      <c r="A755" s="12" t="s">
        <v>270</v>
      </c>
      <c r="B755" s="5" t="s">
        <v>75</v>
      </c>
      <c r="C755" s="9" t="s">
        <v>64</v>
      </c>
      <c r="D755" s="9" t="str">
        <f t="shared" si="11"/>
        <v>Turkey-Europe2003</v>
      </c>
      <c r="E755" s="11">
        <v>0.02</v>
      </c>
      <c r="F755" s="11">
        <v>2.9000000000000001E-2</v>
      </c>
      <c r="G755" s="11">
        <v>75</v>
      </c>
      <c r="H755" s="11">
        <v>68</v>
      </c>
      <c r="I755" s="11">
        <v>0.29299999999999998</v>
      </c>
      <c r="J755" s="11">
        <v>0.64300000000000002</v>
      </c>
      <c r="K755" s="11">
        <v>6.4000000000000001E-2</v>
      </c>
      <c r="L755" s="11">
        <v>65938265</v>
      </c>
      <c r="M755" s="11">
        <v>0.66600000000000004</v>
      </c>
    </row>
    <row r="756" spans="1:13" ht="15" x14ac:dyDescent="0.25">
      <c r="A756" s="12" t="s">
        <v>274</v>
      </c>
      <c r="B756" s="5" t="s">
        <v>75</v>
      </c>
      <c r="C756" s="9" t="s">
        <v>64</v>
      </c>
      <c r="D756" s="9" t="str">
        <f t="shared" si="11"/>
        <v>Ukraine-Europe2003</v>
      </c>
      <c r="E756" s="11">
        <v>8.9999999999999993E-3</v>
      </c>
      <c r="F756" s="11">
        <v>1.4E-2</v>
      </c>
      <c r="G756" s="11">
        <v>74</v>
      </c>
      <c r="H756" s="11">
        <v>63</v>
      </c>
      <c r="I756" s="11">
        <v>0.156</v>
      </c>
      <c r="J756" s="11">
        <v>0.69299999999999995</v>
      </c>
      <c r="K756" s="11">
        <v>0.15</v>
      </c>
      <c r="L756" s="11">
        <v>47812950</v>
      </c>
      <c r="M756" s="11">
        <v>0.67400000000000004</v>
      </c>
    </row>
    <row r="757" spans="1:13" ht="15" x14ac:dyDescent="0.25">
      <c r="A757" s="12" t="s">
        <v>276</v>
      </c>
      <c r="B757" s="5" t="s">
        <v>75</v>
      </c>
      <c r="C757" s="9" t="s">
        <v>64</v>
      </c>
      <c r="D757" s="9" t="str">
        <f t="shared" si="11"/>
        <v>United Kingdom-Europe2003</v>
      </c>
      <c r="E757" s="11">
        <v>1.2E-2</v>
      </c>
      <c r="F757" s="11">
        <v>5.0000000000000001E-3</v>
      </c>
      <c r="G757" s="11">
        <v>81</v>
      </c>
      <c r="H757" s="11">
        <v>76</v>
      </c>
      <c r="I757" s="11">
        <v>0.183</v>
      </c>
      <c r="J757" s="11">
        <v>0.65800000000000003</v>
      </c>
      <c r="K757" s="11">
        <v>0.159</v>
      </c>
      <c r="L757" s="11">
        <v>59647577</v>
      </c>
      <c r="M757" s="11">
        <v>0.79300000000000004</v>
      </c>
    </row>
    <row r="758" spans="1:13" ht="15" x14ac:dyDescent="0.25">
      <c r="A758" s="12" t="s">
        <v>92</v>
      </c>
      <c r="B758" s="5" t="s">
        <v>93</v>
      </c>
      <c r="C758" s="9" t="s">
        <v>64</v>
      </c>
      <c r="D758" s="9" t="str">
        <f t="shared" si="11"/>
        <v>Bahrain-Middle East2003</v>
      </c>
      <c r="E758" s="11">
        <v>0.02</v>
      </c>
      <c r="F758" s="11">
        <v>0.01</v>
      </c>
      <c r="G758" s="11">
        <v>76</v>
      </c>
      <c r="H758" s="11">
        <v>74</v>
      </c>
      <c r="I758" s="11">
        <v>0.29399999999999998</v>
      </c>
      <c r="J758" s="11">
        <v>0.68300000000000005</v>
      </c>
      <c r="K758" s="11">
        <v>2.3E-2</v>
      </c>
      <c r="L758" s="11">
        <v>772058</v>
      </c>
      <c r="M758" s="11">
        <v>0.88400000000000001</v>
      </c>
    </row>
    <row r="759" spans="1:13" ht="15" x14ac:dyDescent="0.25">
      <c r="A759" s="12" t="s">
        <v>165</v>
      </c>
      <c r="B759" s="5" t="s">
        <v>93</v>
      </c>
      <c r="C759" s="9" t="s">
        <v>64</v>
      </c>
      <c r="D759" s="9" t="str">
        <f t="shared" si="11"/>
        <v>Iran-Middle East2003</v>
      </c>
      <c r="E759" s="11">
        <v>1.7999999999999999E-2</v>
      </c>
      <c r="F759" s="11">
        <v>2.4E-2</v>
      </c>
      <c r="G759" s="11">
        <v>72</v>
      </c>
      <c r="H759" s="11">
        <v>70</v>
      </c>
      <c r="I759" s="11">
        <v>0.28899999999999998</v>
      </c>
      <c r="J759" s="11">
        <v>0.66400000000000003</v>
      </c>
      <c r="K759" s="11">
        <v>4.7E-2</v>
      </c>
      <c r="L759" s="11">
        <v>68543171</v>
      </c>
      <c r="M759" s="11">
        <v>0.66200000000000003</v>
      </c>
    </row>
    <row r="760" spans="1:13" ht="15" x14ac:dyDescent="0.25">
      <c r="A760" s="12" t="s">
        <v>166</v>
      </c>
      <c r="B760" s="5" t="s">
        <v>93</v>
      </c>
      <c r="C760" s="9" t="s">
        <v>64</v>
      </c>
      <c r="D760" s="9" t="str">
        <f t="shared" si="11"/>
        <v>Iraq-Middle East2003</v>
      </c>
      <c r="E760" s="11">
        <v>3.5000000000000003E-2</v>
      </c>
      <c r="F760" s="11">
        <v>3.4000000000000002E-2</v>
      </c>
      <c r="G760" s="11">
        <v>73</v>
      </c>
      <c r="H760" s="11">
        <v>68</v>
      </c>
      <c r="I760" s="11">
        <v>0.42199999999999999</v>
      </c>
      <c r="J760" s="11">
        <v>0.54300000000000004</v>
      </c>
      <c r="K760" s="11">
        <v>3.5000000000000003E-2</v>
      </c>
      <c r="L760" s="11">
        <v>25959531</v>
      </c>
      <c r="M760" s="11">
        <v>0.68700000000000006</v>
      </c>
    </row>
    <row r="761" spans="1:13" ht="15" x14ac:dyDescent="0.25">
      <c r="A761" s="12" t="s">
        <v>169</v>
      </c>
      <c r="B761" s="5" t="s">
        <v>93</v>
      </c>
      <c r="C761" s="9" t="s">
        <v>64</v>
      </c>
      <c r="D761" s="9" t="str">
        <f t="shared" si="11"/>
        <v>Israel-Middle East2003</v>
      </c>
      <c r="E761" s="11">
        <v>2.1999999999999999E-2</v>
      </c>
      <c r="F761" s="11">
        <v>5.0000000000000001E-3</v>
      </c>
      <c r="G761" s="11">
        <v>82</v>
      </c>
      <c r="H761" s="11">
        <v>78</v>
      </c>
      <c r="I761" s="11">
        <v>0.28000000000000003</v>
      </c>
      <c r="J761" s="11">
        <v>0.62</v>
      </c>
      <c r="K761" s="11">
        <v>0.1</v>
      </c>
      <c r="L761" s="11">
        <v>6689700</v>
      </c>
      <c r="M761" s="11">
        <v>0.91400000000000003</v>
      </c>
    </row>
    <row r="762" spans="1:13" ht="15" x14ac:dyDescent="0.25">
      <c r="A762" s="12" t="s">
        <v>173</v>
      </c>
      <c r="B762" s="5" t="s">
        <v>93</v>
      </c>
      <c r="C762" s="9" t="s">
        <v>64</v>
      </c>
      <c r="D762" s="9" t="str">
        <f t="shared" si="11"/>
        <v>Jordan-Middle East2003</v>
      </c>
      <c r="E762" s="11">
        <v>0.03</v>
      </c>
      <c r="F762" s="11">
        <v>2.1999999999999999E-2</v>
      </c>
      <c r="G762" s="11">
        <v>74</v>
      </c>
      <c r="H762" s="11">
        <v>71</v>
      </c>
      <c r="I762" s="11">
        <v>0.38700000000000001</v>
      </c>
      <c r="J762" s="11">
        <v>0.58199999999999996</v>
      </c>
      <c r="K762" s="11">
        <v>3.1E-2</v>
      </c>
      <c r="L762" s="11">
        <v>5164000</v>
      </c>
      <c r="M762" s="11">
        <v>0.80600000000000005</v>
      </c>
    </row>
    <row r="763" spans="1:13" ht="15" x14ac:dyDescent="0.25">
      <c r="A763" s="12" t="s">
        <v>178</v>
      </c>
      <c r="B763" s="5" t="s">
        <v>93</v>
      </c>
      <c r="C763" s="9" t="s">
        <v>64</v>
      </c>
      <c r="D763" s="9" t="str">
        <f t="shared" si="11"/>
        <v>Kuwait-Middle East2003</v>
      </c>
      <c r="E763" s="11">
        <v>2.1999999999999999E-2</v>
      </c>
      <c r="F763" s="11">
        <v>0.01</v>
      </c>
      <c r="G763" s="11">
        <v>75</v>
      </c>
      <c r="H763" s="11">
        <v>73</v>
      </c>
      <c r="I763" s="11">
        <v>0.25600000000000001</v>
      </c>
      <c r="J763" s="11">
        <v>0.71</v>
      </c>
      <c r="K763" s="11">
        <v>3.4000000000000002E-2</v>
      </c>
      <c r="L763" s="11">
        <v>2116353</v>
      </c>
      <c r="M763" s="11">
        <v>0.98199999999999998</v>
      </c>
    </row>
    <row r="764" spans="1:13" ht="15" x14ac:dyDescent="0.25">
      <c r="A764" s="12" t="s">
        <v>182</v>
      </c>
      <c r="B764" s="5" t="s">
        <v>93</v>
      </c>
      <c r="C764" s="9" t="s">
        <v>64</v>
      </c>
      <c r="D764" s="9" t="str">
        <f t="shared" si="11"/>
        <v>Lebanon-Middle East2003</v>
      </c>
      <c r="E764" s="11">
        <v>1.6E-2</v>
      </c>
      <c r="F764" s="11">
        <v>1.4E-2</v>
      </c>
      <c r="G764" s="11">
        <v>78</v>
      </c>
      <c r="H764" s="11">
        <v>74</v>
      </c>
      <c r="I764" s="11">
        <v>0.28399999999999997</v>
      </c>
      <c r="J764" s="11">
        <v>0.64300000000000002</v>
      </c>
      <c r="K764" s="11">
        <v>7.2999999999999995E-2</v>
      </c>
      <c r="L764" s="11">
        <v>3690110</v>
      </c>
      <c r="M764" s="11">
        <v>0.86299999999999999</v>
      </c>
    </row>
    <row r="765" spans="1:13" ht="15" x14ac:dyDescent="0.25">
      <c r="A765" s="12" t="s">
        <v>219</v>
      </c>
      <c r="B765" s="5" t="s">
        <v>93</v>
      </c>
      <c r="C765" s="9" t="s">
        <v>64</v>
      </c>
      <c r="D765" s="9" t="str">
        <f t="shared" si="11"/>
        <v>Oman-Middle East2003</v>
      </c>
      <c r="E765" s="11">
        <v>2.1999999999999999E-2</v>
      </c>
      <c r="F765" s="11">
        <v>1.2E-2</v>
      </c>
      <c r="G765" s="11">
        <v>76</v>
      </c>
      <c r="H765" s="11">
        <v>72</v>
      </c>
      <c r="I765" s="11">
        <v>0.36399999999999999</v>
      </c>
      <c r="J765" s="11">
        <v>0.61199999999999999</v>
      </c>
      <c r="K765" s="11">
        <v>2.5000000000000001E-2</v>
      </c>
      <c r="L765" s="11">
        <v>2389121</v>
      </c>
      <c r="M765" s="11">
        <v>0.71499999999999997</v>
      </c>
    </row>
    <row r="766" spans="1:13" ht="15" x14ac:dyDescent="0.25">
      <c r="A766" s="12" t="s">
        <v>229</v>
      </c>
      <c r="B766" s="5" t="s">
        <v>93</v>
      </c>
      <c r="C766" s="9" t="s">
        <v>64</v>
      </c>
      <c r="D766" s="9" t="str">
        <f t="shared" si="11"/>
        <v>Qatar-Middle East2003</v>
      </c>
      <c r="E766" s="11">
        <v>1.7000000000000001E-2</v>
      </c>
      <c r="F766" s="11">
        <v>0.01</v>
      </c>
      <c r="G766" s="11">
        <v>78</v>
      </c>
      <c r="H766" s="11">
        <v>76</v>
      </c>
      <c r="I766" s="11">
        <v>0.26900000000000002</v>
      </c>
      <c r="J766" s="11">
        <v>0.71599999999999997</v>
      </c>
      <c r="K766" s="11">
        <v>1.4999999999999999E-2</v>
      </c>
      <c r="L766" s="11">
        <v>660238</v>
      </c>
      <c r="M766" s="11">
        <v>0.96899999999999997</v>
      </c>
    </row>
    <row r="767" spans="1:13" ht="15" x14ac:dyDescent="0.25">
      <c r="A767" s="12" t="s">
        <v>236</v>
      </c>
      <c r="B767" s="5" t="s">
        <v>93</v>
      </c>
      <c r="C767" s="9" t="s">
        <v>64</v>
      </c>
      <c r="D767" s="9" t="str">
        <f t="shared" si="11"/>
        <v>Saudi Arabia-Middle East2003</v>
      </c>
      <c r="E767" s="11">
        <v>2.4E-2</v>
      </c>
      <c r="F767" s="11">
        <v>1.7999999999999999E-2</v>
      </c>
      <c r="G767" s="11">
        <v>75</v>
      </c>
      <c r="H767" s="11">
        <v>72</v>
      </c>
      <c r="I767" s="11">
        <v>0.35899999999999999</v>
      </c>
      <c r="J767" s="11">
        <v>0.60799999999999998</v>
      </c>
      <c r="K767" s="11">
        <v>3.3000000000000002E-2</v>
      </c>
      <c r="L767" s="11">
        <v>22852333</v>
      </c>
      <c r="M767" s="11">
        <v>0.80500000000000005</v>
      </c>
    </row>
    <row r="768" spans="1:13" ht="15" x14ac:dyDescent="0.25">
      <c r="A768" s="12" t="s">
        <v>261</v>
      </c>
      <c r="B768" s="5" t="s">
        <v>93</v>
      </c>
      <c r="C768" s="9" t="s">
        <v>64</v>
      </c>
      <c r="D768" s="9" t="str">
        <f t="shared" si="11"/>
        <v>Syria-Middle East2003</v>
      </c>
      <c r="E768" s="11">
        <v>2.8000000000000001E-2</v>
      </c>
      <c r="F768" s="11">
        <v>1.7999999999999999E-2</v>
      </c>
      <c r="G768" s="11">
        <v>76</v>
      </c>
      <c r="H768" s="11">
        <v>72</v>
      </c>
      <c r="I768" s="11">
        <v>0.39600000000000002</v>
      </c>
      <c r="J768" s="11">
        <v>0.56999999999999995</v>
      </c>
      <c r="K768" s="11">
        <v>3.4000000000000002E-2</v>
      </c>
      <c r="L768" s="11">
        <v>17298476</v>
      </c>
      <c r="M768" s="11">
        <v>0.53</v>
      </c>
    </row>
    <row r="769" spans="1:13" ht="15" x14ac:dyDescent="0.25">
      <c r="A769" s="12" t="s">
        <v>275</v>
      </c>
      <c r="B769" s="5" t="s">
        <v>93</v>
      </c>
      <c r="C769" s="9" t="s">
        <v>64</v>
      </c>
      <c r="D769" s="9" t="str">
        <f t="shared" si="11"/>
        <v>United Arab Emirates-Middle East2003</v>
      </c>
      <c r="E769" s="11">
        <v>1.6E-2</v>
      </c>
      <c r="F769" s="11">
        <v>8.9999999999999993E-3</v>
      </c>
      <c r="G769" s="11">
        <v>76</v>
      </c>
      <c r="H769" s="11">
        <v>74</v>
      </c>
      <c r="I769" s="11">
        <v>0.23400000000000001</v>
      </c>
      <c r="J769" s="11">
        <v>0.75600000000000001</v>
      </c>
      <c r="K769" s="11">
        <v>0.01</v>
      </c>
      <c r="L769" s="11">
        <v>3369254</v>
      </c>
      <c r="M769" s="11">
        <v>0.81499999999999995</v>
      </c>
    </row>
    <row r="770" spans="1:13" ht="15" x14ac:dyDescent="0.25">
      <c r="A770" s="12" t="s">
        <v>283</v>
      </c>
      <c r="B770" s="5" t="s">
        <v>93</v>
      </c>
      <c r="C770" s="9" t="s">
        <v>64</v>
      </c>
      <c r="D770" s="9" t="str">
        <f t="shared" si="11"/>
        <v>Yemen-Middle East2003</v>
      </c>
      <c r="E770" s="11">
        <v>3.6999999999999998E-2</v>
      </c>
      <c r="F770" s="11">
        <v>6.0999999999999999E-2</v>
      </c>
      <c r="G770" s="11">
        <v>63</v>
      </c>
      <c r="H770" s="11">
        <v>60</v>
      </c>
      <c r="I770" s="11">
        <v>0.47</v>
      </c>
      <c r="J770" s="11">
        <v>0.503</v>
      </c>
      <c r="K770" s="11">
        <v>2.7E-2</v>
      </c>
      <c r="L770" s="11">
        <v>19081306</v>
      </c>
      <c r="M770" s="11">
        <v>0.27800000000000002</v>
      </c>
    </row>
    <row r="771" spans="1:13" ht="15" x14ac:dyDescent="0.25">
      <c r="A771" s="12" t="s">
        <v>79</v>
      </c>
      <c r="B771" s="5" t="s">
        <v>80</v>
      </c>
      <c r="C771" s="9" t="s">
        <v>64</v>
      </c>
      <c r="D771" s="9" t="str">
        <f t="shared" ref="D771:D834" si="12">CONCATENATE(A771,C771)</f>
        <v>American Samoa-Oceania2003</v>
      </c>
      <c r="E771" s="8"/>
      <c r="F771" s="8"/>
      <c r="G771" s="8"/>
      <c r="H771" s="8"/>
      <c r="I771" s="8"/>
      <c r="J771" s="8"/>
      <c r="K771" s="8"/>
      <c r="L771" s="11">
        <v>59117</v>
      </c>
      <c r="M771" s="11">
        <v>0.88300000000000001</v>
      </c>
    </row>
    <row r="772" spans="1:13" ht="15" x14ac:dyDescent="0.25">
      <c r="A772" s="12" t="s">
        <v>88</v>
      </c>
      <c r="B772" s="5" t="s">
        <v>80</v>
      </c>
      <c r="C772" s="9" t="s">
        <v>64</v>
      </c>
      <c r="D772" s="9" t="str">
        <f t="shared" si="12"/>
        <v>Australia-Oceania2003</v>
      </c>
      <c r="E772" s="11">
        <v>1.2999999999999999E-2</v>
      </c>
      <c r="F772" s="11">
        <v>5.0000000000000001E-3</v>
      </c>
      <c r="G772" s="11">
        <v>83</v>
      </c>
      <c r="H772" s="11">
        <v>78</v>
      </c>
      <c r="I772" s="11">
        <v>0.20200000000000001</v>
      </c>
      <c r="J772" s="11">
        <v>0.67100000000000004</v>
      </c>
      <c r="K772" s="11">
        <v>0.127</v>
      </c>
      <c r="L772" s="11">
        <v>19895400</v>
      </c>
      <c r="M772" s="11">
        <v>0.877</v>
      </c>
    </row>
    <row r="773" spans="1:13" ht="15" x14ac:dyDescent="0.25">
      <c r="A773" s="12" t="s">
        <v>141</v>
      </c>
      <c r="B773" s="5" t="s">
        <v>80</v>
      </c>
      <c r="C773" s="9" t="s">
        <v>64</v>
      </c>
      <c r="D773" s="9" t="str">
        <f t="shared" si="12"/>
        <v>Fiji-Oceania2003</v>
      </c>
      <c r="E773" s="11">
        <v>2.4E-2</v>
      </c>
      <c r="F773" s="11">
        <v>0.02</v>
      </c>
      <c r="G773" s="11">
        <v>71</v>
      </c>
      <c r="H773" s="11">
        <v>66</v>
      </c>
      <c r="I773" s="11">
        <v>0.32400000000000001</v>
      </c>
      <c r="J773" s="11">
        <v>0.63800000000000001</v>
      </c>
      <c r="K773" s="11">
        <v>3.7999999999999999E-2</v>
      </c>
      <c r="L773" s="11">
        <v>817224</v>
      </c>
      <c r="M773" s="11">
        <v>0.49099999999999999</v>
      </c>
    </row>
    <row r="774" spans="1:13" ht="15" x14ac:dyDescent="0.25">
      <c r="A774" s="12" t="s">
        <v>144</v>
      </c>
      <c r="B774" s="5" t="s">
        <v>80</v>
      </c>
      <c r="C774" s="9" t="s">
        <v>64</v>
      </c>
      <c r="D774" s="9" t="str">
        <f t="shared" si="12"/>
        <v>French Polynesia-Oceania2003</v>
      </c>
      <c r="E774" s="11">
        <v>1.9E-2</v>
      </c>
      <c r="F774" s="8"/>
      <c r="G774" s="11">
        <v>76</v>
      </c>
      <c r="H774" s="11">
        <v>71</v>
      </c>
      <c r="I774" s="11">
        <v>0.29399999999999998</v>
      </c>
      <c r="J774" s="11">
        <v>0.65900000000000003</v>
      </c>
      <c r="K774" s="11">
        <v>4.5999999999999999E-2</v>
      </c>
      <c r="L774" s="11">
        <v>248536</v>
      </c>
      <c r="M774" s="11">
        <v>0.56000000000000005</v>
      </c>
    </row>
    <row r="775" spans="1:13" ht="15" x14ac:dyDescent="0.25">
      <c r="A775" s="12" t="s">
        <v>153</v>
      </c>
      <c r="B775" s="5" t="s">
        <v>80</v>
      </c>
      <c r="C775" s="9" t="s">
        <v>64</v>
      </c>
      <c r="D775" s="9" t="str">
        <f t="shared" si="12"/>
        <v>Guam-Oceania2003</v>
      </c>
      <c r="E775" s="11">
        <v>0.02</v>
      </c>
      <c r="F775" s="8"/>
      <c r="G775" s="11">
        <v>79</v>
      </c>
      <c r="H775" s="11">
        <v>74</v>
      </c>
      <c r="I775" s="11">
        <v>0.3</v>
      </c>
      <c r="J775" s="11">
        <v>0.64</v>
      </c>
      <c r="K775" s="11">
        <v>0.06</v>
      </c>
      <c r="L775" s="11">
        <v>157823</v>
      </c>
      <c r="M775" s="11">
        <v>0.93400000000000005</v>
      </c>
    </row>
    <row r="776" spans="1:13" ht="15" x14ac:dyDescent="0.25">
      <c r="A776" s="12" t="s">
        <v>176</v>
      </c>
      <c r="B776" s="5" t="s">
        <v>80</v>
      </c>
      <c r="C776" s="9" t="s">
        <v>64</v>
      </c>
      <c r="D776" s="9" t="str">
        <f t="shared" si="12"/>
        <v>Kiribati-Oceania2003</v>
      </c>
      <c r="E776" s="11">
        <v>2.5999999999999999E-2</v>
      </c>
      <c r="F776" s="11">
        <v>5.0999999999999997E-2</v>
      </c>
      <c r="G776" s="11">
        <v>69</v>
      </c>
      <c r="H776" s="11">
        <v>63</v>
      </c>
      <c r="I776" s="11">
        <v>0.38300000000000001</v>
      </c>
      <c r="J776" s="11">
        <v>0.58199999999999996</v>
      </c>
      <c r="K776" s="11">
        <v>3.5000000000000003E-2</v>
      </c>
      <c r="L776" s="11">
        <v>87371</v>
      </c>
      <c r="M776" s="11">
        <v>0.435</v>
      </c>
    </row>
    <row r="777" spans="1:13" ht="15" x14ac:dyDescent="0.25">
      <c r="A777" s="12" t="s">
        <v>196</v>
      </c>
      <c r="B777" s="5" t="s">
        <v>80</v>
      </c>
      <c r="C777" s="9" t="s">
        <v>64</v>
      </c>
      <c r="D777" s="9" t="str">
        <f t="shared" si="12"/>
        <v>Marshall Islands-Oceania2003</v>
      </c>
      <c r="E777" s="8"/>
      <c r="F777" s="11">
        <v>3.3000000000000002E-2</v>
      </c>
      <c r="G777" s="8"/>
      <c r="H777" s="8"/>
      <c r="I777" s="8"/>
      <c r="J777" s="8"/>
      <c r="K777" s="8"/>
      <c r="L777" s="11">
        <v>52115</v>
      </c>
      <c r="M777" s="11">
        <v>0.69299999999999995</v>
      </c>
    </row>
    <row r="778" spans="1:13" ht="15" x14ac:dyDescent="0.25">
      <c r="A778" s="12" t="s">
        <v>200</v>
      </c>
      <c r="B778" s="5" t="s">
        <v>80</v>
      </c>
      <c r="C778" s="9" t="s">
        <v>64</v>
      </c>
      <c r="D778" s="9" t="str">
        <f t="shared" si="12"/>
        <v>Micronesia, Fed. Sts.-Oceania2003</v>
      </c>
      <c r="E778" s="11">
        <v>2.8000000000000001E-2</v>
      </c>
      <c r="F778" s="11">
        <v>3.9E-2</v>
      </c>
      <c r="G778" s="11">
        <v>68</v>
      </c>
      <c r="H778" s="11">
        <v>67</v>
      </c>
      <c r="I778" s="11">
        <v>0.39300000000000002</v>
      </c>
      <c r="J778" s="11">
        <v>0.56799999999999995</v>
      </c>
      <c r="K778" s="11">
        <v>3.9E-2</v>
      </c>
      <c r="L778" s="11">
        <v>106816</v>
      </c>
      <c r="M778" s="11">
        <v>0.223</v>
      </c>
    </row>
    <row r="779" spans="1:13" ht="15" x14ac:dyDescent="0.25">
      <c r="A779" s="12" t="s">
        <v>211</v>
      </c>
      <c r="B779" s="5" t="s">
        <v>80</v>
      </c>
      <c r="C779" s="9" t="s">
        <v>64</v>
      </c>
      <c r="D779" s="9" t="str">
        <f t="shared" si="12"/>
        <v>New Caledonia-Oceania2003</v>
      </c>
      <c r="E779" s="11">
        <v>1.7999999999999999E-2</v>
      </c>
      <c r="F779" s="8"/>
      <c r="G779" s="11">
        <v>79</v>
      </c>
      <c r="H779" s="11">
        <v>72</v>
      </c>
      <c r="I779" s="11">
        <v>0.27800000000000002</v>
      </c>
      <c r="J779" s="11">
        <v>0.65900000000000003</v>
      </c>
      <c r="K779" s="11">
        <v>6.3E-2</v>
      </c>
      <c r="L779" s="11">
        <v>225735</v>
      </c>
      <c r="M779" s="11">
        <v>0.629</v>
      </c>
    </row>
    <row r="780" spans="1:13" ht="15" x14ac:dyDescent="0.25">
      <c r="A780" s="12" t="s">
        <v>212</v>
      </c>
      <c r="B780" s="5" t="s">
        <v>80</v>
      </c>
      <c r="C780" s="9" t="s">
        <v>64</v>
      </c>
      <c r="D780" s="9" t="str">
        <f t="shared" si="12"/>
        <v>New Zealand-Oceania2003</v>
      </c>
      <c r="E780" s="11">
        <v>1.4E-2</v>
      </c>
      <c r="F780" s="11">
        <v>6.0000000000000001E-3</v>
      </c>
      <c r="G780" s="11">
        <v>81</v>
      </c>
      <c r="H780" s="11">
        <v>77</v>
      </c>
      <c r="I780" s="11">
        <v>0.221</v>
      </c>
      <c r="J780" s="11">
        <v>0.66100000000000003</v>
      </c>
      <c r="K780" s="11">
        <v>0.11899999999999999</v>
      </c>
      <c r="L780" s="11">
        <v>4027200</v>
      </c>
      <c r="M780" s="11">
        <v>0.86</v>
      </c>
    </row>
    <row r="781" spans="1:13" ht="15" x14ac:dyDescent="0.25">
      <c r="A781" s="12" t="s">
        <v>222</v>
      </c>
      <c r="B781" s="5" t="s">
        <v>80</v>
      </c>
      <c r="C781" s="9" t="s">
        <v>64</v>
      </c>
      <c r="D781" s="9" t="str">
        <f t="shared" si="12"/>
        <v>Papua New Guinea-Oceania2003</v>
      </c>
      <c r="E781" s="11">
        <v>3.4000000000000002E-2</v>
      </c>
      <c r="F781" s="11">
        <v>5.7000000000000002E-2</v>
      </c>
      <c r="G781" s="11">
        <v>62</v>
      </c>
      <c r="H781" s="11">
        <v>58</v>
      </c>
      <c r="I781" s="11">
        <v>0.40100000000000002</v>
      </c>
      <c r="J781" s="11">
        <v>0.57299999999999995</v>
      </c>
      <c r="K781" s="11">
        <v>2.5999999999999999E-2</v>
      </c>
      <c r="L781" s="11">
        <v>5803302</v>
      </c>
      <c r="M781" s="11">
        <v>0.13100000000000001</v>
      </c>
    </row>
    <row r="782" spans="1:13" ht="15" x14ac:dyDescent="0.25">
      <c r="A782" s="12" t="s">
        <v>233</v>
      </c>
      <c r="B782" s="5" t="s">
        <v>80</v>
      </c>
      <c r="C782" s="9" t="s">
        <v>64</v>
      </c>
      <c r="D782" s="9" t="str">
        <f t="shared" si="12"/>
        <v>Samoa-Oceania2003</v>
      </c>
      <c r="E782" s="11">
        <v>0.03</v>
      </c>
      <c r="F782" s="11">
        <v>1.7000000000000001E-2</v>
      </c>
      <c r="G782" s="11">
        <v>74</v>
      </c>
      <c r="H782" s="11">
        <v>67</v>
      </c>
      <c r="I782" s="11">
        <v>0.40100000000000002</v>
      </c>
      <c r="J782" s="11">
        <v>0.55200000000000005</v>
      </c>
      <c r="K782" s="11">
        <v>4.7E-2</v>
      </c>
      <c r="L782" s="11">
        <v>177677</v>
      </c>
      <c r="M782" s="11">
        <v>0.217</v>
      </c>
    </row>
    <row r="783" spans="1:13" ht="15" x14ac:dyDescent="0.25">
      <c r="A783" s="12" t="s">
        <v>245</v>
      </c>
      <c r="B783" s="5" t="s">
        <v>80</v>
      </c>
      <c r="C783" s="9" t="s">
        <v>64</v>
      </c>
      <c r="D783" s="9" t="str">
        <f t="shared" si="12"/>
        <v>Solomon Islands-Oceania2003</v>
      </c>
      <c r="E783" s="11">
        <v>3.5000000000000003E-2</v>
      </c>
      <c r="F783" s="11">
        <v>2.9000000000000001E-2</v>
      </c>
      <c r="G783" s="11">
        <v>66</v>
      </c>
      <c r="H783" s="11">
        <v>63</v>
      </c>
      <c r="I783" s="11">
        <v>0.41499999999999998</v>
      </c>
      <c r="J783" s="11">
        <v>0.55600000000000005</v>
      </c>
      <c r="K783" s="11">
        <v>2.9000000000000001E-2</v>
      </c>
      <c r="L783" s="11">
        <v>446335</v>
      </c>
      <c r="M783" s="11">
        <v>0.17</v>
      </c>
    </row>
    <row r="784" spans="1:13" ht="15" x14ac:dyDescent="0.25">
      <c r="A784" s="12" t="s">
        <v>267</v>
      </c>
      <c r="B784" s="5" t="s">
        <v>80</v>
      </c>
      <c r="C784" s="9" t="s">
        <v>64</v>
      </c>
      <c r="D784" s="9" t="str">
        <f t="shared" si="12"/>
        <v>Tonga-Oceania2003</v>
      </c>
      <c r="E784" s="11">
        <v>2.9000000000000001E-2</v>
      </c>
      <c r="F784" s="11">
        <v>1.4E-2</v>
      </c>
      <c r="G784" s="11">
        <v>74</v>
      </c>
      <c r="H784" s="11">
        <v>69</v>
      </c>
      <c r="I784" s="11">
        <v>0.38200000000000001</v>
      </c>
      <c r="J784" s="11">
        <v>0.55900000000000005</v>
      </c>
      <c r="K784" s="11">
        <v>0.06</v>
      </c>
      <c r="L784" s="11">
        <v>99691</v>
      </c>
      <c r="M784" s="11">
        <v>0.23100000000000001</v>
      </c>
    </row>
    <row r="785" spans="1:13" ht="15" x14ac:dyDescent="0.25">
      <c r="A785" s="12" t="s">
        <v>280</v>
      </c>
      <c r="B785" s="5" t="s">
        <v>80</v>
      </c>
      <c r="C785" s="9" t="s">
        <v>64</v>
      </c>
      <c r="D785" s="9" t="str">
        <f t="shared" si="12"/>
        <v>Vanuatu-Oceania2003</v>
      </c>
      <c r="E785" s="11">
        <v>3.1E-2</v>
      </c>
      <c r="F785" s="11">
        <v>1.7999999999999999E-2</v>
      </c>
      <c r="G785" s="11">
        <v>71</v>
      </c>
      <c r="H785" s="11">
        <v>67</v>
      </c>
      <c r="I785" s="11">
        <v>0.40400000000000003</v>
      </c>
      <c r="J785" s="11">
        <v>0.56399999999999995</v>
      </c>
      <c r="K785" s="11">
        <v>3.2000000000000001E-2</v>
      </c>
      <c r="L785" s="11">
        <v>198952</v>
      </c>
      <c r="M785" s="11">
        <v>0.22500000000000001</v>
      </c>
    </row>
    <row r="786" spans="1:13" ht="15" x14ac:dyDescent="0.25">
      <c r="A786" s="12" t="s">
        <v>83</v>
      </c>
      <c r="B786" s="5" t="s">
        <v>84</v>
      </c>
      <c r="C786" s="9" t="s">
        <v>64</v>
      </c>
      <c r="D786" s="9" t="str">
        <f t="shared" si="12"/>
        <v>Antigua and Barbuda-The Americas2003</v>
      </c>
      <c r="E786" s="11">
        <v>1.9E-2</v>
      </c>
      <c r="F786" s="11">
        <v>1.2E-2</v>
      </c>
      <c r="G786" s="11">
        <v>77</v>
      </c>
      <c r="H786" s="11">
        <v>72</v>
      </c>
      <c r="I786" s="11">
        <v>0.28799999999999998</v>
      </c>
      <c r="J786" s="11">
        <v>0.64</v>
      </c>
      <c r="K786" s="11">
        <v>7.0999999999999994E-2</v>
      </c>
      <c r="L786" s="11">
        <v>80904</v>
      </c>
      <c r="M786" s="11">
        <v>0.30499999999999999</v>
      </c>
    </row>
    <row r="787" spans="1:13" ht="15" x14ac:dyDescent="0.25">
      <c r="A787" s="12" t="s">
        <v>85</v>
      </c>
      <c r="B787" s="5" t="s">
        <v>84</v>
      </c>
      <c r="C787" s="9" t="s">
        <v>64</v>
      </c>
      <c r="D787" s="9" t="str">
        <f t="shared" si="12"/>
        <v>Argentina-The Americas2003</v>
      </c>
      <c r="E787" s="11">
        <v>1.7999999999999999E-2</v>
      </c>
      <c r="F787" s="11">
        <v>1.7000000000000001E-2</v>
      </c>
      <c r="G787" s="11">
        <v>78</v>
      </c>
      <c r="H787" s="11">
        <v>71</v>
      </c>
      <c r="I787" s="11">
        <v>0.27</v>
      </c>
      <c r="J787" s="11">
        <v>0.629</v>
      </c>
      <c r="K787" s="11">
        <v>0.10100000000000001</v>
      </c>
      <c r="L787" s="11">
        <v>37970411</v>
      </c>
      <c r="M787" s="11">
        <v>0.89700000000000002</v>
      </c>
    </row>
    <row r="788" spans="1:13" ht="15" x14ac:dyDescent="0.25">
      <c r="A788" s="12" t="s">
        <v>87</v>
      </c>
      <c r="B788" s="5" t="s">
        <v>84</v>
      </c>
      <c r="C788" s="9" t="s">
        <v>64</v>
      </c>
      <c r="D788" s="9" t="str">
        <f t="shared" si="12"/>
        <v>Aruba-The Americas2003</v>
      </c>
      <c r="E788" s="11">
        <v>1.2999999999999999E-2</v>
      </c>
      <c r="F788" s="8"/>
      <c r="G788" s="11">
        <v>76</v>
      </c>
      <c r="H788" s="11">
        <v>72</v>
      </c>
      <c r="I788" s="11">
        <v>0.221</v>
      </c>
      <c r="J788" s="11">
        <v>0.69799999999999995</v>
      </c>
      <c r="K788" s="11">
        <v>8.1000000000000003E-2</v>
      </c>
      <c r="L788" s="11">
        <v>97015</v>
      </c>
      <c r="M788" s="11">
        <v>0.45600000000000002</v>
      </c>
    </row>
    <row r="789" spans="1:13" ht="15" x14ac:dyDescent="0.25">
      <c r="A789" s="12" t="s">
        <v>91</v>
      </c>
      <c r="B789" s="5" t="s">
        <v>84</v>
      </c>
      <c r="C789" s="9" t="s">
        <v>64</v>
      </c>
      <c r="D789" s="9" t="str">
        <f t="shared" si="12"/>
        <v>Bahamas, The-The Americas2003</v>
      </c>
      <c r="E789" s="11">
        <v>1.6E-2</v>
      </c>
      <c r="F789" s="11">
        <v>1.2999999999999999E-2</v>
      </c>
      <c r="G789" s="11">
        <v>76</v>
      </c>
      <c r="H789" s="11">
        <v>70</v>
      </c>
      <c r="I789" s="11">
        <v>0.27100000000000002</v>
      </c>
      <c r="J789" s="11">
        <v>0.67</v>
      </c>
      <c r="K789" s="11">
        <v>5.8999999999999997E-2</v>
      </c>
      <c r="L789" s="11">
        <v>315624</v>
      </c>
      <c r="M789" s="11">
        <v>0.82199999999999995</v>
      </c>
    </row>
    <row r="790" spans="1:13" ht="15" x14ac:dyDescent="0.25">
      <c r="A790" s="12" t="s">
        <v>95</v>
      </c>
      <c r="B790" s="5" t="s">
        <v>84</v>
      </c>
      <c r="C790" s="9" t="s">
        <v>64</v>
      </c>
      <c r="D790" s="9" t="str">
        <f t="shared" si="12"/>
        <v>Barbados-The Americas2003</v>
      </c>
      <c r="E790" s="11">
        <v>1.2999999999999999E-2</v>
      </c>
      <c r="F790" s="11">
        <v>1.4999999999999999E-2</v>
      </c>
      <c r="G790" s="11">
        <v>76</v>
      </c>
      <c r="H790" s="11">
        <v>71</v>
      </c>
      <c r="I790" s="11">
        <v>0.21099999999999999</v>
      </c>
      <c r="J790" s="11">
        <v>0.67700000000000005</v>
      </c>
      <c r="K790" s="11">
        <v>0.112</v>
      </c>
      <c r="L790" s="11">
        <v>270844</v>
      </c>
      <c r="M790" s="11">
        <v>0.33300000000000002</v>
      </c>
    </row>
    <row r="791" spans="1:13" ht="15" x14ac:dyDescent="0.25">
      <c r="A791" s="12" t="s">
        <v>98</v>
      </c>
      <c r="B791" s="5" t="s">
        <v>84</v>
      </c>
      <c r="C791" s="9" t="s">
        <v>64</v>
      </c>
      <c r="D791" s="9" t="str">
        <f t="shared" si="12"/>
        <v>Belize-The Americas2003</v>
      </c>
      <c r="E791" s="11">
        <v>2.8000000000000001E-2</v>
      </c>
      <c r="F791" s="11">
        <v>1.9E-2</v>
      </c>
      <c r="G791" s="11">
        <v>75</v>
      </c>
      <c r="H791" s="11">
        <v>68</v>
      </c>
      <c r="I791" s="11">
        <v>0.38800000000000001</v>
      </c>
      <c r="J791" s="11">
        <v>0.56999999999999995</v>
      </c>
      <c r="K791" s="11">
        <v>4.2000000000000003E-2</v>
      </c>
      <c r="L791" s="11">
        <v>258346</v>
      </c>
      <c r="M791" s="11">
        <v>0.46899999999999997</v>
      </c>
    </row>
    <row r="792" spans="1:13" ht="15" x14ac:dyDescent="0.25">
      <c r="A792" s="12" t="s">
        <v>100</v>
      </c>
      <c r="B792" s="5" t="s">
        <v>84</v>
      </c>
      <c r="C792" s="9" t="s">
        <v>64</v>
      </c>
      <c r="D792" s="9" t="str">
        <f t="shared" si="12"/>
        <v>Bermuda-The Americas2003</v>
      </c>
      <c r="E792" s="11">
        <v>1.2999999999999999E-2</v>
      </c>
      <c r="F792" s="8"/>
      <c r="G792" s="11">
        <v>81</v>
      </c>
      <c r="H792" s="11">
        <v>76</v>
      </c>
      <c r="I792" s="8"/>
      <c r="J792" s="8"/>
      <c r="K792" s="8"/>
      <c r="L792" s="11">
        <v>63325</v>
      </c>
      <c r="M792" s="11">
        <v>1</v>
      </c>
    </row>
    <row r="793" spans="1:13" ht="15" x14ac:dyDescent="0.25">
      <c r="A793" s="12" t="s">
        <v>102</v>
      </c>
      <c r="B793" s="5" t="s">
        <v>84</v>
      </c>
      <c r="C793" s="9" t="s">
        <v>64</v>
      </c>
      <c r="D793" s="9" t="str">
        <f t="shared" si="12"/>
        <v>Bolivia-The Americas2003</v>
      </c>
      <c r="E793" s="11">
        <v>0.03</v>
      </c>
      <c r="F793" s="11">
        <v>4.9000000000000002E-2</v>
      </c>
      <c r="G793" s="11">
        <v>66</v>
      </c>
      <c r="H793" s="11">
        <v>62</v>
      </c>
      <c r="I793" s="11">
        <v>0.39</v>
      </c>
      <c r="J793" s="11">
        <v>0.56699999999999995</v>
      </c>
      <c r="K793" s="11">
        <v>4.2999999999999997E-2</v>
      </c>
      <c r="L793" s="11">
        <v>9016787</v>
      </c>
      <c r="M793" s="11">
        <v>0.63300000000000001</v>
      </c>
    </row>
    <row r="794" spans="1:13" ht="15" x14ac:dyDescent="0.25">
      <c r="A794" s="12" t="s">
        <v>105</v>
      </c>
      <c r="B794" s="5" t="s">
        <v>84</v>
      </c>
      <c r="C794" s="9" t="s">
        <v>64</v>
      </c>
      <c r="D794" s="9" t="str">
        <f t="shared" si="12"/>
        <v>Brazil-The Americas2003</v>
      </c>
      <c r="E794" s="11">
        <v>1.9E-2</v>
      </c>
      <c r="F794" s="11">
        <v>2.4E-2</v>
      </c>
      <c r="G794" s="11">
        <v>75</v>
      </c>
      <c r="H794" s="11">
        <v>67</v>
      </c>
      <c r="I794" s="11">
        <v>0.28299999999999997</v>
      </c>
      <c r="J794" s="11">
        <v>0.65800000000000003</v>
      </c>
      <c r="K794" s="11">
        <v>5.8999999999999997E-2</v>
      </c>
      <c r="L794" s="11">
        <v>181752951</v>
      </c>
      <c r="M794" s="11">
        <v>0.82199999999999995</v>
      </c>
    </row>
    <row r="795" spans="1:13" ht="15" x14ac:dyDescent="0.25">
      <c r="A795" s="12" t="s">
        <v>112</v>
      </c>
      <c r="B795" s="5" t="s">
        <v>84</v>
      </c>
      <c r="C795" s="9" t="s">
        <v>64</v>
      </c>
      <c r="D795" s="9" t="str">
        <f t="shared" si="12"/>
        <v>Canada-The Americas2003</v>
      </c>
      <c r="E795" s="11">
        <v>1.0999999999999999E-2</v>
      </c>
      <c r="F795" s="11">
        <v>5.0000000000000001E-3</v>
      </c>
      <c r="G795" s="11">
        <v>82</v>
      </c>
      <c r="H795" s="11">
        <v>77</v>
      </c>
      <c r="I795" s="11">
        <v>0.183</v>
      </c>
      <c r="J795" s="11">
        <v>0.68899999999999995</v>
      </c>
      <c r="K795" s="11">
        <v>0.129</v>
      </c>
      <c r="L795" s="11">
        <v>31676000</v>
      </c>
      <c r="M795" s="11">
        <v>0.8</v>
      </c>
    </row>
    <row r="796" spans="1:13" ht="15" x14ac:dyDescent="0.25">
      <c r="A796" s="12" t="s">
        <v>113</v>
      </c>
      <c r="B796" s="5" t="s">
        <v>84</v>
      </c>
      <c r="C796" s="9" t="s">
        <v>64</v>
      </c>
      <c r="D796" s="9" t="str">
        <f t="shared" si="12"/>
        <v>Cayman Islands-The Americas2003</v>
      </c>
      <c r="E796" s="8"/>
      <c r="F796" s="8"/>
      <c r="G796" s="8"/>
      <c r="H796" s="8"/>
      <c r="I796" s="8"/>
      <c r="J796" s="8"/>
      <c r="K796" s="8"/>
      <c r="L796" s="11">
        <v>46032</v>
      </c>
      <c r="M796" s="11">
        <v>1</v>
      </c>
    </row>
    <row r="797" spans="1:13" ht="15" x14ac:dyDescent="0.25">
      <c r="A797" s="12" t="s">
        <v>116</v>
      </c>
      <c r="B797" s="5" t="s">
        <v>84</v>
      </c>
      <c r="C797" s="9" t="s">
        <v>64</v>
      </c>
      <c r="D797" s="9" t="str">
        <f t="shared" si="12"/>
        <v>Chile-The Americas2003</v>
      </c>
      <c r="E797" s="11">
        <v>1.6E-2</v>
      </c>
      <c r="F797" s="11">
        <v>8.0000000000000002E-3</v>
      </c>
      <c r="G797" s="11">
        <v>81</v>
      </c>
      <c r="H797" s="11">
        <v>75</v>
      </c>
      <c r="I797" s="11">
        <v>0.26100000000000001</v>
      </c>
      <c r="J797" s="11">
        <v>0.66200000000000003</v>
      </c>
      <c r="K797" s="11">
        <v>7.6999999999999999E-2</v>
      </c>
      <c r="L797" s="11">
        <v>15995658</v>
      </c>
      <c r="M797" s="11">
        <v>0.86899999999999999</v>
      </c>
    </row>
    <row r="798" spans="1:13" ht="15" x14ac:dyDescent="0.25">
      <c r="A798" s="12" t="s">
        <v>118</v>
      </c>
      <c r="B798" s="5" t="s">
        <v>84</v>
      </c>
      <c r="C798" s="9" t="s">
        <v>64</v>
      </c>
      <c r="D798" s="9" t="str">
        <f t="shared" si="12"/>
        <v>Colombia-The Americas2003</v>
      </c>
      <c r="E798" s="11">
        <v>2.1999999999999999E-2</v>
      </c>
      <c r="F798" s="11">
        <v>0.02</v>
      </c>
      <c r="G798" s="11">
        <v>76</v>
      </c>
      <c r="H798" s="11">
        <v>68</v>
      </c>
      <c r="I798" s="11">
        <v>0.316</v>
      </c>
      <c r="J798" s="11">
        <v>0.63500000000000001</v>
      </c>
      <c r="K798" s="11">
        <v>4.9000000000000002E-2</v>
      </c>
      <c r="L798" s="11">
        <v>41872051</v>
      </c>
      <c r="M798" s="11">
        <v>0.73</v>
      </c>
    </row>
    <row r="799" spans="1:13" ht="15" x14ac:dyDescent="0.25">
      <c r="A799" s="12" t="s">
        <v>122</v>
      </c>
      <c r="B799" s="5" t="s">
        <v>84</v>
      </c>
      <c r="C799" s="9" t="s">
        <v>64</v>
      </c>
      <c r="D799" s="9" t="str">
        <f t="shared" si="12"/>
        <v>Costa Rica-The Americas2003</v>
      </c>
      <c r="E799" s="11">
        <v>1.7999999999999999E-2</v>
      </c>
      <c r="F799" s="11">
        <v>8.9999999999999993E-3</v>
      </c>
      <c r="G799" s="11">
        <v>81</v>
      </c>
      <c r="H799" s="11">
        <v>76</v>
      </c>
      <c r="I799" s="11">
        <v>0.29299999999999998</v>
      </c>
      <c r="J799" s="11">
        <v>0.65</v>
      </c>
      <c r="K799" s="11">
        <v>5.7000000000000002E-2</v>
      </c>
      <c r="L799" s="11">
        <v>4171145</v>
      </c>
      <c r="M799" s="11">
        <v>0.63100000000000001</v>
      </c>
    </row>
    <row r="800" spans="1:13" ht="15" x14ac:dyDescent="0.25">
      <c r="A800" s="12" t="s">
        <v>125</v>
      </c>
      <c r="B800" s="5" t="s">
        <v>84</v>
      </c>
      <c r="C800" s="9" t="s">
        <v>64</v>
      </c>
      <c r="D800" s="9" t="str">
        <f t="shared" si="12"/>
        <v>Cuba-The Americas2003</v>
      </c>
      <c r="E800" s="11">
        <v>1.2E-2</v>
      </c>
      <c r="F800" s="11">
        <v>6.0000000000000001E-3</v>
      </c>
      <c r="G800" s="11">
        <v>79</v>
      </c>
      <c r="H800" s="11">
        <v>75</v>
      </c>
      <c r="I800" s="11">
        <v>0.20399999999999999</v>
      </c>
      <c r="J800" s="11">
        <v>0.69099999999999995</v>
      </c>
      <c r="K800" s="11">
        <v>0.105</v>
      </c>
      <c r="L800" s="11">
        <v>11245926</v>
      </c>
      <c r="M800" s="11">
        <v>0.75900000000000001</v>
      </c>
    </row>
    <row r="801" spans="1:13" ht="15" x14ac:dyDescent="0.25">
      <c r="A801" s="12" t="s">
        <v>126</v>
      </c>
      <c r="B801" s="5" t="s">
        <v>84</v>
      </c>
      <c r="C801" s="9" t="s">
        <v>64</v>
      </c>
      <c r="D801" s="9" t="str">
        <f t="shared" si="12"/>
        <v>Curacao-The Americas2003</v>
      </c>
      <c r="E801" s="8"/>
      <c r="F801" s="8"/>
      <c r="G801" s="8"/>
      <c r="H801" s="8"/>
      <c r="I801" s="11">
        <v>0.22500000000000001</v>
      </c>
      <c r="J801" s="11">
        <v>0.66</v>
      </c>
      <c r="K801" s="11">
        <v>0.114</v>
      </c>
      <c r="L801" s="11">
        <v>131253</v>
      </c>
      <c r="M801" s="11">
        <v>0.90800000000000003</v>
      </c>
    </row>
    <row r="802" spans="1:13" ht="15" x14ac:dyDescent="0.25">
      <c r="A802" s="12" t="s">
        <v>131</v>
      </c>
      <c r="B802" s="5" t="s">
        <v>84</v>
      </c>
      <c r="C802" s="9" t="s">
        <v>64</v>
      </c>
      <c r="D802" s="9" t="str">
        <f t="shared" si="12"/>
        <v>Dominica-The Americas2003</v>
      </c>
      <c r="E802" s="8"/>
      <c r="F802" s="11">
        <v>1.2999999999999999E-2</v>
      </c>
      <c r="G802" s="8"/>
      <c r="H802" s="8"/>
      <c r="I802" s="8"/>
      <c r="J802" s="8"/>
      <c r="K802" s="8"/>
      <c r="L802" s="11">
        <v>70058</v>
      </c>
      <c r="M802" s="11">
        <v>0.66</v>
      </c>
    </row>
    <row r="803" spans="1:13" ht="15" x14ac:dyDescent="0.25">
      <c r="A803" s="12" t="s">
        <v>132</v>
      </c>
      <c r="B803" s="5" t="s">
        <v>84</v>
      </c>
      <c r="C803" s="9" t="s">
        <v>64</v>
      </c>
      <c r="D803" s="9" t="str">
        <f t="shared" si="12"/>
        <v>Dominican Republic-The Americas2003</v>
      </c>
      <c r="E803" s="11">
        <v>2.4E-2</v>
      </c>
      <c r="F803" s="11">
        <v>3.1E-2</v>
      </c>
      <c r="G803" s="11">
        <v>74</v>
      </c>
      <c r="H803" s="11">
        <v>68</v>
      </c>
      <c r="I803" s="11">
        <v>0.33800000000000002</v>
      </c>
      <c r="J803" s="11">
        <v>0.60699999999999998</v>
      </c>
      <c r="K803" s="11">
        <v>5.5E-2</v>
      </c>
      <c r="L803" s="11">
        <v>9071318</v>
      </c>
      <c r="M803" s="11">
        <v>0.64600000000000002</v>
      </c>
    </row>
    <row r="804" spans="1:13" ht="15" x14ac:dyDescent="0.25">
      <c r="A804" s="12" t="s">
        <v>133</v>
      </c>
      <c r="B804" s="5" t="s">
        <v>84</v>
      </c>
      <c r="C804" s="9" t="s">
        <v>64</v>
      </c>
      <c r="D804" s="9" t="str">
        <f t="shared" si="12"/>
        <v>Ecuador-The Americas2003</v>
      </c>
      <c r="E804" s="11">
        <v>2.4E-2</v>
      </c>
      <c r="F804" s="11">
        <v>2.5999999999999999E-2</v>
      </c>
      <c r="G804" s="11">
        <v>77</v>
      </c>
      <c r="H804" s="11">
        <v>71</v>
      </c>
      <c r="I804" s="11">
        <v>0.33400000000000002</v>
      </c>
      <c r="J804" s="11">
        <v>0.61199999999999999</v>
      </c>
      <c r="K804" s="11">
        <v>5.3999999999999999E-2</v>
      </c>
      <c r="L804" s="11">
        <v>13279806</v>
      </c>
      <c r="M804" s="11">
        <v>0.61299999999999999</v>
      </c>
    </row>
    <row r="805" spans="1:13" ht="15" x14ac:dyDescent="0.25">
      <c r="A805" s="12" t="s">
        <v>135</v>
      </c>
      <c r="B805" s="5" t="s">
        <v>84</v>
      </c>
      <c r="C805" s="9" t="s">
        <v>64</v>
      </c>
      <c r="D805" s="9" t="str">
        <f t="shared" si="12"/>
        <v>El Salvador-The Americas2003</v>
      </c>
      <c r="E805" s="11">
        <v>2.1999999999999999E-2</v>
      </c>
      <c r="F805" s="11">
        <v>2.3E-2</v>
      </c>
      <c r="G805" s="11">
        <v>75</v>
      </c>
      <c r="H805" s="11">
        <v>66</v>
      </c>
      <c r="I805" s="11">
        <v>0.36899999999999999</v>
      </c>
      <c r="J805" s="11">
        <v>0.57199999999999995</v>
      </c>
      <c r="K805" s="11">
        <v>5.8999999999999997E-2</v>
      </c>
      <c r="L805" s="11">
        <v>6029366</v>
      </c>
      <c r="M805" s="11">
        <v>0.60599999999999998</v>
      </c>
    </row>
    <row r="806" spans="1:13" ht="15" x14ac:dyDescent="0.25">
      <c r="A806" s="12" t="s">
        <v>151</v>
      </c>
      <c r="B806" s="5" t="s">
        <v>84</v>
      </c>
      <c r="C806" s="9" t="s">
        <v>64</v>
      </c>
      <c r="D806" s="9" t="str">
        <f t="shared" si="12"/>
        <v>Greenland-The Americas2003</v>
      </c>
      <c r="E806" s="11">
        <v>1.6E-2</v>
      </c>
      <c r="F806" s="8"/>
      <c r="G806" s="11">
        <v>71</v>
      </c>
      <c r="H806" s="11">
        <v>66</v>
      </c>
      <c r="I806" s="8"/>
      <c r="J806" s="8"/>
      <c r="K806" s="8"/>
      <c r="L806" s="11">
        <v>56765</v>
      </c>
      <c r="M806" s="11">
        <v>0.82299999999999995</v>
      </c>
    </row>
    <row r="807" spans="1:13" ht="15" x14ac:dyDescent="0.25">
      <c r="A807" s="12" t="s">
        <v>152</v>
      </c>
      <c r="B807" s="5" t="s">
        <v>84</v>
      </c>
      <c r="C807" s="9" t="s">
        <v>64</v>
      </c>
      <c r="D807" s="9" t="str">
        <f t="shared" si="12"/>
        <v>Grenada-The Americas2003</v>
      </c>
      <c r="E807" s="11">
        <v>1.9E-2</v>
      </c>
      <c r="F807" s="11">
        <v>1.2999999999999999E-2</v>
      </c>
      <c r="G807" s="11">
        <v>73</v>
      </c>
      <c r="H807" s="11">
        <v>69</v>
      </c>
      <c r="I807" s="11">
        <v>0.31900000000000001</v>
      </c>
      <c r="J807" s="11">
        <v>0.60299999999999998</v>
      </c>
      <c r="K807" s="11">
        <v>7.6999999999999999E-2</v>
      </c>
      <c r="L807" s="11">
        <v>102369</v>
      </c>
      <c r="M807" s="11">
        <v>0.36</v>
      </c>
    </row>
    <row r="808" spans="1:13" ht="15" x14ac:dyDescent="0.25">
      <c r="A808" s="12" t="s">
        <v>154</v>
      </c>
      <c r="B808" s="5" t="s">
        <v>84</v>
      </c>
      <c r="C808" s="9" t="s">
        <v>64</v>
      </c>
      <c r="D808" s="9" t="str">
        <f t="shared" si="12"/>
        <v>Guatemala-The Americas2003</v>
      </c>
      <c r="E808" s="11">
        <v>3.5000000000000003E-2</v>
      </c>
      <c r="F808" s="11">
        <v>3.5999999999999997E-2</v>
      </c>
      <c r="G808" s="11">
        <v>73</v>
      </c>
      <c r="H808" s="11">
        <v>66</v>
      </c>
      <c r="I808" s="11">
        <v>0.436</v>
      </c>
      <c r="J808" s="11">
        <v>0.52200000000000002</v>
      </c>
      <c r="K808" s="11">
        <v>4.2000000000000003E-2</v>
      </c>
      <c r="L808" s="11">
        <v>12062835</v>
      </c>
      <c r="M808" s="11">
        <v>0.46300000000000002</v>
      </c>
    </row>
    <row r="809" spans="1:13" ht="15" x14ac:dyDescent="0.25">
      <c r="A809" s="12" t="s">
        <v>157</v>
      </c>
      <c r="B809" s="5" t="s">
        <v>84</v>
      </c>
      <c r="C809" s="9" t="s">
        <v>64</v>
      </c>
      <c r="D809" s="9" t="str">
        <f t="shared" si="12"/>
        <v>Guyana-The Americas2003</v>
      </c>
      <c r="E809" s="11">
        <v>2.1999999999999999E-2</v>
      </c>
      <c r="F809" s="11">
        <v>3.6999999999999998E-2</v>
      </c>
      <c r="G809" s="11">
        <v>68</v>
      </c>
      <c r="H809" s="11">
        <v>61</v>
      </c>
      <c r="I809" s="11">
        <v>0.36</v>
      </c>
      <c r="J809" s="11">
        <v>0.59899999999999998</v>
      </c>
      <c r="K809" s="11">
        <v>4.1000000000000002E-2</v>
      </c>
      <c r="L809" s="11">
        <v>753612</v>
      </c>
      <c r="M809" s="11">
        <v>0.28399999999999997</v>
      </c>
    </row>
    <row r="810" spans="1:13" ht="15" x14ac:dyDescent="0.25">
      <c r="A810" s="12" t="s">
        <v>158</v>
      </c>
      <c r="B810" s="5" t="s">
        <v>84</v>
      </c>
      <c r="C810" s="9" t="s">
        <v>64</v>
      </c>
      <c r="D810" s="9" t="str">
        <f t="shared" si="12"/>
        <v>Haiti-The Americas2003</v>
      </c>
      <c r="E810" s="11">
        <v>0.03</v>
      </c>
      <c r="F810" s="11">
        <v>6.9000000000000006E-2</v>
      </c>
      <c r="G810" s="11">
        <v>60</v>
      </c>
      <c r="H810" s="11">
        <v>57</v>
      </c>
      <c r="I810" s="11">
        <v>0.38900000000000001</v>
      </c>
      <c r="J810" s="11">
        <v>0.56999999999999995</v>
      </c>
      <c r="K810" s="11">
        <v>4.1000000000000002E-2</v>
      </c>
      <c r="L810" s="11">
        <v>8996229</v>
      </c>
      <c r="M810" s="11">
        <v>0.40600000000000003</v>
      </c>
    </row>
    <row r="811" spans="1:13" ht="15" x14ac:dyDescent="0.25">
      <c r="A811" s="12" t="s">
        <v>159</v>
      </c>
      <c r="B811" s="5" t="s">
        <v>84</v>
      </c>
      <c r="C811" s="9" t="s">
        <v>64</v>
      </c>
      <c r="D811" s="9" t="str">
        <f t="shared" si="12"/>
        <v>Honduras-The Americas2003</v>
      </c>
      <c r="E811" s="11">
        <v>0.03</v>
      </c>
      <c r="F811" s="11">
        <v>2.8000000000000001E-2</v>
      </c>
      <c r="G811" s="11">
        <v>74</v>
      </c>
      <c r="H811" s="11">
        <v>69</v>
      </c>
      <c r="I811" s="11">
        <v>0.40899999999999997</v>
      </c>
      <c r="J811" s="11">
        <v>0.55000000000000004</v>
      </c>
      <c r="K811" s="11">
        <v>4.1000000000000002E-2</v>
      </c>
      <c r="L811" s="11">
        <v>6628171</v>
      </c>
      <c r="M811" s="11">
        <v>0.47199999999999998</v>
      </c>
    </row>
    <row r="812" spans="1:13" ht="15" x14ac:dyDescent="0.25">
      <c r="A812" s="12" t="s">
        <v>171</v>
      </c>
      <c r="B812" s="5" t="s">
        <v>84</v>
      </c>
      <c r="C812" s="9" t="s">
        <v>64</v>
      </c>
      <c r="D812" s="9" t="str">
        <f t="shared" si="12"/>
        <v>Jamaica-The Americas2003</v>
      </c>
      <c r="E812" s="11">
        <v>1.7000000000000001E-2</v>
      </c>
      <c r="F812" s="11">
        <v>1.9E-2</v>
      </c>
      <c r="G812" s="11">
        <v>74</v>
      </c>
      <c r="H812" s="11">
        <v>68</v>
      </c>
      <c r="I812" s="11">
        <v>0.318</v>
      </c>
      <c r="J812" s="11">
        <v>0.60599999999999998</v>
      </c>
      <c r="K812" s="11">
        <v>7.5999999999999998E-2</v>
      </c>
      <c r="L812" s="11">
        <v>2624695</v>
      </c>
      <c r="M812" s="11">
        <v>0.52400000000000002</v>
      </c>
    </row>
    <row r="813" spans="1:13" ht="15" x14ac:dyDescent="0.25">
      <c r="A813" s="12" t="s">
        <v>199</v>
      </c>
      <c r="B813" s="5" t="s">
        <v>84</v>
      </c>
      <c r="C813" s="9" t="s">
        <v>64</v>
      </c>
      <c r="D813" s="9" t="str">
        <f t="shared" si="12"/>
        <v>Mexico-The Americas2003</v>
      </c>
      <c r="E813" s="11">
        <v>2.3E-2</v>
      </c>
      <c r="F813" s="11">
        <v>1.7999999999999999E-2</v>
      </c>
      <c r="G813" s="11">
        <v>78</v>
      </c>
      <c r="H813" s="11">
        <v>73</v>
      </c>
      <c r="I813" s="11">
        <v>0.33</v>
      </c>
      <c r="J813" s="11">
        <v>0.61799999999999999</v>
      </c>
      <c r="K813" s="11">
        <v>5.0999999999999997E-2</v>
      </c>
      <c r="L813" s="11">
        <v>108056312</v>
      </c>
      <c r="M813" s="11">
        <v>0.75700000000000001</v>
      </c>
    </row>
    <row r="814" spans="1:13" ht="15" x14ac:dyDescent="0.25">
      <c r="A814" s="12" t="s">
        <v>213</v>
      </c>
      <c r="B814" s="5" t="s">
        <v>84</v>
      </c>
      <c r="C814" s="9" t="s">
        <v>64</v>
      </c>
      <c r="D814" s="9" t="str">
        <f t="shared" si="12"/>
        <v>Nicaragua-The Americas2003</v>
      </c>
      <c r="E814" s="11">
        <v>2.5999999999999999E-2</v>
      </c>
      <c r="F814" s="11">
        <v>2.9000000000000001E-2</v>
      </c>
      <c r="G814" s="11">
        <v>74</v>
      </c>
      <c r="H814" s="11">
        <v>68</v>
      </c>
      <c r="I814" s="11">
        <v>0.39100000000000001</v>
      </c>
      <c r="J814" s="11">
        <v>0.56999999999999995</v>
      </c>
      <c r="K814" s="11">
        <v>3.9E-2</v>
      </c>
      <c r="L814" s="11">
        <v>5317878</v>
      </c>
      <c r="M814" s="11">
        <v>0.55500000000000005</v>
      </c>
    </row>
    <row r="815" spans="1:13" ht="15" x14ac:dyDescent="0.25">
      <c r="A815" s="12" t="s">
        <v>221</v>
      </c>
      <c r="B815" s="5" t="s">
        <v>84</v>
      </c>
      <c r="C815" s="9" t="s">
        <v>64</v>
      </c>
      <c r="D815" s="9" t="str">
        <f t="shared" si="12"/>
        <v>Panama-The Americas2003</v>
      </c>
      <c r="E815" s="11">
        <v>2.3E-2</v>
      </c>
      <c r="F815" s="11">
        <v>0.02</v>
      </c>
      <c r="G815" s="11">
        <v>78</v>
      </c>
      <c r="H815" s="11">
        <v>73</v>
      </c>
      <c r="I815" s="11">
        <v>0.313</v>
      </c>
      <c r="J815" s="11">
        <v>0.629</v>
      </c>
      <c r="K815" s="11">
        <v>5.8000000000000003E-2</v>
      </c>
      <c r="L815" s="11">
        <v>3240805</v>
      </c>
      <c r="M815" s="11">
        <v>0.63100000000000001</v>
      </c>
    </row>
    <row r="816" spans="1:13" ht="15" x14ac:dyDescent="0.25">
      <c r="A816" s="12" t="s">
        <v>223</v>
      </c>
      <c r="B816" s="5" t="s">
        <v>84</v>
      </c>
      <c r="C816" s="9" t="s">
        <v>64</v>
      </c>
      <c r="D816" s="9" t="str">
        <f t="shared" si="12"/>
        <v>Paraguay-The Americas2003</v>
      </c>
      <c r="E816" s="11">
        <v>2.7E-2</v>
      </c>
      <c r="F816" s="11">
        <v>2.5000000000000001E-2</v>
      </c>
      <c r="G816" s="11">
        <v>73</v>
      </c>
      <c r="H816" s="11">
        <v>69</v>
      </c>
      <c r="I816" s="11">
        <v>0.36799999999999999</v>
      </c>
      <c r="J816" s="11">
        <v>0.58599999999999997</v>
      </c>
      <c r="K816" s="11">
        <v>4.5999999999999999E-2</v>
      </c>
      <c r="L816" s="11">
        <v>5682350</v>
      </c>
      <c r="M816" s="11">
        <v>0.56899999999999995</v>
      </c>
    </row>
    <row r="817" spans="1:13" ht="15" x14ac:dyDescent="0.25">
      <c r="A817" s="12" t="s">
        <v>224</v>
      </c>
      <c r="B817" s="5" t="s">
        <v>84</v>
      </c>
      <c r="C817" s="9" t="s">
        <v>64</v>
      </c>
      <c r="D817" s="9" t="str">
        <f t="shared" si="12"/>
        <v>Peru-The Americas2003</v>
      </c>
      <c r="E817" s="11">
        <v>2.3E-2</v>
      </c>
      <c r="F817" s="11">
        <v>2.5000000000000001E-2</v>
      </c>
      <c r="G817" s="11">
        <v>74</v>
      </c>
      <c r="H817" s="11">
        <v>69</v>
      </c>
      <c r="I817" s="11">
        <v>0.32800000000000001</v>
      </c>
      <c r="J817" s="11">
        <v>0.62</v>
      </c>
      <c r="K817" s="11">
        <v>5.1999999999999998E-2</v>
      </c>
      <c r="L817" s="11">
        <v>27073334</v>
      </c>
      <c r="M817" s="11">
        <v>0.74199999999999999</v>
      </c>
    </row>
    <row r="818" spans="1:13" ht="15" x14ac:dyDescent="0.25">
      <c r="A818" s="12" t="s">
        <v>228</v>
      </c>
      <c r="B818" s="5" t="s">
        <v>84</v>
      </c>
      <c r="C818" s="9" t="s">
        <v>64</v>
      </c>
      <c r="D818" s="9" t="str">
        <f t="shared" si="12"/>
        <v>Puerto Rico-The Americas2003</v>
      </c>
      <c r="E818" s="11">
        <v>1.2999999999999999E-2</v>
      </c>
      <c r="F818" s="8"/>
      <c r="G818" s="11">
        <v>82</v>
      </c>
      <c r="H818" s="11">
        <v>74</v>
      </c>
      <c r="I818" s="11">
        <v>0.22700000000000001</v>
      </c>
      <c r="J818" s="11">
        <v>0.65400000000000003</v>
      </c>
      <c r="K818" s="11">
        <v>0.11799999999999999</v>
      </c>
      <c r="L818" s="11">
        <v>3826095</v>
      </c>
      <c r="M818" s="11">
        <v>0.94199999999999995</v>
      </c>
    </row>
    <row r="819" spans="1:13" ht="15" x14ac:dyDescent="0.25">
      <c r="A819" s="12" t="s">
        <v>242</v>
      </c>
      <c r="B819" s="5" t="s">
        <v>84</v>
      </c>
      <c r="C819" s="9" t="s">
        <v>64</v>
      </c>
      <c r="D819" s="9" t="str">
        <f t="shared" si="12"/>
        <v>Sint Maarten (Dutch part)-The Americas2003</v>
      </c>
      <c r="E819" s="8"/>
      <c r="F819" s="8"/>
      <c r="G819" s="8"/>
      <c r="H819" s="8"/>
      <c r="I819" s="8"/>
      <c r="J819" s="8"/>
      <c r="K819" s="8"/>
      <c r="L819" s="11">
        <v>33791</v>
      </c>
      <c r="M819" s="11">
        <v>1</v>
      </c>
    </row>
    <row r="820" spans="1:13" ht="15" x14ac:dyDescent="0.25">
      <c r="A820" s="12" t="s">
        <v>252</v>
      </c>
      <c r="B820" s="5" t="s">
        <v>84</v>
      </c>
      <c r="C820" s="9" t="s">
        <v>64</v>
      </c>
      <c r="D820" s="9" t="str">
        <f t="shared" si="12"/>
        <v>St. Kitts and Nevis-The Americas2003</v>
      </c>
      <c r="E820" s="8"/>
      <c r="F820" s="11">
        <v>1.2E-2</v>
      </c>
      <c r="G820" s="8"/>
      <c r="H820" s="8"/>
      <c r="I820" s="8"/>
      <c r="J820" s="8"/>
      <c r="K820" s="8"/>
      <c r="L820" s="11">
        <v>47679</v>
      </c>
      <c r="M820" s="11">
        <v>0.32300000000000001</v>
      </c>
    </row>
    <row r="821" spans="1:13" ht="15" x14ac:dyDescent="0.25">
      <c r="A821" s="12" t="s">
        <v>253</v>
      </c>
      <c r="B821" s="5" t="s">
        <v>84</v>
      </c>
      <c r="C821" s="9" t="s">
        <v>64</v>
      </c>
      <c r="D821" s="9" t="str">
        <f t="shared" si="12"/>
        <v>St. Lucia-The Americas2003</v>
      </c>
      <c r="E821" s="11">
        <v>1.7999999999999999E-2</v>
      </c>
      <c r="F821" s="11">
        <v>1.4999999999999999E-2</v>
      </c>
      <c r="G821" s="11">
        <v>74</v>
      </c>
      <c r="H821" s="11">
        <v>70</v>
      </c>
      <c r="I821" s="11">
        <v>0.3</v>
      </c>
      <c r="J821" s="11">
        <v>0.628</v>
      </c>
      <c r="K821" s="11">
        <v>7.1999999999999995E-2</v>
      </c>
      <c r="L821" s="11">
        <v>161766</v>
      </c>
      <c r="M821" s="11">
        <v>0.252</v>
      </c>
    </row>
    <row r="822" spans="1:13" ht="15" x14ac:dyDescent="0.25">
      <c r="A822" s="12" t="s">
        <v>254</v>
      </c>
      <c r="B822" s="5" t="s">
        <v>84</v>
      </c>
      <c r="C822" s="9" t="s">
        <v>64</v>
      </c>
      <c r="D822" s="9" t="str">
        <f t="shared" si="12"/>
        <v>St. Martin (French part)-The Americas2003</v>
      </c>
      <c r="E822" s="11">
        <v>1.7000000000000001E-2</v>
      </c>
      <c r="F822" s="8"/>
      <c r="G822" s="11">
        <v>81</v>
      </c>
      <c r="H822" s="11">
        <v>74</v>
      </c>
      <c r="I822" s="8"/>
      <c r="J822" s="8"/>
      <c r="K822" s="8"/>
      <c r="L822" s="11">
        <v>27363</v>
      </c>
      <c r="M822" s="8"/>
    </row>
    <row r="823" spans="1:13" ht="15" x14ac:dyDescent="0.25">
      <c r="A823" s="12" t="s">
        <v>255</v>
      </c>
      <c r="B823" s="5" t="s">
        <v>84</v>
      </c>
      <c r="C823" s="9" t="s">
        <v>64</v>
      </c>
      <c r="D823" s="9" t="str">
        <f t="shared" si="12"/>
        <v>St. Vincent and the Grenadines-The Americas2003</v>
      </c>
      <c r="E823" s="11">
        <v>1.9E-2</v>
      </c>
      <c r="F823" s="11">
        <v>1.9E-2</v>
      </c>
      <c r="G823" s="11">
        <v>73</v>
      </c>
      <c r="H823" s="11">
        <v>69</v>
      </c>
      <c r="I823" s="11">
        <v>0.29599999999999999</v>
      </c>
      <c r="J823" s="11">
        <v>0.63200000000000001</v>
      </c>
      <c r="K823" s="11">
        <v>7.1999999999999995E-2</v>
      </c>
      <c r="L823" s="11">
        <v>108353</v>
      </c>
      <c r="M823" s="11">
        <v>0.46300000000000002</v>
      </c>
    </row>
    <row r="824" spans="1:13" ht="15" x14ac:dyDescent="0.25">
      <c r="A824" s="12" t="s">
        <v>257</v>
      </c>
      <c r="B824" s="5" t="s">
        <v>84</v>
      </c>
      <c r="C824" s="9" t="s">
        <v>64</v>
      </c>
      <c r="D824" s="9" t="str">
        <f t="shared" si="12"/>
        <v>Suriname-The Americas2003</v>
      </c>
      <c r="E824" s="11">
        <v>2.1000000000000001E-2</v>
      </c>
      <c r="F824" s="11">
        <v>2.8000000000000001E-2</v>
      </c>
      <c r="G824" s="11">
        <v>72</v>
      </c>
      <c r="H824" s="11">
        <v>65</v>
      </c>
      <c r="I824" s="11">
        <v>0.30099999999999999</v>
      </c>
      <c r="J824" s="11">
        <v>0.63900000000000001</v>
      </c>
      <c r="K824" s="11">
        <v>5.8999999999999997E-2</v>
      </c>
      <c r="L824" s="11">
        <v>486867</v>
      </c>
      <c r="M824" s="11">
        <v>0.66700000000000004</v>
      </c>
    </row>
    <row r="825" spans="1:13" ht="15" x14ac:dyDescent="0.25">
      <c r="A825" s="12" t="s">
        <v>268</v>
      </c>
      <c r="B825" s="5" t="s">
        <v>84</v>
      </c>
      <c r="C825" s="9" t="s">
        <v>64</v>
      </c>
      <c r="D825" s="9" t="str">
        <f t="shared" si="12"/>
        <v>Trinidad and Tobago-The Americas2003</v>
      </c>
      <c r="E825" s="11">
        <v>1.4999999999999999E-2</v>
      </c>
      <c r="F825" s="11">
        <v>2.5000000000000001E-2</v>
      </c>
      <c r="G825" s="11">
        <v>73</v>
      </c>
      <c r="H825" s="11">
        <v>65</v>
      </c>
      <c r="I825" s="11">
        <v>0.23</v>
      </c>
      <c r="J825" s="11">
        <v>0.70099999999999996</v>
      </c>
      <c r="K825" s="11">
        <v>6.9000000000000006E-2</v>
      </c>
      <c r="L825" s="11">
        <v>1283868</v>
      </c>
      <c r="M825" s="11">
        <v>0.10199999999999999</v>
      </c>
    </row>
    <row r="826" spans="1:13" ht="15" x14ac:dyDescent="0.25">
      <c r="A826" s="12" t="s">
        <v>272</v>
      </c>
      <c r="B826" s="5" t="s">
        <v>84</v>
      </c>
      <c r="C826" s="9" t="s">
        <v>64</v>
      </c>
      <c r="D826" s="9" t="str">
        <f t="shared" si="12"/>
        <v>Turks and Caicos Islands-The Americas2003</v>
      </c>
      <c r="E826" s="8"/>
      <c r="F826" s="8"/>
      <c r="G826" s="8"/>
      <c r="H826" s="8"/>
      <c r="I826" s="8"/>
      <c r="J826" s="8"/>
      <c r="K826" s="8"/>
      <c r="L826" s="11">
        <v>23412</v>
      </c>
      <c r="M826" s="11">
        <v>0.86599999999999999</v>
      </c>
    </row>
    <row r="827" spans="1:13" ht="15" x14ac:dyDescent="0.25">
      <c r="A827" s="12" t="s">
        <v>277</v>
      </c>
      <c r="B827" s="5" t="s">
        <v>84</v>
      </c>
      <c r="C827" s="9" t="s">
        <v>64</v>
      </c>
      <c r="D827" s="9" t="str">
        <f t="shared" si="12"/>
        <v>United States-The Americas2003</v>
      </c>
      <c r="E827" s="11">
        <v>1.4E-2</v>
      </c>
      <c r="F827" s="11">
        <v>7.0000000000000001E-3</v>
      </c>
      <c r="G827" s="11">
        <v>80</v>
      </c>
      <c r="H827" s="11">
        <v>75</v>
      </c>
      <c r="I827" s="11">
        <v>0.20899999999999999</v>
      </c>
      <c r="J827" s="11">
        <v>0.66900000000000004</v>
      </c>
      <c r="K827" s="11">
        <v>0.123</v>
      </c>
      <c r="L827" s="11">
        <v>290107933</v>
      </c>
      <c r="M827" s="11">
        <v>0.79600000000000004</v>
      </c>
    </row>
    <row r="828" spans="1:13" ht="15" x14ac:dyDescent="0.25">
      <c r="A828" s="12" t="s">
        <v>278</v>
      </c>
      <c r="B828" s="5" t="s">
        <v>84</v>
      </c>
      <c r="C828" s="9" t="s">
        <v>64</v>
      </c>
      <c r="D828" s="9" t="str">
        <f t="shared" si="12"/>
        <v>Uruguay-The Americas2003</v>
      </c>
      <c r="E828" s="11">
        <v>1.6E-2</v>
      </c>
      <c r="F828" s="11">
        <v>1.2999999999999999E-2</v>
      </c>
      <c r="G828" s="11">
        <v>79</v>
      </c>
      <c r="H828" s="11">
        <v>72</v>
      </c>
      <c r="I828" s="11">
        <v>0.24199999999999999</v>
      </c>
      <c r="J828" s="11">
        <v>0.625</v>
      </c>
      <c r="K828" s="11">
        <v>0.13400000000000001</v>
      </c>
      <c r="L828" s="11">
        <v>3325411</v>
      </c>
      <c r="M828" s="11">
        <v>0.92800000000000005</v>
      </c>
    </row>
    <row r="829" spans="1:13" ht="15" x14ac:dyDescent="0.25">
      <c r="A829" s="12" t="s">
        <v>281</v>
      </c>
      <c r="B829" s="5" t="s">
        <v>84</v>
      </c>
      <c r="C829" s="9" t="s">
        <v>64</v>
      </c>
      <c r="D829" s="9" t="str">
        <f t="shared" si="12"/>
        <v>Venezuela-The Americas2003</v>
      </c>
      <c r="E829" s="11">
        <v>2.3E-2</v>
      </c>
      <c r="F829" s="11">
        <v>1.7000000000000001E-2</v>
      </c>
      <c r="G829" s="11">
        <v>76</v>
      </c>
      <c r="H829" s="11">
        <v>70</v>
      </c>
      <c r="I829" s="11">
        <v>0.32200000000000001</v>
      </c>
      <c r="J829" s="11">
        <v>0.63</v>
      </c>
      <c r="K829" s="11">
        <v>4.8000000000000001E-2</v>
      </c>
      <c r="L829" s="11">
        <v>25797219</v>
      </c>
      <c r="M829" s="11">
        <v>0.88500000000000001</v>
      </c>
    </row>
    <row r="830" spans="1:13" ht="15" x14ac:dyDescent="0.25">
      <c r="A830" s="12" t="s">
        <v>76</v>
      </c>
      <c r="B830" s="5" t="s">
        <v>77</v>
      </c>
      <c r="C830" s="9" t="s">
        <v>65</v>
      </c>
      <c r="D830" s="9" t="str">
        <f t="shared" si="12"/>
        <v>Algeria-Africa2004</v>
      </c>
      <c r="E830" s="11">
        <v>0.02</v>
      </c>
      <c r="F830" s="11">
        <v>0.03</v>
      </c>
      <c r="G830" s="11">
        <v>71</v>
      </c>
      <c r="H830" s="11">
        <v>68</v>
      </c>
      <c r="I830" s="11">
        <v>0.29699999999999999</v>
      </c>
      <c r="J830" s="11">
        <v>0.66</v>
      </c>
      <c r="K830" s="11">
        <v>4.2999999999999997E-2</v>
      </c>
      <c r="L830" s="11">
        <v>33461345</v>
      </c>
      <c r="M830" s="11">
        <v>0.63100000000000001</v>
      </c>
    </row>
    <row r="831" spans="1:13" ht="15" x14ac:dyDescent="0.25">
      <c r="A831" s="12" t="s">
        <v>82</v>
      </c>
      <c r="B831" s="5" t="s">
        <v>77</v>
      </c>
      <c r="C831" s="9" t="s">
        <v>65</v>
      </c>
      <c r="D831" s="9" t="str">
        <f t="shared" si="12"/>
        <v>Angola-Africa2004</v>
      </c>
      <c r="E831" s="11">
        <v>0.05</v>
      </c>
      <c r="F831" s="11">
        <v>0.123</v>
      </c>
      <c r="G831" s="11">
        <v>49</v>
      </c>
      <c r="H831" s="11">
        <v>47</v>
      </c>
      <c r="I831" s="11">
        <v>0.47699999999999998</v>
      </c>
      <c r="J831" s="11">
        <v>0.498</v>
      </c>
      <c r="K831" s="11">
        <v>2.5000000000000001E-2</v>
      </c>
      <c r="L831" s="11">
        <v>15976715</v>
      </c>
      <c r="M831" s="11">
        <v>0.35399999999999998</v>
      </c>
    </row>
    <row r="832" spans="1:13" ht="15" x14ac:dyDescent="0.25">
      <c r="A832" s="12" t="s">
        <v>99</v>
      </c>
      <c r="B832" s="5" t="s">
        <v>77</v>
      </c>
      <c r="C832" s="9" t="s">
        <v>65</v>
      </c>
      <c r="D832" s="9" t="str">
        <f t="shared" si="12"/>
        <v>Benin-Africa2004</v>
      </c>
      <c r="E832" s="11">
        <v>4.1000000000000002E-2</v>
      </c>
      <c r="F832" s="11">
        <v>7.8E-2</v>
      </c>
      <c r="G832" s="11">
        <v>58</v>
      </c>
      <c r="H832" s="11">
        <v>55</v>
      </c>
      <c r="I832" s="11">
        <v>0.44700000000000001</v>
      </c>
      <c r="J832" s="11">
        <v>0.52500000000000002</v>
      </c>
      <c r="K832" s="11">
        <v>2.8000000000000001E-2</v>
      </c>
      <c r="L832" s="11">
        <v>7922796</v>
      </c>
      <c r="M832" s="11">
        <v>0.39600000000000002</v>
      </c>
    </row>
    <row r="833" spans="1:13" ht="15" x14ac:dyDescent="0.25">
      <c r="A833" s="12" t="s">
        <v>104</v>
      </c>
      <c r="B833" s="5" t="s">
        <v>77</v>
      </c>
      <c r="C833" s="9" t="s">
        <v>65</v>
      </c>
      <c r="D833" s="9" t="str">
        <f t="shared" si="12"/>
        <v>Botswana-Africa2004</v>
      </c>
      <c r="E833" s="11">
        <v>2.5999999999999999E-2</v>
      </c>
      <c r="F833" s="11">
        <v>4.5999999999999999E-2</v>
      </c>
      <c r="G833" s="11">
        <v>48</v>
      </c>
      <c r="H833" s="11">
        <v>47</v>
      </c>
      <c r="I833" s="11">
        <v>0.36199999999999999</v>
      </c>
      <c r="J833" s="11">
        <v>0.60699999999999998</v>
      </c>
      <c r="K833" s="11">
        <v>3.2000000000000001E-2</v>
      </c>
      <c r="L833" s="11">
        <v>1854739</v>
      </c>
      <c r="M833" s="11">
        <v>0.54800000000000004</v>
      </c>
    </row>
    <row r="834" spans="1:13" ht="15" x14ac:dyDescent="0.25">
      <c r="A834" s="12" t="s">
        <v>108</v>
      </c>
      <c r="B834" s="5" t="s">
        <v>77</v>
      </c>
      <c r="C834" s="9" t="s">
        <v>65</v>
      </c>
      <c r="D834" s="9" t="str">
        <f t="shared" si="12"/>
        <v>Burkina Faso-Africa2004</v>
      </c>
      <c r="E834" s="11">
        <v>4.4999999999999998E-2</v>
      </c>
      <c r="F834" s="11">
        <v>8.8999999999999996E-2</v>
      </c>
      <c r="G834" s="11">
        <v>53</v>
      </c>
      <c r="H834" s="11">
        <v>51</v>
      </c>
      <c r="I834" s="11">
        <v>0.46600000000000003</v>
      </c>
      <c r="J834" s="11">
        <v>0.50800000000000001</v>
      </c>
      <c r="K834" s="11">
        <v>2.5999999999999999E-2</v>
      </c>
      <c r="L834" s="11">
        <v>13034258</v>
      </c>
      <c r="M834" s="11">
        <v>0.20799999999999999</v>
      </c>
    </row>
    <row r="835" spans="1:13" ht="15" x14ac:dyDescent="0.25">
      <c r="A835" s="12" t="s">
        <v>109</v>
      </c>
      <c r="B835" s="5" t="s">
        <v>77</v>
      </c>
      <c r="C835" s="9" t="s">
        <v>65</v>
      </c>
      <c r="D835" s="9" t="str">
        <f t="shared" ref="D835:D898" si="13">CONCATENATE(A835,C835)</f>
        <v>Burundi-Africa2004</v>
      </c>
      <c r="E835" s="11">
        <v>4.2999999999999997E-2</v>
      </c>
      <c r="F835" s="11">
        <v>7.9000000000000001E-2</v>
      </c>
      <c r="G835" s="11">
        <v>51</v>
      </c>
      <c r="H835" s="11">
        <v>48</v>
      </c>
      <c r="I835" s="11">
        <v>0.46100000000000002</v>
      </c>
      <c r="J835" s="11">
        <v>0.51200000000000001</v>
      </c>
      <c r="K835" s="11">
        <v>2.8000000000000001E-2</v>
      </c>
      <c r="L835" s="11">
        <v>7510771</v>
      </c>
      <c r="M835" s="11">
        <v>9.0999999999999998E-2</v>
      </c>
    </row>
    <row r="836" spans="1:13" ht="15" x14ac:dyDescent="0.25">
      <c r="A836" s="12" t="s">
        <v>111</v>
      </c>
      <c r="B836" s="5" t="s">
        <v>77</v>
      </c>
      <c r="C836" s="9" t="s">
        <v>65</v>
      </c>
      <c r="D836" s="9" t="str">
        <f t="shared" si="13"/>
        <v>Cameroon-Africa2004</v>
      </c>
      <c r="E836" s="11">
        <v>4.1000000000000002E-2</v>
      </c>
      <c r="F836" s="11">
        <v>8.1000000000000003E-2</v>
      </c>
      <c r="G836" s="11">
        <v>53</v>
      </c>
      <c r="H836" s="11">
        <v>51</v>
      </c>
      <c r="I836" s="11">
        <v>0.44500000000000001</v>
      </c>
      <c r="J836" s="11">
        <v>0.52200000000000002</v>
      </c>
      <c r="K836" s="11">
        <v>3.3000000000000002E-2</v>
      </c>
      <c r="L836" s="11">
        <v>17674960</v>
      </c>
      <c r="M836" s="11">
        <v>0.47899999999999998</v>
      </c>
    </row>
    <row r="837" spans="1:13" ht="15" x14ac:dyDescent="0.25">
      <c r="A837" s="12" t="s">
        <v>114</v>
      </c>
      <c r="B837" s="5" t="s">
        <v>77</v>
      </c>
      <c r="C837" s="9" t="s">
        <v>65</v>
      </c>
      <c r="D837" s="9" t="str">
        <f t="shared" si="13"/>
        <v>Central African Republic-Africa2004</v>
      </c>
      <c r="E837" s="11">
        <v>3.7999999999999999E-2</v>
      </c>
      <c r="F837" s="11">
        <v>0.111</v>
      </c>
      <c r="G837" s="11">
        <v>46</v>
      </c>
      <c r="H837" s="11">
        <v>43</v>
      </c>
      <c r="I837" s="11">
        <v>0.42</v>
      </c>
      <c r="J837" s="11">
        <v>0.54</v>
      </c>
      <c r="K837" s="11">
        <v>0.04</v>
      </c>
      <c r="L837" s="11">
        <v>3893595</v>
      </c>
      <c r="M837" s="11">
        <v>0.38</v>
      </c>
    </row>
    <row r="838" spans="1:13" ht="15" x14ac:dyDescent="0.25">
      <c r="A838" s="12" t="s">
        <v>115</v>
      </c>
      <c r="B838" s="5" t="s">
        <v>77</v>
      </c>
      <c r="C838" s="9" t="s">
        <v>65</v>
      </c>
      <c r="D838" s="9" t="str">
        <f t="shared" si="13"/>
        <v>Chad-Africa2004</v>
      </c>
      <c r="E838" s="11">
        <v>0.05</v>
      </c>
      <c r="F838" s="11">
        <v>0.10199999999999999</v>
      </c>
      <c r="G838" s="11">
        <v>48</v>
      </c>
      <c r="H838" s="11">
        <v>47</v>
      </c>
      <c r="I838" s="11">
        <v>0.49199999999999999</v>
      </c>
      <c r="J838" s="11">
        <v>0.48099999999999998</v>
      </c>
      <c r="K838" s="11">
        <v>2.7E-2</v>
      </c>
      <c r="L838" s="11">
        <v>9665024</v>
      </c>
      <c r="M838" s="11">
        <v>0.218</v>
      </c>
    </row>
    <row r="839" spans="1:13" ht="15" x14ac:dyDescent="0.25">
      <c r="A839" s="12" t="s">
        <v>119</v>
      </c>
      <c r="B839" s="5" t="s">
        <v>77</v>
      </c>
      <c r="C839" s="9" t="s">
        <v>65</v>
      </c>
      <c r="D839" s="9" t="str">
        <f t="shared" si="13"/>
        <v>Comoros-Africa2004</v>
      </c>
      <c r="E839" s="11">
        <v>3.9E-2</v>
      </c>
      <c r="F839" s="11">
        <v>7.0999999999999994E-2</v>
      </c>
      <c r="G839" s="11">
        <v>60</v>
      </c>
      <c r="H839" s="11">
        <v>57</v>
      </c>
      <c r="I839" s="11">
        <v>0.41399999999999998</v>
      </c>
      <c r="J839" s="11">
        <v>0.55600000000000005</v>
      </c>
      <c r="K839" s="11">
        <v>0.03</v>
      </c>
      <c r="L839" s="11">
        <v>585389</v>
      </c>
      <c r="M839" s="11">
        <v>0.27900000000000003</v>
      </c>
    </row>
    <row r="840" spans="1:13" ht="15" x14ac:dyDescent="0.25">
      <c r="A840" s="12" t="s">
        <v>121</v>
      </c>
      <c r="B840" s="5" t="s">
        <v>77</v>
      </c>
      <c r="C840" s="9" t="s">
        <v>65</v>
      </c>
      <c r="D840" s="9" t="str">
        <f t="shared" si="13"/>
        <v>Congo (Kinshasa)-Africa2004</v>
      </c>
      <c r="E840" s="11">
        <v>4.5999999999999999E-2</v>
      </c>
      <c r="F840" s="11">
        <v>0.108</v>
      </c>
      <c r="G840" s="11">
        <v>49</v>
      </c>
      <c r="H840" s="11">
        <v>46</v>
      </c>
      <c r="I840" s="11">
        <v>0.46300000000000002</v>
      </c>
      <c r="J840" s="11">
        <v>0.50900000000000001</v>
      </c>
      <c r="K840" s="11">
        <v>2.8000000000000001E-2</v>
      </c>
      <c r="L840" s="11">
        <v>52487293</v>
      </c>
      <c r="M840" s="11">
        <v>0.37</v>
      </c>
    </row>
    <row r="841" spans="1:13" ht="15" x14ac:dyDescent="0.25">
      <c r="A841" s="12" t="s">
        <v>120</v>
      </c>
      <c r="B841" s="5" t="s">
        <v>77</v>
      </c>
      <c r="C841" s="9" t="s">
        <v>65</v>
      </c>
      <c r="D841" s="9" t="str">
        <f t="shared" si="13"/>
        <v>Congo (Brazzaville)-Africa2004</v>
      </c>
      <c r="E841" s="11">
        <v>3.9E-2</v>
      </c>
      <c r="F841" s="11">
        <v>6.6000000000000003E-2</v>
      </c>
      <c r="G841" s="11">
        <v>55</v>
      </c>
      <c r="H841" s="11">
        <v>52</v>
      </c>
      <c r="I841" s="11">
        <v>0.42199999999999999</v>
      </c>
      <c r="J841" s="11">
        <v>0.54300000000000004</v>
      </c>
      <c r="K841" s="11">
        <v>3.5000000000000003E-2</v>
      </c>
      <c r="L841" s="11">
        <v>3448868</v>
      </c>
      <c r="M841" s="11">
        <v>0.60499999999999998</v>
      </c>
    </row>
    <row r="842" spans="1:13" ht="15" x14ac:dyDescent="0.25">
      <c r="A842" s="12" t="s">
        <v>123</v>
      </c>
      <c r="B842" s="5" t="s">
        <v>77</v>
      </c>
      <c r="C842" s="9" t="s">
        <v>65</v>
      </c>
      <c r="D842" s="9" t="str">
        <f t="shared" si="13"/>
        <v>Cote d'Ivoire-Africa2004</v>
      </c>
      <c r="E842" s="11">
        <v>3.6999999999999998E-2</v>
      </c>
      <c r="F842" s="11">
        <v>9.0999999999999998E-2</v>
      </c>
      <c r="G842" s="11">
        <v>48</v>
      </c>
      <c r="H842" s="11">
        <v>46</v>
      </c>
      <c r="I842" s="11">
        <v>0.42299999999999999</v>
      </c>
      <c r="J842" s="11">
        <v>0.54800000000000004</v>
      </c>
      <c r="K842" s="11">
        <v>2.9000000000000001E-2</v>
      </c>
      <c r="L842" s="11">
        <v>17144325</v>
      </c>
      <c r="M842" s="11">
        <v>0.46200000000000002</v>
      </c>
    </row>
    <row r="843" spans="1:13" ht="15" x14ac:dyDescent="0.25">
      <c r="A843" s="12" t="s">
        <v>130</v>
      </c>
      <c r="B843" s="5" t="s">
        <v>77</v>
      </c>
      <c r="C843" s="9" t="s">
        <v>65</v>
      </c>
      <c r="D843" s="9" t="str">
        <f t="shared" si="13"/>
        <v>Djibouti-Africa2004</v>
      </c>
      <c r="E843" s="11">
        <v>2.9000000000000001E-2</v>
      </c>
      <c r="F843" s="11">
        <v>7.2999999999999995E-2</v>
      </c>
      <c r="G843" s="11">
        <v>59</v>
      </c>
      <c r="H843" s="11">
        <v>56</v>
      </c>
      <c r="I843" s="11">
        <v>0.38100000000000001</v>
      </c>
      <c r="J843" s="11">
        <v>0.58599999999999997</v>
      </c>
      <c r="K843" s="11">
        <v>3.3000000000000002E-2</v>
      </c>
      <c r="L843" s="11">
        <v>765776</v>
      </c>
      <c r="M843" s="11">
        <v>0.76700000000000002</v>
      </c>
    </row>
    <row r="844" spans="1:13" ht="15" x14ac:dyDescent="0.25">
      <c r="A844" s="12" t="s">
        <v>134</v>
      </c>
      <c r="B844" s="5" t="s">
        <v>77</v>
      </c>
      <c r="C844" s="9" t="s">
        <v>65</v>
      </c>
      <c r="D844" s="9" t="str">
        <f t="shared" si="13"/>
        <v>Egypt-Africa2004</v>
      </c>
      <c r="E844" s="11">
        <v>2.4E-2</v>
      </c>
      <c r="F844" s="11">
        <v>2.7E-2</v>
      </c>
      <c r="G844" s="11">
        <v>72</v>
      </c>
      <c r="H844" s="11">
        <v>67</v>
      </c>
      <c r="I844" s="11">
        <v>0.33</v>
      </c>
      <c r="J844" s="11">
        <v>0.61599999999999999</v>
      </c>
      <c r="K844" s="11">
        <v>5.3999999999999999E-2</v>
      </c>
      <c r="L844" s="11">
        <v>70591288</v>
      </c>
      <c r="M844" s="11">
        <v>0.43</v>
      </c>
    </row>
    <row r="845" spans="1:13" ht="15" x14ac:dyDescent="0.25">
      <c r="A845" s="12" t="s">
        <v>136</v>
      </c>
      <c r="B845" s="5" t="s">
        <v>77</v>
      </c>
      <c r="C845" s="9" t="s">
        <v>65</v>
      </c>
      <c r="D845" s="9" t="str">
        <f t="shared" si="13"/>
        <v>Equatorial Guinea-Africa2004</v>
      </c>
      <c r="E845" s="11">
        <v>3.7999999999999999E-2</v>
      </c>
      <c r="F845" s="11">
        <v>8.8999999999999996E-2</v>
      </c>
      <c r="G845" s="11">
        <v>50</v>
      </c>
      <c r="H845" s="11">
        <v>47</v>
      </c>
      <c r="I845" s="11">
        <v>0.41</v>
      </c>
      <c r="J845" s="11">
        <v>0.55700000000000005</v>
      </c>
      <c r="K845" s="11">
        <v>3.3000000000000002E-2</v>
      </c>
      <c r="L845" s="11">
        <v>585983</v>
      </c>
      <c r="M845" s="11">
        <v>0.38800000000000001</v>
      </c>
    </row>
    <row r="846" spans="1:13" ht="15" x14ac:dyDescent="0.25">
      <c r="A846" s="12" t="s">
        <v>137</v>
      </c>
      <c r="B846" s="5" t="s">
        <v>77</v>
      </c>
      <c r="C846" s="9" t="s">
        <v>65</v>
      </c>
      <c r="D846" s="9" t="str">
        <f t="shared" si="13"/>
        <v>Eritrea-Africa2004</v>
      </c>
      <c r="E846" s="11">
        <v>0.04</v>
      </c>
      <c r="F846" s="11">
        <v>4.9000000000000002E-2</v>
      </c>
      <c r="G846" s="11">
        <v>60</v>
      </c>
      <c r="H846" s="11">
        <v>56</v>
      </c>
      <c r="I846" s="11">
        <v>0.44</v>
      </c>
      <c r="J846" s="11">
        <v>0.54100000000000004</v>
      </c>
      <c r="K846" s="11">
        <v>1.9E-2</v>
      </c>
      <c r="L846" s="11">
        <v>4665522</v>
      </c>
      <c r="M846" s="11">
        <v>0.186</v>
      </c>
    </row>
    <row r="847" spans="1:13" ht="15" x14ac:dyDescent="0.25">
      <c r="A847" s="12" t="s">
        <v>139</v>
      </c>
      <c r="B847" s="5" t="s">
        <v>77</v>
      </c>
      <c r="C847" s="9" t="s">
        <v>65</v>
      </c>
      <c r="D847" s="9" t="str">
        <f t="shared" si="13"/>
        <v>Ethiopia-Africa2004</v>
      </c>
      <c r="E847" s="11">
        <v>0.04</v>
      </c>
      <c r="F847" s="11">
        <v>7.3999999999999996E-2</v>
      </c>
      <c r="G847" s="11">
        <v>56</v>
      </c>
      <c r="H847" s="11">
        <v>55</v>
      </c>
      <c r="I847" s="11">
        <v>0.46400000000000002</v>
      </c>
      <c r="J847" s="11">
        <v>0.505</v>
      </c>
      <c r="K847" s="11">
        <v>3.1E-2</v>
      </c>
      <c r="L847" s="11">
        <v>74066147</v>
      </c>
      <c r="M847" s="11">
        <v>0.155</v>
      </c>
    </row>
    <row r="848" spans="1:13" ht="15" x14ac:dyDescent="0.25">
      <c r="A848" s="12" t="s">
        <v>145</v>
      </c>
      <c r="B848" s="5" t="s">
        <v>77</v>
      </c>
      <c r="C848" s="9" t="s">
        <v>65</v>
      </c>
      <c r="D848" s="9" t="str">
        <f t="shared" si="13"/>
        <v>Gabon-Africa2004</v>
      </c>
      <c r="E848" s="11">
        <v>3.3000000000000002E-2</v>
      </c>
      <c r="F848" s="11">
        <v>5.1999999999999998E-2</v>
      </c>
      <c r="G848" s="11">
        <v>61</v>
      </c>
      <c r="H848" s="11">
        <v>59</v>
      </c>
      <c r="I848" s="11">
        <v>0.39700000000000002</v>
      </c>
      <c r="J848" s="11">
        <v>0.54600000000000004</v>
      </c>
      <c r="K848" s="11">
        <v>5.7000000000000002E-2</v>
      </c>
      <c r="L848" s="11">
        <v>1347125</v>
      </c>
      <c r="M848" s="11">
        <v>0.82799999999999996</v>
      </c>
    </row>
    <row r="849" spans="1:13" ht="15" x14ac:dyDescent="0.25">
      <c r="A849" s="12" t="s">
        <v>146</v>
      </c>
      <c r="B849" s="5" t="s">
        <v>77</v>
      </c>
      <c r="C849" s="9" t="s">
        <v>65</v>
      </c>
      <c r="D849" s="9" t="str">
        <f t="shared" si="13"/>
        <v>Gambia, The-Africa2004</v>
      </c>
      <c r="E849" s="11">
        <v>4.3999999999999997E-2</v>
      </c>
      <c r="F849" s="11">
        <v>5.8000000000000003E-2</v>
      </c>
      <c r="G849" s="11">
        <v>58</v>
      </c>
      <c r="H849" s="11">
        <v>55</v>
      </c>
      <c r="I849" s="11">
        <v>0.46</v>
      </c>
      <c r="J849" s="11">
        <v>0.51500000000000001</v>
      </c>
      <c r="K849" s="11">
        <v>2.5999999999999999E-2</v>
      </c>
      <c r="L849" s="11">
        <v>1391934</v>
      </c>
      <c r="M849" s="11">
        <v>0.51500000000000001</v>
      </c>
    </row>
    <row r="850" spans="1:13" ht="15" x14ac:dyDescent="0.25">
      <c r="A850" s="12" t="s">
        <v>149</v>
      </c>
      <c r="B850" s="5" t="s">
        <v>77</v>
      </c>
      <c r="C850" s="9" t="s">
        <v>65</v>
      </c>
      <c r="D850" s="9" t="str">
        <f t="shared" si="13"/>
        <v>Ghana-Africa2004</v>
      </c>
      <c r="E850" s="11">
        <v>3.4000000000000002E-2</v>
      </c>
      <c r="F850" s="11">
        <v>5.8999999999999997E-2</v>
      </c>
      <c r="G850" s="11">
        <v>59</v>
      </c>
      <c r="H850" s="11">
        <v>57</v>
      </c>
      <c r="I850" s="11">
        <v>0.40400000000000003</v>
      </c>
      <c r="J850" s="11">
        <v>0.56200000000000006</v>
      </c>
      <c r="K850" s="11">
        <v>3.3000000000000002E-2</v>
      </c>
      <c r="L850" s="11">
        <v>20835514</v>
      </c>
      <c r="M850" s="11">
        <v>0.46600000000000003</v>
      </c>
    </row>
    <row r="851" spans="1:13" ht="15" x14ac:dyDescent="0.25">
      <c r="A851" s="12" t="s">
        <v>155</v>
      </c>
      <c r="B851" s="5" t="s">
        <v>77</v>
      </c>
      <c r="C851" s="9" t="s">
        <v>65</v>
      </c>
      <c r="D851" s="9" t="str">
        <f t="shared" si="13"/>
        <v>Guinea-Africa2004</v>
      </c>
      <c r="E851" s="11">
        <v>0.04</v>
      </c>
      <c r="F851" s="11">
        <v>8.7999999999999995E-2</v>
      </c>
      <c r="G851" s="11">
        <v>52</v>
      </c>
      <c r="H851" s="11">
        <v>52</v>
      </c>
      <c r="I851" s="11">
        <v>0.437</v>
      </c>
      <c r="J851" s="11">
        <v>0.53</v>
      </c>
      <c r="K851" s="11">
        <v>3.3000000000000002E-2</v>
      </c>
      <c r="L851" s="11">
        <v>9379621</v>
      </c>
      <c r="M851" s="11">
        <v>0.32400000000000001</v>
      </c>
    </row>
    <row r="852" spans="1:13" ht="15" x14ac:dyDescent="0.25">
      <c r="A852" s="12" t="s">
        <v>156</v>
      </c>
      <c r="B852" s="5" t="s">
        <v>77</v>
      </c>
      <c r="C852" s="9" t="s">
        <v>65</v>
      </c>
      <c r="D852" s="9" t="str">
        <f t="shared" si="13"/>
        <v>Guinea-Bissau-Africa2004</v>
      </c>
      <c r="E852" s="11">
        <v>0.04</v>
      </c>
      <c r="F852" s="11">
        <v>9.9000000000000005E-2</v>
      </c>
      <c r="G852" s="11">
        <v>53</v>
      </c>
      <c r="H852" s="11">
        <v>51</v>
      </c>
      <c r="I852" s="11">
        <v>0.43</v>
      </c>
      <c r="J852" s="11">
        <v>0.54</v>
      </c>
      <c r="K852" s="11">
        <v>2.9000000000000001E-2</v>
      </c>
      <c r="L852" s="11">
        <v>1390791</v>
      </c>
      <c r="M852" s="11">
        <v>0.4</v>
      </c>
    </row>
    <row r="853" spans="1:13" ht="15" x14ac:dyDescent="0.25">
      <c r="A853" s="12" t="s">
        <v>175</v>
      </c>
      <c r="B853" s="5" t="s">
        <v>77</v>
      </c>
      <c r="C853" s="9" t="s">
        <v>65</v>
      </c>
      <c r="D853" s="9" t="str">
        <f t="shared" si="13"/>
        <v>Kenya-Africa2004</v>
      </c>
      <c r="E853" s="11">
        <v>3.9E-2</v>
      </c>
      <c r="F853" s="11">
        <v>6.3E-2</v>
      </c>
      <c r="G853" s="11">
        <v>55</v>
      </c>
      <c r="H853" s="11">
        <v>53</v>
      </c>
      <c r="I853" s="11">
        <v>0.42899999999999999</v>
      </c>
      <c r="J853" s="11">
        <v>0.54300000000000004</v>
      </c>
      <c r="K853" s="11">
        <v>2.7E-2</v>
      </c>
      <c r="L853" s="11">
        <v>34834606</v>
      </c>
      <c r="M853" s="11">
        <v>0.21299999999999999</v>
      </c>
    </row>
    <row r="854" spans="1:13" ht="15" x14ac:dyDescent="0.25">
      <c r="A854" s="12" t="s">
        <v>183</v>
      </c>
      <c r="B854" s="5" t="s">
        <v>77</v>
      </c>
      <c r="C854" s="9" t="s">
        <v>65</v>
      </c>
      <c r="D854" s="9" t="str">
        <f t="shared" si="13"/>
        <v>Lesotho-Africa2004</v>
      </c>
      <c r="E854" s="11">
        <v>2.9000000000000001E-2</v>
      </c>
      <c r="F854" s="11">
        <v>8.4000000000000005E-2</v>
      </c>
      <c r="G854" s="11">
        <v>44</v>
      </c>
      <c r="H854" s="11">
        <v>43</v>
      </c>
      <c r="I854" s="11">
        <v>0.4</v>
      </c>
      <c r="J854" s="11">
        <v>0.55300000000000005</v>
      </c>
      <c r="K854" s="11">
        <v>4.5999999999999999E-2</v>
      </c>
      <c r="L854" s="11">
        <v>1912022</v>
      </c>
      <c r="M854" s="11">
        <v>0.217</v>
      </c>
    </row>
    <row r="855" spans="1:13" ht="15" x14ac:dyDescent="0.25">
      <c r="A855" s="12" t="s">
        <v>184</v>
      </c>
      <c r="B855" s="5" t="s">
        <v>77</v>
      </c>
      <c r="C855" s="9" t="s">
        <v>65</v>
      </c>
      <c r="D855" s="9" t="str">
        <f t="shared" si="13"/>
        <v>Liberia-Africa2004</v>
      </c>
      <c r="E855" s="11">
        <v>4.1000000000000002E-2</v>
      </c>
      <c r="F855" s="11">
        <v>0.09</v>
      </c>
      <c r="G855" s="11">
        <v>55</v>
      </c>
      <c r="H855" s="11">
        <v>53</v>
      </c>
      <c r="I855" s="11">
        <v>0.433</v>
      </c>
      <c r="J855" s="11">
        <v>0.53700000000000003</v>
      </c>
      <c r="K855" s="11">
        <v>0.03</v>
      </c>
      <c r="L855" s="11">
        <v>3184643</v>
      </c>
      <c r="M855" s="11">
        <v>0.45700000000000002</v>
      </c>
    </row>
    <row r="856" spans="1:13" ht="15" x14ac:dyDescent="0.25">
      <c r="A856" s="12" t="s">
        <v>185</v>
      </c>
      <c r="B856" s="5" t="s">
        <v>77</v>
      </c>
      <c r="C856" s="9" t="s">
        <v>65</v>
      </c>
      <c r="D856" s="9" t="str">
        <f t="shared" si="13"/>
        <v>Libya-Africa2004</v>
      </c>
      <c r="E856" s="11">
        <v>2.3E-2</v>
      </c>
      <c r="F856" s="11">
        <v>2.1000000000000001E-2</v>
      </c>
      <c r="G856" s="11">
        <v>75</v>
      </c>
      <c r="H856" s="11">
        <v>72</v>
      </c>
      <c r="I856" s="11">
        <v>0.31</v>
      </c>
      <c r="J856" s="11">
        <v>0.64800000000000002</v>
      </c>
      <c r="K856" s="11">
        <v>4.2000000000000003E-2</v>
      </c>
      <c r="L856" s="11">
        <v>5507000</v>
      </c>
      <c r="M856" s="11">
        <v>0.76800000000000002</v>
      </c>
    </row>
    <row r="857" spans="1:13" ht="15" x14ac:dyDescent="0.25">
      <c r="A857" s="12" t="s">
        <v>190</v>
      </c>
      <c r="B857" s="5" t="s">
        <v>77</v>
      </c>
      <c r="C857" s="9" t="s">
        <v>65</v>
      </c>
      <c r="D857" s="9" t="str">
        <f t="shared" si="13"/>
        <v>Madagascar-Africa2004</v>
      </c>
      <c r="E857" s="11">
        <v>3.7999999999999999E-2</v>
      </c>
      <c r="F857" s="11">
        <v>5.8000000000000003E-2</v>
      </c>
      <c r="G857" s="11">
        <v>62</v>
      </c>
      <c r="H857" s="11">
        <v>59</v>
      </c>
      <c r="I857" s="11">
        <v>0.45</v>
      </c>
      <c r="J857" s="11">
        <v>0.52</v>
      </c>
      <c r="K857" s="11">
        <v>2.9000000000000001E-2</v>
      </c>
      <c r="L857" s="11">
        <v>17763367</v>
      </c>
      <c r="M857" s="11">
        <v>0.28199999999999997</v>
      </c>
    </row>
    <row r="858" spans="1:13" ht="15" x14ac:dyDescent="0.25">
      <c r="A858" s="12" t="s">
        <v>191</v>
      </c>
      <c r="B858" s="5" t="s">
        <v>77</v>
      </c>
      <c r="C858" s="9" t="s">
        <v>65</v>
      </c>
      <c r="D858" s="9" t="str">
        <f t="shared" si="13"/>
        <v>Malawi-Africa2004</v>
      </c>
      <c r="E858" s="11">
        <v>4.2999999999999997E-2</v>
      </c>
      <c r="F858" s="11">
        <v>7.8E-2</v>
      </c>
      <c r="G858" s="11">
        <v>48</v>
      </c>
      <c r="H858" s="11">
        <v>48</v>
      </c>
      <c r="I858" s="11">
        <v>0.46100000000000002</v>
      </c>
      <c r="J858" s="11">
        <v>0.50800000000000001</v>
      </c>
      <c r="K858" s="11">
        <v>0.03</v>
      </c>
      <c r="L858" s="11">
        <v>12569091</v>
      </c>
      <c r="M858" s="11">
        <v>0.15</v>
      </c>
    </row>
    <row r="859" spans="1:13" ht="15" x14ac:dyDescent="0.25">
      <c r="A859" s="12" t="s">
        <v>194</v>
      </c>
      <c r="B859" s="5" t="s">
        <v>77</v>
      </c>
      <c r="C859" s="9" t="s">
        <v>65</v>
      </c>
      <c r="D859" s="9" t="str">
        <f t="shared" si="13"/>
        <v>Mali-Africa2004</v>
      </c>
      <c r="E859" s="11">
        <v>4.8000000000000001E-2</v>
      </c>
      <c r="F859" s="11">
        <v>0.10100000000000001</v>
      </c>
      <c r="G859" s="11">
        <v>51</v>
      </c>
      <c r="H859" s="11">
        <v>51</v>
      </c>
      <c r="I859" s="11">
        <v>0.46200000000000002</v>
      </c>
      <c r="J859" s="11">
        <v>0.50600000000000001</v>
      </c>
      <c r="K859" s="11">
        <v>3.1E-2</v>
      </c>
      <c r="L859" s="11">
        <v>11572936</v>
      </c>
      <c r="M859" s="11">
        <v>0.313</v>
      </c>
    </row>
    <row r="860" spans="1:13" ht="15" x14ac:dyDescent="0.25">
      <c r="A860" s="12" t="s">
        <v>197</v>
      </c>
      <c r="B860" s="5" t="s">
        <v>77</v>
      </c>
      <c r="C860" s="9" t="s">
        <v>65</v>
      </c>
      <c r="D860" s="9" t="str">
        <f t="shared" si="13"/>
        <v>Mauritania-Africa2004</v>
      </c>
      <c r="E860" s="11">
        <v>3.6999999999999998E-2</v>
      </c>
      <c r="F860" s="11">
        <v>7.4999999999999997E-2</v>
      </c>
      <c r="G860" s="11">
        <v>62</v>
      </c>
      <c r="H860" s="11">
        <v>59</v>
      </c>
      <c r="I860" s="11">
        <v>0.41799999999999998</v>
      </c>
      <c r="J860" s="11">
        <v>0.55100000000000005</v>
      </c>
      <c r="K860" s="11">
        <v>3.2000000000000001E-2</v>
      </c>
      <c r="L860" s="11">
        <v>3055425</v>
      </c>
      <c r="M860" s="11">
        <v>0.52400000000000002</v>
      </c>
    </row>
    <row r="861" spans="1:13" ht="15" x14ac:dyDescent="0.25">
      <c r="A861" s="12" t="s">
        <v>198</v>
      </c>
      <c r="B861" s="5" t="s">
        <v>77</v>
      </c>
      <c r="C861" s="9" t="s">
        <v>65</v>
      </c>
      <c r="D861" s="9" t="str">
        <f t="shared" si="13"/>
        <v>Mauritius-Africa2004</v>
      </c>
      <c r="E861" s="11">
        <v>1.6E-2</v>
      </c>
      <c r="F861" s="11">
        <v>1.4E-2</v>
      </c>
      <c r="G861" s="11">
        <v>76</v>
      </c>
      <c r="H861" s="11">
        <v>69</v>
      </c>
      <c r="I861" s="11">
        <v>0.246</v>
      </c>
      <c r="J861" s="11">
        <v>0.68899999999999995</v>
      </c>
      <c r="K861" s="11">
        <v>6.5000000000000002E-2</v>
      </c>
      <c r="L861" s="11">
        <v>1233386</v>
      </c>
      <c r="M861" s="11">
        <v>0.41799999999999998</v>
      </c>
    </row>
    <row r="862" spans="1:13" ht="15" x14ac:dyDescent="0.25">
      <c r="A862" s="12" t="s">
        <v>205</v>
      </c>
      <c r="B862" s="5" t="s">
        <v>77</v>
      </c>
      <c r="C862" s="9" t="s">
        <v>65</v>
      </c>
      <c r="D862" s="9" t="str">
        <f t="shared" si="13"/>
        <v>Morocco-Africa2004</v>
      </c>
      <c r="E862" s="11">
        <v>0.02</v>
      </c>
      <c r="F862" s="11">
        <v>3.6999999999999998E-2</v>
      </c>
      <c r="G862" s="11">
        <v>71</v>
      </c>
      <c r="H862" s="11">
        <v>67</v>
      </c>
      <c r="I862" s="11">
        <v>0.314</v>
      </c>
      <c r="J862" s="11">
        <v>0.63600000000000001</v>
      </c>
      <c r="K862" s="11">
        <v>4.9000000000000002E-2</v>
      </c>
      <c r="L862" s="11">
        <v>29855820</v>
      </c>
      <c r="M862" s="11">
        <v>0.54600000000000004</v>
      </c>
    </row>
    <row r="863" spans="1:13" ht="15" x14ac:dyDescent="0.25">
      <c r="A863" s="12" t="s">
        <v>206</v>
      </c>
      <c r="B863" s="5" t="s">
        <v>77</v>
      </c>
      <c r="C863" s="9" t="s">
        <v>65</v>
      </c>
      <c r="D863" s="9" t="str">
        <f t="shared" si="13"/>
        <v>Mozambique-Africa2004</v>
      </c>
      <c r="E863" s="11">
        <v>4.3999999999999997E-2</v>
      </c>
      <c r="F863" s="11">
        <v>9.5000000000000001E-2</v>
      </c>
      <c r="G863" s="11">
        <v>49</v>
      </c>
      <c r="H863" s="11">
        <v>46</v>
      </c>
      <c r="I863" s="11">
        <v>0.44600000000000001</v>
      </c>
      <c r="J863" s="11">
        <v>0.52200000000000002</v>
      </c>
      <c r="K863" s="11">
        <v>3.2000000000000001E-2</v>
      </c>
      <c r="L863" s="11">
        <v>20438827</v>
      </c>
      <c r="M863" s="11">
        <v>0.29799999999999999</v>
      </c>
    </row>
    <row r="864" spans="1:13" ht="15" x14ac:dyDescent="0.25">
      <c r="A864" s="12" t="s">
        <v>208</v>
      </c>
      <c r="B864" s="5" t="s">
        <v>77</v>
      </c>
      <c r="C864" s="9" t="s">
        <v>65</v>
      </c>
      <c r="D864" s="9" t="str">
        <f t="shared" si="13"/>
        <v>Namibia-Africa2004</v>
      </c>
      <c r="E864" s="11">
        <v>0.03</v>
      </c>
      <c r="F864" s="11">
        <v>4.8000000000000001E-2</v>
      </c>
      <c r="G864" s="11">
        <v>57</v>
      </c>
      <c r="H864" s="11">
        <v>53</v>
      </c>
      <c r="I864" s="11">
        <v>0.4</v>
      </c>
      <c r="J864" s="11">
        <v>0.56699999999999995</v>
      </c>
      <c r="K864" s="11">
        <v>3.3000000000000002E-2</v>
      </c>
      <c r="L864" s="11">
        <v>2003320</v>
      </c>
      <c r="M864" s="11">
        <v>0.35699999999999998</v>
      </c>
    </row>
    <row r="865" spans="1:13" ht="15" x14ac:dyDescent="0.25">
      <c r="A865" s="12" t="s">
        <v>214</v>
      </c>
      <c r="B865" s="5" t="s">
        <v>77</v>
      </c>
      <c r="C865" s="9" t="s">
        <v>65</v>
      </c>
      <c r="D865" s="9" t="str">
        <f t="shared" si="13"/>
        <v>Niger-Africa2004</v>
      </c>
      <c r="E865" s="11">
        <v>5.1999999999999998E-2</v>
      </c>
      <c r="F865" s="11">
        <v>8.5999999999999993E-2</v>
      </c>
      <c r="G865" s="11">
        <v>53</v>
      </c>
      <c r="H865" s="11">
        <v>53</v>
      </c>
      <c r="I865" s="11">
        <v>0.48799999999999999</v>
      </c>
      <c r="J865" s="11">
        <v>0.48699999999999999</v>
      </c>
      <c r="K865" s="11">
        <v>2.5000000000000001E-2</v>
      </c>
      <c r="L865" s="11">
        <v>12708897</v>
      </c>
      <c r="M865" s="11">
        <v>0.16600000000000001</v>
      </c>
    </row>
    <row r="866" spans="1:13" ht="15" x14ac:dyDescent="0.25">
      <c r="A866" s="12" t="s">
        <v>215</v>
      </c>
      <c r="B866" s="5" t="s">
        <v>77</v>
      </c>
      <c r="C866" s="9" t="s">
        <v>65</v>
      </c>
      <c r="D866" s="9" t="str">
        <f t="shared" si="13"/>
        <v>Nigeria-Africa2004</v>
      </c>
      <c r="E866" s="11">
        <v>4.2999999999999997E-2</v>
      </c>
      <c r="F866" s="11">
        <v>0.1</v>
      </c>
      <c r="G866" s="11">
        <v>49</v>
      </c>
      <c r="H866" s="11">
        <v>48</v>
      </c>
      <c r="I866" s="11">
        <v>0.435</v>
      </c>
      <c r="J866" s="11">
        <v>0.53800000000000003</v>
      </c>
      <c r="K866" s="11">
        <v>2.7E-2</v>
      </c>
      <c r="L866" s="11">
        <v>135999250</v>
      </c>
      <c r="M866" s="11">
        <v>0.38200000000000001</v>
      </c>
    </row>
    <row r="867" spans="1:13" ht="15" x14ac:dyDescent="0.25">
      <c r="A867" s="12" t="s">
        <v>232</v>
      </c>
      <c r="B867" s="5" t="s">
        <v>77</v>
      </c>
      <c r="C867" s="9" t="s">
        <v>65</v>
      </c>
      <c r="D867" s="9" t="str">
        <f t="shared" si="13"/>
        <v>Rwanda-Africa2004</v>
      </c>
      <c r="E867" s="11">
        <v>3.9E-2</v>
      </c>
      <c r="F867" s="11">
        <v>7.4999999999999997E-2</v>
      </c>
      <c r="G867" s="11">
        <v>55</v>
      </c>
      <c r="H867" s="11">
        <v>52</v>
      </c>
      <c r="I867" s="11">
        <v>0.44600000000000001</v>
      </c>
      <c r="J867" s="11">
        <v>0.52800000000000002</v>
      </c>
      <c r="K867" s="11">
        <v>2.5999999999999999E-2</v>
      </c>
      <c r="L867" s="11">
        <v>9254379</v>
      </c>
      <c r="M867" s="11">
        <v>0.184</v>
      </c>
    </row>
    <row r="868" spans="1:13" ht="15" x14ac:dyDescent="0.25">
      <c r="A868" s="12" t="s">
        <v>235</v>
      </c>
      <c r="B868" s="5" t="s">
        <v>77</v>
      </c>
      <c r="C868" s="9" t="s">
        <v>65</v>
      </c>
      <c r="D868" s="9" t="str">
        <f t="shared" si="13"/>
        <v>Sao Tome and Principe-Africa2004</v>
      </c>
      <c r="E868" s="11">
        <v>3.7999999999999999E-2</v>
      </c>
      <c r="F868" s="11">
        <v>0.05</v>
      </c>
      <c r="G868" s="11">
        <v>66</v>
      </c>
      <c r="H868" s="11">
        <v>62</v>
      </c>
      <c r="I868" s="11">
        <v>0.42199999999999999</v>
      </c>
      <c r="J868" s="11">
        <v>0.53700000000000003</v>
      </c>
      <c r="K868" s="11">
        <v>0.04</v>
      </c>
      <c r="L868" s="11">
        <v>150842</v>
      </c>
      <c r="M868" s="11">
        <v>0.57099999999999995</v>
      </c>
    </row>
    <row r="869" spans="1:13" ht="15" x14ac:dyDescent="0.25">
      <c r="A869" s="12" t="s">
        <v>237</v>
      </c>
      <c r="B869" s="5" t="s">
        <v>77</v>
      </c>
      <c r="C869" s="9" t="s">
        <v>65</v>
      </c>
      <c r="D869" s="9" t="str">
        <f t="shared" si="13"/>
        <v>Senegal-Africa2004</v>
      </c>
      <c r="E869" s="11">
        <v>3.9E-2</v>
      </c>
      <c r="F869" s="11">
        <v>5.8999999999999997E-2</v>
      </c>
      <c r="G869" s="11">
        <v>62</v>
      </c>
      <c r="H869" s="11">
        <v>58</v>
      </c>
      <c r="I869" s="11">
        <v>0.443</v>
      </c>
      <c r="J869" s="11">
        <v>0.52600000000000002</v>
      </c>
      <c r="K869" s="11">
        <v>3.2000000000000001E-2</v>
      </c>
      <c r="L869" s="11">
        <v>10967568</v>
      </c>
      <c r="M869" s="11">
        <v>0.40899999999999997</v>
      </c>
    </row>
    <row r="870" spans="1:13" ht="15" x14ac:dyDescent="0.25">
      <c r="A870" s="12" t="s">
        <v>239</v>
      </c>
      <c r="B870" s="5" t="s">
        <v>77</v>
      </c>
      <c r="C870" s="9" t="s">
        <v>65</v>
      </c>
      <c r="D870" s="9" t="str">
        <f t="shared" si="13"/>
        <v>Seychelles-Africa2004</v>
      </c>
      <c r="E870" s="11">
        <v>1.7000000000000001E-2</v>
      </c>
      <c r="F870" s="11">
        <v>1.2E-2</v>
      </c>
      <c r="G870" s="11">
        <v>76</v>
      </c>
      <c r="H870" s="11">
        <v>69</v>
      </c>
      <c r="I870" s="11">
        <v>0.25</v>
      </c>
      <c r="J870" s="11">
        <v>0.67300000000000004</v>
      </c>
      <c r="K870" s="11">
        <v>7.5999999999999998E-2</v>
      </c>
      <c r="L870" s="11">
        <v>82500</v>
      </c>
      <c r="M870" s="11">
        <v>0.50800000000000001</v>
      </c>
    </row>
    <row r="871" spans="1:13" ht="15" x14ac:dyDescent="0.25">
      <c r="A871" s="12" t="s">
        <v>240</v>
      </c>
      <c r="B871" s="5" t="s">
        <v>77</v>
      </c>
      <c r="C871" s="9" t="s">
        <v>65</v>
      </c>
      <c r="D871" s="9" t="str">
        <f t="shared" si="13"/>
        <v>Sierra Leone-Africa2004</v>
      </c>
      <c r="E871" s="11">
        <v>4.2000000000000003E-2</v>
      </c>
      <c r="F871" s="11">
        <v>0.13</v>
      </c>
      <c r="G871" s="11">
        <v>42</v>
      </c>
      <c r="H871" s="11">
        <v>41</v>
      </c>
      <c r="I871" s="11">
        <v>0.42699999999999999</v>
      </c>
      <c r="J871" s="11">
        <v>0.54900000000000004</v>
      </c>
      <c r="K871" s="11">
        <v>2.4E-2</v>
      </c>
      <c r="L871" s="11">
        <v>4928175</v>
      </c>
      <c r="M871" s="11">
        <v>0.36599999999999999</v>
      </c>
    </row>
    <row r="872" spans="1:13" ht="15" x14ac:dyDescent="0.25">
      <c r="A872" s="12" t="s">
        <v>246</v>
      </c>
      <c r="B872" s="5" t="s">
        <v>77</v>
      </c>
      <c r="C872" s="9" t="s">
        <v>65</v>
      </c>
      <c r="D872" s="9" t="str">
        <f t="shared" si="13"/>
        <v>Somalia-Africa2004</v>
      </c>
      <c r="E872" s="11">
        <v>4.7E-2</v>
      </c>
      <c r="F872" s="11">
        <v>0.105</v>
      </c>
      <c r="G872" s="11">
        <v>54</v>
      </c>
      <c r="H872" s="11">
        <v>51</v>
      </c>
      <c r="I872" s="11">
        <v>0.47699999999999998</v>
      </c>
      <c r="J872" s="11">
        <v>0.49399999999999999</v>
      </c>
      <c r="K872" s="11">
        <v>2.9000000000000001E-2</v>
      </c>
      <c r="L872" s="11">
        <v>8249965</v>
      </c>
      <c r="M872" s="11">
        <v>0.34799999999999998</v>
      </c>
    </row>
    <row r="873" spans="1:13" ht="15" x14ac:dyDescent="0.25">
      <c r="A873" s="12" t="s">
        <v>247</v>
      </c>
      <c r="B873" s="5" t="s">
        <v>77</v>
      </c>
      <c r="C873" s="9" t="s">
        <v>65</v>
      </c>
      <c r="D873" s="9" t="str">
        <f t="shared" si="13"/>
        <v>South Africa-Africa2004</v>
      </c>
      <c r="E873" s="11">
        <v>2.3E-2</v>
      </c>
      <c r="F873" s="11">
        <v>5.1999999999999998E-2</v>
      </c>
      <c r="G873" s="11">
        <v>53</v>
      </c>
      <c r="H873" s="11">
        <v>51</v>
      </c>
      <c r="I873" s="11">
        <v>0.312</v>
      </c>
      <c r="J873" s="11">
        <v>0.64700000000000002</v>
      </c>
      <c r="K873" s="11">
        <v>4.2000000000000003E-2</v>
      </c>
      <c r="L873" s="11">
        <v>47019452</v>
      </c>
      <c r="M873" s="11">
        <v>0.59</v>
      </c>
    </row>
    <row r="874" spans="1:13" ht="15" x14ac:dyDescent="0.25">
      <c r="A874" s="12" t="s">
        <v>249</v>
      </c>
      <c r="B874" s="5" t="s">
        <v>77</v>
      </c>
      <c r="C874" s="9" t="s">
        <v>65</v>
      </c>
      <c r="D874" s="9" t="str">
        <f t="shared" si="13"/>
        <v>South Sudan-Africa2004</v>
      </c>
      <c r="E874" s="11">
        <v>0.04</v>
      </c>
      <c r="F874" s="11">
        <v>9.0999999999999998E-2</v>
      </c>
      <c r="G874" s="11">
        <v>52</v>
      </c>
      <c r="H874" s="11">
        <v>50</v>
      </c>
      <c r="I874" s="11">
        <v>0.442</v>
      </c>
      <c r="J874" s="11">
        <v>0.52600000000000002</v>
      </c>
      <c r="K874" s="11">
        <v>3.2000000000000001E-2</v>
      </c>
      <c r="L874" s="11">
        <v>7730180</v>
      </c>
      <c r="M874" s="11">
        <v>0.17</v>
      </c>
    </row>
    <row r="875" spans="1:13" ht="15" x14ac:dyDescent="0.25">
      <c r="A875" s="12" t="s">
        <v>256</v>
      </c>
      <c r="B875" s="5" t="s">
        <v>77</v>
      </c>
      <c r="C875" s="9" t="s">
        <v>65</v>
      </c>
      <c r="D875" s="9" t="str">
        <f t="shared" si="13"/>
        <v>Sudan-Africa2004</v>
      </c>
      <c r="E875" s="11">
        <v>3.7999999999999999E-2</v>
      </c>
      <c r="F875" s="11">
        <v>6.3E-2</v>
      </c>
      <c r="G875" s="11">
        <v>61</v>
      </c>
      <c r="H875" s="11">
        <v>58</v>
      </c>
      <c r="I875" s="11">
        <v>0.433</v>
      </c>
      <c r="J875" s="11">
        <v>0.53600000000000003</v>
      </c>
      <c r="K875" s="11">
        <v>0.03</v>
      </c>
      <c r="L875" s="11">
        <v>30778572</v>
      </c>
      <c r="M875" s="11">
        <v>0.32700000000000001</v>
      </c>
    </row>
    <row r="876" spans="1:13" ht="15" x14ac:dyDescent="0.25">
      <c r="A876" s="12" t="s">
        <v>258</v>
      </c>
      <c r="B876" s="5" t="s">
        <v>77</v>
      </c>
      <c r="C876" s="9" t="s">
        <v>65</v>
      </c>
      <c r="D876" s="9" t="str">
        <f t="shared" si="13"/>
        <v>Swaziland-Africa2004</v>
      </c>
      <c r="E876" s="11">
        <v>3.2000000000000001E-2</v>
      </c>
      <c r="F876" s="11">
        <v>8.2000000000000003E-2</v>
      </c>
      <c r="G876" s="11">
        <v>46</v>
      </c>
      <c r="H876" s="11">
        <v>46</v>
      </c>
      <c r="I876" s="11">
        <v>0.42399999999999999</v>
      </c>
      <c r="J876" s="11">
        <v>0.54500000000000004</v>
      </c>
      <c r="K876" s="11">
        <v>3.1E-2</v>
      </c>
      <c r="L876" s="11">
        <v>1094758</v>
      </c>
      <c r="M876" s="11">
        <v>0.222</v>
      </c>
    </row>
    <row r="877" spans="1:13" ht="15" x14ac:dyDescent="0.25">
      <c r="A877" s="12" t="s">
        <v>263</v>
      </c>
      <c r="B877" s="5" t="s">
        <v>77</v>
      </c>
      <c r="C877" s="9" t="s">
        <v>65</v>
      </c>
      <c r="D877" s="9" t="str">
        <f t="shared" si="13"/>
        <v>Tanzania-Africa2004</v>
      </c>
      <c r="E877" s="11">
        <v>4.2000000000000003E-2</v>
      </c>
      <c r="F877" s="11">
        <v>6.0999999999999999E-2</v>
      </c>
      <c r="G877" s="11">
        <v>53</v>
      </c>
      <c r="H877" s="11">
        <v>52</v>
      </c>
      <c r="I877" s="11">
        <v>0.44600000000000001</v>
      </c>
      <c r="J877" s="11">
        <v>0.52400000000000002</v>
      </c>
      <c r="K877" s="11">
        <v>0.03</v>
      </c>
      <c r="L877" s="11">
        <v>37765139</v>
      </c>
      <c r="M877" s="11">
        <v>0.24199999999999999</v>
      </c>
    </row>
    <row r="878" spans="1:13" ht="15" x14ac:dyDescent="0.25">
      <c r="A878" s="12" t="s">
        <v>266</v>
      </c>
      <c r="B878" s="5" t="s">
        <v>77</v>
      </c>
      <c r="C878" s="9" t="s">
        <v>65</v>
      </c>
      <c r="D878" s="9" t="str">
        <f t="shared" si="13"/>
        <v>Togo-Africa2004</v>
      </c>
      <c r="E878" s="11">
        <v>3.7999999999999999E-2</v>
      </c>
      <c r="F878" s="11">
        <v>7.0000000000000007E-2</v>
      </c>
      <c r="G878" s="11">
        <v>55</v>
      </c>
      <c r="H878" s="11">
        <v>53</v>
      </c>
      <c r="I878" s="11">
        <v>0.43099999999999999</v>
      </c>
      <c r="J878" s="11">
        <v>0.54100000000000004</v>
      </c>
      <c r="K878" s="11">
        <v>2.8000000000000001E-2</v>
      </c>
      <c r="L878" s="11">
        <v>5397851</v>
      </c>
      <c r="M878" s="11">
        <v>0.34699999999999998</v>
      </c>
    </row>
    <row r="879" spans="1:13" ht="15" x14ac:dyDescent="0.25">
      <c r="A879" s="12" t="s">
        <v>269</v>
      </c>
      <c r="B879" s="5" t="s">
        <v>77</v>
      </c>
      <c r="C879" s="9" t="s">
        <v>65</v>
      </c>
      <c r="D879" s="9" t="str">
        <f t="shared" si="13"/>
        <v>Tunisia-Africa2004</v>
      </c>
      <c r="E879" s="11">
        <v>1.7000000000000001E-2</v>
      </c>
      <c r="F879" s="11">
        <v>2.1000000000000001E-2</v>
      </c>
      <c r="G879" s="11">
        <v>75</v>
      </c>
      <c r="H879" s="11">
        <v>71</v>
      </c>
      <c r="I879" s="11">
        <v>0.26500000000000001</v>
      </c>
      <c r="J879" s="11">
        <v>0.66900000000000004</v>
      </c>
      <c r="K879" s="11">
        <v>6.6000000000000003E-2</v>
      </c>
      <c r="L879" s="11">
        <v>9932400</v>
      </c>
      <c r="M879" s="11">
        <v>0.64900000000000002</v>
      </c>
    </row>
    <row r="880" spans="1:13" ht="15" x14ac:dyDescent="0.25">
      <c r="A880" s="12" t="s">
        <v>273</v>
      </c>
      <c r="B880" s="5" t="s">
        <v>77</v>
      </c>
      <c r="C880" s="9" t="s">
        <v>65</v>
      </c>
      <c r="D880" s="9" t="str">
        <f t="shared" si="13"/>
        <v>Uganda-Africa2004</v>
      </c>
      <c r="E880" s="11">
        <v>4.7E-2</v>
      </c>
      <c r="F880" s="11">
        <v>7.2999999999999995E-2</v>
      </c>
      <c r="G880" s="11">
        <v>52</v>
      </c>
      <c r="H880" s="11">
        <v>52</v>
      </c>
      <c r="I880" s="11">
        <v>0.49399999999999999</v>
      </c>
      <c r="J880" s="11">
        <v>0.48099999999999998</v>
      </c>
      <c r="K880" s="11">
        <v>2.5000000000000001E-2</v>
      </c>
      <c r="L880" s="11">
        <v>27766986</v>
      </c>
      <c r="M880" s="11">
        <v>0.128</v>
      </c>
    </row>
    <row r="881" spans="1:13" ht="15" x14ac:dyDescent="0.25">
      <c r="A881" s="12" t="s">
        <v>284</v>
      </c>
      <c r="B881" s="5" t="s">
        <v>77</v>
      </c>
      <c r="C881" s="9" t="s">
        <v>65</v>
      </c>
      <c r="D881" s="9" t="str">
        <f t="shared" si="13"/>
        <v>Zambia-Africa2004</v>
      </c>
      <c r="E881" s="11">
        <v>4.3999999999999997E-2</v>
      </c>
      <c r="F881" s="11">
        <v>8.1000000000000003E-2</v>
      </c>
      <c r="G881" s="11">
        <v>46</v>
      </c>
      <c r="H881" s="11">
        <v>45</v>
      </c>
      <c r="I881" s="11">
        <v>0.46600000000000003</v>
      </c>
      <c r="J881" s="11">
        <v>0.50700000000000001</v>
      </c>
      <c r="K881" s="11">
        <v>2.7E-2</v>
      </c>
      <c r="L881" s="11">
        <v>11174650</v>
      </c>
      <c r="M881" s="11">
        <v>0.36199999999999999</v>
      </c>
    </row>
    <row r="882" spans="1:13" ht="15" x14ac:dyDescent="0.25">
      <c r="A882" s="12" t="s">
        <v>285</v>
      </c>
      <c r="B882" s="5" t="s">
        <v>77</v>
      </c>
      <c r="C882" s="9" t="s">
        <v>65</v>
      </c>
      <c r="D882" s="9" t="str">
        <f t="shared" si="13"/>
        <v>Zimbabwe-Africa2004</v>
      </c>
      <c r="E882" s="11">
        <v>3.2000000000000001E-2</v>
      </c>
      <c r="F882" s="11">
        <v>5.8000000000000003E-2</v>
      </c>
      <c r="G882" s="11">
        <v>43</v>
      </c>
      <c r="H882" s="11">
        <v>44</v>
      </c>
      <c r="I882" s="11">
        <v>0.41499999999999998</v>
      </c>
      <c r="J882" s="11">
        <v>0.54900000000000004</v>
      </c>
      <c r="K882" s="11">
        <v>3.5999999999999997E-2</v>
      </c>
      <c r="L882" s="11">
        <v>12693047</v>
      </c>
      <c r="M882" s="11">
        <v>0.34300000000000003</v>
      </c>
    </row>
    <row r="883" spans="1:13" ht="15" x14ac:dyDescent="0.25">
      <c r="A883" s="12" t="s">
        <v>59</v>
      </c>
      <c r="B883" s="5" t="s">
        <v>61</v>
      </c>
      <c r="C883" s="9" t="s">
        <v>65</v>
      </c>
      <c r="D883" s="9" t="str">
        <f t="shared" si="13"/>
        <v>Afghanistan-Asia2004</v>
      </c>
      <c r="E883" s="11">
        <v>4.5999999999999999E-2</v>
      </c>
      <c r="F883" s="11">
        <v>8.5999999999999993E-2</v>
      </c>
      <c r="G883" s="11">
        <v>58</v>
      </c>
      <c r="H883" s="11">
        <v>55</v>
      </c>
      <c r="I883" s="11">
        <v>0.49399999999999999</v>
      </c>
      <c r="J883" s="11">
        <v>0.48599999999999999</v>
      </c>
      <c r="K883" s="11">
        <v>0.02</v>
      </c>
      <c r="L883" s="11">
        <v>24018682</v>
      </c>
      <c r="M883" s="11">
        <v>0.22600000000000001</v>
      </c>
    </row>
    <row r="884" spans="1:13" ht="15" x14ac:dyDescent="0.25">
      <c r="A884" s="12" t="s">
        <v>86</v>
      </c>
      <c r="B884" s="5" t="s">
        <v>61</v>
      </c>
      <c r="C884" s="9" t="s">
        <v>65</v>
      </c>
      <c r="D884" s="9" t="str">
        <f t="shared" si="13"/>
        <v>Armenia-Asia2004</v>
      </c>
      <c r="E884" s="11">
        <v>1.4E-2</v>
      </c>
      <c r="F884" s="11">
        <v>2.1999999999999999E-2</v>
      </c>
      <c r="G884" s="11">
        <v>76</v>
      </c>
      <c r="H884" s="11">
        <v>70</v>
      </c>
      <c r="I884" s="11">
        <v>0.22500000000000001</v>
      </c>
      <c r="J884" s="11">
        <v>0.66</v>
      </c>
      <c r="K884" s="11">
        <v>0.115</v>
      </c>
      <c r="L884" s="11">
        <v>3025652</v>
      </c>
      <c r="M884" s="11">
        <v>0.64200000000000002</v>
      </c>
    </row>
    <row r="885" spans="1:13" ht="15" x14ac:dyDescent="0.25">
      <c r="A885" s="12" t="s">
        <v>90</v>
      </c>
      <c r="B885" s="5" t="s">
        <v>61</v>
      </c>
      <c r="C885" s="9" t="s">
        <v>65</v>
      </c>
      <c r="D885" s="9" t="str">
        <f t="shared" si="13"/>
        <v>Azerbaijan-Asia2004</v>
      </c>
      <c r="E885" s="11">
        <v>1.6E-2</v>
      </c>
      <c r="F885" s="11">
        <v>4.7E-2</v>
      </c>
      <c r="G885" s="11">
        <v>71</v>
      </c>
      <c r="H885" s="11">
        <v>66</v>
      </c>
      <c r="I885" s="11">
        <v>0.27</v>
      </c>
      <c r="J885" s="11">
        <v>0.66700000000000004</v>
      </c>
      <c r="K885" s="11">
        <v>6.4000000000000001E-2</v>
      </c>
      <c r="L885" s="11">
        <v>8306500</v>
      </c>
      <c r="M885" s="11">
        <v>0.52200000000000002</v>
      </c>
    </row>
    <row r="886" spans="1:13" ht="15" x14ac:dyDescent="0.25">
      <c r="A886" s="12" t="s">
        <v>94</v>
      </c>
      <c r="B886" s="5" t="s">
        <v>61</v>
      </c>
      <c r="C886" s="9" t="s">
        <v>65</v>
      </c>
      <c r="D886" s="9" t="str">
        <f t="shared" si="13"/>
        <v>Bangladesh-Asia2004</v>
      </c>
      <c r="E886" s="11">
        <v>2.4E-2</v>
      </c>
      <c r="F886" s="11">
        <v>5.2999999999999999E-2</v>
      </c>
      <c r="G886" s="11">
        <v>68</v>
      </c>
      <c r="H886" s="11">
        <v>67</v>
      </c>
      <c r="I886" s="11">
        <v>0.34799999999999998</v>
      </c>
      <c r="J886" s="11">
        <v>0.60899999999999999</v>
      </c>
      <c r="K886" s="11">
        <v>4.2000000000000003E-2</v>
      </c>
      <c r="L886" s="11">
        <v>141235035</v>
      </c>
      <c r="M886" s="11">
        <v>0.26100000000000001</v>
      </c>
    </row>
    <row r="887" spans="1:13" ht="15" x14ac:dyDescent="0.25">
      <c r="A887" s="12" t="s">
        <v>101</v>
      </c>
      <c r="B887" s="5" t="s">
        <v>61</v>
      </c>
      <c r="C887" s="9" t="s">
        <v>65</v>
      </c>
      <c r="D887" s="9" t="str">
        <f t="shared" si="13"/>
        <v>Bhutan-Asia2004</v>
      </c>
      <c r="E887" s="11">
        <v>2.4E-2</v>
      </c>
      <c r="F887" s="11">
        <v>4.8000000000000001E-2</v>
      </c>
      <c r="G887" s="11">
        <v>63</v>
      </c>
      <c r="H887" s="11">
        <v>63</v>
      </c>
      <c r="I887" s="11">
        <v>0.35199999999999998</v>
      </c>
      <c r="J887" s="11">
        <v>0.60799999999999998</v>
      </c>
      <c r="K887" s="11">
        <v>0.04</v>
      </c>
      <c r="L887" s="11">
        <v>633893</v>
      </c>
      <c r="M887" s="11">
        <v>0.29799999999999999</v>
      </c>
    </row>
    <row r="888" spans="1:13" ht="15" x14ac:dyDescent="0.25">
      <c r="A888" s="12" t="s">
        <v>106</v>
      </c>
      <c r="B888" s="5" t="s">
        <v>61</v>
      </c>
      <c r="C888" s="9" t="s">
        <v>65</v>
      </c>
      <c r="D888" s="9" t="str">
        <f t="shared" si="13"/>
        <v>Brunei-Asia2004</v>
      </c>
      <c r="E888" s="11">
        <v>0.02</v>
      </c>
      <c r="F888" s="11">
        <v>8.0000000000000002E-3</v>
      </c>
      <c r="G888" s="11">
        <v>79</v>
      </c>
      <c r="H888" s="11">
        <v>75</v>
      </c>
      <c r="I888" s="11">
        <v>0.29199999999999998</v>
      </c>
      <c r="J888" s="11">
        <v>0.67700000000000005</v>
      </c>
      <c r="K888" s="11">
        <v>3.1E-2</v>
      </c>
      <c r="L888" s="11">
        <v>360797</v>
      </c>
      <c r="M888" s="11">
        <v>0.73099999999999998</v>
      </c>
    </row>
    <row r="889" spans="1:13" ht="15" x14ac:dyDescent="0.25">
      <c r="A889" s="12" t="s">
        <v>110</v>
      </c>
      <c r="B889" s="5" t="s">
        <v>61</v>
      </c>
      <c r="C889" s="9" t="s">
        <v>65</v>
      </c>
      <c r="D889" s="9" t="str">
        <f t="shared" si="13"/>
        <v>Cambodia-Asia2004</v>
      </c>
      <c r="E889" s="11">
        <v>2.5999999999999999E-2</v>
      </c>
      <c r="F889" s="11">
        <v>5.7000000000000002E-2</v>
      </c>
      <c r="G889" s="11">
        <v>69</v>
      </c>
      <c r="H889" s="11">
        <v>63</v>
      </c>
      <c r="I889" s="11">
        <v>0.37</v>
      </c>
      <c r="J889" s="11">
        <v>0.58799999999999997</v>
      </c>
      <c r="K889" s="11">
        <v>4.2999999999999997E-2</v>
      </c>
      <c r="L889" s="11">
        <v>13149386</v>
      </c>
      <c r="M889" s="11">
        <v>0.191</v>
      </c>
    </row>
    <row r="890" spans="1:13" ht="15" x14ac:dyDescent="0.25">
      <c r="A890" s="12" t="s">
        <v>117</v>
      </c>
      <c r="B890" s="5" t="s">
        <v>61</v>
      </c>
      <c r="C890" s="9" t="s">
        <v>65</v>
      </c>
      <c r="D890" s="9" t="str">
        <f t="shared" si="13"/>
        <v>China-Asia2004</v>
      </c>
      <c r="E890" s="11">
        <v>1.2E-2</v>
      </c>
      <c r="F890" s="11">
        <v>2.1999999999999999E-2</v>
      </c>
      <c r="G890" s="11">
        <v>75</v>
      </c>
      <c r="H890" s="11">
        <v>73</v>
      </c>
      <c r="I890" s="11">
        <v>0.214</v>
      </c>
      <c r="J890" s="11">
        <v>0.71099999999999997</v>
      </c>
      <c r="K890" s="11">
        <v>7.4999999999999997E-2</v>
      </c>
      <c r="L890" s="11">
        <v>1296075000</v>
      </c>
      <c r="M890" s="11">
        <v>0.41099999999999998</v>
      </c>
    </row>
    <row r="891" spans="1:13" ht="15" x14ac:dyDescent="0.25">
      <c r="A891" s="12" t="s">
        <v>147</v>
      </c>
      <c r="B891" s="5" t="s">
        <v>61</v>
      </c>
      <c r="C891" s="9" t="s">
        <v>65</v>
      </c>
      <c r="D891" s="9" t="str">
        <f t="shared" si="13"/>
        <v>Georgia-Asia2004</v>
      </c>
      <c r="E891" s="11">
        <v>1.2E-2</v>
      </c>
      <c r="F891" s="11">
        <v>2.4E-2</v>
      </c>
      <c r="G891" s="11">
        <v>76</v>
      </c>
      <c r="H891" s="11">
        <v>69</v>
      </c>
      <c r="I891" s="11">
        <v>0.19</v>
      </c>
      <c r="J891" s="11">
        <v>0.66700000000000004</v>
      </c>
      <c r="K891" s="11">
        <v>0.14299999999999999</v>
      </c>
      <c r="L891" s="11">
        <v>4318300</v>
      </c>
      <c r="M891" s="11">
        <v>0.52400000000000002</v>
      </c>
    </row>
    <row r="892" spans="1:13" ht="15" x14ac:dyDescent="0.25">
      <c r="A892" s="12" t="s">
        <v>160</v>
      </c>
      <c r="B892" s="5" t="s">
        <v>61</v>
      </c>
      <c r="C892" s="9" t="s">
        <v>65</v>
      </c>
      <c r="D892" s="9" t="str">
        <f t="shared" si="13"/>
        <v>Hong Kong SAR-Asia2004</v>
      </c>
      <c r="E892" s="11">
        <v>7.0000000000000001E-3</v>
      </c>
      <c r="F892" s="8"/>
      <c r="G892" s="11">
        <v>85</v>
      </c>
      <c r="H892" s="11">
        <v>79</v>
      </c>
      <c r="I892" s="11">
        <v>0.14799999999999999</v>
      </c>
      <c r="J892" s="11">
        <v>0.73199999999999998</v>
      </c>
      <c r="K892" s="11">
        <v>0.11899999999999999</v>
      </c>
      <c r="L892" s="11">
        <v>6783500</v>
      </c>
      <c r="M892" s="11">
        <v>1</v>
      </c>
    </row>
    <row r="893" spans="1:13" ht="15" x14ac:dyDescent="0.25">
      <c r="A893" s="12" t="s">
        <v>163</v>
      </c>
      <c r="B893" s="5" t="s">
        <v>61</v>
      </c>
      <c r="C893" s="9" t="s">
        <v>65</v>
      </c>
      <c r="D893" s="9" t="str">
        <f t="shared" si="13"/>
        <v>India-Asia2004</v>
      </c>
      <c r="E893" s="11">
        <v>2.4E-2</v>
      </c>
      <c r="F893" s="11">
        <v>5.8000000000000003E-2</v>
      </c>
      <c r="G893" s="11">
        <v>65</v>
      </c>
      <c r="H893" s="11">
        <v>62</v>
      </c>
      <c r="I893" s="11">
        <v>0.32600000000000001</v>
      </c>
      <c r="J893" s="11">
        <v>0.627</v>
      </c>
      <c r="K893" s="11">
        <v>4.5999999999999999E-2</v>
      </c>
      <c r="L893" s="11">
        <v>1110626108</v>
      </c>
      <c r="M893" s="11">
        <v>0.28899999999999998</v>
      </c>
    </row>
    <row r="894" spans="1:13" ht="15" x14ac:dyDescent="0.25">
      <c r="A894" s="12" t="s">
        <v>164</v>
      </c>
      <c r="B894" s="5" t="s">
        <v>61</v>
      </c>
      <c r="C894" s="9" t="s">
        <v>65</v>
      </c>
      <c r="D894" s="9" t="str">
        <f t="shared" si="13"/>
        <v>Indonesia-Asia2004</v>
      </c>
      <c r="E894" s="11">
        <v>2.1000000000000001E-2</v>
      </c>
      <c r="F894" s="11">
        <v>3.5000000000000003E-2</v>
      </c>
      <c r="G894" s="11">
        <v>71</v>
      </c>
      <c r="H894" s="11">
        <v>67</v>
      </c>
      <c r="I894" s="11">
        <v>0.3</v>
      </c>
      <c r="J894" s="11">
        <v>0.65100000000000002</v>
      </c>
      <c r="K894" s="11">
        <v>4.8000000000000001E-2</v>
      </c>
      <c r="L894" s="11">
        <v>221293797</v>
      </c>
      <c r="M894" s="11">
        <v>0.45100000000000001</v>
      </c>
    </row>
    <row r="895" spans="1:13" ht="15" x14ac:dyDescent="0.25">
      <c r="A895" s="12" t="s">
        <v>172</v>
      </c>
      <c r="B895" s="5" t="s">
        <v>61</v>
      </c>
      <c r="C895" s="9" t="s">
        <v>65</v>
      </c>
      <c r="D895" s="9" t="str">
        <f t="shared" si="13"/>
        <v>Japan-Asia2004</v>
      </c>
      <c r="E895" s="11">
        <v>8.9999999999999993E-3</v>
      </c>
      <c r="F895" s="11">
        <v>3.0000000000000001E-3</v>
      </c>
      <c r="G895" s="11">
        <v>86</v>
      </c>
      <c r="H895" s="11">
        <v>79</v>
      </c>
      <c r="I895" s="11">
        <v>0.13900000000000001</v>
      </c>
      <c r="J895" s="11">
        <v>0.66800000000000004</v>
      </c>
      <c r="K895" s="11">
        <v>0.193</v>
      </c>
      <c r="L895" s="11">
        <v>127761000</v>
      </c>
      <c r="M895" s="11">
        <v>0.84599999999999997</v>
      </c>
    </row>
    <row r="896" spans="1:13" ht="15" x14ac:dyDescent="0.25">
      <c r="A896" s="12" t="s">
        <v>174</v>
      </c>
      <c r="B896" s="5" t="s">
        <v>61</v>
      </c>
      <c r="C896" s="9" t="s">
        <v>65</v>
      </c>
      <c r="D896" s="9" t="str">
        <f t="shared" si="13"/>
        <v>Kazakhstan-Asia2004</v>
      </c>
      <c r="E896" s="11">
        <v>1.7999999999999999E-2</v>
      </c>
      <c r="F896" s="11">
        <v>0.03</v>
      </c>
      <c r="G896" s="11">
        <v>72</v>
      </c>
      <c r="H896" s="11">
        <v>60</v>
      </c>
      <c r="I896" s="11">
        <v>0.251</v>
      </c>
      <c r="J896" s="11">
        <v>0.67400000000000004</v>
      </c>
      <c r="K896" s="11">
        <v>7.5999999999999998E-2</v>
      </c>
      <c r="L896" s="11">
        <v>15012985</v>
      </c>
      <c r="M896" s="11">
        <v>0.54900000000000004</v>
      </c>
    </row>
    <row r="897" spans="1:13" ht="15" x14ac:dyDescent="0.25">
      <c r="A897" s="12" t="s">
        <v>216</v>
      </c>
      <c r="B897" s="5" t="s">
        <v>61</v>
      </c>
      <c r="C897" s="9" t="s">
        <v>65</v>
      </c>
      <c r="D897" s="9" t="str">
        <f t="shared" si="13"/>
        <v>North Korea-Asia2004</v>
      </c>
      <c r="E897" s="11">
        <v>1.6E-2</v>
      </c>
      <c r="F897" s="11">
        <v>2.8000000000000001E-2</v>
      </c>
      <c r="G897" s="11">
        <v>72</v>
      </c>
      <c r="H897" s="11">
        <v>64</v>
      </c>
      <c r="I897" s="11">
        <v>0.25</v>
      </c>
      <c r="J897" s="11">
        <v>0.67800000000000005</v>
      </c>
      <c r="K897" s="11">
        <v>7.0999999999999994E-2</v>
      </c>
      <c r="L897" s="11">
        <v>23639303</v>
      </c>
      <c r="M897" s="11">
        <v>0.59699999999999998</v>
      </c>
    </row>
    <row r="898" spans="1:13" ht="15" x14ac:dyDescent="0.25">
      <c r="A898" s="12" t="s">
        <v>248</v>
      </c>
      <c r="B898" s="5" t="s">
        <v>61</v>
      </c>
      <c r="C898" s="9" t="s">
        <v>65</v>
      </c>
      <c r="D898" s="9" t="str">
        <f t="shared" si="13"/>
        <v>South Korea-Asia2004</v>
      </c>
      <c r="E898" s="11">
        <v>0.01</v>
      </c>
      <c r="F898" s="11">
        <v>5.0000000000000001E-3</v>
      </c>
      <c r="G898" s="11">
        <v>81</v>
      </c>
      <c r="H898" s="11">
        <v>75</v>
      </c>
      <c r="I898" s="11">
        <v>0.19600000000000001</v>
      </c>
      <c r="J898" s="11">
        <v>0.71599999999999997</v>
      </c>
      <c r="K898" s="11">
        <v>8.8999999999999996E-2</v>
      </c>
      <c r="L898" s="11">
        <v>48039415</v>
      </c>
      <c r="M898" s="11">
        <v>0.81</v>
      </c>
    </row>
    <row r="899" spans="1:13" ht="15" x14ac:dyDescent="0.25">
      <c r="A899" s="12" t="s">
        <v>179</v>
      </c>
      <c r="B899" s="5" t="s">
        <v>61</v>
      </c>
      <c r="C899" s="9" t="s">
        <v>65</v>
      </c>
      <c r="D899" s="9" t="str">
        <f t="shared" ref="D899:D962" si="14">CONCATENATE(A899,C899)</f>
        <v>Kyrgyzstan-Asia2004</v>
      </c>
      <c r="E899" s="11">
        <v>2.1999999999999999E-2</v>
      </c>
      <c r="F899" s="11">
        <v>3.5999999999999997E-2</v>
      </c>
      <c r="G899" s="11">
        <v>72</v>
      </c>
      <c r="H899" s="11">
        <v>64</v>
      </c>
      <c r="I899" s="11">
        <v>0.31900000000000001</v>
      </c>
      <c r="J899" s="11">
        <v>0.624</v>
      </c>
      <c r="K899" s="11">
        <v>5.7000000000000002E-2</v>
      </c>
      <c r="L899" s="11">
        <v>5104700</v>
      </c>
      <c r="M899" s="11">
        <v>0.35299999999999998</v>
      </c>
    </row>
    <row r="900" spans="1:13" ht="15" x14ac:dyDescent="0.25">
      <c r="A900" s="12" t="s">
        <v>180</v>
      </c>
      <c r="B900" s="5" t="s">
        <v>61</v>
      </c>
      <c r="C900" s="9" t="s">
        <v>65</v>
      </c>
      <c r="D900" s="9" t="str">
        <f t="shared" si="14"/>
        <v>Laos-Asia2004</v>
      </c>
      <c r="E900" s="11">
        <v>2.8000000000000001E-2</v>
      </c>
      <c r="F900" s="11">
        <v>7.2999999999999995E-2</v>
      </c>
      <c r="G900" s="11">
        <v>65</v>
      </c>
      <c r="H900" s="11">
        <v>63</v>
      </c>
      <c r="I900" s="11">
        <v>0.41099999999999998</v>
      </c>
      <c r="J900" s="11">
        <v>0.55200000000000005</v>
      </c>
      <c r="K900" s="11">
        <v>3.6999999999999998E-2</v>
      </c>
      <c r="L900" s="11">
        <v>5699112</v>
      </c>
      <c r="M900" s="11">
        <v>0.26200000000000001</v>
      </c>
    </row>
    <row r="901" spans="1:13" ht="15" x14ac:dyDescent="0.25">
      <c r="A901" s="12" t="s">
        <v>189</v>
      </c>
      <c r="B901" s="5" t="s">
        <v>61</v>
      </c>
      <c r="C901" s="9" t="s">
        <v>65</v>
      </c>
      <c r="D901" s="9" t="str">
        <f t="shared" si="14"/>
        <v>Macao SAR-Asia2004</v>
      </c>
      <c r="E901" s="11">
        <v>8.0000000000000002E-3</v>
      </c>
      <c r="F901" s="8"/>
      <c r="G901" s="11">
        <v>81</v>
      </c>
      <c r="H901" s="11">
        <v>76</v>
      </c>
      <c r="I901" s="11">
        <v>0.185</v>
      </c>
      <c r="J901" s="11">
        <v>0.74199999999999999</v>
      </c>
      <c r="K901" s="11">
        <v>7.3999999999999996E-2</v>
      </c>
      <c r="L901" s="11">
        <v>458542</v>
      </c>
      <c r="M901" s="11">
        <v>1</v>
      </c>
    </row>
    <row r="902" spans="1:13" ht="15" x14ac:dyDescent="0.25">
      <c r="A902" s="12" t="s">
        <v>192</v>
      </c>
      <c r="B902" s="5" t="s">
        <v>61</v>
      </c>
      <c r="C902" s="9" t="s">
        <v>65</v>
      </c>
      <c r="D902" s="9" t="str">
        <f t="shared" si="14"/>
        <v>Malaysia-Asia2004</v>
      </c>
      <c r="E902" s="11">
        <v>1.9E-2</v>
      </c>
      <c r="F902" s="11">
        <v>7.0000000000000001E-3</v>
      </c>
      <c r="G902" s="11">
        <v>76</v>
      </c>
      <c r="H902" s="11">
        <v>71</v>
      </c>
      <c r="I902" s="11">
        <v>0.308</v>
      </c>
      <c r="J902" s="11">
        <v>0.64900000000000002</v>
      </c>
      <c r="K902" s="11">
        <v>4.2999999999999997E-2</v>
      </c>
      <c r="L902" s="11">
        <v>25365089</v>
      </c>
      <c r="M902" s="11">
        <v>0.65700000000000003</v>
      </c>
    </row>
    <row r="903" spans="1:13" ht="15" x14ac:dyDescent="0.25">
      <c r="A903" s="12" t="s">
        <v>193</v>
      </c>
      <c r="B903" s="5" t="s">
        <v>61</v>
      </c>
      <c r="C903" s="9" t="s">
        <v>65</v>
      </c>
      <c r="D903" s="9" t="str">
        <f t="shared" si="14"/>
        <v>Maldives-Asia2004</v>
      </c>
      <c r="E903" s="11">
        <v>2.1000000000000001E-2</v>
      </c>
      <c r="F903" s="11">
        <v>2.1999999999999999E-2</v>
      </c>
      <c r="G903" s="11">
        <v>75</v>
      </c>
      <c r="H903" s="11">
        <v>72</v>
      </c>
      <c r="I903" s="11">
        <v>0.35599999999999998</v>
      </c>
      <c r="J903" s="11">
        <v>0.59899999999999998</v>
      </c>
      <c r="K903" s="11">
        <v>4.3999999999999997E-2</v>
      </c>
      <c r="L903" s="11">
        <v>292505</v>
      </c>
      <c r="M903" s="11">
        <v>0.32500000000000001</v>
      </c>
    </row>
    <row r="904" spans="1:13" ht="15" x14ac:dyDescent="0.25">
      <c r="A904" s="12" t="s">
        <v>203</v>
      </c>
      <c r="B904" s="5" t="s">
        <v>61</v>
      </c>
      <c r="C904" s="9" t="s">
        <v>65</v>
      </c>
      <c r="D904" s="9" t="str">
        <f t="shared" si="14"/>
        <v>Mongolia-Asia2004</v>
      </c>
      <c r="E904" s="11">
        <v>0.02</v>
      </c>
      <c r="F904" s="11">
        <v>3.9E-2</v>
      </c>
      <c r="G904" s="11">
        <v>69</v>
      </c>
      <c r="H904" s="11">
        <v>61</v>
      </c>
      <c r="I904" s="11">
        <v>0.29899999999999999</v>
      </c>
      <c r="J904" s="11">
        <v>0.66400000000000003</v>
      </c>
      <c r="K904" s="11">
        <v>3.6999999999999998E-2</v>
      </c>
      <c r="L904" s="11">
        <v>2496248</v>
      </c>
      <c r="M904" s="11">
        <v>0.61399999999999999</v>
      </c>
    </row>
    <row r="905" spans="1:13" ht="15" x14ac:dyDescent="0.25">
      <c r="A905" s="12" t="s">
        <v>207</v>
      </c>
      <c r="B905" s="5" t="s">
        <v>61</v>
      </c>
      <c r="C905" s="9" t="s">
        <v>65</v>
      </c>
      <c r="D905" s="9" t="str">
        <f t="shared" si="14"/>
        <v>Myanmar-Asia2004</v>
      </c>
      <c r="E905" s="11">
        <v>1.9E-2</v>
      </c>
      <c r="F905" s="11">
        <v>5.1999999999999998E-2</v>
      </c>
      <c r="G905" s="11">
        <v>65</v>
      </c>
      <c r="H905" s="11">
        <v>61</v>
      </c>
      <c r="I905" s="11">
        <v>0.28599999999999998</v>
      </c>
      <c r="J905" s="11">
        <v>0.66600000000000004</v>
      </c>
      <c r="K905" s="11">
        <v>4.9000000000000002E-2</v>
      </c>
      <c r="L905" s="11">
        <v>49875169</v>
      </c>
      <c r="M905" s="11">
        <v>0.28499999999999998</v>
      </c>
    </row>
    <row r="906" spans="1:13" ht="15" x14ac:dyDescent="0.25">
      <c r="A906" s="12" t="s">
        <v>209</v>
      </c>
      <c r="B906" s="5" t="s">
        <v>61</v>
      </c>
      <c r="C906" s="9" t="s">
        <v>65</v>
      </c>
      <c r="D906" s="9" t="str">
        <f t="shared" si="14"/>
        <v>Nepal-Asia2004</v>
      </c>
      <c r="E906" s="11">
        <v>2.9000000000000001E-2</v>
      </c>
      <c r="F906" s="11">
        <v>4.9000000000000002E-2</v>
      </c>
      <c r="G906" s="11">
        <v>65</v>
      </c>
      <c r="H906" s="11">
        <v>63</v>
      </c>
      <c r="I906" s="11">
        <v>0.39700000000000002</v>
      </c>
      <c r="J906" s="11">
        <v>0.56000000000000005</v>
      </c>
      <c r="K906" s="11">
        <v>4.2999999999999997E-2</v>
      </c>
      <c r="L906" s="11">
        <v>24921910</v>
      </c>
      <c r="M906" s="11">
        <v>0.14899999999999999</v>
      </c>
    </row>
    <row r="907" spans="1:13" ht="15" x14ac:dyDescent="0.25">
      <c r="A907" s="12" t="s">
        <v>220</v>
      </c>
      <c r="B907" s="5" t="s">
        <v>61</v>
      </c>
      <c r="C907" s="9" t="s">
        <v>65</v>
      </c>
      <c r="D907" s="9" t="str">
        <f t="shared" si="14"/>
        <v>Pakistan-Asia2004</v>
      </c>
      <c r="E907" s="11">
        <v>2.8000000000000001E-2</v>
      </c>
      <c r="F907" s="11">
        <v>8.2000000000000003E-2</v>
      </c>
      <c r="G907" s="11">
        <v>66</v>
      </c>
      <c r="H907" s="11">
        <v>64</v>
      </c>
      <c r="I907" s="11">
        <v>0.38800000000000001</v>
      </c>
      <c r="J907" s="11">
        <v>0.57099999999999995</v>
      </c>
      <c r="K907" s="11">
        <v>4.1000000000000002E-2</v>
      </c>
      <c r="L907" s="11">
        <v>155151394</v>
      </c>
      <c r="M907" s="11">
        <v>0.34399999999999997</v>
      </c>
    </row>
    <row r="908" spans="1:13" ht="15" x14ac:dyDescent="0.25">
      <c r="A908" s="12" t="s">
        <v>225</v>
      </c>
      <c r="B908" s="5" t="s">
        <v>61</v>
      </c>
      <c r="C908" s="9" t="s">
        <v>65</v>
      </c>
      <c r="D908" s="9" t="str">
        <f t="shared" si="14"/>
        <v>Philippines-Asia2004</v>
      </c>
      <c r="E908" s="11">
        <v>2.8000000000000001E-2</v>
      </c>
      <c r="F908" s="11">
        <v>2.8000000000000001E-2</v>
      </c>
      <c r="G908" s="11">
        <v>71</v>
      </c>
      <c r="H908" s="11">
        <v>64</v>
      </c>
      <c r="I908" s="11">
        <v>0.374</v>
      </c>
      <c r="J908" s="11">
        <v>0.59199999999999997</v>
      </c>
      <c r="K908" s="11">
        <v>3.4000000000000002E-2</v>
      </c>
      <c r="L908" s="11">
        <v>84231329</v>
      </c>
      <c r="M908" s="11">
        <v>0.46899999999999997</v>
      </c>
    </row>
    <row r="909" spans="1:13" ht="15" x14ac:dyDescent="0.25">
      <c r="A909" s="12" t="s">
        <v>241</v>
      </c>
      <c r="B909" s="5" t="s">
        <v>61</v>
      </c>
      <c r="C909" s="9" t="s">
        <v>65</v>
      </c>
      <c r="D909" s="9" t="str">
        <f t="shared" si="14"/>
        <v>Singapore-Asia2004</v>
      </c>
      <c r="E909" s="11">
        <v>0.01</v>
      </c>
      <c r="F909" s="11">
        <v>2E-3</v>
      </c>
      <c r="G909" s="11">
        <v>82</v>
      </c>
      <c r="H909" s="11">
        <v>77</v>
      </c>
      <c r="I909" s="11">
        <v>0.19600000000000001</v>
      </c>
      <c r="J909" s="11">
        <v>0.72299999999999998</v>
      </c>
      <c r="K909" s="11">
        <v>8.1000000000000003E-2</v>
      </c>
      <c r="L909" s="11">
        <v>4166700</v>
      </c>
      <c r="M909" s="11">
        <v>1</v>
      </c>
    </row>
    <row r="910" spans="1:13" ht="15" x14ac:dyDescent="0.25">
      <c r="A910" s="12" t="s">
        <v>251</v>
      </c>
      <c r="B910" s="5" t="s">
        <v>61</v>
      </c>
      <c r="C910" s="9" t="s">
        <v>65</v>
      </c>
      <c r="D910" s="9" t="str">
        <f t="shared" si="14"/>
        <v>Sri Lanka-Asia2004</v>
      </c>
      <c r="E910" s="11">
        <v>1.9E-2</v>
      </c>
      <c r="F910" s="11">
        <v>1.2E-2</v>
      </c>
      <c r="G910" s="11">
        <v>77</v>
      </c>
      <c r="H910" s="11">
        <v>70</v>
      </c>
      <c r="I910" s="11">
        <v>0.25600000000000001</v>
      </c>
      <c r="J910" s="11">
        <v>0.67500000000000004</v>
      </c>
      <c r="K910" s="11">
        <v>6.9000000000000006E-2</v>
      </c>
      <c r="L910" s="11">
        <v>19435000</v>
      </c>
      <c r="M910" s="11">
        <v>0.184</v>
      </c>
    </row>
    <row r="911" spans="1:13" ht="15" x14ac:dyDescent="0.25">
      <c r="A911" s="12" t="s">
        <v>262</v>
      </c>
      <c r="B911" s="5" t="s">
        <v>61</v>
      </c>
      <c r="C911" s="9" t="s">
        <v>65</v>
      </c>
      <c r="D911" s="9" t="str">
        <f t="shared" si="14"/>
        <v>Tajikistan-Asia2004</v>
      </c>
      <c r="E911" s="11">
        <v>2.9000000000000001E-2</v>
      </c>
      <c r="F911" s="11">
        <v>5.8000000000000003E-2</v>
      </c>
      <c r="G911" s="11">
        <v>69</v>
      </c>
      <c r="H911" s="11">
        <v>62</v>
      </c>
      <c r="I911" s="11">
        <v>0.39200000000000002</v>
      </c>
      <c r="J911" s="11">
        <v>0.56999999999999995</v>
      </c>
      <c r="K911" s="11">
        <v>3.6999999999999998E-2</v>
      </c>
      <c r="L911" s="11">
        <v>6663929</v>
      </c>
      <c r="M911" s="11">
        <v>0.26400000000000001</v>
      </c>
    </row>
    <row r="912" spans="1:13" ht="15" x14ac:dyDescent="0.25">
      <c r="A912" s="12" t="s">
        <v>264</v>
      </c>
      <c r="B912" s="5" t="s">
        <v>61</v>
      </c>
      <c r="C912" s="9" t="s">
        <v>65</v>
      </c>
      <c r="D912" s="9" t="str">
        <f t="shared" si="14"/>
        <v>Thailand-Asia2004</v>
      </c>
      <c r="E912" s="11">
        <v>1.2999999999999999E-2</v>
      </c>
      <c r="F912" s="11">
        <v>1.6E-2</v>
      </c>
      <c r="G912" s="11">
        <v>76</v>
      </c>
      <c r="H912" s="11">
        <v>69</v>
      </c>
      <c r="I912" s="11">
        <v>0.22800000000000001</v>
      </c>
      <c r="J912" s="11">
        <v>0.69699999999999995</v>
      </c>
      <c r="K912" s="11">
        <v>7.4999999999999997E-2</v>
      </c>
      <c r="L912" s="11">
        <v>65087400</v>
      </c>
      <c r="M912" s="11">
        <v>0.36299999999999999</v>
      </c>
    </row>
    <row r="913" spans="1:13" ht="15" x14ac:dyDescent="0.25">
      <c r="A913" s="12" t="s">
        <v>265</v>
      </c>
      <c r="B913" s="5" t="s">
        <v>61</v>
      </c>
      <c r="C913" s="9" t="s">
        <v>65</v>
      </c>
      <c r="D913" s="9" t="str">
        <f t="shared" si="14"/>
        <v>Timor-Leste-Asia2004</v>
      </c>
      <c r="E913" s="11">
        <v>3.7999999999999999E-2</v>
      </c>
      <c r="F913" s="11">
        <v>6.9000000000000006E-2</v>
      </c>
      <c r="G913" s="11">
        <v>64</v>
      </c>
      <c r="H913" s="11">
        <v>61</v>
      </c>
      <c r="I913" s="11">
        <v>0.48399999999999999</v>
      </c>
      <c r="J913" s="11">
        <v>0.48899999999999999</v>
      </c>
      <c r="K913" s="11">
        <v>2.7E-2</v>
      </c>
      <c r="L913" s="11">
        <v>966987</v>
      </c>
      <c r="M913" s="11">
        <v>0.25700000000000001</v>
      </c>
    </row>
    <row r="914" spans="1:13" ht="15" x14ac:dyDescent="0.25">
      <c r="A914" s="12" t="s">
        <v>271</v>
      </c>
      <c r="B914" s="5" t="s">
        <v>61</v>
      </c>
      <c r="C914" s="9" t="s">
        <v>65</v>
      </c>
      <c r="D914" s="9" t="str">
        <f t="shared" si="14"/>
        <v>Turkmenistan-Asia2004</v>
      </c>
      <c r="E914" s="11">
        <v>2.3E-2</v>
      </c>
      <c r="F914" s="11">
        <v>0.06</v>
      </c>
      <c r="G914" s="11">
        <v>68</v>
      </c>
      <c r="H914" s="11">
        <v>60</v>
      </c>
      <c r="I914" s="11">
        <v>0.33400000000000002</v>
      </c>
      <c r="J914" s="11">
        <v>0.62</v>
      </c>
      <c r="K914" s="11">
        <v>4.5999999999999999E-2</v>
      </c>
      <c r="L914" s="11">
        <v>4696876</v>
      </c>
      <c r="M914" s="11">
        <v>0.46800000000000003</v>
      </c>
    </row>
    <row r="915" spans="1:13" ht="15" x14ac:dyDescent="0.25">
      <c r="A915" s="12" t="s">
        <v>279</v>
      </c>
      <c r="B915" s="5" t="s">
        <v>61</v>
      </c>
      <c r="C915" s="9" t="s">
        <v>65</v>
      </c>
      <c r="D915" s="9" t="str">
        <f t="shared" si="14"/>
        <v>Uzbekistan-Asia2004</v>
      </c>
      <c r="E915" s="11">
        <v>2.1000000000000001E-2</v>
      </c>
      <c r="F915" s="11">
        <v>4.8000000000000001E-2</v>
      </c>
      <c r="G915" s="11">
        <v>71</v>
      </c>
      <c r="H915" s="11">
        <v>64</v>
      </c>
      <c r="I915" s="11">
        <v>0.34100000000000003</v>
      </c>
      <c r="J915" s="11">
        <v>0.61299999999999999</v>
      </c>
      <c r="K915" s="11">
        <v>4.7E-2</v>
      </c>
      <c r="L915" s="11">
        <v>25864350</v>
      </c>
      <c r="M915" s="11">
        <v>0.36799999999999999</v>
      </c>
    </row>
    <row r="916" spans="1:13" ht="15" x14ac:dyDescent="0.25">
      <c r="A916" s="12" t="s">
        <v>282</v>
      </c>
      <c r="B916" s="5" t="s">
        <v>61</v>
      </c>
      <c r="C916" s="9" t="s">
        <v>65</v>
      </c>
      <c r="D916" s="9" t="str">
        <f t="shared" si="14"/>
        <v>Vietnam-Asia2004</v>
      </c>
      <c r="E916" s="11">
        <v>1.7000000000000001E-2</v>
      </c>
      <c r="F916" s="11">
        <v>2.4E-2</v>
      </c>
      <c r="G916" s="11">
        <v>79</v>
      </c>
      <c r="H916" s="11">
        <v>70</v>
      </c>
      <c r="I916" s="11">
        <v>0.28000000000000003</v>
      </c>
      <c r="J916" s="11">
        <v>0.65400000000000003</v>
      </c>
      <c r="K916" s="11">
        <v>6.6000000000000003E-2</v>
      </c>
      <c r="L916" s="11">
        <v>81437700</v>
      </c>
      <c r="M916" s="11">
        <v>0.26700000000000002</v>
      </c>
    </row>
    <row r="917" spans="1:13" ht="15" x14ac:dyDescent="0.25">
      <c r="A917" s="12" t="s">
        <v>74</v>
      </c>
      <c r="B917" s="5" t="s">
        <v>75</v>
      </c>
      <c r="C917" s="9" t="s">
        <v>65</v>
      </c>
      <c r="D917" s="9" t="str">
        <f t="shared" si="14"/>
        <v>Albania-Europe2004</v>
      </c>
      <c r="E917" s="11">
        <v>1.4999999999999999E-2</v>
      </c>
      <c r="F917" s="11">
        <v>1.9E-2</v>
      </c>
      <c r="G917" s="11">
        <v>79</v>
      </c>
      <c r="H917" s="11">
        <v>73</v>
      </c>
      <c r="I917" s="11">
        <v>0.27300000000000002</v>
      </c>
      <c r="J917" s="11">
        <v>0.64500000000000002</v>
      </c>
      <c r="K917" s="11">
        <v>8.2000000000000003E-2</v>
      </c>
      <c r="L917" s="11">
        <v>3014579</v>
      </c>
      <c r="M917" s="11">
        <v>0.45700000000000002</v>
      </c>
    </row>
    <row r="918" spans="1:13" ht="15" x14ac:dyDescent="0.25">
      <c r="A918" s="12" t="s">
        <v>81</v>
      </c>
      <c r="B918" s="5" t="s">
        <v>75</v>
      </c>
      <c r="C918" s="9" t="s">
        <v>65</v>
      </c>
      <c r="D918" s="9" t="str">
        <f t="shared" si="14"/>
        <v>Andorra-Europe2004</v>
      </c>
      <c r="E918" s="11">
        <v>1.0999999999999999E-2</v>
      </c>
      <c r="F918" s="11">
        <v>3.0000000000000001E-3</v>
      </c>
      <c r="G918" s="8"/>
      <c r="H918" s="8"/>
      <c r="I918" s="8"/>
      <c r="J918" s="8"/>
      <c r="K918" s="8"/>
      <c r="L918" s="11">
        <v>79060</v>
      </c>
      <c r="M918" s="11">
        <v>0.90800000000000003</v>
      </c>
    </row>
    <row r="919" spans="1:13" ht="15" x14ac:dyDescent="0.25">
      <c r="A919" s="12" t="s">
        <v>89</v>
      </c>
      <c r="B919" s="5" t="s">
        <v>75</v>
      </c>
      <c r="C919" s="9" t="s">
        <v>65</v>
      </c>
      <c r="D919" s="9" t="str">
        <f t="shared" si="14"/>
        <v>Austria-Europe2004</v>
      </c>
      <c r="E919" s="11">
        <v>0.01</v>
      </c>
      <c r="F919" s="11">
        <v>4.0000000000000001E-3</v>
      </c>
      <c r="G919" s="11">
        <v>82</v>
      </c>
      <c r="H919" s="11">
        <v>76</v>
      </c>
      <c r="I919" s="11">
        <v>0.16300000000000001</v>
      </c>
      <c r="J919" s="11">
        <v>0.67900000000000005</v>
      </c>
      <c r="K919" s="11">
        <v>0.158</v>
      </c>
      <c r="L919" s="11">
        <v>8171966</v>
      </c>
      <c r="M919" s="11">
        <v>0.65800000000000003</v>
      </c>
    </row>
    <row r="920" spans="1:13" ht="15" x14ac:dyDescent="0.25">
      <c r="A920" s="12" t="s">
        <v>96</v>
      </c>
      <c r="B920" s="5" t="s">
        <v>75</v>
      </c>
      <c r="C920" s="9" t="s">
        <v>65</v>
      </c>
      <c r="D920" s="9" t="str">
        <f t="shared" si="14"/>
        <v>Belarus-Europe2004</v>
      </c>
      <c r="E920" s="11">
        <v>8.9999999999999993E-3</v>
      </c>
      <c r="F920" s="11">
        <v>8.0000000000000002E-3</v>
      </c>
      <c r="G920" s="11">
        <v>75</v>
      </c>
      <c r="H920" s="11">
        <v>63</v>
      </c>
      <c r="I920" s="11">
        <v>0.16</v>
      </c>
      <c r="J920" s="11">
        <v>0.69399999999999995</v>
      </c>
      <c r="K920" s="11">
        <v>0.14599999999999999</v>
      </c>
      <c r="L920" s="11">
        <v>9730000</v>
      </c>
      <c r="M920" s="11">
        <v>0.71899999999999997</v>
      </c>
    </row>
    <row r="921" spans="1:13" ht="15" x14ac:dyDescent="0.25">
      <c r="A921" s="12" t="s">
        <v>97</v>
      </c>
      <c r="B921" s="5" t="s">
        <v>75</v>
      </c>
      <c r="C921" s="9" t="s">
        <v>65</v>
      </c>
      <c r="D921" s="9" t="str">
        <f t="shared" si="14"/>
        <v>Belgium-Europe2004</v>
      </c>
      <c r="E921" s="11">
        <v>1.0999999999999999E-2</v>
      </c>
      <c r="F921" s="11">
        <v>4.0000000000000001E-3</v>
      </c>
      <c r="G921" s="11">
        <v>82</v>
      </c>
      <c r="H921" s="11">
        <v>76</v>
      </c>
      <c r="I921" s="11">
        <v>0.17199999999999999</v>
      </c>
      <c r="J921" s="11">
        <v>0.65600000000000003</v>
      </c>
      <c r="K921" s="11">
        <v>0.17299999999999999</v>
      </c>
      <c r="L921" s="11">
        <v>10421137</v>
      </c>
      <c r="M921" s="11">
        <v>0.97299999999999998</v>
      </c>
    </row>
    <row r="922" spans="1:13" ht="15" x14ac:dyDescent="0.25">
      <c r="A922" s="12" t="s">
        <v>103</v>
      </c>
      <c r="B922" s="5" t="s">
        <v>75</v>
      </c>
      <c r="C922" s="9" t="s">
        <v>65</v>
      </c>
      <c r="D922" s="9" t="str">
        <f t="shared" si="14"/>
        <v>Bosnia and Herzegovina-Europe2004</v>
      </c>
      <c r="E922" s="11">
        <v>8.0000000000000002E-3</v>
      </c>
      <c r="F922" s="11">
        <v>7.0000000000000001E-3</v>
      </c>
      <c r="G922" s="11">
        <v>78</v>
      </c>
      <c r="H922" s="11">
        <v>73</v>
      </c>
      <c r="I922" s="11">
        <v>0.192</v>
      </c>
      <c r="J922" s="11">
        <v>0.68200000000000005</v>
      </c>
      <c r="K922" s="11">
        <v>0.127</v>
      </c>
      <c r="L922" s="11">
        <v>3886723</v>
      </c>
      <c r="M922" s="11">
        <v>0.39200000000000002</v>
      </c>
    </row>
    <row r="923" spans="1:13" ht="15" x14ac:dyDescent="0.25">
      <c r="A923" s="12" t="s">
        <v>107</v>
      </c>
      <c r="B923" s="5" t="s">
        <v>75</v>
      </c>
      <c r="C923" s="9" t="s">
        <v>65</v>
      </c>
      <c r="D923" s="9" t="str">
        <f t="shared" si="14"/>
        <v>Bulgaria-Europe2004</v>
      </c>
      <c r="E923" s="11">
        <v>8.9999999999999993E-3</v>
      </c>
      <c r="F923" s="11">
        <v>1.4999999999999999E-2</v>
      </c>
      <c r="G923" s="11">
        <v>76</v>
      </c>
      <c r="H923" s="11">
        <v>69</v>
      </c>
      <c r="I923" s="11">
        <v>0.14000000000000001</v>
      </c>
      <c r="J923" s="11">
        <v>0.68799999999999994</v>
      </c>
      <c r="K923" s="11">
        <v>0.17299999999999999</v>
      </c>
      <c r="L923" s="11">
        <v>7781161</v>
      </c>
      <c r="M923" s="11">
        <v>0.70199999999999996</v>
      </c>
    </row>
    <row r="924" spans="1:13" ht="15" x14ac:dyDescent="0.25">
      <c r="A924" s="12" t="s">
        <v>124</v>
      </c>
      <c r="B924" s="5" t="s">
        <v>75</v>
      </c>
      <c r="C924" s="9" t="s">
        <v>65</v>
      </c>
      <c r="D924" s="9" t="str">
        <f t="shared" si="14"/>
        <v>Croatia-Europe2004</v>
      </c>
      <c r="E924" s="11">
        <v>8.9999999999999993E-3</v>
      </c>
      <c r="F924" s="11">
        <v>6.0000000000000001E-3</v>
      </c>
      <c r="G924" s="11">
        <v>79</v>
      </c>
      <c r="H924" s="11">
        <v>72</v>
      </c>
      <c r="I924" s="11">
        <v>0.16200000000000001</v>
      </c>
      <c r="J924" s="11">
        <v>0.67</v>
      </c>
      <c r="K924" s="11">
        <v>0.16900000000000001</v>
      </c>
      <c r="L924" s="11">
        <v>4439000</v>
      </c>
      <c r="M924" s="11">
        <v>0.56200000000000006</v>
      </c>
    </row>
    <row r="925" spans="1:13" ht="15" x14ac:dyDescent="0.25">
      <c r="A925" s="12" t="s">
        <v>127</v>
      </c>
      <c r="B925" s="5" t="s">
        <v>75</v>
      </c>
      <c r="C925" s="9" t="s">
        <v>65</v>
      </c>
      <c r="D925" s="9" t="str">
        <f t="shared" si="14"/>
        <v>Cyprus-Europe2004</v>
      </c>
      <c r="E925" s="11">
        <v>1.2E-2</v>
      </c>
      <c r="F925" s="11">
        <v>4.0000000000000001E-3</v>
      </c>
      <c r="G925" s="11">
        <v>81</v>
      </c>
      <c r="H925" s="11">
        <v>76</v>
      </c>
      <c r="I925" s="11">
        <v>0.20499999999999999</v>
      </c>
      <c r="J925" s="11">
        <v>0.69</v>
      </c>
      <c r="K925" s="11">
        <v>0.106</v>
      </c>
      <c r="L925" s="11">
        <v>1015820</v>
      </c>
      <c r="M925" s="11">
        <v>0.68400000000000005</v>
      </c>
    </row>
    <row r="926" spans="1:13" ht="15" x14ac:dyDescent="0.25">
      <c r="A926" s="12" t="s">
        <v>128</v>
      </c>
      <c r="B926" s="5" t="s">
        <v>75</v>
      </c>
      <c r="C926" s="9" t="s">
        <v>65</v>
      </c>
      <c r="D926" s="9" t="str">
        <f t="shared" si="14"/>
        <v>Czech Republic-Europe2004</v>
      </c>
      <c r="E926" s="11">
        <v>0.01</v>
      </c>
      <c r="F926" s="11">
        <v>5.0000000000000001E-3</v>
      </c>
      <c r="G926" s="11">
        <v>79</v>
      </c>
      <c r="H926" s="11">
        <v>73</v>
      </c>
      <c r="I926" s="11">
        <v>0.151</v>
      </c>
      <c r="J926" s="11">
        <v>0.70899999999999996</v>
      </c>
      <c r="K926" s="11">
        <v>0.14000000000000001</v>
      </c>
      <c r="L926" s="11">
        <v>10197101</v>
      </c>
      <c r="M926" s="11">
        <v>0.73699999999999999</v>
      </c>
    </row>
    <row r="927" spans="1:13" ht="15" x14ac:dyDescent="0.25">
      <c r="A927" s="12" t="s">
        <v>129</v>
      </c>
      <c r="B927" s="5" t="s">
        <v>75</v>
      </c>
      <c r="C927" s="9" t="s">
        <v>65</v>
      </c>
      <c r="D927" s="9" t="str">
        <f t="shared" si="14"/>
        <v>Denmark-Europe2004</v>
      </c>
      <c r="E927" s="11">
        <v>1.2E-2</v>
      </c>
      <c r="F927" s="11">
        <v>4.0000000000000001E-3</v>
      </c>
      <c r="G927" s="11">
        <v>80</v>
      </c>
      <c r="H927" s="11">
        <v>75</v>
      </c>
      <c r="I927" s="11">
        <v>0.188</v>
      </c>
      <c r="J927" s="11">
        <v>0.66200000000000003</v>
      </c>
      <c r="K927" s="11">
        <v>0.15</v>
      </c>
      <c r="L927" s="11">
        <v>5404523</v>
      </c>
      <c r="M927" s="11">
        <v>0.85599999999999998</v>
      </c>
    </row>
    <row r="928" spans="1:13" ht="15" x14ac:dyDescent="0.25">
      <c r="A928" s="12" t="s">
        <v>138</v>
      </c>
      <c r="B928" s="5" t="s">
        <v>75</v>
      </c>
      <c r="C928" s="9" t="s">
        <v>65</v>
      </c>
      <c r="D928" s="9" t="str">
        <f t="shared" si="14"/>
        <v>Estonia-Europe2004</v>
      </c>
      <c r="E928" s="11">
        <v>0.01</v>
      </c>
      <c r="F928" s="11">
        <v>6.0000000000000001E-3</v>
      </c>
      <c r="G928" s="11">
        <v>78</v>
      </c>
      <c r="H928" s="11">
        <v>66</v>
      </c>
      <c r="I928" s="11">
        <v>0.156</v>
      </c>
      <c r="J928" s="11">
        <v>0.67800000000000005</v>
      </c>
      <c r="K928" s="11">
        <v>0.16600000000000001</v>
      </c>
      <c r="L928" s="11">
        <v>1362550</v>
      </c>
      <c r="M928" s="11">
        <v>0.68899999999999995</v>
      </c>
    </row>
    <row r="929" spans="1:13" ht="15" x14ac:dyDescent="0.25">
      <c r="A929" s="12" t="s">
        <v>140</v>
      </c>
      <c r="B929" s="5" t="s">
        <v>75</v>
      </c>
      <c r="C929" s="9" t="s">
        <v>65</v>
      </c>
      <c r="D929" s="9" t="str">
        <f t="shared" si="14"/>
        <v>Faeroe Islands-Europe2004</v>
      </c>
      <c r="E929" s="8"/>
      <c r="F929" s="8"/>
      <c r="G929" s="11">
        <v>82</v>
      </c>
      <c r="H929" s="11">
        <v>77</v>
      </c>
      <c r="I929" s="8"/>
      <c r="J929" s="8"/>
      <c r="K929" s="8"/>
      <c r="L929" s="11">
        <v>48782</v>
      </c>
      <c r="M929" s="11">
        <v>0.39200000000000002</v>
      </c>
    </row>
    <row r="930" spans="1:13" ht="15" x14ac:dyDescent="0.25">
      <c r="A930" s="12" t="s">
        <v>142</v>
      </c>
      <c r="B930" s="5" t="s">
        <v>75</v>
      </c>
      <c r="C930" s="9" t="s">
        <v>65</v>
      </c>
      <c r="D930" s="9" t="str">
        <f t="shared" si="14"/>
        <v>Finland-Europe2004</v>
      </c>
      <c r="E930" s="11">
        <v>1.0999999999999999E-2</v>
      </c>
      <c r="F930" s="11">
        <v>3.0000000000000001E-3</v>
      </c>
      <c r="G930" s="11">
        <v>82</v>
      </c>
      <c r="H930" s="11">
        <v>75</v>
      </c>
      <c r="I930" s="11">
        <v>0.17499999999999999</v>
      </c>
      <c r="J930" s="11">
        <v>0.66700000000000004</v>
      </c>
      <c r="K930" s="11">
        <v>0.157</v>
      </c>
      <c r="L930" s="11">
        <v>5228172</v>
      </c>
      <c r="M930" s="11">
        <v>0.82799999999999996</v>
      </c>
    </row>
    <row r="931" spans="1:13" ht="15" x14ac:dyDescent="0.25">
      <c r="A931" s="12" t="s">
        <v>143</v>
      </c>
      <c r="B931" s="5" t="s">
        <v>75</v>
      </c>
      <c r="C931" s="9" t="s">
        <v>65</v>
      </c>
      <c r="D931" s="9" t="str">
        <f t="shared" si="14"/>
        <v>France-Europe2004</v>
      </c>
      <c r="E931" s="11">
        <v>1.2999999999999999E-2</v>
      </c>
      <c r="F931" s="11">
        <v>4.0000000000000001E-3</v>
      </c>
      <c r="G931" s="11">
        <v>84</v>
      </c>
      <c r="H931" s="11">
        <v>77</v>
      </c>
      <c r="I931" s="11">
        <v>0.186</v>
      </c>
      <c r="J931" s="11">
        <v>0.65100000000000002</v>
      </c>
      <c r="K931" s="11">
        <v>0.16400000000000001</v>
      </c>
      <c r="L931" s="11">
        <v>62702121</v>
      </c>
      <c r="M931" s="11">
        <v>0.76900000000000002</v>
      </c>
    </row>
    <row r="932" spans="1:13" ht="15" x14ac:dyDescent="0.25">
      <c r="A932" s="12" t="s">
        <v>148</v>
      </c>
      <c r="B932" s="5" t="s">
        <v>75</v>
      </c>
      <c r="C932" s="9" t="s">
        <v>65</v>
      </c>
      <c r="D932" s="9" t="str">
        <f t="shared" si="14"/>
        <v>Germany-Europe2004</v>
      </c>
      <c r="E932" s="11">
        <v>8.9999999999999993E-3</v>
      </c>
      <c r="F932" s="11">
        <v>4.0000000000000001E-3</v>
      </c>
      <c r="G932" s="11">
        <v>82</v>
      </c>
      <c r="H932" s="11">
        <v>76</v>
      </c>
      <c r="I932" s="11">
        <v>0.14599999999999999</v>
      </c>
      <c r="J932" s="11">
        <v>0.67</v>
      </c>
      <c r="K932" s="11">
        <v>0.184</v>
      </c>
      <c r="L932" s="11">
        <v>82516260</v>
      </c>
      <c r="M932" s="11">
        <v>0.73299999999999998</v>
      </c>
    </row>
    <row r="933" spans="1:13" ht="15" x14ac:dyDescent="0.25">
      <c r="A933" s="12" t="s">
        <v>150</v>
      </c>
      <c r="B933" s="5" t="s">
        <v>75</v>
      </c>
      <c r="C933" s="9" t="s">
        <v>65</v>
      </c>
      <c r="D933" s="9" t="str">
        <f t="shared" si="14"/>
        <v>Greece-Europe2004</v>
      </c>
      <c r="E933" s="11">
        <v>0.01</v>
      </c>
      <c r="F933" s="11">
        <v>5.0000000000000001E-3</v>
      </c>
      <c r="G933" s="11">
        <v>82</v>
      </c>
      <c r="H933" s="11">
        <v>77</v>
      </c>
      <c r="I933" s="11">
        <v>0.14499999999999999</v>
      </c>
      <c r="J933" s="11">
        <v>0.67200000000000004</v>
      </c>
      <c r="K933" s="11">
        <v>0.183</v>
      </c>
      <c r="L933" s="11">
        <v>11055729</v>
      </c>
      <c r="M933" s="11">
        <v>0.74099999999999999</v>
      </c>
    </row>
    <row r="934" spans="1:13" ht="15" x14ac:dyDescent="0.25">
      <c r="A934" s="12" t="s">
        <v>161</v>
      </c>
      <c r="B934" s="5" t="s">
        <v>75</v>
      </c>
      <c r="C934" s="9" t="s">
        <v>65</v>
      </c>
      <c r="D934" s="9" t="str">
        <f t="shared" si="14"/>
        <v>Hungary-Europe2004</v>
      </c>
      <c r="E934" s="11">
        <v>8.9999999999999993E-3</v>
      </c>
      <c r="F934" s="11">
        <v>8.0000000000000002E-3</v>
      </c>
      <c r="G934" s="11">
        <v>77</v>
      </c>
      <c r="H934" s="11">
        <v>69</v>
      </c>
      <c r="I934" s="11">
        <v>0.158</v>
      </c>
      <c r="J934" s="11">
        <v>0.68700000000000006</v>
      </c>
      <c r="K934" s="11">
        <v>0.156</v>
      </c>
      <c r="L934" s="11">
        <v>10107146</v>
      </c>
      <c r="M934" s="11">
        <v>0.65900000000000003</v>
      </c>
    </row>
    <row r="935" spans="1:13" ht="15" x14ac:dyDescent="0.25">
      <c r="A935" s="12" t="s">
        <v>162</v>
      </c>
      <c r="B935" s="5" t="s">
        <v>75</v>
      </c>
      <c r="C935" s="9" t="s">
        <v>65</v>
      </c>
      <c r="D935" s="9" t="str">
        <f t="shared" si="14"/>
        <v>Iceland-Europe2004</v>
      </c>
      <c r="E935" s="11">
        <v>1.4999999999999999E-2</v>
      </c>
      <c r="F935" s="11">
        <v>3.0000000000000001E-3</v>
      </c>
      <c r="G935" s="11">
        <v>83</v>
      </c>
      <c r="H935" s="11">
        <v>79</v>
      </c>
      <c r="I935" s="11">
        <v>0.223</v>
      </c>
      <c r="J935" s="11">
        <v>0.66</v>
      </c>
      <c r="K935" s="11">
        <v>0.11700000000000001</v>
      </c>
      <c r="L935" s="11">
        <v>292074</v>
      </c>
      <c r="M935" s="11">
        <v>0.92900000000000005</v>
      </c>
    </row>
    <row r="936" spans="1:13" ht="15" x14ac:dyDescent="0.25">
      <c r="A936" s="12" t="s">
        <v>167</v>
      </c>
      <c r="B936" s="5" t="s">
        <v>75</v>
      </c>
      <c r="C936" s="9" t="s">
        <v>65</v>
      </c>
      <c r="D936" s="9" t="str">
        <f t="shared" si="14"/>
        <v>Ireland-Europe2004</v>
      </c>
      <c r="E936" s="11">
        <v>1.4999999999999999E-2</v>
      </c>
      <c r="F936" s="11">
        <v>5.0000000000000001E-3</v>
      </c>
      <c r="G936" s="11">
        <v>81</v>
      </c>
      <c r="H936" s="11">
        <v>76</v>
      </c>
      <c r="I936" s="11">
        <v>0.20599999999999999</v>
      </c>
      <c r="J936" s="11">
        <v>0.68300000000000005</v>
      </c>
      <c r="K936" s="11">
        <v>0.111</v>
      </c>
      <c r="L936" s="11">
        <v>4070262</v>
      </c>
      <c r="M936" s="11">
        <v>0.60199999999999998</v>
      </c>
    </row>
    <row r="937" spans="1:13" ht="15" x14ac:dyDescent="0.25">
      <c r="A937" s="12" t="s">
        <v>168</v>
      </c>
      <c r="B937" s="5" t="s">
        <v>75</v>
      </c>
      <c r="C937" s="9" t="s">
        <v>65</v>
      </c>
      <c r="D937" s="9" t="str">
        <f t="shared" si="14"/>
        <v>Isle of Man-Europe2004</v>
      </c>
      <c r="E937" s="8"/>
      <c r="F937" s="8"/>
      <c r="G937" s="8"/>
      <c r="H937" s="8"/>
      <c r="I937" s="8"/>
      <c r="J937" s="8"/>
      <c r="K937" s="8"/>
      <c r="L937" s="11">
        <v>79658</v>
      </c>
      <c r="M937" s="11">
        <v>0.51900000000000002</v>
      </c>
    </row>
    <row r="938" spans="1:13" ht="15" x14ac:dyDescent="0.25">
      <c r="A938" s="12" t="s">
        <v>170</v>
      </c>
      <c r="B938" s="5" t="s">
        <v>75</v>
      </c>
      <c r="C938" s="9" t="s">
        <v>65</v>
      </c>
      <c r="D938" s="9" t="str">
        <f t="shared" si="14"/>
        <v>Italy-Europe2004</v>
      </c>
      <c r="E938" s="11">
        <v>0.01</v>
      </c>
      <c r="F938" s="11">
        <v>4.0000000000000001E-3</v>
      </c>
      <c r="G938" s="11">
        <v>84</v>
      </c>
      <c r="H938" s="11">
        <v>78</v>
      </c>
      <c r="I938" s="11">
        <v>0.14099999999999999</v>
      </c>
      <c r="J938" s="11">
        <v>0.66500000000000004</v>
      </c>
      <c r="K938" s="11">
        <v>0.19400000000000001</v>
      </c>
      <c r="L938" s="11">
        <v>57685327</v>
      </c>
      <c r="M938" s="11">
        <v>0.67600000000000005</v>
      </c>
    </row>
    <row r="939" spans="1:13" ht="15" x14ac:dyDescent="0.25">
      <c r="A939" s="12" t="s">
        <v>177</v>
      </c>
      <c r="B939" s="5" t="s">
        <v>75</v>
      </c>
      <c r="C939" s="9" t="s">
        <v>65</v>
      </c>
      <c r="D939" s="9" t="str">
        <f t="shared" si="14"/>
        <v>Kosovo-Europe2004</v>
      </c>
      <c r="E939" s="11">
        <v>0.02</v>
      </c>
      <c r="F939" s="8"/>
      <c r="G939" s="11">
        <v>71</v>
      </c>
      <c r="H939" s="11">
        <v>66</v>
      </c>
      <c r="I939" s="8"/>
      <c r="J939" s="8"/>
      <c r="K939" s="8"/>
      <c r="L939" s="11">
        <v>1704622</v>
      </c>
      <c r="M939" s="8"/>
    </row>
    <row r="940" spans="1:13" ht="15" x14ac:dyDescent="0.25">
      <c r="A940" s="12" t="s">
        <v>181</v>
      </c>
      <c r="B940" s="5" t="s">
        <v>75</v>
      </c>
      <c r="C940" s="9" t="s">
        <v>65</v>
      </c>
      <c r="D940" s="9" t="str">
        <f t="shared" si="14"/>
        <v>Latvia-Europe2004</v>
      </c>
      <c r="E940" s="11">
        <v>8.9999999999999993E-3</v>
      </c>
      <c r="F940" s="11">
        <v>1.2E-2</v>
      </c>
      <c r="G940" s="11">
        <v>77</v>
      </c>
      <c r="H940" s="11">
        <v>67</v>
      </c>
      <c r="I940" s="11">
        <v>0.152</v>
      </c>
      <c r="J940" s="11">
        <v>0.68</v>
      </c>
      <c r="K940" s="11">
        <v>0.16800000000000001</v>
      </c>
      <c r="L940" s="11">
        <v>2263122</v>
      </c>
      <c r="M940" s="11">
        <v>0.67900000000000005</v>
      </c>
    </row>
    <row r="941" spans="1:13" ht="15" x14ac:dyDescent="0.25">
      <c r="A941" s="12" t="s">
        <v>186</v>
      </c>
      <c r="B941" s="5" t="s">
        <v>75</v>
      </c>
      <c r="C941" s="9" t="s">
        <v>65</v>
      </c>
      <c r="D941" s="9" t="str">
        <f t="shared" si="14"/>
        <v>Liechtenstein-Europe2004</v>
      </c>
      <c r="E941" s="11">
        <v>1.0999999999999999E-2</v>
      </c>
      <c r="F941" s="8"/>
      <c r="G941" s="11">
        <v>85</v>
      </c>
      <c r="H941" s="11">
        <v>79</v>
      </c>
      <c r="I941" s="8"/>
      <c r="J941" s="8"/>
      <c r="K941" s="8"/>
      <c r="L941" s="11">
        <v>34445</v>
      </c>
      <c r="M941" s="11">
        <v>0.14799999999999999</v>
      </c>
    </row>
    <row r="942" spans="1:13" ht="15" x14ac:dyDescent="0.25">
      <c r="A942" s="12" t="s">
        <v>187</v>
      </c>
      <c r="B942" s="5" t="s">
        <v>75</v>
      </c>
      <c r="C942" s="9" t="s">
        <v>65</v>
      </c>
      <c r="D942" s="9" t="str">
        <f t="shared" si="14"/>
        <v>Lithuania-Europe2004</v>
      </c>
      <c r="E942" s="11">
        <v>8.9999999999999993E-3</v>
      </c>
      <c r="F942" s="11">
        <v>8.0000000000000002E-3</v>
      </c>
      <c r="G942" s="11">
        <v>78</v>
      </c>
      <c r="H942" s="11">
        <v>66</v>
      </c>
      <c r="I942" s="11">
        <v>0.17299999999999999</v>
      </c>
      <c r="J942" s="11">
        <v>0.67700000000000005</v>
      </c>
      <c r="K942" s="11">
        <v>0.15</v>
      </c>
      <c r="L942" s="11">
        <v>3377075</v>
      </c>
      <c r="M942" s="11">
        <v>0.66600000000000004</v>
      </c>
    </row>
    <row r="943" spans="1:13" ht="15" x14ac:dyDescent="0.25">
      <c r="A943" s="12" t="s">
        <v>188</v>
      </c>
      <c r="B943" s="5" t="s">
        <v>75</v>
      </c>
      <c r="C943" s="9" t="s">
        <v>65</v>
      </c>
      <c r="D943" s="9" t="str">
        <f t="shared" si="14"/>
        <v>Luxembourg-Europe2004</v>
      </c>
      <c r="E943" s="11">
        <v>1.2E-2</v>
      </c>
      <c r="F943" s="11">
        <v>3.0000000000000001E-3</v>
      </c>
      <c r="G943" s="11">
        <v>82</v>
      </c>
      <c r="H943" s="11">
        <v>76</v>
      </c>
      <c r="I943" s="11">
        <v>0.188</v>
      </c>
      <c r="J943" s="11">
        <v>0.66800000000000004</v>
      </c>
      <c r="K943" s="11">
        <v>0.14399999999999999</v>
      </c>
      <c r="L943" s="11">
        <v>458095</v>
      </c>
      <c r="M943" s="11">
        <v>0.86199999999999999</v>
      </c>
    </row>
    <row r="944" spans="1:13" ht="15" x14ac:dyDescent="0.25">
      <c r="A944" s="12" t="s">
        <v>217</v>
      </c>
      <c r="B944" s="5" t="s">
        <v>75</v>
      </c>
      <c r="C944" s="9" t="s">
        <v>65</v>
      </c>
      <c r="D944" s="9" t="str">
        <f t="shared" si="14"/>
        <v>North Macedonia-Europe2004</v>
      </c>
      <c r="E944" s="11">
        <v>1.2E-2</v>
      </c>
      <c r="F944" s="11">
        <v>1.2E-2</v>
      </c>
      <c r="G944" s="11">
        <v>77</v>
      </c>
      <c r="H944" s="11">
        <v>72</v>
      </c>
      <c r="I944" s="11">
        <v>0.20300000000000001</v>
      </c>
      <c r="J944" s="11">
        <v>0.68700000000000006</v>
      </c>
      <c r="K944" s="11">
        <v>0.11</v>
      </c>
      <c r="L944" s="11">
        <v>2085728</v>
      </c>
      <c r="M944" s="11">
        <v>0.57699999999999996</v>
      </c>
    </row>
    <row r="945" spans="1:13" ht="15" x14ac:dyDescent="0.25">
      <c r="A945" s="12" t="s">
        <v>195</v>
      </c>
      <c r="B945" s="5" t="s">
        <v>75</v>
      </c>
      <c r="C945" s="9" t="s">
        <v>65</v>
      </c>
      <c r="D945" s="9" t="str">
        <f t="shared" si="14"/>
        <v>Malta-Europe2004</v>
      </c>
      <c r="E945" s="11">
        <v>0.01</v>
      </c>
      <c r="F945" s="11">
        <v>6.0000000000000001E-3</v>
      </c>
      <c r="G945" s="11">
        <v>81</v>
      </c>
      <c r="H945" s="11">
        <v>77</v>
      </c>
      <c r="I945" s="11">
        <v>0.17799999999999999</v>
      </c>
      <c r="J945" s="11">
        <v>0.69299999999999995</v>
      </c>
      <c r="K945" s="11">
        <v>0.129</v>
      </c>
      <c r="L945" s="11">
        <v>401268</v>
      </c>
      <c r="M945" s="11">
        <v>0.93400000000000005</v>
      </c>
    </row>
    <row r="946" spans="1:13" ht="15" x14ac:dyDescent="0.25">
      <c r="A946" s="12" t="s">
        <v>201</v>
      </c>
      <c r="B946" s="5" t="s">
        <v>75</v>
      </c>
      <c r="C946" s="9" t="s">
        <v>65</v>
      </c>
      <c r="D946" s="9" t="str">
        <f t="shared" si="14"/>
        <v>Moldova-Europe2004</v>
      </c>
      <c r="E946" s="11">
        <v>1.2E-2</v>
      </c>
      <c r="F946" s="11">
        <v>0.02</v>
      </c>
      <c r="G946" s="11">
        <v>72</v>
      </c>
      <c r="H946" s="11">
        <v>64</v>
      </c>
      <c r="I946" s="11">
        <v>0.19800000000000001</v>
      </c>
      <c r="J946" s="11">
        <v>0.69099999999999995</v>
      </c>
      <c r="K946" s="11">
        <v>0.111</v>
      </c>
      <c r="L946" s="11">
        <v>3603945</v>
      </c>
      <c r="M946" s="11">
        <v>0.45400000000000001</v>
      </c>
    </row>
    <row r="947" spans="1:13" ht="15" x14ac:dyDescent="0.25">
      <c r="A947" s="12" t="s">
        <v>202</v>
      </c>
      <c r="B947" s="5" t="s">
        <v>75</v>
      </c>
      <c r="C947" s="9" t="s">
        <v>65</v>
      </c>
      <c r="D947" s="9" t="str">
        <f t="shared" si="14"/>
        <v>Monaco-Europe2004</v>
      </c>
      <c r="E947" s="8"/>
      <c r="F947" s="11">
        <v>4.0000000000000001E-3</v>
      </c>
      <c r="G947" s="8"/>
      <c r="H947" s="8"/>
      <c r="I947" s="8"/>
      <c r="J947" s="8"/>
      <c r="K947" s="8"/>
      <c r="L947" s="11">
        <v>33346</v>
      </c>
      <c r="M947" s="11">
        <v>1</v>
      </c>
    </row>
    <row r="948" spans="1:13" ht="15" x14ac:dyDescent="0.25">
      <c r="A948" s="12" t="s">
        <v>204</v>
      </c>
      <c r="B948" s="5" t="s">
        <v>75</v>
      </c>
      <c r="C948" s="9" t="s">
        <v>65</v>
      </c>
      <c r="D948" s="9" t="str">
        <f t="shared" si="14"/>
        <v>Montenegro-Europe2004</v>
      </c>
      <c r="E948" s="11">
        <v>1.2999999999999999E-2</v>
      </c>
      <c r="F948" s="11">
        <v>0.01</v>
      </c>
      <c r="G948" s="11">
        <v>76</v>
      </c>
      <c r="H948" s="11">
        <v>71</v>
      </c>
      <c r="I948" s="11">
        <v>0.20300000000000001</v>
      </c>
      <c r="J948" s="11">
        <v>0.66900000000000004</v>
      </c>
      <c r="K948" s="11">
        <v>0.128</v>
      </c>
      <c r="L948" s="11">
        <v>614670</v>
      </c>
      <c r="M948" s="11">
        <v>0.62</v>
      </c>
    </row>
    <row r="949" spans="1:13" ht="15" x14ac:dyDescent="0.25">
      <c r="A949" s="12" t="s">
        <v>210</v>
      </c>
      <c r="B949" s="5" t="s">
        <v>75</v>
      </c>
      <c r="C949" s="9" t="s">
        <v>65</v>
      </c>
      <c r="D949" s="9" t="str">
        <f t="shared" si="14"/>
        <v>Netherlands-Europe2004</v>
      </c>
      <c r="E949" s="11">
        <v>1.2E-2</v>
      </c>
      <c r="F949" s="11">
        <v>5.0000000000000001E-3</v>
      </c>
      <c r="G949" s="11">
        <v>81</v>
      </c>
      <c r="H949" s="11">
        <v>77</v>
      </c>
      <c r="I949" s="11">
        <v>0.185</v>
      </c>
      <c r="J949" s="11">
        <v>0.67600000000000005</v>
      </c>
      <c r="K949" s="11">
        <v>0.13900000000000001</v>
      </c>
      <c r="L949" s="11">
        <v>16281779</v>
      </c>
      <c r="M949" s="11">
        <v>0.81499999999999995</v>
      </c>
    </row>
    <row r="950" spans="1:13" ht="15" x14ac:dyDescent="0.25">
      <c r="A950" s="12" t="s">
        <v>218</v>
      </c>
      <c r="B950" s="5" t="s">
        <v>75</v>
      </c>
      <c r="C950" s="9" t="s">
        <v>65</v>
      </c>
      <c r="D950" s="9" t="str">
        <f t="shared" si="14"/>
        <v>Norway-Europe2004</v>
      </c>
      <c r="E950" s="11">
        <v>1.2E-2</v>
      </c>
      <c r="F950" s="11">
        <v>3.0000000000000001E-3</v>
      </c>
      <c r="G950" s="11">
        <v>82</v>
      </c>
      <c r="H950" s="11">
        <v>78</v>
      </c>
      <c r="I950" s="11">
        <v>0.19800000000000001</v>
      </c>
      <c r="J950" s="11">
        <v>0.65500000000000003</v>
      </c>
      <c r="K950" s="11">
        <v>0.14799999999999999</v>
      </c>
      <c r="L950" s="11">
        <v>4591910</v>
      </c>
      <c r="M950" s="11">
        <v>0.77300000000000002</v>
      </c>
    </row>
    <row r="951" spans="1:13" ht="15" x14ac:dyDescent="0.25">
      <c r="A951" s="12" t="s">
        <v>226</v>
      </c>
      <c r="B951" s="5" t="s">
        <v>75</v>
      </c>
      <c r="C951" s="9" t="s">
        <v>65</v>
      </c>
      <c r="D951" s="9" t="str">
        <f t="shared" si="14"/>
        <v>Poland-Europe2004</v>
      </c>
      <c r="E951" s="11">
        <v>8.9999999999999993E-3</v>
      </c>
      <c r="F951" s="11">
        <v>7.0000000000000001E-3</v>
      </c>
      <c r="G951" s="11">
        <v>79</v>
      </c>
      <c r="H951" s="11">
        <v>71</v>
      </c>
      <c r="I951" s="11">
        <v>0.16900000000000001</v>
      </c>
      <c r="J951" s="11">
        <v>0.7</v>
      </c>
      <c r="K951" s="11">
        <v>0.13100000000000001</v>
      </c>
      <c r="L951" s="11">
        <v>38182222</v>
      </c>
      <c r="M951" s="11">
        <v>0.61599999999999999</v>
      </c>
    </row>
    <row r="952" spans="1:13" ht="15" x14ac:dyDescent="0.25">
      <c r="A952" s="12" t="s">
        <v>227</v>
      </c>
      <c r="B952" s="5" t="s">
        <v>75</v>
      </c>
      <c r="C952" s="9" t="s">
        <v>65</v>
      </c>
      <c r="D952" s="9" t="str">
        <f t="shared" si="14"/>
        <v>Portugal-Europe2004</v>
      </c>
      <c r="E952" s="11">
        <v>0.01</v>
      </c>
      <c r="F952" s="11">
        <v>4.0000000000000001E-3</v>
      </c>
      <c r="G952" s="11">
        <v>81</v>
      </c>
      <c r="H952" s="11">
        <v>75</v>
      </c>
      <c r="I952" s="11">
        <v>0.157</v>
      </c>
      <c r="J952" s="11">
        <v>0.67400000000000004</v>
      </c>
      <c r="K952" s="11">
        <v>0.17</v>
      </c>
      <c r="L952" s="11">
        <v>10483861</v>
      </c>
      <c r="M952" s="11">
        <v>0.56899999999999995</v>
      </c>
    </row>
    <row r="953" spans="1:13" ht="15" x14ac:dyDescent="0.25">
      <c r="A953" s="12" t="s">
        <v>230</v>
      </c>
      <c r="B953" s="5" t="s">
        <v>75</v>
      </c>
      <c r="C953" s="9" t="s">
        <v>65</v>
      </c>
      <c r="D953" s="9" t="str">
        <f t="shared" si="14"/>
        <v>Romania-Europe2004</v>
      </c>
      <c r="E953" s="11">
        <v>0.01</v>
      </c>
      <c r="F953" s="11">
        <v>0.02</v>
      </c>
      <c r="G953" s="11">
        <v>75</v>
      </c>
      <c r="H953" s="11">
        <v>68</v>
      </c>
      <c r="I953" s="11">
        <v>0.16</v>
      </c>
      <c r="J953" s="11">
        <v>0.69399999999999995</v>
      </c>
      <c r="K953" s="11">
        <v>0.14599999999999999</v>
      </c>
      <c r="L953" s="11">
        <v>21451748</v>
      </c>
      <c r="M953" s="11">
        <v>0.53</v>
      </c>
    </row>
    <row r="954" spans="1:13" ht="15" x14ac:dyDescent="0.25">
      <c r="A954" s="12" t="s">
        <v>231</v>
      </c>
      <c r="B954" s="5" t="s">
        <v>75</v>
      </c>
      <c r="C954" s="9" t="s">
        <v>65</v>
      </c>
      <c r="D954" s="9" t="str">
        <f t="shared" si="14"/>
        <v>Russia-Europe2004</v>
      </c>
      <c r="E954" s="11">
        <v>0.01</v>
      </c>
      <c r="F954" s="11">
        <v>1.4999999999999999E-2</v>
      </c>
      <c r="G954" s="11">
        <v>72</v>
      </c>
      <c r="H954" s="11">
        <v>59</v>
      </c>
      <c r="I954" s="11">
        <v>0.156</v>
      </c>
      <c r="J954" s="11">
        <v>0.70699999999999996</v>
      </c>
      <c r="K954" s="11">
        <v>0.13600000000000001</v>
      </c>
      <c r="L954" s="11">
        <v>143821212</v>
      </c>
      <c r="M954" s="11">
        <v>0.73399999999999999</v>
      </c>
    </row>
    <row r="955" spans="1:13" ht="15" x14ac:dyDescent="0.25">
      <c r="A955" s="12" t="s">
        <v>234</v>
      </c>
      <c r="B955" s="5" t="s">
        <v>75</v>
      </c>
      <c r="C955" s="9" t="s">
        <v>65</v>
      </c>
      <c r="D955" s="9" t="str">
        <f t="shared" si="14"/>
        <v>San Marino-Europe2004</v>
      </c>
      <c r="E955" s="11">
        <v>0.01</v>
      </c>
      <c r="F955" s="11">
        <v>4.0000000000000001E-3</v>
      </c>
      <c r="G955" s="11">
        <v>85</v>
      </c>
      <c r="H955" s="11">
        <v>79</v>
      </c>
      <c r="I955" s="8"/>
      <c r="J955" s="8"/>
      <c r="K955" s="8"/>
      <c r="L955" s="11">
        <v>29290</v>
      </c>
      <c r="M955" s="11">
        <v>0.94</v>
      </c>
    </row>
    <row r="956" spans="1:13" ht="15" x14ac:dyDescent="0.25">
      <c r="A956" s="12" t="s">
        <v>238</v>
      </c>
      <c r="B956" s="5" t="s">
        <v>75</v>
      </c>
      <c r="C956" s="9" t="s">
        <v>65</v>
      </c>
      <c r="D956" s="9" t="str">
        <f t="shared" si="14"/>
        <v>Serbia-Europe2004</v>
      </c>
      <c r="E956" s="11">
        <v>1.0999999999999999E-2</v>
      </c>
      <c r="F956" s="11">
        <v>8.0000000000000002E-3</v>
      </c>
      <c r="G956" s="11">
        <v>75</v>
      </c>
      <c r="H956" s="11">
        <v>70</v>
      </c>
      <c r="I956" s="11">
        <v>0.185</v>
      </c>
      <c r="J956" s="11">
        <v>0.67600000000000005</v>
      </c>
      <c r="K956" s="11">
        <v>0.13900000000000001</v>
      </c>
      <c r="L956" s="11">
        <v>7463157</v>
      </c>
      <c r="M956" s="11">
        <v>0.54300000000000004</v>
      </c>
    </row>
    <row r="957" spans="1:13" ht="15" x14ac:dyDescent="0.25">
      <c r="A957" s="12" t="s">
        <v>243</v>
      </c>
      <c r="B957" s="5" t="s">
        <v>75</v>
      </c>
      <c r="C957" s="9" t="s">
        <v>65</v>
      </c>
      <c r="D957" s="9" t="str">
        <f t="shared" si="14"/>
        <v>Slovakia-Europe2004</v>
      </c>
      <c r="E957" s="11">
        <v>0.01</v>
      </c>
      <c r="F957" s="11">
        <v>8.9999999999999993E-3</v>
      </c>
      <c r="G957" s="11">
        <v>78</v>
      </c>
      <c r="H957" s="11">
        <v>70</v>
      </c>
      <c r="I957" s="11">
        <v>0.17299999999999999</v>
      </c>
      <c r="J957" s="11">
        <v>0.71099999999999997</v>
      </c>
      <c r="K957" s="11">
        <v>0.11600000000000001</v>
      </c>
      <c r="L957" s="11">
        <v>5372280</v>
      </c>
      <c r="M957" s="11">
        <v>0.55700000000000005</v>
      </c>
    </row>
    <row r="958" spans="1:13" ht="15" x14ac:dyDescent="0.25">
      <c r="A958" s="12" t="s">
        <v>244</v>
      </c>
      <c r="B958" s="5" t="s">
        <v>75</v>
      </c>
      <c r="C958" s="9" t="s">
        <v>65</v>
      </c>
      <c r="D958" s="9" t="str">
        <f t="shared" si="14"/>
        <v>Slovenia-Europe2004</v>
      </c>
      <c r="E958" s="11">
        <v>8.9999999999999993E-3</v>
      </c>
      <c r="F958" s="11">
        <v>4.0000000000000001E-3</v>
      </c>
      <c r="G958" s="11">
        <v>81</v>
      </c>
      <c r="H958" s="11">
        <v>74</v>
      </c>
      <c r="I958" s="11">
        <v>0.14399999999999999</v>
      </c>
      <c r="J958" s="11">
        <v>0.70299999999999996</v>
      </c>
      <c r="K958" s="11">
        <v>0.153</v>
      </c>
      <c r="L958" s="11">
        <v>1997012</v>
      </c>
      <c r="M958" s="11">
        <v>0.50600000000000001</v>
      </c>
    </row>
    <row r="959" spans="1:13" ht="15" x14ac:dyDescent="0.25">
      <c r="A959" s="12" t="s">
        <v>250</v>
      </c>
      <c r="B959" s="5" t="s">
        <v>75</v>
      </c>
      <c r="C959" s="9" t="s">
        <v>65</v>
      </c>
      <c r="D959" s="9" t="str">
        <f t="shared" si="14"/>
        <v>Spain-Europe2004</v>
      </c>
      <c r="E959" s="11">
        <v>1.0999999999999999E-2</v>
      </c>
      <c r="F959" s="11">
        <v>5.0000000000000001E-3</v>
      </c>
      <c r="G959" s="11">
        <v>83</v>
      </c>
      <c r="H959" s="11">
        <v>77</v>
      </c>
      <c r="I959" s="11">
        <v>0.14499999999999999</v>
      </c>
      <c r="J959" s="11">
        <v>0.68700000000000006</v>
      </c>
      <c r="K959" s="11">
        <v>0.16800000000000001</v>
      </c>
      <c r="L959" s="11">
        <v>42921895</v>
      </c>
      <c r="M959" s="11">
        <v>0.77</v>
      </c>
    </row>
    <row r="960" spans="1:13" ht="15" x14ac:dyDescent="0.25">
      <c r="A960" s="12" t="s">
        <v>259</v>
      </c>
      <c r="B960" s="5" t="s">
        <v>75</v>
      </c>
      <c r="C960" s="9" t="s">
        <v>65</v>
      </c>
      <c r="D960" s="9" t="str">
        <f t="shared" si="14"/>
        <v>Sweden-Europe2004</v>
      </c>
      <c r="E960" s="11">
        <v>1.0999999999999999E-2</v>
      </c>
      <c r="F960" s="11">
        <v>3.0000000000000001E-3</v>
      </c>
      <c r="G960" s="11">
        <v>83</v>
      </c>
      <c r="H960" s="11">
        <v>78</v>
      </c>
      <c r="I960" s="11">
        <v>0.17599999999999999</v>
      </c>
      <c r="J960" s="11">
        <v>0.65100000000000002</v>
      </c>
      <c r="K960" s="11">
        <v>0.17199999999999999</v>
      </c>
      <c r="L960" s="11">
        <v>8993531</v>
      </c>
      <c r="M960" s="11">
        <v>0.84299999999999997</v>
      </c>
    </row>
    <row r="961" spans="1:13" ht="15" x14ac:dyDescent="0.25">
      <c r="A961" s="12" t="s">
        <v>260</v>
      </c>
      <c r="B961" s="5" t="s">
        <v>75</v>
      </c>
      <c r="C961" s="9" t="s">
        <v>65</v>
      </c>
      <c r="D961" s="9" t="str">
        <f t="shared" si="14"/>
        <v>Switzerland-Europe2004</v>
      </c>
      <c r="E961" s="11">
        <v>0.01</v>
      </c>
      <c r="F961" s="11">
        <v>4.0000000000000001E-3</v>
      </c>
      <c r="G961" s="11">
        <v>84</v>
      </c>
      <c r="H961" s="11">
        <v>79</v>
      </c>
      <c r="I961" s="11">
        <v>0.16600000000000001</v>
      </c>
      <c r="J961" s="11">
        <v>0.67800000000000005</v>
      </c>
      <c r="K961" s="11">
        <v>0.157</v>
      </c>
      <c r="L961" s="11">
        <v>7389625</v>
      </c>
      <c r="M961" s="11">
        <v>0.73399999999999999</v>
      </c>
    </row>
    <row r="962" spans="1:13" ht="15" x14ac:dyDescent="0.25">
      <c r="A962" s="12" t="s">
        <v>270</v>
      </c>
      <c r="B962" s="5" t="s">
        <v>75</v>
      </c>
      <c r="C962" s="9" t="s">
        <v>65</v>
      </c>
      <c r="D962" s="9" t="str">
        <f t="shared" si="14"/>
        <v>Turkey-Europe2004</v>
      </c>
      <c r="E962" s="11">
        <v>0.02</v>
      </c>
      <c r="F962" s="11">
        <v>2.7E-2</v>
      </c>
      <c r="G962" s="11">
        <v>76</v>
      </c>
      <c r="H962" s="11">
        <v>69</v>
      </c>
      <c r="I962" s="11">
        <v>0.28899999999999998</v>
      </c>
      <c r="J962" s="11">
        <v>0.64600000000000002</v>
      </c>
      <c r="K962" s="11">
        <v>6.5000000000000002E-2</v>
      </c>
      <c r="L962" s="11">
        <v>66845635</v>
      </c>
      <c r="M962" s="11">
        <v>0.67200000000000004</v>
      </c>
    </row>
    <row r="963" spans="1:13" ht="15" x14ac:dyDescent="0.25">
      <c r="A963" s="12" t="s">
        <v>274</v>
      </c>
      <c r="B963" s="5" t="s">
        <v>75</v>
      </c>
      <c r="C963" s="9" t="s">
        <v>65</v>
      </c>
      <c r="D963" s="9" t="str">
        <f t="shared" ref="D963:D1026" si="15">CONCATENATE(A963,C963)</f>
        <v>Ukraine-Europe2004</v>
      </c>
      <c r="E963" s="11">
        <v>8.9999999999999993E-3</v>
      </c>
      <c r="F963" s="11">
        <v>1.2999999999999999E-2</v>
      </c>
      <c r="G963" s="11">
        <v>74</v>
      </c>
      <c r="H963" s="11">
        <v>63</v>
      </c>
      <c r="I963" s="11">
        <v>0.151</v>
      </c>
      <c r="J963" s="11">
        <v>0.69399999999999995</v>
      </c>
      <c r="K963" s="11">
        <v>0.155</v>
      </c>
      <c r="L963" s="11">
        <v>47451600</v>
      </c>
      <c r="M963" s="11">
        <v>0.67600000000000005</v>
      </c>
    </row>
    <row r="964" spans="1:13" ht="15" x14ac:dyDescent="0.25">
      <c r="A964" s="12" t="s">
        <v>276</v>
      </c>
      <c r="B964" s="5" t="s">
        <v>75</v>
      </c>
      <c r="C964" s="9" t="s">
        <v>65</v>
      </c>
      <c r="D964" s="9" t="str">
        <f t="shared" si="15"/>
        <v>United Kingdom-Europe2004</v>
      </c>
      <c r="E964" s="11">
        <v>1.2E-2</v>
      </c>
      <c r="F964" s="11">
        <v>5.0000000000000001E-3</v>
      </c>
      <c r="G964" s="11">
        <v>81</v>
      </c>
      <c r="H964" s="11">
        <v>77</v>
      </c>
      <c r="I964" s="11">
        <v>0.18099999999999999</v>
      </c>
      <c r="J964" s="11">
        <v>0.66</v>
      </c>
      <c r="K964" s="11">
        <v>0.159</v>
      </c>
      <c r="L964" s="11">
        <v>59987905</v>
      </c>
      <c r="M964" s="11">
        <v>0.79600000000000004</v>
      </c>
    </row>
    <row r="965" spans="1:13" ht="15" x14ac:dyDescent="0.25">
      <c r="A965" s="12" t="s">
        <v>92</v>
      </c>
      <c r="B965" s="5" t="s">
        <v>93</v>
      </c>
      <c r="C965" s="9" t="s">
        <v>65</v>
      </c>
      <c r="D965" s="9" t="str">
        <f t="shared" si="15"/>
        <v>Bahrain-Middle East2004</v>
      </c>
      <c r="E965" s="11">
        <v>1.9E-2</v>
      </c>
      <c r="F965" s="11">
        <v>0.01</v>
      </c>
      <c r="G965" s="11">
        <v>76</v>
      </c>
      <c r="H965" s="11">
        <v>75</v>
      </c>
      <c r="I965" s="11">
        <v>0.28299999999999997</v>
      </c>
      <c r="J965" s="11">
        <v>0.69399999999999995</v>
      </c>
      <c r="K965" s="11">
        <v>2.3E-2</v>
      </c>
      <c r="L965" s="11">
        <v>820505</v>
      </c>
      <c r="M965" s="11">
        <v>0.88400000000000001</v>
      </c>
    </row>
    <row r="966" spans="1:13" ht="15" x14ac:dyDescent="0.25">
      <c r="A966" s="12" t="s">
        <v>165</v>
      </c>
      <c r="B966" s="5" t="s">
        <v>93</v>
      </c>
      <c r="C966" s="9" t="s">
        <v>65</v>
      </c>
      <c r="D966" s="9" t="str">
        <f t="shared" si="15"/>
        <v>Iran-Middle East2004</v>
      </c>
      <c r="E966" s="11">
        <v>1.7999999999999999E-2</v>
      </c>
      <c r="F966" s="11">
        <v>2.3E-2</v>
      </c>
      <c r="G966" s="11">
        <v>73</v>
      </c>
      <c r="H966" s="11">
        <v>70</v>
      </c>
      <c r="I966" s="11">
        <v>0.27200000000000002</v>
      </c>
      <c r="J966" s="11">
        <v>0.68</v>
      </c>
      <c r="K966" s="11">
        <v>4.8000000000000001E-2</v>
      </c>
      <c r="L966" s="11">
        <v>69342126</v>
      </c>
      <c r="M966" s="11">
        <v>0.66900000000000004</v>
      </c>
    </row>
    <row r="967" spans="1:13" ht="15" x14ac:dyDescent="0.25">
      <c r="A967" s="12" t="s">
        <v>166</v>
      </c>
      <c r="B967" s="5" t="s">
        <v>93</v>
      </c>
      <c r="C967" s="9" t="s">
        <v>65</v>
      </c>
      <c r="D967" s="9" t="str">
        <f t="shared" si="15"/>
        <v>Iraq-Middle East2004</v>
      </c>
      <c r="E967" s="11">
        <v>3.5000000000000003E-2</v>
      </c>
      <c r="F967" s="11">
        <v>3.4000000000000002E-2</v>
      </c>
      <c r="G967" s="11">
        <v>72</v>
      </c>
      <c r="H967" s="11">
        <v>67</v>
      </c>
      <c r="I967" s="11">
        <v>0.42099999999999999</v>
      </c>
      <c r="J967" s="11">
        <v>0.54500000000000004</v>
      </c>
      <c r="K967" s="11">
        <v>3.5000000000000003E-2</v>
      </c>
      <c r="L967" s="11">
        <v>26673536</v>
      </c>
      <c r="M967" s="11">
        <v>0.68700000000000006</v>
      </c>
    </row>
    <row r="968" spans="1:13" ht="15" x14ac:dyDescent="0.25">
      <c r="A968" s="12" t="s">
        <v>169</v>
      </c>
      <c r="B968" s="5" t="s">
        <v>93</v>
      </c>
      <c r="C968" s="9" t="s">
        <v>65</v>
      </c>
      <c r="D968" s="9" t="str">
        <f t="shared" si="15"/>
        <v>Israel-Middle East2004</v>
      </c>
      <c r="E968" s="11">
        <v>2.1000000000000001E-2</v>
      </c>
      <c r="F968" s="11">
        <v>5.0000000000000001E-3</v>
      </c>
      <c r="G968" s="11">
        <v>82</v>
      </c>
      <c r="H968" s="11">
        <v>78</v>
      </c>
      <c r="I968" s="11">
        <v>0.27900000000000003</v>
      </c>
      <c r="J968" s="11">
        <v>0.621</v>
      </c>
      <c r="K968" s="11">
        <v>0.1</v>
      </c>
      <c r="L968" s="11">
        <v>6809000</v>
      </c>
      <c r="M968" s="11">
        <v>0.91500000000000004</v>
      </c>
    </row>
    <row r="969" spans="1:13" ht="15" x14ac:dyDescent="0.25">
      <c r="A969" s="12" t="s">
        <v>173</v>
      </c>
      <c r="B969" s="5" t="s">
        <v>93</v>
      </c>
      <c r="C969" s="9" t="s">
        <v>65</v>
      </c>
      <c r="D969" s="9" t="str">
        <f t="shared" si="15"/>
        <v>Jordan-Middle East2004</v>
      </c>
      <c r="E969" s="11">
        <v>0.03</v>
      </c>
      <c r="F969" s="11">
        <v>2.1000000000000001E-2</v>
      </c>
      <c r="G969" s="11">
        <v>74</v>
      </c>
      <c r="H969" s="11">
        <v>71</v>
      </c>
      <c r="I969" s="11">
        <v>0.38300000000000001</v>
      </c>
      <c r="J969" s="11">
        <v>0.58499999999999996</v>
      </c>
      <c r="K969" s="11">
        <v>3.2000000000000001E-2</v>
      </c>
      <c r="L969" s="11">
        <v>5290000</v>
      </c>
      <c r="M969" s="11">
        <v>0.80900000000000005</v>
      </c>
    </row>
    <row r="970" spans="1:13" ht="15" x14ac:dyDescent="0.25">
      <c r="A970" s="12" t="s">
        <v>178</v>
      </c>
      <c r="B970" s="5" t="s">
        <v>93</v>
      </c>
      <c r="C970" s="9" t="s">
        <v>65</v>
      </c>
      <c r="D970" s="9" t="str">
        <f t="shared" si="15"/>
        <v>Kuwait-Middle East2004</v>
      </c>
      <c r="E970" s="11">
        <v>2.1000000000000001E-2</v>
      </c>
      <c r="F970" s="11">
        <v>0.01</v>
      </c>
      <c r="G970" s="11">
        <v>75</v>
      </c>
      <c r="H970" s="11">
        <v>73</v>
      </c>
      <c r="I970" s="11">
        <v>0.255</v>
      </c>
      <c r="J970" s="11">
        <v>0.71099999999999997</v>
      </c>
      <c r="K970" s="11">
        <v>3.4000000000000002E-2</v>
      </c>
      <c r="L970" s="11">
        <v>2196466</v>
      </c>
      <c r="M970" s="11">
        <v>0.98199999999999998</v>
      </c>
    </row>
    <row r="971" spans="1:13" ht="15" x14ac:dyDescent="0.25">
      <c r="A971" s="12" t="s">
        <v>182</v>
      </c>
      <c r="B971" s="5" t="s">
        <v>93</v>
      </c>
      <c r="C971" s="9" t="s">
        <v>65</v>
      </c>
      <c r="D971" s="9" t="str">
        <f t="shared" si="15"/>
        <v>Lebanon-Middle East2004</v>
      </c>
      <c r="E971" s="11">
        <v>1.4999999999999999E-2</v>
      </c>
      <c r="F971" s="11">
        <v>1.2999999999999999E-2</v>
      </c>
      <c r="G971" s="11">
        <v>78</v>
      </c>
      <c r="H971" s="11">
        <v>75</v>
      </c>
      <c r="I971" s="11">
        <v>0.28299999999999997</v>
      </c>
      <c r="J971" s="11">
        <v>0.64400000000000002</v>
      </c>
      <c r="K971" s="11">
        <v>7.3999999999999996E-2</v>
      </c>
      <c r="L971" s="11">
        <v>3853582</v>
      </c>
      <c r="M971" s="11">
        <v>0.86499999999999999</v>
      </c>
    </row>
    <row r="972" spans="1:13" ht="15" x14ac:dyDescent="0.25">
      <c r="A972" s="12" t="s">
        <v>219</v>
      </c>
      <c r="B972" s="5" t="s">
        <v>93</v>
      </c>
      <c r="C972" s="9" t="s">
        <v>65</v>
      </c>
      <c r="D972" s="9" t="str">
        <f t="shared" si="15"/>
        <v>Oman-Middle East2004</v>
      </c>
      <c r="E972" s="11">
        <v>2.1999999999999999E-2</v>
      </c>
      <c r="F972" s="11">
        <v>1.0999999999999999E-2</v>
      </c>
      <c r="G972" s="11">
        <v>76</v>
      </c>
      <c r="H972" s="11">
        <v>72</v>
      </c>
      <c r="I972" s="11">
        <v>0.35899999999999999</v>
      </c>
      <c r="J972" s="11">
        <v>0.61599999999999999</v>
      </c>
      <c r="K972" s="11">
        <v>2.5000000000000001E-2</v>
      </c>
      <c r="L972" s="11">
        <v>2464001</v>
      </c>
      <c r="M972" s="11">
        <v>0.71799999999999997</v>
      </c>
    </row>
    <row r="973" spans="1:13" ht="15" x14ac:dyDescent="0.25">
      <c r="A973" s="12" t="s">
        <v>229</v>
      </c>
      <c r="B973" s="5" t="s">
        <v>93</v>
      </c>
      <c r="C973" s="9" t="s">
        <v>65</v>
      </c>
      <c r="D973" s="9" t="str">
        <f t="shared" si="15"/>
        <v>Qatar-Middle East2004</v>
      </c>
      <c r="E973" s="11">
        <v>1.6E-2</v>
      </c>
      <c r="F973" s="11">
        <v>8.9999999999999993E-3</v>
      </c>
      <c r="G973" s="11">
        <v>78</v>
      </c>
      <c r="H973" s="11">
        <v>76</v>
      </c>
      <c r="I973" s="11">
        <v>0.25900000000000001</v>
      </c>
      <c r="J973" s="11">
        <v>0.72699999999999998</v>
      </c>
      <c r="K973" s="11">
        <v>1.4E-2</v>
      </c>
      <c r="L973" s="11">
        <v>720383</v>
      </c>
      <c r="M973" s="11">
        <v>0.97099999999999997</v>
      </c>
    </row>
    <row r="974" spans="1:13" ht="15" x14ac:dyDescent="0.25">
      <c r="A974" s="12" t="s">
        <v>236</v>
      </c>
      <c r="B974" s="5" t="s">
        <v>93</v>
      </c>
      <c r="C974" s="9" t="s">
        <v>65</v>
      </c>
      <c r="D974" s="9" t="str">
        <f t="shared" si="15"/>
        <v>Saudi Arabia-Middle East2004</v>
      </c>
      <c r="E974" s="11">
        <v>2.4E-2</v>
      </c>
      <c r="F974" s="11">
        <v>1.7000000000000001E-2</v>
      </c>
      <c r="G974" s="11">
        <v>76</v>
      </c>
      <c r="H974" s="11">
        <v>72</v>
      </c>
      <c r="I974" s="11">
        <v>0.35099999999999998</v>
      </c>
      <c r="J974" s="11">
        <v>0.61699999999999999</v>
      </c>
      <c r="K974" s="11">
        <v>3.2000000000000001E-2</v>
      </c>
      <c r="L974" s="11">
        <v>23839231</v>
      </c>
      <c r="M974" s="11">
        <v>0.80800000000000005</v>
      </c>
    </row>
    <row r="975" spans="1:13" ht="15" x14ac:dyDescent="0.25">
      <c r="A975" s="12" t="s">
        <v>261</v>
      </c>
      <c r="B975" s="5" t="s">
        <v>93</v>
      </c>
      <c r="C975" s="9" t="s">
        <v>65</v>
      </c>
      <c r="D975" s="9" t="str">
        <f t="shared" si="15"/>
        <v>Syria-Middle East2004</v>
      </c>
      <c r="E975" s="11">
        <v>2.8000000000000001E-2</v>
      </c>
      <c r="F975" s="11">
        <v>1.7000000000000001E-2</v>
      </c>
      <c r="G975" s="11">
        <v>76</v>
      </c>
      <c r="H975" s="11">
        <v>73</v>
      </c>
      <c r="I975" s="11">
        <v>0.39200000000000002</v>
      </c>
      <c r="J975" s="11">
        <v>0.57499999999999996</v>
      </c>
      <c r="K975" s="11">
        <v>3.4000000000000002E-2</v>
      </c>
      <c r="L975" s="11">
        <v>17676012</v>
      </c>
      <c r="M975" s="11">
        <v>0.53400000000000003</v>
      </c>
    </row>
    <row r="976" spans="1:13" ht="15" x14ac:dyDescent="0.25">
      <c r="A976" s="12" t="s">
        <v>275</v>
      </c>
      <c r="B976" s="5" t="s">
        <v>93</v>
      </c>
      <c r="C976" s="9" t="s">
        <v>65</v>
      </c>
      <c r="D976" s="9" t="str">
        <f t="shared" si="15"/>
        <v>United Arab Emirates-Middle East2004</v>
      </c>
      <c r="E976" s="11">
        <v>1.6E-2</v>
      </c>
      <c r="F976" s="11">
        <v>8.9999999999999993E-3</v>
      </c>
      <c r="G976" s="11">
        <v>76</v>
      </c>
      <c r="H976" s="11">
        <v>74</v>
      </c>
      <c r="I976" s="11">
        <v>0.219</v>
      </c>
      <c r="J976" s="11">
        <v>0.77100000000000002</v>
      </c>
      <c r="K976" s="11">
        <v>8.9999999999999993E-3</v>
      </c>
      <c r="L976" s="11">
        <v>3658658</v>
      </c>
      <c r="M976" s="11">
        <v>0.81899999999999995</v>
      </c>
    </row>
    <row r="977" spans="1:13" ht="15" x14ac:dyDescent="0.25">
      <c r="A977" s="12" t="s">
        <v>283</v>
      </c>
      <c r="B977" s="5" t="s">
        <v>93</v>
      </c>
      <c r="C977" s="9" t="s">
        <v>65</v>
      </c>
      <c r="D977" s="9" t="str">
        <f t="shared" si="15"/>
        <v>Yemen-Middle East2004</v>
      </c>
      <c r="E977" s="11">
        <v>3.5999999999999997E-2</v>
      </c>
      <c r="F977" s="11">
        <v>5.8999999999999997E-2</v>
      </c>
      <c r="G977" s="11">
        <v>63</v>
      </c>
      <c r="H977" s="11">
        <v>60</v>
      </c>
      <c r="I977" s="11">
        <v>0.46300000000000002</v>
      </c>
      <c r="J977" s="11">
        <v>0.51</v>
      </c>
      <c r="K977" s="11">
        <v>2.7E-2</v>
      </c>
      <c r="L977" s="11">
        <v>19612696</v>
      </c>
      <c r="M977" s="11">
        <v>0.28399999999999997</v>
      </c>
    </row>
    <row r="978" spans="1:13" ht="15" x14ac:dyDescent="0.25">
      <c r="A978" s="12" t="s">
        <v>79</v>
      </c>
      <c r="B978" s="5" t="s">
        <v>80</v>
      </c>
      <c r="C978" s="9" t="s">
        <v>65</v>
      </c>
      <c r="D978" s="9" t="str">
        <f t="shared" si="15"/>
        <v>American Samoa-Oceania2004</v>
      </c>
      <c r="E978" s="8"/>
      <c r="F978" s="8"/>
      <c r="G978" s="8"/>
      <c r="H978" s="8"/>
      <c r="I978" s="8"/>
      <c r="J978" s="8"/>
      <c r="K978" s="8"/>
      <c r="L978" s="11">
        <v>59262</v>
      </c>
      <c r="M978" s="11">
        <v>0.88200000000000001</v>
      </c>
    </row>
    <row r="979" spans="1:13" ht="15" x14ac:dyDescent="0.25">
      <c r="A979" s="12" t="s">
        <v>88</v>
      </c>
      <c r="B979" s="5" t="s">
        <v>80</v>
      </c>
      <c r="C979" s="9" t="s">
        <v>65</v>
      </c>
      <c r="D979" s="9" t="str">
        <f t="shared" si="15"/>
        <v>Australia-Oceania2004</v>
      </c>
      <c r="E979" s="11">
        <v>1.2E-2</v>
      </c>
      <c r="F979" s="11">
        <v>5.0000000000000001E-3</v>
      </c>
      <c r="G979" s="11">
        <v>83</v>
      </c>
      <c r="H979" s="11">
        <v>78</v>
      </c>
      <c r="I979" s="11">
        <v>0.2</v>
      </c>
      <c r="J979" s="11">
        <v>0.67200000000000004</v>
      </c>
      <c r="K979" s="11">
        <v>0.128</v>
      </c>
      <c r="L979" s="11">
        <v>20127400</v>
      </c>
      <c r="M979" s="11">
        <v>0.878</v>
      </c>
    </row>
    <row r="980" spans="1:13" ht="15" x14ac:dyDescent="0.25">
      <c r="A980" s="12" t="s">
        <v>141</v>
      </c>
      <c r="B980" s="5" t="s">
        <v>80</v>
      </c>
      <c r="C980" s="9" t="s">
        <v>65</v>
      </c>
      <c r="D980" s="9" t="str">
        <f t="shared" si="15"/>
        <v>Fiji-Oceania2004</v>
      </c>
      <c r="E980" s="11">
        <v>2.4E-2</v>
      </c>
      <c r="F980" s="11">
        <v>0.02</v>
      </c>
      <c r="G980" s="11">
        <v>71</v>
      </c>
      <c r="H980" s="11">
        <v>66</v>
      </c>
      <c r="I980" s="11">
        <v>0.314</v>
      </c>
      <c r="J980" s="11">
        <v>0.64600000000000002</v>
      </c>
      <c r="K980" s="11">
        <v>0.04</v>
      </c>
      <c r="L980" s="11">
        <v>818995</v>
      </c>
      <c r="M980" s="11">
        <v>0.495</v>
      </c>
    </row>
    <row r="981" spans="1:13" ht="15" x14ac:dyDescent="0.25">
      <c r="A981" s="12" t="s">
        <v>144</v>
      </c>
      <c r="B981" s="5" t="s">
        <v>80</v>
      </c>
      <c r="C981" s="9" t="s">
        <v>65</v>
      </c>
      <c r="D981" s="9" t="str">
        <f t="shared" si="15"/>
        <v>French Polynesia-Oceania2004</v>
      </c>
      <c r="E981" s="11">
        <v>1.9E-2</v>
      </c>
      <c r="F981" s="8"/>
      <c r="G981" s="11">
        <v>77</v>
      </c>
      <c r="H981" s="11">
        <v>71</v>
      </c>
      <c r="I981" s="11">
        <v>0.28599999999999998</v>
      </c>
      <c r="J981" s="11">
        <v>0.66600000000000004</v>
      </c>
      <c r="K981" s="11">
        <v>4.8000000000000001E-2</v>
      </c>
      <c r="L981" s="11">
        <v>251811</v>
      </c>
      <c r="M981" s="11">
        <v>0.56200000000000006</v>
      </c>
    </row>
    <row r="982" spans="1:13" ht="15" x14ac:dyDescent="0.25">
      <c r="A982" s="12" t="s">
        <v>153</v>
      </c>
      <c r="B982" s="5" t="s">
        <v>80</v>
      </c>
      <c r="C982" s="9" t="s">
        <v>65</v>
      </c>
      <c r="D982" s="9" t="str">
        <f t="shared" si="15"/>
        <v>Guam-Oceania2004</v>
      </c>
      <c r="E982" s="11">
        <v>0.02</v>
      </c>
      <c r="F982" s="8"/>
      <c r="G982" s="11">
        <v>79</v>
      </c>
      <c r="H982" s="11">
        <v>74</v>
      </c>
      <c r="I982" s="11">
        <v>0.29799999999999999</v>
      </c>
      <c r="J982" s="11">
        <v>0.64</v>
      </c>
      <c r="K982" s="11">
        <v>6.2E-2</v>
      </c>
      <c r="L982" s="11">
        <v>158194</v>
      </c>
      <c r="M982" s="11">
        <v>0.93500000000000005</v>
      </c>
    </row>
    <row r="983" spans="1:13" ht="15" x14ac:dyDescent="0.25">
      <c r="A983" s="12" t="s">
        <v>176</v>
      </c>
      <c r="B983" s="5" t="s">
        <v>80</v>
      </c>
      <c r="C983" s="9" t="s">
        <v>65</v>
      </c>
      <c r="D983" s="9" t="str">
        <f t="shared" si="15"/>
        <v>Kiribati-Oceania2004</v>
      </c>
      <c r="E983" s="11">
        <v>2.5000000000000001E-2</v>
      </c>
      <c r="F983" s="11">
        <v>0.05</v>
      </c>
      <c r="G983" s="11">
        <v>69</v>
      </c>
      <c r="H983" s="11">
        <v>63</v>
      </c>
      <c r="I983" s="11">
        <v>0.377</v>
      </c>
      <c r="J983" s="11">
        <v>0.58699999999999997</v>
      </c>
      <c r="K983" s="11">
        <v>3.5999999999999997E-2</v>
      </c>
      <c r="L983" s="11">
        <v>88936</v>
      </c>
      <c r="M983" s="11">
        <v>0.435</v>
      </c>
    </row>
    <row r="984" spans="1:13" ht="15" x14ac:dyDescent="0.25">
      <c r="A984" s="12" t="s">
        <v>196</v>
      </c>
      <c r="B984" s="5" t="s">
        <v>80</v>
      </c>
      <c r="C984" s="9" t="s">
        <v>65</v>
      </c>
      <c r="D984" s="9" t="str">
        <f t="shared" si="15"/>
        <v>Marshall Islands-Oceania2004</v>
      </c>
      <c r="E984" s="8"/>
      <c r="F984" s="11">
        <v>3.3000000000000002E-2</v>
      </c>
      <c r="G984" s="8"/>
      <c r="H984" s="8"/>
      <c r="I984" s="8"/>
      <c r="J984" s="8"/>
      <c r="K984" s="8"/>
      <c r="L984" s="11">
        <v>52074</v>
      </c>
      <c r="M984" s="11">
        <v>0.69599999999999995</v>
      </c>
    </row>
    <row r="985" spans="1:13" ht="15" x14ac:dyDescent="0.25">
      <c r="A985" s="12" t="s">
        <v>200</v>
      </c>
      <c r="B985" s="5" t="s">
        <v>80</v>
      </c>
      <c r="C985" s="9" t="s">
        <v>65</v>
      </c>
      <c r="D985" s="9" t="str">
        <f t="shared" si="15"/>
        <v>Micronesia, Fed. Sts.-Oceania2004</v>
      </c>
      <c r="E985" s="11">
        <v>2.7E-2</v>
      </c>
      <c r="F985" s="11">
        <v>3.7999999999999999E-2</v>
      </c>
      <c r="G985" s="11">
        <v>68</v>
      </c>
      <c r="H985" s="11">
        <v>67</v>
      </c>
      <c r="I985" s="11">
        <v>0.39100000000000001</v>
      </c>
      <c r="J985" s="11">
        <v>0.56999999999999995</v>
      </c>
      <c r="K985" s="11">
        <v>0.04</v>
      </c>
      <c r="L985" s="11">
        <v>106575</v>
      </c>
      <c r="M985" s="11">
        <v>0.223</v>
      </c>
    </row>
    <row r="986" spans="1:13" ht="15" x14ac:dyDescent="0.25">
      <c r="A986" s="12" t="s">
        <v>211</v>
      </c>
      <c r="B986" s="5" t="s">
        <v>80</v>
      </c>
      <c r="C986" s="9" t="s">
        <v>65</v>
      </c>
      <c r="D986" s="9" t="str">
        <f t="shared" si="15"/>
        <v>New Caledonia-Oceania2004</v>
      </c>
      <c r="E986" s="11">
        <v>1.7000000000000001E-2</v>
      </c>
      <c r="F986" s="8"/>
      <c r="G986" s="11">
        <v>79</v>
      </c>
      <c r="H986" s="11">
        <v>72</v>
      </c>
      <c r="I986" s="11">
        <v>0.27400000000000002</v>
      </c>
      <c r="J986" s="11">
        <v>0.66100000000000003</v>
      </c>
      <c r="K986" s="11">
        <v>6.6000000000000003E-2</v>
      </c>
      <c r="L986" s="11">
        <v>230068</v>
      </c>
      <c r="M986" s="11">
        <v>0.63300000000000001</v>
      </c>
    </row>
    <row r="987" spans="1:13" ht="15" x14ac:dyDescent="0.25">
      <c r="A987" s="12" t="s">
        <v>212</v>
      </c>
      <c r="B987" s="5" t="s">
        <v>80</v>
      </c>
      <c r="C987" s="9" t="s">
        <v>65</v>
      </c>
      <c r="D987" s="9" t="str">
        <f t="shared" si="15"/>
        <v>New Zealand-Oceania2004</v>
      </c>
      <c r="E987" s="11">
        <v>1.4E-2</v>
      </c>
      <c r="F987" s="11">
        <v>6.0000000000000001E-3</v>
      </c>
      <c r="G987" s="11">
        <v>82</v>
      </c>
      <c r="H987" s="11">
        <v>78</v>
      </c>
      <c r="I987" s="11">
        <v>0.218</v>
      </c>
      <c r="J987" s="11">
        <v>0.66300000000000003</v>
      </c>
      <c r="K987" s="11">
        <v>0.11899999999999999</v>
      </c>
      <c r="L987" s="11">
        <v>4087500</v>
      </c>
      <c r="M987" s="11">
        <v>0.86</v>
      </c>
    </row>
    <row r="988" spans="1:13" ht="15" x14ac:dyDescent="0.25">
      <c r="A988" s="12" t="s">
        <v>222</v>
      </c>
      <c r="B988" s="5" t="s">
        <v>80</v>
      </c>
      <c r="C988" s="9" t="s">
        <v>65</v>
      </c>
      <c r="D988" s="9" t="str">
        <f t="shared" si="15"/>
        <v>Papua New Guinea-Oceania2004</v>
      </c>
      <c r="E988" s="11">
        <v>3.3000000000000002E-2</v>
      </c>
      <c r="F988" s="11">
        <v>5.6000000000000001E-2</v>
      </c>
      <c r="G988" s="11">
        <v>62</v>
      </c>
      <c r="H988" s="11">
        <v>58</v>
      </c>
      <c r="I988" s="11">
        <v>0.40100000000000002</v>
      </c>
      <c r="J988" s="11">
        <v>0.57399999999999995</v>
      </c>
      <c r="K988" s="11">
        <v>2.5999999999999999E-2</v>
      </c>
      <c r="L988" s="11">
        <v>5948461</v>
      </c>
      <c r="M988" s="11">
        <v>0.13100000000000001</v>
      </c>
    </row>
    <row r="989" spans="1:13" ht="15" x14ac:dyDescent="0.25">
      <c r="A989" s="12" t="s">
        <v>233</v>
      </c>
      <c r="B989" s="5" t="s">
        <v>80</v>
      </c>
      <c r="C989" s="9" t="s">
        <v>65</v>
      </c>
      <c r="D989" s="9" t="str">
        <f t="shared" si="15"/>
        <v>Samoa-Oceania2004</v>
      </c>
      <c r="E989" s="11">
        <v>0.03</v>
      </c>
      <c r="F989" s="11">
        <v>1.7000000000000001E-2</v>
      </c>
      <c r="G989" s="11">
        <v>74</v>
      </c>
      <c r="H989" s="11">
        <v>68</v>
      </c>
      <c r="I989" s="11">
        <v>0.39800000000000002</v>
      </c>
      <c r="J989" s="11">
        <v>0.55400000000000005</v>
      </c>
      <c r="K989" s="11">
        <v>4.8000000000000001E-2</v>
      </c>
      <c r="L989" s="11">
        <v>178794</v>
      </c>
      <c r="M989" s="11">
        <v>0.215</v>
      </c>
    </row>
    <row r="990" spans="1:13" ht="15" x14ac:dyDescent="0.25">
      <c r="A990" s="12" t="s">
        <v>245</v>
      </c>
      <c r="B990" s="5" t="s">
        <v>80</v>
      </c>
      <c r="C990" s="9" t="s">
        <v>65</v>
      </c>
      <c r="D990" s="9" t="str">
        <f t="shared" si="15"/>
        <v>Solomon Islands-Oceania2004</v>
      </c>
      <c r="E990" s="11">
        <v>3.5000000000000003E-2</v>
      </c>
      <c r="F990" s="11">
        <v>2.9000000000000001E-2</v>
      </c>
      <c r="G990" s="11">
        <v>67</v>
      </c>
      <c r="H990" s="11">
        <v>64</v>
      </c>
      <c r="I990" s="11">
        <v>0.41399999999999998</v>
      </c>
      <c r="J990" s="11">
        <v>0.55700000000000005</v>
      </c>
      <c r="K990" s="11">
        <v>2.9000000000000001E-2</v>
      </c>
      <c r="L990" s="11">
        <v>457827</v>
      </c>
      <c r="M990" s="11">
        <v>0.17399999999999999</v>
      </c>
    </row>
    <row r="991" spans="1:13" ht="15" x14ac:dyDescent="0.25">
      <c r="A991" s="12" t="s">
        <v>267</v>
      </c>
      <c r="B991" s="5" t="s">
        <v>80</v>
      </c>
      <c r="C991" s="9" t="s">
        <v>65</v>
      </c>
      <c r="D991" s="9" t="str">
        <f t="shared" si="15"/>
        <v>Tonga-Oceania2004</v>
      </c>
      <c r="E991" s="11">
        <v>2.9000000000000001E-2</v>
      </c>
      <c r="F991" s="11">
        <v>1.4E-2</v>
      </c>
      <c r="G991" s="11">
        <v>74</v>
      </c>
      <c r="H991" s="11">
        <v>69</v>
      </c>
      <c r="I991" s="11">
        <v>0.38100000000000001</v>
      </c>
      <c r="J991" s="11">
        <v>0.55800000000000005</v>
      </c>
      <c r="K991" s="11">
        <v>0.06</v>
      </c>
      <c r="L991" s="11">
        <v>100319</v>
      </c>
      <c r="M991" s="11">
        <v>0.23100000000000001</v>
      </c>
    </row>
    <row r="992" spans="1:13" ht="15" x14ac:dyDescent="0.25">
      <c r="A992" s="12" t="s">
        <v>280</v>
      </c>
      <c r="B992" s="5" t="s">
        <v>80</v>
      </c>
      <c r="C992" s="9" t="s">
        <v>65</v>
      </c>
      <c r="D992" s="9" t="str">
        <f t="shared" si="15"/>
        <v>Vanuatu-Oceania2004</v>
      </c>
      <c r="E992" s="11">
        <v>0.03</v>
      </c>
      <c r="F992" s="11">
        <v>1.7999999999999999E-2</v>
      </c>
      <c r="G992" s="11">
        <v>71</v>
      </c>
      <c r="H992" s="11">
        <v>67</v>
      </c>
      <c r="I992" s="11">
        <v>0.4</v>
      </c>
      <c r="J992" s="11">
        <v>0.56699999999999995</v>
      </c>
      <c r="K992" s="11">
        <v>3.3000000000000002E-2</v>
      </c>
      <c r="L992" s="11">
        <v>204135</v>
      </c>
      <c r="M992" s="11">
        <v>0.22800000000000001</v>
      </c>
    </row>
    <row r="993" spans="1:13" ht="15" x14ac:dyDescent="0.25">
      <c r="A993" s="12" t="s">
        <v>83</v>
      </c>
      <c r="B993" s="5" t="s">
        <v>84</v>
      </c>
      <c r="C993" s="9" t="s">
        <v>65</v>
      </c>
      <c r="D993" s="9" t="str">
        <f t="shared" si="15"/>
        <v>Antigua and Barbuda-The Americas2004</v>
      </c>
      <c r="E993" s="11">
        <v>1.9E-2</v>
      </c>
      <c r="F993" s="11">
        <v>1.0999999999999999E-2</v>
      </c>
      <c r="G993" s="11">
        <v>77</v>
      </c>
      <c r="H993" s="11">
        <v>72</v>
      </c>
      <c r="I993" s="11">
        <v>0.28599999999999998</v>
      </c>
      <c r="J993" s="11">
        <v>0.64200000000000002</v>
      </c>
      <c r="K993" s="11">
        <v>7.1999999999999995E-2</v>
      </c>
      <c r="L993" s="11">
        <v>81718</v>
      </c>
      <c r="M993" s="11">
        <v>0.29799999999999999</v>
      </c>
    </row>
    <row r="994" spans="1:13" ht="15" x14ac:dyDescent="0.25">
      <c r="A994" s="12" t="s">
        <v>85</v>
      </c>
      <c r="B994" s="5" t="s">
        <v>84</v>
      </c>
      <c r="C994" s="9" t="s">
        <v>65</v>
      </c>
      <c r="D994" s="9" t="str">
        <f t="shared" si="15"/>
        <v>Argentina-The Americas2004</v>
      </c>
      <c r="E994" s="11">
        <v>1.7999999999999999E-2</v>
      </c>
      <c r="F994" s="11">
        <v>1.6E-2</v>
      </c>
      <c r="G994" s="11">
        <v>78</v>
      </c>
      <c r="H994" s="11">
        <v>71</v>
      </c>
      <c r="I994" s="11">
        <v>0.26600000000000001</v>
      </c>
      <c r="J994" s="11">
        <v>0.63200000000000001</v>
      </c>
      <c r="K994" s="11">
        <v>0.10199999999999999</v>
      </c>
      <c r="L994" s="11">
        <v>38308779</v>
      </c>
      <c r="M994" s="11">
        <v>0.89900000000000002</v>
      </c>
    </row>
    <row r="995" spans="1:13" ht="15" x14ac:dyDescent="0.25">
      <c r="A995" s="12" t="s">
        <v>87</v>
      </c>
      <c r="B995" s="5" t="s">
        <v>84</v>
      </c>
      <c r="C995" s="9" t="s">
        <v>65</v>
      </c>
      <c r="D995" s="9" t="str">
        <f t="shared" si="15"/>
        <v>Aruba-The Americas2004</v>
      </c>
      <c r="E995" s="11">
        <v>1.2999999999999999E-2</v>
      </c>
      <c r="F995" s="8"/>
      <c r="G995" s="11">
        <v>77</v>
      </c>
      <c r="H995" s="11">
        <v>72</v>
      </c>
      <c r="I995" s="11">
        <v>0.217</v>
      </c>
      <c r="J995" s="11">
        <v>0.69899999999999995</v>
      </c>
      <c r="K995" s="11">
        <v>8.3000000000000004E-2</v>
      </c>
      <c r="L995" s="11">
        <v>98742</v>
      </c>
      <c r="M995" s="11">
        <v>0.45200000000000001</v>
      </c>
    </row>
    <row r="996" spans="1:13" ht="15" x14ac:dyDescent="0.25">
      <c r="A996" s="12" t="s">
        <v>91</v>
      </c>
      <c r="B996" s="5" t="s">
        <v>84</v>
      </c>
      <c r="C996" s="9" t="s">
        <v>65</v>
      </c>
      <c r="D996" s="9" t="str">
        <f t="shared" si="15"/>
        <v>Bahamas, The-The Americas2004</v>
      </c>
      <c r="E996" s="11">
        <v>1.4999999999999999E-2</v>
      </c>
      <c r="F996" s="11">
        <v>1.2999999999999999E-2</v>
      </c>
      <c r="G996" s="11">
        <v>77</v>
      </c>
      <c r="H996" s="11">
        <v>70</v>
      </c>
      <c r="I996" s="11">
        <v>0.26300000000000001</v>
      </c>
      <c r="J996" s="11">
        <v>0.67600000000000005</v>
      </c>
      <c r="K996" s="11">
        <v>6.0999999999999999E-2</v>
      </c>
      <c r="L996" s="11">
        <v>322400</v>
      </c>
      <c r="M996" s="11">
        <v>0.82199999999999995</v>
      </c>
    </row>
    <row r="997" spans="1:13" ht="15" x14ac:dyDescent="0.25">
      <c r="A997" s="12" t="s">
        <v>95</v>
      </c>
      <c r="B997" s="5" t="s">
        <v>84</v>
      </c>
      <c r="C997" s="9" t="s">
        <v>65</v>
      </c>
      <c r="D997" s="9" t="str">
        <f t="shared" si="15"/>
        <v>Barbados-The Americas2004</v>
      </c>
      <c r="E997" s="11">
        <v>1.2999999999999999E-2</v>
      </c>
      <c r="F997" s="11">
        <v>1.4999999999999999E-2</v>
      </c>
      <c r="G997" s="11">
        <v>76</v>
      </c>
      <c r="H997" s="11">
        <v>71</v>
      </c>
      <c r="I997" s="11">
        <v>0.20899999999999999</v>
      </c>
      <c r="J997" s="11">
        <v>0.68100000000000005</v>
      </c>
      <c r="K997" s="11">
        <v>0.11</v>
      </c>
      <c r="L997" s="11">
        <v>272205</v>
      </c>
      <c r="M997" s="11">
        <v>0.33100000000000002</v>
      </c>
    </row>
    <row r="998" spans="1:13" ht="15" x14ac:dyDescent="0.25">
      <c r="A998" s="12" t="s">
        <v>98</v>
      </c>
      <c r="B998" s="5" t="s">
        <v>84</v>
      </c>
      <c r="C998" s="9" t="s">
        <v>65</v>
      </c>
      <c r="D998" s="9" t="str">
        <f t="shared" si="15"/>
        <v>Belize-The Americas2004</v>
      </c>
      <c r="E998" s="11">
        <v>2.7E-2</v>
      </c>
      <c r="F998" s="11">
        <v>1.9E-2</v>
      </c>
      <c r="G998" s="11">
        <v>75</v>
      </c>
      <c r="H998" s="11">
        <v>69</v>
      </c>
      <c r="I998" s="11">
        <v>0.38400000000000001</v>
      </c>
      <c r="J998" s="11">
        <v>0.57499999999999996</v>
      </c>
      <c r="K998" s="11">
        <v>4.1000000000000002E-2</v>
      </c>
      <c r="L998" s="11">
        <v>265040</v>
      </c>
      <c r="M998" s="11">
        <v>0.46600000000000003</v>
      </c>
    </row>
    <row r="999" spans="1:13" ht="15" x14ac:dyDescent="0.25">
      <c r="A999" s="12" t="s">
        <v>100</v>
      </c>
      <c r="B999" s="5" t="s">
        <v>84</v>
      </c>
      <c r="C999" s="9" t="s">
        <v>65</v>
      </c>
      <c r="D999" s="9" t="str">
        <f t="shared" si="15"/>
        <v>Bermuda-The Americas2004</v>
      </c>
      <c r="E999" s="11">
        <v>1.2999999999999999E-2</v>
      </c>
      <c r="F999" s="8"/>
      <c r="G999" s="11">
        <v>81</v>
      </c>
      <c r="H999" s="11">
        <v>76</v>
      </c>
      <c r="I999" s="8"/>
      <c r="J999" s="8"/>
      <c r="K999" s="8"/>
      <c r="L999" s="11">
        <v>63740</v>
      </c>
      <c r="M999" s="11">
        <v>1</v>
      </c>
    </row>
    <row r="1000" spans="1:13" ht="15" x14ac:dyDescent="0.25">
      <c r="A1000" s="12" t="s">
        <v>102</v>
      </c>
      <c r="B1000" s="5" t="s">
        <v>84</v>
      </c>
      <c r="C1000" s="9" t="s">
        <v>65</v>
      </c>
      <c r="D1000" s="9" t="str">
        <f t="shared" si="15"/>
        <v>Bolivia-The Americas2004</v>
      </c>
      <c r="E1000" s="11">
        <v>2.9000000000000001E-2</v>
      </c>
      <c r="F1000" s="11">
        <v>4.5999999999999999E-2</v>
      </c>
      <c r="G1000" s="11">
        <v>67</v>
      </c>
      <c r="H1000" s="11">
        <v>62</v>
      </c>
      <c r="I1000" s="11">
        <v>0.38700000000000001</v>
      </c>
      <c r="J1000" s="11">
        <v>0.56899999999999995</v>
      </c>
      <c r="K1000" s="11">
        <v>4.3999999999999997E-2</v>
      </c>
      <c r="L1000" s="11">
        <v>9187610</v>
      </c>
      <c r="M1000" s="11">
        <v>0.63700000000000001</v>
      </c>
    </row>
    <row r="1001" spans="1:13" ht="15" x14ac:dyDescent="0.25">
      <c r="A1001" s="12" t="s">
        <v>105</v>
      </c>
      <c r="B1001" s="5" t="s">
        <v>84</v>
      </c>
      <c r="C1001" s="9" t="s">
        <v>65</v>
      </c>
      <c r="D1001" s="9" t="str">
        <f t="shared" si="15"/>
        <v>Brazil-The Americas2004</v>
      </c>
      <c r="E1001" s="11">
        <v>1.9E-2</v>
      </c>
      <c r="F1001" s="11">
        <v>2.1999999999999999E-2</v>
      </c>
      <c r="G1001" s="11">
        <v>75</v>
      </c>
      <c r="H1001" s="11">
        <v>68</v>
      </c>
      <c r="I1001" s="11">
        <v>0.28000000000000003</v>
      </c>
      <c r="J1001" s="11">
        <v>0.66</v>
      </c>
      <c r="K1001" s="11">
        <v>0.06</v>
      </c>
      <c r="L1001" s="11">
        <v>184010283</v>
      </c>
      <c r="M1001" s="11">
        <v>0.82499999999999996</v>
      </c>
    </row>
    <row r="1002" spans="1:13" ht="15" x14ac:dyDescent="0.25">
      <c r="A1002" s="12" t="s">
        <v>198</v>
      </c>
      <c r="B1002" s="5" t="s">
        <v>77</v>
      </c>
      <c r="C1002" s="9" t="s">
        <v>66</v>
      </c>
      <c r="D1002" s="9" t="str">
        <f t="shared" si="15"/>
        <v>Mauritius-Africa2005</v>
      </c>
      <c r="E1002" s="11">
        <v>1.4999999999999999E-2</v>
      </c>
      <c r="F1002" s="11">
        <v>1.4E-2</v>
      </c>
      <c r="G1002" s="11">
        <v>76</v>
      </c>
      <c r="H1002" s="11">
        <v>69</v>
      </c>
      <c r="I1002" s="11">
        <v>0.24199999999999999</v>
      </c>
      <c r="J1002" s="11">
        <v>0.69199999999999995</v>
      </c>
      <c r="K1002" s="11">
        <v>6.6000000000000003E-2</v>
      </c>
      <c r="L1002" s="11">
        <v>1243253</v>
      </c>
      <c r="M1002" s="11">
        <v>0.41599999999999998</v>
      </c>
    </row>
    <row r="1003" spans="1:13" ht="15" x14ac:dyDescent="0.25">
      <c r="A1003" s="12" t="s">
        <v>269</v>
      </c>
      <c r="B1003" s="5" t="s">
        <v>77</v>
      </c>
      <c r="C1003" s="9" t="s">
        <v>66</v>
      </c>
      <c r="D1003" s="9" t="str">
        <f t="shared" si="15"/>
        <v>Tunisia-Africa2005</v>
      </c>
      <c r="E1003" s="11">
        <v>1.7000000000000001E-2</v>
      </c>
      <c r="F1003" s="11">
        <v>0.02</v>
      </c>
      <c r="G1003" s="11">
        <v>76</v>
      </c>
      <c r="H1003" s="11">
        <v>72</v>
      </c>
      <c r="I1003" s="11">
        <v>0.25800000000000001</v>
      </c>
      <c r="J1003" s="11">
        <v>0.67500000000000004</v>
      </c>
      <c r="K1003" s="11">
        <v>6.7000000000000004E-2</v>
      </c>
      <c r="L1003" s="11">
        <v>10029000</v>
      </c>
      <c r="M1003" s="11">
        <v>0.65100000000000002</v>
      </c>
    </row>
    <row r="1004" spans="1:13" ht="15" x14ac:dyDescent="0.25">
      <c r="A1004" s="12" t="s">
        <v>239</v>
      </c>
      <c r="B1004" s="5" t="s">
        <v>77</v>
      </c>
      <c r="C1004" s="9" t="s">
        <v>66</v>
      </c>
      <c r="D1004" s="9" t="str">
        <f t="shared" si="15"/>
        <v>Seychelles-Africa2005</v>
      </c>
      <c r="E1004" s="11">
        <v>1.9E-2</v>
      </c>
      <c r="F1004" s="11">
        <v>1.2E-2</v>
      </c>
      <c r="G1004" s="11">
        <v>77</v>
      </c>
      <c r="H1004" s="11">
        <v>67</v>
      </c>
      <c r="I1004" s="11">
        <v>0.24299999999999999</v>
      </c>
      <c r="J1004" s="11">
        <v>0.68100000000000005</v>
      </c>
      <c r="K1004" s="11">
        <v>7.4999999999999997E-2</v>
      </c>
      <c r="L1004" s="11">
        <v>82900</v>
      </c>
      <c r="M1004" s="11">
        <v>0.51100000000000001</v>
      </c>
    </row>
    <row r="1005" spans="1:13" ht="15" x14ac:dyDescent="0.25">
      <c r="A1005" s="12" t="s">
        <v>205</v>
      </c>
      <c r="B1005" s="5" t="s">
        <v>77</v>
      </c>
      <c r="C1005" s="9" t="s">
        <v>66</v>
      </c>
      <c r="D1005" s="9" t="str">
        <f t="shared" si="15"/>
        <v>Morocco-Africa2005</v>
      </c>
      <c r="E1005" s="11">
        <v>0.02</v>
      </c>
      <c r="F1005" s="11">
        <v>3.5000000000000003E-2</v>
      </c>
      <c r="G1005" s="11">
        <v>71</v>
      </c>
      <c r="H1005" s="11">
        <v>67</v>
      </c>
      <c r="I1005" s="11">
        <v>0.308</v>
      </c>
      <c r="J1005" s="11">
        <v>0.64200000000000002</v>
      </c>
      <c r="K1005" s="11">
        <v>0.05</v>
      </c>
      <c r="L1005" s="11">
        <v>30125445</v>
      </c>
      <c r="M1005" s="11">
        <v>0.55100000000000005</v>
      </c>
    </row>
    <row r="1006" spans="1:13" ht="15" x14ac:dyDescent="0.25">
      <c r="A1006" s="12" t="s">
        <v>76</v>
      </c>
      <c r="B1006" s="5" t="s">
        <v>77</v>
      </c>
      <c r="C1006" s="9" t="s">
        <v>66</v>
      </c>
      <c r="D1006" s="9" t="str">
        <f t="shared" si="15"/>
        <v>Algeria-Africa2005</v>
      </c>
      <c r="E1006" s="11">
        <v>2.1000000000000001E-2</v>
      </c>
      <c r="F1006" s="11">
        <v>2.9000000000000001E-2</v>
      </c>
      <c r="G1006" s="11">
        <v>71</v>
      </c>
      <c r="H1006" s="11">
        <v>68</v>
      </c>
      <c r="I1006" s="11">
        <v>0.28899999999999998</v>
      </c>
      <c r="J1006" s="11">
        <v>0.66700000000000004</v>
      </c>
      <c r="K1006" s="11">
        <v>4.3999999999999997E-2</v>
      </c>
      <c r="L1006" s="11">
        <v>33960903</v>
      </c>
      <c r="M1006" s="11">
        <v>0.63800000000000001</v>
      </c>
    </row>
    <row r="1007" spans="1:13" ht="15" x14ac:dyDescent="0.25">
      <c r="A1007" s="12" t="s">
        <v>247</v>
      </c>
      <c r="B1007" s="5" t="s">
        <v>77</v>
      </c>
      <c r="C1007" s="9" t="s">
        <v>66</v>
      </c>
      <c r="D1007" s="9" t="str">
        <f t="shared" si="15"/>
        <v>South Africa-Africa2005</v>
      </c>
      <c r="E1007" s="11">
        <v>2.3E-2</v>
      </c>
      <c r="F1007" s="11">
        <v>5.0999999999999997E-2</v>
      </c>
      <c r="G1007" s="11">
        <v>53</v>
      </c>
      <c r="H1007" s="11">
        <v>50</v>
      </c>
      <c r="I1007" s="11">
        <v>0.308</v>
      </c>
      <c r="J1007" s="11">
        <v>0.64800000000000002</v>
      </c>
      <c r="K1007" s="11">
        <v>4.3999999999999997E-2</v>
      </c>
      <c r="L1007" s="11">
        <v>47639556</v>
      </c>
      <c r="M1007" s="11">
        <v>0.59499999999999997</v>
      </c>
    </row>
    <row r="1008" spans="1:13" ht="15" x14ac:dyDescent="0.25">
      <c r="A1008" s="12" t="s">
        <v>185</v>
      </c>
      <c r="B1008" s="5" t="s">
        <v>77</v>
      </c>
      <c r="C1008" s="9" t="s">
        <v>66</v>
      </c>
      <c r="D1008" s="9" t="str">
        <f t="shared" si="15"/>
        <v>Libya-Africa2005</v>
      </c>
      <c r="E1008" s="11">
        <v>2.3E-2</v>
      </c>
      <c r="F1008" s="11">
        <v>0.02</v>
      </c>
      <c r="G1008" s="11">
        <v>75</v>
      </c>
      <c r="H1008" s="11">
        <v>72</v>
      </c>
      <c r="I1008" s="11">
        <v>0.30599999999999999</v>
      </c>
      <c r="J1008" s="11">
        <v>0.65100000000000002</v>
      </c>
      <c r="K1008" s="11">
        <v>4.2999999999999997E-2</v>
      </c>
      <c r="L1008" s="11">
        <v>5594450</v>
      </c>
      <c r="M1008" s="11">
        <v>0.76900000000000002</v>
      </c>
    </row>
    <row r="1009" spans="1:13" ht="15" x14ac:dyDescent="0.25">
      <c r="A1009" s="12" t="s">
        <v>134</v>
      </c>
      <c r="B1009" s="5" t="s">
        <v>77</v>
      </c>
      <c r="C1009" s="9" t="s">
        <v>66</v>
      </c>
      <c r="D1009" s="9" t="str">
        <f t="shared" si="15"/>
        <v>Egypt-Africa2005</v>
      </c>
      <c r="E1009" s="11">
        <v>2.4E-2</v>
      </c>
      <c r="F1009" s="11">
        <v>2.5999999999999999E-2</v>
      </c>
      <c r="G1009" s="11">
        <v>72</v>
      </c>
      <c r="H1009" s="11">
        <v>67</v>
      </c>
      <c r="I1009" s="11">
        <v>0.32500000000000001</v>
      </c>
      <c r="J1009" s="11">
        <v>0.62</v>
      </c>
      <c r="K1009" s="11">
        <v>5.5E-2</v>
      </c>
      <c r="L1009" s="11">
        <v>71777678</v>
      </c>
      <c r="M1009" s="11">
        <v>0.43</v>
      </c>
    </row>
    <row r="1010" spans="1:13" ht="15" x14ac:dyDescent="0.25">
      <c r="A1010" s="12" t="s">
        <v>104</v>
      </c>
      <c r="B1010" s="5" t="s">
        <v>77</v>
      </c>
      <c r="C1010" s="9" t="s">
        <v>66</v>
      </c>
      <c r="D1010" s="9" t="str">
        <f t="shared" si="15"/>
        <v>Botswana-Africa2005</v>
      </c>
      <c r="E1010" s="11">
        <v>2.5000000000000001E-2</v>
      </c>
      <c r="F1010" s="11">
        <v>4.2999999999999997E-2</v>
      </c>
      <c r="G1010" s="11">
        <v>47</v>
      </c>
      <c r="H1010" s="11">
        <v>46</v>
      </c>
      <c r="I1010" s="11">
        <v>0.35799999999999998</v>
      </c>
      <c r="J1010" s="11">
        <v>0.61</v>
      </c>
      <c r="K1010" s="11">
        <v>3.2000000000000001E-2</v>
      </c>
      <c r="L1010" s="11">
        <v>1875805</v>
      </c>
      <c r="M1010" s="11">
        <v>0.55100000000000005</v>
      </c>
    </row>
    <row r="1011" spans="1:13" ht="15" x14ac:dyDescent="0.25">
      <c r="A1011" s="12" t="s">
        <v>183</v>
      </c>
      <c r="B1011" s="5" t="s">
        <v>77</v>
      </c>
      <c r="C1011" s="9" t="s">
        <v>66</v>
      </c>
      <c r="D1011" s="9" t="str">
        <f t="shared" si="15"/>
        <v>Lesotho-Africa2005</v>
      </c>
      <c r="E1011" s="11">
        <v>2.9000000000000001E-2</v>
      </c>
      <c r="F1011" s="11">
        <v>8.5000000000000006E-2</v>
      </c>
      <c r="G1011" s="11">
        <v>44</v>
      </c>
      <c r="H1011" s="11">
        <v>44</v>
      </c>
      <c r="I1011" s="11">
        <v>0.39700000000000002</v>
      </c>
      <c r="J1011" s="11">
        <v>0.55700000000000005</v>
      </c>
      <c r="K1011" s="11">
        <v>4.5999999999999999E-2</v>
      </c>
      <c r="L1011" s="11">
        <v>1925844</v>
      </c>
      <c r="M1011" s="11">
        <v>0.222</v>
      </c>
    </row>
    <row r="1012" spans="1:13" ht="15" x14ac:dyDescent="0.25">
      <c r="A1012" s="12" t="s">
        <v>208</v>
      </c>
      <c r="B1012" s="5" t="s">
        <v>77</v>
      </c>
      <c r="C1012" s="9" t="s">
        <v>66</v>
      </c>
      <c r="D1012" s="9" t="str">
        <f t="shared" si="15"/>
        <v>Namibia-Africa2005</v>
      </c>
      <c r="E1012" s="11">
        <v>2.9000000000000001E-2</v>
      </c>
      <c r="F1012" s="11">
        <v>4.5999999999999999E-2</v>
      </c>
      <c r="G1012" s="11">
        <v>58</v>
      </c>
      <c r="H1012" s="11">
        <v>54</v>
      </c>
      <c r="I1012" s="11">
        <v>0.39800000000000002</v>
      </c>
      <c r="J1012" s="11">
        <v>0.56899999999999995</v>
      </c>
      <c r="K1012" s="11">
        <v>3.3000000000000002E-2</v>
      </c>
      <c r="L1012" s="11">
        <v>2027026</v>
      </c>
      <c r="M1012" s="11">
        <v>0.36599999999999999</v>
      </c>
    </row>
    <row r="1013" spans="1:13" ht="15" x14ac:dyDescent="0.25">
      <c r="A1013" s="12" t="s">
        <v>130</v>
      </c>
      <c r="B1013" s="5" t="s">
        <v>77</v>
      </c>
      <c r="C1013" s="9" t="s">
        <v>66</v>
      </c>
      <c r="D1013" s="9" t="str">
        <f t="shared" si="15"/>
        <v>Djibouti-Africa2005</v>
      </c>
      <c r="E1013" s="11">
        <v>2.9000000000000001E-2</v>
      </c>
      <c r="F1013" s="11">
        <v>7.0999999999999994E-2</v>
      </c>
      <c r="G1013" s="11">
        <v>59</v>
      </c>
      <c r="H1013" s="11">
        <v>57</v>
      </c>
      <c r="I1013" s="11">
        <v>0.373</v>
      </c>
      <c r="J1013" s="11">
        <v>0.59399999999999997</v>
      </c>
      <c r="K1013" s="11">
        <v>3.4000000000000002E-2</v>
      </c>
      <c r="L1013" s="11">
        <v>776585</v>
      </c>
      <c r="M1013" s="11">
        <v>0.76800000000000002</v>
      </c>
    </row>
    <row r="1014" spans="1:13" ht="15" x14ac:dyDescent="0.25">
      <c r="A1014" s="12" t="s">
        <v>285</v>
      </c>
      <c r="B1014" s="5" t="s">
        <v>77</v>
      </c>
      <c r="C1014" s="9" t="s">
        <v>66</v>
      </c>
      <c r="D1014" s="9" t="str">
        <f t="shared" si="15"/>
        <v>Zimbabwe-Africa2005</v>
      </c>
      <c r="E1014" s="11">
        <v>3.2000000000000001E-2</v>
      </c>
      <c r="F1014" s="11">
        <v>5.7000000000000002E-2</v>
      </c>
      <c r="G1014" s="11">
        <v>43</v>
      </c>
      <c r="H1014" s="11">
        <v>44</v>
      </c>
      <c r="I1014" s="11">
        <v>0.41499999999999998</v>
      </c>
      <c r="J1014" s="11">
        <v>0.54800000000000004</v>
      </c>
      <c r="K1014" s="11">
        <v>3.6999999999999998E-2</v>
      </c>
      <c r="L1014" s="11">
        <v>12710589</v>
      </c>
      <c r="M1014" s="11">
        <v>0.34100000000000003</v>
      </c>
    </row>
    <row r="1015" spans="1:13" ht="15" x14ac:dyDescent="0.25">
      <c r="A1015" s="12" t="s">
        <v>258</v>
      </c>
      <c r="B1015" s="5" t="s">
        <v>77</v>
      </c>
      <c r="C1015" s="9" t="s">
        <v>66</v>
      </c>
      <c r="D1015" s="9" t="str">
        <f t="shared" si="15"/>
        <v>Swaziland-Africa2005</v>
      </c>
      <c r="E1015" s="11">
        <v>3.2000000000000001E-2</v>
      </c>
      <c r="F1015" s="11">
        <v>8.1000000000000003E-2</v>
      </c>
      <c r="G1015" s="11">
        <v>46</v>
      </c>
      <c r="H1015" s="11">
        <v>46</v>
      </c>
      <c r="I1015" s="11">
        <v>0.41799999999999998</v>
      </c>
      <c r="J1015" s="11">
        <v>0.55000000000000004</v>
      </c>
      <c r="K1015" s="11">
        <v>3.2000000000000001E-2</v>
      </c>
      <c r="L1015" s="11">
        <v>1104642</v>
      </c>
      <c r="M1015" s="11">
        <v>0.22</v>
      </c>
    </row>
    <row r="1016" spans="1:13" ht="15" x14ac:dyDescent="0.25">
      <c r="A1016" s="12" t="s">
        <v>145</v>
      </c>
      <c r="B1016" s="5" t="s">
        <v>77</v>
      </c>
      <c r="C1016" s="9" t="s">
        <v>66</v>
      </c>
      <c r="D1016" s="9" t="str">
        <f t="shared" si="15"/>
        <v>Gabon-Africa2005</v>
      </c>
      <c r="E1016" s="11">
        <v>3.3000000000000002E-2</v>
      </c>
      <c r="F1016" s="11">
        <v>0.05</v>
      </c>
      <c r="G1016" s="11">
        <v>61</v>
      </c>
      <c r="H1016" s="11">
        <v>59</v>
      </c>
      <c r="I1016" s="11">
        <v>0.39500000000000002</v>
      </c>
      <c r="J1016" s="11">
        <v>0.54900000000000004</v>
      </c>
      <c r="K1016" s="11">
        <v>5.6000000000000001E-2</v>
      </c>
      <c r="L1016" s="11">
        <v>1379465</v>
      </c>
      <c r="M1016" s="11">
        <v>0.83399999999999996</v>
      </c>
    </row>
    <row r="1017" spans="1:13" ht="15" x14ac:dyDescent="0.25">
      <c r="A1017" s="12" t="s">
        <v>149</v>
      </c>
      <c r="B1017" s="5" t="s">
        <v>77</v>
      </c>
      <c r="C1017" s="9" t="s">
        <v>66</v>
      </c>
      <c r="D1017" s="9" t="str">
        <f t="shared" si="15"/>
        <v>Ghana-Africa2005</v>
      </c>
      <c r="E1017" s="11">
        <v>3.4000000000000002E-2</v>
      </c>
      <c r="F1017" s="11">
        <v>5.8000000000000003E-2</v>
      </c>
      <c r="G1017" s="11">
        <v>60</v>
      </c>
      <c r="H1017" s="11">
        <v>58</v>
      </c>
      <c r="I1017" s="11">
        <v>0.40200000000000002</v>
      </c>
      <c r="J1017" s="11">
        <v>0.56399999999999995</v>
      </c>
      <c r="K1017" s="11">
        <v>3.4000000000000002E-2</v>
      </c>
      <c r="L1017" s="11">
        <v>21384034</v>
      </c>
      <c r="M1017" s="11">
        <v>0.47299999999999998</v>
      </c>
    </row>
    <row r="1018" spans="1:13" ht="15" x14ac:dyDescent="0.25">
      <c r="A1018" s="12" t="s">
        <v>114</v>
      </c>
      <c r="B1018" s="5" t="s">
        <v>77</v>
      </c>
      <c r="C1018" s="9" t="s">
        <v>66</v>
      </c>
      <c r="D1018" s="9" t="str">
        <f t="shared" si="15"/>
        <v>Central African Republic-Africa2005</v>
      </c>
      <c r="E1018" s="11">
        <v>3.6999999999999998E-2</v>
      </c>
      <c r="F1018" s="11">
        <v>0.111</v>
      </c>
      <c r="G1018" s="11">
        <v>47</v>
      </c>
      <c r="H1018" s="11">
        <v>43</v>
      </c>
      <c r="I1018" s="11">
        <v>0.41899999999999998</v>
      </c>
      <c r="J1018" s="11">
        <v>0.54200000000000004</v>
      </c>
      <c r="K1018" s="11">
        <v>0.04</v>
      </c>
      <c r="L1018" s="11">
        <v>3960897</v>
      </c>
      <c r="M1018" s="11">
        <v>0.38100000000000001</v>
      </c>
    </row>
    <row r="1019" spans="1:13" ht="15" x14ac:dyDescent="0.25">
      <c r="A1019" s="12" t="s">
        <v>123</v>
      </c>
      <c r="B1019" s="5" t="s">
        <v>77</v>
      </c>
      <c r="C1019" s="9" t="s">
        <v>66</v>
      </c>
      <c r="D1019" s="9" t="str">
        <f t="shared" si="15"/>
        <v>Cote d'Ivoire-Africa2005</v>
      </c>
      <c r="E1019" s="11">
        <v>3.6999999999999998E-2</v>
      </c>
      <c r="F1019" s="11">
        <v>8.8999999999999996E-2</v>
      </c>
      <c r="G1019" s="11">
        <v>48</v>
      </c>
      <c r="H1019" s="11">
        <v>46</v>
      </c>
      <c r="I1019" s="11">
        <v>0.42299999999999999</v>
      </c>
      <c r="J1019" s="11">
        <v>0.54700000000000004</v>
      </c>
      <c r="K1019" s="11">
        <v>0.03</v>
      </c>
      <c r="L1019" s="11">
        <v>17393994</v>
      </c>
      <c r="M1019" s="11">
        <v>0.46800000000000003</v>
      </c>
    </row>
    <row r="1020" spans="1:13" ht="15" x14ac:dyDescent="0.25">
      <c r="A1020" s="12" t="s">
        <v>197</v>
      </c>
      <c r="B1020" s="5" t="s">
        <v>77</v>
      </c>
      <c r="C1020" s="9" t="s">
        <v>66</v>
      </c>
      <c r="D1020" s="9" t="str">
        <f t="shared" si="15"/>
        <v>Mauritania-Africa2005</v>
      </c>
      <c r="E1020" s="11">
        <v>3.6999999999999998E-2</v>
      </c>
      <c r="F1020" s="11">
        <v>7.4999999999999997E-2</v>
      </c>
      <c r="G1020" s="11">
        <v>62</v>
      </c>
      <c r="H1020" s="11">
        <v>59</v>
      </c>
      <c r="I1020" s="11">
        <v>0.41599999999999998</v>
      </c>
      <c r="J1020" s="11">
        <v>0.55300000000000005</v>
      </c>
      <c r="K1020" s="11">
        <v>3.1E-2</v>
      </c>
      <c r="L1020" s="11">
        <v>3146164</v>
      </c>
      <c r="M1020" s="11">
        <v>0.53100000000000003</v>
      </c>
    </row>
    <row r="1021" spans="1:13" ht="15" x14ac:dyDescent="0.25">
      <c r="A1021" s="12" t="s">
        <v>136</v>
      </c>
      <c r="B1021" s="5" t="s">
        <v>77</v>
      </c>
      <c r="C1021" s="9" t="s">
        <v>66</v>
      </c>
      <c r="D1021" s="9" t="str">
        <f t="shared" si="15"/>
        <v>Equatorial Guinea-Africa2005</v>
      </c>
      <c r="E1021" s="11">
        <v>3.7999999999999999E-2</v>
      </c>
      <c r="F1021" s="11">
        <v>8.6999999999999994E-2</v>
      </c>
      <c r="G1021" s="11">
        <v>50</v>
      </c>
      <c r="H1021" s="11">
        <v>48</v>
      </c>
      <c r="I1021" s="11">
        <v>0.40600000000000003</v>
      </c>
      <c r="J1021" s="11">
        <v>0.56100000000000005</v>
      </c>
      <c r="K1021" s="11">
        <v>3.2000000000000001E-2</v>
      </c>
      <c r="L1021" s="11">
        <v>603648</v>
      </c>
      <c r="M1021" s="11">
        <v>0.38900000000000001</v>
      </c>
    </row>
    <row r="1022" spans="1:13" ht="15" x14ac:dyDescent="0.25">
      <c r="A1022" s="12" t="s">
        <v>266</v>
      </c>
      <c r="B1022" s="5" t="s">
        <v>77</v>
      </c>
      <c r="C1022" s="9" t="s">
        <v>66</v>
      </c>
      <c r="D1022" s="9" t="str">
        <f t="shared" si="15"/>
        <v>Togo-Africa2005</v>
      </c>
      <c r="E1022" s="11">
        <v>3.7999999999999999E-2</v>
      </c>
      <c r="F1022" s="11">
        <v>6.8000000000000005E-2</v>
      </c>
      <c r="G1022" s="11">
        <v>55</v>
      </c>
      <c r="H1022" s="11">
        <v>53</v>
      </c>
      <c r="I1022" s="11">
        <v>0.42799999999999999</v>
      </c>
      <c r="J1022" s="11">
        <v>0.54400000000000004</v>
      </c>
      <c r="K1022" s="11">
        <v>2.8000000000000001E-2</v>
      </c>
      <c r="L1022" s="11">
        <v>5540214</v>
      </c>
      <c r="M1022" s="11">
        <v>0.35199999999999998</v>
      </c>
    </row>
    <row r="1023" spans="1:13" ht="15" x14ac:dyDescent="0.25">
      <c r="A1023" s="12" t="s">
        <v>232</v>
      </c>
      <c r="B1023" s="5" t="s">
        <v>77</v>
      </c>
      <c r="C1023" s="9" t="s">
        <v>66</v>
      </c>
      <c r="D1023" s="9" t="str">
        <f t="shared" si="15"/>
        <v>Rwanda-Africa2005</v>
      </c>
      <c r="E1023" s="11">
        <v>3.7999999999999999E-2</v>
      </c>
      <c r="F1023" s="11">
        <v>6.7000000000000004E-2</v>
      </c>
      <c r="G1023" s="11">
        <v>56</v>
      </c>
      <c r="H1023" s="11">
        <v>54</v>
      </c>
      <c r="I1023" s="11">
        <v>0.442</v>
      </c>
      <c r="J1023" s="11">
        <v>0.53200000000000003</v>
      </c>
      <c r="K1023" s="11">
        <v>2.5000000000000001E-2</v>
      </c>
      <c r="L1023" s="11">
        <v>9429457</v>
      </c>
      <c r="M1023" s="11">
        <v>0.193</v>
      </c>
    </row>
    <row r="1024" spans="1:13" ht="15" x14ac:dyDescent="0.25">
      <c r="A1024" s="12" t="s">
        <v>256</v>
      </c>
      <c r="B1024" s="5" t="s">
        <v>77</v>
      </c>
      <c r="C1024" s="9" t="s">
        <v>66</v>
      </c>
      <c r="D1024" s="9" t="str">
        <f t="shared" si="15"/>
        <v>Sudan-Africa2005</v>
      </c>
      <c r="E1024" s="11">
        <v>3.7999999999999999E-2</v>
      </c>
      <c r="F1024" s="11">
        <v>6.0999999999999999E-2</v>
      </c>
      <c r="G1024" s="11">
        <v>62</v>
      </c>
      <c r="H1024" s="11">
        <v>58</v>
      </c>
      <c r="I1024" s="11">
        <v>0.432</v>
      </c>
      <c r="J1024" s="11">
        <v>0.53800000000000003</v>
      </c>
      <c r="K1024" s="11">
        <v>0.03</v>
      </c>
      <c r="L1024" s="11">
        <v>31585871</v>
      </c>
      <c r="M1024" s="11">
        <v>0.32800000000000001</v>
      </c>
    </row>
    <row r="1025" spans="1:13" ht="15" x14ac:dyDescent="0.25">
      <c r="A1025" s="12" t="s">
        <v>190</v>
      </c>
      <c r="B1025" s="5" t="s">
        <v>77</v>
      </c>
      <c r="C1025" s="9" t="s">
        <v>66</v>
      </c>
      <c r="D1025" s="9" t="str">
        <f t="shared" si="15"/>
        <v>Madagascar-Africa2005</v>
      </c>
      <c r="E1025" s="11">
        <v>3.7999999999999999E-2</v>
      </c>
      <c r="F1025" s="11">
        <v>5.5E-2</v>
      </c>
      <c r="G1025" s="11">
        <v>63</v>
      </c>
      <c r="H1025" s="11">
        <v>60</v>
      </c>
      <c r="I1025" s="11">
        <v>0.44800000000000001</v>
      </c>
      <c r="J1025" s="11">
        <v>0.52300000000000002</v>
      </c>
      <c r="K1025" s="11">
        <v>2.9000000000000001E-2</v>
      </c>
      <c r="L1025" s="11">
        <v>18290394</v>
      </c>
      <c r="M1025" s="11">
        <v>0.28799999999999998</v>
      </c>
    </row>
    <row r="1026" spans="1:13" ht="15" x14ac:dyDescent="0.25">
      <c r="A1026" s="12" t="s">
        <v>235</v>
      </c>
      <c r="B1026" s="5" t="s">
        <v>77</v>
      </c>
      <c r="C1026" s="9" t="s">
        <v>66</v>
      </c>
      <c r="D1026" s="9" t="str">
        <f t="shared" si="15"/>
        <v>Sao Tome and Principe-Africa2005</v>
      </c>
      <c r="E1026" s="11">
        <v>3.7999999999999999E-2</v>
      </c>
      <c r="F1026" s="11">
        <v>4.8000000000000001E-2</v>
      </c>
      <c r="G1026" s="11">
        <v>66</v>
      </c>
      <c r="H1026" s="11">
        <v>63</v>
      </c>
      <c r="I1026" s="11">
        <v>0.42</v>
      </c>
      <c r="J1026" s="11">
        <v>0.54</v>
      </c>
      <c r="K1026" s="11">
        <v>0.04</v>
      </c>
      <c r="L1026" s="11">
        <v>154615</v>
      </c>
      <c r="M1026" s="11">
        <v>0.57999999999999996</v>
      </c>
    </row>
    <row r="1027" spans="1:13" ht="15" x14ac:dyDescent="0.25">
      <c r="A1027" s="12" t="s">
        <v>120</v>
      </c>
      <c r="B1027" s="5" t="s">
        <v>77</v>
      </c>
      <c r="C1027" s="9" t="s">
        <v>66</v>
      </c>
      <c r="D1027" s="9" t="str">
        <f t="shared" ref="D1027:D1090" si="16">CONCATENATE(A1027,C1027)</f>
        <v>Congo (Brazzaville)-Africa2005</v>
      </c>
      <c r="E1027" s="11">
        <v>3.9E-2</v>
      </c>
      <c r="F1027" s="11">
        <v>6.2E-2</v>
      </c>
      <c r="G1027" s="11">
        <v>55</v>
      </c>
      <c r="H1027" s="11">
        <v>53</v>
      </c>
      <c r="I1027" s="11">
        <v>0.42199999999999999</v>
      </c>
      <c r="J1027" s="11">
        <v>0.54300000000000004</v>
      </c>
      <c r="K1027" s="11">
        <v>3.5000000000000003E-2</v>
      </c>
      <c r="L1027" s="11">
        <v>3542867</v>
      </c>
      <c r="M1027" s="11">
        <v>0.61</v>
      </c>
    </row>
    <row r="1028" spans="1:13" ht="15" x14ac:dyDescent="0.25">
      <c r="A1028" s="12" t="s">
        <v>175</v>
      </c>
      <c r="B1028" s="5" t="s">
        <v>77</v>
      </c>
      <c r="C1028" s="9" t="s">
        <v>66</v>
      </c>
      <c r="D1028" s="9" t="str">
        <f t="shared" si="16"/>
        <v>Kenya-Africa2005</v>
      </c>
      <c r="E1028" s="11">
        <v>3.9E-2</v>
      </c>
      <c r="F1028" s="11">
        <v>6.0999999999999999E-2</v>
      </c>
      <c r="G1028" s="11">
        <v>56</v>
      </c>
      <c r="H1028" s="11">
        <v>54</v>
      </c>
      <c r="I1028" s="11">
        <v>0.42799999999999999</v>
      </c>
      <c r="J1028" s="11">
        <v>0.54500000000000004</v>
      </c>
      <c r="K1028" s="11">
        <v>2.7E-2</v>
      </c>
      <c r="L1028" s="11">
        <v>35785718</v>
      </c>
      <c r="M1028" s="11">
        <v>0.217</v>
      </c>
    </row>
    <row r="1029" spans="1:13" ht="15" x14ac:dyDescent="0.25">
      <c r="A1029" s="12" t="s">
        <v>139</v>
      </c>
      <c r="B1029" s="5" t="s">
        <v>77</v>
      </c>
      <c r="C1029" s="9" t="s">
        <v>66</v>
      </c>
      <c r="D1029" s="9" t="str">
        <f t="shared" si="16"/>
        <v>Ethiopia-Africa2005</v>
      </c>
      <c r="E1029" s="11">
        <v>3.9E-2</v>
      </c>
      <c r="F1029" s="11">
        <v>7.0000000000000007E-2</v>
      </c>
      <c r="G1029" s="11">
        <v>58</v>
      </c>
      <c r="H1029" s="11">
        <v>56</v>
      </c>
      <c r="I1029" s="11">
        <v>0.46200000000000002</v>
      </c>
      <c r="J1029" s="11">
        <v>0.50700000000000001</v>
      </c>
      <c r="K1029" s="11">
        <v>3.1E-2</v>
      </c>
      <c r="L1029" s="11">
        <v>76167240</v>
      </c>
      <c r="M1029" s="11">
        <v>0.157</v>
      </c>
    </row>
    <row r="1030" spans="1:13" ht="15" x14ac:dyDescent="0.25">
      <c r="A1030" s="12" t="s">
        <v>119</v>
      </c>
      <c r="B1030" s="5" t="s">
        <v>77</v>
      </c>
      <c r="C1030" s="9" t="s">
        <v>66</v>
      </c>
      <c r="D1030" s="9" t="str">
        <f t="shared" si="16"/>
        <v>Comoros-Africa2005</v>
      </c>
      <c r="E1030" s="11">
        <v>3.9E-2</v>
      </c>
      <c r="F1030" s="11">
        <v>7.0000000000000007E-2</v>
      </c>
      <c r="G1030" s="11">
        <v>60</v>
      </c>
      <c r="H1030" s="11">
        <v>58</v>
      </c>
      <c r="I1030" s="11">
        <v>0.41499999999999998</v>
      </c>
      <c r="J1030" s="11">
        <v>0.55500000000000005</v>
      </c>
      <c r="K1030" s="11">
        <v>0.03</v>
      </c>
      <c r="L1030" s="11">
        <v>600733</v>
      </c>
      <c r="M1030" s="11">
        <v>0.27900000000000003</v>
      </c>
    </row>
    <row r="1031" spans="1:13" ht="15" x14ac:dyDescent="0.25">
      <c r="A1031" s="12" t="s">
        <v>237</v>
      </c>
      <c r="B1031" s="5" t="s">
        <v>77</v>
      </c>
      <c r="C1031" s="9" t="s">
        <v>66</v>
      </c>
      <c r="D1031" s="9" t="str">
        <f t="shared" si="16"/>
        <v>Senegal-Africa2005</v>
      </c>
      <c r="E1031" s="11">
        <v>3.9E-2</v>
      </c>
      <c r="F1031" s="11">
        <v>5.7000000000000002E-2</v>
      </c>
      <c r="G1031" s="11">
        <v>62</v>
      </c>
      <c r="H1031" s="11">
        <v>59</v>
      </c>
      <c r="I1031" s="11">
        <v>0.441</v>
      </c>
      <c r="J1031" s="11">
        <v>0.52700000000000002</v>
      </c>
      <c r="K1031" s="11">
        <v>3.2000000000000001E-2</v>
      </c>
      <c r="L1031" s="11">
        <v>11270826</v>
      </c>
      <c r="M1031" s="11">
        <v>0.41099999999999998</v>
      </c>
    </row>
    <row r="1032" spans="1:13" ht="15" x14ac:dyDescent="0.25">
      <c r="A1032" s="12" t="s">
        <v>249</v>
      </c>
      <c r="B1032" s="5" t="s">
        <v>77</v>
      </c>
      <c r="C1032" s="9" t="s">
        <v>66</v>
      </c>
      <c r="D1032" s="9" t="str">
        <f t="shared" si="16"/>
        <v>South Sudan-Africa2005</v>
      </c>
      <c r="E1032" s="11">
        <v>0.04</v>
      </c>
      <c r="F1032" s="11">
        <v>8.6999999999999994E-2</v>
      </c>
      <c r="G1032" s="11">
        <v>52</v>
      </c>
      <c r="H1032" s="11">
        <v>50</v>
      </c>
      <c r="I1032" s="11">
        <v>0.44</v>
      </c>
      <c r="J1032" s="11">
        <v>0.52700000000000002</v>
      </c>
      <c r="K1032" s="11">
        <v>3.2000000000000001E-2</v>
      </c>
      <c r="L1032" s="11">
        <v>8039351</v>
      </c>
      <c r="M1032" s="11">
        <v>0.17199999999999999</v>
      </c>
    </row>
    <row r="1033" spans="1:13" ht="15" x14ac:dyDescent="0.25">
      <c r="A1033" s="12" t="s">
        <v>111</v>
      </c>
      <c r="B1033" s="5" t="s">
        <v>77</v>
      </c>
      <c r="C1033" s="9" t="s">
        <v>66</v>
      </c>
      <c r="D1033" s="9" t="str">
        <f t="shared" si="16"/>
        <v>Cameroon-Africa2005</v>
      </c>
      <c r="E1033" s="11">
        <v>0.04</v>
      </c>
      <c r="F1033" s="11">
        <v>7.8E-2</v>
      </c>
      <c r="G1033" s="11">
        <v>53</v>
      </c>
      <c r="H1033" s="11">
        <v>51</v>
      </c>
      <c r="I1033" s="11">
        <v>0.443</v>
      </c>
      <c r="J1033" s="11">
        <v>0.52400000000000002</v>
      </c>
      <c r="K1033" s="11">
        <v>3.3000000000000002E-2</v>
      </c>
      <c r="L1033" s="11">
        <v>18137734</v>
      </c>
      <c r="M1033" s="11">
        <v>0.48499999999999999</v>
      </c>
    </row>
    <row r="1034" spans="1:13" ht="15" x14ac:dyDescent="0.25">
      <c r="A1034" s="12" t="s">
        <v>156</v>
      </c>
      <c r="B1034" s="5" t="s">
        <v>77</v>
      </c>
      <c r="C1034" s="9" t="s">
        <v>66</v>
      </c>
      <c r="D1034" s="9" t="str">
        <f t="shared" si="16"/>
        <v>Guinea-Bissau-Africa2005</v>
      </c>
      <c r="E1034" s="11">
        <v>0.04</v>
      </c>
      <c r="F1034" s="11">
        <v>9.6000000000000002E-2</v>
      </c>
      <c r="G1034" s="11">
        <v>53</v>
      </c>
      <c r="H1034" s="11">
        <v>51</v>
      </c>
      <c r="I1034" s="11">
        <v>0.42899999999999999</v>
      </c>
      <c r="J1034" s="11">
        <v>0.54200000000000004</v>
      </c>
      <c r="K1034" s="11">
        <v>2.9000000000000001E-2</v>
      </c>
      <c r="L1034" s="11">
        <v>1421515</v>
      </c>
      <c r="M1034" s="11">
        <v>0.40899999999999997</v>
      </c>
    </row>
    <row r="1035" spans="1:13" ht="15" x14ac:dyDescent="0.25">
      <c r="A1035" s="12" t="s">
        <v>155</v>
      </c>
      <c r="B1035" s="5" t="s">
        <v>77</v>
      </c>
      <c r="C1035" s="9" t="s">
        <v>66</v>
      </c>
      <c r="D1035" s="9" t="str">
        <f t="shared" si="16"/>
        <v>Guinea-Africa2005</v>
      </c>
      <c r="E1035" s="11">
        <v>0.04</v>
      </c>
      <c r="F1035" s="11">
        <v>8.5000000000000006E-2</v>
      </c>
      <c r="G1035" s="11">
        <v>53</v>
      </c>
      <c r="H1035" s="11">
        <v>52</v>
      </c>
      <c r="I1035" s="11">
        <v>0.436</v>
      </c>
      <c r="J1035" s="11">
        <v>0.53100000000000003</v>
      </c>
      <c r="K1035" s="11">
        <v>3.2000000000000001E-2</v>
      </c>
      <c r="L1035" s="11">
        <v>9576331</v>
      </c>
      <c r="M1035" s="11">
        <v>0.32800000000000001</v>
      </c>
    </row>
    <row r="1036" spans="1:13" ht="15" x14ac:dyDescent="0.25">
      <c r="A1036" s="12" t="s">
        <v>184</v>
      </c>
      <c r="B1036" s="5" t="s">
        <v>77</v>
      </c>
      <c r="C1036" s="9" t="s">
        <v>66</v>
      </c>
      <c r="D1036" s="9" t="str">
        <f t="shared" si="16"/>
        <v>Liberia-Africa2005</v>
      </c>
      <c r="E1036" s="11">
        <v>0.04</v>
      </c>
      <c r="F1036" s="11">
        <v>8.3000000000000004E-2</v>
      </c>
      <c r="G1036" s="11">
        <v>56</v>
      </c>
      <c r="H1036" s="11">
        <v>54</v>
      </c>
      <c r="I1036" s="11">
        <v>0.433</v>
      </c>
      <c r="J1036" s="11">
        <v>0.53700000000000003</v>
      </c>
      <c r="K1036" s="11">
        <v>0.03</v>
      </c>
      <c r="L1036" s="11">
        <v>3269786</v>
      </c>
      <c r="M1036" s="11">
        <v>0.46100000000000002</v>
      </c>
    </row>
    <row r="1037" spans="1:13" ht="15" x14ac:dyDescent="0.25">
      <c r="A1037" s="12" t="s">
        <v>99</v>
      </c>
      <c r="B1037" s="5" t="s">
        <v>77</v>
      </c>
      <c r="C1037" s="9" t="s">
        <v>66</v>
      </c>
      <c r="D1037" s="9" t="str">
        <f t="shared" si="16"/>
        <v>Benin-Africa2005</v>
      </c>
      <c r="E1037" s="11">
        <v>0.04</v>
      </c>
      <c r="F1037" s="11">
        <v>7.4999999999999997E-2</v>
      </c>
      <c r="G1037" s="11">
        <v>59</v>
      </c>
      <c r="H1037" s="11">
        <v>56</v>
      </c>
      <c r="I1037" s="11">
        <v>0.44500000000000001</v>
      </c>
      <c r="J1037" s="11">
        <v>0.52700000000000002</v>
      </c>
      <c r="K1037" s="11">
        <v>2.8000000000000001E-2</v>
      </c>
      <c r="L1037" s="11">
        <v>8182362</v>
      </c>
      <c r="M1037" s="11">
        <v>0.4</v>
      </c>
    </row>
    <row r="1038" spans="1:13" ht="15" x14ac:dyDescent="0.25">
      <c r="A1038" s="12" t="s">
        <v>137</v>
      </c>
      <c r="B1038" s="5" t="s">
        <v>77</v>
      </c>
      <c r="C1038" s="9" t="s">
        <v>66</v>
      </c>
      <c r="D1038" s="9" t="str">
        <f t="shared" si="16"/>
        <v>Eritrea-Africa2005</v>
      </c>
      <c r="E1038" s="11">
        <v>0.04</v>
      </c>
      <c r="F1038" s="11">
        <v>4.7E-2</v>
      </c>
      <c r="G1038" s="11">
        <v>61</v>
      </c>
      <c r="H1038" s="11">
        <v>56</v>
      </c>
      <c r="I1038" s="11">
        <v>0.435</v>
      </c>
      <c r="J1038" s="11">
        <v>0.54500000000000004</v>
      </c>
      <c r="K1038" s="11">
        <v>0.02</v>
      </c>
      <c r="L1038" s="11">
        <v>4854066</v>
      </c>
      <c r="M1038" s="11">
        <v>0.189</v>
      </c>
    </row>
    <row r="1039" spans="1:13" ht="15" x14ac:dyDescent="0.25">
      <c r="A1039" s="12" t="s">
        <v>240</v>
      </c>
      <c r="B1039" s="5" t="s">
        <v>77</v>
      </c>
      <c r="C1039" s="9" t="s">
        <v>66</v>
      </c>
      <c r="D1039" s="9" t="str">
        <f t="shared" si="16"/>
        <v>Sierra Leone-Africa2005</v>
      </c>
      <c r="E1039" s="11">
        <v>4.2000000000000003E-2</v>
      </c>
      <c r="F1039" s="11">
        <v>0.128</v>
      </c>
      <c r="G1039" s="11">
        <v>42</v>
      </c>
      <c r="H1039" s="11">
        <v>42</v>
      </c>
      <c r="I1039" s="11">
        <v>0.42699999999999999</v>
      </c>
      <c r="J1039" s="11">
        <v>0.54900000000000004</v>
      </c>
      <c r="K1039" s="11">
        <v>2.4E-2</v>
      </c>
      <c r="L1039" s="11">
        <v>5119895</v>
      </c>
      <c r="M1039" s="11">
        <v>0.36799999999999999</v>
      </c>
    </row>
    <row r="1040" spans="1:13" ht="15" x14ac:dyDescent="0.25">
      <c r="A1040" s="12" t="s">
        <v>215</v>
      </c>
      <c r="B1040" s="5" t="s">
        <v>77</v>
      </c>
      <c r="C1040" s="9" t="s">
        <v>66</v>
      </c>
      <c r="D1040" s="9" t="str">
        <f t="shared" si="16"/>
        <v>Nigeria-Africa2005</v>
      </c>
      <c r="E1040" s="11">
        <v>4.2000000000000003E-2</v>
      </c>
      <c r="F1040" s="11">
        <v>9.7000000000000003E-2</v>
      </c>
      <c r="G1040" s="11">
        <v>49</v>
      </c>
      <c r="H1040" s="11">
        <v>48</v>
      </c>
      <c r="I1040" s="11">
        <v>0.436</v>
      </c>
      <c r="J1040" s="11">
        <v>0.53700000000000003</v>
      </c>
      <c r="K1040" s="11">
        <v>2.7E-2</v>
      </c>
      <c r="L1040" s="11">
        <v>139585891</v>
      </c>
      <c r="M1040" s="11">
        <v>0.39100000000000001</v>
      </c>
    </row>
    <row r="1041" spans="1:13" ht="15" x14ac:dyDescent="0.25">
      <c r="A1041" s="12" t="s">
        <v>191</v>
      </c>
      <c r="B1041" s="5" t="s">
        <v>77</v>
      </c>
      <c r="C1041" s="9" t="s">
        <v>66</v>
      </c>
      <c r="D1041" s="9" t="str">
        <f t="shared" si="16"/>
        <v>Malawi-Africa2005</v>
      </c>
      <c r="E1041" s="11">
        <v>4.2000000000000003E-2</v>
      </c>
      <c r="F1041" s="11">
        <v>7.2999999999999995E-2</v>
      </c>
      <c r="G1041" s="11">
        <v>49</v>
      </c>
      <c r="H1041" s="11">
        <v>49</v>
      </c>
      <c r="I1041" s="11">
        <v>0.46100000000000002</v>
      </c>
      <c r="J1041" s="11">
        <v>0.50800000000000001</v>
      </c>
      <c r="K1041" s="11">
        <v>3.1E-2</v>
      </c>
      <c r="L1041" s="11">
        <v>12924746</v>
      </c>
      <c r="M1041" s="11">
        <v>0.151</v>
      </c>
    </row>
    <row r="1042" spans="1:13" ht="15" x14ac:dyDescent="0.25">
      <c r="A1042" s="12" t="s">
        <v>263</v>
      </c>
      <c r="B1042" s="5" t="s">
        <v>77</v>
      </c>
      <c r="C1042" s="9" t="s">
        <v>66</v>
      </c>
      <c r="D1042" s="9" t="str">
        <f t="shared" si="16"/>
        <v>Tanzania-Africa2005</v>
      </c>
      <c r="E1042" s="11">
        <v>4.2000000000000003E-2</v>
      </c>
      <c r="F1042" s="11">
        <v>5.7000000000000002E-2</v>
      </c>
      <c r="G1042" s="11">
        <v>54</v>
      </c>
      <c r="H1042" s="11">
        <v>53</v>
      </c>
      <c r="I1042" s="11">
        <v>0.44600000000000001</v>
      </c>
      <c r="J1042" s="11">
        <v>0.52400000000000002</v>
      </c>
      <c r="K1042" s="11">
        <v>0.03</v>
      </c>
      <c r="L1042" s="11">
        <v>38824384</v>
      </c>
      <c r="M1042" s="11">
        <v>0.248</v>
      </c>
    </row>
    <row r="1043" spans="1:13" ht="15" x14ac:dyDescent="0.25">
      <c r="A1043" s="12" t="s">
        <v>284</v>
      </c>
      <c r="B1043" s="5" t="s">
        <v>77</v>
      </c>
      <c r="C1043" s="9" t="s">
        <v>66</v>
      </c>
      <c r="D1043" s="9" t="str">
        <f t="shared" si="16"/>
        <v>Zambia-Africa2005</v>
      </c>
      <c r="E1043" s="11">
        <v>4.3999999999999997E-2</v>
      </c>
      <c r="F1043" s="11">
        <v>7.5999999999999998E-2</v>
      </c>
      <c r="G1043" s="11">
        <v>48</v>
      </c>
      <c r="H1043" s="11">
        <v>47</v>
      </c>
      <c r="I1043" s="11">
        <v>0.46700000000000003</v>
      </c>
      <c r="J1043" s="11">
        <v>0.50600000000000001</v>
      </c>
      <c r="K1043" s="11">
        <v>2.7E-2</v>
      </c>
      <c r="L1043" s="11">
        <v>11470022</v>
      </c>
      <c r="M1043" s="11">
        <v>0.36599999999999999</v>
      </c>
    </row>
    <row r="1044" spans="1:13" ht="15" x14ac:dyDescent="0.25">
      <c r="A1044" s="12" t="s">
        <v>206</v>
      </c>
      <c r="B1044" s="5" t="s">
        <v>77</v>
      </c>
      <c r="C1044" s="9" t="s">
        <v>66</v>
      </c>
      <c r="D1044" s="9" t="str">
        <f t="shared" si="16"/>
        <v>Mozambique-Africa2005</v>
      </c>
      <c r="E1044" s="11">
        <v>4.3999999999999997E-2</v>
      </c>
      <c r="F1044" s="11">
        <v>9.0999999999999998E-2</v>
      </c>
      <c r="G1044" s="11">
        <v>49</v>
      </c>
      <c r="H1044" s="11">
        <v>47</v>
      </c>
      <c r="I1044" s="11">
        <v>0.44800000000000001</v>
      </c>
      <c r="J1044" s="11">
        <v>0.52</v>
      </c>
      <c r="K1044" s="11">
        <v>3.2000000000000001E-2</v>
      </c>
      <c r="L1044" s="11">
        <v>21010376</v>
      </c>
      <c r="M1044" s="11">
        <v>0.3</v>
      </c>
    </row>
    <row r="1045" spans="1:13" ht="15" x14ac:dyDescent="0.25">
      <c r="A1045" s="12" t="s">
        <v>109</v>
      </c>
      <c r="B1045" s="5" t="s">
        <v>77</v>
      </c>
      <c r="C1045" s="9" t="s">
        <v>66</v>
      </c>
      <c r="D1045" s="9" t="str">
        <f t="shared" si="16"/>
        <v>Burundi-Africa2005</v>
      </c>
      <c r="E1045" s="11">
        <v>4.3999999999999997E-2</v>
      </c>
      <c r="F1045" s="11">
        <v>7.4999999999999997E-2</v>
      </c>
      <c r="G1045" s="11">
        <v>51</v>
      </c>
      <c r="H1045" s="11">
        <v>49</v>
      </c>
      <c r="I1045" s="11">
        <v>0.45400000000000001</v>
      </c>
      <c r="J1045" s="11">
        <v>0.51900000000000002</v>
      </c>
      <c r="K1045" s="11">
        <v>2.7E-2</v>
      </c>
      <c r="L1045" s="11">
        <v>7770392</v>
      </c>
      <c r="M1045" s="11">
        <v>9.4E-2</v>
      </c>
    </row>
    <row r="1046" spans="1:13" ht="15" x14ac:dyDescent="0.25">
      <c r="A1046" s="12" t="s">
        <v>146</v>
      </c>
      <c r="B1046" s="5" t="s">
        <v>77</v>
      </c>
      <c r="C1046" s="9" t="s">
        <v>66</v>
      </c>
      <c r="D1046" s="9" t="str">
        <f t="shared" si="16"/>
        <v>Gambia, The-Africa2005</v>
      </c>
      <c r="E1046" s="11">
        <v>4.3999999999999997E-2</v>
      </c>
      <c r="F1046" s="11">
        <v>5.7000000000000002E-2</v>
      </c>
      <c r="G1046" s="11">
        <v>58</v>
      </c>
      <c r="H1046" s="11">
        <v>56</v>
      </c>
      <c r="I1046" s="11">
        <v>0.46</v>
      </c>
      <c r="J1046" s="11">
        <v>0.51500000000000001</v>
      </c>
      <c r="K1046" s="11">
        <v>2.5000000000000001E-2</v>
      </c>
      <c r="L1046" s="11">
        <v>1436549</v>
      </c>
      <c r="M1046" s="11">
        <v>0.52300000000000002</v>
      </c>
    </row>
    <row r="1047" spans="1:13" ht="15" x14ac:dyDescent="0.25">
      <c r="A1047" s="12" t="s">
        <v>108</v>
      </c>
      <c r="B1047" s="5" t="s">
        <v>77</v>
      </c>
      <c r="C1047" s="9" t="s">
        <v>66</v>
      </c>
      <c r="D1047" s="9" t="str">
        <f t="shared" si="16"/>
        <v>Burkina Faso-Africa2005</v>
      </c>
      <c r="E1047" s="11">
        <v>4.4999999999999998E-2</v>
      </c>
      <c r="F1047" s="11">
        <v>8.5999999999999993E-2</v>
      </c>
      <c r="G1047" s="11">
        <v>53</v>
      </c>
      <c r="H1047" s="11">
        <v>52</v>
      </c>
      <c r="I1047" s="11">
        <v>0.46500000000000002</v>
      </c>
      <c r="J1047" s="11">
        <v>0.50900000000000001</v>
      </c>
      <c r="K1047" s="11">
        <v>2.5999999999999999E-2</v>
      </c>
      <c r="L1047" s="11">
        <v>13421929</v>
      </c>
      <c r="M1047" s="11">
        <v>0.215</v>
      </c>
    </row>
    <row r="1048" spans="1:13" ht="15" x14ac:dyDescent="0.25">
      <c r="A1048" s="12" t="s">
        <v>121</v>
      </c>
      <c r="B1048" s="5" t="s">
        <v>77</v>
      </c>
      <c r="C1048" s="9" t="s">
        <v>66</v>
      </c>
      <c r="D1048" s="9" t="str">
        <f t="shared" si="16"/>
        <v>Congo (Kinshasa)-Africa2005</v>
      </c>
      <c r="E1048" s="11">
        <v>4.5999999999999999E-2</v>
      </c>
      <c r="F1048" s="11">
        <v>0.105</v>
      </c>
      <c r="G1048" s="11">
        <v>49</v>
      </c>
      <c r="H1048" s="11">
        <v>46</v>
      </c>
      <c r="I1048" s="11">
        <v>0.46200000000000002</v>
      </c>
      <c r="J1048" s="11">
        <v>0.51</v>
      </c>
      <c r="K1048" s="11">
        <v>2.8000000000000001E-2</v>
      </c>
      <c r="L1048" s="11">
        <v>54028003</v>
      </c>
      <c r="M1048" s="11">
        <v>0.375</v>
      </c>
    </row>
    <row r="1049" spans="1:13" ht="15" x14ac:dyDescent="0.25">
      <c r="A1049" s="12" t="s">
        <v>246</v>
      </c>
      <c r="B1049" s="5" t="s">
        <v>77</v>
      </c>
      <c r="C1049" s="9" t="s">
        <v>66</v>
      </c>
      <c r="D1049" s="9" t="str">
        <f t="shared" si="16"/>
        <v>Somalia-Africa2005</v>
      </c>
      <c r="E1049" s="11">
        <v>4.7E-2</v>
      </c>
      <c r="F1049" s="11">
        <v>0.105</v>
      </c>
      <c r="G1049" s="11">
        <v>54</v>
      </c>
      <c r="H1049" s="11">
        <v>51</v>
      </c>
      <c r="I1049" s="11">
        <v>0.47699999999999998</v>
      </c>
      <c r="J1049" s="11">
        <v>0.49399999999999999</v>
      </c>
      <c r="K1049" s="11">
        <v>2.9000000000000001E-2</v>
      </c>
      <c r="L1049" s="11">
        <v>8466938</v>
      </c>
      <c r="M1049" s="11">
        <v>0.35199999999999998</v>
      </c>
    </row>
    <row r="1050" spans="1:13" ht="15" x14ac:dyDescent="0.25">
      <c r="A1050" s="12" t="s">
        <v>273</v>
      </c>
      <c r="B1050" s="5" t="s">
        <v>77</v>
      </c>
      <c r="C1050" s="9" t="s">
        <v>66</v>
      </c>
      <c r="D1050" s="9" t="str">
        <f t="shared" si="16"/>
        <v>Uganda-Africa2005</v>
      </c>
      <c r="E1050" s="11">
        <v>4.7E-2</v>
      </c>
      <c r="F1050" s="11">
        <v>6.8000000000000005E-2</v>
      </c>
      <c r="G1050" s="11">
        <v>53</v>
      </c>
      <c r="H1050" s="11">
        <v>52</v>
      </c>
      <c r="I1050" s="11">
        <v>0.49399999999999999</v>
      </c>
      <c r="J1050" s="11">
        <v>0.48099999999999998</v>
      </c>
      <c r="K1050" s="11">
        <v>2.5000000000000001E-2</v>
      </c>
      <c r="L1050" s="11">
        <v>28724869</v>
      </c>
      <c r="M1050" s="11">
        <v>0.13</v>
      </c>
    </row>
    <row r="1051" spans="1:13" ht="15" x14ac:dyDescent="0.25">
      <c r="A1051" s="12" t="s">
        <v>194</v>
      </c>
      <c r="B1051" s="5" t="s">
        <v>77</v>
      </c>
      <c r="C1051" s="9" t="s">
        <v>66</v>
      </c>
      <c r="D1051" s="9" t="str">
        <f t="shared" si="16"/>
        <v>Mali-Africa2005</v>
      </c>
      <c r="E1051" s="11">
        <v>4.8000000000000001E-2</v>
      </c>
      <c r="F1051" s="11">
        <v>9.7000000000000003E-2</v>
      </c>
      <c r="G1051" s="11">
        <v>51</v>
      </c>
      <c r="H1051" s="11">
        <v>52</v>
      </c>
      <c r="I1051" s="11">
        <v>0.46300000000000002</v>
      </c>
      <c r="J1051" s="11">
        <v>0.50600000000000001</v>
      </c>
      <c r="K1051" s="11">
        <v>3.1E-2</v>
      </c>
      <c r="L1051" s="11">
        <v>11941258</v>
      </c>
      <c r="M1051" s="11">
        <v>0.32100000000000001</v>
      </c>
    </row>
    <row r="1052" spans="1:13" ht="15" x14ac:dyDescent="0.25">
      <c r="A1052" s="12" t="s">
        <v>82</v>
      </c>
      <c r="B1052" s="5" t="s">
        <v>77</v>
      </c>
      <c r="C1052" s="9" t="s">
        <v>66</v>
      </c>
      <c r="D1052" s="9" t="str">
        <f t="shared" si="16"/>
        <v>Angola-Africa2005</v>
      </c>
      <c r="E1052" s="11">
        <v>4.9000000000000002E-2</v>
      </c>
      <c r="F1052" s="11">
        <v>0.122</v>
      </c>
      <c r="G1052" s="11">
        <v>50</v>
      </c>
      <c r="H1052" s="11">
        <v>47</v>
      </c>
      <c r="I1052" s="11">
        <v>0.47799999999999998</v>
      </c>
      <c r="J1052" s="11">
        <v>0.498</v>
      </c>
      <c r="K1052" s="11">
        <v>2.5000000000000001E-2</v>
      </c>
      <c r="L1052" s="11">
        <v>16544376</v>
      </c>
      <c r="M1052" s="11">
        <v>0.36199999999999999</v>
      </c>
    </row>
    <row r="1053" spans="1:13" ht="15" x14ac:dyDescent="0.25">
      <c r="A1053" s="12" t="s">
        <v>115</v>
      </c>
      <c r="B1053" s="5" t="s">
        <v>77</v>
      </c>
      <c r="C1053" s="9" t="s">
        <v>66</v>
      </c>
      <c r="D1053" s="9" t="str">
        <f t="shared" si="16"/>
        <v>Chad-Africa2005</v>
      </c>
      <c r="E1053" s="11">
        <v>0.05</v>
      </c>
      <c r="F1053" s="11">
        <v>0.10100000000000001</v>
      </c>
      <c r="G1053" s="11">
        <v>48</v>
      </c>
      <c r="H1053" s="11">
        <v>47</v>
      </c>
      <c r="I1053" s="11">
        <v>0.49199999999999999</v>
      </c>
      <c r="J1053" s="11">
        <v>0.48099999999999998</v>
      </c>
      <c r="K1053" s="11">
        <v>2.7E-2</v>
      </c>
      <c r="L1053" s="11">
        <v>10014413</v>
      </c>
      <c r="M1053" s="11">
        <v>0.218</v>
      </c>
    </row>
    <row r="1054" spans="1:13" ht="15" x14ac:dyDescent="0.25">
      <c r="A1054" s="12" t="s">
        <v>214</v>
      </c>
      <c r="B1054" s="5" t="s">
        <v>77</v>
      </c>
      <c r="C1054" s="9" t="s">
        <v>66</v>
      </c>
      <c r="D1054" s="9" t="str">
        <f t="shared" si="16"/>
        <v>Niger-Africa2005</v>
      </c>
      <c r="E1054" s="11">
        <v>5.0999999999999997E-2</v>
      </c>
      <c r="F1054" s="11">
        <v>8.2000000000000003E-2</v>
      </c>
      <c r="G1054" s="11">
        <v>54</v>
      </c>
      <c r="H1054" s="11">
        <v>54</v>
      </c>
      <c r="I1054" s="11">
        <v>0.49</v>
      </c>
      <c r="J1054" s="11">
        <v>0.48499999999999999</v>
      </c>
      <c r="K1054" s="11">
        <v>2.5000000000000001E-2</v>
      </c>
      <c r="L1054" s="11">
        <v>13183798</v>
      </c>
      <c r="M1054" s="11">
        <v>0.16700000000000001</v>
      </c>
    </row>
    <row r="1055" spans="1:13" ht="15" x14ac:dyDescent="0.25">
      <c r="A1055" s="12" t="s">
        <v>198</v>
      </c>
      <c r="B1055" s="5" t="s">
        <v>77</v>
      </c>
      <c r="C1055" s="9" t="s">
        <v>67</v>
      </c>
      <c r="D1055" s="9" t="str">
        <f t="shared" si="16"/>
        <v>Mauritius-Africa2006</v>
      </c>
      <c r="E1055" s="11">
        <v>1.4E-2</v>
      </c>
      <c r="F1055" s="11">
        <v>1.4E-2</v>
      </c>
      <c r="G1055" s="11">
        <v>76</v>
      </c>
      <c r="H1055" s="11">
        <v>69</v>
      </c>
      <c r="I1055" s="11">
        <v>0.23599999999999999</v>
      </c>
      <c r="J1055" s="11">
        <v>0.69599999999999995</v>
      </c>
      <c r="K1055" s="11">
        <v>6.8000000000000005E-2</v>
      </c>
      <c r="L1055" s="11">
        <v>1252698</v>
      </c>
      <c r="M1055" s="11">
        <v>0.41399999999999998</v>
      </c>
    </row>
    <row r="1056" spans="1:13" ht="15" x14ac:dyDescent="0.25">
      <c r="A1056" s="12" t="s">
        <v>239</v>
      </c>
      <c r="B1056" s="5" t="s">
        <v>77</v>
      </c>
      <c r="C1056" s="9" t="s">
        <v>67</v>
      </c>
      <c r="D1056" s="9" t="str">
        <f t="shared" si="16"/>
        <v>Seychelles-Africa2006</v>
      </c>
      <c r="E1056" s="11">
        <v>1.7000000000000001E-2</v>
      </c>
      <c r="F1056" s="11">
        <v>1.2E-2</v>
      </c>
      <c r="G1056" s="11">
        <v>76</v>
      </c>
      <c r="H1056" s="11">
        <v>69</v>
      </c>
      <c r="I1056" s="11">
        <v>0.23799999999999999</v>
      </c>
      <c r="J1056" s="11">
        <v>0.68799999999999994</v>
      </c>
      <c r="K1056" s="11">
        <v>7.4999999999999997E-2</v>
      </c>
      <c r="L1056" s="11">
        <v>84600</v>
      </c>
      <c r="M1056" s="11">
        <v>0.51300000000000001</v>
      </c>
    </row>
    <row r="1057" spans="1:13" ht="15" x14ac:dyDescent="0.25">
      <c r="A1057" s="12" t="s">
        <v>269</v>
      </c>
      <c r="B1057" s="5" t="s">
        <v>77</v>
      </c>
      <c r="C1057" s="9" t="s">
        <v>67</v>
      </c>
      <c r="D1057" s="9" t="str">
        <f t="shared" si="16"/>
        <v>Tunisia-Africa2006</v>
      </c>
      <c r="E1057" s="11">
        <v>1.7000000000000001E-2</v>
      </c>
      <c r="F1057" s="11">
        <v>1.9E-2</v>
      </c>
      <c r="G1057" s="11">
        <v>76</v>
      </c>
      <c r="H1057" s="11">
        <v>72</v>
      </c>
      <c r="I1057" s="11">
        <v>0.252</v>
      </c>
      <c r="J1057" s="11">
        <v>0.68100000000000005</v>
      </c>
      <c r="K1057" s="11">
        <v>6.8000000000000005E-2</v>
      </c>
      <c r="L1057" s="11">
        <v>10127900</v>
      </c>
      <c r="M1057" s="11">
        <v>0.65300000000000002</v>
      </c>
    </row>
    <row r="1058" spans="1:13" ht="15" x14ac:dyDescent="0.25">
      <c r="A1058" s="12" t="s">
        <v>205</v>
      </c>
      <c r="B1058" s="5" t="s">
        <v>77</v>
      </c>
      <c r="C1058" s="9" t="s">
        <v>67</v>
      </c>
      <c r="D1058" s="9" t="str">
        <f t="shared" si="16"/>
        <v>Morocco-Africa2006</v>
      </c>
      <c r="E1058" s="11">
        <v>0.02</v>
      </c>
      <c r="F1058" s="11">
        <v>3.4000000000000002E-2</v>
      </c>
      <c r="G1058" s="11">
        <v>71</v>
      </c>
      <c r="H1058" s="11">
        <v>68</v>
      </c>
      <c r="I1058" s="11">
        <v>0.30199999999999999</v>
      </c>
      <c r="J1058" s="11">
        <v>0.64800000000000002</v>
      </c>
      <c r="K1058" s="11">
        <v>0.05</v>
      </c>
      <c r="L1058" s="11">
        <v>30395097</v>
      </c>
      <c r="M1058" s="11">
        <v>0.55600000000000005</v>
      </c>
    </row>
    <row r="1059" spans="1:13" ht="15" x14ac:dyDescent="0.25">
      <c r="A1059" s="12" t="s">
        <v>76</v>
      </c>
      <c r="B1059" s="5" t="s">
        <v>77</v>
      </c>
      <c r="C1059" s="9" t="s">
        <v>67</v>
      </c>
      <c r="D1059" s="9" t="str">
        <f t="shared" si="16"/>
        <v>Algeria-Africa2006</v>
      </c>
      <c r="E1059" s="11">
        <v>2.1999999999999999E-2</v>
      </c>
      <c r="F1059" s="11">
        <v>2.8000000000000001E-2</v>
      </c>
      <c r="G1059" s="11">
        <v>72</v>
      </c>
      <c r="H1059" s="11">
        <v>68</v>
      </c>
      <c r="I1059" s="11">
        <v>0.28199999999999997</v>
      </c>
      <c r="J1059" s="11">
        <v>0.67300000000000004</v>
      </c>
      <c r="K1059" s="11">
        <v>4.4999999999999998E-2</v>
      </c>
      <c r="L1059" s="11">
        <v>34507214</v>
      </c>
      <c r="M1059" s="11">
        <v>0.64600000000000002</v>
      </c>
    </row>
    <row r="1060" spans="1:13" ht="15" x14ac:dyDescent="0.25">
      <c r="A1060" s="12" t="s">
        <v>247</v>
      </c>
      <c r="B1060" s="5" t="s">
        <v>77</v>
      </c>
      <c r="C1060" s="9" t="s">
        <v>67</v>
      </c>
      <c r="D1060" s="9" t="str">
        <f t="shared" si="16"/>
        <v>South Africa-Africa2006</v>
      </c>
      <c r="E1060" s="11">
        <v>2.3E-2</v>
      </c>
      <c r="F1060" s="11">
        <v>0.05</v>
      </c>
      <c r="G1060" s="11">
        <v>53</v>
      </c>
      <c r="H1060" s="11">
        <v>50</v>
      </c>
      <c r="I1060" s="11">
        <v>0.30499999999999999</v>
      </c>
      <c r="J1060" s="11">
        <v>0.64900000000000002</v>
      </c>
      <c r="K1060" s="11">
        <v>4.5999999999999999E-2</v>
      </c>
      <c r="L1060" s="11">
        <v>48269753</v>
      </c>
      <c r="M1060" s="11">
        <v>0.60099999999999998</v>
      </c>
    </row>
    <row r="1061" spans="1:13" ht="15" x14ac:dyDescent="0.25">
      <c r="A1061" s="12" t="s">
        <v>185</v>
      </c>
      <c r="B1061" s="5" t="s">
        <v>77</v>
      </c>
      <c r="C1061" s="9" t="s">
        <v>67</v>
      </c>
      <c r="D1061" s="9" t="str">
        <f t="shared" si="16"/>
        <v>Libya-Africa2006</v>
      </c>
      <c r="E1061" s="11">
        <v>2.3E-2</v>
      </c>
      <c r="F1061" s="11">
        <v>1.9E-2</v>
      </c>
      <c r="G1061" s="11">
        <v>76</v>
      </c>
      <c r="H1061" s="11">
        <v>72</v>
      </c>
      <c r="I1061" s="11">
        <v>0.30299999999999999</v>
      </c>
      <c r="J1061" s="11">
        <v>0.65400000000000003</v>
      </c>
      <c r="K1061" s="11">
        <v>4.2999999999999997E-2</v>
      </c>
      <c r="L1061" s="11">
        <v>5686475</v>
      </c>
      <c r="M1061" s="11">
        <v>0.77</v>
      </c>
    </row>
    <row r="1062" spans="1:13" ht="15" x14ac:dyDescent="0.25">
      <c r="A1062" s="12" t="s">
        <v>134</v>
      </c>
      <c r="B1062" s="5" t="s">
        <v>77</v>
      </c>
      <c r="C1062" s="9" t="s">
        <v>67</v>
      </c>
      <c r="D1062" s="9" t="str">
        <f t="shared" si="16"/>
        <v>Egypt-Africa2006</v>
      </c>
      <c r="E1062" s="11">
        <v>2.4E-2</v>
      </c>
      <c r="F1062" s="11">
        <v>2.4E-2</v>
      </c>
      <c r="G1062" s="11">
        <v>72</v>
      </c>
      <c r="H1062" s="11">
        <v>67</v>
      </c>
      <c r="I1062" s="11">
        <v>0.32200000000000001</v>
      </c>
      <c r="J1062" s="11">
        <v>0.624</v>
      </c>
      <c r="K1062" s="11">
        <v>5.5E-2</v>
      </c>
      <c r="L1062" s="11">
        <v>72990754</v>
      </c>
      <c r="M1062" s="11">
        <v>0.43099999999999999</v>
      </c>
    </row>
    <row r="1063" spans="1:13" ht="15" x14ac:dyDescent="0.25">
      <c r="A1063" s="12" t="s">
        <v>104</v>
      </c>
      <c r="B1063" s="5" t="s">
        <v>77</v>
      </c>
      <c r="C1063" s="9" t="s">
        <v>67</v>
      </c>
      <c r="D1063" s="9" t="str">
        <f t="shared" si="16"/>
        <v>Botswana-Africa2006</v>
      </c>
      <c r="E1063" s="11">
        <v>2.5000000000000001E-2</v>
      </c>
      <c r="F1063" s="11">
        <v>4.2999999999999997E-2</v>
      </c>
      <c r="G1063" s="11">
        <v>47</v>
      </c>
      <c r="H1063" s="11">
        <v>46</v>
      </c>
      <c r="I1063" s="11">
        <v>0.35399999999999998</v>
      </c>
      <c r="J1063" s="11">
        <v>0.61299999999999999</v>
      </c>
      <c r="K1063" s="11">
        <v>3.3000000000000002E-2</v>
      </c>
      <c r="L1063" s="11">
        <v>1895944</v>
      </c>
      <c r="M1063" s="11">
        <v>0.55300000000000005</v>
      </c>
    </row>
    <row r="1064" spans="1:13" ht="15" x14ac:dyDescent="0.25">
      <c r="A1064" s="12" t="s">
        <v>183</v>
      </c>
      <c r="B1064" s="5" t="s">
        <v>77</v>
      </c>
      <c r="C1064" s="9" t="s">
        <v>67</v>
      </c>
      <c r="D1064" s="9" t="str">
        <f t="shared" si="16"/>
        <v>Lesotho-Africa2006</v>
      </c>
      <c r="E1064" s="11">
        <v>2.9000000000000001E-2</v>
      </c>
      <c r="F1064" s="11">
        <v>8.4000000000000005E-2</v>
      </c>
      <c r="G1064" s="11">
        <v>44</v>
      </c>
      <c r="H1064" s="11">
        <v>44</v>
      </c>
      <c r="I1064" s="11">
        <v>0.39300000000000002</v>
      </c>
      <c r="J1064" s="11">
        <v>0.56100000000000005</v>
      </c>
      <c r="K1064" s="11">
        <v>4.5999999999999999E-2</v>
      </c>
      <c r="L1064" s="11">
        <v>1940413</v>
      </c>
      <c r="M1064" s="11">
        <v>0.22800000000000001</v>
      </c>
    </row>
    <row r="1065" spans="1:13" ht="15" x14ac:dyDescent="0.25">
      <c r="A1065" s="12" t="s">
        <v>208</v>
      </c>
      <c r="B1065" s="5" t="s">
        <v>77</v>
      </c>
      <c r="C1065" s="9" t="s">
        <v>67</v>
      </c>
      <c r="D1065" s="9" t="str">
        <f t="shared" si="16"/>
        <v>Namibia-Africa2006</v>
      </c>
      <c r="E1065" s="11">
        <v>2.9000000000000001E-2</v>
      </c>
      <c r="F1065" s="11">
        <v>4.3999999999999997E-2</v>
      </c>
      <c r="G1065" s="11">
        <v>60</v>
      </c>
      <c r="H1065" s="11">
        <v>55</v>
      </c>
      <c r="I1065" s="11">
        <v>0.39500000000000002</v>
      </c>
      <c r="J1065" s="11">
        <v>0.57099999999999995</v>
      </c>
      <c r="K1065" s="11">
        <v>3.3000000000000002E-2</v>
      </c>
      <c r="L1065" s="11">
        <v>2052931</v>
      </c>
      <c r="M1065" s="11">
        <v>0.376</v>
      </c>
    </row>
    <row r="1066" spans="1:13" ht="15" x14ac:dyDescent="0.25">
      <c r="A1066" s="12" t="s">
        <v>130</v>
      </c>
      <c r="B1066" s="5" t="s">
        <v>77</v>
      </c>
      <c r="C1066" s="9" t="s">
        <v>67</v>
      </c>
      <c r="D1066" s="9" t="str">
        <f t="shared" si="16"/>
        <v>Djibouti-Africa2006</v>
      </c>
      <c r="E1066" s="11">
        <v>2.9000000000000001E-2</v>
      </c>
      <c r="F1066" s="11">
        <v>6.9000000000000006E-2</v>
      </c>
      <c r="G1066" s="11">
        <v>60</v>
      </c>
      <c r="H1066" s="11">
        <v>57</v>
      </c>
      <c r="I1066" s="11">
        <v>0.36499999999999999</v>
      </c>
      <c r="J1066" s="11">
        <v>0.60099999999999998</v>
      </c>
      <c r="K1066" s="11">
        <v>3.4000000000000002E-2</v>
      </c>
      <c r="L1066" s="11">
        <v>787544</v>
      </c>
      <c r="M1066" s="11">
        <v>0.76800000000000002</v>
      </c>
    </row>
    <row r="1067" spans="1:13" ht="15" x14ac:dyDescent="0.25">
      <c r="A1067" s="12" t="s">
        <v>258</v>
      </c>
      <c r="B1067" s="5" t="s">
        <v>77</v>
      </c>
      <c r="C1067" s="9" t="s">
        <v>67</v>
      </c>
      <c r="D1067" s="9" t="str">
        <f t="shared" si="16"/>
        <v>Swaziland-Africa2006</v>
      </c>
      <c r="E1067" s="11">
        <v>3.1E-2</v>
      </c>
      <c r="F1067" s="11">
        <v>7.5999999999999998E-2</v>
      </c>
      <c r="G1067" s="11">
        <v>46</v>
      </c>
      <c r="H1067" s="11">
        <v>46</v>
      </c>
      <c r="I1067" s="11">
        <v>0.41199999999999998</v>
      </c>
      <c r="J1067" s="11">
        <v>0.55600000000000005</v>
      </c>
      <c r="K1067" s="11">
        <v>3.2000000000000001E-2</v>
      </c>
      <c r="L1067" s="11">
        <v>1118253</v>
      </c>
      <c r="M1067" s="11">
        <v>0.219</v>
      </c>
    </row>
    <row r="1068" spans="1:13" ht="15" x14ac:dyDescent="0.25">
      <c r="A1068" s="12" t="s">
        <v>285</v>
      </c>
      <c r="B1068" s="5" t="s">
        <v>77</v>
      </c>
      <c r="C1068" s="9" t="s">
        <v>67</v>
      </c>
      <c r="D1068" s="9" t="str">
        <f t="shared" si="16"/>
        <v>Zimbabwe-Africa2006</v>
      </c>
      <c r="E1068" s="11">
        <v>3.2000000000000001E-2</v>
      </c>
      <c r="F1068" s="11">
        <v>5.7000000000000002E-2</v>
      </c>
      <c r="G1068" s="11">
        <v>44</v>
      </c>
      <c r="H1068" s="11">
        <v>46</v>
      </c>
      <c r="I1068" s="11">
        <v>0.41499999999999998</v>
      </c>
      <c r="J1068" s="11">
        <v>0.54800000000000004</v>
      </c>
      <c r="K1068" s="11">
        <v>3.7999999999999999E-2</v>
      </c>
      <c r="L1068" s="11">
        <v>12724308</v>
      </c>
      <c r="M1068" s="11">
        <v>0.33900000000000002</v>
      </c>
    </row>
    <row r="1069" spans="1:13" ht="15" x14ac:dyDescent="0.25">
      <c r="A1069" s="12" t="s">
        <v>145</v>
      </c>
      <c r="B1069" s="5" t="s">
        <v>77</v>
      </c>
      <c r="C1069" s="9" t="s">
        <v>67</v>
      </c>
      <c r="D1069" s="9" t="str">
        <f t="shared" si="16"/>
        <v>Gabon-Africa2006</v>
      </c>
      <c r="E1069" s="11">
        <v>3.3000000000000002E-2</v>
      </c>
      <c r="F1069" s="11">
        <v>4.9000000000000002E-2</v>
      </c>
      <c r="G1069" s="11">
        <v>61</v>
      </c>
      <c r="H1069" s="11">
        <v>59</v>
      </c>
      <c r="I1069" s="11">
        <v>0.39300000000000002</v>
      </c>
      <c r="J1069" s="11">
        <v>0.55100000000000005</v>
      </c>
      <c r="K1069" s="11">
        <v>5.6000000000000001E-2</v>
      </c>
      <c r="L1069" s="11">
        <v>1412907</v>
      </c>
      <c r="M1069" s="11">
        <v>0.84</v>
      </c>
    </row>
    <row r="1070" spans="1:13" ht="15" x14ac:dyDescent="0.25">
      <c r="A1070" s="12" t="s">
        <v>149</v>
      </c>
      <c r="B1070" s="5" t="s">
        <v>77</v>
      </c>
      <c r="C1070" s="9" t="s">
        <v>67</v>
      </c>
      <c r="D1070" s="9" t="str">
        <f t="shared" si="16"/>
        <v>Ghana-Africa2006</v>
      </c>
      <c r="E1070" s="11">
        <v>3.4000000000000002E-2</v>
      </c>
      <c r="F1070" s="11">
        <v>5.7000000000000002E-2</v>
      </c>
      <c r="G1070" s="11">
        <v>60</v>
      </c>
      <c r="H1070" s="11">
        <v>58</v>
      </c>
      <c r="I1070" s="11">
        <v>0.39900000000000002</v>
      </c>
      <c r="J1070" s="11">
        <v>0.56599999999999995</v>
      </c>
      <c r="K1070" s="11">
        <v>3.4000000000000002E-2</v>
      </c>
      <c r="L1070" s="11">
        <v>21947779</v>
      </c>
      <c r="M1070" s="11">
        <v>0.48</v>
      </c>
    </row>
    <row r="1071" spans="1:13" ht="15" x14ac:dyDescent="0.25">
      <c r="A1071" s="12" t="s">
        <v>123</v>
      </c>
      <c r="B1071" s="5" t="s">
        <v>77</v>
      </c>
      <c r="C1071" s="9" t="s">
        <v>67</v>
      </c>
      <c r="D1071" s="9" t="str">
        <f t="shared" si="16"/>
        <v>Cote d'Ivoire-Africa2006</v>
      </c>
      <c r="E1071" s="11">
        <v>3.5999999999999997E-2</v>
      </c>
      <c r="F1071" s="11">
        <v>8.6999999999999994E-2</v>
      </c>
      <c r="G1071" s="11">
        <v>49</v>
      </c>
      <c r="H1071" s="11">
        <v>47</v>
      </c>
      <c r="I1071" s="11">
        <v>0.42299999999999999</v>
      </c>
      <c r="J1071" s="11">
        <v>0.54700000000000004</v>
      </c>
      <c r="K1071" s="11">
        <v>0.03</v>
      </c>
      <c r="L1071" s="11">
        <v>17662417</v>
      </c>
      <c r="M1071" s="11">
        <v>0.47499999999999998</v>
      </c>
    </row>
    <row r="1072" spans="1:13" ht="15" x14ac:dyDescent="0.25">
      <c r="A1072" s="12" t="s">
        <v>114</v>
      </c>
      <c r="B1072" s="5" t="s">
        <v>77</v>
      </c>
      <c r="C1072" s="9" t="s">
        <v>67</v>
      </c>
      <c r="D1072" s="9" t="str">
        <f t="shared" si="16"/>
        <v>Central African Republic-Africa2006</v>
      </c>
      <c r="E1072" s="11">
        <v>3.6999999999999998E-2</v>
      </c>
      <c r="F1072" s="11">
        <v>0.109</v>
      </c>
      <c r="G1072" s="11">
        <v>47</v>
      </c>
      <c r="H1072" s="11">
        <v>44</v>
      </c>
      <c r="I1072" s="11">
        <v>0.41699999999999998</v>
      </c>
      <c r="J1072" s="11">
        <v>0.54400000000000004</v>
      </c>
      <c r="K1072" s="11">
        <v>0.04</v>
      </c>
      <c r="L1072" s="11">
        <v>4032102</v>
      </c>
      <c r="M1072" s="11">
        <v>0.38200000000000001</v>
      </c>
    </row>
    <row r="1073" spans="1:13" ht="15" x14ac:dyDescent="0.25">
      <c r="A1073" s="12" t="s">
        <v>256</v>
      </c>
      <c r="B1073" s="5" t="s">
        <v>77</v>
      </c>
      <c r="C1073" s="9" t="s">
        <v>67</v>
      </c>
      <c r="D1073" s="9" t="str">
        <f t="shared" si="16"/>
        <v>Sudan-Africa2006</v>
      </c>
      <c r="E1073" s="11">
        <v>3.6999999999999998E-2</v>
      </c>
      <c r="F1073" s="11">
        <v>0.06</v>
      </c>
      <c r="G1073" s="11">
        <v>62</v>
      </c>
      <c r="H1073" s="11">
        <v>59</v>
      </c>
      <c r="I1073" s="11">
        <v>0.43</v>
      </c>
      <c r="J1073" s="11">
        <v>0.53900000000000003</v>
      </c>
      <c r="K1073" s="11">
        <v>3.1E-2</v>
      </c>
      <c r="L1073" s="11">
        <v>32397535</v>
      </c>
      <c r="M1073" s="11">
        <v>0.32800000000000001</v>
      </c>
    </row>
    <row r="1074" spans="1:13" ht="15" x14ac:dyDescent="0.25">
      <c r="A1074" s="12" t="s">
        <v>197</v>
      </c>
      <c r="B1074" s="5" t="s">
        <v>77</v>
      </c>
      <c r="C1074" s="9" t="s">
        <v>67</v>
      </c>
      <c r="D1074" s="9" t="str">
        <f t="shared" si="16"/>
        <v>Mauritania-Africa2006</v>
      </c>
      <c r="E1074" s="11">
        <v>3.6999999999999998E-2</v>
      </c>
      <c r="F1074" s="11">
        <v>7.3999999999999996E-2</v>
      </c>
      <c r="G1074" s="11">
        <v>62</v>
      </c>
      <c r="H1074" s="11">
        <v>59</v>
      </c>
      <c r="I1074" s="11">
        <v>0.41299999999999998</v>
      </c>
      <c r="J1074" s="11">
        <v>0.55500000000000005</v>
      </c>
      <c r="K1074" s="11">
        <v>3.1E-2</v>
      </c>
      <c r="L1074" s="11">
        <v>3237713</v>
      </c>
      <c r="M1074" s="11">
        <v>0.53900000000000003</v>
      </c>
    </row>
    <row r="1075" spans="1:13" ht="15" x14ac:dyDescent="0.25">
      <c r="A1075" s="12" t="s">
        <v>190</v>
      </c>
      <c r="B1075" s="5" t="s">
        <v>77</v>
      </c>
      <c r="C1075" s="9" t="s">
        <v>67</v>
      </c>
      <c r="D1075" s="9" t="str">
        <f t="shared" si="16"/>
        <v>Madagascar-Africa2006</v>
      </c>
      <c r="E1075" s="11">
        <v>3.6999999999999998E-2</v>
      </c>
      <c r="F1075" s="11">
        <v>5.1999999999999998E-2</v>
      </c>
      <c r="G1075" s="11">
        <v>63</v>
      </c>
      <c r="H1075" s="11">
        <v>60</v>
      </c>
      <c r="I1075" s="11">
        <v>0.44600000000000001</v>
      </c>
      <c r="J1075" s="11">
        <v>0.52500000000000002</v>
      </c>
      <c r="K1075" s="11">
        <v>2.9000000000000001E-2</v>
      </c>
      <c r="L1075" s="11">
        <v>18826126</v>
      </c>
      <c r="M1075" s="11">
        <v>0.29399999999999998</v>
      </c>
    </row>
    <row r="1076" spans="1:13" ht="15" x14ac:dyDescent="0.25">
      <c r="A1076" s="12" t="s">
        <v>136</v>
      </c>
      <c r="B1076" s="5" t="s">
        <v>77</v>
      </c>
      <c r="C1076" s="9" t="s">
        <v>67</v>
      </c>
      <c r="D1076" s="9" t="str">
        <f t="shared" si="16"/>
        <v>Equatorial Guinea-Africa2006</v>
      </c>
      <c r="E1076" s="11">
        <v>3.7999999999999999E-2</v>
      </c>
      <c r="F1076" s="11">
        <v>8.5000000000000006E-2</v>
      </c>
      <c r="G1076" s="11">
        <v>51</v>
      </c>
      <c r="H1076" s="11">
        <v>48</v>
      </c>
      <c r="I1076" s="11">
        <v>0.40300000000000002</v>
      </c>
      <c r="J1076" s="11">
        <v>0.56599999999999995</v>
      </c>
      <c r="K1076" s="11">
        <v>3.2000000000000001E-2</v>
      </c>
      <c r="L1076" s="11">
        <v>621517</v>
      </c>
      <c r="M1076" s="11">
        <v>0.38900000000000001</v>
      </c>
    </row>
    <row r="1077" spans="1:13" ht="15" x14ac:dyDescent="0.25">
      <c r="A1077" s="12" t="s">
        <v>266</v>
      </c>
      <c r="B1077" s="5" t="s">
        <v>77</v>
      </c>
      <c r="C1077" s="9" t="s">
        <v>67</v>
      </c>
      <c r="D1077" s="9" t="str">
        <f t="shared" si="16"/>
        <v>Togo-Africa2006</v>
      </c>
      <c r="E1077" s="11">
        <v>3.7999999999999999E-2</v>
      </c>
      <c r="F1077" s="11">
        <v>6.7000000000000004E-2</v>
      </c>
      <c r="G1077" s="11">
        <v>55</v>
      </c>
      <c r="H1077" s="11">
        <v>54</v>
      </c>
      <c r="I1077" s="11">
        <v>0.42599999999999999</v>
      </c>
      <c r="J1077" s="11">
        <v>0.54600000000000004</v>
      </c>
      <c r="K1077" s="11">
        <v>2.8000000000000001E-2</v>
      </c>
      <c r="L1077" s="11">
        <v>5685845</v>
      </c>
      <c r="M1077" s="11">
        <v>0.35599999999999998</v>
      </c>
    </row>
    <row r="1078" spans="1:13" ht="15" x14ac:dyDescent="0.25">
      <c r="A1078" s="12" t="s">
        <v>175</v>
      </c>
      <c r="B1078" s="5" t="s">
        <v>77</v>
      </c>
      <c r="C1078" s="9" t="s">
        <v>67</v>
      </c>
      <c r="D1078" s="9" t="str">
        <f t="shared" si="16"/>
        <v>Kenya-Africa2006</v>
      </c>
      <c r="E1078" s="11">
        <v>3.7999999999999999E-2</v>
      </c>
      <c r="F1078" s="11">
        <v>5.8999999999999997E-2</v>
      </c>
      <c r="G1078" s="11">
        <v>57</v>
      </c>
      <c r="H1078" s="11">
        <v>55</v>
      </c>
      <c r="I1078" s="11">
        <v>0.42699999999999999</v>
      </c>
      <c r="J1078" s="11">
        <v>0.54600000000000004</v>
      </c>
      <c r="K1078" s="11">
        <v>2.7E-2</v>
      </c>
      <c r="L1078" s="11">
        <v>36757498</v>
      </c>
      <c r="M1078" s="11">
        <v>0.22</v>
      </c>
    </row>
    <row r="1079" spans="1:13" ht="15" x14ac:dyDescent="0.25">
      <c r="A1079" s="12" t="s">
        <v>232</v>
      </c>
      <c r="B1079" s="5" t="s">
        <v>77</v>
      </c>
      <c r="C1079" s="9" t="s">
        <v>67</v>
      </c>
      <c r="D1079" s="9" t="str">
        <f t="shared" si="16"/>
        <v>Rwanda-Africa2006</v>
      </c>
      <c r="E1079" s="11">
        <v>3.7999999999999999E-2</v>
      </c>
      <c r="F1079" s="11">
        <v>6.0999999999999999E-2</v>
      </c>
      <c r="G1079" s="11">
        <v>58</v>
      </c>
      <c r="H1079" s="11">
        <v>56</v>
      </c>
      <c r="I1079" s="11">
        <v>0.442</v>
      </c>
      <c r="J1079" s="11">
        <v>0.53300000000000003</v>
      </c>
      <c r="K1079" s="11">
        <v>2.4E-2</v>
      </c>
      <c r="L1079" s="11">
        <v>9660946</v>
      </c>
      <c r="M1079" s="11">
        <v>0.20200000000000001</v>
      </c>
    </row>
    <row r="1080" spans="1:13" ht="15" x14ac:dyDescent="0.25">
      <c r="A1080" s="12" t="s">
        <v>139</v>
      </c>
      <c r="B1080" s="5" t="s">
        <v>77</v>
      </c>
      <c r="C1080" s="9" t="s">
        <v>67</v>
      </c>
      <c r="D1080" s="9" t="str">
        <f t="shared" si="16"/>
        <v>Ethiopia-Africa2006</v>
      </c>
      <c r="E1080" s="11">
        <v>3.7999999999999999E-2</v>
      </c>
      <c r="F1080" s="11">
        <v>6.5000000000000002E-2</v>
      </c>
      <c r="G1080" s="11">
        <v>59</v>
      </c>
      <c r="H1080" s="11">
        <v>57</v>
      </c>
      <c r="I1080" s="11">
        <v>0.46</v>
      </c>
      <c r="J1080" s="11">
        <v>0.50900000000000001</v>
      </c>
      <c r="K1080" s="11">
        <v>3.1E-2</v>
      </c>
      <c r="L1080" s="11">
        <v>78290649</v>
      </c>
      <c r="M1080" s="11">
        <v>0.159</v>
      </c>
    </row>
    <row r="1081" spans="1:13" ht="15" x14ac:dyDescent="0.25">
      <c r="A1081" s="12" t="s">
        <v>235</v>
      </c>
      <c r="B1081" s="5" t="s">
        <v>77</v>
      </c>
      <c r="C1081" s="9" t="s">
        <v>67</v>
      </c>
      <c r="D1081" s="9" t="str">
        <f t="shared" si="16"/>
        <v>Sao Tome and Principe-Africa2006</v>
      </c>
      <c r="E1081" s="11">
        <v>3.7999999999999999E-2</v>
      </c>
      <c r="F1081" s="11">
        <v>4.5999999999999999E-2</v>
      </c>
      <c r="G1081" s="11">
        <v>67</v>
      </c>
      <c r="H1081" s="11">
        <v>63</v>
      </c>
      <c r="I1081" s="11">
        <v>0.41799999999999998</v>
      </c>
      <c r="J1081" s="11">
        <v>0.54200000000000004</v>
      </c>
      <c r="K1081" s="11">
        <v>3.9E-2</v>
      </c>
      <c r="L1081" s="11">
        <v>158806</v>
      </c>
      <c r="M1081" s="11">
        <v>0.58799999999999997</v>
      </c>
    </row>
    <row r="1082" spans="1:13" ht="15" x14ac:dyDescent="0.25">
      <c r="A1082" s="12" t="s">
        <v>249</v>
      </c>
      <c r="B1082" s="5" t="s">
        <v>77</v>
      </c>
      <c r="C1082" s="9" t="s">
        <v>67</v>
      </c>
      <c r="D1082" s="9" t="str">
        <f t="shared" si="16"/>
        <v>South Sudan-Africa2006</v>
      </c>
      <c r="E1082" s="11">
        <v>3.9E-2</v>
      </c>
      <c r="F1082" s="11">
        <v>8.3000000000000004E-2</v>
      </c>
      <c r="G1082" s="11">
        <v>53</v>
      </c>
      <c r="H1082" s="11">
        <v>50</v>
      </c>
      <c r="I1082" s="11">
        <v>0.438</v>
      </c>
      <c r="J1082" s="11">
        <v>0.52900000000000003</v>
      </c>
      <c r="K1082" s="11">
        <v>3.3000000000000002E-2</v>
      </c>
      <c r="L1082" s="11">
        <v>8376893</v>
      </c>
      <c r="M1082" s="11">
        <v>0.17299999999999999</v>
      </c>
    </row>
    <row r="1083" spans="1:13" ht="15" x14ac:dyDescent="0.25">
      <c r="A1083" s="12" t="s">
        <v>120</v>
      </c>
      <c r="B1083" s="5" t="s">
        <v>77</v>
      </c>
      <c r="C1083" s="9" t="s">
        <v>67</v>
      </c>
      <c r="D1083" s="9" t="str">
        <f t="shared" si="16"/>
        <v>Congo (Brazzaville)-Africa2006</v>
      </c>
      <c r="E1083" s="11">
        <v>3.9E-2</v>
      </c>
      <c r="F1083" s="11">
        <v>5.7000000000000002E-2</v>
      </c>
      <c r="G1083" s="11">
        <v>56</v>
      </c>
      <c r="H1083" s="11">
        <v>53</v>
      </c>
      <c r="I1083" s="11">
        <v>0.42199999999999999</v>
      </c>
      <c r="J1083" s="11">
        <v>0.54300000000000004</v>
      </c>
      <c r="K1083" s="11">
        <v>3.5000000000000003E-2</v>
      </c>
      <c r="L1083" s="11">
        <v>3646653</v>
      </c>
      <c r="M1083" s="11">
        <v>0.61399999999999999</v>
      </c>
    </row>
    <row r="1084" spans="1:13" ht="15" x14ac:dyDescent="0.25">
      <c r="A1084" s="12" t="s">
        <v>119</v>
      </c>
      <c r="B1084" s="5" t="s">
        <v>77</v>
      </c>
      <c r="C1084" s="9" t="s">
        <v>67</v>
      </c>
      <c r="D1084" s="9" t="str">
        <f t="shared" si="16"/>
        <v>Comoros-Africa2006</v>
      </c>
      <c r="E1084" s="11">
        <v>3.9E-2</v>
      </c>
      <c r="F1084" s="11">
        <v>6.9000000000000006E-2</v>
      </c>
      <c r="G1084" s="11">
        <v>61</v>
      </c>
      <c r="H1084" s="11">
        <v>58</v>
      </c>
      <c r="I1084" s="11">
        <v>0.41699999999999998</v>
      </c>
      <c r="J1084" s="11">
        <v>0.55300000000000005</v>
      </c>
      <c r="K1084" s="11">
        <v>0.03</v>
      </c>
      <c r="L1084" s="11">
        <v>616526</v>
      </c>
      <c r="M1084" s="11">
        <v>0.27900000000000003</v>
      </c>
    </row>
    <row r="1085" spans="1:13" ht="15" x14ac:dyDescent="0.25">
      <c r="A1085" s="12" t="s">
        <v>237</v>
      </c>
      <c r="B1085" s="5" t="s">
        <v>77</v>
      </c>
      <c r="C1085" s="9" t="s">
        <v>67</v>
      </c>
      <c r="D1085" s="9" t="str">
        <f t="shared" si="16"/>
        <v>Senegal-Africa2006</v>
      </c>
      <c r="E1085" s="11">
        <v>3.9E-2</v>
      </c>
      <c r="F1085" s="11">
        <v>5.5E-2</v>
      </c>
      <c r="G1085" s="11">
        <v>63</v>
      </c>
      <c r="H1085" s="11">
        <v>60</v>
      </c>
      <c r="I1085" s="11">
        <v>0.44</v>
      </c>
      <c r="J1085" s="11">
        <v>0.52900000000000003</v>
      </c>
      <c r="K1085" s="11">
        <v>3.2000000000000001E-2</v>
      </c>
      <c r="L1085" s="11">
        <v>11582925</v>
      </c>
      <c r="M1085" s="11">
        <v>0.41299999999999998</v>
      </c>
    </row>
    <row r="1086" spans="1:13" ht="15" x14ac:dyDescent="0.25">
      <c r="A1086" s="12" t="s">
        <v>111</v>
      </c>
      <c r="B1086" s="5" t="s">
        <v>77</v>
      </c>
      <c r="C1086" s="9" t="s">
        <v>67</v>
      </c>
      <c r="D1086" s="9" t="str">
        <f t="shared" si="16"/>
        <v>Cameroon-Africa2006</v>
      </c>
      <c r="E1086" s="11">
        <v>0.04</v>
      </c>
      <c r="F1086" s="11">
        <v>7.5999999999999998E-2</v>
      </c>
      <c r="G1086" s="11">
        <v>53</v>
      </c>
      <c r="H1086" s="11">
        <v>51</v>
      </c>
      <c r="I1086" s="11">
        <v>0.441</v>
      </c>
      <c r="J1086" s="11">
        <v>0.52600000000000002</v>
      </c>
      <c r="K1086" s="11">
        <v>3.3000000000000002E-2</v>
      </c>
      <c r="L1086" s="11">
        <v>18611937</v>
      </c>
      <c r="M1086" s="11">
        <v>0.49099999999999999</v>
      </c>
    </row>
    <row r="1087" spans="1:13" ht="15" x14ac:dyDescent="0.25">
      <c r="A1087" s="12" t="s">
        <v>156</v>
      </c>
      <c r="B1087" s="5" t="s">
        <v>77</v>
      </c>
      <c r="C1087" s="9" t="s">
        <v>67</v>
      </c>
      <c r="D1087" s="9" t="str">
        <f t="shared" si="16"/>
        <v>Guinea-Bissau-Africa2006</v>
      </c>
      <c r="E1087" s="11">
        <v>0.04</v>
      </c>
      <c r="F1087" s="11">
        <v>9.4E-2</v>
      </c>
      <c r="G1087" s="11">
        <v>54</v>
      </c>
      <c r="H1087" s="11">
        <v>52</v>
      </c>
      <c r="I1087" s="11">
        <v>0.42699999999999999</v>
      </c>
      <c r="J1087" s="11">
        <v>0.54400000000000004</v>
      </c>
      <c r="K1087" s="11">
        <v>2.9000000000000001E-2</v>
      </c>
      <c r="L1087" s="11">
        <v>1452659</v>
      </c>
      <c r="M1087" s="11">
        <v>0.41699999999999998</v>
      </c>
    </row>
    <row r="1088" spans="1:13" ht="15" x14ac:dyDescent="0.25">
      <c r="A1088" s="12" t="s">
        <v>155</v>
      </c>
      <c r="B1088" s="5" t="s">
        <v>77</v>
      </c>
      <c r="C1088" s="9" t="s">
        <v>67</v>
      </c>
      <c r="D1088" s="9" t="str">
        <f t="shared" si="16"/>
        <v>Guinea-Africa2006</v>
      </c>
      <c r="E1088" s="11">
        <v>0.04</v>
      </c>
      <c r="F1088" s="11">
        <v>8.2000000000000003E-2</v>
      </c>
      <c r="G1088" s="11">
        <v>54</v>
      </c>
      <c r="H1088" s="11">
        <v>53</v>
      </c>
      <c r="I1088" s="11">
        <v>0.435</v>
      </c>
      <c r="J1088" s="11">
        <v>0.53300000000000003</v>
      </c>
      <c r="K1088" s="11">
        <v>3.2000000000000001E-2</v>
      </c>
      <c r="L1088" s="11">
        <v>9798963</v>
      </c>
      <c r="M1088" s="11">
        <v>0.33200000000000002</v>
      </c>
    </row>
    <row r="1089" spans="1:13" ht="15" x14ac:dyDescent="0.25">
      <c r="A1089" s="12" t="s">
        <v>184</v>
      </c>
      <c r="B1089" s="5" t="s">
        <v>77</v>
      </c>
      <c r="C1089" s="9" t="s">
        <v>67</v>
      </c>
      <c r="D1089" s="9" t="str">
        <f t="shared" si="16"/>
        <v>Liberia-Africa2006</v>
      </c>
      <c r="E1089" s="11">
        <v>0.04</v>
      </c>
      <c r="F1089" s="11">
        <v>7.6999999999999999E-2</v>
      </c>
      <c r="G1089" s="11">
        <v>57</v>
      </c>
      <c r="H1089" s="11">
        <v>55</v>
      </c>
      <c r="I1089" s="11">
        <v>0.434</v>
      </c>
      <c r="J1089" s="11">
        <v>0.53600000000000003</v>
      </c>
      <c r="K1089" s="11">
        <v>0.03</v>
      </c>
      <c r="L1089" s="11">
        <v>3384791</v>
      </c>
      <c r="M1089" s="11">
        <v>0.46400000000000002</v>
      </c>
    </row>
    <row r="1090" spans="1:13" ht="15" x14ac:dyDescent="0.25">
      <c r="A1090" s="12" t="s">
        <v>99</v>
      </c>
      <c r="B1090" s="5" t="s">
        <v>77</v>
      </c>
      <c r="C1090" s="9" t="s">
        <v>67</v>
      </c>
      <c r="D1090" s="9" t="str">
        <f t="shared" si="16"/>
        <v>Benin-Africa2006</v>
      </c>
      <c r="E1090" s="11">
        <v>0.04</v>
      </c>
      <c r="F1090" s="11">
        <v>7.1999999999999995E-2</v>
      </c>
      <c r="G1090" s="11">
        <v>59</v>
      </c>
      <c r="H1090" s="11">
        <v>56</v>
      </c>
      <c r="I1090" s="11">
        <v>0.443</v>
      </c>
      <c r="J1090" s="11">
        <v>0.52900000000000003</v>
      </c>
      <c r="K1090" s="11">
        <v>2.8000000000000001E-2</v>
      </c>
      <c r="L1090" s="11">
        <v>8443671</v>
      </c>
      <c r="M1090" s="11">
        <v>0.40300000000000002</v>
      </c>
    </row>
    <row r="1091" spans="1:13" ht="15" x14ac:dyDescent="0.25">
      <c r="A1091" s="12" t="s">
        <v>137</v>
      </c>
      <c r="B1091" s="5" t="s">
        <v>77</v>
      </c>
      <c r="C1091" s="9" t="s">
        <v>67</v>
      </c>
      <c r="D1091" s="9" t="str">
        <f t="shared" ref="D1091:D1154" si="17">CONCATENATE(A1091,C1091)</f>
        <v>Eritrea-Africa2006</v>
      </c>
      <c r="E1091" s="11">
        <v>0.04</v>
      </c>
      <c r="F1091" s="11">
        <v>4.5999999999999999E-2</v>
      </c>
      <c r="G1091" s="11">
        <v>61</v>
      </c>
      <c r="H1091" s="11">
        <v>57</v>
      </c>
      <c r="I1091" s="11">
        <v>0.432</v>
      </c>
      <c r="J1091" s="11">
        <v>0.54800000000000004</v>
      </c>
      <c r="K1091" s="11">
        <v>0.02</v>
      </c>
      <c r="L1091" s="11">
        <v>5035036</v>
      </c>
      <c r="M1091" s="11">
        <v>0.192</v>
      </c>
    </row>
    <row r="1092" spans="1:13" ht="15" x14ac:dyDescent="0.25">
      <c r="A1092" s="12" t="s">
        <v>240</v>
      </c>
      <c r="B1092" s="5" t="s">
        <v>77</v>
      </c>
      <c r="C1092" s="9" t="s">
        <v>67</v>
      </c>
      <c r="D1092" s="9" t="str">
        <f t="shared" si="17"/>
        <v>Sierra Leone-Africa2006</v>
      </c>
      <c r="E1092" s="11">
        <v>4.1000000000000002E-2</v>
      </c>
      <c r="F1092" s="11">
        <v>0.125</v>
      </c>
      <c r="G1092" s="11">
        <v>43</v>
      </c>
      <c r="H1092" s="11">
        <v>43</v>
      </c>
      <c r="I1092" s="11">
        <v>0.42599999999999999</v>
      </c>
      <c r="J1092" s="11">
        <v>0.54900000000000004</v>
      </c>
      <c r="K1092" s="11">
        <v>2.5000000000000001E-2</v>
      </c>
      <c r="L1092" s="11">
        <v>5280909</v>
      </c>
      <c r="M1092" s="11">
        <v>0.371</v>
      </c>
    </row>
    <row r="1093" spans="1:13" ht="15" x14ac:dyDescent="0.25">
      <c r="A1093" s="12" t="s">
        <v>215</v>
      </c>
      <c r="B1093" s="5" t="s">
        <v>77</v>
      </c>
      <c r="C1093" s="9" t="s">
        <v>67</v>
      </c>
      <c r="D1093" s="9" t="str">
        <f t="shared" si="17"/>
        <v>Nigeria-Africa2006</v>
      </c>
      <c r="E1093" s="11">
        <v>4.2000000000000003E-2</v>
      </c>
      <c r="F1093" s="11">
        <v>9.4E-2</v>
      </c>
      <c r="G1093" s="11">
        <v>50</v>
      </c>
      <c r="H1093" s="11">
        <v>49</v>
      </c>
      <c r="I1093" s="11">
        <v>0.436</v>
      </c>
      <c r="J1093" s="11">
        <v>0.53600000000000003</v>
      </c>
      <c r="K1093" s="11">
        <v>2.7E-2</v>
      </c>
      <c r="L1093" s="11">
        <v>143314909</v>
      </c>
      <c r="M1093" s="11">
        <v>0.39900000000000002</v>
      </c>
    </row>
    <row r="1094" spans="1:13" ht="15" x14ac:dyDescent="0.25">
      <c r="A1094" s="12" t="s">
        <v>191</v>
      </c>
      <c r="B1094" s="5" t="s">
        <v>77</v>
      </c>
      <c r="C1094" s="9" t="s">
        <v>67</v>
      </c>
      <c r="D1094" s="9" t="str">
        <f t="shared" si="17"/>
        <v>Malawi-Africa2006</v>
      </c>
      <c r="E1094" s="11">
        <v>4.2000000000000003E-2</v>
      </c>
      <c r="F1094" s="11">
        <v>6.8000000000000005E-2</v>
      </c>
      <c r="G1094" s="11">
        <v>50</v>
      </c>
      <c r="H1094" s="11">
        <v>50</v>
      </c>
      <c r="I1094" s="11">
        <v>0.46100000000000002</v>
      </c>
      <c r="J1094" s="11">
        <v>0.50800000000000001</v>
      </c>
      <c r="K1094" s="11">
        <v>0.03</v>
      </c>
      <c r="L1094" s="11">
        <v>13307535</v>
      </c>
      <c r="M1094" s="11">
        <v>0.151</v>
      </c>
    </row>
    <row r="1095" spans="1:13" ht="15" x14ac:dyDescent="0.25">
      <c r="A1095" s="12" t="s">
        <v>263</v>
      </c>
      <c r="B1095" s="5" t="s">
        <v>77</v>
      </c>
      <c r="C1095" s="9" t="s">
        <v>67</v>
      </c>
      <c r="D1095" s="9" t="str">
        <f t="shared" si="17"/>
        <v>Tanzania-Africa2006</v>
      </c>
      <c r="E1095" s="11">
        <v>4.2000000000000003E-2</v>
      </c>
      <c r="F1095" s="11">
        <v>5.3999999999999999E-2</v>
      </c>
      <c r="G1095" s="11">
        <v>56</v>
      </c>
      <c r="H1095" s="11">
        <v>54</v>
      </c>
      <c r="I1095" s="11">
        <v>0.44700000000000001</v>
      </c>
      <c r="J1095" s="11">
        <v>0.52300000000000002</v>
      </c>
      <c r="K1095" s="11">
        <v>0.03</v>
      </c>
      <c r="L1095" s="11">
        <v>39942347</v>
      </c>
      <c r="M1095" s="11">
        <v>0.255</v>
      </c>
    </row>
    <row r="1096" spans="1:13" ht="15" x14ac:dyDescent="0.25">
      <c r="A1096" s="12" t="s">
        <v>206</v>
      </c>
      <c r="B1096" s="5" t="s">
        <v>77</v>
      </c>
      <c r="C1096" s="9" t="s">
        <v>67</v>
      </c>
      <c r="D1096" s="9" t="str">
        <f t="shared" si="17"/>
        <v>Mozambique-Africa2006</v>
      </c>
      <c r="E1096" s="11">
        <v>4.2999999999999997E-2</v>
      </c>
      <c r="F1096" s="11">
        <v>8.6999999999999994E-2</v>
      </c>
      <c r="G1096" s="11">
        <v>49</v>
      </c>
      <c r="H1096" s="11">
        <v>47</v>
      </c>
      <c r="I1096" s="11">
        <v>0.45</v>
      </c>
      <c r="J1096" s="11">
        <v>0.51900000000000002</v>
      </c>
      <c r="K1096" s="11">
        <v>3.2000000000000001E-2</v>
      </c>
      <c r="L1096" s="11">
        <v>21587317</v>
      </c>
      <c r="M1096" s="11">
        <v>0.30199999999999999</v>
      </c>
    </row>
    <row r="1097" spans="1:13" ht="15" x14ac:dyDescent="0.25">
      <c r="A1097" s="12" t="s">
        <v>284</v>
      </c>
      <c r="B1097" s="5" t="s">
        <v>77</v>
      </c>
      <c r="C1097" s="9" t="s">
        <v>67</v>
      </c>
      <c r="D1097" s="9" t="str">
        <f t="shared" si="17"/>
        <v>Zambia-Africa2006</v>
      </c>
      <c r="E1097" s="11">
        <v>4.3999999999999997E-2</v>
      </c>
      <c r="F1097" s="11">
        <v>7.2999999999999995E-2</v>
      </c>
      <c r="G1097" s="11">
        <v>49</v>
      </c>
      <c r="H1097" s="11">
        <v>48</v>
      </c>
      <c r="I1097" s="11">
        <v>0.46800000000000003</v>
      </c>
      <c r="J1097" s="11">
        <v>0.505</v>
      </c>
      <c r="K1097" s="11">
        <v>2.7E-2</v>
      </c>
      <c r="L1097" s="11">
        <v>11781612</v>
      </c>
      <c r="M1097" s="11">
        <v>0.37</v>
      </c>
    </row>
    <row r="1098" spans="1:13" ht="15" x14ac:dyDescent="0.25">
      <c r="A1098" s="12" t="s">
        <v>109</v>
      </c>
      <c r="B1098" s="5" t="s">
        <v>77</v>
      </c>
      <c r="C1098" s="9" t="s">
        <v>67</v>
      </c>
      <c r="D1098" s="9" t="str">
        <f t="shared" si="17"/>
        <v>Burundi-Africa2006</v>
      </c>
      <c r="E1098" s="11">
        <v>4.3999999999999997E-2</v>
      </c>
      <c r="F1098" s="11">
        <v>7.1999999999999995E-2</v>
      </c>
      <c r="G1098" s="11">
        <v>52</v>
      </c>
      <c r="H1098" s="11">
        <v>49</v>
      </c>
      <c r="I1098" s="11">
        <v>0.44900000000000001</v>
      </c>
      <c r="J1098" s="11">
        <v>0.52400000000000002</v>
      </c>
      <c r="K1098" s="11">
        <v>2.7E-2</v>
      </c>
      <c r="L1098" s="11">
        <v>8042579</v>
      </c>
      <c r="M1098" s="11">
        <v>9.6000000000000002E-2</v>
      </c>
    </row>
    <row r="1099" spans="1:13" ht="15" x14ac:dyDescent="0.25">
      <c r="A1099" s="12" t="s">
        <v>108</v>
      </c>
      <c r="B1099" s="5" t="s">
        <v>77</v>
      </c>
      <c r="C1099" s="9" t="s">
        <v>67</v>
      </c>
      <c r="D1099" s="9" t="str">
        <f t="shared" si="17"/>
        <v>Burkina Faso-Africa2006</v>
      </c>
      <c r="E1099" s="11">
        <v>4.3999999999999997E-2</v>
      </c>
      <c r="F1099" s="11">
        <v>8.3000000000000004E-2</v>
      </c>
      <c r="G1099" s="11">
        <v>54</v>
      </c>
      <c r="H1099" s="11">
        <v>52</v>
      </c>
      <c r="I1099" s="11">
        <v>0.46400000000000002</v>
      </c>
      <c r="J1099" s="11">
        <v>0.51</v>
      </c>
      <c r="K1099" s="11">
        <v>2.5000000000000001E-2</v>
      </c>
      <c r="L1099" s="11">
        <v>13822257</v>
      </c>
      <c r="M1099" s="11">
        <v>0.223</v>
      </c>
    </row>
    <row r="1100" spans="1:13" ht="15" x14ac:dyDescent="0.25">
      <c r="A1100" s="12" t="s">
        <v>146</v>
      </c>
      <c r="B1100" s="5" t="s">
        <v>77</v>
      </c>
      <c r="C1100" s="9" t="s">
        <v>67</v>
      </c>
      <c r="D1100" s="9" t="str">
        <f t="shared" si="17"/>
        <v>Gambia, The-Africa2006</v>
      </c>
      <c r="E1100" s="11">
        <v>4.3999999999999997E-2</v>
      </c>
      <c r="F1100" s="11">
        <v>5.6000000000000001E-2</v>
      </c>
      <c r="G1100" s="11">
        <v>58</v>
      </c>
      <c r="H1100" s="11">
        <v>56</v>
      </c>
      <c r="I1100" s="11">
        <v>0.46</v>
      </c>
      <c r="J1100" s="11">
        <v>0.51500000000000001</v>
      </c>
      <c r="K1100" s="11">
        <v>2.5000000000000001E-2</v>
      </c>
      <c r="L1100" s="11">
        <v>1482324</v>
      </c>
      <c r="M1100" s="11">
        <v>0.53200000000000003</v>
      </c>
    </row>
    <row r="1101" spans="1:13" ht="15" x14ac:dyDescent="0.25">
      <c r="A1101" s="12" t="s">
        <v>121</v>
      </c>
      <c r="B1101" s="5" t="s">
        <v>77</v>
      </c>
      <c r="C1101" s="9" t="s">
        <v>67</v>
      </c>
      <c r="D1101" s="9" t="str">
        <f t="shared" si="17"/>
        <v>Congo (Kinshasa)-Africa2006</v>
      </c>
      <c r="E1101" s="11">
        <v>4.5999999999999999E-2</v>
      </c>
      <c r="F1101" s="11">
        <v>0.10199999999999999</v>
      </c>
      <c r="G1101" s="11">
        <v>50</v>
      </c>
      <c r="H1101" s="11">
        <v>46</v>
      </c>
      <c r="I1101" s="11">
        <v>0.46100000000000002</v>
      </c>
      <c r="J1101" s="11">
        <v>0.51100000000000001</v>
      </c>
      <c r="K1101" s="11">
        <v>2.8000000000000001E-2</v>
      </c>
      <c r="L1101" s="11">
        <v>55590838</v>
      </c>
      <c r="M1101" s="11">
        <v>0.38</v>
      </c>
    </row>
    <row r="1102" spans="1:13" ht="15" x14ac:dyDescent="0.25">
      <c r="A1102" s="12" t="s">
        <v>273</v>
      </c>
      <c r="B1102" s="5" t="s">
        <v>77</v>
      </c>
      <c r="C1102" s="9" t="s">
        <v>67</v>
      </c>
      <c r="D1102" s="9" t="str">
        <f t="shared" si="17"/>
        <v>Uganda-Africa2006</v>
      </c>
      <c r="E1102" s="11">
        <v>4.5999999999999999E-2</v>
      </c>
      <c r="F1102" s="11">
        <v>6.4000000000000001E-2</v>
      </c>
      <c r="G1102" s="11">
        <v>54</v>
      </c>
      <c r="H1102" s="11">
        <v>53</v>
      </c>
      <c r="I1102" s="11">
        <v>0.49299999999999999</v>
      </c>
      <c r="J1102" s="11">
        <v>0.48199999999999998</v>
      </c>
      <c r="K1102" s="11">
        <v>2.5000000000000001E-2</v>
      </c>
      <c r="L1102" s="11">
        <v>29711397</v>
      </c>
      <c r="M1102" s="11">
        <v>0.13300000000000001</v>
      </c>
    </row>
    <row r="1103" spans="1:13" ht="15" x14ac:dyDescent="0.25">
      <c r="A1103" s="12" t="s">
        <v>246</v>
      </c>
      <c r="B1103" s="5" t="s">
        <v>77</v>
      </c>
      <c r="C1103" s="9" t="s">
        <v>67</v>
      </c>
      <c r="D1103" s="9" t="str">
        <f t="shared" si="17"/>
        <v>Somalia-Africa2006</v>
      </c>
      <c r="E1103" s="11">
        <v>4.7E-2</v>
      </c>
      <c r="F1103" s="11">
        <v>0.105</v>
      </c>
      <c r="G1103" s="11">
        <v>54</v>
      </c>
      <c r="H1103" s="11">
        <v>51</v>
      </c>
      <c r="I1103" s="11">
        <v>0.47799999999999998</v>
      </c>
      <c r="J1103" s="11">
        <v>0.49299999999999999</v>
      </c>
      <c r="K1103" s="11">
        <v>2.9000000000000001E-2</v>
      </c>
      <c r="L1103" s="11">
        <v>8687671</v>
      </c>
      <c r="M1103" s="11">
        <v>0.35599999999999998</v>
      </c>
    </row>
    <row r="1104" spans="1:13" ht="15" x14ac:dyDescent="0.25">
      <c r="A1104" s="12" t="s">
        <v>194</v>
      </c>
      <c r="B1104" s="5" t="s">
        <v>77</v>
      </c>
      <c r="C1104" s="9" t="s">
        <v>67</v>
      </c>
      <c r="D1104" s="9" t="str">
        <f t="shared" si="17"/>
        <v>Mali-Africa2006</v>
      </c>
      <c r="E1104" s="11">
        <v>4.8000000000000001E-2</v>
      </c>
      <c r="F1104" s="11">
        <v>9.2999999999999999E-2</v>
      </c>
      <c r="G1104" s="11">
        <v>52</v>
      </c>
      <c r="H1104" s="11">
        <v>52</v>
      </c>
      <c r="I1104" s="11">
        <v>0.46400000000000002</v>
      </c>
      <c r="J1104" s="11">
        <v>0.50600000000000001</v>
      </c>
      <c r="K1104" s="11">
        <v>0.03</v>
      </c>
      <c r="L1104" s="11">
        <v>12325545</v>
      </c>
      <c r="M1104" s="11">
        <v>0.32800000000000001</v>
      </c>
    </row>
    <row r="1105" spans="1:13" ht="15" x14ac:dyDescent="0.25">
      <c r="A1105" s="12" t="s">
        <v>115</v>
      </c>
      <c r="B1105" s="5" t="s">
        <v>77</v>
      </c>
      <c r="C1105" s="9" t="s">
        <v>67</v>
      </c>
      <c r="D1105" s="9" t="str">
        <f t="shared" si="17"/>
        <v>Chad-Africa2006</v>
      </c>
      <c r="E1105" s="11">
        <v>4.9000000000000002E-2</v>
      </c>
      <c r="F1105" s="11">
        <v>0.1</v>
      </c>
      <c r="G1105" s="11">
        <v>49</v>
      </c>
      <c r="H1105" s="11">
        <v>47</v>
      </c>
      <c r="I1105" s="11">
        <v>0.49199999999999999</v>
      </c>
      <c r="J1105" s="11">
        <v>0.48199999999999998</v>
      </c>
      <c r="K1105" s="11">
        <v>2.5999999999999999E-2</v>
      </c>
      <c r="L1105" s="11">
        <v>10356822</v>
      </c>
      <c r="M1105" s="11">
        <v>0.218</v>
      </c>
    </row>
    <row r="1106" spans="1:13" ht="15" x14ac:dyDescent="0.25">
      <c r="A1106" s="12" t="s">
        <v>82</v>
      </c>
      <c r="B1106" s="5" t="s">
        <v>77</v>
      </c>
      <c r="C1106" s="9" t="s">
        <v>67</v>
      </c>
      <c r="D1106" s="9" t="str">
        <f t="shared" si="17"/>
        <v>Angola-Africa2006</v>
      </c>
      <c r="E1106" s="11">
        <v>4.9000000000000002E-2</v>
      </c>
      <c r="F1106" s="11">
        <v>0.12</v>
      </c>
      <c r="G1106" s="11">
        <v>50</v>
      </c>
      <c r="H1106" s="11">
        <v>48</v>
      </c>
      <c r="I1106" s="11">
        <v>0.47799999999999998</v>
      </c>
      <c r="J1106" s="11">
        <v>0.497</v>
      </c>
      <c r="K1106" s="11">
        <v>2.4E-2</v>
      </c>
      <c r="L1106" s="11">
        <v>17122409</v>
      </c>
      <c r="M1106" s="11">
        <v>0.36899999999999999</v>
      </c>
    </row>
    <row r="1107" spans="1:13" ht="15" x14ac:dyDescent="0.25">
      <c r="A1107" s="12" t="s">
        <v>214</v>
      </c>
      <c r="B1107" s="5" t="s">
        <v>77</v>
      </c>
      <c r="C1107" s="9" t="s">
        <v>67</v>
      </c>
      <c r="D1107" s="9" t="str">
        <f t="shared" si="17"/>
        <v>Niger-Africa2006</v>
      </c>
      <c r="E1107" s="11">
        <v>5.0999999999999997E-2</v>
      </c>
      <c r="F1107" s="11">
        <v>7.9000000000000001E-2</v>
      </c>
      <c r="G1107" s="11">
        <v>55</v>
      </c>
      <c r="H1107" s="11">
        <v>55</v>
      </c>
      <c r="I1107" s="11">
        <v>0.49199999999999999</v>
      </c>
      <c r="J1107" s="11">
        <v>0.48299999999999998</v>
      </c>
      <c r="K1107" s="11">
        <v>2.5000000000000001E-2</v>
      </c>
      <c r="L1107" s="11">
        <v>13679705</v>
      </c>
      <c r="M1107" s="11">
        <v>0.16900000000000001</v>
      </c>
    </row>
    <row r="1108" spans="1:13" ht="15" x14ac:dyDescent="0.25">
      <c r="A1108" s="12" t="s">
        <v>198</v>
      </c>
      <c r="B1108" s="5" t="s">
        <v>77</v>
      </c>
      <c r="C1108" s="9" t="s">
        <v>68</v>
      </c>
      <c r="D1108" s="9" t="str">
        <f t="shared" si="17"/>
        <v>Mauritius-Africa2007</v>
      </c>
      <c r="E1108" s="11">
        <v>1.4E-2</v>
      </c>
      <c r="F1108" s="11">
        <v>1.4E-2</v>
      </c>
      <c r="G1108" s="11">
        <v>76</v>
      </c>
      <c r="H1108" s="11">
        <v>69</v>
      </c>
      <c r="I1108" s="11">
        <v>0.23</v>
      </c>
      <c r="J1108" s="11">
        <v>0.7</v>
      </c>
      <c r="K1108" s="11">
        <v>7.0000000000000007E-2</v>
      </c>
      <c r="L1108" s="11">
        <v>1260403</v>
      </c>
      <c r="M1108" s="11">
        <v>0.41199999999999998</v>
      </c>
    </row>
    <row r="1109" spans="1:13" ht="15" x14ac:dyDescent="0.25">
      <c r="A1109" s="12" t="s">
        <v>269</v>
      </c>
      <c r="B1109" s="5" t="s">
        <v>77</v>
      </c>
      <c r="C1109" s="9" t="s">
        <v>68</v>
      </c>
      <c r="D1109" s="9" t="str">
        <f t="shared" si="17"/>
        <v>Tunisia-Africa2007</v>
      </c>
      <c r="E1109" s="11">
        <v>1.7000000000000001E-2</v>
      </c>
      <c r="F1109" s="11">
        <v>1.7999999999999999E-2</v>
      </c>
      <c r="G1109" s="11">
        <v>76</v>
      </c>
      <c r="H1109" s="11">
        <v>72</v>
      </c>
      <c r="I1109" s="11">
        <v>0.246</v>
      </c>
      <c r="J1109" s="11">
        <v>0.68600000000000005</v>
      </c>
      <c r="K1109" s="11">
        <v>6.8000000000000005E-2</v>
      </c>
      <c r="L1109" s="11">
        <v>10225100</v>
      </c>
      <c r="M1109" s="11">
        <v>0.65400000000000003</v>
      </c>
    </row>
    <row r="1110" spans="1:13" ht="15" x14ac:dyDescent="0.25">
      <c r="A1110" s="12" t="s">
        <v>239</v>
      </c>
      <c r="B1110" s="5" t="s">
        <v>77</v>
      </c>
      <c r="C1110" s="9" t="s">
        <v>68</v>
      </c>
      <c r="D1110" s="9" t="str">
        <f t="shared" si="17"/>
        <v>Seychelles-Africa2007</v>
      </c>
      <c r="E1110" s="11">
        <v>1.7999999999999999E-2</v>
      </c>
      <c r="F1110" s="11">
        <v>1.2E-2</v>
      </c>
      <c r="G1110" s="11">
        <v>78</v>
      </c>
      <c r="H1110" s="11">
        <v>69</v>
      </c>
      <c r="I1110" s="11">
        <v>0.23300000000000001</v>
      </c>
      <c r="J1110" s="11">
        <v>0.69299999999999995</v>
      </c>
      <c r="K1110" s="11">
        <v>7.4999999999999997E-2</v>
      </c>
      <c r="L1110" s="11">
        <v>85033</v>
      </c>
      <c r="M1110" s="11">
        <v>0.51500000000000001</v>
      </c>
    </row>
    <row r="1111" spans="1:13" ht="15" x14ac:dyDescent="0.25">
      <c r="A1111" s="12" t="s">
        <v>205</v>
      </c>
      <c r="B1111" s="5" t="s">
        <v>77</v>
      </c>
      <c r="C1111" s="9" t="s">
        <v>68</v>
      </c>
      <c r="D1111" s="9" t="str">
        <f t="shared" si="17"/>
        <v>Morocco-Africa2007</v>
      </c>
      <c r="E1111" s="11">
        <v>0.02</v>
      </c>
      <c r="F1111" s="11">
        <v>3.3000000000000002E-2</v>
      </c>
      <c r="G1111" s="11">
        <v>71</v>
      </c>
      <c r="H1111" s="11">
        <v>68</v>
      </c>
      <c r="I1111" s="11">
        <v>0.29499999999999998</v>
      </c>
      <c r="J1111" s="11">
        <v>0.65400000000000003</v>
      </c>
      <c r="K1111" s="11">
        <v>0.05</v>
      </c>
      <c r="L1111" s="11">
        <v>30667086</v>
      </c>
      <c r="M1111" s="11">
        <v>0.56200000000000006</v>
      </c>
    </row>
    <row r="1112" spans="1:13" ht="15" x14ac:dyDescent="0.25">
      <c r="A1112" s="12" t="s">
        <v>247</v>
      </c>
      <c r="B1112" s="5" t="s">
        <v>77</v>
      </c>
      <c r="C1112" s="9" t="s">
        <v>68</v>
      </c>
      <c r="D1112" s="9" t="str">
        <f t="shared" si="17"/>
        <v>South Africa-Africa2007</v>
      </c>
      <c r="E1112" s="11">
        <v>2.1999999999999999E-2</v>
      </c>
      <c r="F1112" s="11">
        <v>4.7E-2</v>
      </c>
      <c r="G1112" s="11">
        <v>53</v>
      </c>
      <c r="H1112" s="11">
        <v>51</v>
      </c>
      <c r="I1112" s="11">
        <v>0.30299999999999999</v>
      </c>
      <c r="J1112" s="11">
        <v>0.65</v>
      </c>
      <c r="K1112" s="11">
        <v>4.8000000000000001E-2</v>
      </c>
      <c r="L1112" s="11">
        <v>48910248</v>
      </c>
      <c r="M1112" s="11">
        <v>0.60599999999999998</v>
      </c>
    </row>
    <row r="1113" spans="1:13" ht="15" x14ac:dyDescent="0.25">
      <c r="A1113" s="12" t="s">
        <v>76</v>
      </c>
      <c r="B1113" s="5" t="s">
        <v>77</v>
      </c>
      <c r="C1113" s="9" t="s">
        <v>68</v>
      </c>
      <c r="D1113" s="9" t="str">
        <f t="shared" si="17"/>
        <v>Algeria-Africa2007</v>
      </c>
      <c r="E1113" s="11">
        <v>2.3E-2</v>
      </c>
      <c r="F1113" s="11">
        <v>2.5999999999999999E-2</v>
      </c>
      <c r="G1113" s="11">
        <v>72</v>
      </c>
      <c r="H1113" s="11">
        <v>69</v>
      </c>
      <c r="I1113" s="11">
        <v>0.27700000000000002</v>
      </c>
      <c r="J1113" s="11">
        <v>0.67700000000000005</v>
      </c>
      <c r="K1113" s="11">
        <v>4.5999999999999999E-2</v>
      </c>
      <c r="L1113" s="11">
        <v>35097043</v>
      </c>
      <c r="M1113" s="11">
        <v>0.65300000000000002</v>
      </c>
    </row>
    <row r="1114" spans="1:13" ht="15" x14ac:dyDescent="0.25">
      <c r="A1114" s="12" t="s">
        <v>185</v>
      </c>
      <c r="B1114" s="5" t="s">
        <v>77</v>
      </c>
      <c r="C1114" s="9" t="s">
        <v>68</v>
      </c>
      <c r="D1114" s="9" t="str">
        <f t="shared" si="17"/>
        <v>Libya-Africa2007</v>
      </c>
      <c r="E1114" s="11">
        <v>2.3E-2</v>
      </c>
      <c r="F1114" s="11">
        <v>1.7000000000000001E-2</v>
      </c>
      <c r="G1114" s="11">
        <v>76</v>
      </c>
      <c r="H1114" s="11">
        <v>72</v>
      </c>
      <c r="I1114" s="11">
        <v>0.3</v>
      </c>
      <c r="J1114" s="11">
        <v>0.65600000000000003</v>
      </c>
      <c r="K1114" s="11">
        <v>4.3999999999999997E-2</v>
      </c>
      <c r="L1114" s="11">
        <v>5782108</v>
      </c>
      <c r="M1114" s="11">
        <v>0.77200000000000002</v>
      </c>
    </row>
    <row r="1115" spans="1:13" ht="15" x14ac:dyDescent="0.25">
      <c r="A1115" s="12" t="s">
        <v>134</v>
      </c>
      <c r="B1115" s="5" t="s">
        <v>77</v>
      </c>
      <c r="C1115" s="9" t="s">
        <v>68</v>
      </c>
      <c r="D1115" s="9" t="str">
        <f t="shared" si="17"/>
        <v>Egypt-Africa2007</v>
      </c>
      <c r="E1115" s="11">
        <v>2.4E-2</v>
      </c>
      <c r="F1115" s="11">
        <v>2.3E-2</v>
      </c>
      <c r="G1115" s="11">
        <v>72</v>
      </c>
      <c r="H1115" s="11">
        <v>68</v>
      </c>
      <c r="I1115" s="11">
        <v>0.31900000000000001</v>
      </c>
      <c r="J1115" s="11">
        <v>0.626</v>
      </c>
      <c r="K1115" s="11">
        <v>5.3999999999999999E-2</v>
      </c>
      <c r="L1115" s="11">
        <v>74229577</v>
      </c>
      <c r="M1115" s="11">
        <v>0.43099999999999999</v>
      </c>
    </row>
    <row r="1116" spans="1:13" ht="15" x14ac:dyDescent="0.25">
      <c r="A1116" s="12" t="s">
        <v>104</v>
      </c>
      <c r="B1116" s="5" t="s">
        <v>77</v>
      </c>
      <c r="C1116" s="9" t="s">
        <v>68</v>
      </c>
      <c r="D1116" s="9" t="str">
        <f t="shared" si="17"/>
        <v>Botswana-Africa2007</v>
      </c>
      <c r="E1116" s="11">
        <v>2.5000000000000001E-2</v>
      </c>
      <c r="F1116" s="11">
        <v>4.2999999999999997E-2</v>
      </c>
      <c r="G1116" s="11">
        <v>46</v>
      </c>
      <c r="H1116" s="11">
        <v>46</v>
      </c>
      <c r="I1116" s="11">
        <v>0.35099999999999998</v>
      </c>
      <c r="J1116" s="11">
        <v>0.61599999999999999</v>
      </c>
      <c r="K1116" s="11">
        <v>3.3000000000000002E-2</v>
      </c>
      <c r="L1116" s="11">
        <v>1915187</v>
      </c>
      <c r="M1116" s="11">
        <v>0.55500000000000005</v>
      </c>
    </row>
    <row r="1117" spans="1:13" ht="15" x14ac:dyDescent="0.25">
      <c r="A1117" s="12" t="s">
        <v>183</v>
      </c>
      <c r="B1117" s="5" t="s">
        <v>77</v>
      </c>
      <c r="C1117" s="9" t="s">
        <v>68</v>
      </c>
      <c r="D1117" s="9" t="str">
        <f t="shared" si="17"/>
        <v>Lesotho-Africa2007</v>
      </c>
      <c r="E1117" s="11">
        <v>2.8000000000000001E-2</v>
      </c>
      <c r="F1117" s="11">
        <v>8.2000000000000003E-2</v>
      </c>
      <c r="G1117" s="11">
        <v>45</v>
      </c>
      <c r="H1117" s="11">
        <v>45</v>
      </c>
      <c r="I1117" s="11">
        <v>0.38900000000000001</v>
      </c>
      <c r="J1117" s="11">
        <v>0.56599999999999995</v>
      </c>
      <c r="K1117" s="11">
        <v>4.4999999999999998E-2</v>
      </c>
      <c r="L1117" s="11">
        <v>1955784</v>
      </c>
      <c r="M1117" s="11">
        <v>0.23300000000000001</v>
      </c>
    </row>
    <row r="1118" spans="1:13" ht="15" x14ac:dyDescent="0.25">
      <c r="A1118" s="12" t="s">
        <v>208</v>
      </c>
      <c r="B1118" s="5" t="s">
        <v>77</v>
      </c>
      <c r="C1118" s="9" t="s">
        <v>68</v>
      </c>
      <c r="D1118" s="9" t="str">
        <f t="shared" si="17"/>
        <v>Namibia-Africa2007</v>
      </c>
      <c r="E1118" s="11">
        <v>2.8000000000000001E-2</v>
      </c>
      <c r="F1118" s="11">
        <v>4.2000000000000003E-2</v>
      </c>
      <c r="G1118" s="11">
        <v>62</v>
      </c>
      <c r="H1118" s="11">
        <v>56</v>
      </c>
      <c r="I1118" s="11">
        <v>0.39100000000000001</v>
      </c>
      <c r="J1118" s="11">
        <v>0.57499999999999996</v>
      </c>
      <c r="K1118" s="11">
        <v>3.4000000000000002E-2</v>
      </c>
      <c r="L1118" s="11">
        <v>2080700</v>
      </c>
      <c r="M1118" s="11">
        <v>0.38600000000000001</v>
      </c>
    </row>
    <row r="1119" spans="1:13" ht="15" x14ac:dyDescent="0.25">
      <c r="A1119" s="12" t="s">
        <v>130</v>
      </c>
      <c r="B1119" s="5" t="s">
        <v>77</v>
      </c>
      <c r="C1119" s="9" t="s">
        <v>68</v>
      </c>
      <c r="D1119" s="9" t="str">
        <f t="shared" si="17"/>
        <v>Djibouti-Africa2007</v>
      </c>
      <c r="E1119" s="11">
        <v>2.9000000000000001E-2</v>
      </c>
      <c r="F1119" s="11">
        <v>6.7000000000000004E-2</v>
      </c>
      <c r="G1119" s="11">
        <v>60</v>
      </c>
      <c r="H1119" s="11">
        <v>57</v>
      </c>
      <c r="I1119" s="11">
        <v>0.35699999999999998</v>
      </c>
      <c r="J1119" s="11">
        <v>0.60799999999999998</v>
      </c>
      <c r="K1119" s="11">
        <v>3.5000000000000003E-2</v>
      </c>
      <c r="L1119" s="11">
        <v>798690</v>
      </c>
      <c r="M1119" s="11">
        <v>0.76900000000000002</v>
      </c>
    </row>
    <row r="1120" spans="1:13" ht="15" x14ac:dyDescent="0.25">
      <c r="A1120" s="12" t="s">
        <v>258</v>
      </c>
      <c r="B1120" s="5" t="s">
        <v>77</v>
      </c>
      <c r="C1120" s="9" t="s">
        <v>68</v>
      </c>
      <c r="D1120" s="9" t="str">
        <f t="shared" si="17"/>
        <v>Swaziland-Africa2007</v>
      </c>
      <c r="E1120" s="11">
        <v>3.1E-2</v>
      </c>
      <c r="F1120" s="11">
        <v>7.4999999999999997E-2</v>
      </c>
      <c r="G1120" s="11">
        <v>47</v>
      </c>
      <c r="H1120" s="11">
        <v>47</v>
      </c>
      <c r="I1120" s="11">
        <v>0.40600000000000003</v>
      </c>
      <c r="J1120" s="11">
        <v>0.56200000000000006</v>
      </c>
      <c r="K1120" s="11">
        <v>3.2000000000000001E-2</v>
      </c>
      <c r="L1120" s="11">
        <v>1134977</v>
      </c>
      <c r="M1120" s="11">
        <v>0.218</v>
      </c>
    </row>
    <row r="1121" spans="1:13" ht="15" x14ac:dyDescent="0.25">
      <c r="A1121" s="12" t="s">
        <v>285</v>
      </c>
      <c r="B1121" s="5" t="s">
        <v>77</v>
      </c>
      <c r="C1121" s="9" t="s">
        <v>68</v>
      </c>
      <c r="D1121" s="9" t="str">
        <f t="shared" si="17"/>
        <v>Zimbabwe-Africa2007</v>
      </c>
      <c r="E1121" s="11">
        <v>3.2000000000000001E-2</v>
      </c>
      <c r="F1121" s="11">
        <v>5.8000000000000003E-2</v>
      </c>
      <c r="G1121" s="11">
        <v>46</v>
      </c>
      <c r="H1121" s="11">
        <v>47</v>
      </c>
      <c r="I1121" s="11">
        <v>0.41499999999999998</v>
      </c>
      <c r="J1121" s="11">
        <v>0.54600000000000004</v>
      </c>
      <c r="K1121" s="11">
        <v>3.7999999999999999E-2</v>
      </c>
      <c r="L1121" s="11">
        <v>12740160</v>
      </c>
      <c r="M1121" s="11">
        <v>0.33700000000000002</v>
      </c>
    </row>
    <row r="1122" spans="1:13" ht="15" x14ac:dyDescent="0.25">
      <c r="A1122" s="12" t="s">
        <v>149</v>
      </c>
      <c r="B1122" s="5" t="s">
        <v>77</v>
      </c>
      <c r="C1122" s="9" t="s">
        <v>68</v>
      </c>
      <c r="D1122" s="9" t="str">
        <f t="shared" si="17"/>
        <v>Ghana-Africa2007</v>
      </c>
      <c r="E1122" s="11">
        <v>3.3000000000000002E-2</v>
      </c>
      <c r="F1122" s="11">
        <v>5.7000000000000002E-2</v>
      </c>
      <c r="G1122" s="11">
        <v>61</v>
      </c>
      <c r="H1122" s="11">
        <v>59</v>
      </c>
      <c r="I1122" s="11">
        <v>0.39700000000000002</v>
      </c>
      <c r="J1122" s="11">
        <v>0.56799999999999995</v>
      </c>
      <c r="K1122" s="11">
        <v>3.5000000000000003E-2</v>
      </c>
      <c r="L1122" s="11">
        <v>22525659</v>
      </c>
      <c r="M1122" s="11">
        <v>0.48699999999999999</v>
      </c>
    </row>
    <row r="1123" spans="1:13" ht="15" x14ac:dyDescent="0.25">
      <c r="A1123" s="12" t="s">
        <v>145</v>
      </c>
      <c r="B1123" s="5" t="s">
        <v>77</v>
      </c>
      <c r="C1123" s="9" t="s">
        <v>68</v>
      </c>
      <c r="D1123" s="9" t="str">
        <f t="shared" si="17"/>
        <v>Gabon-Africa2007</v>
      </c>
      <c r="E1123" s="11">
        <v>3.3000000000000002E-2</v>
      </c>
      <c r="F1123" s="11">
        <v>4.8000000000000001E-2</v>
      </c>
      <c r="G1123" s="11">
        <v>62</v>
      </c>
      <c r="H1123" s="11">
        <v>60</v>
      </c>
      <c r="I1123" s="11">
        <v>0.39100000000000001</v>
      </c>
      <c r="J1123" s="11">
        <v>0.55400000000000005</v>
      </c>
      <c r="K1123" s="11">
        <v>5.5E-2</v>
      </c>
      <c r="L1123" s="11">
        <v>1447388</v>
      </c>
      <c r="M1123" s="11">
        <v>0.84399999999999997</v>
      </c>
    </row>
    <row r="1124" spans="1:13" ht="15" x14ac:dyDescent="0.25">
      <c r="A1124" s="12" t="s">
        <v>114</v>
      </c>
      <c r="B1124" s="5" t="s">
        <v>77</v>
      </c>
      <c r="C1124" s="9" t="s">
        <v>68</v>
      </c>
      <c r="D1124" s="9" t="str">
        <f t="shared" si="17"/>
        <v>Central African Republic-Africa2007</v>
      </c>
      <c r="E1124" s="11">
        <v>3.5999999999999997E-2</v>
      </c>
      <c r="F1124" s="11">
        <v>0.108</v>
      </c>
      <c r="G1124" s="11">
        <v>48</v>
      </c>
      <c r="H1124" s="11">
        <v>45</v>
      </c>
      <c r="I1124" s="11">
        <v>0.41499999999999998</v>
      </c>
      <c r="J1124" s="11">
        <v>0.54600000000000004</v>
      </c>
      <c r="K1124" s="11">
        <v>3.9E-2</v>
      </c>
      <c r="L1124" s="11">
        <v>4106897</v>
      </c>
      <c r="M1124" s="11">
        <v>0.38300000000000001</v>
      </c>
    </row>
    <row r="1125" spans="1:13" ht="15" x14ac:dyDescent="0.25">
      <c r="A1125" s="12" t="s">
        <v>123</v>
      </c>
      <c r="B1125" s="5" t="s">
        <v>77</v>
      </c>
      <c r="C1125" s="9" t="s">
        <v>68</v>
      </c>
      <c r="D1125" s="9" t="str">
        <f t="shared" si="17"/>
        <v>Cote d'Ivoire-Africa2007</v>
      </c>
      <c r="E1125" s="11">
        <v>3.5999999999999997E-2</v>
      </c>
      <c r="F1125" s="11">
        <v>8.4000000000000005E-2</v>
      </c>
      <c r="G1125" s="11">
        <v>49</v>
      </c>
      <c r="H1125" s="11">
        <v>47</v>
      </c>
      <c r="I1125" s="11">
        <v>0.42199999999999999</v>
      </c>
      <c r="J1125" s="11">
        <v>0.54800000000000004</v>
      </c>
      <c r="K1125" s="11">
        <v>0.03</v>
      </c>
      <c r="L1125" s="11">
        <v>17949061</v>
      </c>
      <c r="M1125" s="11">
        <v>0.48299999999999998</v>
      </c>
    </row>
    <row r="1126" spans="1:13" ht="15" x14ac:dyDescent="0.25">
      <c r="A1126" s="12" t="s">
        <v>256</v>
      </c>
      <c r="B1126" s="5" t="s">
        <v>77</v>
      </c>
      <c r="C1126" s="9" t="s">
        <v>68</v>
      </c>
      <c r="D1126" s="9" t="str">
        <f t="shared" si="17"/>
        <v>Sudan-Africa2007</v>
      </c>
      <c r="E1126" s="11">
        <v>3.5999999999999997E-2</v>
      </c>
      <c r="F1126" s="11">
        <v>5.8999999999999997E-2</v>
      </c>
      <c r="G1126" s="11">
        <v>62</v>
      </c>
      <c r="H1126" s="11">
        <v>59</v>
      </c>
      <c r="I1126" s="11">
        <v>0.42799999999999999</v>
      </c>
      <c r="J1126" s="11">
        <v>0.54100000000000004</v>
      </c>
      <c r="K1126" s="11">
        <v>3.1E-2</v>
      </c>
      <c r="L1126" s="11">
        <v>33218250</v>
      </c>
      <c r="M1126" s="11">
        <v>0.32900000000000001</v>
      </c>
    </row>
    <row r="1127" spans="1:13" ht="15" x14ac:dyDescent="0.25">
      <c r="A1127" s="12" t="s">
        <v>197</v>
      </c>
      <c r="B1127" s="5" t="s">
        <v>77</v>
      </c>
      <c r="C1127" s="9" t="s">
        <v>68</v>
      </c>
      <c r="D1127" s="9" t="str">
        <f t="shared" si="17"/>
        <v>Mauritania-Africa2007</v>
      </c>
      <c r="E1127" s="11">
        <v>3.5999999999999997E-2</v>
      </c>
      <c r="F1127" s="11">
        <v>7.2999999999999995E-2</v>
      </c>
      <c r="G1127" s="11">
        <v>62</v>
      </c>
      <c r="H1127" s="11">
        <v>59</v>
      </c>
      <c r="I1127" s="11">
        <v>0.41099999999999998</v>
      </c>
      <c r="J1127" s="11">
        <v>0.55700000000000005</v>
      </c>
      <c r="K1127" s="11">
        <v>3.1E-2</v>
      </c>
      <c r="L1127" s="11">
        <v>3330037</v>
      </c>
      <c r="M1127" s="11">
        <v>0.54600000000000004</v>
      </c>
    </row>
    <row r="1128" spans="1:13" ht="15" x14ac:dyDescent="0.25">
      <c r="A1128" s="12" t="s">
        <v>139</v>
      </c>
      <c r="B1128" s="5" t="s">
        <v>77</v>
      </c>
      <c r="C1128" s="9" t="s">
        <v>68</v>
      </c>
      <c r="D1128" s="9" t="str">
        <f t="shared" si="17"/>
        <v>Ethiopia-Africa2007</v>
      </c>
      <c r="E1128" s="11">
        <v>3.6999999999999998E-2</v>
      </c>
      <c r="F1128" s="11">
        <v>6.0999999999999999E-2</v>
      </c>
      <c r="G1128" s="11">
        <v>60</v>
      </c>
      <c r="H1128" s="11">
        <v>58</v>
      </c>
      <c r="I1128" s="11">
        <v>0.45700000000000002</v>
      </c>
      <c r="J1128" s="11">
        <v>0.51100000000000001</v>
      </c>
      <c r="K1128" s="11">
        <v>3.2000000000000001E-2</v>
      </c>
      <c r="L1128" s="11">
        <v>80440708</v>
      </c>
      <c r="M1128" s="11">
        <v>0.161</v>
      </c>
    </row>
    <row r="1129" spans="1:13" ht="15" x14ac:dyDescent="0.25">
      <c r="A1129" s="12" t="s">
        <v>190</v>
      </c>
      <c r="B1129" s="5" t="s">
        <v>77</v>
      </c>
      <c r="C1129" s="9" t="s">
        <v>68</v>
      </c>
      <c r="D1129" s="9" t="str">
        <f t="shared" si="17"/>
        <v>Madagascar-Africa2007</v>
      </c>
      <c r="E1129" s="11">
        <v>3.6999999999999998E-2</v>
      </c>
      <c r="F1129" s="11">
        <v>4.9000000000000002E-2</v>
      </c>
      <c r="G1129" s="11">
        <v>63</v>
      </c>
      <c r="H1129" s="11">
        <v>61</v>
      </c>
      <c r="I1129" s="11">
        <v>0.443</v>
      </c>
      <c r="J1129" s="11">
        <v>0.52800000000000002</v>
      </c>
      <c r="K1129" s="11">
        <v>2.9000000000000001E-2</v>
      </c>
      <c r="L1129" s="11">
        <v>19371023</v>
      </c>
      <c r="M1129" s="11">
        <v>0.3</v>
      </c>
    </row>
    <row r="1130" spans="1:13" ht="15" x14ac:dyDescent="0.25">
      <c r="A1130" s="12" t="s">
        <v>136</v>
      </c>
      <c r="B1130" s="5" t="s">
        <v>77</v>
      </c>
      <c r="C1130" s="9" t="s">
        <v>68</v>
      </c>
      <c r="D1130" s="9" t="str">
        <f t="shared" si="17"/>
        <v>Equatorial Guinea-Africa2007</v>
      </c>
      <c r="E1130" s="11">
        <v>3.7999999999999999E-2</v>
      </c>
      <c r="F1130" s="11">
        <v>8.2000000000000003E-2</v>
      </c>
      <c r="G1130" s="11">
        <v>51</v>
      </c>
      <c r="H1130" s="11">
        <v>49</v>
      </c>
      <c r="I1130" s="11">
        <v>0.4</v>
      </c>
      <c r="J1130" s="11">
        <v>0.56899999999999995</v>
      </c>
      <c r="K1130" s="11">
        <v>3.1E-2</v>
      </c>
      <c r="L1130" s="11">
        <v>639618</v>
      </c>
      <c r="M1130" s="11">
        <v>0.39</v>
      </c>
    </row>
    <row r="1131" spans="1:13" ht="15" x14ac:dyDescent="0.25">
      <c r="A1131" s="12" t="s">
        <v>266</v>
      </c>
      <c r="B1131" s="5" t="s">
        <v>77</v>
      </c>
      <c r="C1131" s="9" t="s">
        <v>68</v>
      </c>
      <c r="D1131" s="9" t="str">
        <f t="shared" si="17"/>
        <v>Togo-Africa2007</v>
      </c>
      <c r="E1131" s="11">
        <v>3.7999999999999999E-2</v>
      </c>
      <c r="F1131" s="11">
        <v>6.5000000000000002E-2</v>
      </c>
      <c r="G1131" s="11">
        <v>55</v>
      </c>
      <c r="H1131" s="11">
        <v>54</v>
      </c>
      <c r="I1131" s="11">
        <v>0.42499999999999999</v>
      </c>
      <c r="J1131" s="11">
        <v>0.54800000000000004</v>
      </c>
      <c r="K1131" s="11">
        <v>2.8000000000000001E-2</v>
      </c>
      <c r="L1131" s="11">
        <v>5834806</v>
      </c>
      <c r="M1131" s="11">
        <v>0.36099999999999999</v>
      </c>
    </row>
    <row r="1132" spans="1:13" ht="15" x14ac:dyDescent="0.25">
      <c r="A1132" s="12" t="s">
        <v>175</v>
      </c>
      <c r="B1132" s="5" t="s">
        <v>77</v>
      </c>
      <c r="C1132" s="9" t="s">
        <v>68</v>
      </c>
      <c r="D1132" s="9" t="str">
        <f t="shared" si="17"/>
        <v>Kenya-Africa2007</v>
      </c>
      <c r="E1132" s="11">
        <v>3.7999999999999999E-2</v>
      </c>
      <c r="F1132" s="11">
        <v>5.8000000000000003E-2</v>
      </c>
      <c r="G1132" s="11">
        <v>58</v>
      </c>
      <c r="H1132" s="11">
        <v>55</v>
      </c>
      <c r="I1132" s="11">
        <v>0.42599999999999999</v>
      </c>
      <c r="J1132" s="11">
        <v>0.54700000000000004</v>
      </c>
      <c r="K1132" s="11">
        <v>2.7E-2</v>
      </c>
      <c r="L1132" s="11">
        <v>37752304</v>
      </c>
      <c r="M1132" s="11">
        <v>0.224</v>
      </c>
    </row>
    <row r="1133" spans="1:13" ht="15" x14ac:dyDescent="0.25">
      <c r="A1133" s="12" t="s">
        <v>232</v>
      </c>
      <c r="B1133" s="5" t="s">
        <v>77</v>
      </c>
      <c r="C1133" s="9" t="s">
        <v>68</v>
      </c>
      <c r="D1133" s="9" t="str">
        <f t="shared" si="17"/>
        <v>Rwanda-Africa2007</v>
      </c>
      <c r="E1133" s="11">
        <v>3.7999999999999999E-2</v>
      </c>
      <c r="F1133" s="11">
        <v>5.5E-2</v>
      </c>
      <c r="G1133" s="11">
        <v>60</v>
      </c>
      <c r="H1133" s="11">
        <v>57</v>
      </c>
      <c r="I1133" s="11">
        <v>0.44500000000000001</v>
      </c>
      <c r="J1133" s="11">
        <v>0.53200000000000003</v>
      </c>
      <c r="K1133" s="11">
        <v>2.4E-2</v>
      </c>
      <c r="L1133" s="11">
        <v>9928143</v>
      </c>
      <c r="M1133" s="11">
        <v>0.21099999999999999</v>
      </c>
    </row>
    <row r="1134" spans="1:13" ht="15" x14ac:dyDescent="0.25">
      <c r="A1134" s="12" t="s">
        <v>235</v>
      </c>
      <c r="B1134" s="5" t="s">
        <v>77</v>
      </c>
      <c r="C1134" s="9" t="s">
        <v>68</v>
      </c>
      <c r="D1134" s="9" t="str">
        <f t="shared" si="17"/>
        <v>Sao Tome and Principe-Africa2007</v>
      </c>
      <c r="E1134" s="11">
        <v>3.7999999999999999E-2</v>
      </c>
      <c r="F1134" s="11">
        <v>4.3999999999999997E-2</v>
      </c>
      <c r="G1134" s="11">
        <v>67</v>
      </c>
      <c r="H1134" s="11">
        <v>63</v>
      </c>
      <c r="I1134" s="11">
        <v>0.41699999999999998</v>
      </c>
      <c r="J1134" s="11">
        <v>0.54400000000000004</v>
      </c>
      <c r="K1134" s="11">
        <v>3.9E-2</v>
      </c>
      <c r="L1134" s="11">
        <v>163390</v>
      </c>
      <c r="M1134" s="11">
        <v>0.59699999999999998</v>
      </c>
    </row>
    <row r="1135" spans="1:13" ht="15" x14ac:dyDescent="0.25">
      <c r="A1135" s="12" t="s">
        <v>249</v>
      </c>
      <c r="B1135" s="5" t="s">
        <v>77</v>
      </c>
      <c r="C1135" s="9" t="s">
        <v>68</v>
      </c>
      <c r="D1135" s="9" t="str">
        <f t="shared" si="17"/>
        <v>South Sudan-Africa2007</v>
      </c>
      <c r="E1135" s="11">
        <v>3.9E-2</v>
      </c>
      <c r="F1135" s="11">
        <v>7.9000000000000001E-2</v>
      </c>
      <c r="G1135" s="11">
        <v>53</v>
      </c>
      <c r="H1135" s="11">
        <v>51</v>
      </c>
      <c r="I1135" s="11">
        <v>0.436</v>
      </c>
      <c r="J1135" s="11">
        <v>0.53100000000000003</v>
      </c>
      <c r="K1135" s="11">
        <v>3.3000000000000002E-2</v>
      </c>
      <c r="L1135" s="11">
        <v>8736736</v>
      </c>
      <c r="M1135" s="11">
        <v>0.17399999999999999</v>
      </c>
    </row>
    <row r="1136" spans="1:13" ht="15" x14ac:dyDescent="0.25">
      <c r="A1136" s="12" t="s">
        <v>155</v>
      </c>
      <c r="B1136" s="5" t="s">
        <v>77</v>
      </c>
      <c r="C1136" s="9" t="s">
        <v>68</v>
      </c>
      <c r="D1136" s="9" t="str">
        <f t="shared" si="17"/>
        <v>Guinea-Africa2007</v>
      </c>
      <c r="E1136" s="11">
        <v>3.9E-2</v>
      </c>
      <c r="F1136" s="11">
        <v>7.9000000000000001E-2</v>
      </c>
      <c r="G1136" s="11">
        <v>55</v>
      </c>
      <c r="H1136" s="11">
        <v>53</v>
      </c>
      <c r="I1136" s="11">
        <v>0.433</v>
      </c>
      <c r="J1136" s="11">
        <v>0.53400000000000003</v>
      </c>
      <c r="K1136" s="11">
        <v>3.2000000000000001E-2</v>
      </c>
      <c r="L1136" s="11">
        <v>10046967</v>
      </c>
      <c r="M1136" s="11">
        <v>0.33600000000000002</v>
      </c>
    </row>
    <row r="1137" spans="1:13" ht="15" x14ac:dyDescent="0.25">
      <c r="A1137" s="12" t="s">
        <v>120</v>
      </c>
      <c r="B1137" s="5" t="s">
        <v>77</v>
      </c>
      <c r="C1137" s="9" t="s">
        <v>68</v>
      </c>
      <c r="D1137" s="9" t="str">
        <f t="shared" si="17"/>
        <v>Congo (Brazzaville)-Africa2007</v>
      </c>
      <c r="E1137" s="11">
        <v>3.9E-2</v>
      </c>
      <c r="F1137" s="11">
        <v>5.2999999999999999E-2</v>
      </c>
      <c r="G1137" s="11">
        <v>57</v>
      </c>
      <c r="H1137" s="11">
        <v>54</v>
      </c>
      <c r="I1137" s="11">
        <v>0.42199999999999999</v>
      </c>
      <c r="J1137" s="11">
        <v>0.54300000000000004</v>
      </c>
      <c r="K1137" s="11">
        <v>3.5000000000000003E-2</v>
      </c>
      <c r="L1137" s="11">
        <v>3758858</v>
      </c>
      <c r="M1137" s="11">
        <v>0.61899999999999999</v>
      </c>
    </row>
    <row r="1138" spans="1:13" ht="15" x14ac:dyDescent="0.25">
      <c r="A1138" s="12" t="s">
        <v>184</v>
      </c>
      <c r="B1138" s="5" t="s">
        <v>77</v>
      </c>
      <c r="C1138" s="9" t="s">
        <v>68</v>
      </c>
      <c r="D1138" s="9" t="str">
        <f t="shared" si="17"/>
        <v>Liberia-Africa2007</v>
      </c>
      <c r="E1138" s="11">
        <v>3.9E-2</v>
      </c>
      <c r="F1138" s="11">
        <v>7.1999999999999995E-2</v>
      </c>
      <c r="G1138" s="11">
        <v>58</v>
      </c>
      <c r="H1138" s="11">
        <v>56</v>
      </c>
      <c r="I1138" s="11">
        <v>0.434</v>
      </c>
      <c r="J1138" s="11">
        <v>0.53500000000000003</v>
      </c>
      <c r="K1138" s="11">
        <v>0.03</v>
      </c>
      <c r="L1138" s="11">
        <v>3522294</v>
      </c>
      <c r="M1138" s="11">
        <v>0.46700000000000003</v>
      </c>
    </row>
    <row r="1139" spans="1:13" ht="15" x14ac:dyDescent="0.25">
      <c r="A1139" s="12" t="s">
        <v>99</v>
      </c>
      <c r="B1139" s="5" t="s">
        <v>77</v>
      </c>
      <c r="C1139" s="9" t="s">
        <v>68</v>
      </c>
      <c r="D1139" s="9" t="str">
        <f t="shared" si="17"/>
        <v>Benin-Africa2007</v>
      </c>
      <c r="E1139" s="11">
        <v>3.9E-2</v>
      </c>
      <c r="F1139" s="11">
        <v>6.9000000000000006E-2</v>
      </c>
      <c r="G1139" s="11">
        <v>59</v>
      </c>
      <c r="H1139" s="11">
        <v>57</v>
      </c>
      <c r="I1139" s="11">
        <v>0.441</v>
      </c>
      <c r="J1139" s="11">
        <v>0.53100000000000003</v>
      </c>
      <c r="K1139" s="11">
        <v>2.8000000000000001E-2</v>
      </c>
      <c r="L1139" s="11">
        <v>8707490</v>
      </c>
      <c r="M1139" s="11">
        <v>0.40699999999999997</v>
      </c>
    </row>
    <row r="1140" spans="1:13" ht="15" x14ac:dyDescent="0.25">
      <c r="A1140" s="12" t="s">
        <v>119</v>
      </c>
      <c r="B1140" s="5" t="s">
        <v>77</v>
      </c>
      <c r="C1140" s="9" t="s">
        <v>68</v>
      </c>
      <c r="D1140" s="9" t="str">
        <f t="shared" si="17"/>
        <v>Comoros-Africa2007</v>
      </c>
      <c r="E1140" s="11">
        <v>3.9E-2</v>
      </c>
      <c r="F1140" s="11">
        <v>6.8000000000000005E-2</v>
      </c>
      <c r="G1140" s="11">
        <v>61</v>
      </c>
      <c r="H1140" s="11">
        <v>58</v>
      </c>
      <c r="I1140" s="11">
        <v>0.41799999999999998</v>
      </c>
      <c r="J1140" s="11">
        <v>0.55200000000000005</v>
      </c>
      <c r="K1140" s="11">
        <v>0.03</v>
      </c>
      <c r="L1140" s="11">
        <v>632736</v>
      </c>
      <c r="M1140" s="11">
        <v>0.27900000000000003</v>
      </c>
    </row>
    <row r="1141" spans="1:13" ht="15" x14ac:dyDescent="0.25">
      <c r="A1141" s="12" t="s">
        <v>237</v>
      </c>
      <c r="B1141" s="5" t="s">
        <v>77</v>
      </c>
      <c r="C1141" s="9" t="s">
        <v>68</v>
      </c>
      <c r="D1141" s="9" t="str">
        <f t="shared" si="17"/>
        <v>Senegal-Africa2007</v>
      </c>
      <c r="E1141" s="11">
        <v>3.9E-2</v>
      </c>
      <c r="F1141" s="11">
        <v>5.1999999999999998E-2</v>
      </c>
      <c r="G1141" s="11">
        <v>63</v>
      </c>
      <c r="H1141" s="11">
        <v>60</v>
      </c>
      <c r="I1141" s="11">
        <v>0.439</v>
      </c>
      <c r="J1141" s="11">
        <v>0.53</v>
      </c>
      <c r="K1141" s="11">
        <v>3.1E-2</v>
      </c>
      <c r="L1141" s="11">
        <v>11904974</v>
      </c>
      <c r="M1141" s="11">
        <v>0.41499999999999998</v>
      </c>
    </row>
    <row r="1142" spans="1:13" ht="15" x14ac:dyDescent="0.25">
      <c r="A1142" s="12" t="s">
        <v>240</v>
      </c>
      <c r="B1142" s="5" t="s">
        <v>77</v>
      </c>
      <c r="C1142" s="9" t="s">
        <v>68</v>
      </c>
      <c r="D1142" s="9" t="str">
        <f t="shared" si="17"/>
        <v>Sierra Leone-Africa2007</v>
      </c>
      <c r="E1142" s="11">
        <v>0.04</v>
      </c>
      <c r="F1142" s="11">
        <v>0.122</v>
      </c>
      <c r="G1142" s="11">
        <v>44</v>
      </c>
      <c r="H1142" s="11">
        <v>43</v>
      </c>
      <c r="I1142" s="11">
        <v>0.42499999999999999</v>
      </c>
      <c r="J1142" s="11">
        <v>0.55000000000000004</v>
      </c>
      <c r="K1142" s="11">
        <v>2.5000000000000001E-2</v>
      </c>
      <c r="L1142" s="11">
        <v>5416015</v>
      </c>
      <c r="M1142" s="11">
        <v>0.374</v>
      </c>
    </row>
    <row r="1143" spans="1:13" ht="15" x14ac:dyDescent="0.25">
      <c r="A1143" s="12" t="s">
        <v>111</v>
      </c>
      <c r="B1143" s="5" t="s">
        <v>77</v>
      </c>
      <c r="C1143" s="9" t="s">
        <v>68</v>
      </c>
      <c r="D1143" s="9" t="str">
        <f t="shared" si="17"/>
        <v>Cameroon-Africa2007</v>
      </c>
      <c r="E1143" s="11">
        <v>0.04</v>
      </c>
      <c r="F1143" s="11">
        <v>7.2999999999999995E-2</v>
      </c>
      <c r="G1143" s="11">
        <v>53</v>
      </c>
      <c r="H1143" s="11">
        <v>52</v>
      </c>
      <c r="I1143" s="11">
        <v>0.439</v>
      </c>
      <c r="J1143" s="11">
        <v>0.52800000000000002</v>
      </c>
      <c r="K1143" s="11">
        <v>3.3000000000000002E-2</v>
      </c>
      <c r="L1143" s="11">
        <v>19097676</v>
      </c>
      <c r="M1143" s="11">
        <v>0.497</v>
      </c>
    </row>
    <row r="1144" spans="1:13" ht="15" x14ac:dyDescent="0.25">
      <c r="A1144" s="12" t="s">
        <v>156</v>
      </c>
      <c r="B1144" s="5" t="s">
        <v>77</v>
      </c>
      <c r="C1144" s="9" t="s">
        <v>68</v>
      </c>
      <c r="D1144" s="9" t="str">
        <f t="shared" si="17"/>
        <v>Guinea-Bissau-Africa2007</v>
      </c>
      <c r="E1144" s="11">
        <v>0.04</v>
      </c>
      <c r="F1144" s="11">
        <v>9.0999999999999998E-2</v>
      </c>
      <c r="G1144" s="11">
        <v>54</v>
      </c>
      <c r="H1144" s="11">
        <v>52</v>
      </c>
      <c r="I1144" s="11">
        <v>0.42499999999999999</v>
      </c>
      <c r="J1144" s="11">
        <v>0.54600000000000004</v>
      </c>
      <c r="K1144" s="11">
        <v>2.9000000000000001E-2</v>
      </c>
      <c r="L1144" s="11">
        <v>1484337</v>
      </c>
      <c r="M1144" s="11">
        <v>0.42599999999999999</v>
      </c>
    </row>
    <row r="1145" spans="1:13" ht="15" x14ac:dyDescent="0.25">
      <c r="A1145" s="12" t="s">
        <v>137</v>
      </c>
      <c r="B1145" s="5" t="s">
        <v>77</v>
      </c>
      <c r="C1145" s="9" t="s">
        <v>68</v>
      </c>
      <c r="D1145" s="9" t="str">
        <f t="shared" si="17"/>
        <v>Eritrea-Africa2007</v>
      </c>
      <c r="E1145" s="11">
        <v>0.04</v>
      </c>
      <c r="F1145" s="11">
        <v>4.3999999999999997E-2</v>
      </c>
      <c r="G1145" s="11">
        <v>62</v>
      </c>
      <c r="H1145" s="11">
        <v>57</v>
      </c>
      <c r="I1145" s="11">
        <v>0.43099999999999999</v>
      </c>
      <c r="J1145" s="11">
        <v>0.54900000000000004</v>
      </c>
      <c r="K1145" s="11">
        <v>0.02</v>
      </c>
      <c r="L1145" s="11">
        <v>5209846</v>
      </c>
      <c r="M1145" s="11">
        <v>0.19500000000000001</v>
      </c>
    </row>
    <row r="1146" spans="1:13" ht="15" x14ac:dyDescent="0.25">
      <c r="A1146" s="12" t="s">
        <v>215</v>
      </c>
      <c r="B1146" s="5" t="s">
        <v>77</v>
      </c>
      <c r="C1146" s="9" t="s">
        <v>68</v>
      </c>
      <c r="D1146" s="9" t="str">
        <f t="shared" si="17"/>
        <v>Nigeria-Africa2007</v>
      </c>
      <c r="E1146" s="11">
        <v>4.2000000000000003E-2</v>
      </c>
      <c r="F1146" s="11">
        <v>9.0999999999999998E-2</v>
      </c>
      <c r="G1146" s="11">
        <v>50</v>
      </c>
      <c r="H1146" s="11">
        <v>49</v>
      </c>
      <c r="I1146" s="11">
        <v>0.437</v>
      </c>
      <c r="J1146" s="11">
        <v>0.53600000000000003</v>
      </c>
      <c r="K1146" s="11">
        <v>2.7E-2</v>
      </c>
      <c r="L1146" s="11">
        <v>147187353</v>
      </c>
      <c r="M1146" s="11">
        <v>0.40799999999999997</v>
      </c>
    </row>
    <row r="1147" spans="1:13" ht="15" x14ac:dyDescent="0.25">
      <c r="A1147" s="12" t="s">
        <v>191</v>
      </c>
      <c r="B1147" s="5" t="s">
        <v>77</v>
      </c>
      <c r="C1147" s="9" t="s">
        <v>68</v>
      </c>
      <c r="D1147" s="9" t="str">
        <f t="shared" si="17"/>
        <v>Malawi-Africa2007</v>
      </c>
      <c r="E1147" s="11">
        <v>4.2000000000000003E-2</v>
      </c>
      <c r="F1147" s="11">
        <v>6.4000000000000001E-2</v>
      </c>
      <c r="G1147" s="11">
        <v>51</v>
      </c>
      <c r="H1147" s="11">
        <v>51</v>
      </c>
      <c r="I1147" s="11">
        <v>0.46100000000000002</v>
      </c>
      <c r="J1147" s="11">
        <v>0.50900000000000001</v>
      </c>
      <c r="K1147" s="11">
        <v>0.03</v>
      </c>
      <c r="L1147" s="11">
        <v>13713758</v>
      </c>
      <c r="M1147" s="11">
        <v>0.152</v>
      </c>
    </row>
    <row r="1148" spans="1:13" ht="15" x14ac:dyDescent="0.25">
      <c r="A1148" s="12" t="s">
        <v>263</v>
      </c>
      <c r="B1148" s="5" t="s">
        <v>77</v>
      </c>
      <c r="C1148" s="9" t="s">
        <v>68</v>
      </c>
      <c r="D1148" s="9" t="str">
        <f t="shared" si="17"/>
        <v>Tanzania-Africa2007</v>
      </c>
      <c r="E1148" s="11">
        <v>4.2000000000000003E-2</v>
      </c>
      <c r="F1148" s="11">
        <v>0.05</v>
      </c>
      <c r="G1148" s="11">
        <v>57</v>
      </c>
      <c r="H1148" s="11">
        <v>55</v>
      </c>
      <c r="I1148" s="11">
        <v>0.44700000000000001</v>
      </c>
      <c r="J1148" s="11">
        <v>0.52200000000000002</v>
      </c>
      <c r="K1148" s="11">
        <v>0.03</v>
      </c>
      <c r="L1148" s="11">
        <v>41119693</v>
      </c>
      <c r="M1148" s="11">
        <v>0.26100000000000001</v>
      </c>
    </row>
    <row r="1149" spans="1:13" ht="15" x14ac:dyDescent="0.25">
      <c r="A1149" s="12" t="s">
        <v>206</v>
      </c>
      <c r="B1149" s="5" t="s">
        <v>77</v>
      </c>
      <c r="C1149" s="9" t="s">
        <v>68</v>
      </c>
      <c r="D1149" s="9" t="str">
        <f t="shared" si="17"/>
        <v>Mozambique-Africa2007</v>
      </c>
      <c r="E1149" s="11">
        <v>4.2999999999999997E-2</v>
      </c>
      <c r="F1149" s="11">
        <v>8.2000000000000003E-2</v>
      </c>
      <c r="G1149" s="11">
        <v>49</v>
      </c>
      <c r="H1149" s="11">
        <v>47</v>
      </c>
      <c r="I1149" s="11">
        <v>0.45100000000000001</v>
      </c>
      <c r="J1149" s="11">
        <v>0.51700000000000002</v>
      </c>
      <c r="K1149" s="11">
        <v>3.2000000000000001E-2</v>
      </c>
      <c r="L1149" s="11">
        <v>22171404</v>
      </c>
      <c r="M1149" s="11">
        <v>0.30399999999999999</v>
      </c>
    </row>
    <row r="1150" spans="1:13" ht="15" x14ac:dyDescent="0.25">
      <c r="A1150" s="12" t="s">
        <v>284</v>
      </c>
      <c r="B1150" s="5" t="s">
        <v>77</v>
      </c>
      <c r="C1150" s="9" t="s">
        <v>68</v>
      </c>
      <c r="D1150" s="9" t="str">
        <f t="shared" si="17"/>
        <v>Zambia-Africa2007</v>
      </c>
      <c r="E1150" s="11">
        <v>4.3999999999999997E-2</v>
      </c>
      <c r="F1150" s="11">
        <v>7.0000000000000007E-2</v>
      </c>
      <c r="G1150" s="11">
        <v>51</v>
      </c>
      <c r="H1150" s="11">
        <v>49</v>
      </c>
      <c r="I1150" s="11">
        <v>0.46899999999999997</v>
      </c>
      <c r="J1150" s="11">
        <v>0.504</v>
      </c>
      <c r="K1150" s="11">
        <v>2.7E-2</v>
      </c>
      <c r="L1150" s="11">
        <v>12109620</v>
      </c>
      <c r="M1150" s="11">
        <v>0.375</v>
      </c>
    </row>
    <row r="1151" spans="1:13" ht="15" x14ac:dyDescent="0.25">
      <c r="A1151" s="12" t="s">
        <v>109</v>
      </c>
      <c r="B1151" s="5" t="s">
        <v>77</v>
      </c>
      <c r="C1151" s="9" t="s">
        <v>68</v>
      </c>
      <c r="D1151" s="9" t="str">
        <f t="shared" si="17"/>
        <v>Burundi-Africa2007</v>
      </c>
      <c r="E1151" s="11">
        <v>4.3999999999999997E-2</v>
      </c>
      <c r="F1151" s="11">
        <v>6.9000000000000006E-2</v>
      </c>
      <c r="G1151" s="11">
        <v>53</v>
      </c>
      <c r="H1151" s="11">
        <v>50</v>
      </c>
      <c r="I1151" s="11">
        <v>0.44500000000000001</v>
      </c>
      <c r="J1151" s="11">
        <v>0.52900000000000003</v>
      </c>
      <c r="K1151" s="11">
        <v>2.5999999999999999E-2</v>
      </c>
      <c r="L1151" s="11">
        <v>8328312</v>
      </c>
      <c r="M1151" s="11">
        <v>9.9000000000000005E-2</v>
      </c>
    </row>
    <row r="1152" spans="1:13" ht="15" x14ac:dyDescent="0.25">
      <c r="A1152" s="12" t="s">
        <v>108</v>
      </c>
      <c r="B1152" s="5" t="s">
        <v>77</v>
      </c>
      <c r="C1152" s="9" t="s">
        <v>68</v>
      </c>
      <c r="D1152" s="9" t="str">
        <f t="shared" si="17"/>
        <v>Burkina Faso-Africa2007</v>
      </c>
      <c r="E1152" s="11">
        <v>4.3999999999999997E-2</v>
      </c>
      <c r="F1152" s="11">
        <v>7.9000000000000001E-2</v>
      </c>
      <c r="G1152" s="11">
        <v>54</v>
      </c>
      <c r="H1152" s="11">
        <v>53</v>
      </c>
      <c r="I1152" s="11">
        <v>0.46300000000000002</v>
      </c>
      <c r="J1152" s="11">
        <v>0.51100000000000001</v>
      </c>
      <c r="K1152" s="11">
        <v>2.5000000000000001E-2</v>
      </c>
      <c r="L1152" s="11">
        <v>14235075</v>
      </c>
      <c r="M1152" s="11">
        <v>0.23200000000000001</v>
      </c>
    </row>
    <row r="1153" spans="1:13" ht="15" x14ac:dyDescent="0.25">
      <c r="A1153" s="12" t="s">
        <v>146</v>
      </c>
      <c r="B1153" s="5" t="s">
        <v>77</v>
      </c>
      <c r="C1153" s="9" t="s">
        <v>68</v>
      </c>
      <c r="D1153" s="9" t="str">
        <f t="shared" si="17"/>
        <v>Gambia, The-Africa2007</v>
      </c>
      <c r="E1153" s="11">
        <v>4.3999999999999997E-2</v>
      </c>
      <c r="F1153" s="11">
        <v>5.5E-2</v>
      </c>
      <c r="G1153" s="11">
        <v>59</v>
      </c>
      <c r="H1153" s="11">
        <v>56</v>
      </c>
      <c r="I1153" s="11">
        <v>0.46</v>
      </c>
      <c r="J1153" s="11">
        <v>0.51400000000000001</v>
      </c>
      <c r="K1153" s="11">
        <v>2.5000000000000001E-2</v>
      </c>
      <c r="L1153" s="11">
        <v>1529406</v>
      </c>
      <c r="M1153" s="11">
        <v>0.54</v>
      </c>
    </row>
    <row r="1154" spans="1:13" ht="15" x14ac:dyDescent="0.25">
      <c r="A1154" s="12" t="s">
        <v>121</v>
      </c>
      <c r="B1154" s="5" t="s">
        <v>77</v>
      </c>
      <c r="C1154" s="9" t="s">
        <v>68</v>
      </c>
      <c r="D1154" s="9" t="str">
        <f t="shared" si="17"/>
        <v>Congo (Kinshasa)-Africa2007</v>
      </c>
      <c r="E1154" s="11">
        <v>4.4999999999999998E-2</v>
      </c>
      <c r="F1154" s="11">
        <v>0.1</v>
      </c>
      <c r="G1154" s="11">
        <v>50</v>
      </c>
      <c r="H1154" s="11">
        <v>47</v>
      </c>
      <c r="I1154" s="11">
        <v>0.46</v>
      </c>
      <c r="J1154" s="11">
        <v>0.51200000000000001</v>
      </c>
      <c r="K1154" s="11">
        <v>2.8000000000000001E-2</v>
      </c>
      <c r="L1154" s="11">
        <v>57187942</v>
      </c>
      <c r="M1154" s="11">
        <v>0.38400000000000001</v>
      </c>
    </row>
    <row r="1155" spans="1:13" ht="15" x14ac:dyDescent="0.25">
      <c r="A1155" s="12" t="s">
        <v>246</v>
      </c>
      <c r="B1155" s="5" t="s">
        <v>77</v>
      </c>
      <c r="C1155" s="9" t="s">
        <v>68</v>
      </c>
      <c r="D1155" s="9" t="str">
        <f t="shared" ref="D1155:D1218" si="18">CONCATENATE(A1155,C1155)</f>
        <v>Somalia-Africa2007</v>
      </c>
      <c r="E1155" s="11">
        <v>4.5999999999999999E-2</v>
      </c>
      <c r="F1155" s="11">
        <v>0.104</v>
      </c>
      <c r="G1155" s="11">
        <v>55</v>
      </c>
      <c r="H1155" s="11">
        <v>51</v>
      </c>
      <c r="I1155" s="11">
        <v>0.47799999999999998</v>
      </c>
      <c r="J1155" s="11">
        <v>0.49299999999999999</v>
      </c>
      <c r="K1155" s="11">
        <v>2.9000000000000001E-2</v>
      </c>
      <c r="L1155" s="11">
        <v>8910851</v>
      </c>
      <c r="M1155" s="11">
        <v>0.36</v>
      </c>
    </row>
    <row r="1156" spans="1:13" ht="15" x14ac:dyDescent="0.25">
      <c r="A1156" s="12" t="s">
        <v>273</v>
      </c>
      <c r="B1156" s="5" t="s">
        <v>77</v>
      </c>
      <c r="C1156" s="9" t="s">
        <v>68</v>
      </c>
      <c r="D1156" s="9" t="str">
        <f t="shared" si="18"/>
        <v>Uganda-Africa2007</v>
      </c>
      <c r="E1156" s="11">
        <v>4.5999999999999999E-2</v>
      </c>
      <c r="F1156" s="11">
        <v>6.0999999999999999E-2</v>
      </c>
      <c r="G1156" s="11">
        <v>55</v>
      </c>
      <c r="H1156" s="11">
        <v>54</v>
      </c>
      <c r="I1156" s="11">
        <v>0.49199999999999999</v>
      </c>
      <c r="J1156" s="11">
        <v>0.48299999999999998</v>
      </c>
      <c r="K1156" s="11">
        <v>2.5000000000000001E-2</v>
      </c>
      <c r="L1156" s="11">
        <v>30728747</v>
      </c>
      <c r="M1156" s="11">
        <v>0.13600000000000001</v>
      </c>
    </row>
    <row r="1157" spans="1:13" ht="15" x14ac:dyDescent="0.25">
      <c r="A1157" s="12" t="s">
        <v>82</v>
      </c>
      <c r="B1157" s="5" t="s">
        <v>77</v>
      </c>
      <c r="C1157" s="9" t="s">
        <v>68</v>
      </c>
      <c r="D1157" s="9" t="str">
        <f t="shared" si="18"/>
        <v>Angola-Africa2007</v>
      </c>
      <c r="E1157" s="11">
        <v>4.8000000000000001E-2</v>
      </c>
      <c r="F1157" s="11">
        <v>0.11700000000000001</v>
      </c>
      <c r="G1157" s="11">
        <v>51</v>
      </c>
      <c r="H1157" s="11">
        <v>48</v>
      </c>
      <c r="I1157" s="11">
        <v>0.47899999999999998</v>
      </c>
      <c r="J1157" s="11">
        <v>0.497</v>
      </c>
      <c r="K1157" s="11">
        <v>2.4E-2</v>
      </c>
      <c r="L1157" s="11">
        <v>17712824</v>
      </c>
      <c r="M1157" s="11">
        <v>0.377</v>
      </c>
    </row>
    <row r="1158" spans="1:13" ht="15" x14ac:dyDescent="0.25">
      <c r="A1158" s="12" t="s">
        <v>194</v>
      </c>
      <c r="B1158" s="5" t="s">
        <v>77</v>
      </c>
      <c r="C1158" s="9" t="s">
        <v>68</v>
      </c>
      <c r="D1158" s="9" t="str">
        <f t="shared" si="18"/>
        <v>Mali-Africa2007</v>
      </c>
      <c r="E1158" s="11">
        <v>4.8000000000000001E-2</v>
      </c>
      <c r="F1158" s="11">
        <v>0.09</v>
      </c>
      <c r="G1158" s="11">
        <v>52</v>
      </c>
      <c r="H1158" s="11">
        <v>53</v>
      </c>
      <c r="I1158" s="11">
        <v>0.46400000000000002</v>
      </c>
      <c r="J1158" s="11">
        <v>0.50600000000000001</v>
      </c>
      <c r="K1158" s="11">
        <v>0.03</v>
      </c>
      <c r="L1158" s="11">
        <v>12725629</v>
      </c>
      <c r="M1158" s="11">
        <v>0.33600000000000002</v>
      </c>
    </row>
    <row r="1159" spans="1:13" ht="15" x14ac:dyDescent="0.25">
      <c r="A1159" s="12" t="s">
        <v>115</v>
      </c>
      <c r="B1159" s="5" t="s">
        <v>77</v>
      </c>
      <c r="C1159" s="9" t="s">
        <v>68</v>
      </c>
      <c r="D1159" s="9" t="str">
        <f t="shared" si="18"/>
        <v>Chad-Africa2007</v>
      </c>
      <c r="E1159" s="11">
        <v>4.9000000000000002E-2</v>
      </c>
      <c r="F1159" s="11">
        <v>9.9000000000000005E-2</v>
      </c>
      <c r="G1159" s="11">
        <v>49</v>
      </c>
      <c r="H1159" s="11">
        <v>48</v>
      </c>
      <c r="I1159" s="11">
        <v>0.49199999999999999</v>
      </c>
      <c r="J1159" s="11">
        <v>0.48199999999999998</v>
      </c>
      <c r="K1159" s="11">
        <v>2.5999999999999999E-2</v>
      </c>
      <c r="L1159" s="11">
        <v>10694366</v>
      </c>
      <c r="M1159" s="11">
        <v>0.219</v>
      </c>
    </row>
    <row r="1160" spans="1:13" ht="15" x14ac:dyDescent="0.25">
      <c r="A1160" s="12" t="s">
        <v>214</v>
      </c>
      <c r="B1160" s="5" t="s">
        <v>77</v>
      </c>
      <c r="C1160" s="9" t="s">
        <v>68</v>
      </c>
      <c r="D1160" s="9" t="str">
        <f t="shared" si="18"/>
        <v>Niger-Africa2007</v>
      </c>
      <c r="E1160" s="11">
        <v>5.0999999999999997E-2</v>
      </c>
      <c r="F1160" s="11">
        <v>7.4999999999999997E-2</v>
      </c>
      <c r="G1160" s="11">
        <v>55</v>
      </c>
      <c r="H1160" s="11">
        <v>55</v>
      </c>
      <c r="I1160" s="11">
        <v>0.49399999999999999</v>
      </c>
      <c r="J1160" s="11">
        <v>0.48099999999999998</v>
      </c>
      <c r="K1160" s="11">
        <v>2.5000000000000001E-2</v>
      </c>
      <c r="L1160" s="11">
        <v>14197289</v>
      </c>
      <c r="M1160" s="11">
        <v>0.17</v>
      </c>
    </row>
    <row r="1161" spans="1:13" ht="15" x14ac:dyDescent="0.25">
      <c r="A1161" s="12" t="s">
        <v>198</v>
      </c>
      <c r="B1161" s="5" t="s">
        <v>77</v>
      </c>
      <c r="C1161" s="9" t="s">
        <v>69</v>
      </c>
      <c r="D1161" s="9" t="str">
        <f t="shared" si="18"/>
        <v>Mauritius-Africa2008</v>
      </c>
      <c r="E1161" s="11">
        <v>1.2999999999999999E-2</v>
      </c>
      <c r="F1161" s="11">
        <v>1.4E-2</v>
      </c>
      <c r="G1161" s="11">
        <v>76</v>
      </c>
      <c r="H1161" s="11">
        <v>69</v>
      </c>
      <c r="I1161" s="11">
        <v>0.224</v>
      </c>
      <c r="J1161" s="11">
        <v>0.70399999999999996</v>
      </c>
      <c r="K1161" s="11">
        <v>7.1999999999999995E-2</v>
      </c>
      <c r="L1161" s="11">
        <v>1268565</v>
      </c>
      <c r="M1161" s="11">
        <v>0.41</v>
      </c>
    </row>
    <row r="1162" spans="1:13" ht="15" x14ac:dyDescent="0.25">
      <c r="A1162" s="12" t="s">
        <v>239</v>
      </c>
      <c r="B1162" s="5" t="s">
        <v>77</v>
      </c>
      <c r="C1162" s="9" t="s">
        <v>69</v>
      </c>
      <c r="D1162" s="9" t="str">
        <f t="shared" si="18"/>
        <v>Seychelles-Africa2008</v>
      </c>
      <c r="E1162" s="11">
        <v>1.7999999999999999E-2</v>
      </c>
      <c r="F1162" s="11">
        <v>1.2E-2</v>
      </c>
      <c r="G1162" s="11">
        <v>79</v>
      </c>
      <c r="H1162" s="11">
        <v>68</v>
      </c>
      <c r="I1162" s="11">
        <v>0.22900000000000001</v>
      </c>
      <c r="J1162" s="11">
        <v>0.69599999999999995</v>
      </c>
      <c r="K1162" s="11">
        <v>7.4999999999999997E-2</v>
      </c>
      <c r="L1162" s="11">
        <v>86956</v>
      </c>
      <c r="M1162" s="11">
        <v>0.51800000000000002</v>
      </c>
    </row>
    <row r="1163" spans="1:13" ht="15" x14ac:dyDescent="0.25">
      <c r="A1163" s="12" t="s">
        <v>269</v>
      </c>
      <c r="B1163" s="5" t="s">
        <v>77</v>
      </c>
      <c r="C1163" s="9" t="s">
        <v>69</v>
      </c>
      <c r="D1163" s="9" t="str">
        <f t="shared" si="18"/>
        <v>Tunisia-Africa2008</v>
      </c>
      <c r="E1163" s="11">
        <v>1.7999999999999999E-2</v>
      </c>
      <c r="F1163" s="11">
        <v>1.7000000000000001E-2</v>
      </c>
      <c r="G1163" s="11">
        <v>76</v>
      </c>
      <c r="H1163" s="11">
        <v>72</v>
      </c>
      <c r="I1163" s="11">
        <v>0.24099999999999999</v>
      </c>
      <c r="J1163" s="11">
        <v>0.69</v>
      </c>
      <c r="K1163" s="11">
        <v>6.9000000000000006E-2</v>
      </c>
      <c r="L1163" s="11">
        <v>10328900</v>
      </c>
      <c r="M1163" s="11">
        <v>0.65600000000000003</v>
      </c>
    </row>
    <row r="1164" spans="1:13" ht="15" x14ac:dyDescent="0.25">
      <c r="A1164" s="12" t="s">
        <v>205</v>
      </c>
      <c r="B1164" s="5" t="s">
        <v>77</v>
      </c>
      <c r="C1164" s="9" t="s">
        <v>69</v>
      </c>
      <c r="D1164" s="9" t="str">
        <f t="shared" si="18"/>
        <v>Morocco-Africa2008</v>
      </c>
      <c r="E1164" s="11">
        <v>2.1000000000000001E-2</v>
      </c>
      <c r="F1164" s="11">
        <v>3.1E-2</v>
      </c>
      <c r="G1164" s="11">
        <v>71</v>
      </c>
      <c r="H1164" s="11">
        <v>68</v>
      </c>
      <c r="I1164" s="11">
        <v>0.28899999999999998</v>
      </c>
      <c r="J1164" s="11">
        <v>0.66</v>
      </c>
      <c r="K1164" s="11">
        <v>0.05</v>
      </c>
      <c r="L1164" s="11">
        <v>30955151</v>
      </c>
      <c r="M1164" s="11">
        <v>0.56699999999999995</v>
      </c>
    </row>
    <row r="1165" spans="1:13" ht="15" x14ac:dyDescent="0.25">
      <c r="A1165" s="12" t="s">
        <v>247</v>
      </c>
      <c r="B1165" s="5" t="s">
        <v>77</v>
      </c>
      <c r="C1165" s="9" t="s">
        <v>69</v>
      </c>
      <c r="D1165" s="9" t="str">
        <f t="shared" si="18"/>
        <v>South Africa-Africa2008</v>
      </c>
      <c r="E1165" s="11">
        <v>2.1999999999999999E-2</v>
      </c>
      <c r="F1165" s="11">
        <v>4.5999999999999999E-2</v>
      </c>
      <c r="G1165" s="11">
        <v>54</v>
      </c>
      <c r="H1165" s="11">
        <v>51</v>
      </c>
      <c r="I1165" s="11">
        <v>0.3</v>
      </c>
      <c r="J1165" s="11">
        <v>0.65</v>
      </c>
      <c r="K1165" s="11">
        <v>4.9000000000000002E-2</v>
      </c>
      <c r="L1165" s="11">
        <v>49561256</v>
      </c>
      <c r="M1165" s="11">
        <v>0.61199999999999999</v>
      </c>
    </row>
    <row r="1166" spans="1:13" ht="15" x14ac:dyDescent="0.25">
      <c r="A1166" s="12" t="s">
        <v>185</v>
      </c>
      <c r="B1166" s="5" t="s">
        <v>77</v>
      </c>
      <c r="C1166" s="9" t="s">
        <v>69</v>
      </c>
      <c r="D1166" s="9" t="str">
        <f t="shared" si="18"/>
        <v>Libya-Africa2008</v>
      </c>
      <c r="E1166" s="11">
        <v>2.1999999999999999E-2</v>
      </c>
      <c r="F1166" s="11">
        <v>1.6E-2</v>
      </c>
      <c r="G1166" s="11">
        <v>76</v>
      </c>
      <c r="H1166" s="11">
        <v>73</v>
      </c>
      <c r="I1166" s="11">
        <v>0.29699999999999999</v>
      </c>
      <c r="J1166" s="11">
        <v>0.65800000000000003</v>
      </c>
      <c r="K1166" s="11">
        <v>4.3999999999999997E-2</v>
      </c>
      <c r="L1166" s="11">
        <v>5876805</v>
      </c>
      <c r="M1166" s="11">
        <v>0.77300000000000002</v>
      </c>
    </row>
    <row r="1167" spans="1:13" ht="15" x14ac:dyDescent="0.25">
      <c r="A1167" s="12" t="s">
        <v>134</v>
      </c>
      <c r="B1167" s="5" t="s">
        <v>77</v>
      </c>
      <c r="C1167" s="9" t="s">
        <v>69</v>
      </c>
      <c r="D1167" s="9" t="str">
        <f t="shared" si="18"/>
        <v>Egypt-Africa2008</v>
      </c>
      <c r="E1167" s="11">
        <v>2.4E-2</v>
      </c>
      <c r="F1167" s="11">
        <v>2.1000000000000001E-2</v>
      </c>
      <c r="G1167" s="11">
        <v>72</v>
      </c>
      <c r="H1167" s="11">
        <v>68</v>
      </c>
      <c r="I1167" s="11">
        <v>0.318</v>
      </c>
      <c r="J1167" s="11">
        <v>0.628</v>
      </c>
      <c r="K1167" s="11">
        <v>5.3999999999999999E-2</v>
      </c>
      <c r="L1167" s="11">
        <v>75491922</v>
      </c>
      <c r="M1167" s="11">
        <v>0.43099999999999999</v>
      </c>
    </row>
    <row r="1168" spans="1:13" ht="15" x14ac:dyDescent="0.25">
      <c r="A1168" s="12" t="s">
        <v>76</v>
      </c>
      <c r="B1168" s="5" t="s">
        <v>77</v>
      </c>
      <c r="C1168" s="9" t="s">
        <v>69</v>
      </c>
      <c r="D1168" s="9" t="str">
        <f t="shared" si="18"/>
        <v>Algeria-Africa2008</v>
      </c>
      <c r="E1168" s="11">
        <v>2.4E-2</v>
      </c>
      <c r="F1168" s="11">
        <v>2.5000000000000001E-2</v>
      </c>
      <c r="G1168" s="11">
        <v>72</v>
      </c>
      <c r="H1168" s="11">
        <v>69</v>
      </c>
      <c r="I1168" s="11">
        <v>0.27400000000000002</v>
      </c>
      <c r="J1168" s="11">
        <v>0.68</v>
      </c>
      <c r="K1168" s="11">
        <v>4.7E-2</v>
      </c>
      <c r="L1168" s="11">
        <v>35725377</v>
      </c>
      <c r="M1168" s="11">
        <v>0.66100000000000003</v>
      </c>
    </row>
    <row r="1169" spans="1:13" ht="15" x14ac:dyDescent="0.25">
      <c r="A1169" s="12" t="s">
        <v>104</v>
      </c>
      <c r="B1169" s="5" t="s">
        <v>77</v>
      </c>
      <c r="C1169" s="9" t="s">
        <v>69</v>
      </c>
      <c r="D1169" s="9" t="str">
        <f t="shared" si="18"/>
        <v>Botswana-Africa2008</v>
      </c>
      <c r="E1169" s="11">
        <v>2.5000000000000001E-2</v>
      </c>
      <c r="F1169" s="11">
        <v>4.2999999999999997E-2</v>
      </c>
      <c r="G1169" s="11">
        <v>46</v>
      </c>
      <c r="H1169" s="11">
        <v>46</v>
      </c>
      <c r="I1169" s="11">
        <v>0.34799999999999998</v>
      </c>
      <c r="J1169" s="11">
        <v>0.61799999999999999</v>
      </c>
      <c r="K1169" s="11">
        <v>3.4000000000000002E-2</v>
      </c>
      <c r="L1169" s="11">
        <v>1933719</v>
      </c>
      <c r="M1169" s="11">
        <v>0.55800000000000005</v>
      </c>
    </row>
    <row r="1170" spans="1:13" ht="15" x14ac:dyDescent="0.25">
      <c r="A1170" s="12" t="s">
        <v>183</v>
      </c>
      <c r="B1170" s="5" t="s">
        <v>77</v>
      </c>
      <c r="C1170" s="9" t="s">
        <v>69</v>
      </c>
      <c r="D1170" s="9" t="str">
        <f t="shared" si="18"/>
        <v>Lesotho-Africa2008</v>
      </c>
      <c r="E1170" s="11">
        <v>2.8000000000000001E-2</v>
      </c>
      <c r="F1170" s="11">
        <v>8.2000000000000003E-2</v>
      </c>
      <c r="G1170" s="11">
        <v>46</v>
      </c>
      <c r="H1170" s="11">
        <v>46</v>
      </c>
      <c r="I1170" s="11">
        <v>0.38500000000000001</v>
      </c>
      <c r="J1170" s="11">
        <v>0.57099999999999995</v>
      </c>
      <c r="K1170" s="11">
        <v>4.3999999999999997E-2</v>
      </c>
      <c r="L1170" s="11">
        <v>1972199</v>
      </c>
      <c r="M1170" s="11">
        <v>0.23799999999999999</v>
      </c>
    </row>
    <row r="1171" spans="1:13" ht="15" x14ac:dyDescent="0.25">
      <c r="A1171" s="12" t="s">
        <v>208</v>
      </c>
      <c r="B1171" s="5" t="s">
        <v>77</v>
      </c>
      <c r="C1171" s="9" t="s">
        <v>69</v>
      </c>
      <c r="D1171" s="9" t="str">
        <f t="shared" si="18"/>
        <v>Namibia-Africa2008</v>
      </c>
      <c r="E1171" s="11">
        <v>2.8000000000000001E-2</v>
      </c>
      <c r="F1171" s="11">
        <v>4.1000000000000002E-2</v>
      </c>
      <c r="G1171" s="11">
        <v>63</v>
      </c>
      <c r="H1171" s="11">
        <v>57</v>
      </c>
      <c r="I1171" s="11">
        <v>0.38700000000000001</v>
      </c>
      <c r="J1171" s="11">
        <v>0.57899999999999996</v>
      </c>
      <c r="K1171" s="11">
        <v>3.4000000000000002E-2</v>
      </c>
      <c r="L1171" s="11">
        <v>2110791</v>
      </c>
      <c r="M1171" s="11">
        <v>0.39600000000000002</v>
      </c>
    </row>
    <row r="1172" spans="1:13" ht="15" x14ac:dyDescent="0.25">
      <c r="A1172" s="12" t="s">
        <v>130</v>
      </c>
      <c r="B1172" s="5" t="s">
        <v>77</v>
      </c>
      <c r="C1172" s="9" t="s">
        <v>69</v>
      </c>
      <c r="D1172" s="9" t="str">
        <f t="shared" si="18"/>
        <v>Djibouti-Africa2008</v>
      </c>
      <c r="E1172" s="11">
        <v>2.9000000000000001E-2</v>
      </c>
      <c r="F1172" s="11">
        <v>6.6000000000000003E-2</v>
      </c>
      <c r="G1172" s="11">
        <v>61</v>
      </c>
      <c r="H1172" s="11">
        <v>58</v>
      </c>
      <c r="I1172" s="11">
        <v>0.35099999999999998</v>
      </c>
      <c r="J1172" s="11">
        <v>0.61399999999999999</v>
      </c>
      <c r="K1172" s="11">
        <v>3.5000000000000003E-2</v>
      </c>
      <c r="L1172" s="11">
        <v>810100</v>
      </c>
      <c r="M1172" s="11">
        <v>0.76900000000000002</v>
      </c>
    </row>
    <row r="1173" spans="1:13" ht="15" x14ac:dyDescent="0.25">
      <c r="A1173" s="12" t="s">
        <v>258</v>
      </c>
      <c r="B1173" s="5" t="s">
        <v>77</v>
      </c>
      <c r="C1173" s="9" t="s">
        <v>69</v>
      </c>
      <c r="D1173" s="9" t="str">
        <f t="shared" si="18"/>
        <v>Swaziland-Africa2008</v>
      </c>
      <c r="E1173" s="11">
        <v>3.1E-2</v>
      </c>
      <c r="F1173" s="11">
        <v>7.3999999999999996E-2</v>
      </c>
      <c r="G1173" s="11">
        <v>47</v>
      </c>
      <c r="H1173" s="11">
        <v>48</v>
      </c>
      <c r="I1173" s="11">
        <v>0.39900000000000002</v>
      </c>
      <c r="J1173" s="11">
        <v>0.56799999999999995</v>
      </c>
      <c r="K1173" s="11">
        <v>3.3000000000000002E-2</v>
      </c>
      <c r="L1173" s="11">
        <v>1153929</v>
      </c>
      <c r="M1173" s="11">
        <v>0.217</v>
      </c>
    </row>
    <row r="1174" spans="1:13" ht="15" x14ac:dyDescent="0.25">
      <c r="A1174" s="12" t="s">
        <v>285</v>
      </c>
      <c r="B1174" s="5" t="s">
        <v>77</v>
      </c>
      <c r="C1174" s="9" t="s">
        <v>69</v>
      </c>
      <c r="D1174" s="9" t="str">
        <f t="shared" si="18"/>
        <v>Zimbabwe-Africa2008</v>
      </c>
      <c r="E1174" s="11">
        <v>3.2000000000000001E-2</v>
      </c>
      <c r="F1174" s="11">
        <v>5.8000000000000003E-2</v>
      </c>
      <c r="G1174" s="11">
        <v>49</v>
      </c>
      <c r="H1174" s="11">
        <v>49</v>
      </c>
      <c r="I1174" s="11">
        <v>0.41599999999999998</v>
      </c>
      <c r="J1174" s="11">
        <v>0.54500000000000004</v>
      </c>
      <c r="K1174" s="11">
        <v>3.9E-2</v>
      </c>
      <c r="L1174" s="11">
        <v>12784041</v>
      </c>
      <c r="M1174" s="11">
        <v>0.33600000000000002</v>
      </c>
    </row>
    <row r="1175" spans="1:13" ht="15" x14ac:dyDescent="0.25">
      <c r="A1175" s="12" t="s">
        <v>149</v>
      </c>
      <c r="B1175" s="5" t="s">
        <v>77</v>
      </c>
      <c r="C1175" s="9" t="s">
        <v>69</v>
      </c>
      <c r="D1175" s="9" t="str">
        <f t="shared" si="18"/>
        <v>Ghana-Africa2008</v>
      </c>
      <c r="E1175" s="11">
        <v>3.3000000000000002E-2</v>
      </c>
      <c r="F1175" s="11">
        <v>5.6000000000000001E-2</v>
      </c>
      <c r="G1175" s="11">
        <v>61</v>
      </c>
      <c r="H1175" s="11">
        <v>59</v>
      </c>
      <c r="I1175" s="11">
        <v>0.39400000000000002</v>
      </c>
      <c r="J1175" s="11">
        <v>0.57099999999999995</v>
      </c>
      <c r="K1175" s="11">
        <v>3.5000000000000003E-2</v>
      </c>
      <c r="L1175" s="11">
        <v>23110139</v>
      </c>
      <c r="M1175" s="11">
        <v>0.49399999999999999</v>
      </c>
    </row>
    <row r="1176" spans="1:13" ht="15" x14ac:dyDescent="0.25">
      <c r="A1176" s="12" t="s">
        <v>145</v>
      </c>
      <c r="B1176" s="5" t="s">
        <v>77</v>
      </c>
      <c r="C1176" s="9" t="s">
        <v>69</v>
      </c>
      <c r="D1176" s="9" t="str">
        <f t="shared" si="18"/>
        <v>Gabon-Africa2008</v>
      </c>
      <c r="E1176" s="11">
        <v>3.3000000000000002E-2</v>
      </c>
      <c r="F1176" s="11">
        <v>4.5999999999999999E-2</v>
      </c>
      <c r="G1176" s="11">
        <v>62</v>
      </c>
      <c r="H1176" s="11">
        <v>60</v>
      </c>
      <c r="I1176" s="11">
        <v>0.38900000000000001</v>
      </c>
      <c r="J1176" s="11">
        <v>0.55600000000000005</v>
      </c>
      <c r="K1176" s="11">
        <v>5.5E-2</v>
      </c>
      <c r="L1176" s="11">
        <v>1482843</v>
      </c>
      <c r="M1176" s="11">
        <v>0.84899999999999998</v>
      </c>
    </row>
    <row r="1177" spans="1:13" ht="15" x14ac:dyDescent="0.25">
      <c r="A1177" s="12" t="s">
        <v>114</v>
      </c>
      <c r="B1177" s="5" t="s">
        <v>77</v>
      </c>
      <c r="C1177" s="9" t="s">
        <v>69</v>
      </c>
      <c r="D1177" s="9" t="str">
        <f t="shared" si="18"/>
        <v>Central African Republic-Africa2008</v>
      </c>
      <c r="E1177" s="11">
        <v>3.5999999999999997E-2</v>
      </c>
      <c r="F1177" s="11">
        <v>0.107</v>
      </c>
      <c r="G1177" s="11">
        <v>48</v>
      </c>
      <c r="H1177" s="11">
        <v>45</v>
      </c>
      <c r="I1177" s="11">
        <v>0.41199999999999998</v>
      </c>
      <c r="J1177" s="11">
        <v>0.54900000000000004</v>
      </c>
      <c r="K1177" s="11">
        <v>3.9E-2</v>
      </c>
      <c r="L1177" s="11">
        <v>4185106</v>
      </c>
      <c r="M1177" s="11">
        <v>0.38500000000000001</v>
      </c>
    </row>
    <row r="1178" spans="1:13" ht="15" x14ac:dyDescent="0.25">
      <c r="A1178" s="12" t="s">
        <v>123</v>
      </c>
      <c r="B1178" s="5" t="s">
        <v>77</v>
      </c>
      <c r="C1178" s="9" t="s">
        <v>69</v>
      </c>
      <c r="D1178" s="9" t="str">
        <f t="shared" si="18"/>
        <v>Cote d'Ivoire-Africa2008</v>
      </c>
      <c r="E1178" s="11">
        <v>3.5999999999999997E-2</v>
      </c>
      <c r="F1178" s="11">
        <v>8.2000000000000003E-2</v>
      </c>
      <c r="G1178" s="11">
        <v>50</v>
      </c>
      <c r="H1178" s="11">
        <v>48</v>
      </c>
      <c r="I1178" s="11">
        <v>0.42099999999999999</v>
      </c>
      <c r="J1178" s="11">
        <v>0.54900000000000004</v>
      </c>
      <c r="K1178" s="11">
        <v>0.03</v>
      </c>
      <c r="L1178" s="11">
        <v>18260044</v>
      </c>
      <c r="M1178" s="11">
        <v>0.49</v>
      </c>
    </row>
    <row r="1179" spans="1:13" ht="15" x14ac:dyDescent="0.25">
      <c r="A1179" s="12" t="s">
        <v>139</v>
      </c>
      <c r="B1179" s="5" t="s">
        <v>77</v>
      </c>
      <c r="C1179" s="9" t="s">
        <v>69</v>
      </c>
      <c r="D1179" s="9" t="str">
        <f t="shared" si="18"/>
        <v>Ethiopia-Africa2008</v>
      </c>
      <c r="E1179" s="11">
        <v>3.5999999999999997E-2</v>
      </c>
      <c r="F1179" s="11">
        <v>5.7000000000000002E-2</v>
      </c>
      <c r="G1179" s="11">
        <v>61</v>
      </c>
      <c r="H1179" s="11">
        <v>59</v>
      </c>
      <c r="I1179" s="11">
        <v>0.45300000000000001</v>
      </c>
      <c r="J1179" s="11">
        <v>0.51500000000000001</v>
      </c>
      <c r="K1179" s="11">
        <v>3.2000000000000001E-2</v>
      </c>
      <c r="L1179" s="11">
        <v>82621190</v>
      </c>
      <c r="M1179" s="11">
        <v>0.16500000000000001</v>
      </c>
    </row>
    <row r="1180" spans="1:13" ht="15" x14ac:dyDescent="0.25">
      <c r="A1180" s="12" t="s">
        <v>197</v>
      </c>
      <c r="B1180" s="5" t="s">
        <v>77</v>
      </c>
      <c r="C1180" s="9" t="s">
        <v>69</v>
      </c>
      <c r="D1180" s="9" t="str">
        <f t="shared" si="18"/>
        <v>Mauritania-Africa2008</v>
      </c>
      <c r="E1180" s="11">
        <v>3.5999999999999997E-2</v>
      </c>
      <c r="F1180" s="11">
        <v>7.1999999999999995E-2</v>
      </c>
      <c r="G1180" s="11">
        <v>62</v>
      </c>
      <c r="H1180" s="11">
        <v>59</v>
      </c>
      <c r="I1180" s="11">
        <v>0.40899999999999997</v>
      </c>
      <c r="J1180" s="11">
        <v>0.55900000000000005</v>
      </c>
      <c r="K1180" s="11">
        <v>3.1E-2</v>
      </c>
      <c r="L1180" s="11">
        <v>3422901</v>
      </c>
      <c r="M1180" s="11">
        <v>0.55300000000000005</v>
      </c>
    </row>
    <row r="1181" spans="1:13" ht="15" x14ac:dyDescent="0.25">
      <c r="A1181" s="12" t="s">
        <v>256</v>
      </c>
      <c r="B1181" s="5" t="s">
        <v>77</v>
      </c>
      <c r="C1181" s="9" t="s">
        <v>69</v>
      </c>
      <c r="D1181" s="9" t="str">
        <f t="shared" si="18"/>
        <v>Sudan-Africa2008</v>
      </c>
      <c r="E1181" s="11">
        <v>3.5999999999999997E-2</v>
      </c>
      <c r="F1181" s="11">
        <v>5.8000000000000003E-2</v>
      </c>
      <c r="G1181" s="11">
        <v>63</v>
      </c>
      <c r="H1181" s="11">
        <v>59</v>
      </c>
      <c r="I1181" s="11">
        <v>0.42599999999999999</v>
      </c>
      <c r="J1181" s="11">
        <v>0.54300000000000004</v>
      </c>
      <c r="K1181" s="11">
        <v>3.1E-2</v>
      </c>
      <c r="L1181" s="11">
        <v>34040065</v>
      </c>
      <c r="M1181" s="11">
        <v>0.32900000000000001</v>
      </c>
    </row>
    <row r="1182" spans="1:13" ht="15" x14ac:dyDescent="0.25">
      <c r="A1182" s="12" t="s">
        <v>190</v>
      </c>
      <c r="B1182" s="5" t="s">
        <v>77</v>
      </c>
      <c r="C1182" s="9" t="s">
        <v>69</v>
      </c>
      <c r="D1182" s="9" t="str">
        <f t="shared" si="18"/>
        <v>Madagascar-Africa2008</v>
      </c>
      <c r="E1182" s="11">
        <v>3.5999999999999997E-2</v>
      </c>
      <c r="F1182" s="11">
        <v>4.7E-2</v>
      </c>
      <c r="G1182" s="11">
        <v>64</v>
      </c>
      <c r="H1182" s="11">
        <v>61</v>
      </c>
      <c r="I1182" s="11">
        <v>0.44</v>
      </c>
      <c r="J1182" s="11">
        <v>0.53100000000000003</v>
      </c>
      <c r="K1182" s="11">
        <v>2.9000000000000001E-2</v>
      </c>
      <c r="L1182" s="11">
        <v>19926785</v>
      </c>
      <c r="M1182" s="11">
        <v>0.307</v>
      </c>
    </row>
    <row r="1183" spans="1:13" ht="15" x14ac:dyDescent="0.25">
      <c r="A1183" s="12" t="s">
        <v>136</v>
      </c>
      <c r="B1183" s="5" t="s">
        <v>77</v>
      </c>
      <c r="C1183" s="9" t="s">
        <v>69</v>
      </c>
      <c r="D1183" s="9" t="str">
        <f t="shared" si="18"/>
        <v>Equatorial Guinea-Africa2008</v>
      </c>
      <c r="E1183" s="11">
        <v>3.6999999999999998E-2</v>
      </c>
      <c r="F1183" s="11">
        <v>0.08</v>
      </c>
      <c r="G1183" s="11">
        <v>52</v>
      </c>
      <c r="H1183" s="11">
        <v>49</v>
      </c>
      <c r="I1183" s="11">
        <v>0.39700000000000002</v>
      </c>
      <c r="J1183" s="11">
        <v>0.57199999999999995</v>
      </c>
      <c r="K1183" s="11">
        <v>0.03</v>
      </c>
      <c r="L1183" s="11">
        <v>658025</v>
      </c>
      <c r="M1183" s="11">
        <v>0.39</v>
      </c>
    </row>
    <row r="1184" spans="1:13" ht="15" x14ac:dyDescent="0.25">
      <c r="A1184" s="12" t="s">
        <v>235</v>
      </c>
      <c r="B1184" s="5" t="s">
        <v>77</v>
      </c>
      <c r="C1184" s="9" t="s">
        <v>69</v>
      </c>
      <c r="D1184" s="9" t="str">
        <f t="shared" si="18"/>
        <v>Sao Tome and Principe-Africa2008</v>
      </c>
      <c r="E1184" s="11">
        <v>3.6999999999999998E-2</v>
      </c>
      <c r="F1184" s="11">
        <v>4.2999999999999997E-2</v>
      </c>
      <c r="G1184" s="11">
        <v>67</v>
      </c>
      <c r="H1184" s="11">
        <v>64</v>
      </c>
      <c r="I1184" s="11">
        <v>0.41599999999999998</v>
      </c>
      <c r="J1184" s="11">
        <v>0.54600000000000004</v>
      </c>
      <c r="K1184" s="11">
        <v>3.7999999999999999E-2</v>
      </c>
      <c r="L1184" s="11">
        <v>168253</v>
      </c>
      <c r="M1184" s="11">
        <v>0.60399999999999998</v>
      </c>
    </row>
    <row r="1185" spans="1:13" ht="15" x14ac:dyDescent="0.25">
      <c r="A1185" s="12" t="s">
        <v>249</v>
      </c>
      <c r="B1185" s="5" t="s">
        <v>77</v>
      </c>
      <c r="C1185" s="9" t="s">
        <v>69</v>
      </c>
      <c r="D1185" s="9" t="str">
        <f t="shared" si="18"/>
        <v>South Sudan-Africa2008</v>
      </c>
      <c r="E1185" s="11">
        <v>3.7999999999999999E-2</v>
      </c>
      <c r="F1185" s="11">
        <v>7.5999999999999998E-2</v>
      </c>
      <c r="G1185" s="11">
        <v>53</v>
      </c>
      <c r="H1185" s="11">
        <v>51</v>
      </c>
      <c r="I1185" s="11">
        <v>0.434</v>
      </c>
      <c r="J1185" s="11">
        <v>0.53300000000000003</v>
      </c>
      <c r="K1185" s="11">
        <v>3.3000000000000002E-2</v>
      </c>
      <c r="L1185" s="11">
        <v>9118386</v>
      </c>
      <c r="M1185" s="11">
        <v>0.17599999999999999</v>
      </c>
    </row>
    <row r="1186" spans="1:13" ht="15" x14ac:dyDescent="0.25">
      <c r="A1186" s="12" t="s">
        <v>266</v>
      </c>
      <c r="B1186" s="5" t="s">
        <v>77</v>
      </c>
      <c r="C1186" s="9" t="s">
        <v>69</v>
      </c>
      <c r="D1186" s="9" t="str">
        <f t="shared" si="18"/>
        <v>Togo-Africa2008</v>
      </c>
      <c r="E1186" s="11">
        <v>3.7999999999999999E-2</v>
      </c>
      <c r="F1186" s="11">
        <v>6.4000000000000001E-2</v>
      </c>
      <c r="G1186" s="11">
        <v>56</v>
      </c>
      <c r="H1186" s="11">
        <v>54</v>
      </c>
      <c r="I1186" s="11">
        <v>0.42299999999999999</v>
      </c>
      <c r="J1186" s="11">
        <v>0.54900000000000004</v>
      </c>
      <c r="K1186" s="11">
        <v>2.8000000000000001E-2</v>
      </c>
      <c r="L1186" s="11">
        <v>5987491</v>
      </c>
      <c r="M1186" s="11">
        <v>0.36599999999999999</v>
      </c>
    </row>
    <row r="1187" spans="1:13" ht="15" x14ac:dyDescent="0.25">
      <c r="A1187" s="12" t="s">
        <v>175</v>
      </c>
      <c r="B1187" s="5" t="s">
        <v>77</v>
      </c>
      <c r="C1187" s="9" t="s">
        <v>69</v>
      </c>
      <c r="D1187" s="9" t="str">
        <f t="shared" si="18"/>
        <v>Kenya-Africa2008</v>
      </c>
      <c r="E1187" s="11">
        <v>3.7999999999999999E-2</v>
      </c>
      <c r="F1187" s="11">
        <v>5.6000000000000001E-2</v>
      </c>
      <c r="G1187" s="11">
        <v>59</v>
      </c>
      <c r="H1187" s="11">
        <v>56</v>
      </c>
      <c r="I1187" s="11">
        <v>0.42599999999999999</v>
      </c>
      <c r="J1187" s="11">
        <v>0.54700000000000004</v>
      </c>
      <c r="K1187" s="11">
        <v>2.5999999999999999E-2</v>
      </c>
      <c r="L1187" s="11">
        <v>38773277</v>
      </c>
      <c r="M1187" s="11">
        <v>0.22800000000000001</v>
      </c>
    </row>
    <row r="1188" spans="1:13" ht="15" x14ac:dyDescent="0.25">
      <c r="A1188" s="12" t="s">
        <v>184</v>
      </c>
      <c r="B1188" s="5" t="s">
        <v>77</v>
      </c>
      <c r="C1188" s="9" t="s">
        <v>69</v>
      </c>
      <c r="D1188" s="9" t="str">
        <f t="shared" si="18"/>
        <v>Liberia-Africa2008</v>
      </c>
      <c r="E1188" s="11">
        <v>3.7999999999999999E-2</v>
      </c>
      <c r="F1188" s="11">
        <v>6.7000000000000004E-2</v>
      </c>
      <c r="G1188" s="11">
        <v>59</v>
      </c>
      <c r="H1188" s="11">
        <v>57</v>
      </c>
      <c r="I1188" s="11">
        <v>0.434</v>
      </c>
      <c r="J1188" s="11">
        <v>0.53500000000000003</v>
      </c>
      <c r="K1188" s="11">
        <v>3.1E-2</v>
      </c>
      <c r="L1188" s="11">
        <v>3672714</v>
      </c>
      <c r="M1188" s="11">
        <v>0.47099999999999997</v>
      </c>
    </row>
    <row r="1189" spans="1:13" ht="15" x14ac:dyDescent="0.25">
      <c r="A1189" s="12" t="s">
        <v>119</v>
      </c>
      <c r="B1189" s="5" t="s">
        <v>77</v>
      </c>
      <c r="C1189" s="9" t="s">
        <v>69</v>
      </c>
      <c r="D1189" s="9" t="str">
        <f t="shared" si="18"/>
        <v>Comoros-Africa2008</v>
      </c>
      <c r="E1189" s="11">
        <v>3.7999999999999999E-2</v>
      </c>
      <c r="F1189" s="11">
        <v>6.6000000000000003E-2</v>
      </c>
      <c r="G1189" s="11">
        <v>61</v>
      </c>
      <c r="H1189" s="11">
        <v>58</v>
      </c>
      <c r="I1189" s="11">
        <v>0.42</v>
      </c>
      <c r="J1189" s="11">
        <v>0.55000000000000004</v>
      </c>
      <c r="K1189" s="11">
        <v>0.03</v>
      </c>
      <c r="L1189" s="11">
        <v>649291</v>
      </c>
      <c r="M1189" s="11">
        <v>0.27900000000000003</v>
      </c>
    </row>
    <row r="1190" spans="1:13" ht="15" x14ac:dyDescent="0.25">
      <c r="A1190" s="12" t="s">
        <v>232</v>
      </c>
      <c r="B1190" s="5" t="s">
        <v>77</v>
      </c>
      <c r="C1190" s="9" t="s">
        <v>69</v>
      </c>
      <c r="D1190" s="9" t="str">
        <f t="shared" si="18"/>
        <v>Rwanda-Africa2008</v>
      </c>
      <c r="E1190" s="11">
        <v>3.7999999999999999E-2</v>
      </c>
      <c r="F1190" s="11">
        <v>0.05</v>
      </c>
      <c r="G1190" s="11">
        <v>61</v>
      </c>
      <c r="H1190" s="11">
        <v>59</v>
      </c>
      <c r="I1190" s="11">
        <v>0.44700000000000001</v>
      </c>
      <c r="J1190" s="11">
        <v>0.53</v>
      </c>
      <c r="K1190" s="11">
        <v>2.3E-2</v>
      </c>
      <c r="L1190" s="11">
        <v>10222961</v>
      </c>
      <c r="M1190" s="11">
        <v>0.22</v>
      </c>
    </row>
    <row r="1191" spans="1:13" ht="15" x14ac:dyDescent="0.25">
      <c r="A1191" s="12" t="s">
        <v>111</v>
      </c>
      <c r="B1191" s="5" t="s">
        <v>77</v>
      </c>
      <c r="C1191" s="9" t="s">
        <v>69</v>
      </c>
      <c r="D1191" s="9" t="str">
        <f t="shared" si="18"/>
        <v>Cameroon-Africa2008</v>
      </c>
      <c r="E1191" s="11">
        <v>3.9E-2</v>
      </c>
      <c r="F1191" s="11">
        <v>7.0999999999999994E-2</v>
      </c>
      <c r="G1191" s="11">
        <v>54</v>
      </c>
      <c r="H1191" s="11">
        <v>52</v>
      </c>
      <c r="I1191" s="11">
        <v>0.438</v>
      </c>
      <c r="J1191" s="11">
        <v>0.53</v>
      </c>
      <c r="K1191" s="11">
        <v>3.3000000000000002E-2</v>
      </c>
      <c r="L1191" s="11">
        <v>19595026</v>
      </c>
      <c r="M1191" s="11">
        <v>0.503</v>
      </c>
    </row>
    <row r="1192" spans="1:13" ht="15" x14ac:dyDescent="0.25">
      <c r="A1192" s="12" t="s">
        <v>156</v>
      </c>
      <c r="B1192" s="5" t="s">
        <v>77</v>
      </c>
      <c r="C1192" s="9" t="s">
        <v>69</v>
      </c>
      <c r="D1192" s="9" t="str">
        <f t="shared" si="18"/>
        <v>Guinea-Bissau-Africa2008</v>
      </c>
      <c r="E1192" s="11">
        <v>3.9E-2</v>
      </c>
      <c r="F1192" s="11">
        <v>8.8999999999999996E-2</v>
      </c>
      <c r="G1192" s="11">
        <v>55</v>
      </c>
      <c r="H1192" s="11">
        <v>52</v>
      </c>
      <c r="I1192" s="11">
        <v>0.42299999999999999</v>
      </c>
      <c r="J1192" s="11">
        <v>0.54800000000000004</v>
      </c>
      <c r="K1192" s="11">
        <v>2.9000000000000001E-2</v>
      </c>
      <c r="L1192" s="11">
        <v>1516920</v>
      </c>
      <c r="M1192" s="11">
        <v>0.435</v>
      </c>
    </row>
    <row r="1193" spans="1:13" ht="15" x14ac:dyDescent="0.25">
      <c r="A1193" s="12" t="s">
        <v>155</v>
      </c>
      <c r="B1193" s="5" t="s">
        <v>77</v>
      </c>
      <c r="C1193" s="9" t="s">
        <v>69</v>
      </c>
      <c r="D1193" s="9" t="str">
        <f t="shared" si="18"/>
        <v>Guinea-Africa2008</v>
      </c>
      <c r="E1193" s="11">
        <v>3.9E-2</v>
      </c>
      <c r="F1193" s="11">
        <v>7.6999999999999999E-2</v>
      </c>
      <c r="G1193" s="11">
        <v>55</v>
      </c>
      <c r="H1193" s="11">
        <v>54</v>
      </c>
      <c r="I1193" s="11">
        <v>0.432</v>
      </c>
      <c r="J1193" s="11">
        <v>0.53600000000000003</v>
      </c>
      <c r="K1193" s="11">
        <v>3.2000000000000001E-2</v>
      </c>
      <c r="L1193" s="11">
        <v>10314678</v>
      </c>
      <c r="M1193" s="11">
        <v>0.34</v>
      </c>
    </row>
    <row r="1194" spans="1:13" ht="15" x14ac:dyDescent="0.25">
      <c r="A1194" s="12" t="s">
        <v>120</v>
      </c>
      <c r="B1194" s="5" t="s">
        <v>77</v>
      </c>
      <c r="C1194" s="9" t="s">
        <v>69</v>
      </c>
      <c r="D1194" s="9" t="str">
        <f t="shared" si="18"/>
        <v>Congo (Brazzaville)-Africa2008</v>
      </c>
      <c r="E1194" s="11">
        <v>3.9E-2</v>
      </c>
      <c r="F1194" s="11">
        <v>4.9000000000000002E-2</v>
      </c>
      <c r="G1194" s="11">
        <v>57</v>
      </c>
      <c r="H1194" s="11">
        <v>55</v>
      </c>
      <c r="I1194" s="11">
        <v>0.42199999999999999</v>
      </c>
      <c r="J1194" s="11">
        <v>0.54400000000000004</v>
      </c>
      <c r="K1194" s="11">
        <v>3.4000000000000002E-2</v>
      </c>
      <c r="L1194" s="11">
        <v>3876475</v>
      </c>
      <c r="M1194" s="11">
        <v>0.623</v>
      </c>
    </row>
    <row r="1195" spans="1:13" ht="15" x14ac:dyDescent="0.25">
      <c r="A1195" s="12" t="s">
        <v>99</v>
      </c>
      <c r="B1195" s="5" t="s">
        <v>77</v>
      </c>
      <c r="C1195" s="9" t="s">
        <v>69</v>
      </c>
      <c r="D1195" s="9" t="str">
        <f t="shared" si="18"/>
        <v>Benin-Africa2008</v>
      </c>
      <c r="E1195" s="11">
        <v>3.9E-2</v>
      </c>
      <c r="F1195" s="11">
        <v>6.6000000000000003E-2</v>
      </c>
      <c r="G1195" s="11">
        <v>60</v>
      </c>
      <c r="H1195" s="11">
        <v>57</v>
      </c>
      <c r="I1195" s="11">
        <v>0.439</v>
      </c>
      <c r="J1195" s="11">
        <v>0.53300000000000003</v>
      </c>
      <c r="K1195" s="11">
        <v>2.9000000000000001E-2</v>
      </c>
      <c r="L1195" s="11">
        <v>8973293</v>
      </c>
      <c r="M1195" s="11">
        <v>0.41099999999999998</v>
      </c>
    </row>
    <row r="1196" spans="1:13" ht="15" x14ac:dyDescent="0.25">
      <c r="A1196" s="12" t="s">
        <v>137</v>
      </c>
      <c r="B1196" s="5" t="s">
        <v>77</v>
      </c>
      <c r="C1196" s="9" t="s">
        <v>69</v>
      </c>
      <c r="D1196" s="9" t="str">
        <f t="shared" si="18"/>
        <v>Eritrea-Africa2008</v>
      </c>
      <c r="E1196" s="11">
        <v>3.9E-2</v>
      </c>
      <c r="F1196" s="11">
        <v>4.2000000000000003E-2</v>
      </c>
      <c r="G1196" s="11">
        <v>63</v>
      </c>
      <c r="H1196" s="11">
        <v>58</v>
      </c>
      <c r="I1196" s="11">
        <v>0.43</v>
      </c>
      <c r="J1196" s="11">
        <v>0.54900000000000004</v>
      </c>
      <c r="K1196" s="11">
        <v>0.02</v>
      </c>
      <c r="L1196" s="11">
        <v>5382163</v>
      </c>
      <c r="M1196" s="11">
        <v>0.19900000000000001</v>
      </c>
    </row>
    <row r="1197" spans="1:13" ht="15" x14ac:dyDescent="0.25">
      <c r="A1197" s="12" t="s">
        <v>237</v>
      </c>
      <c r="B1197" s="5" t="s">
        <v>77</v>
      </c>
      <c r="C1197" s="9" t="s">
        <v>69</v>
      </c>
      <c r="D1197" s="9" t="str">
        <f t="shared" si="18"/>
        <v>Senegal-Africa2008</v>
      </c>
      <c r="E1197" s="11">
        <v>3.9E-2</v>
      </c>
      <c r="F1197" s="11">
        <v>5.0999999999999997E-2</v>
      </c>
      <c r="G1197" s="11">
        <v>64</v>
      </c>
      <c r="H1197" s="11">
        <v>61</v>
      </c>
      <c r="I1197" s="11">
        <v>0.438</v>
      </c>
      <c r="J1197" s="11">
        <v>0.53100000000000003</v>
      </c>
      <c r="K1197" s="11">
        <v>3.1E-2</v>
      </c>
      <c r="L1197" s="11">
        <v>12238791</v>
      </c>
      <c r="M1197" s="11">
        <v>0.41699999999999998</v>
      </c>
    </row>
    <row r="1198" spans="1:13" ht="15" x14ac:dyDescent="0.25">
      <c r="A1198" s="12" t="s">
        <v>240</v>
      </c>
      <c r="B1198" s="5" t="s">
        <v>77</v>
      </c>
      <c r="C1198" s="9" t="s">
        <v>69</v>
      </c>
      <c r="D1198" s="9" t="str">
        <f t="shared" si="18"/>
        <v>Sierra Leone-Africa2008</v>
      </c>
      <c r="E1198" s="11">
        <v>0.04</v>
      </c>
      <c r="F1198" s="11">
        <v>0.12</v>
      </c>
      <c r="G1198" s="11">
        <v>44</v>
      </c>
      <c r="H1198" s="11">
        <v>44</v>
      </c>
      <c r="I1198" s="11">
        <v>0.42399999999999999</v>
      </c>
      <c r="J1198" s="11">
        <v>0.55100000000000005</v>
      </c>
      <c r="K1198" s="11">
        <v>2.5000000000000001E-2</v>
      </c>
      <c r="L1198" s="11">
        <v>5532139</v>
      </c>
      <c r="M1198" s="11">
        <v>0.376</v>
      </c>
    </row>
    <row r="1199" spans="1:13" ht="15" x14ac:dyDescent="0.25">
      <c r="A1199" s="12" t="s">
        <v>263</v>
      </c>
      <c r="B1199" s="5" t="s">
        <v>77</v>
      </c>
      <c r="C1199" s="9" t="s">
        <v>69</v>
      </c>
      <c r="D1199" s="9" t="str">
        <f t="shared" si="18"/>
        <v>Tanzania-Africa2008</v>
      </c>
      <c r="E1199" s="11">
        <v>4.1000000000000002E-2</v>
      </c>
      <c r="F1199" s="11">
        <v>4.7E-2</v>
      </c>
      <c r="G1199" s="11">
        <v>58</v>
      </c>
      <c r="H1199" s="11">
        <v>56</v>
      </c>
      <c r="I1199" s="11">
        <v>0.44800000000000001</v>
      </c>
      <c r="J1199" s="11">
        <v>0.52200000000000002</v>
      </c>
      <c r="K1199" s="11">
        <v>3.1E-2</v>
      </c>
      <c r="L1199" s="11">
        <v>42353790</v>
      </c>
      <c r="M1199" s="11">
        <v>0.26800000000000002</v>
      </c>
    </row>
    <row r="1200" spans="1:13" ht="15" x14ac:dyDescent="0.25">
      <c r="A1200" s="12" t="s">
        <v>206</v>
      </c>
      <c r="B1200" s="5" t="s">
        <v>77</v>
      </c>
      <c r="C1200" s="9" t="s">
        <v>69</v>
      </c>
      <c r="D1200" s="9" t="str">
        <f t="shared" si="18"/>
        <v>Mozambique-Africa2008</v>
      </c>
      <c r="E1200" s="11">
        <v>4.2000000000000003E-2</v>
      </c>
      <c r="F1200" s="11">
        <v>7.8E-2</v>
      </c>
      <c r="G1200" s="11">
        <v>50</v>
      </c>
      <c r="H1200" s="11">
        <v>47</v>
      </c>
      <c r="I1200" s="11">
        <v>0.45200000000000001</v>
      </c>
      <c r="J1200" s="11">
        <v>0.51600000000000001</v>
      </c>
      <c r="K1200" s="11">
        <v>3.2000000000000001E-2</v>
      </c>
      <c r="L1200" s="11">
        <v>22762525</v>
      </c>
      <c r="M1200" s="11">
        <v>0.30499999999999999</v>
      </c>
    </row>
    <row r="1201" spans="1:13" ht="15" x14ac:dyDescent="0.25">
      <c r="A1201" s="12" t="s">
        <v>215</v>
      </c>
      <c r="B1201" s="5" t="s">
        <v>77</v>
      </c>
      <c r="C1201" s="9" t="s">
        <v>69</v>
      </c>
      <c r="D1201" s="9" t="str">
        <f t="shared" si="18"/>
        <v>Nigeria-Africa2008</v>
      </c>
      <c r="E1201" s="11">
        <v>4.2000000000000003E-2</v>
      </c>
      <c r="F1201" s="11">
        <v>8.7999999999999995E-2</v>
      </c>
      <c r="G1201" s="11">
        <v>51</v>
      </c>
      <c r="H1201" s="11">
        <v>50</v>
      </c>
      <c r="I1201" s="11">
        <v>0.438</v>
      </c>
      <c r="J1201" s="11">
        <v>0.53500000000000003</v>
      </c>
      <c r="K1201" s="11">
        <v>2.7E-2</v>
      </c>
      <c r="L1201" s="11">
        <v>151208080</v>
      </c>
      <c r="M1201" s="11">
        <v>0.41699999999999998</v>
      </c>
    </row>
    <row r="1202" spans="1:13" ht="15" x14ac:dyDescent="0.25">
      <c r="A1202" s="12" t="s">
        <v>191</v>
      </c>
      <c r="B1202" s="5" t="s">
        <v>77</v>
      </c>
      <c r="C1202" s="9" t="s">
        <v>69</v>
      </c>
      <c r="D1202" s="9" t="str">
        <f t="shared" si="18"/>
        <v>Malawi-Africa2008</v>
      </c>
      <c r="E1202" s="11">
        <v>4.2000000000000003E-2</v>
      </c>
      <c r="F1202" s="11">
        <v>5.8999999999999997E-2</v>
      </c>
      <c r="G1202" s="11">
        <v>52</v>
      </c>
      <c r="H1202" s="11">
        <v>52</v>
      </c>
      <c r="I1202" s="11">
        <v>0.46</v>
      </c>
      <c r="J1202" s="11">
        <v>0.50900000000000001</v>
      </c>
      <c r="K1202" s="11">
        <v>0.03</v>
      </c>
      <c r="L1202" s="11">
        <v>14138207</v>
      </c>
      <c r="M1202" s="11">
        <v>0.153</v>
      </c>
    </row>
    <row r="1203" spans="1:13" ht="15" x14ac:dyDescent="0.25">
      <c r="A1203" s="12" t="s">
        <v>284</v>
      </c>
      <c r="B1203" s="5" t="s">
        <v>77</v>
      </c>
      <c r="C1203" s="9" t="s">
        <v>69</v>
      </c>
      <c r="D1203" s="9" t="str">
        <f t="shared" si="18"/>
        <v>Zambia-Africa2008</v>
      </c>
      <c r="E1203" s="11">
        <v>4.2999999999999997E-2</v>
      </c>
      <c r="F1203" s="11">
        <v>6.7000000000000004E-2</v>
      </c>
      <c r="G1203" s="11">
        <v>52</v>
      </c>
      <c r="H1203" s="11">
        <v>51</v>
      </c>
      <c r="I1203" s="11">
        <v>0.47</v>
      </c>
      <c r="J1203" s="11">
        <v>0.504</v>
      </c>
      <c r="K1203" s="11">
        <v>2.7E-2</v>
      </c>
      <c r="L1203" s="11">
        <v>12456527</v>
      </c>
      <c r="M1203" s="11">
        <v>0.379</v>
      </c>
    </row>
    <row r="1204" spans="1:13" ht="15" x14ac:dyDescent="0.25">
      <c r="A1204" s="12" t="s">
        <v>108</v>
      </c>
      <c r="B1204" s="5" t="s">
        <v>77</v>
      </c>
      <c r="C1204" s="9" t="s">
        <v>69</v>
      </c>
      <c r="D1204" s="9" t="str">
        <f t="shared" si="18"/>
        <v>Burkina Faso-Africa2008</v>
      </c>
      <c r="E1204" s="11">
        <v>4.3999999999999997E-2</v>
      </c>
      <c r="F1204" s="11">
        <v>7.5999999999999998E-2</v>
      </c>
      <c r="G1204" s="11">
        <v>55</v>
      </c>
      <c r="H1204" s="11">
        <v>54</v>
      </c>
      <c r="I1204" s="11">
        <v>0.46200000000000002</v>
      </c>
      <c r="J1204" s="11">
        <v>0.51200000000000001</v>
      </c>
      <c r="K1204" s="11">
        <v>2.5000000000000001E-2</v>
      </c>
      <c r="L1204" s="11">
        <v>14659646</v>
      </c>
      <c r="M1204" s="11">
        <v>0.24</v>
      </c>
    </row>
    <row r="1205" spans="1:13" ht="15" x14ac:dyDescent="0.25">
      <c r="A1205" s="12" t="s">
        <v>146</v>
      </c>
      <c r="B1205" s="5" t="s">
        <v>77</v>
      </c>
      <c r="C1205" s="9" t="s">
        <v>69</v>
      </c>
      <c r="D1205" s="9" t="str">
        <f t="shared" si="18"/>
        <v>Gambia, The-Africa2008</v>
      </c>
      <c r="E1205" s="11">
        <v>4.3999999999999997E-2</v>
      </c>
      <c r="F1205" s="11">
        <v>5.3999999999999999E-2</v>
      </c>
      <c r="G1205" s="11">
        <v>59</v>
      </c>
      <c r="H1205" s="11">
        <v>56</v>
      </c>
      <c r="I1205" s="11">
        <v>0.46</v>
      </c>
      <c r="J1205" s="11">
        <v>0.51400000000000001</v>
      </c>
      <c r="K1205" s="11">
        <v>2.5000000000000001E-2</v>
      </c>
      <c r="L1205" s="11">
        <v>1577984</v>
      </c>
      <c r="M1205" s="11">
        <v>0.54800000000000004</v>
      </c>
    </row>
    <row r="1206" spans="1:13" ht="15" x14ac:dyDescent="0.25">
      <c r="A1206" s="12" t="s">
        <v>121</v>
      </c>
      <c r="B1206" s="5" t="s">
        <v>77</v>
      </c>
      <c r="C1206" s="9" t="s">
        <v>69</v>
      </c>
      <c r="D1206" s="9" t="str">
        <f t="shared" si="18"/>
        <v>Congo (Kinshasa)-Africa2008</v>
      </c>
      <c r="E1206" s="11">
        <v>4.4999999999999998E-2</v>
      </c>
      <c r="F1206" s="11">
        <v>9.7000000000000003E-2</v>
      </c>
      <c r="G1206" s="11">
        <v>50</v>
      </c>
      <c r="H1206" s="11">
        <v>47</v>
      </c>
      <c r="I1206" s="11">
        <v>0.45800000000000002</v>
      </c>
      <c r="J1206" s="11">
        <v>0.51400000000000001</v>
      </c>
      <c r="K1206" s="11">
        <v>2.8000000000000001E-2</v>
      </c>
      <c r="L1206" s="11">
        <v>58819038</v>
      </c>
      <c r="M1206" s="11">
        <v>0.38900000000000001</v>
      </c>
    </row>
    <row r="1207" spans="1:13" ht="15" x14ac:dyDescent="0.25">
      <c r="A1207" s="12" t="s">
        <v>109</v>
      </c>
      <c r="B1207" s="5" t="s">
        <v>77</v>
      </c>
      <c r="C1207" s="9" t="s">
        <v>69</v>
      </c>
      <c r="D1207" s="9" t="str">
        <f t="shared" si="18"/>
        <v>Burundi-Africa2008</v>
      </c>
      <c r="E1207" s="11">
        <v>4.4999999999999998E-2</v>
      </c>
      <c r="F1207" s="11">
        <v>6.6000000000000003E-2</v>
      </c>
      <c r="G1207" s="11">
        <v>53</v>
      </c>
      <c r="H1207" s="11">
        <v>50</v>
      </c>
      <c r="I1207" s="11">
        <v>0.442</v>
      </c>
      <c r="J1207" s="11">
        <v>0.53200000000000003</v>
      </c>
      <c r="K1207" s="11">
        <v>2.5999999999999999E-2</v>
      </c>
      <c r="L1207" s="11">
        <v>8624280</v>
      </c>
      <c r="M1207" s="11">
        <v>0.10100000000000001</v>
      </c>
    </row>
    <row r="1208" spans="1:13" ht="15" x14ac:dyDescent="0.25">
      <c r="A1208" s="12" t="s">
        <v>246</v>
      </c>
      <c r="B1208" s="5" t="s">
        <v>77</v>
      </c>
      <c r="C1208" s="9" t="s">
        <v>69</v>
      </c>
      <c r="D1208" s="9" t="str">
        <f t="shared" si="18"/>
        <v>Somalia-Africa2008</v>
      </c>
      <c r="E1208" s="11">
        <v>4.5999999999999999E-2</v>
      </c>
      <c r="F1208" s="11">
        <v>0.10199999999999999</v>
      </c>
      <c r="G1208" s="11">
        <v>55</v>
      </c>
      <c r="H1208" s="11">
        <v>52</v>
      </c>
      <c r="I1208" s="11">
        <v>0.47799999999999998</v>
      </c>
      <c r="J1208" s="11">
        <v>0.49299999999999999</v>
      </c>
      <c r="K1208" s="11">
        <v>2.9000000000000001E-2</v>
      </c>
      <c r="L1208" s="11">
        <v>9140259</v>
      </c>
      <c r="M1208" s="11">
        <v>0.36399999999999999</v>
      </c>
    </row>
    <row r="1209" spans="1:13" ht="15" x14ac:dyDescent="0.25">
      <c r="A1209" s="12" t="s">
        <v>273</v>
      </c>
      <c r="B1209" s="5" t="s">
        <v>77</v>
      </c>
      <c r="C1209" s="9" t="s">
        <v>69</v>
      </c>
      <c r="D1209" s="9" t="str">
        <f t="shared" si="18"/>
        <v>Uganda-Africa2008</v>
      </c>
      <c r="E1209" s="11">
        <v>4.5999999999999999E-2</v>
      </c>
      <c r="F1209" s="11">
        <v>5.7000000000000002E-2</v>
      </c>
      <c r="G1209" s="11">
        <v>56</v>
      </c>
      <c r="H1209" s="11">
        <v>55</v>
      </c>
      <c r="I1209" s="11">
        <v>0.49099999999999999</v>
      </c>
      <c r="J1209" s="11">
        <v>0.48399999999999999</v>
      </c>
      <c r="K1209" s="11">
        <v>2.5000000000000001E-2</v>
      </c>
      <c r="L1209" s="11">
        <v>31778799</v>
      </c>
      <c r="M1209" s="11">
        <v>0.13900000000000001</v>
      </c>
    </row>
    <row r="1210" spans="1:13" ht="15" x14ac:dyDescent="0.25">
      <c r="A1210" s="12" t="s">
        <v>115</v>
      </c>
      <c r="B1210" s="5" t="s">
        <v>77</v>
      </c>
      <c r="C1210" s="9" t="s">
        <v>69</v>
      </c>
      <c r="D1210" s="9" t="str">
        <f t="shared" si="18"/>
        <v>Chad-Africa2008</v>
      </c>
      <c r="E1210" s="11">
        <v>4.8000000000000001E-2</v>
      </c>
      <c r="F1210" s="11">
        <v>9.7000000000000003E-2</v>
      </c>
      <c r="G1210" s="11">
        <v>50</v>
      </c>
      <c r="H1210" s="11">
        <v>48</v>
      </c>
      <c r="I1210" s="11">
        <v>0.49099999999999999</v>
      </c>
      <c r="J1210" s="11">
        <v>0.48399999999999999</v>
      </c>
      <c r="K1210" s="11">
        <v>2.5999999999999999E-2</v>
      </c>
      <c r="L1210" s="11">
        <v>11030628</v>
      </c>
      <c r="M1210" s="11">
        <v>0.219</v>
      </c>
    </row>
    <row r="1211" spans="1:13" ht="15" x14ac:dyDescent="0.25">
      <c r="A1211" s="12" t="s">
        <v>82</v>
      </c>
      <c r="B1211" s="5" t="s">
        <v>77</v>
      </c>
      <c r="C1211" s="9" t="s">
        <v>69</v>
      </c>
      <c r="D1211" s="9" t="str">
        <f t="shared" si="18"/>
        <v>Angola-Africa2008</v>
      </c>
      <c r="E1211" s="11">
        <v>4.8000000000000001E-2</v>
      </c>
      <c r="F1211" s="11">
        <v>0.115</v>
      </c>
      <c r="G1211" s="11">
        <v>51</v>
      </c>
      <c r="H1211" s="11">
        <v>48</v>
      </c>
      <c r="I1211" s="11">
        <v>0.47899999999999998</v>
      </c>
      <c r="J1211" s="11">
        <v>0.497</v>
      </c>
      <c r="K1211" s="11">
        <v>2.4E-2</v>
      </c>
      <c r="L1211" s="11">
        <v>18314441</v>
      </c>
      <c r="M1211" s="11">
        <v>0.38500000000000001</v>
      </c>
    </row>
    <row r="1212" spans="1:13" ht="15" x14ac:dyDescent="0.25">
      <c r="A1212" s="12" t="s">
        <v>194</v>
      </c>
      <c r="B1212" s="5" t="s">
        <v>77</v>
      </c>
      <c r="C1212" s="9" t="s">
        <v>69</v>
      </c>
      <c r="D1212" s="9" t="str">
        <f t="shared" si="18"/>
        <v>Mali-Africa2008</v>
      </c>
      <c r="E1212" s="11">
        <v>4.8000000000000001E-2</v>
      </c>
      <c r="F1212" s="11">
        <v>8.7999999999999995E-2</v>
      </c>
      <c r="G1212" s="11">
        <v>53</v>
      </c>
      <c r="H1212" s="11">
        <v>53</v>
      </c>
      <c r="I1212" s="11">
        <v>0.46500000000000002</v>
      </c>
      <c r="J1212" s="11">
        <v>0.505</v>
      </c>
      <c r="K1212" s="11">
        <v>0.03</v>
      </c>
      <c r="L1212" s="11">
        <v>13138299</v>
      </c>
      <c r="M1212" s="11">
        <v>0.34399999999999997</v>
      </c>
    </row>
    <row r="1213" spans="1:13" ht="15" x14ac:dyDescent="0.25">
      <c r="A1213" s="12" t="s">
        <v>214</v>
      </c>
      <c r="B1213" s="5" t="s">
        <v>77</v>
      </c>
      <c r="C1213" s="9" t="s">
        <v>69</v>
      </c>
      <c r="D1213" s="9" t="str">
        <f t="shared" si="18"/>
        <v>Niger-Africa2008</v>
      </c>
      <c r="E1213" s="11">
        <v>0.05</v>
      </c>
      <c r="F1213" s="11">
        <v>7.1999999999999995E-2</v>
      </c>
      <c r="G1213" s="11">
        <v>56</v>
      </c>
      <c r="H1213" s="11">
        <v>56</v>
      </c>
      <c r="I1213" s="11">
        <v>0.496</v>
      </c>
      <c r="J1213" s="11">
        <v>0.47899999999999998</v>
      </c>
      <c r="K1213" s="11">
        <v>2.5999999999999999E-2</v>
      </c>
      <c r="L1213" s="11">
        <v>14737895</v>
      </c>
      <c r="M1213" s="11">
        <v>0.17199999999999999</v>
      </c>
    </row>
    <row r="1214" spans="1:13" ht="15" x14ac:dyDescent="0.25">
      <c r="A1214" s="12" t="s">
        <v>198</v>
      </c>
      <c r="B1214" s="5" t="s">
        <v>77</v>
      </c>
      <c r="C1214" s="9" t="s">
        <v>70</v>
      </c>
      <c r="D1214" s="9" t="str">
        <f t="shared" si="18"/>
        <v>Mauritius-Africa2009</v>
      </c>
      <c r="E1214" s="11">
        <v>1.2E-2</v>
      </c>
      <c r="F1214" s="11">
        <v>1.4E-2</v>
      </c>
      <c r="G1214" s="11">
        <v>77</v>
      </c>
      <c r="H1214" s="11">
        <v>69</v>
      </c>
      <c r="I1214" s="11">
        <v>0.217</v>
      </c>
      <c r="J1214" s="11">
        <v>0.70799999999999996</v>
      </c>
      <c r="K1214" s="11">
        <v>7.4999999999999997E-2</v>
      </c>
      <c r="L1214" s="11">
        <v>1275032</v>
      </c>
      <c r="M1214" s="11">
        <v>0.40799999999999997</v>
      </c>
    </row>
    <row r="1215" spans="1:13" ht="15" x14ac:dyDescent="0.25">
      <c r="A1215" s="12" t="s">
        <v>239</v>
      </c>
      <c r="B1215" s="5" t="s">
        <v>77</v>
      </c>
      <c r="C1215" s="9" t="s">
        <v>70</v>
      </c>
      <c r="D1215" s="9" t="str">
        <f t="shared" si="18"/>
        <v>Seychelles-Africa2009</v>
      </c>
      <c r="E1215" s="11">
        <v>1.7999999999999999E-2</v>
      </c>
      <c r="F1215" s="11">
        <v>1.2E-2</v>
      </c>
      <c r="G1215" s="11">
        <v>78</v>
      </c>
      <c r="H1215" s="11">
        <v>68</v>
      </c>
      <c r="I1215" s="11">
        <v>0.22500000000000001</v>
      </c>
      <c r="J1215" s="11">
        <v>0.69899999999999995</v>
      </c>
      <c r="K1215" s="11">
        <v>7.5999999999999998E-2</v>
      </c>
      <c r="L1215" s="11">
        <v>87298</v>
      </c>
      <c r="M1215" s="11">
        <v>0.52</v>
      </c>
    </row>
    <row r="1216" spans="1:13" ht="15" x14ac:dyDescent="0.25">
      <c r="A1216" s="12" t="s">
        <v>269</v>
      </c>
      <c r="B1216" s="5" t="s">
        <v>77</v>
      </c>
      <c r="C1216" s="9" t="s">
        <v>70</v>
      </c>
      <c r="D1216" s="9" t="str">
        <f t="shared" si="18"/>
        <v>Tunisia-Africa2009</v>
      </c>
      <c r="E1216" s="11">
        <v>1.7999999999999999E-2</v>
      </c>
      <c r="F1216" s="11">
        <v>1.6E-2</v>
      </c>
      <c r="G1216" s="11">
        <v>77</v>
      </c>
      <c r="H1216" s="11">
        <v>73</v>
      </c>
      <c r="I1216" s="11">
        <v>0.23799999999999999</v>
      </c>
      <c r="J1216" s="11">
        <v>0.69299999999999995</v>
      </c>
      <c r="K1216" s="11">
        <v>6.9000000000000006E-2</v>
      </c>
      <c r="L1216" s="11">
        <v>10439600</v>
      </c>
      <c r="M1216" s="11">
        <v>0.65800000000000003</v>
      </c>
    </row>
    <row r="1217" spans="1:13" ht="15" x14ac:dyDescent="0.25">
      <c r="A1217" s="12" t="s">
        <v>205</v>
      </c>
      <c r="B1217" s="5" t="s">
        <v>77</v>
      </c>
      <c r="C1217" s="9" t="s">
        <v>70</v>
      </c>
      <c r="D1217" s="9" t="str">
        <f t="shared" si="18"/>
        <v>Morocco-Africa2009</v>
      </c>
      <c r="E1217" s="11">
        <v>2.1000000000000001E-2</v>
      </c>
      <c r="F1217" s="11">
        <v>0.03</v>
      </c>
      <c r="G1217" s="11">
        <v>72</v>
      </c>
      <c r="H1217" s="11">
        <v>68</v>
      </c>
      <c r="I1217" s="11">
        <v>0.28499999999999998</v>
      </c>
      <c r="J1217" s="11">
        <v>0.66500000000000004</v>
      </c>
      <c r="K1217" s="11">
        <v>0.05</v>
      </c>
      <c r="L1217" s="11">
        <v>31276564</v>
      </c>
      <c r="M1217" s="11">
        <v>0.57199999999999995</v>
      </c>
    </row>
    <row r="1218" spans="1:13" ht="15" x14ac:dyDescent="0.25">
      <c r="A1218" s="12" t="s">
        <v>247</v>
      </c>
      <c r="B1218" s="5" t="s">
        <v>77</v>
      </c>
      <c r="C1218" s="9" t="s">
        <v>70</v>
      </c>
      <c r="D1218" s="9" t="str">
        <f t="shared" si="18"/>
        <v>South Africa-Africa2009</v>
      </c>
      <c r="E1218" s="11">
        <v>2.1999999999999999E-2</v>
      </c>
      <c r="F1218" s="11">
        <v>0.04</v>
      </c>
      <c r="G1218" s="11">
        <v>55</v>
      </c>
      <c r="H1218" s="11">
        <v>52</v>
      </c>
      <c r="I1218" s="11">
        <v>0.29899999999999999</v>
      </c>
      <c r="J1218" s="11">
        <v>0.65100000000000002</v>
      </c>
      <c r="K1218" s="11">
        <v>5.0999999999999997E-2</v>
      </c>
      <c r="L1218" s="11">
        <v>50222996</v>
      </c>
      <c r="M1218" s="11">
        <v>0.61699999999999999</v>
      </c>
    </row>
    <row r="1219" spans="1:13" ht="15" x14ac:dyDescent="0.25">
      <c r="A1219" s="12" t="s">
        <v>185</v>
      </c>
      <c r="B1219" s="5" t="s">
        <v>77</v>
      </c>
      <c r="C1219" s="9" t="s">
        <v>70</v>
      </c>
      <c r="D1219" s="9" t="str">
        <f t="shared" ref="D1219:D1282" si="19">CONCATENATE(A1219,C1219)</f>
        <v>Libya-Africa2009</v>
      </c>
      <c r="E1219" s="11">
        <v>2.1999999999999999E-2</v>
      </c>
      <c r="F1219" s="11">
        <v>1.4999999999999999E-2</v>
      </c>
      <c r="G1219" s="11">
        <v>77</v>
      </c>
      <c r="H1219" s="11">
        <v>73</v>
      </c>
      <c r="I1219" s="11">
        <v>0.29499999999999998</v>
      </c>
      <c r="J1219" s="11">
        <v>0.65900000000000003</v>
      </c>
      <c r="K1219" s="11">
        <v>4.4999999999999998E-2</v>
      </c>
      <c r="L1219" s="11">
        <v>5964325</v>
      </c>
      <c r="M1219" s="11">
        <v>0.77500000000000002</v>
      </c>
    </row>
    <row r="1220" spans="1:13" ht="15" x14ac:dyDescent="0.25">
      <c r="A1220" s="12" t="s">
        <v>134</v>
      </c>
      <c r="B1220" s="5" t="s">
        <v>77</v>
      </c>
      <c r="C1220" s="9" t="s">
        <v>70</v>
      </c>
      <c r="D1220" s="9" t="str">
        <f t="shared" si="19"/>
        <v>Egypt-Africa2009</v>
      </c>
      <c r="E1220" s="11">
        <v>2.4E-2</v>
      </c>
      <c r="F1220" s="11">
        <v>2.1000000000000001E-2</v>
      </c>
      <c r="G1220" s="11">
        <v>73</v>
      </c>
      <c r="H1220" s="11">
        <v>68</v>
      </c>
      <c r="I1220" s="11">
        <v>0.316</v>
      </c>
      <c r="J1220" s="11">
        <v>0.629</v>
      </c>
      <c r="K1220" s="11">
        <v>5.5E-2</v>
      </c>
      <c r="L1220" s="11">
        <v>76775023</v>
      </c>
      <c r="M1220" s="11">
        <v>0.43</v>
      </c>
    </row>
    <row r="1221" spans="1:13" ht="15" x14ac:dyDescent="0.25">
      <c r="A1221" s="12" t="s">
        <v>76</v>
      </c>
      <c r="B1221" s="5" t="s">
        <v>77</v>
      </c>
      <c r="C1221" s="9" t="s">
        <v>70</v>
      </c>
      <c r="D1221" s="9" t="str">
        <f t="shared" si="19"/>
        <v>Algeria-Africa2009</v>
      </c>
      <c r="E1221" s="11">
        <v>2.4E-2</v>
      </c>
      <c r="F1221" s="11">
        <v>2.4E-2</v>
      </c>
      <c r="G1221" s="11">
        <v>72</v>
      </c>
      <c r="H1221" s="11">
        <v>69</v>
      </c>
      <c r="I1221" s="11">
        <v>0.27200000000000002</v>
      </c>
      <c r="J1221" s="11">
        <v>0.68100000000000005</v>
      </c>
      <c r="K1221" s="11">
        <v>4.7E-2</v>
      </c>
      <c r="L1221" s="11">
        <v>36383302</v>
      </c>
      <c r="M1221" s="11">
        <v>0.66800000000000004</v>
      </c>
    </row>
    <row r="1222" spans="1:13" ht="15" x14ac:dyDescent="0.25">
      <c r="A1222" s="12" t="s">
        <v>104</v>
      </c>
      <c r="B1222" s="5" t="s">
        <v>77</v>
      </c>
      <c r="C1222" s="9" t="s">
        <v>70</v>
      </c>
      <c r="D1222" s="9" t="str">
        <f t="shared" si="19"/>
        <v>Botswana-Africa2009</v>
      </c>
      <c r="E1222" s="11">
        <v>2.5000000000000001E-2</v>
      </c>
      <c r="F1222" s="11">
        <v>4.1000000000000002E-2</v>
      </c>
      <c r="G1222" s="11">
        <v>46</v>
      </c>
      <c r="H1222" s="11">
        <v>47</v>
      </c>
      <c r="I1222" s="11">
        <v>0.34499999999999997</v>
      </c>
      <c r="J1222" s="11">
        <v>0.621</v>
      </c>
      <c r="K1222" s="11">
        <v>3.4000000000000002E-2</v>
      </c>
      <c r="L1222" s="11">
        <v>1951715</v>
      </c>
      <c r="M1222" s="11">
        <v>0.56000000000000005</v>
      </c>
    </row>
    <row r="1223" spans="1:13" ht="15" x14ac:dyDescent="0.25">
      <c r="A1223" s="12" t="s">
        <v>208</v>
      </c>
      <c r="B1223" s="5" t="s">
        <v>77</v>
      </c>
      <c r="C1223" s="9" t="s">
        <v>70</v>
      </c>
      <c r="D1223" s="9" t="str">
        <f t="shared" si="19"/>
        <v>Namibia-Africa2009</v>
      </c>
      <c r="E1223" s="11">
        <v>2.7E-2</v>
      </c>
      <c r="F1223" s="11">
        <v>3.9E-2</v>
      </c>
      <c r="G1223" s="11">
        <v>64</v>
      </c>
      <c r="H1223" s="11">
        <v>59</v>
      </c>
      <c r="I1223" s="11">
        <v>0.38200000000000001</v>
      </c>
      <c r="J1223" s="11">
        <v>0.58399999999999996</v>
      </c>
      <c r="K1223" s="11">
        <v>3.4000000000000002E-2</v>
      </c>
      <c r="L1223" s="11">
        <v>2143498</v>
      </c>
      <c r="M1223" s="11">
        <v>0.40600000000000003</v>
      </c>
    </row>
    <row r="1224" spans="1:13" ht="15" x14ac:dyDescent="0.25">
      <c r="A1224" s="12" t="s">
        <v>183</v>
      </c>
      <c r="B1224" s="5" t="s">
        <v>77</v>
      </c>
      <c r="C1224" s="9" t="s">
        <v>70</v>
      </c>
      <c r="D1224" s="9" t="str">
        <f t="shared" si="19"/>
        <v>Lesotho-Africa2009</v>
      </c>
      <c r="E1224" s="11">
        <v>2.8000000000000001E-2</v>
      </c>
      <c r="F1224" s="11">
        <v>0.08</v>
      </c>
      <c r="G1224" s="11">
        <v>47</v>
      </c>
      <c r="H1224" s="11">
        <v>46</v>
      </c>
      <c r="I1224" s="11">
        <v>0.38100000000000001</v>
      </c>
      <c r="J1224" s="11">
        <v>0.57599999999999996</v>
      </c>
      <c r="K1224" s="11">
        <v>4.2999999999999997E-2</v>
      </c>
      <c r="L1224" s="11">
        <v>1989873</v>
      </c>
      <c r="M1224" s="11">
        <v>0.24299999999999999</v>
      </c>
    </row>
    <row r="1225" spans="1:13" ht="15" x14ac:dyDescent="0.25">
      <c r="A1225" s="12" t="s">
        <v>130</v>
      </c>
      <c r="B1225" s="5" t="s">
        <v>77</v>
      </c>
      <c r="C1225" s="9" t="s">
        <v>70</v>
      </c>
      <c r="D1225" s="9" t="str">
        <f t="shared" si="19"/>
        <v>Djibouti-Africa2009</v>
      </c>
      <c r="E1225" s="11">
        <v>2.9000000000000001E-2</v>
      </c>
      <c r="F1225" s="11">
        <v>6.4000000000000001E-2</v>
      </c>
      <c r="G1225" s="11">
        <v>61</v>
      </c>
      <c r="H1225" s="11">
        <v>58</v>
      </c>
      <c r="I1225" s="11">
        <v>0.34499999999999997</v>
      </c>
      <c r="J1225" s="11">
        <v>0.61799999999999999</v>
      </c>
      <c r="K1225" s="11">
        <v>3.5999999999999997E-2</v>
      </c>
      <c r="L1225" s="11">
        <v>821865</v>
      </c>
      <c r="M1225" s="11">
        <v>0.76900000000000002</v>
      </c>
    </row>
    <row r="1226" spans="1:13" ht="15" x14ac:dyDescent="0.25">
      <c r="A1226" s="12" t="s">
        <v>258</v>
      </c>
      <c r="B1226" s="5" t="s">
        <v>77</v>
      </c>
      <c r="C1226" s="9" t="s">
        <v>70</v>
      </c>
      <c r="D1226" s="9" t="str">
        <f t="shared" si="19"/>
        <v>Swaziland-Africa2009</v>
      </c>
      <c r="E1226" s="11">
        <v>3.1E-2</v>
      </c>
      <c r="F1226" s="11">
        <v>6.8000000000000005E-2</v>
      </c>
      <c r="G1226" s="11">
        <v>48</v>
      </c>
      <c r="H1226" s="11">
        <v>48</v>
      </c>
      <c r="I1226" s="11">
        <v>0.39300000000000002</v>
      </c>
      <c r="J1226" s="11">
        <v>0.57399999999999995</v>
      </c>
      <c r="K1226" s="11">
        <v>3.3000000000000002E-2</v>
      </c>
      <c r="L1226" s="11">
        <v>1173678</v>
      </c>
      <c r="M1226" s="11">
        <v>0.216</v>
      </c>
    </row>
    <row r="1227" spans="1:13" ht="15" x14ac:dyDescent="0.25">
      <c r="A1227" s="12" t="s">
        <v>285</v>
      </c>
      <c r="B1227" s="5" t="s">
        <v>77</v>
      </c>
      <c r="C1227" s="9" t="s">
        <v>70</v>
      </c>
      <c r="D1227" s="9" t="str">
        <f t="shared" si="19"/>
        <v>Zimbabwe-Africa2009</v>
      </c>
      <c r="E1227" s="11">
        <v>3.2000000000000001E-2</v>
      </c>
      <c r="F1227" s="11">
        <v>5.8999999999999997E-2</v>
      </c>
      <c r="G1227" s="11">
        <v>51</v>
      </c>
      <c r="H1227" s="11">
        <v>51</v>
      </c>
      <c r="I1227" s="11">
        <v>0.41499999999999998</v>
      </c>
      <c r="J1227" s="11">
        <v>0.54600000000000004</v>
      </c>
      <c r="K1227" s="11">
        <v>0.04</v>
      </c>
      <c r="L1227" s="11">
        <v>12888918</v>
      </c>
      <c r="M1227" s="11">
        <v>0.33400000000000002</v>
      </c>
    </row>
    <row r="1228" spans="1:13" ht="15" x14ac:dyDescent="0.25">
      <c r="A1228" s="12" t="s">
        <v>149</v>
      </c>
      <c r="B1228" s="5" t="s">
        <v>77</v>
      </c>
      <c r="C1228" s="9" t="s">
        <v>70</v>
      </c>
      <c r="D1228" s="9" t="str">
        <f t="shared" si="19"/>
        <v>Ghana-Africa2009</v>
      </c>
      <c r="E1228" s="11">
        <v>3.3000000000000002E-2</v>
      </c>
      <c r="F1228" s="11">
        <v>5.6000000000000001E-2</v>
      </c>
      <c r="G1228" s="11">
        <v>61</v>
      </c>
      <c r="H1228" s="11">
        <v>59</v>
      </c>
      <c r="I1228" s="11">
        <v>0.39200000000000002</v>
      </c>
      <c r="J1228" s="11">
        <v>0.57299999999999995</v>
      </c>
      <c r="K1228" s="11">
        <v>3.5000000000000003E-2</v>
      </c>
      <c r="L1228" s="11">
        <v>23691533</v>
      </c>
      <c r="M1228" s="11">
        <v>0.5</v>
      </c>
    </row>
    <row r="1229" spans="1:13" ht="15" x14ac:dyDescent="0.25">
      <c r="A1229" s="12" t="s">
        <v>145</v>
      </c>
      <c r="B1229" s="5" t="s">
        <v>77</v>
      </c>
      <c r="C1229" s="9" t="s">
        <v>70</v>
      </c>
      <c r="D1229" s="9" t="str">
        <f t="shared" si="19"/>
        <v>Gabon-Africa2009</v>
      </c>
      <c r="E1229" s="11">
        <v>3.3000000000000002E-2</v>
      </c>
      <c r="F1229" s="11">
        <v>4.4999999999999998E-2</v>
      </c>
      <c r="G1229" s="11">
        <v>63</v>
      </c>
      <c r="H1229" s="11">
        <v>61</v>
      </c>
      <c r="I1229" s="11">
        <v>0.38800000000000001</v>
      </c>
      <c r="J1229" s="11">
        <v>0.55900000000000005</v>
      </c>
      <c r="K1229" s="11">
        <v>5.3999999999999999E-2</v>
      </c>
      <c r="L1229" s="11">
        <v>1519155</v>
      </c>
      <c r="M1229" s="11">
        <v>0.85299999999999998</v>
      </c>
    </row>
    <row r="1230" spans="1:13" ht="15" x14ac:dyDescent="0.25">
      <c r="A1230" s="12" t="s">
        <v>114</v>
      </c>
      <c r="B1230" s="5" t="s">
        <v>77</v>
      </c>
      <c r="C1230" s="9" t="s">
        <v>70</v>
      </c>
      <c r="D1230" s="9" t="str">
        <f t="shared" si="19"/>
        <v>Central African Republic-Africa2009</v>
      </c>
      <c r="E1230" s="11">
        <v>3.5000000000000003E-2</v>
      </c>
      <c r="F1230" s="11">
        <v>0.105</v>
      </c>
      <c r="G1230" s="11">
        <v>49</v>
      </c>
      <c r="H1230" s="11">
        <v>46</v>
      </c>
      <c r="I1230" s="11">
        <v>0.40899999999999997</v>
      </c>
      <c r="J1230" s="11">
        <v>0.55200000000000005</v>
      </c>
      <c r="K1230" s="11">
        <v>3.9E-2</v>
      </c>
      <c r="L1230" s="11">
        <v>4266247</v>
      </c>
      <c r="M1230" s="11">
        <v>0.38600000000000001</v>
      </c>
    </row>
    <row r="1231" spans="1:13" ht="15" x14ac:dyDescent="0.25">
      <c r="A1231" s="12" t="s">
        <v>139</v>
      </c>
      <c r="B1231" s="5" t="s">
        <v>77</v>
      </c>
      <c r="C1231" s="9" t="s">
        <v>70</v>
      </c>
      <c r="D1231" s="9" t="str">
        <f t="shared" si="19"/>
        <v>Ethiopia-Africa2009</v>
      </c>
      <c r="E1231" s="11">
        <v>3.5000000000000003E-2</v>
      </c>
      <c r="F1231" s="11">
        <v>5.3999999999999999E-2</v>
      </c>
      <c r="G1231" s="11">
        <v>62</v>
      </c>
      <c r="H1231" s="11">
        <v>59</v>
      </c>
      <c r="I1231" s="11">
        <v>0.44900000000000001</v>
      </c>
      <c r="J1231" s="11">
        <v>0.51800000000000002</v>
      </c>
      <c r="K1231" s="11">
        <v>3.3000000000000002E-2</v>
      </c>
      <c r="L1231" s="11">
        <v>84838032</v>
      </c>
      <c r="M1231" s="11">
        <v>0.16900000000000001</v>
      </c>
    </row>
    <row r="1232" spans="1:13" ht="15" x14ac:dyDescent="0.25">
      <c r="A1232" s="12" t="s">
        <v>256</v>
      </c>
      <c r="B1232" s="5" t="s">
        <v>77</v>
      </c>
      <c r="C1232" s="9" t="s">
        <v>70</v>
      </c>
      <c r="D1232" s="9" t="str">
        <f t="shared" si="19"/>
        <v>Sudan-Africa2009</v>
      </c>
      <c r="E1232" s="11">
        <v>3.5000000000000003E-2</v>
      </c>
      <c r="F1232" s="11">
        <v>5.6000000000000001E-2</v>
      </c>
      <c r="G1232" s="11">
        <v>63</v>
      </c>
      <c r="H1232" s="11">
        <v>60</v>
      </c>
      <c r="I1232" s="11">
        <v>0.42299999999999999</v>
      </c>
      <c r="J1232" s="11">
        <v>0.54600000000000004</v>
      </c>
      <c r="K1232" s="11">
        <v>3.1E-2</v>
      </c>
      <c r="L1232" s="11">
        <v>34853178</v>
      </c>
      <c r="M1232" s="11">
        <v>0.33</v>
      </c>
    </row>
    <row r="1233" spans="1:13" ht="15" x14ac:dyDescent="0.25">
      <c r="A1233" s="12" t="s">
        <v>123</v>
      </c>
      <c r="B1233" s="5" t="s">
        <v>77</v>
      </c>
      <c r="C1233" s="9" t="s">
        <v>70</v>
      </c>
      <c r="D1233" s="9" t="str">
        <f t="shared" si="19"/>
        <v>Cote d'Ivoire-Africa2009</v>
      </c>
      <c r="E1233" s="11">
        <v>3.5999999999999997E-2</v>
      </c>
      <c r="F1233" s="11">
        <v>7.9000000000000001E-2</v>
      </c>
      <c r="G1233" s="11">
        <v>50</v>
      </c>
      <c r="H1233" s="11">
        <v>48</v>
      </c>
      <c r="I1233" s="11">
        <v>0.42</v>
      </c>
      <c r="J1233" s="11">
        <v>0.55000000000000004</v>
      </c>
      <c r="K1233" s="11">
        <v>3.1E-2</v>
      </c>
      <c r="L1233" s="11">
        <v>18601342</v>
      </c>
      <c r="M1233" s="11">
        <v>0.498</v>
      </c>
    </row>
    <row r="1234" spans="1:13" ht="15" x14ac:dyDescent="0.25">
      <c r="A1234" s="12" t="s">
        <v>197</v>
      </c>
      <c r="B1234" s="5" t="s">
        <v>77</v>
      </c>
      <c r="C1234" s="9" t="s">
        <v>70</v>
      </c>
      <c r="D1234" s="9" t="str">
        <f t="shared" si="19"/>
        <v>Mauritania-Africa2009</v>
      </c>
      <c r="E1234" s="11">
        <v>3.5999999999999997E-2</v>
      </c>
      <c r="F1234" s="11">
        <v>7.0999999999999994E-2</v>
      </c>
      <c r="G1234" s="11">
        <v>62</v>
      </c>
      <c r="H1234" s="11">
        <v>59</v>
      </c>
      <c r="I1234" s="11">
        <v>0.40699999999999997</v>
      </c>
      <c r="J1234" s="11">
        <v>0.56100000000000005</v>
      </c>
      <c r="K1234" s="11">
        <v>3.1E-2</v>
      </c>
      <c r="L1234" s="11">
        <v>3516077</v>
      </c>
      <c r="M1234" s="11">
        <v>0.56000000000000005</v>
      </c>
    </row>
    <row r="1235" spans="1:13" ht="15" x14ac:dyDescent="0.25">
      <c r="A1235" s="12" t="s">
        <v>190</v>
      </c>
      <c r="B1235" s="5" t="s">
        <v>77</v>
      </c>
      <c r="C1235" s="9" t="s">
        <v>70</v>
      </c>
      <c r="D1235" s="9" t="str">
        <f t="shared" si="19"/>
        <v>Madagascar-Africa2009</v>
      </c>
      <c r="E1235" s="11">
        <v>3.5999999999999997E-2</v>
      </c>
      <c r="F1235" s="11">
        <v>4.4999999999999998E-2</v>
      </c>
      <c r="G1235" s="11">
        <v>64</v>
      </c>
      <c r="H1235" s="11">
        <v>61</v>
      </c>
      <c r="I1235" s="11">
        <v>0.437</v>
      </c>
      <c r="J1235" s="11">
        <v>0.53400000000000003</v>
      </c>
      <c r="K1235" s="11">
        <v>2.9000000000000001E-2</v>
      </c>
      <c r="L1235" s="11">
        <v>20495695</v>
      </c>
      <c r="M1235" s="11">
        <v>0.313</v>
      </c>
    </row>
    <row r="1236" spans="1:13" ht="15" x14ac:dyDescent="0.25">
      <c r="A1236" s="12" t="s">
        <v>136</v>
      </c>
      <c r="B1236" s="5" t="s">
        <v>77</v>
      </c>
      <c r="C1236" s="9" t="s">
        <v>70</v>
      </c>
      <c r="D1236" s="9" t="str">
        <f t="shared" si="19"/>
        <v>Equatorial Guinea-Africa2009</v>
      </c>
      <c r="E1236" s="11">
        <v>3.6999999999999998E-2</v>
      </c>
      <c r="F1236" s="11">
        <v>7.8E-2</v>
      </c>
      <c r="G1236" s="11">
        <v>52</v>
      </c>
      <c r="H1236" s="11">
        <v>50</v>
      </c>
      <c r="I1236" s="11">
        <v>0.39500000000000002</v>
      </c>
      <c r="J1236" s="11">
        <v>0.57499999999999996</v>
      </c>
      <c r="K1236" s="11">
        <v>0.03</v>
      </c>
      <c r="L1236" s="11">
        <v>676851</v>
      </c>
      <c r="M1236" s="11">
        <v>0.39100000000000001</v>
      </c>
    </row>
    <row r="1237" spans="1:13" ht="15" x14ac:dyDescent="0.25">
      <c r="A1237" s="12" t="s">
        <v>175</v>
      </c>
      <c r="B1237" s="5" t="s">
        <v>77</v>
      </c>
      <c r="C1237" s="9" t="s">
        <v>70</v>
      </c>
      <c r="D1237" s="9" t="str">
        <f t="shared" si="19"/>
        <v>Kenya-Africa2009</v>
      </c>
      <c r="E1237" s="11">
        <v>3.6999999999999998E-2</v>
      </c>
      <c r="F1237" s="11">
        <v>5.3999999999999999E-2</v>
      </c>
      <c r="G1237" s="11">
        <v>60</v>
      </c>
      <c r="H1237" s="11">
        <v>57</v>
      </c>
      <c r="I1237" s="11">
        <v>0.42599999999999999</v>
      </c>
      <c r="J1237" s="11">
        <v>0.54800000000000004</v>
      </c>
      <c r="K1237" s="11">
        <v>2.5999999999999999E-2</v>
      </c>
      <c r="L1237" s="11">
        <v>39824734</v>
      </c>
      <c r="M1237" s="11">
        <v>0.23200000000000001</v>
      </c>
    </row>
    <row r="1238" spans="1:13" ht="15" x14ac:dyDescent="0.25">
      <c r="A1238" s="12" t="s">
        <v>232</v>
      </c>
      <c r="B1238" s="5" t="s">
        <v>77</v>
      </c>
      <c r="C1238" s="9" t="s">
        <v>70</v>
      </c>
      <c r="D1238" s="9" t="str">
        <f t="shared" si="19"/>
        <v>Rwanda-Africa2009</v>
      </c>
      <c r="E1238" s="11">
        <v>3.6999999999999998E-2</v>
      </c>
      <c r="F1238" s="11">
        <v>4.7E-2</v>
      </c>
      <c r="G1238" s="11">
        <v>63</v>
      </c>
      <c r="H1238" s="11">
        <v>60</v>
      </c>
      <c r="I1238" s="11">
        <v>0.44800000000000001</v>
      </c>
      <c r="J1238" s="11">
        <v>0.52900000000000003</v>
      </c>
      <c r="K1238" s="11">
        <v>2.3E-2</v>
      </c>
      <c r="L1238" s="11">
        <v>10529668</v>
      </c>
      <c r="M1238" s="11">
        <v>0.23</v>
      </c>
    </row>
    <row r="1239" spans="1:13" ht="15" x14ac:dyDescent="0.25">
      <c r="A1239" s="12" t="s">
        <v>235</v>
      </c>
      <c r="B1239" s="5" t="s">
        <v>77</v>
      </c>
      <c r="C1239" s="9" t="s">
        <v>70</v>
      </c>
      <c r="D1239" s="9" t="str">
        <f t="shared" si="19"/>
        <v>Sao Tome and Principe-Africa2009</v>
      </c>
      <c r="E1239" s="11">
        <v>3.6999999999999998E-2</v>
      </c>
      <c r="F1239" s="11">
        <v>4.1000000000000002E-2</v>
      </c>
      <c r="G1239" s="11">
        <v>68</v>
      </c>
      <c r="H1239" s="11">
        <v>64</v>
      </c>
      <c r="I1239" s="11">
        <v>0.41599999999999998</v>
      </c>
      <c r="J1239" s="11">
        <v>0.54700000000000004</v>
      </c>
      <c r="K1239" s="11">
        <v>3.6999999999999998E-2</v>
      </c>
      <c r="L1239" s="11">
        <v>173240</v>
      </c>
      <c r="M1239" s="11">
        <v>0.61199999999999999</v>
      </c>
    </row>
    <row r="1240" spans="1:13" ht="15" x14ac:dyDescent="0.25">
      <c r="A1240" s="12" t="s">
        <v>249</v>
      </c>
      <c r="B1240" s="5" t="s">
        <v>77</v>
      </c>
      <c r="C1240" s="9" t="s">
        <v>70</v>
      </c>
      <c r="D1240" s="9" t="str">
        <f t="shared" si="19"/>
        <v>South Sudan-Africa2009</v>
      </c>
      <c r="E1240" s="11">
        <v>3.7999999999999999E-2</v>
      </c>
      <c r="F1240" s="11">
        <v>7.2999999999999995E-2</v>
      </c>
      <c r="G1240" s="11">
        <v>54</v>
      </c>
      <c r="H1240" s="11">
        <v>52</v>
      </c>
      <c r="I1240" s="11">
        <v>0.43099999999999999</v>
      </c>
      <c r="J1240" s="11">
        <v>0.53500000000000003</v>
      </c>
      <c r="K1240" s="11">
        <v>3.4000000000000002E-2</v>
      </c>
      <c r="L1240" s="11">
        <v>9520571</v>
      </c>
      <c r="M1240" s="11">
        <v>0.17699999999999999</v>
      </c>
    </row>
    <row r="1241" spans="1:13" ht="15" x14ac:dyDescent="0.25">
      <c r="A1241" s="12" t="s">
        <v>266</v>
      </c>
      <c r="B1241" s="5" t="s">
        <v>77</v>
      </c>
      <c r="C1241" s="9" t="s">
        <v>70</v>
      </c>
      <c r="D1241" s="9" t="str">
        <f t="shared" si="19"/>
        <v>Togo-Africa2009</v>
      </c>
      <c r="E1241" s="11">
        <v>3.7999999999999999E-2</v>
      </c>
      <c r="F1241" s="11">
        <v>6.2E-2</v>
      </c>
      <c r="G1241" s="11">
        <v>56</v>
      </c>
      <c r="H1241" s="11">
        <v>54</v>
      </c>
      <c r="I1241" s="11">
        <v>0.42199999999999999</v>
      </c>
      <c r="J1241" s="11">
        <v>0.55100000000000005</v>
      </c>
      <c r="K1241" s="11">
        <v>2.7E-2</v>
      </c>
      <c r="L1241" s="11">
        <v>6144457</v>
      </c>
      <c r="M1241" s="11">
        <v>0.371</v>
      </c>
    </row>
    <row r="1242" spans="1:13" ht="15" x14ac:dyDescent="0.25">
      <c r="A1242" s="12" t="s">
        <v>99</v>
      </c>
      <c r="B1242" s="5" t="s">
        <v>77</v>
      </c>
      <c r="C1242" s="9" t="s">
        <v>70</v>
      </c>
      <c r="D1242" s="9" t="str">
        <f t="shared" si="19"/>
        <v>Benin-Africa2009</v>
      </c>
      <c r="E1242" s="11">
        <v>3.7999999999999999E-2</v>
      </c>
      <c r="F1242" s="11">
        <v>6.4000000000000001E-2</v>
      </c>
      <c r="G1242" s="11">
        <v>60</v>
      </c>
      <c r="H1242" s="11">
        <v>57</v>
      </c>
      <c r="I1242" s="11">
        <v>0.436</v>
      </c>
      <c r="J1242" s="11">
        <v>0.53500000000000003</v>
      </c>
      <c r="K1242" s="11">
        <v>2.9000000000000001E-2</v>
      </c>
      <c r="L1242" s="11">
        <v>9240783</v>
      </c>
      <c r="M1242" s="11">
        <v>0.41499999999999998</v>
      </c>
    </row>
    <row r="1243" spans="1:13" ht="15" x14ac:dyDescent="0.25">
      <c r="A1243" s="12" t="s">
        <v>184</v>
      </c>
      <c r="B1243" s="5" t="s">
        <v>77</v>
      </c>
      <c r="C1243" s="9" t="s">
        <v>70</v>
      </c>
      <c r="D1243" s="9" t="str">
        <f t="shared" si="19"/>
        <v>Liberia-Africa2009</v>
      </c>
      <c r="E1243" s="11">
        <v>3.7999999999999999E-2</v>
      </c>
      <c r="F1243" s="11">
        <v>6.4000000000000001E-2</v>
      </c>
      <c r="G1243" s="11">
        <v>60</v>
      </c>
      <c r="H1243" s="11">
        <v>58</v>
      </c>
      <c r="I1243" s="11">
        <v>0.434</v>
      </c>
      <c r="J1243" s="11">
        <v>0.53500000000000003</v>
      </c>
      <c r="K1243" s="11">
        <v>3.1E-2</v>
      </c>
      <c r="L1243" s="11">
        <v>3821440</v>
      </c>
      <c r="M1243" s="11">
        <v>0.47399999999999998</v>
      </c>
    </row>
    <row r="1244" spans="1:13" ht="15" x14ac:dyDescent="0.25">
      <c r="A1244" s="12" t="s">
        <v>119</v>
      </c>
      <c r="B1244" s="5" t="s">
        <v>77</v>
      </c>
      <c r="C1244" s="9" t="s">
        <v>70</v>
      </c>
      <c r="D1244" s="9" t="str">
        <f t="shared" si="19"/>
        <v>Comoros-Africa2009</v>
      </c>
      <c r="E1244" s="11">
        <v>3.7999999999999999E-2</v>
      </c>
      <c r="F1244" s="11">
        <v>6.5000000000000002E-2</v>
      </c>
      <c r="G1244" s="11">
        <v>61</v>
      </c>
      <c r="H1244" s="11">
        <v>59</v>
      </c>
      <c r="I1244" s="11">
        <v>0.42099999999999999</v>
      </c>
      <c r="J1244" s="11">
        <v>0.54900000000000004</v>
      </c>
      <c r="K1244" s="11">
        <v>2.9000000000000001E-2</v>
      </c>
      <c r="L1244" s="11">
        <v>666097</v>
      </c>
      <c r="M1244" s="11">
        <v>0.27900000000000003</v>
      </c>
    </row>
    <row r="1245" spans="1:13" ht="15" x14ac:dyDescent="0.25">
      <c r="A1245" s="12" t="s">
        <v>240</v>
      </c>
      <c r="B1245" s="5" t="s">
        <v>77</v>
      </c>
      <c r="C1245" s="9" t="s">
        <v>70</v>
      </c>
      <c r="D1245" s="9" t="str">
        <f t="shared" si="19"/>
        <v>Sierra Leone-Africa2009</v>
      </c>
      <c r="E1245" s="11">
        <v>3.9E-2</v>
      </c>
      <c r="F1245" s="11">
        <v>0.11700000000000001</v>
      </c>
      <c r="G1245" s="11">
        <v>45</v>
      </c>
      <c r="H1245" s="11">
        <v>44</v>
      </c>
      <c r="I1245" s="11">
        <v>0.42299999999999999</v>
      </c>
      <c r="J1245" s="11">
        <v>0.55100000000000005</v>
      </c>
      <c r="K1245" s="11">
        <v>2.5000000000000001E-2</v>
      </c>
      <c r="L1245" s="11">
        <v>5641182</v>
      </c>
      <c r="M1245" s="11">
        <v>0.379</v>
      </c>
    </row>
    <row r="1246" spans="1:13" ht="15" x14ac:dyDescent="0.25">
      <c r="A1246" s="12" t="s">
        <v>111</v>
      </c>
      <c r="B1246" s="5" t="s">
        <v>77</v>
      </c>
      <c r="C1246" s="9" t="s">
        <v>70</v>
      </c>
      <c r="D1246" s="9" t="str">
        <f t="shared" si="19"/>
        <v>Cameroon-Africa2009</v>
      </c>
      <c r="E1246" s="11">
        <v>3.9E-2</v>
      </c>
      <c r="F1246" s="11">
        <v>6.9000000000000006E-2</v>
      </c>
      <c r="G1246" s="11">
        <v>54</v>
      </c>
      <c r="H1246" s="11">
        <v>52</v>
      </c>
      <c r="I1246" s="11">
        <v>0.436</v>
      </c>
      <c r="J1246" s="11">
        <v>0.53200000000000003</v>
      </c>
      <c r="K1246" s="11">
        <v>3.3000000000000002E-2</v>
      </c>
      <c r="L1246" s="11">
        <v>20103945</v>
      </c>
      <c r="M1246" s="11">
        <v>0.50900000000000001</v>
      </c>
    </row>
    <row r="1247" spans="1:13" ht="15" x14ac:dyDescent="0.25">
      <c r="A1247" s="12" t="s">
        <v>156</v>
      </c>
      <c r="B1247" s="5" t="s">
        <v>77</v>
      </c>
      <c r="C1247" s="9" t="s">
        <v>70</v>
      </c>
      <c r="D1247" s="9" t="str">
        <f t="shared" si="19"/>
        <v>Guinea-Bissau-Africa2009</v>
      </c>
      <c r="E1247" s="11">
        <v>3.9E-2</v>
      </c>
      <c r="F1247" s="11">
        <v>8.6999999999999994E-2</v>
      </c>
      <c r="G1247" s="11">
        <v>55</v>
      </c>
      <c r="H1247" s="11">
        <v>52</v>
      </c>
      <c r="I1247" s="11">
        <v>0.42099999999999999</v>
      </c>
      <c r="J1247" s="11">
        <v>0.55000000000000004</v>
      </c>
      <c r="K1247" s="11">
        <v>0.03</v>
      </c>
      <c r="L1247" s="11">
        <v>1550905</v>
      </c>
      <c r="M1247" s="11">
        <v>0.443</v>
      </c>
    </row>
    <row r="1248" spans="1:13" ht="15" x14ac:dyDescent="0.25">
      <c r="A1248" s="12" t="s">
        <v>155</v>
      </c>
      <c r="B1248" s="5" t="s">
        <v>77</v>
      </c>
      <c r="C1248" s="9" t="s">
        <v>70</v>
      </c>
      <c r="D1248" s="9" t="str">
        <f t="shared" si="19"/>
        <v>Guinea-Africa2009</v>
      </c>
      <c r="E1248" s="11">
        <v>3.9E-2</v>
      </c>
      <c r="F1248" s="11">
        <v>7.3999999999999996E-2</v>
      </c>
      <c r="G1248" s="11">
        <v>56</v>
      </c>
      <c r="H1248" s="11">
        <v>54</v>
      </c>
      <c r="I1248" s="11">
        <v>0.43</v>
      </c>
      <c r="J1248" s="11">
        <v>0.53800000000000003</v>
      </c>
      <c r="K1248" s="11">
        <v>3.2000000000000001E-2</v>
      </c>
      <c r="L1248" s="11">
        <v>10593248</v>
      </c>
      <c r="M1248" s="11">
        <v>0.34399999999999997</v>
      </c>
    </row>
    <row r="1249" spans="1:13" ht="15" x14ac:dyDescent="0.25">
      <c r="A1249" s="12" t="s">
        <v>120</v>
      </c>
      <c r="B1249" s="5" t="s">
        <v>77</v>
      </c>
      <c r="C1249" s="9" t="s">
        <v>70</v>
      </c>
      <c r="D1249" s="9" t="str">
        <f t="shared" si="19"/>
        <v>Congo (Brazzaville)-Africa2009</v>
      </c>
      <c r="E1249" s="11">
        <v>3.9E-2</v>
      </c>
      <c r="F1249" s="11">
        <v>4.4999999999999998E-2</v>
      </c>
      <c r="G1249" s="11">
        <v>58</v>
      </c>
      <c r="H1249" s="11">
        <v>55</v>
      </c>
      <c r="I1249" s="11">
        <v>0.42199999999999999</v>
      </c>
      <c r="J1249" s="11">
        <v>0.54400000000000004</v>
      </c>
      <c r="K1249" s="11">
        <v>3.4000000000000002E-2</v>
      </c>
      <c r="L1249" s="11">
        <v>3995146</v>
      </c>
      <c r="M1249" s="11">
        <v>0.628</v>
      </c>
    </row>
    <row r="1250" spans="1:13" ht="15" x14ac:dyDescent="0.25">
      <c r="A1250" s="12" t="s">
        <v>137</v>
      </c>
      <c r="B1250" s="5" t="s">
        <v>77</v>
      </c>
      <c r="C1250" s="9" t="s">
        <v>70</v>
      </c>
      <c r="D1250" s="9" t="str">
        <f t="shared" si="19"/>
        <v>Eritrea-Africa2009</v>
      </c>
      <c r="E1250" s="11">
        <v>3.9E-2</v>
      </c>
      <c r="F1250" s="11">
        <v>4.1000000000000002E-2</v>
      </c>
      <c r="G1250" s="11">
        <v>63</v>
      </c>
      <c r="H1250" s="11">
        <v>58</v>
      </c>
      <c r="I1250" s="11">
        <v>0.43</v>
      </c>
      <c r="J1250" s="11">
        <v>0.54900000000000004</v>
      </c>
      <c r="K1250" s="11">
        <v>2.1000000000000001E-2</v>
      </c>
      <c r="L1250" s="11">
        <v>5557889</v>
      </c>
      <c r="M1250" s="11">
        <v>0.20200000000000001</v>
      </c>
    </row>
    <row r="1251" spans="1:13" ht="15" x14ac:dyDescent="0.25">
      <c r="A1251" s="12" t="s">
        <v>237</v>
      </c>
      <c r="B1251" s="5" t="s">
        <v>77</v>
      </c>
      <c r="C1251" s="9" t="s">
        <v>70</v>
      </c>
      <c r="D1251" s="9" t="str">
        <f t="shared" si="19"/>
        <v>Senegal-Africa2009</v>
      </c>
      <c r="E1251" s="11">
        <v>3.9E-2</v>
      </c>
      <c r="F1251" s="11">
        <v>4.9000000000000002E-2</v>
      </c>
      <c r="G1251" s="11">
        <v>64</v>
      </c>
      <c r="H1251" s="11">
        <v>61</v>
      </c>
      <c r="I1251" s="11">
        <v>0.437</v>
      </c>
      <c r="J1251" s="11">
        <v>0.53200000000000003</v>
      </c>
      <c r="K1251" s="11">
        <v>3.1E-2</v>
      </c>
      <c r="L1251" s="11">
        <v>12586827</v>
      </c>
      <c r="M1251" s="11">
        <v>0.42</v>
      </c>
    </row>
    <row r="1252" spans="1:13" ht="15" x14ac:dyDescent="0.25">
      <c r="A1252" s="12" t="s">
        <v>206</v>
      </c>
      <c r="B1252" s="5" t="s">
        <v>77</v>
      </c>
      <c r="C1252" s="9" t="s">
        <v>70</v>
      </c>
      <c r="D1252" s="9" t="str">
        <f t="shared" si="19"/>
        <v>Mozambique-Africa2009</v>
      </c>
      <c r="E1252" s="11">
        <v>4.1000000000000002E-2</v>
      </c>
      <c r="F1252" s="11">
        <v>7.3999999999999996E-2</v>
      </c>
      <c r="G1252" s="11">
        <v>50</v>
      </c>
      <c r="H1252" s="11">
        <v>48</v>
      </c>
      <c r="I1252" s="11">
        <v>0.45300000000000001</v>
      </c>
      <c r="J1252" s="11">
        <v>0.51500000000000001</v>
      </c>
      <c r="K1252" s="11">
        <v>3.2000000000000001E-2</v>
      </c>
      <c r="L1252" s="11">
        <v>23361025</v>
      </c>
      <c r="M1252" s="11">
        <v>0.307</v>
      </c>
    </row>
    <row r="1253" spans="1:13" ht="15" x14ac:dyDescent="0.25">
      <c r="A1253" s="12" t="s">
        <v>191</v>
      </c>
      <c r="B1253" s="5" t="s">
        <v>77</v>
      </c>
      <c r="C1253" s="9" t="s">
        <v>70</v>
      </c>
      <c r="D1253" s="9" t="str">
        <f t="shared" si="19"/>
        <v>Malawi-Africa2009</v>
      </c>
      <c r="E1253" s="11">
        <v>4.1000000000000002E-2</v>
      </c>
      <c r="F1253" s="11">
        <v>5.5E-2</v>
      </c>
      <c r="G1253" s="11">
        <v>53</v>
      </c>
      <c r="H1253" s="11">
        <v>53</v>
      </c>
      <c r="I1253" s="11">
        <v>0.45900000000000002</v>
      </c>
      <c r="J1253" s="11">
        <v>0.51</v>
      </c>
      <c r="K1253" s="11">
        <v>3.1E-2</v>
      </c>
      <c r="L1253" s="11">
        <v>14573338</v>
      </c>
      <c r="M1253" s="11">
        <v>0.154</v>
      </c>
    </row>
    <row r="1254" spans="1:13" ht="15" x14ac:dyDescent="0.25">
      <c r="A1254" s="12" t="s">
        <v>263</v>
      </c>
      <c r="B1254" s="5" t="s">
        <v>77</v>
      </c>
      <c r="C1254" s="9" t="s">
        <v>70</v>
      </c>
      <c r="D1254" s="9" t="str">
        <f t="shared" si="19"/>
        <v>Tanzania-Africa2009</v>
      </c>
      <c r="E1254" s="11">
        <v>4.1000000000000002E-2</v>
      </c>
      <c r="F1254" s="11">
        <v>4.3999999999999997E-2</v>
      </c>
      <c r="G1254" s="11">
        <v>59</v>
      </c>
      <c r="H1254" s="11">
        <v>57</v>
      </c>
      <c r="I1254" s="11">
        <v>0.44800000000000001</v>
      </c>
      <c r="J1254" s="11">
        <v>0.52100000000000002</v>
      </c>
      <c r="K1254" s="11">
        <v>3.1E-2</v>
      </c>
      <c r="L1254" s="11">
        <v>43639752</v>
      </c>
      <c r="M1254" s="11">
        <v>0.27400000000000002</v>
      </c>
    </row>
    <row r="1255" spans="1:13" ht="15" x14ac:dyDescent="0.25">
      <c r="A1255" s="12" t="s">
        <v>215</v>
      </c>
      <c r="B1255" s="5" t="s">
        <v>77</v>
      </c>
      <c r="C1255" s="9" t="s">
        <v>70</v>
      </c>
      <c r="D1255" s="9" t="str">
        <f t="shared" si="19"/>
        <v>Nigeria-Africa2009</v>
      </c>
      <c r="E1255" s="11">
        <v>4.2000000000000003E-2</v>
      </c>
      <c r="F1255" s="11">
        <v>8.5000000000000006E-2</v>
      </c>
      <c r="G1255" s="11">
        <v>51</v>
      </c>
      <c r="H1255" s="11">
        <v>51</v>
      </c>
      <c r="I1255" s="11">
        <v>0.439</v>
      </c>
      <c r="J1255" s="11">
        <v>0.53400000000000003</v>
      </c>
      <c r="K1255" s="11">
        <v>2.7E-2</v>
      </c>
      <c r="L1255" s="11">
        <v>155381020</v>
      </c>
      <c r="M1255" s="11">
        <v>0.42599999999999999</v>
      </c>
    </row>
    <row r="1256" spans="1:13" ht="15" x14ac:dyDescent="0.25">
      <c r="A1256" s="12" t="s">
        <v>284</v>
      </c>
      <c r="B1256" s="5" t="s">
        <v>77</v>
      </c>
      <c r="C1256" s="9" t="s">
        <v>70</v>
      </c>
      <c r="D1256" s="9" t="str">
        <f t="shared" si="19"/>
        <v>Zambia-Africa2009</v>
      </c>
      <c r="E1256" s="11">
        <v>4.2999999999999997E-2</v>
      </c>
      <c r="F1256" s="11">
        <v>6.5000000000000002E-2</v>
      </c>
      <c r="G1256" s="11">
        <v>54</v>
      </c>
      <c r="H1256" s="11">
        <v>52</v>
      </c>
      <c r="I1256" s="11">
        <v>0.47</v>
      </c>
      <c r="J1256" s="11">
        <v>0.504</v>
      </c>
      <c r="K1256" s="11">
        <v>2.7E-2</v>
      </c>
      <c r="L1256" s="11">
        <v>12825031</v>
      </c>
      <c r="M1256" s="11">
        <v>0.38300000000000001</v>
      </c>
    </row>
    <row r="1257" spans="1:13" ht="15" x14ac:dyDescent="0.25">
      <c r="A1257" s="12" t="s">
        <v>108</v>
      </c>
      <c r="B1257" s="5" t="s">
        <v>77</v>
      </c>
      <c r="C1257" s="9" t="s">
        <v>70</v>
      </c>
      <c r="D1257" s="9" t="str">
        <f t="shared" si="19"/>
        <v>Burkina Faso-Africa2009</v>
      </c>
      <c r="E1257" s="11">
        <v>4.2999999999999997E-2</v>
      </c>
      <c r="F1257" s="11">
        <v>7.2999999999999995E-2</v>
      </c>
      <c r="G1257" s="11">
        <v>55</v>
      </c>
      <c r="H1257" s="11">
        <v>54</v>
      </c>
      <c r="I1257" s="11">
        <v>0.46100000000000002</v>
      </c>
      <c r="J1257" s="11">
        <v>0.51400000000000001</v>
      </c>
      <c r="K1257" s="11">
        <v>2.5000000000000001E-2</v>
      </c>
      <c r="L1257" s="11">
        <v>15094967</v>
      </c>
      <c r="M1257" s="11">
        <v>0.248</v>
      </c>
    </row>
    <row r="1258" spans="1:13" ht="15" x14ac:dyDescent="0.25">
      <c r="A1258" s="12" t="s">
        <v>146</v>
      </c>
      <c r="B1258" s="5" t="s">
        <v>77</v>
      </c>
      <c r="C1258" s="9" t="s">
        <v>70</v>
      </c>
      <c r="D1258" s="9" t="str">
        <f t="shared" si="19"/>
        <v>Gambia, The-Africa2009</v>
      </c>
      <c r="E1258" s="11">
        <v>4.2999999999999997E-2</v>
      </c>
      <c r="F1258" s="11">
        <v>5.2999999999999999E-2</v>
      </c>
      <c r="G1258" s="11">
        <v>59</v>
      </c>
      <c r="H1258" s="11">
        <v>57</v>
      </c>
      <c r="I1258" s="11">
        <v>0.46</v>
      </c>
      <c r="J1258" s="11">
        <v>0.51500000000000001</v>
      </c>
      <c r="K1258" s="11">
        <v>2.5000000000000001E-2</v>
      </c>
      <c r="L1258" s="11">
        <v>1628332</v>
      </c>
      <c r="M1258" s="11">
        <v>0.55600000000000005</v>
      </c>
    </row>
    <row r="1259" spans="1:13" ht="15" x14ac:dyDescent="0.25">
      <c r="A1259" s="12" t="s">
        <v>121</v>
      </c>
      <c r="B1259" s="5" t="s">
        <v>77</v>
      </c>
      <c r="C1259" s="9" t="s">
        <v>70</v>
      </c>
      <c r="D1259" s="9" t="str">
        <f t="shared" si="19"/>
        <v>Congo (Kinshasa)-Africa2009</v>
      </c>
      <c r="E1259" s="11">
        <v>4.3999999999999997E-2</v>
      </c>
      <c r="F1259" s="11">
        <v>9.5000000000000001E-2</v>
      </c>
      <c r="G1259" s="11">
        <v>50</v>
      </c>
      <c r="H1259" s="11">
        <v>47</v>
      </c>
      <c r="I1259" s="11">
        <v>0.45600000000000002</v>
      </c>
      <c r="J1259" s="11">
        <v>0.51500000000000001</v>
      </c>
      <c r="K1259" s="11">
        <v>2.8000000000000001E-2</v>
      </c>
      <c r="L1259" s="11">
        <v>60486276</v>
      </c>
      <c r="M1259" s="11">
        <v>0.39400000000000002</v>
      </c>
    </row>
    <row r="1260" spans="1:13" ht="15" x14ac:dyDescent="0.25">
      <c r="A1260" s="12" t="s">
        <v>109</v>
      </c>
      <c r="B1260" s="5" t="s">
        <v>77</v>
      </c>
      <c r="C1260" s="9" t="s">
        <v>70</v>
      </c>
      <c r="D1260" s="9" t="str">
        <f t="shared" si="19"/>
        <v>Burundi-Africa2009</v>
      </c>
      <c r="E1260" s="11">
        <v>4.4999999999999998E-2</v>
      </c>
      <c r="F1260" s="11">
        <v>6.3E-2</v>
      </c>
      <c r="G1260" s="11">
        <v>54</v>
      </c>
      <c r="H1260" s="11">
        <v>51</v>
      </c>
      <c r="I1260" s="11">
        <v>0.44</v>
      </c>
      <c r="J1260" s="11">
        <v>0.53500000000000003</v>
      </c>
      <c r="K1260" s="11">
        <v>2.5999999999999999E-2</v>
      </c>
      <c r="L1260" s="11">
        <v>8926687</v>
      </c>
      <c r="M1260" s="11">
        <v>0.104</v>
      </c>
    </row>
    <row r="1261" spans="1:13" ht="15" x14ac:dyDescent="0.25">
      <c r="A1261" s="12" t="s">
        <v>273</v>
      </c>
      <c r="B1261" s="5" t="s">
        <v>77</v>
      </c>
      <c r="C1261" s="9" t="s">
        <v>70</v>
      </c>
      <c r="D1261" s="9" t="str">
        <f t="shared" si="19"/>
        <v>Uganda-Africa2009</v>
      </c>
      <c r="E1261" s="11">
        <v>4.4999999999999998E-2</v>
      </c>
      <c r="F1261" s="11">
        <v>5.3999999999999999E-2</v>
      </c>
      <c r="G1261" s="11">
        <v>57</v>
      </c>
      <c r="H1261" s="11">
        <v>56</v>
      </c>
      <c r="I1261" s="11">
        <v>0.49</v>
      </c>
      <c r="J1261" s="11">
        <v>0.48599999999999999</v>
      </c>
      <c r="K1261" s="11">
        <v>2.5000000000000001E-2</v>
      </c>
      <c r="L1261" s="11">
        <v>32864328</v>
      </c>
      <c r="M1261" s="11">
        <v>0.14199999999999999</v>
      </c>
    </row>
    <row r="1262" spans="1:13" ht="15" x14ac:dyDescent="0.25">
      <c r="A1262" s="12" t="s">
        <v>246</v>
      </c>
      <c r="B1262" s="5" t="s">
        <v>77</v>
      </c>
      <c r="C1262" s="9" t="s">
        <v>70</v>
      </c>
      <c r="D1262" s="9" t="str">
        <f t="shared" si="19"/>
        <v>Somalia-Africa2009</v>
      </c>
      <c r="E1262" s="11">
        <v>4.5999999999999999E-2</v>
      </c>
      <c r="F1262" s="11">
        <v>0.1</v>
      </c>
      <c r="G1262" s="11">
        <v>55</v>
      </c>
      <c r="H1262" s="11">
        <v>52</v>
      </c>
      <c r="I1262" s="11">
        <v>0.47799999999999998</v>
      </c>
      <c r="J1262" s="11">
        <v>0.49399999999999999</v>
      </c>
      <c r="K1262" s="11">
        <v>2.8000000000000001E-2</v>
      </c>
      <c r="L1262" s="11">
        <v>9380854</v>
      </c>
      <c r="M1262" s="11">
        <v>0.36799999999999999</v>
      </c>
    </row>
    <row r="1263" spans="1:13" ht="15" x14ac:dyDescent="0.25">
      <c r="A1263" s="12" t="s">
        <v>82</v>
      </c>
      <c r="B1263" s="5" t="s">
        <v>77</v>
      </c>
      <c r="C1263" s="9" t="s">
        <v>70</v>
      </c>
      <c r="D1263" s="9" t="str">
        <f t="shared" si="19"/>
        <v>Angola-Africa2009</v>
      </c>
      <c r="E1263" s="11">
        <v>4.7E-2</v>
      </c>
      <c r="F1263" s="11">
        <v>0.112</v>
      </c>
      <c r="G1263" s="11">
        <v>52</v>
      </c>
      <c r="H1263" s="11">
        <v>49</v>
      </c>
      <c r="I1263" s="11">
        <v>0.47899999999999998</v>
      </c>
      <c r="J1263" s="11">
        <v>0.497</v>
      </c>
      <c r="K1263" s="11">
        <v>2.4E-2</v>
      </c>
      <c r="L1263" s="11">
        <v>18926650</v>
      </c>
      <c r="M1263" s="11">
        <v>0.39300000000000002</v>
      </c>
    </row>
    <row r="1264" spans="1:13" ht="15" x14ac:dyDescent="0.25">
      <c r="A1264" s="12" t="s">
        <v>115</v>
      </c>
      <c r="B1264" s="5" t="s">
        <v>77</v>
      </c>
      <c r="C1264" s="9" t="s">
        <v>70</v>
      </c>
      <c r="D1264" s="9" t="str">
        <f t="shared" si="19"/>
        <v>Chad-Africa2009</v>
      </c>
      <c r="E1264" s="11">
        <v>4.8000000000000001E-2</v>
      </c>
      <c r="F1264" s="11">
        <v>9.5000000000000001E-2</v>
      </c>
      <c r="G1264" s="11">
        <v>50</v>
      </c>
      <c r="H1264" s="11">
        <v>49</v>
      </c>
      <c r="I1264" s="11">
        <v>0.49</v>
      </c>
      <c r="J1264" s="11">
        <v>0.48499999999999999</v>
      </c>
      <c r="K1264" s="11">
        <v>2.5000000000000001E-2</v>
      </c>
      <c r="L1264" s="11">
        <v>11371325</v>
      </c>
      <c r="M1264" s="11">
        <v>0.219</v>
      </c>
    </row>
    <row r="1265" spans="1:13" ht="15" x14ac:dyDescent="0.25">
      <c r="A1265" s="12" t="s">
        <v>194</v>
      </c>
      <c r="B1265" s="5" t="s">
        <v>77</v>
      </c>
      <c r="C1265" s="9" t="s">
        <v>70</v>
      </c>
      <c r="D1265" s="9" t="str">
        <f t="shared" si="19"/>
        <v>Mali-Africa2009</v>
      </c>
      <c r="E1265" s="11">
        <v>4.8000000000000001E-2</v>
      </c>
      <c r="F1265" s="11">
        <v>8.5000000000000006E-2</v>
      </c>
      <c r="G1265" s="11">
        <v>53</v>
      </c>
      <c r="H1265" s="11">
        <v>54</v>
      </c>
      <c r="I1265" s="11">
        <v>0.46700000000000003</v>
      </c>
      <c r="J1265" s="11">
        <v>0.504</v>
      </c>
      <c r="K1265" s="11">
        <v>2.9000000000000001E-2</v>
      </c>
      <c r="L1265" s="11">
        <v>13559296</v>
      </c>
      <c r="M1265" s="11">
        <v>0.35199999999999998</v>
      </c>
    </row>
    <row r="1266" spans="1:13" ht="15" x14ac:dyDescent="0.25">
      <c r="A1266" s="12" t="s">
        <v>214</v>
      </c>
      <c r="B1266" s="5" t="s">
        <v>77</v>
      </c>
      <c r="C1266" s="9" t="s">
        <v>70</v>
      </c>
      <c r="D1266" s="9" t="str">
        <f t="shared" si="19"/>
        <v>Niger-Africa2009</v>
      </c>
      <c r="E1266" s="11">
        <v>0.05</v>
      </c>
      <c r="F1266" s="11">
        <v>6.9000000000000006E-2</v>
      </c>
      <c r="G1266" s="11">
        <v>57</v>
      </c>
      <c r="H1266" s="11">
        <v>56</v>
      </c>
      <c r="I1266" s="11">
        <v>0.497</v>
      </c>
      <c r="J1266" s="11">
        <v>0.47699999999999998</v>
      </c>
      <c r="K1266" s="11">
        <v>2.5999999999999999E-2</v>
      </c>
      <c r="L1266" s="11">
        <v>15302948</v>
      </c>
      <c r="M1266" s="11">
        <v>0.17399999999999999</v>
      </c>
    </row>
    <row r="1267" spans="1:13" ht="15" x14ac:dyDescent="0.25">
      <c r="A1267" s="12" t="s">
        <v>198</v>
      </c>
      <c r="B1267" s="5" t="s">
        <v>77</v>
      </c>
      <c r="C1267" s="9" t="s">
        <v>71</v>
      </c>
      <c r="D1267" s="9" t="str">
        <f t="shared" si="19"/>
        <v>Mauritius-Africa2010</v>
      </c>
      <c r="E1267" s="11">
        <v>1.2E-2</v>
      </c>
      <c r="F1267" s="11">
        <v>1.2999999999999999E-2</v>
      </c>
      <c r="G1267" s="11">
        <v>77</v>
      </c>
      <c r="H1267" s="11">
        <v>69</v>
      </c>
      <c r="I1267" s="11">
        <v>0.21199999999999999</v>
      </c>
      <c r="J1267" s="11">
        <v>0.71099999999999997</v>
      </c>
      <c r="K1267" s="11">
        <v>7.6999999999999999E-2</v>
      </c>
      <c r="L1267" s="11">
        <v>1280924</v>
      </c>
      <c r="M1267" s="11">
        <v>0.40600000000000003</v>
      </c>
    </row>
    <row r="1268" spans="1:13" ht="15" x14ac:dyDescent="0.25">
      <c r="A1268" s="12" t="s">
        <v>239</v>
      </c>
      <c r="B1268" s="5" t="s">
        <v>77</v>
      </c>
      <c r="C1268" s="9" t="s">
        <v>71</v>
      </c>
      <c r="D1268" s="9" t="str">
        <f t="shared" si="19"/>
        <v>Seychelles-Africa2010</v>
      </c>
      <c r="E1268" s="11">
        <v>1.7000000000000001E-2</v>
      </c>
      <c r="F1268" s="11">
        <v>1.2E-2</v>
      </c>
      <c r="G1268" s="11">
        <v>78</v>
      </c>
      <c r="H1268" s="11">
        <v>69</v>
      </c>
      <c r="I1268" s="11">
        <v>0.223</v>
      </c>
      <c r="J1268" s="11">
        <v>0.70099999999999996</v>
      </c>
      <c r="K1268" s="11">
        <v>7.5999999999999998E-2</v>
      </c>
      <c r="L1268" s="11">
        <v>89770</v>
      </c>
      <c r="M1268" s="11">
        <v>0.52300000000000002</v>
      </c>
    </row>
    <row r="1269" spans="1:13" ht="15" x14ac:dyDescent="0.25">
      <c r="A1269" s="12" t="s">
        <v>269</v>
      </c>
      <c r="B1269" s="5" t="s">
        <v>77</v>
      </c>
      <c r="C1269" s="9" t="s">
        <v>71</v>
      </c>
      <c r="D1269" s="9" t="str">
        <f t="shared" si="19"/>
        <v>Tunisia-Africa2010</v>
      </c>
      <c r="E1269" s="11">
        <v>1.9E-2</v>
      </c>
      <c r="F1269" s="11">
        <v>1.4999999999999999E-2</v>
      </c>
      <c r="G1269" s="11">
        <v>77</v>
      </c>
      <c r="H1269" s="11">
        <v>73</v>
      </c>
      <c r="I1269" s="11">
        <v>0.23499999999999999</v>
      </c>
      <c r="J1269" s="11">
        <v>0.69599999999999995</v>
      </c>
      <c r="K1269" s="11">
        <v>6.9000000000000006E-2</v>
      </c>
      <c r="L1269" s="11">
        <v>10549100</v>
      </c>
      <c r="M1269" s="11">
        <v>0.65900000000000003</v>
      </c>
    </row>
    <row r="1270" spans="1:13" ht="15" x14ac:dyDescent="0.25">
      <c r="A1270" s="12" t="s">
        <v>247</v>
      </c>
      <c r="B1270" s="5" t="s">
        <v>77</v>
      </c>
      <c r="C1270" s="9" t="s">
        <v>71</v>
      </c>
      <c r="D1270" s="9" t="str">
        <f t="shared" si="19"/>
        <v>South Africa-Africa2010</v>
      </c>
      <c r="E1270" s="11">
        <v>2.1999999999999999E-2</v>
      </c>
      <c r="F1270" s="11">
        <v>3.5000000000000003E-2</v>
      </c>
      <c r="G1270" s="11">
        <v>56</v>
      </c>
      <c r="H1270" s="11">
        <v>53</v>
      </c>
      <c r="I1270" s="11">
        <v>0.29699999999999999</v>
      </c>
      <c r="J1270" s="11">
        <v>0.65100000000000002</v>
      </c>
      <c r="K1270" s="11">
        <v>5.1999999999999998E-2</v>
      </c>
      <c r="L1270" s="11">
        <v>50895698</v>
      </c>
      <c r="M1270" s="11">
        <v>0.622</v>
      </c>
    </row>
    <row r="1271" spans="1:13" ht="15" x14ac:dyDescent="0.25">
      <c r="A1271" s="12" t="s">
        <v>205</v>
      </c>
      <c r="B1271" s="5" t="s">
        <v>77</v>
      </c>
      <c r="C1271" s="9" t="s">
        <v>71</v>
      </c>
      <c r="D1271" s="9" t="str">
        <f t="shared" si="19"/>
        <v>Morocco-Africa2010</v>
      </c>
      <c r="E1271" s="11">
        <v>2.1999999999999999E-2</v>
      </c>
      <c r="F1271" s="11">
        <v>2.9000000000000001E-2</v>
      </c>
      <c r="G1271" s="11">
        <v>72</v>
      </c>
      <c r="H1271" s="11">
        <v>68</v>
      </c>
      <c r="I1271" s="11">
        <v>0.28100000000000003</v>
      </c>
      <c r="J1271" s="11">
        <v>0.66900000000000004</v>
      </c>
      <c r="K1271" s="11">
        <v>0.05</v>
      </c>
      <c r="L1271" s="11">
        <v>31642360</v>
      </c>
      <c r="M1271" s="11">
        <v>0.57699999999999996</v>
      </c>
    </row>
    <row r="1272" spans="1:13" ht="15" x14ac:dyDescent="0.25">
      <c r="A1272" s="12" t="s">
        <v>185</v>
      </c>
      <c r="B1272" s="5" t="s">
        <v>77</v>
      </c>
      <c r="C1272" s="9" t="s">
        <v>71</v>
      </c>
      <c r="D1272" s="9" t="str">
        <f t="shared" si="19"/>
        <v>Libya-Africa2010</v>
      </c>
      <c r="E1272" s="11">
        <v>2.1999999999999999E-2</v>
      </c>
      <c r="F1272" s="11">
        <v>1.4E-2</v>
      </c>
      <c r="G1272" s="11">
        <v>77</v>
      </c>
      <c r="H1272" s="11">
        <v>73</v>
      </c>
      <c r="I1272" s="11">
        <v>0.29399999999999998</v>
      </c>
      <c r="J1272" s="11">
        <v>0.66</v>
      </c>
      <c r="K1272" s="11">
        <v>4.5999999999999999E-2</v>
      </c>
      <c r="L1272" s="11">
        <v>6040612</v>
      </c>
      <c r="M1272" s="11">
        <v>0.77600000000000002</v>
      </c>
    </row>
    <row r="1273" spans="1:13" ht="15" x14ac:dyDescent="0.25">
      <c r="A1273" s="12" t="s">
        <v>104</v>
      </c>
      <c r="B1273" s="5" t="s">
        <v>77</v>
      </c>
      <c r="C1273" s="9" t="s">
        <v>71</v>
      </c>
      <c r="D1273" s="9" t="str">
        <f t="shared" si="19"/>
        <v>Botswana-Africa2010</v>
      </c>
      <c r="E1273" s="11">
        <v>2.4E-2</v>
      </c>
      <c r="F1273" s="11">
        <v>0.04</v>
      </c>
      <c r="G1273" s="11">
        <v>46</v>
      </c>
      <c r="H1273" s="11">
        <v>47</v>
      </c>
      <c r="I1273" s="11">
        <v>0.34300000000000003</v>
      </c>
      <c r="J1273" s="11">
        <v>0.623</v>
      </c>
      <c r="K1273" s="11">
        <v>3.5000000000000003E-2</v>
      </c>
      <c r="L1273" s="11">
        <v>1969341</v>
      </c>
      <c r="M1273" s="11">
        <v>0.56200000000000006</v>
      </c>
    </row>
    <row r="1274" spans="1:13" ht="15" x14ac:dyDescent="0.25">
      <c r="A1274" s="12" t="s">
        <v>134</v>
      </c>
      <c r="B1274" s="5" t="s">
        <v>77</v>
      </c>
      <c r="C1274" s="9" t="s">
        <v>71</v>
      </c>
      <c r="D1274" s="9" t="str">
        <f t="shared" si="19"/>
        <v>Egypt-Africa2010</v>
      </c>
      <c r="E1274" s="11">
        <v>2.4E-2</v>
      </c>
      <c r="F1274" s="11">
        <v>0.02</v>
      </c>
      <c r="G1274" s="11">
        <v>73</v>
      </c>
      <c r="H1274" s="11">
        <v>68</v>
      </c>
      <c r="I1274" s="11">
        <v>0.315</v>
      </c>
      <c r="J1274" s="11">
        <v>0.63</v>
      </c>
      <c r="K1274" s="11">
        <v>5.5E-2</v>
      </c>
      <c r="L1274" s="11">
        <v>78075705</v>
      </c>
      <c r="M1274" s="11">
        <v>0.43</v>
      </c>
    </row>
    <row r="1275" spans="1:13" ht="15" x14ac:dyDescent="0.25">
      <c r="A1275" s="12" t="s">
        <v>76</v>
      </c>
      <c r="B1275" s="5" t="s">
        <v>77</v>
      </c>
      <c r="C1275" s="9" t="s">
        <v>71</v>
      </c>
      <c r="D1275" s="9" t="str">
        <f t="shared" si="19"/>
        <v>Algeria-Africa2010</v>
      </c>
      <c r="E1275" s="11">
        <v>2.5000000000000001E-2</v>
      </c>
      <c r="F1275" s="11">
        <v>2.4E-2</v>
      </c>
      <c r="G1275" s="11">
        <v>72</v>
      </c>
      <c r="H1275" s="11">
        <v>69</v>
      </c>
      <c r="I1275" s="11">
        <v>0.27100000000000002</v>
      </c>
      <c r="J1275" s="11">
        <v>0.68100000000000005</v>
      </c>
      <c r="K1275" s="11">
        <v>4.7E-2</v>
      </c>
      <c r="L1275" s="11">
        <v>37062820</v>
      </c>
      <c r="M1275" s="11">
        <v>0.67500000000000004</v>
      </c>
    </row>
    <row r="1276" spans="1:13" ht="15" x14ac:dyDescent="0.25">
      <c r="A1276" s="12" t="s">
        <v>208</v>
      </c>
      <c r="B1276" s="5" t="s">
        <v>77</v>
      </c>
      <c r="C1276" s="9" t="s">
        <v>71</v>
      </c>
      <c r="D1276" s="9" t="str">
        <f t="shared" si="19"/>
        <v>Namibia-Africa2010</v>
      </c>
      <c r="E1276" s="11">
        <v>2.7E-2</v>
      </c>
      <c r="F1276" s="11">
        <v>3.7999999999999999E-2</v>
      </c>
      <c r="G1276" s="11">
        <v>65</v>
      </c>
      <c r="H1276" s="11">
        <v>60</v>
      </c>
      <c r="I1276" s="11">
        <v>0.377</v>
      </c>
      <c r="J1276" s="11">
        <v>0.58899999999999997</v>
      </c>
      <c r="K1276" s="11">
        <v>3.4000000000000002E-2</v>
      </c>
      <c r="L1276" s="11">
        <v>2178967</v>
      </c>
      <c r="M1276" s="11">
        <v>0.41599999999999998</v>
      </c>
    </row>
    <row r="1277" spans="1:13" ht="15" x14ac:dyDescent="0.25">
      <c r="A1277" s="12" t="s">
        <v>183</v>
      </c>
      <c r="B1277" s="5" t="s">
        <v>77</v>
      </c>
      <c r="C1277" s="9" t="s">
        <v>71</v>
      </c>
      <c r="D1277" s="9" t="str">
        <f t="shared" si="19"/>
        <v>Lesotho-Africa2010</v>
      </c>
      <c r="E1277" s="11">
        <v>2.8000000000000001E-2</v>
      </c>
      <c r="F1277" s="11">
        <v>7.6999999999999999E-2</v>
      </c>
      <c r="G1277" s="11">
        <v>48</v>
      </c>
      <c r="H1277" s="11">
        <v>47</v>
      </c>
      <c r="I1277" s="11">
        <v>0.376</v>
      </c>
      <c r="J1277" s="11">
        <v>0.58099999999999996</v>
      </c>
      <c r="K1277" s="11">
        <v>4.2999999999999997E-2</v>
      </c>
      <c r="L1277" s="11">
        <v>2008921</v>
      </c>
      <c r="M1277" s="11">
        <v>0.248</v>
      </c>
    </row>
    <row r="1278" spans="1:13" ht="15" x14ac:dyDescent="0.25">
      <c r="A1278" s="12" t="s">
        <v>130</v>
      </c>
      <c r="B1278" s="5" t="s">
        <v>77</v>
      </c>
      <c r="C1278" s="9" t="s">
        <v>71</v>
      </c>
      <c r="D1278" s="9" t="str">
        <f t="shared" si="19"/>
        <v>Djibouti-Africa2010</v>
      </c>
      <c r="E1278" s="11">
        <v>2.8000000000000001E-2</v>
      </c>
      <c r="F1278" s="11">
        <v>6.2E-2</v>
      </c>
      <c r="G1278" s="11">
        <v>62</v>
      </c>
      <c r="H1278" s="11">
        <v>59</v>
      </c>
      <c r="I1278" s="11">
        <v>0.34100000000000003</v>
      </c>
      <c r="J1278" s="11">
        <v>0.622</v>
      </c>
      <c r="K1278" s="11">
        <v>3.6999999999999998E-2</v>
      </c>
      <c r="L1278" s="11">
        <v>834036</v>
      </c>
      <c r="M1278" s="11">
        <v>0.77</v>
      </c>
    </row>
    <row r="1279" spans="1:13" ht="15" x14ac:dyDescent="0.25">
      <c r="A1279" s="12" t="s">
        <v>258</v>
      </c>
      <c r="B1279" s="5" t="s">
        <v>77</v>
      </c>
      <c r="C1279" s="9" t="s">
        <v>71</v>
      </c>
      <c r="D1279" s="9" t="str">
        <f t="shared" si="19"/>
        <v>Swaziland-Africa2010</v>
      </c>
      <c r="E1279" s="11">
        <v>3.1E-2</v>
      </c>
      <c r="F1279" s="11">
        <v>6.3E-2</v>
      </c>
      <c r="G1279" s="11">
        <v>48</v>
      </c>
      <c r="H1279" s="11">
        <v>49</v>
      </c>
      <c r="I1279" s="11">
        <v>0.38800000000000001</v>
      </c>
      <c r="J1279" s="11">
        <v>0.57799999999999996</v>
      </c>
      <c r="K1279" s="11">
        <v>3.3000000000000002E-2</v>
      </c>
      <c r="L1279" s="11">
        <v>1193148</v>
      </c>
      <c r="M1279" s="11">
        <v>0.215</v>
      </c>
    </row>
    <row r="1280" spans="1:13" ht="15" x14ac:dyDescent="0.25">
      <c r="A1280" s="12" t="s">
        <v>285</v>
      </c>
      <c r="B1280" s="5" t="s">
        <v>77</v>
      </c>
      <c r="C1280" s="9" t="s">
        <v>71</v>
      </c>
      <c r="D1280" s="9" t="str">
        <f t="shared" si="19"/>
        <v>Zimbabwe-Africa2010</v>
      </c>
      <c r="E1280" s="11">
        <v>3.2000000000000001E-2</v>
      </c>
      <c r="F1280" s="11">
        <v>5.8999999999999997E-2</v>
      </c>
      <c r="G1280" s="11">
        <v>54</v>
      </c>
      <c r="H1280" s="11">
        <v>53</v>
      </c>
      <c r="I1280" s="11">
        <v>0.41199999999999998</v>
      </c>
      <c r="J1280" s="11">
        <v>0.54800000000000004</v>
      </c>
      <c r="K1280" s="11">
        <v>0.04</v>
      </c>
      <c r="L1280" s="11">
        <v>13076978</v>
      </c>
      <c r="M1280" s="11">
        <v>0.33200000000000002</v>
      </c>
    </row>
    <row r="1281" spans="1:13" ht="15" x14ac:dyDescent="0.25">
      <c r="A1281" s="12" t="s">
        <v>149</v>
      </c>
      <c r="B1281" s="5" t="s">
        <v>77</v>
      </c>
      <c r="C1281" s="9" t="s">
        <v>71</v>
      </c>
      <c r="D1281" s="9" t="str">
        <f t="shared" si="19"/>
        <v>Ghana-Africa2010</v>
      </c>
      <c r="E1281" s="11">
        <v>3.2000000000000001E-2</v>
      </c>
      <c r="F1281" s="11">
        <v>5.5E-2</v>
      </c>
      <c r="G1281" s="11">
        <v>62</v>
      </c>
      <c r="H1281" s="11">
        <v>60</v>
      </c>
      <c r="I1281" s="11">
        <v>0.39</v>
      </c>
      <c r="J1281" s="11">
        <v>0.57499999999999996</v>
      </c>
      <c r="K1281" s="11">
        <v>3.5000000000000003E-2</v>
      </c>
      <c r="L1281" s="11">
        <v>24262901</v>
      </c>
      <c r="M1281" s="11">
        <v>0.50700000000000001</v>
      </c>
    </row>
    <row r="1282" spans="1:13" ht="15" x14ac:dyDescent="0.25">
      <c r="A1282" s="12" t="s">
        <v>145</v>
      </c>
      <c r="B1282" s="5" t="s">
        <v>77</v>
      </c>
      <c r="C1282" s="9" t="s">
        <v>71</v>
      </c>
      <c r="D1282" s="9" t="str">
        <f t="shared" si="19"/>
        <v>Gabon-Africa2010</v>
      </c>
      <c r="E1282" s="11">
        <v>3.3000000000000002E-2</v>
      </c>
      <c r="F1282" s="11">
        <v>4.2999999999999997E-2</v>
      </c>
      <c r="G1282" s="11">
        <v>63</v>
      </c>
      <c r="H1282" s="11">
        <v>61</v>
      </c>
      <c r="I1282" s="11">
        <v>0.38600000000000001</v>
      </c>
      <c r="J1282" s="11">
        <v>0.56000000000000005</v>
      </c>
      <c r="K1282" s="11">
        <v>5.2999999999999999E-2</v>
      </c>
      <c r="L1282" s="11">
        <v>1556222</v>
      </c>
      <c r="M1282" s="11">
        <v>0.85699999999999998</v>
      </c>
    </row>
    <row r="1283" spans="1:13" ht="15" x14ac:dyDescent="0.25">
      <c r="A1283" s="12" t="s">
        <v>114</v>
      </c>
      <c r="B1283" s="5" t="s">
        <v>77</v>
      </c>
      <c r="C1283" s="9" t="s">
        <v>71</v>
      </c>
      <c r="D1283" s="9" t="str">
        <f t="shared" ref="D1283:D1346" si="20">CONCATENATE(A1283,C1283)</f>
        <v>Central African Republic-Africa2010</v>
      </c>
      <c r="E1283" s="11">
        <v>3.5000000000000003E-2</v>
      </c>
      <c r="F1283" s="11">
        <v>0.10299999999999999</v>
      </c>
      <c r="G1283" s="11">
        <v>50</v>
      </c>
      <c r="H1283" s="11">
        <v>46</v>
      </c>
      <c r="I1283" s="11">
        <v>0.40600000000000003</v>
      </c>
      <c r="J1283" s="11">
        <v>0.55500000000000005</v>
      </c>
      <c r="K1283" s="11">
        <v>3.9E-2</v>
      </c>
      <c r="L1283" s="11">
        <v>4349921</v>
      </c>
      <c r="M1283" s="11">
        <v>0.38800000000000001</v>
      </c>
    </row>
    <row r="1284" spans="1:13" ht="15" x14ac:dyDescent="0.25">
      <c r="A1284" s="12" t="s">
        <v>139</v>
      </c>
      <c r="B1284" s="5" t="s">
        <v>77</v>
      </c>
      <c r="C1284" s="9" t="s">
        <v>71</v>
      </c>
      <c r="D1284" s="9" t="str">
        <f t="shared" si="20"/>
        <v>Ethiopia-Africa2010</v>
      </c>
      <c r="E1284" s="11">
        <v>3.5000000000000003E-2</v>
      </c>
      <c r="F1284" s="11">
        <v>5.0999999999999997E-2</v>
      </c>
      <c r="G1284" s="11">
        <v>63</v>
      </c>
      <c r="H1284" s="11">
        <v>60</v>
      </c>
      <c r="I1284" s="11">
        <v>0.44400000000000001</v>
      </c>
      <c r="J1284" s="11">
        <v>0.52300000000000002</v>
      </c>
      <c r="K1284" s="11">
        <v>3.3000000000000002E-2</v>
      </c>
      <c r="L1284" s="11">
        <v>87095281</v>
      </c>
      <c r="M1284" s="11">
        <v>0.17299999999999999</v>
      </c>
    </row>
    <row r="1285" spans="1:13" ht="15" x14ac:dyDescent="0.25">
      <c r="A1285" s="12" t="s">
        <v>197</v>
      </c>
      <c r="B1285" s="5" t="s">
        <v>77</v>
      </c>
      <c r="C1285" s="9" t="s">
        <v>71</v>
      </c>
      <c r="D1285" s="9" t="str">
        <f t="shared" si="20"/>
        <v>Mauritania-Africa2010</v>
      </c>
      <c r="E1285" s="11">
        <v>3.5000000000000003E-2</v>
      </c>
      <c r="F1285" s="11">
        <v>7.0000000000000007E-2</v>
      </c>
      <c r="G1285" s="11">
        <v>63</v>
      </c>
      <c r="H1285" s="11">
        <v>60</v>
      </c>
      <c r="I1285" s="11">
        <v>0.40600000000000003</v>
      </c>
      <c r="J1285" s="11">
        <v>0.56299999999999994</v>
      </c>
      <c r="K1285" s="11">
        <v>3.1E-2</v>
      </c>
      <c r="L1285" s="11">
        <v>3609420</v>
      </c>
      <c r="M1285" s="11">
        <v>0.56699999999999995</v>
      </c>
    </row>
    <row r="1286" spans="1:13" ht="15" x14ac:dyDescent="0.25">
      <c r="A1286" s="12" t="s">
        <v>256</v>
      </c>
      <c r="B1286" s="5" t="s">
        <v>77</v>
      </c>
      <c r="C1286" s="9" t="s">
        <v>71</v>
      </c>
      <c r="D1286" s="9" t="str">
        <f t="shared" si="20"/>
        <v>Sudan-Africa2010</v>
      </c>
      <c r="E1286" s="11">
        <v>3.5000000000000003E-2</v>
      </c>
      <c r="F1286" s="11">
        <v>5.5E-2</v>
      </c>
      <c r="G1286" s="11">
        <v>63</v>
      </c>
      <c r="H1286" s="11">
        <v>60</v>
      </c>
      <c r="I1286" s="11">
        <v>0.42099999999999999</v>
      </c>
      <c r="J1286" s="11">
        <v>0.54800000000000004</v>
      </c>
      <c r="K1286" s="11">
        <v>3.1E-2</v>
      </c>
      <c r="L1286" s="11">
        <v>35652002</v>
      </c>
      <c r="M1286" s="11">
        <v>0.33100000000000002</v>
      </c>
    </row>
    <row r="1287" spans="1:13" ht="15" x14ac:dyDescent="0.25">
      <c r="A1287" s="12" t="s">
        <v>190</v>
      </c>
      <c r="B1287" s="5" t="s">
        <v>77</v>
      </c>
      <c r="C1287" s="9" t="s">
        <v>71</v>
      </c>
      <c r="D1287" s="9" t="str">
        <f t="shared" si="20"/>
        <v>Madagascar-Africa2010</v>
      </c>
      <c r="E1287" s="11">
        <v>3.5000000000000003E-2</v>
      </c>
      <c r="F1287" s="11">
        <v>4.3999999999999997E-2</v>
      </c>
      <c r="G1287" s="11">
        <v>65</v>
      </c>
      <c r="H1287" s="11">
        <v>62</v>
      </c>
      <c r="I1287" s="11">
        <v>0.434</v>
      </c>
      <c r="J1287" s="11">
        <v>0.53700000000000003</v>
      </c>
      <c r="K1287" s="11">
        <v>2.8000000000000001E-2</v>
      </c>
      <c r="L1287" s="11">
        <v>21079532</v>
      </c>
      <c r="M1287" s="11">
        <v>0.31900000000000001</v>
      </c>
    </row>
    <row r="1288" spans="1:13" ht="15" x14ac:dyDescent="0.25">
      <c r="A1288" s="12" t="s">
        <v>235</v>
      </c>
      <c r="B1288" s="5" t="s">
        <v>77</v>
      </c>
      <c r="C1288" s="9" t="s">
        <v>71</v>
      </c>
      <c r="D1288" s="9" t="str">
        <f t="shared" si="20"/>
        <v>Sao Tome and Principe-Africa2010</v>
      </c>
      <c r="E1288" s="11">
        <v>3.5999999999999997E-2</v>
      </c>
      <c r="F1288" s="11">
        <v>0.04</v>
      </c>
      <c r="G1288" s="11">
        <v>68</v>
      </c>
      <c r="H1288" s="11">
        <v>64</v>
      </c>
      <c r="I1288" s="11">
        <v>0.41599999999999998</v>
      </c>
      <c r="J1288" s="11">
        <v>0.54800000000000004</v>
      </c>
      <c r="K1288" s="11">
        <v>3.5999999999999997E-2</v>
      </c>
      <c r="L1288" s="11">
        <v>178228</v>
      </c>
      <c r="M1288" s="11">
        <v>0.61899999999999999</v>
      </c>
    </row>
    <row r="1289" spans="1:13" ht="15" x14ac:dyDescent="0.25">
      <c r="A1289" s="12" t="s">
        <v>123</v>
      </c>
      <c r="B1289" s="5" t="s">
        <v>77</v>
      </c>
      <c r="C1289" s="9" t="s">
        <v>71</v>
      </c>
      <c r="D1289" s="9" t="str">
        <f t="shared" si="20"/>
        <v>Cote d'Ivoire-Africa2010</v>
      </c>
      <c r="E1289" s="11">
        <v>3.6999999999999998E-2</v>
      </c>
      <c r="F1289" s="11">
        <v>7.6999999999999999E-2</v>
      </c>
      <c r="G1289" s="11">
        <v>50</v>
      </c>
      <c r="H1289" s="11">
        <v>49</v>
      </c>
      <c r="I1289" s="11">
        <v>0.41799999999999998</v>
      </c>
      <c r="J1289" s="11">
        <v>0.55100000000000005</v>
      </c>
      <c r="K1289" s="11">
        <v>3.1E-2</v>
      </c>
      <c r="L1289" s="11">
        <v>18976588</v>
      </c>
      <c r="M1289" s="11">
        <v>0.50600000000000001</v>
      </c>
    </row>
    <row r="1290" spans="1:13" ht="15" x14ac:dyDescent="0.25">
      <c r="A1290" s="12" t="s">
        <v>136</v>
      </c>
      <c r="B1290" s="5" t="s">
        <v>77</v>
      </c>
      <c r="C1290" s="9" t="s">
        <v>71</v>
      </c>
      <c r="D1290" s="9" t="str">
        <f t="shared" si="20"/>
        <v>Equatorial Guinea-Africa2010</v>
      </c>
      <c r="E1290" s="11">
        <v>3.6999999999999998E-2</v>
      </c>
      <c r="F1290" s="11">
        <v>7.5999999999999998E-2</v>
      </c>
      <c r="G1290" s="11">
        <v>53</v>
      </c>
      <c r="H1290" s="11">
        <v>50</v>
      </c>
      <c r="I1290" s="11">
        <v>0.39300000000000002</v>
      </c>
      <c r="J1290" s="11">
        <v>0.57799999999999996</v>
      </c>
      <c r="K1290" s="11">
        <v>2.9000000000000001E-2</v>
      </c>
      <c r="L1290" s="11">
        <v>696167</v>
      </c>
      <c r="M1290" s="11">
        <v>0.39200000000000002</v>
      </c>
    </row>
    <row r="1291" spans="1:13" ht="15" x14ac:dyDescent="0.25">
      <c r="A1291" s="12" t="s">
        <v>249</v>
      </c>
      <c r="B1291" s="5" t="s">
        <v>77</v>
      </c>
      <c r="C1291" s="9" t="s">
        <v>71</v>
      </c>
      <c r="D1291" s="9" t="str">
        <f t="shared" si="20"/>
        <v>South Sudan-Africa2010</v>
      </c>
      <c r="E1291" s="11">
        <v>3.6999999999999998E-2</v>
      </c>
      <c r="F1291" s="11">
        <v>7.0999999999999994E-2</v>
      </c>
      <c r="G1291" s="11">
        <v>54</v>
      </c>
      <c r="H1291" s="11">
        <v>52</v>
      </c>
      <c r="I1291" s="11">
        <v>0.42799999999999999</v>
      </c>
      <c r="J1291" s="11">
        <v>0.53800000000000003</v>
      </c>
      <c r="K1291" s="11">
        <v>3.4000000000000002E-2</v>
      </c>
      <c r="L1291" s="11">
        <v>9940929</v>
      </c>
      <c r="M1291" s="11">
        <v>0.17899999999999999</v>
      </c>
    </row>
    <row r="1292" spans="1:13" ht="15" x14ac:dyDescent="0.25">
      <c r="A1292" s="12" t="s">
        <v>266</v>
      </c>
      <c r="B1292" s="5" t="s">
        <v>77</v>
      </c>
      <c r="C1292" s="9" t="s">
        <v>71</v>
      </c>
      <c r="D1292" s="9" t="str">
        <f t="shared" si="20"/>
        <v>Togo-Africa2010</v>
      </c>
      <c r="E1292" s="11">
        <v>3.6999999999999998E-2</v>
      </c>
      <c r="F1292" s="11">
        <v>6.0999999999999999E-2</v>
      </c>
      <c r="G1292" s="11">
        <v>56</v>
      </c>
      <c r="H1292" s="11">
        <v>55</v>
      </c>
      <c r="I1292" s="11">
        <v>0.42099999999999999</v>
      </c>
      <c r="J1292" s="11">
        <v>0.55200000000000005</v>
      </c>
      <c r="K1292" s="11">
        <v>2.7E-2</v>
      </c>
      <c r="L1292" s="11">
        <v>6306014</v>
      </c>
      <c r="M1292" s="11">
        <v>0.375</v>
      </c>
    </row>
    <row r="1293" spans="1:13" ht="15" x14ac:dyDescent="0.25">
      <c r="A1293" s="12" t="s">
        <v>175</v>
      </c>
      <c r="B1293" s="5" t="s">
        <v>77</v>
      </c>
      <c r="C1293" s="9" t="s">
        <v>71</v>
      </c>
      <c r="D1293" s="9" t="str">
        <f t="shared" si="20"/>
        <v>Kenya-Africa2010</v>
      </c>
      <c r="E1293" s="11">
        <v>3.6999999999999998E-2</v>
      </c>
      <c r="F1293" s="11">
        <v>5.1999999999999998E-2</v>
      </c>
      <c r="G1293" s="11">
        <v>61</v>
      </c>
      <c r="H1293" s="11">
        <v>58</v>
      </c>
      <c r="I1293" s="11">
        <v>0.42599999999999999</v>
      </c>
      <c r="J1293" s="11">
        <v>0.54800000000000004</v>
      </c>
      <c r="K1293" s="11">
        <v>2.5999999999999999E-2</v>
      </c>
      <c r="L1293" s="11">
        <v>40909194</v>
      </c>
      <c r="M1293" s="11">
        <v>0.23599999999999999</v>
      </c>
    </row>
    <row r="1294" spans="1:13" ht="15" x14ac:dyDescent="0.25">
      <c r="A1294" s="12" t="s">
        <v>184</v>
      </c>
      <c r="B1294" s="5" t="s">
        <v>77</v>
      </c>
      <c r="C1294" s="9" t="s">
        <v>71</v>
      </c>
      <c r="D1294" s="9" t="str">
        <f t="shared" si="20"/>
        <v>Liberia-Africa2010</v>
      </c>
      <c r="E1294" s="11">
        <v>3.6999999999999998E-2</v>
      </c>
      <c r="F1294" s="11">
        <v>0.06</v>
      </c>
      <c r="G1294" s="11">
        <v>60</v>
      </c>
      <c r="H1294" s="11">
        <v>59</v>
      </c>
      <c r="I1294" s="11">
        <v>0.433</v>
      </c>
      <c r="J1294" s="11">
        <v>0.53600000000000003</v>
      </c>
      <c r="K1294" s="11">
        <v>3.1E-2</v>
      </c>
      <c r="L1294" s="11">
        <v>3957990</v>
      </c>
      <c r="M1294" s="11">
        <v>0.47799999999999998</v>
      </c>
    </row>
    <row r="1295" spans="1:13" ht="15" x14ac:dyDescent="0.25">
      <c r="A1295" s="12" t="s">
        <v>119</v>
      </c>
      <c r="B1295" s="5" t="s">
        <v>77</v>
      </c>
      <c r="C1295" s="9" t="s">
        <v>71</v>
      </c>
      <c r="D1295" s="9" t="str">
        <f t="shared" si="20"/>
        <v>Comoros-Africa2010</v>
      </c>
      <c r="E1295" s="11">
        <v>3.6999999999999998E-2</v>
      </c>
      <c r="F1295" s="11">
        <v>6.3E-2</v>
      </c>
      <c r="G1295" s="11">
        <v>62</v>
      </c>
      <c r="H1295" s="11">
        <v>59</v>
      </c>
      <c r="I1295" s="11">
        <v>0.42199999999999999</v>
      </c>
      <c r="J1295" s="11">
        <v>0.54900000000000004</v>
      </c>
      <c r="K1295" s="11">
        <v>2.9000000000000001E-2</v>
      </c>
      <c r="L1295" s="11">
        <v>683081</v>
      </c>
      <c r="M1295" s="11">
        <v>0.27900000000000003</v>
      </c>
    </row>
    <row r="1296" spans="1:13" ht="15" x14ac:dyDescent="0.25">
      <c r="A1296" s="12" t="s">
        <v>232</v>
      </c>
      <c r="B1296" s="5" t="s">
        <v>77</v>
      </c>
      <c r="C1296" s="9" t="s">
        <v>71</v>
      </c>
      <c r="D1296" s="9" t="str">
        <f t="shared" si="20"/>
        <v>Rwanda-Africa2010</v>
      </c>
      <c r="E1296" s="11">
        <v>3.6999999999999998E-2</v>
      </c>
      <c r="F1296" s="11">
        <v>4.3999999999999997E-2</v>
      </c>
      <c r="G1296" s="11">
        <v>64</v>
      </c>
      <c r="H1296" s="11">
        <v>61</v>
      </c>
      <c r="I1296" s="11">
        <v>0.44700000000000001</v>
      </c>
      <c r="J1296" s="11">
        <v>0.53</v>
      </c>
      <c r="K1296" s="11">
        <v>2.3E-2</v>
      </c>
      <c r="L1296" s="11">
        <v>10836732</v>
      </c>
      <c r="M1296" s="11">
        <v>0.24</v>
      </c>
    </row>
    <row r="1297" spans="1:13" ht="15" x14ac:dyDescent="0.25">
      <c r="A1297" s="12" t="s">
        <v>240</v>
      </c>
      <c r="B1297" s="5" t="s">
        <v>77</v>
      </c>
      <c r="C1297" s="9" t="s">
        <v>71</v>
      </c>
      <c r="D1297" s="9" t="str">
        <f t="shared" si="20"/>
        <v>Sierra Leone-Africa2010</v>
      </c>
      <c r="E1297" s="11">
        <v>3.7999999999999999E-2</v>
      </c>
      <c r="F1297" s="11">
        <v>0.114</v>
      </c>
      <c r="G1297" s="11">
        <v>45</v>
      </c>
      <c r="H1297" s="11">
        <v>45</v>
      </c>
      <c r="I1297" s="11">
        <v>0.42199999999999999</v>
      </c>
      <c r="J1297" s="11">
        <v>0.55300000000000005</v>
      </c>
      <c r="K1297" s="11">
        <v>2.5999999999999999E-2</v>
      </c>
      <c r="L1297" s="11">
        <v>5751976</v>
      </c>
      <c r="M1297" s="11">
        <v>0.38200000000000001</v>
      </c>
    </row>
    <row r="1298" spans="1:13" ht="15" x14ac:dyDescent="0.25">
      <c r="A1298" s="12" t="s">
        <v>155</v>
      </c>
      <c r="B1298" s="5" t="s">
        <v>77</v>
      </c>
      <c r="C1298" s="9" t="s">
        <v>71</v>
      </c>
      <c r="D1298" s="9" t="str">
        <f t="shared" si="20"/>
        <v>Guinea-Africa2010</v>
      </c>
      <c r="E1298" s="11">
        <v>3.7999999999999999E-2</v>
      </c>
      <c r="F1298" s="11">
        <v>7.0999999999999994E-2</v>
      </c>
      <c r="G1298" s="11">
        <v>56</v>
      </c>
      <c r="H1298" s="11">
        <v>55</v>
      </c>
      <c r="I1298" s="11">
        <v>0.42799999999999999</v>
      </c>
      <c r="J1298" s="11">
        <v>0.54</v>
      </c>
      <c r="K1298" s="11">
        <v>3.2000000000000001E-2</v>
      </c>
      <c r="L1298" s="11">
        <v>10876033</v>
      </c>
      <c r="M1298" s="11">
        <v>0.34899999999999998</v>
      </c>
    </row>
    <row r="1299" spans="1:13" ht="15" x14ac:dyDescent="0.25">
      <c r="A1299" s="12" t="s">
        <v>99</v>
      </c>
      <c r="B1299" s="5" t="s">
        <v>77</v>
      </c>
      <c r="C1299" s="9" t="s">
        <v>71</v>
      </c>
      <c r="D1299" s="9" t="str">
        <f t="shared" si="20"/>
        <v>Benin-Africa2010</v>
      </c>
      <c r="E1299" s="11">
        <v>3.7999999999999999E-2</v>
      </c>
      <c r="F1299" s="11">
        <v>6.2E-2</v>
      </c>
      <c r="G1299" s="11">
        <v>60</v>
      </c>
      <c r="H1299" s="11">
        <v>57</v>
      </c>
      <c r="I1299" s="11">
        <v>0.434</v>
      </c>
      <c r="J1299" s="11">
        <v>0.53700000000000003</v>
      </c>
      <c r="K1299" s="11">
        <v>2.9000000000000001E-2</v>
      </c>
      <c r="L1299" s="11">
        <v>9509798</v>
      </c>
      <c r="M1299" s="11">
        <v>0.41899999999999998</v>
      </c>
    </row>
    <row r="1300" spans="1:13" ht="15" x14ac:dyDescent="0.25">
      <c r="A1300" s="12" t="s">
        <v>137</v>
      </c>
      <c r="B1300" s="5" t="s">
        <v>77</v>
      </c>
      <c r="C1300" s="9" t="s">
        <v>71</v>
      </c>
      <c r="D1300" s="9" t="str">
        <f t="shared" si="20"/>
        <v>Eritrea-Africa2010</v>
      </c>
      <c r="E1300" s="11">
        <v>3.7999999999999999E-2</v>
      </c>
      <c r="F1300" s="11">
        <v>3.9E-2</v>
      </c>
      <c r="G1300" s="11">
        <v>64</v>
      </c>
      <c r="H1300" s="11">
        <v>59</v>
      </c>
      <c r="I1300" s="11">
        <v>0.43</v>
      </c>
      <c r="J1300" s="11">
        <v>0.54900000000000004</v>
      </c>
      <c r="K1300" s="11">
        <v>2.1000000000000001E-2</v>
      </c>
      <c r="L1300" s="11">
        <v>5741159</v>
      </c>
      <c r="M1300" s="11">
        <v>0.20599999999999999</v>
      </c>
    </row>
    <row r="1301" spans="1:13" ht="15" x14ac:dyDescent="0.25">
      <c r="A1301" s="12" t="s">
        <v>156</v>
      </c>
      <c r="B1301" s="5" t="s">
        <v>77</v>
      </c>
      <c r="C1301" s="9" t="s">
        <v>71</v>
      </c>
      <c r="D1301" s="9" t="str">
        <f t="shared" si="20"/>
        <v>Guinea-Bissau-Africa2010</v>
      </c>
      <c r="E1301" s="11">
        <v>3.9E-2</v>
      </c>
      <c r="F1301" s="11">
        <v>8.5000000000000006E-2</v>
      </c>
      <c r="G1301" s="11">
        <v>55</v>
      </c>
      <c r="H1301" s="11">
        <v>52</v>
      </c>
      <c r="I1301" s="11">
        <v>0.41899999999999998</v>
      </c>
      <c r="J1301" s="11">
        <v>0.55100000000000005</v>
      </c>
      <c r="K1301" s="11">
        <v>0.03</v>
      </c>
      <c r="L1301" s="11">
        <v>1586624</v>
      </c>
      <c r="M1301" s="11">
        <v>0.45200000000000001</v>
      </c>
    </row>
    <row r="1302" spans="1:13" ht="15" x14ac:dyDescent="0.25">
      <c r="A1302" s="12" t="s">
        <v>111</v>
      </c>
      <c r="B1302" s="5" t="s">
        <v>77</v>
      </c>
      <c r="C1302" s="9" t="s">
        <v>71</v>
      </c>
      <c r="D1302" s="9" t="str">
        <f t="shared" si="20"/>
        <v>Cameroon-Africa2010</v>
      </c>
      <c r="E1302" s="11">
        <v>3.9E-2</v>
      </c>
      <c r="F1302" s="11">
        <v>6.6000000000000003E-2</v>
      </c>
      <c r="G1302" s="11">
        <v>55</v>
      </c>
      <c r="H1302" s="11">
        <v>53</v>
      </c>
      <c r="I1302" s="11">
        <v>0.434</v>
      </c>
      <c r="J1302" s="11">
        <v>0.53300000000000003</v>
      </c>
      <c r="K1302" s="11">
        <v>3.2000000000000001E-2</v>
      </c>
      <c r="L1302" s="11">
        <v>20624343</v>
      </c>
      <c r="M1302" s="11">
        <v>0.51500000000000001</v>
      </c>
    </row>
    <row r="1303" spans="1:13" ht="15" x14ac:dyDescent="0.25">
      <c r="A1303" s="12" t="s">
        <v>120</v>
      </c>
      <c r="B1303" s="5" t="s">
        <v>77</v>
      </c>
      <c r="C1303" s="9" t="s">
        <v>71</v>
      </c>
      <c r="D1303" s="9" t="str">
        <f t="shared" si="20"/>
        <v>Congo (Brazzaville)-Africa2010</v>
      </c>
      <c r="E1303" s="11">
        <v>3.9E-2</v>
      </c>
      <c r="F1303" s="11">
        <v>4.2000000000000003E-2</v>
      </c>
      <c r="G1303" s="11">
        <v>59</v>
      </c>
      <c r="H1303" s="11">
        <v>56</v>
      </c>
      <c r="I1303" s="11">
        <v>0.42199999999999999</v>
      </c>
      <c r="J1303" s="11">
        <v>0.54400000000000004</v>
      </c>
      <c r="K1303" s="11">
        <v>3.4000000000000002E-2</v>
      </c>
      <c r="L1303" s="11">
        <v>4111715</v>
      </c>
      <c r="M1303" s="11">
        <v>0.63200000000000001</v>
      </c>
    </row>
    <row r="1304" spans="1:13" ht="15" x14ac:dyDescent="0.25">
      <c r="A1304" s="12" t="s">
        <v>237</v>
      </c>
      <c r="B1304" s="5" t="s">
        <v>77</v>
      </c>
      <c r="C1304" s="9" t="s">
        <v>71</v>
      </c>
      <c r="D1304" s="9" t="str">
        <f t="shared" si="20"/>
        <v>Senegal-Africa2010</v>
      </c>
      <c r="E1304" s="11">
        <v>3.9E-2</v>
      </c>
      <c r="F1304" s="11">
        <v>4.7E-2</v>
      </c>
      <c r="G1304" s="11">
        <v>64</v>
      </c>
      <c r="H1304" s="11">
        <v>61</v>
      </c>
      <c r="I1304" s="11">
        <v>0.436</v>
      </c>
      <c r="J1304" s="11">
        <v>0.53300000000000003</v>
      </c>
      <c r="K1304" s="11">
        <v>3.1E-2</v>
      </c>
      <c r="L1304" s="11">
        <v>12950564</v>
      </c>
      <c r="M1304" s="11">
        <v>0.42199999999999999</v>
      </c>
    </row>
    <row r="1305" spans="1:13" ht="15" x14ac:dyDescent="0.25">
      <c r="A1305" s="12" t="s">
        <v>206</v>
      </c>
      <c r="B1305" s="5" t="s">
        <v>77</v>
      </c>
      <c r="C1305" s="9" t="s">
        <v>71</v>
      </c>
      <c r="D1305" s="9" t="str">
        <f t="shared" si="20"/>
        <v>Mozambique-Africa2010</v>
      </c>
      <c r="E1305" s="11">
        <v>4.1000000000000002E-2</v>
      </c>
      <c r="F1305" s="11">
        <v>7.1999999999999995E-2</v>
      </c>
      <c r="G1305" s="11">
        <v>50</v>
      </c>
      <c r="H1305" s="11">
        <v>48</v>
      </c>
      <c r="I1305" s="11">
        <v>0.45300000000000001</v>
      </c>
      <c r="J1305" s="11">
        <v>0.51400000000000001</v>
      </c>
      <c r="K1305" s="11">
        <v>3.2000000000000001E-2</v>
      </c>
      <c r="L1305" s="11">
        <v>23967265</v>
      </c>
      <c r="M1305" s="11">
        <v>0.31</v>
      </c>
    </row>
    <row r="1306" spans="1:13" ht="15" x14ac:dyDescent="0.25">
      <c r="A1306" s="12" t="s">
        <v>191</v>
      </c>
      <c r="B1306" s="5" t="s">
        <v>77</v>
      </c>
      <c r="C1306" s="9" t="s">
        <v>71</v>
      </c>
      <c r="D1306" s="9" t="str">
        <f t="shared" si="20"/>
        <v>Malawi-Africa2010</v>
      </c>
      <c r="E1306" s="11">
        <v>4.1000000000000002E-2</v>
      </c>
      <c r="F1306" s="11">
        <v>5.2999999999999999E-2</v>
      </c>
      <c r="G1306" s="11">
        <v>54</v>
      </c>
      <c r="H1306" s="11">
        <v>53</v>
      </c>
      <c r="I1306" s="11">
        <v>0.45800000000000002</v>
      </c>
      <c r="J1306" s="11">
        <v>0.51100000000000001</v>
      </c>
      <c r="K1306" s="11">
        <v>3.1E-2</v>
      </c>
      <c r="L1306" s="11">
        <v>15013694</v>
      </c>
      <c r="M1306" s="11">
        <v>0.155</v>
      </c>
    </row>
    <row r="1307" spans="1:13" ht="15" x14ac:dyDescent="0.25">
      <c r="A1307" s="12" t="s">
        <v>263</v>
      </c>
      <c r="B1307" s="5" t="s">
        <v>77</v>
      </c>
      <c r="C1307" s="9" t="s">
        <v>71</v>
      </c>
      <c r="D1307" s="9" t="str">
        <f t="shared" si="20"/>
        <v>Tanzania-Africa2010</v>
      </c>
      <c r="E1307" s="11">
        <v>4.1000000000000002E-2</v>
      </c>
      <c r="F1307" s="11">
        <v>4.1000000000000002E-2</v>
      </c>
      <c r="G1307" s="11">
        <v>60</v>
      </c>
      <c r="H1307" s="11">
        <v>58</v>
      </c>
      <c r="I1307" s="11">
        <v>0.44800000000000001</v>
      </c>
      <c r="J1307" s="11">
        <v>0.52</v>
      </c>
      <c r="K1307" s="11">
        <v>3.1E-2</v>
      </c>
      <c r="L1307" s="11">
        <v>44973330</v>
      </c>
      <c r="M1307" s="11">
        <v>0.28100000000000003</v>
      </c>
    </row>
    <row r="1308" spans="1:13" ht="15" x14ac:dyDescent="0.25">
      <c r="A1308" s="12" t="s">
        <v>215</v>
      </c>
      <c r="B1308" s="5" t="s">
        <v>77</v>
      </c>
      <c r="C1308" s="9" t="s">
        <v>71</v>
      </c>
      <c r="D1308" s="9" t="str">
        <f t="shared" si="20"/>
        <v>Nigeria-Africa2010</v>
      </c>
      <c r="E1308" s="11">
        <v>4.2000000000000003E-2</v>
      </c>
      <c r="F1308" s="11">
        <v>8.2000000000000003E-2</v>
      </c>
      <c r="G1308" s="11">
        <v>52</v>
      </c>
      <c r="H1308" s="11">
        <v>51</v>
      </c>
      <c r="I1308" s="11">
        <v>0.44</v>
      </c>
      <c r="J1308" s="11">
        <v>0.53200000000000003</v>
      </c>
      <c r="K1308" s="11">
        <v>2.7E-2</v>
      </c>
      <c r="L1308" s="11">
        <v>159707780</v>
      </c>
      <c r="M1308" s="11">
        <v>0.435</v>
      </c>
    </row>
    <row r="1309" spans="1:13" ht="15" x14ac:dyDescent="0.25">
      <c r="A1309" s="12" t="s">
        <v>284</v>
      </c>
      <c r="B1309" s="5" t="s">
        <v>77</v>
      </c>
      <c r="C1309" s="9" t="s">
        <v>71</v>
      </c>
      <c r="D1309" s="9" t="str">
        <f t="shared" si="20"/>
        <v>Zambia-Africa2010</v>
      </c>
      <c r="E1309" s="11">
        <v>4.2999999999999997E-2</v>
      </c>
      <c r="F1309" s="11">
        <v>6.4000000000000001E-2</v>
      </c>
      <c r="G1309" s="11">
        <v>56</v>
      </c>
      <c r="H1309" s="11">
        <v>53</v>
      </c>
      <c r="I1309" s="11">
        <v>0.46899999999999997</v>
      </c>
      <c r="J1309" s="11">
        <v>0.504</v>
      </c>
      <c r="K1309" s="11">
        <v>2.7E-2</v>
      </c>
      <c r="L1309" s="11">
        <v>13216985</v>
      </c>
      <c r="M1309" s="11">
        <v>0.38700000000000001</v>
      </c>
    </row>
    <row r="1310" spans="1:13" ht="15" x14ac:dyDescent="0.25">
      <c r="A1310" s="12" t="s">
        <v>108</v>
      </c>
      <c r="B1310" s="5" t="s">
        <v>77</v>
      </c>
      <c r="C1310" s="9" t="s">
        <v>71</v>
      </c>
      <c r="D1310" s="9" t="str">
        <f t="shared" si="20"/>
        <v>Burkina Faso-Africa2010</v>
      </c>
      <c r="E1310" s="11">
        <v>4.2999999999999997E-2</v>
      </c>
      <c r="F1310" s="11">
        <v>7.0000000000000007E-2</v>
      </c>
      <c r="G1310" s="11">
        <v>56</v>
      </c>
      <c r="H1310" s="11">
        <v>54</v>
      </c>
      <c r="I1310" s="11">
        <v>0.46</v>
      </c>
      <c r="J1310" s="11">
        <v>0.51500000000000001</v>
      </c>
      <c r="K1310" s="11">
        <v>2.5000000000000001E-2</v>
      </c>
      <c r="L1310" s="11">
        <v>15540284</v>
      </c>
      <c r="M1310" s="11">
        <v>0.25700000000000001</v>
      </c>
    </row>
    <row r="1311" spans="1:13" ht="15" x14ac:dyDescent="0.25">
      <c r="A1311" s="12" t="s">
        <v>146</v>
      </c>
      <c r="B1311" s="5" t="s">
        <v>77</v>
      </c>
      <c r="C1311" s="9" t="s">
        <v>71</v>
      </c>
      <c r="D1311" s="9" t="str">
        <f t="shared" si="20"/>
        <v>Gambia, The-Africa2010</v>
      </c>
      <c r="E1311" s="11">
        <v>4.2999999999999997E-2</v>
      </c>
      <c r="F1311" s="11">
        <v>5.1999999999999998E-2</v>
      </c>
      <c r="G1311" s="11">
        <v>59</v>
      </c>
      <c r="H1311" s="11">
        <v>57</v>
      </c>
      <c r="I1311" s="11">
        <v>0.46</v>
      </c>
      <c r="J1311" s="11">
        <v>0.51500000000000001</v>
      </c>
      <c r="K1311" s="11">
        <v>2.5000000000000001E-2</v>
      </c>
      <c r="L1311" s="11">
        <v>1680640</v>
      </c>
      <c r="M1311" s="11">
        <v>0.56299999999999994</v>
      </c>
    </row>
    <row r="1312" spans="1:13" ht="15" x14ac:dyDescent="0.25">
      <c r="A1312" s="12" t="s">
        <v>121</v>
      </c>
      <c r="B1312" s="5" t="s">
        <v>77</v>
      </c>
      <c r="C1312" s="9" t="s">
        <v>71</v>
      </c>
      <c r="D1312" s="9" t="str">
        <f t="shared" si="20"/>
        <v>Congo (Kinshasa)-Africa2010</v>
      </c>
      <c r="E1312" s="11">
        <v>4.3999999999999997E-2</v>
      </c>
      <c r="F1312" s="11">
        <v>9.1999999999999998E-2</v>
      </c>
      <c r="G1312" s="11">
        <v>51</v>
      </c>
      <c r="H1312" s="11">
        <v>47</v>
      </c>
      <c r="I1312" s="11">
        <v>0.45500000000000002</v>
      </c>
      <c r="J1312" s="11">
        <v>0.51700000000000002</v>
      </c>
      <c r="K1312" s="11">
        <v>2.8000000000000001E-2</v>
      </c>
      <c r="L1312" s="11">
        <v>62191161</v>
      </c>
      <c r="M1312" s="11">
        <v>0.39900000000000002</v>
      </c>
    </row>
    <row r="1313" spans="1:13" ht="15" x14ac:dyDescent="0.25">
      <c r="A1313" s="12" t="s">
        <v>109</v>
      </c>
      <c r="B1313" s="5" t="s">
        <v>77</v>
      </c>
      <c r="C1313" s="9" t="s">
        <v>71</v>
      </c>
      <c r="D1313" s="9" t="str">
        <f t="shared" si="20"/>
        <v>Burundi-Africa2010</v>
      </c>
      <c r="E1313" s="11">
        <v>4.4999999999999998E-2</v>
      </c>
      <c r="F1313" s="11">
        <v>6.0999999999999999E-2</v>
      </c>
      <c r="G1313" s="11">
        <v>54</v>
      </c>
      <c r="H1313" s="11">
        <v>51</v>
      </c>
      <c r="I1313" s="11">
        <v>0.439</v>
      </c>
      <c r="J1313" s="11">
        <v>0.53500000000000003</v>
      </c>
      <c r="K1313" s="11">
        <v>2.5000000000000001E-2</v>
      </c>
      <c r="L1313" s="11">
        <v>9232753</v>
      </c>
      <c r="M1313" s="11">
        <v>0.106</v>
      </c>
    </row>
    <row r="1314" spans="1:13" ht="15" x14ac:dyDescent="0.25">
      <c r="A1314" s="12" t="s">
        <v>246</v>
      </c>
      <c r="B1314" s="5" t="s">
        <v>77</v>
      </c>
      <c r="C1314" s="9" t="s">
        <v>71</v>
      </c>
      <c r="D1314" s="9" t="str">
        <f t="shared" si="20"/>
        <v>Somalia-Africa2010</v>
      </c>
      <c r="E1314" s="11">
        <v>4.4999999999999998E-2</v>
      </c>
      <c r="F1314" s="11">
        <v>9.7000000000000003E-2</v>
      </c>
      <c r="G1314" s="11">
        <v>56</v>
      </c>
      <c r="H1314" s="11">
        <v>52</v>
      </c>
      <c r="I1314" s="11">
        <v>0.47699999999999998</v>
      </c>
      <c r="J1314" s="11">
        <v>0.495</v>
      </c>
      <c r="K1314" s="11">
        <v>2.8000000000000001E-2</v>
      </c>
      <c r="L1314" s="11">
        <v>9636173</v>
      </c>
      <c r="M1314" s="11">
        <v>0.373</v>
      </c>
    </row>
    <row r="1315" spans="1:13" ht="15" x14ac:dyDescent="0.25">
      <c r="A1315" s="12" t="s">
        <v>273</v>
      </c>
      <c r="B1315" s="5" t="s">
        <v>77</v>
      </c>
      <c r="C1315" s="9" t="s">
        <v>71</v>
      </c>
      <c r="D1315" s="9" t="str">
        <f t="shared" si="20"/>
        <v>Uganda-Africa2010</v>
      </c>
      <c r="E1315" s="11">
        <v>4.4999999999999998E-2</v>
      </c>
      <c r="F1315" s="11">
        <v>5.0999999999999997E-2</v>
      </c>
      <c r="G1315" s="11">
        <v>58</v>
      </c>
      <c r="H1315" s="11">
        <v>56</v>
      </c>
      <c r="I1315" s="11">
        <v>0.48899999999999999</v>
      </c>
      <c r="J1315" s="11">
        <v>0.48699999999999999</v>
      </c>
      <c r="K1315" s="11">
        <v>2.4E-2</v>
      </c>
      <c r="L1315" s="11">
        <v>33987213</v>
      </c>
      <c r="M1315" s="11">
        <v>0.14499999999999999</v>
      </c>
    </row>
    <row r="1316" spans="1:13" ht="15" x14ac:dyDescent="0.25">
      <c r="A1316" s="12" t="s">
        <v>82</v>
      </c>
      <c r="B1316" s="5" t="s">
        <v>77</v>
      </c>
      <c r="C1316" s="9" t="s">
        <v>71</v>
      </c>
      <c r="D1316" s="9" t="str">
        <f t="shared" si="20"/>
        <v>Angola-Africa2010</v>
      </c>
      <c r="E1316" s="11">
        <v>4.5999999999999999E-2</v>
      </c>
      <c r="F1316" s="11">
        <v>0.11</v>
      </c>
      <c r="G1316" s="11">
        <v>52</v>
      </c>
      <c r="H1316" s="11">
        <v>49</v>
      </c>
      <c r="I1316" s="11">
        <v>0.47799999999999998</v>
      </c>
      <c r="J1316" s="11">
        <v>0.498</v>
      </c>
      <c r="K1316" s="11">
        <v>2.4E-2</v>
      </c>
      <c r="L1316" s="11">
        <v>19549124</v>
      </c>
      <c r="M1316" s="11">
        <v>0.40100000000000002</v>
      </c>
    </row>
    <row r="1317" spans="1:13" ht="15" x14ac:dyDescent="0.25">
      <c r="A1317" s="12" t="s">
        <v>115</v>
      </c>
      <c r="B1317" s="5" t="s">
        <v>77</v>
      </c>
      <c r="C1317" s="9" t="s">
        <v>71</v>
      </c>
      <c r="D1317" s="9" t="str">
        <f t="shared" si="20"/>
        <v>Chad-Africa2010</v>
      </c>
      <c r="E1317" s="11">
        <v>4.7E-2</v>
      </c>
      <c r="F1317" s="11">
        <v>9.4E-2</v>
      </c>
      <c r="G1317" s="11">
        <v>51</v>
      </c>
      <c r="H1317" s="11">
        <v>49</v>
      </c>
      <c r="I1317" s="11">
        <v>0.48799999999999999</v>
      </c>
      <c r="J1317" s="11">
        <v>0.48699999999999999</v>
      </c>
      <c r="K1317" s="11">
        <v>2.5000000000000001E-2</v>
      </c>
      <c r="L1317" s="11">
        <v>11720781</v>
      </c>
      <c r="M1317" s="11">
        <v>0.22</v>
      </c>
    </row>
    <row r="1318" spans="1:13" ht="15" x14ac:dyDescent="0.25">
      <c r="A1318" s="12" t="s">
        <v>194</v>
      </c>
      <c r="B1318" s="5" t="s">
        <v>77</v>
      </c>
      <c r="C1318" s="9" t="s">
        <v>71</v>
      </c>
      <c r="D1318" s="9" t="str">
        <f t="shared" si="20"/>
        <v>Mali-Africa2010</v>
      </c>
      <c r="E1318" s="11">
        <v>4.8000000000000001E-2</v>
      </c>
      <c r="F1318" s="11">
        <v>8.3000000000000004E-2</v>
      </c>
      <c r="G1318" s="11">
        <v>54</v>
      </c>
      <c r="H1318" s="11">
        <v>54</v>
      </c>
      <c r="I1318" s="11">
        <v>0.46800000000000003</v>
      </c>
      <c r="J1318" s="11">
        <v>0.503</v>
      </c>
      <c r="K1318" s="11">
        <v>2.9000000000000001E-2</v>
      </c>
      <c r="L1318" s="11">
        <v>13985961</v>
      </c>
      <c r="M1318" s="11">
        <v>0.36</v>
      </c>
    </row>
    <row r="1319" spans="1:13" ht="15" x14ac:dyDescent="0.25">
      <c r="A1319" s="12" t="s">
        <v>214</v>
      </c>
      <c r="B1319" s="5" t="s">
        <v>77</v>
      </c>
      <c r="C1319" s="9" t="s">
        <v>71</v>
      </c>
      <c r="D1319" s="9" t="str">
        <f t="shared" si="20"/>
        <v>Niger-Africa2010</v>
      </c>
      <c r="E1319" s="11">
        <v>0.05</v>
      </c>
      <c r="F1319" s="11">
        <v>6.6000000000000003E-2</v>
      </c>
      <c r="G1319" s="11">
        <v>57</v>
      </c>
      <c r="H1319" s="11">
        <v>57</v>
      </c>
      <c r="I1319" s="11">
        <v>0.498</v>
      </c>
      <c r="J1319" s="11">
        <v>0.47599999999999998</v>
      </c>
      <c r="K1319" s="11">
        <v>2.5999999999999999E-2</v>
      </c>
      <c r="L1319" s="11">
        <v>15893746</v>
      </c>
      <c r="M1319" s="11">
        <v>0.17599999999999999</v>
      </c>
    </row>
    <row r="1320" spans="1:13" ht="15" x14ac:dyDescent="0.25">
      <c r="A1320" s="12" t="s">
        <v>198</v>
      </c>
      <c r="B1320" s="5" t="s">
        <v>77</v>
      </c>
      <c r="C1320" s="9" t="s">
        <v>72</v>
      </c>
      <c r="D1320" s="9" t="str">
        <f t="shared" si="20"/>
        <v>Mauritius-Africa2011</v>
      </c>
      <c r="E1320" s="11">
        <v>1.0999999999999999E-2</v>
      </c>
      <c r="F1320" s="11">
        <v>1.2999999999999999E-2</v>
      </c>
      <c r="G1320" s="11">
        <v>77</v>
      </c>
      <c r="H1320" s="11">
        <v>70</v>
      </c>
      <c r="I1320" s="11">
        <v>0.20599999999999999</v>
      </c>
      <c r="J1320" s="11">
        <v>0.71299999999999997</v>
      </c>
      <c r="K1320" s="11">
        <v>0.08</v>
      </c>
      <c r="L1320" s="11">
        <v>1286051</v>
      </c>
      <c r="M1320" s="11">
        <v>0.40400000000000003</v>
      </c>
    </row>
    <row r="1321" spans="1:13" ht="15" x14ac:dyDescent="0.25">
      <c r="A1321" s="12" t="s">
        <v>239</v>
      </c>
      <c r="B1321" s="5" t="s">
        <v>77</v>
      </c>
      <c r="C1321" s="9" t="s">
        <v>72</v>
      </c>
      <c r="D1321" s="9" t="str">
        <f t="shared" si="20"/>
        <v>Seychelles-Africa2011</v>
      </c>
      <c r="E1321" s="11">
        <v>1.9E-2</v>
      </c>
      <c r="F1321" s="11">
        <v>1.2E-2</v>
      </c>
      <c r="G1321" s="11">
        <v>78</v>
      </c>
      <c r="H1321" s="11">
        <v>68</v>
      </c>
      <c r="I1321" s="11">
        <v>0.222</v>
      </c>
      <c r="J1321" s="11">
        <v>0.70199999999999996</v>
      </c>
      <c r="K1321" s="11">
        <v>7.5999999999999998E-2</v>
      </c>
      <c r="L1321" s="11">
        <v>87441</v>
      </c>
      <c r="M1321" s="11">
        <v>0.52600000000000002</v>
      </c>
    </row>
    <row r="1322" spans="1:13" ht="15" x14ac:dyDescent="0.25">
      <c r="A1322" s="12" t="s">
        <v>269</v>
      </c>
      <c r="B1322" s="5" t="s">
        <v>77</v>
      </c>
      <c r="C1322" s="9" t="s">
        <v>72</v>
      </c>
      <c r="D1322" s="9" t="str">
        <f t="shared" si="20"/>
        <v>Tunisia-Africa2011</v>
      </c>
      <c r="E1322" s="11">
        <v>1.9E-2</v>
      </c>
      <c r="F1322" s="11">
        <v>1.4E-2</v>
      </c>
      <c r="G1322" s="11">
        <v>77</v>
      </c>
      <c r="H1322" s="11">
        <v>73</v>
      </c>
      <c r="I1322" s="11">
        <v>0.23300000000000001</v>
      </c>
      <c r="J1322" s="11">
        <v>0.69699999999999995</v>
      </c>
      <c r="K1322" s="11">
        <v>7.0000000000000007E-2</v>
      </c>
      <c r="L1322" s="11">
        <v>10673800</v>
      </c>
      <c r="M1322" s="11">
        <v>0.66100000000000003</v>
      </c>
    </row>
    <row r="1323" spans="1:13" ht="15" x14ac:dyDescent="0.25">
      <c r="A1323" s="12" t="s">
        <v>247</v>
      </c>
      <c r="B1323" s="5" t="s">
        <v>77</v>
      </c>
      <c r="C1323" s="9" t="s">
        <v>72</v>
      </c>
      <c r="D1323" s="9" t="str">
        <f t="shared" si="20"/>
        <v>South Africa-Africa2011</v>
      </c>
      <c r="E1323" s="11">
        <v>2.1000000000000001E-2</v>
      </c>
      <c r="F1323" s="11">
        <v>3.4000000000000002E-2</v>
      </c>
      <c r="G1323" s="11">
        <v>57</v>
      </c>
      <c r="H1323" s="11">
        <v>53</v>
      </c>
      <c r="I1323" s="11">
        <v>0.29599999999999999</v>
      </c>
      <c r="J1323" s="11">
        <v>0.65100000000000002</v>
      </c>
      <c r="K1323" s="11">
        <v>5.2999999999999999E-2</v>
      </c>
      <c r="L1323" s="11">
        <v>51579599</v>
      </c>
      <c r="M1323" s="11">
        <v>0.627</v>
      </c>
    </row>
    <row r="1324" spans="1:13" ht="15" x14ac:dyDescent="0.25">
      <c r="A1324" s="12" t="s">
        <v>205</v>
      </c>
      <c r="B1324" s="5" t="s">
        <v>77</v>
      </c>
      <c r="C1324" s="9" t="s">
        <v>72</v>
      </c>
      <c r="D1324" s="9" t="str">
        <f t="shared" si="20"/>
        <v>Morocco-Africa2011</v>
      </c>
      <c r="E1324" s="11">
        <v>2.1999999999999999E-2</v>
      </c>
      <c r="F1324" s="11">
        <v>2.8000000000000001E-2</v>
      </c>
      <c r="G1324" s="11">
        <v>72</v>
      </c>
      <c r="H1324" s="11">
        <v>69</v>
      </c>
      <c r="I1324" s="11">
        <v>0.27900000000000003</v>
      </c>
      <c r="J1324" s="11">
        <v>0.67100000000000004</v>
      </c>
      <c r="K1324" s="11">
        <v>0.05</v>
      </c>
      <c r="L1324" s="11">
        <v>32059424</v>
      </c>
      <c r="M1324" s="11">
        <v>0.58199999999999996</v>
      </c>
    </row>
    <row r="1325" spans="1:13" ht="15" x14ac:dyDescent="0.25">
      <c r="A1325" s="12" t="s">
        <v>185</v>
      </c>
      <c r="B1325" s="5" t="s">
        <v>77</v>
      </c>
      <c r="C1325" s="9" t="s">
        <v>72</v>
      </c>
      <c r="D1325" s="9" t="str">
        <f t="shared" si="20"/>
        <v>Libya-Africa2011</v>
      </c>
      <c r="E1325" s="11">
        <v>2.1999999999999999E-2</v>
      </c>
      <c r="F1325" s="11">
        <v>1.4E-2</v>
      </c>
      <c r="G1325" s="11">
        <v>77</v>
      </c>
      <c r="H1325" s="11">
        <v>73</v>
      </c>
      <c r="I1325" s="11">
        <v>0.29399999999999998</v>
      </c>
      <c r="J1325" s="11">
        <v>0.65900000000000003</v>
      </c>
      <c r="K1325" s="11">
        <v>4.5999999999999999E-2</v>
      </c>
      <c r="L1325" s="11">
        <v>6103233</v>
      </c>
      <c r="M1325" s="11">
        <v>0.77800000000000002</v>
      </c>
    </row>
    <row r="1326" spans="1:13" ht="15" x14ac:dyDescent="0.25">
      <c r="A1326" s="12" t="s">
        <v>104</v>
      </c>
      <c r="B1326" s="5" t="s">
        <v>77</v>
      </c>
      <c r="C1326" s="9" t="s">
        <v>72</v>
      </c>
      <c r="D1326" s="9" t="str">
        <f t="shared" si="20"/>
        <v>Botswana-Africa2011</v>
      </c>
      <c r="E1326" s="11">
        <v>2.4E-2</v>
      </c>
      <c r="F1326" s="11">
        <v>3.9E-2</v>
      </c>
      <c r="G1326" s="11">
        <v>46</v>
      </c>
      <c r="H1326" s="11">
        <v>47</v>
      </c>
      <c r="I1326" s="11">
        <v>0.34</v>
      </c>
      <c r="J1326" s="11">
        <v>0.625</v>
      </c>
      <c r="K1326" s="11">
        <v>3.5000000000000003E-2</v>
      </c>
      <c r="L1326" s="11">
        <v>1986701</v>
      </c>
      <c r="M1326" s="11">
        <v>0.56499999999999995</v>
      </c>
    </row>
    <row r="1327" spans="1:13" ht="15" x14ac:dyDescent="0.25">
      <c r="A1327" s="12" t="s">
        <v>134</v>
      </c>
      <c r="B1327" s="5" t="s">
        <v>77</v>
      </c>
      <c r="C1327" s="9" t="s">
        <v>72</v>
      </c>
      <c r="D1327" s="9" t="str">
        <f t="shared" si="20"/>
        <v>Egypt-Africa2011</v>
      </c>
      <c r="E1327" s="11">
        <v>2.4E-2</v>
      </c>
      <c r="F1327" s="11">
        <v>1.9E-2</v>
      </c>
      <c r="G1327" s="11">
        <v>73</v>
      </c>
      <c r="H1327" s="11">
        <v>68</v>
      </c>
      <c r="I1327" s="11">
        <v>0.314</v>
      </c>
      <c r="J1327" s="11">
        <v>0.63100000000000001</v>
      </c>
      <c r="K1327" s="11">
        <v>5.6000000000000001E-2</v>
      </c>
      <c r="L1327" s="11">
        <v>79392466</v>
      </c>
      <c r="M1327" s="11">
        <v>0.43</v>
      </c>
    </row>
    <row r="1328" spans="1:13" ht="15" x14ac:dyDescent="0.25">
      <c r="A1328" s="12" t="s">
        <v>76</v>
      </c>
      <c r="B1328" s="5" t="s">
        <v>77</v>
      </c>
      <c r="C1328" s="9" t="s">
        <v>72</v>
      </c>
      <c r="D1328" s="9" t="str">
        <f t="shared" si="20"/>
        <v>Algeria-Africa2011</v>
      </c>
      <c r="E1328" s="11">
        <v>2.5000000000000001E-2</v>
      </c>
      <c r="F1328" s="11">
        <v>2.3E-2</v>
      </c>
      <c r="G1328" s="11">
        <v>72</v>
      </c>
      <c r="H1328" s="11">
        <v>69</v>
      </c>
      <c r="I1328" s="11">
        <v>0.27200000000000002</v>
      </c>
      <c r="J1328" s="11">
        <v>0.68100000000000005</v>
      </c>
      <c r="K1328" s="11">
        <v>4.7E-2</v>
      </c>
      <c r="L1328" s="11">
        <v>37762962</v>
      </c>
      <c r="M1328" s="11">
        <v>0.68200000000000005</v>
      </c>
    </row>
    <row r="1329" spans="1:13" ht="15" x14ac:dyDescent="0.25">
      <c r="A1329" s="12" t="s">
        <v>208</v>
      </c>
      <c r="B1329" s="5" t="s">
        <v>77</v>
      </c>
      <c r="C1329" s="9" t="s">
        <v>72</v>
      </c>
      <c r="D1329" s="9" t="str">
        <f t="shared" si="20"/>
        <v>Namibia-Africa2011</v>
      </c>
      <c r="E1329" s="11">
        <v>2.7E-2</v>
      </c>
      <c r="F1329" s="11">
        <v>3.5999999999999997E-2</v>
      </c>
      <c r="G1329" s="11">
        <v>66</v>
      </c>
      <c r="H1329" s="11">
        <v>61</v>
      </c>
      <c r="I1329" s="11">
        <v>0.371</v>
      </c>
      <c r="J1329" s="11">
        <v>0.59399999999999997</v>
      </c>
      <c r="K1329" s="11">
        <v>3.5000000000000003E-2</v>
      </c>
      <c r="L1329" s="11">
        <v>2217618</v>
      </c>
      <c r="M1329" s="11">
        <v>0.42599999999999999</v>
      </c>
    </row>
    <row r="1330" spans="1:13" ht="15" x14ac:dyDescent="0.25">
      <c r="A1330" s="12" t="s">
        <v>183</v>
      </c>
      <c r="B1330" s="5" t="s">
        <v>77</v>
      </c>
      <c r="C1330" s="9" t="s">
        <v>72</v>
      </c>
      <c r="D1330" s="9" t="str">
        <f t="shared" si="20"/>
        <v>Lesotho-Africa2011</v>
      </c>
      <c r="E1330" s="11">
        <v>2.8000000000000001E-2</v>
      </c>
      <c r="F1330" s="11">
        <v>7.2999999999999995E-2</v>
      </c>
      <c r="G1330" s="11">
        <v>48</v>
      </c>
      <c r="H1330" s="11">
        <v>48</v>
      </c>
      <c r="I1330" s="11">
        <v>0.372</v>
      </c>
      <c r="J1330" s="11">
        <v>0.58599999999999997</v>
      </c>
      <c r="K1330" s="11">
        <v>4.2000000000000003E-2</v>
      </c>
      <c r="L1330" s="11">
        <v>2029516</v>
      </c>
      <c r="M1330" s="11">
        <v>0.253</v>
      </c>
    </row>
    <row r="1331" spans="1:13" ht="15" x14ac:dyDescent="0.25">
      <c r="A1331" s="12" t="s">
        <v>130</v>
      </c>
      <c r="B1331" s="5" t="s">
        <v>77</v>
      </c>
      <c r="C1331" s="9" t="s">
        <v>72</v>
      </c>
      <c r="D1331" s="9" t="str">
        <f t="shared" si="20"/>
        <v>Djibouti-Africa2011</v>
      </c>
      <c r="E1331" s="11">
        <v>2.8000000000000001E-2</v>
      </c>
      <c r="F1331" s="11">
        <v>6.0999999999999999E-2</v>
      </c>
      <c r="G1331" s="11">
        <v>62</v>
      </c>
      <c r="H1331" s="11">
        <v>59</v>
      </c>
      <c r="I1331" s="11">
        <v>0.33900000000000002</v>
      </c>
      <c r="J1331" s="11">
        <v>0.623</v>
      </c>
      <c r="K1331" s="11">
        <v>3.7999999999999999E-2</v>
      </c>
      <c r="L1331" s="11">
        <v>846646</v>
      </c>
      <c r="M1331" s="11">
        <v>0.77100000000000002</v>
      </c>
    </row>
    <row r="1332" spans="1:13" ht="15" x14ac:dyDescent="0.25">
      <c r="A1332" s="12" t="s">
        <v>258</v>
      </c>
      <c r="B1332" s="5" t="s">
        <v>77</v>
      </c>
      <c r="C1332" s="9" t="s">
        <v>72</v>
      </c>
      <c r="D1332" s="9" t="str">
        <f t="shared" si="20"/>
        <v>Swaziland-Africa2011</v>
      </c>
      <c r="E1332" s="11">
        <v>3.1E-2</v>
      </c>
      <c r="F1332" s="11">
        <v>5.8000000000000003E-2</v>
      </c>
      <c r="G1332" s="11">
        <v>48</v>
      </c>
      <c r="H1332" s="11">
        <v>49</v>
      </c>
      <c r="I1332" s="11">
        <v>0.38400000000000001</v>
      </c>
      <c r="J1332" s="11">
        <v>0.58199999999999996</v>
      </c>
      <c r="K1332" s="11">
        <v>3.4000000000000002E-2</v>
      </c>
      <c r="L1332" s="11">
        <v>1212159</v>
      </c>
      <c r="M1332" s="11">
        <v>0.214</v>
      </c>
    </row>
    <row r="1333" spans="1:13" ht="15" x14ac:dyDescent="0.25">
      <c r="A1333" s="12" t="s">
        <v>285</v>
      </c>
      <c r="B1333" s="5" t="s">
        <v>77</v>
      </c>
      <c r="C1333" s="9" t="s">
        <v>72</v>
      </c>
      <c r="D1333" s="9" t="str">
        <f t="shared" si="20"/>
        <v>Zimbabwe-Africa2011</v>
      </c>
      <c r="E1333" s="11">
        <v>3.2000000000000001E-2</v>
      </c>
      <c r="F1333" s="11">
        <v>5.8000000000000003E-2</v>
      </c>
      <c r="G1333" s="11">
        <v>56</v>
      </c>
      <c r="H1333" s="11">
        <v>55</v>
      </c>
      <c r="I1333" s="11">
        <v>0.40799999999999997</v>
      </c>
      <c r="J1333" s="11">
        <v>0.55200000000000005</v>
      </c>
      <c r="K1333" s="11">
        <v>0.04</v>
      </c>
      <c r="L1333" s="11">
        <v>13358738</v>
      </c>
      <c r="M1333" s="11">
        <v>0.33</v>
      </c>
    </row>
    <row r="1334" spans="1:13" ht="15" x14ac:dyDescent="0.25">
      <c r="A1334" s="12" t="s">
        <v>149</v>
      </c>
      <c r="B1334" s="5" t="s">
        <v>77</v>
      </c>
      <c r="C1334" s="9" t="s">
        <v>72</v>
      </c>
      <c r="D1334" s="9" t="str">
        <f t="shared" si="20"/>
        <v>Ghana-Africa2011</v>
      </c>
      <c r="E1334" s="11">
        <v>3.2000000000000001E-2</v>
      </c>
      <c r="F1334" s="11">
        <v>5.3999999999999999E-2</v>
      </c>
      <c r="G1334" s="11">
        <v>62</v>
      </c>
      <c r="H1334" s="11">
        <v>60</v>
      </c>
      <c r="I1334" s="11">
        <v>0.38800000000000001</v>
      </c>
      <c r="J1334" s="11">
        <v>0.57699999999999996</v>
      </c>
      <c r="K1334" s="11">
        <v>3.5000000000000003E-2</v>
      </c>
      <c r="L1334" s="11">
        <v>24820706</v>
      </c>
      <c r="M1334" s="11">
        <v>0.51400000000000001</v>
      </c>
    </row>
    <row r="1335" spans="1:13" ht="15" x14ac:dyDescent="0.25">
      <c r="A1335" s="12" t="s">
        <v>145</v>
      </c>
      <c r="B1335" s="5" t="s">
        <v>77</v>
      </c>
      <c r="C1335" s="9" t="s">
        <v>72</v>
      </c>
      <c r="D1335" s="9" t="str">
        <f t="shared" si="20"/>
        <v>Gabon-Africa2011</v>
      </c>
      <c r="E1335" s="11">
        <v>3.2000000000000001E-2</v>
      </c>
      <c r="F1335" s="11">
        <v>4.2000000000000003E-2</v>
      </c>
      <c r="G1335" s="11">
        <v>64</v>
      </c>
      <c r="H1335" s="11">
        <v>62</v>
      </c>
      <c r="I1335" s="11">
        <v>0.38500000000000001</v>
      </c>
      <c r="J1335" s="11">
        <v>0.56200000000000006</v>
      </c>
      <c r="K1335" s="11">
        <v>5.2999999999999999E-2</v>
      </c>
      <c r="L1335" s="11">
        <v>1594034</v>
      </c>
      <c r="M1335" s="11">
        <v>0.86</v>
      </c>
    </row>
    <row r="1336" spans="1:13" ht="15" x14ac:dyDescent="0.25">
      <c r="A1336" s="12" t="s">
        <v>256</v>
      </c>
      <c r="B1336" s="5" t="s">
        <v>77</v>
      </c>
      <c r="C1336" s="9" t="s">
        <v>72</v>
      </c>
      <c r="D1336" s="9" t="str">
        <f t="shared" si="20"/>
        <v>Sudan-Africa2011</v>
      </c>
      <c r="E1336" s="11">
        <v>3.4000000000000002E-2</v>
      </c>
      <c r="F1336" s="11">
        <v>5.3999999999999999E-2</v>
      </c>
      <c r="G1336" s="11">
        <v>63</v>
      </c>
      <c r="H1336" s="11">
        <v>60</v>
      </c>
      <c r="I1336" s="11">
        <v>0.41799999999999998</v>
      </c>
      <c r="J1336" s="11">
        <v>0.55100000000000005</v>
      </c>
      <c r="K1336" s="11">
        <v>3.2000000000000001E-2</v>
      </c>
      <c r="L1336" s="11">
        <v>36430923</v>
      </c>
      <c r="M1336" s="11">
        <v>0.33200000000000002</v>
      </c>
    </row>
    <row r="1337" spans="1:13" ht="15" x14ac:dyDescent="0.25">
      <c r="A1337" s="12" t="s">
        <v>139</v>
      </c>
      <c r="B1337" s="5" t="s">
        <v>77</v>
      </c>
      <c r="C1337" s="9" t="s">
        <v>72</v>
      </c>
      <c r="D1337" s="9" t="str">
        <f t="shared" si="20"/>
        <v>Ethiopia-Africa2011</v>
      </c>
      <c r="E1337" s="11">
        <v>3.4000000000000002E-2</v>
      </c>
      <c r="F1337" s="11">
        <v>4.8000000000000001E-2</v>
      </c>
      <c r="G1337" s="11">
        <v>64</v>
      </c>
      <c r="H1337" s="11">
        <v>61</v>
      </c>
      <c r="I1337" s="11">
        <v>0.439</v>
      </c>
      <c r="J1337" s="11">
        <v>0.52800000000000002</v>
      </c>
      <c r="K1337" s="11">
        <v>3.3000000000000002E-2</v>
      </c>
      <c r="L1337" s="11">
        <v>89393063</v>
      </c>
      <c r="M1337" s="11">
        <v>0.17699999999999999</v>
      </c>
    </row>
    <row r="1338" spans="1:13" ht="15" x14ac:dyDescent="0.25">
      <c r="A1338" s="12" t="s">
        <v>114</v>
      </c>
      <c r="B1338" s="5" t="s">
        <v>77</v>
      </c>
      <c r="C1338" s="9" t="s">
        <v>72</v>
      </c>
      <c r="D1338" s="9" t="str">
        <f t="shared" si="20"/>
        <v>Central African Republic-Africa2011</v>
      </c>
      <c r="E1338" s="11">
        <v>3.5000000000000003E-2</v>
      </c>
      <c r="F1338" s="11">
        <v>0.1</v>
      </c>
      <c r="G1338" s="11">
        <v>51</v>
      </c>
      <c r="H1338" s="11">
        <v>47</v>
      </c>
      <c r="I1338" s="11">
        <v>0.40400000000000003</v>
      </c>
      <c r="J1338" s="11">
        <v>0.55800000000000005</v>
      </c>
      <c r="K1338" s="11">
        <v>3.9E-2</v>
      </c>
      <c r="L1338" s="11">
        <v>4436217</v>
      </c>
      <c r="M1338" s="11">
        <v>0.39</v>
      </c>
    </row>
    <row r="1339" spans="1:13" ht="15" x14ac:dyDescent="0.25">
      <c r="A1339" s="12" t="s">
        <v>197</v>
      </c>
      <c r="B1339" s="5" t="s">
        <v>77</v>
      </c>
      <c r="C1339" s="9" t="s">
        <v>72</v>
      </c>
      <c r="D1339" s="9" t="str">
        <f t="shared" si="20"/>
        <v>Mauritania-Africa2011</v>
      </c>
      <c r="E1339" s="11">
        <v>3.5000000000000003E-2</v>
      </c>
      <c r="F1339" s="11">
        <v>6.9000000000000006E-2</v>
      </c>
      <c r="G1339" s="11">
        <v>63</v>
      </c>
      <c r="H1339" s="11">
        <v>60</v>
      </c>
      <c r="I1339" s="11">
        <v>0.40400000000000003</v>
      </c>
      <c r="J1339" s="11">
        <v>0.56499999999999995</v>
      </c>
      <c r="K1339" s="11">
        <v>3.1E-2</v>
      </c>
      <c r="L1339" s="11">
        <v>3702763</v>
      </c>
      <c r="M1339" s="11">
        <v>0.57299999999999995</v>
      </c>
    </row>
    <row r="1340" spans="1:13" ht="15" x14ac:dyDescent="0.25">
      <c r="A1340" s="12" t="s">
        <v>190</v>
      </c>
      <c r="B1340" s="5" t="s">
        <v>77</v>
      </c>
      <c r="C1340" s="9" t="s">
        <v>72</v>
      </c>
      <c r="D1340" s="9" t="str">
        <f t="shared" si="20"/>
        <v>Madagascar-Africa2011</v>
      </c>
      <c r="E1340" s="11">
        <v>3.5000000000000003E-2</v>
      </c>
      <c r="F1340" s="11">
        <v>4.2000000000000003E-2</v>
      </c>
      <c r="G1340" s="11">
        <v>65</v>
      </c>
      <c r="H1340" s="11">
        <v>62</v>
      </c>
      <c r="I1340" s="11">
        <v>0.43099999999999999</v>
      </c>
      <c r="J1340" s="11">
        <v>0.54100000000000004</v>
      </c>
      <c r="K1340" s="11">
        <v>2.8000000000000001E-2</v>
      </c>
      <c r="L1340" s="11">
        <v>21678934</v>
      </c>
      <c r="M1340" s="11">
        <v>0.32600000000000001</v>
      </c>
    </row>
    <row r="1341" spans="1:13" ht="15" x14ac:dyDescent="0.25">
      <c r="A1341" s="12" t="s">
        <v>136</v>
      </c>
      <c r="B1341" s="5" t="s">
        <v>77</v>
      </c>
      <c r="C1341" s="9" t="s">
        <v>72</v>
      </c>
      <c r="D1341" s="9" t="str">
        <f t="shared" si="20"/>
        <v>Equatorial Guinea-Africa2011</v>
      </c>
      <c r="E1341" s="11">
        <v>3.5999999999999997E-2</v>
      </c>
      <c r="F1341" s="11">
        <v>7.2999999999999995E-2</v>
      </c>
      <c r="G1341" s="11">
        <v>54</v>
      </c>
      <c r="H1341" s="11">
        <v>51</v>
      </c>
      <c r="I1341" s="11">
        <v>0.39100000000000001</v>
      </c>
      <c r="J1341" s="11">
        <v>0.57999999999999996</v>
      </c>
      <c r="K1341" s="11">
        <v>2.9000000000000001E-2</v>
      </c>
      <c r="L1341" s="11">
        <v>715996</v>
      </c>
      <c r="M1341" s="11">
        <v>0.39300000000000002</v>
      </c>
    </row>
    <row r="1342" spans="1:13" ht="15" x14ac:dyDescent="0.25">
      <c r="A1342" s="12" t="s">
        <v>119</v>
      </c>
      <c r="B1342" s="5" t="s">
        <v>77</v>
      </c>
      <c r="C1342" s="9" t="s">
        <v>72</v>
      </c>
      <c r="D1342" s="9" t="str">
        <f t="shared" si="20"/>
        <v>Comoros-Africa2011</v>
      </c>
      <c r="E1342" s="11">
        <v>3.5999999999999997E-2</v>
      </c>
      <c r="F1342" s="11">
        <v>6.0999999999999999E-2</v>
      </c>
      <c r="G1342" s="11">
        <v>62</v>
      </c>
      <c r="H1342" s="11">
        <v>59</v>
      </c>
      <c r="I1342" s="11">
        <v>0.42199999999999999</v>
      </c>
      <c r="J1342" s="11">
        <v>0.54900000000000004</v>
      </c>
      <c r="K1342" s="11">
        <v>2.9000000000000001E-2</v>
      </c>
      <c r="L1342" s="11">
        <v>700216</v>
      </c>
      <c r="M1342" s="11">
        <v>0.28000000000000003</v>
      </c>
    </row>
    <row r="1343" spans="1:13" ht="15" x14ac:dyDescent="0.25">
      <c r="A1343" s="12" t="s">
        <v>175</v>
      </c>
      <c r="B1343" s="5" t="s">
        <v>77</v>
      </c>
      <c r="C1343" s="9" t="s">
        <v>72</v>
      </c>
      <c r="D1343" s="9" t="str">
        <f t="shared" si="20"/>
        <v>Kenya-Africa2011</v>
      </c>
      <c r="E1343" s="11">
        <v>3.5999999999999997E-2</v>
      </c>
      <c r="F1343" s="11">
        <v>0.05</v>
      </c>
      <c r="G1343" s="11">
        <v>62</v>
      </c>
      <c r="H1343" s="11">
        <v>59</v>
      </c>
      <c r="I1343" s="11">
        <v>0.42499999999999999</v>
      </c>
      <c r="J1343" s="11">
        <v>0.54900000000000004</v>
      </c>
      <c r="K1343" s="11">
        <v>2.5999999999999999E-2</v>
      </c>
      <c r="L1343" s="11">
        <v>42027891</v>
      </c>
      <c r="M1343" s="11">
        <v>0.24</v>
      </c>
    </row>
    <row r="1344" spans="1:13" ht="15" x14ac:dyDescent="0.25">
      <c r="A1344" s="12" t="s">
        <v>232</v>
      </c>
      <c r="B1344" s="5" t="s">
        <v>77</v>
      </c>
      <c r="C1344" s="9" t="s">
        <v>72</v>
      </c>
      <c r="D1344" s="9" t="str">
        <f t="shared" si="20"/>
        <v>Rwanda-Africa2011</v>
      </c>
      <c r="E1344" s="11">
        <v>3.5999999999999997E-2</v>
      </c>
      <c r="F1344" s="11">
        <v>4.1000000000000002E-2</v>
      </c>
      <c r="G1344" s="11">
        <v>65</v>
      </c>
      <c r="H1344" s="11">
        <v>61</v>
      </c>
      <c r="I1344" s="11">
        <v>0.442</v>
      </c>
      <c r="J1344" s="11">
        <v>0.53500000000000003</v>
      </c>
      <c r="K1344" s="11">
        <v>2.3E-2</v>
      </c>
      <c r="L1344" s="11">
        <v>11144315</v>
      </c>
      <c r="M1344" s="11">
        <v>0.249</v>
      </c>
    </row>
    <row r="1345" spans="1:13" ht="15" x14ac:dyDescent="0.25">
      <c r="A1345" s="12" t="s">
        <v>235</v>
      </c>
      <c r="B1345" s="5" t="s">
        <v>77</v>
      </c>
      <c r="C1345" s="9" t="s">
        <v>72</v>
      </c>
      <c r="D1345" s="9" t="str">
        <f t="shared" si="20"/>
        <v>Sao Tome and Principe-Africa2011</v>
      </c>
      <c r="E1345" s="11">
        <v>3.5999999999999997E-2</v>
      </c>
      <c r="F1345" s="11">
        <v>3.9E-2</v>
      </c>
      <c r="G1345" s="11">
        <v>68</v>
      </c>
      <c r="H1345" s="11">
        <v>64</v>
      </c>
      <c r="I1345" s="11">
        <v>0.41599999999999998</v>
      </c>
      <c r="J1345" s="11">
        <v>0.54900000000000004</v>
      </c>
      <c r="K1345" s="11">
        <v>3.5000000000000003E-2</v>
      </c>
      <c r="L1345" s="11">
        <v>183177</v>
      </c>
      <c r="M1345" s="11">
        <v>0.626</v>
      </c>
    </row>
    <row r="1346" spans="1:13" ht="15" x14ac:dyDescent="0.25">
      <c r="A1346" s="12" t="s">
        <v>123</v>
      </c>
      <c r="B1346" s="5" t="s">
        <v>77</v>
      </c>
      <c r="C1346" s="9" t="s">
        <v>72</v>
      </c>
      <c r="D1346" s="9" t="str">
        <f t="shared" si="20"/>
        <v>Cote d'Ivoire-Africa2011</v>
      </c>
      <c r="E1346" s="11">
        <v>3.6999999999999998E-2</v>
      </c>
      <c r="F1346" s="11">
        <v>7.4999999999999997E-2</v>
      </c>
      <c r="G1346" s="11">
        <v>51</v>
      </c>
      <c r="H1346" s="11">
        <v>49</v>
      </c>
      <c r="I1346" s="11">
        <v>0.41699999999999998</v>
      </c>
      <c r="J1346" s="11">
        <v>0.55200000000000005</v>
      </c>
      <c r="K1346" s="11">
        <v>3.1E-2</v>
      </c>
      <c r="L1346" s="11">
        <v>19389954</v>
      </c>
      <c r="M1346" s="11">
        <v>0.51300000000000001</v>
      </c>
    </row>
    <row r="1347" spans="1:13" ht="15" x14ac:dyDescent="0.25">
      <c r="A1347" s="12" t="s">
        <v>249</v>
      </c>
      <c r="B1347" s="5" t="s">
        <v>77</v>
      </c>
      <c r="C1347" s="9" t="s">
        <v>72</v>
      </c>
      <c r="D1347" s="9" t="str">
        <f t="shared" ref="D1347:D1410" si="21">CONCATENATE(A1347,C1347)</f>
        <v>South Sudan-Africa2011</v>
      </c>
      <c r="E1347" s="11">
        <v>3.6999999999999998E-2</v>
      </c>
      <c r="F1347" s="11">
        <v>6.8000000000000005E-2</v>
      </c>
      <c r="G1347" s="11">
        <v>55</v>
      </c>
      <c r="H1347" s="11">
        <v>53</v>
      </c>
      <c r="I1347" s="11">
        <v>0.42599999999999999</v>
      </c>
      <c r="J1347" s="11">
        <v>0.54</v>
      </c>
      <c r="K1347" s="11">
        <v>3.4000000000000002E-2</v>
      </c>
      <c r="L1347" s="11">
        <v>10381110</v>
      </c>
      <c r="M1347" s="11">
        <v>0.18</v>
      </c>
    </row>
    <row r="1348" spans="1:13" ht="15" x14ac:dyDescent="0.25">
      <c r="A1348" s="12" t="s">
        <v>266</v>
      </c>
      <c r="B1348" s="5" t="s">
        <v>77</v>
      </c>
      <c r="C1348" s="9" t="s">
        <v>72</v>
      </c>
      <c r="D1348" s="9" t="str">
        <f t="shared" si="21"/>
        <v>Togo-Africa2011</v>
      </c>
      <c r="E1348" s="11">
        <v>3.6999999999999998E-2</v>
      </c>
      <c r="F1348" s="11">
        <v>5.8999999999999997E-2</v>
      </c>
      <c r="G1348" s="11">
        <v>57</v>
      </c>
      <c r="H1348" s="11">
        <v>55</v>
      </c>
      <c r="I1348" s="11">
        <v>0.42</v>
      </c>
      <c r="J1348" s="11">
        <v>0.55300000000000005</v>
      </c>
      <c r="K1348" s="11">
        <v>2.7E-2</v>
      </c>
      <c r="L1348" s="11">
        <v>6472304</v>
      </c>
      <c r="M1348" s="11">
        <v>0.38</v>
      </c>
    </row>
    <row r="1349" spans="1:13" ht="15" x14ac:dyDescent="0.25">
      <c r="A1349" s="12" t="s">
        <v>99</v>
      </c>
      <c r="B1349" s="5" t="s">
        <v>77</v>
      </c>
      <c r="C1349" s="9" t="s">
        <v>72</v>
      </c>
      <c r="D1349" s="9" t="str">
        <f t="shared" si="21"/>
        <v>Benin-Africa2011</v>
      </c>
      <c r="E1349" s="11">
        <v>3.6999999999999998E-2</v>
      </c>
      <c r="F1349" s="11">
        <v>0.06</v>
      </c>
      <c r="G1349" s="11">
        <v>60</v>
      </c>
      <c r="H1349" s="11">
        <v>58</v>
      </c>
      <c r="I1349" s="11">
        <v>0.432</v>
      </c>
      <c r="J1349" s="11">
        <v>0.53900000000000003</v>
      </c>
      <c r="K1349" s="11">
        <v>2.9000000000000001E-2</v>
      </c>
      <c r="L1349" s="11">
        <v>9779795</v>
      </c>
      <c r="M1349" s="11">
        <v>0.42299999999999999</v>
      </c>
    </row>
    <row r="1350" spans="1:13" ht="15" x14ac:dyDescent="0.25">
      <c r="A1350" s="12" t="s">
        <v>184</v>
      </c>
      <c r="B1350" s="5" t="s">
        <v>77</v>
      </c>
      <c r="C1350" s="9" t="s">
        <v>72</v>
      </c>
      <c r="D1350" s="9" t="str">
        <f t="shared" si="21"/>
        <v>Liberia-Africa2011</v>
      </c>
      <c r="E1350" s="11">
        <v>3.6999999999999998E-2</v>
      </c>
      <c r="F1350" s="11">
        <v>5.8000000000000003E-2</v>
      </c>
      <c r="G1350" s="11">
        <v>61</v>
      </c>
      <c r="H1350" s="11">
        <v>59</v>
      </c>
      <c r="I1350" s="11">
        <v>0.432</v>
      </c>
      <c r="J1350" s="11">
        <v>0.53700000000000003</v>
      </c>
      <c r="K1350" s="11">
        <v>3.1E-2</v>
      </c>
      <c r="L1350" s="11">
        <v>4079697</v>
      </c>
      <c r="M1350" s="11">
        <v>0.48199999999999998</v>
      </c>
    </row>
    <row r="1351" spans="1:13" ht="15" x14ac:dyDescent="0.25">
      <c r="A1351" s="12" t="s">
        <v>240</v>
      </c>
      <c r="B1351" s="5" t="s">
        <v>77</v>
      </c>
      <c r="C1351" s="9" t="s">
        <v>72</v>
      </c>
      <c r="D1351" s="9" t="str">
        <f t="shared" si="21"/>
        <v>Sierra Leone-Africa2011</v>
      </c>
      <c r="E1351" s="11">
        <v>3.7999999999999999E-2</v>
      </c>
      <c r="F1351" s="11">
        <v>0.112</v>
      </c>
      <c r="G1351" s="11">
        <v>45</v>
      </c>
      <c r="H1351" s="11">
        <v>45</v>
      </c>
      <c r="I1351" s="11">
        <v>0.42</v>
      </c>
      <c r="J1351" s="11">
        <v>0.55400000000000005</v>
      </c>
      <c r="K1351" s="11">
        <v>2.5999999999999999E-2</v>
      </c>
      <c r="L1351" s="11">
        <v>5865491</v>
      </c>
      <c r="M1351" s="11">
        <v>0.38600000000000001</v>
      </c>
    </row>
    <row r="1352" spans="1:13" ht="15" x14ac:dyDescent="0.25">
      <c r="A1352" s="12" t="s">
        <v>156</v>
      </c>
      <c r="B1352" s="5" t="s">
        <v>77</v>
      </c>
      <c r="C1352" s="9" t="s">
        <v>72</v>
      </c>
      <c r="D1352" s="9" t="str">
        <f t="shared" si="21"/>
        <v>Guinea-Bissau-Africa2011</v>
      </c>
      <c r="E1352" s="11">
        <v>3.7999999999999999E-2</v>
      </c>
      <c r="F1352" s="11">
        <v>8.2000000000000003E-2</v>
      </c>
      <c r="G1352" s="11">
        <v>55</v>
      </c>
      <c r="H1352" s="11">
        <v>52</v>
      </c>
      <c r="I1352" s="11">
        <v>0.41699999999999998</v>
      </c>
      <c r="J1352" s="11">
        <v>0.55300000000000005</v>
      </c>
      <c r="K1352" s="11">
        <v>2.9000000000000001E-2</v>
      </c>
      <c r="L1352" s="11">
        <v>1624228</v>
      </c>
      <c r="M1352" s="11">
        <v>0.46100000000000002</v>
      </c>
    </row>
    <row r="1353" spans="1:13" ht="15" x14ac:dyDescent="0.25">
      <c r="A1353" s="12" t="s">
        <v>111</v>
      </c>
      <c r="B1353" s="5" t="s">
        <v>77</v>
      </c>
      <c r="C1353" s="9" t="s">
        <v>72</v>
      </c>
      <c r="D1353" s="9" t="str">
        <f t="shared" si="21"/>
        <v>Cameroon-Africa2011</v>
      </c>
      <c r="E1353" s="11">
        <v>3.7999999999999999E-2</v>
      </c>
      <c r="F1353" s="11">
        <v>6.4000000000000001E-2</v>
      </c>
      <c r="G1353" s="11">
        <v>55</v>
      </c>
      <c r="H1353" s="11">
        <v>53</v>
      </c>
      <c r="I1353" s="11">
        <v>0.432</v>
      </c>
      <c r="J1353" s="11">
        <v>0.53500000000000003</v>
      </c>
      <c r="K1353" s="11">
        <v>3.2000000000000001E-2</v>
      </c>
      <c r="L1353" s="11">
        <v>21156272</v>
      </c>
      <c r="M1353" s="11">
        <v>0.52100000000000002</v>
      </c>
    </row>
    <row r="1354" spans="1:13" ht="15" x14ac:dyDescent="0.25">
      <c r="A1354" s="12" t="s">
        <v>155</v>
      </c>
      <c r="B1354" s="5" t="s">
        <v>77</v>
      </c>
      <c r="C1354" s="9" t="s">
        <v>72</v>
      </c>
      <c r="D1354" s="9" t="str">
        <f t="shared" si="21"/>
        <v>Guinea-Africa2011</v>
      </c>
      <c r="E1354" s="11">
        <v>3.7999999999999999E-2</v>
      </c>
      <c r="F1354" s="11">
        <v>6.9000000000000006E-2</v>
      </c>
      <c r="G1354" s="11">
        <v>56</v>
      </c>
      <c r="H1354" s="11">
        <v>55</v>
      </c>
      <c r="I1354" s="11">
        <v>0.42699999999999999</v>
      </c>
      <c r="J1354" s="11">
        <v>0.54200000000000004</v>
      </c>
      <c r="K1354" s="11">
        <v>3.1E-2</v>
      </c>
      <c r="L1354" s="11">
        <v>11161530</v>
      </c>
      <c r="M1354" s="11">
        <v>0.35299999999999998</v>
      </c>
    </row>
    <row r="1355" spans="1:13" ht="15" x14ac:dyDescent="0.25">
      <c r="A1355" s="12" t="s">
        <v>120</v>
      </c>
      <c r="B1355" s="5" t="s">
        <v>77</v>
      </c>
      <c r="C1355" s="9" t="s">
        <v>72</v>
      </c>
      <c r="D1355" s="9" t="str">
        <f t="shared" si="21"/>
        <v>Congo (Brazzaville)-Africa2011</v>
      </c>
      <c r="E1355" s="11">
        <v>3.7999999999999999E-2</v>
      </c>
      <c r="F1355" s="11">
        <v>3.9E-2</v>
      </c>
      <c r="G1355" s="11">
        <v>59</v>
      </c>
      <c r="H1355" s="11">
        <v>56</v>
      </c>
      <c r="I1355" s="11">
        <v>0.42299999999999999</v>
      </c>
      <c r="J1355" s="11">
        <v>0.54300000000000004</v>
      </c>
      <c r="K1355" s="11">
        <v>3.4000000000000002E-2</v>
      </c>
      <c r="L1355" s="11">
        <v>4225359</v>
      </c>
      <c r="M1355" s="11">
        <v>0.63700000000000001</v>
      </c>
    </row>
    <row r="1356" spans="1:13" ht="15" x14ac:dyDescent="0.25">
      <c r="A1356" s="12" t="s">
        <v>137</v>
      </c>
      <c r="B1356" s="5" t="s">
        <v>77</v>
      </c>
      <c r="C1356" s="9" t="s">
        <v>72</v>
      </c>
      <c r="D1356" s="9" t="str">
        <f t="shared" si="21"/>
        <v>Eritrea-Africa2011</v>
      </c>
      <c r="E1356" s="11">
        <v>3.7999999999999999E-2</v>
      </c>
      <c r="F1356" s="11">
        <v>3.7999999999999999E-2</v>
      </c>
      <c r="G1356" s="11">
        <v>64</v>
      </c>
      <c r="H1356" s="11">
        <v>59</v>
      </c>
      <c r="I1356" s="11">
        <v>0.43099999999999999</v>
      </c>
      <c r="J1356" s="11">
        <v>0.54800000000000004</v>
      </c>
      <c r="K1356" s="11">
        <v>2.1999999999999999E-2</v>
      </c>
      <c r="L1356" s="11">
        <v>5932852</v>
      </c>
      <c r="M1356" s="11">
        <v>0.21</v>
      </c>
    </row>
    <row r="1357" spans="1:13" ht="15" x14ac:dyDescent="0.25">
      <c r="A1357" s="12" t="s">
        <v>237</v>
      </c>
      <c r="B1357" s="5" t="s">
        <v>77</v>
      </c>
      <c r="C1357" s="9" t="s">
        <v>72</v>
      </c>
      <c r="D1357" s="9" t="str">
        <f t="shared" si="21"/>
        <v>Senegal-Africa2011</v>
      </c>
      <c r="E1357" s="11">
        <v>3.7999999999999999E-2</v>
      </c>
      <c r="F1357" s="11">
        <v>4.5999999999999999E-2</v>
      </c>
      <c r="G1357" s="11">
        <v>65</v>
      </c>
      <c r="H1357" s="11">
        <v>62</v>
      </c>
      <c r="I1357" s="11">
        <v>0.436</v>
      </c>
      <c r="J1357" s="11">
        <v>0.53400000000000003</v>
      </c>
      <c r="K1357" s="11">
        <v>3.1E-2</v>
      </c>
      <c r="L1357" s="11">
        <v>13330737</v>
      </c>
      <c r="M1357" s="11">
        <v>0.42499999999999999</v>
      </c>
    </row>
    <row r="1358" spans="1:13" ht="15" x14ac:dyDescent="0.25">
      <c r="A1358" s="12" t="s">
        <v>206</v>
      </c>
      <c r="B1358" s="5" t="s">
        <v>77</v>
      </c>
      <c r="C1358" s="9" t="s">
        <v>72</v>
      </c>
      <c r="D1358" s="9" t="str">
        <f t="shared" si="21"/>
        <v>Mozambique-Africa2011</v>
      </c>
      <c r="E1358" s="11">
        <v>0.04</v>
      </c>
      <c r="F1358" s="11">
        <v>6.8000000000000005E-2</v>
      </c>
      <c r="G1358" s="11">
        <v>50</v>
      </c>
      <c r="H1358" s="11">
        <v>49</v>
      </c>
      <c r="I1358" s="11">
        <v>0.45400000000000001</v>
      </c>
      <c r="J1358" s="11">
        <v>0.51400000000000001</v>
      </c>
      <c r="K1358" s="11">
        <v>3.2000000000000001E-2</v>
      </c>
      <c r="L1358" s="11">
        <v>24581367</v>
      </c>
      <c r="M1358" s="11">
        <v>0.312</v>
      </c>
    </row>
    <row r="1359" spans="1:13" ht="15" x14ac:dyDescent="0.25">
      <c r="A1359" s="12" t="s">
        <v>191</v>
      </c>
      <c r="B1359" s="5" t="s">
        <v>77</v>
      </c>
      <c r="C1359" s="9" t="s">
        <v>72</v>
      </c>
      <c r="D1359" s="9" t="str">
        <f t="shared" si="21"/>
        <v>Malawi-Africa2011</v>
      </c>
      <c r="E1359" s="11">
        <v>0.04</v>
      </c>
      <c r="F1359" s="11">
        <v>4.9000000000000002E-2</v>
      </c>
      <c r="G1359" s="11">
        <v>54</v>
      </c>
      <c r="H1359" s="11">
        <v>54</v>
      </c>
      <c r="I1359" s="11">
        <v>0.45600000000000002</v>
      </c>
      <c r="J1359" s="11">
        <v>0.51200000000000001</v>
      </c>
      <c r="K1359" s="11">
        <v>3.1E-2</v>
      </c>
      <c r="L1359" s="11">
        <v>15457531</v>
      </c>
      <c r="M1359" s="11">
        <v>0.157</v>
      </c>
    </row>
    <row r="1360" spans="1:13" ht="15" x14ac:dyDescent="0.25">
      <c r="A1360" s="12" t="s">
        <v>263</v>
      </c>
      <c r="B1360" s="5" t="s">
        <v>77</v>
      </c>
      <c r="C1360" s="9" t="s">
        <v>72</v>
      </c>
      <c r="D1360" s="9" t="str">
        <f t="shared" si="21"/>
        <v>Tanzania-Africa2011</v>
      </c>
      <c r="E1360" s="11">
        <v>0.04</v>
      </c>
      <c r="F1360" s="11">
        <v>3.9E-2</v>
      </c>
      <c r="G1360" s="11">
        <v>61</v>
      </c>
      <c r="H1360" s="11">
        <v>59</v>
      </c>
      <c r="I1360" s="11">
        <v>0.44900000000000001</v>
      </c>
      <c r="J1360" s="11">
        <v>0.52</v>
      </c>
      <c r="K1360" s="11">
        <v>3.1E-2</v>
      </c>
      <c r="L1360" s="11">
        <v>46354607</v>
      </c>
      <c r="M1360" s="11">
        <v>0.28799999999999998</v>
      </c>
    </row>
    <row r="1361" spans="1:13" ht="15" x14ac:dyDescent="0.25">
      <c r="A1361" s="12" t="s">
        <v>215</v>
      </c>
      <c r="B1361" s="5" t="s">
        <v>77</v>
      </c>
      <c r="C1361" s="9" t="s">
        <v>72</v>
      </c>
      <c r="D1361" s="9" t="str">
        <f t="shared" si="21"/>
        <v>Nigeria-Africa2011</v>
      </c>
      <c r="E1361" s="11">
        <v>4.2000000000000003E-2</v>
      </c>
      <c r="F1361" s="11">
        <v>7.9000000000000001E-2</v>
      </c>
      <c r="G1361" s="11">
        <v>52</v>
      </c>
      <c r="H1361" s="11">
        <v>51</v>
      </c>
      <c r="I1361" s="11">
        <v>0.441</v>
      </c>
      <c r="J1361" s="11">
        <v>0.53100000000000003</v>
      </c>
      <c r="K1361" s="11">
        <v>2.7E-2</v>
      </c>
      <c r="L1361" s="11">
        <v>164192925</v>
      </c>
      <c r="M1361" s="11">
        <v>0.44400000000000001</v>
      </c>
    </row>
    <row r="1362" spans="1:13" ht="15" x14ac:dyDescent="0.25">
      <c r="A1362" s="12" t="s">
        <v>108</v>
      </c>
      <c r="B1362" s="5" t="s">
        <v>77</v>
      </c>
      <c r="C1362" s="9" t="s">
        <v>72</v>
      </c>
      <c r="D1362" s="9" t="str">
        <f t="shared" si="21"/>
        <v>Burkina Faso-Africa2011</v>
      </c>
      <c r="E1362" s="11">
        <v>4.2000000000000003E-2</v>
      </c>
      <c r="F1362" s="11">
        <v>6.8000000000000005E-2</v>
      </c>
      <c r="G1362" s="11">
        <v>56</v>
      </c>
      <c r="H1362" s="11">
        <v>55</v>
      </c>
      <c r="I1362" s="11">
        <v>0.45800000000000002</v>
      </c>
      <c r="J1362" s="11">
        <v>0.51700000000000002</v>
      </c>
      <c r="K1362" s="11">
        <v>2.5000000000000001E-2</v>
      </c>
      <c r="L1362" s="11">
        <v>15995313</v>
      </c>
      <c r="M1362" s="11">
        <v>0.26500000000000001</v>
      </c>
    </row>
    <row r="1363" spans="1:13" ht="15" x14ac:dyDescent="0.25">
      <c r="A1363" s="12" t="s">
        <v>284</v>
      </c>
      <c r="B1363" s="5" t="s">
        <v>77</v>
      </c>
      <c r="C1363" s="9" t="s">
        <v>72</v>
      </c>
      <c r="D1363" s="9" t="str">
        <f t="shared" si="21"/>
        <v>Zambia-Africa2011</v>
      </c>
      <c r="E1363" s="11">
        <v>4.2999999999999997E-2</v>
      </c>
      <c r="F1363" s="11">
        <v>5.8999999999999997E-2</v>
      </c>
      <c r="G1363" s="11">
        <v>57</v>
      </c>
      <c r="H1363" s="11">
        <v>54</v>
      </c>
      <c r="I1363" s="11">
        <v>0.46800000000000003</v>
      </c>
      <c r="J1363" s="11">
        <v>0.505</v>
      </c>
      <c r="K1363" s="11">
        <v>2.5999999999999999E-2</v>
      </c>
      <c r="L1363" s="11">
        <v>13633796</v>
      </c>
      <c r="M1363" s="11">
        <v>0.39200000000000002</v>
      </c>
    </row>
    <row r="1364" spans="1:13" ht="15" x14ac:dyDescent="0.25">
      <c r="A1364" s="12" t="s">
        <v>146</v>
      </c>
      <c r="B1364" s="5" t="s">
        <v>77</v>
      </c>
      <c r="C1364" s="9" t="s">
        <v>72</v>
      </c>
      <c r="D1364" s="9" t="str">
        <f t="shared" si="21"/>
        <v>Gambia, The-Africa2011</v>
      </c>
      <c r="E1364" s="11">
        <v>4.2999999999999997E-2</v>
      </c>
      <c r="F1364" s="11">
        <v>5.0999999999999997E-2</v>
      </c>
      <c r="G1364" s="11">
        <v>60</v>
      </c>
      <c r="H1364" s="11">
        <v>57</v>
      </c>
      <c r="I1364" s="11">
        <v>0.45900000000000002</v>
      </c>
      <c r="J1364" s="11">
        <v>0.51600000000000001</v>
      </c>
      <c r="K1364" s="11">
        <v>2.5000000000000001E-2</v>
      </c>
      <c r="L1364" s="11">
        <v>1734966</v>
      </c>
      <c r="M1364" s="11">
        <v>0.56999999999999995</v>
      </c>
    </row>
    <row r="1365" spans="1:13" ht="15" x14ac:dyDescent="0.25">
      <c r="A1365" s="12" t="s">
        <v>121</v>
      </c>
      <c r="B1365" s="5" t="s">
        <v>77</v>
      </c>
      <c r="C1365" s="9" t="s">
        <v>72</v>
      </c>
      <c r="D1365" s="9" t="str">
        <f t="shared" si="21"/>
        <v>Congo (Kinshasa)-Africa2011</v>
      </c>
      <c r="E1365" s="11">
        <v>4.3999999999999997E-2</v>
      </c>
      <c r="F1365" s="11">
        <v>0.09</v>
      </c>
      <c r="G1365" s="11">
        <v>51</v>
      </c>
      <c r="H1365" s="11">
        <v>48</v>
      </c>
      <c r="I1365" s="11">
        <v>0.45300000000000001</v>
      </c>
      <c r="J1365" s="11">
        <v>0.51900000000000002</v>
      </c>
      <c r="K1365" s="11">
        <v>2.8000000000000001E-2</v>
      </c>
      <c r="L1365" s="11">
        <v>63931512</v>
      </c>
      <c r="M1365" s="11">
        <v>0.40400000000000003</v>
      </c>
    </row>
    <row r="1366" spans="1:13" ht="15" x14ac:dyDescent="0.25">
      <c r="A1366" s="12" t="s">
        <v>273</v>
      </c>
      <c r="B1366" s="5" t="s">
        <v>77</v>
      </c>
      <c r="C1366" s="9" t="s">
        <v>72</v>
      </c>
      <c r="D1366" s="9" t="str">
        <f t="shared" si="21"/>
        <v>Uganda-Africa2011</v>
      </c>
      <c r="E1366" s="11">
        <v>4.3999999999999997E-2</v>
      </c>
      <c r="F1366" s="11">
        <v>4.9000000000000002E-2</v>
      </c>
      <c r="G1366" s="11">
        <v>59</v>
      </c>
      <c r="H1366" s="11">
        <v>57</v>
      </c>
      <c r="I1366" s="11">
        <v>0.48699999999999999</v>
      </c>
      <c r="J1366" s="11">
        <v>0.48899999999999999</v>
      </c>
      <c r="K1366" s="11">
        <v>2.4E-2</v>
      </c>
      <c r="L1366" s="11">
        <v>35148064</v>
      </c>
      <c r="M1366" s="11">
        <v>0.14799999999999999</v>
      </c>
    </row>
    <row r="1367" spans="1:13" ht="15" x14ac:dyDescent="0.25">
      <c r="A1367" s="12" t="s">
        <v>109</v>
      </c>
      <c r="B1367" s="5" t="s">
        <v>77</v>
      </c>
      <c r="C1367" s="9" t="s">
        <v>72</v>
      </c>
      <c r="D1367" s="9" t="str">
        <f t="shared" si="21"/>
        <v>Burundi-Africa2011</v>
      </c>
      <c r="E1367" s="11">
        <v>4.4999999999999998E-2</v>
      </c>
      <c r="F1367" s="11">
        <v>5.8999999999999997E-2</v>
      </c>
      <c r="G1367" s="11">
        <v>55</v>
      </c>
      <c r="H1367" s="11">
        <v>51</v>
      </c>
      <c r="I1367" s="11">
        <v>0.44</v>
      </c>
      <c r="J1367" s="11">
        <v>0.53500000000000003</v>
      </c>
      <c r="K1367" s="11">
        <v>2.5000000000000001E-2</v>
      </c>
      <c r="L1367" s="11">
        <v>9540362</v>
      </c>
      <c r="M1367" s="11">
        <v>0.109</v>
      </c>
    </row>
    <row r="1368" spans="1:13" ht="15" x14ac:dyDescent="0.25">
      <c r="A1368" s="12" t="s">
        <v>246</v>
      </c>
      <c r="B1368" s="5" t="s">
        <v>77</v>
      </c>
      <c r="C1368" s="9" t="s">
        <v>72</v>
      </c>
      <c r="D1368" s="9" t="str">
        <f t="shared" si="21"/>
        <v>Somalia-Africa2011</v>
      </c>
      <c r="E1368" s="11">
        <v>4.4999999999999998E-2</v>
      </c>
      <c r="F1368" s="11">
        <v>9.5000000000000001E-2</v>
      </c>
      <c r="G1368" s="11">
        <v>56</v>
      </c>
      <c r="H1368" s="11">
        <v>53</v>
      </c>
      <c r="I1368" s="11">
        <v>0.47499999999999998</v>
      </c>
      <c r="J1368" s="11">
        <v>0.496</v>
      </c>
      <c r="K1368" s="11">
        <v>2.8000000000000001E-2</v>
      </c>
      <c r="L1368" s="11">
        <v>9907903</v>
      </c>
      <c r="M1368" s="11">
        <v>0.377</v>
      </c>
    </row>
    <row r="1369" spans="1:13" ht="15" x14ac:dyDescent="0.25">
      <c r="A1369" s="12" t="s">
        <v>82</v>
      </c>
      <c r="B1369" s="5" t="s">
        <v>77</v>
      </c>
      <c r="C1369" s="9" t="s">
        <v>72</v>
      </c>
      <c r="D1369" s="9" t="str">
        <f t="shared" si="21"/>
        <v>Angola-Africa2011</v>
      </c>
      <c r="E1369" s="11">
        <v>4.5999999999999999E-2</v>
      </c>
      <c r="F1369" s="11">
        <v>0.107</v>
      </c>
      <c r="G1369" s="11">
        <v>53</v>
      </c>
      <c r="H1369" s="11">
        <v>50</v>
      </c>
      <c r="I1369" s="11">
        <v>0.47699999999999998</v>
      </c>
      <c r="J1369" s="11">
        <v>0.499</v>
      </c>
      <c r="K1369" s="11">
        <v>2.4E-2</v>
      </c>
      <c r="L1369" s="11">
        <v>20180490</v>
      </c>
      <c r="M1369" s="11">
        <v>0.40899999999999997</v>
      </c>
    </row>
    <row r="1370" spans="1:13" ht="15" x14ac:dyDescent="0.25">
      <c r="A1370" s="12" t="s">
        <v>115</v>
      </c>
      <c r="B1370" s="5" t="s">
        <v>77</v>
      </c>
      <c r="C1370" s="9" t="s">
        <v>72</v>
      </c>
      <c r="D1370" s="9" t="str">
        <f t="shared" si="21"/>
        <v>Chad-Africa2011</v>
      </c>
      <c r="E1370" s="11">
        <v>4.7E-2</v>
      </c>
      <c r="F1370" s="11">
        <v>9.1999999999999998E-2</v>
      </c>
      <c r="G1370" s="11">
        <v>51</v>
      </c>
      <c r="H1370" s="11">
        <v>49</v>
      </c>
      <c r="I1370" s="11">
        <v>0.48699999999999999</v>
      </c>
      <c r="J1370" s="11">
        <v>0.48799999999999999</v>
      </c>
      <c r="K1370" s="11">
        <v>2.5000000000000001E-2</v>
      </c>
      <c r="L1370" s="11">
        <v>12080037</v>
      </c>
      <c r="M1370" s="11">
        <v>0.22</v>
      </c>
    </row>
    <row r="1371" spans="1:13" ht="15" x14ac:dyDescent="0.25">
      <c r="A1371" s="12" t="s">
        <v>194</v>
      </c>
      <c r="B1371" s="5" t="s">
        <v>77</v>
      </c>
      <c r="C1371" s="9" t="s">
        <v>72</v>
      </c>
      <c r="D1371" s="9" t="str">
        <f t="shared" si="21"/>
        <v>Mali-Africa2011</v>
      </c>
      <c r="E1371" s="11">
        <v>4.8000000000000001E-2</v>
      </c>
      <c r="F1371" s="11">
        <v>8.1000000000000003E-2</v>
      </c>
      <c r="G1371" s="11">
        <v>54</v>
      </c>
      <c r="H1371" s="11">
        <v>54</v>
      </c>
      <c r="I1371" s="11">
        <v>0.47</v>
      </c>
      <c r="J1371" s="11">
        <v>0.502</v>
      </c>
      <c r="K1371" s="11">
        <v>2.9000000000000001E-2</v>
      </c>
      <c r="L1371" s="11">
        <v>14416737</v>
      </c>
      <c r="M1371" s="11">
        <v>0.36799999999999999</v>
      </c>
    </row>
    <row r="1372" spans="1:13" ht="15" x14ac:dyDescent="0.25">
      <c r="A1372" s="12" t="s">
        <v>214</v>
      </c>
      <c r="B1372" s="5" t="s">
        <v>77</v>
      </c>
      <c r="C1372" s="9" t="s">
        <v>72</v>
      </c>
      <c r="D1372" s="9" t="str">
        <f t="shared" si="21"/>
        <v>Niger-Africa2011</v>
      </c>
      <c r="E1372" s="11">
        <v>0.05</v>
      </c>
      <c r="F1372" s="11">
        <v>6.4000000000000001E-2</v>
      </c>
      <c r="G1372" s="11">
        <v>58</v>
      </c>
      <c r="H1372" s="11">
        <v>57</v>
      </c>
      <c r="I1372" s="11">
        <v>0.499</v>
      </c>
      <c r="J1372" s="11">
        <v>0.47499999999999998</v>
      </c>
      <c r="K1372" s="11">
        <v>2.5999999999999999E-2</v>
      </c>
      <c r="L1372" s="11">
        <v>16511462</v>
      </c>
      <c r="M1372" s="11">
        <v>0.17799999999999999</v>
      </c>
    </row>
    <row r="1373" spans="1:13" ht="15" x14ac:dyDescent="0.25">
      <c r="A1373" s="12" t="s">
        <v>198</v>
      </c>
      <c r="B1373" s="5" t="s">
        <v>77</v>
      </c>
      <c r="C1373" s="9" t="s">
        <v>73</v>
      </c>
      <c r="D1373" s="9" t="str">
        <f t="shared" si="21"/>
        <v>Mauritius-Africa2012</v>
      </c>
      <c r="E1373" s="11">
        <v>1.0999999999999999E-2</v>
      </c>
      <c r="F1373" s="11">
        <v>1.2999999999999999E-2</v>
      </c>
      <c r="G1373" s="11">
        <v>77</v>
      </c>
      <c r="H1373" s="11">
        <v>70</v>
      </c>
      <c r="I1373" s="11">
        <v>0.20200000000000001</v>
      </c>
      <c r="J1373" s="11">
        <v>0.71499999999999997</v>
      </c>
      <c r="K1373" s="11">
        <v>8.4000000000000005E-2</v>
      </c>
      <c r="L1373" s="11">
        <v>1291167</v>
      </c>
      <c r="M1373" s="11">
        <v>0.40200000000000002</v>
      </c>
    </row>
    <row r="1374" spans="1:13" ht="15" x14ac:dyDescent="0.25">
      <c r="A1374" s="12" t="s">
        <v>239</v>
      </c>
      <c r="B1374" s="5" t="s">
        <v>77</v>
      </c>
      <c r="C1374" s="9" t="s">
        <v>73</v>
      </c>
      <c r="D1374" s="9" t="str">
        <f t="shared" si="21"/>
        <v>Seychelles-Africa2012</v>
      </c>
      <c r="E1374" s="11">
        <v>1.9E-2</v>
      </c>
      <c r="F1374" s="11">
        <v>1.2E-2</v>
      </c>
      <c r="G1374" s="11">
        <v>78</v>
      </c>
      <c r="H1374" s="11">
        <v>68</v>
      </c>
      <c r="I1374" s="11">
        <v>0.221</v>
      </c>
      <c r="J1374" s="11">
        <v>0.70199999999999996</v>
      </c>
      <c r="K1374" s="11">
        <v>7.6999999999999999E-2</v>
      </c>
      <c r="L1374" s="11">
        <v>88303</v>
      </c>
      <c r="M1374" s="11">
        <v>0.52900000000000003</v>
      </c>
    </row>
    <row r="1375" spans="1:13" ht="15" x14ac:dyDescent="0.25">
      <c r="A1375" s="12" t="s">
        <v>269</v>
      </c>
      <c r="B1375" s="5" t="s">
        <v>77</v>
      </c>
      <c r="C1375" s="9" t="s">
        <v>73</v>
      </c>
      <c r="D1375" s="9" t="str">
        <f t="shared" si="21"/>
        <v>Tunisia-Africa2012</v>
      </c>
      <c r="E1375" s="11">
        <v>1.9E-2</v>
      </c>
      <c r="F1375" s="11">
        <v>1.4E-2</v>
      </c>
      <c r="G1375" s="11">
        <v>77</v>
      </c>
      <c r="H1375" s="11">
        <v>73</v>
      </c>
      <c r="I1375" s="11">
        <v>0.23200000000000001</v>
      </c>
      <c r="J1375" s="11">
        <v>0.69699999999999995</v>
      </c>
      <c r="K1375" s="11">
        <v>7.0999999999999994E-2</v>
      </c>
      <c r="L1375" s="11">
        <v>10777500</v>
      </c>
      <c r="M1375" s="11">
        <v>0.66300000000000003</v>
      </c>
    </row>
    <row r="1376" spans="1:13" ht="15" x14ac:dyDescent="0.25">
      <c r="A1376" s="12" t="s">
        <v>247</v>
      </c>
      <c r="B1376" s="5" t="s">
        <v>77</v>
      </c>
      <c r="C1376" s="9" t="s">
        <v>73</v>
      </c>
      <c r="D1376" s="9" t="str">
        <f t="shared" si="21"/>
        <v>South Africa-Africa2012</v>
      </c>
      <c r="E1376" s="11">
        <v>2.1000000000000001E-2</v>
      </c>
      <c r="F1376" s="11">
        <v>3.4000000000000002E-2</v>
      </c>
      <c r="G1376" s="11">
        <v>58</v>
      </c>
      <c r="H1376" s="11">
        <v>54</v>
      </c>
      <c r="I1376" s="11">
        <v>0.29499999999999998</v>
      </c>
      <c r="J1376" s="11">
        <v>0.65</v>
      </c>
      <c r="K1376" s="11">
        <v>5.3999999999999999E-2</v>
      </c>
      <c r="L1376" s="11">
        <v>52274945</v>
      </c>
      <c r="M1376" s="11">
        <v>0.63300000000000001</v>
      </c>
    </row>
    <row r="1377" spans="1:13" ht="15" x14ac:dyDescent="0.25">
      <c r="A1377" s="12" t="s">
        <v>185</v>
      </c>
      <c r="B1377" s="5" t="s">
        <v>77</v>
      </c>
      <c r="C1377" s="9" t="s">
        <v>73</v>
      </c>
      <c r="D1377" s="9" t="str">
        <f t="shared" si="21"/>
        <v>Libya-Africa2012</v>
      </c>
      <c r="E1377" s="11">
        <v>2.1000000000000001E-2</v>
      </c>
      <c r="F1377" s="11">
        <v>1.2999999999999999E-2</v>
      </c>
      <c r="G1377" s="11">
        <v>77</v>
      </c>
      <c r="H1377" s="11">
        <v>73</v>
      </c>
      <c r="I1377" s="11">
        <v>0.29499999999999998</v>
      </c>
      <c r="J1377" s="11">
        <v>0.65800000000000003</v>
      </c>
      <c r="K1377" s="11">
        <v>4.7E-2</v>
      </c>
      <c r="L1377" s="11">
        <v>6154623</v>
      </c>
      <c r="M1377" s="11">
        <v>0.78</v>
      </c>
    </row>
    <row r="1378" spans="1:13" ht="15" x14ac:dyDescent="0.25">
      <c r="A1378" s="12" t="s">
        <v>205</v>
      </c>
      <c r="B1378" s="5" t="s">
        <v>77</v>
      </c>
      <c r="C1378" s="9" t="s">
        <v>73</v>
      </c>
      <c r="D1378" s="9" t="str">
        <f t="shared" si="21"/>
        <v>Morocco-Africa2012</v>
      </c>
      <c r="E1378" s="11">
        <v>2.3E-2</v>
      </c>
      <c r="F1378" s="11">
        <v>2.7E-2</v>
      </c>
      <c r="G1378" s="11">
        <v>72</v>
      </c>
      <c r="H1378" s="11">
        <v>69</v>
      </c>
      <c r="I1378" s="11">
        <v>0.27800000000000002</v>
      </c>
      <c r="J1378" s="11">
        <v>0.67200000000000004</v>
      </c>
      <c r="K1378" s="11">
        <v>0.05</v>
      </c>
      <c r="L1378" s="11">
        <v>32521143</v>
      </c>
      <c r="M1378" s="11">
        <v>0.58699999999999997</v>
      </c>
    </row>
    <row r="1379" spans="1:13" ht="15" x14ac:dyDescent="0.25">
      <c r="A1379" s="12" t="s">
        <v>104</v>
      </c>
      <c r="B1379" s="5" t="s">
        <v>77</v>
      </c>
      <c r="C1379" s="9" t="s">
        <v>73</v>
      </c>
      <c r="D1379" s="9" t="str">
        <f t="shared" si="21"/>
        <v>Botswana-Africa2012</v>
      </c>
      <c r="E1379" s="11">
        <v>2.4E-2</v>
      </c>
      <c r="F1379" s="11">
        <v>3.6999999999999998E-2</v>
      </c>
      <c r="G1379" s="11">
        <v>46</v>
      </c>
      <c r="H1379" s="11">
        <v>48</v>
      </c>
      <c r="I1379" s="11">
        <v>0.33800000000000002</v>
      </c>
      <c r="J1379" s="11">
        <v>0.627</v>
      </c>
      <c r="K1379" s="11">
        <v>3.5999999999999997E-2</v>
      </c>
      <c r="L1379" s="11">
        <v>2003910</v>
      </c>
      <c r="M1379" s="11">
        <v>0.56699999999999995</v>
      </c>
    </row>
    <row r="1380" spans="1:13" ht="15" x14ac:dyDescent="0.25">
      <c r="A1380" s="12" t="s">
        <v>134</v>
      </c>
      <c r="B1380" s="5" t="s">
        <v>77</v>
      </c>
      <c r="C1380" s="9" t="s">
        <v>73</v>
      </c>
      <c r="D1380" s="9" t="str">
        <f t="shared" si="21"/>
        <v>Egypt-Africa2012</v>
      </c>
      <c r="E1380" s="11">
        <v>2.4E-2</v>
      </c>
      <c r="F1380" s="11">
        <v>1.9E-2</v>
      </c>
      <c r="G1380" s="11">
        <v>73</v>
      </c>
      <c r="H1380" s="11">
        <v>69</v>
      </c>
      <c r="I1380" s="11">
        <v>0.312</v>
      </c>
      <c r="J1380" s="11">
        <v>0.63100000000000001</v>
      </c>
      <c r="K1380" s="11">
        <v>5.6000000000000001E-2</v>
      </c>
      <c r="L1380" s="11">
        <v>80721874</v>
      </c>
      <c r="M1380" s="11">
        <v>0.43</v>
      </c>
    </row>
    <row r="1381" spans="1:13" ht="15" x14ac:dyDescent="0.25">
      <c r="A1381" s="12" t="s">
        <v>76</v>
      </c>
      <c r="B1381" s="5" t="s">
        <v>77</v>
      </c>
      <c r="C1381" s="9" t="s">
        <v>73</v>
      </c>
      <c r="D1381" s="9" t="str">
        <f t="shared" si="21"/>
        <v>Algeria-Africa2012</v>
      </c>
      <c r="E1381" s="11">
        <v>2.5000000000000001E-2</v>
      </c>
      <c r="F1381" s="11">
        <v>2.1999999999999999E-2</v>
      </c>
      <c r="G1381" s="11">
        <v>73</v>
      </c>
      <c r="H1381" s="11">
        <v>69</v>
      </c>
      <c r="I1381" s="11">
        <v>0.27400000000000002</v>
      </c>
      <c r="J1381" s="11">
        <v>0.67900000000000005</v>
      </c>
      <c r="K1381" s="11">
        <v>4.7E-2</v>
      </c>
      <c r="L1381" s="11">
        <v>38481705</v>
      </c>
      <c r="M1381" s="11">
        <v>0.68899999999999995</v>
      </c>
    </row>
    <row r="1382" spans="1:13" ht="15" x14ac:dyDescent="0.25">
      <c r="A1382" s="12" t="s">
        <v>208</v>
      </c>
      <c r="B1382" s="5" t="s">
        <v>77</v>
      </c>
      <c r="C1382" s="9" t="s">
        <v>73</v>
      </c>
      <c r="D1382" s="9" t="str">
        <f t="shared" si="21"/>
        <v>Namibia-Africa2012</v>
      </c>
      <c r="E1382" s="11">
        <v>2.5999999999999999E-2</v>
      </c>
      <c r="F1382" s="11">
        <v>3.5999999999999997E-2</v>
      </c>
      <c r="G1382" s="11">
        <v>67</v>
      </c>
      <c r="H1382" s="11">
        <v>61</v>
      </c>
      <c r="I1382" s="11">
        <v>0.36599999999999999</v>
      </c>
      <c r="J1382" s="11">
        <v>0.59899999999999998</v>
      </c>
      <c r="K1382" s="11">
        <v>3.5000000000000003E-2</v>
      </c>
      <c r="L1382" s="11">
        <v>2259393</v>
      </c>
      <c r="M1382" s="11">
        <v>0.437</v>
      </c>
    </row>
    <row r="1383" spans="1:13" ht="15" x14ac:dyDescent="0.25">
      <c r="A1383" s="12" t="s">
        <v>183</v>
      </c>
      <c r="B1383" s="5" t="s">
        <v>77</v>
      </c>
      <c r="C1383" s="9" t="s">
        <v>73</v>
      </c>
      <c r="D1383" s="9" t="str">
        <f t="shared" si="21"/>
        <v>Lesotho-Africa2012</v>
      </c>
      <c r="E1383" s="11">
        <v>2.8000000000000001E-2</v>
      </c>
      <c r="F1383" s="11">
        <v>7.3999999999999996E-2</v>
      </c>
      <c r="G1383" s="11">
        <v>49</v>
      </c>
      <c r="H1383" s="11">
        <v>49</v>
      </c>
      <c r="I1383" s="11">
        <v>0.36799999999999999</v>
      </c>
      <c r="J1383" s="11">
        <v>0.59099999999999997</v>
      </c>
      <c r="K1383" s="11">
        <v>4.2000000000000003E-2</v>
      </c>
      <c r="L1383" s="11">
        <v>2051545</v>
      </c>
      <c r="M1383" s="11">
        <v>0.25800000000000001</v>
      </c>
    </row>
    <row r="1384" spans="1:13" ht="15" x14ac:dyDescent="0.25">
      <c r="A1384" s="12" t="s">
        <v>130</v>
      </c>
      <c r="B1384" s="5" t="s">
        <v>77</v>
      </c>
      <c r="C1384" s="9" t="s">
        <v>73</v>
      </c>
      <c r="D1384" s="9" t="str">
        <f t="shared" si="21"/>
        <v>Djibouti-Africa2012</v>
      </c>
      <c r="E1384" s="11">
        <v>2.8000000000000001E-2</v>
      </c>
      <c r="F1384" s="11">
        <v>5.8999999999999997E-2</v>
      </c>
      <c r="G1384" s="11">
        <v>63</v>
      </c>
      <c r="H1384" s="11">
        <v>60</v>
      </c>
      <c r="I1384" s="11">
        <v>0.33700000000000002</v>
      </c>
      <c r="J1384" s="11">
        <v>0.624</v>
      </c>
      <c r="K1384" s="11">
        <v>3.9E-2</v>
      </c>
      <c r="L1384" s="11">
        <v>859652</v>
      </c>
      <c r="M1384" s="11">
        <v>0.77100000000000002</v>
      </c>
    </row>
    <row r="1385" spans="1:13" ht="15" x14ac:dyDescent="0.25">
      <c r="A1385" s="12" t="s">
        <v>258</v>
      </c>
      <c r="B1385" s="5" t="s">
        <v>77</v>
      </c>
      <c r="C1385" s="9" t="s">
        <v>73</v>
      </c>
      <c r="D1385" s="9" t="str">
        <f t="shared" si="21"/>
        <v>Swaziland-Africa2012</v>
      </c>
      <c r="E1385" s="11">
        <v>0.03</v>
      </c>
      <c r="F1385" s="11">
        <v>5.7000000000000002E-2</v>
      </c>
      <c r="G1385" s="11">
        <v>48</v>
      </c>
      <c r="H1385" s="11">
        <v>49</v>
      </c>
      <c r="I1385" s="11">
        <v>0.38</v>
      </c>
      <c r="J1385" s="11">
        <v>0.58499999999999996</v>
      </c>
      <c r="K1385" s="11">
        <v>3.4000000000000002E-2</v>
      </c>
      <c r="L1385" s="11">
        <v>1230985</v>
      </c>
      <c r="M1385" s="11">
        <v>0.214</v>
      </c>
    </row>
    <row r="1386" spans="1:13" ht="15" x14ac:dyDescent="0.25">
      <c r="A1386" s="12" t="s">
        <v>149</v>
      </c>
      <c r="B1386" s="5" t="s">
        <v>77</v>
      </c>
      <c r="C1386" s="9" t="s">
        <v>73</v>
      </c>
      <c r="D1386" s="9" t="str">
        <f t="shared" si="21"/>
        <v>Ghana-Africa2012</v>
      </c>
      <c r="E1386" s="11">
        <v>3.1E-2</v>
      </c>
      <c r="F1386" s="11">
        <v>5.2999999999999999E-2</v>
      </c>
      <c r="G1386" s="11">
        <v>62</v>
      </c>
      <c r="H1386" s="11">
        <v>60</v>
      </c>
      <c r="I1386" s="11">
        <v>0.38600000000000001</v>
      </c>
      <c r="J1386" s="11">
        <v>0.57899999999999996</v>
      </c>
      <c r="K1386" s="11">
        <v>3.5000000000000003E-2</v>
      </c>
      <c r="L1386" s="11">
        <v>25366462</v>
      </c>
      <c r="M1386" s="11">
        <v>0.52100000000000002</v>
      </c>
    </row>
    <row r="1387" spans="1:13" ht="15" x14ac:dyDescent="0.25">
      <c r="A1387" s="12" t="s">
        <v>285</v>
      </c>
      <c r="B1387" s="5" t="s">
        <v>77</v>
      </c>
      <c r="C1387" s="9" t="s">
        <v>73</v>
      </c>
      <c r="D1387" s="9" t="str">
        <f t="shared" si="21"/>
        <v>Zimbabwe-Africa2012</v>
      </c>
      <c r="E1387" s="11">
        <v>3.2000000000000001E-2</v>
      </c>
      <c r="F1387" s="11">
        <v>5.5E-2</v>
      </c>
      <c r="G1387" s="11">
        <v>59</v>
      </c>
      <c r="H1387" s="11">
        <v>57</v>
      </c>
      <c r="I1387" s="11">
        <v>0.40200000000000002</v>
      </c>
      <c r="J1387" s="11">
        <v>0.55800000000000005</v>
      </c>
      <c r="K1387" s="11">
        <v>3.9E-2</v>
      </c>
      <c r="L1387" s="11">
        <v>13724317</v>
      </c>
      <c r="M1387" s="11">
        <v>0.32800000000000001</v>
      </c>
    </row>
    <row r="1388" spans="1:13" ht="15" x14ac:dyDescent="0.25">
      <c r="A1388" s="12" t="s">
        <v>145</v>
      </c>
      <c r="B1388" s="5" t="s">
        <v>77</v>
      </c>
      <c r="C1388" s="9" t="s">
        <v>73</v>
      </c>
      <c r="D1388" s="9" t="str">
        <f t="shared" si="21"/>
        <v>Gabon-Africa2012</v>
      </c>
      <c r="E1388" s="11">
        <v>3.2000000000000001E-2</v>
      </c>
      <c r="F1388" s="11">
        <v>0.04</v>
      </c>
      <c r="G1388" s="11">
        <v>64</v>
      </c>
      <c r="H1388" s="11">
        <v>62</v>
      </c>
      <c r="I1388" s="11">
        <v>0.38500000000000001</v>
      </c>
      <c r="J1388" s="11">
        <v>0.56299999999999994</v>
      </c>
      <c r="K1388" s="11">
        <v>5.1999999999999998E-2</v>
      </c>
      <c r="L1388" s="11">
        <v>1632572</v>
      </c>
      <c r="M1388" s="11">
        <v>0.86399999999999999</v>
      </c>
    </row>
    <row r="1389" spans="1:13" ht="15" x14ac:dyDescent="0.25">
      <c r="A1389" s="12" t="s">
        <v>114</v>
      </c>
      <c r="B1389" s="5" t="s">
        <v>77</v>
      </c>
      <c r="C1389" s="9" t="s">
        <v>73</v>
      </c>
      <c r="D1389" s="9" t="str">
        <f t="shared" si="21"/>
        <v>Central African Republic-Africa2012</v>
      </c>
      <c r="E1389" s="11">
        <v>3.4000000000000002E-2</v>
      </c>
      <c r="F1389" s="11">
        <v>9.8000000000000004E-2</v>
      </c>
      <c r="G1389" s="11">
        <v>51</v>
      </c>
      <c r="H1389" s="11">
        <v>48</v>
      </c>
      <c r="I1389" s="11">
        <v>0.40100000000000002</v>
      </c>
      <c r="J1389" s="11">
        <v>0.56100000000000005</v>
      </c>
      <c r="K1389" s="11">
        <v>3.9E-2</v>
      </c>
      <c r="L1389" s="11">
        <v>4525209</v>
      </c>
      <c r="M1389" s="11">
        <v>0.39300000000000002</v>
      </c>
    </row>
    <row r="1390" spans="1:13" ht="15" x14ac:dyDescent="0.25">
      <c r="A1390" s="12" t="s">
        <v>197</v>
      </c>
      <c r="B1390" s="5" t="s">
        <v>77</v>
      </c>
      <c r="C1390" s="9" t="s">
        <v>73</v>
      </c>
      <c r="D1390" s="9" t="str">
        <f t="shared" si="21"/>
        <v>Mauritania-Africa2012</v>
      </c>
      <c r="E1390" s="11">
        <v>3.4000000000000002E-2</v>
      </c>
      <c r="F1390" s="11">
        <v>6.8000000000000005E-2</v>
      </c>
      <c r="G1390" s="11">
        <v>63</v>
      </c>
      <c r="H1390" s="11">
        <v>60</v>
      </c>
      <c r="I1390" s="11">
        <v>0.40200000000000002</v>
      </c>
      <c r="J1390" s="11">
        <v>0.56599999999999995</v>
      </c>
      <c r="K1390" s="11">
        <v>3.2000000000000001E-2</v>
      </c>
      <c r="L1390" s="11">
        <v>3796141</v>
      </c>
      <c r="M1390" s="11">
        <v>0.57999999999999996</v>
      </c>
    </row>
    <row r="1391" spans="1:13" ht="15" x14ac:dyDescent="0.25">
      <c r="A1391" s="12" t="s">
        <v>256</v>
      </c>
      <c r="B1391" s="5" t="s">
        <v>77</v>
      </c>
      <c r="C1391" s="9" t="s">
        <v>73</v>
      </c>
      <c r="D1391" s="9" t="str">
        <f t="shared" si="21"/>
        <v>Sudan-Africa2012</v>
      </c>
      <c r="E1391" s="11">
        <v>3.4000000000000002E-2</v>
      </c>
      <c r="F1391" s="11">
        <v>5.2999999999999999E-2</v>
      </c>
      <c r="G1391" s="11">
        <v>64</v>
      </c>
      <c r="H1391" s="11">
        <v>60</v>
      </c>
      <c r="I1391" s="11">
        <v>0.41499999999999998</v>
      </c>
      <c r="J1391" s="11">
        <v>0.55300000000000005</v>
      </c>
      <c r="K1391" s="11">
        <v>3.2000000000000001E-2</v>
      </c>
      <c r="L1391" s="11">
        <v>37195349</v>
      </c>
      <c r="M1391" s="11">
        <v>0.33300000000000002</v>
      </c>
    </row>
    <row r="1392" spans="1:13" ht="15" x14ac:dyDescent="0.25">
      <c r="A1392" s="12" t="s">
        <v>139</v>
      </c>
      <c r="B1392" s="5" t="s">
        <v>77</v>
      </c>
      <c r="C1392" s="9" t="s">
        <v>73</v>
      </c>
      <c r="D1392" s="9" t="str">
        <f t="shared" si="21"/>
        <v>Ethiopia-Africa2012</v>
      </c>
      <c r="E1392" s="11">
        <v>3.4000000000000002E-2</v>
      </c>
      <c r="F1392" s="11">
        <v>4.5999999999999999E-2</v>
      </c>
      <c r="G1392" s="11">
        <v>65</v>
      </c>
      <c r="H1392" s="11">
        <v>61</v>
      </c>
      <c r="I1392" s="11">
        <v>0.433</v>
      </c>
      <c r="J1392" s="11">
        <v>0.53300000000000003</v>
      </c>
      <c r="K1392" s="11">
        <v>3.4000000000000002E-2</v>
      </c>
      <c r="L1392" s="11">
        <v>91728849</v>
      </c>
      <c r="M1392" s="11">
        <v>0.182</v>
      </c>
    </row>
    <row r="1393" spans="1:13" ht="15" x14ac:dyDescent="0.25">
      <c r="A1393" s="12" t="s">
        <v>190</v>
      </c>
      <c r="B1393" s="5" t="s">
        <v>77</v>
      </c>
      <c r="C1393" s="9" t="s">
        <v>73</v>
      </c>
      <c r="D1393" s="9" t="str">
        <f t="shared" si="21"/>
        <v>Madagascar-Africa2012</v>
      </c>
      <c r="E1393" s="11">
        <v>3.5000000000000003E-2</v>
      </c>
      <c r="F1393" s="11">
        <v>4.1000000000000002E-2</v>
      </c>
      <c r="G1393" s="11">
        <v>66</v>
      </c>
      <c r="H1393" s="11">
        <v>63</v>
      </c>
      <c r="I1393" s="11">
        <v>0.42699999999999999</v>
      </c>
      <c r="J1393" s="11">
        <v>0.54500000000000004</v>
      </c>
      <c r="K1393" s="11">
        <v>2.8000000000000001E-2</v>
      </c>
      <c r="L1393" s="11">
        <v>22293914</v>
      </c>
      <c r="M1393" s="11">
        <v>0.33200000000000002</v>
      </c>
    </row>
    <row r="1394" spans="1:13" ht="15" x14ac:dyDescent="0.25">
      <c r="A1394" s="12" t="s">
        <v>235</v>
      </c>
      <c r="B1394" s="5" t="s">
        <v>77</v>
      </c>
      <c r="C1394" s="9" t="s">
        <v>73</v>
      </c>
      <c r="D1394" s="9" t="str">
        <f t="shared" si="21"/>
        <v>Sao Tome and Principe-Africa2012</v>
      </c>
      <c r="E1394" s="11">
        <v>3.5000000000000003E-2</v>
      </c>
      <c r="F1394" s="11">
        <v>3.7999999999999999E-2</v>
      </c>
      <c r="G1394" s="11">
        <v>68</v>
      </c>
      <c r="H1394" s="11">
        <v>64</v>
      </c>
      <c r="I1394" s="11">
        <v>0.41599999999999998</v>
      </c>
      <c r="J1394" s="11">
        <v>0.55000000000000004</v>
      </c>
      <c r="K1394" s="11">
        <v>3.4000000000000002E-2</v>
      </c>
      <c r="L1394" s="11">
        <v>188098</v>
      </c>
      <c r="M1394" s="11">
        <v>0.63300000000000001</v>
      </c>
    </row>
    <row r="1395" spans="1:13" ht="15" x14ac:dyDescent="0.25">
      <c r="A1395" s="12" t="s">
        <v>136</v>
      </c>
      <c r="B1395" s="5" t="s">
        <v>77</v>
      </c>
      <c r="C1395" s="9" t="s">
        <v>73</v>
      </c>
      <c r="D1395" s="9" t="str">
        <f t="shared" si="21"/>
        <v>Equatorial Guinea-Africa2012</v>
      </c>
      <c r="E1395" s="11">
        <v>3.5999999999999997E-2</v>
      </c>
      <c r="F1395" s="11">
        <v>7.0999999999999994E-2</v>
      </c>
      <c r="G1395" s="11">
        <v>54</v>
      </c>
      <c r="H1395" s="11">
        <v>51</v>
      </c>
      <c r="I1395" s="11">
        <v>0.39</v>
      </c>
      <c r="J1395" s="11">
        <v>0.58199999999999996</v>
      </c>
      <c r="K1395" s="11">
        <v>2.8000000000000001E-2</v>
      </c>
      <c r="L1395" s="11">
        <v>736296</v>
      </c>
      <c r="M1395" s="11">
        <v>0.39500000000000002</v>
      </c>
    </row>
    <row r="1396" spans="1:13" ht="15" x14ac:dyDescent="0.25">
      <c r="A1396" s="12" t="s">
        <v>184</v>
      </c>
      <c r="B1396" s="5" t="s">
        <v>77</v>
      </c>
      <c r="C1396" s="9" t="s">
        <v>73</v>
      </c>
      <c r="D1396" s="9" t="str">
        <f t="shared" si="21"/>
        <v>Liberia-Africa2012</v>
      </c>
      <c r="E1396" s="11">
        <v>3.5999999999999997E-2</v>
      </c>
      <c r="F1396" s="11">
        <v>5.6000000000000001E-2</v>
      </c>
      <c r="G1396" s="11">
        <v>61</v>
      </c>
      <c r="H1396" s="11">
        <v>59</v>
      </c>
      <c r="I1396" s="11">
        <v>0.43099999999999999</v>
      </c>
      <c r="J1396" s="11">
        <v>0.53900000000000003</v>
      </c>
      <c r="K1396" s="11">
        <v>0.03</v>
      </c>
      <c r="L1396" s="11">
        <v>4190435</v>
      </c>
      <c r="M1396" s="11">
        <v>0.48499999999999999</v>
      </c>
    </row>
    <row r="1397" spans="1:13" ht="15" x14ac:dyDescent="0.25">
      <c r="A1397" s="12" t="s">
        <v>119</v>
      </c>
      <c r="B1397" s="5" t="s">
        <v>77</v>
      </c>
      <c r="C1397" s="9" t="s">
        <v>73</v>
      </c>
      <c r="D1397" s="9" t="str">
        <f t="shared" si="21"/>
        <v>Comoros-Africa2012</v>
      </c>
      <c r="E1397" s="11">
        <v>3.5999999999999997E-2</v>
      </c>
      <c r="F1397" s="11">
        <v>5.8999999999999997E-2</v>
      </c>
      <c r="G1397" s="11">
        <v>62</v>
      </c>
      <c r="H1397" s="11">
        <v>59</v>
      </c>
      <c r="I1397" s="11">
        <v>0.42199999999999999</v>
      </c>
      <c r="J1397" s="11">
        <v>0.55000000000000004</v>
      </c>
      <c r="K1397" s="11">
        <v>2.9000000000000001E-2</v>
      </c>
      <c r="L1397" s="11">
        <v>717503</v>
      </c>
      <c r="M1397" s="11">
        <v>0.28000000000000003</v>
      </c>
    </row>
    <row r="1398" spans="1:13" ht="15" x14ac:dyDescent="0.25">
      <c r="A1398" s="12" t="s">
        <v>175</v>
      </c>
      <c r="B1398" s="5" t="s">
        <v>77</v>
      </c>
      <c r="C1398" s="9" t="s">
        <v>73</v>
      </c>
      <c r="D1398" s="9" t="str">
        <f t="shared" si="21"/>
        <v>Kenya-Africa2012</v>
      </c>
      <c r="E1398" s="11">
        <v>3.5999999999999997E-2</v>
      </c>
      <c r="F1398" s="11">
        <v>4.9000000000000002E-2</v>
      </c>
      <c r="G1398" s="11">
        <v>63</v>
      </c>
      <c r="H1398" s="11">
        <v>59</v>
      </c>
      <c r="I1398" s="11">
        <v>0.42399999999999999</v>
      </c>
      <c r="J1398" s="11">
        <v>0.55000000000000004</v>
      </c>
      <c r="K1398" s="11">
        <v>2.5999999999999999E-2</v>
      </c>
      <c r="L1398" s="11">
        <v>43178141</v>
      </c>
      <c r="M1398" s="11">
        <v>0.24399999999999999</v>
      </c>
    </row>
    <row r="1399" spans="1:13" ht="15" x14ac:dyDescent="0.25">
      <c r="A1399" s="12" t="s">
        <v>232</v>
      </c>
      <c r="B1399" s="5" t="s">
        <v>77</v>
      </c>
      <c r="C1399" s="9" t="s">
        <v>73</v>
      </c>
      <c r="D1399" s="9" t="str">
        <f t="shared" si="21"/>
        <v>Rwanda-Africa2012</v>
      </c>
      <c r="E1399" s="11">
        <v>3.5999999999999997E-2</v>
      </c>
      <c r="F1399" s="11">
        <v>3.9E-2</v>
      </c>
      <c r="G1399" s="11">
        <v>65</v>
      </c>
      <c r="H1399" s="11">
        <v>62</v>
      </c>
      <c r="I1399" s="11">
        <v>0.436</v>
      </c>
      <c r="J1399" s="11">
        <v>0.54100000000000004</v>
      </c>
      <c r="K1399" s="11">
        <v>2.3E-2</v>
      </c>
      <c r="L1399" s="11">
        <v>11457801</v>
      </c>
      <c r="M1399" s="11">
        <v>0.25900000000000001</v>
      </c>
    </row>
    <row r="1400" spans="1:13" ht="15" x14ac:dyDescent="0.25">
      <c r="A1400" s="12" t="s">
        <v>240</v>
      </c>
      <c r="B1400" s="5" t="s">
        <v>77</v>
      </c>
      <c r="C1400" s="9" t="s">
        <v>73</v>
      </c>
      <c r="D1400" s="9" t="str">
        <f t="shared" si="21"/>
        <v>Sierra Leone-Africa2012</v>
      </c>
      <c r="E1400" s="11">
        <v>3.6999999999999998E-2</v>
      </c>
      <c r="F1400" s="11">
        <v>0.11</v>
      </c>
      <c r="G1400" s="11">
        <v>46</v>
      </c>
      <c r="H1400" s="11">
        <v>45</v>
      </c>
      <c r="I1400" s="11">
        <v>0.41699999999999998</v>
      </c>
      <c r="J1400" s="11">
        <v>0.55600000000000005</v>
      </c>
      <c r="K1400" s="11">
        <v>2.5999999999999999E-2</v>
      </c>
      <c r="L1400" s="11">
        <v>5978727</v>
      </c>
      <c r="M1400" s="11">
        <v>0.38900000000000001</v>
      </c>
    </row>
    <row r="1401" spans="1:13" ht="15" x14ac:dyDescent="0.25">
      <c r="A1401" s="12" t="s">
        <v>123</v>
      </c>
      <c r="B1401" s="5" t="s">
        <v>77</v>
      </c>
      <c r="C1401" s="9" t="s">
        <v>73</v>
      </c>
      <c r="D1401" s="9" t="str">
        <f t="shared" si="21"/>
        <v>Cote d'Ivoire-Africa2012</v>
      </c>
      <c r="E1401" s="11">
        <v>3.6999999999999998E-2</v>
      </c>
      <c r="F1401" s="11">
        <v>7.2999999999999995E-2</v>
      </c>
      <c r="G1401" s="11">
        <v>51</v>
      </c>
      <c r="H1401" s="11">
        <v>50</v>
      </c>
      <c r="I1401" s="11">
        <v>0.41499999999999998</v>
      </c>
      <c r="J1401" s="11">
        <v>0.55400000000000005</v>
      </c>
      <c r="K1401" s="11">
        <v>3.1E-2</v>
      </c>
      <c r="L1401" s="11">
        <v>19839750</v>
      </c>
      <c r="M1401" s="11">
        <v>0.52</v>
      </c>
    </row>
    <row r="1402" spans="1:13" ht="15" x14ac:dyDescent="0.25">
      <c r="A1402" s="12" t="s">
        <v>249</v>
      </c>
      <c r="B1402" s="5" t="s">
        <v>77</v>
      </c>
      <c r="C1402" s="9" t="s">
        <v>73</v>
      </c>
      <c r="D1402" s="9" t="str">
        <f t="shared" si="21"/>
        <v>South Sudan-Africa2012</v>
      </c>
      <c r="E1402" s="11">
        <v>3.6999999999999998E-2</v>
      </c>
      <c r="F1402" s="11">
        <v>6.6000000000000003E-2</v>
      </c>
      <c r="G1402" s="11">
        <v>56</v>
      </c>
      <c r="H1402" s="11">
        <v>54</v>
      </c>
      <c r="I1402" s="11">
        <v>0.42299999999999999</v>
      </c>
      <c r="J1402" s="11">
        <v>0.54300000000000004</v>
      </c>
      <c r="K1402" s="11">
        <v>3.5000000000000003E-2</v>
      </c>
      <c r="L1402" s="11">
        <v>10837527</v>
      </c>
      <c r="M1402" s="11">
        <v>0.182</v>
      </c>
    </row>
    <row r="1403" spans="1:13" ht="15" x14ac:dyDescent="0.25">
      <c r="A1403" s="12" t="s">
        <v>155</v>
      </c>
      <c r="B1403" s="5" t="s">
        <v>77</v>
      </c>
      <c r="C1403" s="9" t="s">
        <v>73</v>
      </c>
      <c r="D1403" s="9" t="str">
        <f t="shared" si="21"/>
        <v>Guinea-Africa2012</v>
      </c>
      <c r="E1403" s="11">
        <v>3.6999999999999998E-2</v>
      </c>
      <c r="F1403" s="11">
        <v>6.7000000000000004E-2</v>
      </c>
      <c r="G1403" s="11">
        <v>57</v>
      </c>
      <c r="H1403" s="11">
        <v>55</v>
      </c>
      <c r="I1403" s="11">
        <v>0.42499999999999999</v>
      </c>
      <c r="J1403" s="11">
        <v>0.54400000000000004</v>
      </c>
      <c r="K1403" s="11">
        <v>3.1E-2</v>
      </c>
      <c r="L1403" s="11">
        <v>11451273</v>
      </c>
      <c r="M1403" s="11">
        <v>0.35699999999999998</v>
      </c>
    </row>
    <row r="1404" spans="1:13" ht="15" x14ac:dyDescent="0.25">
      <c r="A1404" s="12" t="s">
        <v>266</v>
      </c>
      <c r="B1404" s="5" t="s">
        <v>77</v>
      </c>
      <c r="C1404" s="9" t="s">
        <v>73</v>
      </c>
      <c r="D1404" s="9" t="str">
        <f t="shared" si="21"/>
        <v>Togo-Africa2012</v>
      </c>
      <c r="E1404" s="11">
        <v>3.6999999999999998E-2</v>
      </c>
      <c r="F1404" s="11">
        <v>5.7000000000000002E-2</v>
      </c>
      <c r="G1404" s="11">
        <v>57</v>
      </c>
      <c r="H1404" s="11">
        <v>55</v>
      </c>
      <c r="I1404" s="11">
        <v>0.41899999999999998</v>
      </c>
      <c r="J1404" s="11">
        <v>0.55400000000000005</v>
      </c>
      <c r="K1404" s="11">
        <v>2.7E-2</v>
      </c>
      <c r="L1404" s="11">
        <v>6642928</v>
      </c>
      <c r="M1404" s="11">
        <v>0.38500000000000001</v>
      </c>
    </row>
    <row r="1405" spans="1:13" ht="15" x14ac:dyDescent="0.25">
      <c r="A1405" s="12" t="s">
        <v>99</v>
      </c>
      <c r="B1405" s="5" t="s">
        <v>77</v>
      </c>
      <c r="C1405" s="9" t="s">
        <v>73</v>
      </c>
      <c r="D1405" s="9" t="str">
        <f t="shared" si="21"/>
        <v>Benin-Africa2012</v>
      </c>
      <c r="E1405" s="11">
        <v>3.6999999999999998E-2</v>
      </c>
      <c r="F1405" s="11">
        <v>5.8000000000000003E-2</v>
      </c>
      <c r="G1405" s="11">
        <v>61</v>
      </c>
      <c r="H1405" s="11">
        <v>58</v>
      </c>
      <c r="I1405" s="11">
        <v>0.43</v>
      </c>
      <c r="J1405" s="11">
        <v>0.54200000000000004</v>
      </c>
      <c r="K1405" s="11">
        <v>2.9000000000000001E-2</v>
      </c>
      <c r="L1405" s="11">
        <v>10050702</v>
      </c>
      <c r="M1405" s="11">
        <v>0.42699999999999999</v>
      </c>
    </row>
    <row r="1406" spans="1:13" ht="15" x14ac:dyDescent="0.25">
      <c r="A1406" s="12" t="s">
        <v>137</v>
      </c>
      <c r="B1406" s="5" t="s">
        <v>77</v>
      </c>
      <c r="C1406" s="9" t="s">
        <v>73</v>
      </c>
      <c r="D1406" s="9" t="str">
        <f t="shared" si="21"/>
        <v>Eritrea-Africa2012</v>
      </c>
      <c r="E1406" s="11">
        <v>3.6999999999999998E-2</v>
      </c>
      <c r="F1406" s="11">
        <v>3.6999999999999998E-2</v>
      </c>
      <c r="G1406" s="11">
        <v>65</v>
      </c>
      <c r="H1406" s="11">
        <v>60</v>
      </c>
      <c r="I1406" s="11">
        <v>0.43099999999999999</v>
      </c>
      <c r="J1406" s="11">
        <v>0.54700000000000004</v>
      </c>
      <c r="K1406" s="11">
        <v>2.1999999999999999E-2</v>
      </c>
      <c r="L1406" s="11">
        <v>6130922</v>
      </c>
      <c r="M1406" s="11">
        <v>0.214</v>
      </c>
    </row>
    <row r="1407" spans="1:13" ht="15" x14ac:dyDescent="0.25">
      <c r="A1407" s="12" t="s">
        <v>156</v>
      </c>
      <c r="B1407" s="5" t="s">
        <v>77</v>
      </c>
      <c r="C1407" s="9" t="s">
        <v>73</v>
      </c>
      <c r="D1407" s="9" t="str">
        <f t="shared" si="21"/>
        <v>Guinea-Bissau-Africa2012</v>
      </c>
      <c r="E1407" s="11">
        <v>3.7999999999999999E-2</v>
      </c>
      <c r="F1407" s="11">
        <v>0.08</v>
      </c>
      <c r="G1407" s="11">
        <v>56</v>
      </c>
      <c r="H1407" s="11">
        <v>53</v>
      </c>
      <c r="I1407" s="11">
        <v>0.41599999999999998</v>
      </c>
      <c r="J1407" s="11">
        <v>0.55500000000000005</v>
      </c>
      <c r="K1407" s="11">
        <v>2.9000000000000001E-2</v>
      </c>
      <c r="L1407" s="11">
        <v>1663558</v>
      </c>
      <c r="M1407" s="11">
        <v>0.46899999999999997</v>
      </c>
    </row>
    <row r="1408" spans="1:13" ht="15" x14ac:dyDescent="0.25">
      <c r="A1408" s="12" t="s">
        <v>111</v>
      </c>
      <c r="B1408" s="5" t="s">
        <v>77</v>
      </c>
      <c r="C1408" s="9" t="s">
        <v>73</v>
      </c>
      <c r="D1408" s="9" t="str">
        <f t="shared" si="21"/>
        <v>Cameroon-Africa2012</v>
      </c>
      <c r="E1408" s="11">
        <v>3.7999999999999999E-2</v>
      </c>
      <c r="F1408" s="11">
        <v>6.2E-2</v>
      </c>
      <c r="G1408" s="11">
        <v>56</v>
      </c>
      <c r="H1408" s="11">
        <v>54</v>
      </c>
      <c r="I1408" s="11">
        <v>0.43099999999999999</v>
      </c>
      <c r="J1408" s="11">
        <v>0.53700000000000003</v>
      </c>
      <c r="K1408" s="11">
        <v>3.2000000000000001E-2</v>
      </c>
      <c r="L1408" s="11">
        <v>21699631</v>
      </c>
      <c r="M1408" s="11">
        <v>0.52700000000000002</v>
      </c>
    </row>
    <row r="1409" spans="1:13" ht="15" x14ac:dyDescent="0.25">
      <c r="A1409" s="12" t="s">
        <v>120</v>
      </c>
      <c r="B1409" s="5" t="s">
        <v>77</v>
      </c>
      <c r="C1409" s="9" t="s">
        <v>73</v>
      </c>
      <c r="D1409" s="9" t="str">
        <f t="shared" si="21"/>
        <v>Congo (Brazzaville)-Africa2012</v>
      </c>
      <c r="E1409" s="11">
        <v>3.7999999999999999E-2</v>
      </c>
      <c r="F1409" s="11">
        <v>3.6999999999999998E-2</v>
      </c>
      <c r="G1409" s="11">
        <v>60</v>
      </c>
      <c r="H1409" s="11">
        <v>57</v>
      </c>
      <c r="I1409" s="11">
        <v>0.42399999999999999</v>
      </c>
      <c r="J1409" s="11">
        <v>0.54200000000000004</v>
      </c>
      <c r="K1409" s="11">
        <v>3.4000000000000002E-2</v>
      </c>
      <c r="L1409" s="11">
        <v>4337051</v>
      </c>
      <c r="M1409" s="11">
        <v>0.64100000000000001</v>
      </c>
    </row>
    <row r="1410" spans="1:13" ht="15" x14ac:dyDescent="0.25">
      <c r="A1410" s="12" t="s">
        <v>237</v>
      </c>
      <c r="B1410" s="5" t="s">
        <v>77</v>
      </c>
      <c r="C1410" s="9" t="s">
        <v>73</v>
      </c>
      <c r="D1410" s="9" t="str">
        <f t="shared" si="21"/>
        <v>Senegal-Africa2012</v>
      </c>
      <c r="E1410" s="11">
        <v>3.7999999999999999E-2</v>
      </c>
      <c r="F1410" s="11">
        <v>4.4999999999999998E-2</v>
      </c>
      <c r="G1410" s="11">
        <v>65</v>
      </c>
      <c r="H1410" s="11">
        <v>62</v>
      </c>
      <c r="I1410" s="11">
        <v>0.435</v>
      </c>
      <c r="J1410" s="11">
        <v>0.53400000000000003</v>
      </c>
      <c r="K1410" s="11">
        <v>0.03</v>
      </c>
      <c r="L1410" s="11">
        <v>13726021</v>
      </c>
      <c r="M1410" s="11">
        <v>0.42799999999999999</v>
      </c>
    </row>
    <row r="1411" spans="1:13" ht="15" x14ac:dyDescent="0.25">
      <c r="A1411" s="12" t="s">
        <v>206</v>
      </c>
      <c r="B1411" s="5" t="s">
        <v>77</v>
      </c>
      <c r="C1411" s="9" t="s">
        <v>73</v>
      </c>
      <c r="D1411" s="9" t="str">
        <f t="shared" ref="D1411:D1474" si="22">CONCATENATE(A1411,C1411)</f>
        <v>Mozambique-Africa2012</v>
      </c>
      <c r="E1411" s="11">
        <v>3.9E-2</v>
      </c>
      <c r="F1411" s="11">
        <v>6.4000000000000001E-2</v>
      </c>
      <c r="G1411" s="11">
        <v>51</v>
      </c>
      <c r="H1411" s="11">
        <v>49</v>
      </c>
      <c r="I1411" s="11">
        <v>0.45400000000000001</v>
      </c>
      <c r="J1411" s="11">
        <v>0.51400000000000001</v>
      </c>
      <c r="K1411" s="11">
        <v>3.3000000000000002E-2</v>
      </c>
      <c r="L1411" s="11">
        <v>25203395</v>
      </c>
      <c r="M1411" s="11">
        <v>0.314</v>
      </c>
    </row>
    <row r="1412" spans="1:13" ht="15" x14ac:dyDescent="0.25">
      <c r="A1412" s="12" t="s">
        <v>191</v>
      </c>
      <c r="B1412" s="5" t="s">
        <v>77</v>
      </c>
      <c r="C1412" s="9" t="s">
        <v>73</v>
      </c>
      <c r="D1412" s="9" t="str">
        <f t="shared" si="22"/>
        <v>Malawi-Africa2012</v>
      </c>
      <c r="E1412" s="11">
        <v>0.04</v>
      </c>
      <c r="F1412" s="11">
        <v>4.5999999999999999E-2</v>
      </c>
      <c r="G1412" s="11">
        <v>55</v>
      </c>
      <c r="H1412" s="11">
        <v>55</v>
      </c>
      <c r="I1412" s="11">
        <v>0.45400000000000001</v>
      </c>
      <c r="J1412" s="11">
        <v>0.51400000000000001</v>
      </c>
      <c r="K1412" s="11">
        <v>3.1E-2</v>
      </c>
      <c r="L1412" s="11">
        <v>15906483</v>
      </c>
      <c r="M1412" s="11">
        <v>0.158</v>
      </c>
    </row>
    <row r="1413" spans="1:13" ht="15" x14ac:dyDescent="0.25">
      <c r="A1413" s="12" t="s">
        <v>263</v>
      </c>
      <c r="B1413" s="5" t="s">
        <v>77</v>
      </c>
      <c r="C1413" s="9" t="s">
        <v>73</v>
      </c>
      <c r="D1413" s="9" t="str">
        <f t="shared" si="22"/>
        <v>Tanzania-Africa2012</v>
      </c>
      <c r="E1413" s="11">
        <v>0.04</v>
      </c>
      <c r="F1413" s="11">
        <v>3.7999999999999999E-2</v>
      </c>
      <c r="G1413" s="11">
        <v>62</v>
      </c>
      <c r="H1413" s="11">
        <v>60</v>
      </c>
      <c r="I1413" s="11">
        <v>0.44900000000000001</v>
      </c>
      <c r="J1413" s="11">
        <v>0.52</v>
      </c>
      <c r="K1413" s="11">
        <v>3.2000000000000001E-2</v>
      </c>
      <c r="L1413" s="11">
        <v>47783107</v>
      </c>
      <c r="M1413" s="11">
        <v>0.29499999999999998</v>
      </c>
    </row>
    <row r="1414" spans="1:13" ht="15" x14ac:dyDescent="0.25">
      <c r="A1414" s="12" t="s">
        <v>108</v>
      </c>
      <c r="B1414" s="5" t="s">
        <v>77</v>
      </c>
      <c r="C1414" s="9" t="s">
        <v>73</v>
      </c>
      <c r="D1414" s="9" t="str">
        <f t="shared" si="22"/>
        <v>Burkina Faso-Africa2012</v>
      </c>
      <c r="E1414" s="11">
        <v>4.1000000000000002E-2</v>
      </c>
      <c r="F1414" s="11">
        <v>6.6000000000000003E-2</v>
      </c>
      <c r="G1414" s="11">
        <v>56</v>
      </c>
      <c r="H1414" s="11">
        <v>55</v>
      </c>
      <c r="I1414" s="11">
        <v>0.45700000000000002</v>
      </c>
      <c r="J1414" s="11">
        <v>0.51900000000000002</v>
      </c>
      <c r="K1414" s="11">
        <v>2.4E-2</v>
      </c>
      <c r="L1414" s="11">
        <v>16460141</v>
      </c>
      <c r="M1414" s="11">
        <v>0.27300000000000002</v>
      </c>
    </row>
    <row r="1415" spans="1:13" ht="15" x14ac:dyDescent="0.25">
      <c r="A1415" s="12" t="s">
        <v>215</v>
      </c>
      <c r="B1415" s="5" t="s">
        <v>77</v>
      </c>
      <c r="C1415" s="9" t="s">
        <v>73</v>
      </c>
      <c r="D1415" s="9" t="str">
        <f t="shared" si="22"/>
        <v>Nigeria-Africa2012</v>
      </c>
      <c r="E1415" s="11">
        <v>4.2000000000000003E-2</v>
      </c>
      <c r="F1415" s="11">
        <v>7.6999999999999999E-2</v>
      </c>
      <c r="G1415" s="11">
        <v>52</v>
      </c>
      <c r="H1415" s="11">
        <v>52</v>
      </c>
      <c r="I1415" s="11">
        <v>0.442</v>
      </c>
      <c r="J1415" s="11">
        <v>0.53100000000000003</v>
      </c>
      <c r="K1415" s="11">
        <v>2.7E-2</v>
      </c>
      <c r="L1415" s="11">
        <v>168833776</v>
      </c>
      <c r="M1415" s="11">
        <v>0.45200000000000001</v>
      </c>
    </row>
    <row r="1416" spans="1:13" ht="15" x14ac:dyDescent="0.25">
      <c r="A1416" s="12" t="s">
        <v>121</v>
      </c>
      <c r="B1416" s="5" t="s">
        <v>77</v>
      </c>
      <c r="C1416" s="9" t="s">
        <v>73</v>
      </c>
      <c r="D1416" s="9" t="str">
        <f t="shared" si="22"/>
        <v>Congo (Kinshasa)-Africa2012</v>
      </c>
      <c r="E1416" s="11">
        <v>4.2999999999999997E-2</v>
      </c>
      <c r="F1416" s="11">
        <v>8.7999999999999995E-2</v>
      </c>
      <c r="G1416" s="11">
        <v>51</v>
      </c>
      <c r="H1416" s="11">
        <v>48</v>
      </c>
      <c r="I1416" s="11">
        <v>0.45100000000000001</v>
      </c>
      <c r="J1416" s="11">
        <v>0.52</v>
      </c>
      <c r="K1416" s="11">
        <v>2.8000000000000001E-2</v>
      </c>
      <c r="L1416" s="11">
        <v>65705093</v>
      </c>
      <c r="M1416" s="11">
        <v>0.41</v>
      </c>
    </row>
    <row r="1417" spans="1:13" ht="15" x14ac:dyDescent="0.25">
      <c r="A1417" s="12" t="s">
        <v>284</v>
      </c>
      <c r="B1417" s="5" t="s">
        <v>77</v>
      </c>
      <c r="C1417" s="9" t="s">
        <v>73</v>
      </c>
      <c r="D1417" s="9" t="str">
        <f t="shared" si="22"/>
        <v>Zambia-Africa2012</v>
      </c>
      <c r="E1417" s="11">
        <v>4.2999999999999997E-2</v>
      </c>
      <c r="F1417" s="11">
        <v>5.7000000000000002E-2</v>
      </c>
      <c r="G1417" s="11">
        <v>59</v>
      </c>
      <c r="H1417" s="11">
        <v>55</v>
      </c>
      <c r="I1417" s="11">
        <v>0.46700000000000003</v>
      </c>
      <c r="J1417" s="11">
        <v>0.50600000000000001</v>
      </c>
      <c r="K1417" s="11">
        <v>2.5999999999999999E-2</v>
      </c>
      <c r="L1417" s="11">
        <v>14075099</v>
      </c>
      <c r="M1417" s="11">
        <v>0.39600000000000002</v>
      </c>
    </row>
    <row r="1418" spans="1:13" ht="15" x14ac:dyDescent="0.25">
      <c r="A1418" s="12" t="s">
        <v>146</v>
      </c>
      <c r="B1418" s="5" t="s">
        <v>77</v>
      </c>
      <c r="C1418" s="9" t="s">
        <v>73</v>
      </c>
      <c r="D1418" s="9" t="str">
        <f t="shared" si="22"/>
        <v>Gambia, The-Africa2012</v>
      </c>
      <c r="E1418" s="11">
        <v>4.2999999999999997E-2</v>
      </c>
      <c r="F1418" s="11">
        <v>0.05</v>
      </c>
      <c r="G1418" s="11">
        <v>60</v>
      </c>
      <c r="H1418" s="11">
        <v>57</v>
      </c>
      <c r="I1418" s="11">
        <v>0.45900000000000002</v>
      </c>
      <c r="J1418" s="11">
        <v>0.51700000000000002</v>
      </c>
      <c r="K1418" s="11">
        <v>2.4E-2</v>
      </c>
      <c r="L1418" s="11">
        <v>1791225</v>
      </c>
      <c r="M1418" s="11">
        <v>0.57699999999999996</v>
      </c>
    </row>
    <row r="1419" spans="1:13" ht="15" x14ac:dyDescent="0.25">
      <c r="A1419" s="12" t="s">
        <v>246</v>
      </c>
      <c r="B1419" s="5" t="s">
        <v>77</v>
      </c>
      <c r="C1419" s="9" t="s">
        <v>73</v>
      </c>
      <c r="D1419" s="9" t="str">
        <f t="shared" si="22"/>
        <v>Somalia-Africa2012</v>
      </c>
      <c r="E1419" s="11">
        <v>4.3999999999999997E-2</v>
      </c>
      <c r="F1419" s="11">
        <v>9.1999999999999998E-2</v>
      </c>
      <c r="G1419" s="11">
        <v>56</v>
      </c>
      <c r="H1419" s="11">
        <v>53</v>
      </c>
      <c r="I1419" s="11">
        <v>0.47299999999999998</v>
      </c>
      <c r="J1419" s="11">
        <v>0.498</v>
      </c>
      <c r="K1419" s="11">
        <v>2.8000000000000001E-2</v>
      </c>
      <c r="L1419" s="11">
        <v>10195134</v>
      </c>
      <c r="M1419" s="11">
        <v>0.38200000000000001</v>
      </c>
    </row>
    <row r="1420" spans="1:13" ht="15" x14ac:dyDescent="0.25">
      <c r="A1420" s="12" t="s">
        <v>273</v>
      </c>
      <c r="B1420" s="5" t="s">
        <v>77</v>
      </c>
      <c r="C1420" s="9" t="s">
        <v>73</v>
      </c>
      <c r="D1420" s="9" t="str">
        <f t="shared" si="22"/>
        <v>Uganda-Africa2012</v>
      </c>
      <c r="E1420" s="11">
        <v>4.3999999999999997E-2</v>
      </c>
      <c r="F1420" s="11">
        <v>4.4999999999999998E-2</v>
      </c>
      <c r="G1420" s="11">
        <v>60</v>
      </c>
      <c r="H1420" s="11">
        <v>58</v>
      </c>
      <c r="I1420" s="11">
        <v>0.48499999999999999</v>
      </c>
      <c r="J1420" s="11">
        <v>0.49</v>
      </c>
      <c r="K1420" s="11">
        <v>2.4E-2</v>
      </c>
      <c r="L1420" s="11">
        <v>36345860</v>
      </c>
      <c r="M1420" s="11">
        <v>0.151</v>
      </c>
    </row>
    <row r="1421" spans="1:13" ht="15" x14ac:dyDescent="0.25">
      <c r="A1421" s="12" t="s">
        <v>82</v>
      </c>
      <c r="B1421" s="5" t="s">
        <v>77</v>
      </c>
      <c r="C1421" s="9" t="s">
        <v>73</v>
      </c>
      <c r="D1421" s="9" t="str">
        <f t="shared" si="22"/>
        <v>Angola-Africa2012</v>
      </c>
      <c r="E1421" s="11">
        <v>4.4999999999999998E-2</v>
      </c>
      <c r="F1421" s="11">
        <v>0.104</v>
      </c>
      <c r="G1421" s="11">
        <v>53</v>
      </c>
      <c r="H1421" s="11">
        <v>50</v>
      </c>
      <c r="I1421" s="11">
        <v>0.47599999999999998</v>
      </c>
      <c r="J1421" s="11">
        <v>0.5</v>
      </c>
      <c r="K1421" s="11">
        <v>2.4E-2</v>
      </c>
      <c r="L1421" s="11">
        <v>20820525</v>
      </c>
      <c r="M1421" s="11">
        <v>0.41699999999999998</v>
      </c>
    </row>
    <row r="1422" spans="1:13" ht="15" x14ac:dyDescent="0.25">
      <c r="A1422" s="12" t="s">
        <v>109</v>
      </c>
      <c r="B1422" s="5" t="s">
        <v>77</v>
      </c>
      <c r="C1422" s="9" t="s">
        <v>73</v>
      </c>
      <c r="D1422" s="9" t="str">
        <f t="shared" si="22"/>
        <v>Burundi-Africa2012</v>
      </c>
      <c r="E1422" s="11">
        <v>4.4999999999999998E-2</v>
      </c>
      <c r="F1422" s="11">
        <v>5.7000000000000002E-2</v>
      </c>
      <c r="G1422" s="11">
        <v>56</v>
      </c>
      <c r="H1422" s="11">
        <v>52</v>
      </c>
      <c r="I1422" s="11">
        <v>0.442</v>
      </c>
      <c r="J1422" s="11">
        <v>0.53400000000000003</v>
      </c>
      <c r="K1422" s="11">
        <v>2.4E-2</v>
      </c>
      <c r="L1422" s="11">
        <v>9849569</v>
      </c>
      <c r="M1422" s="11">
        <v>0.112</v>
      </c>
    </row>
    <row r="1423" spans="1:13" ht="15" x14ac:dyDescent="0.25">
      <c r="A1423" s="12" t="s">
        <v>115</v>
      </c>
      <c r="B1423" s="5" t="s">
        <v>77</v>
      </c>
      <c r="C1423" s="9" t="s">
        <v>73</v>
      </c>
      <c r="D1423" s="9" t="str">
        <f t="shared" si="22"/>
        <v>Chad-Africa2012</v>
      </c>
      <c r="E1423" s="11">
        <v>4.5999999999999999E-2</v>
      </c>
      <c r="F1423" s="11">
        <v>0.09</v>
      </c>
      <c r="G1423" s="11">
        <v>52</v>
      </c>
      <c r="H1423" s="11">
        <v>50</v>
      </c>
      <c r="I1423" s="11">
        <v>0.48499999999999999</v>
      </c>
      <c r="J1423" s="11">
        <v>0.49</v>
      </c>
      <c r="K1423" s="11">
        <v>2.4E-2</v>
      </c>
      <c r="L1423" s="11">
        <v>12448175</v>
      </c>
      <c r="M1423" s="11">
        <v>0.221</v>
      </c>
    </row>
    <row r="1424" spans="1:13" ht="15" x14ac:dyDescent="0.25">
      <c r="A1424" s="12" t="s">
        <v>194</v>
      </c>
      <c r="B1424" s="5" t="s">
        <v>77</v>
      </c>
      <c r="C1424" s="9" t="s">
        <v>73</v>
      </c>
      <c r="D1424" s="9" t="str">
        <f t="shared" si="22"/>
        <v>Mali-Africa2012</v>
      </c>
      <c r="E1424" s="11">
        <v>4.7E-2</v>
      </c>
      <c r="F1424" s="11">
        <v>7.9000000000000001E-2</v>
      </c>
      <c r="G1424" s="11">
        <v>54</v>
      </c>
      <c r="H1424" s="11">
        <v>55</v>
      </c>
      <c r="I1424" s="11">
        <v>0.47099999999999997</v>
      </c>
      <c r="J1424" s="11">
        <v>0.5</v>
      </c>
      <c r="K1424" s="11">
        <v>2.8000000000000001E-2</v>
      </c>
      <c r="L1424" s="11">
        <v>14853572</v>
      </c>
      <c r="M1424" s="11">
        <v>0.376</v>
      </c>
    </row>
    <row r="1425" spans="1:13" ht="15" x14ac:dyDescent="0.25">
      <c r="A1425" s="12" t="s">
        <v>214</v>
      </c>
      <c r="B1425" s="5" t="s">
        <v>77</v>
      </c>
      <c r="C1425" s="9" t="s">
        <v>73</v>
      </c>
      <c r="D1425" s="9" t="str">
        <f t="shared" si="22"/>
        <v>Niger-Africa2012</v>
      </c>
      <c r="E1425" s="11">
        <v>0.05</v>
      </c>
      <c r="F1425" s="11">
        <v>6.2E-2</v>
      </c>
      <c r="G1425" s="11">
        <v>58</v>
      </c>
      <c r="H1425" s="11">
        <v>58</v>
      </c>
      <c r="I1425" s="11">
        <v>0.5</v>
      </c>
      <c r="J1425" s="11">
        <v>0.47399999999999998</v>
      </c>
      <c r="K1425" s="11">
        <v>2.5999999999999999E-2</v>
      </c>
      <c r="L1425" s="11">
        <v>17157042</v>
      </c>
      <c r="M1425" s="11">
        <v>0.18</v>
      </c>
    </row>
    <row r="1426" spans="1:13" ht="15" x14ac:dyDescent="0.25">
      <c r="A1426" s="12" t="s">
        <v>189</v>
      </c>
      <c r="B1426" s="5" t="s">
        <v>61</v>
      </c>
      <c r="C1426" s="9" t="s">
        <v>66</v>
      </c>
      <c r="D1426" s="9" t="str">
        <f t="shared" si="22"/>
        <v>Macao SAR-Asia2005</v>
      </c>
      <c r="E1426" s="11">
        <v>8.0000000000000002E-3</v>
      </c>
      <c r="F1426" s="8"/>
      <c r="G1426" s="11">
        <v>81</v>
      </c>
      <c r="H1426" s="11">
        <v>76</v>
      </c>
      <c r="I1426" s="11">
        <v>0.17299999999999999</v>
      </c>
      <c r="J1426" s="11">
        <v>0.754</v>
      </c>
      <c r="K1426" s="11">
        <v>7.2999999999999995E-2</v>
      </c>
      <c r="L1426" s="11">
        <v>468149</v>
      </c>
      <c r="M1426" s="11">
        <v>1</v>
      </c>
    </row>
    <row r="1427" spans="1:13" ht="15" x14ac:dyDescent="0.25">
      <c r="A1427" s="12" t="s">
        <v>160</v>
      </c>
      <c r="B1427" s="5" t="s">
        <v>61</v>
      </c>
      <c r="C1427" s="9" t="s">
        <v>66</v>
      </c>
      <c r="D1427" s="9" t="str">
        <f t="shared" si="22"/>
        <v>Hong Kong SAR-Asia2005</v>
      </c>
      <c r="E1427" s="11">
        <v>8.0000000000000002E-3</v>
      </c>
      <c r="F1427" s="8"/>
      <c r="G1427" s="11">
        <v>85</v>
      </c>
      <c r="H1427" s="11">
        <v>79</v>
      </c>
      <c r="I1427" s="11">
        <v>0.14199999999999999</v>
      </c>
      <c r="J1427" s="11">
        <v>0.73599999999999999</v>
      </c>
      <c r="K1427" s="11">
        <v>0.121</v>
      </c>
      <c r="L1427" s="11">
        <v>6813200</v>
      </c>
      <c r="M1427" s="11">
        <v>1</v>
      </c>
    </row>
    <row r="1428" spans="1:13" ht="15" x14ac:dyDescent="0.25">
      <c r="A1428" s="12" t="s">
        <v>172</v>
      </c>
      <c r="B1428" s="5" t="s">
        <v>61</v>
      </c>
      <c r="C1428" s="9" t="s">
        <v>66</v>
      </c>
      <c r="D1428" s="9" t="str">
        <f t="shared" si="22"/>
        <v>Japan-Asia2005</v>
      </c>
      <c r="E1428" s="11">
        <v>8.0000000000000002E-3</v>
      </c>
      <c r="F1428" s="11">
        <v>3.0000000000000001E-3</v>
      </c>
      <c r="G1428" s="11">
        <v>85</v>
      </c>
      <c r="H1428" s="11">
        <v>79</v>
      </c>
      <c r="I1428" s="11">
        <v>0.13800000000000001</v>
      </c>
      <c r="J1428" s="11">
        <v>0.66300000000000003</v>
      </c>
      <c r="K1428" s="11">
        <v>0.19800000000000001</v>
      </c>
      <c r="L1428" s="11">
        <v>127773000</v>
      </c>
      <c r="M1428" s="11">
        <v>0.86</v>
      </c>
    </row>
    <row r="1429" spans="1:13" ht="15" x14ac:dyDescent="0.25">
      <c r="A1429" s="12" t="s">
        <v>248</v>
      </c>
      <c r="B1429" s="5" t="s">
        <v>61</v>
      </c>
      <c r="C1429" s="9" t="s">
        <v>66</v>
      </c>
      <c r="D1429" s="9" t="str">
        <f t="shared" si="22"/>
        <v>South Korea-Asia2005</v>
      </c>
      <c r="E1429" s="11">
        <v>8.9999999999999993E-3</v>
      </c>
      <c r="F1429" s="11">
        <v>5.0000000000000001E-3</v>
      </c>
      <c r="G1429" s="11">
        <v>82</v>
      </c>
      <c r="H1429" s="11">
        <v>75</v>
      </c>
      <c r="I1429" s="11">
        <v>0.191</v>
      </c>
      <c r="J1429" s="11">
        <v>0.71599999999999997</v>
      </c>
      <c r="K1429" s="11">
        <v>9.2999999999999999E-2</v>
      </c>
      <c r="L1429" s="11">
        <v>48138077</v>
      </c>
      <c r="M1429" s="11">
        <v>0.81299999999999994</v>
      </c>
    </row>
    <row r="1430" spans="1:13" ht="15" x14ac:dyDescent="0.25">
      <c r="A1430" s="12" t="s">
        <v>241</v>
      </c>
      <c r="B1430" s="5" t="s">
        <v>61</v>
      </c>
      <c r="C1430" s="9" t="s">
        <v>66</v>
      </c>
      <c r="D1430" s="9" t="str">
        <f t="shared" si="22"/>
        <v>Singapore-Asia2005</v>
      </c>
      <c r="E1430" s="11">
        <v>0.01</v>
      </c>
      <c r="F1430" s="11">
        <v>2E-3</v>
      </c>
      <c r="G1430" s="11">
        <v>83</v>
      </c>
      <c r="H1430" s="11">
        <v>78</v>
      </c>
      <c r="I1430" s="11">
        <v>0.191</v>
      </c>
      <c r="J1430" s="11">
        <v>0.72599999999999998</v>
      </c>
      <c r="K1430" s="11">
        <v>8.2000000000000003E-2</v>
      </c>
      <c r="L1430" s="11">
        <v>4265800</v>
      </c>
      <c r="M1430" s="11">
        <v>1</v>
      </c>
    </row>
    <row r="1431" spans="1:13" ht="15" x14ac:dyDescent="0.25">
      <c r="A1431" s="12" t="s">
        <v>117</v>
      </c>
      <c r="B1431" s="5" t="s">
        <v>61</v>
      </c>
      <c r="C1431" s="9" t="s">
        <v>66</v>
      </c>
      <c r="D1431" s="9" t="str">
        <f t="shared" si="22"/>
        <v>China-Asia2005</v>
      </c>
      <c r="E1431" s="11">
        <v>1.2E-2</v>
      </c>
      <c r="F1431" s="11">
        <v>0.02</v>
      </c>
      <c r="G1431" s="11">
        <v>75</v>
      </c>
      <c r="H1431" s="11">
        <v>73</v>
      </c>
      <c r="I1431" s="11">
        <v>0.20499999999999999</v>
      </c>
      <c r="J1431" s="11">
        <v>0.71799999999999997</v>
      </c>
      <c r="K1431" s="11">
        <v>7.6999999999999999E-2</v>
      </c>
      <c r="L1431" s="11">
        <v>1303720000</v>
      </c>
      <c r="M1431" s="11">
        <v>0.42499999999999999</v>
      </c>
    </row>
    <row r="1432" spans="1:13" ht="15" x14ac:dyDescent="0.25">
      <c r="A1432" s="12" t="s">
        <v>264</v>
      </c>
      <c r="B1432" s="5" t="s">
        <v>61</v>
      </c>
      <c r="C1432" s="9" t="s">
        <v>66</v>
      </c>
      <c r="D1432" s="9" t="str">
        <f t="shared" si="22"/>
        <v>Thailand-Asia2005</v>
      </c>
      <c r="E1432" s="11">
        <v>1.2999999999999999E-2</v>
      </c>
      <c r="F1432" s="11">
        <v>1.4999999999999999E-2</v>
      </c>
      <c r="G1432" s="11">
        <v>76</v>
      </c>
      <c r="H1432" s="11">
        <v>69</v>
      </c>
      <c r="I1432" s="11">
        <v>0.223</v>
      </c>
      <c r="J1432" s="11">
        <v>0.7</v>
      </c>
      <c r="K1432" s="11">
        <v>7.6999999999999999E-2</v>
      </c>
      <c r="L1432" s="11">
        <v>65559487</v>
      </c>
      <c r="M1432" s="11">
        <v>0.375</v>
      </c>
    </row>
    <row r="1433" spans="1:13" ht="15" x14ac:dyDescent="0.25">
      <c r="A1433" s="12" t="s">
        <v>147</v>
      </c>
      <c r="B1433" s="5" t="s">
        <v>61</v>
      </c>
      <c r="C1433" s="9" t="s">
        <v>66</v>
      </c>
      <c r="D1433" s="9" t="str">
        <f t="shared" si="22"/>
        <v>Georgia-Asia2005</v>
      </c>
      <c r="E1433" s="11">
        <v>1.2999999999999999E-2</v>
      </c>
      <c r="F1433" s="11">
        <v>2.1999999999999999E-2</v>
      </c>
      <c r="G1433" s="11">
        <v>77</v>
      </c>
      <c r="H1433" s="11">
        <v>69</v>
      </c>
      <c r="I1433" s="11">
        <v>0.184</v>
      </c>
      <c r="J1433" s="11">
        <v>0.67</v>
      </c>
      <c r="K1433" s="11">
        <v>0.14599999999999999</v>
      </c>
      <c r="L1433" s="11">
        <v>4361400</v>
      </c>
      <c r="M1433" s="11">
        <v>0.52500000000000002</v>
      </c>
    </row>
    <row r="1434" spans="1:13" ht="15" x14ac:dyDescent="0.25">
      <c r="A1434" s="12" t="s">
        <v>86</v>
      </c>
      <c r="B1434" s="5" t="s">
        <v>61</v>
      </c>
      <c r="C1434" s="9" t="s">
        <v>66</v>
      </c>
      <c r="D1434" s="9" t="str">
        <f t="shared" si="22"/>
        <v>Armenia-Asia2005</v>
      </c>
      <c r="E1434" s="11">
        <v>1.4E-2</v>
      </c>
      <c r="F1434" s="11">
        <v>2.1000000000000001E-2</v>
      </c>
      <c r="G1434" s="11">
        <v>77</v>
      </c>
      <c r="H1434" s="11">
        <v>70</v>
      </c>
      <c r="I1434" s="11">
        <v>0.219</v>
      </c>
      <c r="J1434" s="11">
        <v>0.66500000000000004</v>
      </c>
      <c r="K1434" s="11">
        <v>0.11600000000000001</v>
      </c>
      <c r="L1434" s="11">
        <v>3014917</v>
      </c>
      <c r="M1434" s="11">
        <v>0.64200000000000002</v>
      </c>
    </row>
    <row r="1435" spans="1:13" ht="15" x14ac:dyDescent="0.25">
      <c r="A1435" s="12" t="s">
        <v>216</v>
      </c>
      <c r="B1435" s="5" t="s">
        <v>61</v>
      </c>
      <c r="C1435" s="9" t="s">
        <v>66</v>
      </c>
      <c r="D1435" s="9" t="str">
        <f t="shared" si="22"/>
        <v>North Korea-Asia2005</v>
      </c>
      <c r="E1435" s="11">
        <v>1.6E-2</v>
      </c>
      <c r="F1435" s="11">
        <v>2.5999999999999999E-2</v>
      </c>
      <c r="G1435" s="11">
        <v>72</v>
      </c>
      <c r="H1435" s="11">
        <v>65</v>
      </c>
      <c r="I1435" s="11">
        <v>0.247</v>
      </c>
      <c r="J1435" s="11">
        <v>0.67800000000000005</v>
      </c>
      <c r="K1435" s="11">
        <v>7.3999999999999996E-2</v>
      </c>
      <c r="L1435" s="11">
        <v>23813333</v>
      </c>
      <c r="M1435" s="11">
        <v>0.59799999999999998</v>
      </c>
    </row>
    <row r="1436" spans="1:13" ht="15" x14ac:dyDescent="0.25">
      <c r="A1436" s="12" t="s">
        <v>90</v>
      </c>
      <c r="B1436" s="5" t="s">
        <v>61</v>
      </c>
      <c r="C1436" s="9" t="s">
        <v>66</v>
      </c>
      <c r="D1436" s="9" t="str">
        <f t="shared" si="22"/>
        <v>Azerbaijan-Asia2005</v>
      </c>
      <c r="E1436" s="11">
        <v>1.7000000000000001E-2</v>
      </c>
      <c r="F1436" s="11">
        <v>4.3999999999999997E-2</v>
      </c>
      <c r="G1436" s="11">
        <v>72</v>
      </c>
      <c r="H1436" s="11">
        <v>66</v>
      </c>
      <c r="I1436" s="11">
        <v>0.26</v>
      </c>
      <c r="J1436" s="11">
        <v>0.67600000000000005</v>
      </c>
      <c r="K1436" s="11">
        <v>6.4000000000000001E-2</v>
      </c>
      <c r="L1436" s="11">
        <v>8391850</v>
      </c>
      <c r="M1436" s="11">
        <v>0.52400000000000002</v>
      </c>
    </row>
    <row r="1437" spans="1:13" ht="15" x14ac:dyDescent="0.25">
      <c r="A1437" s="12" t="s">
        <v>282</v>
      </c>
      <c r="B1437" s="5" t="s">
        <v>61</v>
      </c>
      <c r="C1437" s="9" t="s">
        <v>66</v>
      </c>
      <c r="D1437" s="9" t="str">
        <f t="shared" si="22"/>
        <v>Vietnam-Asia2005</v>
      </c>
      <c r="E1437" s="11">
        <v>1.7000000000000001E-2</v>
      </c>
      <c r="F1437" s="11">
        <v>2.4E-2</v>
      </c>
      <c r="G1437" s="11">
        <v>80</v>
      </c>
      <c r="H1437" s="11">
        <v>70</v>
      </c>
      <c r="I1437" s="11">
        <v>0.27100000000000002</v>
      </c>
      <c r="J1437" s="11">
        <v>0.66300000000000003</v>
      </c>
      <c r="K1437" s="11">
        <v>6.6000000000000003E-2</v>
      </c>
      <c r="L1437" s="11">
        <v>82393500</v>
      </c>
      <c r="M1437" s="11">
        <v>0.27300000000000002</v>
      </c>
    </row>
    <row r="1438" spans="1:13" ht="15" x14ac:dyDescent="0.25">
      <c r="A1438" s="12" t="s">
        <v>174</v>
      </c>
      <c r="B1438" s="5" t="s">
        <v>61</v>
      </c>
      <c r="C1438" s="9" t="s">
        <v>66</v>
      </c>
      <c r="D1438" s="9" t="str">
        <f t="shared" si="22"/>
        <v>Kazakhstan-Asia2005</v>
      </c>
      <c r="E1438" s="11">
        <v>1.7999999999999999E-2</v>
      </c>
      <c r="F1438" s="11">
        <v>2.9000000000000001E-2</v>
      </c>
      <c r="G1438" s="11">
        <v>72</v>
      </c>
      <c r="H1438" s="11">
        <v>60</v>
      </c>
      <c r="I1438" s="11">
        <v>0.247</v>
      </c>
      <c r="J1438" s="11">
        <v>0.67700000000000005</v>
      </c>
      <c r="K1438" s="11">
        <v>7.5999999999999998E-2</v>
      </c>
      <c r="L1438" s="11">
        <v>15147029</v>
      </c>
      <c r="M1438" s="11">
        <v>0.54700000000000004</v>
      </c>
    </row>
    <row r="1439" spans="1:13" ht="15" x14ac:dyDescent="0.25">
      <c r="A1439" s="12" t="s">
        <v>207</v>
      </c>
      <c r="B1439" s="5" t="s">
        <v>61</v>
      </c>
      <c r="C1439" s="9" t="s">
        <v>66</v>
      </c>
      <c r="D1439" s="9" t="str">
        <f t="shared" si="22"/>
        <v>Myanmar-Asia2005</v>
      </c>
      <c r="E1439" s="11">
        <v>1.9E-2</v>
      </c>
      <c r="F1439" s="11">
        <v>5.0999999999999997E-2</v>
      </c>
      <c r="G1439" s="11">
        <v>66</v>
      </c>
      <c r="H1439" s="11">
        <v>61</v>
      </c>
      <c r="I1439" s="11">
        <v>0.28100000000000003</v>
      </c>
      <c r="J1439" s="11">
        <v>0.67</v>
      </c>
      <c r="K1439" s="11">
        <v>4.9000000000000002E-2</v>
      </c>
      <c r="L1439" s="11">
        <v>50181020</v>
      </c>
      <c r="M1439" s="11">
        <v>0.28899999999999998</v>
      </c>
    </row>
    <row r="1440" spans="1:13" ht="15" x14ac:dyDescent="0.25">
      <c r="A1440" s="12" t="s">
        <v>251</v>
      </c>
      <c r="B1440" s="5" t="s">
        <v>61</v>
      </c>
      <c r="C1440" s="9" t="s">
        <v>66</v>
      </c>
      <c r="D1440" s="9" t="str">
        <f t="shared" si="22"/>
        <v>Sri Lanka-Asia2005</v>
      </c>
      <c r="E1440" s="11">
        <v>1.9E-2</v>
      </c>
      <c r="F1440" s="11">
        <v>1.2E-2</v>
      </c>
      <c r="G1440" s="11">
        <v>77</v>
      </c>
      <c r="H1440" s="11">
        <v>70</v>
      </c>
      <c r="I1440" s="11">
        <v>0.254</v>
      </c>
      <c r="J1440" s="11">
        <v>0.67500000000000004</v>
      </c>
      <c r="K1440" s="11">
        <v>7.0000000000000007E-2</v>
      </c>
      <c r="L1440" s="11">
        <v>19644000</v>
      </c>
      <c r="M1440" s="11">
        <v>0.184</v>
      </c>
    </row>
    <row r="1441" spans="1:13" ht="15" x14ac:dyDescent="0.25">
      <c r="A1441" s="12" t="s">
        <v>192</v>
      </c>
      <c r="B1441" s="5" t="s">
        <v>61</v>
      </c>
      <c r="C1441" s="9" t="s">
        <v>66</v>
      </c>
      <c r="D1441" s="9" t="str">
        <f t="shared" si="22"/>
        <v>Malaysia-Asia2005</v>
      </c>
      <c r="E1441" s="11">
        <v>1.9E-2</v>
      </c>
      <c r="F1441" s="11">
        <v>7.0000000000000001E-3</v>
      </c>
      <c r="G1441" s="11">
        <v>76</v>
      </c>
      <c r="H1441" s="11">
        <v>72</v>
      </c>
      <c r="I1441" s="11">
        <v>0.30199999999999999</v>
      </c>
      <c r="J1441" s="11">
        <v>0.65400000000000003</v>
      </c>
      <c r="K1441" s="11">
        <v>4.3999999999999997E-2</v>
      </c>
      <c r="L1441" s="11">
        <v>25843466</v>
      </c>
      <c r="M1441" s="11">
        <v>0.66600000000000004</v>
      </c>
    </row>
    <row r="1442" spans="1:13" ht="15" x14ac:dyDescent="0.25">
      <c r="A1442" s="12" t="s">
        <v>203</v>
      </c>
      <c r="B1442" s="5" t="s">
        <v>61</v>
      </c>
      <c r="C1442" s="9" t="s">
        <v>66</v>
      </c>
      <c r="D1442" s="9" t="str">
        <f t="shared" si="22"/>
        <v>Mongolia-Asia2005</v>
      </c>
      <c r="E1442" s="11">
        <v>0.02</v>
      </c>
      <c r="F1442" s="11">
        <v>3.6999999999999998E-2</v>
      </c>
      <c r="G1442" s="11">
        <v>69</v>
      </c>
      <c r="H1442" s="11">
        <v>62</v>
      </c>
      <c r="I1442" s="11">
        <v>0.28899999999999998</v>
      </c>
      <c r="J1442" s="11">
        <v>0.67300000000000004</v>
      </c>
      <c r="K1442" s="11">
        <v>3.6999999999999998E-2</v>
      </c>
      <c r="L1442" s="11">
        <v>2526502</v>
      </c>
      <c r="M1442" s="11">
        <v>0.625</v>
      </c>
    </row>
    <row r="1443" spans="1:13" ht="15" x14ac:dyDescent="0.25">
      <c r="A1443" s="12" t="s">
        <v>279</v>
      </c>
      <c r="B1443" s="5" t="s">
        <v>61</v>
      </c>
      <c r="C1443" s="9" t="s">
        <v>66</v>
      </c>
      <c r="D1443" s="9" t="str">
        <f t="shared" si="22"/>
        <v>Uzbekistan-Asia2005</v>
      </c>
      <c r="E1443" s="11">
        <v>0.02</v>
      </c>
      <c r="F1443" s="11">
        <v>4.7E-2</v>
      </c>
      <c r="G1443" s="11">
        <v>71</v>
      </c>
      <c r="H1443" s="11">
        <v>64</v>
      </c>
      <c r="I1443" s="11">
        <v>0.33200000000000002</v>
      </c>
      <c r="J1443" s="11">
        <v>0.62</v>
      </c>
      <c r="K1443" s="11">
        <v>4.7E-2</v>
      </c>
      <c r="L1443" s="11">
        <v>26167000</v>
      </c>
      <c r="M1443" s="11">
        <v>0.36699999999999999</v>
      </c>
    </row>
    <row r="1444" spans="1:13" ht="15" x14ac:dyDescent="0.25">
      <c r="A1444" s="12" t="s">
        <v>106</v>
      </c>
      <c r="B1444" s="5" t="s">
        <v>61</v>
      </c>
      <c r="C1444" s="9" t="s">
        <v>66</v>
      </c>
      <c r="D1444" s="9" t="str">
        <f t="shared" si="22"/>
        <v>Brunei-Asia2005</v>
      </c>
      <c r="E1444" s="11">
        <v>0.02</v>
      </c>
      <c r="F1444" s="11">
        <v>7.0000000000000001E-3</v>
      </c>
      <c r="G1444" s="11">
        <v>79</v>
      </c>
      <c r="H1444" s="11">
        <v>75</v>
      </c>
      <c r="I1444" s="11">
        <v>0.28899999999999998</v>
      </c>
      <c r="J1444" s="11">
        <v>0.67900000000000005</v>
      </c>
      <c r="K1444" s="11">
        <v>3.2000000000000001E-2</v>
      </c>
      <c r="L1444" s="11">
        <v>367815</v>
      </c>
      <c r="M1444" s="11">
        <v>0.73499999999999999</v>
      </c>
    </row>
    <row r="1445" spans="1:13" ht="15" x14ac:dyDescent="0.25">
      <c r="A1445" s="12" t="s">
        <v>179</v>
      </c>
      <c r="B1445" s="5" t="s">
        <v>61</v>
      </c>
      <c r="C1445" s="9" t="s">
        <v>66</v>
      </c>
      <c r="D1445" s="9" t="str">
        <f t="shared" si="22"/>
        <v>Kyrgyzstan-Asia2005</v>
      </c>
      <c r="E1445" s="11">
        <v>2.1000000000000001E-2</v>
      </c>
      <c r="F1445" s="11">
        <v>3.4000000000000002E-2</v>
      </c>
      <c r="G1445" s="11">
        <v>72</v>
      </c>
      <c r="H1445" s="11">
        <v>64</v>
      </c>
      <c r="I1445" s="11">
        <v>0.313</v>
      </c>
      <c r="J1445" s="11">
        <v>0.63100000000000001</v>
      </c>
      <c r="K1445" s="11">
        <v>5.6000000000000001E-2</v>
      </c>
      <c r="L1445" s="11">
        <v>5162600</v>
      </c>
      <c r="M1445" s="11">
        <v>0.35299999999999998</v>
      </c>
    </row>
    <row r="1446" spans="1:13" ht="15" x14ac:dyDescent="0.25">
      <c r="A1446" s="12" t="s">
        <v>164</v>
      </c>
      <c r="B1446" s="5" t="s">
        <v>61</v>
      </c>
      <c r="C1446" s="9" t="s">
        <v>66</v>
      </c>
      <c r="D1446" s="9" t="str">
        <f t="shared" si="22"/>
        <v>Indonesia-Asia2005</v>
      </c>
      <c r="E1446" s="11">
        <v>2.1000000000000001E-2</v>
      </c>
      <c r="F1446" s="11">
        <v>3.3000000000000002E-2</v>
      </c>
      <c r="G1446" s="11">
        <v>71</v>
      </c>
      <c r="H1446" s="11">
        <v>67</v>
      </c>
      <c r="I1446" s="11">
        <v>0.3</v>
      </c>
      <c r="J1446" s="11">
        <v>0.65100000000000002</v>
      </c>
      <c r="K1446" s="11">
        <v>4.9000000000000002E-2</v>
      </c>
      <c r="L1446" s="11">
        <v>224480901</v>
      </c>
      <c r="M1446" s="11">
        <v>0.45900000000000002</v>
      </c>
    </row>
    <row r="1447" spans="1:13" ht="15" x14ac:dyDescent="0.25">
      <c r="A1447" s="12" t="s">
        <v>193</v>
      </c>
      <c r="B1447" s="5" t="s">
        <v>61</v>
      </c>
      <c r="C1447" s="9" t="s">
        <v>66</v>
      </c>
      <c r="D1447" s="9" t="str">
        <f t="shared" si="22"/>
        <v>Maldives-Asia2005</v>
      </c>
      <c r="E1447" s="11">
        <v>2.1000000000000001E-2</v>
      </c>
      <c r="F1447" s="11">
        <v>1.9E-2</v>
      </c>
      <c r="G1447" s="11">
        <v>75</v>
      </c>
      <c r="H1447" s="11">
        <v>73</v>
      </c>
      <c r="I1447" s="11">
        <v>0.34300000000000003</v>
      </c>
      <c r="J1447" s="11">
        <v>0.61099999999999999</v>
      </c>
      <c r="K1447" s="11">
        <v>4.5999999999999999E-2</v>
      </c>
      <c r="L1447" s="11">
        <v>297576</v>
      </c>
      <c r="M1447" s="11">
        <v>0.33800000000000002</v>
      </c>
    </row>
    <row r="1448" spans="1:13" ht="15" x14ac:dyDescent="0.25">
      <c r="A1448" s="12" t="s">
        <v>271</v>
      </c>
      <c r="B1448" s="5" t="s">
        <v>61</v>
      </c>
      <c r="C1448" s="9" t="s">
        <v>66</v>
      </c>
      <c r="D1448" s="9" t="str">
        <f t="shared" si="22"/>
        <v>Turkmenistan-Asia2005</v>
      </c>
      <c r="E1448" s="11">
        <v>2.3E-2</v>
      </c>
      <c r="F1448" s="11">
        <v>5.8000000000000003E-2</v>
      </c>
      <c r="G1448" s="11">
        <v>69</v>
      </c>
      <c r="H1448" s="11">
        <v>60</v>
      </c>
      <c r="I1448" s="11">
        <v>0.32700000000000001</v>
      </c>
      <c r="J1448" s="11">
        <v>0.627</v>
      </c>
      <c r="K1448" s="11">
        <v>4.5999999999999999E-2</v>
      </c>
      <c r="L1448" s="11">
        <v>4747839</v>
      </c>
      <c r="M1448" s="11">
        <v>0.47</v>
      </c>
    </row>
    <row r="1449" spans="1:13" ht="15" x14ac:dyDescent="0.25">
      <c r="A1449" s="12" t="s">
        <v>163</v>
      </c>
      <c r="B1449" s="5" t="s">
        <v>61</v>
      </c>
      <c r="C1449" s="9" t="s">
        <v>66</v>
      </c>
      <c r="D1449" s="9" t="str">
        <f t="shared" si="22"/>
        <v>India-Asia2005</v>
      </c>
      <c r="E1449" s="11">
        <v>2.3E-2</v>
      </c>
      <c r="F1449" s="11">
        <v>5.6000000000000001E-2</v>
      </c>
      <c r="G1449" s="11">
        <v>66</v>
      </c>
      <c r="H1449" s="11">
        <v>63</v>
      </c>
      <c r="I1449" s="11">
        <v>0.32200000000000001</v>
      </c>
      <c r="J1449" s="11">
        <v>0.63100000000000001</v>
      </c>
      <c r="K1449" s="11">
        <v>4.7E-2</v>
      </c>
      <c r="L1449" s="11">
        <v>1127143548</v>
      </c>
      <c r="M1449" s="11">
        <v>0.29199999999999998</v>
      </c>
    </row>
    <row r="1450" spans="1:13" ht="15" x14ac:dyDescent="0.25">
      <c r="A1450" s="12" t="s">
        <v>101</v>
      </c>
      <c r="B1450" s="5" t="s">
        <v>61</v>
      </c>
      <c r="C1450" s="9" t="s">
        <v>66</v>
      </c>
      <c r="D1450" s="9" t="str">
        <f t="shared" si="22"/>
        <v>Bhutan-Asia2005</v>
      </c>
      <c r="E1450" s="11">
        <v>2.3E-2</v>
      </c>
      <c r="F1450" s="11">
        <v>4.4999999999999998E-2</v>
      </c>
      <c r="G1450" s="11">
        <v>64</v>
      </c>
      <c r="H1450" s="11">
        <v>64</v>
      </c>
      <c r="I1450" s="11">
        <v>0.34</v>
      </c>
      <c r="J1450" s="11">
        <v>0.61899999999999999</v>
      </c>
      <c r="K1450" s="11">
        <v>4.1000000000000002E-2</v>
      </c>
      <c r="L1450" s="11">
        <v>650417</v>
      </c>
      <c r="M1450" s="11">
        <v>0.31</v>
      </c>
    </row>
    <row r="1451" spans="1:13" ht="15" x14ac:dyDescent="0.25">
      <c r="A1451" s="12" t="s">
        <v>94</v>
      </c>
      <c r="B1451" s="5" t="s">
        <v>61</v>
      </c>
      <c r="C1451" s="9" t="s">
        <v>66</v>
      </c>
      <c r="D1451" s="9" t="str">
        <f t="shared" si="22"/>
        <v>Bangladesh-Asia2005</v>
      </c>
      <c r="E1451" s="11">
        <v>2.3E-2</v>
      </c>
      <c r="F1451" s="11">
        <v>5.0999999999999997E-2</v>
      </c>
      <c r="G1451" s="11">
        <v>68</v>
      </c>
      <c r="H1451" s="11">
        <v>67</v>
      </c>
      <c r="I1451" s="11">
        <v>0.34300000000000003</v>
      </c>
      <c r="J1451" s="11">
        <v>0.61399999999999999</v>
      </c>
      <c r="K1451" s="11">
        <v>4.2999999999999997E-2</v>
      </c>
      <c r="L1451" s="11">
        <v>143135180</v>
      </c>
      <c r="M1451" s="11">
        <v>0.26800000000000002</v>
      </c>
    </row>
    <row r="1452" spans="1:13" ht="15" x14ac:dyDescent="0.25">
      <c r="A1452" s="12" t="s">
        <v>110</v>
      </c>
      <c r="B1452" s="5" t="s">
        <v>61</v>
      </c>
      <c r="C1452" s="9" t="s">
        <v>66</v>
      </c>
      <c r="D1452" s="9" t="str">
        <f t="shared" si="22"/>
        <v>Cambodia-Asia2005</v>
      </c>
      <c r="E1452" s="11">
        <v>2.5999999999999999E-2</v>
      </c>
      <c r="F1452" s="11">
        <v>5.1999999999999998E-2</v>
      </c>
      <c r="G1452" s="11">
        <v>70</v>
      </c>
      <c r="H1452" s="11">
        <v>65</v>
      </c>
      <c r="I1452" s="11">
        <v>0.36099999999999999</v>
      </c>
      <c r="J1452" s="11">
        <v>0.59499999999999997</v>
      </c>
      <c r="K1452" s="11">
        <v>4.3999999999999997E-2</v>
      </c>
      <c r="L1452" s="11">
        <v>13356424</v>
      </c>
      <c r="M1452" s="11">
        <v>0.192</v>
      </c>
    </row>
    <row r="1453" spans="1:13" ht="15" x14ac:dyDescent="0.25">
      <c r="A1453" s="12" t="s">
        <v>225</v>
      </c>
      <c r="B1453" s="5" t="s">
        <v>61</v>
      </c>
      <c r="C1453" s="9" t="s">
        <v>66</v>
      </c>
      <c r="D1453" s="9" t="str">
        <f t="shared" si="22"/>
        <v>Philippines-Asia2005</v>
      </c>
      <c r="E1453" s="11">
        <v>2.7E-2</v>
      </c>
      <c r="F1453" s="11">
        <v>2.8000000000000001E-2</v>
      </c>
      <c r="G1453" s="11">
        <v>71</v>
      </c>
      <c r="H1453" s="11">
        <v>64</v>
      </c>
      <c r="I1453" s="11">
        <v>0.371</v>
      </c>
      <c r="J1453" s="11">
        <v>0.59499999999999997</v>
      </c>
      <c r="K1453" s="11">
        <v>3.4000000000000002E-2</v>
      </c>
      <c r="L1453" s="11">
        <v>85821214</v>
      </c>
      <c r="M1453" s="11">
        <v>0.46600000000000003</v>
      </c>
    </row>
    <row r="1454" spans="1:13" ht="15" x14ac:dyDescent="0.25">
      <c r="A1454" s="12" t="s">
        <v>180</v>
      </c>
      <c r="B1454" s="5" t="s">
        <v>61</v>
      </c>
      <c r="C1454" s="9" t="s">
        <v>66</v>
      </c>
      <c r="D1454" s="9" t="str">
        <f t="shared" si="22"/>
        <v>Laos-Asia2005</v>
      </c>
      <c r="E1454" s="11">
        <v>2.8000000000000001E-2</v>
      </c>
      <c r="F1454" s="11">
        <v>7.0000000000000007E-2</v>
      </c>
      <c r="G1454" s="11">
        <v>66</v>
      </c>
      <c r="H1454" s="11">
        <v>63</v>
      </c>
      <c r="I1454" s="11">
        <v>0.40400000000000003</v>
      </c>
      <c r="J1454" s="11">
        <v>0.55900000000000005</v>
      </c>
      <c r="K1454" s="11">
        <v>3.6999999999999998E-2</v>
      </c>
      <c r="L1454" s="11">
        <v>5790646</v>
      </c>
      <c r="M1454" s="11">
        <v>0.27400000000000002</v>
      </c>
    </row>
    <row r="1455" spans="1:13" ht="15" x14ac:dyDescent="0.25">
      <c r="A1455" s="12" t="s">
        <v>220</v>
      </c>
      <c r="B1455" s="5" t="s">
        <v>61</v>
      </c>
      <c r="C1455" s="9" t="s">
        <v>66</v>
      </c>
      <c r="D1455" s="9" t="str">
        <f t="shared" si="22"/>
        <v>Pakistan-Asia2005</v>
      </c>
      <c r="E1455" s="11">
        <v>2.8000000000000001E-2</v>
      </c>
      <c r="F1455" s="11">
        <v>0.08</v>
      </c>
      <c r="G1455" s="11">
        <v>66</v>
      </c>
      <c r="H1455" s="11">
        <v>64</v>
      </c>
      <c r="I1455" s="11">
        <v>0.38200000000000001</v>
      </c>
      <c r="J1455" s="11">
        <v>0.57699999999999996</v>
      </c>
      <c r="K1455" s="11">
        <v>4.1000000000000002E-2</v>
      </c>
      <c r="L1455" s="11">
        <v>157971415</v>
      </c>
      <c r="M1455" s="11">
        <v>0.34699999999999998</v>
      </c>
    </row>
    <row r="1456" spans="1:13" ht="15" x14ac:dyDescent="0.25">
      <c r="A1456" s="12" t="s">
        <v>209</v>
      </c>
      <c r="B1456" s="5" t="s">
        <v>61</v>
      </c>
      <c r="C1456" s="9" t="s">
        <v>66</v>
      </c>
      <c r="D1456" s="9" t="str">
        <f t="shared" si="22"/>
        <v>Nepal-Asia2005</v>
      </c>
      <c r="E1456" s="11">
        <v>2.8000000000000001E-2</v>
      </c>
      <c r="F1456" s="11">
        <v>4.7E-2</v>
      </c>
      <c r="G1456" s="11">
        <v>66</v>
      </c>
      <c r="H1456" s="11">
        <v>64</v>
      </c>
      <c r="I1456" s="11">
        <v>0.39500000000000002</v>
      </c>
      <c r="J1456" s="11">
        <v>0.56100000000000005</v>
      </c>
      <c r="K1456" s="11">
        <v>4.3999999999999997E-2</v>
      </c>
      <c r="L1456" s="11">
        <v>25292058</v>
      </c>
      <c r="M1456" s="11">
        <v>0.152</v>
      </c>
    </row>
    <row r="1457" spans="1:13" ht="15" x14ac:dyDescent="0.25">
      <c r="A1457" s="12" t="s">
        <v>262</v>
      </c>
      <c r="B1457" s="5" t="s">
        <v>61</v>
      </c>
      <c r="C1457" s="9" t="s">
        <v>66</v>
      </c>
      <c r="D1457" s="9" t="str">
        <f t="shared" si="22"/>
        <v>Tajikistan-Asia2005</v>
      </c>
      <c r="E1457" s="11">
        <v>0.03</v>
      </c>
      <c r="F1457" s="11">
        <v>5.3999999999999999E-2</v>
      </c>
      <c r="G1457" s="11">
        <v>69</v>
      </c>
      <c r="H1457" s="11">
        <v>62</v>
      </c>
      <c r="I1457" s="11">
        <v>0.38400000000000001</v>
      </c>
      <c r="J1457" s="11">
        <v>0.57899999999999996</v>
      </c>
      <c r="K1457" s="11">
        <v>3.6999999999999998E-2</v>
      </c>
      <c r="L1457" s="11">
        <v>6805655</v>
      </c>
      <c r="M1457" s="11">
        <v>0.26400000000000001</v>
      </c>
    </row>
    <row r="1458" spans="1:13" ht="15" x14ac:dyDescent="0.25">
      <c r="A1458" s="12" t="s">
        <v>265</v>
      </c>
      <c r="B1458" s="5" t="s">
        <v>61</v>
      </c>
      <c r="C1458" s="9" t="s">
        <v>66</v>
      </c>
      <c r="D1458" s="9" t="str">
        <f t="shared" si="22"/>
        <v>Timor-Leste-Asia2005</v>
      </c>
      <c r="E1458" s="11">
        <v>3.7999999999999999E-2</v>
      </c>
      <c r="F1458" s="11">
        <v>6.5000000000000002E-2</v>
      </c>
      <c r="G1458" s="11">
        <v>65</v>
      </c>
      <c r="H1458" s="11">
        <v>62</v>
      </c>
      <c r="I1458" s="11">
        <v>0.48</v>
      </c>
      <c r="J1458" s="11">
        <v>0.49299999999999999</v>
      </c>
      <c r="K1458" s="11">
        <v>2.7E-2</v>
      </c>
      <c r="L1458" s="11">
        <v>982889</v>
      </c>
      <c r="M1458" s="11">
        <v>0.26300000000000001</v>
      </c>
    </row>
    <row r="1459" spans="1:13" ht="15" x14ac:dyDescent="0.25">
      <c r="A1459" s="12" t="s">
        <v>59</v>
      </c>
      <c r="B1459" s="5" t="s">
        <v>61</v>
      </c>
      <c r="C1459" s="9" t="s">
        <v>66</v>
      </c>
      <c r="D1459" s="9" t="str">
        <f t="shared" si="22"/>
        <v>Afghanistan-Asia2005</v>
      </c>
      <c r="E1459" s="11">
        <v>4.4999999999999998E-2</v>
      </c>
      <c r="F1459" s="11">
        <v>8.4000000000000005E-2</v>
      </c>
      <c r="G1459" s="11">
        <v>58</v>
      </c>
      <c r="H1459" s="11">
        <v>56</v>
      </c>
      <c r="I1459" s="11">
        <v>0.49299999999999999</v>
      </c>
      <c r="J1459" s="11">
        <v>0.48699999999999999</v>
      </c>
      <c r="K1459" s="11">
        <v>0.02</v>
      </c>
      <c r="L1459" s="11">
        <v>24860855</v>
      </c>
      <c r="M1459" s="11">
        <v>0.22900000000000001</v>
      </c>
    </row>
    <row r="1460" spans="1:13" ht="15" x14ac:dyDescent="0.25">
      <c r="A1460" s="12" t="s">
        <v>189</v>
      </c>
      <c r="B1460" s="5" t="s">
        <v>61</v>
      </c>
      <c r="C1460" s="9" t="s">
        <v>67</v>
      </c>
      <c r="D1460" s="9" t="str">
        <f t="shared" si="22"/>
        <v>Macao SAR-Asia2006</v>
      </c>
      <c r="E1460" s="11">
        <v>8.0000000000000002E-3</v>
      </c>
      <c r="F1460" s="8"/>
      <c r="G1460" s="11">
        <v>81</v>
      </c>
      <c r="H1460" s="11">
        <v>77</v>
      </c>
      <c r="I1460" s="11">
        <v>0.161</v>
      </c>
      <c r="J1460" s="11">
        <v>0.76600000000000001</v>
      </c>
      <c r="K1460" s="11">
        <v>7.1999999999999995E-2</v>
      </c>
      <c r="L1460" s="11">
        <v>479808</v>
      </c>
      <c r="M1460" s="11">
        <v>1</v>
      </c>
    </row>
    <row r="1461" spans="1:13" ht="15" x14ac:dyDescent="0.25">
      <c r="A1461" s="12" t="s">
        <v>248</v>
      </c>
      <c r="B1461" s="5" t="s">
        <v>61</v>
      </c>
      <c r="C1461" s="9" t="s">
        <v>67</v>
      </c>
      <c r="D1461" s="9" t="str">
        <f t="shared" si="22"/>
        <v>South Korea-Asia2006</v>
      </c>
      <c r="E1461" s="11">
        <v>8.9999999999999993E-3</v>
      </c>
      <c r="F1461" s="11">
        <v>5.0000000000000001E-3</v>
      </c>
      <c r="G1461" s="11">
        <v>82</v>
      </c>
      <c r="H1461" s="11">
        <v>76</v>
      </c>
      <c r="I1461" s="11">
        <v>0.186</v>
      </c>
      <c r="J1461" s="11">
        <v>0.71799999999999997</v>
      </c>
      <c r="K1461" s="11">
        <v>9.7000000000000003E-2</v>
      </c>
      <c r="L1461" s="11">
        <v>48371946</v>
      </c>
      <c r="M1461" s="11">
        <v>0.81499999999999995</v>
      </c>
    </row>
    <row r="1462" spans="1:13" ht="15" x14ac:dyDescent="0.25">
      <c r="A1462" s="12" t="s">
        <v>172</v>
      </c>
      <c r="B1462" s="5" t="s">
        <v>61</v>
      </c>
      <c r="C1462" s="9" t="s">
        <v>67</v>
      </c>
      <c r="D1462" s="9" t="str">
        <f t="shared" si="22"/>
        <v>Japan-Asia2006</v>
      </c>
      <c r="E1462" s="11">
        <v>8.9999999999999993E-3</v>
      </c>
      <c r="F1462" s="11">
        <v>3.0000000000000001E-3</v>
      </c>
      <c r="G1462" s="11">
        <v>86</v>
      </c>
      <c r="H1462" s="11">
        <v>79</v>
      </c>
      <c r="I1462" s="11">
        <v>0.13700000000000001</v>
      </c>
      <c r="J1462" s="11">
        <v>0.65900000000000003</v>
      </c>
      <c r="K1462" s="11">
        <v>0.20399999999999999</v>
      </c>
      <c r="L1462" s="11">
        <v>127756000</v>
      </c>
      <c r="M1462" s="11">
        <v>0.871</v>
      </c>
    </row>
    <row r="1463" spans="1:13" ht="15" x14ac:dyDescent="0.25">
      <c r="A1463" s="12" t="s">
        <v>241</v>
      </c>
      <c r="B1463" s="5" t="s">
        <v>61</v>
      </c>
      <c r="C1463" s="9" t="s">
        <v>67</v>
      </c>
      <c r="D1463" s="9" t="str">
        <f t="shared" si="22"/>
        <v>Singapore-Asia2006</v>
      </c>
      <c r="E1463" s="11">
        <v>0.01</v>
      </c>
      <c r="F1463" s="11">
        <v>2E-3</v>
      </c>
      <c r="G1463" s="11">
        <v>83</v>
      </c>
      <c r="H1463" s="11">
        <v>78</v>
      </c>
      <c r="I1463" s="11">
        <v>0.188</v>
      </c>
      <c r="J1463" s="11">
        <v>0.72899999999999998</v>
      </c>
      <c r="K1463" s="11">
        <v>8.3000000000000004E-2</v>
      </c>
      <c r="L1463" s="11">
        <v>4401400</v>
      </c>
      <c r="M1463" s="11">
        <v>1</v>
      </c>
    </row>
    <row r="1464" spans="1:13" ht="15" x14ac:dyDescent="0.25">
      <c r="A1464" s="12" t="s">
        <v>160</v>
      </c>
      <c r="B1464" s="5" t="s">
        <v>61</v>
      </c>
      <c r="C1464" s="9" t="s">
        <v>67</v>
      </c>
      <c r="D1464" s="9" t="str">
        <f t="shared" si="22"/>
        <v>Hong Kong SAR-Asia2006</v>
      </c>
      <c r="E1464" s="11">
        <v>0.01</v>
      </c>
      <c r="F1464" s="8"/>
      <c r="G1464" s="11">
        <v>86</v>
      </c>
      <c r="H1464" s="11">
        <v>79</v>
      </c>
      <c r="I1464" s="11">
        <v>0.13700000000000001</v>
      </c>
      <c r="J1464" s="11">
        <v>0.74</v>
      </c>
      <c r="K1464" s="11">
        <v>0.123</v>
      </c>
      <c r="L1464" s="11">
        <v>6857100</v>
      </c>
      <c r="M1464" s="11">
        <v>1</v>
      </c>
    </row>
    <row r="1465" spans="1:13" ht="15" x14ac:dyDescent="0.25">
      <c r="A1465" s="12" t="s">
        <v>264</v>
      </c>
      <c r="B1465" s="5" t="s">
        <v>61</v>
      </c>
      <c r="C1465" s="9" t="s">
        <v>67</v>
      </c>
      <c r="D1465" s="9" t="str">
        <f t="shared" si="22"/>
        <v>Thailand-Asia2006</v>
      </c>
      <c r="E1465" s="11">
        <v>1.2E-2</v>
      </c>
      <c r="F1465" s="11">
        <v>1.4999999999999999E-2</v>
      </c>
      <c r="G1465" s="11">
        <v>76</v>
      </c>
      <c r="H1465" s="11">
        <v>69</v>
      </c>
      <c r="I1465" s="11">
        <v>0.218</v>
      </c>
      <c r="J1465" s="11">
        <v>0.70299999999999996</v>
      </c>
      <c r="K1465" s="11">
        <v>7.9000000000000001E-2</v>
      </c>
      <c r="L1465" s="11">
        <v>65883961</v>
      </c>
      <c r="M1465" s="11">
        <v>0.38800000000000001</v>
      </c>
    </row>
    <row r="1466" spans="1:13" ht="15" x14ac:dyDescent="0.25">
      <c r="A1466" s="12" t="s">
        <v>117</v>
      </c>
      <c r="B1466" s="5" t="s">
        <v>61</v>
      </c>
      <c r="C1466" s="9" t="s">
        <v>67</v>
      </c>
      <c r="D1466" s="9" t="str">
        <f t="shared" si="22"/>
        <v>China-Asia2006</v>
      </c>
      <c r="E1466" s="11">
        <v>1.2E-2</v>
      </c>
      <c r="F1466" s="11">
        <v>1.9E-2</v>
      </c>
      <c r="G1466" s="11">
        <v>76</v>
      </c>
      <c r="H1466" s="11">
        <v>73</v>
      </c>
      <c r="I1466" s="11">
        <v>0.19800000000000001</v>
      </c>
      <c r="J1466" s="11">
        <v>0.72399999999999998</v>
      </c>
      <c r="K1466" s="11">
        <v>7.8E-2</v>
      </c>
      <c r="L1466" s="11">
        <v>1311020000</v>
      </c>
      <c r="M1466" s="11">
        <v>0.439</v>
      </c>
    </row>
    <row r="1467" spans="1:13" ht="15" x14ac:dyDescent="0.25">
      <c r="A1467" s="12" t="s">
        <v>147</v>
      </c>
      <c r="B1467" s="5" t="s">
        <v>61</v>
      </c>
      <c r="C1467" s="9" t="s">
        <v>67</v>
      </c>
      <c r="D1467" s="9" t="str">
        <f t="shared" si="22"/>
        <v>Georgia-Asia2006</v>
      </c>
      <c r="E1467" s="11">
        <v>1.2999999999999999E-2</v>
      </c>
      <c r="F1467" s="11">
        <v>0.02</v>
      </c>
      <c r="G1467" s="11">
        <v>77</v>
      </c>
      <c r="H1467" s="11">
        <v>70</v>
      </c>
      <c r="I1467" s="11">
        <v>0.17899999999999999</v>
      </c>
      <c r="J1467" s="11">
        <v>0.67400000000000004</v>
      </c>
      <c r="K1467" s="11">
        <v>0.14699999999999999</v>
      </c>
      <c r="L1467" s="11">
        <v>4398000</v>
      </c>
      <c r="M1467" s="11">
        <v>0.52500000000000002</v>
      </c>
    </row>
    <row r="1468" spans="1:13" ht="15" x14ac:dyDescent="0.25">
      <c r="A1468" s="12" t="s">
        <v>86</v>
      </c>
      <c r="B1468" s="5" t="s">
        <v>61</v>
      </c>
      <c r="C1468" s="9" t="s">
        <v>67</v>
      </c>
      <c r="D1468" s="9" t="str">
        <f t="shared" si="22"/>
        <v>Armenia-Asia2006</v>
      </c>
      <c r="E1468" s="11">
        <v>1.4E-2</v>
      </c>
      <c r="F1468" s="11">
        <v>0.02</v>
      </c>
      <c r="G1468" s="11">
        <v>77</v>
      </c>
      <c r="H1468" s="11">
        <v>70</v>
      </c>
      <c r="I1468" s="11">
        <v>0.214</v>
      </c>
      <c r="J1468" s="11">
        <v>0.67</v>
      </c>
      <c r="K1468" s="11">
        <v>0.11600000000000001</v>
      </c>
      <c r="L1468" s="11">
        <v>3002911</v>
      </c>
      <c r="M1468" s="11">
        <v>0.64200000000000002</v>
      </c>
    </row>
    <row r="1469" spans="1:13" ht="15" x14ac:dyDescent="0.25">
      <c r="A1469" s="12" t="s">
        <v>216</v>
      </c>
      <c r="B1469" s="5" t="s">
        <v>61</v>
      </c>
      <c r="C1469" s="9" t="s">
        <v>67</v>
      </c>
      <c r="D1469" s="9" t="str">
        <f t="shared" si="22"/>
        <v>North Korea-Asia2006</v>
      </c>
      <c r="E1469" s="11">
        <v>1.4999999999999999E-2</v>
      </c>
      <c r="F1469" s="11">
        <v>2.5999999999999999E-2</v>
      </c>
      <c r="G1469" s="11">
        <v>72</v>
      </c>
      <c r="H1469" s="11">
        <v>65</v>
      </c>
      <c r="I1469" s="11">
        <v>0.24299999999999999</v>
      </c>
      <c r="J1469" s="11">
        <v>0.67900000000000005</v>
      </c>
      <c r="K1469" s="11">
        <v>7.6999999999999999E-2</v>
      </c>
      <c r="L1469" s="11">
        <v>23969917</v>
      </c>
      <c r="M1469" s="11">
        <v>0.59899999999999998</v>
      </c>
    </row>
    <row r="1470" spans="1:13" ht="15" x14ac:dyDescent="0.25">
      <c r="A1470" s="12" t="s">
        <v>282</v>
      </c>
      <c r="B1470" s="5" t="s">
        <v>61</v>
      </c>
      <c r="C1470" s="9" t="s">
        <v>67</v>
      </c>
      <c r="D1470" s="9" t="str">
        <f t="shared" si="22"/>
        <v>Vietnam-Asia2006</v>
      </c>
      <c r="E1470" s="11">
        <v>1.7000000000000001E-2</v>
      </c>
      <c r="F1470" s="11">
        <v>2.3E-2</v>
      </c>
      <c r="G1470" s="11">
        <v>80</v>
      </c>
      <c r="H1470" s="11">
        <v>70</v>
      </c>
      <c r="I1470" s="11">
        <v>0.26300000000000001</v>
      </c>
      <c r="J1470" s="11">
        <v>0.67200000000000004</v>
      </c>
      <c r="K1470" s="11">
        <v>6.6000000000000003E-2</v>
      </c>
      <c r="L1470" s="11">
        <v>83313000</v>
      </c>
      <c r="M1470" s="11">
        <v>0.27900000000000003</v>
      </c>
    </row>
    <row r="1471" spans="1:13" ht="15" x14ac:dyDescent="0.25">
      <c r="A1471" s="12" t="s">
        <v>90</v>
      </c>
      <c r="B1471" s="5" t="s">
        <v>61</v>
      </c>
      <c r="C1471" s="9" t="s">
        <v>67</v>
      </c>
      <c r="D1471" s="9" t="str">
        <f t="shared" si="22"/>
        <v>Azerbaijan-Asia2006</v>
      </c>
      <c r="E1471" s="11">
        <v>1.7999999999999999E-2</v>
      </c>
      <c r="F1471" s="11">
        <v>4.2000000000000003E-2</v>
      </c>
      <c r="G1471" s="11">
        <v>72</v>
      </c>
      <c r="H1471" s="11">
        <v>67</v>
      </c>
      <c r="I1471" s="11">
        <v>0.251</v>
      </c>
      <c r="J1471" s="11">
        <v>0.68500000000000005</v>
      </c>
      <c r="K1471" s="11">
        <v>6.4000000000000001E-2</v>
      </c>
      <c r="L1471" s="11">
        <v>8484550</v>
      </c>
      <c r="M1471" s="11">
        <v>0.52600000000000002</v>
      </c>
    </row>
    <row r="1472" spans="1:13" ht="15" x14ac:dyDescent="0.25">
      <c r="A1472" s="12" t="s">
        <v>192</v>
      </c>
      <c r="B1472" s="5" t="s">
        <v>61</v>
      </c>
      <c r="C1472" s="9" t="s">
        <v>67</v>
      </c>
      <c r="D1472" s="9" t="str">
        <f t="shared" si="22"/>
        <v>Malaysia-Asia2006</v>
      </c>
      <c r="E1472" s="11">
        <v>1.7999999999999999E-2</v>
      </c>
      <c r="F1472" s="11">
        <v>7.0000000000000001E-3</v>
      </c>
      <c r="G1472" s="11">
        <v>76</v>
      </c>
      <c r="H1472" s="11">
        <v>72</v>
      </c>
      <c r="I1472" s="11">
        <v>0.29699999999999999</v>
      </c>
      <c r="J1472" s="11">
        <v>0.65900000000000003</v>
      </c>
      <c r="K1472" s="11">
        <v>4.4999999999999998E-2</v>
      </c>
      <c r="L1472" s="11">
        <v>26327098</v>
      </c>
      <c r="M1472" s="11">
        <v>0.67500000000000004</v>
      </c>
    </row>
    <row r="1473" spans="1:13" ht="15" x14ac:dyDescent="0.25">
      <c r="A1473" s="12" t="s">
        <v>207</v>
      </c>
      <c r="B1473" s="5" t="s">
        <v>61</v>
      </c>
      <c r="C1473" s="9" t="s">
        <v>67</v>
      </c>
      <c r="D1473" s="9" t="str">
        <f t="shared" si="22"/>
        <v>Myanmar-Asia2006</v>
      </c>
      <c r="E1473" s="11">
        <v>1.9E-2</v>
      </c>
      <c r="F1473" s="11">
        <v>4.9000000000000002E-2</v>
      </c>
      <c r="G1473" s="11">
        <v>66</v>
      </c>
      <c r="H1473" s="11">
        <v>62</v>
      </c>
      <c r="I1473" s="11">
        <v>0.27700000000000002</v>
      </c>
      <c r="J1473" s="11">
        <v>0.67400000000000004</v>
      </c>
      <c r="K1473" s="11">
        <v>0.05</v>
      </c>
      <c r="L1473" s="11">
        <v>50500070</v>
      </c>
      <c r="M1473" s="11">
        <v>0.29399999999999998</v>
      </c>
    </row>
    <row r="1474" spans="1:13" ht="15" x14ac:dyDescent="0.25">
      <c r="A1474" s="12" t="s">
        <v>251</v>
      </c>
      <c r="B1474" s="5" t="s">
        <v>61</v>
      </c>
      <c r="C1474" s="9" t="s">
        <v>67</v>
      </c>
      <c r="D1474" s="9" t="str">
        <f t="shared" si="22"/>
        <v>Sri Lanka-Asia2006</v>
      </c>
      <c r="E1474" s="11">
        <v>1.9E-2</v>
      </c>
      <c r="F1474" s="11">
        <v>1.0999999999999999E-2</v>
      </c>
      <c r="G1474" s="11">
        <v>77</v>
      </c>
      <c r="H1474" s="11">
        <v>70</v>
      </c>
      <c r="I1474" s="11">
        <v>0.253</v>
      </c>
      <c r="J1474" s="11">
        <v>0.67500000000000004</v>
      </c>
      <c r="K1474" s="11">
        <v>7.1999999999999995E-2</v>
      </c>
      <c r="L1474" s="11">
        <v>19858000</v>
      </c>
      <c r="M1474" s="11">
        <v>0.184</v>
      </c>
    </row>
    <row r="1475" spans="1:13" ht="15" x14ac:dyDescent="0.25">
      <c r="A1475" s="12" t="s">
        <v>106</v>
      </c>
      <c r="B1475" s="5" t="s">
        <v>61</v>
      </c>
      <c r="C1475" s="9" t="s">
        <v>67</v>
      </c>
      <c r="D1475" s="9" t="str">
        <f t="shared" ref="D1475:D1538" si="23">CONCATENATE(A1475,C1475)</f>
        <v>Brunei-Asia2006</v>
      </c>
      <c r="E1475" s="11">
        <v>1.9E-2</v>
      </c>
      <c r="F1475" s="11">
        <v>7.0000000000000001E-3</v>
      </c>
      <c r="G1475" s="11">
        <v>79</v>
      </c>
      <c r="H1475" s="11">
        <v>75</v>
      </c>
      <c r="I1475" s="11">
        <v>0.28499999999999998</v>
      </c>
      <c r="J1475" s="11">
        <v>0.68300000000000005</v>
      </c>
      <c r="K1475" s="11">
        <v>3.3000000000000002E-2</v>
      </c>
      <c r="L1475" s="11">
        <v>374697</v>
      </c>
      <c r="M1475" s="11">
        <v>0.73899999999999999</v>
      </c>
    </row>
    <row r="1476" spans="1:13" ht="15" x14ac:dyDescent="0.25">
      <c r="A1476" s="12" t="s">
        <v>174</v>
      </c>
      <c r="B1476" s="5" t="s">
        <v>61</v>
      </c>
      <c r="C1476" s="9" t="s">
        <v>67</v>
      </c>
      <c r="D1476" s="9" t="str">
        <f t="shared" si="23"/>
        <v>Kazakhstan-Asia2006</v>
      </c>
      <c r="E1476" s="11">
        <v>0.02</v>
      </c>
      <c r="F1476" s="11">
        <v>2.7E-2</v>
      </c>
      <c r="G1476" s="11">
        <v>72</v>
      </c>
      <c r="H1476" s="11">
        <v>61</v>
      </c>
      <c r="I1476" s="11">
        <v>0.245</v>
      </c>
      <c r="J1476" s="11">
        <v>0.68</v>
      </c>
      <c r="K1476" s="11">
        <v>7.4999999999999997E-2</v>
      </c>
      <c r="L1476" s="11">
        <v>15308084</v>
      </c>
      <c r="M1476" s="11">
        <v>0.54500000000000004</v>
      </c>
    </row>
    <row r="1477" spans="1:13" ht="15" x14ac:dyDescent="0.25">
      <c r="A1477" s="12" t="s">
        <v>203</v>
      </c>
      <c r="B1477" s="5" t="s">
        <v>61</v>
      </c>
      <c r="C1477" s="9" t="s">
        <v>67</v>
      </c>
      <c r="D1477" s="9" t="str">
        <f t="shared" si="23"/>
        <v>Mongolia-Asia2006</v>
      </c>
      <c r="E1477" s="11">
        <v>2.1000000000000001E-2</v>
      </c>
      <c r="F1477" s="11">
        <v>3.5000000000000003E-2</v>
      </c>
      <c r="G1477" s="11">
        <v>70</v>
      </c>
      <c r="H1477" s="11">
        <v>62</v>
      </c>
      <c r="I1477" s="11">
        <v>0.28199999999999997</v>
      </c>
      <c r="J1477" s="11">
        <v>0.68100000000000005</v>
      </c>
      <c r="K1477" s="11">
        <v>3.6999999999999998E-2</v>
      </c>
      <c r="L1477" s="11">
        <v>2559496</v>
      </c>
      <c r="M1477" s="11">
        <v>0.63500000000000001</v>
      </c>
    </row>
    <row r="1478" spans="1:13" ht="15" x14ac:dyDescent="0.25">
      <c r="A1478" s="12" t="s">
        <v>279</v>
      </c>
      <c r="B1478" s="5" t="s">
        <v>61</v>
      </c>
      <c r="C1478" s="9" t="s">
        <v>67</v>
      </c>
      <c r="D1478" s="9" t="str">
        <f t="shared" si="23"/>
        <v>Uzbekistan-Asia2006</v>
      </c>
      <c r="E1478" s="11">
        <v>2.1000000000000001E-2</v>
      </c>
      <c r="F1478" s="11">
        <v>4.4999999999999998E-2</v>
      </c>
      <c r="G1478" s="11">
        <v>71</v>
      </c>
      <c r="H1478" s="11">
        <v>64</v>
      </c>
      <c r="I1478" s="11">
        <v>0.32400000000000001</v>
      </c>
      <c r="J1478" s="11">
        <v>0.629</v>
      </c>
      <c r="K1478" s="11">
        <v>4.7E-2</v>
      </c>
      <c r="L1478" s="11">
        <v>26488250</v>
      </c>
      <c r="M1478" s="11">
        <v>0.36499999999999999</v>
      </c>
    </row>
    <row r="1479" spans="1:13" ht="15" x14ac:dyDescent="0.25">
      <c r="A1479" s="12" t="s">
        <v>164</v>
      </c>
      <c r="B1479" s="5" t="s">
        <v>61</v>
      </c>
      <c r="C1479" s="9" t="s">
        <v>67</v>
      </c>
      <c r="D1479" s="9" t="str">
        <f t="shared" si="23"/>
        <v>Indonesia-Asia2006</v>
      </c>
      <c r="E1479" s="11">
        <v>2.1000000000000001E-2</v>
      </c>
      <c r="F1479" s="11">
        <v>3.2000000000000001E-2</v>
      </c>
      <c r="G1479" s="11">
        <v>71</v>
      </c>
      <c r="H1479" s="11">
        <v>67</v>
      </c>
      <c r="I1479" s="11">
        <v>0.3</v>
      </c>
      <c r="J1479" s="11">
        <v>0.65100000000000002</v>
      </c>
      <c r="K1479" s="11">
        <v>4.9000000000000002E-2</v>
      </c>
      <c r="L1479" s="11">
        <v>227709821</v>
      </c>
      <c r="M1479" s="11">
        <v>0.46700000000000003</v>
      </c>
    </row>
    <row r="1480" spans="1:13" ht="15" x14ac:dyDescent="0.25">
      <c r="A1480" s="12" t="s">
        <v>193</v>
      </c>
      <c r="B1480" s="5" t="s">
        <v>61</v>
      </c>
      <c r="C1480" s="9" t="s">
        <v>67</v>
      </c>
      <c r="D1480" s="9" t="str">
        <f t="shared" si="23"/>
        <v>Maldives-Asia2006</v>
      </c>
      <c r="E1480" s="11">
        <v>2.1000000000000001E-2</v>
      </c>
      <c r="F1480" s="11">
        <v>1.7000000000000001E-2</v>
      </c>
      <c r="G1480" s="11">
        <v>76</v>
      </c>
      <c r="H1480" s="11">
        <v>74</v>
      </c>
      <c r="I1480" s="11">
        <v>0.33200000000000002</v>
      </c>
      <c r="J1480" s="11">
        <v>0.621</v>
      </c>
      <c r="K1480" s="11">
        <v>4.7E-2</v>
      </c>
      <c r="L1480" s="11">
        <v>302825</v>
      </c>
      <c r="M1480" s="11">
        <v>0.35</v>
      </c>
    </row>
    <row r="1481" spans="1:13" ht="15" x14ac:dyDescent="0.25">
      <c r="A1481" s="12" t="s">
        <v>271</v>
      </c>
      <c r="B1481" s="5" t="s">
        <v>61</v>
      </c>
      <c r="C1481" s="9" t="s">
        <v>67</v>
      </c>
      <c r="D1481" s="9" t="str">
        <f t="shared" si="23"/>
        <v>Turkmenistan-Asia2006</v>
      </c>
      <c r="E1481" s="11">
        <v>2.1999999999999999E-2</v>
      </c>
      <c r="F1481" s="11">
        <v>5.7000000000000002E-2</v>
      </c>
      <c r="G1481" s="11">
        <v>69</v>
      </c>
      <c r="H1481" s="11">
        <v>61</v>
      </c>
      <c r="I1481" s="11">
        <v>0.31900000000000001</v>
      </c>
      <c r="J1481" s="11">
        <v>0.63600000000000001</v>
      </c>
      <c r="K1481" s="11">
        <v>4.4999999999999998E-2</v>
      </c>
      <c r="L1481" s="11">
        <v>4801595</v>
      </c>
      <c r="M1481" s="11">
        <v>0.47299999999999998</v>
      </c>
    </row>
    <row r="1482" spans="1:13" ht="15" x14ac:dyDescent="0.25">
      <c r="A1482" s="12" t="s">
        <v>101</v>
      </c>
      <c r="B1482" s="5" t="s">
        <v>61</v>
      </c>
      <c r="C1482" s="9" t="s">
        <v>67</v>
      </c>
      <c r="D1482" s="9" t="str">
        <f t="shared" si="23"/>
        <v>Bhutan-Asia2006</v>
      </c>
      <c r="E1482" s="11">
        <v>2.1999999999999999E-2</v>
      </c>
      <c r="F1482" s="11">
        <v>4.2999999999999997E-2</v>
      </c>
      <c r="G1482" s="11">
        <v>65</v>
      </c>
      <c r="H1482" s="11">
        <v>65</v>
      </c>
      <c r="I1482" s="11">
        <v>0.32900000000000001</v>
      </c>
      <c r="J1482" s="11">
        <v>0.629</v>
      </c>
      <c r="K1482" s="11">
        <v>4.1000000000000002E-2</v>
      </c>
      <c r="L1482" s="11">
        <v>665568</v>
      </c>
      <c r="M1482" s="11">
        <v>0.317</v>
      </c>
    </row>
    <row r="1483" spans="1:13" ht="15" x14ac:dyDescent="0.25">
      <c r="A1483" s="12" t="s">
        <v>163</v>
      </c>
      <c r="B1483" s="5" t="s">
        <v>61</v>
      </c>
      <c r="C1483" s="9" t="s">
        <v>67</v>
      </c>
      <c r="D1483" s="9" t="str">
        <f t="shared" si="23"/>
        <v>India-Asia2006</v>
      </c>
      <c r="E1483" s="11">
        <v>2.3E-2</v>
      </c>
      <c r="F1483" s="11">
        <v>5.3999999999999999E-2</v>
      </c>
      <c r="G1483" s="11">
        <v>66</v>
      </c>
      <c r="H1483" s="11">
        <v>63</v>
      </c>
      <c r="I1483" s="11">
        <v>0.318</v>
      </c>
      <c r="J1483" s="11">
        <v>0.63400000000000001</v>
      </c>
      <c r="K1483" s="11">
        <v>4.8000000000000001E-2</v>
      </c>
      <c r="L1483" s="11">
        <v>1143289350</v>
      </c>
      <c r="M1483" s="11">
        <v>0.29599999999999999</v>
      </c>
    </row>
    <row r="1484" spans="1:13" ht="15" x14ac:dyDescent="0.25">
      <c r="A1484" s="12" t="s">
        <v>179</v>
      </c>
      <c r="B1484" s="5" t="s">
        <v>61</v>
      </c>
      <c r="C1484" s="9" t="s">
        <v>67</v>
      </c>
      <c r="D1484" s="9" t="str">
        <f t="shared" si="23"/>
        <v>Kyrgyzstan-Asia2006</v>
      </c>
      <c r="E1484" s="11">
        <v>2.3E-2</v>
      </c>
      <c r="F1484" s="11">
        <v>3.3000000000000002E-2</v>
      </c>
      <c r="G1484" s="11">
        <v>72</v>
      </c>
      <c r="H1484" s="11">
        <v>64</v>
      </c>
      <c r="I1484" s="11">
        <v>0.308</v>
      </c>
      <c r="J1484" s="11">
        <v>0.63800000000000001</v>
      </c>
      <c r="K1484" s="11">
        <v>5.3999999999999999E-2</v>
      </c>
      <c r="L1484" s="11">
        <v>5218400</v>
      </c>
      <c r="M1484" s="11">
        <v>0.35299999999999998</v>
      </c>
    </row>
    <row r="1485" spans="1:13" ht="15" x14ac:dyDescent="0.25">
      <c r="A1485" s="12" t="s">
        <v>94</v>
      </c>
      <c r="B1485" s="5" t="s">
        <v>61</v>
      </c>
      <c r="C1485" s="9" t="s">
        <v>67</v>
      </c>
      <c r="D1485" s="9" t="str">
        <f t="shared" si="23"/>
        <v>Bangladesh-Asia2006</v>
      </c>
      <c r="E1485" s="11">
        <v>2.3E-2</v>
      </c>
      <c r="F1485" s="11">
        <v>4.8000000000000001E-2</v>
      </c>
      <c r="G1485" s="11">
        <v>68</v>
      </c>
      <c r="H1485" s="11">
        <v>67</v>
      </c>
      <c r="I1485" s="11">
        <v>0.33800000000000002</v>
      </c>
      <c r="J1485" s="11">
        <v>0.61899999999999999</v>
      </c>
      <c r="K1485" s="11">
        <v>4.3999999999999997E-2</v>
      </c>
      <c r="L1485" s="11">
        <v>144868702</v>
      </c>
      <c r="M1485" s="11">
        <v>0.27500000000000002</v>
      </c>
    </row>
    <row r="1486" spans="1:13" ht="15" x14ac:dyDescent="0.25">
      <c r="A1486" s="12" t="s">
        <v>110</v>
      </c>
      <c r="B1486" s="5" t="s">
        <v>61</v>
      </c>
      <c r="C1486" s="9" t="s">
        <v>67</v>
      </c>
      <c r="D1486" s="9" t="str">
        <f t="shared" si="23"/>
        <v>Cambodia-Asia2006</v>
      </c>
      <c r="E1486" s="11">
        <v>2.5999999999999999E-2</v>
      </c>
      <c r="F1486" s="11">
        <v>4.8000000000000001E-2</v>
      </c>
      <c r="G1486" s="11">
        <v>71</v>
      </c>
      <c r="H1486" s="11">
        <v>65</v>
      </c>
      <c r="I1486" s="11">
        <v>0.35099999999999998</v>
      </c>
      <c r="J1486" s="11">
        <v>0.60399999999999998</v>
      </c>
      <c r="K1486" s="11">
        <v>4.4999999999999998E-2</v>
      </c>
      <c r="L1486" s="11">
        <v>13555054</v>
      </c>
      <c r="M1486" s="11">
        <v>0.193</v>
      </c>
    </row>
    <row r="1487" spans="1:13" ht="15" x14ac:dyDescent="0.25">
      <c r="A1487" s="12" t="s">
        <v>209</v>
      </c>
      <c r="B1487" s="5" t="s">
        <v>61</v>
      </c>
      <c r="C1487" s="9" t="s">
        <v>67</v>
      </c>
      <c r="D1487" s="9" t="str">
        <f t="shared" si="23"/>
        <v>Nepal-Asia2006</v>
      </c>
      <c r="E1487" s="11">
        <v>2.7E-2</v>
      </c>
      <c r="F1487" s="11">
        <v>4.3999999999999997E-2</v>
      </c>
      <c r="G1487" s="11">
        <v>66</v>
      </c>
      <c r="H1487" s="11">
        <v>64</v>
      </c>
      <c r="I1487" s="11">
        <v>0.39100000000000001</v>
      </c>
      <c r="J1487" s="11">
        <v>0.56399999999999995</v>
      </c>
      <c r="K1487" s="11">
        <v>4.4999999999999998E-2</v>
      </c>
      <c r="L1487" s="11">
        <v>25634043</v>
      </c>
      <c r="M1487" s="11">
        <v>0.155</v>
      </c>
    </row>
    <row r="1488" spans="1:13" ht="15" x14ac:dyDescent="0.25">
      <c r="A1488" s="12" t="s">
        <v>225</v>
      </c>
      <c r="B1488" s="5" t="s">
        <v>61</v>
      </c>
      <c r="C1488" s="9" t="s">
        <v>67</v>
      </c>
      <c r="D1488" s="9" t="str">
        <f t="shared" si="23"/>
        <v>Philippines-Asia2006</v>
      </c>
      <c r="E1488" s="11">
        <v>2.7E-2</v>
      </c>
      <c r="F1488" s="11">
        <v>2.7E-2</v>
      </c>
      <c r="G1488" s="11">
        <v>71</v>
      </c>
      <c r="H1488" s="11">
        <v>64</v>
      </c>
      <c r="I1488" s="11">
        <v>0.36699999999999999</v>
      </c>
      <c r="J1488" s="11">
        <v>0.59799999999999998</v>
      </c>
      <c r="K1488" s="11">
        <v>3.5000000000000003E-2</v>
      </c>
      <c r="L1488" s="11">
        <v>87366573</v>
      </c>
      <c r="M1488" s="11">
        <v>0.46300000000000002</v>
      </c>
    </row>
    <row r="1489" spans="1:13" ht="15" x14ac:dyDescent="0.25">
      <c r="A1489" s="12" t="s">
        <v>220</v>
      </c>
      <c r="B1489" s="5" t="s">
        <v>61</v>
      </c>
      <c r="C1489" s="9" t="s">
        <v>67</v>
      </c>
      <c r="D1489" s="9" t="str">
        <f t="shared" si="23"/>
        <v>Pakistan-Asia2006</v>
      </c>
      <c r="E1489" s="11">
        <v>2.8000000000000001E-2</v>
      </c>
      <c r="F1489" s="11">
        <v>7.9000000000000001E-2</v>
      </c>
      <c r="G1489" s="11">
        <v>66</v>
      </c>
      <c r="H1489" s="11">
        <v>65</v>
      </c>
      <c r="I1489" s="11">
        <v>0.376</v>
      </c>
      <c r="J1489" s="11">
        <v>0.58299999999999996</v>
      </c>
      <c r="K1489" s="11">
        <v>4.2000000000000003E-2</v>
      </c>
      <c r="L1489" s="11">
        <v>160905794</v>
      </c>
      <c r="M1489" s="11">
        <v>0.35099999999999998</v>
      </c>
    </row>
    <row r="1490" spans="1:13" ht="15" x14ac:dyDescent="0.25">
      <c r="A1490" s="12" t="s">
        <v>180</v>
      </c>
      <c r="B1490" s="5" t="s">
        <v>61</v>
      </c>
      <c r="C1490" s="9" t="s">
        <v>67</v>
      </c>
      <c r="D1490" s="9" t="str">
        <f t="shared" si="23"/>
        <v>Laos-Asia2006</v>
      </c>
      <c r="E1490" s="11">
        <v>2.9000000000000001E-2</v>
      </c>
      <c r="F1490" s="11">
        <v>6.8000000000000005E-2</v>
      </c>
      <c r="G1490" s="11">
        <v>66</v>
      </c>
      <c r="H1490" s="11">
        <v>64</v>
      </c>
      <c r="I1490" s="11">
        <v>0.39600000000000002</v>
      </c>
      <c r="J1490" s="11">
        <v>0.56599999999999995</v>
      </c>
      <c r="K1490" s="11">
        <v>3.7999999999999999E-2</v>
      </c>
      <c r="L1490" s="11">
        <v>5895930</v>
      </c>
      <c r="M1490" s="11">
        <v>0.28499999999999998</v>
      </c>
    </row>
    <row r="1491" spans="1:13" ht="15" x14ac:dyDescent="0.25">
      <c r="A1491" s="12" t="s">
        <v>262</v>
      </c>
      <c r="B1491" s="5" t="s">
        <v>61</v>
      </c>
      <c r="C1491" s="9" t="s">
        <v>67</v>
      </c>
      <c r="D1491" s="9" t="str">
        <f t="shared" si="23"/>
        <v>Tajikistan-Asia2006</v>
      </c>
      <c r="E1491" s="11">
        <v>0.03</v>
      </c>
      <c r="F1491" s="11">
        <v>5.1999999999999998E-2</v>
      </c>
      <c r="G1491" s="11">
        <v>70</v>
      </c>
      <c r="H1491" s="11">
        <v>63</v>
      </c>
      <c r="I1491" s="11">
        <v>0.376</v>
      </c>
      <c r="J1491" s="11">
        <v>0.58699999999999997</v>
      </c>
      <c r="K1491" s="11">
        <v>3.6999999999999998E-2</v>
      </c>
      <c r="L1491" s="11">
        <v>6954522</v>
      </c>
      <c r="M1491" s="11">
        <v>0.26500000000000001</v>
      </c>
    </row>
    <row r="1492" spans="1:13" ht="15" x14ac:dyDescent="0.25">
      <c r="A1492" s="12" t="s">
        <v>265</v>
      </c>
      <c r="B1492" s="5" t="s">
        <v>61</v>
      </c>
      <c r="C1492" s="9" t="s">
        <v>67</v>
      </c>
      <c r="D1492" s="9" t="str">
        <f t="shared" si="23"/>
        <v>Timor-Leste-Asia2006</v>
      </c>
      <c r="E1492" s="11">
        <v>3.7999999999999999E-2</v>
      </c>
      <c r="F1492" s="11">
        <v>6.2E-2</v>
      </c>
      <c r="G1492" s="11">
        <v>65</v>
      </c>
      <c r="H1492" s="11">
        <v>62</v>
      </c>
      <c r="I1492" s="11">
        <v>0.47799999999999998</v>
      </c>
      <c r="J1492" s="11">
        <v>0.49399999999999999</v>
      </c>
      <c r="K1492" s="11">
        <v>2.8000000000000001E-2</v>
      </c>
      <c r="L1492" s="11">
        <v>999053</v>
      </c>
      <c r="M1492" s="11">
        <v>0.26900000000000002</v>
      </c>
    </row>
    <row r="1493" spans="1:13" ht="15" x14ac:dyDescent="0.25">
      <c r="A1493" s="12" t="s">
        <v>59</v>
      </c>
      <c r="B1493" s="5" t="s">
        <v>61</v>
      </c>
      <c r="C1493" s="9" t="s">
        <v>67</v>
      </c>
      <c r="D1493" s="9" t="str">
        <f t="shared" si="23"/>
        <v>Afghanistan-Asia2006</v>
      </c>
      <c r="E1493" s="11">
        <v>4.3999999999999997E-2</v>
      </c>
      <c r="F1493" s="11">
        <v>8.2000000000000003E-2</v>
      </c>
      <c r="G1493" s="11">
        <v>59</v>
      </c>
      <c r="H1493" s="11">
        <v>56</v>
      </c>
      <c r="I1493" s="11">
        <v>0.49299999999999999</v>
      </c>
      <c r="J1493" s="11">
        <v>0.48699999999999999</v>
      </c>
      <c r="K1493" s="11">
        <v>0.02</v>
      </c>
      <c r="L1493" s="11">
        <v>25631282</v>
      </c>
      <c r="M1493" s="11">
        <v>0.23200000000000001</v>
      </c>
    </row>
    <row r="1494" spans="1:13" ht="15" x14ac:dyDescent="0.25">
      <c r="A1494" s="12" t="s">
        <v>189</v>
      </c>
      <c r="B1494" s="5" t="s">
        <v>61</v>
      </c>
      <c r="C1494" s="9" t="s">
        <v>68</v>
      </c>
      <c r="D1494" s="9" t="str">
        <f t="shared" si="23"/>
        <v>Macao SAR-Asia2007</v>
      </c>
      <c r="E1494" s="11">
        <v>8.0000000000000002E-3</v>
      </c>
      <c r="F1494" s="8"/>
      <c r="G1494" s="11">
        <v>82</v>
      </c>
      <c r="H1494" s="11">
        <v>77</v>
      </c>
      <c r="I1494" s="11">
        <v>0.15</v>
      </c>
      <c r="J1494" s="11">
        <v>0.77800000000000002</v>
      </c>
      <c r="K1494" s="11">
        <v>7.0999999999999994E-2</v>
      </c>
      <c r="L1494" s="11">
        <v>493206</v>
      </c>
      <c r="M1494" s="11">
        <v>1</v>
      </c>
    </row>
    <row r="1495" spans="1:13" ht="15" x14ac:dyDescent="0.25">
      <c r="A1495" s="12" t="s">
        <v>172</v>
      </c>
      <c r="B1495" s="5" t="s">
        <v>61</v>
      </c>
      <c r="C1495" s="9" t="s">
        <v>68</v>
      </c>
      <c r="D1495" s="9" t="str">
        <f t="shared" si="23"/>
        <v>Japan-Asia2007</v>
      </c>
      <c r="E1495" s="11">
        <v>8.9999999999999993E-3</v>
      </c>
      <c r="F1495" s="11">
        <v>3.0000000000000001E-3</v>
      </c>
      <c r="G1495" s="11">
        <v>86</v>
      </c>
      <c r="H1495" s="11">
        <v>79</v>
      </c>
      <c r="I1495" s="11">
        <v>0.13600000000000001</v>
      </c>
      <c r="J1495" s="11">
        <v>0.65400000000000003</v>
      </c>
      <c r="K1495" s="11">
        <v>0.21</v>
      </c>
      <c r="L1495" s="11">
        <v>127770750</v>
      </c>
      <c r="M1495" s="11">
        <v>0.88</v>
      </c>
    </row>
    <row r="1496" spans="1:13" ht="15" x14ac:dyDescent="0.25">
      <c r="A1496" s="12" t="s">
        <v>248</v>
      </c>
      <c r="B1496" s="5" t="s">
        <v>61</v>
      </c>
      <c r="C1496" s="9" t="s">
        <v>68</v>
      </c>
      <c r="D1496" s="9" t="str">
        <f t="shared" si="23"/>
        <v>South Korea-Asia2007</v>
      </c>
      <c r="E1496" s="11">
        <v>0.01</v>
      </c>
      <c r="F1496" s="11">
        <v>4.0000000000000001E-3</v>
      </c>
      <c r="G1496" s="11">
        <v>83</v>
      </c>
      <c r="H1496" s="11">
        <v>76</v>
      </c>
      <c r="I1496" s="11">
        <v>0.18</v>
      </c>
      <c r="J1496" s="11">
        <v>0.72</v>
      </c>
      <c r="K1496" s="11">
        <v>0.1</v>
      </c>
      <c r="L1496" s="11">
        <v>48597652</v>
      </c>
      <c r="M1496" s="11">
        <v>0.81599999999999995</v>
      </c>
    </row>
    <row r="1497" spans="1:13" ht="15" x14ac:dyDescent="0.25">
      <c r="A1497" s="12" t="s">
        <v>241</v>
      </c>
      <c r="B1497" s="5" t="s">
        <v>61</v>
      </c>
      <c r="C1497" s="9" t="s">
        <v>68</v>
      </c>
      <c r="D1497" s="9" t="str">
        <f t="shared" si="23"/>
        <v>Singapore-Asia2007</v>
      </c>
      <c r="E1497" s="11">
        <v>0.01</v>
      </c>
      <c r="F1497" s="11">
        <v>2E-3</v>
      </c>
      <c r="G1497" s="11">
        <v>83</v>
      </c>
      <c r="H1497" s="11">
        <v>78</v>
      </c>
      <c r="I1497" s="11">
        <v>0.184</v>
      </c>
      <c r="J1497" s="11">
        <v>0.73099999999999998</v>
      </c>
      <c r="K1497" s="11">
        <v>8.5000000000000006E-2</v>
      </c>
      <c r="L1497" s="11">
        <v>4588600</v>
      </c>
      <c r="M1497" s="11">
        <v>1</v>
      </c>
    </row>
    <row r="1498" spans="1:13" ht="15" x14ac:dyDescent="0.25">
      <c r="A1498" s="12" t="s">
        <v>160</v>
      </c>
      <c r="B1498" s="5" t="s">
        <v>61</v>
      </c>
      <c r="C1498" s="9" t="s">
        <v>68</v>
      </c>
      <c r="D1498" s="9" t="str">
        <f t="shared" si="23"/>
        <v>Hong Kong SAR-Asia2007</v>
      </c>
      <c r="E1498" s="11">
        <v>0.01</v>
      </c>
      <c r="F1498" s="8"/>
      <c r="G1498" s="11">
        <v>85</v>
      </c>
      <c r="H1498" s="11">
        <v>79</v>
      </c>
      <c r="I1498" s="11">
        <v>0.13200000000000001</v>
      </c>
      <c r="J1498" s="11">
        <v>0.74399999999999999</v>
      </c>
      <c r="K1498" s="11">
        <v>0.124</v>
      </c>
      <c r="L1498" s="11">
        <v>6916300</v>
      </c>
      <c r="M1498" s="11">
        <v>1</v>
      </c>
    </row>
    <row r="1499" spans="1:13" ht="15" x14ac:dyDescent="0.25">
      <c r="A1499" s="12" t="s">
        <v>264</v>
      </c>
      <c r="B1499" s="5" t="s">
        <v>61</v>
      </c>
      <c r="C1499" s="9" t="s">
        <v>68</v>
      </c>
      <c r="D1499" s="9" t="str">
        <f t="shared" si="23"/>
        <v>Thailand-Asia2007</v>
      </c>
      <c r="E1499" s="11">
        <v>1.2E-2</v>
      </c>
      <c r="F1499" s="11">
        <v>1.4E-2</v>
      </c>
      <c r="G1499" s="11">
        <v>76</v>
      </c>
      <c r="H1499" s="11">
        <v>70</v>
      </c>
      <c r="I1499" s="11">
        <v>0.21199999999999999</v>
      </c>
      <c r="J1499" s="11">
        <v>0.70699999999999996</v>
      </c>
      <c r="K1499" s="11">
        <v>8.2000000000000003E-2</v>
      </c>
      <c r="L1499" s="11">
        <v>66076927</v>
      </c>
      <c r="M1499" s="11">
        <v>0.40100000000000002</v>
      </c>
    </row>
    <row r="1500" spans="1:13" ht="15" x14ac:dyDescent="0.25">
      <c r="A1500" s="12" t="s">
        <v>117</v>
      </c>
      <c r="B1500" s="5" t="s">
        <v>61</v>
      </c>
      <c r="C1500" s="9" t="s">
        <v>68</v>
      </c>
      <c r="D1500" s="9" t="str">
        <f t="shared" si="23"/>
        <v>China-Asia2007</v>
      </c>
      <c r="E1500" s="11">
        <v>1.2E-2</v>
      </c>
      <c r="F1500" s="11">
        <v>1.7000000000000001E-2</v>
      </c>
      <c r="G1500" s="11">
        <v>76</v>
      </c>
      <c r="H1500" s="11">
        <v>73</v>
      </c>
      <c r="I1500" s="11">
        <v>0.192</v>
      </c>
      <c r="J1500" s="11">
        <v>0.72899999999999998</v>
      </c>
      <c r="K1500" s="11">
        <v>7.9000000000000001E-2</v>
      </c>
      <c r="L1500" s="11">
        <v>1317885000</v>
      </c>
      <c r="M1500" s="11">
        <v>0.45200000000000001</v>
      </c>
    </row>
    <row r="1501" spans="1:13" ht="15" x14ac:dyDescent="0.25">
      <c r="A1501" s="12" t="s">
        <v>147</v>
      </c>
      <c r="B1501" s="5" t="s">
        <v>61</v>
      </c>
      <c r="C1501" s="9" t="s">
        <v>68</v>
      </c>
      <c r="D1501" s="9" t="str">
        <f t="shared" si="23"/>
        <v>Georgia-Asia2007</v>
      </c>
      <c r="E1501" s="11">
        <v>1.2999999999999999E-2</v>
      </c>
      <c r="F1501" s="11">
        <v>1.9E-2</v>
      </c>
      <c r="G1501" s="11">
        <v>77</v>
      </c>
      <c r="H1501" s="11">
        <v>70</v>
      </c>
      <c r="I1501" s="11">
        <v>0.17599999999999999</v>
      </c>
      <c r="J1501" s="11">
        <v>0.67800000000000005</v>
      </c>
      <c r="K1501" s="11">
        <v>0.14599999999999999</v>
      </c>
      <c r="L1501" s="11">
        <v>4388400</v>
      </c>
      <c r="M1501" s="11">
        <v>0.52600000000000002</v>
      </c>
    </row>
    <row r="1502" spans="1:13" ht="15" x14ac:dyDescent="0.25">
      <c r="A1502" s="12" t="s">
        <v>86</v>
      </c>
      <c r="B1502" s="5" t="s">
        <v>61</v>
      </c>
      <c r="C1502" s="9" t="s">
        <v>68</v>
      </c>
      <c r="D1502" s="9" t="str">
        <f t="shared" si="23"/>
        <v>Armenia-Asia2007</v>
      </c>
      <c r="E1502" s="11">
        <v>1.4E-2</v>
      </c>
      <c r="F1502" s="11">
        <v>1.9E-2</v>
      </c>
      <c r="G1502" s="11">
        <v>77</v>
      </c>
      <c r="H1502" s="11">
        <v>70</v>
      </c>
      <c r="I1502" s="11">
        <v>0.21099999999999999</v>
      </c>
      <c r="J1502" s="11">
        <v>0.67600000000000005</v>
      </c>
      <c r="K1502" s="11">
        <v>0.114</v>
      </c>
      <c r="L1502" s="11">
        <v>2989882</v>
      </c>
      <c r="M1502" s="11">
        <v>0.64100000000000001</v>
      </c>
    </row>
    <row r="1503" spans="1:13" ht="15" x14ac:dyDescent="0.25">
      <c r="A1503" s="12" t="s">
        <v>216</v>
      </c>
      <c r="B1503" s="5" t="s">
        <v>61</v>
      </c>
      <c r="C1503" s="9" t="s">
        <v>68</v>
      </c>
      <c r="D1503" s="9" t="str">
        <f t="shared" si="23"/>
        <v>North Korea-Asia2007</v>
      </c>
      <c r="E1503" s="11">
        <v>1.4999999999999999E-2</v>
      </c>
      <c r="F1503" s="11">
        <v>2.5999999999999999E-2</v>
      </c>
      <c r="G1503" s="11">
        <v>72</v>
      </c>
      <c r="H1503" s="11">
        <v>65</v>
      </c>
      <c r="I1503" s="11">
        <v>0.23899999999999999</v>
      </c>
      <c r="J1503" s="11">
        <v>0.68100000000000005</v>
      </c>
      <c r="K1503" s="11">
        <v>0.08</v>
      </c>
      <c r="L1503" s="11">
        <v>24111989</v>
      </c>
      <c r="M1503" s="11">
        <v>0.6</v>
      </c>
    </row>
    <row r="1504" spans="1:13" ht="15" x14ac:dyDescent="0.25">
      <c r="A1504" s="12" t="s">
        <v>282</v>
      </c>
      <c r="B1504" s="5" t="s">
        <v>61</v>
      </c>
      <c r="C1504" s="9" t="s">
        <v>68</v>
      </c>
      <c r="D1504" s="9" t="str">
        <f t="shared" si="23"/>
        <v>Vietnam-Asia2007</v>
      </c>
      <c r="E1504" s="11">
        <v>1.7000000000000001E-2</v>
      </c>
      <c r="F1504" s="11">
        <v>2.1999999999999999E-2</v>
      </c>
      <c r="G1504" s="11">
        <v>80</v>
      </c>
      <c r="H1504" s="11">
        <v>70</v>
      </c>
      <c r="I1504" s="11">
        <v>0.254</v>
      </c>
      <c r="J1504" s="11">
        <v>0.68</v>
      </c>
      <c r="K1504" s="11">
        <v>6.6000000000000003E-2</v>
      </c>
      <c r="L1504" s="11">
        <v>84221100</v>
      </c>
      <c r="M1504" s="11">
        <v>0.28499999999999998</v>
      </c>
    </row>
    <row r="1505" spans="1:13" ht="15" x14ac:dyDescent="0.25">
      <c r="A1505" s="12" t="s">
        <v>90</v>
      </c>
      <c r="B1505" s="5" t="s">
        <v>61</v>
      </c>
      <c r="C1505" s="9" t="s">
        <v>68</v>
      </c>
      <c r="D1505" s="9" t="str">
        <f t="shared" si="23"/>
        <v>Azerbaijan-Asia2007</v>
      </c>
      <c r="E1505" s="11">
        <v>1.7999999999999999E-2</v>
      </c>
      <c r="F1505" s="11">
        <v>3.9E-2</v>
      </c>
      <c r="G1505" s="11">
        <v>73</v>
      </c>
      <c r="H1505" s="11">
        <v>67</v>
      </c>
      <c r="I1505" s="11">
        <v>0.24299999999999999</v>
      </c>
      <c r="J1505" s="11">
        <v>0.69299999999999995</v>
      </c>
      <c r="K1505" s="11">
        <v>6.3E-2</v>
      </c>
      <c r="L1505" s="11">
        <v>8581300</v>
      </c>
      <c r="M1505" s="11">
        <v>0.52800000000000002</v>
      </c>
    </row>
    <row r="1506" spans="1:13" ht="15" x14ac:dyDescent="0.25">
      <c r="A1506" s="12" t="s">
        <v>192</v>
      </c>
      <c r="B1506" s="5" t="s">
        <v>61</v>
      </c>
      <c r="C1506" s="9" t="s">
        <v>68</v>
      </c>
      <c r="D1506" s="9" t="str">
        <f t="shared" si="23"/>
        <v>Malaysia-Asia2007</v>
      </c>
      <c r="E1506" s="11">
        <v>1.7999999999999999E-2</v>
      </c>
      <c r="F1506" s="11">
        <v>7.0000000000000001E-3</v>
      </c>
      <c r="G1506" s="11">
        <v>76</v>
      </c>
      <c r="H1506" s="11">
        <v>72</v>
      </c>
      <c r="I1506" s="11">
        <v>0.29199999999999998</v>
      </c>
      <c r="J1506" s="11">
        <v>0.66300000000000003</v>
      </c>
      <c r="K1506" s="11">
        <v>4.4999999999999998E-2</v>
      </c>
      <c r="L1506" s="11">
        <v>26813819</v>
      </c>
      <c r="M1506" s="11">
        <v>0.68400000000000005</v>
      </c>
    </row>
    <row r="1507" spans="1:13" ht="15" x14ac:dyDescent="0.25">
      <c r="A1507" s="12" t="s">
        <v>106</v>
      </c>
      <c r="B1507" s="5" t="s">
        <v>61</v>
      </c>
      <c r="C1507" s="9" t="s">
        <v>68</v>
      </c>
      <c r="D1507" s="9" t="str">
        <f t="shared" si="23"/>
        <v>Brunei-Asia2007</v>
      </c>
      <c r="E1507" s="11">
        <v>1.7999999999999999E-2</v>
      </c>
      <c r="F1507" s="11">
        <v>8.0000000000000002E-3</v>
      </c>
      <c r="G1507" s="11">
        <v>79</v>
      </c>
      <c r="H1507" s="11">
        <v>76</v>
      </c>
      <c r="I1507" s="11">
        <v>0.28000000000000003</v>
      </c>
      <c r="J1507" s="11">
        <v>0.68600000000000005</v>
      </c>
      <c r="K1507" s="11">
        <v>3.3000000000000002E-2</v>
      </c>
      <c r="L1507" s="11">
        <v>381440</v>
      </c>
      <c r="M1507" s="11">
        <v>0.74299999999999999</v>
      </c>
    </row>
    <row r="1508" spans="1:13" ht="15" x14ac:dyDescent="0.25">
      <c r="A1508" s="12" t="s">
        <v>207</v>
      </c>
      <c r="B1508" s="5" t="s">
        <v>61</v>
      </c>
      <c r="C1508" s="9" t="s">
        <v>68</v>
      </c>
      <c r="D1508" s="9" t="str">
        <f t="shared" si="23"/>
        <v>Myanmar-Asia2007</v>
      </c>
      <c r="E1508" s="11">
        <v>1.9E-2</v>
      </c>
      <c r="F1508" s="11">
        <v>4.8000000000000001E-2</v>
      </c>
      <c r="G1508" s="11">
        <v>66</v>
      </c>
      <c r="H1508" s="11">
        <v>62</v>
      </c>
      <c r="I1508" s="11">
        <v>0.27200000000000002</v>
      </c>
      <c r="J1508" s="11">
        <v>0.67800000000000005</v>
      </c>
      <c r="K1508" s="11">
        <v>0.05</v>
      </c>
      <c r="L1508" s="11">
        <v>50828959</v>
      </c>
      <c r="M1508" s="11">
        <v>0.29899999999999999</v>
      </c>
    </row>
    <row r="1509" spans="1:13" ht="15" x14ac:dyDescent="0.25">
      <c r="A1509" s="12" t="s">
        <v>251</v>
      </c>
      <c r="B1509" s="5" t="s">
        <v>61</v>
      </c>
      <c r="C1509" s="9" t="s">
        <v>68</v>
      </c>
      <c r="D1509" s="9" t="str">
        <f t="shared" si="23"/>
        <v>Sri Lanka-Asia2007</v>
      </c>
      <c r="E1509" s="11">
        <v>1.9E-2</v>
      </c>
      <c r="F1509" s="11">
        <v>1.0999999999999999E-2</v>
      </c>
      <c r="G1509" s="11">
        <v>77</v>
      </c>
      <c r="H1509" s="11">
        <v>70</v>
      </c>
      <c r="I1509" s="11">
        <v>0.252</v>
      </c>
      <c r="J1509" s="11">
        <v>0.67500000000000004</v>
      </c>
      <c r="K1509" s="11">
        <v>7.2999999999999995E-2</v>
      </c>
      <c r="L1509" s="11">
        <v>20039000</v>
      </c>
      <c r="M1509" s="11">
        <v>0.184</v>
      </c>
    </row>
    <row r="1510" spans="1:13" ht="15" x14ac:dyDescent="0.25">
      <c r="A1510" s="12" t="s">
        <v>174</v>
      </c>
      <c r="B1510" s="5" t="s">
        <v>61</v>
      </c>
      <c r="C1510" s="9" t="s">
        <v>68</v>
      </c>
      <c r="D1510" s="9" t="str">
        <f t="shared" si="23"/>
        <v>Kazakhstan-Asia2007</v>
      </c>
      <c r="E1510" s="11">
        <v>2.1000000000000001E-2</v>
      </c>
      <c r="F1510" s="11">
        <v>2.5000000000000001E-2</v>
      </c>
      <c r="G1510" s="11">
        <v>73</v>
      </c>
      <c r="H1510" s="11">
        <v>61</v>
      </c>
      <c r="I1510" s="11">
        <v>0.24399999999999999</v>
      </c>
      <c r="J1510" s="11">
        <v>0.68200000000000005</v>
      </c>
      <c r="K1510" s="11">
        <v>7.2999999999999995E-2</v>
      </c>
      <c r="L1510" s="11">
        <v>15484192</v>
      </c>
      <c r="M1510" s="11">
        <v>0.54300000000000004</v>
      </c>
    </row>
    <row r="1511" spans="1:13" ht="15" x14ac:dyDescent="0.25">
      <c r="A1511" s="12" t="s">
        <v>164</v>
      </c>
      <c r="B1511" s="5" t="s">
        <v>61</v>
      </c>
      <c r="C1511" s="9" t="s">
        <v>68</v>
      </c>
      <c r="D1511" s="9" t="str">
        <f t="shared" si="23"/>
        <v>Indonesia-Asia2007</v>
      </c>
      <c r="E1511" s="11">
        <v>2.1000000000000001E-2</v>
      </c>
      <c r="F1511" s="11">
        <v>3.1E-2</v>
      </c>
      <c r="G1511" s="11">
        <v>71</v>
      </c>
      <c r="H1511" s="11">
        <v>67</v>
      </c>
      <c r="I1511" s="11">
        <v>0.3</v>
      </c>
      <c r="J1511" s="11">
        <v>0.65100000000000002</v>
      </c>
      <c r="K1511" s="11">
        <v>4.9000000000000002E-2</v>
      </c>
      <c r="L1511" s="11">
        <v>230972808</v>
      </c>
      <c r="M1511" s="11">
        <v>0.47499999999999998</v>
      </c>
    </row>
    <row r="1512" spans="1:13" ht="15" x14ac:dyDescent="0.25">
      <c r="A1512" s="12" t="s">
        <v>271</v>
      </c>
      <c r="B1512" s="5" t="s">
        <v>61</v>
      </c>
      <c r="C1512" s="9" t="s">
        <v>68</v>
      </c>
      <c r="D1512" s="9" t="str">
        <f t="shared" si="23"/>
        <v>Turkmenistan-Asia2007</v>
      </c>
      <c r="E1512" s="11">
        <v>2.1999999999999999E-2</v>
      </c>
      <c r="F1512" s="11">
        <v>5.5E-2</v>
      </c>
      <c r="G1512" s="11">
        <v>69</v>
      </c>
      <c r="H1512" s="11">
        <v>61</v>
      </c>
      <c r="I1512" s="11">
        <v>0.311</v>
      </c>
      <c r="J1512" s="11">
        <v>0.64500000000000002</v>
      </c>
      <c r="K1512" s="11">
        <v>4.3999999999999997E-2</v>
      </c>
      <c r="L1512" s="11">
        <v>4858236</v>
      </c>
      <c r="M1512" s="11">
        <v>0.47599999999999998</v>
      </c>
    </row>
    <row r="1513" spans="1:13" ht="15" x14ac:dyDescent="0.25">
      <c r="A1513" s="12" t="s">
        <v>203</v>
      </c>
      <c r="B1513" s="5" t="s">
        <v>61</v>
      </c>
      <c r="C1513" s="9" t="s">
        <v>68</v>
      </c>
      <c r="D1513" s="9" t="str">
        <f t="shared" si="23"/>
        <v>Mongolia-Asia2007</v>
      </c>
      <c r="E1513" s="11">
        <v>2.1999999999999999E-2</v>
      </c>
      <c r="F1513" s="11">
        <v>3.3000000000000002E-2</v>
      </c>
      <c r="G1513" s="11">
        <v>70</v>
      </c>
      <c r="H1513" s="11">
        <v>62</v>
      </c>
      <c r="I1513" s="11">
        <v>0.27600000000000002</v>
      </c>
      <c r="J1513" s="11">
        <v>0.68600000000000005</v>
      </c>
      <c r="K1513" s="11">
        <v>3.7999999999999999E-2</v>
      </c>
      <c r="L1513" s="11">
        <v>2595068</v>
      </c>
      <c r="M1513" s="11">
        <v>0.64600000000000002</v>
      </c>
    </row>
    <row r="1514" spans="1:13" ht="15" x14ac:dyDescent="0.25">
      <c r="A1514" s="12" t="s">
        <v>163</v>
      </c>
      <c r="B1514" s="5" t="s">
        <v>61</v>
      </c>
      <c r="C1514" s="9" t="s">
        <v>68</v>
      </c>
      <c r="D1514" s="9" t="str">
        <f t="shared" si="23"/>
        <v>India-Asia2007</v>
      </c>
      <c r="E1514" s="11">
        <v>2.1999999999999999E-2</v>
      </c>
      <c r="F1514" s="11">
        <v>5.1999999999999998E-2</v>
      </c>
      <c r="G1514" s="11">
        <v>66</v>
      </c>
      <c r="H1514" s="11">
        <v>63</v>
      </c>
      <c r="I1514" s="11">
        <v>0.314</v>
      </c>
      <c r="J1514" s="11">
        <v>0.63800000000000001</v>
      </c>
      <c r="K1514" s="11">
        <v>4.9000000000000002E-2</v>
      </c>
      <c r="L1514" s="11">
        <v>1159095250</v>
      </c>
      <c r="M1514" s="11">
        <v>0.29899999999999999</v>
      </c>
    </row>
    <row r="1515" spans="1:13" ht="15" x14ac:dyDescent="0.25">
      <c r="A1515" s="12" t="s">
        <v>101</v>
      </c>
      <c r="B1515" s="5" t="s">
        <v>61</v>
      </c>
      <c r="C1515" s="9" t="s">
        <v>68</v>
      </c>
      <c r="D1515" s="9" t="str">
        <f t="shared" si="23"/>
        <v>Bhutan-Asia2007</v>
      </c>
      <c r="E1515" s="11">
        <v>2.1999999999999999E-2</v>
      </c>
      <c r="F1515" s="11">
        <v>4.1000000000000002E-2</v>
      </c>
      <c r="G1515" s="11">
        <v>66</v>
      </c>
      <c r="H1515" s="11">
        <v>65</v>
      </c>
      <c r="I1515" s="11">
        <v>0.32</v>
      </c>
      <c r="J1515" s="11">
        <v>0.63800000000000001</v>
      </c>
      <c r="K1515" s="11">
        <v>4.2000000000000003E-2</v>
      </c>
      <c r="L1515" s="11">
        <v>679365</v>
      </c>
      <c r="M1515" s="11">
        <v>0.32500000000000001</v>
      </c>
    </row>
    <row r="1516" spans="1:13" ht="15" x14ac:dyDescent="0.25">
      <c r="A1516" s="12" t="s">
        <v>94</v>
      </c>
      <c r="B1516" s="5" t="s">
        <v>61</v>
      </c>
      <c r="C1516" s="9" t="s">
        <v>68</v>
      </c>
      <c r="D1516" s="9" t="str">
        <f t="shared" si="23"/>
        <v>Bangladesh-Asia2007</v>
      </c>
      <c r="E1516" s="11">
        <v>2.1999999999999999E-2</v>
      </c>
      <c r="F1516" s="11">
        <v>4.5999999999999999E-2</v>
      </c>
      <c r="G1516" s="11">
        <v>69</v>
      </c>
      <c r="H1516" s="11">
        <v>68</v>
      </c>
      <c r="I1516" s="11">
        <v>0.33300000000000002</v>
      </c>
      <c r="J1516" s="11">
        <v>0.623</v>
      </c>
      <c r="K1516" s="11">
        <v>4.3999999999999997E-2</v>
      </c>
      <c r="L1516" s="11">
        <v>146457067</v>
      </c>
      <c r="M1516" s="11">
        <v>0.28199999999999997</v>
      </c>
    </row>
    <row r="1517" spans="1:13" ht="15" x14ac:dyDescent="0.25">
      <c r="A1517" s="12" t="s">
        <v>193</v>
      </c>
      <c r="B1517" s="5" t="s">
        <v>61</v>
      </c>
      <c r="C1517" s="9" t="s">
        <v>68</v>
      </c>
      <c r="D1517" s="9" t="str">
        <f t="shared" si="23"/>
        <v>Maldives-Asia2007</v>
      </c>
      <c r="E1517" s="11">
        <v>2.1999999999999999E-2</v>
      </c>
      <c r="F1517" s="11">
        <v>1.4999999999999999E-2</v>
      </c>
      <c r="G1517" s="11">
        <v>77</v>
      </c>
      <c r="H1517" s="11">
        <v>74</v>
      </c>
      <c r="I1517" s="11">
        <v>0.32200000000000001</v>
      </c>
      <c r="J1517" s="11">
        <v>0.63</v>
      </c>
      <c r="K1517" s="11">
        <v>4.8000000000000001E-2</v>
      </c>
      <c r="L1517" s="11">
        <v>308239</v>
      </c>
      <c r="M1517" s="11">
        <v>0.36299999999999999</v>
      </c>
    </row>
    <row r="1518" spans="1:13" ht="15" x14ac:dyDescent="0.25">
      <c r="A1518" s="12" t="s">
        <v>279</v>
      </c>
      <c r="B1518" s="5" t="s">
        <v>61</v>
      </c>
      <c r="C1518" s="9" t="s">
        <v>68</v>
      </c>
      <c r="D1518" s="9" t="str">
        <f t="shared" si="23"/>
        <v>Uzbekistan-Asia2007</v>
      </c>
      <c r="E1518" s="11">
        <v>2.3E-2</v>
      </c>
      <c r="F1518" s="11">
        <v>4.3999999999999997E-2</v>
      </c>
      <c r="G1518" s="11">
        <v>71</v>
      </c>
      <c r="H1518" s="11">
        <v>64</v>
      </c>
      <c r="I1518" s="11">
        <v>0.317</v>
      </c>
      <c r="J1518" s="11">
        <v>0.63700000000000001</v>
      </c>
      <c r="K1518" s="11">
        <v>4.5999999999999999E-2</v>
      </c>
      <c r="L1518" s="11">
        <v>26868000</v>
      </c>
      <c r="M1518" s="11">
        <v>0.36399999999999999</v>
      </c>
    </row>
    <row r="1519" spans="1:13" ht="15" x14ac:dyDescent="0.25">
      <c r="A1519" s="12" t="s">
        <v>179</v>
      </c>
      <c r="B1519" s="5" t="s">
        <v>61</v>
      </c>
      <c r="C1519" s="9" t="s">
        <v>68</v>
      </c>
      <c r="D1519" s="9" t="str">
        <f t="shared" si="23"/>
        <v>Kyrgyzstan-Asia2007</v>
      </c>
      <c r="E1519" s="11">
        <v>2.3E-2</v>
      </c>
      <c r="F1519" s="11">
        <v>3.2000000000000001E-2</v>
      </c>
      <c r="G1519" s="11">
        <v>72</v>
      </c>
      <c r="H1519" s="11">
        <v>64</v>
      </c>
      <c r="I1519" s="11">
        <v>0.30399999999999999</v>
      </c>
      <c r="J1519" s="11">
        <v>0.64400000000000002</v>
      </c>
      <c r="K1519" s="11">
        <v>5.1999999999999998E-2</v>
      </c>
      <c r="L1519" s="11">
        <v>5268400</v>
      </c>
      <c r="M1519" s="11">
        <v>0.35299999999999998</v>
      </c>
    </row>
    <row r="1520" spans="1:13" ht="15" x14ac:dyDescent="0.25">
      <c r="A1520" s="12" t="s">
        <v>225</v>
      </c>
      <c r="B1520" s="5" t="s">
        <v>61</v>
      </c>
      <c r="C1520" s="9" t="s">
        <v>68</v>
      </c>
      <c r="D1520" s="9" t="str">
        <f t="shared" si="23"/>
        <v>Philippines-Asia2007</v>
      </c>
      <c r="E1520" s="11">
        <v>2.5999999999999999E-2</v>
      </c>
      <c r="F1520" s="11">
        <v>2.7E-2</v>
      </c>
      <c r="G1520" s="11">
        <v>71</v>
      </c>
      <c r="H1520" s="11">
        <v>64</v>
      </c>
      <c r="I1520" s="11">
        <v>0.36399999999999999</v>
      </c>
      <c r="J1520" s="11">
        <v>0.60099999999999998</v>
      </c>
      <c r="K1520" s="11">
        <v>3.5000000000000003E-2</v>
      </c>
      <c r="L1520" s="11">
        <v>88875548</v>
      </c>
      <c r="M1520" s="11">
        <v>0.46100000000000002</v>
      </c>
    </row>
    <row r="1521" spans="1:13" ht="15" x14ac:dyDescent="0.25">
      <c r="A1521" s="12" t="s">
        <v>209</v>
      </c>
      <c r="B1521" s="5" t="s">
        <v>61</v>
      </c>
      <c r="C1521" s="9" t="s">
        <v>68</v>
      </c>
      <c r="D1521" s="9" t="str">
        <f t="shared" si="23"/>
        <v>Nepal-Asia2007</v>
      </c>
      <c r="E1521" s="11">
        <v>2.5999999999999999E-2</v>
      </c>
      <c r="F1521" s="11">
        <v>4.2000000000000003E-2</v>
      </c>
      <c r="G1521" s="11">
        <v>67</v>
      </c>
      <c r="H1521" s="11">
        <v>65</v>
      </c>
      <c r="I1521" s="11">
        <v>0.38700000000000001</v>
      </c>
      <c r="J1521" s="11">
        <v>0.56599999999999995</v>
      </c>
      <c r="K1521" s="11">
        <v>4.5999999999999999E-2</v>
      </c>
      <c r="L1521" s="11">
        <v>25950022</v>
      </c>
      <c r="M1521" s="11">
        <v>0.158</v>
      </c>
    </row>
    <row r="1522" spans="1:13" ht="15" x14ac:dyDescent="0.25">
      <c r="A1522" s="12" t="s">
        <v>110</v>
      </c>
      <c r="B1522" s="5" t="s">
        <v>61</v>
      </c>
      <c r="C1522" s="9" t="s">
        <v>68</v>
      </c>
      <c r="D1522" s="9" t="str">
        <f t="shared" si="23"/>
        <v>Cambodia-Asia2007</v>
      </c>
      <c r="E1522" s="11">
        <v>2.5999999999999999E-2</v>
      </c>
      <c r="F1522" s="11">
        <v>4.4999999999999998E-2</v>
      </c>
      <c r="G1522" s="11">
        <v>72</v>
      </c>
      <c r="H1522" s="11">
        <v>66</v>
      </c>
      <c r="I1522" s="11">
        <v>0.34100000000000003</v>
      </c>
      <c r="J1522" s="11">
        <v>0.61199999999999999</v>
      </c>
      <c r="K1522" s="11">
        <v>4.5999999999999999E-2</v>
      </c>
      <c r="L1522" s="11">
        <v>13747288</v>
      </c>
      <c r="M1522" s="11">
        <v>0.19400000000000001</v>
      </c>
    </row>
    <row r="1523" spans="1:13" ht="15" x14ac:dyDescent="0.25">
      <c r="A1523" s="12" t="s">
        <v>220</v>
      </c>
      <c r="B1523" s="5" t="s">
        <v>61</v>
      </c>
      <c r="C1523" s="9" t="s">
        <v>68</v>
      </c>
      <c r="D1523" s="9" t="str">
        <f t="shared" si="23"/>
        <v>Pakistan-Asia2007</v>
      </c>
      <c r="E1523" s="11">
        <v>2.8000000000000001E-2</v>
      </c>
      <c r="F1523" s="11">
        <v>7.8E-2</v>
      </c>
      <c r="G1523" s="11">
        <v>66</v>
      </c>
      <c r="H1523" s="11">
        <v>65</v>
      </c>
      <c r="I1523" s="11">
        <v>0.37</v>
      </c>
      <c r="J1523" s="11">
        <v>0.58799999999999997</v>
      </c>
      <c r="K1523" s="11">
        <v>4.2000000000000003E-2</v>
      </c>
      <c r="L1523" s="11">
        <v>163928329</v>
      </c>
      <c r="M1523" s="11">
        <v>0.35399999999999998</v>
      </c>
    </row>
    <row r="1524" spans="1:13" ht="15" x14ac:dyDescent="0.25">
      <c r="A1524" s="12" t="s">
        <v>180</v>
      </c>
      <c r="B1524" s="5" t="s">
        <v>61</v>
      </c>
      <c r="C1524" s="9" t="s">
        <v>68</v>
      </c>
      <c r="D1524" s="9" t="str">
        <f t="shared" si="23"/>
        <v>Laos-Asia2007</v>
      </c>
      <c r="E1524" s="11">
        <v>2.9000000000000001E-2</v>
      </c>
      <c r="F1524" s="11">
        <v>6.5000000000000002E-2</v>
      </c>
      <c r="G1524" s="11">
        <v>67</v>
      </c>
      <c r="H1524" s="11">
        <v>64</v>
      </c>
      <c r="I1524" s="11">
        <v>0.38900000000000001</v>
      </c>
      <c r="J1524" s="11">
        <v>0.57399999999999995</v>
      </c>
      <c r="K1524" s="11">
        <v>3.6999999999999998E-2</v>
      </c>
      <c r="L1524" s="11">
        <v>6013278</v>
      </c>
      <c r="M1524" s="11">
        <v>0.29699999999999999</v>
      </c>
    </row>
    <row r="1525" spans="1:13" ht="15" x14ac:dyDescent="0.25">
      <c r="A1525" s="12" t="s">
        <v>262</v>
      </c>
      <c r="B1525" s="5" t="s">
        <v>61</v>
      </c>
      <c r="C1525" s="9" t="s">
        <v>68</v>
      </c>
      <c r="D1525" s="9" t="str">
        <f t="shared" si="23"/>
        <v>Tajikistan-Asia2007</v>
      </c>
      <c r="E1525" s="11">
        <v>3.1E-2</v>
      </c>
      <c r="F1525" s="11">
        <v>0.05</v>
      </c>
      <c r="G1525" s="11">
        <v>70</v>
      </c>
      <c r="H1525" s="11">
        <v>63</v>
      </c>
      <c r="I1525" s="11">
        <v>0.37</v>
      </c>
      <c r="J1525" s="11">
        <v>0.59399999999999997</v>
      </c>
      <c r="K1525" s="11">
        <v>3.5999999999999997E-2</v>
      </c>
      <c r="L1525" s="11">
        <v>7111025</v>
      </c>
      <c r="M1525" s="11">
        <v>0.26500000000000001</v>
      </c>
    </row>
    <row r="1526" spans="1:13" ht="15" x14ac:dyDescent="0.25">
      <c r="A1526" s="12" t="s">
        <v>265</v>
      </c>
      <c r="B1526" s="5" t="s">
        <v>61</v>
      </c>
      <c r="C1526" s="9" t="s">
        <v>68</v>
      </c>
      <c r="D1526" s="9" t="str">
        <f t="shared" si="23"/>
        <v>Timor-Leste-Asia2007</v>
      </c>
      <c r="E1526" s="11">
        <v>3.6999999999999998E-2</v>
      </c>
      <c r="F1526" s="11">
        <v>5.8999999999999997E-2</v>
      </c>
      <c r="G1526" s="11">
        <v>66</v>
      </c>
      <c r="H1526" s="11">
        <v>63</v>
      </c>
      <c r="I1526" s="11">
        <v>0.47699999999999998</v>
      </c>
      <c r="J1526" s="11">
        <v>0.49399999999999999</v>
      </c>
      <c r="K1526" s="11">
        <v>2.9000000000000001E-2</v>
      </c>
      <c r="L1526" s="11">
        <v>1015482</v>
      </c>
      <c r="M1526" s="11">
        <v>0.27600000000000002</v>
      </c>
    </row>
    <row r="1527" spans="1:13" ht="15" x14ac:dyDescent="0.25">
      <c r="A1527" s="12" t="s">
        <v>59</v>
      </c>
      <c r="B1527" s="5" t="s">
        <v>61</v>
      </c>
      <c r="C1527" s="9" t="s">
        <v>68</v>
      </c>
      <c r="D1527" s="9" t="str">
        <f t="shared" si="23"/>
        <v>Afghanistan-Asia2007</v>
      </c>
      <c r="E1527" s="11">
        <v>4.2000000000000003E-2</v>
      </c>
      <c r="F1527" s="11">
        <v>0.08</v>
      </c>
      <c r="G1527" s="11">
        <v>59</v>
      </c>
      <c r="H1527" s="11">
        <v>57</v>
      </c>
      <c r="I1527" s="11">
        <v>0.49199999999999999</v>
      </c>
      <c r="J1527" s="11">
        <v>0.48699999999999999</v>
      </c>
      <c r="K1527" s="11">
        <v>2.1000000000000001E-2</v>
      </c>
      <c r="L1527" s="11">
        <v>26349243</v>
      </c>
      <c r="M1527" s="11">
        <v>0.23599999999999999</v>
      </c>
    </row>
    <row r="1528" spans="1:13" ht="15" x14ac:dyDescent="0.25">
      <c r="A1528" s="12" t="s">
        <v>189</v>
      </c>
      <c r="B1528" s="5" t="s">
        <v>61</v>
      </c>
      <c r="C1528" s="9" t="s">
        <v>69</v>
      </c>
      <c r="D1528" s="9" t="str">
        <f t="shared" si="23"/>
        <v>Macao SAR-Asia2008</v>
      </c>
      <c r="E1528" s="11">
        <v>8.9999999999999993E-3</v>
      </c>
      <c r="F1528" s="8"/>
      <c r="G1528" s="11">
        <v>82</v>
      </c>
      <c r="H1528" s="11">
        <v>77</v>
      </c>
      <c r="I1528" s="11">
        <v>0.14099999999999999</v>
      </c>
      <c r="J1528" s="11">
        <v>0.78800000000000003</v>
      </c>
      <c r="K1528" s="11">
        <v>7.0999999999999994E-2</v>
      </c>
      <c r="L1528" s="11">
        <v>507528</v>
      </c>
      <c r="M1528" s="11">
        <v>1</v>
      </c>
    </row>
    <row r="1529" spans="1:13" ht="15" x14ac:dyDescent="0.25">
      <c r="A1529" s="12" t="s">
        <v>248</v>
      </c>
      <c r="B1529" s="5" t="s">
        <v>61</v>
      </c>
      <c r="C1529" s="9" t="s">
        <v>69</v>
      </c>
      <c r="D1529" s="9" t="str">
        <f t="shared" si="23"/>
        <v>South Korea-Asia2008</v>
      </c>
      <c r="E1529" s="11">
        <v>8.9999999999999993E-3</v>
      </c>
      <c r="F1529" s="11">
        <v>4.0000000000000001E-3</v>
      </c>
      <c r="G1529" s="11">
        <v>83</v>
      </c>
      <c r="H1529" s="11">
        <v>77</v>
      </c>
      <c r="I1529" s="11">
        <v>0.17399999999999999</v>
      </c>
      <c r="J1529" s="11">
        <v>0.72199999999999998</v>
      </c>
      <c r="K1529" s="11">
        <v>0.104</v>
      </c>
      <c r="L1529" s="11">
        <v>48948698</v>
      </c>
      <c r="M1529" s="11">
        <v>0.81699999999999995</v>
      </c>
    </row>
    <row r="1530" spans="1:13" ht="15" x14ac:dyDescent="0.25">
      <c r="A1530" s="12" t="s">
        <v>172</v>
      </c>
      <c r="B1530" s="5" t="s">
        <v>61</v>
      </c>
      <c r="C1530" s="9" t="s">
        <v>69</v>
      </c>
      <c r="D1530" s="9" t="str">
        <f t="shared" si="23"/>
        <v>Japan-Asia2008</v>
      </c>
      <c r="E1530" s="11">
        <v>8.9999999999999993E-3</v>
      </c>
      <c r="F1530" s="11">
        <v>3.0000000000000001E-3</v>
      </c>
      <c r="G1530" s="11">
        <v>86</v>
      </c>
      <c r="H1530" s="11">
        <v>79</v>
      </c>
      <c r="I1530" s="11">
        <v>0.13500000000000001</v>
      </c>
      <c r="J1530" s="11">
        <v>0.64900000000000002</v>
      </c>
      <c r="K1530" s="11">
        <v>0.216</v>
      </c>
      <c r="L1530" s="11">
        <v>127704040</v>
      </c>
      <c r="M1530" s="11">
        <v>0.88900000000000001</v>
      </c>
    </row>
    <row r="1531" spans="1:13" ht="15" x14ac:dyDescent="0.25">
      <c r="A1531" s="12" t="s">
        <v>241</v>
      </c>
      <c r="B1531" s="5" t="s">
        <v>61</v>
      </c>
      <c r="C1531" s="9" t="s">
        <v>69</v>
      </c>
      <c r="D1531" s="9" t="str">
        <f t="shared" si="23"/>
        <v>Singapore-Asia2008</v>
      </c>
      <c r="E1531" s="11">
        <v>0.01</v>
      </c>
      <c r="F1531" s="11">
        <v>2E-3</v>
      </c>
      <c r="G1531" s="11">
        <v>83</v>
      </c>
      <c r="H1531" s="11">
        <v>78</v>
      </c>
      <c r="I1531" s="11">
        <v>0.18099999999999999</v>
      </c>
      <c r="J1531" s="11">
        <v>0.73299999999999998</v>
      </c>
      <c r="K1531" s="11">
        <v>8.5999999999999993E-2</v>
      </c>
      <c r="L1531" s="11">
        <v>4839400</v>
      </c>
      <c r="M1531" s="11">
        <v>1</v>
      </c>
    </row>
    <row r="1532" spans="1:13" ht="15" x14ac:dyDescent="0.25">
      <c r="A1532" s="12" t="s">
        <v>160</v>
      </c>
      <c r="B1532" s="5" t="s">
        <v>61</v>
      </c>
      <c r="C1532" s="9" t="s">
        <v>69</v>
      </c>
      <c r="D1532" s="9" t="str">
        <f t="shared" si="23"/>
        <v>Hong Kong SAR-Asia2008</v>
      </c>
      <c r="E1532" s="11">
        <v>1.0999999999999999E-2</v>
      </c>
      <c r="F1532" s="8"/>
      <c r="G1532" s="11">
        <v>86</v>
      </c>
      <c r="H1532" s="11">
        <v>79</v>
      </c>
      <c r="I1532" s="11">
        <v>0.128</v>
      </c>
      <c r="J1532" s="11">
        <v>0.747</v>
      </c>
      <c r="K1532" s="11">
        <v>0.125</v>
      </c>
      <c r="L1532" s="11">
        <v>6957800</v>
      </c>
      <c r="M1532" s="11">
        <v>1</v>
      </c>
    </row>
    <row r="1533" spans="1:13" ht="15" x14ac:dyDescent="0.25">
      <c r="A1533" s="12" t="s">
        <v>264</v>
      </c>
      <c r="B1533" s="5" t="s">
        <v>61</v>
      </c>
      <c r="C1533" s="9" t="s">
        <v>69</v>
      </c>
      <c r="D1533" s="9" t="str">
        <f t="shared" si="23"/>
        <v>Thailand-Asia2008</v>
      </c>
      <c r="E1533" s="11">
        <v>1.2E-2</v>
      </c>
      <c r="F1533" s="11">
        <v>1.2999999999999999E-2</v>
      </c>
      <c r="G1533" s="11">
        <v>77</v>
      </c>
      <c r="H1533" s="11">
        <v>70</v>
      </c>
      <c r="I1533" s="11">
        <v>0.20499999999999999</v>
      </c>
      <c r="J1533" s="11">
        <v>0.71099999999999997</v>
      </c>
      <c r="K1533" s="11">
        <v>8.4000000000000005E-2</v>
      </c>
      <c r="L1533" s="11">
        <v>66185340</v>
      </c>
      <c r="M1533" s="11">
        <v>0.41399999999999998</v>
      </c>
    </row>
    <row r="1534" spans="1:13" ht="15" x14ac:dyDescent="0.25">
      <c r="A1534" s="12" t="s">
        <v>117</v>
      </c>
      <c r="B1534" s="5" t="s">
        <v>61</v>
      </c>
      <c r="C1534" s="9" t="s">
        <v>69</v>
      </c>
      <c r="D1534" s="9" t="str">
        <f t="shared" si="23"/>
        <v>China-Asia2008</v>
      </c>
      <c r="E1534" s="11">
        <v>1.2E-2</v>
      </c>
      <c r="F1534" s="11">
        <v>1.6E-2</v>
      </c>
      <c r="G1534" s="11">
        <v>76</v>
      </c>
      <c r="H1534" s="11">
        <v>73</v>
      </c>
      <c r="I1534" s="11">
        <v>0.187</v>
      </c>
      <c r="J1534" s="11">
        <v>0.73199999999999998</v>
      </c>
      <c r="K1534" s="11">
        <v>8.1000000000000003E-2</v>
      </c>
      <c r="L1534" s="11">
        <v>1324655000</v>
      </c>
      <c r="M1534" s="11">
        <v>0.46500000000000002</v>
      </c>
    </row>
    <row r="1535" spans="1:13" ht="15" x14ac:dyDescent="0.25">
      <c r="A1535" s="12" t="s">
        <v>147</v>
      </c>
      <c r="B1535" s="5" t="s">
        <v>61</v>
      </c>
      <c r="C1535" s="9" t="s">
        <v>69</v>
      </c>
      <c r="D1535" s="9" t="str">
        <f t="shared" si="23"/>
        <v>Georgia-Asia2008</v>
      </c>
      <c r="E1535" s="11">
        <v>1.4E-2</v>
      </c>
      <c r="F1535" s="11">
        <v>1.7000000000000001E-2</v>
      </c>
      <c r="G1535" s="11">
        <v>77</v>
      </c>
      <c r="H1535" s="11">
        <v>70</v>
      </c>
      <c r="I1535" s="11">
        <v>0.17399999999999999</v>
      </c>
      <c r="J1535" s="11">
        <v>0.68200000000000005</v>
      </c>
      <c r="K1535" s="11">
        <v>0.14499999999999999</v>
      </c>
      <c r="L1535" s="11">
        <v>4383800</v>
      </c>
      <c r="M1535" s="11">
        <v>0.52600000000000002</v>
      </c>
    </row>
    <row r="1536" spans="1:13" ht="15" x14ac:dyDescent="0.25">
      <c r="A1536" s="12" t="s">
        <v>86</v>
      </c>
      <c r="B1536" s="5" t="s">
        <v>61</v>
      </c>
      <c r="C1536" s="9" t="s">
        <v>69</v>
      </c>
      <c r="D1536" s="9" t="str">
        <f t="shared" si="23"/>
        <v>Armenia-Asia2008</v>
      </c>
      <c r="E1536" s="11">
        <v>1.4E-2</v>
      </c>
      <c r="F1536" s="11">
        <v>1.7999999999999999E-2</v>
      </c>
      <c r="G1536" s="11">
        <v>77</v>
      </c>
      <c r="H1536" s="11">
        <v>71</v>
      </c>
      <c r="I1536" s="11">
        <v>0.20799999999999999</v>
      </c>
      <c r="J1536" s="11">
        <v>0.68100000000000005</v>
      </c>
      <c r="K1536" s="11">
        <v>0.111</v>
      </c>
      <c r="L1536" s="11">
        <v>2977488</v>
      </c>
      <c r="M1536" s="11">
        <v>0.64</v>
      </c>
    </row>
    <row r="1537" spans="1:13" ht="15" x14ac:dyDescent="0.25">
      <c r="A1537" s="12" t="s">
        <v>216</v>
      </c>
      <c r="B1537" s="5" t="s">
        <v>61</v>
      </c>
      <c r="C1537" s="9" t="s">
        <v>69</v>
      </c>
      <c r="D1537" s="9" t="str">
        <f t="shared" si="23"/>
        <v>North Korea-Asia2008</v>
      </c>
      <c r="E1537" s="11">
        <v>1.4999999999999999E-2</v>
      </c>
      <c r="F1537" s="11">
        <v>2.5999999999999999E-2</v>
      </c>
      <c r="G1537" s="11">
        <v>72</v>
      </c>
      <c r="H1537" s="11">
        <v>65</v>
      </c>
      <c r="I1537" s="11">
        <v>0.23499999999999999</v>
      </c>
      <c r="J1537" s="11">
        <v>0.68200000000000005</v>
      </c>
      <c r="K1537" s="11">
        <v>8.3000000000000004E-2</v>
      </c>
      <c r="L1537" s="11">
        <v>24243894</v>
      </c>
      <c r="M1537" s="11">
        <v>0.6</v>
      </c>
    </row>
    <row r="1538" spans="1:13" ht="15" x14ac:dyDescent="0.25">
      <c r="A1538" s="12" t="s">
        <v>90</v>
      </c>
      <c r="B1538" s="5" t="s">
        <v>61</v>
      </c>
      <c r="C1538" s="9" t="s">
        <v>69</v>
      </c>
      <c r="D1538" s="9" t="str">
        <f t="shared" si="23"/>
        <v>Azerbaijan-Asia2008</v>
      </c>
      <c r="E1538" s="11">
        <v>1.7000000000000001E-2</v>
      </c>
      <c r="F1538" s="11">
        <v>3.6999999999999998E-2</v>
      </c>
      <c r="G1538" s="11">
        <v>73</v>
      </c>
      <c r="H1538" s="11">
        <v>67</v>
      </c>
      <c r="I1538" s="11">
        <v>0.23699999999999999</v>
      </c>
      <c r="J1538" s="11">
        <v>0.70099999999999996</v>
      </c>
      <c r="K1538" s="11">
        <v>6.2E-2</v>
      </c>
      <c r="L1538" s="11">
        <v>8763400</v>
      </c>
      <c r="M1538" s="11">
        <v>0.53</v>
      </c>
    </row>
    <row r="1539" spans="1:13" ht="15" x14ac:dyDescent="0.25">
      <c r="A1539" s="12" t="s">
        <v>282</v>
      </c>
      <c r="B1539" s="5" t="s">
        <v>61</v>
      </c>
      <c r="C1539" s="9" t="s">
        <v>69</v>
      </c>
      <c r="D1539" s="9" t="str">
        <f t="shared" ref="D1539:D1602" si="24">CONCATENATE(A1539,C1539)</f>
        <v>Vietnam-Asia2008</v>
      </c>
      <c r="E1539" s="11">
        <v>1.7000000000000001E-2</v>
      </c>
      <c r="F1539" s="11">
        <v>2.1999999999999999E-2</v>
      </c>
      <c r="G1539" s="11">
        <v>80</v>
      </c>
      <c r="H1539" s="11">
        <v>70</v>
      </c>
      <c r="I1539" s="11">
        <v>0.247</v>
      </c>
      <c r="J1539" s="11">
        <v>0.68799999999999994</v>
      </c>
      <c r="K1539" s="11">
        <v>6.6000000000000003E-2</v>
      </c>
      <c r="L1539" s="11">
        <v>85122300</v>
      </c>
      <c r="M1539" s="11">
        <v>0.29099999999999998</v>
      </c>
    </row>
    <row r="1540" spans="1:13" ht="15" x14ac:dyDescent="0.25">
      <c r="A1540" s="12" t="s">
        <v>207</v>
      </c>
      <c r="B1540" s="5" t="s">
        <v>61</v>
      </c>
      <c r="C1540" s="9" t="s">
        <v>69</v>
      </c>
      <c r="D1540" s="9" t="str">
        <f t="shared" si="24"/>
        <v>Myanmar-Asia2008</v>
      </c>
      <c r="E1540" s="11">
        <v>1.7999999999999999E-2</v>
      </c>
      <c r="F1540" s="11">
        <v>4.5999999999999999E-2</v>
      </c>
      <c r="G1540" s="11">
        <v>66</v>
      </c>
      <c r="H1540" s="11">
        <v>62</v>
      </c>
      <c r="I1540" s="11">
        <v>0.26800000000000002</v>
      </c>
      <c r="J1540" s="11">
        <v>0.68100000000000005</v>
      </c>
      <c r="K1540" s="11">
        <v>0.05</v>
      </c>
      <c r="L1540" s="11">
        <v>51174018</v>
      </c>
      <c r="M1540" s="11">
        <v>0.30399999999999999</v>
      </c>
    </row>
    <row r="1541" spans="1:13" ht="15" x14ac:dyDescent="0.25">
      <c r="A1541" s="12" t="s">
        <v>192</v>
      </c>
      <c r="B1541" s="5" t="s">
        <v>61</v>
      </c>
      <c r="C1541" s="9" t="s">
        <v>69</v>
      </c>
      <c r="D1541" s="9" t="str">
        <f t="shared" si="24"/>
        <v>Malaysia-Asia2008</v>
      </c>
      <c r="E1541" s="11">
        <v>1.7999999999999999E-2</v>
      </c>
      <c r="F1541" s="11">
        <v>7.0000000000000001E-3</v>
      </c>
      <c r="G1541" s="11">
        <v>77</v>
      </c>
      <c r="H1541" s="11">
        <v>72</v>
      </c>
      <c r="I1541" s="11">
        <v>0.28699999999999998</v>
      </c>
      <c r="J1541" s="11">
        <v>0.66700000000000004</v>
      </c>
      <c r="K1541" s="11">
        <v>4.5999999999999999E-2</v>
      </c>
      <c r="L1541" s="11">
        <v>27302348</v>
      </c>
      <c r="M1541" s="11">
        <v>0.69199999999999995</v>
      </c>
    </row>
    <row r="1542" spans="1:13" ht="15" x14ac:dyDescent="0.25">
      <c r="A1542" s="12" t="s">
        <v>106</v>
      </c>
      <c r="B1542" s="5" t="s">
        <v>61</v>
      </c>
      <c r="C1542" s="9" t="s">
        <v>69</v>
      </c>
      <c r="D1542" s="9" t="str">
        <f t="shared" si="24"/>
        <v>Brunei-Asia2008</v>
      </c>
      <c r="E1542" s="11">
        <v>1.7999999999999999E-2</v>
      </c>
      <c r="F1542" s="11">
        <v>8.0000000000000002E-3</v>
      </c>
      <c r="G1542" s="11">
        <v>80</v>
      </c>
      <c r="H1542" s="11">
        <v>76</v>
      </c>
      <c r="I1542" s="11">
        <v>0.27500000000000002</v>
      </c>
      <c r="J1542" s="11">
        <v>0.69099999999999995</v>
      </c>
      <c r="K1542" s="11">
        <v>3.4000000000000002E-2</v>
      </c>
      <c r="L1542" s="11">
        <v>388017</v>
      </c>
      <c r="M1542" s="11">
        <v>0.747</v>
      </c>
    </row>
    <row r="1543" spans="1:13" ht="15" x14ac:dyDescent="0.25">
      <c r="A1543" s="12" t="s">
        <v>251</v>
      </c>
      <c r="B1543" s="5" t="s">
        <v>61</v>
      </c>
      <c r="C1543" s="9" t="s">
        <v>69</v>
      </c>
      <c r="D1543" s="9" t="str">
        <f t="shared" si="24"/>
        <v>Sri Lanka-Asia2008</v>
      </c>
      <c r="E1543" s="11">
        <v>1.9E-2</v>
      </c>
      <c r="F1543" s="11">
        <v>0.01</v>
      </c>
      <c r="G1543" s="11">
        <v>77</v>
      </c>
      <c r="H1543" s="11">
        <v>71</v>
      </c>
      <c r="I1543" s="11">
        <v>0.252</v>
      </c>
      <c r="J1543" s="11">
        <v>0.67400000000000004</v>
      </c>
      <c r="K1543" s="11">
        <v>7.3999999999999996E-2</v>
      </c>
      <c r="L1543" s="11">
        <v>20217000</v>
      </c>
      <c r="M1543" s="11">
        <v>0.183</v>
      </c>
    </row>
    <row r="1544" spans="1:13" ht="15" x14ac:dyDescent="0.25">
      <c r="A1544" s="12" t="s">
        <v>101</v>
      </c>
      <c r="B1544" s="5" t="s">
        <v>61</v>
      </c>
      <c r="C1544" s="9" t="s">
        <v>69</v>
      </c>
      <c r="D1544" s="9" t="str">
        <f t="shared" si="24"/>
        <v>Bhutan-Asia2008</v>
      </c>
      <c r="E1544" s="11">
        <v>2.1000000000000001E-2</v>
      </c>
      <c r="F1544" s="11">
        <v>3.7999999999999999E-2</v>
      </c>
      <c r="G1544" s="11">
        <v>66</v>
      </c>
      <c r="H1544" s="11">
        <v>66</v>
      </c>
      <c r="I1544" s="11">
        <v>0.312</v>
      </c>
      <c r="J1544" s="11">
        <v>0.64500000000000002</v>
      </c>
      <c r="K1544" s="11">
        <v>4.2999999999999997E-2</v>
      </c>
      <c r="L1544" s="11">
        <v>692159</v>
      </c>
      <c r="M1544" s="11">
        <v>0.33200000000000002</v>
      </c>
    </row>
    <row r="1545" spans="1:13" ht="15" x14ac:dyDescent="0.25">
      <c r="A1545" s="12" t="s">
        <v>164</v>
      </c>
      <c r="B1545" s="5" t="s">
        <v>61</v>
      </c>
      <c r="C1545" s="9" t="s">
        <v>69</v>
      </c>
      <c r="D1545" s="9" t="str">
        <f t="shared" si="24"/>
        <v>Indonesia-Asia2008</v>
      </c>
      <c r="E1545" s="11">
        <v>2.1000000000000001E-2</v>
      </c>
      <c r="F1545" s="11">
        <v>0.03</v>
      </c>
      <c r="G1545" s="11">
        <v>72</v>
      </c>
      <c r="H1545" s="11">
        <v>68</v>
      </c>
      <c r="I1545" s="11">
        <v>0.3</v>
      </c>
      <c r="J1545" s="11">
        <v>0.65</v>
      </c>
      <c r="K1545" s="11">
        <v>4.9000000000000002E-2</v>
      </c>
      <c r="L1545" s="11">
        <v>234243489</v>
      </c>
      <c r="M1545" s="11">
        <v>0.48299999999999998</v>
      </c>
    </row>
    <row r="1546" spans="1:13" ht="15" x14ac:dyDescent="0.25">
      <c r="A1546" s="12" t="s">
        <v>271</v>
      </c>
      <c r="B1546" s="5" t="s">
        <v>61</v>
      </c>
      <c r="C1546" s="9" t="s">
        <v>69</v>
      </c>
      <c r="D1546" s="9" t="str">
        <f t="shared" si="24"/>
        <v>Turkmenistan-Asia2008</v>
      </c>
      <c r="E1546" s="11">
        <v>2.1999999999999999E-2</v>
      </c>
      <c r="F1546" s="11">
        <v>5.3999999999999999E-2</v>
      </c>
      <c r="G1546" s="11">
        <v>69</v>
      </c>
      <c r="H1546" s="11">
        <v>61</v>
      </c>
      <c r="I1546" s="11">
        <v>0.30399999999999999</v>
      </c>
      <c r="J1546" s="11">
        <v>0.65300000000000002</v>
      </c>
      <c r="K1546" s="11">
        <v>4.2999999999999997E-2</v>
      </c>
      <c r="L1546" s="11">
        <v>4917543</v>
      </c>
      <c r="M1546" s="11">
        <v>0.47799999999999998</v>
      </c>
    </row>
    <row r="1547" spans="1:13" ht="15" x14ac:dyDescent="0.25">
      <c r="A1547" s="12" t="s">
        <v>203</v>
      </c>
      <c r="B1547" s="5" t="s">
        <v>61</v>
      </c>
      <c r="C1547" s="9" t="s">
        <v>69</v>
      </c>
      <c r="D1547" s="9" t="str">
        <f t="shared" si="24"/>
        <v>Mongolia-Asia2008</v>
      </c>
      <c r="E1547" s="11">
        <v>2.1999999999999999E-2</v>
      </c>
      <c r="F1547" s="11">
        <v>3.2000000000000001E-2</v>
      </c>
      <c r="G1547" s="11">
        <v>70</v>
      </c>
      <c r="H1547" s="11">
        <v>62</v>
      </c>
      <c r="I1547" s="11">
        <v>0.27300000000000002</v>
      </c>
      <c r="J1547" s="11">
        <v>0.68899999999999995</v>
      </c>
      <c r="K1547" s="11">
        <v>3.7999999999999999E-2</v>
      </c>
      <c r="L1547" s="11">
        <v>2632834</v>
      </c>
      <c r="M1547" s="11">
        <v>0.65600000000000003</v>
      </c>
    </row>
    <row r="1548" spans="1:13" ht="15" x14ac:dyDescent="0.25">
      <c r="A1548" s="12" t="s">
        <v>163</v>
      </c>
      <c r="B1548" s="5" t="s">
        <v>61</v>
      </c>
      <c r="C1548" s="9" t="s">
        <v>69</v>
      </c>
      <c r="D1548" s="9" t="str">
        <f t="shared" si="24"/>
        <v>India-Asia2008</v>
      </c>
      <c r="E1548" s="11">
        <v>2.1999999999999999E-2</v>
      </c>
      <c r="F1548" s="11">
        <v>0.05</v>
      </c>
      <c r="G1548" s="11">
        <v>67</v>
      </c>
      <c r="H1548" s="11">
        <v>63</v>
      </c>
      <c r="I1548" s="11">
        <v>0.31</v>
      </c>
      <c r="J1548" s="11">
        <v>0.64100000000000001</v>
      </c>
      <c r="K1548" s="11">
        <v>4.9000000000000002E-2</v>
      </c>
      <c r="L1548" s="11">
        <v>1174662334</v>
      </c>
      <c r="M1548" s="11">
        <v>0.30199999999999999</v>
      </c>
    </row>
    <row r="1549" spans="1:13" ht="15" x14ac:dyDescent="0.25">
      <c r="A1549" s="12" t="s">
        <v>94</v>
      </c>
      <c r="B1549" s="5" t="s">
        <v>61</v>
      </c>
      <c r="C1549" s="9" t="s">
        <v>69</v>
      </c>
      <c r="D1549" s="9" t="str">
        <f t="shared" si="24"/>
        <v>Bangladesh-Asia2008</v>
      </c>
      <c r="E1549" s="11">
        <v>2.1999999999999999E-2</v>
      </c>
      <c r="F1549" s="11">
        <v>4.2999999999999997E-2</v>
      </c>
      <c r="G1549" s="11">
        <v>69</v>
      </c>
      <c r="H1549" s="11">
        <v>68</v>
      </c>
      <c r="I1549" s="11">
        <v>0.32700000000000001</v>
      </c>
      <c r="J1549" s="11">
        <v>0.628</v>
      </c>
      <c r="K1549" s="11">
        <v>4.4999999999999998E-2</v>
      </c>
      <c r="L1549" s="11">
        <v>147969967</v>
      </c>
      <c r="M1549" s="11">
        <v>0.28999999999999998</v>
      </c>
    </row>
    <row r="1550" spans="1:13" ht="15" x14ac:dyDescent="0.25">
      <c r="A1550" s="12" t="s">
        <v>193</v>
      </c>
      <c r="B1550" s="5" t="s">
        <v>61</v>
      </c>
      <c r="C1550" s="9" t="s">
        <v>69</v>
      </c>
      <c r="D1550" s="9" t="str">
        <f t="shared" si="24"/>
        <v>Maldives-Asia2008</v>
      </c>
      <c r="E1550" s="11">
        <v>2.1999999999999999E-2</v>
      </c>
      <c r="F1550" s="11">
        <v>1.4E-2</v>
      </c>
      <c r="G1550" s="11">
        <v>77</v>
      </c>
      <c r="H1550" s="11">
        <v>75</v>
      </c>
      <c r="I1550" s="11">
        <v>0.313</v>
      </c>
      <c r="J1550" s="11">
        <v>0.63700000000000001</v>
      </c>
      <c r="K1550" s="11">
        <v>4.9000000000000002E-2</v>
      </c>
      <c r="L1550" s="11">
        <v>313843</v>
      </c>
      <c r="M1550" s="11">
        <v>0.376</v>
      </c>
    </row>
    <row r="1551" spans="1:13" ht="15" x14ac:dyDescent="0.25">
      <c r="A1551" s="12" t="s">
        <v>174</v>
      </c>
      <c r="B1551" s="5" t="s">
        <v>61</v>
      </c>
      <c r="C1551" s="9" t="s">
        <v>69</v>
      </c>
      <c r="D1551" s="9" t="str">
        <f t="shared" si="24"/>
        <v>Kazakhstan-Asia2008</v>
      </c>
      <c r="E1551" s="11">
        <v>2.3E-2</v>
      </c>
      <c r="F1551" s="11">
        <v>2.3E-2</v>
      </c>
      <c r="G1551" s="11">
        <v>72</v>
      </c>
      <c r="H1551" s="11">
        <v>62</v>
      </c>
      <c r="I1551" s="11">
        <v>0.245</v>
      </c>
      <c r="J1551" s="11">
        <v>0.68400000000000005</v>
      </c>
      <c r="K1551" s="11">
        <v>7.0999999999999994E-2</v>
      </c>
      <c r="L1551" s="11">
        <v>15674000</v>
      </c>
      <c r="M1551" s="11">
        <v>0.54100000000000004</v>
      </c>
    </row>
    <row r="1552" spans="1:13" ht="15" x14ac:dyDescent="0.25">
      <c r="A1552" s="12" t="s">
        <v>279</v>
      </c>
      <c r="B1552" s="5" t="s">
        <v>61</v>
      </c>
      <c r="C1552" s="9" t="s">
        <v>69</v>
      </c>
      <c r="D1552" s="9" t="str">
        <f t="shared" si="24"/>
        <v>Uzbekistan-Asia2008</v>
      </c>
      <c r="E1552" s="11">
        <v>2.4E-2</v>
      </c>
      <c r="F1552" s="11">
        <v>4.2999999999999997E-2</v>
      </c>
      <c r="G1552" s="11">
        <v>71</v>
      </c>
      <c r="H1552" s="11">
        <v>64</v>
      </c>
      <c r="I1552" s="11">
        <v>0.31</v>
      </c>
      <c r="J1552" s="11">
        <v>0.64500000000000002</v>
      </c>
      <c r="K1552" s="11">
        <v>4.5999999999999999E-2</v>
      </c>
      <c r="L1552" s="11">
        <v>27302800</v>
      </c>
      <c r="M1552" s="11">
        <v>0.36299999999999999</v>
      </c>
    </row>
    <row r="1553" spans="1:13" ht="15" x14ac:dyDescent="0.25">
      <c r="A1553" s="12" t="s">
        <v>179</v>
      </c>
      <c r="B1553" s="5" t="s">
        <v>61</v>
      </c>
      <c r="C1553" s="9" t="s">
        <v>69</v>
      </c>
      <c r="D1553" s="9" t="str">
        <f t="shared" si="24"/>
        <v>Kyrgyzstan-Asia2008</v>
      </c>
      <c r="E1553" s="11">
        <v>2.4E-2</v>
      </c>
      <c r="F1553" s="11">
        <v>0.03</v>
      </c>
      <c r="G1553" s="11">
        <v>73</v>
      </c>
      <c r="H1553" s="11">
        <v>65</v>
      </c>
      <c r="I1553" s="11">
        <v>0.30199999999999999</v>
      </c>
      <c r="J1553" s="11">
        <v>0.64900000000000002</v>
      </c>
      <c r="K1553" s="11">
        <v>4.9000000000000002E-2</v>
      </c>
      <c r="L1553" s="11">
        <v>5318700</v>
      </c>
      <c r="M1553" s="11">
        <v>0.35299999999999998</v>
      </c>
    </row>
    <row r="1554" spans="1:13" ht="15" x14ac:dyDescent="0.25">
      <c r="A1554" s="12" t="s">
        <v>209</v>
      </c>
      <c r="B1554" s="5" t="s">
        <v>61</v>
      </c>
      <c r="C1554" s="9" t="s">
        <v>69</v>
      </c>
      <c r="D1554" s="9" t="str">
        <f t="shared" si="24"/>
        <v>Nepal-Asia2008</v>
      </c>
      <c r="E1554" s="11">
        <v>2.5000000000000001E-2</v>
      </c>
      <c r="F1554" s="11">
        <v>0.04</v>
      </c>
      <c r="G1554" s="11">
        <v>67</v>
      </c>
      <c r="H1554" s="11">
        <v>65</v>
      </c>
      <c r="I1554" s="11">
        <v>0.38300000000000001</v>
      </c>
      <c r="J1554" s="11">
        <v>0.56999999999999995</v>
      </c>
      <c r="K1554" s="11">
        <v>4.7E-2</v>
      </c>
      <c r="L1554" s="11">
        <v>26249412</v>
      </c>
      <c r="M1554" s="11">
        <v>0.16200000000000001</v>
      </c>
    </row>
    <row r="1555" spans="1:13" ht="15" x14ac:dyDescent="0.25">
      <c r="A1555" s="12" t="s">
        <v>225</v>
      </c>
      <c r="B1555" s="5" t="s">
        <v>61</v>
      </c>
      <c r="C1555" s="9" t="s">
        <v>69</v>
      </c>
      <c r="D1555" s="9" t="str">
        <f t="shared" si="24"/>
        <v>Philippines-Asia2008</v>
      </c>
      <c r="E1555" s="11">
        <v>2.5999999999999999E-2</v>
      </c>
      <c r="F1555" s="11">
        <v>2.5999999999999999E-2</v>
      </c>
      <c r="G1555" s="11">
        <v>71</v>
      </c>
      <c r="H1555" s="11">
        <v>65</v>
      </c>
      <c r="I1555" s="11">
        <v>0.36</v>
      </c>
      <c r="J1555" s="11">
        <v>0.60399999999999998</v>
      </c>
      <c r="K1555" s="11">
        <v>3.5999999999999997E-2</v>
      </c>
      <c r="L1555" s="11">
        <v>90371287</v>
      </c>
      <c r="M1555" s="11">
        <v>0.45800000000000002</v>
      </c>
    </row>
    <row r="1556" spans="1:13" ht="15" x14ac:dyDescent="0.25">
      <c r="A1556" s="12" t="s">
        <v>110</v>
      </c>
      <c r="B1556" s="5" t="s">
        <v>61</v>
      </c>
      <c r="C1556" s="9" t="s">
        <v>69</v>
      </c>
      <c r="D1556" s="9" t="str">
        <f t="shared" si="24"/>
        <v>Cambodia-Asia2008</v>
      </c>
      <c r="E1556" s="11">
        <v>2.5999999999999999E-2</v>
      </c>
      <c r="F1556" s="11">
        <v>4.2000000000000003E-2</v>
      </c>
      <c r="G1556" s="11">
        <v>72</v>
      </c>
      <c r="H1556" s="11">
        <v>67</v>
      </c>
      <c r="I1556" s="11">
        <v>0.33200000000000002</v>
      </c>
      <c r="J1556" s="11">
        <v>0.62</v>
      </c>
      <c r="K1556" s="11">
        <v>4.8000000000000001E-2</v>
      </c>
      <c r="L1556" s="11">
        <v>13940518</v>
      </c>
      <c r="M1556" s="11">
        <v>0.19500000000000001</v>
      </c>
    </row>
    <row r="1557" spans="1:13" ht="15" x14ac:dyDescent="0.25">
      <c r="A1557" s="12" t="s">
        <v>220</v>
      </c>
      <c r="B1557" s="5" t="s">
        <v>61</v>
      </c>
      <c r="C1557" s="9" t="s">
        <v>69</v>
      </c>
      <c r="D1557" s="9" t="str">
        <f t="shared" si="24"/>
        <v>Pakistan-Asia2008</v>
      </c>
      <c r="E1557" s="11">
        <v>2.7E-2</v>
      </c>
      <c r="F1557" s="11">
        <v>7.5999999999999998E-2</v>
      </c>
      <c r="G1557" s="11">
        <v>67</v>
      </c>
      <c r="H1557" s="11">
        <v>65</v>
      </c>
      <c r="I1557" s="11">
        <v>0.36499999999999999</v>
      </c>
      <c r="J1557" s="11">
        <v>0.59299999999999997</v>
      </c>
      <c r="K1557" s="11">
        <v>4.2999999999999997E-2</v>
      </c>
      <c r="L1557" s="11">
        <v>167008083</v>
      </c>
      <c r="M1557" s="11">
        <v>0.35799999999999998</v>
      </c>
    </row>
    <row r="1558" spans="1:13" ht="15" x14ac:dyDescent="0.25">
      <c r="A1558" s="12" t="s">
        <v>180</v>
      </c>
      <c r="B1558" s="5" t="s">
        <v>61</v>
      </c>
      <c r="C1558" s="9" t="s">
        <v>69</v>
      </c>
      <c r="D1558" s="9" t="str">
        <f t="shared" si="24"/>
        <v>Laos-Asia2008</v>
      </c>
      <c r="E1558" s="11">
        <v>2.9000000000000001E-2</v>
      </c>
      <c r="F1558" s="11">
        <v>6.3E-2</v>
      </c>
      <c r="G1558" s="11">
        <v>67</v>
      </c>
      <c r="H1558" s="11">
        <v>65</v>
      </c>
      <c r="I1558" s="11">
        <v>0.38100000000000001</v>
      </c>
      <c r="J1558" s="11">
        <v>0.58099999999999996</v>
      </c>
      <c r="K1558" s="11">
        <v>3.6999999999999998E-2</v>
      </c>
      <c r="L1558" s="11">
        <v>6139127</v>
      </c>
      <c r="M1558" s="11">
        <v>0.308</v>
      </c>
    </row>
    <row r="1559" spans="1:13" ht="15" x14ac:dyDescent="0.25">
      <c r="A1559" s="12" t="s">
        <v>262</v>
      </c>
      <c r="B1559" s="5" t="s">
        <v>61</v>
      </c>
      <c r="C1559" s="9" t="s">
        <v>69</v>
      </c>
      <c r="D1559" s="9" t="str">
        <f t="shared" si="24"/>
        <v>Tajikistan-Asia2008</v>
      </c>
      <c r="E1559" s="11">
        <v>3.1E-2</v>
      </c>
      <c r="F1559" s="11">
        <v>4.8000000000000001E-2</v>
      </c>
      <c r="G1559" s="11">
        <v>70</v>
      </c>
      <c r="H1559" s="11">
        <v>63</v>
      </c>
      <c r="I1559" s="11">
        <v>0.36499999999999999</v>
      </c>
      <c r="J1559" s="11">
        <v>0.6</v>
      </c>
      <c r="K1559" s="11">
        <v>3.5000000000000003E-2</v>
      </c>
      <c r="L1559" s="11">
        <v>7275252</v>
      </c>
      <c r="M1559" s="11">
        <v>0.26500000000000001</v>
      </c>
    </row>
    <row r="1560" spans="1:13" ht="15" x14ac:dyDescent="0.25">
      <c r="A1560" s="12" t="s">
        <v>265</v>
      </c>
      <c r="B1560" s="5" t="s">
        <v>61</v>
      </c>
      <c r="C1560" s="9" t="s">
        <v>69</v>
      </c>
      <c r="D1560" s="9" t="str">
        <f t="shared" si="24"/>
        <v>Timor-Leste-Asia2008</v>
      </c>
      <c r="E1560" s="11">
        <v>3.6999999999999998E-2</v>
      </c>
      <c r="F1560" s="11">
        <v>5.6000000000000001E-2</v>
      </c>
      <c r="G1560" s="11">
        <v>66</v>
      </c>
      <c r="H1560" s="11">
        <v>63</v>
      </c>
      <c r="I1560" s="11">
        <v>0.47699999999999998</v>
      </c>
      <c r="J1560" s="11">
        <v>0.49399999999999999</v>
      </c>
      <c r="K1560" s="11">
        <v>0.03</v>
      </c>
      <c r="L1560" s="11">
        <v>1032182</v>
      </c>
      <c r="M1560" s="11">
        <v>0.28199999999999997</v>
      </c>
    </row>
    <row r="1561" spans="1:13" ht="15" x14ac:dyDescent="0.25">
      <c r="A1561" s="12" t="s">
        <v>59</v>
      </c>
      <c r="B1561" s="5" t="s">
        <v>61</v>
      </c>
      <c r="C1561" s="9" t="s">
        <v>69</v>
      </c>
      <c r="D1561" s="9" t="str">
        <f t="shared" si="24"/>
        <v>Afghanistan-Asia2008</v>
      </c>
      <c r="E1561" s="11">
        <v>4.1000000000000002E-2</v>
      </c>
      <c r="F1561" s="11">
        <v>7.9000000000000001E-2</v>
      </c>
      <c r="G1561" s="11">
        <v>60</v>
      </c>
      <c r="H1561" s="11">
        <v>57</v>
      </c>
      <c r="I1561" s="11">
        <v>0.49199999999999999</v>
      </c>
      <c r="J1561" s="11">
        <v>0.48699999999999999</v>
      </c>
      <c r="K1561" s="11">
        <v>2.1000000000000001E-2</v>
      </c>
      <c r="L1561" s="11">
        <v>27032197</v>
      </c>
      <c r="M1561" s="11">
        <v>0.23899999999999999</v>
      </c>
    </row>
    <row r="1562" spans="1:13" ht="15" x14ac:dyDescent="0.25">
      <c r="A1562" s="12" t="s">
        <v>189</v>
      </c>
      <c r="B1562" s="5" t="s">
        <v>61</v>
      </c>
      <c r="C1562" s="9" t="s">
        <v>70</v>
      </c>
      <c r="D1562" s="9" t="str">
        <f t="shared" si="24"/>
        <v>Macao SAR-Asia2009</v>
      </c>
      <c r="E1562" s="11">
        <v>8.9999999999999993E-3</v>
      </c>
      <c r="F1562" s="8"/>
      <c r="G1562" s="11">
        <v>82</v>
      </c>
      <c r="H1562" s="11">
        <v>77</v>
      </c>
      <c r="I1562" s="11">
        <v>0.13300000000000001</v>
      </c>
      <c r="J1562" s="11">
        <v>0.79600000000000004</v>
      </c>
      <c r="K1562" s="11">
        <v>7.0999999999999994E-2</v>
      </c>
      <c r="L1562" s="11">
        <v>521617</v>
      </c>
      <c r="M1562" s="11">
        <v>1</v>
      </c>
    </row>
    <row r="1563" spans="1:13" ht="15" x14ac:dyDescent="0.25">
      <c r="A1563" s="12" t="s">
        <v>248</v>
      </c>
      <c r="B1563" s="5" t="s">
        <v>61</v>
      </c>
      <c r="C1563" s="9" t="s">
        <v>70</v>
      </c>
      <c r="D1563" s="9" t="str">
        <f t="shared" si="24"/>
        <v>South Korea-Asia2009</v>
      </c>
      <c r="E1563" s="11">
        <v>8.9999999999999993E-3</v>
      </c>
      <c r="F1563" s="11">
        <v>4.0000000000000001E-3</v>
      </c>
      <c r="G1563" s="11">
        <v>84</v>
      </c>
      <c r="H1563" s="11">
        <v>77</v>
      </c>
      <c r="I1563" s="11">
        <v>0.16800000000000001</v>
      </c>
      <c r="J1563" s="11">
        <v>0.72499999999999998</v>
      </c>
      <c r="K1563" s="11">
        <v>0.107</v>
      </c>
      <c r="L1563" s="11">
        <v>49182038</v>
      </c>
      <c r="M1563" s="11">
        <v>0.81799999999999995</v>
      </c>
    </row>
    <row r="1564" spans="1:13" ht="15" x14ac:dyDescent="0.25">
      <c r="A1564" s="12" t="s">
        <v>172</v>
      </c>
      <c r="B1564" s="5" t="s">
        <v>61</v>
      </c>
      <c r="C1564" s="9" t="s">
        <v>70</v>
      </c>
      <c r="D1564" s="9" t="str">
        <f t="shared" si="24"/>
        <v>Japan-Asia2009</v>
      </c>
      <c r="E1564" s="11">
        <v>8.9999999999999993E-3</v>
      </c>
      <c r="F1564" s="11">
        <v>2E-3</v>
      </c>
      <c r="G1564" s="11">
        <v>86</v>
      </c>
      <c r="H1564" s="11">
        <v>80</v>
      </c>
      <c r="I1564" s="11">
        <v>0.13400000000000001</v>
      </c>
      <c r="J1564" s="11">
        <v>0.64300000000000002</v>
      </c>
      <c r="K1564" s="11">
        <v>0.223</v>
      </c>
      <c r="L1564" s="11">
        <v>127557958</v>
      </c>
      <c r="M1564" s="11">
        <v>0.89700000000000002</v>
      </c>
    </row>
    <row r="1565" spans="1:13" ht="15" x14ac:dyDescent="0.25">
      <c r="A1565" s="12" t="s">
        <v>241</v>
      </c>
      <c r="B1565" s="5" t="s">
        <v>61</v>
      </c>
      <c r="C1565" s="9" t="s">
        <v>70</v>
      </c>
      <c r="D1565" s="9" t="str">
        <f t="shared" si="24"/>
        <v>Singapore-Asia2009</v>
      </c>
      <c r="E1565" s="11">
        <v>0.01</v>
      </c>
      <c r="F1565" s="11">
        <v>2E-3</v>
      </c>
      <c r="G1565" s="11">
        <v>84</v>
      </c>
      <c r="H1565" s="11">
        <v>79</v>
      </c>
      <c r="I1565" s="11">
        <v>0.17699999999999999</v>
      </c>
      <c r="J1565" s="11">
        <v>0.73499999999999999</v>
      </c>
      <c r="K1565" s="11">
        <v>8.7999999999999995E-2</v>
      </c>
      <c r="L1565" s="11">
        <v>4987600</v>
      </c>
      <c r="M1565" s="11">
        <v>1</v>
      </c>
    </row>
    <row r="1566" spans="1:13" ht="15" x14ac:dyDescent="0.25">
      <c r="A1566" s="12" t="s">
        <v>264</v>
      </c>
      <c r="B1566" s="5" t="s">
        <v>61</v>
      </c>
      <c r="C1566" s="9" t="s">
        <v>70</v>
      </c>
      <c r="D1566" s="9" t="str">
        <f t="shared" si="24"/>
        <v>Thailand-Asia2009</v>
      </c>
      <c r="E1566" s="11">
        <v>1.0999999999999999E-2</v>
      </c>
      <c r="F1566" s="11">
        <v>1.2999999999999999E-2</v>
      </c>
      <c r="G1566" s="11">
        <v>77</v>
      </c>
      <c r="H1566" s="11">
        <v>70</v>
      </c>
      <c r="I1566" s="11">
        <v>0.19900000000000001</v>
      </c>
      <c r="J1566" s="11">
        <v>0.71499999999999997</v>
      </c>
      <c r="K1566" s="11">
        <v>8.5999999999999993E-2</v>
      </c>
      <c r="L1566" s="11">
        <v>66277335</v>
      </c>
      <c r="M1566" s="11">
        <v>0.42699999999999999</v>
      </c>
    </row>
    <row r="1567" spans="1:13" ht="15" x14ac:dyDescent="0.25">
      <c r="A1567" s="12" t="s">
        <v>117</v>
      </c>
      <c r="B1567" s="5" t="s">
        <v>61</v>
      </c>
      <c r="C1567" s="9" t="s">
        <v>70</v>
      </c>
      <c r="D1567" s="9" t="str">
        <f t="shared" si="24"/>
        <v>China-Asia2009</v>
      </c>
      <c r="E1567" s="11">
        <v>1.2E-2</v>
      </c>
      <c r="F1567" s="11">
        <v>1.4999999999999999E-2</v>
      </c>
      <c r="G1567" s="11">
        <v>76</v>
      </c>
      <c r="H1567" s="11">
        <v>73</v>
      </c>
      <c r="I1567" s="11">
        <v>0.184</v>
      </c>
      <c r="J1567" s="11">
        <v>0.73399999999999999</v>
      </c>
      <c r="K1567" s="11">
        <v>8.2000000000000003E-2</v>
      </c>
      <c r="L1567" s="11">
        <v>1331260000</v>
      </c>
      <c r="M1567" s="11">
        <v>0.47899999999999998</v>
      </c>
    </row>
    <row r="1568" spans="1:13" ht="15" x14ac:dyDescent="0.25">
      <c r="A1568" s="12" t="s">
        <v>160</v>
      </c>
      <c r="B1568" s="5" t="s">
        <v>61</v>
      </c>
      <c r="C1568" s="9" t="s">
        <v>70</v>
      </c>
      <c r="D1568" s="9" t="str">
        <f t="shared" si="24"/>
        <v>Hong Kong SAR-Asia2009</v>
      </c>
      <c r="E1568" s="11">
        <v>1.2E-2</v>
      </c>
      <c r="F1568" s="8"/>
      <c r="G1568" s="11">
        <v>86</v>
      </c>
      <c r="H1568" s="11">
        <v>80</v>
      </c>
      <c r="I1568" s="11">
        <v>0.124</v>
      </c>
      <c r="J1568" s="11">
        <v>0.749</v>
      </c>
      <c r="K1568" s="11">
        <v>0.127</v>
      </c>
      <c r="L1568" s="11">
        <v>6972800</v>
      </c>
      <c r="M1568" s="11">
        <v>1</v>
      </c>
    </row>
    <row r="1569" spans="1:13" ht="15" x14ac:dyDescent="0.25">
      <c r="A1569" s="12" t="s">
        <v>216</v>
      </c>
      <c r="B1569" s="5" t="s">
        <v>61</v>
      </c>
      <c r="C1569" s="9" t="s">
        <v>70</v>
      </c>
      <c r="D1569" s="9" t="str">
        <f t="shared" si="24"/>
        <v>North Korea-Asia2009</v>
      </c>
      <c r="E1569" s="11">
        <v>1.4E-2</v>
      </c>
      <c r="F1569" s="11">
        <v>2.5000000000000001E-2</v>
      </c>
      <c r="G1569" s="11">
        <v>72</v>
      </c>
      <c r="H1569" s="11">
        <v>65</v>
      </c>
      <c r="I1569" s="11">
        <v>0.23100000000000001</v>
      </c>
      <c r="J1569" s="11">
        <v>0.68400000000000005</v>
      </c>
      <c r="K1569" s="11">
        <v>8.5000000000000006E-2</v>
      </c>
      <c r="L1569" s="11">
        <v>24371865</v>
      </c>
      <c r="M1569" s="11">
        <v>0.60099999999999998</v>
      </c>
    </row>
    <row r="1570" spans="1:13" ht="15" x14ac:dyDescent="0.25">
      <c r="A1570" s="12" t="s">
        <v>147</v>
      </c>
      <c r="B1570" s="5" t="s">
        <v>61</v>
      </c>
      <c r="C1570" s="9" t="s">
        <v>70</v>
      </c>
      <c r="D1570" s="9" t="str">
        <f t="shared" si="24"/>
        <v>Georgia-Asia2009</v>
      </c>
      <c r="E1570" s="11">
        <v>1.4E-2</v>
      </c>
      <c r="F1570" s="11">
        <v>1.6E-2</v>
      </c>
      <c r="G1570" s="11">
        <v>77</v>
      </c>
      <c r="H1570" s="11">
        <v>70</v>
      </c>
      <c r="I1570" s="11">
        <v>0.17299999999999999</v>
      </c>
      <c r="J1570" s="11">
        <v>0.68400000000000005</v>
      </c>
      <c r="K1570" s="11">
        <v>0.14299999999999999</v>
      </c>
      <c r="L1570" s="11">
        <v>4410900</v>
      </c>
      <c r="M1570" s="11">
        <v>0.52700000000000002</v>
      </c>
    </row>
    <row r="1571" spans="1:13" ht="15" x14ac:dyDescent="0.25">
      <c r="A1571" s="12" t="s">
        <v>86</v>
      </c>
      <c r="B1571" s="5" t="s">
        <v>61</v>
      </c>
      <c r="C1571" s="9" t="s">
        <v>70</v>
      </c>
      <c r="D1571" s="9" t="str">
        <f t="shared" si="24"/>
        <v>Armenia-Asia2009</v>
      </c>
      <c r="E1571" s="11">
        <v>1.4E-2</v>
      </c>
      <c r="F1571" s="11">
        <v>1.7000000000000001E-2</v>
      </c>
      <c r="G1571" s="11">
        <v>78</v>
      </c>
      <c r="H1571" s="11">
        <v>71</v>
      </c>
      <c r="I1571" s="11">
        <v>0.20599999999999999</v>
      </c>
      <c r="J1571" s="11">
        <v>0.68600000000000005</v>
      </c>
      <c r="K1571" s="11">
        <v>0.108</v>
      </c>
      <c r="L1571" s="11">
        <v>2968154</v>
      </c>
      <c r="M1571" s="11">
        <v>0.63800000000000001</v>
      </c>
    </row>
    <row r="1572" spans="1:13" ht="15" x14ac:dyDescent="0.25">
      <c r="A1572" s="12" t="s">
        <v>90</v>
      </c>
      <c r="B1572" s="5" t="s">
        <v>61</v>
      </c>
      <c r="C1572" s="9" t="s">
        <v>70</v>
      </c>
      <c r="D1572" s="9" t="str">
        <f t="shared" si="24"/>
        <v>Azerbaijan-Asia2009</v>
      </c>
      <c r="E1572" s="11">
        <v>1.7000000000000001E-2</v>
      </c>
      <c r="F1572" s="11">
        <v>3.5000000000000003E-2</v>
      </c>
      <c r="G1572" s="11">
        <v>73</v>
      </c>
      <c r="H1572" s="11">
        <v>67</v>
      </c>
      <c r="I1572" s="11">
        <v>0.23100000000000001</v>
      </c>
      <c r="J1572" s="11">
        <v>0.70799999999999996</v>
      </c>
      <c r="K1572" s="11">
        <v>6.0999999999999999E-2</v>
      </c>
      <c r="L1572" s="11">
        <v>8947243</v>
      </c>
      <c r="M1572" s="11">
        <v>0.53200000000000003</v>
      </c>
    </row>
    <row r="1573" spans="1:13" ht="15" x14ac:dyDescent="0.25">
      <c r="A1573" s="12" t="s">
        <v>282</v>
      </c>
      <c r="B1573" s="5" t="s">
        <v>61</v>
      </c>
      <c r="C1573" s="9" t="s">
        <v>70</v>
      </c>
      <c r="D1573" s="9" t="str">
        <f t="shared" si="24"/>
        <v>Vietnam-Asia2009</v>
      </c>
      <c r="E1573" s="11">
        <v>1.7000000000000001E-2</v>
      </c>
      <c r="F1573" s="11">
        <v>2.1000000000000001E-2</v>
      </c>
      <c r="G1573" s="11">
        <v>80</v>
      </c>
      <c r="H1573" s="11">
        <v>71</v>
      </c>
      <c r="I1573" s="11">
        <v>0.24</v>
      </c>
      <c r="J1573" s="11">
        <v>0.69399999999999995</v>
      </c>
      <c r="K1573" s="11">
        <v>6.5000000000000002E-2</v>
      </c>
      <c r="L1573" s="11">
        <v>86025000</v>
      </c>
      <c r="M1573" s="11">
        <v>0.29799999999999999</v>
      </c>
    </row>
    <row r="1574" spans="1:13" ht="15" x14ac:dyDescent="0.25">
      <c r="A1574" s="12" t="s">
        <v>106</v>
      </c>
      <c r="B1574" s="5" t="s">
        <v>61</v>
      </c>
      <c r="C1574" s="9" t="s">
        <v>70</v>
      </c>
      <c r="D1574" s="9" t="str">
        <f t="shared" si="24"/>
        <v>Brunei-Asia2009</v>
      </c>
      <c r="E1574" s="11">
        <v>1.7000000000000001E-2</v>
      </c>
      <c r="F1574" s="11">
        <v>8.0000000000000002E-3</v>
      </c>
      <c r="G1574" s="11">
        <v>80</v>
      </c>
      <c r="H1574" s="11">
        <v>76</v>
      </c>
      <c r="I1574" s="11">
        <v>0.27100000000000002</v>
      </c>
      <c r="J1574" s="11">
        <v>0.69399999999999995</v>
      </c>
      <c r="K1574" s="11">
        <v>3.5000000000000003E-2</v>
      </c>
      <c r="L1574" s="11">
        <v>394400</v>
      </c>
      <c r="M1574" s="11">
        <v>0.751</v>
      </c>
    </row>
    <row r="1575" spans="1:13" ht="15" x14ac:dyDescent="0.25">
      <c r="A1575" s="12" t="s">
        <v>207</v>
      </c>
      <c r="B1575" s="5" t="s">
        <v>61</v>
      </c>
      <c r="C1575" s="9" t="s">
        <v>70</v>
      </c>
      <c r="D1575" s="9" t="str">
        <f t="shared" si="24"/>
        <v>Myanmar-Asia2009</v>
      </c>
      <c r="E1575" s="11">
        <v>1.7999999999999999E-2</v>
      </c>
      <c r="F1575" s="11">
        <v>4.4999999999999998E-2</v>
      </c>
      <c r="G1575" s="11">
        <v>66</v>
      </c>
      <c r="H1575" s="11">
        <v>62</v>
      </c>
      <c r="I1575" s="11">
        <v>0.26500000000000001</v>
      </c>
      <c r="J1575" s="11">
        <v>0.68500000000000005</v>
      </c>
      <c r="K1575" s="11">
        <v>5.0999999999999997E-2</v>
      </c>
      <c r="L1575" s="11">
        <v>51540490</v>
      </c>
      <c r="M1575" s="11">
        <v>0.309</v>
      </c>
    </row>
    <row r="1576" spans="1:13" ht="15" x14ac:dyDescent="0.25">
      <c r="A1576" s="12" t="s">
        <v>192</v>
      </c>
      <c r="B1576" s="5" t="s">
        <v>61</v>
      </c>
      <c r="C1576" s="9" t="s">
        <v>70</v>
      </c>
      <c r="D1576" s="9" t="str">
        <f t="shared" si="24"/>
        <v>Malaysia-Asia2009</v>
      </c>
      <c r="E1576" s="11">
        <v>1.7999999999999999E-2</v>
      </c>
      <c r="F1576" s="11">
        <v>7.0000000000000001E-3</v>
      </c>
      <c r="G1576" s="11">
        <v>77</v>
      </c>
      <c r="H1576" s="11">
        <v>72</v>
      </c>
      <c r="I1576" s="11">
        <v>0.28199999999999997</v>
      </c>
      <c r="J1576" s="11">
        <v>0.67100000000000004</v>
      </c>
      <c r="K1576" s="11">
        <v>4.7E-2</v>
      </c>
      <c r="L1576" s="11">
        <v>27790324</v>
      </c>
      <c r="M1576" s="11">
        <v>0.70099999999999996</v>
      </c>
    </row>
    <row r="1577" spans="1:13" ht="15" x14ac:dyDescent="0.25">
      <c r="A1577" s="12" t="s">
        <v>251</v>
      </c>
      <c r="B1577" s="5" t="s">
        <v>61</v>
      </c>
      <c r="C1577" s="9" t="s">
        <v>70</v>
      </c>
      <c r="D1577" s="9" t="str">
        <f t="shared" si="24"/>
        <v>Sri Lanka-Asia2009</v>
      </c>
      <c r="E1577" s="11">
        <v>1.9E-2</v>
      </c>
      <c r="F1577" s="11">
        <v>0.01</v>
      </c>
      <c r="G1577" s="11">
        <v>77</v>
      </c>
      <c r="H1577" s="11">
        <v>71</v>
      </c>
      <c r="I1577" s="11">
        <v>0.251</v>
      </c>
      <c r="J1577" s="11">
        <v>0.67300000000000004</v>
      </c>
      <c r="K1577" s="11">
        <v>7.5999999999999998E-2</v>
      </c>
      <c r="L1577" s="11">
        <v>20450000</v>
      </c>
      <c r="M1577" s="11">
        <v>0.183</v>
      </c>
    </row>
    <row r="1578" spans="1:13" ht="15" x14ac:dyDescent="0.25">
      <c r="A1578" s="12" t="s">
        <v>164</v>
      </c>
      <c r="B1578" s="5" t="s">
        <v>61</v>
      </c>
      <c r="C1578" s="9" t="s">
        <v>70</v>
      </c>
      <c r="D1578" s="9" t="str">
        <f t="shared" si="24"/>
        <v>Indonesia-Asia2009</v>
      </c>
      <c r="E1578" s="11">
        <v>0.02</v>
      </c>
      <c r="F1578" s="11">
        <v>2.9000000000000001E-2</v>
      </c>
      <c r="G1578" s="11">
        <v>72</v>
      </c>
      <c r="H1578" s="11">
        <v>68</v>
      </c>
      <c r="I1578" s="11">
        <v>0.3</v>
      </c>
      <c r="J1578" s="11">
        <v>0.65100000000000002</v>
      </c>
      <c r="K1578" s="11">
        <v>0.05</v>
      </c>
      <c r="L1578" s="11">
        <v>237486894</v>
      </c>
      <c r="M1578" s="11">
        <v>0.49099999999999999</v>
      </c>
    </row>
    <row r="1579" spans="1:13" ht="15" x14ac:dyDescent="0.25">
      <c r="A1579" s="12" t="s">
        <v>101</v>
      </c>
      <c r="B1579" s="5" t="s">
        <v>61</v>
      </c>
      <c r="C1579" s="9" t="s">
        <v>70</v>
      </c>
      <c r="D1579" s="9" t="str">
        <f t="shared" si="24"/>
        <v>Bhutan-Asia2009</v>
      </c>
      <c r="E1579" s="11">
        <v>2.1000000000000001E-2</v>
      </c>
      <c r="F1579" s="11">
        <v>3.5999999999999997E-2</v>
      </c>
      <c r="G1579" s="11">
        <v>67</v>
      </c>
      <c r="H1579" s="11">
        <v>66</v>
      </c>
      <c r="I1579" s="11">
        <v>0.30499999999999999</v>
      </c>
      <c r="J1579" s="11">
        <v>0.65100000000000002</v>
      </c>
      <c r="K1579" s="11">
        <v>4.3999999999999997E-2</v>
      </c>
      <c r="L1579" s="11">
        <v>704542</v>
      </c>
      <c r="M1579" s="11">
        <v>0.34</v>
      </c>
    </row>
    <row r="1580" spans="1:13" ht="15" x14ac:dyDescent="0.25">
      <c r="A1580" s="12" t="s">
        <v>94</v>
      </c>
      <c r="B1580" s="5" t="s">
        <v>61</v>
      </c>
      <c r="C1580" s="9" t="s">
        <v>70</v>
      </c>
      <c r="D1580" s="9" t="str">
        <f t="shared" si="24"/>
        <v>Bangladesh-Asia2009</v>
      </c>
      <c r="E1580" s="11">
        <v>2.1000000000000001E-2</v>
      </c>
      <c r="F1580" s="11">
        <v>4.1000000000000002E-2</v>
      </c>
      <c r="G1580" s="11">
        <v>70</v>
      </c>
      <c r="H1580" s="11">
        <v>68</v>
      </c>
      <c r="I1580" s="11">
        <v>0.32200000000000001</v>
      </c>
      <c r="J1580" s="11">
        <v>0.63200000000000001</v>
      </c>
      <c r="K1580" s="11">
        <v>4.5999999999999999E-2</v>
      </c>
      <c r="L1580" s="11">
        <v>149503100</v>
      </c>
      <c r="M1580" s="11">
        <v>0.29699999999999999</v>
      </c>
    </row>
    <row r="1581" spans="1:13" ht="15" x14ac:dyDescent="0.25">
      <c r="A1581" s="12" t="s">
        <v>271</v>
      </c>
      <c r="B1581" s="5" t="s">
        <v>61</v>
      </c>
      <c r="C1581" s="9" t="s">
        <v>70</v>
      </c>
      <c r="D1581" s="9" t="str">
        <f t="shared" si="24"/>
        <v>Turkmenistan-Asia2009</v>
      </c>
      <c r="E1581" s="11">
        <v>2.1999999999999999E-2</v>
      </c>
      <c r="F1581" s="11">
        <v>5.1999999999999998E-2</v>
      </c>
      <c r="G1581" s="11">
        <v>69</v>
      </c>
      <c r="H1581" s="11">
        <v>61</v>
      </c>
      <c r="I1581" s="11">
        <v>0.29699999999999999</v>
      </c>
      <c r="J1581" s="11">
        <v>0.66100000000000003</v>
      </c>
      <c r="K1581" s="11">
        <v>4.2000000000000003E-2</v>
      </c>
      <c r="L1581" s="11">
        <v>4978962</v>
      </c>
      <c r="M1581" s="11">
        <v>0.48099999999999998</v>
      </c>
    </row>
    <row r="1582" spans="1:13" ht="15" x14ac:dyDescent="0.25">
      <c r="A1582" s="12" t="s">
        <v>163</v>
      </c>
      <c r="B1582" s="5" t="s">
        <v>61</v>
      </c>
      <c r="C1582" s="9" t="s">
        <v>70</v>
      </c>
      <c r="D1582" s="9" t="str">
        <f t="shared" si="24"/>
        <v>India-Asia2009</v>
      </c>
      <c r="E1582" s="11">
        <v>2.1999999999999999E-2</v>
      </c>
      <c r="F1582" s="11">
        <v>4.8000000000000001E-2</v>
      </c>
      <c r="G1582" s="11">
        <v>67</v>
      </c>
      <c r="H1582" s="11">
        <v>64</v>
      </c>
      <c r="I1582" s="11">
        <v>0.30599999999999999</v>
      </c>
      <c r="J1582" s="11">
        <v>0.64400000000000002</v>
      </c>
      <c r="K1582" s="11">
        <v>0.05</v>
      </c>
      <c r="L1582" s="11">
        <v>1190138069</v>
      </c>
      <c r="M1582" s="11">
        <v>0.30599999999999999</v>
      </c>
    </row>
    <row r="1583" spans="1:13" ht="15" x14ac:dyDescent="0.25">
      <c r="A1583" s="12" t="s">
        <v>174</v>
      </c>
      <c r="B1583" s="5" t="s">
        <v>61</v>
      </c>
      <c r="C1583" s="9" t="s">
        <v>70</v>
      </c>
      <c r="D1583" s="9" t="str">
        <f t="shared" si="24"/>
        <v>Kazakhstan-Asia2009</v>
      </c>
      <c r="E1583" s="11">
        <v>2.1999999999999999E-2</v>
      </c>
      <c r="F1583" s="11">
        <v>2.1000000000000001E-2</v>
      </c>
      <c r="G1583" s="11">
        <v>74</v>
      </c>
      <c r="H1583" s="11">
        <v>64</v>
      </c>
      <c r="I1583" s="11">
        <v>0.247</v>
      </c>
      <c r="J1583" s="11">
        <v>0.68500000000000005</v>
      </c>
      <c r="K1583" s="11">
        <v>6.8000000000000005E-2</v>
      </c>
      <c r="L1583" s="11">
        <v>16092701</v>
      </c>
      <c r="M1583" s="11">
        <v>0.53900000000000003</v>
      </c>
    </row>
    <row r="1584" spans="1:13" ht="15" x14ac:dyDescent="0.25">
      <c r="A1584" s="12" t="s">
        <v>193</v>
      </c>
      <c r="B1584" s="5" t="s">
        <v>61</v>
      </c>
      <c r="C1584" s="9" t="s">
        <v>70</v>
      </c>
      <c r="D1584" s="9" t="str">
        <f t="shared" si="24"/>
        <v>Maldives-Asia2009</v>
      </c>
      <c r="E1584" s="11">
        <v>2.1999999999999999E-2</v>
      </c>
      <c r="F1584" s="11">
        <v>1.2E-2</v>
      </c>
      <c r="G1584" s="11">
        <v>77</v>
      </c>
      <c r="H1584" s="11">
        <v>75</v>
      </c>
      <c r="I1584" s="11">
        <v>0.30599999999999999</v>
      </c>
      <c r="J1584" s="11">
        <v>0.64400000000000002</v>
      </c>
      <c r="K1584" s="11">
        <v>0.05</v>
      </c>
      <c r="L1584" s="11">
        <v>319660</v>
      </c>
      <c r="M1584" s="11">
        <v>0.38800000000000001</v>
      </c>
    </row>
    <row r="1585" spans="1:13" ht="15" x14ac:dyDescent="0.25">
      <c r="A1585" s="12" t="s">
        <v>203</v>
      </c>
      <c r="B1585" s="5" t="s">
        <v>61</v>
      </c>
      <c r="C1585" s="9" t="s">
        <v>70</v>
      </c>
      <c r="D1585" s="9" t="str">
        <f t="shared" si="24"/>
        <v>Mongolia-Asia2009</v>
      </c>
      <c r="E1585" s="11">
        <v>2.3E-2</v>
      </c>
      <c r="F1585" s="11">
        <v>0.03</v>
      </c>
      <c r="G1585" s="11">
        <v>71</v>
      </c>
      <c r="H1585" s="11">
        <v>63</v>
      </c>
      <c r="I1585" s="11">
        <v>0.27100000000000002</v>
      </c>
      <c r="J1585" s="11">
        <v>0.69099999999999995</v>
      </c>
      <c r="K1585" s="11">
        <v>3.7999999999999999E-2</v>
      </c>
      <c r="L1585" s="11">
        <v>2672223</v>
      </c>
      <c r="M1585" s="11">
        <v>0.66600000000000004</v>
      </c>
    </row>
    <row r="1586" spans="1:13" ht="15" x14ac:dyDescent="0.25">
      <c r="A1586" s="12" t="s">
        <v>279</v>
      </c>
      <c r="B1586" s="5" t="s">
        <v>61</v>
      </c>
      <c r="C1586" s="9" t="s">
        <v>70</v>
      </c>
      <c r="D1586" s="9" t="str">
        <f t="shared" si="24"/>
        <v>Uzbekistan-Asia2009</v>
      </c>
      <c r="E1586" s="11">
        <v>2.3E-2</v>
      </c>
      <c r="F1586" s="11">
        <v>4.1000000000000002E-2</v>
      </c>
      <c r="G1586" s="11">
        <v>71</v>
      </c>
      <c r="H1586" s="11">
        <v>65</v>
      </c>
      <c r="I1586" s="11">
        <v>0.30299999999999999</v>
      </c>
      <c r="J1586" s="11">
        <v>0.65200000000000002</v>
      </c>
      <c r="K1586" s="11">
        <v>4.4999999999999998E-2</v>
      </c>
      <c r="L1586" s="11">
        <v>27767400</v>
      </c>
      <c r="M1586" s="11">
        <v>0.36199999999999999</v>
      </c>
    </row>
    <row r="1587" spans="1:13" ht="15" x14ac:dyDescent="0.25">
      <c r="A1587" s="12" t="s">
        <v>209</v>
      </c>
      <c r="B1587" s="5" t="s">
        <v>61</v>
      </c>
      <c r="C1587" s="9" t="s">
        <v>70</v>
      </c>
      <c r="D1587" s="9" t="str">
        <f t="shared" si="24"/>
        <v>Nepal-Asia2009</v>
      </c>
      <c r="E1587" s="11">
        <v>2.4E-2</v>
      </c>
      <c r="F1587" s="11">
        <v>3.7999999999999999E-2</v>
      </c>
      <c r="G1587" s="11">
        <v>68</v>
      </c>
      <c r="H1587" s="11">
        <v>66</v>
      </c>
      <c r="I1587" s="11">
        <v>0.377</v>
      </c>
      <c r="J1587" s="11">
        <v>0.57399999999999995</v>
      </c>
      <c r="K1587" s="11">
        <v>4.8000000000000001E-2</v>
      </c>
      <c r="L1587" s="11">
        <v>26544943</v>
      </c>
      <c r="M1587" s="11">
        <v>0.16500000000000001</v>
      </c>
    </row>
    <row r="1588" spans="1:13" ht="15" x14ac:dyDescent="0.25">
      <c r="A1588" s="12" t="s">
        <v>225</v>
      </c>
      <c r="B1588" s="5" t="s">
        <v>61</v>
      </c>
      <c r="C1588" s="9" t="s">
        <v>70</v>
      </c>
      <c r="D1588" s="9" t="str">
        <f t="shared" si="24"/>
        <v>Philippines-Asia2009</v>
      </c>
      <c r="E1588" s="11">
        <v>2.5000000000000001E-2</v>
      </c>
      <c r="F1588" s="11">
        <v>2.5999999999999999E-2</v>
      </c>
      <c r="G1588" s="11">
        <v>72</v>
      </c>
      <c r="H1588" s="11">
        <v>65</v>
      </c>
      <c r="I1588" s="11">
        <v>0.35699999999999998</v>
      </c>
      <c r="J1588" s="11">
        <v>0.60699999999999998</v>
      </c>
      <c r="K1588" s="11">
        <v>3.6999999999999998E-2</v>
      </c>
      <c r="L1588" s="11">
        <v>91886400</v>
      </c>
      <c r="M1588" s="11">
        <v>0.45500000000000002</v>
      </c>
    </row>
    <row r="1589" spans="1:13" ht="15" x14ac:dyDescent="0.25">
      <c r="A1589" s="12" t="s">
        <v>179</v>
      </c>
      <c r="B1589" s="5" t="s">
        <v>61</v>
      </c>
      <c r="C1589" s="9" t="s">
        <v>70</v>
      </c>
      <c r="D1589" s="9" t="str">
        <f t="shared" si="24"/>
        <v>Kyrgyzstan-Asia2009</v>
      </c>
      <c r="E1589" s="11">
        <v>2.5000000000000001E-2</v>
      </c>
      <c r="F1589" s="11">
        <v>2.9000000000000001E-2</v>
      </c>
      <c r="G1589" s="11">
        <v>73</v>
      </c>
      <c r="H1589" s="11">
        <v>65</v>
      </c>
      <c r="I1589" s="11">
        <v>0.30099999999999999</v>
      </c>
      <c r="J1589" s="11">
        <v>0.65300000000000002</v>
      </c>
      <c r="K1589" s="11">
        <v>4.5999999999999999E-2</v>
      </c>
      <c r="L1589" s="11">
        <v>5383300</v>
      </c>
      <c r="M1589" s="11">
        <v>0.35299999999999998</v>
      </c>
    </row>
    <row r="1590" spans="1:13" ht="15" x14ac:dyDescent="0.25">
      <c r="A1590" s="12" t="s">
        <v>110</v>
      </c>
      <c r="B1590" s="5" t="s">
        <v>61</v>
      </c>
      <c r="C1590" s="9" t="s">
        <v>70</v>
      </c>
      <c r="D1590" s="9" t="str">
        <f t="shared" si="24"/>
        <v>Cambodia-Asia2009</v>
      </c>
      <c r="E1590" s="11">
        <v>2.5999999999999999E-2</v>
      </c>
      <c r="F1590" s="11">
        <v>3.9E-2</v>
      </c>
      <c r="G1590" s="11">
        <v>73</v>
      </c>
      <c r="H1590" s="11">
        <v>68</v>
      </c>
      <c r="I1590" s="11">
        <v>0.32400000000000001</v>
      </c>
      <c r="J1590" s="11">
        <v>0.627</v>
      </c>
      <c r="K1590" s="11">
        <v>4.9000000000000002E-2</v>
      </c>
      <c r="L1590" s="11">
        <v>14144225</v>
      </c>
      <c r="M1590" s="11">
        <v>0.19700000000000001</v>
      </c>
    </row>
    <row r="1591" spans="1:13" ht="15" x14ac:dyDescent="0.25">
      <c r="A1591" s="12" t="s">
        <v>220</v>
      </c>
      <c r="B1591" s="5" t="s">
        <v>61</v>
      </c>
      <c r="C1591" s="9" t="s">
        <v>70</v>
      </c>
      <c r="D1591" s="9" t="str">
        <f t="shared" si="24"/>
        <v>Pakistan-Asia2009</v>
      </c>
      <c r="E1591" s="11">
        <v>2.7E-2</v>
      </c>
      <c r="F1591" s="11">
        <v>7.4999999999999997E-2</v>
      </c>
      <c r="G1591" s="11">
        <v>67</v>
      </c>
      <c r="H1591" s="11">
        <v>65</v>
      </c>
      <c r="I1591" s="11">
        <v>0.36</v>
      </c>
      <c r="J1591" s="11">
        <v>0.59699999999999998</v>
      </c>
      <c r="K1591" s="11">
        <v>4.2999999999999997E-2</v>
      </c>
      <c r="L1591" s="11">
        <v>170093999</v>
      </c>
      <c r="M1591" s="11">
        <v>0.36199999999999999</v>
      </c>
    </row>
    <row r="1592" spans="1:13" ht="15" x14ac:dyDescent="0.25">
      <c r="A1592" s="12" t="s">
        <v>180</v>
      </c>
      <c r="B1592" s="5" t="s">
        <v>61</v>
      </c>
      <c r="C1592" s="9" t="s">
        <v>70</v>
      </c>
      <c r="D1592" s="9" t="str">
        <f t="shared" si="24"/>
        <v>Laos-Asia2009</v>
      </c>
      <c r="E1592" s="11">
        <v>2.9000000000000001E-2</v>
      </c>
      <c r="F1592" s="11">
        <v>6.0999999999999999E-2</v>
      </c>
      <c r="G1592" s="11">
        <v>68</v>
      </c>
      <c r="H1592" s="11">
        <v>65</v>
      </c>
      <c r="I1592" s="11">
        <v>0.374</v>
      </c>
      <c r="J1592" s="11">
        <v>0.58799999999999997</v>
      </c>
      <c r="K1592" s="11">
        <v>3.6999999999999998E-2</v>
      </c>
      <c r="L1592" s="11">
        <v>6267968</v>
      </c>
      <c r="M1592" s="11">
        <v>0.32</v>
      </c>
    </row>
    <row r="1593" spans="1:13" ht="15" x14ac:dyDescent="0.25">
      <c r="A1593" s="12" t="s">
        <v>262</v>
      </c>
      <c r="B1593" s="5" t="s">
        <v>61</v>
      </c>
      <c r="C1593" s="9" t="s">
        <v>70</v>
      </c>
      <c r="D1593" s="9" t="str">
        <f t="shared" si="24"/>
        <v>Tajikistan-Asia2009</v>
      </c>
      <c r="E1593" s="11">
        <v>3.2000000000000001E-2</v>
      </c>
      <c r="F1593" s="11">
        <v>4.5999999999999999E-2</v>
      </c>
      <c r="G1593" s="11">
        <v>70</v>
      </c>
      <c r="H1593" s="11">
        <v>64</v>
      </c>
      <c r="I1593" s="11">
        <v>0.36199999999999999</v>
      </c>
      <c r="J1593" s="11">
        <v>0.60399999999999998</v>
      </c>
      <c r="K1593" s="11">
        <v>3.4000000000000002E-2</v>
      </c>
      <c r="L1593" s="11">
        <v>7447396</v>
      </c>
      <c r="M1593" s="11">
        <v>0.26500000000000001</v>
      </c>
    </row>
    <row r="1594" spans="1:13" ht="15" x14ac:dyDescent="0.25">
      <c r="A1594" s="12" t="s">
        <v>265</v>
      </c>
      <c r="B1594" s="5" t="s">
        <v>61</v>
      </c>
      <c r="C1594" s="9" t="s">
        <v>70</v>
      </c>
      <c r="D1594" s="9" t="str">
        <f t="shared" si="24"/>
        <v>Timor-Leste-Asia2009</v>
      </c>
      <c r="E1594" s="11">
        <v>3.6999999999999998E-2</v>
      </c>
      <c r="F1594" s="11">
        <v>5.3999999999999999E-2</v>
      </c>
      <c r="G1594" s="11">
        <v>67</v>
      </c>
      <c r="H1594" s="11">
        <v>64</v>
      </c>
      <c r="I1594" s="11">
        <v>0.47599999999999998</v>
      </c>
      <c r="J1594" s="11">
        <v>0.49399999999999999</v>
      </c>
      <c r="K1594" s="11">
        <v>0.03</v>
      </c>
      <c r="L1594" s="11">
        <v>1049156</v>
      </c>
      <c r="M1594" s="11">
        <v>0.28899999999999998</v>
      </c>
    </row>
    <row r="1595" spans="1:13" ht="15" x14ac:dyDescent="0.25">
      <c r="A1595" s="12" t="s">
        <v>59</v>
      </c>
      <c r="B1595" s="5" t="s">
        <v>61</v>
      </c>
      <c r="C1595" s="9" t="s">
        <v>70</v>
      </c>
      <c r="D1595" s="9" t="str">
        <f t="shared" si="24"/>
        <v>Afghanistan-Asia2009</v>
      </c>
      <c r="E1595" s="11">
        <v>3.9E-2</v>
      </c>
      <c r="F1595" s="11">
        <v>7.6999999999999999E-2</v>
      </c>
      <c r="G1595" s="11">
        <v>60</v>
      </c>
      <c r="H1595" s="11">
        <v>58</v>
      </c>
      <c r="I1595" s="11">
        <v>0.49</v>
      </c>
      <c r="J1595" s="11">
        <v>0.48899999999999999</v>
      </c>
      <c r="K1595" s="11">
        <v>2.1000000000000001E-2</v>
      </c>
      <c r="L1595" s="11">
        <v>27708187</v>
      </c>
      <c r="M1595" s="11">
        <v>0.24299999999999999</v>
      </c>
    </row>
    <row r="1596" spans="1:13" ht="15" x14ac:dyDescent="0.25">
      <c r="A1596" s="12" t="s">
        <v>189</v>
      </c>
      <c r="B1596" s="5" t="s">
        <v>61</v>
      </c>
      <c r="C1596" s="9" t="s">
        <v>71</v>
      </c>
      <c r="D1596" s="9" t="str">
        <f t="shared" si="24"/>
        <v>Macao SAR-Asia2010</v>
      </c>
      <c r="E1596" s="11">
        <v>8.9999999999999993E-3</v>
      </c>
      <c r="F1596" s="8"/>
      <c r="G1596" s="11">
        <v>82</v>
      </c>
      <c r="H1596" s="11">
        <v>77</v>
      </c>
      <c r="I1596" s="11">
        <v>0.127</v>
      </c>
      <c r="J1596" s="11">
        <v>0.80100000000000005</v>
      </c>
      <c r="K1596" s="11">
        <v>7.1999999999999995E-2</v>
      </c>
      <c r="L1596" s="11">
        <v>534626</v>
      </c>
      <c r="M1596" s="11">
        <v>1</v>
      </c>
    </row>
    <row r="1597" spans="1:13" ht="15" x14ac:dyDescent="0.25">
      <c r="A1597" s="12" t="s">
        <v>248</v>
      </c>
      <c r="B1597" s="5" t="s">
        <v>61</v>
      </c>
      <c r="C1597" s="9" t="s">
        <v>71</v>
      </c>
      <c r="D1597" s="9" t="str">
        <f t="shared" si="24"/>
        <v>South Korea-Asia2010</v>
      </c>
      <c r="E1597" s="11">
        <v>8.9999999999999993E-3</v>
      </c>
      <c r="F1597" s="11">
        <v>4.0000000000000001E-3</v>
      </c>
      <c r="G1597" s="11">
        <v>84</v>
      </c>
      <c r="H1597" s="11">
        <v>77</v>
      </c>
      <c r="I1597" s="11">
        <v>0.16200000000000001</v>
      </c>
      <c r="J1597" s="11">
        <v>0.72699999999999998</v>
      </c>
      <c r="K1597" s="11">
        <v>0.111</v>
      </c>
      <c r="L1597" s="11">
        <v>49410366</v>
      </c>
      <c r="M1597" s="11">
        <v>0.81899999999999995</v>
      </c>
    </row>
    <row r="1598" spans="1:13" ht="15" x14ac:dyDescent="0.25">
      <c r="A1598" s="12" t="s">
        <v>241</v>
      </c>
      <c r="B1598" s="5" t="s">
        <v>61</v>
      </c>
      <c r="C1598" s="9" t="s">
        <v>71</v>
      </c>
      <c r="D1598" s="9" t="str">
        <f t="shared" si="24"/>
        <v>Singapore-Asia2010</v>
      </c>
      <c r="E1598" s="11">
        <v>8.9999999999999993E-3</v>
      </c>
      <c r="F1598" s="11">
        <v>2E-3</v>
      </c>
      <c r="G1598" s="11">
        <v>84</v>
      </c>
      <c r="H1598" s="11">
        <v>79</v>
      </c>
      <c r="I1598" s="11">
        <v>0.17299999999999999</v>
      </c>
      <c r="J1598" s="11">
        <v>0.73599999999999999</v>
      </c>
      <c r="K1598" s="11">
        <v>0.09</v>
      </c>
      <c r="L1598" s="11">
        <v>5076700</v>
      </c>
      <c r="M1598" s="11">
        <v>1</v>
      </c>
    </row>
    <row r="1599" spans="1:13" ht="15" x14ac:dyDescent="0.25">
      <c r="A1599" s="12" t="s">
        <v>172</v>
      </c>
      <c r="B1599" s="5" t="s">
        <v>61</v>
      </c>
      <c r="C1599" s="9" t="s">
        <v>71</v>
      </c>
      <c r="D1599" s="9" t="str">
        <f t="shared" si="24"/>
        <v>Japan-Asia2010</v>
      </c>
      <c r="E1599" s="11">
        <v>8.9999999999999993E-3</v>
      </c>
      <c r="F1599" s="11">
        <v>2E-3</v>
      </c>
      <c r="G1599" s="11">
        <v>86</v>
      </c>
      <c r="H1599" s="11">
        <v>80</v>
      </c>
      <c r="I1599" s="11">
        <v>0.13300000000000001</v>
      </c>
      <c r="J1599" s="11">
        <v>0.63800000000000001</v>
      </c>
      <c r="K1599" s="11">
        <v>0.23</v>
      </c>
      <c r="L1599" s="11">
        <v>127450459</v>
      </c>
      <c r="M1599" s="11">
        <v>0.90500000000000003</v>
      </c>
    </row>
    <row r="1600" spans="1:13" ht="15" x14ac:dyDescent="0.25">
      <c r="A1600" s="12" t="s">
        <v>264</v>
      </c>
      <c r="B1600" s="5" t="s">
        <v>61</v>
      </c>
      <c r="C1600" s="9" t="s">
        <v>71</v>
      </c>
      <c r="D1600" s="9" t="str">
        <f t="shared" si="24"/>
        <v>Thailand-Asia2010</v>
      </c>
      <c r="E1600" s="11">
        <v>1.0999999999999999E-2</v>
      </c>
      <c r="F1600" s="11">
        <v>1.2999999999999999E-2</v>
      </c>
      <c r="G1600" s="11">
        <v>77</v>
      </c>
      <c r="H1600" s="11">
        <v>71</v>
      </c>
      <c r="I1600" s="11">
        <v>0.193</v>
      </c>
      <c r="J1600" s="11">
        <v>0.71799999999999997</v>
      </c>
      <c r="K1600" s="11">
        <v>8.8999999999999996E-2</v>
      </c>
      <c r="L1600" s="11">
        <v>66402316</v>
      </c>
      <c r="M1600" s="11">
        <v>0.441</v>
      </c>
    </row>
    <row r="1601" spans="1:13" ht="15" x14ac:dyDescent="0.25">
      <c r="A1601" s="12" t="s">
        <v>117</v>
      </c>
      <c r="B1601" s="5" t="s">
        <v>61</v>
      </c>
      <c r="C1601" s="9" t="s">
        <v>71</v>
      </c>
      <c r="D1601" s="9" t="str">
        <f t="shared" si="24"/>
        <v>China-Asia2010</v>
      </c>
      <c r="E1601" s="11">
        <v>1.2E-2</v>
      </c>
      <c r="F1601" s="11">
        <v>1.4E-2</v>
      </c>
      <c r="G1601" s="11">
        <v>76</v>
      </c>
      <c r="H1601" s="11">
        <v>74</v>
      </c>
      <c r="I1601" s="11">
        <v>0.18099999999999999</v>
      </c>
      <c r="J1601" s="11">
        <v>0.73499999999999999</v>
      </c>
      <c r="K1601" s="11">
        <v>8.4000000000000005E-2</v>
      </c>
      <c r="L1601" s="11">
        <v>1337705000</v>
      </c>
      <c r="M1601" s="11">
        <v>0.49199999999999999</v>
      </c>
    </row>
    <row r="1602" spans="1:13" ht="15" x14ac:dyDescent="0.25">
      <c r="A1602" s="12" t="s">
        <v>160</v>
      </c>
      <c r="B1602" s="5" t="s">
        <v>61</v>
      </c>
      <c r="C1602" s="9" t="s">
        <v>71</v>
      </c>
      <c r="D1602" s="9" t="str">
        <f t="shared" si="24"/>
        <v>Hong Kong SAR-Asia2010</v>
      </c>
      <c r="E1602" s="11">
        <v>1.2999999999999999E-2</v>
      </c>
      <c r="F1602" s="8"/>
      <c r="G1602" s="11">
        <v>86</v>
      </c>
      <c r="H1602" s="11">
        <v>80</v>
      </c>
      <c r="I1602" s="11">
        <v>0.121</v>
      </c>
      <c r="J1602" s="11">
        <v>0.75</v>
      </c>
      <c r="K1602" s="11">
        <v>0.129</v>
      </c>
      <c r="L1602" s="11">
        <v>7024200</v>
      </c>
      <c r="M1602" s="11">
        <v>1</v>
      </c>
    </row>
    <row r="1603" spans="1:13" ht="15" x14ac:dyDescent="0.25">
      <c r="A1603" s="12" t="s">
        <v>216</v>
      </c>
      <c r="B1603" s="5" t="s">
        <v>61</v>
      </c>
      <c r="C1603" s="9" t="s">
        <v>71</v>
      </c>
      <c r="D1603" s="9" t="str">
        <f t="shared" ref="D1603:D1666" si="25">CONCATENATE(A1603,C1603)</f>
        <v>North Korea-Asia2010</v>
      </c>
      <c r="E1603" s="11">
        <v>1.4E-2</v>
      </c>
      <c r="F1603" s="11">
        <v>2.5000000000000001E-2</v>
      </c>
      <c r="G1603" s="11">
        <v>72</v>
      </c>
      <c r="H1603" s="11">
        <v>66</v>
      </c>
      <c r="I1603" s="11">
        <v>0.22700000000000001</v>
      </c>
      <c r="J1603" s="11">
        <v>0.68600000000000005</v>
      </c>
      <c r="K1603" s="11">
        <v>8.7999999999999995E-2</v>
      </c>
      <c r="L1603" s="11">
        <v>24500520</v>
      </c>
      <c r="M1603" s="11">
        <v>0.60199999999999998</v>
      </c>
    </row>
    <row r="1604" spans="1:13" ht="15" x14ac:dyDescent="0.25">
      <c r="A1604" s="12" t="s">
        <v>147</v>
      </c>
      <c r="B1604" s="5" t="s">
        <v>61</v>
      </c>
      <c r="C1604" s="9" t="s">
        <v>71</v>
      </c>
      <c r="D1604" s="9" t="str">
        <f t="shared" si="25"/>
        <v>Georgia-Asia2010</v>
      </c>
      <c r="E1604" s="11">
        <v>1.4E-2</v>
      </c>
      <c r="F1604" s="11">
        <v>1.4999999999999999E-2</v>
      </c>
      <c r="G1604" s="11">
        <v>77</v>
      </c>
      <c r="H1604" s="11">
        <v>70</v>
      </c>
      <c r="I1604" s="11">
        <v>0.17299999999999999</v>
      </c>
      <c r="J1604" s="11">
        <v>0.68500000000000005</v>
      </c>
      <c r="K1604" s="11">
        <v>0.14199999999999999</v>
      </c>
      <c r="L1604" s="11">
        <v>4452800</v>
      </c>
      <c r="M1604" s="11">
        <v>0.52900000000000003</v>
      </c>
    </row>
    <row r="1605" spans="1:13" ht="15" x14ac:dyDescent="0.25">
      <c r="A1605" s="12" t="s">
        <v>86</v>
      </c>
      <c r="B1605" s="5" t="s">
        <v>61</v>
      </c>
      <c r="C1605" s="9" t="s">
        <v>71</v>
      </c>
      <c r="D1605" s="9" t="str">
        <f t="shared" si="25"/>
        <v>Armenia-Asia2010</v>
      </c>
      <c r="E1605" s="11">
        <v>1.4E-2</v>
      </c>
      <c r="F1605" s="11">
        <v>1.6E-2</v>
      </c>
      <c r="G1605" s="11">
        <v>78</v>
      </c>
      <c r="H1605" s="11">
        <v>71</v>
      </c>
      <c r="I1605" s="11">
        <v>0.20499999999999999</v>
      </c>
      <c r="J1605" s="11">
        <v>0.68899999999999995</v>
      </c>
      <c r="K1605" s="11">
        <v>0.105</v>
      </c>
      <c r="L1605" s="11">
        <v>2963496</v>
      </c>
      <c r="M1605" s="11">
        <v>0.63600000000000001</v>
      </c>
    </row>
    <row r="1606" spans="1:13" ht="15" x14ac:dyDescent="0.25">
      <c r="A1606" s="12" t="s">
        <v>282</v>
      </c>
      <c r="B1606" s="5" t="s">
        <v>61</v>
      </c>
      <c r="C1606" s="9" t="s">
        <v>71</v>
      </c>
      <c r="D1606" s="9" t="str">
        <f t="shared" si="25"/>
        <v>Vietnam-Asia2010</v>
      </c>
      <c r="E1606" s="11">
        <v>1.6E-2</v>
      </c>
      <c r="F1606" s="11">
        <v>2.1000000000000001E-2</v>
      </c>
      <c r="G1606" s="11">
        <v>80</v>
      </c>
      <c r="H1606" s="11">
        <v>71</v>
      </c>
      <c r="I1606" s="11">
        <v>0.23499999999999999</v>
      </c>
      <c r="J1606" s="11">
        <v>0.7</v>
      </c>
      <c r="K1606" s="11">
        <v>6.5000000000000002E-2</v>
      </c>
      <c r="L1606" s="11">
        <v>86932500</v>
      </c>
      <c r="M1606" s="11">
        <v>0.30399999999999999</v>
      </c>
    </row>
    <row r="1607" spans="1:13" ht="15" x14ac:dyDescent="0.25">
      <c r="A1607" s="12" t="s">
        <v>106</v>
      </c>
      <c r="B1607" s="5" t="s">
        <v>61</v>
      </c>
      <c r="C1607" s="9" t="s">
        <v>71</v>
      </c>
      <c r="D1607" s="9" t="str">
        <f t="shared" si="25"/>
        <v>Brunei-Asia2010</v>
      </c>
      <c r="E1607" s="11">
        <v>1.7000000000000001E-2</v>
      </c>
      <c r="F1607" s="11">
        <v>8.0000000000000002E-3</v>
      </c>
      <c r="G1607" s="11">
        <v>80</v>
      </c>
      <c r="H1607" s="11">
        <v>76</v>
      </c>
      <c r="I1607" s="11">
        <v>0.26600000000000001</v>
      </c>
      <c r="J1607" s="11">
        <v>0.69699999999999995</v>
      </c>
      <c r="K1607" s="11">
        <v>3.6999999999999998E-2</v>
      </c>
      <c r="L1607" s="11">
        <v>400569</v>
      </c>
      <c r="M1607" s="11">
        <v>0.755</v>
      </c>
    </row>
    <row r="1608" spans="1:13" ht="15" x14ac:dyDescent="0.25">
      <c r="A1608" s="12" t="s">
        <v>207</v>
      </c>
      <c r="B1608" s="5" t="s">
        <v>61</v>
      </c>
      <c r="C1608" s="9" t="s">
        <v>71</v>
      </c>
      <c r="D1608" s="9" t="str">
        <f t="shared" si="25"/>
        <v>Myanmar-Asia2010</v>
      </c>
      <c r="E1608" s="11">
        <v>1.7999999999999999E-2</v>
      </c>
      <c r="F1608" s="11">
        <v>4.3999999999999997E-2</v>
      </c>
      <c r="G1608" s="11">
        <v>67</v>
      </c>
      <c r="H1608" s="11">
        <v>63</v>
      </c>
      <c r="I1608" s="11">
        <v>0.26100000000000001</v>
      </c>
      <c r="J1608" s="11">
        <v>0.68799999999999994</v>
      </c>
      <c r="K1608" s="11">
        <v>5.0999999999999997E-2</v>
      </c>
      <c r="L1608" s="11">
        <v>51931231</v>
      </c>
      <c r="M1608" s="11">
        <v>0.314</v>
      </c>
    </row>
    <row r="1609" spans="1:13" ht="15" x14ac:dyDescent="0.25">
      <c r="A1609" s="12" t="s">
        <v>90</v>
      </c>
      <c r="B1609" s="5" t="s">
        <v>61</v>
      </c>
      <c r="C1609" s="9" t="s">
        <v>71</v>
      </c>
      <c r="D1609" s="9" t="str">
        <f t="shared" si="25"/>
        <v>Azerbaijan-Asia2010</v>
      </c>
      <c r="E1609" s="11">
        <v>1.7999999999999999E-2</v>
      </c>
      <c r="F1609" s="11">
        <v>3.4000000000000002E-2</v>
      </c>
      <c r="G1609" s="11">
        <v>74</v>
      </c>
      <c r="H1609" s="11">
        <v>67</v>
      </c>
      <c r="I1609" s="11">
        <v>0.22700000000000001</v>
      </c>
      <c r="J1609" s="11">
        <v>0.71399999999999997</v>
      </c>
      <c r="K1609" s="11">
        <v>5.8999999999999997E-2</v>
      </c>
      <c r="L1609" s="11">
        <v>9054332</v>
      </c>
      <c r="M1609" s="11">
        <v>0.53400000000000003</v>
      </c>
    </row>
    <row r="1610" spans="1:13" ht="15" x14ac:dyDescent="0.25">
      <c r="A1610" s="12" t="s">
        <v>251</v>
      </c>
      <c r="B1610" s="5" t="s">
        <v>61</v>
      </c>
      <c r="C1610" s="9" t="s">
        <v>71</v>
      </c>
      <c r="D1610" s="9" t="str">
        <f t="shared" si="25"/>
        <v>Sri Lanka-Asia2010</v>
      </c>
      <c r="E1610" s="11">
        <v>1.7999999999999999E-2</v>
      </c>
      <c r="F1610" s="11">
        <v>8.9999999999999993E-3</v>
      </c>
      <c r="G1610" s="11">
        <v>77</v>
      </c>
      <c r="H1610" s="11">
        <v>71</v>
      </c>
      <c r="I1610" s="11">
        <v>0.251</v>
      </c>
      <c r="J1610" s="11">
        <v>0.67100000000000004</v>
      </c>
      <c r="K1610" s="11">
        <v>7.8E-2</v>
      </c>
      <c r="L1610" s="11">
        <v>20653000</v>
      </c>
      <c r="M1610" s="11">
        <v>0.183</v>
      </c>
    </row>
    <row r="1611" spans="1:13" ht="15" x14ac:dyDescent="0.25">
      <c r="A1611" s="12" t="s">
        <v>192</v>
      </c>
      <c r="B1611" s="5" t="s">
        <v>61</v>
      </c>
      <c r="C1611" s="9" t="s">
        <v>71</v>
      </c>
      <c r="D1611" s="9" t="str">
        <f t="shared" si="25"/>
        <v>Malaysia-Asia2010</v>
      </c>
      <c r="E1611" s="11">
        <v>1.7999999999999999E-2</v>
      </c>
      <c r="F1611" s="11">
        <v>7.0000000000000001E-3</v>
      </c>
      <c r="G1611" s="11">
        <v>77</v>
      </c>
      <c r="H1611" s="11">
        <v>72</v>
      </c>
      <c r="I1611" s="11">
        <v>0.27700000000000002</v>
      </c>
      <c r="J1611" s="11">
        <v>0.67500000000000004</v>
      </c>
      <c r="K1611" s="11">
        <v>4.8000000000000001E-2</v>
      </c>
      <c r="L1611" s="11">
        <v>28275835</v>
      </c>
      <c r="M1611" s="11">
        <v>0.70899999999999996</v>
      </c>
    </row>
    <row r="1612" spans="1:13" ht="15" x14ac:dyDescent="0.25">
      <c r="A1612" s="12" t="s">
        <v>164</v>
      </c>
      <c r="B1612" s="5" t="s">
        <v>61</v>
      </c>
      <c r="C1612" s="9" t="s">
        <v>71</v>
      </c>
      <c r="D1612" s="9" t="str">
        <f t="shared" si="25"/>
        <v>Indonesia-Asia2010</v>
      </c>
      <c r="E1612" s="11">
        <v>0.02</v>
      </c>
      <c r="F1612" s="11">
        <v>2.7E-2</v>
      </c>
      <c r="G1612" s="11">
        <v>72</v>
      </c>
      <c r="H1612" s="11">
        <v>68</v>
      </c>
      <c r="I1612" s="11">
        <v>0.29799999999999999</v>
      </c>
      <c r="J1612" s="11">
        <v>0.65200000000000002</v>
      </c>
      <c r="K1612" s="11">
        <v>0.05</v>
      </c>
      <c r="L1612" s="11">
        <v>240676485</v>
      </c>
      <c r="M1612" s="11">
        <v>0.499</v>
      </c>
    </row>
    <row r="1613" spans="1:13" ht="15" x14ac:dyDescent="0.25">
      <c r="A1613" s="12" t="s">
        <v>163</v>
      </c>
      <c r="B1613" s="5" t="s">
        <v>61</v>
      </c>
      <c r="C1613" s="9" t="s">
        <v>71</v>
      </c>
      <c r="D1613" s="9" t="str">
        <f t="shared" si="25"/>
        <v>India-Asia2010</v>
      </c>
      <c r="E1613" s="11">
        <v>2.1000000000000001E-2</v>
      </c>
      <c r="F1613" s="11">
        <v>4.5999999999999999E-2</v>
      </c>
      <c r="G1613" s="11">
        <v>67</v>
      </c>
      <c r="H1613" s="11">
        <v>64</v>
      </c>
      <c r="I1613" s="11">
        <v>0.30199999999999999</v>
      </c>
      <c r="J1613" s="11">
        <v>0.64800000000000002</v>
      </c>
      <c r="K1613" s="11">
        <v>5.0999999999999997E-2</v>
      </c>
      <c r="L1613" s="11">
        <v>1205624648</v>
      </c>
      <c r="M1613" s="11">
        <v>0.309</v>
      </c>
    </row>
    <row r="1614" spans="1:13" ht="15" x14ac:dyDescent="0.25">
      <c r="A1614" s="12" t="s">
        <v>101</v>
      </c>
      <c r="B1614" s="5" t="s">
        <v>61</v>
      </c>
      <c r="C1614" s="9" t="s">
        <v>71</v>
      </c>
      <c r="D1614" s="9" t="str">
        <f t="shared" si="25"/>
        <v>Bhutan-Asia2010</v>
      </c>
      <c r="E1614" s="11">
        <v>2.1000000000000001E-2</v>
      </c>
      <c r="F1614" s="11">
        <v>3.4000000000000002E-2</v>
      </c>
      <c r="G1614" s="11">
        <v>67</v>
      </c>
      <c r="H1614" s="11">
        <v>67</v>
      </c>
      <c r="I1614" s="11">
        <v>0.29799999999999999</v>
      </c>
      <c r="J1614" s="11">
        <v>0.65700000000000003</v>
      </c>
      <c r="K1614" s="11">
        <v>4.4999999999999998E-2</v>
      </c>
      <c r="L1614" s="11">
        <v>716939</v>
      </c>
      <c r="M1614" s="11">
        <v>0.34799999999999998</v>
      </c>
    </row>
    <row r="1615" spans="1:13" ht="15" x14ac:dyDescent="0.25">
      <c r="A1615" s="12" t="s">
        <v>94</v>
      </c>
      <c r="B1615" s="5" t="s">
        <v>61</v>
      </c>
      <c r="C1615" s="9" t="s">
        <v>71</v>
      </c>
      <c r="D1615" s="9" t="str">
        <f t="shared" si="25"/>
        <v>Bangladesh-Asia2010</v>
      </c>
      <c r="E1615" s="11">
        <v>2.1000000000000001E-2</v>
      </c>
      <c r="F1615" s="11">
        <v>3.9E-2</v>
      </c>
      <c r="G1615" s="11">
        <v>70</v>
      </c>
      <c r="H1615" s="11">
        <v>69</v>
      </c>
      <c r="I1615" s="11">
        <v>0.317</v>
      </c>
      <c r="J1615" s="11">
        <v>0.63700000000000001</v>
      </c>
      <c r="K1615" s="11">
        <v>4.5999999999999999E-2</v>
      </c>
      <c r="L1615" s="11">
        <v>151125475</v>
      </c>
      <c r="M1615" s="11">
        <v>0.30499999999999999</v>
      </c>
    </row>
    <row r="1616" spans="1:13" ht="15" x14ac:dyDescent="0.25">
      <c r="A1616" s="12" t="s">
        <v>271</v>
      </c>
      <c r="B1616" s="5" t="s">
        <v>61</v>
      </c>
      <c r="C1616" s="9" t="s">
        <v>71</v>
      </c>
      <c r="D1616" s="9" t="str">
        <f t="shared" si="25"/>
        <v>Turkmenistan-Asia2010</v>
      </c>
      <c r="E1616" s="11">
        <v>2.1999999999999999E-2</v>
      </c>
      <c r="F1616" s="11">
        <v>5.0999999999999997E-2</v>
      </c>
      <c r="G1616" s="11">
        <v>69</v>
      </c>
      <c r="H1616" s="11">
        <v>61</v>
      </c>
      <c r="I1616" s="11">
        <v>0.29199999999999998</v>
      </c>
      <c r="J1616" s="11">
        <v>0.66600000000000004</v>
      </c>
      <c r="K1616" s="11">
        <v>4.1000000000000002E-2</v>
      </c>
      <c r="L1616" s="11">
        <v>5041995</v>
      </c>
      <c r="M1616" s="11">
        <v>0.48399999999999999</v>
      </c>
    </row>
    <row r="1617" spans="1:13" ht="15" x14ac:dyDescent="0.25">
      <c r="A1617" s="12" t="s">
        <v>193</v>
      </c>
      <c r="B1617" s="5" t="s">
        <v>61</v>
      </c>
      <c r="C1617" s="9" t="s">
        <v>71</v>
      </c>
      <c r="D1617" s="9" t="str">
        <f t="shared" si="25"/>
        <v>Maldives-Asia2010</v>
      </c>
      <c r="E1617" s="11">
        <v>2.1999999999999999E-2</v>
      </c>
      <c r="F1617" s="11">
        <v>1.0999999999999999E-2</v>
      </c>
      <c r="G1617" s="11">
        <v>78</v>
      </c>
      <c r="H1617" s="11">
        <v>76</v>
      </c>
      <c r="I1617" s="11">
        <v>0.3</v>
      </c>
      <c r="J1617" s="11">
        <v>0.65</v>
      </c>
      <c r="K1617" s="11">
        <v>0.05</v>
      </c>
      <c r="L1617" s="11">
        <v>325694</v>
      </c>
      <c r="M1617" s="11">
        <v>0.4</v>
      </c>
    </row>
    <row r="1618" spans="1:13" ht="15" x14ac:dyDescent="0.25">
      <c r="A1618" s="12" t="s">
        <v>203</v>
      </c>
      <c r="B1618" s="5" t="s">
        <v>61</v>
      </c>
      <c r="C1618" s="9" t="s">
        <v>71</v>
      </c>
      <c r="D1618" s="9" t="str">
        <f t="shared" si="25"/>
        <v>Mongolia-Asia2010</v>
      </c>
      <c r="E1618" s="11">
        <v>2.3E-2</v>
      </c>
      <c r="F1618" s="11">
        <v>2.9000000000000001E-2</v>
      </c>
      <c r="G1618" s="11">
        <v>71</v>
      </c>
      <c r="H1618" s="11">
        <v>63</v>
      </c>
      <c r="I1618" s="11">
        <v>0.27</v>
      </c>
      <c r="J1618" s="11">
        <v>0.69199999999999995</v>
      </c>
      <c r="K1618" s="11">
        <v>3.7999999999999999E-2</v>
      </c>
      <c r="L1618" s="11">
        <v>2712738</v>
      </c>
      <c r="M1618" s="11">
        <v>0.67600000000000005</v>
      </c>
    </row>
    <row r="1619" spans="1:13" ht="15" x14ac:dyDescent="0.25">
      <c r="A1619" s="12" t="s">
        <v>174</v>
      </c>
      <c r="B1619" s="5" t="s">
        <v>61</v>
      </c>
      <c r="C1619" s="9" t="s">
        <v>71</v>
      </c>
      <c r="D1619" s="9" t="str">
        <f t="shared" si="25"/>
        <v>Kazakhstan-Asia2010</v>
      </c>
      <c r="E1619" s="11">
        <v>2.3E-2</v>
      </c>
      <c r="F1619" s="11">
        <v>1.9E-2</v>
      </c>
      <c r="G1619" s="11">
        <v>73</v>
      </c>
      <c r="H1619" s="11">
        <v>64</v>
      </c>
      <c r="I1619" s="11">
        <v>0.249</v>
      </c>
      <c r="J1619" s="11">
        <v>0.68400000000000005</v>
      </c>
      <c r="K1619" s="11">
        <v>6.7000000000000004E-2</v>
      </c>
      <c r="L1619" s="11">
        <v>16321581</v>
      </c>
      <c r="M1619" s="11">
        <v>0.53700000000000003</v>
      </c>
    </row>
    <row r="1620" spans="1:13" ht="15" x14ac:dyDescent="0.25">
      <c r="A1620" s="12" t="s">
        <v>279</v>
      </c>
      <c r="B1620" s="5" t="s">
        <v>61</v>
      </c>
      <c r="C1620" s="9" t="s">
        <v>71</v>
      </c>
      <c r="D1620" s="9" t="str">
        <f t="shared" si="25"/>
        <v>Uzbekistan-Asia2010</v>
      </c>
      <c r="E1620" s="11">
        <v>2.3E-2</v>
      </c>
      <c r="F1620" s="11">
        <v>0.04</v>
      </c>
      <c r="G1620" s="11">
        <v>71</v>
      </c>
      <c r="H1620" s="11">
        <v>65</v>
      </c>
      <c r="I1620" s="11">
        <v>0.29799999999999999</v>
      </c>
      <c r="J1620" s="11">
        <v>0.65800000000000003</v>
      </c>
      <c r="K1620" s="11">
        <v>4.3999999999999997E-2</v>
      </c>
      <c r="L1620" s="11">
        <v>28562400</v>
      </c>
      <c r="M1620" s="11">
        <v>0.36199999999999999</v>
      </c>
    </row>
    <row r="1621" spans="1:13" ht="15" x14ac:dyDescent="0.25">
      <c r="A1621" s="12" t="s">
        <v>209</v>
      </c>
      <c r="B1621" s="5" t="s">
        <v>61</v>
      </c>
      <c r="C1621" s="9" t="s">
        <v>71</v>
      </c>
      <c r="D1621" s="9" t="str">
        <f t="shared" si="25"/>
        <v>Nepal-Asia2010</v>
      </c>
      <c r="E1621" s="11">
        <v>2.3E-2</v>
      </c>
      <c r="F1621" s="11">
        <v>3.5999999999999997E-2</v>
      </c>
      <c r="G1621" s="11">
        <v>68</v>
      </c>
      <c r="H1621" s="11">
        <v>66</v>
      </c>
      <c r="I1621" s="11">
        <v>0.371</v>
      </c>
      <c r="J1621" s="11">
        <v>0.57999999999999996</v>
      </c>
      <c r="K1621" s="11">
        <v>4.9000000000000002E-2</v>
      </c>
      <c r="L1621" s="11">
        <v>26846016</v>
      </c>
      <c r="M1621" s="11">
        <v>0.16800000000000001</v>
      </c>
    </row>
    <row r="1622" spans="1:13" ht="15" x14ac:dyDescent="0.25">
      <c r="A1622" s="12" t="s">
        <v>225</v>
      </c>
      <c r="B1622" s="5" t="s">
        <v>61</v>
      </c>
      <c r="C1622" s="9" t="s">
        <v>71</v>
      </c>
      <c r="D1622" s="9" t="str">
        <f t="shared" si="25"/>
        <v>Philippines-Asia2010</v>
      </c>
      <c r="E1622" s="11">
        <v>2.5000000000000001E-2</v>
      </c>
      <c r="F1622" s="11">
        <v>2.5000000000000001E-2</v>
      </c>
      <c r="G1622" s="11">
        <v>72</v>
      </c>
      <c r="H1622" s="11">
        <v>65</v>
      </c>
      <c r="I1622" s="11">
        <v>0.35299999999999998</v>
      </c>
      <c r="J1622" s="11">
        <v>0.61</v>
      </c>
      <c r="K1622" s="11">
        <v>3.6999999999999998E-2</v>
      </c>
      <c r="L1622" s="11">
        <v>93444322</v>
      </c>
      <c r="M1622" s="11">
        <v>0.45300000000000001</v>
      </c>
    </row>
    <row r="1623" spans="1:13" ht="15" x14ac:dyDescent="0.25">
      <c r="A1623" s="12" t="s">
        <v>110</v>
      </c>
      <c r="B1623" s="5" t="s">
        <v>61</v>
      </c>
      <c r="C1623" s="9" t="s">
        <v>71</v>
      </c>
      <c r="D1623" s="9" t="str">
        <f t="shared" si="25"/>
        <v>Cambodia-Asia2010</v>
      </c>
      <c r="E1623" s="11">
        <v>2.5999999999999999E-2</v>
      </c>
      <c r="F1623" s="11">
        <v>3.6999999999999998E-2</v>
      </c>
      <c r="G1623" s="11">
        <v>73</v>
      </c>
      <c r="H1623" s="11">
        <v>68</v>
      </c>
      <c r="I1623" s="11">
        <v>0.318</v>
      </c>
      <c r="J1623" s="11">
        <v>0.63100000000000001</v>
      </c>
      <c r="K1623" s="11">
        <v>0.05</v>
      </c>
      <c r="L1623" s="11">
        <v>14364931</v>
      </c>
      <c r="M1623" s="11">
        <v>0.19800000000000001</v>
      </c>
    </row>
    <row r="1624" spans="1:13" ht="15" x14ac:dyDescent="0.25">
      <c r="A1624" s="12" t="s">
        <v>220</v>
      </c>
      <c r="B1624" s="5" t="s">
        <v>61</v>
      </c>
      <c r="C1624" s="9" t="s">
        <v>71</v>
      </c>
      <c r="D1624" s="9" t="str">
        <f t="shared" si="25"/>
        <v>Pakistan-Asia2010</v>
      </c>
      <c r="E1624" s="11">
        <v>2.7E-2</v>
      </c>
      <c r="F1624" s="11">
        <v>7.2999999999999995E-2</v>
      </c>
      <c r="G1624" s="11">
        <v>67</v>
      </c>
      <c r="H1624" s="11">
        <v>65</v>
      </c>
      <c r="I1624" s="11">
        <v>0.35399999999999998</v>
      </c>
      <c r="J1624" s="11">
        <v>0.60199999999999998</v>
      </c>
      <c r="K1624" s="11">
        <v>4.2999999999999997E-2</v>
      </c>
      <c r="L1624" s="11">
        <v>173149306</v>
      </c>
      <c r="M1624" s="11">
        <v>0.36599999999999999</v>
      </c>
    </row>
    <row r="1625" spans="1:13" ht="15" x14ac:dyDescent="0.25">
      <c r="A1625" s="12" t="s">
        <v>179</v>
      </c>
      <c r="B1625" s="5" t="s">
        <v>61</v>
      </c>
      <c r="C1625" s="9" t="s">
        <v>71</v>
      </c>
      <c r="D1625" s="9" t="str">
        <f t="shared" si="25"/>
        <v>Kyrgyzstan-Asia2010</v>
      </c>
      <c r="E1625" s="11">
        <v>2.7E-2</v>
      </c>
      <c r="F1625" s="11">
        <v>2.7E-2</v>
      </c>
      <c r="G1625" s="11">
        <v>74</v>
      </c>
      <c r="H1625" s="11">
        <v>65</v>
      </c>
      <c r="I1625" s="11">
        <v>0.3</v>
      </c>
      <c r="J1625" s="11">
        <v>0.65500000000000003</v>
      </c>
      <c r="K1625" s="11">
        <v>4.3999999999999997E-2</v>
      </c>
      <c r="L1625" s="11">
        <v>5447900</v>
      </c>
      <c r="M1625" s="11">
        <v>0.35299999999999998</v>
      </c>
    </row>
    <row r="1626" spans="1:13" ht="15" x14ac:dyDescent="0.25">
      <c r="A1626" s="12" t="s">
        <v>180</v>
      </c>
      <c r="B1626" s="5" t="s">
        <v>61</v>
      </c>
      <c r="C1626" s="9" t="s">
        <v>71</v>
      </c>
      <c r="D1626" s="9" t="str">
        <f t="shared" si="25"/>
        <v>Laos-Asia2010</v>
      </c>
      <c r="E1626" s="11">
        <v>2.8000000000000001E-2</v>
      </c>
      <c r="F1626" s="11">
        <v>5.8999999999999997E-2</v>
      </c>
      <c r="G1626" s="11">
        <v>68</v>
      </c>
      <c r="H1626" s="11">
        <v>66</v>
      </c>
      <c r="I1626" s="11">
        <v>0.36799999999999999</v>
      </c>
      <c r="J1626" s="11">
        <v>0.59499999999999997</v>
      </c>
      <c r="K1626" s="11">
        <v>3.6999999999999998E-2</v>
      </c>
      <c r="L1626" s="11">
        <v>6395713</v>
      </c>
      <c r="M1626" s="11">
        <v>0.33100000000000002</v>
      </c>
    </row>
    <row r="1627" spans="1:13" ht="15" x14ac:dyDescent="0.25">
      <c r="A1627" s="12" t="s">
        <v>262</v>
      </c>
      <c r="B1627" s="5" t="s">
        <v>61</v>
      </c>
      <c r="C1627" s="9" t="s">
        <v>71</v>
      </c>
      <c r="D1627" s="9" t="str">
        <f t="shared" si="25"/>
        <v>Tajikistan-Asia2010</v>
      </c>
      <c r="E1627" s="11">
        <v>3.3000000000000002E-2</v>
      </c>
      <c r="F1627" s="11">
        <v>4.4999999999999998E-2</v>
      </c>
      <c r="G1627" s="11">
        <v>70</v>
      </c>
      <c r="H1627" s="11">
        <v>64</v>
      </c>
      <c r="I1627" s="11">
        <v>0.35899999999999999</v>
      </c>
      <c r="J1627" s="11">
        <v>0.60799999999999998</v>
      </c>
      <c r="K1627" s="11">
        <v>3.3000000000000002E-2</v>
      </c>
      <c r="L1627" s="11">
        <v>7627326</v>
      </c>
      <c r="M1627" s="11">
        <v>0.26500000000000001</v>
      </c>
    </row>
    <row r="1628" spans="1:13" ht="15" x14ac:dyDescent="0.25">
      <c r="A1628" s="12" t="s">
        <v>265</v>
      </c>
      <c r="B1628" s="5" t="s">
        <v>61</v>
      </c>
      <c r="C1628" s="9" t="s">
        <v>71</v>
      </c>
      <c r="D1628" s="9" t="str">
        <f t="shared" si="25"/>
        <v>Timor-Leste-Asia2010</v>
      </c>
      <c r="E1628" s="11">
        <v>3.5999999999999997E-2</v>
      </c>
      <c r="F1628" s="11">
        <v>5.1999999999999998E-2</v>
      </c>
      <c r="G1628" s="11">
        <v>68</v>
      </c>
      <c r="H1628" s="11">
        <v>64</v>
      </c>
      <c r="I1628" s="11">
        <v>0.47299999999999998</v>
      </c>
      <c r="J1628" s="11">
        <v>0.496</v>
      </c>
      <c r="K1628" s="11">
        <v>3.1E-2</v>
      </c>
      <c r="L1628" s="11">
        <v>1066409</v>
      </c>
      <c r="M1628" s="11">
        <v>0.29499999999999998</v>
      </c>
    </row>
    <row r="1629" spans="1:13" ht="15" x14ac:dyDescent="0.25">
      <c r="A1629" s="12" t="s">
        <v>59</v>
      </c>
      <c r="B1629" s="5" t="s">
        <v>61</v>
      </c>
      <c r="C1629" s="9" t="s">
        <v>71</v>
      </c>
      <c r="D1629" s="9" t="str">
        <f t="shared" si="25"/>
        <v>Afghanistan-Asia2010</v>
      </c>
      <c r="E1629" s="11">
        <v>3.7999999999999999E-2</v>
      </c>
      <c r="F1629" s="11">
        <v>7.4999999999999997E-2</v>
      </c>
      <c r="G1629" s="11">
        <v>61</v>
      </c>
      <c r="H1629" s="11">
        <v>58</v>
      </c>
      <c r="I1629" s="11">
        <v>0.48599999999999999</v>
      </c>
      <c r="J1629" s="11">
        <v>0.49199999999999999</v>
      </c>
      <c r="K1629" s="11">
        <v>2.1999999999999999E-2</v>
      </c>
      <c r="L1629" s="11">
        <v>28397812</v>
      </c>
      <c r="M1629" s="11">
        <v>0.247</v>
      </c>
    </row>
    <row r="1630" spans="1:13" ht="15" x14ac:dyDescent="0.25">
      <c r="A1630" s="12" t="s">
        <v>172</v>
      </c>
      <c r="B1630" s="5" t="s">
        <v>61</v>
      </c>
      <c r="C1630" s="9" t="s">
        <v>72</v>
      </c>
      <c r="D1630" s="9" t="str">
        <f t="shared" si="25"/>
        <v>Japan-Asia2011</v>
      </c>
      <c r="E1630" s="11">
        <v>8.0000000000000002E-3</v>
      </c>
      <c r="F1630" s="11">
        <v>2E-3</v>
      </c>
      <c r="G1630" s="11">
        <v>86</v>
      </c>
      <c r="H1630" s="11">
        <v>79</v>
      </c>
      <c r="I1630" s="11">
        <v>0.13200000000000001</v>
      </c>
      <c r="J1630" s="11">
        <v>0.63100000000000001</v>
      </c>
      <c r="K1630" s="11">
        <v>0.23699999999999999</v>
      </c>
      <c r="L1630" s="11">
        <v>127817277</v>
      </c>
      <c r="M1630" s="11">
        <v>0.91200000000000003</v>
      </c>
    </row>
    <row r="1631" spans="1:13" ht="15" x14ac:dyDescent="0.25">
      <c r="A1631" s="12" t="s">
        <v>248</v>
      </c>
      <c r="B1631" s="5" t="s">
        <v>61</v>
      </c>
      <c r="C1631" s="9" t="s">
        <v>72</v>
      </c>
      <c r="D1631" s="9" t="str">
        <f t="shared" si="25"/>
        <v>South Korea-Asia2011</v>
      </c>
      <c r="E1631" s="11">
        <v>8.9999999999999993E-3</v>
      </c>
      <c r="F1631" s="11">
        <v>3.0000000000000001E-3</v>
      </c>
      <c r="G1631" s="11">
        <v>84</v>
      </c>
      <c r="H1631" s="11">
        <v>78</v>
      </c>
      <c r="I1631" s="11">
        <v>0.157</v>
      </c>
      <c r="J1631" s="11">
        <v>0.72799999999999998</v>
      </c>
      <c r="K1631" s="11">
        <v>0.114</v>
      </c>
      <c r="L1631" s="11">
        <v>49779440</v>
      </c>
      <c r="M1631" s="11">
        <v>0.82</v>
      </c>
    </row>
    <row r="1632" spans="1:13" ht="15" x14ac:dyDescent="0.25">
      <c r="A1632" s="12" t="s">
        <v>189</v>
      </c>
      <c r="B1632" s="5" t="s">
        <v>61</v>
      </c>
      <c r="C1632" s="9" t="s">
        <v>72</v>
      </c>
      <c r="D1632" s="9" t="str">
        <f t="shared" si="25"/>
        <v>Macao SAR-Asia2011</v>
      </c>
      <c r="E1632" s="11">
        <v>0.01</v>
      </c>
      <c r="F1632" s="8"/>
      <c r="G1632" s="11">
        <v>82</v>
      </c>
      <c r="H1632" s="11">
        <v>78</v>
      </c>
      <c r="I1632" s="11">
        <v>0.124</v>
      </c>
      <c r="J1632" s="11">
        <v>0.80200000000000005</v>
      </c>
      <c r="K1632" s="11">
        <v>7.3999999999999996E-2</v>
      </c>
      <c r="L1632" s="11">
        <v>546278</v>
      </c>
      <c r="M1632" s="11">
        <v>1</v>
      </c>
    </row>
    <row r="1633" spans="1:13" ht="15" x14ac:dyDescent="0.25">
      <c r="A1633" s="12" t="s">
        <v>241</v>
      </c>
      <c r="B1633" s="5" t="s">
        <v>61</v>
      </c>
      <c r="C1633" s="9" t="s">
        <v>72</v>
      </c>
      <c r="D1633" s="9" t="str">
        <f t="shared" si="25"/>
        <v>Singapore-Asia2011</v>
      </c>
      <c r="E1633" s="11">
        <v>0.01</v>
      </c>
      <c r="F1633" s="11">
        <v>2E-3</v>
      </c>
      <c r="G1633" s="11">
        <v>84</v>
      </c>
      <c r="H1633" s="11">
        <v>80</v>
      </c>
      <c r="I1633" s="11">
        <v>0.16900000000000001</v>
      </c>
      <c r="J1633" s="11">
        <v>0.73699999999999999</v>
      </c>
      <c r="K1633" s="11">
        <v>9.2999999999999999E-2</v>
      </c>
      <c r="L1633" s="11">
        <v>5183700</v>
      </c>
      <c r="M1633" s="11">
        <v>1</v>
      </c>
    </row>
    <row r="1634" spans="1:13" ht="15" x14ac:dyDescent="0.25">
      <c r="A1634" s="12" t="s">
        <v>264</v>
      </c>
      <c r="B1634" s="5" t="s">
        <v>61</v>
      </c>
      <c r="C1634" s="9" t="s">
        <v>72</v>
      </c>
      <c r="D1634" s="9" t="str">
        <f t="shared" si="25"/>
        <v>Thailand-Asia2011</v>
      </c>
      <c r="E1634" s="11">
        <v>1.0999999999999999E-2</v>
      </c>
      <c r="F1634" s="11">
        <v>1.2E-2</v>
      </c>
      <c r="G1634" s="11">
        <v>77</v>
      </c>
      <c r="H1634" s="11">
        <v>71</v>
      </c>
      <c r="I1634" s="11">
        <v>0.189</v>
      </c>
      <c r="J1634" s="11">
        <v>0.72</v>
      </c>
      <c r="K1634" s="11">
        <v>9.0999999999999998E-2</v>
      </c>
      <c r="L1634" s="11">
        <v>66576332</v>
      </c>
      <c r="M1634" s="11">
        <v>0.45400000000000001</v>
      </c>
    </row>
    <row r="1635" spans="1:13" ht="15" x14ac:dyDescent="0.25">
      <c r="A1635" s="12" t="s">
        <v>117</v>
      </c>
      <c r="B1635" s="5" t="s">
        <v>61</v>
      </c>
      <c r="C1635" s="9" t="s">
        <v>72</v>
      </c>
      <c r="D1635" s="9" t="str">
        <f t="shared" si="25"/>
        <v>China-Asia2011</v>
      </c>
      <c r="E1635" s="11">
        <v>1.2E-2</v>
      </c>
      <c r="F1635" s="11">
        <v>1.2999999999999999E-2</v>
      </c>
      <c r="G1635" s="11">
        <v>76</v>
      </c>
      <c r="H1635" s="11">
        <v>74</v>
      </c>
      <c r="I1635" s="11">
        <v>0.18</v>
      </c>
      <c r="J1635" s="11">
        <v>0.73499999999999999</v>
      </c>
      <c r="K1635" s="11">
        <v>8.5000000000000006E-2</v>
      </c>
      <c r="L1635" s="11">
        <v>1344130000</v>
      </c>
      <c r="M1635" s="11">
        <v>0.50600000000000001</v>
      </c>
    </row>
    <row r="1636" spans="1:13" ht="15" x14ac:dyDescent="0.25">
      <c r="A1636" s="12" t="s">
        <v>216</v>
      </c>
      <c r="B1636" s="5" t="s">
        <v>61</v>
      </c>
      <c r="C1636" s="9" t="s">
        <v>72</v>
      </c>
      <c r="D1636" s="9" t="str">
        <f t="shared" si="25"/>
        <v>North Korea-Asia2011</v>
      </c>
      <c r="E1636" s="11">
        <v>1.4E-2</v>
      </c>
      <c r="F1636" s="11">
        <v>2.4E-2</v>
      </c>
      <c r="G1636" s="11">
        <v>73</v>
      </c>
      <c r="H1636" s="11">
        <v>66</v>
      </c>
      <c r="I1636" s="11">
        <v>0.223</v>
      </c>
      <c r="J1636" s="11">
        <v>0.68700000000000006</v>
      </c>
      <c r="K1636" s="11">
        <v>0.09</v>
      </c>
      <c r="L1636" s="11">
        <v>24631291</v>
      </c>
      <c r="M1636" s="11">
        <v>0.60299999999999998</v>
      </c>
    </row>
    <row r="1637" spans="1:13" ht="15" x14ac:dyDescent="0.25">
      <c r="A1637" s="12" t="s">
        <v>147</v>
      </c>
      <c r="B1637" s="5" t="s">
        <v>61</v>
      </c>
      <c r="C1637" s="9" t="s">
        <v>72</v>
      </c>
      <c r="D1637" s="9" t="str">
        <f t="shared" si="25"/>
        <v>Georgia-Asia2011</v>
      </c>
      <c r="E1637" s="11">
        <v>1.4E-2</v>
      </c>
      <c r="F1637" s="11">
        <v>1.4E-2</v>
      </c>
      <c r="G1637" s="11">
        <v>78</v>
      </c>
      <c r="H1637" s="11">
        <v>70</v>
      </c>
      <c r="I1637" s="11">
        <v>0.17399999999999999</v>
      </c>
      <c r="J1637" s="11">
        <v>0.68400000000000005</v>
      </c>
      <c r="K1637" s="11">
        <v>0.14199999999999999</v>
      </c>
      <c r="L1637" s="11">
        <v>4483350</v>
      </c>
      <c r="M1637" s="11">
        <v>0.53</v>
      </c>
    </row>
    <row r="1638" spans="1:13" ht="15" x14ac:dyDescent="0.25">
      <c r="A1638" s="12" t="s">
        <v>86</v>
      </c>
      <c r="B1638" s="5" t="s">
        <v>61</v>
      </c>
      <c r="C1638" s="9" t="s">
        <v>72</v>
      </c>
      <c r="D1638" s="9" t="str">
        <f t="shared" si="25"/>
        <v>Armenia-Asia2011</v>
      </c>
      <c r="E1638" s="11">
        <v>1.4E-2</v>
      </c>
      <c r="F1638" s="11">
        <v>1.4999999999999999E-2</v>
      </c>
      <c r="G1638" s="11">
        <v>78</v>
      </c>
      <c r="H1638" s="11">
        <v>71</v>
      </c>
      <c r="I1638" s="11">
        <v>0.20399999999999999</v>
      </c>
      <c r="J1638" s="11">
        <v>0.69199999999999995</v>
      </c>
      <c r="K1638" s="11">
        <v>0.104</v>
      </c>
      <c r="L1638" s="11">
        <v>2964120</v>
      </c>
      <c r="M1638" s="11">
        <v>0.63400000000000001</v>
      </c>
    </row>
    <row r="1639" spans="1:13" ht="15" x14ac:dyDescent="0.25">
      <c r="A1639" s="12" t="s">
        <v>160</v>
      </c>
      <c r="B1639" s="5" t="s">
        <v>61</v>
      </c>
      <c r="C1639" s="9" t="s">
        <v>72</v>
      </c>
      <c r="D1639" s="9" t="str">
        <f t="shared" si="25"/>
        <v>Hong Kong SAR-Asia2011</v>
      </c>
      <c r="E1639" s="11">
        <v>1.4E-2</v>
      </c>
      <c r="F1639" s="8"/>
      <c r="G1639" s="11">
        <v>87</v>
      </c>
      <c r="H1639" s="11">
        <v>80</v>
      </c>
      <c r="I1639" s="11">
        <v>0.11899999999999999</v>
      </c>
      <c r="J1639" s="11">
        <v>0.749</v>
      </c>
      <c r="K1639" s="11">
        <v>0.13200000000000001</v>
      </c>
      <c r="L1639" s="11">
        <v>7071600</v>
      </c>
      <c r="M1639" s="11">
        <v>1</v>
      </c>
    </row>
    <row r="1640" spans="1:13" ht="15" x14ac:dyDescent="0.25">
      <c r="A1640" s="12" t="s">
        <v>282</v>
      </c>
      <c r="B1640" s="5" t="s">
        <v>61</v>
      </c>
      <c r="C1640" s="9" t="s">
        <v>72</v>
      </c>
      <c r="D1640" s="9" t="str">
        <f t="shared" si="25"/>
        <v>Vietnam-Asia2011</v>
      </c>
      <c r="E1640" s="11">
        <v>1.6E-2</v>
      </c>
      <c r="F1640" s="11">
        <v>0.02</v>
      </c>
      <c r="G1640" s="11">
        <v>80</v>
      </c>
      <c r="H1640" s="11">
        <v>71</v>
      </c>
      <c r="I1640" s="11">
        <v>0.23100000000000001</v>
      </c>
      <c r="J1640" s="11">
        <v>0.70299999999999996</v>
      </c>
      <c r="K1640" s="11">
        <v>6.5000000000000002E-2</v>
      </c>
      <c r="L1640" s="11">
        <v>87840000</v>
      </c>
      <c r="M1640" s="11">
        <v>0.31</v>
      </c>
    </row>
    <row r="1641" spans="1:13" ht="15" x14ac:dyDescent="0.25">
      <c r="A1641" s="12" t="s">
        <v>106</v>
      </c>
      <c r="B1641" s="5" t="s">
        <v>61</v>
      </c>
      <c r="C1641" s="9" t="s">
        <v>72</v>
      </c>
      <c r="D1641" s="9" t="str">
        <f t="shared" si="25"/>
        <v>Brunei-Asia2011</v>
      </c>
      <c r="E1641" s="11">
        <v>1.6E-2</v>
      </c>
      <c r="F1641" s="11">
        <v>8.0000000000000002E-3</v>
      </c>
      <c r="G1641" s="11">
        <v>80</v>
      </c>
      <c r="H1641" s="11">
        <v>76</v>
      </c>
      <c r="I1641" s="11">
        <v>0.26200000000000001</v>
      </c>
      <c r="J1641" s="11">
        <v>0.7</v>
      </c>
      <c r="K1641" s="11">
        <v>3.7999999999999999E-2</v>
      </c>
      <c r="L1641" s="11">
        <v>406512</v>
      </c>
      <c r="M1641" s="11">
        <v>0.75900000000000001</v>
      </c>
    </row>
    <row r="1642" spans="1:13" ht="15" x14ac:dyDescent="0.25">
      <c r="A1642" s="12" t="s">
        <v>207</v>
      </c>
      <c r="B1642" s="5" t="s">
        <v>61</v>
      </c>
      <c r="C1642" s="9" t="s">
        <v>72</v>
      </c>
      <c r="D1642" s="9" t="str">
        <f t="shared" si="25"/>
        <v>Myanmar-Asia2011</v>
      </c>
      <c r="E1642" s="11">
        <v>1.7999999999999999E-2</v>
      </c>
      <c r="F1642" s="11">
        <v>4.2000000000000003E-2</v>
      </c>
      <c r="G1642" s="11">
        <v>67</v>
      </c>
      <c r="H1642" s="11">
        <v>63</v>
      </c>
      <c r="I1642" s="11">
        <v>0.25700000000000001</v>
      </c>
      <c r="J1642" s="11">
        <v>0.69199999999999995</v>
      </c>
      <c r="K1642" s="11">
        <v>5.0999999999999997E-2</v>
      </c>
      <c r="L1642" s="11">
        <v>52350763</v>
      </c>
      <c r="M1642" s="11">
        <v>0.31900000000000001</v>
      </c>
    </row>
    <row r="1643" spans="1:13" ht="15" x14ac:dyDescent="0.25">
      <c r="A1643" s="12" t="s">
        <v>251</v>
      </c>
      <c r="B1643" s="5" t="s">
        <v>61</v>
      </c>
      <c r="C1643" s="9" t="s">
        <v>72</v>
      </c>
      <c r="D1643" s="9" t="str">
        <f t="shared" si="25"/>
        <v>Sri Lanka-Asia2011</v>
      </c>
      <c r="E1643" s="11">
        <v>1.7999999999999999E-2</v>
      </c>
      <c r="F1643" s="11">
        <v>8.9999999999999993E-3</v>
      </c>
      <c r="G1643" s="11">
        <v>77</v>
      </c>
      <c r="H1643" s="11">
        <v>71</v>
      </c>
      <c r="I1643" s="11">
        <v>0.251</v>
      </c>
      <c r="J1643" s="11">
        <v>0.66900000000000004</v>
      </c>
      <c r="K1643" s="11">
        <v>0.08</v>
      </c>
      <c r="L1643" s="11">
        <v>20869000</v>
      </c>
      <c r="M1643" s="11">
        <v>0.183</v>
      </c>
    </row>
    <row r="1644" spans="1:13" ht="15" x14ac:dyDescent="0.25">
      <c r="A1644" s="12" t="s">
        <v>192</v>
      </c>
      <c r="B1644" s="5" t="s">
        <v>61</v>
      </c>
      <c r="C1644" s="9" t="s">
        <v>72</v>
      </c>
      <c r="D1644" s="9" t="str">
        <f t="shared" si="25"/>
        <v>Malaysia-Asia2011</v>
      </c>
      <c r="E1644" s="11">
        <v>1.7999999999999999E-2</v>
      </c>
      <c r="F1644" s="11">
        <v>7.0000000000000001E-3</v>
      </c>
      <c r="G1644" s="11">
        <v>77</v>
      </c>
      <c r="H1644" s="11">
        <v>72</v>
      </c>
      <c r="I1644" s="11">
        <v>0.27200000000000002</v>
      </c>
      <c r="J1644" s="11">
        <v>0.67800000000000005</v>
      </c>
      <c r="K1644" s="11">
        <v>0.05</v>
      </c>
      <c r="L1644" s="11">
        <v>28758968</v>
      </c>
      <c r="M1644" s="11">
        <v>0.71699999999999997</v>
      </c>
    </row>
    <row r="1645" spans="1:13" ht="15" x14ac:dyDescent="0.25">
      <c r="A1645" s="12" t="s">
        <v>90</v>
      </c>
      <c r="B1645" s="5" t="s">
        <v>61</v>
      </c>
      <c r="C1645" s="9" t="s">
        <v>72</v>
      </c>
      <c r="D1645" s="9" t="str">
        <f t="shared" si="25"/>
        <v>Azerbaijan-Asia2011</v>
      </c>
      <c r="E1645" s="11">
        <v>1.9E-2</v>
      </c>
      <c r="F1645" s="11">
        <v>3.2000000000000001E-2</v>
      </c>
      <c r="G1645" s="11">
        <v>74</v>
      </c>
      <c r="H1645" s="11">
        <v>68</v>
      </c>
      <c r="I1645" s="11">
        <v>0.224</v>
      </c>
      <c r="J1645" s="11">
        <v>0.71799999999999997</v>
      </c>
      <c r="K1645" s="11">
        <v>5.8000000000000003E-2</v>
      </c>
      <c r="L1645" s="11">
        <v>9173082</v>
      </c>
      <c r="M1645" s="11">
        <v>0.53600000000000003</v>
      </c>
    </row>
    <row r="1646" spans="1:13" ht="15" x14ac:dyDescent="0.25">
      <c r="A1646" s="12" t="s">
        <v>101</v>
      </c>
      <c r="B1646" s="5" t="s">
        <v>61</v>
      </c>
      <c r="C1646" s="9" t="s">
        <v>72</v>
      </c>
      <c r="D1646" s="9" t="str">
        <f t="shared" si="25"/>
        <v>Bhutan-Asia2011</v>
      </c>
      <c r="E1646" s="11">
        <v>0.02</v>
      </c>
      <c r="F1646" s="11">
        <v>3.3000000000000002E-2</v>
      </c>
      <c r="G1646" s="11">
        <v>68</v>
      </c>
      <c r="H1646" s="11">
        <v>67</v>
      </c>
      <c r="I1646" s="11">
        <v>0.29099999999999998</v>
      </c>
      <c r="J1646" s="11">
        <v>0.66300000000000003</v>
      </c>
      <c r="K1646" s="11">
        <v>4.5999999999999999E-2</v>
      </c>
      <c r="L1646" s="11">
        <v>729429</v>
      </c>
      <c r="M1646" s="11">
        <v>0.35599999999999998</v>
      </c>
    </row>
    <row r="1647" spans="1:13" ht="15" x14ac:dyDescent="0.25">
      <c r="A1647" s="12" t="s">
        <v>164</v>
      </c>
      <c r="B1647" s="5" t="s">
        <v>61</v>
      </c>
      <c r="C1647" s="9" t="s">
        <v>72</v>
      </c>
      <c r="D1647" s="9" t="str">
        <f t="shared" si="25"/>
        <v>Indonesia-Asia2011</v>
      </c>
      <c r="E1647" s="11">
        <v>0.02</v>
      </c>
      <c r="F1647" s="11">
        <v>2.5999999999999999E-2</v>
      </c>
      <c r="G1647" s="11">
        <v>72</v>
      </c>
      <c r="H1647" s="11">
        <v>68</v>
      </c>
      <c r="I1647" s="11">
        <v>0.29599999999999999</v>
      </c>
      <c r="J1647" s="11">
        <v>0.65300000000000002</v>
      </c>
      <c r="K1647" s="11">
        <v>5.0999999999999997E-2</v>
      </c>
      <c r="L1647" s="11">
        <v>243801639</v>
      </c>
      <c r="M1647" s="11">
        <v>0.50700000000000001</v>
      </c>
    </row>
    <row r="1648" spans="1:13" ht="15" x14ac:dyDescent="0.25">
      <c r="A1648" s="12" t="s">
        <v>163</v>
      </c>
      <c r="B1648" s="5" t="s">
        <v>61</v>
      </c>
      <c r="C1648" s="9" t="s">
        <v>72</v>
      </c>
      <c r="D1648" s="9" t="str">
        <f t="shared" si="25"/>
        <v>India-Asia2011</v>
      </c>
      <c r="E1648" s="11">
        <v>2.1000000000000001E-2</v>
      </c>
      <c r="F1648" s="11">
        <v>4.4999999999999998E-2</v>
      </c>
      <c r="G1648" s="11">
        <v>68</v>
      </c>
      <c r="H1648" s="11">
        <v>64</v>
      </c>
      <c r="I1648" s="11">
        <v>0.29799999999999999</v>
      </c>
      <c r="J1648" s="11">
        <v>0.65100000000000002</v>
      </c>
      <c r="K1648" s="11">
        <v>5.0999999999999997E-2</v>
      </c>
      <c r="L1648" s="11">
        <v>1221156319</v>
      </c>
      <c r="M1648" s="11">
        <v>0.313</v>
      </c>
    </row>
    <row r="1649" spans="1:13" ht="15" x14ac:dyDescent="0.25">
      <c r="A1649" s="12" t="s">
        <v>94</v>
      </c>
      <c r="B1649" s="5" t="s">
        <v>61</v>
      </c>
      <c r="C1649" s="9" t="s">
        <v>72</v>
      </c>
      <c r="D1649" s="9" t="str">
        <f t="shared" si="25"/>
        <v>Bangladesh-Asia2011</v>
      </c>
      <c r="E1649" s="11">
        <v>2.1000000000000001E-2</v>
      </c>
      <c r="F1649" s="11">
        <v>3.6999999999999998E-2</v>
      </c>
      <c r="G1649" s="11">
        <v>71</v>
      </c>
      <c r="H1649" s="11">
        <v>69</v>
      </c>
      <c r="I1649" s="11">
        <v>0.311</v>
      </c>
      <c r="J1649" s="11">
        <v>0.64200000000000002</v>
      </c>
      <c r="K1649" s="11">
        <v>4.7E-2</v>
      </c>
      <c r="L1649" s="11">
        <v>152862431</v>
      </c>
      <c r="M1649" s="11">
        <v>0.312</v>
      </c>
    </row>
    <row r="1650" spans="1:13" ht="15" x14ac:dyDescent="0.25">
      <c r="A1650" s="12" t="s">
        <v>271</v>
      </c>
      <c r="B1650" s="5" t="s">
        <v>61</v>
      </c>
      <c r="C1650" s="9" t="s">
        <v>72</v>
      </c>
      <c r="D1650" s="9" t="str">
        <f t="shared" si="25"/>
        <v>Turkmenistan-Asia2011</v>
      </c>
      <c r="E1650" s="11">
        <v>2.1999999999999999E-2</v>
      </c>
      <c r="F1650" s="11">
        <v>0.05</v>
      </c>
      <c r="G1650" s="11">
        <v>69</v>
      </c>
      <c r="H1650" s="11">
        <v>61</v>
      </c>
      <c r="I1650" s="11">
        <v>0.28899999999999998</v>
      </c>
      <c r="J1650" s="11">
        <v>0.67100000000000004</v>
      </c>
      <c r="K1650" s="11">
        <v>4.1000000000000002E-2</v>
      </c>
      <c r="L1650" s="11">
        <v>5106668</v>
      </c>
      <c r="M1650" s="11">
        <v>0.48699999999999999</v>
      </c>
    </row>
    <row r="1651" spans="1:13" ht="15" x14ac:dyDescent="0.25">
      <c r="A1651" s="12" t="s">
        <v>279</v>
      </c>
      <c r="B1651" s="5" t="s">
        <v>61</v>
      </c>
      <c r="C1651" s="9" t="s">
        <v>72</v>
      </c>
      <c r="D1651" s="9" t="str">
        <f t="shared" si="25"/>
        <v>Uzbekistan-Asia2011</v>
      </c>
      <c r="E1651" s="11">
        <v>2.1999999999999999E-2</v>
      </c>
      <c r="F1651" s="11">
        <v>3.9E-2</v>
      </c>
      <c r="G1651" s="11">
        <v>71</v>
      </c>
      <c r="H1651" s="11">
        <v>65</v>
      </c>
      <c r="I1651" s="11">
        <v>0.29299999999999998</v>
      </c>
      <c r="J1651" s="11">
        <v>0.66400000000000003</v>
      </c>
      <c r="K1651" s="11">
        <v>4.2999999999999997E-2</v>
      </c>
      <c r="L1651" s="11">
        <v>29339400</v>
      </c>
      <c r="M1651" s="11">
        <v>0.36199999999999999</v>
      </c>
    </row>
    <row r="1652" spans="1:13" ht="15" x14ac:dyDescent="0.25">
      <c r="A1652" s="12" t="s">
        <v>209</v>
      </c>
      <c r="B1652" s="5" t="s">
        <v>61</v>
      </c>
      <c r="C1652" s="9" t="s">
        <v>72</v>
      </c>
      <c r="D1652" s="9" t="str">
        <f t="shared" si="25"/>
        <v>Nepal-Asia2011</v>
      </c>
      <c r="E1652" s="11">
        <v>2.1999999999999999E-2</v>
      </c>
      <c r="F1652" s="11">
        <v>3.5000000000000003E-2</v>
      </c>
      <c r="G1652" s="11">
        <v>69</v>
      </c>
      <c r="H1652" s="11">
        <v>66</v>
      </c>
      <c r="I1652" s="11">
        <v>0.36399999999999999</v>
      </c>
      <c r="J1652" s="11">
        <v>0.58599999999999997</v>
      </c>
      <c r="K1652" s="11">
        <v>0.05</v>
      </c>
      <c r="L1652" s="11">
        <v>27156367</v>
      </c>
      <c r="M1652" s="11">
        <v>0.17199999999999999</v>
      </c>
    </row>
    <row r="1653" spans="1:13" ht="15" x14ac:dyDescent="0.25">
      <c r="A1653" s="12" t="s">
        <v>193</v>
      </c>
      <c r="B1653" s="5" t="s">
        <v>61</v>
      </c>
      <c r="C1653" s="9" t="s">
        <v>72</v>
      </c>
      <c r="D1653" s="9" t="str">
        <f t="shared" si="25"/>
        <v>Maldives-Asia2011</v>
      </c>
      <c r="E1653" s="11">
        <v>2.1999999999999999E-2</v>
      </c>
      <c r="F1653" s="11">
        <v>0.01</v>
      </c>
      <c r="G1653" s="11">
        <v>78</v>
      </c>
      <c r="H1653" s="11">
        <v>76</v>
      </c>
      <c r="I1653" s="11">
        <v>0.29399999999999998</v>
      </c>
      <c r="J1653" s="11">
        <v>0.65500000000000003</v>
      </c>
      <c r="K1653" s="11">
        <v>0.05</v>
      </c>
      <c r="L1653" s="11">
        <v>331964</v>
      </c>
      <c r="M1653" s="11">
        <v>0.41199999999999998</v>
      </c>
    </row>
    <row r="1654" spans="1:13" ht="15" x14ac:dyDescent="0.25">
      <c r="A1654" s="12" t="s">
        <v>203</v>
      </c>
      <c r="B1654" s="5" t="s">
        <v>61</v>
      </c>
      <c r="C1654" s="9" t="s">
        <v>72</v>
      </c>
      <c r="D1654" s="9" t="str">
        <f t="shared" si="25"/>
        <v>Mongolia-Asia2011</v>
      </c>
      <c r="E1654" s="11">
        <v>2.3E-2</v>
      </c>
      <c r="F1654" s="11">
        <v>2.8000000000000001E-2</v>
      </c>
      <c r="G1654" s="11">
        <v>71</v>
      </c>
      <c r="H1654" s="11">
        <v>63</v>
      </c>
      <c r="I1654" s="11">
        <v>0.27</v>
      </c>
      <c r="J1654" s="11">
        <v>0.69199999999999995</v>
      </c>
      <c r="K1654" s="11">
        <v>3.7999999999999999E-2</v>
      </c>
      <c r="L1654" s="11">
        <v>2754209</v>
      </c>
      <c r="M1654" s="11">
        <v>0.68500000000000005</v>
      </c>
    </row>
    <row r="1655" spans="1:13" ht="15" x14ac:dyDescent="0.25">
      <c r="A1655" s="12" t="s">
        <v>174</v>
      </c>
      <c r="B1655" s="5" t="s">
        <v>61</v>
      </c>
      <c r="C1655" s="9" t="s">
        <v>72</v>
      </c>
      <c r="D1655" s="9" t="str">
        <f t="shared" si="25"/>
        <v>Kazakhstan-Asia2011</v>
      </c>
      <c r="E1655" s="11">
        <v>2.3E-2</v>
      </c>
      <c r="F1655" s="11">
        <v>1.7999999999999999E-2</v>
      </c>
      <c r="G1655" s="11">
        <v>74</v>
      </c>
      <c r="H1655" s="11">
        <v>64</v>
      </c>
      <c r="I1655" s="11">
        <v>0.252</v>
      </c>
      <c r="J1655" s="11">
        <v>0.68300000000000005</v>
      </c>
      <c r="K1655" s="11">
        <v>6.6000000000000003E-2</v>
      </c>
      <c r="L1655" s="11">
        <v>16556600</v>
      </c>
      <c r="M1655" s="11">
        <v>0.53600000000000003</v>
      </c>
    </row>
    <row r="1656" spans="1:13" ht="15" x14ac:dyDescent="0.25">
      <c r="A1656" s="12" t="s">
        <v>225</v>
      </c>
      <c r="B1656" s="5" t="s">
        <v>61</v>
      </c>
      <c r="C1656" s="9" t="s">
        <v>72</v>
      </c>
      <c r="D1656" s="9" t="str">
        <f t="shared" si="25"/>
        <v>Philippines-Asia2011</v>
      </c>
      <c r="E1656" s="11">
        <v>2.5000000000000001E-2</v>
      </c>
      <c r="F1656" s="11">
        <v>2.5000000000000001E-2</v>
      </c>
      <c r="G1656" s="11">
        <v>72</v>
      </c>
      <c r="H1656" s="11">
        <v>65</v>
      </c>
      <c r="I1656" s="11">
        <v>0.34899999999999998</v>
      </c>
      <c r="J1656" s="11">
        <v>0.61299999999999999</v>
      </c>
      <c r="K1656" s="11">
        <v>3.7999999999999999E-2</v>
      </c>
      <c r="L1656" s="11">
        <v>95053437</v>
      </c>
      <c r="M1656" s="11">
        <v>0.45</v>
      </c>
    </row>
    <row r="1657" spans="1:13" ht="15" x14ac:dyDescent="0.25">
      <c r="A1657" s="12" t="s">
        <v>220</v>
      </c>
      <c r="B1657" s="5" t="s">
        <v>61</v>
      </c>
      <c r="C1657" s="9" t="s">
        <v>72</v>
      </c>
      <c r="D1657" s="9" t="str">
        <f t="shared" si="25"/>
        <v>Pakistan-Asia2011</v>
      </c>
      <c r="E1657" s="11">
        <v>2.5999999999999999E-2</v>
      </c>
      <c r="F1657" s="11">
        <v>7.1999999999999995E-2</v>
      </c>
      <c r="G1657" s="11">
        <v>67</v>
      </c>
      <c r="H1657" s="11">
        <v>65</v>
      </c>
      <c r="I1657" s="11">
        <v>0.34899999999999998</v>
      </c>
      <c r="J1657" s="11">
        <v>0.60799999999999998</v>
      </c>
      <c r="K1657" s="11">
        <v>4.2999999999999997E-2</v>
      </c>
      <c r="L1657" s="11">
        <v>176166353</v>
      </c>
      <c r="M1657" s="11">
        <v>0.37</v>
      </c>
    </row>
    <row r="1658" spans="1:13" ht="15" x14ac:dyDescent="0.25">
      <c r="A1658" s="12" t="s">
        <v>110</v>
      </c>
      <c r="B1658" s="5" t="s">
        <v>61</v>
      </c>
      <c r="C1658" s="9" t="s">
        <v>72</v>
      </c>
      <c r="D1658" s="9" t="str">
        <f t="shared" si="25"/>
        <v>Cambodia-Asia2011</v>
      </c>
      <c r="E1658" s="11">
        <v>2.5999999999999999E-2</v>
      </c>
      <c r="F1658" s="11">
        <v>3.5999999999999997E-2</v>
      </c>
      <c r="G1658" s="11">
        <v>74</v>
      </c>
      <c r="H1658" s="11">
        <v>68</v>
      </c>
      <c r="I1658" s="11">
        <v>0.314</v>
      </c>
      <c r="J1658" s="11">
        <v>0.63400000000000001</v>
      </c>
      <c r="K1658" s="11">
        <v>5.0999999999999997E-2</v>
      </c>
      <c r="L1658" s="11">
        <v>14605862</v>
      </c>
      <c r="M1658" s="11">
        <v>0.2</v>
      </c>
    </row>
    <row r="1659" spans="1:13" ht="15" x14ac:dyDescent="0.25">
      <c r="A1659" s="12" t="s">
        <v>179</v>
      </c>
      <c r="B1659" s="5" t="s">
        <v>61</v>
      </c>
      <c r="C1659" s="9" t="s">
        <v>72</v>
      </c>
      <c r="D1659" s="9" t="str">
        <f t="shared" si="25"/>
        <v>Kyrgyzstan-Asia2011</v>
      </c>
      <c r="E1659" s="11">
        <v>2.7E-2</v>
      </c>
      <c r="F1659" s="11">
        <v>2.5000000000000001E-2</v>
      </c>
      <c r="G1659" s="11">
        <v>74</v>
      </c>
      <c r="H1659" s="11">
        <v>66</v>
      </c>
      <c r="I1659" s="11">
        <v>0.30099999999999999</v>
      </c>
      <c r="J1659" s="11">
        <v>0.65600000000000003</v>
      </c>
      <c r="K1659" s="11">
        <v>4.2999999999999997E-2</v>
      </c>
      <c r="L1659" s="11">
        <v>5514600</v>
      </c>
      <c r="M1659" s="11">
        <v>0.35299999999999998</v>
      </c>
    </row>
    <row r="1660" spans="1:13" ht="15" x14ac:dyDescent="0.25">
      <c r="A1660" s="12" t="s">
        <v>180</v>
      </c>
      <c r="B1660" s="5" t="s">
        <v>61</v>
      </c>
      <c r="C1660" s="9" t="s">
        <v>72</v>
      </c>
      <c r="D1660" s="9" t="str">
        <f t="shared" si="25"/>
        <v>Laos-Asia2011</v>
      </c>
      <c r="E1660" s="11">
        <v>2.8000000000000001E-2</v>
      </c>
      <c r="F1660" s="11">
        <v>5.7000000000000002E-2</v>
      </c>
      <c r="G1660" s="11">
        <v>69</v>
      </c>
      <c r="H1660" s="11">
        <v>66</v>
      </c>
      <c r="I1660" s="11">
        <v>0.36199999999999999</v>
      </c>
      <c r="J1660" s="11">
        <v>0.60099999999999998</v>
      </c>
      <c r="K1660" s="11">
        <v>3.6999999999999998E-2</v>
      </c>
      <c r="L1660" s="11">
        <v>6521314</v>
      </c>
      <c r="M1660" s="11">
        <v>0.34300000000000003</v>
      </c>
    </row>
    <row r="1661" spans="1:13" ht="15" x14ac:dyDescent="0.25">
      <c r="A1661" s="12" t="s">
        <v>262</v>
      </c>
      <c r="B1661" s="5" t="s">
        <v>61</v>
      </c>
      <c r="C1661" s="9" t="s">
        <v>72</v>
      </c>
      <c r="D1661" s="9" t="str">
        <f t="shared" si="25"/>
        <v>Tajikistan-Asia2011</v>
      </c>
      <c r="E1661" s="11">
        <v>3.3000000000000002E-2</v>
      </c>
      <c r="F1661" s="11">
        <v>4.2999999999999997E-2</v>
      </c>
      <c r="G1661" s="11">
        <v>71</v>
      </c>
      <c r="H1661" s="11">
        <v>64</v>
      </c>
      <c r="I1661" s="11">
        <v>0.35799999999999998</v>
      </c>
      <c r="J1661" s="11">
        <v>0.61</v>
      </c>
      <c r="K1661" s="11">
        <v>3.2000000000000001E-2</v>
      </c>
      <c r="L1661" s="11">
        <v>7814850</v>
      </c>
      <c r="M1661" s="11">
        <v>0.26500000000000001</v>
      </c>
    </row>
    <row r="1662" spans="1:13" ht="15" x14ac:dyDescent="0.25">
      <c r="A1662" s="12" t="s">
        <v>265</v>
      </c>
      <c r="B1662" s="5" t="s">
        <v>61</v>
      </c>
      <c r="C1662" s="9" t="s">
        <v>72</v>
      </c>
      <c r="D1662" s="9" t="str">
        <f t="shared" si="25"/>
        <v>Timor-Leste-Asia2011</v>
      </c>
      <c r="E1662" s="11">
        <v>3.5999999999999997E-2</v>
      </c>
      <c r="F1662" s="11">
        <v>0.05</v>
      </c>
      <c r="G1662" s="11">
        <v>68</v>
      </c>
      <c r="H1662" s="11">
        <v>65</v>
      </c>
      <c r="I1662" s="11">
        <v>0.46899999999999997</v>
      </c>
      <c r="J1662" s="11">
        <v>0.5</v>
      </c>
      <c r="K1662" s="11">
        <v>3.2000000000000001E-2</v>
      </c>
      <c r="L1662" s="11">
        <v>1120392</v>
      </c>
      <c r="M1662" s="11">
        <v>0.30199999999999999</v>
      </c>
    </row>
    <row r="1663" spans="1:13" ht="15" x14ac:dyDescent="0.25">
      <c r="A1663" s="12" t="s">
        <v>59</v>
      </c>
      <c r="B1663" s="5" t="s">
        <v>61</v>
      </c>
      <c r="C1663" s="9" t="s">
        <v>72</v>
      </c>
      <c r="D1663" s="9" t="str">
        <f t="shared" si="25"/>
        <v>Afghanistan-Asia2011</v>
      </c>
      <c r="E1663" s="11">
        <v>3.6999999999999998E-2</v>
      </c>
      <c r="F1663" s="11">
        <v>7.3999999999999996E-2</v>
      </c>
      <c r="G1663" s="11">
        <v>61</v>
      </c>
      <c r="H1663" s="11">
        <v>59</v>
      </c>
      <c r="I1663" s="11">
        <v>0.48099999999999998</v>
      </c>
      <c r="J1663" s="11">
        <v>0.497</v>
      </c>
      <c r="K1663" s="11">
        <v>2.1999999999999999E-2</v>
      </c>
      <c r="L1663" s="11">
        <v>29105480</v>
      </c>
      <c r="M1663" s="11">
        <v>0.251</v>
      </c>
    </row>
    <row r="1664" spans="1:13" ht="15" x14ac:dyDescent="0.25">
      <c r="A1664" s="12" t="s">
        <v>172</v>
      </c>
      <c r="B1664" s="5" t="s">
        <v>61</v>
      </c>
      <c r="C1664" s="9" t="s">
        <v>73</v>
      </c>
      <c r="D1664" s="9" t="str">
        <f t="shared" si="25"/>
        <v>Japan-Asia2012</v>
      </c>
      <c r="E1664" s="11">
        <v>8.0000000000000002E-3</v>
      </c>
      <c r="F1664" s="11">
        <v>2E-3</v>
      </c>
      <c r="G1664" s="11">
        <v>86</v>
      </c>
      <c r="H1664" s="11">
        <v>80</v>
      </c>
      <c r="I1664" s="11">
        <v>0.13100000000000001</v>
      </c>
      <c r="J1664" s="11">
        <v>0.625</v>
      </c>
      <c r="K1664" s="11">
        <v>0.24399999999999999</v>
      </c>
      <c r="L1664" s="11">
        <v>127561489</v>
      </c>
      <c r="M1664" s="11">
        <v>0.91900000000000004</v>
      </c>
    </row>
    <row r="1665" spans="1:13" ht="15" x14ac:dyDescent="0.25">
      <c r="A1665" s="12" t="s">
        <v>264</v>
      </c>
      <c r="B1665" s="5" t="s">
        <v>61</v>
      </c>
      <c r="C1665" s="9" t="s">
        <v>73</v>
      </c>
      <c r="D1665" s="9" t="str">
        <f t="shared" si="25"/>
        <v>Thailand-Asia2012</v>
      </c>
      <c r="E1665" s="11">
        <v>0.01</v>
      </c>
      <c r="F1665" s="11">
        <v>1.2E-2</v>
      </c>
      <c r="G1665" s="11">
        <v>78</v>
      </c>
      <c r="H1665" s="11">
        <v>71</v>
      </c>
      <c r="I1665" s="11">
        <v>0.185</v>
      </c>
      <c r="J1665" s="11">
        <v>0.72099999999999997</v>
      </c>
      <c r="K1665" s="11">
        <v>9.4E-2</v>
      </c>
      <c r="L1665" s="11">
        <v>66785001</v>
      </c>
      <c r="M1665" s="11">
        <v>0.46700000000000003</v>
      </c>
    </row>
    <row r="1666" spans="1:13" ht="15" x14ac:dyDescent="0.25">
      <c r="A1666" s="12" t="s">
        <v>189</v>
      </c>
      <c r="B1666" s="5" t="s">
        <v>61</v>
      </c>
      <c r="C1666" s="9" t="s">
        <v>73</v>
      </c>
      <c r="D1666" s="9" t="str">
        <f t="shared" si="25"/>
        <v>Macao SAR-Asia2012</v>
      </c>
      <c r="E1666" s="11">
        <v>0.01</v>
      </c>
      <c r="F1666" s="8"/>
      <c r="G1666" s="11">
        <v>82</v>
      </c>
      <c r="H1666" s="11">
        <v>78</v>
      </c>
      <c r="I1666" s="11">
        <v>0.122</v>
      </c>
      <c r="J1666" s="11">
        <v>0.8</v>
      </c>
      <c r="K1666" s="11">
        <v>7.6999999999999999E-2</v>
      </c>
      <c r="L1666" s="11">
        <v>556783</v>
      </c>
      <c r="M1666" s="11">
        <v>1</v>
      </c>
    </row>
    <row r="1667" spans="1:13" ht="15" x14ac:dyDescent="0.25">
      <c r="A1667" s="12" t="s">
        <v>248</v>
      </c>
      <c r="B1667" s="5" t="s">
        <v>61</v>
      </c>
      <c r="C1667" s="9" t="s">
        <v>73</v>
      </c>
      <c r="D1667" s="9" t="str">
        <f t="shared" ref="D1667:D1730" si="26">CONCATENATE(A1667,C1667)</f>
        <v>South Korea-Asia2012</v>
      </c>
      <c r="E1667" s="11">
        <v>0.01</v>
      </c>
      <c r="F1667" s="11">
        <v>3.0000000000000001E-3</v>
      </c>
      <c r="G1667" s="11">
        <v>85</v>
      </c>
      <c r="H1667" s="11">
        <v>78</v>
      </c>
      <c r="I1667" s="11">
        <v>0.153</v>
      </c>
      <c r="J1667" s="11">
        <v>0.72899999999999998</v>
      </c>
      <c r="K1667" s="11">
        <v>0.11799999999999999</v>
      </c>
      <c r="L1667" s="11">
        <v>50004441</v>
      </c>
      <c r="M1667" s="11">
        <v>0.82099999999999995</v>
      </c>
    </row>
    <row r="1668" spans="1:13" ht="15" x14ac:dyDescent="0.25">
      <c r="A1668" s="12" t="s">
        <v>241</v>
      </c>
      <c r="B1668" s="5" t="s">
        <v>61</v>
      </c>
      <c r="C1668" s="9" t="s">
        <v>73</v>
      </c>
      <c r="D1668" s="9" t="str">
        <f t="shared" si="26"/>
        <v>Singapore-Asia2012</v>
      </c>
      <c r="E1668" s="11">
        <v>0.01</v>
      </c>
      <c r="F1668" s="11">
        <v>2E-3</v>
      </c>
      <c r="G1668" s="11">
        <v>85</v>
      </c>
      <c r="H1668" s="11">
        <v>80</v>
      </c>
      <c r="I1668" s="11">
        <v>0.16500000000000001</v>
      </c>
      <c r="J1668" s="11">
        <v>0.73799999999999999</v>
      </c>
      <c r="K1668" s="11">
        <v>9.7000000000000003E-2</v>
      </c>
      <c r="L1668" s="11">
        <v>5312400</v>
      </c>
      <c r="M1668" s="11">
        <v>1</v>
      </c>
    </row>
    <row r="1669" spans="1:13" ht="15" x14ac:dyDescent="0.25">
      <c r="A1669" s="12" t="s">
        <v>117</v>
      </c>
      <c r="B1669" s="5" t="s">
        <v>61</v>
      </c>
      <c r="C1669" s="9" t="s">
        <v>73</v>
      </c>
      <c r="D1669" s="9" t="str">
        <f t="shared" si="26"/>
        <v>China-Asia2012</v>
      </c>
      <c r="E1669" s="11">
        <v>1.2E-2</v>
      </c>
      <c r="F1669" s="11">
        <v>1.2E-2</v>
      </c>
      <c r="G1669" s="11">
        <v>77</v>
      </c>
      <c r="H1669" s="11">
        <v>74</v>
      </c>
      <c r="I1669" s="11">
        <v>0.18</v>
      </c>
      <c r="J1669" s="11">
        <v>0.73299999999999998</v>
      </c>
      <c r="K1669" s="11">
        <v>8.6999999999999994E-2</v>
      </c>
      <c r="L1669" s="11">
        <v>1350695000</v>
      </c>
      <c r="M1669" s="11">
        <v>0.51900000000000002</v>
      </c>
    </row>
    <row r="1670" spans="1:13" ht="15" x14ac:dyDescent="0.25">
      <c r="A1670" s="12" t="s">
        <v>160</v>
      </c>
      <c r="B1670" s="5" t="s">
        <v>61</v>
      </c>
      <c r="C1670" s="9" t="s">
        <v>73</v>
      </c>
      <c r="D1670" s="9" t="str">
        <f t="shared" si="26"/>
        <v>Hong Kong SAR-Asia2012</v>
      </c>
      <c r="E1670" s="11">
        <v>1.2999999999999999E-2</v>
      </c>
      <c r="F1670" s="8"/>
      <c r="G1670" s="11">
        <v>86</v>
      </c>
      <c r="H1670" s="11">
        <v>81</v>
      </c>
      <c r="I1670" s="11">
        <v>0.11799999999999999</v>
      </c>
      <c r="J1670" s="11">
        <v>0.747</v>
      </c>
      <c r="K1670" s="11">
        <v>0.13600000000000001</v>
      </c>
      <c r="L1670" s="11">
        <v>7154600</v>
      </c>
      <c r="M1670" s="11">
        <v>1</v>
      </c>
    </row>
    <row r="1671" spans="1:13" ht="15" x14ac:dyDescent="0.25">
      <c r="A1671" s="12" t="s">
        <v>216</v>
      </c>
      <c r="B1671" s="5" t="s">
        <v>61</v>
      </c>
      <c r="C1671" s="9" t="s">
        <v>73</v>
      </c>
      <c r="D1671" s="9" t="str">
        <f t="shared" si="26"/>
        <v>North Korea-Asia2012</v>
      </c>
      <c r="E1671" s="11">
        <v>1.4E-2</v>
      </c>
      <c r="F1671" s="11">
        <v>2.3E-2</v>
      </c>
      <c r="G1671" s="11">
        <v>73</v>
      </c>
      <c r="H1671" s="11">
        <v>66</v>
      </c>
      <c r="I1671" s="11">
        <v>0.22</v>
      </c>
      <c r="J1671" s="11">
        <v>0.68799999999999994</v>
      </c>
      <c r="K1671" s="11">
        <v>9.1999999999999998E-2</v>
      </c>
      <c r="L1671" s="11">
        <v>24763188</v>
      </c>
      <c r="M1671" s="11">
        <v>0.60399999999999998</v>
      </c>
    </row>
    <row r="1672" spans="1:13" ht="15" x14ac:dyDescent="0.25">
      <c r="A1672" s="12" t="s">
        <v>147</v>
      </c>
      <c r="B1672" s="5" t="s">
        <v>61</v>
      </c>
      <c r="C1672" s="9" t="s">
        <v>73</v>
      </c>
      <c r="D1672" s="9" t="str">
        <f t="shared" si="26"/>
        <v>Georgia-Asia2012</v>
      </c>
      <c r="E1672" s="11">
        <v>1.4E-2</v>
      </c>
      <c r="F1672" s="11">
        <v>1.2999999999999999E-2</v>
      </c>
      <c r="G1672" s="11">
        <v>78</v>
      </c>
      <c r="H1672" s="11">
        <v>70</v>
      </c>
      <c r="I1672" s="11">
        <v>0.17599999999999999</v>
      </c>
      <c r="J1672" s="11">
        <v>0.68100000000000005</v>
      </c>
      <c r="K1672" s="11">
        <v>0.14299999999999999</v>
      </c>
      <c r="L1672" s="11">
        <v>4490700</v>
      </c>
      <c r="M1672" s="11">
        <v>0.53200000000000003</v>
      </c>
    </row>
    <row r="1673" spans="1:13" ht="15" x14ac:dyDescent="0.25">
      <c r="A1673" s="12" t="s">
        <v>86</v>
      </c>
      <c r="B1673" s="5" t="s">
        <v>61</v>
      </c>
      <c r="C1673" s="9" t="s">
        <v>73</v>
      </c>
      <c r="D1673" s="9" t="str">
        <f t="shared" si="26"/>
        <v>Armenia-Asia2012</v>
      </c>
      <c r="E1673" s="11">
        <v>1.4E-2</v>
      </c>
      <c r="F1673" s="11">
        <v>1.4999999999999999E-2</v>
      </c>
      <c r="G1673" s="11">
        <v>78</v>
      </c>
      <c r="H1673" s="11">
        <v>71</v>
      </c>
      <c r="I1673" s="11">
        <v>0.20300000000000001</v>
      </c>
      <c r="J1673" s="11">
        <v>0.69299999999999995</v>
      </c>
      <c r="K1673" s="11">
        <v>0.10299999999999999</v>
      </c>
      <c r="L1673" s="11">
        <v>2969081</v>
      </c>
      <c r="M1673" s="11">
        <v>0.63200000000000001</v>
      </c>
    </row>
    <row r="1674" spans="1:13" ht="15" x14ac:dyDescent="0.25">
      <c r="A1674" s="12" t="s">
        <v>282</v>
      </c>
      <c r="B1674" s="5" t="s">
        <v>61</v>
      </c>
      <c r="C1674" s="9" t="s">
        <v>73</v>
      </c>
      <c r="D1674" s="9" t="str">
        <f t="shared" si="26"/>
        <v>Vietnam-Asia2012</v>
      </c>
      <c r="E1674" s="11">
        <v>1.6E-2</v>
      </c>
      <c r="F1674" s="11">
        <v>0.02</v>
      </c>
      <c r="G1674" s="11">
        <v>80</v>
      </c>
      <c r="H1674" s="11">
        <v>71</v>
      </c>
      <c r="I1674" s="11">
        <v>0.22900000000000001</v>
      </c>
      <c r="J1674" s="11">
        <v>0.70599999999999996</v>
      </c>
      <c r="K1674" s="11">
        <v>6.6000000000000003E-2</v>
      </c>
      <c r="L1674" s="11">
        <v>88772900</v>
      </c>
      <c r="M1674" s="11">
        <v>0.317</v>
      </c>
    </row>
    <row r="1675" spans="1:13" ht="15" x14ac:dyDescent="0.25">
      <c r="A1675" s="12" t="s">
        <v>106</v>
      </c>
      <c r="B1675" s="5" t="s">
        <v>61</v>
      </c>
      <c r="C1675" s="9" t="s">
        <v>73</v>
      </c>
      <c r="D1675" s="9" t="str">
        <f t="shared" si="26"/>
        <v>Brunei-Asia2012</v>
      </c>
      <c r="E1675" s="11">
        <v>1.6E-2</v>
      </c>
      <c r="F1675" s="11">
        <v>8.0000000000000002E-3</v>
      </c>
      <c r="G1675" s="11">
        <v>80</v>
      </c>
      <c r="H1675" s="11">
        <v>77</v>
      </c>
      <c r="I1675" s="11">
        <v>0.25800000000000001</v>
      </c>
      <c r="J1675" s="11">
        <v>0.70199999999999996</v>
      </c>
      <c r="K1675" s="11">
        <v>0.04</v>
      </c>
      <c r="L1675" s="11">
        <v>412238</v>
      </c>
      <c r="M1675" s="11">
        <v>0.76200000000000001</v>
      </c>
    </row>
    <row r="1676" spans="1:13" ht="15" x14ac:dyDescent="0.25">
      <c r="A1676" s="12" t="s">
        <v>207</v>
      </c>
      <c r="B1676" s="5" t="s">
        <v>61</v>
      </c>
      <c r="C1676" s="9" t="s">
        <v>73</v>
      </c>
      <c r="D1676" s="9" t="str">
        <f t="shared" si="26"/>
        <v>Myanmar-Asia2012</v>
      </c>
      <c r="E1676" s="11">
        <v>1.7000000000000001E-2</v>
      </c>
      <c r="F1676" s="11">
        <v>4.1000000000000002E-2</v>
      </c>
      <c r="G1676" s="11">
        <v>67</v>
      </c>
      <c r="H1676" s="11">
        <v>63</v>
      </c>
      <c r="I1676" s="11">
        <v>0.253</v>
      </c>
      <c r="J1676" s="11">
        <v>0.69599999999999995</v>
      </c>
      <c r="K1676" s="11">
        <v>5.1999999999999998E-2</v>
      </c>
      <c r="L1676" s="11">
        <v>52797319</v>
      </c>
      <c r="M1676" s="11">
        <v>0.32500000000000001</v>
      </c>
    </row>
    <row r="1677" spans="1:13" ht="15" x14ac:dyDescent="0.25">
      <c r="A1677" s="12" t="s">
        <v>251</v>
      </c>
      <c r="B1677" s="5" t="s">
        <v>61</v>
      </c>
      <c r="C1677" s="9" t="s">
        <v>73</v>
      </c>
      <c r="D1677" s="9" t="str">
        <f t="shared" si="26"/>
        <v>Sri Lanka-Asia2012</v>
      </c>
      <c r="E1677" s="11">
        <v>1.7999999999999999E-2</v>
      </c>
      <c r="F1677" s="11">
        <v>8.9999999999999993E-3</v>
      </c>
      <c r="G1677" s="11">
        <v>77</v>
      </c>
      <c r="H1677" s="11">
        <v>71</v>
      </c>
      <c r="I1677" s="11">
        <v>0.252</v>
      </c>
      <c r="J1677" s="11">
        <v>0.66600000000000004</v>
      </c>
      <c r="K1677" s="11">
        <v>8.2000000000000003E-2</v>
      </c>
      <c r="L1677" s="11">
        <v>20328000</v>
      </c>
      <c r="M1677" s="11">
        <v>0.183</v>
      </c>
    </row>
    <row r="1678" spans="1:13" ht="15" x14ac:dyDescent="0.25">
      <c r="A1678" s="12" t="s">
        <v>192</v>
      </c>
      <c r="B1678" s="5" t="s">
        <v>61</v>
      </c>
      <c r="C1678" s="9" t="s">
        <v>73</v>
      </c>
      <c r="D1678" s="9" t="str">
        <f t="shared" si="26"/>
        <v>Malaysia-Asia2012</v>
      </c>
      <c r="E1678" s="11">
        <v>1.7999999999999999E-2</v>
      </c>
      <c r="F1678" s="11">
        <v>7.0000000000000001E-3</v>
      </c>
      <c r="G1678" s="11">
        <v>77</v>
      </c>
      <c r="H1678" s="11">
        <v>73</v>
      </c>
      <c r="I1678" s="11">
        <v>0.26700000000000002</v>
      </c>
      <c r="J1678" s="11">
        <v>0.68200000000000005</v>
      </c>
      <c r="K1678" s="11">
        <v>5.1999999999999998E-2</v>
      </c>
      <c r="L1678" s="11">
        <v>29239927</v>
      </c>
      <c r="M1678" s="11">
        <v>0.72499999999999998</v>
      </c>
    </row>
    <row r="1679" spans="1:13" ht="15" x14ac:dyDescent="0.25">
      <c r="A1679" s="12" t="s">
        <v>90</v>
      </c>
      <c r="B1679" s="5" t="s">
        <v>61</v>
      </c>
      <c r="C1679" s="9" t="s">
        <v>73</v>
      </c>
      <c r="D1679" s="9" t="str">
        <f t="shared" si="26"/>
        <v>Azerbaijan-Asia2012</v>
      </c>
      <c r="E1679" s="11">
        <v>1.9E-2</v>
      </c>
      <c r="F1679" s="11">
        <v>3.1E-2</v>
      </c>
      <c r="G1679" s="11">
        <v>74</v>
      </c>
      <c r="H1679" s="11">
        <v>68</v>
      </c>
      <c r="I1679" s="11">
        <v>0.222</v>
      </c>
      <c r="J1679" s="11">
        <v>0.72099999999999997</v>
      </c>
      <c r="K1679" s="11">
        <v>5.7000000000000002E-2</v>
      </c>
      <c r="L1679" s="11">
        <v>9295784</v>
      </c>
      <c r="M1679" s="11">
        <v>0.53900000000000003</v>
      </c>
    </row>
    <row r="1680" spans="1:13" ht="15" x14ac:dyDescent="0.25">
      <c r="A1680" s="12" t="s">
        <v>164</v>
      </c>
      <c r="B1680" s="5" t="s">
        <v>61</v>
      </c>
      <c r="C1680" s="9" t="s">
        <v>73</v>
      </c>
      <c r="D1680" s="9" t="str">
        <f t="shared" si="26"/>
        <v>Indonesia-Asia2012</v>
      </c>
      <c r="E1680" s="11">
        <v>1.9E-2</v>
      </c>
      <c r="F1680" s="11">
        <v>2.5000000000000001E-2</v>
      </c>
      <c r="G1680" s="11">
        <v>73</v>
      </c>
      <c r="H1680" s="11">
        <v>69</v>
      </c>
      <c r="I1680" s="11">
        <v>0.29299999999999998</v>
      </c>
      <c r="J1680" s="11">
        <v>0.65600000000000003</v>
      </c>
      <c r="K1680" s="11">
        <v>5.0999999999999997E-2</v>
      </c>
      <c r="L1680" s="11">
        <v>246864191</v>
      </c>
      <c r="M1680" s="11">
        <v>0.51500000000000001</v>
      </c>
    </row>
    <row r="1681" spans="1:13" ht="15" x14ac:dyDescent="0.25">
      <c r="A1681" s="12" t="s">
        <v>101</v>
      </c>
      <c r="B1681" s="5" t="s">
        <v>61</v>
      </c>
      <c r="C1681" s="9" t="s">
        <v>73</v>
      </c>
      <c r="D1681" s="9" t="str">
        <f t="shared" si="26"/>
        <v>Bhutan-Asia2012</v>
      </c>
      <c r="E1681" s="11">
        <v>0.02</v>
      </c>
      <c r="F1681" s="11">
        <v>3.1E-2</v>
      </c>
      <c r="G1681" s="11">
        <v>68</v>
      </c>
      <c r="H1681" s="11">
        <v>68</v>
      </c>
      <c r="I1681" s="11">
        <v>0.28499999999999998</v>
      </c>
      <c r="J1681" s="11">
        <v>0.66800000000000004</v>
      </c>
      <c r="K1681" s="11">
        <v>4.7E-2</v>
      </c>
      <c r="L1681" s="11">
        <v>741822</v>
      </c>
      <c r="M1681" s="11">
        <v>0.36399999999999999</v>
      </c>
    </row>
    <row r="1682" spans="1:13" ht="15" x14ac:dyDescent="0.25">
      <c r="A1682" s="12" t="s">
        <v>94</v>
      </c>
      <c r="B1682" s="5" t="s">
        <v>61</v>
      </c>
      <c r="C1682" s="9" t="s">
        <v>73</v>
      </c>
      <c r="D1682" s="9" t="str">
        <f t="shared" si="26"/>
        <v>Bangladesh-Asia2012</v>
      </c>
      <c r="E1682" s="11">
        <v>0.02</v>
      </c>
      <c r="F1682" s="11">
        <v>3.5000000000000003E-2</v>
      </c>
      <c r="G1682" s="11">
        <v>71</v>
      </c>
      <c r="H1682" s="11">
        <v>70</v>
      </c>
      <c r="I1682" s="11">
        <v>0.30599999999999999</v>
      </c>
      <c r="J1682" s="11">
        <v>0.64700000000000002</v>
      </c>
      <c r="K1682" s="11">
        <v>4.7E-2</v>
      </c>
      <c r="L1682" s="11">
        <v>154695368</v>
      </c>
      <c r="M1682" s="11">
        <v>0.32</v>
      </c>
    </row>
    <row r="1683" spans="1:13" ht="15" x14ac:dyDescent="0.25">
      <c r="A1683" s="12" t="s">
        <v>163</v>
      </c>
      <c r="B1683" s="5" t="s">
        <v>61</v>
      </c>
      <c r="C1683" s="9" t="s">
        <v>73</v>
      </c>
      <c r="D1683" s="9" t="str">
        <f t="shared" si="26"/>
        <v>India-Asia2012</v>
      </c>
      <c r="E1683" s="11">
        <v>2.1000000000000001E-2</v>
      </c>
      <c r="F1683" s="11">
        <v>4.2999999999999997E-2</v>
      </c>
      <c r="G1683" s="11">
        <v>68</v>
      </c>
      <c r="H1683" s="11">
        <v>65</v>
      </c>
      <c r="I1683" s="11">
        <v>0.29399999999999998</v>
      </c>
      <c r="J1683" s="11">
        <v>0.65400000000000003</v>
      </c>
      <c r="K1683" s="11">
        <v>5.1999999999999998E-2</v>
      </c>
      <c r="L1683" s="11">
        <v>1236686732</v>
      </c>
      <c r="M1683" s="11">
        <v>0.316</v>
      </c>
    </row>
    <row r="1684" spans="1:13" ht="15" x14ac:dyDescent="0.25">
      <c r="A1684" s="12" t="s">
        <v>279</v>
      </c>
      <c r="B1684" s="5" t="s">
        <v>61</v>
      </c>
      <c r="C1684" s="9" t="s">
        <v>73</v>
      </c>
      <c r="D1684" s="9" t="str">
        <f t="shared" si="26"/>
        <v>Uzbekistan-Asia2012</v>
      </c>
      <c r="E1684" s="11">
        <v>2.1000000000000001E-2</v>
      </c>
      <c r="F1684" s="11">
        <v>3.7999999999999999E-2</v>
      </c>
      <c r="G1684" s="11">
        <v>72</v>
      </c>
      <c r="H1684" s="11">
        <v>65</v>
      </c>
      <c r="I1684" s="11">
        <v>0.28899999999999998</v>
      </c>
      <c r="J1684" s="11">
        <v>0.66800000000000004</v>
      </c>
      <c r="K1684" s="11">
        <v>4.2999999999999997E-2</v>
      </c>
      <c r="L1684" s="11">
        <v>29774500</v>
      </c>
      <c r="M1684" s="11">
        <v>0.36199999999999999</v>
      </c>
    </row>
    <row r="1685" spans="1:13" ht="15" x14ac:dyDescent="0.25">
      <c r="A1685" s="12" t="s">
        <v>271</v>
      </c>
      <c r="B1685" s="5" t="s">
        <v>61</v>
      </c>
      <c r="C1685" s="9" t="s">
        <v>73</v>
      </c>
      <c r="D1685" s="9" t="str">
        <f t="shared" si="26"/>
        <v>Turkmenistan-Asia2012</v>
      </c>
      <c r="E1685" s="11">
        <v>2.1999999999999999E-2</v>
      </c>
      <c r="F1685" s="11">
        <v>4.8000000000000001E-2</v>
      </c>
      <c r="G1685" s="11">
        <v>70</v>
      </c>
      <c r="H1685" s="11">
        <v>61</v>
      </c>
      <c r="I1685" s="11">
        <v>0.28599999999999998</v>
      </c>
      <c r="J1685" s="11">
        <v>0.67300000000000004</v>
      </c>
      <c r="K1685" s="11">
        <v>4.1000000000000002E-2</v>
      </c>
      <c r="L1685" s="11">
        <v>5172931</v>
      </c>
      <c r="M1685" s="11">
        <v>0.49</v>
      </c>
    </row>
    <row r="1686" spans="1:13" ht="15" x14ac:dyDescent="0.25">
      <c r="A1686" s="12" t="s">
        <v>209</v>
      </c>
      <c r="B1686" s="5" t="s">
        <v>61</v>
      </c>
      <c r="C1686" s="9" t="s">
        <v>73</v>
      </c>
      <c r="D1686" s="9" t="str">
        <f t="shared" si="26"/>
        <v>Nepal-Asia2012</v>
      </c>
      <c r="E1686" s="11">
        <v>2.1999999999999999E-2</v>
      </c>
      <c r="F1686" s="11">
        <v>3.3000000000000002E-2</v>
      </c>
      <c r="G1686" s="11">
        <v>69</v>
      </c>
      <c r="H1686" s="11">
        <v>67</v>
      </c>
      <c r="I1686" s="11">
        <v>0.35599999999999998</v>
      </c>
      <c r="J1686" s="11">
        <v>0.59399999999999997</v>
      </c>
      <c r="K1686" s="11">
        <v>5.0999999999999997E-2</v>
      </c>
      <c r="L1686" s="11">
        <v>27474377</v>
      </c>
      <c r="M1686" s="11">
        <v>0.17499999999999999</v>
      </c>
    </row>
    <row r="1687" spans="1:13" ht="15" x14ac:dyDescent="0.25">
      <c r="A1687" s="12" t="s">
        <v>193</v>
      </c>
      <c r="B1687" s="5" t="s">
        <v>61</v>
      </c>
      <c r="C1687" s="9" t="s">
        <v>73</v>
      </c>
      <c r="D1687" s="9" t="str">
        <f t="shared" si="26"/>
        <v>Maldives-Asia2012</v>
      </c>
      <c r="E1687" s="11">
        <v>2.1999999999999999E-2</v>
      </c>
      <c r="F1687" s="11">
        <v>8.9999999999999993E-3</v>
      </c>
      <c r="G1687" s="11">
        <v>79</v>
      </c>
      <c r="H1687" s="11">
        <v>77</v>
      </c>
      <c r="I1687" s="11">
        <v>0.28999999999999998</v>
      </c>
      <c r="J1687" s="11">
        <v>0.66</v>
      </c>
      <c r="K1687" s="11">
        <v>0.05</v>
      </c>
      <c r="L1687" s="11">
        <v>338442</v>
      </c>
      <c r="M1687" s="11">
        <v>0.42299999999999999</v>
      </c>
    </row>
    <row r="1688" spans="1:13" ht="15" x14ac:dyDescent="0.25">
      <c r="A1688" s="12" t="s">
        <v>203</v>
      </c>
      <c r="B1688" s="5" t="s">
        <v>61</v>
      </c>
      <c r="C1688" s="9" t="s">
        <v>73</v>
      </c>
      <c r="D1688" s="9" t="str">
        <f t="shared" si="26"/>
        <v>Mongolia-Asia2012</v>
      </c>
      <c r="E1688" s="11">
        <v>2.3E-2</v>
      </c>
      <c r="F1688" s="11">
        <v>2.7E-2</v>
      </c>
      <c r="G1688" s="11">
        <v>71</v>
      </c>
      <c r="H1688" s="11">
        <v>63</v>
      </c>
      <c r="I1688" s="11">
        <v>0.27100000000000002</v>
      </c>
      <c r="J1688" s="11">
        <v>0.69099999999999995</v>
      </c>
      <c r="K1688" s="11">
        <v>3.7999999999999999E-2</v>
      </c>
      <c r="L1688" s="11">
        <v>2796484</v>
      </c>
      <c r="M1688" s="11">
        <v>0.69499999999999995</v>
      </c>
    </row>
    <row r="1689" spans="1:13" ht="15" x14ac:dyDescent="0.25">
      <c r="A1689" s="12" t="s">
        <v>174</v>
      </c>
      <c r="B1689" s="5" t="s">
        <v>61</v>
      </c>
      <c r="C1689" s="9" t="s">
        <v>73</v>
      </c>
      <c r="D1689" s="9" t="str">
        <f t="shared" si="26"/>
        <v>Kazakhstan-Asia2012</v>
      </c>
      <c r="E1689" s="11">
        <v>2.3E-2</v>
      </c>
      <c r="F1689" s="11">
        <v>1.6E-2</v>
      </c>
      <c r="G1689" s="11">
        <v>74</v>
      </c>
      <c r="H1689" s="11">
        <v>65</v>
      </c>
      <c r="I1689" s="11">
        <v>0.255</v>
      </c>
      <c r="J1689" s="11">
        <v>0.68</v>
      </c>
      <c r="K1689" s="11">
        <v>6.6000000000000003E-2</v>
      </c>
      <c r="L1689" s="11">
        <v>16791425</v>
      </c>
      <c r="M1689" s="11">
        <v>0.53500000000000003</v>
      </c>
    </row>
    <row r="1690" spans="1:13" ht="15" x14ac:dyDescent="0.25">
      <c r="A1690" s="12" t="s">
        <v>225</v>
      </c>
      <c r="B1690" s="5" t="s">
        <v>61</v>
      </c>
      <c r="C1690" s="9" t="s">
        <v>73</v>
      </c>
      <c r="D1690" s="9" t="str">
        <f t="shared" si="26"/>
        <v>Philippines-Asia2012</v>
      </c>
      <c r="E1690" s="11">
        <v>2.5000000000000001E-2</v>
      </c>
      <c r="F1690" s="11">
        <v>2.4E-2</v>
      </c>
      <c r="G1690" s="11">
        <v>72</v>
      </c>
      <c r="H1690" s="11">
        <v>65</v>
      </c>
      <c r="I1690" s="11">
        <v>0.34499999999999997</v>
      </c>
      <c r="J1690" s="11">
        <v>0.61599999999999999</v>
      </c>
      <c r="K1690" s="11">
        <v>3.7999999999999999E-2</v>
      </c>
      <c r="L1690" s="11">
        <v>96706764</v>
      </c>
      <c r="M1690" s="11">
        <v>0.44800000000000001</v>
      </c>
    </row>
    <row r="1691" spans="1:13" ht="15" x14ac:dyDescent="0.25">
      <c r="A1691" s="12" t="s">
        <v>220</v>
      </c>
      <c r="B1691" s="5" t="s">
        <v>61</v>
      </c>
      <c r="C1691" s="9" t="s">
        <v>73</v>
      </c>
      <c r="D1691" s="9" t="str">
        <f t="shared" si="26"/>
        <v>Pakistan-Asia2012</v>
      </c>
      <c r="E1691" s="11">
        <v>2.5999999999999999E-2</v>
      </c>
      <c r="F1691" s="11">
        <v>7.0999999999999994E-2</v>
      </c>
      <c r="G1691" s="11">
        <v>67</v>
      </c>
      <c r="H1691" s="11">
        <v>66</v>
      </c>
      <c r="I1691" s="11">
        <v>0.34300000000000003</v>
      </c>
      <c r="J1691" s="11">
        <v>0.61299999999999999</v>
      </c>
      <c r="K1691" s="11">
        <v>4.3999999999999997E-2</v>
      </c>
      <c r="L1691" s="11">
        <v>179160111</v>
      </c>
      <c r="M1691" s="11">
        <v>0.374</v>
      </c>
    </row>
    <row r="1692" spans="1:13" ht="15" x14ac:dyDescent="0.25">
      <c r="A1692" s="12" t="s">
        <v>110</v>
      </c>
      <c r="B1692" s="5" t="s">
        <v>61</v>
      </c>
      <c r="C1692" s="9" t="s">
        <v>73</v>
      </c>
      <c r="D1692" s="9" t="str">
        <f t="shared" si="26"/>
        <v>Cambodia-Asia2012</v>
      </c>
      <c r="E1692" s="11">
        <v>2.5999999999999999E-2</v>
      </c>
      <c r="F1692" s="11">
        <v>3.4000000000000002E-2</v>
      </c>
      <c r="G1692" s="11">
        <v>74</v>
      </c>
      <c r="H1692" s="11">
        <v>69</v>
      </c>
      <c r="I1692" s="11">
        <v>0.312</v>
      </c>
      <c r="J1692" s="11">
        <v>0.63500000000000001</v>
      </c>
      <c r="K1692" s="11">
        <v>5.2999999999999999E-2</v>
      </c>
      <c r="L1692" s="11">
        <v>14864646</v>
      </c>
      <c r="M1692" s="11">
        <v>0.20100000000000001</v>
      </c>
    </row>
    <row r="1693" spans="1:13" ht="15" x14ac:dyDescent="0.25">
      <c r="A1693" s="12" t="s">
        <v>180</v>
      </c>
      <c r="B1693" s="5" t="s">
        <v>61</v>
      </c>
      <c r="C1693" s="9" t="s">
        <v>73</v>
      </c>
      <c r="D1693" s="9" t="str">
        <f t="shared" si="26"/>
        <v>Laos-Asia2012</v>
      </c>
      <c r="E1693" s="11">
        <v>2.7E-2</v>
      </c>
      <c r="F1693" s="11">
        <v>5.5E-2</v>
      </c>
      <c r="G1693" s="11">
        <v>69</v>
      </c>
      <c r="H1693" s="11">
        <v>66</v>
      </c>
      <c r="I1693" s="11">
        <v>0.35599999999999998</v>
      </c>
      <c r="J1693" s="11">
        <v>0.60599999999999998</v>
      </c>
      <c r="K1693" s="11">
        <v>3.7999999999999999E-2</v>
      </c>
      <c r="L1693" s="11">
        <v>6645827</v>
      </c>
      <c r="M1693" s="11">
        <v>0.35399999999999998</v>
      </c>
    </row>
    <row r="1694" spans="1:13" ht="15" x14ac:dyDescent="0.25">
      <c r="A1694" s="12" t="s">
        <v>179</v>
      </c>
      <c r="B1694" s="5" t="s">
        <v>61</v>
      </c>
      <c r="C1694" s="9" t="s">
        <v>73</v>
      </c>
      <c r="D1694" s="9" t="str">
        <f t="shared" si="26"/>
        <v>Kyrgyzstan-Asia2012</v>
      </c>
      <c r="E1694" s="11">
        <v>2.8000000000000001E-2</v>
      </c>
      <c r="F1694" s="11">
        <v>2.3E-2</v>
      </c>
      <c r="G1694" s="11">
        <v>74</v>
      </c>
      <c r="H1694" s="11">
        <v>66</v>
      </c>
      <c r="I1694" s="11">
        <v>0.30199999999999999</v>
      </c>
      <c r="J1694" s="11">
        <v>0.65600000000000003</v>
      </c>
      <c r="K1694" s="11">
        <v>4.2000000000000003E-2</v>
      </c>
      <c r="L1694" s="11">
        <v>5607200</v>
      </c>
      <c r="M1694" s="11">
        <v>0.35399999999999998</v>
      </c>
    </row>
    <row r="1695" spans="1:13" ht="15" x14ac:dyDescent="0.25">
      <c r="A1695" s="12" t="s">
        <v>262</v>
      </c>
      <c r="B1695" s="5" t="s">
        <v>61</v>
      </c>
      <c r="C1695" s="9" t="s">
        <v>73</v>
      </c>
      <c r="D1695" s="9" t="str">
        <f t="shared" si="26"/>
        <v>Tajikistan-Asia2012</v>
      </c>
      <c r="E1695" s="11">
        <v>3.3000000000000002E-2</v>
      </c>
      <c r="F1695" s="11">
        <v>4.2000000000000003E-2</v>
      </c>
      <c r="G1695" s="11">
        <v>71</v>
      </c>
      <c r="H1695" s="11">
        <v>64</v>
      </c>
      <c r="I1695" s="11">
        <v>0.35799999999999998</v>
      </c>
      <c r="J1695" s="11">
        <v>0.61</v>
      </c>
      <c r="K1695" s="11">
        <v>3.2000000000000001E-2</v>
      </c>
      <c r="L1695" s="11">
        <v>8008990</v>
      </c>
      <c r="M1695" s="11">
        <v>0.26600000000000001</v>
      </c>
    </row>
    <row r="1696" spans="1:13" ht="15" x14ac:dyDescent="0.25">
      <c r="A1696" s="12" t="s">
        <v>59</v>
      </c>
      <c r="B1696" s="5" t="s">
        <v>61</v>
      </c>
      <c r="C1696" s="9" t="s">
        <v>73</v>
      </c>
      <c r="D1696" s="9" t="str">
        <f t="shared" si="26"/>
        <v>Afghanistan-Asia2012</v>
      </c>
      <c r="E1696" s="11">
        <v>3.5000000000000003E-2</v>
      </c>
      <c r="F1696" s="11">
        <v>7.1999999999999995E-2</v>
      </c>
      <c r="G1696" s="11">
        <v>62</v>
      </c>
      <c r="H1696" s="11">
        <v>59</v>
      </c>
      <c r="I1696" s="11">
        <v>0.47399999999999998</v>
      </c>
      <c r="J1696" s="11">
        <v>0.503</v>
      </c>
      <c r="K1696" s="11">
        <v>2.3E-2</v>
      </c>
      <c r="L1696" s="11">
        <v>29824536</v>
      </c>
      <c r="M1696" s="11">
        <v>0.255</v>
      </c>
    </row>
    <row r="1697" spans="1:13" ht="15" x14ac:dyDescent="0.25">
      <c r="A1697" s="12" t="s">
        <v>265</v>
      </c>
      <c r="B1697" s="5" t="s">
        <v>61</v>
      </c>
      <c r="C1697" s="9" t="s">
        <v>73</v>
      </c>
      <c r="D1697" s="9" t="str">
        <f t="shared" si="26"/>
        <v>Timor-Leste-Asia2012</v>
      </c>
      <c r="E1697" s="11">
        <v>3.5999999999999997E-2</v>
      </c>
      <c r="F1697" s="11">
        <v>4.8000000000000001E-2</v>
      </c>
      <c r="G1697" s="11">
        <v>69</v>
      </c>
      <c r="H1697" s="11">
        <v>66</v>
      </c>
      <c r="I1697" s="11">
        <v>0.46300000000000002</v>
      </c>
      <c r="J1697" s="11">
        <v>0.505</v>
      </c>
      <c r="K1697" s="11">
        <v>3.2000000000000001E-2</v>
      </c>
      <c r="L1697" s="11">
        <v>1148958</v>
      </c>
      <c r="M1697" s="11">
        <v>0.308</v>
      </c>
    </row>
    <row r="1698" spans="1:13" ht="15" x14ac:dyDescent="0.25">
      <c r="A1698" s="12" t="s">
        <v>202</v>
      </c>
      <c r="B1698" s="5" t="s">
        <v>75</v>
      </c>
      <c r="C1698" s="9" t="s">
        <v>66</v>
      </c>
      <c r="D1698" s="9" t="str">
        <f t="shared" si="26"/>
        <v>Monaco-Europe2005</v>
      </c>
      <c r="E1698" s="8"/>
      <c r="F1698" s="11">
        <v>4.0000000000000001E-3</v>
      </c>
      <c r="G1698" s="8"/>
      <c r="H1698" s="8"/>
      <c r="I1698" s="8"/>
      <c r="J1698" s="8"/>
      <c r="K1698" s="8"/>
      <c r="L1698" s="11">
        <v>33808</v>
      </c>
      <c r="M1698" s="11">
        <v>1</v>
      </c>
    </row>
    <row r="1699" spans="1:13" ht="15" x14ac:dyDescent="0.25">
      <c r="A1699" s="12" t="s">
        <v>140</v>
      </c>
      <c r="B1699" s="5" t="s">
        <v>75</v>
      </c>
      <c r="C1699" s="9" t="s">
        <v>66</v>
      </c>
      <c r="D1699" s="9" t="str">
        <f t="shared" si="26"/>
        <v>Faeroe Islands-Europe2005</v>
      </c>
      <c r="E1699" s="8"/>
      <c r="F1699" s="8"/>
      <c r="G1699" s="11">
        <v>82</v>
      </c>
      <c r="H1699" s="11">
        <v>77</v>
      </c>
      <c r="I1699" s="8"/>
      <c r="J1699" s="8"/>
      <c r="K1699" s="8"/>
      <c r="L1699" s="11">
        <v>49157</v>
      </c>
      <c r="M1699" s="11">
        <v>0.39800000000000002</v>
      </c>
    </row>
    <row r="1700" spans="1:13" ht="15" x14ac:dyDescent="0.25">
      <c r="A1700" s="12" t="s">
        <v>103</v>
      </c>
      <c r="B1700" s="5" t="s">
        <v>75</v>
      </c>
      <c r="C1700" s="9" t="s">
        <v>66</v>
      </c>
      <c r="D1700" s="9" t="str">
        <f t="shared" si="26"/>
        <v>Bosnia and Herzegovina-Europe2005</v>
      </c>
      <c r="E1700" s="11">
        <v>8.0000000000000002E-3</v>
      </c>
      <c r="F1700" s="11">
        <v>7.0000000000000001E-3</v>
      </c>
      <c r="G1700" s="11">
        <v>78</v>
      </c>
      <c r="H1700" s="11">
        <v>73</v>
      </c>
      <c r="I1700" s="11">
        <v>0.189</v>
      </c>
      <c r="J1700" s="11">
        <v>0.68</v>
      </c>
      <c r="K1700" s="11">
        <v>0.13100000000000001</v>
      </c>
      <c r="L1700" s="11">
        <v>3879828</v>
      </c>
      <c r="M1700" s="11">
        <v>0.39200000000000002</v>
      </c>
    </row>
    <row r="1701" spans="1:13" ht="15" x14ac:dyDescent="0.25">
      <c r="A1701" s="12" t="s">
        <v>148</v>
      </c>
      <c r="B1701" s="5" t="s">
        <v>75</v>
      </c>
      <c r="C1701" s="9" t="s">
        <v>66</v>
      </c>
      <c r="D1701" s="9" t="str">
        <f t="shared" si="26"/>
        <v>Germany-Europe2005</v>
      </c>
      <c r="E1701" s="11">
        <v>8.0000000000000002E-3</v>
      </c>
      <c r="F1701" s="11">
        <v>4.0000000000000001E-3</v>
      </c>
      <c r="G1701" s="11">
        <v>82</v>
      </c>
      <c r="H1701" s="11">
        <v>76</v>
      </c>
      <c r="I1701" s="11">
        <v>0.14299999999999999</v>
      </c>
      <c r="J1701" s="11">
        <v>0.66700000000000004</v>
      </c>
      <c r="K1701" s="11">
        <v>0.189</v>
      </c>
      <c r="L1701" s="11">
        <v>82469422</v>
      </c>
      <c r="M1701" s="11">
        <v>0.73399999999999999</v>
      </c>
    </row>
    <row r="1702" spans="1:13" ht="15" x14ac:dyDescent="0.25">
      <c r="A1702" s="12" t="s">
        <v>274</v>
      </c>
      <c r="B1702" s="5" t="s">
        <v>75</v>
      </c>
      <c r="C1702" s="9" t="s">
        <v>66</v>
      </c>
      <c r="D1702" s="9" t="str">
        <f t="shared" si="26"/>
        <v>Ukraine-Europe2005</v>
      </c>
      <c r="E1702" s="11">
        <v>8.9999999999999993E-3</v>
      </c>
      <c r="F1702" s="11">
        <v>1.2999999999999999E-2</v>
      </c>
      <c r="G1702" s="11">
        <v>74</v>
      </c>
      <c r="H1702" s="11">
        <v>62</v>
      </c>
      <c r="I1702" s="11">
        <v>0.14699999999999999</v>
      </c>
      <c r="J1702" s="11">
        <v>0.69499999999999995</v>
      </c>
      <c r="K1702" s="11">
        <v>0.158</v>
      </c>
      <c r="L1702" s="11">
        <v>47105150</v>
      </c>
      <c r="M1702" s="11">
        <v>0.67800000000000005</v>
      </c>
    </row>
    <row r="1703" spans="1:13" ht="15" x14ac:dyDescent="0.25">
      <c r="A1703" s="12" t="s">
        <v>96</v>
      </c>
      <c r="B1703" s="5" t="s">
        <v>75</v>
      </c>
      <c r="C1703" s="9" t="s">
        <v>66</v>
      </c>
      <c r="D1703" s="9" t="str">
        <f t="shared" si="26"/>
        <v>Belarus-Europe2005</v>
      </c>
      <c r="E1703" s="11">
        <v>8.9999999999999993E-3</v>
      </c>
      <c r="F1703" s="11">
        <v>7.0000000000000001E-3</v>
      </c>
      <c r="G1703" s="11">
        <v>75</v>
      </c>
      <c r="H1703" s="11">
        <v>63</v>
      </c>
      <c r="I1703" s="11">
        <v>0.155</v>
      </c>
      <c r="J1703" s="11">
        <v>0.69799999999999995</v>
      </c>
      <c r="K1703" s="11">
        <v>0.14699999999999999</v>
      </c>
      <c r="L1703" s="11">
        <v>9663000</v>
      </c>
      <c r="M1703" s="11">
        <v>0.72399999999999998</v>
      </c>
    </row>
    <row r="1704" spans="1:13" ht="15" x14ac:dyDescent="0.25">
      <c r="A1704" s="12" t="s">
        <v>187</v>
      </c>
      <c r="B1704" s="5" t="s">
        <v>75</v>
      </c>
      <c r="C1704" s="9" t="s">
        <v>66</v>
      </c>
      <c r="D1704" s="9" t="str">
        <f t="shared" si="26"/>
        <v>Lithuania-Europe2005</v>
      </c>
      <c r="E1704" s="11">
        <v>8.9999999999999993E-3</v>
      </c>
      <c r="F1704" s="11">
        <v>8.0000000000000002E-3</v>
      </c>
      <c r="G1704" s="11">
        <v>77</v>
      </c>
      <c r="H1704" s="11">
        <v>65</v>
      </c>
      <c r="I1704" s="11">
        <v>0.16700000000000001</v>
      </c>
      <c r="J1704" s="11">
        <v>0.68100000000000005</v>
      </c>
      <c r="K1704" s="11">
        <v>0.151</v>
      </c>
      <c r="L1704" s="11">
        <v>3322528</v>
      </c>
      <c r="M1704" s="11">
        <v>0.66600000000000004</v>
      </c>
    </row>
    <row r="1705" spans="1:13" ht="15" x14ac:dyDescent="0.25">
      <c r="A1705" s="12" t="s">
        <v>107</v>
      </c>
      <c r="B1705" s="5" t="s">
        <v>75</v>
      </c>
      <c r="C1705" s="9" t="s">
        <v>66</v>
      </c>
      <c r="D1705" s="9" t="str">
        <f t="shared" si="26"/>
        <v>Bulgaria-Europe2005</v>
      </c>
      <c r="E1705" s="11">
        <v>8.9999999999999993E-3</v>
      </c>
      <c r="F1705" s="11">
        <v>1.4E-2</v>
      </c>
      <c r="G1705" s="11">
        <v>76</v>
      </c>
      <c r="H1705" s="11">
        <v>69</v>
      </c>
      <c r="I1705" s="11">
        <v>0.13700000000000001</v>
      </c>
      <c r="J1705" s="11">
        <v>0.68899999999999995</v>
      </c>
      <c r="K1705" s="11">
        <v>0.17399999999999999</v>
      </c>
      <c r="L1705" s="11">
        <v>7739900</v>
      </c>
      <c r="M1705" s="11">
        <v>0.70599999999999996</v>
      </c>
    </row>
    <row r="1706" spans="1:13" ht="15" x14ac:dyDescent="0.25">
      <c r="A1706" s="12" t="s">
        <v>244</v>
      </c>
      <c r="B1706" s="5" t="s">
        <v>75</v>
      </c>
      <c r="C1706" s="9" t="s">
        <v>66</v>
      </c>
      <c r="D1706" s="9" t="str">
        <f t="shared" si="26"/>
        <v>Slovenia-Europe2005</v>
      </c>
      <c r="E1706" s="11">
        <v>8.9999999999999993E-3</v>
      </c>
      <c r="F1706" s="11">
        <v>4.0000000000000001E-3</v>
      </c>
      <c r="G1706" s="11">
        <v>81</v>
      </c>
      <c r="H1706" s="11">
        <v>74</v>
      </c>
      <c r="I1706" s="11">
        <v>0.14199999999999999</v>
      </c>
      <c r="J1706" s="11">
        <v>0.70299999999999996</v>
      </c>
      <c r="K1706" s="11">
        <v>0.155</v>
      </c>
      <c r="L1706" s="11">
        <v>2000474</v>
      </c>
      <c r="M1706" s="11">
        <v>0.505</v>
      </c>
    </row>
    <row r="1707" spans="1:13" ht="15" x14ac:dyDescent="0.25">
      <c r="A1707" s="12" t="s">
        <v>231</v>
      </c>
      <c r="B1707" s="5" t="s">
        <v>75</v>
      </c>
      <c r="C1707" s="9" t="s">
        <v>66</v>
      </c>
      <c r="D1707" s="9" t="str">
        <f t="shared" si="26"/>
        <v>Russia-Europe2005</v>
      </c>
      <c r="E1707" s="11">
        <v>0.01</v>
      </c>
      <c r="F1707" s="11">
        <v>1.4E-2</v>
      </c>
      <c r="G1707" s="11">
        <v>72</v>
      </c>
      <c r="H1707" s="11">
        <v>59</v>
      </c>
      <c r="I1707" s="11">
        <v>0.152</v>
      </c>
      <c r="J1707" s="11">
        <v>0.71</v>
      </c>
      <c r="K1707" s="11">
        <v>0.13800000000000001</v>
      </c>
      <c r="L1707" s="11">
        <v>143113885</v>
      </c>
      <c r="M1707" s="11">
        <v>0.73499999999999999</v>
      </c>
    </row>
    <row r="1708" spans="1:13" ht="15" x14ac:dyDescent="0.25">
      <c r="A1708" s="12" t="s">
        <v>181</v>
      </c>
      <c r="B1708" s="5" t="s">
        <v>75</v>
      </c>
      <c r="C1708" s="9" t="s">
        <v>66</v>
      </c>
      <c r="D1708" s="9" t="str">
        <f t="shared" si="26"/>
        <v>Latvia-Europe2005</v>
      </c>
      <c r="E1708" s="11">
        <v>0.01</v>
      </c>
      <c r="F1708" s="11">
        <v>1.0999999999999999E-2</v>
      </c>
      <c r="G1708" s="11">
        <v>77</v>
      </c>
      <c r="H1708" s="11">
        <v>66</v>
      </c>
      <c r="I1708" s="11">
        <v>0.14799999999999999</v>
      </c>
      <c r="J1708" s="11">
        <v>0.68100000000000005</v>
      </c>
      <c r="K1708" s="11">
        <v>0.17199999999999999</v>
      </c>
      <c r="L1708" s="11">
        <v>2238799</v>
      </c>
      <c r="M1708" s="11">
        <v>0.68</v>
      </c>
    </row>
    <row r="1709" spans="1:13" ht="15" x14ac:dyDescent="0.25">
      <c r="A1709" s="12" t="s">
        <v>230</v>
      </c>
      <c r="B1709" s="5" t="s">
        <v>75</v>
      </c>
      <c r="C1709" s="9" t="s">
        <v>66</v>
      </c>
      <c r="D1709" s="9" t="str">
        <f t="shared" si="26"/>
        <v>Romania-Europe2005</v>
      </c>
      <c r="E1709" s="11">
        <v>0.01</v>
      </c>
      <c r="F1709" s="11">
        <v>1.7999999999999999E-2</v>
      </c>
      <c r="G1709" s="11">
        <v>76</v>
      </c>
      <c r="H1709" s="11">
        <v>68</v>
      </c>
      <c r="I1709" s="11">
        <v>0.155</v>
      </c>
      <c r="J1709" s="11">
        <v>0.69699999999999995</v>
      </c>
      <c r="K1709" s="11">
        <v>0.14799999999999999</v>
      </c>
      <c r="L1709" s="11">
        <v>21319685</v>
      </c>
      <c r="M1709" s="11">
        <v>0.53200000000000003</v>
      </c>
    </row>
    <row r="1710" spans="1:13" ht="15" x14ac:dyDescent="0.25">
      <c r="A1710" s="12" t="s">
        <v>161</v>
      </c>
      <c r="B1710" s="5" t="s">
        <v>75</v>
      </c>
      <c r="C1710" s="9" t="s">
        <v>66</v>
      </c>
      <c r="D1710" s="9" t="str">
        <f t="shared" si="26"/>
        <v>Hungary-Europe2005</v>
      </c>
      <c r="E1710" s="11">
        <v>0.01</v>
      </c>
      <c r="F1710" s="11">
        <v>7.0000000000000001E-3</v>
      </c>
      <c r="G1710" s="11">
        <v>77</v>
      </c>
      <c r="H1710" s="11">
        <v>69</v>
      </c>
      <c r="I1710" s="11">
        <v>0.155</v>
      </c>
      <c r="J1710" s="11">
        <v>0.68799999999999994</v>
      </c>
      <c r="K1710" s="11">
        <v>0.157</v>
      </c>
      <c r="L1710" s="11">
        <v>10087065</v>
      </c>
      <c r="M1710" s="11">
        <v>0.66400000000000003</v>
      </c>
    </row>
    <row r="1711" spans="1:13" ht="15" x14ac:dyDescent="0.25">
      <c r="A1711" s="12" t="s">
        <v>238</v>
      </c>
      <c r="B1711" s="5" t="s">
        <v>75</v>
      </c>
      <c r="C1711" s="9" t="s">
        <v>66</v>
      </c>
      <c r="D1711" s="9" t="str">
        <f t="shared" si="26"/>
        <v>Serbia-Europe2005</v>
      </c>
      <c r="E1711" s="11">
        <v>0.01</v>
      </c>
      <c r="F1711" s="11">
        <v>8.0000000000000002E-3</v>
      </c>
      <c r="G1711" s="11">
        <v>75</v>
      </c>
      <c r="H1711" s="11">
        <v>70</v>
      </c>
      <c r="I1711" s="11">
        <v>0.18099999999999999</v>
      </c>
      <c r="J1711" s="11">
        <v>0.67900000000000005</v>
      </c>
      <c r="K1711" s="11">
        <v>0.14000000000000001</v>
      </c>
      <c r="L1711" s="11">
        <v>7440769</v>
      </c>
      <c r="M1711" s="11">
        <v>0.54500000000000004</v>
      </c>
    </row>
    <row r="1712" spans="1:13" ht="15" x14ac:dyDescent="0.25">
      <c r="A1712" s="12" t="s">
        <v>243</v>
      </c>
      <c r="B1712" s="5" t="s">
        <v>75</v>
      </c>
      <c r="C1712" s="9" t="s">
        <v>66</v>
      </c>
      <c r="D1712" s="9" t="str">
        <f t="shared" si="26"/>
        <v>Slovakia-Europe2005</v>
      </c>
      <c r="E1712" s="11">
        <v>0.01</v>
      </c>
      <c r="F1712" s="11">
        <v>8.0000000000000002E-3</v>
      </c>
      <c r="G1712" s="11">
        <v>78</v>
      </c>
      <c r="H1712" s="11">
        <v>70</v>
      </c>
      <c r="I1712" s="11">
        <v>0.16800000000000001</v>
      </c>
      <c r="J1712" s="11">
        <v>0.71599999999999997</v>
      </c>
      <c r="K1712" s="11">
        <v>0.11700000000000001</v>
      </c>
      <c r="L1712" s="11">
        <v>5372807</v>
      </c>
      <c r="M1712" s="11">
        <v>0.55600000000000005</v>
      </c>
    </row>
    <row r="1713" spans="1:13" ht="15" x14ac:dyDescent="0.25">
      <c r="A1713" s="12" t="s">
        <v>226</v>
      </c>
      <c r="B1713" s="5" t="s">
        <v>75</v>
      </c>
      <c r="C1713" s="9" t="s">
        <v>66</v>
      </c>
      <c r="D1713" s="9" t="str">
        <f t="shared" si="26"/>
        <v>Poland-Europe2005</v>
      </c>
      <c r="E1713" s="11">
        <v>0.01</v>
      </c>
      <c r="F1713" s="11">
        <v>7.0000000000000001E-3</v>
      </c>
      <c r="G1713" s="11">
        <v>79</v>
      </c>
      <c r="H1713" s="11">
        <v>71</v>
      </c>
      <c r="I1713" s="11">
        <v>0.16400000000000001</v>
      </c>
      <c r="J1713" s="11">
        <v>0.70299999999999996</v>
      </c>
      <c r="K1713" s="11">
        <v>0.13300000000000001</v>
      </c>
      <c r="L1713" s="11">
        <v>38165445</v>
      </c>
      <c r="M1713" s="11">
        <v>0.61499999999999999</v>
      </c>
    </row>
    <row r="1714" spans="1:13" ht="15" x14ac:dyDescent="0.25">
      <c r="A1714" s="12" t="s">
        <v>124</v>
      </c>
      <c r="B1714" s="5" t="s">
        <v>75</v>
      </c>
      <c r="C1714" s="9" t="s">
        <v>66</v>
      </c>
      <c r="D1714" s="9" t="str">
        <f t="shared" si="26"/>
        <v>Croatia-Europe2005</v>
      </c>
      <c r="E1714" s="11">
        <v>0.01</v>
      </c>
      <c r="F1714" s="11">
        <v>6.0000000000000001E-3</v>
      </c>
      <c r="G1714" s="11">
        <v>79</v>
      </c>
      <c r="H1714" s="11">
        <v>72</v>
      </c>
      <c r="I1714" s="11">
        <v>0.16</v>
      </c>
      <c r="J1714" s="11">
        <v>0.67</v>
      </c>
      <c r="K1714" s="11">
        <v>0.17100000000000001</v>
      </c>
      <c r="L1714" s="11">
        <v>4442000</v>
      </c>
      <c r="M1714" s="11">
        <v>0.56399999999999995</v>
      </c>
    </row>
    <row r="1715" spans="1:13" ht="15" x14ac:dyDescent="0.25">
      <c r="A1715" s="12" t="s">
        <v>128</v>
      </c>
      <c r="B1715" s="5" t="s">
        <v>75</v>
      </c>
      <c r="C1715" s="9" t="s">
        <v>66</v>
      </c>
      <c r="D1715" s="9" t="str">
        <f t="shared" si="26"/>
        <v>Czech Republic-Europe2005</v>
      </c>
      <c r="E1715" s="11">
        <v>0.01</v>
      </c>
      <c r="F1715" s="11">
        <v>4.0000000000000001E-3</v>
      </c>
      <c r="G1715" s="11">
        <v>79</v>
      </c>
      <c r="H1715" s="11">
        <v>73</v>
      </c>
      <c r="I1715" s="11">
        <v>0.14799999999999999</v>
      </c>
      <c r="J1715" s="11">
        <v>0.71099999999999997</v>
      </c>
      <c r="K1715" s="11">
        <v>0.14099999999999999</v>
      </c>
      <c r="L1715" s="11">
        <v>10211216</v>
      </c>
      <c r="M1715" s="11">
        <v>0.73599999999999999</v>
      </c>
    </row>
    <row r="1716" spans="1:13" ht="15" x14ac:dyDescent="0.25">
      <c r="A1716" s="12" t="s">
        <v>227</v>
      </c>
      <c r="B1716" s="5" t="s">
        <v>75</v>
      </c>
      <c r="C1716" s="9" t="s">
        <v>66</v>
      </c>
      <c r="D1716" s="9" t="str">
        <f t="shared" si="26"/>
        <v>Portugal-Europe2005</v>
      </c>
      <c r="E1716" s="11">
        <v>0.01</v>
      </c>
      <c r="F1716" s="11">
        <v>4.0000000000000001E-3</v>
      </c>
      <c r="G1716" s="11">
        <v>81</v>
      </c>
      <c r="H1716" s="11">
        <v>75</v>
      </c>
      <c r="I1716" s="11">
        <v>0.156</v>
      </c>
      <c r="J1716" s="11">
        <v>0.67300000000000004</v>
      </c>
      <c r="K1716" s="11">
        <v>0.17100000000000001</v>
      </c>
      <c r="L1716" s="11">
        <v>10503330</v>
      </c>
      <c r="M1716" s="11">
        <v>0.57499999999999996</v>
      </c>
    </row>
    <row r="1717" spans="1:13" ht="15" x14ac:dyDescent="0.25">
      <c r="A1717" s="12" t="s">
        <v>195</v>
      </c>
      <c r="B1717" s="5" t="s">
        <v>75</v>
      </c>
      <c r="C1717" s="9" t="s">
        <v>66</v>
      </c>
      <c r="D1717" s="9" t="str">
        <f t="shared" si="26"/>
        <v>Malta-Europe2005</v>
      </c>
      <c r="E1717" s="11">
        <v>0.01</v>
      </c>
      <c r="F1717" s="11">
        <v>6.0000000000000001E-3</v>
      </c>
      <c r="G1717" s="11">
        <v>81</v>
      </c>
      <c r="H1717" s="11">
        <v>77</v>
      </c>
      <c r="I1717" s="11">
        <v>0.17299999999999999</v>
      </c>
      <c r="J1717" s="11">
        <v>0.69399999999999995</v>
      </c>
      <c r="K1717" s="11">
        <v>0.13300000000000001</v>
      </c>
      <c r="L1717" s="11">
        <v>403834</v>
      </c>
      <c r="M1717" s="11">
        <v>0.93600000000000005</v>
      </c>
    </row>
    <row r="1718" spans="1:13" ht="15" x14ac:dyDescent="0.25">
      <c r="A1718" s="12" t="s">
        <v>89</v>
      </c>
      <c r="B1718" s="5" t="s">
        <v>75</v>
      </c>
      <c r="C1718" s="9" t="s">
        <v>66</v>
      </c>
      <c r="D1718" s="9" t="str">
        <f t="shared" si="26"/>
        <v>Austria-Europe2005</v>
      </c>
      <c r="E1718" s="11">
        <v>0.01</v>
      </c>
      <c r="F1718" s="11">
        <v>4.0000000000000001E-3</v>
      </c>
      <c r="G1718" s="11">
        <v>82</v>
      </c>
      <c r="H1718" s="11">
        <v>77</v>
      </c>
      <c r="I1718" s="11">
        <v>0.16</v>
      </c>
      <c r="J1718" s="11">
        <v>0.67900000000000005</v>
      </c>
      <c r="K1718" s="11">
        <v>0.161</v>
      </c>
      <c r="L1718" s="11">
        <v>8227829</v>
      </c>
      <c r="M1718" s="11">
        <v>0.65800000000000003</v>
      </c>
    </row>
    <row r="1719" spans="1:13" ht="15" x14ac:dyDescent="0.25">
      <c r="A1719" s="12" t="s">
        <v>150</v>
      </c>
      <c r="B1719" s="5" t="s">
        <v>75</v>
      </c>
      <c r="C1719" s="9" t="s">
        <v>66</v>
      </c>
      <c r="D1719" s="9" t="str">
        <f t="shared" si="26"/>
        <v>Greece-Europe2005</v>
      </c>
      <c r="E1719" s="11">
        <v>0.01</v>
      </c>
      <c r="F1719" s="11">
        <v>5.0000000000000001E-3</v>
      </c>
      <c r="G1719" s="11">
        <v>82</v>
      </c>
      <c r="H1719" s="11">
        <v>77</v>
      </c>
      <c r="I1719" s="11">
        <v>0.14399999999999999</v>
      </c>
      <c r="J1719" s="11">
        <v>0.67100000000000004</v>
      </c>
      <c r="K1719" s="11">
        <v>0.186</v>
      </c>
      <c r="L1719" s="11">
        <v>11092913</v>
      </c>
      <c r="M1719" s="11">
        <v>0.745</v>
      </c>
    </row>
    <row r="1720" spans="1:13" ht="15" x14ac:dyDescent="0.25">
      <c r="A1720" s="12" t="s">
        <v>170</v>
      </c>
      <c r="B1720" s="5" t="s">
        <v>75</v>
      </c>
      <c r="C1720" s="9" t="s">
        <v>66</v>
      </c>
      <c r="D1720" s="9" t="str">
        <f t="shared" si="26"/>
        <v>Italy-Europe2005</v>
      </c>
      <c r="E1720" s="11">
        <v>0.01</v>
      </c>
      <c r="F1720" s="11">
        <v>4.0000000000000001E-3</v>
      </c>
      <c r="G1720" s="11">
        <v>84</v>
      </c>
      <c r="H1720" s="11">
        <v>78</v>
      </c>
      <c r="I1720" s="11">
        <v>0.14099999999999999</v>
      </c>
      <c r="J1720" s="11">
        <v>0.66300000000000003</v>
      </c>
      <c r="K1720" s="11">
        <v>0.19600000000000001</v>
      </c>
      <c r="L1720" s="11">
        <v>57969484</v>
      </c>
      <c r="M1720" s="11">
        <v>0.67700000000000005</v>
      </c>
    </row>
    <row r="1721" spans="1:13" ht="15" x14ac:dyDescent="0.25">
      <c r="A1721" s="12" t="s">
        <v>260</v>
      </c>
      <c r="B1721" s="5" t="s">
        <v>75</v>
      </c>
      <c r="C1721" s="9" t="s">
        <v>66</v>
      </c>
      <c r="D1721" s="9" t="str">
        <f t="shared" si="26"/>
        <v>Switzerland-Europe2005</v>
      </c>
      <c r="E1721" s="11">
        <v>0.01</v>
      </c>
      <c r="F1721" s="11">
        <v>4.0000000000000001E-3</v>
      </c>
      <c r="G1721" s="11">
        <v>84</v>
      </c>
      <c r="H1721" s="11">
        <v>79</v>
      </c>
      <c r="I1721" s="11">
        <v>0.16300000000000001</v>
      </c>
      <c r="J1721" s="11">
        <v>0.67900000000000005</v>
      </c>
      <c r="K1721" s="11">
        <v>0.158</v>
      </c>
      <c r="L1721" s="11">
        <v>7437115</v>
      </c>
      <c r="M1721" s="11">
        <v>0.73499999999999999</v>
      </c>
    </row>
    <row r="1722" spans="1:13" ht="15" x14ac:dyDescent="0.25">
      <c r="A1722" s="12" t="s">
        <v>234</v>
      </c>
      <c r="B1722" s="5" t="s">
        <v>75</v>
      </c>
      <c r="C1722" s="9" t="s">
        <v>66</v>
      </c>
      <c r="D1722" s="9" t="str">
        <f t="shared" si="26"/>
        <v>San Marino-Europe2005</v>
      </c>
      <c r="E1722" s="11">
        <v>0.01</v>
      </c>
      <c r="F1722" s="11">
        <v>4.0000000000000001E-3</v>
      </c>
      <c r="G1722" s="11">
        <v>85</v>
      </c>
      <c r="H1722" s="11">
        <v>79</v>
      </c>
      <c r="I1722" s="8"/>
      <c r="J1722" s="8"/>
      <c r="K1722" s="8"/>
      <c r="L1722" s="11">
        <v>29775</v>
      </c>
      <c r="M1722" s="11">
        <v>0.94</v>
      </c>
    </row>
    <row r="1723" spans="1:13" ht="15" x14ac:dyDescent="0.25">
      <c r="A1723" s="12" t="s">
        <v>168</v>
      </c>
      <c r="B1723" s="5" t="s">
        <v>75</v>
      </c>
      <c r="C1723" s="9" t="s">
        <v>66</v>
      </c>
      <c r="D1723" s="9" t="str">
        <f t="shared" si="26"/>
        <v>Isle of Man-Europe2005</v>
      </c>
      <c r="E1723" s="11">
        <v>1.0999999999999999E-2</v>
      </c>
      <c r="F1723" s="8"/>
      <c r="G1723" s="8"/>
      <c r="H1723" s="8"/>
      <c r="I1723" s="8"/>
      <c r="J1723" s="8"/>
      <c r="K1723" s="8"/>
      <c r="L1723" s="11">
        <v>80345</v>
      </c>
      <c r="M1723" s="11">
        <v>0.51900000000000002</v>
      </c>
    </row>
    <row r="1724" spans="1:13" ht="15" x14ac:dyDescent="0.25">
      <c r="A1724" s="12" t="s">
        <v>81</v>
      </c>
      <c r="B1724" s="5" t="s">
        <v>75</v>
      </c>
      <c r="C1724" s="9" t="s">
        <v>66</v>
      </c>
      <c r="D1724" s="9" t="str">
        <f t="shared" si="26"/>
        <v>Andorra-Europe2005</v>
      </c>
      <c r="E1724" s="11">
        <v>1.0999999999999999E-2</v>
      </c>
      <c r="F1724" s="11">
        <v>3.0000000000000001E-3</v>
      </c>
      <c r="G1724" s="8"/>
      <c r="H1724" s="8"/>
      <c r="I1724" s="8"/>
      <c r="J1724" s="8"/>
      <c r="K1724" s="8"/>
      <c r="L1724" s="11">
        <v>81223</v>
      </c>
      <c r="M1724" s="11">
        <v>0.90300000000000002</v>
      </c>
    </row>
    <row r="1725" spans="1:13" ht="15" x14ac:dyDescent="0.25">
      <c r="A1725" s="12" t="s">
        <v>138</v>
      </c>
      <c r="B1725" s="5" t="s">
        <v>75</v>
      </c>
      <c r="C1725" s="9" t="s">
        <v>66</v>
      </c>
      <c r="D1725" s="9" t="str">
        <f t="shared" si="26"/>
        <v>Estonia-Europe2005</v>
      </c>
      <c r="E1725" s="11">
        <v>1.0999999999999999E-2</v>
      </c>
      <c r="F1725" s="11">
        <v>6.0000000000000001E-3</v>
      </c>
      <c r="G1725" s="11">
        <v>78</v>
      </c>
      <c r="H1725" s="11">
        <v>67</v>
      </c>
      <c r="I1725" s="11">
        <v>0.153</v>
      </c>
      <c r="J1725" s="11">
        <v>0.67900000000000005</v>
      </c>
      <c r="K1725" s="11">
        <v>0.16800000000000001</v>
      </c>
      <c r="L1725" s="11">
        <v>1354775</v>
      </c>
      <c r="M1725" s="11">
        <v>0.68700000000000006</v>
      </c>
    </row>
    <row r="1726" spans="1:13" ht="15" x14ac:dyDescent="0.25">
      <c r="A1726" s="12" t="s">
        <v>217</v>
      </c>
      <c r="B1726" s="5" t="s">
        <v>75</v>
      </c>
      <c r="C1726" s="9" t="s">
        <v>66</v>
      </c>
      <c r="D1726" s="9" t="str">
        <f t="shared" si="26"/>
        <v>North Macedonia-Europe2005</v>
      </c>
      <c r="E1726" s="11">
        <v>1.0999999999999999E-2</v>
      </c>
      <c r="F1726" s="11">
        <v>1.2E-2</v>
      </c>
      <c r="G1726" s="11">
        <v>77</v>
      </c>
      <c r="H1726" s="11">
        <v>72</v>
      </c>
      <c r="I1726" s="11">
        <v>0.19800000000000001</v>
      </c>
      <c r="J1726" s="11">
        <v>0.69</v>
      </c>
      <c r="K1726" s="11">
        <v>0.112</v>
      </c>
      <c r="L1726" s="11">
        <v>2090044</v>
      </c>
      <c r="M1726" s="11">
        <v>0.57499999999999996</v>
      </c>
    </row>
    <row r="1727" spans="1:13" ht="15" x14ac:dyDescent="0.25">
      <c r="A1727" s="12" t="s">
        <v>142</v>
      </c>
      <c r="B1727" s="5" t="s">
        <v>75</v>
      </c>
      <c r="C1727" s="9" t="s">
        <v>66</v>
      </c>
      <c r="D1727" s="9" t="str">
        <f t="shared" si="26"/>
        <v>Finland-Europe2005</v>
      </c>
      <c r="E1727" s="11">
        <v>1.0999999999999999E-2</v>
      </c>
      <c r="F1727" s="11">
        <v>3.0000000000000001E-3</v>
      </c>
      <c r="G1727" s="11">
        <v>82</v>
      </c>
      <c r="H1727" s="11">
        <v>76</v>
      </c>
      <c r="I1727" s="11">
        <v>0.17399999999999999</v>
      </c>
      <c r="J1727" s="11">
        <v>0.66700000000000004</v>
      </c>
      <c r="K1727" s="11">
        <v>0.159</v>
      </c>
      <c r="L1727" s="11">
        <v>5246096</v>
      </c>
      <c r="M1727" s="11">
        <v>0.82899999999999996</v>
      </c>
    </row>
    <row r="1728" spans="1:13" ht="15" x14ac:dyDescent="0.25">
      <c r="A1728" s="12" t="s">
        <v>97</v>
      </c>
      <c r="B1728" s="5" t="s">
        <v>75</v>
      </c>
      <c r="C1728" s="9" t="s">
        <v>66</v>
      </c>
      <c r="D1728" s="9" t="str">
        <f t="shared" si="26"/>
        <v>Belgium-Europe2005</v>
      </c>
      <c r="E1728" s="11">
        <v>1.0999999999999999E-2</v>
      </c>
      <c r="F1728" s="11">
        <v>4.0000000000000001E-3</v>
      </c>
      <c r="G1728" s="11">
        <v>82</v>
      </c>
      <c r="H1728" s="11">
        <v>76</v>
      </c>
      <c r="I1728" s="11">
        <v>0.17100000000000001</v>
      </c>
      <c r="J1728" s="11">
        <v>0.65700000000000003</v>
      </c>
      <c r="K1728" s="11">
        <v>0.17299999999999999</v>
      </c>
      <c r="L1728" s="11">
        <v>10478617</v>
      </c>
      <c r="M1728" s="11">
        <v>0.97399999999999998</v>
      </c>
    </row>
    <row r="1729" spans="1:13" ht="15" x14ac:dyDescent="0.25">
      <c r="A1729" s="12" t="s">
        <v>186</v>
      </c>
      <c r="B1729" s="5" t="s">
        <v>75</v>
      </c>
      <c r="C1729" s="9" t="s">
        <v>66</v>
      </c>
      <c r="D1729" s="9" t="str">
        <f t="shared" si="26"/>
        <v>Liechtenstein-Europe2005</v>
      </c>
      <c r="E1729" s="11">
        <v>1.0999999999999999E-2</v>
      </c>
      <c r="F1729" s="8"/>
      <c r="G1729" s="11">
        <v>84</v>
      </c>
      <c r="H1729" s="11">
        <v>77</v>
      </c>
      <c r="I1729" s="8"/>
      <c r="J1729" s="8"/>
      <c r="K1729" s="8"/>
      <c r="L1729" s="11">
        <v>34740</v>
      </c>
      <c r="M1729" s="11">
        <v>0.14699999999999999</v>
      </c>
    </row>
    <row r="1730" spans="1:13" ht="15" x14ac:dyDescent="0.25">
      <c r="A1730" s="12" t="s">
        <v>250</v>
      </c>
      <c r="B1730" s="5" t="s">
        <v>75</v>
      </c>
      <c r="C1730" s="9" t="s">
        <v>66</v>
      </c>
      <c r="D1730" s="9" t="str">
        <f t="shared" si="26"/>
        <v>Spain-Europe2005</v>
      </c>
      <c r="E1730" s="11">
        <v>1.0999999999999999E-2</v>
      </c>
      <c r="F1730" s="11">
        <v>5.0000000000000001E-3</v>
      </c>
      <c r="G1730" s="11">
        <v>84</v>
      </c>
      <c r="H1730" s="11">
        <v>77</v>
      </c>
      <c r="I1730" s="11">
        <v>0.14499999999999999</v>
      </c>
      <c r="J1730" s="11">
        <v>0.68799999999999994</v>
      </c>
      <c r="K1730" s="11">
        <v>0.16800000000000001</v>
      </c>
      <c r="L1730" s="11">
        <v>43653155</v>
      </c>
      <c r="M1730" s="11">
        <v>0.77300000000000002</v>
      </c>
    </row>
    <row r="1731" spans="1:13" ht="15" x14ac:dyDescent="0.25">
      <c r="A1731" s="12" t="s">
        <v>259</v>
      </c>
      <c r="B1731" s="5" t="s">
        <v>75</v>
      </c>
      <c r="C1731" s="9" t="s">
        <v>66</v>
      </c>
      <c r="D1731" s="9" t="str">
        <f t="shared" ref="D1731:D1794" si="27">CONCATENATE(A1731,C1731)</f>
        <v>Sweden-Europe2005</v>
      </c>
      <c r="E1731" s="11">
        <v>1.0999999999999999E-2</v>
      </c>
      <c r="F1731" s="11">
        <v>3.0000000000000001E-3</v>
      </c>
      <c r="G1731" s="11">
        <v>83</v>
      </c>
      <c r="H1731" s="11">
        <v>78</v>
      </c>
      <c r="I1731" s="11">
        <v>0.17399999999999999</v>
      </c>
      <c r="J1731" s="11">
        <v>0.65300000000000002</v>
      </c>
      <c r="K1731" s="11">
        <v>0.17299999999999999</v>
      </c>
      <c r="L1731" s="11">
        <v>9029572</v>
      </c>
      <c r="M1731" s="11">
        <v>0.84299999999999997</v>
      </c>
    </row>
    <row r="1732" spans="1:13" ht="15" x14ac:dyDescent="0.25">
      <c r="A1732" s="12" t="s">
        <v>201</v>
      </c>
      <c r="B1732" s="5" t="s">
        <v>75</v>
      </c>
      <c r="C1732" s="9" t="s">
        <v>66</v>
      </c>
      <c r="D1732" s="9" t="str">
        <f t="shared" si="27"/>
        <v>Moldova-Europe2005</v>
      </c>
      <c r="E1732" s="11">
        <v>1.2E-2</v>
      </c>
      <c r="F1732" s="11">
        <v>1.9E-2</v>
      </c>
      <c r="G1732" s="11">
        <v>72</v>
      </c>
      <c r="H1732" s="11">
        <v>64</v>
      </c>
      <c r="I1732" s="11">
        <v>0.19</v>
      </c>
      <c r="J1732" s="11">
        <v>0.69799999999999995</v>
      </c>
      <c r="K1732" s="11">
        <v>0.112</v>
      </c>
      <c r="L1732" s="11">
        <v>3595187</v>
      </c>
      <c r="M1732" s="11">
        <v>0.45300000000000001</v>
      </c>
    </row>
    <row r="1733" spans="1:13" ht="15" x14ac:dyDescent="0.25">
      <c r="A1733" s="12" t="s">
        <v>129</v>
      </c>
      <c r="B1733" s="5" t="s">
        <v>75</v>
      </c>
      <c r="C1733" s="9" t="s">
        <v>66</v>
      </c>
      <c r="D1733" s="9" t="str">
        <f t="shared" si="27"/>
        <v>Denmark-Europe2005</v>
      </c>
      <c r="E1733" s="11">
        <v>1.2E-2</v>
      </c>
      <c r="F1733" s="11">
        <v>4.0000000000000001E-3</v>
      </c>
      <c r="G1733" s="11">
        <v>80</v>
      </c>
      <c r="H1733" s="11">
        <v>76</v>
      </c>
      <c r="I1733" s="11">
        <v>0.187</v>
      </c>
      <c r="J1733" s="11">
        <v>0.66100000000000003</v>
      </c>
      <c r="K1733" s="11">
        <v>0.151</v>
      </c>
      <c r="L1733" s="11">
        <v>5419432</v>
      </c>
      <c r="M1733" s="11">
        <v>0.85899999999999999</v>
      </c>
    </row>
    <row r="1734" spans="1:13" ht="15" x14ac:dyDescent="0.25">
      <c r="A1734" s="12" t="s">
        <v>127</v>
      </c>
      <c r="B1734" s="5" t="s">
        <v>75</v>
      </c>
      <c r="C1734" s="9" t="s">
        <v>66</v>
      </c>
      <c r="D1734" s="9" t="str">
        <f t="shared" si="27"/>
        <v>Cyprus-Europe2005</v>
      </c>
      <c r="E1734" s="11">
        <v>1.2E-2</v>
      </c>
      <c r="F1734" s="11">
        <v>4.0000000000000001E-3</v>
      </c>
      <c r="G1734" s="11">
        <v>81</v>
      </c>
      <c r="H1734" s="11">
        <v>77</v>
      </c>
      <c r="I1734" s="11">
        <v>0.2</v>
      </c>
      <c r="J1734" s="11">
        <v>0.69299999999999995</v>
      </c>
      <c r="K1734" s="11">
        <v>0.107</v>
      </c>
      <c r="L1734" s="11">
        <v>1032586</v>
      </c>
      <c r="M1734" s="11">
        <v>0.68300000000000005</v>
      </c>
    </row>
    <row r="1735" spans="1:13" ht="15" x14ac:dyDescent="0.25">
      <c r="A1735" s="12" t="s">
        <v>276</v>
      </c>
      <c r="B1735" s="5" t="s">
        <v>75</v>
      </c>
      <c r="C1735" s="9" t="s">
        <v>66</v>
      </c>
      <c r="D1735" s="9" t="str">
        <f t="shared" si="27"/>
        <v>United Kingdom-Europe2005</v>
      </c>
      <c r="E1735" s="11">
        <v>1.2E-2</v>
      </c>
      <c r="F1735" s="11">
        <v>5.0000000000000001E-3</v>
      </c>
      <c r="G1735" s="11">
        <v>81</v>
      </c>
      <c r="H1735" s="11">
        <v>77</v>
      </c>
      <c r="I1735" s="11">
        <v>0.17899999999999999</v>
      </c>
      <c r="J1735" s="11">
        <v>0.66100000000000003</v>
      </c>
      <c r="K1735" s="11">
        <v>0.16</v>
      </c>
      <c r="L1735" s="11">
        <v>60401206</v>
      </c>
      <c r="M1735" s="11">
        <v>0.79900000000000004</v>
      </c>
    </row>
    <row r="1736" spans="1:13" ht="15" x14ac:dyDescent="0.25">
      <c r="A1736" s="12" t="s">
        <v>188</v>
      </c>
      <c r="B1736" s="5" t="s">
        <v>75</v>
      </c>
      <c r="C1736" s="9" t="s">
        <v>66</v>
      </c>
      <c r="D1736" s="9" t="str">
        <f t="shared" si="27"/>
        <v>Luxembourg-Europe2005</v>
      </c>
      <c r="E1736" s="11">
        <v>1.2E-2</v>
      </c>
      <c r="F1736" s="11">
        <v>3.0000000000000001E-3</v>
      </c>
      <c r="G1736" s="11">
        <v>82</v>
      </c>
      <c r="H1736" s="11">
        <v>77</v>
      </c>
      <c r="I1736" s="11">
        <v>0.186</v>
      </c>
      <c r="J1736" s="11">
        <v>0.67</v>
      </c>
      <c r="K1736" s="11">
        <v>0.14399999999999999</v>
      </c>
      <c r="L1736" s="11">
        <v>465158</v>
      </c>
      <c r="M1736" s="11">
        <v>0.86599999999999999</v>
      </c>
    </row>
    <row r="1737" spans="1:13" ht="15" x14ac:dyDescent="0.25">
      <c r="A1737" s="12" t="s">
        <v>210</v>
      </c>
      <c r="B1737" s="5" t="s">
        <v>75</v>
      </c>
      <c r="C1737" s="9" t="s">
        <v>66</v>
      </c>
      <c r="D1737" s="9" t="str">
        <f t="shared" si="27"/>
        <v>Netherlands-Europe2005</v>
      </c>
      <c r="E1737" s="11">
        <v>1.2E-2</v>
      </c>
      <c r="F1737" s="11">
        <v>5.0000000000000001E-3</v>
      </c>
      <c r="G1737" s="11">
        <v>82</v>
      </c>
      <c r="H1737" s="11">
        <v>77</v>
      </c>
      <c r="I1737" s="11">
        <v>0.184</v>
      </c>
      <c r="J1737" s="11">
        <v>0.67500000000000004</v>
      </c>
      <c r="K1737" s="11">
        <v>0.14000000000000001</v>
      </c>
      <c r="L1737" s="11">
        <v>16319868</v>
      </c>
      <c r="M1737" s="11">
        <v>0.82599999999999996</v>
      </c>
    </row>
    <row r="1738" spans="1:13" ht="15" x14ac:dyDescent="0.25">
      <c r="A1738" s="12" t="s">
        <v>218</v>
      </c>
      <c r="B1738" s="5" t="s">
        <v>75</v>
      </c>
      <c r="C1738" s="9" t="s">
        <v>66</v>
      </c>
      <c r="D1738" s="9" t="str">
        <f t="shared" si="27"/>
        <v>Norway-Europe2005</v>
      </c>
      <c r="E1738" s="11">
        <v>1.2E-2</v>
      </c>
      <c r="F1738" s="11">
        <v>3.0000000000000001E-3</v>
      </c>
      <c r="G1738" s="11">
        <v>83</v>
      </c>
      <c r="H1738" s="11">
        <v>78</v>
      </c>
      <c r="I1738" s="11">
        <v>0.19600000000000001</v>
      </c>
      <c r="J1738" s="11">
        <v>0.65600000000000003</v>
      </c>
      <c r="K1738" s="11">
        <v>0.14699999999999999</v>
      </c>
      <c r="L1738" s="11">
        <v>4623291</v>
      </c>
      <c r="M1738" s="11">
        <v>0.77500000000000002</v>
      </c>
    </row>
    <row r="1739" spans="1:13" ht="15" x14ac:dyDescent="0.25">
      <c r="A1739" s="12" t="s">
        <v>204</v>
      </c>
      <c r="B1739" s="5" t="s">
        <v>75</v>
      </c>
      <c r="C1739" s="9" t="s">
        <v>66</v>
      </c>
      <c r="D1739" s="9" t="str">
        <f t="shared" si="27"/>
        <v>Montenegro-Europe2005</v>
      </c>
      <c r="E1739" s="11">
        <v>1.2999999999999999E-2</v>
      </c>
      <c r="F1739" s="11">
        <v>0.01</v>
      </c>
      <c r="G1739" s="11">
        <v>76</v>
      </c>
      <c r="H1739" s="11">
        <v>71</v>
      </c>
      <c r="I1739" s="11">
        <v>0.20100000000000001</v>
      </c>
      <c r="J1739" s="11">
        <v>0.67</v>
      </c>
      <c r="K1739" s="11">
        <v>0.129</v>
      </c>
      <c r="L1739" s="11">
        <v>615820</v>
      </c>
      <c r="M1739" s="11">
        <v>0.622</v>
      </c>
    </row>
    <row r="1740" spans="1:13" ht="15" x14ac:dyDescent="0.25">
      <c r="A1740" s="12" t="s">
        <v>143</v>
      </c>
      <c r="B1740" s="5" t="s">
        <v>75</v>
      </c>
      <c r="C1740" s="9" t="s">
        <v>66</v>
      </c>
      <c r="D1740" s="9" t="str">
        <f t="shared" si="27"/>
        <v>France-Europe2005</v>
      </c>
      <c r="E1740" s="11">
        <v>1.2999999999999999E-2</v>
      </c>
      <c r="F1740" s="11">
        <v>4.0000000000000001E-3</v>
      </c>
      <c r="G1740" s="11">
        <v>84</v>
      </c>
      <c r="H1740" s="11">
        <v>77</v>
      </c>
      <c r="I1740" s="11">
        <v>0.185</v>
      </c>
      <c r="J1740" s="11">
        <v>0.65100000000000002</v>
      </c>
      <c r="K1740" s="11">
        <v>0.16400000000000001</v>
      </c>
      <c r="L1740" s="11">
        <v>63176246</v>
      </c>
      <c r="M1740" s="11">
        <v>0.77100000000000002</v>
      </c>
    </row>
    <row r="1741" spans="1:13" ht="15" x14ac:dyDescent="0.25">
      <c r="A1741" s="12" t="s">
        <v>74</v>
      </c>
      <c r="B1741" s="5" t="s">
        <v>75</v>
      </c>
      <c r="C1741" s="9" t="s">
        <v>66</v>
      </c>
      <c r="D1741" s="9" t="str">
        <f t="shared" si="27"/>
        <v>Albania-Europe2005</v>
      </c>
      <c r="E1741" s="11">
        <v>1.4E-2</v>
      </c>
      <c r="F1741" s="11">
        <v>1.7999999999999999E-2</v>
      </c>
      <c r="G1741" s="11">
        <v>79</v>
      </c>
      <c r="H1741" s="11">
        <v>73</v>
      </c>
      <c r="I1741" s="11">
        <v>0.26500000000000001</v>
      </c>
      <c r="J1741" s="11">
        <v>0.64900000000000002</v>
      </c>
      <c r="K1741" s="11">
        <v>8.5000000000000006E-2</v>
      </c>
      <c r="L1741" s="11">
        <v>2992724</v>
      </c>
      <c r="M1741" s="11">
        <v>0.46700000000000003</v>
      </c>
    </row>
    <row r="1742" spans="1:13" ht="15" x14ac:dyDescent="0.25">
      <c r="A1742" s="12" t="s">
        <v>162</v>
      </c>
      <c r="B1742" s="5" t="s">
        <v>75</v>
      </c>
      <c r="C1742" s="9" t="s">
        <v>66</v>
      </c>
      <c r="D1742" s="9" t="str">
        <f t="shared" si="27"/>
        <v>Iceland-Europe2005</v>
      </c>
      <c r="E1742" s="11">
        <v>1.4E-2</v>
      </c>
      <c r="F1742" s="11">
        <v>2E-3</v>
      </c>
      <c r="G1742" s="11">
        <v>84</v>
      </c>
      <c r="H1742" s="11">
        <v>80</v>
      </c>
      <c r="I1742" s="11">
        <v>0.221</v>
      </c>
      <c r="J1742" s="11">
        <v>0.66200000000000003</v>
      </c>
      <c r="K1742" s="11">
        <v>0.11700000000000001</v>
      </c>
      <c r="L1742" s="11">
        <v>296734</v>
      </c>
      <c r="M1742" s="11">
        <v>0.93</v>
      </c>
    </row>
    <row r="1743" spans="1:13" ht="15" x14ac:dyDescent="0.25">
      <c r="A1743" s="12" t="s">
        <v>167</v>
      </c>
      <c r="B1743" s="5" t="s">
        <v>75</v>
      </c>
      <c r="C1743" s="9" t="s">
        <v>66</v>
      </c>
      <c r="D1743" s="9" t="str">
        <f t="shared" si="27"/>
        <v>Ireland-Europe2005</v>
      </c>
      <c r="E1743" s="11">
        <v>1.4999999999999999E-2</v>
      </c>
      <c r="F1743" s="11">
        <v>4.0000000000000001E-3</v>
      </c>
      <c r="G1743" s="11">
        <v>81</v>
      </c>
      <c r="H1743" s="11">
        <v>77</v>
      </c>
      <c r="I1743" s="11">
        <v>0.20599999999999999</v>
      </c>
      <c r="J1743" s="11">
        <v>0.68400000000000005</v>
      </c>
      <c r="K1743" s="11">
        <v>0.111</v>
      </c>
      <c r="L1743" s="11">
        <v>4159914</v>
      </c>
      <c r="M1743" s="11">
        <v>0.60499999999999998</v>
      </c>
    </row>
    <row r="1744" spans="1:13" ht="15" x14ac:dyDescent="0.25">
      <c r="A1744" s="12" t="s">
        <v>270</v>
      </c>
      <c r="B1744" s="5" t="s">
        <v>75</v>
      </c>
      <c r="C1744" s="9" t="s">
        <v>66</v>
      </c>
      <c r="D1744" s="9" t="str">
        <f t="shared" si="27"/>
        <v>Turkey-Europe2005</v>
      </c>
      <c r="E1744" s="11">
        <v>1.9E-2</v>
      </c>
      <c r="F1744" s="11">
        <v>2.5999999999999999E-2</v>
      </c>
      <c r="G1744" s="11">
        <v>76</v>
      </c>
      <c r="H1744" s="11">
        <v>69</v>
      </c>
      <c r="I1744" s="11">
        <v>0.28499999999999998</v>
      </c>
      <c r="J1744" s="11">
        <v>0.64900000000000002</v>
      </c>
      <c r="K1744" s="11">
        <v>6.6000000000000003E-2</v>
      </c>
      <c r="L1744" s="11">
        <v>67743052</v>
      </c>
      <c r="M1744" s="11">
        <v>0.67800000000000005</v>
      </c>
    </row>
    <row r="1745" spans="1:13" ht="15" x14ac:dyDescent="0.25">
      <c r="A1745" s="12" t="s">
        <v>177</v>
      </c>
      <c r="B1745" s="5" t="s">
        <v>75</v>
      </c>
      <c r="C1745" s="9" t="s">
        <v>66</v>
      </c>
      <c r="D1745" s="9" t="str">
        <f t="shared" si="27"/>
        <v>Kosovo-Europe2005</v>
      </c>
      <c r="E1745" s="11">
        <v>2.1000000000000001E-2</v>
      </c>
      <c r="F1745" s="8"/>
      <c r="G1745" s="11">
        <v>71</v>
      </c>
      <c r="H1745" s="11">
        <v>67</v>
      </c>
      <c r="I1745" s="8"/>
      <c r="J1745" s="8"/>
      <c r="K1745" s="8"/>
      <c r="L1745" s="11">
        <v>1705780</v>
      </c>
      <c r="M1745" s="8"/>
    </row>
    <row r="1746" spans="1:13" ht="15" x14ac:dyDescent="0.25">
      <c r="A1746" s="12" t="s">
        <v>168</v>
      </c>
      <c r="B1746" s="5" t="s">
        <v>75</v>
      </c>
      <c r="C1746" s="9" t="s">
        <v>67</v>
      </c>
      <c r="D1746" s="9" t="str">
        <f t="shared" si="27"/>
        <v>Isle of Man-Europe2006</v>
      </c>
      <c r="E1746" s="8"/>
      <c r="F1746" s="8"/>
      <c r="G1746" s="8"/>
      <c r="H1746" s="8"/>
      <c r="I1746" s="8"/>
      <c r="J1746" s="8"/>
      <c r="K1746" s="8"/>
      <c r="L1746" s="11">
        <v>81068</v>
      </c>
      <c r="M1746" s="11">
        <v>0.51900000000000002</v>
      </c>
    </row>
    <row r="1747" spans="1:13" ht="15" x14ac:dyDescent="0.25">
      <c r="A1747" s="12" t="s">
        <v>202</v>
      </c>
      <c r="B1747" s="5" t="s">
        <v>75</v>
      </c>
      <c r="C1747" s="9" t="s">
        <v>67</v>
      </c>
      <c r="D1747" s="9" t="str">
        <f t="shared" si="27"/>
        <v>Monaco-Europe2006</v>
      </c>
      <c r="E1747" s="8"/>
      <c r="F1747" s="11">
        <v>4.0000000000000001E-3</v>
      </c>
      <c r="G1747" s="8"/>
      <c r="H1747" s="8"/>
      <c r="I1747" s="8"/>
      <c r="J1747" s="8"/>
      <c r="K1747" s="8"/>
      <c r="L1747" s="11">
        <v>34369</v>
      </c>
      <c r="M1747" s="11">
        <v>1</v>
      </c>
    </row>
    <row r="1748" spans="1:13" ht="15" x14ac:dyDescent="0.25">
      <c r="A1748" s="12" t="s">
        <v>140</v>
      </c>
      <c r="B1748" s="5" t="s">
        <v>75</v>
      </c>
      <c r="C1748" s="9" t="s">
        <v>67</v>
      </c>
      <c r="D1748" s="9" t="str">
        <f t="shared" si="27"/>
        <v>Faeroe Islands-Europe2006</v>
      </c>
      <c r="E1748" s="8"/>
      <c r="F1748" s="8"/>
      <c r="G1748" s="11">
        <v>82</v>
      </c>
      <c r="H1748" s="11">
        <v>77</v>
      </c>
      <c r="I1748" s="8"/>
      <c r="J1748" s="8"/>
      <c r="K1748" s="8"/>
      <c r="L1748" s="11">
        <v>49414</v>
      </c>
      <c r="M1748" s="11">
        <v>0.40100000000000002</v>
      </c>
    </row>
    <row r="1749" spans="1:13" ht="15" x14ac:dyDescent="0.25">
      <c r="A1749" s="12" t="s">
        <v>103</v>
      </c>
      <c r="B1749" s="5" t="s">
        <v>75</v>
      </c>
      <c r="C1749" s="9" t="s">
        <v>67</v>
      </c>
      <c r="D1749" s="9" t="str">
        <f t="shared" si="27"/>
        <v>Bosnia and Herzegovina-Europe2006</v>
      </c>
      <c r="E1749" s="11">
        <v>8.0000000000000002E-3</v>
      </c>
      <c r="F1749" s="11">
        <v>7.0000000000000001E-3</v>
      </c>
      <c r="G1749" s="11">
        <v>78</v>
      </c>
      <c r="H1749" s="11">
        <v>73</v>
      </c>
      <c r="I1749" s="11">
        <v>0.186</v>
      </c>
      <c r="J1749" s="11">
        <v>0.67800000000000005</v>
      </c>
      <c r="K1749" s="11">
        <v>0.13600000000000001</v>
      </c>
      <c r="L1749" s="11">
        <v>3875157</v>
      </c>
      <c r="M1749" s="11">
        <v>0.39200000000000002</v>
      </c>
    </row>
    <row r="1750" spans="1:13" ht="15" x14ac:dyDescent="0.25">
      <c r="A1750" s="12" t="s">
        <v>148</v>
      </c>
      <c r="B1750" s="5" t="s">
        <v>75</v>
      </c>
      <c r="C1750" s="9" t="s">
        <v>67</v>
      </c>
      <c r="D1750" s="9" t="str">
        <f t="shared" si="27"/>
        <v>Germany-Europe2006</v>
      </c>
      <c r="E1750" s="11">
        <v>8.0000000000000002E-3</v>
      </c>
      <c r="F1750" s="11">
        <v>4.0000000000000001E-3</v>
      </c>
      <c r="G1750" s="11">
        <v>82</v>
      </c>
      <c r="H1750" s="11">
        <v>76</v>
      </c>
      <c r="I1750" s="11">
        <v>0.14099999999999999</v>
      </c>
      <c r="J1750" s="11">
        <v>0.66500000000000004</v>
      </c>
      <c r="K1750" s="11">
        <v>0.19400000000000001</v>
      </c>
      <c r="L1750" s="11">
        <v>82376451</v>
      </c>
      <c r="M1750" s="11">
        <v>0.73499999999999999</v>
      </c>
    </row>
    <row r="1751" spans="1:13" ht="15" x14ac:dyDescent="0.25">
      <c r="A1751" s="12" t="s">
        <v>124</v>
      </c>
      <c r="B1751" s="5" t="s">
        <v>75</v>
      </c>
      <c r="C1751" s="9" t="s">
        <v>67</v>
      </c>
      <c r="D1751" s="9" t="str">
        <f t="shared" si="27"/>
        <v>Croatia-Europe2006</v>
      </c>
      <c r="E1751" s="11">
        <v>8.9999999999999993E-3</v>
      </c>
      <c r="F1751" s="11">
        <v>6.0000000000000001E-3</v>
      </c>
      <c r="G1751" s="11">
        <v>79</v>
      </c>
      <c r="H1751" s="11">
        <v>73</v>
      </c>
      <c r="I1751" s="11">
        <v>0.158</v>
      </c>
      <c r="J1751" s="11">
        <v>0.67</v>
      </c>
      <c r="K1751" s="11">
        <v>0.17199999999999999</v>
      </c>
      <c r="L1751" s="11">
        <v>4440000</v>
      </c>
      <c r="M1751" s="11">
        <v>0.56599999999999995</v>
      </c>
    </row>
    <row r="1752" spans="1:13" ht="15" x14ac:dyDescent="0.25">
      <c r="A1752" s="12" t="s">
        <v>244</v>
      </c>
      <c r="B1752" s="5" t="s">
        <v>75</v>
      </c>
      <c r="C1752" s="9" t="s">
        <v>67</v>
      </c>
      <c r="D1752" s="9" t="str">
        <f t="shared" si="27"/>
        <v>Slovenia-Europe2006</v>
      </c>
      <c r="E1752" s="11">
        <v>8.9999999999999993E-3</v>
      </c>
      <c r="F1752" s="11">
        <v>3.0000000000000001E-3</v>
      </c>
      <c r="G1752" s="11">
        <v>82</v>
      </c>
      <c r="H1752" s="11">
        <v>75</v>
      </c>
      <c r="I1752" s="11">
        <v>0.14000000000000001</v>
      </c>
      <c r="J1752" s="11">
        <v>0.70199999999999996</v>
      </c>
      <c r="K1752" s="11">
        <v>0.158</v>
      </c>
      <c r="L1752" s="11">
        <v>2006868</v>
      </c>
      <c r="M1752" s="11">
        <v>0.504</v>
      </c>
    </row>
    <row r="1753" spans="1:13" ht="15" x14ac:dyDescent="0.25">
      <c r="A1753" s="12" t="s">
        <v>195</v>
      </c>
      <c r="B1753" s="5" t="s">
        <v>75</v>
      </c>
      <c r="C1753" s="9" t="s">
        <v>67</v>
      </c>
      <c r="D1753" s="9" t="str">
        <f t="shared" si="27"/>
        <v>Malta-Europe2006</v>
      </c>
      <c r="E1753" s="11">
        <v>8.9999999999999993E-3</v>
      </c>
      <c r="F1753" s="11">
        <v>6.0000000000000001E-3</v>
      </c>
      <c r="G1753" s="11">
        <v>82</v>
      </c>
      <c r="H1753" s="11">
        <v>77</v>
      </c>
      <c r="I1753" s="11">
        <v>0.16800000000000001</v>
      </c>
      <c r="J1753" s="11">
        <v>0.69599999999999995</v>
      </c>
      <c r="K1753" s="11">
        <v>0.13600000000000001</v>
      </c>
      <c r="L1753" s="11">
        <v>405308</v>
      </c>
      <c r="M1753" s="11">
        <v>0.93899999999999995</v>
      </c>
    </row>
    <row r="1754" spans="1:13" ht="15" x14ac:dyDescent="0.25">
      <c r="A1754" s="12" t="s">
        <v>89</v>
      </c>
      <c r="B1754" s="5" t="s">
        <v>75</v>
      </c>
      <c r="C1754" s="9" t="s">
        <v>67</v>
      </c>
      <c r="D1754" s="9" t="str">
        <f t="shared" si="27"/>
        <v>Austria-Europe2006</v>
      </c>
      <c r="E1754" s="11">
        <v>8.9999999999999993E-3</v>
      </c>
      <c r="F1754" s="11">
        <v>4.0000000000000001E-3</v>
      </c>
      <c r="G1754" s="11">
        <v>83</v>
      </c>
      <c r="H1754" s="11">
        <v>77</v>
      </c>
      <c r="I1754" s="11">
        <v>0.158</v>
      </c>
      <c r="J1754" s="11">
        <v>0.67900000000000005</v>
      </c>
      <c r="K1754" s="11">
        <v>0.16400000000000001</v>
      </c>
      <c r="L1754" s="11">
        <v>8268641</v>
      </c>
      <c r="M1754" s="11">
        <v>0.65800000000000003</v>
      </c>
    </row>
    <row r="1755" spans="1:13" ht="15" x14ac:dyDescent="0.25">
      <c r="A1755" s="12" t="s">
        <v>231</v>
      </c>
      <c r="B1755" s="5" t="s">
        <v>75</v>
      </c>
      <c r="C1755" s="9" t="s">
        <v>67</v>
      </c>
      <c r="D1755" s="9" t="str">
        <f t="shared" si="27"/>
        <v>Russia-Europe2006</v>
      </c>
      <c r="E1755" s="11">
        <v>0.01</v>
      </c>
      <c r="F1755" s="11">
        <v>1.2999999999999999E-2</v>
      </c>
      <c r="G1755" s="11">
        <v>73</v>
      </c>
      <c r="H1755" s="11">
        <v>60</v>
      </c>
      <c r="I1755" s="11">
        <v>0.14899999999999999</v>
      </c>
      <c r="J1755" s="11">
        <v>0.71299999999999997</v>
      </c>
      <c r="K1755" s="11">
        <v>0.13800000000000001</v>
      </c>
      <c r="L1755" s="11">
        <v>142487260</v>
      </c>
      <c r="M1755" s="11">
        <v>0.73499999999999999</v>
      </c>
    </row>
    <row r="1756" spans="1:13" ht="15" x14ac:dyDescent="0.25">
      <c r="A1756" s="12" t="s">
        <v>274</v>
      </c>
      <c r="B1756" s="5" t="s">
        <v>75</v>
      </c>
      <c r="C1756" s="9" t="s">
        <v>67</v>
      </c>
      <c r="D1756" s="9" t="str">
        <f t="shared" si="27"/>
        <v>Ukraine-Europe2006</v>
      </c>
      <c r="E1756" s="11">
        <v>0.01</v>
      </c>
      <c r="F1756" s="11">
        <v>1.2E-2</v>
      </c>
      <c r="G1756" s="11">
        <v>74</v>
      </c>
      <c r="H1756" s="11">
        <v>62</v>
      </c>
      <c r="I1756" s="11">
        <v>0.14299999999999999</v>
      </c>
      <c r="J1756" s="11">
        <v>0.69699999999999995</v>
      </c>
      <c r="K1756" s="11">
        <v>0.16</v>
      </c>
      <c r="L1756" s="11">
        <v>46787750</v>
      </c>
      <c r="M1756" s="11">
        <v>0.68</v>
      </c>
    </row>
    <row r="1757" spans="1:13" ht="15" x14ac:dyDescent="0.25">
      <c r="A1757" s="12" t="s">
        <v>96</v>
      </c>
      <c r="B1757" s="5" t="s">
        <v>75</v>
      </c>
      <c r="C1757" s="9" t="s">
        <v>67</v>
      </c>
      <c r="D1757" s="9" t="str">
        <f t="shared" si="27"/>
        <v>Belarus-Europe2006</v>
      </c>
      <c r="E1757" s="11">
        <v>0.01</v>
      </c>
      <c r="F1757" s="11">
        <v>7.0000000000000001E-3</v>
      </c>
      <c r="G1757" s="11">
        <v>76</v>
      </c>
      <c r="H1757" s="11">
        <v>64</v>
      </c>
      <c r="I1757" s="11">
        <v>0.152</v>
      </c>
      <c r="J1757" s="11">
        <v>0.70199999999999996</v>
      </c>
      <c r="K1757" s="11">
        <v>0.14699999999999999</v>
      </c>
      <c r="L1757" s="11">
        <v>9604000</v>
      </c>
      <c r="M1757" s="11">
        <v>0.72799999999999998</v>
      </c>
    </row>
    <row r="1758" spans="1:13" ht="15" x14ac:dyDescent="0.25">
      <c r="A1758" s="12" t="s">
        <v>187</v>
      </c>
      <c r="B1758" s="5" t="s">
        <v>75</v>
      </c>
      <c r="C1758" s="9" t="s">
        <v>67</v>
      </c>
      <c r="D1758" s="9" t="str">
        <f t="shared" si="27"/>
        <v>Lithuania-Europe2006</v>
      </c>
      <c r="E1758" s="11">
        <v>0.01</v>
      </c>
      <c r="F1758" s="11">
        <v>8.0000000000000002E-3</v>
      </c>
      <c r="G1758" s="11">
        <v>77</v>
      </c>
      <c r="H1758" s="11">
        <v>65</v>
      </c>
      <c r="I1758" s="11">
        <v>0.16300000000000001</v>
      </c>
      <c r="J1758" s="11">
        <v>0.68500000000000005</v>
      </c>
      <c r="K1758" s="11">
        <v>0.153</v>
      </c>
      <c r="L1758" s="11">
        <v>3269909</v>
      </c>
      <c r="M1758" s="11">
        <v>0.66700000000000004</v>
      </c>
    </row>
    <row r="1759" spans="1:13" ht="15" x14ac:dyDescent="0.25">
      <c r="A1759" s="12" t="s">
        <v>181</v>
      </c>
      <c r="B1759" s="5" t="s">
        <v>75</v>
      </c>
      <c r="C1759" s="9" t="s">
        <v>67</v>
      </c>
      <c r="D1759" s="9" t="str">
        <f t="shared" si="27"/>
        <v>Latvia-Europe2006</v>
      </c>
      <c r="E1759" s="11">
        <v>0.01</v>
      </c>
      <c r="F1759" s="11">
        <v>0.01</v>
      </c>
      <c r="G1759" s="11">
        <v>77</v>
      </c>
      <c r="H1759" s="11">
        <v>66</v>
      </c>
      <c r="I1759" s="11">
        <v>0.14399999999999999</v>
      </c>
      <c r="J1759" s="11">
        <v>0.68100000000000005</v>
      </c>
      <c r="K1759" s="11">
        <v>0.17499999999999999</v>
      </c>
      <c r="L1759" s="11">
        <v>2218357</v>
      </c>
      <c r="M1759" s="11">
        <v>0.68</v>
      </c>
    </row>
    <row r="1760" spans="1:13" ht="15" x14ac:dyDescent="0.25">
      <c r="A1760" s="12" t="s">
        <v>230</v>
      </c>
      <c r="B1760" s="5" t="s">
        <v>75</v>
      </c>
      <c r="C1760" s="9" t="s">
        <v>67</v>
      </c>
      <c r="D1760" s="9" t="str">
        <f t="shared" si="27"/>
        <v>Romania-Europe2006</v>
      </c>
      <c r="E1760" s="11">
        <v>0.01</v>
      </c>
      <c r="F1760" s="11">
        <v>1.7000000000000001E-2</v>
      </c>
      <c r="G1760" s="11">
        <v>76</v>
      </c>
      <c r="H1760" s="11">
        <v>69</v>
      </c>
      <c r="I1760" s="11">
        <v>0.152</v>
      </c>
      <c r="J1760" s="11">
        <v>0.7</v>
      </c>
      <c r="K1760" s="11">
        <v>0.14899999999999999</v>
      </c>
      <c r="L1760" s="11">
        <v>21193760</v>
      </c>
      <c r="M1760" s="11">
        <v>0.53300000000000003</v>
      </c>
    </row>
    <row r="1761" spans="1:13" ht="15" x14ac:dyDescent="0.25">
      <c r="A1761" s="12" t="s">
        <v>107</v>
      </c>
      <c r="B1761" s="5" t="s">
        <v>75</v>
      </c>
      <c r="C1761" s="9" t="s">
        <v>67</v>
      </c>
      <c r="D1761" s="9" t="str">
        <f t="shared" si="27"/>
        <v>Bulgaria-Europe2006</v>
      </c>
      <c r="E1761" s="11">
        <v>0.01</v>
      </c>
      <c r="F1761" s="11">
        <v>1.2999999999999999E-2</v>
      </c>
      <c r="G1761" s="11">
        <v>76</v>
      </c>
      <c r="H1761" s="11">
        <v>69</v>
      </c>
      <c r="I1761" s="11">
        <v>0.13500000000000001</v>
      </c>
      <c r="J1761" s="11">
        <v>0.69</v>
      </c>
      <c r="K1761" s="11">
        <v>0.17599999999999999</v>
      </c>
      <c r="L1761" s="11">
        <v>7699020</v>
      </c>
      <c r="M1761" s="11">
        <v>0.70899999999999996</v>
      </c>
    </row>
    <row r="1762" spans="1:13" ht="15" x14ac:dyDescent="0.25">
      <c r="A1762" s="12" t="s">
        <v>161</v>
      </c>
      <c r="B1762" s="5" t="s">
        <v>75</v>
      </c>
      <c r="C1762" s="9" t="s">
        <v>67</v>
      </c>
      <c r="D1762" s="9" t="str">
        <f t="shared" si="27"/>
        <v>Hungary-Europe2006</v>
      </c>
      <c r="E1762" s="11">
        <v>0.01</v>
      </c>
      <c r="F1762" s="11">
        <v>7.0000000000000001E-3</v>
      </c>
      <c r="G1762" s="11">
        <v>77</v>
      </c>
      <c r="H1762" s="11">
        <v>69</v>
      </c>
      <c r="I1762" s="11">
        <v>0.153</v>
      </c>
      <c r="J1762" s="11">
        <v>0.68799999999999994</v>
      </c>
      <c r="K1762" s="11">
        <v>0.159</v>
      </c>
      <c r="L1762" s="11">
        <v>10071370</v>
      </c>
      <c r="M1762" s="11">
        <v>0.66900000000000004</v>
      </c>
    </row>
    <row r="1763" spans="1:13" ht="15" x14ac:dyDescent="0.25">
      <c r="A1763" s="12" t="s">
        <v>243</v>
      </c>
      <c r="B1763" s="5" t="s">
        <v>75</v>
      </c>
      <c r="C1763" s="9" t="s">
        <v>67</v>
      </c>
      <c r="D1763" s="9" t="str">
        <f t="shared" si="27"/>
        <v>Slovakia-Europe2006</v>
      </c>
      <c r="E1763" s="11">
        <v>0.01</v>
      </c>
      <c r="F1763" s="11">
        <v>8.0000000000000002E-3</v>
      </c>
      <c r="G1763" s="11">
        <v>78</v>
      </c>
      <c r="H1763" s="11">
        <v>70</v>
      </c>
      <c r="I1763" s="11">
        <v>0.16300000000000001</v>
      </c>
      <c r="J1763" s="11">
        <v>0.71899999999999997</v>
      </c>
      <c r="K1763" s="11">
        <v>0.11799999999999999</v>
      </c>
      <c r="L1763" s="11">
        <v>5373054</v>
      </c>
      <c r="M1763" s="11">
        <v>0.55400000000000005</v>
      </c>
    </row>
    <row r="1764" spans="1:13" ht="15" x14ac:dyDescent="0.25">
      <c r="A1764" s="12" t="s">
        <v>238</v>
      </c>
      <c r="B1764" s="5" t="s">
        <v>75</v>
      </c>
      <c r="C1764" s="9" t="s">
        <v>67</v>
      </c>
      <c r="D1764" s="9" t="str">
        <f t="shared" si="27"/>
        <v>Serbia-Europe2006</v>
      </c>
      <c r="E1764" s="11">
        <v>0.01</v>
      </c>
      <c r="F1764" s="11">
        <v>7.0000000000000001E-3</v>
      </c>
      <c r="G1764" s="11">
        <v>76</v>
      </c>
      <c r="H1764" s="11">
        <v>71</v>
      </c>
      <c r="I1764" s="11">
        <v>0.17799999999999999</v>
      </c>
      <c r="J1764" s="11">
        <v>0.68200000000000005</v>
      </c>
      <c r="K1764" s="11">
        <v>0.14000000000000001</v>
      </c>
      <c r="L1764" s="11">
        <v>7411569</v>
      </c>
      <c r="M1764" s="11">
        <v>0.54800000000000004</v>
      </c>
    </row>
    <row r="1765" spans="1:13" ht="15" x14ac:dyDescent="0.25">
      <c r="A1765" s="12" t="s">
        <v>226</v>
      </c>
      <c r="B1765" s="5" t="s">
        <v>75</v>
      </c>
      <c r="C1765" s="9" t="s">
        <v>67</v>
      </c>
      <c r="D1765" s="9" t="str">
        <f t="shared" si="27"/>
        <v>Poland-Europe2006</v>
      </c>
      <c r="E1765" s="11">
        <v>0.01</v>
      </c>
      <c r="F1765" s="11">
        <v>6.0000000000000001E-3</v>
      </c>
      <c r="G1765" s="11">
        <v>80</v>
      </c>
      <c r="H1765" s="11">
        <v>71</v>
      </c>
      <c r="I1765" s="11">
        <v>0.16</v>
      </c>
      <c r="J1765" s="11">
        <v>0.70699999999999996</v>
      </c>
      <c r="K1765" s="11">
        <v>0.13300000000000001</v>
      </c>
      <c r="L1765" s="11">
        <v>38141267</v>
      </c>
      <c r="M1765" s="11">
        <v>0.61299999999999999</v>
      </c>
    </row>
    <row r="1766" spans="1:13" ht="15" x14ac:dyDescent="0.25">
      <c r="A1766" s="12" t="s">
        <v>128</v>
      </c>
      <c r="B1766" s="5" t="s">
        <v>75</v>
      </c>
      <c r="C1766" s="9" t="s">
        <v>67</v>
      </c>
      <c r="D1766" s="9" t="str">
        <f t="shared" si="27"/>
        <v>Czech Republic-Europe2006</v>
      </c>
      <c r="E1766" s="11">
        <v>0.01</v>
      </c>
      <c r="F1766" s="11">
        <v>4.0000000000000001E-3</v>
      </c>
      <c r="G1766" s="11">
        <v>80</v>
      </c>
      <c r="H1766" s="11">
        <v>74</v>
      </c>
      <c r="I1766" s="11">
        <v>0.14499999999999999</v>
      </c>
      <c r="J1766" s="11">
        <v>0.71199999999999997</v>
      </c>
      <c r="K1766" s="11">
        <v>0.14299999999999999</v>
      </c>
      <c r="L1766" s="11">
        <v>10238905</v>
      </c>
      <c r="M1766" s="11">
        <v>0.73499999999999999</v>
      </c>
    </row>
    <row r="1767" spans="1:13" ht="15" x14ac:dyDescent="0.25">
      <c r="A1767" s="12" t="s">
        <v>227</v>
      </c>
      <c r="B1767" s="5" t="s">
        <v>75</v>
      </c>
      <c r="C1767" s="9" t="s">
        <v>67</v>
      </c>
      <c r="D1767" s="9" t="str">
        <f t="shared" si="27"/>
        <v>Portugal-Europe2006</v>
      </c>
      <c r="E1767" s="11">
        <v>0.01</v>
      </c>
      <c r="F1767" s="11">
        <v>4.0000000000000001E-3</v>
      </c>
      <c r="G1767" s="11">
        <v>82</v>
      </c>
      <c r="H1767" s="11">
        <v>75</v>
      </c>
      <c r="I1767" s="11">
        <v>0.155</v>
      </c>
      <c r="J1767" s="11">
        <v>0.67200000000000004</v>
      </c>
      <c r="K1767" s="11">
        <v>0.17299999999999999</v>
      </c>
      <c r="L1767" s="11">
        <v>10522288</v>
      </c>
      <c r="M1767" s="11">
        <v>0.58099999999999996</v>
      </c>
    </row>
    <row r="1768" spans="1:13" ht="15" x14ac:dyDescent="0.25">
      <c r="A1768" s="12" t="s">
        <v>150</v>
      </c>
      <c r="B1768" s="5" t="s">
        <v>75</v>
      </c>
      <c r="C1768" s="9" t="s">
        <v>67</v>
      </c>
      <c r="D1768" s="9" t="str">
        <f t="shared" si="27"/>
        <v>Greece-Europe2006</v>
      </c>
      <c r="E1768" s="11">
        <v>0.01</v>
      </c>
      <c r="F1768" s="11">
        <v>5.0000000000000001E-3</v>
      </c>
      <c r="G1768" s="11">
        <v>82</v>
      </c>
      <c r="H1768" s="11">
        <v>77</v>
      </c>
      <c r="I1768" s="11">
        <v>0.14399999999999999</v>
      </c>
      <c r="J1768" s="11">
        <v>0.66900000000000004</v>
      </c>
      <c r="K1768" s="11">
        <v>0.187</v>
      </c>
      <c r="L1768" s="11">
        <v>11127947</v>
      </c>
      <c r="M1768" s="11">
        <v>0.748</v>
      </c>
    </row>
    <row r="1769" spans="1:13" ht="15" x14ac:dyDescent="0.25">
      <c r="A1769" s="12" t="s">
        <v>186</v>
      </c>
      <c r="B1769" s="5" t="s">
        <v>75</v>
      </c>
      <c r="C1769" s="9" t="s">
        <v>67</v>
      </c>
      <c r="D1769" s="9" t="str">
        <f t="shared" si="27"/>
        <v>Liechtenstein-Europe2006</v>
      </c>
      <c r="E1769" s="11">
        <v>0.01</v>
      </c>
      <c r="F1769" s="8"/>
      <c r="G1769" s="11">
        <v>83</v>
      </c>
      <c r="H1769" s="11">
        <v>79</v>
      </c>
      <c r="I1769" s="8"/>
      <c r="J1769" s="8"/>
      <c r="K1769" s="8"/>
      <c r="L1769" s="11">
        <v>35028</v>
      </c>
      <c r="M1769" s="11">
        <v>0.14699999999999999</v>
      </c>
    </row>
    <row r="1770" spans="1:13" ht="15" x14ac:dyDescent="0.25">
      <c r="A1770" s="12" t="s">
        <v>170</v>
      </c>
      <c r="B1770" s="5" t="s">
        <v>75</v>
      </c>
      <c r="C1770" s="9" t="s">
        <v>67</v>
      </c>
      <c r="D1770" s="9" t="str">
        <f t="shared" si="27"/>
        <v>Italy-Europe2006</v>
      </c>
      <c r="E1770" s="11">
        <v>0.01</v>
      </c>
      <c r="F1770" s="11">
        <v>4.0000000000000001E-3</v>
      </c>
      <c r="G1770" s="11">
        <v>84</v>
      </c>
      <c r="H1770" s="11">
        <v>79</v>
      </c>
      <c r="I1770" s="11">
        <v>0.14099999999999999</v>
      </c>
      <c r="J1770" s="11">
        <v>0.66100000000000003</v>
      </c>
      <c r="K1770" s="11">
        <v>0.19800000000000001</v>
      </c>
      <c r="L1770" s="11">
        <v>58143979</v>
      </c>
      <c r="M1770" s="11">
        <v>0.67900000000000005</v>
      </c>
    </row>
    <row r="1771" spans="1:13" ht="15" x14ac:dyDescent="0.25">
      <c r="A1771" s="12" t="s">
        <v>260</v>
      </c>
      <c r="B1771" s="5" t="s">
        <v>75</v>
      </c>
      <c r="C1771" s="9" t="s">
        <v>67</v>
      </c>
      <c r="D1771" s="9" t="str">
        <f t="shared" si="27"/>
        <v>Switzerland-Europe2006</v>
      </c>
      <c r="E1771" s="11">
        <v>0.01</v>
      </c>
      <c r="F1771" s="11">
        <v>4.0000000000000001E-3</v>
      </c>
      <c r="G1771" s="11">
        <v>84</v>
      </c>
      <c r="H1771" s="11">
        <v>79</v>
      </c>
      <c r="I1771" s="11">
        <v>0.16</v>
      </c>
      <c r="J1771" s="11">
        <v>0.68</v>
      </c>
      <c r="K1771" s="11">
        <v>0.16</v>
      </c>
      <c r="L1771" s="11">
        <v>7483934</v>
      </c>
      <c r="M1771" s="11">
        <v>0.73499999999999999</v>
      </c>
    </row>
    <row r="1772" spans="1:13" ht="15" x14ac:dyDescent="0.25">
      <c r="A1772" s="12" t="s">
        <v>234</v>
      </c>
      <c r="B1772" s="5" t="s">
        <v>75</v>
      </c>
      <c r="C1772" s="9" t="s">
        <v>67</v>
      </c>
      <c r="D1772" s="9" t="str">
        <f t="shared" si="27"/>
        <v>San Marino-Europe2006</v>
      </c>
      <c r="E1772" s="11">
        <v>0.01</v>
      </c>
      <c r="F1772" s="11">
        <v>4.0000000000000001E-3</v>
      </c>
      <c r="G1772" s="11">
        <v>85</v>
      </c>
      <c r="H1772" s="11">
        <v>79</v>
      </c>
      <c r="I1772" s="8"/>
      <c r="J1772" s="8"/>
      <c r="K1772" s="8"/>
      <c r="L1772" s="11">
        <v>30130</v>
      </c>
      <c r="M1772" s="11">
        <v>0.94</v>
      </c>
    </row>
    <row r="1773" spans="1:13" ht="15" x14ac:dyDescent="0.25">
      <c r="A1773" s="12" t="s">
        <v>81</v>
      </c>
      <c r="B1773" s="5" t="s">
        <v>75</v>
      </c>
      <c r="C1773" s="9" t="s">
        <v>67</v>
      </c>
      <c r="D1773" s="9" t="str">
        <f t="shared" si="27"/>
        <v>Andorra-Europe2006</v>
      </c>
      <c r="E1773" s="11">
        <v>1.0999999999999999E-2</v>
      </c>
      <c r="F1773" s="11">
        <v>3.0000000000000001E-3</v>
      </c>
      <c r="G1773" s="8"/>
      <c r="H1773" s="8"/>
      <c r="I1773" s="8"/>
      <c r="J1773" s="8"/>
      <c r="K1773" s="8"/>
      <c r="L1773" s="11">
        <v>81877</v>
      </c>
      <c r="M1773" s="11">
        <v>0.89800000000000002</v>
      </c>
    </row>
    <row r="1774" spans="1:13" ht="15" x14ac:dyDescent="0.25">
      <c r="A1774" s="12" t="s">
        <v>138</v>
      </c>
      <c r="B1774" s="5" t="s">
        <v>75</v>
      </c>
      <c r="C1774" s="9" t="s">
        <v>67</v>
      </c>
      <c r="D1774" s="9" t="str">
        <f t="shared" si="27"/>
        <v>Estonia-Europe2006</v>
      </c>
      <c r="E1774" s="11">
        <v>1.0999999999999999E-2</v>
      </c>
      <c r="F1774" s="11">
        <v>5.0000000000000001E-3</v>
      </c>
      <c r="G1774" s="11">
        <v>78</v>
      </c>
      <c r="H1774" s="11">
        <v>67</v>
      </c>
      <c r="I1774" s="11">
        <v>0.151</v>
      </c>
      <c r="J1774" s="11">
        <v>0.67900000000000005</v>
      </c>
      <c r="K1774" s="11">
        <v>0.17</v>
      </c>
      <c r="L1774" s="11">
        <v>1346810</v>
      </c>
      <c r="M1774" s="11">
        <v>0.68600000000000005</v>
      </c>
    </row>
    <row r="1775" spans="1:13" ht="15" x14ac:dyDescent="0.25">
      <c r="A1775" s="12" t="s">
        <v>217</v>
      </c>
      <c r="B1775" s="5" t="s">
        <v>75</v>
      </c>
      <c r="C1775" s="9" t="s">
        <v>67</v>
      </c>
      <c r="D1775" s="9" t="str">
        <f t="shared" si="27"/>
        <v>North Macedonia-Europe2006</v>
      </c>
      <c r="E1775" s="11">
        <v>1.0999999999999999E-2</v>
      </c>
      <c r="F1775" s="11">
        <v>1.2E-2</v>
      </c>
      <c r="G1775" s="11">
        <v>77</v>
      </c>
      <c r="H1775" s="11">
        <v>72</v>
      </c>
      <c r="I1775" s="11">
        <v>0.192</v>
      </c>
      <c r="J1775" s="11">
        <v>0.69399999999999995</v>
      </c>
      <c r="K1775" s="11">
        <v>0.113</v>
      </c>
      <c r="L1775" s="11">
        <v>2093801</v>
      </c>
      <c r="M1775" s="11">
        <v>0.57399999999999995</v>
      </c>
    </row>
    <row r="1776" spans="1:13" ht="15" x14ac:dyDescent="0.25">
      <c r="A1776" s="12" t="s">
        <v>142</v>
      </c>
      <c r="B1776" s="5" t="s">
        <v>75</v>
      </c>
      <c r="C1776" s="9" t="s">
        <v>67</v>
      </c>
      <c r="D1776" s="9" t="str">
        <f t="shared" si="27"/>
        <v>Finland-Europe2006</v>
      </c>
      <c r="E1776" s="11">
        <v>1.0999999999999999E-2</v>
      </c>
      <c r="F1776" s="11">
        <v>3.0000000000000001E-3</v>
      </c>
      <c r="G1776" s="11">
        <v>83</v>
      </c>
      <c r="H1776" s="11">
        <v>76</v>
      </c>
      <c r="I1776" s="11">
        <v>0.17199999999999999</v>
      </c>
      <c r="J1776" s="11">
        <v>0.66700000000000004</v>
      </c>
      <c r="K1776" s="11">
        <v>0.161</v>
      </c>
      <c r="L1776" s="11">
        <v>5266268</v>
      </c>
      <c r="M1776" s="11">
        <v>0.83</v>
      </c>
    </row>
    <row r="1777" spans="1:13" ht="15" x14ac:dyDescent="0.25">
      <c r="A1777" s="12" t="s">
        <v>210</v>
      </c>
      <c r="B1777" s="5" t="s">
        <v>75</v>
      </c>
      <c r="C1777" s="9" t="s">
        <v>67</v>
      </c>
      <c r="D1777" s="9" t="str">
        <f t="shared" si="27"/>
        <v>Netherlands-Europe2006</v>
      </c>
      <c r="E1777" s="11">
        <v>1.0999999999999999E-2</v>
      </c>
      <c r="F1777" s="11">
        <v>4.0000000000000001E-3</v>
      </c>
      <c r="G1777" s="11">
        <v>82</v>
      </c>
      <c r="H1777" s="11">
        <v>78</v>
      </c>
      <c r="I1777" s="11">
        <v>0.183</v>
      </c>
      <c r="J1777" s="11">
        <v>0.67500000000000004</v>
      </c>
      <c r="K1777" s="11">
        <v>0.14199999999999999</v>
      </c>
      <c r="L1777" s="11">
        <v>16346101</v>
      </c>
      <c r="M1777" s="11">
        <v>0.83599999999999997</v>
      </c>
    </row>
    <row r="1778" spans="1:13" ht="15" x14ac:dyDescent="0.25">
      <c r="A1778" s="12" t="s">
        <v>250</v>
      </c>
      <c r="B1778" s="5" t="s">
        <v>75</v>
      </c>
      <c r="C1778" s="9" t="s">
        <v>67</v>
      </c>
      <c r="D1778" s="9" t="str">
        <f t="shared" si="27"/>
        <v>Spain-Europe2006</v>
      </c>
      <c r="E1778" s="11">
        <v>1.0999999999999999E-2</v>
      </c>
      <c r="F1778" s="11">
        <v>5.0000000000000001E-3</v>
      </c>
      <c r="G1778" s="11">
        <v>84</v>
      </c>
      <c r="H1778" s="11">
        <v>78</v>
      </c>
      <c r="I1778" s="11">
        <v>0.14499999999999999</v>
      </c>
      <c r="J1778" s="11">
        <v>0.68700000000000006</v>
      </c>
      <c r="K1778" s="11">
        <v>0.16800000000000001</v>
      </c>
      <c r="L1778" s="11">
        <v>44397319</v>
      </c>
      <c r="M1778" s="11">
        <v>0.77500000000000002</v>
      </c>
    </row>
    <row r="1779" spans="1:13" ht="15" x14ac:dyDescent="0.25">
      <c r="A1779" s="12" t="s">
        <v>201</v>
      </c>
      <c r="B1779" s="5" t="s">
        <v>75</v>
      </c>
      <c r="C1779" s="9" t="s">
        <v>67</v>
      </c>
      <c r="D1779" s="9" t="str">
        <f t="shared" si="27"/>
        <v>Moldova-Europe2006</v>
      </c>
      <c r="E1779" s="11">
        <v>1.2E-2</v>
      </c>
      <c r="F1779" s="11">
        <v>1.7999999999999999E-2</v>
      </c>
      <c r="G1779" s="11">
        <v>72</v>
      </c>
      <c r="H1779" s="11">
        <v>64</v>
      </c>
      <c r="I1779" s="11">
        <v>0.182</v>
      </c>
      <c r="J1779" s="11">
        <v>0.70499999999999996</v>
      </c>
      <c r="K1779" s="11">
        <v>0.113</v>
      </c>
      <c r="L1779" s="11">
        <v>3585209</v>
      </c>
      <c r="M1779" s="11">
        <v>0.45200000000000001</v>
      </c>
    </row>
    <row r="1780" spans="1:13" ht="15" x14ac:dyDescent="0.25">
      <c r="A1780" s="12" t="s">
        <v>129</v>
      </c>
      <c r="B1780" s="5" t="s">
        <v>75</v>
      </c>
      <c r="C1780" s="9" t="s">
        <v>67</v>
      </c>
      <c r="D1780" s="9" t="str">
        <f t="shared" si="27"/>
        <v>Denmark-Europe2006</v>
      </c>
      <c r="E1780" s="11">
        <v>1.2E-2</v>
      </c>
      <c r="F1780" s="11">
        <v>4.0000000000000001E-3</v>
      </c>
      <c r="G1780" s="11">
        <v>80</v>
      </c>
      <c r="H1780" s="11">
        <v>76</v>
      </c>
      <c r="I1780" s="11">
        <v>0.186</v>
      </c>
      <c r="J1780" s="11">
        <v>0.66</v>
      </c>
      <c r="K1780" s="11">
        <v>0.154</v>
      </c>
      <c r="L1780" s="11">
        <v>5437272</v>
      </c>
      <c r="M1780" s="11">
        <v>0.86099999999999999</v>
      </c>
    </row>
    <row r="1781" spans="1:13" ht="15" x14ac:dyDescent="0.25">
      <c r="A1781" s="12" t="s">
        <v>127</v>
      </c>
      <c r="B1781" s="5" t="s">
        <v>75</v>
      </c>
      <c r="C1781" s="9" t="s">
        <v>67</v>
      </c>
      <c r="D1781" s="9" t="str">
        <f t="shared" si="27"/>
        <v>Cyprus-Europe2006</v>
      </c>
      <c r="E1781" s="11">
        <v>1.2E-2</v>
      </c>
      <c r="F1781" s="11">
        <v>4.0000000000000001E-3</v>
      </c>
      <c r="G1781" s="11">
        <v>81</v>
      </c>
      <c r="H1781" s="11">
        <v>77</v>
      </c>
      <c r="I1781" s="11">
        <v>0.19500000000000001</v>
      </c>
      <c r="J1781" s="11">
        <v>0.69699999999999995</v>
      </c>
      <c r="K1781" s="11">
        <v>0.109</v>
      </c>
      <c r="L1781" s="11">
        <v>1048314</v>
      </c>
      <c r="M1781" s="11">
        <v>0.68100000000000005</v>
      </c>
    </row>
    <row r="1782" spans="1:13" ht="15" x14ac:dyDescent="0.25">
      <c r="A1782" s="12" t="s">
        <v>276</v>
      </c>
      <c r="B1782" s="5" t="s">
        <v>75</v>
      </c>
      <c r="C1782" s="9" t="s">
        <v>67</v>
      </c>
      <c r="D1782" s="9" t="str">
        <f t="shared" si="27"/>
        <v>United Kingdom-Europe2006</v>
      </c>
      <c r="E1782" s="11">
        <v>1.2E-2</v>
      </c>
      <c r="F1782" s="11">
        <v>5.0000000000000001E-3</v>
      </c>
      <c r="G1782" s="11">
        <v>81</v>
      </c>
      <c r="H1782" s="11">
        <v>77</v>
      </c>
      <c r="I1782" s="11">
        <v>0.17799999999999999</v>
      </c>
      <c r="J1782" s="11">
        <v>0.66200000000000003</v>
      </c>
      <c r="K1782" s="11">
        <v>0.16</v>
      </c>
      <c r="L1782" s="11">
        <v>60846820</v>
      </c>
      <c r="M1782" s="11">
        <v>0.80200000000000005</v>
      </c>
    </row>
    <row r="1783" spans="1:13" ht="15" x14ac:dyDescent="0.25">
      <c r="A1783" s="12" t="s">
        <v>188</v>
      </c>
      <c r="B1783" s="5" t="s">
        <v>75</v>
      </c>
      <c r="C1783" s="9" t="s">
        <v>67</v>
      </c>
      <c r="D1783" s="9" t="str">
        <f t="shared" si="27"/>
        <v>Luxembourg-Europe2006</v>
      </c>
      <c r="E1783" s="11">
        <v>1.2E-2</v>
      </c>
      <c r="F1783" s="11">
        <v>3.0000000000000001E-3</v>
      </c>
      <c r="G1783" s="11">
        <v>82</v>
      </c>
      <c r="H1783" s="11">
        <v>77</v>
      </c>
      <c r="I1783" s="11">
        <v>0.184</v>
      </c>
      <c r="J1783" s="11">
        <v>0.67200000000000004</v>
      </c>
      <c r="K1783" s="11">
        <v>0.14399999999999999</v>
      </c>
      <c r="L1783" s="11">
        <v>472637</v>
      </c>
      <c r="M1783" s="11">
        <v>0.87</v>
      </c>
    </row>
    <row r="1784" spans="1:13" ht="15" x14ac:dyDescent="0.25">
      <c r="A1784" s="12" t="s">
        <v>97</v>
      </c>
      <c r="B1784" s="5" t="s">
        <v>75</v>
      </c>
      <c r="C1784" s="9" t="s">
        <v>67</v>
      </c>
      <c r="D1784" s="9" t="str">
        <f t="shared" si="27"/>
        <v>Belgium-Europe2006</v>
      </c>
      <c r="E1784" s="11">
        <v>1.2E-2</v>
      </c>
      <c r="F1784" s="11">
        <v>4.0000000000000001E-3</v>
      </c>
      <c r="G1784" s="11">
        <v>82</v>
      </c>
      <c r="H1784" s="11">
        <v>77</v>
      </c>
      <c r="I1784" s="11">
        <v>0.17</v>
      </c>
      <c r="J1784" s="11">
        <v>0.65800000000000003</v>
      </c>
      <c r="K1784" s="11">
        <v>0.17199999999999999</v>
      </c>
      <c r="L1784" s="11">
        <v>10547958</v>
      </c>
      <c r="M1784" s="11">
        <v>0.97399999999999998</v>
      </c>
    </row>
    <row r="1785" spans="1:13" ht="15" x14ac:dyDescent="0.25">
      <c r="A1785" s="12" t="s">
        <v>259</v>
      </c>
      <c r="B1785" s="5" t="s">
        <v>75</v>
      </c>
      <c r="C1785" s="9" t="s">
        <v>67</v>
      </c>
      <c r="D1785" s="9" t="str">
        <f t="shared" si="27"/>
        <v>Sweden-Europe2006</v>
      </c>
      <c r="E1785" s="11">
        <v>1.2E-2</v>
      </c>
      <c r="F1785" s="11">
        <v>3.0000000000000001E-3</v>
      </c>
      <c r="G1785" s="11">
        <v>83</v>
      </c>
      <c r="H1785" s="11">
        <v>79</v>
      </c>
      <c r="I1785" s="11">
        <v>0.17199999999999999</v>
      </c>
      <c r="J1785" s="11">
        <v>0.65500000000000003</v>
      </c>
      <c r="K1785" s="11">
        <v>0.17399999999999999</v>
      </c>
      <c r="L1785" s="11">
        <v>9080505</v>
      </c>
      <c r="M1785" s="11">
        <v>0.84399999999999997</v>
      </c>
    </row>
    <row r="1786" spans="1:13" ht="15" x14ac:dyDescent="0.25">
      <c r="A1786" s="12" t="s">
        <v>204</v>
      </c>
      <c r="B1786" s="5" t="s">
        <v>75</v>
      </c>
      <c r="C1786" s="9" t="s">
        <v>67</v>
      </c>
      <c r="D1786" s="9" t="str">
        <f t="shared" si="27"/>
        <v>Montenegro-Europe2006</v>
      </c>
      <c r="E1786" s="11">
        <v>1.2999999999999999E-2</v>
      </c>
      <c r="F1786" s="11">
        <v>8.9999999999999993E-3</v>
      </c>
      <c r="G1786" s="11">
        <v>76</v>
      </c>
      <c r="H1786" s="11">
        <v>71</v>
      </c>
      <c r="I1786" s="11">
        <v>0.2</v>
      </c>
      <c r="J1786" s="11">
        <v>0.67100000000000004</v>
      </c>
      <c r="K1786" s="11">
        <v>0.129</v>
      </c>
      <c r="L1786" s="11">
        <v>616854</v>
      </c>
      <c r="M1786" s="11">
        <v>0.624</v>
      </c>
    </row>
    <row r="1787" spans="1:13" ht="15" x14ac:dyDescent="0.25">
      <c r="A1787" s="12" t="s">
        <v>143</v>
      </c>
      <c r="B1787" s="5" t="s">
        <v>75</v>
      </c>
      <c r="C1787" s="9" t="s">
        <v>67</v>
      </c>
      <c r="D1787" s="9" t="str">
        <f t="shared" si="27"/>
        <v>France-Europe2006</v>
      </c>
      <c r="E1787" s="11">
        <v>1.2999999999999999E-2</v>
      </c>
      <c r="F1787" s="11">
        <v>4.0000000000000001E-3</v>
      </c>
      <c r="G1787" s="11">
        <v>85</v>
      </c>
      <c r="H1787" s="11">
        <v>77</v>
      </c>
      <c r="I1787" s="11">
        <v>0.185</v>
      </c>
      <c r="J1787" s="11">
        <v>0.65100000000000002</v>
      </c>
      <c r="K1787" s="11">
        <v>0.16500000000000001</v>
      </c>
      <c r="L1787" s="11">
        <v>63617975</v>
      </c>
      <c r="M1787" s="11">
        <v>0.77400000000000002</v>
      </c>
    </row>
    <row r="1788" spans="1:13" ht="15" x14ac:dyDescent="0.25">
      <c r="A1788" s="12" t="s">
        <v>218</v>
      </c>
      <c r="B1788" s="5" t="s">
        <v>75</v>
      </c>
      <c r="C1788" s="9" t="s">
        <v>67</v>
      </c>
      <c r="D1788" s="9" t="str">
        <f t="shared" si="27"/>
        <v>Norway-Europe2006</v>
      </c>
      <c r="E1788" s="11">
        <v>1.2999999999999999E-2</v>
      </c>
      <c r="F1788" s="11">
        <v>3.0000000000000001E-3</v>
      </c>
      <c r="G1788" s="11">
        <v>83</v>
      </c>
      <c r="H1788" s="11">
        <v>78</v>
      </c>
      <c r="I1788" s="11">
        <v>0.19500000000000001</v>
      </c>
      <c r="J1788" s="11">
        <v>0.65800000000000003</v>
      </c>
      <c r="K1788" s="11">
        <v>0.14699999999999999</v>
      </c>
      <c r="L1788" s="11">
        <v>4660677</v>
      </c>
      <c r="M1788" s="11">
        <v>0.77900000000000003</v>
      </c>
    </row>
    <row r="1789" spans="1:13" ht="15" x14ac:dyDescent="0.25">
      <c r="A1789" s="12" t="s">
        <v>74</v>
      </c>
      <c r="B1789" s="5" t="s">
        <v>75</v>
      </c>
      <c r="C1789" s="9" t="s">
        <v>67</v>
      </c>
      <c r="D1789" s="9" t="str">
        <f t="shared" si="27"/>
        <v>Albania-Europe2006</v>
      </c>
      <c r="E1789" s="11">
        <v>1.4E-2</v>
      </c>
      <c r="F1789" s="11">
        <v>1.7000000000000001E-2</v>
      </c>
      <c r="G1789" s="11">
        <v>80</v>
      </c>
      <c r="H1789" s="11">
        <v>73</v>
      </c>
      <c r="I1789" s="11">
        <v>0.25800000000000001</v>
      </c>
      <c r="J1789" s="11">
        <v>0.65400000000000003</v>
      </c>
      <c r="K1789" s="11">
        <v>8.8999999999999996E-2</v>
      </c>
      <c r="L1789" s="11">
        <v>2968028</v>
      </c>
      <c r="M1789" s="11">
        <v>0.47799999999999998</v>
      </c>
    </row>
    <row r="1790" spans="1:13" ht="15" x14ac:dyDescent="0.25">
      <c r="A1790" s="12" t="s">
        <v>167</v>
      </c>
      <c r="B1790" s="5" t="s">
        <v>75</v>
      </c>
      <c r="C1790" s="9" t="s">
        <v>67</v>
      </c>
      <c r="D1790" s="9" t="str">
        <f t="shared" si="27"/>
        <v>Ireland-Europe2006</v>
      </c>
      <c r="E1790" s="11">
        <v>1.4999999999999999E-2</v>
      </c>
      <c r="F1790" s="11">
        <v>4.0000000000000001E-3</v>
      </c>
      <c r="G1790" s="11">
        <v>82</v>
      </c>
      <c r="H1790" s="11">
        <v>77</v>
      </c>
      <c r="I1790" s="11">
        <v>0.20599999999999999</v>
      </c>
      <c r="J1790" s="11">
        <v>0.68300000000000005</v>
      </c>
      <c r="K1790" s="11">
        <v>0.111</v>
      </c>
      <c r="L1790" s="11">
        <v>4274137</v>
      </c>
      <c r="M1790" s="11">
        <v>0.60799999999999998</v>
      </c>
    </row>
    <row r="1791" spans="1:13" ht="15" x14ac:dyDescent="0.25">
      <c r="A1791" s="12" t="s">
        <v>162</v>
      </c>
      <c r="B1791" s="5" t="s">
        <v>75</v>
      </c>
      <c r="C1791" s="9" t="s">
        <v>67</v>
      </c>
      <c r="D1791" s="9" t="str">
        <f t="shared" si="27"/>
        <v>Iceland-Europe2006</v>
      </c>
      <c r="E1791" s="11">
        <v>1.4999999999999999E-2</v>
      </c>
      <c r="F1791" s="11">
        <v>2E-3</v>
      </c>
      <c r="G1791" s="11">
        <v>83</v>
      </c>
      <c r="H1791" s="11">
        <v>80</v>
      </c>
      <c r="I1791" s="11">
        <v>0.218</v>
      </c>
      <c r="J1791" s="11">
        <v>0.66400000000000003</v>
      </c>
      <c r="K1791" s="11">
        <v>0.11799999999999999</v>
      </c>
      <c r="L1791" s="11">
        <v>303782</v>
      </c>
      <c r="M1791" s="11">
        <v>0.93200000000000005</v>
      </c>
    </row>
    <row r="1792" spans="1:13" ht="15" x14ac:dyDescent="0.25">
      <c r="A1792" s="12" t="s">
        <v>177</v>
      </c>
      <c r="B1792" s="5" t="s">
        <v>75</v>
      </c>
      <c r="C1792" s="9" t="s">
        <v>67</v>
      </c>
      <c r="D1792" s="9" t="str">
        <f t="shared" si="27"/>
        <v>Kosovo-Europe2006</v>
      </c>
      <c r="E1792" s="11">
        <v>1.9E-2</v>
      </c>
      <c r="F1792" s="8"/>
      <c r="G1792" s="11">
        <v>71</v>
      </c>
      <c r="H1792" s="11">
        <v>67</v>
      </c>
      <c r="I1792" s="8"/>
      <c r="J1792" s="8"/>
      <c r="K1792" s="8"/>
      <c r="L1792" s="11">
        <v>1719536</v>
      </c>
      <c r="M1792" s="8"/>
    </row>
    <row r="1793" spans="1:13" ht="15" x14ac:dyDescent="0.25">
      <c r="A1793" s="12" t="s">
        <v>270</v>
      </c>
      <c r="B1793" s="5" t="s">
        <v>75</v>
      </c>
      <c r="C1793" s="9" t="s">
        <v>67</v>
      </c>
      <c r="D1793" s="9" t="str">
        <f t="shared" si="27"/>
        <v>Turkey-Europe2006</v>
      </c>
      <c r="E1793" s="11">
        <v>1.9E-2</v>
      </c>
      <c r="F1793" s="11">
        <v>2.4E-2</v>
      </c>
      <c r="G1793" s="11">
        <v>76</v>
      </c>
      <c r="H1793" s="11">
        <v>69</v>
      </c>
      <c r="I1793" s="11">
        <v>0.28100000000000003</v>
      </c>
      <c r="J1793" s="11">
        <v>0.65200000000000002</v>
      </c>
      <c r="K1793" s="11">
        <v>6.7000000000000004E-2</v>
      </c>
      <c r="L1793" s="11">
        <v>68626337</v>
      </c>
      <c r="M1793" s="11">
        <v>0.68400000000000005</v>
      </c>
    </row>
    <row r="1794" spans="1:13" ht="15" x14ac:dyDescent="0.25">
      <c r="A1794" s="12" t="s">
        <v>202</v>
      </c>
      <c r="B1794" s="5" t="s">
        <v>75</v>
      </c>
      <c r="C1794" s="9" t="s">
        <v>68</v>
      </c>
      <c r="D1794" s="9" t="str">
        <f t="shared" si="27"/>
        <v>Monaco-Europe2007</v>
      </c>
      <c r="E1794" s="8"/>
      <c r="F1794" s="11">
        <v>4.0000000000000001E-3</v>
      </c>
      <c r="G1794" s="8"/>
      <c r="H1794" s="8"/>
      <c r="I1794" s="8"/>
      <c r="J1794" s="8"/>
      <c r="K1794" s="8"/>
      <c r="L1794" s="11">
        <v>35013</v>
      </c>
      <c r="M1794" s="11">
        <v>1</v>
      </c>
    </row>
    <row r="1795" spans="1:13" ht="15" x14ac:dyDescent="0.25">
      <c r="A1795" s="12" t="s">
        <v>103</v>
      </c>
      <c r="B1795" s="5" t="s">
        <v>75</v>
      </c>
      <c r="C1795" s="9" t="s">
        <v>68</v>
      </c>
      <c r="D1795" s="9" t="str">
        <f t="shared" ref="D1795:D1858" si="28">CONCATENATE(A1795,C1795)</f>
        <v>Bosnia and Herzegovina-Europe2007</v>
      </c>
      <c r="E1795" s="11">
        <v>8.0000000000000002E-3</v>
      </c>
      <c r="F1795" s="11">
        <v>7.0000000000000001E-3</v>
      </c>
      <c r="G1795" s="11">
        <v>78</v>
      </c>
      <c r="H1795" s="11">
        <v>73</v>
      </c>
      <c r="I1795" s="11">
        <v>0.184</v>
      </c>
      <c r="J1795" s="11">
        <v>0.67600000000000005</v>
      </c>
      <c r="K1795" s="11">
        <v>0.14000000000000001</v>
      </c>
      <c r="L1795" s="11">
        <v>3868665</v>
      </c>
      <c r="M1795" s="11">
        <v>0.39200000000000002</v>
      </c>
    </row>
    <row r="1796" spans="1:13" ht="15" x14ac:dyDescent="0.25">
      <c r="A1796" s="12" t="s">
        <v>148</v>
      </c>
      <c r="B1796" s="5" t="s">
        <v>75</v>
      </c>
      <c r="C1796" s="9" t="s">
        <v>68</v>
      </c>
      <c r="D1796" s="9" t="str">
        <f t="shared" si="28"/>
        <v>Germany-Europe2007</v>
      </c>
      <c r="E1796" s="11">
        <v>8.0000000000000002E-3</v>
      </c>
      <c r="F1796" s="11">
        <v>4.0000000000000001E-3</v>
      </c>
      <c r="G1796" s="11">
        <v>82</v>
      </c>
      <c r="H1796" s="11">
        <v>77</v>
      </c>
      <c r="I1796" s="11">
        <v>0.13900000000000001</v>
      </c>
      <c r="J1796" s="11">
        <v>0.66200000000000003</v>
      </c>
      <c r="K1796" s="11">
        <v>0.19800000000000001</v>
      </c>
      <c r="L1796" s="11">
        <v>82266372</v>
      </c>
      <c r="M1796" s="11">
        <v>0.73699999999999999</v>
      </c>
    </row>
    <row r="1797" spans="1:13" ht="15" x14ac:dyDescent="0.25">
      <c r="A1797" s="12" t="s">
        <v>238</v>
      </c>
      <c r="B1797" s="5" t="s">
        <v>75</v>
      </c>
      <c r="C1797" s="9" t="s">
        <v>68</v>
      </c>
      <c r="D1797" s="9" t="str">
        <f t="shared" si="28"/>
        <v>Serbia-Europe2007</v>
      </c>
      <c r="E1797" s="11">
        <v>8.9999999999999993E-3</v>
      </c>
      <c r="F1797" s="11">
        <v>7.0000000000000001E-3</v>
      </c>
      <c r="G1797" s="11">
        <v>76</v>
      </c>
      <c r="H1797" s="11">
        <v>71</v>
      </c>
      <c r="I1797" s="11">
        <v>0.17599999999999999</v>
      </c>
      <c r="J1797" s="11">
        <v>0.68600000000000005</v>
      </c>
      <c r="K1797" s="11">
        <v>0.13900000000000001</v>
      </c>
      <c r="L1797" s="11">
        <v>7381579</v>
      </c>
      <c r="M1797" s="11">
        <v>0.55100000000000005</v>
      </c>
    </row>
    <row r="1798" spans="1:13" ht="15" x14ac:dyDescent="0.25">
      <c r="A1798" s="12" t="s">
        <v>124</v>
      </c>
      <c r="B1798" s="5" t="s">
        <v>75</v>
      </c>
      <c r="C1798" s="9" t="s">
        <v>68</v>
      </c>
      <c r="D1798" s="9" t="str">
        <f t="shared" si="28"/>
        <v>Croatia-Europe2007</v>
      </c>
      <c r="E1798" s="11">
        <v>8.9999999999999993E-3</v>
      </c>
      <c r="F1798" s="11">
        <v>5.0000000000000001E-3</v>
      </c>
      <c r="G1798" s="11">
        <v>79</v>
      </c>
      <c r="H1798" s="11">
        <v>72</v>
      </c>
      <c r="I1798" s="11">
        <v>0.157</v>
      </c>
      <c r="J1798" s="11">
        <v>0.67</v>
      </c>
      <c r="K1798" s="11">
        <v>0.17299999999999999</v>
      </c>
      <c r="L1798" s="11">
        <v>4436000</v>
      </c>
      <c r="M1798" s="11">
        <v>0.56799999999999995</v>
      </c>
    </row>
    <row r="1799" spans="1:13" ht="15" x14ac:dyDescent="0.25">
      <c r="A1799" s="12" t="s">
        <v>89</v>
      </c>
      <c r="B1799" s="5" t="s">
        <v>75</v>
      </c>
      <c r="C1799" s="9" t="s">
        <v>68</v>
      </c>
      <c r="D1799" s="9" t="str">
        <f t="shared" si="28"/>
        <v>Austria-Europe2007</v>
      </c>
      <c r="E1799" s="11">
        <v>8.9999999999999993E-3</v>
      </c>
      <c r="F1799" s="11">
        <v>4.0000000000000001E-3</v>
      </c>
      <c r="G1799" s="11">
        <v>83</v>
      </c>
      <c r="H1799" s="11">
        <v>77</v>
      </c>
      <c r="I1799" s="11">
        <v>0.155</v>
      </c>
      <c r="J1799" s="11">
        <v>0.67800000000000005</v>
      </c>
      <c r="K1799" s="11">
        <v>0.16700000000000001</v>
      </c>
      <c r="L1799" s="11">
        <v>8300788</v>
      </c>
      <c r="M1799" s="11">
        <v>0.65800000000000003</v>
      </c>
    </row>
    <row r="1800" spans="1:13" ht="15" x14ac:dyDescent="0.25">
      <c r="A1800" s="12" t="s">
        <v>195</v>
      </c>
      <c r="B1800" s="5" t="s">
        <v>75</v>
      </c>
      <c r="C1800" s="9" t="s">
        <v>68</v>
      </c>
      <c r="D1800" s="9" t="str">
        <f t="shared" si="28"/>
        <v>Malta-Europe2007</v>
      </c>
      <c r="E1800" s="11">
        <v>8.9999999999999993E-3</v>
      </c>
      <c r="F1800" s="11">
        <v>6.0000000000000001E-3</v>
      </c>
      <c r="G1800" s="11">
        <v>82</v>
      </c>
      <c r="H1800" s="11">
        <v>78</v>
      </c>
      <c r="I1800" s="11">
        <v>0.16400000000000001</v>
      </c>
      <c r="J1800" s="11">
        <v>0.69799999999999995</v>
      </c>
      <c r="K1800" s="11">
        <v>0.13800000000000001</v>
      </c>
      <c r="L1800" s="11">
        <v>406724</v>
      </c>
      <c r="M1800" s="11">
        <v>0.94099999999999995</v>
      </c>
    </row>
    <row r="1801" spans="1:13" ht="15" x14ac:dyDescent="0.25">
      <c r="A1801" s="12" t="s">
        <v>234</v>
      </c>
      <c r="B1801" s="5" t="s">
        <v>75</v>
      </c>
      <c r="C1801" s="9" t="s">
        <v>68</v>
      </c>
      <c r="D1801" s="9" t="str">
        <f t="shared" si="28"/>
        <v>San Marino-Europe2007</v>
      </c>
      <c r="E1801" s="11">
        <v>8.9999999999999993E-3</v>
      </c>
      <c r="F1801" s="11">
        <v>3.0000000000000001E-3</v>
      </c>
      <c r="G1801" s="11">
        <v>85</v>
      </c>
      <c r="H1801" s="11">
        <v>80</v>
      </c>
      <c r="I1801" s="8"/>
      <c r="J1801" s="8"/>
      <c r="K1801" s="8"/>
      <c r="L1801" s="11">
        <v>30377</v>
      </c>
      <c r="M1801" s="11">
        <v>0.94</v>
      </c>
    </row>
    <row r="1802" spans="1:13" ht="15" x14ac:dyDescent="0.25">
      <c r="A1802" s="12" t="s">
        <v>81</v>
      </c>
      <c r="B1802" s="5" t="s">
        <v>75</v>
      </c>
      <c r="C1802" s="9" t="s">
        <v>68</v>
      </c>
      <c r="D1802" s="9" t="str">
        <f t="shared" si="28"/>
        <v>Andorra-Europe2007</v>
      </c>
      <c r="E1802" s="11">
        <v>0.01</v>
      </c>
      <c r="F1802" s="11">
        <v>3.0000000000000001E-3</v>
      </c>
      <c r="G1802" s="8"/>
      <c r="H1802" s="8"/>
      <c r="I1802" s="8"/>
      <c r="J1802" s="8"/>
      <c r="K1802" s="8"/>
      <c r="L1802" s="11">
        <v>81292</v>
      </c>
      <c r="M1802" s="11">
        <v>0.89400000000000002</v>
      </c>
    </row>
    <row r="1803" spans="1:13" ht="15" x14ac:dyDescent="0.25">
      <c r="A1803" s="12" t="s">
        <v>274</v>
      </c>
      <c r="B1803" s="5" t="s">
        <v>75</v>
      </c>
      <c r="C1803" s="9" t="s">
        <v>68</v>
      </c>
      <c r="D1803" s="9" t="str">
        <f t="shared" si="28"/>
        <v>Ukraine-Europe2007</v>
      </c>
      <c r="E1803" s="11">
        <v>0.01</v>
      </c>
      <c r="F1803" s="11">
        <v>1.2E-2</v>
      </c>
      <c r="G1803" s="11">
        <v>74</v>
      </c>
      <c r="H1803" s="11">
        <v>63</v>
      </c>
      <c r="I1803" s="11">
        <v>0.14099999999999999</v>
      </c>
      <c r="J1803" s="11">
        <v>0.69799999999999995</v>
      </c>
      <c r="K1803" s="11">
        <v>0.161</v>
      </c>
      <c r="L1803" s="11">
        <v>46509350</v>
      </c>
      <c r="M1803" s="11">
        <v>0.68100000000000005</v>
      </c>
    </row>
    <row r="1804" spans="1:13" ht="15" x14ac:dyDescent="0.25">
      <c r="A1804" s="12" t="s">
        <v>187</v>
      </c>
      <c r="B1804" s="5" t="s">
        <v>75</v>
      </c>
      <c r="C1804" s="9" t="s">
        <v>68</v>
      </c>
      <c r="D1804" s="9" t="str">
        <f t="shared" si="28"/>
        <v>Lithuania-Europe2007</v>
      </c>
      <c r="E1804" s="11">
        <v>0.01</v>
      </c>
      <c r="F1804" s="11">
        <v>7.0000000000000001E-3</v>
      </c>
      <c r="G1804" s="11">
        <v>77</v>
      </c>
      <c r="H1804" s="11">
        <v>65</v>
      </c>
      <c r="I1804" s="11">
        <v>0.159</v>
      </c>
      <c r="J1804" s="11">
        <v>0.68799999999999994</v>
      </c>
      <c r="K1804" s="11">
        <v>0.154</v>
      </c>
      <c r="L1804" s="11">
        <v>3231294</v>
      </c>
      <c r="M1804" s="11">
        <v>0.66800000000000004</v>
      </c>
    </row>
    <row r="1805" spans="1:13" ht="15" x14ac:dyDescent="0.25">
      <c r="A1805" s="12" t="s">
        <v>230</v>
      </c>
      <c r="B1805" s="5" t="s">
        <v>75</v>
      </c>
      <c r="C1805" s="9" t="s">
        <v>68</v>
      </c>
      <c r="D1805" s="9" t="str">
        <f t="shared" si="28"/>
        <v>Romania-Europe2007</v>
      </c>
      <c r="E1805" s="11">
        <v>0.01</v>
      </c>
      <c r="F1805" s="11">
        <v>1.4999999999999999E-2</v>
      </c>
      <c r="G1805" s="11">
        <v>76</v>
      </c>
      <c r="H1805" s="11">
        <v>69</v>
      </c>
      <c r="I1805" s="11">
        <v>0.15</v>
      </c>
      <c r="J1805" s="11">
        <v>0.70099999999999996</v>
      </c>
      <c r="K1805" s="11">
        <v>0.14899999999999999</v>
      </c>
      <c r="L1805" s="11">
        <v>20882982</v>
      </c>
      <c r="M1805" s="11">
        <v>0.53400000000000003</v>
      </c>
    </row>
    <row r="1806" spans="1:13" ht="15" x14ac:dyDescent="0.25">
      <c r="A1806" s="12" t="s">
        <v>107</v>
      </c>
      <c r="B1806" s="5" t="s">
        <v>75</v>
      </c>
      <c r="C1806" s="9" t="s">
        <v>68</v>
      </c>
      <c r="D1806" s="9" t="str">
        <f t="shared" si="28"/>
        <v>Bulgaria-Europe2007</v>
      </c>
      <c r="E1806" s="11">
        <v>0.01</v>
      </c>
      <c r="F1806" s="11">
        <v>1.2E-2</v>
      </c>
      <c r="G1806" s="11">
        <v>76</v>
      </c>
      <c r="H1806" s="11">
        <v>69</v>
      </c>
      <c r="I1806" s="11">
        <v>0.13300000000000001</v>
      </c>
      <c r="J1806" s="11">
        <v>0.68899999999999995</v>
      </c>
      <c r="K1806" s="11">
        <v>0.17699999999999999</v>
      </c>
      <c r="L1806" s="11">
        <v>7545338</v>
      </c>
      <c r="M1806" s="11">
        <v>0.71299999999999997</v>
      </c>
    </row>
    <row r="1807" spans="1:13" ht="15" x14ac:dyDescent="0.25">
      <c r="A1807" s="12" t="s">
        <v>161</v>
      </c>
      <c r="B1807" s="5" t="s">
        <v>75</v>
      </c>
      <c r="C1807" s="9" t="s">
        <v>68</v>
      </c>
      <c r="D1807" s="9" t="str">
        <f t="shared" si="28"/>
        <v>Hungary-Europe2007</v>
      </c>
      <c r="E1807" s="11">
        <v>0.01</v>
      </c>
      <c r="F1807" s="11">
        <v>7.0000000000000001E-3</v>
      </c>
      <c r="G1807" s="11">
        <v>77</v>
      </c>
      <c r="H1807" s="11">
        <v>69</v>
      </c>
      <c r="I1807" s="11">
        <v>0.151</v>
      </c>
      <c r="J1807" s="11">
        <v>0.68899999999999995</v>
      </c>
      <c r="K1807" s="11">
        <v>0.161</v>
      </c>
      <c r="L1807" s="11">
        <v>10055780</v>
      </c>
      <c r="M1807" s="11">
        <v>0.67400000000000004</v>
      </c>
    </row>
    <row r="1808" spans="1:13" ht="15" x14ac:dyDescent="0.25">
      <c r="A1808" s="12" t="s">
        <v>243</v>
      </c>
      <c r="B1808" s="5" t="s">
        <v>75</v>
      </c>
      <c r="C1808" s="9" t="s">
        <v>68</v>
      </c>
      <c r="D1808" s="9" t="str">
        <f t="shared" si="28"/>
        <v>Slovakia-Europe2007</v>
      </c>
      <c r="E1808" s="11">
        <v>0.01</v>
      </c>
      <c r="F1808" s="11">
        <v>8.0000000000000002E-3</v>
      </c>
      <c r="G1808" s="11">
        <v>78</v>
      </c>
      <c r="H1808" s="11">
        <v>71</v>
      </c>
      <c r="I1808" s="11">
        <v>0.159</v>
      </c>
      <c r="J1808" s="11">
        <v>0.72199999999999998</v>
      </c>
      <c r="K1808" s="11">
        <v>0.11899999999999999</v>
      </c>
      <c r="L1808" s="11">
        <v>5374622</v>
      </c>
      <c r="M1808" s="11">
        <v>0.55300000000000005</v>
      </c>
    </row>
    <row r="1809" spans="1:13" ht="15" x14ac:dyDescent="0.25">
      <c r="A1809" s="12" t="s">
        <v>226</v>
      </c>
      <c r="B1809" s="5" t="s">
        <v>75</v>
      </c>
      <c r="C1809" s="9" t="s">
        <v>68</v>
      </c>
      <c r="D1809" s="9" t="str">
        <f t="shared" si="28"/>
        <v>Poland-Europe2007</v>
      </c>
      <c r="E1809" s="11">
        <v>0.01</v>
      </c>
      <c r="F1809" s="11">
        <v>6.0000000000000001E-3</v>
      </c>
      <c r="G1809" s="11">
        <v>80</v>
      </c>
      <c r="H1809" s="11">
        <v>71</v>
      </c>
      <c r="I1809" s="11">
        <v>0.156</v>
      </c>
      <c r="J1809" s="11">
        <v>0.71</v>
      </c>
      <c r="K1809" s="11">
        <v>0.13300000000000001</v>
      </c>
      <c r="L1809" s="11">
        <v>38120560</v>
      </c>
      <c r="M1809" s="11">
        <v>0.61199999999999999</v>
      </c>
    </row>
    <row r="1810" spans="1:13" ht="15" x14ac:dyDescent="0.25">
      <c r="A1810" s="12" t="s">
        <v>227</v>
      </c>
      <c r="B1810" s="5" t="s">
        <v>75</v>
      </c>
      <c r="C1810" s="9" t="s">
        <v>68</v>
      </c>
      <c r="D1810" s="9" t="str">
        <f t="shared" si="28"/>
        <v>Portugal-Europe2007</v>
      </c>
      <c r="E1810" s="11">
        <v>0.01</v>
      </c>
      <c r="F1810" s="11">
        <v>3.0000000000000001E-3</v>
      </c>
      <c r="G1810" s="11">
        <v>82</v>
      </c>
      <c r="H1810" s="11">
        <v>75</v>
      </c>
      <c r="I1810" s="11">
        <v>0.154</v>
      </c>
      <c r="J1810" s="11">
        <v>0.67100000000000004</v>
      </c>
      <c r="K1810" s="11">
        <v>0.17499999999999999</v>
      </c>
      <c r="L1810" s="11">
        <v>10542964</v>
      </c>
      <c r="M1810" s="11">
        <v>0.58699999999999997</v>
      </c>
    </row>
    <row r="1811" spans="1:13" ht="15" x14ac:dyDescent="0.25">
      <c r="A1811" s="12" t="s">
        <v>244</v>
      </c>
      <c r="B1811" s="5" t="s">
        <v>75</v>
      </c>
      <c r="C1811" s="9" t="s">
        <v>68</v>
      </c>
      <c r="D1811" s="9" t="str">
        <f t="shared" si="28"/>
        <v>Slovenia-Europe2007</v>
      </c>
      <c r="E1811" s="11">
        <v>0.01</v>
      </c>
      <c r="F1811" s="11">
        <v>3.0000000000000001E-3</v>
      </c>
      <c r="G1811" s="11">
        <v>82</v>
      </c>
      <c r="H1811" s="11">
        <v>75</v>
      </c>
      <c r="I1811" s="11">
        <v>0.14000000000000001</v>
      </c>
      <c r="J1811" s="11">
        <v>0.7</v>
      </c>
      <c r="K1811" s="11">
        <v>0.16</v>
      </c>
      <c r="L1811" s="11">
        <v>2018122</v>
      </c>
      <c r="M1811" s="11">
        <v>0.503</v>
      </c>
    </row>
    <row r="1812" spans="1:13" ht="15" x14ac:dyDescent="0.25">
      <c r="A1812" s="12" t="s">
        <v>150</v>
      </c>
      <c r="B1812" s="5" t="s">
        <v>75</v>
      </c>
      <c r="C1812" s="9" t="s">
        <v>68</v>
      </c>
      <c r="D1812" s="9" t="str">
        <f t="shared" si="28"/>
        <v>Greece-Europe2007</v>
      </c>
      <c r="E1812" s="11">
        <v>0.01</v>
      </c>
      <c r="F1812" s="11">
        <v>4.0000000000000001E-3</v>
      </c>
      <c r="G1812" s="11">
        <v>82</v>
      </c>
      <c r="H1812" s="11">
        <v>77</v>
      </c>
      <c r="I1812" s="11">
        <v>0.14399999999999999</v>
      </c>
      <c r="J1812" s="11">
        <v>0.66800000000000004</v>
      </c>
      <c r="K1812" s="11">
        <v>0.188</v>
      </c>
      <c r="L1812" s="11">
        <v>11163002</v>
      </c>
      <c r="M1812" s="11">
        <v>0.752</v>
      </c>
    </row>
    <row r="1813" spans="1:13" ht="15" x14ac:dyDescent="0.25">
      <c r="A1813" s="12" t="s">
        <v>186</v>
      </c>
      <c r="B1813" s="5" t="s">
        <v>75</v>
      </c>
      <c r="C1813" s="9" t="s">
        <v>68</v>
      </c>
      <c r="D1813" s="9" t="str">
        <f t="shared" si="28"/>
        <v>Liechtenstein-Europe2007</v>
      </c>
      <c r="E1813" s="11">
        <v>0.01</v>
      </c>
      <c r="F1813" s="8"/>
      <c r="G1813" s="11">
        <v>84</v>
      </c>
      <c r="H1813" s="11">
        <v>79</v>
      </c>
      <c r="I1813" s="8"/>
      <c r="J1813" s="8"/>
      <c r="K1813" s="8"/>
      <c r="L1813" s="11">
        <v>35308</v>
      </c>
      <c r="M1813" s="11">
        <v>0.14599999999999999</v>
      </c>
    </row>
    <row r="1814" spans="1:13" ht="15" x14ac:dyDescent="0.25">
      <c r="A1814" s="12" t="s">
        <v>170</v>
      </c>
      <c r="B1814" s="5" t="s">
        <v>75</v>
      </c>
      <c r="C1814" s="9" t="s">
        <v>68</v>
      </c>
      <c r="D1814" s="9" t="str">
        <f t="shared" si="28"/>
        <v>Italy-Europe2007</v>
      </c>
      <c r="E1814" s="11">
        <v>0.01</v>
      </c>
      <c r="F1814" s="11">
        <v>4.0000000000000001E-3</v>
      </c>
      <c r="G1814" s="11">
        <v>84</v>
      </c>
      <c r="H1814" s="11">
        <v>79</v>
      </c>
      <c r="I1814" s="11">
        <v>0.14099999999999999</v>
      </c>
      <c r="J1814" s="11">
        <v>0.66</v>
      </c>
      <c r="K1814" s="11">
        <v>0.19900000000000001</v>
      </c>
      <c r="L1814" s="11">
        <v>58438310</v>
      </c>
      <c r="M1814" s="11">
        <v>0.68</v>
      </c>
    </row>
    <row r="1815" spans="1:13" ht="15" x14ac:dyDescent="0.25">
      <c r="A1815" s="12" t="s">
        <v>260</v>
      </c>
      <c r="B1815" s="5" t="s">
        <v>75</v>
      </c>
      <c r="C1815" s="9" t="s">
        <v>68</v>
      </c>
      <c r="D1815" s="9" t="str">
        <f t="shared" si="28"/>
        <v>Switzerland-Europe2007</v>
      </c>
      <c r="E1815" s="11">
        <v>0.01</v>
      </c>
      <c r="F1815" s="11">
        <v>4.0000000000000001E-3</v>
      </c>
      <c r="G1815" s="11">
        <v>84</v>
      </c>
      <c r="H1815" s="11">
        <v>79</v>
      </c>
      <c r="I1815" s="11">
        <v>0.157</v>
      </c>
      <c r="J1815" s="11">
        <v>0.68100000000000005</v>
      </c>
      <c r="K1815" s="11">
        <v>0.16200000000000001</v>
      </c>
      <c r="L1815" s="11">
        <v>7551117</v>
      </c>
      <c r="M1815" s="11">
        <v>0.73599999999999999</v>
      </c>
    </row>
    <row r="1816" spans="1:13" ht="15" x14ac:dyDescent="0.25">
      <c r="A1816" s="12" t="s">
        <v>168</v>
      </c>
      <c r="B1816" s="5" t="s">
        <v>75</v>
      </c>
      <c r="C1816" s="9" t="s">
        <v>68</v>
      </c>
      <c r="D1816" s="9" t="str">
        <f t="shared" si="28"/>
        <v>Isle of Man-Europe2007</v>
      </c>
      <c r="E1816" s="11">
        <v>1.0999999999999999E-2</v>
      </c>
      <c r="F1816" s="8"/>
      <c r="G1816" s="8"/>
      <c r="H1816" s="8"/>
      <c r="I1816" s="8"/>
      <c r="J1816" s="8"/>
      <c r="K1816" s="8"/>
      <c r="L1816" s="11">
        <v>81812</v>
      </c>
      <c r="M1816" s="11">
        <v>0.51900000000000002</v>
      </c>
    </row>
    <row r="1817" spans="1:13" ht="15" x14ac:dyDescent="0.25">
      <c r="A1817" s="12" t="s">
        <v>231</v>
      </c>
      <c r="B1817" s="5" t="s">
        <v>75</v>
      </c>
      <c r="C1817" s="9" t="s">
        <v>68</v>
      </c>
      <c r="D1817" s="9" t="str">
        <f t="shared" si="28"/>
        <v>Russia-Europe2007</v>
      </c>
      <c r="E1817" s="11">
        <v>1.0999999999999999E-2</v>
      </c>
      <c r="F1817" s="11">
        <v>1.2E-2</v>
      </c>
      <c r="G1817" s="11">
        <v>74</v>
      </c>
      <c r="H1817" s="11">
        <v>61</v>
      </c>
      <c r="I1817" s="11">
        <v>0.14699999999999999</v>
      </c>
      <c r="J1817" s="11">
        <v>0.71599999999999997</v>
      </c>
      <c r="K1817" s="11">
        <v>0.13700000000000001</v>
      </c>
      <c r="L1817" s="11">
        <v>142114903</v>
      </c>
      <c r="M1817" s="11">
        <v>0.73599999999999999</v>
      </c>
    </row>
    <row r="1818" spans="1:13" ht="15" x14ac:dyDescent="0.25">
      <c r="A1818" s="12" t="s">
        <v>96</v>
      </c>
      <c r="B1818" s="5" t="s">
        <v>75</v>
      </c>
      <c r="C1818" s="9" t="s">
        <v>68</v>
      </c>
      <c r="D1818" s="9" t="str">
        <f t="shared" si="28"/>
        <v>Belarus-Europe2007</v>
      </c>
      <c r="E1818" s="11">
        <v>1.0999999999999999E-2</v>
      </c>
      <c r="F1818" s="11">
        <v>6.0000000000000001E-3</v>
      </c>
      <c r="G1818" s="11">
        <v>76</v>
      </c>
      <c r="H1818" s="11">
        <v>65</v>
      </c>
      <c r="I1818" s="11">
        <v>0.15</v>
      </c>
      <c r="J1818" s="11">
        <v>0.70499999999999996</v>
      </c>
      <c r="K1818" s="11">
        <v>0.14499999999999999</v>
      </c>
      <c r="L1818" s="11">
        <v>9560000</v>
      </c>
      <c r="M1818" s="11">
        <v>0.73299999999999998</v>
      </c>
    </row>
    <row r="1819" spans="1:13" ht="15" x14ac:dyDescent="0.25">
      <c r="A1819" s="12" t="s">
        <v>181</v>
      </c>
      <c r="B1819" s="5" t="s">
        <v>75</v>
      </c>
      <c r="C1819" s="9" t="s">
        <v>68</v>
      </c>
      <c r="D1819" s="9" t="str">
        <f t="shared" si="28"/>
        <v>Latvia-Europe2007</v>
      </c>
      <c r="E1819" s="11">
        <v>1.0999999999999999E-2</v>
      </c>
      <c r="F1819" s="11">
        <v>0.01</v>
      </c>
      <c r="G1819" s="11">
        <v>77</v>
      </c>
      <c r="H1819" s="11">
        <v>66</v>
      </c>
      <c r="I1819" s="11">
        <v>0.14199999999999999</v>
      </c>
      <c r="J1819" s="11">
        <v>0.68</v>
      </c>
      <c r="K1819" s="11">
        <v>0.17799999999999999</v>
      </c>
      <c r="L1819" s="11">
        <v>2200325</v>
      </c>
      <c r="M1819" s="11">
        <v>0.67900000000000005</v>
      </c>
    </row>
    <row r="1820" spans="1:13" ht="15" x14ac:dyDescent="0.25">
      <c r="A1820" s="12" t="s">
        <v>217</v>
      </c>
      <c r="B1820" s="5" t="s">
        <v>75</v>
      </c>
      <c r="C1820" s="9" t="s">
        <v>68</v>
      </c>
      <c r="D1820" s="9" t="str">
        <f t="shared" si="28"/>
        <v>North Macedonia-Europe2007</v>
      </c>
      <c r="E1820" s="11">
        <v>1.0999999999999999E-2</v>
      </c>
      <c r="F1820" s="11">
        <v>1.0999999999999999E-2</v>
      </c>
      <c r="G1820" s="11">
        <v>77</v>
      </c>
      <c r="H1820" s="11">
        <v>72</v>
      </c>
      <c r="I1820" s="11">
        <v>0.187</v>
      </c>
      <c r="J1820" s="11">
        <v>0.69899999999999995</v>
      </c>
      <c r="K1820" s="11">
        <v>0.114</v>
      </c>
      <c r="L1820" s="11">
        <v>2096620</v>
      </c>
      <c r="M1820" s="11">
        <v>0.57199999999999995</v>
      </c>
    </row>
    <row r="1821" spans="1:13" ht="15" x14ac:dyDescent="0.25">
      <c r="A1821" s="12" t="s">
        <v>128</v>
      </c>
      <c r="B1821" s="5" t="s">
        <v>75</v>
      </c>
      <c r="C1821" s="9" t="s">
        <v>68</v>
      </c>
      <c r="D1821" s="9" t="str">
        <f t="shared" si="28"/>
        <v>Czech Republic-Europe2007</v>
      </c>
      <c r="E1821" s="11">
        <v>1.0999999999999999E-2</v>
      </c>
      <c r="F1821" s="11">
        <v>4.0000000000000001E-3</v>
      </c>
      <c r="G1821" s="11">
        <v>80</v>
      </c>
      <c r="H1821" s="11">
        <v>74</v>
      </c>
      <c r="I1821" s="11">
        <v>0.14299999999999999</v>
      </c>
      <c r="J1821" s="11">
        <v>0.71199999999999997</v>
      </c>
      <c r="K1821" s="11">
        <v>0.14499999999999999</v>
      </c>
      <c r="L1821" s="11">
        <v>10298828</v>
      </c>
      <c r="M1821" s="11">
        <v>0.73499999999999999</v>
      </c>
    </row>
    <row r="1822" spans="1:13" ht="15" x14ac:dyDescent="0.25">
      <c r="A1822" s="12" t="s">
        <v>142</v>
      </c>
      <c r="B1822" s="5" t="s">
        <v>75</v>
      </c>
      <c r="C1822" s="9" t="s">
        <v>68</v>
      </c>
      <c r="D1822" s="9" t="str">
        <f t="shared" si="28"/>
        <v>Finland-Europe2007</v>
      </c>
      <c r="E1822" s="11">
        <v>1.0999999999999999E-2</v>
      </c>
      <c r="F1822" s="11">
        <v>3.0000000000000001E-3</v>
      </c>
      <c r="G1822" s="11">
        <v>83</v>
      </c>
      <c r="H1822" s="11">
        <v>76</v>
      </c>
      <c r="I1822" s="11">
        <v>0.17</v>
      </c>
      <c r="J1822" s="11">
        <v>0.66800000000000004</v>
      </c>
      <c r="K1822" s="11">
        <v>0.16300000000000001</v>
      </c>
      <c r="L1822" s="11">
        <v>5288720</v>
      </c>
      <c r="M1822" s="11">
        <v>0.83199999999999996</v>
      </c>
    </row>
    <row r="1823" spans="1:13" ht="15" x14ac:dyDescent="0.25">
      <c r="A1823" s="12" t="s">
        <v>188</v>
      </c>
      <c r="B1823" s="5" t="s">
        <v>75</v>
      </c>
      <c r="C1823" s="9" t="s">
        <v>68</v>
      </c>
      <c r="D1823" s="9" t="str">
        <f t="shared" si="28"/>
        <v>Luxembourg-Europe2007</v>
      </c>
      <c r="E1823" s="11">
        <v>1.0999999999999999E-2</v>
      </c>
      <c r="F1823" s="11">
        <v>2E-3</v>
      </c>
      <c r="G1823" s="11">
        <v>82</v>
      </c>
      <c r="H1823" s="11">
        <v>77</v>
      </c>
      <c r="I1823" s="11">
        <v>0.182</v>
      </c>
      <c r="J1823" s="11">
        <v>0.67500000000000004</v>
      </c>
      <c r="K1823" s="11">
        <v>0.14299999999999999</v>
      </c>
      <c r="L1823" s="11">
        <v>479993</v>
      </c>
      <c r="M1823" s="11">
        <v>0.874</v>
      </c>
    </row>
    <row r="1824" spans="1:13" ht="15" x14ac:dyDescent="0.25">
      <c r="A1824" s="12" t="s">
        <v>210</v>
      </c>
      <c r="B1824" s="5" t="s">
        <v>75</v>
      </c>
      <c r="C1824" s="9" t="s">
        <v>68</v>
      </c>
      <c r="D1824" s="9" t="str">
        <f t="shared" si="28"/>
        <v>Netherlands-Europe2007</v>
      </c>
      <c r="E1824" s="11">
        <v>1.0999999999999999E-2</v>
      </c>
      <c r="F1824" s="11">
        <v>4.0000000000000001E-3</v>
      </c>
      <c r="G1824" s="11">
        <v>82</v>
      </c>
      <c r="H1824" s="11">
        <v>78</v>
      </c>
      <c r="I1824" s="11">
        <v>0.18099999999999999</v>
      </c>
      <c r="J1824" s="11">
        <v>0.67400000000000004</v>
      </c>
      <c r="K1824" s="11">
        <v>0.14399999999999999</v>
      </c>
      <c r="L1824" s="11">
        <v>16381696</v>
      </c>
      <c r="M1824" s="11">
        <v>0.84499999999999997</v>
      </c>
    </row>
    <row r="1825" spans="1:13" ht="15" x14ac:dyDescent="0.25">
      <c r="A1825" s="12" t="s">
        <v>250</v>
      </c>
      <c r="B1825" s="5" t="s">
        <v>75</v>
      </c>
      <c r="C1825" s="9" t="s">
        <v>68</v>
      </c>
      <c r="D1825" s="9" t="str">
        <f t="shared" si="28"/>
        <v>Spain-Europe2007</v>
      </c>
      <c r="E1825" s="11">
        <v>1.0999999999999999E-2</v>
      </c>
      <c r="F1825" s="11">
        <v>4.0000000000000001E-3</v>
      </c>
      <c r="G1825" s="11">
        <v>84</v>
      </c>
      <c r="H1825" s="11">
        <v>78</v>
      </c>
      <c r="I1825" s="11">
        <v>0.14599999999999999</v>
      </c>
      <c r="J1825" s="11">
        <v>0.68600000000000005</v>
      </c>
      <c r="K1825" s="11">
        <v>0.16800000000000001</v>
      </c>
      <c r="L1825" s="11">
        <v>45226803</v>
      </c>
      <c r="M1825" s="11">
        <v>0.77700000000000002</v>
      </c>
    </row>
    <row r="1826" spans="1:13" ht="15" x14ac:dyDescent="0.25">
      <c r="A1826" s="12" t="s">
        <v>201</v>
      </c>
      <c r="B1826" s="5" t="s">
        <v>75</v>
      </c>
      <c r="C1826" s="9" t="s">
        <v>68</v>
      </c>
      <c r="D1826" s="9" t="str">
        <f t="shared" si="28"/>
        <v>Moldova-Europe2007</v>
      </c>
      <c r="E1826" s="11">
        <v>1.2E-2</v>
      </c>
      <c r="F1826" s="11">
        <v>1.7000000000000001E-2</v>
      </c>
      <c r="G1826" s="11">
        <v>72</v>
      </c>
      <c r="H1826" s="11">
        <v>64</v>
      </c>
      <c r="I1826" s="11">
        <v>0.17699999999999999</v>
      </c>
      <c r="J1826" s="11">
        <v>0.71</v>
      </c>
      <c r="K1826" s="11">
        <v>0.113</v>
      </c>
      <c r="L1826" s="11">
        <v>3576910</v>
      </c>
      <c r="M1826" s="11">
        <v>0.45100000000000001</v>
      </c>
    </row>
    <row r="1827" spans="1:13" ht="15" x14ac:dyDescent="0.25">
      <c r="A1827" s="12" t="s">
        <v>138</v>
      </c>
      <c r="B1827" s="5" t="s">
        <v>75</v>
      </c>
      <c r="C1827" s="9" t="s">
        <v>68</v>
      </c>
      <c r="D1827" s="9" t="str">
        <f t="shared" si="28"/>
        <v>Estonia-Europe2007</v>
      </c>
      <c r="E1827" s="11">
        <v>1.2E-2</v>
      </c>
      <c r="F1827" s="11">
        <v>5.0000000000000001E-3</v>
      </c>
      <c r="G1827" s="11">
        <v>79</v>
      </c>
      <c r="H1827" s="11">
        <v>67</v>
      </c>
      <c r="I1827" s="11">
        <v>0.151</v>
      </c>
      <c r="J1827" s="11">
        <v>0.67800000000000005</v>
      </c>
      <c r="K1827" s="11">
        <v>0.17199999999999999</v>
      </c>
      <c r="L1827" s="11">
        <v>1340680</v>
      </c>
      <c r="M1827" s="11">
        <v>0.68500000000000005</v>
      </c>
    </row>
    <row r="1828" spans="1:13" ht="15" x14ac:dyDescent="0.25">
      <c r="A1828" s="12" t="s">
        <v>129</v>
      </c>
      <c r="B1828" s="5" t="s">
        <v>75</v>
      </c>
      <c r="C1828" s="9" t="s">
        <v>68</v>
      </c>
      <c r="D1828" s="9" t="str">
        <f t="shared" si="28"/>
        <v>Denmark-Europe2007</v>
      </c>
      <c r="E1828" s="11">
        <v>1.2E-2</v>
      </c>
      <c r="F1828" s="11">
        <v>4.0000000000000001E-3</v>
      </c>
      <c r="G1828" s="11">
        <v>81</v>
      </c>
      <c r="H1828" s="11">
        <v>76</v>
      </c>
      <c r="I1828" s="11">
        <v>0.185</v>
      </c>
      <c r="J1828" s="11">
        <v>0.65900000000000003</v>
      </c>
      <c r="K1828" s="11">
        <v>0.156</v>
      </c>
      <c r="L1828" s="11">
        <v>5461438</v>
      </c>
      <c r="M1828" s="11">
        <v>0.86299999999999999</v>
      </c>
    </row>
    <row r="1829" spans="1:13" ht="15" x14ac:dyDescent="0.25">
      <c r="A1829" s="12" t="s">
        <v>127</v>
      </c>
      <c r="B1829" s="5" t="s">
        <v>75</v>
      </c>
      <c r="C1829" s="9" t="s">
        <v>68</v>
      </c>
      <c r="D1829" s="9" t="str">
        <f t="shared" si="28"/>
        <v>Cyprus-Europe2007</v>
      </c>
      <c r="E1829" s="11">
        <v>1.2E-2</v>
      </c>
      <c r="F1829" s="11">
        <v>4.0000000000000001E-3</v>
      </c>
      <c r="G1829" s="11">
        <v>81</v>
      </c>
      <c r="H1829" s="11">
        <v>77</v>
      </c>
      <c r="I1829" s="11">
        <v>0.19</v>
      </c>
      <c r="J1829" s="11">
        <v>0.7</v>
      </c>
      <c r="K1829" s="11">
        <v>0.11</v>
      </c>
      <c r="L1829" s="11">
        <v>1063095</v>
      </c>
      <c r="M1829" s="11">
        <v>0.68</v>
      </c>
    </row>
    <row r="1830" spans="1:13" ht="15" x14ac:dyDescent="0.25">
      <c r="A1830" s="12" t="s">
        <v>97</v>
      </c>
      <c r="B1830" s="5" t="s">
        <v>75</v>
      </c>
      <c r="C1830" s="9" t="s">
        <v>68</v>
      </c>
      <c r="D1830" s="9" t="str">
        <f t="shared" si="28"/>
        <v>Belgium-Europe2007</v>
      </c>
      <c r="E1830" s="11">
        <v>1.2E-2</v>
      </c>
      <c r="F1830" s="11">
        <v>4.0000000000000001E-3</v>
      </c>
      <c r="G1830" s="11">
        <v>83</v>
      </c>
      <c r="H1830" s="11">
        <v>77</v>
      </c>
      <c r="I1830" s="11">
        <v>0.16900000000000001</v>
      </c>
      <c r="J1830" s="11">
        <v>0.65900000000000003</v>
      </c>
      <c r="K1830" s="11">
        <v>0.17199999999999999</v>
      </c>
      <c r="L1830" s="11">
        <v>10625700</v>
      </c>
      <c r="M1830" s="11">
        <v>0.97499999999999998</v>
      </c>
    </row>
    <row r="1831" spans="1:13" ht="15" x14ac:dyDescent="0.25">
      <c r="A1831" s="12" t="s">
        <v>218</v>
      </c>
      <c r="B1831" s="5" t="s">
        <v>75</v>
      </c>
      <c r="C1831" s="9" t="s">
        <v>68</v>
      </c>
      <c r="D1831" s="9" t="str">
        <f t="shared" si="28"/>
        <v>Norway-Europe2007</v>
      </c>
      <c r="E1831" s="11">
        <v>1.2E-2</v>
      </c>
      <c r="F1831" s="11">
        <v>3.0000000000000001E-3</v>
      </c>
      <c r="G1831" s="11">
        <v>83</v>
      </c>
      <c r="H1831" s="11">
        <v>78</v>
      </c>
      <c r="I1831" s="11">
        <v>0.193</v>
      </c>
      <c r="J1831" s="11">
        <v>0.66</v>
      </c>
      <c r="K1831" s="11">
        <v>0.14699999999999999</v>
      </c>
      <c r="L1831" s="11">
        <v>4709153</v>
      </c>
      <c r="M1831" s="11">
        <v>0.78200000000000003</v>
      </c>
    </row>
    <row r="1832" spans="1:13" ht="15" x14ac:dyDescent="0.25">
      <c r="A1832" s="12" t="s">
        <v>259</v>
      </c>
      <c r="B1832" s="5" t="s">
        <v>75</v>
      </c>
      <c r="C1832" s="9" t="s">
        <v>68</v>
      </c>
      <c r="D1832" s="9" t="str">
        <f t="shared" si="28"/>
        <v>Sweden-Europe2007</v>
      </c>
      <c r="E1832" s="11">
        <v>1.2E-2</v>
      </c>
      <c r="F1832" s="11">
        <v>3.0000000000000001E-3</v>
      </c>
      <c r="G1832" s="11">
        <v>83</v>
      </c>
      <c r="H1832" s="11">
        <v>79</v>
      </c>
      <c r="I1832" s="11">
        <v>0.16900000000000001</v>
      </c>
      <c r="J1832" s="11">
        <v>0.65600000000000003</v>
      </c>
      <c r="K1832" s="11">
        <v>0.17499999999999999</v>
      </c>
      <c r="L1832" s="11">
        <v>9148092</v>
      </c>
      <c r="M1832" s="11">
        <v>0.84599999999999997</v>
      </c>
    </row>
    <row r="1833" spans="1:13" ht="15" x14ac:dyDescent="0.25">
      <c r="A1833" s="12" t="s">
        <v>204</v>
      </c>
      <c r="B1833" s="5" t="s">
        <v>75</v>
      </c>
      <c r="C1833" s="9" t="s">
        <v>68</v>
      </c>
      <c r="D1833" s="9" t="str">
        <f t="shared" si="28"/>
        <v>Montenegro-Europe2007</v>
      </c>
      <c r="E1833" s="11">
        <v>1.2999999999999999E-2</v>
      </c>
      <c r="F1833" s="11">
        <v>8.0000000000000002E-3</v>
      </c>
      <c r="G1833" s="11">
        <v>76</v>
      </c>
      <c r="H1833" s="11">
        <v>72</v>
      </c>
      <c r="I1833" s="11">
        <v>0.19900000000000001</v>
      </c>
      <c r="J1833" s="11">
        <v>0.67300000000000004</v>
      </c>
      <c r="K1833" s="11">
        <v>0.128</v>
      </c>
      <c r="L1833" s="11">
        <v>617800</v>
      </c>
      <c r="M1833" s="11">
        <v>0.626</v>
      </c>
    </row>
    <row r="1834" spans="1:13" ht="15" x14ac:dyDescent="0.25">
      <c r="A1834" s="12" t="s">
        <v>74</v>
      </c>
      <c r="B1834" s="5" t="s">
        <v>75</v>
      </c>
      <c r="C1834" s="9" t="s">
        <v>68</v>
      </c>
      <c r="D1834" s="9" t="str">
        <f t="shared" si="28"/>
        <v>Albania-Europe2007</v>
      </c>
      <c r="E1834" s="11">
        <v>1.2999999999999999E-2</v>
      </c>
      <c r="F1834" s="11">
        <v>1.7000000000000001E-2</v>
      </c>
      <c r="G1834" s="11">
        <v>80</v>
      </c>
      <c r="H1834" s="11">
        <v>73</v>
      </c>
      <c r="I1834" s="11">
        <v>0.25</v>
      </c>
      <c r="J1834" s="11">
        <v>0.65800000000000003</v>
      </c>
      <c r="K1834" s="11">
        <v>9.1999999999999998E-2</v>
      </c>
      <c r="L1834" s="11">
        <v>2940880</v>
      </c>
      <c r="M1834" s="11">
        <v>0.48899999999999999</v>
      </c>
    </row>
    <row r="1835" spans="1:13" ht="15" x14ac:dyDescent="0.25">
      <c r="A1835" s="12" t="s">
        <v>276</v>
      </c>
      <c r="B1835" s="5" t="s">
        <v>75</v>
      </c>
      <c r="C1835" s="9" t="s">
        <v>68</v>
      </c>
      <c r="D1835" s="9" t="str">
        <f t="shared" si="28"/>
        <v>United Kingdom-Europe2007</v>
      </c>
      <c r="E1835" s="11">
        <v>1.2999999999999999E-2</v>
      </c>
      <c r="F1835" s="11">
        <v>5.0000000000000001E-3</v>
      </c>
      <c r="G1835" s="11">
        <v>82</v>
      </c>
      <c r="H1835" s="11">
        <v>77</v>
      </c>
      <c r="I1835" s="11">
        <v>0.17699999999999999</v>
      </c>
      <c r="J1835" s="11">
        <v>0.66200000000000003</v>
      </c>
      <c r="K1835" s="11">
        <v>0.161</v>
      </c>
      <c r="L1835" s="11">
        <v>61322463</v>
      </c>
      <c r="M1835" s="11">
        <v>0.80500000000000005</v>
      </c>
    </row>
    <row r="1836" spans="1:13" ht="15" x14ac:dyDescent="0.25">
      <c r="A1836" s="12" t="s">
        <v>143</v>
      </c>
      <c r="B1836" s="5" t="s">
        <v>75</v>
      </c>
      <c r="C1836" s="9" t="s">
        <v>68</v>
      </c>
      <c r="D1836" s="9" t="str">
        <f t="shared" si="28"/>
        <v>France-Europe2007</v>
      </c>
      <c r="E1836" s="11">
        <v>1.2999999999999999E-2</v>
      </c>
      <c r="F1836" s="11">
        <v>4.0000000000000001E-3</v>
      </c>
      <c r="G1836" s="11">
        <v>85</v>
      </c>
      <c r="H1836" s="11">
        <v>78</v>
      </c>
      <c r="I1836" s="11">
        <v>0.184</v>
      </c>
      <c r="J1836" s="11">
        <v>0.65100000000000002</v>
      </c>
      <c r="K1836" s="11">
        <v>0.16500000000000001</v>
      </c>
      <c r="L1836" s="11">
        <v>64012572</v>
      </c>
      <c r="M1836" s="11">
        <v>0.77600000000000002</v>
      </c>
    </row>
    <row r="1837" spans="1:13" ht="15" x14ac:dyDescent="0.25">
      <c r="A1837" s="12" t="s">
        <v>140</v>
      </c>
      <c r="B1837" s="5" t="s">
        <v>75</v>
      </c>
      <c r="C1837" s="9" t="s">
        <v>68</v>
      </c>
      <c r="D1837" s="9" t="str">
        <f t="shared" si="28"/>
        <v>Faeroe Islands-Europe2007</v>
      </c>
      <c r="E1837" s="11">
        <v>1.4E-2</v>
      </c>
      <c r="F1837" s="8"/>
      <c r="G1837" s="11">
        <v>83</v>
      </c>
      <c r="H1837" s="11">
        <v>78</v>
      </c>
      <c r="I1837" s="8"/>
      <c r="J1837" s="8"/>
      <c r="K1837" s="8"/>
      <c r="L1837" s="11">
        <v>49554</v>
      </c>
      <c r="M1837" s="11">
        <v>0.40300000000000002</v>
      </c>
    </row>
    <row r="1838" spans="1:13" ht="15" x14ac:dyDescent="0.25">
      <c r="A1838" s="12" t="s">
        <v>162</v>
      </c>
      <c r="B1838" s="5" t="s">
        <v>75</v>
      </c>
      <c r="C1838" s="9" t="s">
        <v>68</v>
      </c>
      <c r="D1838" s="9" t="str">
        <f t="shared" si="28"/>
        <v>Iceland-Europe2007</v>
      </c>
      <c r="E1838" s="11">
        <v>1.4999999999999999E-2</v>
      </c>
      <c r="F1838" s="11">
        <v>2E-3</v>
      </c>
      <c r="G1838" s="11">
        <v>83</v>
      </c>
      <c r="H1838" s="11">
        <v>80</v>
      </c>
      <c r="I1838" s="11">
        <v>0.215</v>
      </c>
      <c r="J1838" s="11">
        <v>0.66600000000000004</v>
      </c>
      <c r="K1838" s="11">
        <v>0.11799999999999999</v>
      </c>
      <c r="L1838" s="11">
        <v>311566</v>
      </c>
      <c r="M1838" s="11">
        <v>0.93300000000000005</v>
      </c>
    </row>
    <row r="1839" spans="1:13" ht="15" x14ac:dyDescent="0.25">
      <c r="A1839" s="12" t="s">
        <v>167</v>
      </c>
      <c r="B1839" s="5" t="s">
        <v>75</v>
      </c>
      <c r="C1839" s="9" t="s">
        <v>68</v>
      </c>
      <c r="D1839" s="9" t="str">
        <f t="shared" si="28"/>
        <v>Ireland-Europe2007</v>
      </c>
      <c r="E1839" s="11">
        <v>1.6E-2</v>
      </c>
      <c r="F1839" s="11">
        <v>4.0000000000000001E-3</v>
      </c>
      <c r="G1839" s="11">
        <v>82</v>
      </c>
      <c r="H1839" s="11">
        <v>77</v>
      </c>
      <c r="I1839" s="11">
        <v>0.20799999999999999</v>
      </c>
      <c r="J1839" s="11">
        <v>0.68100000000000005</v>
      </c>
      <c r="K1839" s="11">
        <v>0.111</v>
      </c>
      <c r="L1839" s="11">
        <v>4398942</v>
      </c>
      <c r="M1839" s="11">
        <v>0.61</v>
      </c>
    </row>
    <row r="1840" spans="1:13" ht="15" x14ac:dyDescent="0.25">
      <c r="A1840" s="12" t="s">
        <v>177</v>
      </c>
      <c r="B1840" s="5" t="s">
        <v>75</v>
      </c>
      <c r="C1840" s="9" t="s">
        <v>68</v>
      </c>
      <c r="D1840" s="9" t="str">
        <f t="shared" si="28"/>
        <v>Kosovo-Europe2007</v>
      </c>
      <c r="E1840" s="11">
        <v>1.9E-2</v>
      </c>
      <c r="F1840" s="8"/>
      <c r="G1840" s="11">
        <v>71</v>
      </c>
      <c r="H1840" s="11">
        <v>67</v>
      </c>
      <c r="I1840" s="8"/>
      <c r="J1840" s="8"/>
      <c r="K1840" s="8"/>
      <c r="L1840" s="11">
        <v>1733404</v>
      </c>
      <c r="M1840" s="8"/>
    </row>
    <row r="1841" spans="1:13" ht="15" x14ac:dyDescent="0.25">
      <c r="A1841" s="12" t="s">
        <v>270</v>
      </c>
      <c r="B1841" s="5" t="s">
        <v>75</v>
      </c>
      <c r="C1841" s="9" t="s">
        <v>68</v>
      </c>
      <c r="D1841" s="9" t="str">
        <f t="shared" si="28"/>
        <v>Turkey-Europe2007</v>
      </c>
      <c r="E1841" s="11">
        <v>1.9E-2</v>
      </c>
      <c r="F1841" s="11">
        <v>2.3E-2</v>
      </c>
      <c r="G1841" s="11">
        <v>77</v>
      </c>
      <c r="H1841" s="11">
        <v>70</v>
      </c>
      <c r="I1841" s="11">
        <v>0.27800000000000002</v>
      </c>
      <c r="J1841" s="11">
        <v>0.65500000000000003</v>
      </c>
      <c r="K1841" s="11">
        <v>6.8000000000000005E-2</v>
      </c>
      <c r="L1841" s="11">
        <v>69496513</v>
      </c>
      <c r="M1841" s="11">
        <v>0.69</v>
      </c>
    </row>
    <row r="1842" spans="1:13" ht="15" x14ac:dyDescent="0.25">
      <c r="A1842" s="12" t="s">
        <v>168</v>
      </c>
      <c r="B1842" s="5" t="s">
        <v>75</v>
      </c>
      <c r="C1842" s="9" t="s">
        <v>69</v>
      </c>
      <c r="D1842" s="9" t="str">
        <f t="shared" si="28"/>
        <v>Isle of Man-Europe2008</v>
      </c>
      <c r="E1842" s="8"/>
      <c r="F1842" s="8"/>
      <c r="G1842" s="8"/>
      <c r="H1842" s="8"/>
      <c r="I1842" s="8"/>
      <c r="J1842" s="8"/>
      <c r="K1842" s="8"/>
      <c r="L1842" s="11">
        <v>82561</v>
      </c>
      <c r="M1842" s="11">
        <v>0.52</v>
      </c>
    </row>
    <row r="1843" spans="1:13" ht="15" x14ac:dyDescent="0.25">
      <c r="A1843" s="12" t="s">
        <v>202</v>
      </c>
      <c r="B1843" s="5" t="s">
        <v>75</v>
      </c>
      <c r="C1843" s="9" t="s">
        <v>69</v>
      </c>
      <c r="D1843" s="9" t="str">
        <f t="shared" si="28"/>
        <v>Monaco-Europe2008</v>
      </c>
      <c r="E1843" s="8"/>
      <c r="F1843" s="11">
        <v>3.0000000000000001E-3</v>
      </c>
      <c r="G1843" s="8"/>
      <c r="H1843" s="8"/>
      <c r="I1843" s="8"/>
      <c r="J1843" s="8"/>
      <c r="K1843" s="8"/>
      <c r="L1843" s="11">
        <v>35686</v>
      </c>
      <c r="M1843" s="11">
        <v>1</v>
      </c>
    </row>
    <row r="1844" spans="1:13" ht="15" x14ac:dyDescent="0.25">
      <c r="A1844" s="12" t="s">
        <v>140</v>
      </c>
      <c r="B1844" s="5" t="s">
        <v>75</v>
      </c>
      <c r="C1844" s="9" t="s">
        <v>69</v>
      </c>
      <c r="D1844" s="9" t="str">
        <f t="shared" si="28"/>
        <v>Faeroe Islands-Europe2008</v>
      </c>
      <c r="E1844" s="8"/>
      <c r="F1844" s="8"/>
      <c r="G1844" s="11">
        <v>83</v>
      </c>
      <c r="H1844" s="11">
        <v>78</v>
      </c>
      <c r="I1844" s="8"/>
      <c r="J1844" s="8"/>
      <c r="K1844" s="8"/>
      <c r="L1844" s="11">
        <v>49601</v>
      </c>
      <c r="M1844" s="11">
        <v>0.40500000000000003</v>
      </c>
    </row>
    <row r="1845" spans="1:13" ht="15" x14ac:dyDescent="0.25">
      <c r="A1845" s="12" t="s">
        <v>103</v>
      </c>
      <c r="B1845" s="5" t="s">
        <v>75</v>
      </c>
      <c r="C1845" s="9" t="s">
        <v>69</v>
      </c>
      <c r="D1845" s="9" t="str">
        <f t="shared" si="28"/>
        <v>Bosnia and Herzegovina-Europe2008</v>
      </c>
      <c r="E1845" s="11">
        <v>8.0000000000000002E-3</v>
      </c>
      <c r="F1845" s="11">
        <v>7.0000000000000001E-3</v>
      </c>
      <c r="G1845" s="11">
        <v>78</v>
      </c>
      <c r="H1845" s="11">
        <v>73</v>
      </c>
      <c r="I1845" s="11">
        <v>0.18099999999999999</v>
      </c>
      <c r="J1845" s="11">
        <v>0.67400000000000004</v>
      </c>
      <c r="K1845" s="11">
        <v>0.14399999999999999</v>
      </c>
      <c r="L1845" s="11">
        <v>3861201</v>
      </c>
      <c r="M1845" s="11">
        <v>0.39200000000000002</v>
      </c>
    </row>
    <row r="1846" spans="1:13" ht="15" x14ac:dyDescent="0.25">
      <c r="A1846" s="12" t="s">
        <v>148</v>
      </c>
      <c r="B1846" s="5" t="s">
        <v>75</v>
      </c>
      <c r="C1846" s="9" t="s">
        <v>69</v>
      </c>
      <c r="D1846" s="9" t="str">
        <f t="shared" si="28"/>
        <v>Germany-Europe2008</v>
      </c>
      <c r="E1846" s="11">
        <v>8.0000000000000002E-3</v>
      </c>
      <c r="F1846" s="11">
        <v>4.0000000000000001E-3</v>
      </c>
      <c r="G1846" s="11">
        <v>82</v>
      </c>
      <c r="H1846" s="11">
        <v>77</v>
      </c>
      <c r="I1846" s="11">
        <v>0.13700000000000001</v>
      </c>
      <c r="J1846" s="11">
        <v>0.66</v>
      </c>
      <c r="K1846" s="11">
        <v>0.20200000000000001</v>
      </c>
      <c r="L1846" s="11">
        <v>82110097</v>
      </c>
      <c r="M1846" s="11">
        <v>0.73899999999999999</v>
      </c>
    </row>
    <row r="1847" spans="1:13" ht="15" x14ac:dyDescent="0.25">
      <c r="A1847" s="12" t="s">
        <v>238</v>
      </c>
      <c r="B1847" s="5" t="s">
        <v>75</v>
      </c>
      <c r="C1847" s="9" t="s">
        <v>69</v>
      </c>
      <c r="D1847" s="9" t="str">
        <f t="shared" si="28"/>
        <v>Serbia-Europe2008</v>
      </c>
      <c r="E1847" s="11">
        <v>8.9999999999999993E-3</v>
      </c>
      <c r="F1847" s="11">
        <v>7.0000000000000001E-3</v>
      </c>
      <c r="G1847" s="11">
        <v>76</v>
      </c>
      <c r="H1847" s="11">
        <v>71</v>
      </c>
      <c r="I1847" s="11">
        <v>0.17299999999999999</v>
      </c>
      <c r="J1847" s="11">
        <v>0.68899999999999995</v>
      </c>
      <c r="K1847" s="11">
        <v>0.13800000000000001</v>
      </c>
      <c r="L1847" s="11">
        <v>7350221</v>
      </c>
      <c r="M1847" s="11">
        <v>0.55100000000000005</v>
      </c>
    </row>
    <row r="1848" spans="1:13" ht="15" x14ac:dyDescent="0.25">
      <c r="A1848" s="12" t="s">
        <v>89</v>
      </c>
      <c r="B1848" s="5" t="s">
        <v>75</v>
      </c>
      <c r="C1848" s="9" t="s">
        <v>69</v>
      </c>
      <c r="D1848" s="9" t="str">
        <f t="shared" si="28"/>
        <v>Austria-Europe2008</v>
      </c>
      <c r="E1848" s="11">
        <v>8.9999999999999993E-3</v>
      </c>
      <c r="F1848" s="11">
        <v>4.0000000000000001E-3</v>
      </c>
      <c r="G1848" s="11">
        <v>83</v>
      </c>
      <c r="H1848" s="11">
        <v>78</v>
      </c>
      <c r="I1848" s="11">
        <v>0.152</v>
      </c>
      <c r="J1848" s="11">
        <v>0.67700000000000005</v>
      </c>
      <c r="K1848" s="11">
        <v>0.17100000000000001</v>
      </c>
      <c r="L1848" s="11">
        <v>8336926</v>
      </c>
      <c r="M1848" s="11">
        <v>0.65800000000000003</v>
      </c>
    </row>
    <row r="1849" spans="1:13" ht="15" x14ac:dyDescent="0.25">
      <c r="A1849" s="12" t="s">
        <v>81</v>
      </c>
      <c r="B1849" s="5" t="s">
        <v>75</v>
      </c>
      <c r="C1849" s="9" t="s">
        <v>69</v>
      </c>
      <c r="D1849" s="9" t="str">
        <f t="shared" si="28"/>
        <v>Andorra-Europe2008</v>
      </c>
      <c r="E1849" s="11">
        <v>0.01</v>
      </c>
      <c r="F1849" s="11">
        <v>3.0000000000000001E-3</v>
      </c>
      <c r="G1849" s="8"/>
      <c r="H1849" s="8"/>
      <c r="I1849" s="8"/>
      <c r="J1849" s="8"/>
      <c r="K1849" s="8"/>
      <c r="L1849" s="11">
        <v>79969</v>
      </c>
      <c r="M1849" s="11">
        <v>0.88900000000000001</v>
      </c>
    </row>
    <row r="1850" spans="1:13" ht="15" x14ac:dyDescent="0.25">
      <c r="A1850" s="12" t="s">
        <v>107</v>
      </c>
      <c r="B1850" s="5" t="s">
        <v>75</v>
      </c>
      <c r="C1850" s="9" t="s">
        <v>69</v>
      </c>
      <c r="D1850" s="9" t="str">
        <f t="shared" si="28"/>
        <v>Bulgaria-Europe2008</v>
      </c>
      <c r="E1850" s="11">
        <v>0.01</v>
      </c>
      <c r="F1850" s="11">
        <v>1.2E-2</v>
      </c>
      <c r="G1850" s="11">
        <v>77</v>
      </c>
      <c r="H1850" s="11">
        <v>70</v>
      </c>
      <c r="I1850" s="11">
        <v>0.13300000000000001</v>
      </c>
      <c r="J1850" s="11">
        <v>0.68799999999999994</v>
      </c>
      <c r="K1850" s="11">
        <v>0.17899999999999999</v>
      </c>
      <c r="L1850" s="11">
        <v>7492561</v>
      </c>
      <c r="M1850" s="11">
        <v>0.71599999999999997</v>
      </c>
    </row>
    <row r="1851" spans="1:13" ht="15" x14ac:dyDescent="0.25">
      <c r="A1851" s="12" t="s">
        <v>161</v>
      </c>
      <c r="B1851" s="5" t="s">
        <v>75</v>
      </c>
      <c r="C1851" s="9" t="s">
        <v>69</v>
      </c>
      <c r="D1851" s="9" t="str">
        <f t="shared" si="28"/>
        <v>Hungary-Europe2008</v>
      </c>
      <c r="E1851" s="11">
        <v>0.01</v>
      </c>
      <c r="F1851" s="11">
        <v>6.0000000000000001E-3</v>
      </c>
      <c r="G1851" s="11">
        <v>78</v>
      </c>
      <c r="H1851" s="11">
        <v>70</v>
      </c>
      <c r="I1851" s="11">
        <v>0.14899999999999999</v>
      </c>
      <c r="J1851" s="11">
        <v>0.68799999999999994</v>
      </c>
      <c r="K1851" s="11">
        <v>0.16300000000000001</v>
      </c>
      <c r="L1851" s="11">
        <v>10038188</v>
      </c>
      <c r="M1851" s="11">
        <v>0.67900000000000005</v>
      </c>
    </row>
    <row r="1852" spans="1:13" ht="15" x14ac:dyDescent="0.25">
      <c r="A1852" s="12" t="s">
        <v>124</v>
      </c>
      <c r="B1852" s="5" t="s">
        <v>75</v>
      </c>
      <c r="C1852" s="9" t="s">
        <v>69</v>
      </c>
      <c r="D1852" s="9" t="str">
        <f t="shared" si="28"/>
        <v>Croatia-Europe2008</v>
      </c>
      <c r="E1852" s="11">
        <v>0.01</v>
      </c>
      <c r="F1852" s="11">
        <v>5.0000000000000001E-3</v>
      </c>
      <c r="G1852" s="11">
        <v>80</v>
      </c>
      <c r="H1852" s="11">
        <v>72</v>
      </c>
      <c r="I1852" s="11">
        <v>0.156</v>
      </c>
      <c r="J1852" s="11">
        <v>0.67100000000000004</v>
      </c>
      <c r="K1852" s="11">
        <v>0.17299999999999999</v>
      </c>
      <c r="L1852" s="11">
        <v>4434508</v>
      </c>
      <c r="M1852" s="11">
        <v>0.56999999999999995</v>
      </c>
    </row>
    <row r="1853" spans="1:13" ht="15" x14ac:dyDescent="0.25">
      <c r="A1853" s="12" t="s">
        <v>227</v>
      </c>
      <c r="B1853" s="5" t="s">
        <v>75</v>
      </c>
      <c r="C1853" s="9" t="s">
        <v>69</v>
      </c>
      <c r="D1853" s="9" t="str">
        <f t="shared" si="28"/>
        <v>Portugal-Europe2008</v>
      </c>
      <c r="E1853" s="11">
        <v>0.01</v>
      </c>
      <c r="F1853" s="11">
        <v>3.0000000000000001E-3</v>
      </c>
      <c r="G1853" s="11">
        <v>82</v>
      </c>
      <c r="H1853" s="11">
        <v>76</v>
      </c>
      <c r="I1853" s="11">
        <v>0.153</v>
      </c>
      <c r="J1853" s="11">
        <v>0.67</v>
      </c>
      <c r="K1853" s="11">
        <v>0.17599999999999999</v>
      </c>
      <c r="L1853" s="11">
        <v>10558177</v>
      </c>
      <c r="M1853" s="11">
        <v>0.59399999999999997</v>
      </c>
    </row>
    <row r="1854" spans="1:13" ht="15" x14ac:dyDescent="0.25">
      <c r="A1854" s="12" t="s">
        <v>195</v>
      </c>
      <c r="B1854" s="5" t="s">
        <v>75</v>
      </c>
      <c r="C1854" s="9" t="s">
        <v>69</v>
      </c>
      <c r="D1854" s="9" t="str">
        <f t="shared" si="28"/>
        <v>Malta-Europe2008</v>
      </c>
      <c r="E1854" s="11">
        <v>0.01</v>
      </c>
      <c r="F1854" s="11">
        <v>6.0000000000000001E-3</v>
      </c>
      <c r="G1854" s="11">
        <v>82</v>
      </c>
      <c r="H1854" s="11">
        <v>77</v>
      </c>
      <c r="I1854" s="11">
        <v>0.16200000000000001</v>
      </c>
      <c r="J1854" s="11">
        <v>0.69899999999999995</v>
      </c>
      <c r="K1854" s="11">
        <v>0.13900000000000001</v>
      </c>
      <c r="L1854" s="11">
        <v>409379</v>
      </c>
      <c r="M1854" s="11">
        <v>0.94299999999999995</v>
      </c>
    </row>
    <row r="1855" spans="1:13" ht="15" x14ac:dyDescent="0.25">
      <c r="A1855" s="12" t="s">
        <v>170</v>
      </c>
      <c r="B1855" s="5" t="s">
        <v>75</v>
      </c>
      <c r="C1855" s="9" t="s">
        <v>69</v>
      </c>
      <c r="D1855" s="9" t="str">
        <f t="shared" si="28"/>
        <v>Italy-Europe2008</v>
      </c>
      <c r="E1855" s="11">
        <v>0.01</v>
      </c>
      <c r="F1855" s="11">
        <v>4.0000000000000001E-3</v>
      </c>
      <c r="G1855" s="11">
        <v>85</v>
      </c>
      <c r="H1855" s="11">
        <v>79</v>
      </c>
      <c r="I1855" s="11">
        <v>0.14000000000000001</v>
      </c>
      <c r="J1855" s="11">
        <v>0.66</v>
      </c>
      <c r="K1855" s="11">
        <v>0.2</v>
      </c>
      <c r="L1855" s="11">
        <v>58826731</v>
      </c>
      <c r="M1855" s="11">
        <v>0.68100000000000005</v>
      </c>
    </row>
    <row r="1856" spans="1:13" ht="15" x14ac:dyDescent="0.25">
      <c r="A1856" s="12" t="s">
        <v>260</v>
      </c>
      <c r="B1856" s="5" t="s">
        <v>75</v>
      </c>
      <c r="C1856" s="9" t="s">
        <v>69</v>
      </c>
      <c r="D1856" s="9" t="str">
        <f t="shared" si="28"/>
        <v>Switzerland-Europe2008</v>
      </c>
      <c r="E1856" s="11">
        <v>0.01</v>
      </c>
      <c r="F1856" s="11">
        <v>4.0000000000000001E-3</v>
      </c>
      <c r="G1856" s="11">
        <v>84</v>
      </c>
      <c r="H1856" s="11">
        <v>80</v>
      </c>
      <c r="I1856" s="11">
        <v>0.155</v>
      </c>
      <c r="J1856" s="11">
        <v>0.68100000000000005</v>
      </c>
      <c r="K1856" s="11">
        <v>0.16400000000000001</v>
      </c>
      <c r="L1856" s="11">
        <v>7647675</v>
      </c>
      <c r="M1856" s="11">
        <v>0.73599999999999999</v>
      </c>
    </row>
    <row r="1857" spans="1:13" ht="15" x14ac:dyDescent="0.25">
      <c r="A1857" s="12" t="s">
        <v>186</v>
      </c>
      <c r="B1857" s="5" t="s">
        <v>75</v>
      </c>
      <c r="C1857" s="9" t="s">
        <v>69</v>
      </c>
      <c r="D1857" s="9" t="str">
        <f t="shared" si="28"/>
        <v>Liechtenstein-Europe2008</v>
      </c>
      <c r="E1857" s="11">
        <v>0.01</v>
      </c>
      <c r="F1857" s="8"/>
      <c r="G1857" s="11">
        <v>86</v>
      </c>
      <c r="H1857" s="11">
        <v>80</v>
      </c>
      <c r="I1857" s="8"/>
      <c r="J1857" s="8"/>
      <c r="K1857" s="8"/>
      <c r="L1857" s="11">
        <v>35582</v>
      </c>
      <c r="M1857" s="11">
        <v>0.14599999999999999</v>
      </c>
    </row>
    <row r="1858" spans="1:13" ht="15" x14ac:dyDescent="0.25">
      <c r="A1858" s="12" t="s">
        <v>274</v>
      </c>
      <c r="B1858" s="5" t="s">
        <v>75</v>
      </c>
      <c r="C1858" s="9" t="s">
        <v>69</v>
      </c>
      <c r="D1858" s="9" t="str">
        <f t="shared" si="28"/>
        <v>Ukraine-Europe2008</v>
      </c>
      <c r="E1858" s="11">
        <v>1.0999999999999999E-2</v>
      </c>
      <c r="F1858" s="11">
        <v>1.0999999999999999E-2</v>
      </c>
      <c r="G1858" s="11">
        <v>74</v>
      </c>
      <c r="H1858" s="11">
        <v>63</v>
      </c>
      <c r="I1858" s="11">
        <v>0.13900000000000001</v>
      </c>
      <c r="J1858" s="11">
        <v>0.7</v>
      </c>
      <c r="K1858" s="11">
        <v>0.16</v>
      </c>
      <c r="L1858" s="11">
        <v>46258200</v>
      </c>
      <c r="M1858" s="11">
        <v>0.68300000000000005</v>
      </c>
    </row>
    <row r="1859" spans="1:13" ht="15" x14ac:dyDescent="0.25">
      <c r="A1859" s="12" t="s">
        <v>96</v>
      </c>
      <c r="B1859" s="5" t="s">
        <v>75</v>
      </c>
      <c r="C1859" s="9" t="s">
        <v>69</v>
      </c>
      <c r="D1859" s="9" t="str">
        <f t="shared" ref="D1859:D1922" si="29">CONCATENATE(A1859,C1859)</f>
        <v>Belarus-Europe2008</v>
      </c>
      <c r="E1859" s="11">
        <v>1.0999999999999999E-2</v>
      </c>
      <c r="F1859" s="11">
        <v>6.0000000000000001E-3</v>
      </c>
      <c r="G1859" s="11">
        <v>77</v>
      </c>
      <c r="H1859" s="11">
        <v>65</v>
      </c>
      <c r="I1859" s="11">
        <v>0.14799999999999999</v>
      </c>
      <c r="J1859" s="11">
        <v>0.70799999999999996</v>
      </c>
      <c r="K1859" s="11">
        <v>0.14299999999999999</v>
      </c>
      <c r="L1859" s="11">
        <v>9528000</v>
      </c>
      <c r="M1859" s="11">
        <v>0.73699999999999999</v>
      </c>
    </row>
    <row r="1860" spans="1:13" ht="15" x14ac:dyDescent="0.25">
      <c r="A1860" s="12" t="s">
        <v>187</v>
      </c>
      <c r="B1860" s="5" t="s">
        <v>75</v>
      </c>
      <c r="C1860" s="9" t="s">
        <v>69</v>
      </c>
      <c r="D1860" s="9" t="str">
        <f t="shared" si="29"/>
        <v>Lithuania-Europe2008</v>
      </c>
      <c r="E1860" s="11">
        <v>1.0999999999999999E-2</v>
      </c>
      <c r="F1860" s="11">
        <v>7.0000000000000001E-3</v>
      </c>
      <c r="G1860" s="11">
        <v>78</v>
      </c>
      <c r="H1860" s="11">
        <v>66</v>
      </c>
      <c r="I1860" s="11">
        <v>0.156</v>
      </c>
      <c r="J1860" s="11">
        <v>0.69</v>
      </c>
      <c r="K1860" s="11">
        <v>0.154</v>
      </c>
      <c r="L1860" s="11">
        <v>3198231</v>
      </c>
      <c r="M1860" s="11">
        <v>0.66800000000000004</v>
      </c>
    </row>
    <row r="1861" spans="1:13" ht="15" x14ac:dyDescent="0.25">
      <c r="A1861" s="12" t="s">
        <v>181</v>
      </c>
      <c r="B1861" s="5" t="s">
        <v>75</v>
      </c>
      <c r="C1861" s="9" t="s">
        <v>69</v>
      </c>
      <c r="D1861" s="9" t="str">
        <f t="shared" si="29"/>
        <v>Latvia-Europe2008</v>
      </c>
      <c r="E1861" s="11">
        <v>1.0999999999999999E-2</v>
      </c>
      <c r="F1861" s="11">
        <v>8.9999999999999993E-3</v>
      </c>
      <c r="G1861" s="11">
        <v>78</v>
      </c>
      <c r="H1861" s="11">
        <v>67</v>
      </c>
      <c r="I1861" s="11">
        <v>0.14099999999999999</v>
      </c>
      <c r="J1861" s="11">
        <v>0.67900000000000005</v>
      </c>
      <c r="K1861" s="11">
        <v>0.18</v>
      </c>
      <c r="L1861" s="11">
        <v>2177322</v>
      </c>
      <c r="M1861" s="11">
        <v>0.67800000000000005</v>
      </c>
    </row>
    <row r="1862" spans="1:13" ht="15" x14ac:dyDescent="0.25">
      <c r="A1862" s="12" t="s">
        <v>230</v>
      </c>
      <c r="B1862" s="5" t="s">
        <v>75</v>
      </c>
      <c r="C1862" s="9" t="s">
        <v>69</v>
      </c>
      <c r="D1862" s="9" t="str">
        <f t="shared" si="29"/>
        <v>Romania-Europe2008</v>
      </c>
      <c r="E1862" s="11">
        <v>1.0999999999999999E-2</v>
      </c>
      <c r="F1862" s="11">
        <v>1.4E-2</v>
      </c>
      <c r="G1862" s="11">
        <v>76</v>
      </c>
      <c r="H1862" s="11">
        <v>69</v>
      </c>
      <c r="I1862" s="11">
        <v>0.15</v>
      </c>
      <c r="J1862" s="11">
        <v>0.70199999999999996</v>
      </c>
      <c r="K1862" s="11">
        <v>0.14899999999999999</v>
      </c>
      <c r="L1862" s="11">
        <v>20537875</v>
      </c>
      <c r="M1862" s="11">
        <v>0.53600000000000003</v>
      </c>
    </row>
    <row r="1863" spans="1:13" ht="15" x14ac:dyDescent="0.25">
      <c r="A1863" s="12" t="s">
        <v>243</v>
      </c>
      <c r="B1863" s="5" t="s">
        <v>75</v>
      </c>
      <c r="C1863" s="9" t="s">
        <v>69</v>
      </c>
      <c r="D1863" s="9" t="str">
        <f t="shared" si="29"/>
        <v>Slovakia-Europe2008</v>
      </c>
      <c r="E1863" s="11">
        <v>1.0999999999999999E-2</v>
      </c>
      <c r="F1863" s="11">
        <v>7.0000000000000001E-3</v>
      </c>
      <c r="G1863" s="11">
        <v>79</v>
      </c>
      <c r="H1863" s="11">
        <v>71</v>
      </c>
      <c r="I1863" s="11">
        <v>0.156</v>
      </c>
      <c r="J1863" s="11">
        <v>0.72399999999999998</v>
      </c>
      <c r="K1863" s="11">
        <v>0.12</v>
      </c>
      <c r="L1863" s="11">
        <v>5379233</v>
      </c>
      <c r="M1863" s="11">
        <v>0.55100000000000005</v>
      </c>
    </row>
    <row r="1864" spans="1:13" ht="15" x14ac:dyDescent="0.25">
      <c r="A1864" s="12" t="s">
        <v>226</v>
      </c>
      <c r="B1864" s="5" t="s">
        <v>75</v>
      </c>
      <c r="C1864" s="9" t="s">
        <v>69</v>
      </c>
      <c r="D1864" s="9" t="str">
        <f t="shared" si="29"/>
        <v>Poland-Europe2008</v>
      </c>
      <c r="E1864" s="11">
        <v>1.0999999999999999E-2</v>
      </c>
      <c r="F1864" s="11">
        <v>6.0000000000000001E-3</v>
      </c>
      <c r="G1864" s="11">
        <v>80</v>
      </c>
      <c r="H1864" s="11">
        <v>71</v>
      </c>
      <c r="I1864" s="11">
        <v>0.154</v>
      </c>
      <c r="J1864" s="11">
        <v>0.71299999999999997</v>
      </c>
      <c r="K1864" s="11">
        <v>0.13300000000000001</v>
      </c>
      <c r="L1864" s="11">
        <v>38125759</v>
      </c>
      <c r="M1864" s="11">
        <v>0.61099999999999999</v>
      </c>
    </row>
    <row r="1865" spans="1:13" ht="15" x14ac:dyDescent="0.25">
      <c r="A1865" s="12" t="s">
        <v>217</v>
      </c>
      <c r="B1865" s="5" t="s">
        <v>75</v>
      </c>
      <c r="C1865" s="9" t="s">
        <v>69</v>
      </c>
      <c r="D1865" s="9" t="str">
        <f t="shared" si="29"/>
        <v>North Macedonia-Europe2008</v>
      </c>
      <c r="E1865" s="11">
        <v>1.0999999999999999E-2</v>
      </c>
      <c r="F1865" s="11">
        <v>0.01</v>
      </c>
      <c r="G1865" s="11">
        <v>77</v>
      </c>
      <c r="H1865" s="11">
        <v>72</v>
      </c>
      <c r="I1865" s="11">
        <v>0.182</v>
      </c>
      <c r="J1865" s="11">
        <v>0.70299999999999996</v>
      </c>
      <c r="K1865" s="11">
        <v>0.115</v>
      </c>
      <c r="L1865" s="11">
        <v>2098769</v>
      </c>
      <c r="M1865" s="11">
        <v>0.57099999999999995</v>
      </c>
    </row>
    <row r="1866" spans="1:13" ht="15" x14ac:dyDescent="0.25">
      <c r="A1866" s="12" t="s">
        <v>244</v>
      </c>
      <c r="B1866" s="5" t="s">
        <v>75</v>
      </c>
      <c r="C1866" s="9" t="s">
        <v>69</v>
      </c>
      <c r="D1866" s="9" t="str">
        <f t="shared" si="29"/>
        <v>Slovenia-Europe2008</v>
      </c>
      <c r="E1866" s="11">
        <v>1.0999999999999999E-2</v>
      </c>
      <c r="F1866" s="11">
        <v>3.0000000000000001E-3</v>
      </c>
      <c r="G1866" s="11">
        <v>82</v>
      </c>
      <c r="H1866" s="11">
        <v>75</v>
      </c>
      <c r="I1866" s="11">
        <v>0.13900000000000001</v>
      </c>
      <c r="J1866" s="11">
        <v>0.69799999999999995</v>
      </c>
      <c r="K1866" s="11">
        <v>0.16200000000000001</v>
      </c>
      <c r="L1866" s="11">
        <v>2021316</v>
      </c>
      <c r="M1866" s="11">
        <v>0.502</v>
      </c>
    </row>
    <row r="1867" spans="1:13" ht="15" x14ac:dyDescent="0.25">
      <c r="A1867" s="12" t="s">
        <v>142</v>
      </c>
      <c r="B1867" s="5" t="s">
        <v>75</v>
      </c>
      <c r="C1867" s="9" t="s">
        <v>69</v>
      </c>
      <c r="D1867" s="9" t="str">
        <f t="shared" si="29"/>
        <v>Finland-Europe2008</v>
      </c>
      <c r="E1867" s="11">
        <v>1.0999999999999999E-2</v>
      </c>
      <c r="F1867" s="11">
        <v>3.0000000000000001E-3</v>
      </c>
      <c r="G1867" s="11">
        <v>83</v>
      </c>
      <c r="H1867" s="11">
        <v>76</v>
      </c>
      <c r="I1867" s="11">
        <v>0.16800000000000001</v>
      </c>
      <c r="J1867" s="11">
        <v>0.66800000000000004</v>
      </c>
      <c r="K1867" s="11">
        <v>0.16500000000000001</v>
      </c>
      <c r="L1867" s="11">
        <v>5313399</v>
      </c>
      <c r="M1867" s="11">
        <v>0.83299999999999996</v>
      </c>
    </row>
    <row r="1868" spans="1:13" ht="15" x14ac:dyDescent="0.25">
      <c r="A1868" s="12" t="s">
        <v>210</v>
      </c>
      <c r="B1868" s="5" t="s">
        <v>75</v>
      </c>
      <c r="C1868" s="9" t="s">
        <v>69</v>
      </c>
      <c r="D1868" s="9" t="str">
        <f t="shared" si="29"/>
        <v>Netherlands-Europe2008</v>
      </c>
      <c r="E1868" s="11">
        <v>1.0999999999999999E-2</v>
      </c>
      <c r="F1868" s="11">
        <v>4.0000000000000001E-3</v>
      </c>
      <c r="G1868" s="11">
        <v>82</v>
      </c>
      <c r="H1868" s="11">
        <v>78</v>
      </c>
      <c r="I1868" s="11">
        <v>0.17899999999999999</v>
      </c>
      <c r="J1868" s="11">
        <v>0.67400000000000004</v>
      </c>
      <c r="K1868" s="11">
        <v>0.14699999999999999</v>
      </c>
      <c r="L1868" s="11">
        <v>16445593</v>
      </c>
      <c r="M1868" s="11">
        <v>0.85399999999999998</v>
      </c>
    </row>
    <row r="1869" spans="1:13" ht="15" x14ac:dyDescent="0.25">
      <c r="A1869" s="12" t="s">
        <v>150</v>
      </c>
      <c r="B1869" s="5" t="s">
        <v>75</v>
      </c>
      <c r="C1869" s="9" t="s">
        <v>69</v>
      </c>
      <c r="D1869" s="9" t="str">
        <f t="shared" si="29"/>
        <v>Greece-Europe2008</v>
      </c>
      <c r="E1869" s="11">
        <v>1.0999999999999999E-2</v>
      </c>
      <c r="F1869" s="11">
        <v>4.0000000000000001E-3</v>
      </c>
      <c r="G1869" s="11">
        <v>83</v>
      </c>
      <c r="H1869" s="11">
        <v>78</v>
      </c>
      <c r="I1869" s="11">
        <v>0.14399999999999999</v>
      </c>
      <c r="J1869" s="11">
        <v>0.66800000000000004</v>
      </c>
      <c r="K1869" s="11">
        <v>0.188</v>
      </c>
      <c r="L1869" s="11">
        <v>11186439</v>
      </c>
      <c r="M1869" s="11">
        <v>0.75600000000000001</v>
      </c>
    </row>
    <row r="1870" spans="1:13" ht="15" x14ac:dyDescent="0.25">
      <c r="A1870" s="12" t="s">
        <v>250</v>
      </c>
      <c r="B1870" s="5" t="s">
        <v>75</v>
      </c>
      <c r="C1870" s="9" t="s">
        <v>69</v>
      </c>
      <c r="D1870" s="9" t="str">
        <f t="shared" si="29"/>
        <v>Spain-Europe2008</v>
      </c>
      <c r="E1870" s="11">
        <v>1.0999999999999999E-2</v>
      </c>
      <c r="F1870" s="11">
        <v>4.0000000000000001E-3</v>
      </c>
      <c r="G1870" s="11">
        <v>84</v>
      </c>
      <c r="H1870" s="11">
        <v>78</v>
      </c>
      <c r="I1870" s="11">
        <v>0.14699999999999999</v>
      </c>
      <c r="J1870" s="11">
        <v>0.68400000000000005</v>
      </c>
      <c r="K1870" s="11">
        <v>0.16900000000000001</v>
      </c>
      <c r="L1870" s="11">
        <v>45954106</v>
      </c>
      <c r="M1870" s="11">
        <v>0.78</v>
      </c>
    </row>
    <row r="1871" spans="1:13" ht="15" x14ac:dyDescent="0.25">
      <c r="A1871" s="12" t="s">
        <v>234</v>
      </c>
      <c r="B1871" s="5" t="s">
        <v>75</v>
      </c>
      <c r="C1871" s="9" t="s">
        <v>69</v>
      </c>
      <c r="D1871" s="9" t="str">
        <f t="shared" si="29"/>
        <v>San Marino-Europe2008</v>
      </c>
      <c r="E1871" s="11">
        <v>1.0999999999999999E-2</v>
      </c>
      <c r="F1871" s="11">
        <v>3.0000000000000001E-3</v>
      </c>
      <c r="G1871" s="11">
        <v>86</v>
      </c>
      <c r="H1871" s="11">
        <v>80</v>
      </c>
      <c r="I1871" s="8"/>
      <c r="J1871" s="8"/>
      <c r="K1871" s="8"/>
      <c r="L1871" s="11">
        <v>30549</v>
      </c>
      <c r="M1871" s="11">
        <v>0.94099999999999995</v>
      </c>
    </row>
    <row r="1872" spans="1:13" ht="15" x14ac:dyDescent="0.25">
      <c r="A1872" s="12" t="s">
        <v>231</v>
      </c>
      <c r="B1872" s="5" t="s">
        <v>75</v>
      </c>
      <c r="C1872" s="9" t="s">
        <v>69</v>
      </c>
      <c r="D1872" s="9" t="str">
        <f t="shared" si="29"/>
        <v>Russia-Europe2008</v>
      </c>
      <c r="E1872" s="11">
        <v>1.2E-2</v>
      </c>
      <c r="F1872" s="11">
        <v>1.2E-2</v>
      </c>
      <c r="G1872" s="11">
        <v>74</v>
      </c>
      <c r="H1872" s="11">
        <v>62</v>
      </c>
      <c r="I1872" s="11">
        <v>0.14699999999999999</v>
      </c>
      <c r="J1872" s="11">
        <v>0.71799999999999997</v>
      </c>
      <c r="K1872" s="11">
        <v>0.13500000000000001</v>
      </c>
      <c r="L1872" s="11">
        <v>141956409</v>
      </c>
      <c r="M1872" s="11">
        <v>0.73599999999999999</v>
      </c>
    </row>
    <row r="1873" spans="1:13" ht="15" x14ac:dyDescent="0.25">
      <c r="A1873" s="12" t="s">
        <v>201</v>
      </c>
      <c r="B1873" s="5" t="s">
        <v>75</v>
      </c>
      <c r="C1873" s="9" t="s">
        <v>69</v>
      </c>
      <c r="D1873" s="9" t="str">
        <f t="shared" si="29"/>
        <v>Moldova-Europe2008</v>
      </c>
      <c r="E1873" s="11">
        <v>1.2E-2</v>
      </c>
      <c r="F1873" s="11">
        <v>1.6E-2</v>
      </c>
      <c r="G1873" s="11">
        <v>72</v>
      </c>
      <c r="H1873" s="11">
        <v>64</v>
      </c>
      <c r="I1873" s="11">
        <v>0.17199999999999999</v>
      </c>
      <c r="J1873" s="11">
        <v>0.71499999999999997</v>
      </c>
      <c r="K1873" s="11">
        <v>0.112</v>
      </c>
      <c r="L1873" s="11">
        <v>3570108</v>
      </c>
      <c r="M1873" s="11">
        <v>0.45</v>
      </c>
    </row>
    <row r="1874" spans="1:13" ht="15" x14ac:dyDescent="0.25">
      <c r="A1874" s="12" t="s">
        <v>138</v>
      </c>
      <c r="B1874" s="5" t="s">
        <v>75</v>
      </c>
      <c r="C1874" s="9" t="s">
        <v>69</v>
      </c>
      <c r="D1874" s="9" t="str">
        <f t="shared" si="29"/>
        <v>Estonia-Europe2008</v>
      </c>
      <c r="E1874" s="11">
        <v>1.2E-2</v>
      </c>
      <c r="F1874" s="11">
        <v>4.0000000000000001E-3</v>
      </c>
      <c r="G1874" s="11">
        <v>79</v>
      </c>
      <c r="H1874" s="11">
        <v>69</v>
      </c>
      <c r="I1874" s="11">
        <v>0.151</v>
      </c>
      <c r="J1874" s="11">
        <v>0.67600000000000005</v>
      </c>
      <c r="K1874" s="11">
        <v>0.17299999999999999</v>
      </c>
      <c r="L1874" s="11">
        <v>1337090</v>
      </c>
      <c r="M1874" s="11">
        <v>0.68400000000000005</v>
      </c>
    </row>
    <row r="1875" spans="1:13" ht="15" x14ac:dyDescent="0.25">
      <c r="A1875" s="12" t="s">
        <v>204</v>
      </c>
      <c r="B1875" s="5" t="s">
        <v>75</v>
      </c>
      <c r="C1875" s="9" t="s">
        <v>69</v>
      </c>
      <c r="D1875" s="9" t="str">
        <f t="shared" si="29"/>
        <v>Montenegro-Europe2008</v>
      </c>
      <c r="E1875" s="11">
        <v>1.2E-2</v>
      </c>
      <c r="F1875" s="11">
        <v>7.0000000000000001E-3</v>
      </c>
      <c r="G1875" s="11">
        <v>76</v>
      </c>
      <c r="H1875" s="11">
        <v>72</v>
      </c>
      <c r="I1875" s="11">
        <v>0.19800000000000001</v>
      </c>
      <c r="J1875" s="11">
        <v>0.67600000000000005</v>
      </c>
      <c r="K1875" s="11">
        <v>0.126</v>
      </c>
      <c r="L1875" s="11">
        <v>618649</v>
      </c>
      <c r="M1875" s="11">
        <v>0.627</v>
      </c>
    </row>
    <row r="1876" spans="1:13" ht="15" x14ac:dyDescent="0.25">
      <c r="A1876" s="12" t="s">
        <v>128</v>
      </c>
      <c r="B1876" s="5" t="s">
        <v>75</v>
      </c>
      <c r="C1876" s="9" t="s">
        <v>69</v>
      </c>
      <c r="D1876" s="9" t="str">
        <f t="shared" si="29"/>
        <v>Czech Republic-Europe2008</v>
      </c>
      <c r="E1876" s="11">
        <v>1.2E-2</v>
      </c>
      <c r="F1876" s="11">
        <v>4.0000000000000001E-3</v>
      </c>
      <c r="G1876" s="11">
        <v>80</v>
      </c>
      <c r="H1876" s="11">
        <v>74</v>
      </c>
      <c r="I1876" s="11">
        <v>0.14199999999999999</v>
      </c>
      <c r="J1876" s="11">
        <v>0.71099999999999997</v>
      </c>
      <c r="K1876" s="11">
        <v>0.14699999999999999</v>
      </c>
      <c r="L1876" s="11">
        <v>10384603</v>
      </c>
      <c r="M1876" s="11">
        <v>0.73399999999999999</v>
      </c>
    </row>
    <row r="1877" spans="1:13" ht="15" x14ac:dyDescent="0.25">
      <c r="A1877" s="12" t="s">
        <v>129</v>
      </c>
      <c r="B1877" s="5" t="s">
        <v>75</v>
      </c>
      <c r="C1877" s="9" t="s">
        <v>69</v>
      </c>
      <c r="D1877" s="9" t="str">
        <f t="shared" si="29"/>
        <v>Denmark-Europe2008</v>
      </c>
      <c r="E1877" s="11">
        <v>1.2E-2</v>
      </c>
      <c r="F1877" s="11">
        <v>4.0000000000000001E-3</v>
      </c>
      <c r="G1877" s="11">
        <v>81</v>
      </c>
      <c r="H1877" s="11">
        <v>76</v>
      </c>
      <c r="I1877" s="11">
        <v>0.183</v>
      </c>
      <c r="J1877" s="11">
        <v>0.65700000000000003</v>
      </c>
      <c r="K1877" s="11">
        <v>0.159</v>
      </c>
      <c r="L1877" s="11">
        <v>5493621</v>
      </c>
      <c r="M1877" s="11">
        <v>0.86499999999999999</v>
      </c>
    </row>
    <row r="1878" spans="1:13" ht="15" x14ac:dyDescent="0.25">
      <c r="A1878" s="12" t="s">
        <v>127</v>
      </c>
      <c r="B1878" s="5" t="s">
        <v>75</v>
      </c>
      <c r="C1878" s="9" t="s">
        <v>69</v>
      </c>
      <c r="D1878" s="9" t="str">
        <f t="shared" si="29"/>
        <v>Cyprus-Europe2008</v>
      </c>
      <c r="E1878" s="11">
        <v>1.2E-2</v>
      </c>
      <c r="F1878" s="11">
        <v>3.0000000000000001E-3</v>
      </c>
      <c r="G1878" s="11">
        <v>81</v>
      </c>
      <c r="H1878" s="11">
        <v>77</v>
      </c>
      <c r="I1878" s="11">
        <v>0.186</v>
      </c>
      <c r="J1878" s="11">
        <v>0.70299999999999996</v>
      </c>
      <c r="K1878" s="11">
        <v>0.112</v>
      </c>
      <c r="L1878" s="11">
        <v>1077089</v>
      </c>
      <c r="M1878" s="11">
        <v>0.67800000000000005</v>
      </c>
    </row>
    <row r="1879" spans="1:13" ht="15" x14ac:dyDescent="0.25">
      <c r="A1879" s="12" t="s">
        <v>97</v>
      </c>
      <c r="B1879" s="5" t="s">
        <v>75</v>
      </c>
      <c r="C1879" s="9" t="s">
        <v>69</v>
      </c>
      <c r="D1879" s="9" t="str">
        <f t="shared" si="29"/>
        <v>Belgium-Europe2008</v>
      </c>
      <c r="E1879" s="11">
        <v>1.2E-2</v>
      </c>
      <c r="F1879" s="11">
        <v>4.0000000000000001E-3</v>
      </c>
      <c r="G1879" s="11">
        <v>83</v>
      </c>
      <c r="H1879" s="11">
        <v>77</v>
      </c>
      <c r="I1879" s="11">
        <v>0.16800000000000001</v>
      </c>
      <c r="J1879" s="11">
        <v>0.66100000000000003</v>
      </c>
      <c r="K1879" s="11">
        <v>0.17100000000000001</v>
      </c>
      <c r="L1879" s="11">
        <v>10709973</v>
      </c>
      <c r="M1879" s="11">
        <v>0.97499999999999998</v>
      </c>
    </row>
    <row r="1880" spans="1:13" ht="15" x14ac:dyDescent="0.25">
      <c r="A1880" s="12" t="s">
        <v>188</v>
      </c>
      <c r="B1880" s="5" t="s">
        <v>75</v>
      </c>
      <c r="C1880" s="9" t="s">
        <v>69</v>
      </c>
      <c r="D1880" s="9" t="str">
        <f t="shared" si="29"/>
        <v>Luxembourg-Europe2008</v>
      </c>
      <c r="E1880" s="11">
        <v>1.2E-2</v>
      </c>
      <c r="F1880" s="11">
        <v>2E-3</v>
      </c>
      <c r="G1880" s="11">
        <v>83</v>
      </c>
      <c r="H1880" s="11">
        <v>78</v>
      </c>
      <c r="I1880" s="11">
        <v>0.18</v>
      </c>
      <c r="J1880" s="11">
        <v>0.67900000000000005</v>
      </c>
      <c r="K1880" s="11">
        <v>0.14099999999999999</v>
      </c>
      <c r="L1880" s="11">
        <v>488650</v>
      </c>
      <c r="M1880" s="11">
        <v>0.878</v>
      </c>
    </row>
    <row r="1881" spans="1:13" ht="15" x14ac:dyDescent="0.25">
      <c r="A1881" s="12" t="s">
        <v>259</v>
      </c>
      <c r="B1881" s="5" t="s">
        <v>75</v>
      </c>
      <c r="C1881" s="9" t="s">
        <v>69</v>
      </c>
      <c r="D1881" s="9" t="str">
        <f t="shared" si="29"/>
        <v>Sweden-Europe2008</v>
      </c>
      <c r="E1881" s="11">
        <v>1.2E-2</v>
      </c>
      <c r="F1881" s="11">
        <v>3.0000000000000001E-3</v>
      </c>
      <c r="G1881" s="11">
        <v>83</v>
      </c>
      <c r="H1881" s="11">
        <v>79</v>
      </c>
      <c r="I1881" s="11">
        <v>0.16700000000000001</v>
      </c>
      <c r="J1881" s="11">
        <v>0.65600000000000003</v>
      </c>
      <c r="K1881" s="11">
        <v>0.17699999999999999</v>
      </c>
      <c r="L1881" s="11">
        <v>9219637</v>
      </c>
      <c r="M1881" s="11">
        <v>0.84699999999999998</v>
      </c>
    </row>
    <row r="1882" spans="1:13" ht="15" x14ac:dyDescent="0.25">
      <c r="A1882" s="12" t="s">
        <v>74</v>
      </c>
      <c r="B1882" s="5" t="s">
        <v>75</v>
      </c>
      <c r="C1882" s="9" t="s">
        <v>69</v>
      </c>
      <c r="D1882" s="9" t="str">
        <f t="shared" si="29"/>
        <v>Albania-Europe2008</v>
      </c>
      <c r="E1882" s="11">
        <v>1.2999999999999999E-2</v>
      </c>
      <c r="F1882" s="11">
        <v>1.6E-2</v>
      </c>
      <c r="G1882" s="11">
        <v>80</v>
      </c>
      <c r="H1882" s="11">
        <v>74</v>
      </c>
      <c r="I1882" s="11">
        <v>0.24299999999999999</v>
      </c>
      <c r="J1882" s="11">
        <v>0.66200000000000003</v>
      </c>
      <c r="K1882" s="11">
        <v>9.5000000000000001E-2</v>
      </c>
      <c r="L1882" s="11">
        <v>2912559</v>
      </c>
      <c r="M1882" s="11">
        <v>0.5</v>
      </c>
    </row>
    <row r="1883" spans="1:13" ht="15" x14ac:dyDescent="0.25">
      <c r="A1883" s="12" t="s">
        <v>276</v>
      </c>
      <c r="B1883" s="5" t="s">
        <v>75</v>
      </c>
      <c r="C1883" s="9" t="s">
        <v>69</v>
      </c>
      <c r="D1883" s="9" t="str">
        <f t="shared" si="29"/>
        <v>United Kingdom-Europe2008</v>
      </c>
      <c r="E1883" s="11">
        <v>1.2999999999999999E-2</v>
      </c>
      <c r="F1883" s="11">
        <v>5.0000000000000001E-3</v>
      </c>
      <c r="G1883" s="11">
        <v>82</v>
      </c>
      <c r="H1883" s="11">
        <v>78</v>
      </c>
      <c r="I1883" s="11">
        <v>0.17599999999999999</v>
      </c>
      <c r="J1883" s="11">
        <v>0.66100000000000003</v>
      </c>
      <c r="K1883" s="11">
        <v>0.16200000000000001</v>
      </c>
      <c r="L1883" s="11">
        <v>61806995</v>
      </c>
      <c r="M1883" s="11">
        <v>0.80800000000000005</v>
      </c>
    </row>
    <row r="1884" spans="1:13" ht="15" x14ac:dyDescent="0.25">
      <c r="A1884" s="12" t="s">
        <v>218</v>
      </c>
      <c r="B1884" s="5" t="s">
        <v>75</v>
      </c>
      <c r="C1884" s="9" t="s">
        <v>69</v>
      </c>
      <c r="D1884" s="9" t="str">
        <f t="shared" si="29"/>
        <v>Norway-Europe2008</v>
      </c>
      <c r="E1884" s="11">
        <v>1.2999999999999999E-2</v>
      </c>
      <c r="F1884" s="11">
        <v>3.0000000000000001E-3</v>
      </c>
      <c r="G1884" s="11">
        <v>83</v>
      </c>
      <c r="H1884" s="11">
        <v>78</v>
      </c>
      <c r="I1884" s="11">
        <v>0.191</v>
      </c>
      <c r="J1884" s="11">
        <v>0.66100000000000003</v>
      </c>
      <c r="K1884" s="11">
        <v>0.14799999999999999</v>
      </c>
      <c r="L1884" s="11">
        <v>4768212</v>
      </c>
      <c r="M1884" s="11">
        <v>0.78500000000000003</v>
      </c>
    </row>
    <row r="1885" spans="1:13" ht="15" x14ac:dyDescent="0.25">
      <c r="A1885" s="12" t="s">
        <v>143</v>
      </c>
      <c r="B1885" s="5" t="s">
        <v>75</v>
      </c>
      <c r="C1885" s="9" t="s">
        <v>69</v>
      </c>
      <c r="D1885" s="9" t="str">
        <f t="shared" si="29"/>
        <v>France-Europe2008</v>
      </c>
      <c r="E1885" s="11">
        <v>1.2999999999999999E-2</v>
      </c>
      <c r="F1885" s="11">
        <v>4.0000000000000001E-3</v>
      </c>
      <c r="G1885" s="11">
        <v>85</v>
      </c>
      <c r="H1885" s="11">
        <v>78</v>
      </c>
      <c r="I1885" s="11">
        <v>0.184</v>
      </c>
      <c r="J1885" s="11">
        <v>0.65100000000000002</v>
      </c>
      <c r="K1885" s="11">
        <v>0.16500000000000001</v>
      </c>
      <c r="L1885" s="11">
        <v>64371099</v>
      </c>
      <c r="M1885" s="11">
        <v>0.77900000000000003</v>
      </c>
    </row>
    <row r="1886" spans="1:13" ht="15" x14ac:dyDescent="0.25">
      <c r="A1886" s="12" t="s">
        <v>162</v>
      </c>
      <c r="B1886" s="5" t="s">
        <v>75</v>
      </c>
      <c r="C1886" s="9" t="s">
        <v>69</v>
      </c>
      <c r="D1886" s="9" t="str">
        <f t="shared" si="29"/>
        <v>Iceland-Europe2008</v>
      </c>
      <c r="E1886" s="11">
        <v>1.4999999999999999E-2</v>
      </c>
      <c r="F1886" s="11">
        <v>2E-3</v>
      </c>
      <c r="G1886" s="11">
        <v>83</v>
      </c>
      <c r="H1886" s="11">
        <v>80</v>
      </c>
      <c r="I1886" s="11">
        <v>0.21299999999999999</v>
      </c>
      <c r="J1886" s="11">
        <v>0.66800000000000004</v>
      </c>
      <c r="K1886" s="11">
        <v>0.11899999999999999</v>
      </c>
      <c r="L1886" s="11">
        <v>317414</v>
      </c>
      <c r="M1886" s="11">
        <v>0.93400000000000005</v>
      </c>
    </row>
    <row r="1887" spans="1:13" ht="15" x14ac:dyDescent="0.25">
      <c r="A1887" s="12" t="s">
        <v>167</v>
      </c>
      <c r="B1887" s="5" t="s">
        <v>75</v>
      </c>
      <c r="C1887" s="9" t="s">
        <v>69</v>
      </c>
      <c r="D1887" s="9" t="str">
        <f t="shared" si="29"/>
        <v>Ireland-Europe2008</v>
      </c>
      <c r="E1887" s="11">
        <v>1.7000000000000001E-2</v>
      </c>
      <c r="F1887" s="11">
        <v>4.0000000000000001E-3</v>
      </c>
      <c r="G1887" s="11">
        <v>82</v>
      </c>
      <c r="H1887" s="11">
        <v>78</v>
      </c>
      <c r="I1887" s="11">
        <v>0.21</v>
      </c>
      <c r="J1887" s="11">
        <v>0.67900000000000005</v>
      </c>
      <c r="K1887" s="11">
        <v>0.111</v>
      </c>
      <c r="L1887" s="11">
        <v>4489544</v>
      </c>
      <c r="M1887" s="11">
        <v>0.61299999999999999</v>
      </c>
    </row>
    <row r="1888" spans="1:13" ht="15" x14ac:dyDescent="0.25">
      <c r="A1888" s="12" t="s">
        <v>270</v>
      </c>
      <c r="B1888" s="5" t="s">
        <v>75</v>
      </c>
      <c r="C1888" s="9" t="s">
        <v>69</v>
      </c>
      <c r="D1888" s="9" t="str">
        <f t="shared" si="29"/>
        <v>Turkey-Europe2008</v>
      </c>
      <c r="E1888" s="11">
        <v>1.7999999999999999E-2</v>
      </c>
      <c r="F1888" s="11">
        <v>2.1999999999999999E-2</v>
      </c>
      <c r="G1888" s="11">
        <v>77</v>
      </c>
      <c r="H1888" s="11">
        <v>70</v>
      </c>
      <c r="I1888" s="11">
        <v>0.27400000000000002</v>
      </c>
      <c r="J1888" s="11">
        <v>0.65700000000000003</v>
      </c>
      <c r="K1888" s="11">
        <v>6.9000000000000006E-2</v>
      </c>
      <c r="L1888" s="11">
        <v>70363511</v>
      </c>
      <c r="M1888" s="11">
        <v>0.69599999999999995</v>
      </c>
    </row>
    <row r="1889" spans="1:13" ht="15" x14ac:dyDescent="0.25">
      <c r="A1889" s="12" t="s">
        <v>177</v>
      </c>
      <c r="B1889" s="5" t="s">
        <v>75</v>
      </c>
      <c r="C1889" s="9" t="s">
        <v>69</v>
      </c>
      <c r="D1889" s="9" t="str">
        <f t="shared" si="29"/>
        <v>Kosovo-Europe2008</v>
      </c>
      <c r="E1889" s="11">
        <v>1.9E-2</v>
      </c>
      <c r="F1889" s="8"/>
      <c r="G1889" s="11">
        <v>72</v>
      </c>
      <c r="H1889" s="11">
        <v>67</v>
      </c>
      <c r="I1889" s="8"/>
      <c r="J1889" s="8"/>
      <c r="K1889" s="8"/>
      <c r="L1889" s="11">
        <v>1747383</v>
      </c>
      <c r="M1889" s="8"/>
    </row>
    <row r="1890" spans="1:13" ht="15" x14ac:dyDescent="0.25">
      <c r="A1890" s="12" t="s">
        <v>168</v>
      </c>
      <c r="B1890" s="5" t="s">
        <v>75</v>
      </c>
      <c r="C1890" s="9" t="s">
        <v>70</v>
      </c>
      <c r="D1890" s="9" t="str">
        <f t="shared" si="29"/>
        <v>Isle of Man-Europe2009</v>
      </c>
      <c r="E1890" s="8"/>
      <c r="F1890" s="8"/>
      <c r="G1890" s="8"/>
      <c r="H1890" s="8"/>
      <c r="I1890" s="8"/>
      <c r="J1890" s="8"/>
      <c r="K1890" s="8"/>
      <c r="L1890" s="11">
        <v>83293</v>
      </c>
      <c r="M1890" s="11">
        <v>0.52</v>
      </c>
    </row>
    <row r="1891" spans="1:13" ht="15" x14ac:dyDescent="0.25">
      <c r="A1891" s="12" t="s">
        <v>202</v>
      </c>
      <c r="B1891" s="5" t="s">
        <v>75</v>
      </c>
      <c r="C1891" s="9" t="s">
        <v>70</v>
      </c>
      <c r="D1891" s="9" t="str">
        <f t="shared" si="29"/>
        <v>Monaco-Europe2009</v>
      </c>
      <c r="E1891" s="8"/>
      <c r="F1891" s="11">
        <v>3.0000000000000001E-3</v>
      </c>
      <c r="G1891" s="8"/>
      <c r="H1891" s="8"/>
      <c r="I1891" s="8"/>
      <c r="J1891" s="8"/>
      <c r="K1891" s="8"/>
      <c r="L1891" s="11">
        <v>36314</v>
      </c>
      <c r="M1891" s="11">
        <v>1</v>
      </c>
    </row>
    <row r="1892" spans="1:13" ht="15" x14ac:dyDescent="0.25">
      <c r="A1892" s="12" t="s">
        <v>140</v>
      </c>
      <c r="B1892" s="5" t="s">
        <v>75</v>
      </c>
      <c r="C1892" s="9" t="s">
        <v>70</v>
      </c>
      <c r="D1892" s="9" t="str">
        <f t="shared" si="29"/>
        <v>Faeroe Islands-Europe2009</v>
      </c>
      <c r="E1892" s="8"/>
      <c r="F1892" s="8"/>
      <c r="G1892" s="11">
        <v>84</v>
      </c>
      <c r="H1892" s="11">
        <v>78</v>
      </c>
      <c r="I1892" s="8"/>
      <c r="J1892" s="8"/>
      <c r="K1892" s="8"/>
      <c r="L1892" s="11">
        <v>49600</v>
      </c>
      <c r="M1892" s="11">
        <v>0.40699999999999997</v>
      </c>
    </row>
    <row r="1893" spans="1:13" ht="15" x14ac:dyDescent="0.25">
      <c r="A1893" s="12" t="s">
        <v>148</v>
      </c>
      <c r="B1893" s="5" t="s">
        <v>75</v>
      </c>
      <c r="C1893" s="9" t="s">
        <v>70</v>
      </c>
      <c r="D1893" s="9" t="str">
        <f t="shared" si="29"/>
        <v>Germany-Europe2009</v>
      </c>
      <c r="E1893" s="11">
        <v>8.0000000000000002E-3</v>
      </c>
      <c r="F1893" s="11">
        <v>4.0000000000000001E-3</v>
      </c>
      <c r="G1893" s="11">
        <v>83</v>
      </c>
      <c r="H1893" s="11">
        <v>77</v>
      </c>
      <c r="I1893" s="11">
        <v>0.13600000000000001</v>
      </c>
      <c r="J1893" s="11">
        <v>0.65900000000000003</v>
      </c>
      <c r="K1893" s="11">
        <v>0.20599999999999999</v>
      </c>
      <c r="L1893" s="11">
        <v>81902307</v>
      </c>
      <c r="M1893" s="11">
        <v>0.74099999999999999</v>
      </c>
    </row>
    <row r="1894" spans="1:13" ht="15" x14ac:dyDescent="0.25">
      <c r="A1894" s="12" t="s">
        <v>103</v>
      </c>
      <c r="B1894" s="5" t="s">
        <v>75</v>
      </c>
      <c r="C1894" s="9" t="s">
        <v>70</v>
      </c>
      <c r="D1894" s="9" t="str">
        <f t="shared" si="29"/>
        <v>Bosnia and Herzegovina-Europe2009</v>
      </c>
      <c r="E1894" s="11">
        <v>8.9999999999999993E-3</v>
      </c>
      <c r="F1894" s="11">
        <v>7.0000000000000001E-3</v>
      </c>
      <c r="G1894" s="11">
        <v>78</v>
      </c>
      <c r="H1894" s="11">
        <v>73</v>
      </c>
      <c r="I1894" s="11">
        <v>0.17799999999999999</v>
      </c>
      <c r="J1894" s="11">
        <v>0.67400000000000004</v>
      </c>
      <c r="K1894" s="11">
        <v>0.14799999999999999</v>
      </c>
      <c r="L1894" s="11">
        <v>3853446</v>
      </c>
      <c r="M1894" s="11">
        <v>0.39200000000000002</v>
      </c>
    </row>
    <row r="1895" spans="1:13" ht="15" x14ac:dyDescent="0.25">
      <c r="A1895" s="12" t="s">
        <v>227</v>
      </c>
      <c r="B1895" s="5" t="s">
        <v>75</v>
      </c>
      <c r="C1895" s="9" t="s">
        <v>70</v>
      </c>
      <c r="D1895" s="9" t="str">
        <f t="shared" si="29"/>
        <v>Portugal-Europe2009</v>
      </c>
      <c r="E1895" s="11">
        <v>8.9999999999999993E-3</v>
      </c>
      <c r="F1895" s="11">
        <v>3.0000000000000001E-3</v>
      </c>
      <c r="G1895" s="11">
        <v>82</v>
      </c>
      <c r="H1895" s="11">
        <v>76</v>
      </c>
      <c r="I1895" s="11">
        <v>0.153</v>
      </c>
      <c r="J1895" s="11">
        <v>0.66900000000000004</v>
      </c>
      <c r="K1895" s="11">
        <v>0.17799999999999999</v>
      </c>
      <c r="L1895" s="11">
        <v>10568247</v>
      </c>
      <c r="M1895" s="11">
        <v>0.6</v>
      </c>
    </row>
    <row r="1896" spans="1:13" ht="15" x14ac:dyDescent="0.25">
      <c r="A1896" s="12" t="s">
        <v>89</v>
      </c>
      <c r="B1896" s="5" t="s">
        <v>75</v>
      </c>
      <c r="C1896" s="9" t="s">
        <v>70</v>
      </c>
      <c r="D1896" s="9" t="str">
        <f t="shared" si="29"/>
        <v>Austria-Europe2009</v>
      </c>
      <c r="E1896" s="11">
        <v>8.9999999999999993E-3</v>
      </c>
      <c r="F1896" s="11">
        <v>4.0000000000000001E-3</v>
      </c>
      <c r="G1896" s="11">
        <v>83</v>
      </c>
      <c r="H1896" s="11">
        <v>77</v>
      </c>
      <c r="I1896" s="11">
        <v>0.15</v>
      </c>
      <c r="J1896" s="11">
        <v>0.67500000000000004</v>
      </c>
      <c r="K1896" s="11">
        <v>0.17499999999999999</v>
      </c>
      <c r="L1896" s="11">
        <v>8365275</v>
      </c>
      <c r="M1896" s="11">
        <v>0.65800000000000003</v>
      </c>
    </row>
    <row r="1897" spans="1:13" ht="15" x14ac:dyDescent="0.25">
      <c r="A1897" s="12" t="s">
        <v>81</v>
      </c>
      <c r="B1897" s="5" t="s">
        <v>75</v>
      </c>
      <c r="C1897" s="9" t="s">
        <v>70</v>
      </c>
      <c r="D1897" s="9" t="str">
        <f t="shared" si="29"/>
        <v>Andorra-Europe2009</v>
      </c>
      <c r="E1897" s="11">
        <v>0.01</v>
      </c>
      <c r="F1897" s="11">
        <v>3.0000000000000001E-3</v>
      </c>
      <c r="G1897" s="8"/>
      <c r="H1897" s="8"/>
      <c r="I1897" s="8"/>
      <c r="J1897" s="8"/>
      <c r="K1897" s="8"/>
      <c r="L1897" s="11">
        <v>78659</v>
      </c>
      <c r="M1897" s="11">
        <v>0.88400000000000001</v>
      </c>
    </row>
    <row r="1898" spans="1:13" ht="15" x14ac:dyDescent="0.25">
      <c r="A1898" s="12" t="s">
        <v>181</v>
      </c>
      <c r="B1898" s="5" t="s">
        <v>75</v>
      </c>
      <c r="C1898" s="9" t="s">
        <v>70</v>
      </c>
      <c r="D1898" s="9" t="str">
        <f t="shared" si="29"/>
        <v>Latvia-Europe2009</v>
      </c>
      <c r="E1898" s="11">
        <v>0.01</v>
      </c>
      <c r="F1898" s="11">
        <v>8.9999999999999993E-3</v>
      </c>
      <c r="G1898" s="11">
        <v>78</v>
      </c>
      <c r="H1898" s="11">
        <v>68</v>
      </c>
      <c r="I1898" s="11">
        <v>0.14099999999999999</v>
      </c>
      <c r="J1898" s="11">
        <v>0.67700000000000005</v>
      </c>
      <c r="K1898" s="11">
        <v>0.182</v>
      </c>
      <c r="L1898" s="11">
        <v>2141669</v>
      </c>
      <c r="M1898" s="11">
        <v>0.67800000000000005</v>
      </c>
    </row>
    <row r="1899" spans="1:13" ht="15" x14ac:dyDescent="0.25">
      <c r="A1899" s="12" t="s">
        <v>161</v>
      </c>
      <c r="B1899" s="5" t="s">
        <v>75</v>
      </c>
      <c r="C1899" s="9" t="s">
        <v>70</v>
      </c>
      <c r="D1899" s="9" t="str">
        <f t="shared" si="29"/>
        <v>Hungary-Europe2009</v>
      </c>
      <c r="E1899" s="11">
        <v>0.01</v>
      </c>
      <c r="F1899" s="11">
        <v>6.0000000000000001E-3</v>
      </c>
      <c r="G1899" s="11">
        <v>78</v>
      </c>
      <c r="H1899" s="11">
        <v>70</v>
      </c>
      <c r="I1899" s="11">
        <v>0.14699999999999999</v>
      </c>
      <c r="J1899" s="11">
        <v>0.68700000000000006</v>
      </c>
      <c r="K1899" s="11">
        <v>0.16500000000000001</v>
      </c>
      <c r="L1899" s="11">
        <v>10022650</v>
      </c>
      <c r="M1899" s="11">
        <v>0.68400000000000005</v>
      </c>
    </row>
    <row r="1900" spans="1:13" ht="15" x14ac:dyDescent="0.25">
      <c r="A1900" s="12" t="s">
        <v>238</v>
      </c>
      <c r="B1900" s="5" t="s">
        <v>75</v>
      </c>
      <c r="C1900" s="9" t="s">
        <v>70</v>
      </c>
      <c r="D1900" s="9" t="str">
        <f t="shared" si="29"/>
        <v>Serbia-Europe2009</v>
      </c>
      <c r="E1900" s="11">
        <v>0.01</v>
      </c>
      <c r="F1900" s="11">
        <v>7.0000000000000001E-3</v>
      </c>
      <c r="G1900" s="11">
        <v>76</v>
      </c>
      <c r="H1900" s="11">
        <v>71</v>
      </c>
      <c r="I1900" s="11">
        <v>0.17100000000000001</v>
      </c>
      <c r="J1900" s="11">
        <v>0.69199999999999995</v>
      </c>
      <c r="K1900" s="11">
        <v>0.13700000000000001</v>
      </c>
      <c r="L1900" s="11">
        <v>7320807</v>
      </c>
      <c r="M1900" s="11">
        <v>0.55200000000000005</v>
      </c>
    </row>
    <row r="1901" spans="1:13" ht="15" x14ac:dyDescent="0.25">
      <c r="A1901" s="12" t="s">
        <v>124</v>
      </c>
      <c r="B1901" s="5" t="s">
        <v>75</v>
      </c>
      <c r="C1901" s="9" t="s">
        <v>70</v>
      </c>
      <c r="D1901" s="9" t="str">
        <f t="shared" si="29"/>
        <v>Croatia-Europe2009</v>
      </c>
      <c r="E1901" s="11">
        <v>0.01</v>
      </c>
      <c r="F1901" s="11">
        <v>5.0000000000000001E-3</v>
      </c>
      <c r="G1901" s="11">
        <v>80</v>
      </c>
      <c r="H1901" s="11">
        <v>73</v>
      </c>
      <c r="I1901" s="11">
        <v>0.154</v>
      </c>
      <c r="J1901" s="11">
        <v>0.67200000000000004</v>
      </c>
      <c r="K1901" s="11">
        <v>0.17399999999999999</v>
      </c>
      <c r="L1901" s="11">
        <v>4429078</v>
      </c>
      <c r="M1901" s="11">
        <v>0.57299999999999995</v>
      </c>
    </row>
    <row r="1902" spans="1:13" ht="15" x14ac:dyDescent="0.25">
      <c r="A1902" s="12" t="s">
        <v>195</v>
      </c>
      <c r="B1902" s="5" t="s">
        <v>75</v>
      </c>
      <c r="C1902" s="9" t="s">
        <v>70</v>
      </c>
      <c r="D1902" s="9" t="str">
        <f t="shared" si="29"/>
        <v>Malta-Europe2009</v>
      </c>
      <c r="E1902" s="11">
        <v>0.01</v>
      </c>
      <c r="F1902" s="11">
        <v>6.0000000000000001E-3</v>
      </c>
      <c r="G1902" s="11">
        <v>83</v>
      </c>
      <c r="H1902" s="11">
        <v>78</v>
      </c>
      <c r="I1902" s="11">
        <v>0.159</v>
      </c>
      <c r="J1902" s="11">
        <v>0.69899999999999995</v>
      </c>
      <c r="K1902" s="11">
        <v>0.14099999999999999</v>
      </c>
      <c r="L1902" s="11">
        <v>412477</v>
      </c>
      <c r="M1902" s="11">
        <v>0.94499999999999995</v>
      </c>
    </row>
    <row r="1903" spans="1:13" ht="15" x14ac:dyDescent="0.25">
      <c r="A1903" s="12" t="s">
        <v>170</v>
      </c>
      <c r="B1903" s="5" t="s">
        <v>75</v>
      </c>
      <c r="C1903" s="9" t="s">
        <v>70</v>
      </c>
      <c r="D1903" s="9" t="str">
        <f t="shared" si="29"/>
        <v>Italy-Europe2009</v>
      </c>
      <c r="E1903" s="11">
        <v>0.01</v>
      </c>
      <c r="F1903" s="11">
        <v>4.0000000000000001E-3</v>
      </c>
      <c r="G1903" s="11">
        <v>85</v>
      </c>
      <c r="H1903" s="11">
        <v>79</v>
      </c>
      <c r="I1903" s="11">
        <v>0.14000000000000001</v>
      </c>
      <c r="J1903" s="11">
        <v>0.65800000000000003</v>
      </c>
      <c r="K1903" s="11">
        <v>0.20100000000000001</v>
      </c>
      <c r="L1903" s="11">
        <v>59095365</v>
      </c>
      <c r="M1903" s="11">
        <v>0.68200000000000005</v>
      </c>
    </row>
    <row r="1904" spans="1:13" ht="15" x14ac:dyDescent="0.25">
      <c r="A1904" s="12" t="s">
        <v>260</v>
      </c>
      <c r="B1904" s="5" t="s">
        <v>75</v>
      </c>
      <c r="C1904" s="9" t="s">
        <v>70</v>
      </c>
      <c r="D1904" s="9" t="str">
        <f t="shared" si="29"/>
        <v>Switzerland-Europe2009</v>
      </c>
      <c r="E1904" s="11">
        <v>0.01</v>
      </c>
      <c r="F1904" s="11">
        <v>4.0000000000000001E-3</v>
      </c>
      <c r="G1904" s="11">
        <v>84</v>
      </c>
      <c r="H1904" s="11">
        <v>80</v>
      </c>
      <c r="I1904" s="11">
        <v>0.152</v>
      </c>
      <c r="J1904" s="11">
        <v>0.68100000000000005</v>
      </c>
      <c r="K1904" s="11">
        <v>0.16700000000000001</v>
      </c>
      <c r="L1904" s="11">
        <v>7743831</v>
      </c>
      <c r="M1904" s="11">
        <v>0.73599999999999999</v>
      </c>
    </row>
    <row r="1905" spans="1:13" ht="15" x14ac:dyDescent="0.25">
      <c r="A1905" s="12" t="s">
        <v>274</v>
      </c>
      <c r="B1905" s="5" t="s">
        <v>75</v>
      </c>
      <c r="C1905" s="9" t="s">
        <v>70</v>
      </c>
      <c r="D1905" s="9" t="str">
        <f t="shared" si="29"/>
        <v>Ukraine-Europe2009</v>
      </c>
      <c r="E1905" s="11">
        <v>1.0999999999999999E-2</v>
      </c>
      <c r="F1905" s="11">
        <v>1.0999999999999999E-2</v>
      </c>
      <c r="G1905" s="11">
        <v>75</v>
      </c>
      <c r="H1905" s="11">
        <v>64</v>
      </c>
      <c r="I1905" s="11">
        <v>0.13900000000000001</v>
      </c>
      <c r="J1905" s="11">
        <v>0.70199999999999996</v>
      </c>
      <c r="K1905" s="11">
        <v>0.159</v>
      </c>
      <c r="L1905" s="11">
        <v>46053300</v>
      </c>
      <c r="M1905" s="11">
        <v>0.68500000000000005</v>
      </c>
    </row>
    <row r="1906" spans="1:13" ht="15" x14ac:dyDescent="0.25">
      <c r="A1906" s="12" t="s">
        <v>96</v>
      </c>
      <c r="B1906" s="5" t="s">
        <v>75</v>
      </c>
      <c r="C1906" s="9" t="s">
        <v>70</v>
      </c>
      <c r="D1906" s="9" t="str">
        <f t="shared" si="29"/>
        <v>Belarus-Europe2009</v>
      </c>
      <c r="E1906" s="11">
        <v>1.0999999999999999E-2</v>
      </c>
      <c r="F1906" s="11">
        <v>5.0000000000000001E-3</v>
      </c>
      <c r="G1906" s="11">
        <v>76</v>
      </c>
      <c r="H1906" s="11">
        <v>65</v>
      </c>
      <c r="I1906" s="11">
        <v>0.14799999999999999</v>
      </c>
      <c r="J1906" s="11">
        <v>0.71099999999999997</v>
      </c>
      <c r="K1906" s="11">
        <v>0.14099999999999999</v>
      </c>
      <c r="L1906" s="11">
        <v>9507000</v>
      </c>
      <c r="M1906" s="11">
        <v>0.74199999999999999</v>
      </c>
    </row>
    <row r="1907" spans="1:13" ht="15" x14ac:dyDescent="0.25">
      <c r="A1907" s="12" t="s">
        <v>230</v>
      </c>
      <c r="B1907" s="5" t="s">
        <v>75</v>
      </c>
      <c r="C1907" s="9" t="s">
        <v>70</v>
      </c>
      <c r="D1907" s="9" t="str">
        <f t="shared" si="29"/>
        <v>Romania-Europe2009</v>
      </c>
      <c r="E1907" s="11">
        <v>1.0999999999999999E-2</v>
      </c>
      <c r="F1907" s="11">
        <v>1.2999999999999999E-2</v>
      </c>
      <c r="G1907" s="11">
        <v>77</v>
      </c>
      <c r="H1907" s="11">
        <v>70</v>
      </c>
      <c r="I1907" s="11">
        <v>0.15</v>
      </c>
      <c r="J1907" s="11">
        <v>0.70199999999999996</v>
      </c>
      <c r="K1907" s="11">
        <v>0.14799999999999999</v>
      </c>
      <c r="L1907" s="11">
        <v>20367487</v>
      </c>
      <c r="M1907" s="11">
        <v>0.53700000000000003</v>
      </c>
    </row>
    <row r="1908" spans="1:13" ht="15" x14ac:dyDescent="0.25">
      <c r="A1908" s="12" t="s">
        <v>107</v>
      </c>
      <c r="B1908" s="5" t="s">
        <v>75</v>
      </c>
      <c r="C1908" s="9" t="s">
        <v>70</v>
      </c>
      <c r="D1908" s="9" t="str">
        <f t="shared" si="29"/>
        <v>Bulgaria-Europe2009</v>
      </c>
      <c r="E1908" s="11">
        <v>1.0999999999999999E-2</v>
      </c>
      <c r="F1908" s="11">
        <v>1.2E-2</v>
      </c>
      <c r="G1908" s="11">
        <v>77</v>
      </c>
      <c r="H1908" s="11">
        <v>70</v>
      </c>
      <c r="I1908" s="11">
        <v>0.13300000000000001</v>
      </c>
      <c r="J1908" s="11">
        <v>0.68600000000000005</v>
      </c>
      <c r="K1908" s="11">
        <v>0.18099999999999999</v>
      </c>
      <c r="L1908" s="11">
        <v>7444443</v>
      </c>
      <c r="M1908" s="11">
        <v>0.72</v>
      </c>
    </row>
    <row r="1909" spans="1:13" ht="15" x14ac:dyDescent="0.25">
      <c r="A1909" s="12" t="s">
        <v>243</v>
      </c>
      <c r="B1909" s="5" t="s">
        <v>75</v>
      </c>
      <c r="C1909" s="9" t="s">
        <v>70</v>
      </c>
      <c r="D1909" s="9" t="str">
        <f t="shared" si="29"/>
        <v>Slovakia-Europe2009</v>
      </c>
      <c r="E1909" s="11">
        <v>1.0999999999999999E-2</v>
      </c>
      <c r="F1909" s="11">
        <v>7.0000000000000001E-3</v>
      </c>
      <c r="G1909" s="11">
        <v>79</v>
      </c>
      <c r="H1909" s="11">
        <v>71</v>
      </c>
      <c r="I1909" s="11">
        <v>0.153</v>
      </c>
      <c r="J1909" s="11">
        <v>0.72599999999999998</v>
      </c>
      <c r="K1909" s="11">
        <v>0.121</v>
      </c>
      <c r="L1909" s="11">
        <v>5386406</v>
      </c>
      <c r="M1909" s="11">
        <v>0.55000000000000004</v>
      </c>
    </row>
    <row r="1910" spans="1:13" ht="15" x14ac:dyDescent="0.25">
      <c r="A1910" s="12" t="s">
        <v>217</v>
      </c>
      <c r="B1910" s="5" t="s">
        <v>75</v>
      </c>
      <c r="C1910" s="9" t="s">
        <v>70</v>
      </c>
      <c r="D1910" s="9" t="str">
        <f t="shared" si="29"/>
        <v>North Macedonia-Europe2009</v>
      </c>
      <c r="E1910" s="11">
        <v>1.0999999999999999E-2</v>
      </c>
      <c r="F1910" s="11">
        <v>0.01</v>
      </c>
      <c r="G1910" s="11">
        <v>77</v>
      </c>
      <c r="H1910" s="11">
        <v>72</v>
      </c>
      <c r="I1910" s="11">
        <v>0.17799999999999999</v>
      </c>
      <c r="J1910" s="11">
        <v>0.70699999999999996</v>
      </c>
      <c r="K1910" s="11">
        <v>0.115</v>
      </c>
      <c r="L1910" s="11">
        <v>2100558</v>
      </c>
      <c r="M1910" s="11">
        <v>0.56999999999999995</v>
      </c>
    </row>
    <row r="1911" spans="1:13" ht="15" x14ac:dyDescent="0.25">
      <c r="A1911" s="12" t="s">
        <v>226</v>
      </c>
      <c r="B1911" s="5" t="s">
        <v>75</v>
      </c>
      <c r="C1911" s="9" t="s">
        <v>70</v>
      </c>
      <c r="D1911" s="9" t="str">
        <f t="shared" si="29"/>
        <v>Poland-Europe2009</v>
      </c>
      <c r="E1911" s="11">
        <v>1.0999999999999999E-2</v>
      </c>
      <c r="F1911" s="11">
        <v>5.0000000000000001E-3</v>
      </c>
      <c r="G1911" s="11">
        <v>80</v>
      </c>
      <c r="H1911" s="11">
        <v>72</v>
      </c>
      <c r="I1911" s="11">
        <v>0.152</v>
      </c>
      <c r="J1911" s="11">
        <v>0.71499999999999997</v>
      </c>
      <c r="K1911" s="11">
        <v>0.13400000000000001</v>
      </c>
      <c r="L1911" s="11">
        <v>38151603</v>
      </c>
      <c r="M1911" s="11">
        <v>0.61</v>
      </c>
    </row>
    <row r="1912" spans="1:13" ht="15" x14ac:dyDescent="0.25">
      <c r="A1912" s="12" t="s">
        <v>128</v>
      </c>
      <c r="B1912" s="5" t="s">
        <v>75</v>
      </c>
      <c r="C1912" s="9" t="s">
        <v>70</v>
      </c>
      <c r="D1912" s="9" t="str">
        <f t="shared" si="29"/>
        <v>Czech Republic-Europe2009</v>
      </c>
      <c r="E1912" s="11">
        <v>1.0999999999999999E-2</v>
      </c>
      <c r="F1912" s="11">
        <v>4.0000000000000001E-3</v>
      </c>
      <c r="G1912" s="11">
        <v>80</v>
      </c>
      <c r="H1912" s="11">
        <v>74</v>
      </c>
      <c r="I1912" s="11">
        <v>0.14199999999999999</v>
      </c>
      <c r="J1912" s="11">
        <v>0.70799999999999996</v>
      </c>
      <c r="K1912" s="11">
        <v>0.15</v>
      </c>
      <c r="L1912" s="11">
        <v>10443936</v>
      </c>
      <c r="M1912" s="11">
        <v>0.73299999999999998</v>
      </c>
    </row>
    <row r="1913" spans="1:13" ht="15" x14ac:dyDescent="0.25">
      <c r="A1913" s="12" t="s">
        <v>244</v>
      </c>
      <c r="B1913" s="5" t="s">
        <v>75</v>
      </c>
      <c r="C1913" s="9" t="s">
        <v>70</v>
      </c>
      <c r="D1913" s="9" t="str">
        <f t="shared" si="29"/>
        <v>Slovenia-Europe2009</v>
      </c>
      <c r="E1913" s="11">
        <v>1.0999999999999999E-2</v>
      </c>
      <c r="F1913" s="11">
        <v>3.0000000000000001E-3</v>
      </c>
      <c r="G1913" s="11">
        <v>82</v>
      </c>
      <c r="H1913" s="11">
        <v>76</v>
      </c>
      <c r="I1913" s="11">
        <v>0.14000000000000001</v>
      </c>
      <c r="J1913" s="11">
        <v>0.69599999999999995</v>
      </c>
      <c r="K1913" s="11">
        <v>0.16500000000000001</v>
      </c>
      <c r="L1913" s="11">
        <v>2039669</v>
      </c>
      <c r="M1913" s="11">
        <v>0.501</v>
      </c>
    </row>
    <row r="1914" spans="1:13" ht="15" x14ac:dyDescent="0.25">
      <c r="A1914" s="12" t="s">
        <v>129</v>
      </c>
      <c r="B1914" s="5" t="s">
        <v>75</v>
      </c>
      <c r="C1914" s="9" t="s">
        <v>70</v>
      </c>
      <c r="D1914" s="9" t="str">
        <f t="shared" si="29"/>
        <v>Denmark-Europe2009</v>
      </c>
      <c r="E1914" s="11">
        <v>1.0999999999999999E-2</v>
      </c>
      <c r="F1914" s="11">
        <v>4.0000000000000001E-3</v>
      </c>
      <c r="G1914" s="11">
        <v>81</v>
      </c>
      <c r="H1914" s="11">
        <v>77</v>
      </c>
      <c r="I1914" s="11">
        <v>0.18099999999999999</v>
      </c>
      <c r="J1914" s="11">
        <v>0.65600000000000003</v>
      </c>
      <c r="K1914" s="11">
        <v>0.16300000000000001</v>
      </c>
      <c r="L1914" s="11">
        <v>5523095</v>
      </c>
      <c r="M1914" s="11">
        <v>0.86699999999999999</v>
      </c>
    </row>
    <row r="1915" spans="1:13" ht="15" x14ac:dyDescent="0.25">
      <c r="A1915" s="12" t="s">
        <v>142</v>
      </c>
      <c r="B1915" s="5" t="s">
        <v>75</v>
      </c>
      <c r="C1915" s="9" t="s">
        <v>70</v>
      </c>
      <c r="D1915" s="9" t="str">
        <f t="shared" si="29"/>
        <v>Finland-Europe2009</v>
      </c>
      <c r="E1915" s="11">
        <v>1.0999999999999999E-2</v>
      </c>
      <c r="F1915" s="11">
        <v>3.0000000000000001E-3</v>
      </c>
      <c r="G1915" s="11">
        <v>83</v>
      </c>
      <c r="H1915" s="11">
        <v>77</v>
      </c>
      <c r="I1915" s="11">
        <v>0.16600000000000001</v>
      </c>
      <c r="J1915" s="11">
        <v>0.66600000000000004</v>
      </c>
      <c r="K1915" s="11">
        <v>0.16700000000000001</v>
      </c>
      <c r="L1915" s="11">
        <v>5338871</v>
      </c>
      <c r="M1915" s="11">
        <v>0.83399999999999996</v>
      </c>
    </row>
    <row r="1916" spans="1:13" ht="15" x14ac:dyDescent="0.25">
      <c r="A1916" s="12" t="s">
        <v>150</v>
      </c>
      <c r="B1916" s="5" t="s">
        <v>75</v>
      </c>
      <c r="C1916" s="9" t="s">
        <v>70</v>
      </c>
      <c r="D1916" s="9" t="str">
        <f t="shared" si="29"/>
        <v>Greece-Europe2009</v>
      </c>
      <c r="E1916" s="11">
        <v>1.0999999999999999E-2</v>
      </c>
      <c r="F1916" s="11">
        <v>4.0000000000000001E-3</v>
      </c>
      <c r="G1916" s="11">
        <v>83</v>
      </c>
      <c r="H1916" s="11">
        <v>78</v>
      </c>
      <c r="I1916" s="11">
        <v>0.14499999999999999</v>
      </c>
      <c r="J1916" s="11">
        <v>0.66700000000000004</v>
      </c>
      <c r="K1916" s="11">
        <v>0.189</v>
      </c>
      <c r="L1916" s="11">
        <v>11187085</v>
      </c>
      <c r="M1916" s="11">
        <v>0.75900000000000001</v>
      </c>
    </row>
    <row r="1917" spans="1:13" ht="15" x14ac:dyDescent="0.25">
      <c r="A1917" s="12" t="s">
        <v>188</v>
      </c>
      <c r="B1917" s="5" t="s">
        <v>75</v>
      </c>
      <c r="C1917" s="9" t="s">
        <v>70</v>
      </c>
      <c r="D1917" s="9" t="str">
        <f t="shared" si="29"/>
        <v>Luxembourg-Europe2009</v>
      </c>
      <c r="E1917" s="11">
        <v>1.0999999999999999E-2</v>
      </c>
      <c r="F1917" s="11">
        <v>2E-3</v>
      </c>
      <c r="G1917" s="11">
        <v>83</v>
      </c>
      <c r="H1917" s="11">
        <v>78</v>
      </c>
      <c r="I1917" s="11">
        <v>0.17799999999999999</v>
      </c>
      <c r="J1917" s="11">
        <v>0.68200000000000005</v>
      </c>
      <c r="K1917" s="11">
        <v>0.14000000000000001</v>
      </c>
      <c r="L1917" s="11">
        <v>497783</v>
      </c>
      <c r="M1917" s="11">
        <v>0.88200000000000001</v>
      </c>
    </row>
    <row r="1918" spans="1:13" ht="15" x14ac:dyDescent="0.25">
      <c r="A1918" s="12" t="s">
        <v>210</v>
      </c>
      <c r="B1918" s="5" t="s">
        <v>75</v>
      </c>
      <c r="C1918" s="9" t="s">
        <v>70</v>
      </c>
      <c r="D1918" s="9" t="str">
        <f t="shared" si="29"/>
        <v>Netherlands-Europe2009</v>
      </c>
      <c r="E1918" s="11">
        <v>1.0999999999999999E-2</v>
      </c>
      <c r="F1918" s="11">
        <v>4.0000000000000001E-3</v>
      </c>
      <c r="G1918" s="11">
        <v>83</v>
      </c>
      <c r="H1918" s="11">
        <v>79</v>
      </c>
      <c r="I1918" s="11">
        <v>0.17699999999999999</v>
      </c>
      <c r="J1918" s="11">
        <v>0.67300000000000004</v>
      </c>
      <c r="K1918" s="11">
        <v>0.15</v>
      </c>
      <c r="L1918" s="11">
        <v>16530388</v>
      </c>
      <c r="M1918" s="11">
        <v>0.86199999999999999</v>
      </c>
    </row>
    <row r="1919" spans="1:13" ht="15" x14ac:dyDescent="0.25">
      <c r="A1919" s="12" t="s">
        <v>250</v>
      </c>
      <c r="B1919" s="5" t="s">
        <v>75</v>
      </c>
      <c r="C1919" s="9" t="s">
        <v>70</v>
      </c>
      <c r="D1919" s="9" t="str">
        <f t="shared" si="29"/>
        <v>Spain-Europe2009</v>
      </c>
      <c r="E1919" s="11">
        <v>1.0999999999999999E-2</v>
      </c>
      <c r="F1919" s="11">
        <v>4.0000000000000001E-3</v>
      </c>
      <c r="G1919" s="11">
        <v>85</v>
      </c>
      <c r="H1919" s="11">
        <v>79</v>
      </c>
      <c r="I1919" s="11">
        <v>0.14799999999999999</v>
      </c>
      <c r="J1919" s="11">
        <v>0.68200000000000005</v>
      </c>
      <c r="K1919" s="11">
        <v>0.17</v>
      </c>
      <c r="L1919" s="11">
        <v>46362946</v>
      </c>
      <c r="M1919" s="11">
        <v>0.78200000000000003</v>
      </c>
    </row>
    <row r="1920" spans="1:13" ht="15" x14ac:dyDescent="0.25">
      <c r="A1920" s="12" t="s">
        <v>186</v>
      </c>
      <c r="B1920" s="5" t="s">
        <v>75</v>
      </c>
      <c r="C1920" s="9" t="s">
        <v>70</v>
      </c>
      <c r="D1920" s="9" t="str">
        <f t="shared" si="29"/>
        <v>Liechtenstein-Europe2009</v>
      </c>
      <c r="E1920" s="11">
        <v>1.0999999999999999E-2</v>
      </c>
      <c r="F1920" s="8"/>
      <c r="G1920" s="11">
        <v>84</v>
      </c>
      <c r="H1920" s="11">
        <v>80</v>
      </c>
      <c r="I1920" s="8"/>
      <c r="J1920" s="8"/>
      <c r="K1920" s="8"/>
      <c r="L1920" s="11">
        <v>35851</v>
      </c>
      <c r="M1920" s="11">
        <v>0.14499999999999999</v>
      </c>
    </row>
    <row r="1921" spans="1:13" ht="15" x14ac:dyDescent="0.25">
      <c r="A1921" s="12" t="s">
        <v>234</v>
      </c>
      <c r="B1921" s="5" t="s">
        <v>75</v>
      </c>
      <c r="C1921" s="9" t="s">
        <v>70</v>
      </c>
      <c r="D1921" s="9" t="str">
        <f t="shared" si="29"/>
        <v>San Marino-Europe2009</v>
      </c>
      <c r="E1921" s="11">
        <v>1.0999999999999999E-2</v>
      </c>
      <c r="F1921" s="11">
        <v>3.0000000000000001E-3</v>
      </c>
      <c r="G1921" s="11">
        <v>86</v>
      </c>
      <c r="H1921" s="11">
        <v>80</v>
      </c>
      <c r="I1921" s="8"/>
      <c r="J1921" s="8"/>
      <c r="K1921" s="8"/>
      <c r="L1921" s="11">
        <v>30698</v>
      </c>
      <c r="M1921" s="11">
        <v>0.94099999999999995</v>
      </c>
    </row>
    <row r="1922" spans="1:13" ht="15" x14ac:dyDescent="0.25">
      <c r="A1922" s="12" t="s">
        <v>231</v>
      </c>
      <c r="B1922" s="5" t="s">
        <v>75</v>
      </c>
      <c r="C1922" s="9" t="s">
        <v>70</v>
      </c>
      <c r="D1922" s="9" t="str">
        <f t="shared" si="29"/>
        <v>Russia-Europe2009</v>
      </c>
      <c r="E1922" s="11">
        <v>1.2E-2</v>
      </c>
      <c r="F1922" s="11">
        <v>1.0999999999999999E-2</v>
      </c>
      <c r="G1922" s="11">
        <v>75</v>
      </c>
      <c r="H1922" s="11">
        <v>63</v>
      </c>
      <c r="I1922" s="11">
        <v>0.14799999999999999</v>
      </c>
      <c r="J1922" s="11">
        <v>0.72</v>
      </c>
      <c r="K1922" s="11">
        <v>0.13300000000000001</v>
      </c>
      <c r="L1922" s="11">
        <v>141909244</v>
      </c>
      <c r="M1922" s="11">
        <v>0.73599999999999999</v>
      </c>
    </row>
    <row r="1923" spans="1:13" ht="15" x14ac:dyDescent="0.25">
      <c r="A1923" s="12" t="s">
        <v>201</v>
      </c>
      <c r="B1923" s="5" t="s">
        <v>75</v>
      </c>
      <c r="C1923" s="9" t="s">
        <v>70</v>
      </c>
      <c r="D1923" s="9" t="str">
        <f t="shared" ref="D1923:D1986" si="30">CONCATENATE(A1923,C1923)</f>
        <v>Moldova-Europe2009</v>
      </c>
      <c r="E1923" s="11">
        <v>1.2E-2</v>
      </c>
      <c r="F1923" s="11">
        <v>1.6E-2</v>
      </c>
      <c r="G1923" s="11">
        <v>72</v>
      </c>
      <c r="H1923" s="11">
        <v>65</v>
      </c>
      <c r="I1923" s="11">
        <v>0.16900000000000001</v>
      </c>
      <c r="J1923" s="11">
        <v>0.71899999999999997</v>
      </c>
      <c r="K1923" s="11">
        <v>0.112</v>
      </c>
      <c r="L1923" s="11">
        <v>3565604</v>
      </c>
      <c r="M1923" s="11">
        <v>0.44900000000000001</v>
      </c>
    </row>
    <row r="1924" spans="1:13" ht="15" x14ac:dyDescent="0.25">
      <c r="A1924" s="12" t="s">
        <v>187</v>
      </c>
      <c r="B1924" s="5" t="s">
        <v>75</v>
      </c>
      <c r="C1924" s="9" t="s">
        <v>70</v>
      </c>
      <c r="D1924" s="9" t="str">
        <f t="shared" si="30"/>
        <v>Lithuania-Europe2009</v>
      </c>
      <c r="E1924" s="11">
        <v>1.2E-2</v>
      </c>
      <c r="F1924" s="11">
        <v>6.0000000000000001E-3</v>
      </c>
      <c r="G1924" s="11">
        <v>79</v>
      </c>
      <c r="H1924" s="11">
        <v>68</v>
      </c>
      <c r="I1924" s="11">
        <v>0.154</v>
      </c>
      <c r="J1924" s="11">
        <v>0.69199999999999995</v>
      </c>
      <c r="K1924" s="11">
        <v>0.155</v>
      </c>
      <c r="L1924" s="11">
        <v>3162916</v>
      </c>
      <c r="M1924" s="11">
        <v>0.66800000000000004</v>
      </c>
    </row>
    <row r="1925" spans="1:13" ht="15" x14ac:dyDescent="0.25">
      <c r="A1925" s="12" t="s">
        <v>138</v>
      </c>
      <c r="B1925" s="5" t="s">
        <v>75</v>
      </c>
      <c r="C1925" s="9" t="s">
        <v>70</v>
      </c>
      <c r="D1925" s="9" t="str">
        <f t="shared" si="30"/>
        <v>Estonia-Europe2009</v>
      </c>
      <c r="E1925" s="11">
        <v>1.2E-2</v>
      </c>
      <c r="F1925" s="11">
        <v>4.0000000000000001E-3</v>
      </c>
      <c r="G1925" s="11">
        <v>80</v>
      </c>
      <c r="H1925" s="11">
        <v>70</v>
      </c>
      <c r="I1925" s="11">
        <v>0.153</v>
      </c>
      <c r="J1925" s="11">
        <v>0.67400000000000004</v>
      </c>
      <c r="K1925" s="11">
        <v>0.17399999999999999</v>
      </c>
      <c r="L1925" s="11">
        <v>1334515</v>
      </c>
      <c r="M1925" s="11">
        <v>0.68200000000000005</v>
      </c>
    </row>
    <row r="1926" spans="1:13" ht="15" x14ac:dyDescent="0.25">
      <c r="A1926" s="12" t="s">
        <v>204</v>
      </c>
      <c r="B1926" s="5" t="s">
        <v>75</v>
      </c>
      <c r="C1926" s="9" t="s">
        <v>70</v>
      </c>
      <c r="D1926" s="9" t="str">
        <f t="shared" si="30"/>
        <v>Montenegro-Europe2009</v>
      </c>
      <c r="E1926" s="11">
        <v>1.2E-2</v>
      </c>
      <c r="F1926" s="11">
        <v>7.0000000000000001E-3</v>
      </c>
      <c r="G1926" s="11">
        <v>77</v>
      </c>
      <c r="H1926" s="11">
        <v>72</v>
      </c>
      <c r="I1926" s="11">
        <v>0.19600000000000001</v>
      </c>
      <c r="J1926" s="11">
        <v>0.67900000000000005</v>
      </c>
      <c r="K1926" s="11">
        <v>0.125</v>
      </c>
      <c r="L1926" s="11">
        <v>619408</v>
      </c>
      <c r="M1926" s="11">
        <v>0.629</v>
      </c>
    </row>
    <row r="1927" spans="1:13" ht="15" x14ac:dyDescent="0.25">
      <c r="A1927" s="12" t="s">
        <v>127</v>
      </c>
      <c r="B1927" s="5" t="s">
        <v>75</v>
      </c>
      <c r="C1927" s="9" t="s">
        <v>70</v>
      </c>
      <c r="D1927" s="9" t="str">
        <f t="shared" si="30"/>
        <v>Cyprus-Europe2009</v>
      </c>
      <c r="E1927" s="11">
        <v>1.2E-2</v>
      </c>
      <c r="F1927" s="11">
        <v>3.0000000000000001E-3</v>
      </c>
      <c r="G1927" s="11">
        <v>81</v>
      </c>
      <c r="H1927" s="11">
        <v>77</v>
      </c>
      <c r="I1927" s="11">
        <v>0.18099999999999999</v>
      </c>
      <c r="J1927" s="11">
        <v>0.70499999999999996</v>
      </c>
      <c r="K1927" s="11">
        <v>0.114</v>
      </c>
      <c r="L1927" s="11">
        <v>1090553</v>
      </c>
      <c r="M1927" s="11">
        <v>0.67700000000000005</v>
      </c>
    </row>
    <row r="1928" spans="1:13" ht="15" x14ac:dyDescent="0.25">
      <c r="A1928" s="12" t="s">
        <v>97</v>
      </c>
      <c r="B1928" s="5" t="s">
        <v>75</v>
      </c>
      <c r="C1928" s="9" t="s">
        <v>70</v>
      </c>
      <c r="D1928" s="9" t="str">
        <f t="shared" si="30"/>
        <v>Belgium-Europe2009</v>
      </c>
      <c r="E1928" s="11">
        <v>1.2E-2</v>
      </c>
      <c r="F1928" s="11">
        <v>4.0000000000000001E-3</v>
      </c>
      <c r="G1928" s="11">
        <v>83</v>
      </c>
      <c r="H1928" s="11">
        <v>77</v>
      </c>
      <c r="I1928" s="11">
        <v>0.16800000000000001</v>
      </c>
      <c r="J1928" s="11">
        <v>0.66100000000000003</v>
      </c>
      <c r="K1928" s="11">
        <v>0.17100000000000001</v>
      </c>
      <c r="L1928" s="11">
        <v>10796493</v>
      </c>
      <c r="M1928" s="11">
        <v>0.97599999999999998</v>
      </c>
    </row>
    <row r="1929" spans="1:13" ht="15" x14ac:dyDescent="0.25">
      <c r="A1929" s="12" t="s">
        <v>259</v>
      </c>
      <c r="B1929" s="5" t="s">
        <v>75</v>
      </c>
      <c r="C1929" s="9" t="s">
        <v>70</v>
      </c>
      <c r="D1929" s="9" t="str">
        <f t="shared" si="30"/>
        <v>Sweden-Europe2009</v>
      </c>
      <c r="E1929" s="11">
        <v>1.2E-2</v>
      </c>
      <c r="F1929" s="11">
        <v>3.0000000000000001E-3</v>
      </c>
      <c r="G1929" s="11">
        <v>83</v>
      </c>
      <c r="H1929" s="11">
        <v>79</v>
      </c>
      <c r="I1929" s="11">
        <v>0.16600000000000001</v>
      </c>
      <c r="J1929" s="11">
        <v>0.65500000000000003</v>
      </c>
      <c r="K1929" s="11">
        <v>0.17899999999999999</v>
      </c>
      <c r="L1929" s="11">
        <v>9298515</v>
      </c>
      <c r="M1929" s="11">
        <v>0.84899999999999998</v>
      </c>
    </row>
    <row r="1930" spans="1:13" ht="15" x14ac:dyDescent="0.25">
      <c r="A1930" s="12" t="s">
        <v>74</v>
      </c>
      <c r="B1930" s="5" t="s">
        <v>75</v>
      </c>
      <c r="C1930" s="9" t="s">
        <v>70</v>
      </c>
      <c r="D1930" s="9" t="str">
        <f t="shared" si="30"/>
        <v>Albania-Europe2009</v>
      </c>
      <c r="E1930" s="11">
        <v>1.2999999999999999E-2</v>
      </c>
      <c r="F1930" s="11">
        <v>1.4999999999999999E-2</v>
      </c>
      <c r="G1930" s="11">
        <v>80</v>
      </c>
      <c r="H1930" s="11">
        <v>74</v>
      </c>
      <c r="I1930" s="11">
        <v>0.23599999999999999</v>
      </c>
      <c r="J1930" s="11">
        <v>0.66600000000000004</v>
      </c>
      <c r="K1930" s="11">
        <v>9.8000000000000004E-2</v>
      </c>
      <c r="L1930" s="11">
        <v>2884303</v>
      </c>
      <c r="M1930" s="11">
        <v>0.51100000000000001</v>
      </c>
    </row>
    <row r="1931" spans="1:13" ht="15" x14ac:dyDescent="0.25">
      <c r="A1931" s="12" t="s">
        <v>276</v>
      </c>
      <c r="B1931" s="5" t="s">
        <v>75</v>
      </c>
      <c r="C1931" s="9" t="s">
        <v>70</v>
      </c>
      <c r="D1931" s="9" t="str">
        <f t="shared" si="30"/>
        <v>United Kingdom-Europe2009</v>
      </c>
      <c r="E1931" s="11">
        <v>1.2999999999999999E-2</v>
      </c>
      <c r="F1931" s="11">
        <v>5.0000000000000001E-3</v>
      </c>
      <c r="G1931" s="11">
        <v>82</v>
      </c>
      <c r="H1931" s="11">
        <v>78</v>
      </c>
      <c r="I1931" s="11">
        <v>0.17599999999999999</v>
      </c>
      <c r="J1931" s="11">
        <v>0.66</v>
      </c>
      <c r="K1931" s="11">
        <v>0.16400000000000001</v>
      </c>
      <c r="L1931" s="11">
        <v>62276270</v>
      </c>
      <c r="M1931" s="11">
        <v>0.81</v>
      </c>
    </row>
    <row r="1932" spans="1:13" ht="15" x14ac:dyDescent="0.25">
      <c r="A1932" s="12" t="s">
        <v>143</v>
      </c>
      <c r="B1932" s="5" t="s">
        <v>75</v>
      </c>
      <c r="C1932" s="9" t="s">
        <v>70</v>
      </c>
      <c r="D1932" s="9" t="str">
        <f t="shared" si="30"/>
        <v>France-Europe2009</v>
      </c>
      <c r="E1932" s="11">
        <v>1.2999999999999999E-2</v>
      </c>
      <c r="F1932" s="11">
        <v>4.0000000000000001E-3</v>
      </c>
      <c r="G1932" s="11">
        <v>85</v>
      </c>
      <c r="H1932" s="11">
        <v>78</v>
      </c>
      <c r="I1932" s="11">
        <v>0.184</v>
      </c>
      <c r="J1932" s="11">
        <v>0.65</v>
      </c>
      <c r="K1932" s="11">
        <v>0.16600000000000001</v>
      </c>
      <c r="L1932" s="11">
        <v>64702921</v>
      </c>
      <c r="M1932" s="11">
        <v>0.78100000000000003</v>
      </c>
    </row>
    <row r="1933" spans="1:13" ht="15" x14ac:dyDescent="0.25">
      <c r="A1933" s="12" t="s">
        <v>218</v>
      </c>
      <c r="B1933" s="5" t="s">
        <v>75</v>
      </c>
      <c r="C1933" s="9" t="s">
        <v>70</v>
      </c>
      <c r="D1933" s="9" t="str">
        <f t="shared" si="30"/>
        <v>Norway-Europe2009</v>
      </c>
      <c r="E1933" s="11">
        <v>1.2999999999999999E-2</v>
      </c>
      <c r="F1933" s="11">
        <v>3.0000000000000001E-3</v>
      </c>
      <c r="G1933" s="11">
        <v>83</v>
      </c>
      <c r="H1933" s="11">
        <v>79</v>
      </c>
      <c r="I1933" s="11">
        <v>0.189</v>
      </c>
      <c r="J1933" s="11">
        <v>0.66200000000000003</v>
      </c>
      <c r="K1933" s="11">
        <v>0.14899999999999999</v>
      </c>
      <c r="L1933" s="11">
        <v>4828726</v>
      </c>
      <c r="M1933" s="11">
        <v>0.78800000000000003</v>
      </c>
    </row>
    <row r="1934" spans="1:13" ht="15" x14ac:dyDescent="0.25">
      <c r="A1934" s="12" t="s">
        <v>162</v>
      </c>
      <c r="B1934" s="5" t="s">
        <v>75</v>
      </c>
      <c r="C1934" s="9" t="s">
        <v>70</v>
      </c>
      <c r="D1934" s="9" t="str">
        <f t="shared" si="30"/>
        <v>Iceland-Europe2009</v>
      </c>
      <c r="E1934" s="11">
        <v>1.6E-2</v>
      </c>
      <c r="F1934" s="11">
        <v>2E-3</v>
      </c>
      <c r="G1934" s="11">
        <v>84</v>
      </c>
      <c r="H1934" s="11">
        <v>80</v>
      </c>
      <c r="I1934" s="11">
        <v>0.21099999999999999</v>
      </c>
      <c r="J1934" s="11">
        <v>0.66900000000000004</v>
      </c>
      <c r="K1934" s="11">
        <v>0.12</v>
      </c>
      <c r="L1934" s="11">
        <v>318499</v>
      </c>
      <c r="M1934" s="11">
        <v>0.93500000000000005</v>
      </c>
    </row>
    <row r="1935" spans="1:13" ht="15" x14ac:dyDescent="0.25">
      <c r="A1935" s="12" t="s">
        <v>167</v>
      </c>
      <c r="B1935" s="5" t="s">
        <v>75</v>
      </c>
      <c r="C1935" s="9" t="s">
        <v>70</v>
      </c>
      <c r="D1935" s="9" t="str">
        <f t="shared" si="30"/>
        <v>Ireland-Europe2009</v>
      </c>
      <c r="E1935" s="11">
        <v>1.7000000000000001E-2</v>
      </c>
      <c r="F1935" s="11">
        <v>4.0000000000000001E-3</v>
      </c>
      <c r="G1935" s="11">
        <v>83</v>
      </c>
      <c r="H1935" s="11">
        <v>78</v>
      </c>
      <c r="I1935" s="11">
        <v>0.21199999999999999</v>
      </c>
      <c r="J1935" s="11">
        <v>0.67600000000000005</v>
      </c>
      <c r="K1935" s="11">
        <v>0.112</v>
      </c>
      <c r="L1935" s="11">
        <v>4535375</v>
      </c>
      <c r="M1935" s="11">
        <v>0.61599999999999999</v>
      </c>
    </row>
    <row r="1936" spans="1:13" ht="15" x14ac:dyDescent="0.25">
      <c r="A1936" s="12" t="s">
        <v>270</v>
      </c>
      <c r="B1936" s="5" t="s">
        <v>75</v>
      </c>
      <c r="C1936" s="9" t="s">
        <v>70</v>
      </c>
      <c r="D1936" s="9" t="str">
        <f t="shared" si="30"/>
        <v>Turkey-Europe2009</v>
      </c>
      <c r="E1936" s="11">
        <v>1.7999999999999999E-2</v>
      </c>
      <c r="F1936" s="11">
        <v>2.1000000000000001E-2</v>
      </c>
      <c r="G1936" s="11">
        <v>77</v>
      </c>
      <c r="H1936" s="11">
        <v>70</v>
      </c>
      <c r="I1936" s="11">
        <v>0.27100000000000002</v>
      </c>
      <c r="J1936" s="11">
        <v>0.66</v>
      </c>
      <c r="K1936" s="11">
        <v>6.9000000000000006E-2</v>
      </c>
      <c r="L1936" s="11">
        <v>71241080</v>
      </c>
      <c r="M1936" s="11">
        <v>0.70099999999999996</v>
      </c>
    </row>
    <row r="1937" spans="1:13" ht="15" x14ac:dyDescent="0.25">
      <c r="A1937" s="12" t="s">
        <v>177</v>
      </c>
      <c r="B1937" s="5" t="s">
        <v>75</v>
      </c>
      <c r="C1937" s="9" t="s">
        <v>70</v>
      </c>
      <c r="D1937" s="9" t="str">
        <f t="shared" si="30"/>
        <v>Kosovo-Europe2009</v>
      </c>
      <c r="E1937" s="11">
        <v>1.9E-2</v>
      </c>
      <c r="F1937" s="8"/>
      <c r="G1937" s="11">
        <v>72</v>
      </c>
      <c r="H1937" s="11">
        <v>68</v>
      </c>
      <c r="I1937" s="8"/>
      <c r="J1937" s="8"/>
      <c r="K1937" s="8"/>
      <c r="L1937" s="11">
        <v>1761474</v>
      </c>
      <c r="M1937" s="8"/>
    </row>
    <row r="1938" spans="1:13" ht="15" x14ac:dyDescent="0.25">
      <c r="A1938" s="12" t="s">
        <v>168</v>
      </c>
      <c r="B1938" s="5" t="s">
        <v>75</v>
      </c>
      <c r="C1938" s="9" t="s">
        <v>71</v>
      </c>
      <c r="D1938" s="9" t="str">
        <f t="shared" si="30"/>
        <v>Isle of Man-Europe2010</v>
      </c>
      <c r="E1938" s="8"/>
      <c r="F1938" s="8"/>
      <c r="G1938" s="8"/>
      <c r="H1938" s="8"/>
      <c r="I1938" s="8"/>
      <c r="J1938" s="8"/>
      <c r="K1938" s="8"/>
      <c r="L1938" s="11">
        <v>83992</v>
      </c>
      <c r="M1938" s="11">
        <v>0.52</v>
      </c>
    </row>
    <row r="1939" spans="1:13" ht="15" x14ac:dyDescent="0.25">
      <c r="A1939" s="12" t="s">
        <v>202</v>
      </c>
      <c r="B1939" s="5" t="s">
        <v>75</v>
      </c>
      <c r="C1939" s="9" t="s">
        <v>71</v>
      </c>
      <c r="D1939" s="9" t="str">
        <f t="shared" si="30"/>
        <v>Monaco-Europe2010</v>
      </c>
      <c r="E1939" s="8"/>
      <c r="F1939" s="11">
        <v>3.0000000000000001E-3</v>
      </c>
      <c r="G1939" s="8"/>
      <c r="H1939" s="8"/>
      <c r="I1939" s="8"/>
      <c r="J1939" s="8"/>
      <c r="K1939" s="8"/>
      <c r="L1939" s="11">
        <v>36845</v>
      </c>
      <c r="M1939" s="11">
        <v>1</v>
      </c>
    </row>
    <row r="1940" spans="1:13" ht="15" x14ac:dyDescent="0.25">
      <c r="A1940" s="12" t="s">
        <v>140</v>
      </c>
      <c r="B1940" s="5" t="s">
        <v>75</v>
      </c>
      <c r="C1940" s="9" t="s">
        <v>71</v>
      </c>
      <c r="D1940" s="9" t="str">
        <f t="shared" si="30"/>
        <v>Faeroe Islands-Europe2010</v>
      </c>
      <c r="E1940" s="8"/>
      <c r="F1940" s="8"/>
      <c r="G1940" s="11">
        <v>84</v>
      </c>
      <c r="H1940" s="11">
        <v>79</v>
      </c>
      <c r="I1940" s="8"/>
      <c r="J1940" s="8"/>
      <c r="K1940" s="8"/>
      <c r="L1940" s="11">
        <v>49581</v>
      </c>
      <c r="M1940" s="11">
        <v>0.40899999999999997</v>
      </c>
    </row>
    <row r="1941" spans="1:13" ht="15" x14ac:dyDescent="0.25">
      <c r="A1941" s="12" t="s">
        <v>148</v>
      </c>
      <c r="B1941" s="5" t="s">
        <v>75</v>
      </c>
      <c r="C1941" s="9" t="s">
        <v>71</v>
      </c>
      <c r="D1941" s="9" t="str">
        <f t="shared" si="30"/>
        <v>Germany-Europe2010</v>
      </c>
      <c r="E1941" s="11">
        <v>8.0000000000000002E-3</v>
      </c>
      <c r="F1941" s="11">
        <v>4.0000000000000001E-3</v>
      </c>
      <c r="G1941" s="11">
        <v>83</v>
      </c>
      <c r="H1941" s="11">
        <v>78</v>
      </c>
      <c r="I1941" s="11">
        <v>0.13400000000000001</v>
      </c>
      <c r="J1941" s="11">
        <v>0.65800000000000003</v>
      </c>
      <c r="K1941" s="11">
        <v>0.20799999999999999</v>
      </c>
      <c r="L1941" s="11">
        <v>81776930</v>
      </c>
      <c r="M1941" s="11">
        <v>0.74299999999999999</v>
      </c>
    </row>
    <row r="1942" spans="1:13" ht="15" x14ac:dyDescent="0.25">
      <c r="A1942" s="12" t="s">
        <v>181</v>
      </c>
      <c r="B1942" s="5" t="s">
        <v>75</v>
      </c>
      <c r="C1942" s="9" t="s">
        <v>71</v>
      </c>
      <c r="D1942" s="9" t="str">
        <f t="shared" si="30"/>
        <v>Latvia-Europe2010</v>
      </c>
      <c r="E1942" s="11">
        <v>8.9999999999999993E-3</v>
      </c>
      <c r="F1942" s="11">
        <v>8.0000000000000002E-3</v>
      </c>
      <c r="G1942" s="11">
        <v>78</v>
      </c>
      <c r="H1942" s="11">
        <v>69</v>
      </c>
      <c r="I1942" s="11">
        <v>0.14199999999999999</v>
      </c>
      <c r="J1942" s="11">
        <v>0.67500000000000004</v>
      </c>
      <c r="K1942" s="11">
        <v>0.184</v>
      </c>
      <c r="L1942" s="11">
        <v>2097555</v>
      </c>
      <c r="M1942" s="11">
        <v>0.67700000000000005</v>
      </c>
    </row>
    <row r="1943" spans="1:13" ht="15" x14ac:dyDescent="0.25">
      <c r="A1943" s="12" t="s">
        <v>238</v>
      </c>
      <c r="B1943" s="5" t="s">
        <v>75</v>
      </c>
      <c r="C1943" s="9" t="s">
        <v>71</v>
      </c>
      <c r="D1943" s="9" t="str">
        <f t="shared" si="30"/>
        <v>Serbia-Europe2010</v>
      </c>
      <c r="E1943" s="11">
        <v>8.9999999999999993E-3</v>
      </c>
      <c r="F1943" s="11">
        <v>7.0000000000000001E-3</v>
      </c>
      <c r="G1943" s="11">
        <v>77</v>
      </c>
      <c r="H1943" s="11">
        <v>71</v>
      </c>
      <c r="I1943" s="11">
        <v>0.16900000000000001</v>
      </c>
      <c r="J1943" s="11">
        <v>0.69399999999999995</v>
      </c>
      <c r="K1943" s="11">
        <v>0.13700000000000001</v>
      </c>
      <c r="L1943" s="11">
        <v>7291436</v>
      </c>
      <c r="M1943" s="11">
        <v>0.55200000000000005</v>
      </c>
    </row>
    <row r="1944" spans="1:13" ht="15" x14ac:dyDescent="0.25">
      <c r="A1944" s="12" t="s">
        <v>161</v>
      </c>
      <c r="B1944" s="5" t="s">
        <v>75</v>
      </c>
      <c r="C1944" s="9" t="s">
        <v>71</v>
      </c>
      <c r="D1944" s="9" t="str">
        <f t="shared" si="30"/>
        <v>Hungary-Europe2010</v>
      </c>
      <c r="E1944" s="11">
        <v>8.9999999999999993E-3</v>
      </c>
      <c r="F1944" s="11">
        <v>6.0000000000000001E-3</v>
      </c>
      <c r="G1944" s="11">
        <v>78</v>
      </c>
      <c r="H1944" s="11">
        <v>71</v>
      </c>
      <c r="I1944" s="11">
        <v>0.14599999999999999</v>
      </c>
      <c r="J1944" s="11">
        <v>0.68600000000000005</v>
      </c>
      <c r="K1944" s="11">
        <v>0.16700000000000001</v>
      </c>
      <c r="L1944" s="11">
        <v>10000023</v>
      </c>
      <c r="M1944" s="11">
        <v>0.68899999999999995</v>
      </c>
    </row>
    <row r="1945" spans="1:13" ht="15" x14ac:dyDescent="0.25">
      <c r="A1945" s="12" t="s">
        <v>103</v>
      </c>
      <c r="B1945" s="5" t="s">
        <v>75</v>
      </c>
      <c r="C1945" s="9" t="s">
        <v>71</v>
      </c>
      <c r="D1945" s="9" t="str">
        <f t="shared" si="30"/>
        <v>Bosnia and Herzegovina-Europe2010</v>
      </c>
      <c r="E1945" s="11">
        <v>8.9999999999999993E-3</v>
      </c>
      <c r="F1945" s="11">
        <v>7.0000000000000001E-3</v>
      </c>
      <c r="G1945" s="11">
        <v>78</v>
      </c>
      <c r="H1945" s="11">
        <v>73</v>
      </c>
      <c r="I1945" s="11">
        <v>0.17399999999999999</v>
      </c>
      <c r="J1945" s="11">
        <v>0.67500000000000004</v>
      </c>
      <c r="K1945" s="11">
        <v>0.151</v>
      </c>
      <c r="L1945" s="11">
        <v>3845929</v>
      </c>
      <c r="M1945" s="11">
        <v>0.39200000000000002</v>
      </c>
    </row>
    <row r="1946" spans="1:13" ht="15" x14ac:dyDescent="0.25">
      <c r="A1946" s="12" t="s">
        <v>89</v>
      </c>
      <c r="B1946" s="5" t="s">
        <v>75</v>
      </c>
      <c r="C1946" s="9" t="s">
        <v>71</v>
      </c>
      <c r="D1946" s="9" t="str">
        <f t="shared" si="30"/>
        <v>Austria-Europe2010</v>
      </c>
      <c r="E1946" s="11">
        <v>8.9999999999999993E-3</v>
      </c>
      <c r="F1946" s="11">
        <v>4.0000000000000001E-3</v>
      </c>
      <c r="G1946" s="11">
        <v>83</v>
      </c>
      <c r="H1946" s="11">
        <v>78</v>
      </c>
      <c r="I1946" s="11">
        <v>0.14799999999999999</v>
      </c>
      <c r="J1946" s="11">
        <v>0.67400000000000004</v>
      </c>
      <c r="K1946" s="11">
        <v>0.17799999999999999</v>
      </c>
      <c r="L1946" s="11">
        <v>8389771</v>
      </c>
      <c r="M1946" s="11">
        <v>0.65900000000000003</v>
      </c>
    </row>
    <row r="1947" spans="1:13" ht="15" x14ac:dyDescent="0.25">
      <c r="A1947" s="12" t="s">
        <v>195</v>
      </c>
      <c r="B1947" s="5" t="s">
        <v>75</v>
      </c>
      <c r="C1947" s="9" t="s">
        <v>71</v>
      </c>
      <c r="D1947" s="9" t="str">
        <f t="shared" si="30"/>
        <v>Malta-Europe2010</v>
      </c>
      <c r="E1947" s="11">
        <v>8.9999999999999993E-3</v>
      </c>
      <c r="F1947" s="11">
        <v>6.0000000000000001E-3</v>
      </c>
      <c r="G1947" s="11">
        <v>84</v>
      </c>
      <c r="H1947" s="11">
        <v>79</v>
      </c>
      <c r="I1947" s="11">
        <v>0.156</v>
      </c>
      <c r="J1947" s="11">
        <v>0.69899999999999995</v>
      </c>
      <c r="K1947" s="11">
        <v>0.14499999999999999</v>
      </c>
      <c r="L1947" s="11">
        <v>414508</v>
      </c>
      <c r="M1947" s="11">
        <v>0.94699999999999995</v>
      </c>
    </row>
    <row r="1948" spans="1:13" ht="15" x14ac:dyDescent="0.25">
      <c r="A1948" s="12" t="s">
        <v>186</v>
      </c>
      <c r="B1948" s="5" t="s">
        <v>75</v>
      </c>
      <c r="C1948" s="9" t="s">
        <v>71</v>
      </c>
      <c r="D1948" s="9" t="str">
        <f t="shared" si="30"/>
        <v>Liechtenstein-Europe2010</v>
      </c>
      <c r="E1948" s="11">
        <v>8.9999999999999993E-3</v>
      </c>
      <c r="F1948" s="8"/>
      <c r="G1948" s="11">
        <v>84</v>
      </c>
      <c r="H1948" s="11">
        <v>80</v>
      </c>
      <c r="I1948" s="8"/>
      <c r="J1948" s="8"/>
      <c r="K1948" s="8"/>
      <c r="L1948" s="11">
        <v>36120</v>
      </c>
      <c r="M1948" s="11">
        <v>0.14499999999999999</v>
      </c>
    </row>
    <row r="1949" spans="1:13" ht="15" x14ac:dyDescent="0.25">
      <c r="A1949" s="12" t="s">
        <v>170</v>
      </c>
      <c r="B1949" s="5" t="s">
        <v>75</v>
      </c>
      <c r="C1949" s="9" t="s">
        <v>71</v>
      </c>
      <c r="D1949" s="9" t="str">
        <f t="shared" si="30"/>
        <v>Italy-Europe2010</v>
      </c>
      <c r="E1949" s="11">
        <v>8.9999999999999993E-3</v>
      </c>
      <c r="F1949" s="11">
        <v>3.0000000000000001E-3</v>
      </c>
      <c r="G1949" s="11">
        <v>85</v>
      </c>
      <c r="H1949" s="11">
        <v>80</v>
      </c>
      <c r="I1949" s="11">
        <v>0.14000000000000001</v>
      </c>
      <c r="J1949" s="11">
        <v>0.65700000000000003</v>
      </c>
      <c r="K1949" s="11">
        <v>0.20300000000000001</v>
      </c>
      <c r="L1949" s="11">
        <v>59277417</v>
      </c>
      <c r="M1949" s="11">
        <v>0.68300000000000005</v>
      </c>
    </row>
    <row r="1950" spans="1:13" ht="15" x14ac:dyDescent="0.25">
      <c r="A1950" s="12" t="s">
        <v>81</v>
      </c>
      <c r="B1950" s="5" t="s">
        <v>75</v>
      </c>
      <c r="C1950" s="9" t="s">
        <v>71</v>
      </c>
      <c r="D1950" s="9" t="str">
        <f t="shared" si="30"/>
        <v>Andorra-Europe2010</v>
      </c>
      <c r="E1950" s="11">
        <v>0.01</v>
      </c>
      <c r="F1950" s="11">
        <v>2E-3</v>
      </c>
      <c r="G1950" s="8"/>
      <c r="H1950" s="8"/>
      <c r="I1950" s="8"/>
      <c r="J1950" s="8"/>
      <c r="K1950" s="8"/>
      <c r="L1950" s="11">
        <v>77907</v>
      </c>
      <c r="M1950" s="11">
        <v>0.878</v>
      </c>
    </row>
    <row r="1951" spans="1:13" ht="15" x14ac:dyDescent="0.25">
      <c r="A1951" s="12" t="s">
        <v>107</v>
      </c>
      <c r="B1951" s="5" t="s">
        <v>75</v>
      </c>
      <c r="C1951" s="9" t="s">
        <v>71</v>
      </c>
      <c r="D1951" s="9" t="str">
        <f t="shared" si="30"/>
        <v>Bulgaria-Europe2010</v>
      </c>
      <c r="E1951" s="11">
        <v>0.01</v>
      </c>
      <c r="F1951" s="11">
        <v>1.0999999999999999E-2</v>
      </c>
      <c r="G1951" s="11">
        <v>77</v>
      </c>
      <c r="H1951" s="11">
        <v>70</v>
      </c>
      <c r="I1951" s="11">
        <v>0.13300000000000001</v>
      </c>
      <c r="J1951" s="11">
        <v>0.68300000000000005</v>
      </c>
      <c r="K1951" s="11">
        <v>0.183</v>
      </c>
      <c r="L1951" s="11">
        <v>7395599</v>
      </c>
      <c r="M1951" s="11">
        <v>0.72299999999999998</v>
      </c>
    </row>
    <row r="1952" spans="1:13" ht="15" x14ac:dyDescent="0.25">
      <c r="A1952" s="12" t="s">
        <v>124</v>
      </c>
      <c r="B1952" s="5" t="s">
        <v>75</v>
      </c>
      <c r="C1952" s="9" t="s">
        <v>71</v>
      </c>
      <c r="D1952" s="9" t="str">
        <f t="shared" si="30"/>
        <v>Croatia-Europe2010</v>
      </c>
      <c r="E1952" s="11">
        <v>0.01</v>
      </c>
      <c r="F1952" s="11">
        <v>5.0000000000000001E-3</v>
      </c>
      <c r="G1952" s="11">
        <v>80</v>
      </c>
      <c r="H1952" s="11">
        <v>74</v>
      </c>
      <c r="I1952" s="11">
        <v>0.153</v>
      </c>
      <c r="J1952" s="11">
        <v>0.67200000000000004</v>
      </c>
      <c r="K1952" s="11">
        <v>0.17499999999999999</v>
      </c>
      <c r="L1952" s="11">
        <v>4417781</v>
      </c>
      <c r="M1952" s="11">
        <v>0.57499999999999996</v>
      </c>
    </row>
    <row r="1953" spans="1:13" ht="15" x14ac:dyDescent="0.25">
      <c r="A1953" s="12" t="s">
        <v>227</v>
      </c>
      <c r="B1953" s="5" t="s">
        <v>75</v>
      </c>
      <c r="C1953" s="9" t="s">
        <v>71</v>
      </c>
      <c r="D1953" s="9" t="str">
        <f t="shared" si="30"/>
        <v>Portugal-Europe2010</v>
      </c>
      <c r="E1953" s="11">
        <v>0.01</v>
      </c>
      <c r="F1953" s="11">
        <v>3.0000000000000001E-3</v>
      </c>
      <c r="G1953" s="11">
        <v>82</v>
      </c>
      <c r="H1953" s="11">
        <v>76</v>
      </c>
      <c r="I1953" s="11">
        <v>0.151</v>
      </c>
      <c r="J1953" s="11">
        <v>0.66800000000000004</v>
      </c>
      <c r="K1953" s="11">
        <v>0.18</v>
      </c>
      <c r="L1953" s="11">
        <v>10573100</v>
      </c>
      <c r="M1953" s="11">
        <v>0.60599999999999998</v>
      </c>
    </row>
    <row r="1954" spans="1:13" ht="15" x14ac:dyDescent="0.25">
      <c r="A1954" s="12" t="s">
        <v>150</v>
      </c>
      <c r="B1954" s="5" t="s">
        <v>75</v>
      </c>
      <c r="C1954" s="9" t="s">
        <v>71</v>
      </c>
      <c r="D1954" s="9" t="str">
        <f t="shared" si="30"/>
        <v>Greece-Europe2010</v>
      </c>
      <c r="E1954" s="11">
        <v>0.01</v>
      </c>
      <c r="F1954" s="11">
        <v>4.0000000000000001E-3</v>
      </c>
      <c r="G1954" s="11">
        <v>83</v>
      </c>
      <c r="H1954" s="11">
        <v>78</v>
      </c>
      <c r="I1954" s="11">
        <v>0.14499999999999999</v>
      </c>
      <c r="J1954" s="11">
        <v>0.66500000000000004</v>
      </c>
      <c r="K1954" s="11">
        <v>0.19</v>
      </c>
      <c r="L1954" s="11">
        <v>11153454</v>
      </c>
      <c r="M1954" s="11">
        <v>0.76300000000000001</v>
      </c>
    </row>
    <row r="1955" spans="1:13" ht="15" x14ac:dyDescent="0.25">
      <c r="A1955" s="12" t="s">
        <v>250</v>
      </c>
      <c r="B1955" s="5" t="s">
        <v>75</v>
      </c>
      <c r="C1955" s="9" t="s">
        <v>71</v>
      </c>
      <c r="D1955" s="9" t="str">
        <f t="shared" si="30"/>
        <v>Spain-Europe2010</v>
      </c>
      <c r="E1955" s="11">
        <v>0.01</v>
      </c>
      <c r="F1955" s="11">
        <v>4.0000000000000001E-3</v>
      </c>
      <c r="G1955" s="11">
        <v>85</v>
      </c>
      <c r="H1955" s="11">
        <v>79</v>
      </c>
      <c r="I1955" s="11">
        <v>0.14899999999999999</v>
      </c>
      <c r="J1955" s="11">
        <v>0.68</v>
      </c>
      <c r="K1955" s="11">
        <v>0.17100000000000001</v>
      </c>
      <c r="L1955" s="11">
        <v>46576897</v>
      </c>
      <c r="M1955" s="11">
        <v>0.78400000000000003</v>
      </c>
    </row>
    <row r="1956" spans="1:13" ht="15" x14ac:dyDescent="0.25">
      <c r="A1956" s="12" t="s">
        <v>260</v>
      </c>
      <c r="B1956" s="5" t="s">
        <v>75</v>
      </c>
      <c r="C1956" s="9" t="s">
        <v>71</v>
      </c>
      <c r="D1956" s="9" t="str">
        <f t="shared" si="30"/>
        <v>Switzerland-Europe2010</v>
      </c>
      <c r="E1956" s="11">
        <v>0.01</v>
      </c>
      <c r="F1956" s="11">
        <v>4.0000000000000001E-3</v>
      </c>
      <c r="G1956" s="11">
        <v>85</v>
      </c>
      <c r="H1956" s="11">
        <v>80</v>
      </c>
      <c r="I1956" s="11">
        <v>0.151</v>
      </c>
      <c r="J1956" s="11">
        <v>0.68</v>
      </c>
      <c r="K1956" s="11">
        <v>0.16900000000000001</v>
      </c>
      <c r="L1956" s="11">
        <v>7824909</v>
      </c>
      <c r="M1956" s="11">
        <v>0.73699999999999999</v>
      </c>
    </row>
    <row r="1957" spans="1:13" ht="15" x14ac:dyDescent="0.25">
      <c r="A1957" s="12" t="s">
        <v>274</v>
      </c>
      <c r="B1957" s="5" t="s">
        <v>75</v>
      </c>
      <c r="C1957" s="9" t="s">
        <v>71</v>
      </c>
      <c r="D1957" s="9" t="str">
        <f t="shared" si="30"/>
        <v>Ukraine-Europe2010</v>
      </c>
      <c r="E1957" s="11">
        <v>1.0999999999999999E-2</v>
      </c>
      <c r="F1957" s="11">
        <v>0.01</v>
      </c>
      <c r="G1957" s="11">
        <v>76</v>
      </c>
      <c r="H1957" s="11">
        <v>65</v>
      </c>
      <c r="I1957" s="11">
        <v>0.13900000000000001</v>
      </c>
      <c r="J1957" s="11">
        <v>0.70299999999999996</v>
      </c>
      <c r="K1957" s="11">
        <v>0.158</v>
      </c>
      <c r="L1957" s="11">
        <v>45870700</v>
      </c>
      <c r="M1957" s="11">
        <v>0.68700000000000006</v>
      </c>
    </row>
    <row r="1958" spans="1:13" ht="15" x14ac:dyDescent="0.25">
      <c r="A1958" s="12" t="s">
        <v>96</v>
      </c>
      <c r="B1958" s="5" t="s">
        <v>75</v>
      </c>
      <c r="C1958" s="9" t="s">
        <v>71</v>
      </c>
      <c r="D1958" s="9" t="str">
        <f t="shared" si="30"/>
        <v>Belarus-Europe2010</v>
      </c>
      <c r="E1958" s="11">
        <v>1.0999999999999999E-2</v>
      </c>
      <c r="F1958" s="11">
        <v>5.0000000000000001E-3</v>
      </c>
      <c r="G1958" s="11">
        <v>77</v>
      </c>
      <c r="H1958" s="11">
        <v>65</v>
      </c>
      <c r="I1958" s="11">
        <v>0.14799999999999999</v>
      </c>
      <c r="J1958" s="11">
        <v>0.71199999999999997</v>
      </c>
      <c r="K1958" s="11">
        <v>0.13900000000000001</v>
      </c>
      <c r="L1958" s="11">
        <v>9490000</v>
      </c>
      <c r="M1958" s="11">
        <v>0.746</v>
      </c>
    </row>
    <row r="1959" spans="1:13" ht="15" x14ac:dyDescent="0.25">
      <c r="A1959" s="12" t="s">
        <v>230</v>
      </c>
      <c r="B1959" s="5" t="s">
        <v>75</v>
      </c>
      <c r="C1959" s="9" t="s">
        <v>71</v>
      </c>
      <c r="D1959" s="9" t="str">
        <f t="shared" si="30"/>
        <v>Romania-Europe2010</v>
      </c>
      <c r="E1959" s="11">
        <v>1.0999999999999999E-2</v>
      </c>
      <c r="F1959" s="11">
        <v>1.2E-2</v>
      </c>
      <c r="G1959" s="11">
        <v>77</v>
      </c>
      <c r="H1959" s="11">
        <v>70</v>
      </c>
      <c r="I1959" s="11">
        <v>0.15</v>
      </c>
      <c r="J1959" s="11">
        <v>0.70099999999999996</v>
      </c>
      <c r="K1959" s="11">
        <v>0.14799999999999999</v>
      </c>
      <c r="L1959" s="11">
        <v>20246871</v>
      </c>
      <c r="M1959" s="11">
        <v>0.53800000000000003</v>
      </c>
    </row>
    <row r="1960" spans="1:13" ht="15" x14ac:dyDescent="0.25">
      <c r="A1960" s="12" t="s">
        <v>243</v>
      </c>
      <c r="B1960" s="5" t="s">
        <v>75</v>
      </c>
      <c r="C1960" s="9" t="s">
        <v>71</v>
      </c>
      <c r="D1960" s="9" t="str">
        <f t="shared" si="30"/>
        <v>Slovakia-Europe2010</v>
      </c>
      <c r="E1960" s="11">
        <v>1.0999999999999999E-2</v>
      </c>
      <c r="F1960" s="11">
        <v>7.0000000000000001E-3</v>
      </c>
      <c r="G1960" s="11">
        <v>79</v>
      </c>
      <c r="H1960" s="11">
        <v>72</v>
      </c>
      <c r="I1960" s="11">
        <v>0.151</v>
      </c>
      <c r="J1960" s="11">
        <v>0.72599999999999998</v>
      </c>
      <c r="K1960" s="11">
        <v>0.123</v>
      </c>
      <c r="L1960" s="11">
        <v>5391428</v>
      </c>
      <c r="M1960" s="11">
        <v>0.54700000000000004</v>
      </c>
    </row>
    <row r="1961" spans="1:13" ht="15" x14ac:dyDescent="0.25">
      <c r="A1961" s="12" t="s">
        <v>226</v>
      </c>
      <c r="B1961" s="5" t="s">
        <v>75</v>
      </c>
      <c r="C1961" s="9" t="s">
        <v>71</v>
      </c>
      <c r="D1961" s="9" t="str">
        <f t="shared" si="30"/>
        <v>Poland-Europe2010</v>
      </c>
      <c r="E1961" s="11">
        <v>1.0999999999999999E-2</v>
      </c>
      <c r="F1961" s="11">
        <v>5.0000000000000001E-3</v>
      </c>
      <c r="G1961" s="11">
        <v>81</v>
      </c>
      <c r="H1961" s="11">
        <v>72</v>
      </c>
      <c r="I1961" s="11">
        <v>0.15</v>
      </c>
      <c r="J1961" s="11">
        <v>0.71499999999999997</v>
      </c>
      <c r="K1961" s="11">
        <v>0.13500000000000001</v>
      </c>
      <c r="L1961" s="11">
        <v>38183683</v>
      </c>
      <c r="M1961" s="11">
        <v>0.60899999999999999</v>
      </c>
    </row>
    <row r="1962" spans="1:13" ht="15" x14ac:dyDescent="0.25">
      <c r="A1962" s="12" t="s">
        <v>217</v>
      </c>
      <c r="B1962" s="5" t="s">
        <v>75</v>
      </c>
      <c r="C1962" s="9" t="s">
        <v>71</v>
      </c>
      <c r="D1962" s="9" t="str">
        <f t="shared" si="30"/>
        <v>North Macedonia-Europe2010</v>
      </c>
      <c r="E1962" s="11">
        <v>1.0999999999999999E-2</v>
      </c>
      <c r="F1962" s="11">
        <v>8.9999999999999993E-3</v>
      </c>
      <c r="G1962" s="11">
        <v>77</v>
      </c>
      <c r="H1962" s="11">
        <v>73</v>
      </c>
      <c r="I1962" s="11">
        <v>0.17399999999999999</v>
      </c>
      <c r="J1962" s="11">
        <v>0.70899999999999996</v>
      </c>
      <c r="K1962" s="11">
        <v>0.11700000000000001</v>
      </c>
      <c r="L1962" s="11">
        <v>2102216</v>
      </c>
      <c r="M1962" s="11">
        <v>0.56999999999999995</v>
      </c>
    </row>
    <row r="1963" spans="1:13" ht="15" x14ac:dyDescent="0.25">
      <c r="A1963" s="12" t="s">
        <v>128</v>
      </c>
      <c r="B1963" s="5" t="s">
        <v>75</v>
      </c>
      <c r="C1963" s="9" t="s">
        <v>71</v>
      </c>
      <c r="D1963" s="9" t="str">
        <f t="shared" si="30"/>
        <v>Czech Republic-Europe2010</v>
      </c>
      <c r="E1963" s="11">
        <v>1.0999999999999999E-2</v>
      </c>
      <c r="F1963" s="11">
        <v>3.0000000000000001E-3</v>
      </c>
      <c r="G1963" s="11">
        <v>81</v>
      </c>
      <c r="H1963" s="11">
        <v>74</v>
      </c>
      <c r="I1963" s="11">
        <v>0.14199999999999999</v>
      </c>
      <c r="J1963" s="11">
        <v>0.70399999999999996</v>
      </c>
      <c r="K1963" s="11">
        <v>0.154</v>
      </c>
      <c r="L1963" s="11">
        <v>10474410</v>
      </c>
      <c r="M1963" s="11">
        <v>0.73299999999999998</v>
      </c>
    </row>
    <row r="1964" spans="1:13" ht="15" x14ac:dyDescent="0.25">
      <c r="A1964" s="12" t="s">
        <v>244</v>
      </c>
      <c r="B1964" s="5" t="s">
        <v>75</v>
      </c>
      <c r="C1964" s="9" t="s">
        <v>71</v>
      </c>
      <c r="D1964" s="9" t="str">
        <f t="shared" si="30"/>
        <v>Slovenia-Europe2010</v>
      </c>
      <c r="E1964" s="11">
        <v>1.0999999999999999E-2</v>
      </c>
      <c r="F1964" s="11">
        <v>3.0000000000000001E-3</v>
      </c>
      <c r="G1964" s="11">
        <v>83</v>
      </c>
      <c r="H1964" s="11">
        <v>76</v>
      </c>
      <c r="I1964" s="11">
        <v>0.14000000000000001</v>
      </c>
      <c r="J1964" s="11">
        <v>0.69299999999999995</v>
      </c>
      <c r="K1964" s="11">
        <v>0.16700000000000001</v>
      </c>
      <c r="L1964" s="11">
        <v>2048583</v>
      </c>
      <c r="M1964" s="11">
        <v>0.5</v>
      </c>
    </row>
    <row r="1965" spans="1:13" ht="15" x14ac:dyDescent="0.25">
      <c r="A1965" s="12" t="s">
        <v>129</v>
      </c>
      <c r="B1965" s="5" t="s">
        <v>75</v>
      </c>
      <c r="C1965" s="9" t="s">
        <v>71</v>
      </c>
      <c r="D1965" s="9" t="str">
        <f t="shared" si="30"/>
        <v>Denmark-Europe2010</v>
      </c>
      <c r="E1965" s="11">
        <v>1.0999999999999999E-2</v>
      </c>
      <c r="F1965" s="11">
        <v>3.0000000000000001E-3</v>
      </c>
      <c r="G1965" s="11">
        <v>81</v>
      </c>
      <c r="H1965" s="11">
        <v>77</v>
      </c>
      <c r="I1965" s="11">
        <v>0.18</v>
      </c>
      <c r="J1965" s="11">
        <v>0.65400000000000003</v>
      </c>
      <c r="K1965" s="11">
        <v>0.16700000000000001</v>
      </c>
      <c r="L1965" s="11">
        <v>5547683</v>
      </c>
      <c r="M1965" s="11">
        <v>0.86799999999999999</v>
      </c>
    </row>
    <row r="1966" spans="1:13" ht="15" x14ac:dyDescent="0.25">
      <c r="A1966" s="12" t="s">
        <v>142</v>
      </c>
      <c r="B1966" s="5" t="s">
        <v>75</v>
      </c>
      <c r="C1966" s="9" t="s">
        <v>71</v>
      </c>
      <c r="D1966" s="9" t="str">
        <f t="shared" si="30"/>
        <v>Finland-Europe2010</v>
      </c>
      <c r="E1966" s="11">
        <v>1.0999999999999999E-2</v>
      </c>
      <c r="F1966" s="11">
        <v>3.0000000000000001E-3</v>
      </c>
      <c r="G1966" s="11">
        <v>83</v>
      </c>
      <c r="H1966" s="11">
        <v>77</v>
      </c>
      <c r="I1966" s="11">
        <v>0.16500000000000001</v>
      </c>
      <c r="J1966" s="11">
        <v>0.66400000000000003</v>
      </c>
      <c r="K1966" s="11">
        <v>0.17100000000000001</v>
      </c>
      <c r="L1966" s="11">
        <v>5363352</v>
      </c>
      <c r="M1966" s="11">
        <v>0.83599999999999997</v>
      </c>
    </row>
    <row r="1967" spans="1:13" ht="15" x14ac:dyDescent="0.25">
      <c r="A1967" s="12" t="s">
        <v>210</v>
      </c>
      <c r="B1967" s="5" t="s">
        <v>75</v>
      </c>
      <c r="C1967" s="9" t="s">
        <v>71</v>
      </c>
      <c r="D1967" s="9" t="str">
        <f t="shared" si="30"/>
        <v>Netherlands-Europe2010</v>
      </c>
      <c r="E1967" s="11">
        <v>1.0999999999999999E-2</v>
      </c>
      <c r="F1967" s="11">
        <v>4.0000000000000001E-3</v>
      </c>
      <c r="G1967" s="11">
        <v>83</v>
      </c>
      <c r="H1967" s="11">
        <v>79</v>
      </c>
      <c r="I1967" s="11">
        <v>0.17499999999999999</v>
      </c>
      <c r="J1967" s="11">
        <v>0.67100000000000004</v>
      </c>
      <c r="K1967" s="11">
        <v>0.154</v>
      </c>
      <c r="L1967" s="11">
        <v>16615394</v>
      </c>
      <c r="M1967" s="11">
        <v>0.871</v>
      </c>
    </row>
    <row r="1968" spans="1:13" ht="15" x14ac:dyDescent="0.25">
      <c r="A1968" s="12" t="s">
        <v>234</v>
      </c>
      <c r="B1968" s="5" t="s">
        <v>75</v>
      </c>
      <c r="C1968" s="9" t="s">
        <v>71</v>
      </c>
      <c r="D1968" s="9" t="str">
        <f t="shared" si="30"/>
        <v>San Marino-Europe2010</v>
      </c>
      <c r="E1968" s="11">
        <v>1.0999999999999999E-2</v>
      </c>
      <c r="F1968" s="11">
        <v>3.0000000000000001E-3</v>
      </c>
      <c r="G1968" s="11">
        <v>86</v>
      </c>
      <c r="H1968" s="11">
        <v>80</v>
      </c>
      <c r="I1968" s="8"/>
      <c r="J1968" s="8"/>
      <c r="K1968" s="8"/>
      <c r="L1968" s="11">
        <v>30861</v>
      </c>
      <c r="M1968" s="11">
        <v>0.94099999999999995</v>
      </c>
    </row>
    <row r="1969" spans="1:13" ht="15" x14ac:dyDescent="0.25">
      <c r="A1969" s="12" t="s">
        <v>201</v>
      </c>
      <c r="B1969" s="5" t="s">
        <v>75</v>
      </c>
      <c r="C1969" s="9" t="s">
        <v>71</v>
      </c>
      <c r="D1969" s="9" t="str">
        <f t="shared" si="30"/>
        <v>Moldova-Europe2010</v>
      </c>
      <c r="E1969" s="11">
        <v>1.2E-2</v>
      </c>
      <c r="F1969" s="11">
        <v>1.4999999999999999E-2</v>
      </c>
      <c r="G1969" s="11">
        <v>72</v>
      </c>
      <c r="H1969" s="11">
        <v>65</v>
      </c>
      <c r="I1969" s="11">
        <v>0.16700000000000001</v>
      </c>
      <c r="J1969" s="11">
        <v>0.72199999999999998</v>
      </c>
      <c r="K1969" s="11">
        <v>0.112</v>
      </c>
      <c r="L1969" s="11">
        <v>3562045</v>
      </c>
      <c r="M1969" s="11">
        <v>0.44900000000000001</v>
      </c>
    </row>
    <row r="1970" spans="1:13" ht="15" x14ac:dyDescent="0.25">
      <c r="A1970" s="12" t="s">
        <v>187</v>
      </c>
      <c r="B1970" s="5" t="s">
        <v>75</v>
      </c>
      <c r="C1970" s="9" t="s">
        <v>71</v>
      </c>
      <c r="D1970" s="9" t="str">
        <f t="shared" si="30"/>
        <v>Lithuania-Europe2010</v>
      </c>
      <c r="E1970" s="11">
        <v>1.2E-2</v>
      </c>
      <c r="F1970" s="11">
        <v>6.0000000000000001E-3</v>
      </c>
      <c r="G1970" s="11">
        <v>79</v>
      </c>
      <c r="H1970" s="11">
        <v>68</v>
      </c>
      <c r="I1970" s="11">
        <v>0.152</v>
      </c>
      <c r="J1970" s="11">
        <v>0.69299999999999995</v>
      </c>
      <c r="K1970" s="11">
        <v>0.155</v>
      </c>
      <c r="L1970" s="11">
        <v>3097282</v>
      </c>
      <c r="M1970" s="11">
        <v>0.66800000000000004</v>
      </c>
    </row>
    <row r="1971" spans="1:13" ht="15" x14ac:dyDescent="0.25">
      <c r="A1971" s="12" t="s">
        <v>138</v>
      </c>
      <c r="B1971" s="5" t="s">
        <v>75</v>
      </c>
      <c r="C1971" s="9" t="s">
        <v>71</v>
      </c>
      <c r="D1971" s="9" t="str">
        <f t="shared" si="30"/>
        <v>Estonia-Europe2010</v>
      </c>
      <c r="E1971" s="11">
        <v>1.2E-2</v>
      </c>
      <c r="F1971" s="11">
        <v>4.0000000000000001E-3</v>
      </c>
      <c r="G1971" s="11">
        <v>81</v>
      </c>
      <c r="H1971" s="11">
        <v>71</v>
      </c>
      <c r="I1971" s="11">
        <v>0.154</v>
      </c>
      <c r="J1971" s="11">
        <v>0.67100000000000004</v>
      </c>
      <c r="K1971" s="11">
        <v>0.17499999999999999</v>
      </c>
      <c r="L1971" s="11">
        <v>1331475</v>
      </c>
      <c r="M1971" s="11">
        <v>0.68100000000000005</v>
      </c>
    </row>
    <row r="1972" spans="1:13" ht="15" x14ac:dyDescent="0.25">
      <c r="A1972" s="12" t="s">
        <v>204</v>
      </c>
      <c r="B1972" s="5" t="s">
        <v>75</v>
      </c>
      <c r="C1972" s="9" t="s">
        <v>71</v>
      </c>
      <c r="D1972" s="9" t="str">
        <f t="shared" si="30"/>
        <v>Montenegro-Europe2010</v>
      </c>
      <c r="E1972" s="11">
        <v>1.2E-2</v>
      </c>
      <c r="F1972" s="11">
        <v>6.0000000000000001E-3</v>
      </c>
      <c r="G1972" s="11">
        <v>77</v>
      </c>
      <c r="H1972" s="11">
        <v>72</v>
      </c>
      <c r="I1972" s="11">
        <v>0.19500000000000001</v>
      </c>
      <c r="J1972" s="11">
        <v>0.68100000000000005</v>
      </c>
      <c r="K1972" s="11">
        <v>0.125</v>
      </c>
      <c r="L1972" s="11">
        <v>620078</v>
      </c>
      <c r="M1972" s="11">
        <v>0.63100000000000001</v>
      </c>
    </row>
    <row r="1973" spans="1:13" ht="15" x14ac:dyDescent="0.25">
      <c r="A1973" s="12" t="s">
        <v>127</v>
      </c>
      <c r="B1973" s="5" t="s">
        <v>75</v>
      </c>
      <c r="C1973" s="9" t="s">
        <v>71</v>
      </c>
      <c r="D1973" s="9" t="str">
        <f t="shared" si="30"/>
        <v>Cyprus-Europe2010</v>
      </c>
      <c r="E1973" s="11">
        <v>1.2E-2</v>
      </c>
      <c r="F1973" s="11">
        <v>3.0000000000000001E-3</v>
      </c>
      <c r="G1973" s="11">
        <v>81</v>
      </c>
      <c r="H1973" s="11">
        <v>77</v>
      </c>
      <c r="I1973" s="11">
        <v>0.17799999999999999</v>
      </c>
      <c r="J1973" s="11">
        <v>0.70699999999999996</v>
      </c>
      <c r="K1973" s="11">
        <v>0.11600000000000001</v>
      </c>
      <c r="L1973" s="11">
        <v>1103685</v>
      </c>
      <c r="M1973" s="11">
        <v>0.67600000000000005</v>
      </c>
    </row>
    <row r="1974" spans="1:13" ht="15" x14ac:dyDescent="0.25">
      <c r="A1974" s="12" t="s">
        <v>97</v>
      </c>
      <c r="B1974" s="5" t="s">
        <v>75</v>
      </c>
      <c r="C1974" s="9" t="s">
        <v>71</v>
      </c>
      <c r="D1974" s="9" t="str">
        <f t="shared" si="30"/>
        <v>Belgium-Europe2010</v>
      </c>
      <c r="E1974" s="11">
        <v>1.2E-2</v>
      </c>
      <c r="F1974" s="11">
        <v>4.0000000000000001E-3</v>
      </c>
      <c r="G1974" s="11">
        <v>83</v>
      </c>
      <c r="H1974" s="11">
        <v>78</v>
      </c>
      <c r="I1974" s="11">
        <v>0.16800000000000001</v>
      </c>
      <c r="J1974" s="11">
        <v>0.66100000000000003</v>
      </c>
      <c r="K1974" s="11">
        <v>0.17199999999999999</v>
      </c>
      <c r="L1974" s="11">
        <v>10920272</v>
      </c>
      <c r="M1974" s="11">
        <v>0.97599999999999998</v>
      </c>
    </row>
    <row r="1975" spans="1:13" ht="15" x14ac:dyDescent="0.25">
      <c r="A1975" s="12" t="s">
        <v>188</v>
      </c>
      <c r="B1975" s="5" t="s">
        <v>75</v>
      </c>
      <c r="C1975" s="9" t="s">
        <v>71</v>
      </c>
      <c r="D1975" s="9" t="str">
        <f t="shared" si="30"/>
        <v>Luxembourg-Europe2010</v>
      </c>
      <c r="E1975" s="11">
        <v>1.2E-2</v>
      </c>
      <c r="F1975" s="11">
        <v>2E-3</v>
      </c>
      <c r="G1975" s="11">
        <v>84</v>
      </c>
      <c r="H1975" s="11">
        <v>78</v>
      </c>
      <c r="I1975" s="11">
        <v>0.17599999999999999</v>
      </c>
      <c r="J1975" s="11">
        <v>0.68400000000000005</v>
      </c>
      <c r="K1975" s="11">
        <v>0.14000000000000001</v>
      </c>
      <c r="L1975" s="11">
        <v>506953</v>
      </c>
      <c r="M1975" s="11">
        <v>0.88500000000000001</v>
      </c>
    </row>
    <row r="1976" spans="1:13" ht="15" x14ac:dyDescent="0.25">
      <c r="A1976" s="12" t="s">
        <v>259</v>
      </c>
      <c r="B1976" s="5" t="s">
        <v>75</v>
      </c>
      <c r="C1976" s="9" t="s">
        <v>71</v>
      </c>
      <c r="D1976" s="9" t="str">
        <f t="shared" si="30"/>
        <v>Sweden-Europe2010</v>
      </c>
      <c r="E1976" s="11">
        <v>1.2E-2</v>
      </c>
      <c r="F1976" s="11">
        <v>3.0000000000000001E-3</v>
      </c>
      <c r="G1976" s="11">
        <v>84</v>
      </c>
      <c r="H1976" s="11">
        <v>80</v>
      </c>
      <c r="I1976" s="11">
        <v>0.16500000000000001</v>
      </c>
      <c r="J1976" s="11">
        <v>0.65300000000000002</v>
      </c>
      <c r="K1976" s="11">
        <v>0.182</v>
      </c>
      <c r="L1976" s="11">
        <v>9378126</v>
      </c>
      <c r="M1976" s="11">
        <v>0.85099999999999998</v>
      </c>
    </row>
    <row r="1977" spans="1:13" ht="15" x14ac:dyDescent="0.25">
      <c r="A1977" s="12" t="s">
        <v>231</v>
      </c>
      <c r="B1977" s="5" t="s">
        <v>75</v>
      </c>
      <c r="C1977" s="9" t="s">
        <v>71</v>
      </c>
      <c r="D1977" s="9" t="str">
        <f t="shared" si="30"/>
        <v>Russia-Europe2010</v>
      </c>
      <c r="E1977" s="11">
        <v>1.2999999999999999E-2</v>
      </c>
      <c r="F1977" s="11">
        <v>0.01</v>
      </c>
      <c r="G1977" s="11">
        <v>75</v>
      </c>
      <c r="H1977" s="11">
        <v>63</v>
      </c>
      <c r="I1977" s="11">
        <v>0.14899999999999999</v>
      </c>
      <c r="J1977" s="11">
        <v>0.72</v>
      </c>
      <c r="K1977" s="11">
        <v>0.13100000000000001</v>
      </c>
      <c r="L1977" s="11">
        <v>142385523</v>
      </c>
      <c r="M1977" s="11">
        <v>0.73699999999999999</v>
      </c>
    </row>
    <row r="1978" spans="1:13" ht="15" x14ac:dyDescent="0.25">
      <c r="A1978" s="12" t="s">
        <v>74</v>
      </c>
      <c r="B1978" s="5" t="s">
        <v>75</v>
      </c>
      <c r="C1978" s="9" t="s">
        <v>71</v>
      </c>
      <c r="D1978" s="9" t="str">
        <f t="shared" si="30"/>
        <v>Albania-Europe2010</v>
      </c>
      <c r="E1978" s="11">
        <v>1.2999999999999999E-2</v>
      </c>
      <c r="F1978" s="11">
        <v>1.4999999999999999E-2</v>
      </c>
      <c r="G1978" s="11">
        <v>80</v>
      </c>
      <c r="H1978" s="11">
        <v>74</v>
      </c>
      <c r="I1978" s="11">
        <v>0.22800000000000001</v>
      </c>
      <c r="J1978" s="11">
        <v>0.67100000000000004</v>
      </c>
      <c r="K1978" s="11">
        <v>0.10100000000000001</v>
      </c>
      <c r="L1978" s="11">
        <v>2856673</v>
      </c>
      <c r="M1978" s="11">
        <v>0.52200000000000002</v>
      </c>
    </row>
    <row r="1979" spans="1:13" ht="15" x14ac:dyDescent="0.25">
      <c r="A1979" s="12" t="s">
        <v>143</v>
      </c>
      <c r="B1979" s="5" t="s">
        <v>75</v>
      </c>
      <c r="C1979" s="9" t="s">
        <v>71</v>
      </c>
      <c r="D1979" s="9" t="str">
        <f t="shared" si="30"/>
        <v>France-Europe2010</v>
      </c>
      <c r="E1979" s="11">
        <v>1.2999999999999999E-2</v>
      </c>
      <c r="F1979" s="11">
        <v>4.0000000000000001E-3</v>
      </c>
      <c r="G1979" s="11">
        <v>85</v>
      </c>
      <c r="H1979" s="11">
        <v>78</v>
      </c>
      <c r="I1979" s="11">
        <v>0.184</v>
      </c>
      <c r="J1979" s="11">
        <v>0.64800000000000002</v>
      </c>
      <c r="K1979" s="11">
        <v>0.16800000000000001</v>
      </c>
      <c r="L1979" s="11">
        <v>65023142</v>
      </c>
      <c r="M1979" s="11">
        <v>0.78300000000000003</v>
      </c>
    </row>
    <row r="1980" spans="1:13" ht="15" x14ac:dyDescent="0.25">
      <c r="A1980" s="12" t="s">
        <v>276</v>
      </c>
      <c r="B1980" s="5" t="s">
        <v>75</v>
      </c>
      <c r="C1980" s="9" t="s">
        <v>71</v>
      </c>
      <c r="D1980" s="9" t="str">
        <f t="shared" si="30"/>
        <v>United Kingdom-Europe2010</v>
      </c>
      <c r="E1980" s="11">
        <v>1.2999999999999999E-2</v>
      </c>
      <c r="F1980" s="11">
        <v>4.0000000000000001E-3</v>
      </c>
      <c r="G1980" s="11">
        <v>82</v>
      </c>
      <c r="H1980" s="11">
        <v>79</v>
      </c>
      <c r="I1980" s="11">
        <v>0.17599999999999999</v>
      </c>
      <c r="J1980" s="11">
        <v>0.65900000000000003</v>
      </c>
      <c r="K1980" s="11">
        <v>0.16600000000000001</v>
      </c>
      <c r="L1980" s="11">
        <v>62766365</v>
      </c>
      <c r="M1980" s="11">
        <v>0.81299999999999994</v>
      </c>
    </row>
    <row r="1981" spans="1:13" ht="15" x14ac:dyDescent="0.25">
      <c r="A1981" s="12" t="s">
        <v>218</v>
      </c>
      <c r="B1981" s="5" t="s">
        <v>75</v>
      </c>
      <c r="C1981" s="9" t="s">
        <v>71</v>
      </c>
      <c r="D1981" s="9" t="str">
        <f t="shared" si="30"/>
        <v>Norway-Europe2010</v>
      </c>
      <c r="E1981" s="11">
        <v>1.2999999999999999E-2</v>
      </c>
      <c r="F1981" s="11">
        <v>3.0000000000000001E-3</v>
      </c>
      <c r="G1981" s="11">
        <v>83</v>
      </c>
      <c r="H1981" s="11">
        <v>79</v>
      </c>
      <c r="I1981" s="11">
        <v>0.188</v>
      </c>
      <c r="J1981" s="11">
        <v>0.66200000000000003</v>
      </c>
      <c r="K1981" s="11">
        <v>0.15</v>
      </c>
      <c r="L1981" s="11">
        <v>4889252</v>
      </c>
      <c r="M1981" s="11">
        <v>0.79100000000000004</v>
      </c>
    </row>
    <row r="1982" spans="1:13" ht="15" x14ac:dyDescent="0.25">
      <c r="A1982" s="12" t="s">
        <v>162</v>
      </c>
      <c r="B1982" s="5" t="s">
        <v>75</v>
      </c>
      <c r="C1982" s="9" t="s">
        <v>71</v>
      </c>
      <c r="D1982" s="9" t="str">
        <f t="shared" si="30"/>
        <v>Iceland-Europe2010</v>
      </c>
      <c r="E1982" s="11">
        <v>1.4999999999999999E-2</v>
      </c>
      <c r="F1982" s="11">
        <v>2E-3</v>
      </c>
      <c r="G1982" s="11">
        <v>84</v>
      </c>
      <c r="H1982" s="11">
        <v>80</v>
      </c>
      <c r="I1982" s="11">
        <v>0.20899999999999999</v>
      </c>
      <c r="J1982" s="11">
        <v>0.66900000000000004</v>
      </c>
      <c r="K1982" s="11">
        <v>0.121</v>
      </c>
      <c r="L1982" s="11">
        <v>318041</v>
      </c>
      <c r="M1982" s="11">
        <v>0.93600000000000005</v>
      </c>
    </row>
    <row r="1983" spans="1:13" ht="15" x14ac:dyDescent="0.25">
      <c r="A1983" s="12" t="s">
        <v>167</v>
      </c>
      <c r="B1983" s="5" t="s">
        <v>75</v>
      </c>
      <c r="C1983" s="9" t="s">
        <v>71</v>
      </c>
      <c r="D1983" s="9" t="str">
        <f t="shared" si="30"/>
        <v>Ireland-Europe2010</v>
      </c>
      <c r="E1983" s="11">
        <v>1.7000000000000001E-2</v>
      </c>
      <c r="F1983" s="11">
        <v>4.0000000000000001E-3</v>
      </c>
      <c r="G1983" s="11">
        <v>83</v>
      </c>
      <c r="H1983" s="11">
        <v>79</v>
      </c>
      <c r="I1983" s="11">
        <v>0.21299999999999999</v>
      </c>
      <c r="J1983" s="11">
        <v>0.67300000000000004</v>
      </c>
      <c r="K1983" s="11">
        <v>0.113</v>
      </c>
      <c r="L1983" s="11">
        <v>4560155</v>
      </c>
      <c r="M1983" s="11">
        <v>0.61799999999999999</v>
      </c>
    </row>
    <row r="1984" spans="1:13" ht="15" x14ac:dyDescent="0.25">
      <c r="A1984" s="12" t="s">
        <v>270</v>
      </c>
      <c r="B1984" s="5" t="s">
        <v>75</v>
      </c>
      <c r="C1984" s="9" t="s">
        <v>71</v>
      </c>
      <c r="D1984" s="9" t="str">
        <f t="shared" si="30"/>
        <v>Turkey-Europe2010</v>
      </c>
      <c r="E1984" s="11">
        <v>1.7999999999999999E-2</v>
      </c>
      <c r="F1984" s="11">
        <v>0.02</v>
      </c>
      <c r="G1984" s="11">
        <v>78</v>
      </c>
      <c r="H1984" s="11">
        <v>71</v>
      </c>
      <c r="I1984" s="11">
        <v>0.26700000000000002</v>
      </c>
      <c r="J1984" s="11">
        <v>0.66200000000000003</v>
      </c>
      <c r="K1984" s="11">
        <v>7.0999999999999994E-2</v>
      </c>
      <c r="L1984" s="11">
        <v>72137546</v>
      </c>
      <c r="M1984" s="11">
        <v>0.70699999999999996</v>
      </c>
    </row>
    <row r="1985" spans="1:13" ht="15" x14ac:dyDescent="0.25">
      <c r="A1985" s="12" t="s">
        <v>177</v>
      </c>
      <c r="B1985" s="5" t="s">
        <v>75</v>
      </c>
      <c r="C1985" s="9" t="s">
        <v>71</v>
      </c>
      <c r="D1985" s="9" t="str">
        <f t="shared" si="30"/>
        <v>Kosovo-Europe2010</v>
      </c>
      <c r="E1985" s="11">
        <v>1.9E-2</v>
      </c>
      <c r="F1985" s="8"/>
      <c r="G1985" s="11">
        <v>72</v>
      </c>
      <c r="H1985" s="11">
        <v>68</v>
      </c>
      <c r="I1985" s="11">
        <v>0.27500000000000002</v>
      </c>
      <c r="J1985" s="11">
        <v>0.65900000000000003</v>
      </c>
      <c r="K1985" s="11">
        <v>6.7000000000000004E-2</v>
      </c>
      <c r="L1985" s="11">
        <v>1775680</v>
      </c>
      <c r="M1985" s="8"/>
    </row>
    <row r="1986" spans="1:13" ht="15" x14ac:dyDescent="0.25">
      <c r="A1986" s="12" t="s">
        <v>168</v>
      </c>
      <c r="B1986" s="5" t="s">
        <v>75</v>
      </c>
      <c r="C1986" s="9" t="s">
        <v>72</v>
      </c>
      <c r="D1986" s="9" t="str">
        <f t="shared" si="30"/>
        <v>Isle of Man-Europe2011</v>
      </c>
      <c r="E1986" s="8"/>
      <c r="F1986" s="8"/>
      <c r="G1986" s="8"/>
      <c r="H1986" s="8"/>
      <c r="I1986" s="8"/>
      <c r="J1986" s="8"/>
      <c r="K1986" s="8"/>
      <c r="L1986" s="11">
        <v>84654</v>
      </c>
      <c r="M1986" s="11">
        <v>0.52</v>
      </c>
    </row>
    <row r="1987" spans="1:13" ht="15" x14ac:dyDescent="0.25">
      <c r="A1987" s="12" t="s">
        <v>81</v>
      </c>
      <c r="B1987" s="5" t="s">
        <v>75</v>
      </c>
      <c r="C1987" s="9" t="s">
        <v>72</v>
      </c>
      <c r="D1987" s="9" t="str">
        <f t="shared" ref="D1987:D2050" si="31">CONCATENATE(A1987,C1987)</f>
        <v>Andorra-Europe2011</v>
      </c>
      <c r="E1987" s="8"/>
      <c r="F1987" s="11">
        <v>2E-3</v>
      </c>
      <c r="G1987" s="8"/>
      <c r="H1987" s="8"/>
      <c r="I1987" s="8"/>
      <c r="J1987" s="8"/>
      <c r="K1987" s="8"/>
      <c r="L1987" s="11">
        <v>77865</v>
      </c>
      <c r="M1987" s="11">
        <v>0.873</v>
      </c>
    </row>
    <row r="1988" spans="1:13" ht="15" x14ac:dyDescent="0.25">
      <c r="A1988" s="12" t="s">
        <v>202</v>
      </c>
      <c r="B1988" s="5" t="s">
        <v>75</v>
      </c>
      <c r="C1988" s="9" t="s">
        <v>72</v>
      </c>
      <c r="D1988" s="9" t="str">
        <f t="shared" si="31"/>
        <v>Monaco-Europe2011</v>
      </c>
      <c r="E1988" s="8"/>
      <c r="F1988" s="11">
        <v>3.0000000000000001E-3</v>
      </c>
      <c r="G1988" s="8"/>
      <c r="H1988" s="8"/>
      <c r="I1988" s="8"/>
      <c r="J1988" s="8"/>
      <c r="K1988" s="8"/>
      <c r="L1988" s="11">
        <v>37261</v>
      </c>
      <c r="M1988" s="11">
        <v>1</v>
      </c>
    </row>
    <row r="1989" spans="1:13" ht="15" x14ac:dyDescent="0.25">
      <c r="A1989" s="12" t="s">
        <v>148</v>
      </c>
      <c r="B1989" s="5" t="s">
        <v>75</v>
      </c>
      <c r="C1989" s="9" t="s">
        <v>72</v>
      </c>
      <c r="D1989" s="9" t="str">
        <f t="shared" si="31"/>
        <v>Germany-Europe2011</v>
      </c>
      <c r="E1989" s="11">
        <v>8.0000000000000002E-3</v>
      </c>
      <c r="F1989" s="11">
        <v>3.0000000000000001E-3</v>
      </c>
      <c r="G1989" s="11">
        <v>83</v>
      </c>
      <c r="H1989" s="11">
        <v>78</v>
      </c>
      <c r="I1989" s="11">
        <v>0.13300000000000001</v>
      </c>
      <c r="J1989" s="11">
        <v>0.65700000000000003</v>
      </c>
      <c r="K1989" s="11">
        <v>0.21</v>
      </c>
      <c r="L1989" s="11">
        <v>81797673</v>
      </c>
      <c r="M1989" s="11">
        <v>0.745</v>
      </c>
    </row>
    <row r="1990" spans="1:13" ht="15" x14ac:dyDescent="0.25">
      <c r="A1990" s="12" t="s">
        <v>181</v>
      </c>
      <c r="B1990" s="5" t="s">
        <v>75</v>
      </c>
      <c r="C1990" s="9" t="s">
        <v>72</v>
      </c>
      <c r="D1990" s="9" t="str">
        <f t="shared" si="31"/>
        <v>Latvia-Europe2011</v>
      </c>
      <c r="E1990" s="11">
        <v>8.9999999999999993E-3</v>
      </c>
      <c r="F1990" s="11">
        <v>8.0000000000000002E-3</v>
      </c>
      <c r="G1990" s="11">
        <v>79</v>
      </c>
      <c r="H1990" s="11">
        <v>69</v>
      </c>
      <c r="I1990" s="11">
        <v>0.14299999999999999</v>
      </c>
      <c r="J1990" s="11">
        <v>0.67200000000000004</v>
      </c>
      <c r="K1990" s="11">
        <v>0.185</v>
      </c>
      <c r="L1990" s="11">
        <v>2059709</v>
      </c>
      <c r="M1990" s="11">
        <v>0.67600000000000005</v>
      </c>
    </row>
    <row r="1991" spans="1:13" ht="15" x14ac:dyDescent="0.25">
      <c r="A1991" s="12" t="s">
        <v>161</v>
      </c>
      <c r="B1991" s="5" t="s">
        <v>75</v>
      </c>
      <c r="C1991" s="9" t="s">
        <v>72</v>
      </c>
      <c r="D1991" s="9" t="str">
        <f t="shared" si="31"/>
        <v>Hungary-Europe2011</v>
      </c>
      <c r="E1991" s="11">
        <v>8.9999999999999993E-3</v>
      </c>
      <c r="F1991" s="11">
        <v>6.0000000000000001E-3</v>
      </c>
      <c r="G1991" s="11">
        <v>79</v>
      </c>
      <c r="H1991" s="11">
        <v>71</v>
      </c>
      <c r="I1991" s="11">
        <v>0.14599999999999999</v>
      </c>
      <c r="J1991" s="11">
        <v>0.68500000000000005</v>
      </c>
      <c r="K1991" s="11">
        <v>0.16900000000000001</v>
      </c>
      <c r="L1991" s="11">
        <v>9971727</v>
      </c>
      <c r="M1991" s="11">
        <v>0.69299999999999995</v>
      </c>
    </row>
    <row r="1992" spans="1:13" ht="15" x14ac:dyDescent="0.25">
      <c r="A1992" s="12" t="s">
        <v>238</v>
      </c>
      <c r="B1992" s="5" t="s">
        <v>75</v>
      </c>
      <c r="C1992" s="9" t="s">
        <v>72</v>
      </c>
      <c r="D1992" s="9" t="str">
        <f t="shared" si="31"/>
        <v>Serbia-Europe2011</v>
      </c>
      <c r="E1992" s="11">
        <v>8.9999999999999993E-3</v>
      </c>
      <c r="F1992" s="11">
        <v>6.0000000000000001E-3</v>
      </c>
      <c r="G1992" s="11">
        <v>77</v>
      </c>
      <c r="H1992" s="11">
        <v>72</v>
      </c>
      <c r="I1992" s="11">
        <v>0.16700000000000001</v>
      </c>
      <c r="J1992" s="11">
        <v>0.69499999999999995</v>
      </c>
      <c r="K1992" s="11">
        <v>0.13800000000000001</v>
      </c>
      <c r="L1992" s="11">
        <v>7234099</v>
      </c>
      <c r="M1992" s="11">
        <v>0.55300000000000005</v>
      </c>
    </row>
    <row r="1993" spans="1:13" ht="15" x14ac:dyDescent="0.25">
      <c r="A1993" s="12" t="s">
        <v>103</v>
      </c>
      <c r="B1993" s="5" t="s">
        <v>75</v>
      </c>
      <c r="C1993" s="9" t="s">
        <v>72</v>
      </c>
      <c r="D1993" s="9" t="str">
        <f t="shared" si="31"/>
        <v>Bosnia and Herzegovina-Europe2011</v>
      </c>
      <c r="E1993" s="11">
        <v>8.9999999999999993E-3</v>
      </c>
      <c r="F1993" s="11">
        <v>6.0000000000000001E-3</v>
      </c>
      <c r="G1993" s="11">
        <v>79</v>
      </c>
      <c r="H1993" s="11">
        <v>73</v>
      </c>
      <c r="I1993" s="11">
        <v>0.16900000000000001</v>
      </c>
      <c r="J1993" s="11">
        <v>0.67800000000000005</v>
      </c>
      <c r="K1993" s="11">
        <v>0.153</v>
      </c>
      <c r="L1993" s="11">
        <v>3839322</v>
      </c>
      <c r="M1993" s="11">
        <v>0.39300000000000002</v>
      </c>
    </row>
    <row r="1994" spans="1:13" ht="15" x14ac:dyDescent="0.25">
      <c r="A1994" s="12" t="s">
        <v>227</v>
      </c>
      <c r="B1994" s="5" t="s">
        <v>75</v>
      </c>
      <c r="C1994" s="9" t="s">
        <v>72</v>
      </c>
      <c r="D1994" s="9" t="str">
        <f t="shared" si="31"/>
        <v>Portugal-Europe2011</v>
      </c>
      <c r="E1994" s="11">
        <v>8.9999999999999993E-3</v>
      </c>
      <c r="F1994" s="11">
        <v>3.0000000000000001E-3</v>
      </c>
      <c r="G1994" s="11">
        <v>84</v>
      </c>
      <c r="H1994" s="11">
        <v>77</v>
      </c>
      <c r="I1994" s="11">
        <v>0.15</v>
      </c>
      <c r="J1994" s="11">
        <v>0.66700000000000004</v>
      </c>
      <c r="K1994" s="11">
        <v>0.182</v>
      </c>
      <c r="L1994" s="11">
        <v>10557560</v>
      </c>
      <c r="M1994" s="11">
        <v>0.61199999999999999</v>
      </c>
    </row>
    <row r="1995" spans="1:13" ht="15" x14ac:dyDescent="0.25">
      <c r="A1995" s="12" t="s">
        <v>89</v>
      </c>
      <c r="B1995" s="5" t="s">
        <v>75</v>
      </c>
      <c r="C1995" s="9" t="s">
        <v>72</v>
      </c>
      <c r="D1995" s="9" t="str">
        <f t="shared" si="31"/>
        <v>Austria-Europe2011</v>
      </c>
      <c r="E1995" s="11">
        <v>8.9999999999999993E-3</v>
      </c>
      <c r="F1995" s="11">
        <v>3.0000000000000001E-3</v>
      </c>
      <c r="G1995" s="11">
        <v>84</v>
      </c>
      <c r="H1995" s="11">
        <v>78</v>
      </c>
      <c r="I1995" s="11">
        <v>0.14599999999999999</v>
      </c>
      <c r="J1995" s="11">
        <v>0.67300000000000004</v>
      </c>
      <c r="K1995" s="11">
        <v>0.18099999999999999</v>
      </c>
      <c r="L1995" s="11">
        <v>8406187</v>
      </c>
      <c r="M1995" s="11">
        <v>0.65900000000000003</v>
      </c>
    </row>
    <row r="1996" spans="1:13" ht="15" x14ac:dyDescent="0.25">
      <c r="A1996" s="12" t="s">
        <v>170</v>
      </c>
      <c r="B1996" s="5" t="s">
        <v>75</v>
      </c>
      <c r="C1996" s="9" t="s">
        <v>72</v>
      </c>
      <c r="D1996" s="9" t="str">
        <f t="shared" si="31"/>
        <v>Italy-Europe2011</v>
      </c>
      <c r="E1996" s="11">
        <v>8.9999999999999993E-3</v>
      </c>
      <c r="F1996" s="11">
        <v>3.0000000000000001E-3</v>
      </c>
      <c r="G1996" s="11">
        <v>85</v>
      </c>
      <c r="H1996" s="11">
        <v>80</v>
      </c>
      <c r="I1996" s="11">
        <v>0.14000000000000001</v>
      </c>
      <c r="J1996" s="11">
        <v>0.65400000000000003</v>
      </c>
      <c r="K1996" s="11">
        <v>0.20499999999999999</v>
      </c>
      <c r="L1996" s="11">
        <v>59379449</v>
      </c>
      <c r="M1996" s="11">
        <v>0.68400000000000005</v>
      </c>
    </row>
    <row r="1997" spans="1:13" ht="15" x14ac:dyDescent="0.25">
      <c r="A1997" s="12" t="s">
        <v>230</v>
      </c>
      <c r="B1997" s="5" t="s">
        <v>75</v>
      </c>
      <c r="C1997" s="9" t="s">
        <v>72</v>
      </c>
      <c r="D1997" s="9" t="str">
        <f t="shared" si="31"/>
        <v>Romania-Europe2011</v>
      </c>
      <c r="E1997" s="11">
        <v>0.01</v>
      </c>
      <c r="F1997" s="11">
        <v>1.2E-2</v>
      </c>
      <c r="G1997" s="11">
        <v>78</v>
      </c>
      <c r="H1997" s="11">
        <v>71</v>
      </c>
      <c r="I1997" s="11">
        <v>0.15</v>
      </c>
      <c r="J1997" s="11">
        <v>0.70099999999999996</v>
      </c>
      <c r="K1997" s="11">
        <v>0.14899999999999999</v>
      </c>
      <c r="L1997" s="11">
        <v>20147528</v>
      </c>
      <c r="M1997" s="11">
        <v>0.54</v>
      </c>
    </row>
    <row r="1998" spans="1:13" ht="15" x14ac:dyDescent="0.25">
      <c r="A1998" s="12" t="s">
        <v>107</v>
      </c>
      <c r="B1998" s="5" t="s">
        <v>75</v>
      </c>
      <c r="C1998" s="9" t="s">
        <v>72</v>
      </c>
      <c r="D1998" s="9" t="str">
        <f t="shared" si="31"/>
        <v>Bulgaria-Europe2011</v>
      </c>
      <c r="E1998" s="11">
        <v>0.01</v>
      </c>
      <c r="F1998" s="11">
        <v>1.0999999999999999E-2</v>
      </c>
      <c r="G1998" s="11">
        <v>78</v>
      </c>
      <c r="H1998" s="11">
        <v>71</v>
      </c>
      <c r="I1998" s="11">
        <v>0.13400000000000001</v>
      </c>
      <c r="J1998" s="11">
        <v>0.68</v>
      </c>
      <c r="K1998" s="11">
        <v>0.186</v>
      </c>
      <c r="L1998" s="11">
        <v>7348328</v>
      </c>
      <c r="M1998" s="11">
        <v>0.72599999999999998</v>
      </c>
    </row>
    <row r="1999" spans="1:13" ht="15" x14ac:dyDescent="0.25">
      <c r="A1999" s="12" t="s">
        <v>226</v>
      </c>
      <c r="B1999" s="5" t="s">
        <v>75</v>
      </c>
      <c r="C1999" s="9" t="s">
        <v>72</v>
      </c>
      <c r="D1999" s="9" t="str">
        <f t="shared" si="31"/>
        <v>Poland-Europe2011</v>
      </c>
      <c r="E1999" s="11">
        <v>0.01</v>
      </c>
      <c r="F1999" s="11">
        <v>5.0000000000000001E-3</v>
      </c>
      <c r="G1999" s="11">
        <v>81</v>
      </c>
      <c r="H1999" s="11">
        <v>73</v>
      </c>
      <c r="I1999" s="11">
        <v>0.14899999999999999</v>
      </c>
      <c r="J1999" s="11">
        <v>0.71299999999999997</v>
      </c>
      <c r="K1999" s="11">
        <v>0.13700000000000001</v>
      </c>
      <c r="L1999" s="11">
        <v>38534157</v>
      </c>
      <c r="M1999" s="11">
        <v>0.60799999999999998</v>
      </c>
    </row>
    <row r="2000" spans="1:13" ht="15" x14ac:dyDescent="0.25">
      <c r="A2000" s="12" t="s">
        <v>124</v>
      </c>
      <c r="B2000" s="5" t="s">
        <v>75</v>
      </c>
      <c r="C2000" s="9" t="s">
        <v>72</v>
      </c>
      <c r="D2000" s="9" t="str">
        <f t="shared" si="31"/>
        <v>Croatia-Europe2011</v>
      </c>
      <c r="E2000" s="11">
        <v>0.01</v>
      </c>
      <c r="F2000" s="11">
        <v>4.0000000000000001E-3</v>
      </c>
      <c r="G2000" s="11">
        <v>80</v>
      </c>
      <c r="H2000" s="11">
        <v>74</v>
      </c>
      <c r="I2000" s="11">
        <v>0.151</v>
      </c>
      <c r="J2000" s="11">
        <v>0.67100000000000004</v>
      </c>
      <c r="K2000" s="11">
        <v>0.17699999999999999</v>
      </c>
      <c r="L2000" s="11">
        <v>4280622</v>
      </c>
      <c r="M2000" s="11">
        <v>0.57799999999999996</v>
      </c>
    </row>
    <row r="2001" spans="1:13" ht="15" x14ac:dyDescent="0.25">
      <c r="A2001" s="12" t="s">
        <v>128</v>
      </c>
      <c r="B2001" s="5" t="s">
        <v>75</v>
      </c>
      <c r="C2001" s="9" t="s">
        <v>72</v>
      </c>
      <c r="D2001" s="9" t="str">
        <f t="shared" si="31"/>
        <v>Czech Republic-Europe2011</v>
      </c>
      <c r="E2001" s="11">
        <v>0.01</v>
      </c>
      <c r="F2001" s="11">
        <v>3.0000000000000001E-3</v>
      </c>
      <c r="G2001" s="11">
        <v>81</v>
      </c>
      <c r="H2001" s="11">
        <v>75</v>
      </c>
      <c r="I2001" s="11">
        <v>0.14299999999999999</v>
      </c>
      <c r="J2001" s="11">
        <v>0.69899999999999995</v>
      </c>
      <c r="K2001" s="11">
        <v>0.158</v>
      </c>
      <c r="L2001" s="11">
        <v>10496088</v>
      </c>
      <c r="M2001" s="11">
        <v>0.73199999999999998</v>
      </c>
    </row>
    <row r="2002" spans="1:13" ht="15" x14ac:dyDescent="0.25">
      <c r="A2002" s="12" t="s">
        <v>150</v>
      </c>
      <c r="B2002" s="5" t="s">
        <v>75</v>
      </c>
      <c r="C2002" s="9" t="s">
        <v>72</v>
      </c>
      <c r="D2002" s="9" t="str">
        <f t="shared" si="31"/>
        <v>Greece-Europe2011</v>
      </c>
      <c r="E2002" s="11">
        <v>0.01</v>
      </c>
      <c r="F2002" s="11">
        <v>4.0000000000000001E-3</v>
      </c>
      <c r="G2002" s="11">
        <v>84</v>
      </c>
      <c r="H2002" s="11">
        <v>78</v>
      </c>
      <c r="I2002" s="11">
        <v>0.14599999999999999</v>
      </c>
      <c r="J2002" s="11">
        <v>0.66300000000000003</v>
      </c>
      <c r="K2002" s="11">
        <v>0.192</v>
      </c>
      <c r="L2002" s="11">
        <v>11123213</v>
      </c>
      <c r="M2002" s="11">
        <v>0.76600000000000001</v>
      </c>
    </row>
    <row r="2003" spans="1:13" ht="15" x14ac:dyDescent="0.25">
      <c r="A2003" s="12" t="s">
        <v>195</v>
      </c>
      <c r="B2003" s="5" t="s">
        <v>75</v>
      </c>
      <c r="C2003" s="9" t="s">
        <v>72</v>
      </c>
      <c r="D2003" s="9" t="str">
        <f t="shared" si="31"/>
        <v>Malta-Europe2011</v>
      </c>
      <c r="E2003" s="11">
        <v>0.01</v>
      </c>
      <c r="F2003" s="11">
        <v>5.0000000000000001E-3</v>
      </c>
      <c r="G2003" s="11">
        <v>83</v>
      </c>
      <c r="H2003" s="11">
        <v>79</v>
      </c>
      <c r="I2003" s="11">
        <v>0.153</v>
      </c>
      <c r="J2003" s="11">
        <v>0.69699999999999995</v>
      </c>
      <c r="K2003" s="11">
        <v>0.15</v>
      </c>
      <c r="L2003" s="11">
        <v>416268</v>
      </c>
      <c r="M2003" s="11">
        <v>0.94799999999999995</v>
      </c>
    </row>
    <row r="2004" spans="1:13" ht="15" x14ac:dyDescent="0.25">
      <c r="A2004" s="12" t="s">
        <v>234</v>
      </c>
      <c r="B2004" s="5" t="s">
        <v>75</v>
      </c>
      <c r="C2004" s="9" t="s">
        <v>72</v>
      </c>
      <c r="D2004" s="9" t="str">
        <f t="shared" si="31"/>
        <v>San Marino-Europe2011</v>
      </c>
      <c r="E2004" s="11">
        <v>0.01</v>
      </c>
      <c r="F2004" s="11">
        <v>3.0000000000000001E-3</v>
      </c>
      <c r="G2004" s="11">
        <v>86</v>
      </c>
      <c r="H2004" s="11">
        <v>80</v>
      </c>
      <c r="I2004" s="8"/>
      <c r="J2004" s="8"/>
      <c r="K2004" s="8"/>
      <c r="L2004" s="11">
        <v>31048</v>
      </c>
      <c r="M2004" s="11">
        <v>0.94099999999999995</v>
      </c>
    </row>
    <row r="2005" spans="1:13" ht="15" x14ac:dyDescent="0.25">
      <c r="A2005" s="12" t="s">
        <v>250</v>
      </c>
      <c r="B2005" s="5" t="s">
        <v>75</v>
      </c>
      <c r="C2005" s="9" t="s">
        <v>72</v>
      </c>
      <c r="D2005" s="9" t="str">
        <f t="shared" si="31"/>
        <v>Spain-Europe2011</v>
      </c>
      <c r="E2005" s="11">
        <v>0.01</v>
      </c>
      <c r="F2005" s="11">
        <v>4.0000000000000001E-3</v>
      </c>
      <c r="G2005" s="11">
        <v>86</v>
      </c>
      <c r="H2005" s="11">
        <v>80</v>
      </c>
      <c r="I2005" s="11">
        <v>0.151</v>
      </c>
      <c r="J2005" s="11">
        <v>0.67700000000000005</v>
      </c>
      <c r="K2005" s="11">
        <v>0.17299999999999999</v>
      </c>
      <c r="L2005" s="11">
        <v>46742697</v>
      </c>
      <c r="M2005" s="11">
        <v>0.78700000000000003</v>
      </c>
    </row>
    <row r="2006" spans="1:13" ht="15" x14ac:dyDescent="0.25">
      <c r="A2006" s="12" t="s">
        <v>260</v>
      </c>
      <c r="B2006" s="5" t="s">
        <v>75</v>
      </c>
      <c r="C2006" s="9" t="s">
        <v>72</v>
      </c>
      <c r="D2006" s="9" t="str">
        <f t="shared" si="31"/>
        <v>Switzerland-Europe2011</v>
      </c>
      <c r="E2006" s="11">
        <v>0.01</v>
      </c>
      <c r="F2006" s="11">
        <v>4.0000000000000001E-3</v>
      </c>
      <c r="G2006" s="11">
        <v>85</v>
      </c>
      <c r="H2006" s="11">
        <v>81</v>
      </c>
      <c r="I2006" s="11">
        <v>0.14899999999999999</v>
      </c>
      <c r="J2006" s="11">
        <v>0.67900000000000005</v>
      </c>
      <c r="K2006" s="11">
        <v>0.17199999999999999</v>
      </c>
      <c r="L2006" s="11">
        <v>7912398</v>
      </c>
      <c r="M2006" s="11">
        <v>0.73699999999999999</v>
      </c>
    </row>
    <row r="2007" spans="1:13" ht="15" x14ac:dyDescent="0.25">
      <c r="A2007" s="12" t="s">
        <v>274</v>
      </c>
      <c r="B2007" s="5" t="s">
        <v>75</v>
      </c>
      <c r="C2007" s="9" t="s">
        <v>72</v>
      </c>
      <c r="D2007" s="9" t="str">
        <f t="shared" si="31"/>
        <v>Ukraine-Europe2011</v>
      </c>
      <c r="E2007" s="11">
        <v>1.0999999999999999E-2</v>
      </c>
      <c r="F2007" s="11">
        <v>0.01</v>
      </c>
      <c r="G2007" s="11">
        <v>76</v>
      </c>
      <c r="H2007" s="11">
        <v>66</v>
      </c>
      <c r="I2007" s="11">
        <v>0.14000000000000001</v>
      </c>
      <c r="J2007" s="11">
        <v>0.70399999999999996</v>
      </c>
      <c r="K2007" s="11">
        <v>0.156</v>
      </c>
      <c r="L2007" s="11">
        <v>45706100</v>
      </c>
      <c r="M2007" s="11">
        <v>0.68899999999999995</v>
      </c>
    </row>
    <row r="2008" spans="1:13" ht="15" x14ac:dyDescent="0.25">
      <c r="A2008" s="12" t="s">
        <v>187</v>
      </c>
      <c r="B2008" s="5" t="s">
        <v>75</v>
      </c>
      <c r="C2008" s="9" t="s">
        <v>72</v>
      </c>
      <c r="D2008" s="9" t="str">
        <f t="shared" si="31"/>
        <v>Lithuania-Europe2011</v>
      </c>
      <c r="E2008" s="11">
        <v>1.0999999999999999E-2</v>
      </c>
      <c r="F2008" s="11">
        <v>5.0000000000000001E-3</v>
      </c>
      <c r="G2008" s="11">
        <v>79</v>
      </c>
      <c r="H2008" s="11">
        <v>68</v>
      </c>
      <c r="I2008" s="11">
        <v>0.151</v>
      </c>
      <c r="J2008" s="11">
        <v>0.69299999999999995</v>
      </c>
      <c r="K2008" s="11">
        <v>0.155</v>
      </c>
      <c r="L2008" s="11">
        <v>3028115</v>
      </c>
      <c r="M2008" s="11">
        <v>0.66700000000000004</v>
      </c>
    </row>
    <row r="2009" spans="1:13" ht="15" x14ac:dyDescent="0.25">
      <c r="A2009" s="12" t="s">
        <v>138</v>
      </c>
      <c r="B2009" s="5" t="s">
        <v>75</v>
      </c>
      <c r="C2009" s="9" t="s">
        <v>72</v>
      </c>
      <c r="D2009" s="9" t="str">
        <f t="shared" si="31"/>
        <v>Estonia-Europe2011</v>
      </c>
      <c r="E2009" s="11">
        <v>1.0999999999999999E-2</v>
      </c>
      <c r="F2009" s="11">
        <v>3.0000000000000001E-3</v>
      </c>
      <c r="G2009" s="11">
        <v>81</v>
      </c>
      <c r="H2009" s="11">
        <v>71</v>
      </c>
      <c r="I2009" s="11">
        <v>0.155</v>
      </c>
      <c r="J2009" s="11">
        <v>0.66800000000000004</v>
      </c>
      <c r="K2009" s="11">
        <v>0.17599999999999999</v>
      </c>
      <c r="L2009" s="11">
        <v>1327439</v>
      </c>
      <c r="M2009" s="11">
        <v>0.68</v>
      </c>
    </row>
    <row r="2010" spans="1:13" ht="15" x14ac:dyDescent="0.25">
      <c r="A2010" s="12" t="s">
        <v>243</v>
      </c>
      <c r="B2010" s="5" t="s">
        <v>75</v>
      </c>
      <c r="C2010" s="9" t="s">
        <v>72</v>
      </c>
      <c r="D2010" s="9" t="str">
        <f t="shared" si="31"/>
        <v>Slovakia-Europe2011</v>
      </c>
      <c r="E2010" s="11">
        <v>1.0999999999999999E-2</v>
      </c>
      <c r="F2010" s="11">
        <v>7.0000000000000001E-3</v>
      </c>
      <c r="G2010" s="11">
        <v>80</v>
      </c>
      <c r="H2010" s="11">
        <v>72</v>
      </c>
      <c r="I2010" s="11">
        <v>0.15</v>
      </c>
      <c r="J2010" s="11">
        <v>0.72499999999999998</v>
      </c>
      <c r="K2010" s="11">
        <v>0.125</v>
      </c>
      <c r="L2010" s="11">
        <v>5398384</v>
      </c>
      <c r="M2010" s="11">
        <v>0.54400000000000004</v>
      </c>
    </row>
    <row r="2011" spans="1:13" ht="15" x14ac:dyDescent="0.25">
      <c r="A2011" s="12" t="s">
        <v>217</v>
      </c>
      <c r="B2011" s="5" t="s">
        <v>75</v>
      </c>
      <c r="C2011" s="9" t="s">
        <v>72</v>
      </c>
      <c r="D2011" s="9" t="str">
        <f t="shared" si="31"/>
        <v>North Macedonia-Europe2011</v>
      </c>
      <c r="E2011" s="11">
        <v>1.0999999999999999E-2</v>
      </c>
      <c r="F2011" s="11">
        <v>8.0000000000000002E-3</v>
      </c>
      <c r="G2011" s="11">
        <v>77</v>
      </c>
      <c r="H2011" s="11">
        <v>73</v>
      </c>
      <c r="I2011" s="11">
        <v>0.17100000000000001</v>
      </c>
      <c r="J2011" s="11">
        <v>0.71</v>
      </c>
      <c r="K2011" s="11">
        <v>0.11799999999999999</v>
      </c>
      <c r="L2011" s="11">
        <v>2103890</v>
      </c>
      <c r="M2011" s="11">
        <v>0.56999999999999995</v>
      </c>
    </row>
    <row r="2012" spans="1:13" ht="15" x14ac:dyDescent="0.25">
      <c r="A2012" s="12" t="s">
        <v>244</v>
      </c>
      <c r="B2012" s="5" t="s">
        <v>75</v>
      </c>
      <c r="C2012" s="9" t="s">
        <v>72</v>
      </c>
      <c r="D2012" s="9" t="str">
        <f t="shared" si="31"/>
        <v>Slovenia-Europe2011</v>
      </c>
      <c r="E2012" s="11">
        <v>1.0999999999999999E-2</v>
      </c>
      <c r="F2012" s="11">
        <v>3.0000000000000001E-3</v>
      </c>
      <c r="G2012" s="11">
        <v>83</v>
      </c>
      <c r="H2012" s="11">
        <v>77</v>
      </c>
      <c r="I2012" s="11">
        <v>0.14099999999999999</v>
      </c>
      <c r="J2012" s="11">
        <v>0.69099999999999995</v>
      </c>
      <c r="K2012" s="11">
        <v>0.16900000000000001</v>
      </c>
      <c r="L2012" s="11">
        <v>2052843</v>
      </c>
      <c r="M2012" s="11">
        <v>0.499</v>
      </c>
    </row>
    <row r="2013" spans="1:13" ht="15" x14ac:dyDescent="0.25">
      <c r="A2013" s="12" t="s">
        <v>142</v>
      </c>
      <c r="B2013" s="5" t="s">
        <v>75</v>
      </c>
      <c r="C2013" s="9" t="s">
        <v>72</v>
      </c>
      <c r="D2013" s="9" t="str">
        <f t="shared" si="31"/>
        <v>Finland-Europe2011</v>
      </c>
      <c r="E2013" s="11">
        <v>1.0999999999999999E-2</v>
      </c>
      <c r="F2013" s="11">
        <v>2E-3</v>
      </c>
      <c r="G2013" s="11">
        <v>84</v>
      </c>
      <c r="H2013" s="11">
        <v>77</v>
      </c>
      <c r="I2013" s="11">
        <v>0.16400000000000001</v>
      </c>
      <c r="J2013" s="11">
        <v>0.65900000000000003</v>
      </c>
      <c r="K2013" s="11">
        <v>0.17699999999999999</v>
      </c>
      <c r="L2013" s="11">
        <v>5388272</v>
      </c>
      <c r="M2013" s="11">
        <v>0.83699999999999997</v>
      </c>
    </row>
    <row r="2014" spans="1:13" ht="15" x14ac:dyDescent="0.25">
      <c r="A2014" s="12" t="s">
        <v>129</v>
      </c>
      <c r="B2014" s="5" t="s">
        <v>75</v>
      </c>
      <c r="C2014" s="9" t="s">
        <v>72</v>
      </c>
      <c r="D2014" s="9" t="str">
        <f t="shared" si="31"/>
        <v>Denmark-Europe2011</v>
      </c>
      <c r="E2014" s="11">
        <v>1.0999999999999999E-2</v>
      </c>
      <c r="F2014" s="11">
        <v>3.0000000000000001E-3</v>
      </c>
      <c r="G2014" s="11">
        <v>82</v>
      </c>
      <c r="H2014" s="11">
        <v>78</v>
      </c>
      <c r="I2014" s="11">
        <v>0.17799999999999999</v>
      </c>
      <c r="J2014" s="11">
        <v>0.65100000000000002</v>
      </c>
      <c r="K2014" s="11">
        <v>0.17100000000000001</v>
      </c>
      <c r="L2014" s="11">
        <v>5570572</v>
      </c>
      <c r="M2014" s="11">
        <v>0.87</v>
      </c>
    </row>
    <row r="2015" spans="1:13" ht="15" x14ac:dyDescent="0.25">
      <c r="A2015" s="12" t="s">
        <v>210</v>
      </c>
      <c r="B2015" s="5" t="s">
        <v>75</v>
      </c>
      <c r="C2015" s="9" t="s">
        <v>72</v>
      </c>
      <c r="D2015" s="9" t="str">
        <f t="shared" si="31"/>
        <v>Netherlands-Europe2011</v>
      </c>
      <c r="E2015" s="11">
        <v>1.0999999999999999E-2</v>
      </c>
      <c r="F2015" s="11">
        <v>4.0000000000000001E-3</v>
      </c>
      <c r="G2015" s="11">
        <v>83</v>
      </c>
      <c r="H2015" s="11">
        <v>79</v>
      </c>
      <c r="I2015" s="11">
        <v>0.17299999999999999</v>
      </c>
      <c r="J2015" s="11">
        <v>0.66700000000000004</v>
      </c>
      <c r="K2015" s="11">
        <v>0.159</v>
      </c>
      <c r="L2015" s="11">
        <v>16693074</v>
      </c>
      <c r="M2015" s="11">
        <v>0.878</v>
      </c>
    </row>
    <row r="2016" spans="1:13" ht="15" x14ac:dyDescent="0.25">
      <c r="A2016" s="12" t="s">
        <v>188</v>
      </c>
      <c r="B2016" s="5" t="s">
        <v>75</v>
      </c>
      <c r="C2016" s="9" t="s">
        <v>72</v>
      </c>
      <c r="D2016" s="9" t="str">
        <f t="shared" si="31"/>
        <v>Luxembourg-Europe2011</v>
      </c>
      <c r="E2016" s="11">
        <v>1.0999999999999999E-2</v>
      </c>
      <c r="F2016" s="11">
        <v>2E-3</v>
      </c>
      <c r="G2016" s="11">
        <v>84</v>
      </c>
      <c r="H2016" s="11">
        <v>79</v>
      </c>
      <c r="I2016" s="11">
        <v>0.17499999999999999</v>
      </c>
      <c r="J2016" s="11">
        <v>0.68500000000000005</v>
      </c>
      <c r="K2016" s="11">
        <v>0.14000000000000001</v>
      </c>
      <c r="L2016" s="11">
        <v>518347</v>
      </c>
      <c r="M2016" s="11">
        <v>0.88900000000000001</v>
      </c>
    </row>
    <row r="2017" spans="1:13" ht="15" x14ac:dyDescent="0.25">
      <c r="A2017" s="12" t="s">
        <v>186</v>
      </c>
      <c r="B2017" s="5" t="s">
        <v>75</v>
      </c>
      <c r="C2017" s="9" t="s">
        <v>72</v>
      </c>
      <c r="D2017" s="9" t="str">
        <f t="shared" si="31"/>
        <v>Liechtenstein-Europe2011</v>
      </c>
      <c r="E2017" s="11">
        <v>1.0999999999999999E-2</v>
      </c>
      <c r="F2017" s="8"/>
      <c r="G2017" s="11">
        <v>84</v>
      </c>
      <c r="H2017" s="11">
        <v>80</v>
      </c>
      <c r="I2017" s="8"/>
      <c r="J2017" s="8"/>
      <c r="K2017" s="8"/>
      <c r="L2017" s="11">
        <v>36388</v>
      </c>
      <c r="M2017" s="11">
        <v>0.14399999999999999</v>
      </c>
    </row>
    <row r="2018" spans="1:13" ht="15" x14ac:dyDescent="0.25">
      <c r="A2018" s="12" t="s">
        <v>201</v>
      </c>
      <c r="B2018" s="5" t="s">
        <v>75</v>
      </c>
      <c r="C2018" s="9" t="s">
        <v>72</v>
      </c>
      <c r="D2018" s="9" t="str">
        <f t="shared" si="31"/>
        <v>Moldova-Europe2011</v>
      </c>
      <c r="E2018" s="11">
        <v>1.2E-2</v>
      </c>
      <c r="F2018" s="11">
        <v>1.4E-2</v>
      </c>
      <c r="G2018" s="11">
        <v>73</v>
      </c>
      <c r="H2018" s="11">
        <v>65</v>
      </c>
      <c r="I2018" s="11">
        <v>0.16500000000000001</v>
      </c>
      <c r="J2018" s="11">
        <v>0.72299999999999998</v>
      </c>
      <c r="K2018" s="11">
        <v>0.112</v>
      </c>
      <c r="L2018" s="11">
        <v>3559986</v>
      </c>
      <c r="M2018" s="11">
        <v>0.44900000000000001</v>
      </c>
    </row>
    <row r="2019" spans="1:13" ht="15" x14ac:dyDescent="0.25">
      <c r="A2019" s="12" t="s">
        <v>96</v>
      </c>
      <c r="B2019" s="5" t="s">
        <v>75</v>
      </c>
      <c r="C2019" s="9" t="s">
        <v>72</v>
      </c>
      <c r="D2019" s="9" t="str">
        <f t="shared" si="31"/>
        <v>Belarus-Europe2011</v>
      </c>
      <c r="E2019" s="11">
        <v>1.2E-2</v>
      </c>
      <c r="F2019" s="11">
        <v>4.0000000000000001E-3</v>
      </c>
      <c r="G2019" s="11">
        <v>77</v>
      </c>
      <c r="H2019" s="11">
        <v>65</v>
      </c>
      <c r="I2019" s="11">
        <v>0.14899999999999999</v>
      </c>
      <c r="J2019" s="11">
        <v>0.71199999999999997</v>
      </c>
      <c r="K2019" s="11">
        <v>0.13800000000000001</v>
      </c>
      <c r="L2019" s="11">
        <v>9473000</v>
      </c>
      <c r="M2019" s="11">
        <v>0.75</v>
      </c>
    </row>
    <row r="2020" spans="1:13" ht="15" x14ac:dyDescent="0.25">
      <c r="A2020" s="12" t="s">
        <v>204</v>
      </c>
      <c r="B2020" s="5" t="s">
        <v>75</v>
      </c>
      <c r="C2020" s="9" t="s">
        <v>72</v>
      </c>
      <c r="D2020" s="9" t="str">
        <f t="shared" si="31"/>
        <v>Montenegro-Europe2011</v>
      </c>
      <c r="E2020" s="11">
        <v>1.2E-2</v>
      </c>
      <c r="F2020" s="11">
        <v>6.0000000000000001E-3</v>
      </c>
      <c r="G2020" s="11">
        <v>77</v>
      </c>
      <c r="H2020" s="11">
        <v>72</v>
      </c>
      <c r="I2020" s="11">
        <v>0.193</v>
      </c>
      <c r="J2020" s="11">
        <v>0.68200000000000005</v>
      </c>
      <c r="K2020" s="11">
        <v>0.126</v>
      </c>
      <c r="L2020" s="11">
        <v>620644</v>
      </c>
      <c r="M2020" s="11">
        <v>0.63300000000000001</v>
      </c>
    </row>
    <row r="2021" spans="1:13" ht="15" x14ac:dyDescent="0.25">
      <c r="A2021" s="12" t="s">
        <v>127</v>
      </c>
      <c r="B2021" s="5" t="s">
        <v>75</v>
      </c>
      <c r="C2021" s="9" t="s">
        <v>72</v>
      </c>
      <c r="D2021" s="9" t="str">
        <f t="shared" si="31"/>
        <v>Cyprus-Europe2011</v>
      </c>
      <c r="E2021" s="11">
        <v>1.2E-2</v>
      </c>
      <c r="F2021" s="11">
        <v>3.0000000000000001E-3</v>
      </c>
      <c r="G2021" s="11">
        <v>82</v>
      </c>
      <c r="H2021" s="11">
        <v>77</v>
      </c>
      <c r="I2021" s="11">
        <v>0.17399999999999999</v>
      </c>
      <c r="J2021" s="11">
        <v>0.70799999999999996</v>
      </c>
      <c r="K2021" s="11">
        <v>0.11799999999999999</v>
      </c>
      <c r="L2021" s="11">
        <v>1116513</v>
      </c>
      <c r="M2021" s="11">
        <v>0.67400000000000004</v>
      </c>
    </row>
    <row r="2022" spans="1:13" ht="15" x14ac:dyDescent="0.25">
      <c r="A2022" s="12" t="s">
        <v>97</v>
      </c>
      <c r="B2022" s="5" t="s">
        <v>75</v>
      </c>
      <c r="C2022" s="9" t="s">
        <v>72</v>
      </c>
      <c r="D2022" s="9" t="str">
        <f t="shared" si="31"/>
        <v>Belgium-Europe2011</v>
      </c>
      <c r="E2022" s="11">
        <v>1.2E-2</v>
      </c>
      <c r="F2022" s="11">
        <v>4.0000000000000001E-3</v>
      </c>
      <c r="G2022" s="11">
        <v>83</v>
      </c>
      <c r="H2022" s="11">
        <v>78</v>
      </c>
      <c r="I2022" s="11">
        <v>0.16800000000000001</v>
      </c>
      <c r="J2022" s="11">
        <v>0.65800000000000003</v>
      </c>
      <c r="K2022" s="11">
        <v>0.17399999999999999</v>
      </c>
      <c r="L2022" s="11">
        <v>11047744</v>
      </c>
      <c r="M2022" s="11">
        <v>0.97699999999999998</v>
      </c>
    </row>
    <row r="2023" spans="1:13" ht="15" x14ac:dyDescent="0.25">
      <c r="A2023" s="12" t="s">
        <v>140</v>
      </c>
      <c r="B2023" s="5" t="s">
        <v>75</v>
      </c>
      <c r="C2023" s="9" t="s">
        <v>72</v>
      </c>
      <c r="D2023" s="9" t="str">
        <f t="shared" si="31"/>
        <v>Faeroe Islands-Europe2011</v>
      </c>
      <c r="E2023" s="11">
        <v>1.2E-2</v>
      </c>
      <c r="F2023" s="8"/>
      <c r="G2023" s="11">
        <v>84</v>
      </c>
      <c r="H2023" s="11">
        <v>79</v>
      </c>
      <c r="I2023" s="8"/>
      <c r="J2023" s="8"/>
      <c r="K2023" s="8"/>
      <c r="L2023" s="11">
        <v>49551</v>
      </c>
      <c r="M2023" s="11">
        <v>0.41099999999999998</v>
      </c>
    </row>
    <row r="2024" spans="1:13" ht="15" x14ac:dyDescent="0.25">
      <c r="A2024" s="12" t="s">
        <v>218</v>
      </c>
      <c r="B2024" s="5" t="s">
        <v>75</v>
      </c>
      <c r="C2024" s="9" t="s">
        <v>72</v>
      </c>
      <c r="D2024" s="9" t="str">
        <f t="shared" si="31"/>
        <v>Norway-Europe2011</v>
      </c>
      <c r="E2024" s="11">
        <v>1.2E-2</v>
      </c>
      <c r="F2024" s="11">
        <v>3.0000000000000001E-3</v>
      </c>
      <c r="G2024" s="11">
        <v>84</v>
      </c>
      <c r="H2024" s="11">
        <v>79</v>
      </c>
      <c r="I2024" s="11">
        <v>0.187</v>
      </c>
      <c r="J2024" s="11">
        <v>0.66100000000000003</v>
      </c>
      <c r="K2024" s="11">
        <v>0.152</v>
      </c>
      <c r="L2024" s="11">
        <v>4953088</v>
      </c>
      <c r="M2024" s="11">
        <v>0.79400000000000004</v>
      </c>
    </row>
    <row r="2025" spans="1:13" ht="15" x14ac:dyDescent="0.25">
      <c r="A2025" s="12" t="s">
        <v>259</v>
      </c>
      <c r="B2025" s="5" t="s">
        <v>75</v>
      </c>
      <c r="C2025" s="9" t="s">
        <v>72</v>
      </c>
      <c r="D2025" s="9" t="str">
        <f t="shared" si="31"/>
        <v>Sweden-Europe2011</v>
      </c>
      <c r="E2025" s="11">
        <v>1.2E-2</v>
      </c>
      <c r="F2025" s="11">
        <v>2E-3</v>
      </c>
      <c r="G2025" s="11">
        <v>84</v>
      </c>
      <c r="H2025" s="11">
        <v>80</v>
      </c>
      <c r="I2025" s="11">
        <v>0.16600000000000001</v>
      </c>
      <c r="J2025" s="11">
        <v>0.64900000000000002</v>
      </c>
      <c r="K2025" s="11">
        <v>0.185</v>
      </c>
      <c r="L2025" s="11">
        <v>9449213</v>
      </c>
      <c r="M2025" s="11">
        <v>0.85199999999999998</v>
      </c>
    </row>
    <row r="2026" spans="1:13" ht="15" x14ac:dyDescent="0.25">
      <c r="A2026" s="12" t="s">
        <v>231</v>
      </c>
      <c r="B2026" s="5" t="s">
        <v>75</v>
      </c>
      <c r="C2026" s="9" t="s">
        <v>72</v>
      </c>
      <c r="D2026" s="9" t="str">
        <f t="shared" si="31"/>
        <v>Russia-Europe2011</v>
      </c>
      <c r="E2026" s="11">
        <v>1.2999999999999999E-2</v>
      </c>
      <c r="F2026" s="11">
        <v>0.01</v>
      </c>
      <c r="G2026" s="11">
        <v>76</v>
      </c>
      <c r="H2026" s="11">
        <v>64</v>
      </c>
      <c r="I2026" s="11">
        <v>0.151</v>
      </c>
      <c r="J2026" s="11">
        <v>0.71799999999999997</v>
      </c>
      <c r="K2026" s="11">
        <v>0.13</v>
      </c>
      <c r="L2026" s="11">
        <v>142956460</v>
      </c>
      <c r="M2026" s="11">
        <v>0.73699999999999999</v>
      </c>
    </row>
    <row r="2027" spans="1:13" ht="15" x14ac:dyDescent="0.25">
      <c r="A2027" s="12" t="s">
        <v>74</v>
      </c>
      <c r="B2027" s="5" t="s">
        <v>75</v>
      </c>
      <c r="C2027" s="9" t="s">
        <v>72</v>
      </c>
      <c r="D2027" s="9" t="str">
        <f t="shared" si="31"/>
        <v>Albania-Europe2011</v>
      </c>
      <c r="E2027" s="11">
        <v>1.2999999999999999E-2</v>
      </c>
      <c r="F2027" s="11">
        <v>1.4E-2</v>
      </c>
      <c r="G2027" s="11">
        <v>80</v>
      </c>
      <c r="H2027" s="11">
        <v>74</v>
      </c>
      <c r="I2027" s="11">
        <v>0.221</v>
      </c>
      <c r="J2027" s="11">
        <v>0.67600000000000005</v>
      </c>
      <c r="K2027" s="11">
        <v>0.10299999999999999</v>
      </c>
      <c r="L2027" s="11">
        <v>2829337</v>
      </c>
      <c r="M2027" s="11">
        <v>0.53200000000000003</v>
      </c>
    </row>
    <row r="2028" spans="1:13" ht="15" x14ac:dyDescent="0.25">
      <c r="A2028" s="12" t="s">
        <v>276</v>
      </c>
      <c r="B2028" s="5" t="s">
        <v>75</v>
      </c>
      <c r="C2028" s="9" t="s">
        <v>72</v>
      </c>
      <c r="D2028" s="9" t="str">
        <f t="shared" si="31"/>
        <v>United Kingdom-Europe2011</v>
      </c>
      <c r="E2028" s="11">
        <v>1.2999999999999999E-2</v>
      </c>
      <c r="F2028" s="11">
        <v>4.0000000000000001E-3</v>
      </c>
      <c r="G2028" s="11">
        <v>83</v>
      </c>
      <c r="H2028" s="11">
        <v>79</v>
      </c>
      <c r="I2028" s="11">
        <v>0.17499999999999999</v>
      </c>
      <c r="J2028" s="11">
        <v>0.65600000000000003</v>
      </c>
      <c r="K2028" s="11">
        <v>0.16900000000000001</v>
      </c>
      <c r="L2028" s="11">
        <v>63258918</v>
      </c>
      <c r="M2028" s="11">
        <v>0.81599999999999995</v>
      </c>
    </row>
    <row r="2029" spans="1:13" ht="15" x14ac:dyDescent="0.25">
      <c r="A2029" s="12" t="s">
        <v>143</v>
      </c>
      <c r="B2029" s="5" t="s">
        <v>75</v>
      </c>
      <c r="C2029" s="9" t="s">
        <v>72</v>
      </c>
      <c r="D2029" s="9" t="str">
        <f t="shared" si="31"/>
        <v>France-Europe2011</v>
      </c>
      <c r="E2029" s="11">
        <v>1.2999999999999999E-2</v>
      </c>
      <c r="F2029" s="11">
        <v>4.0000000000000001E-3</v>
      </c>
      <c r="G2029" s="11">
        <v>86</v>
      </c>
      <c r="H2029" s="11">
        <v>79</v>
      </c>
      <c r="I2029" s="11">
        <v>0.183</v>
      </c>
      <c r="J2029" s="11">
        <v>0.64600000000000002</v>
      </c>
      <c r="K2029" s="11">
        <v>0.17100000000000001</v>
      </c>
      <c r="L2029" s="11">
        <v>65343588</v>
      </c>
      <c r="M2029" s="11">
        <v>0.78600000000000003</v>
      </c>
    </row>
    <row r="2030" spans="1:13" ht="15" x14ac:dyDescent="0.25">
      <c r="A2030" s="12" t="s">
        <v>162</v>
      </c>
      <c r="B2030" s="5" t="s">
        <v>75</v>
      </c>
      <c r="C2030" s="9" t="s">
        <v>72</v>
      </c>
      <c r="D2030" s="9" t="str">
        <f t="shared" si="31"/>
        <v>Iceland-Europe2011</v>
      </c>
      <c r="E2030" s="11">
        <v>1.4E-2</v>
      </c>
      <c r="F2030" s="11">
        <v>2E-3</v>
      </c>
      <c r="G2030" s="11">
        <v>84</v>
      </c>
      <c r="H2030" s="11">
        <v>81</v>
      </c>
      <c r="I2030" s="11">
        <v>0.20799999999999999</v>
      </c>
      <c r="J2030" s="11">
        <v>0.66900000000000004</v>
      </c>
      <c r="K2030" s="11">
        <v>0.123</v>
      </c>
      <c r="L2030" s="11">
        <v>319014</v>
      </c>
      <c r="M2030" s="11">
        <v>0.93700000000000006</v>
      </c>
    </row>
    <row r="2031" spans="1:13" ht="15" x14ac:dyDescent="0.25">
      <c r="A2031" s="12" t="s">
        <v>167</v>
      </c>
      <c r="B2031" s="5" t="s">
        <v>75</v>
      </c>
      <c r="C2031" s="9" t="s">
        <v>72</v>
      </c>
      <c r="D2031" s="9" t="str">
        <f t="shared" si="31"/>
        <v>Ireland-Europe2011</v>
      </c>
      <c r="E2031" s="11">
        <v>1.6E-2</v>
      </c>
      <c r="F2031" s="11">
        <v>3.0000000000000001E-3</v>
      </c>
      <c r="G2031" s="11">
        <v>83</v>
      </c>
      <c r="H2031" s="11">
        <v>79</v>
      </c>
      <c r="I2031" s="11">
        <v>0.215</v>
      </c>
      <c r="J2031" s="11">
        <v>0.67</v>
      </c>
      <c r="K2031" s="11">
        <v>0.115</v>
      </c>
      <c r="L2031" s="11">
        <v>4576794</v>
      </c>
      <c r="M2031" s="11">
        <v>0.621</v>
      </c>
    </row>
    <row r="2032" spans="1:13" ht="15" x14ac:dyDescent="0.25">
      <c r="A2032" s="12" t="s">
        <v>270</v>
      </c>
      <c r="B2032" s="5" t="s">
        <v>75</v>
      </c>
      <c r="C2032" s="9" t="s">
        <v>72</v>
      </c>
      <c r="D2032" s="9" t="str">
        <f t="shared" si="31"/>
        <v>Turkey-Europe2011</v>
      </c>
      <c r="E2032" s="11">
        <v>1.7000000000000001E-2</v>
      </c>
      <c r="F2032" s="11">
        <v>1.9E-2</v>
      </c>
      <c r="G2032" s="11">
        <v>78</v>
      </c>
      <c r="H2032" s="11">
        <v>71</v>
      </c>
      <c r="I2032" s="11">
        <v>0.26400000000000001</v>
      </c>
      <c r="J2032" s="11">
        <v>0.66500000000000004</v>
      </c>
      <c r="K2032" s="11">
        <v>7.1999999999999995E-2</v>
      </c>
      <c r="L2032" s="11">
        <v>73058638</v>
      </c>
      <c r="M2032" s="11">
        <v>0.71299999999999997</v>
      </c>
    </row>
    <row r="2033" spans="1:13" ht="15" x14ac:dyDescent="0.25">
      <c r="A2033" s="12" t="s">
        <v>177</v>
      </c>
      <c r="B2033" s="5" t="s">
        <v>75</v>
      </c>
      <c r="C2033" s="9" t="s">
        <v>72</v>
      </c>
      <c r="D2033" s="9" t="str">
        <f t="shared" si="31"/>
        <v>Kosovo-Europe2011</v>
      </c>
      <c r="E2033" s="11">
        <v>1.7999999999999999E-2</v>
      </c>
      <c r="F2033" s="8"/>
      <c r="G2033" s="11">
        <v>72</v>
      </c>
      <c r="H2033" s="11">
        <v>68</v>
      </c>
      <c r="I2033" s="8"/>
      <c r="J2033" s="8"/>
      <c r="K2033" s="8"/>
      <c r="L2033" s="11">
        <v>1790957</v>
      </c>
      <c r="M2033" s="8"/>
    </row>
    <row r="2034" spans="1:13" ht="15" x14ac:dyDescent="0.25">
      <c r="A2034" s="12" t="s">
        <v>168</v>
      </c>
      <c r="B2034" s="5" t="s">
        <v>75</v>
      </c>
      <c r="C2034" s="9" t="s">
        <v>73</v>
      </c>
      <c r="D2034" s="9" t="str">
        <f t="shared" si="31"/>
        <v>Isle of Man-Europe2012</v>
      </c>
      <c r="E2034" s="8"/>
      <c r="F2034" s="8"/>
      <c r="G2034" s="8"/>
      <c r="H2034" s="8"/>
      <c r="I2034" s="8"/>
      <c r="J2034" s="8"/>
      <c r="K2034" s="8"/>
      <c r="L2034" s="11">
        <v>85284</v>
      </c>
      <c r="M2034" s="11">
        <v>0.52</v>
      </c>
    </row>
    <row r="2035" spans="1:13" ht="15" x14ac:dyDescent="0.25">
      <c r="A2035" s="12" t="s">
        <v>202</v>
      </c>
      <c r="B2035" s="5" t="s">
        <v>75</v>
      </c>
      <c r="C2035" s="9" t="s">
        <v>73</v>
      </c>
      <c r="D2035" s="9" t="str">
        <f t="shared" si="31"/>
        <v>Monaco-Europe2012</v>
      </c>
      <c r="E2035" s="8"/>
      <c r="F2035" s="11">
        <v>3.0000000000000001E-3</v>
      </c>
      <c r="G2035" s="8"/>
      <c r="H2035" s="8"/>
      <c r="I2035" s="8"/>
      <c r="J2035" s="8"/>
      <c r="K2035" s="8"/>
      <c r="L2035" s="11">
        <v>37579</v>
      </c>
      <c r="M2035" s="11">
        <v>1</v>
      </c>
    </row>
    <row r="2036" spans="1:13" ht="15" x14ac:dyDescent="0.25">
      <c r="A2036" s="12" t="s">
        <v>148</v>
      </c>
      <c r="B2036" s="5" t="s">
        <v>75</v>
      </c>
      <c r="C2036" s="9" t="s">
        <v>73</v>
      </c>
      <c r="D2036" s="9" t="str">
        <f t="shared" si="31"/>
        <v>Germany-Europe2012</v>
      </c>
      <c r="E2036" s="11">
        <v>8.0000000000000002E-3</v>
      </c>
      <c r="F2036" s="11">
        <v>3.0000000000000001E-3</v>
      </c>
      <c r="G2036" s="11">
        <v>83</v>
      </c>
      <c r="H2036" s="11">
        <v>79</v>
      </c>
      <c r="I2036" s="11">
        <v>0.13200000000000001</v>
      </c>
      <c r="J2036" s="11">
        <v>0.65700000000000003</v>
      </c>
      <c r="K2036" s="11">
        <v>0.21099999999999999</v>
      </c>
      <c r="L2036" s="11">
        <v>80425823</v>
      </c>
      <c r="M2036" s="11">
        <v>0.747</v>
      </c>
    </row>
    <row r="2037" spans="1:13" ht="15" x14ac:dyDescent="0.25">
      <c r="A2037" s="12" t="s">
        <v>161</v>
      </c>
      <c r="B2037" s="5" t="s">
        <v>75</v>
      </c>
      <c r="C2037" s="9" t="s">
        <v>73</v>
      </c>
      <c r="D2037" s="9" t="str">
        <f t="shared" si="31"/>
        <v>Hungary-Europe2012</v>
      </c>
      <c r="E2037" s="11">
        <v>8.9999999999999993E-3</v>
      </c>
      <c r="F2037" s="11">
        <v>5.0000000000000001E-3</v>
      </c>
      <c r="G2037" s="11">
        <v>79</v>
      </c>
      <c r="H2037" s="11">
        <v>72</v>
      </c>
      <c r="I2037" s="11">
        <v>0.14599999999999999</v>
      </c>
      <c r="J2037" s="11">
        <v>0.68300000000000005</v>
      </c>
      <c r="K2037" s="11">
        <v>0.17</v>
      </c>
      <c r="L2037" s="11">
        <v>9920362</v>
      </c>
      <c r="M2037" s="11">
        <v>0.69799999999999995</v>
      </c>
    </row>
    <row r="2038" spans="1:13" ht="15" x14ac:dyDescent="0.25">
      <c r="A2038" s="12" t="s">
        <v>238</v>
      </c>
      <c r="B2038" s="5" t="s">
        <v>75</v>
      </c>
      <c r="C2038" s="9" t="s">
        <v>73</v>
      </c>
      <c r="D2038" s="9" t="str">
        <f t="shared" si="31"/>
        <v>Serbia-Europe2012</v>
      </c>
      <c r="E2038" s="11">
        <v>8.9999999999999993E-3</v>
      </c>
      <c r="F2038" s="11">
        <v>6.0000000000000001E-3</v>
      </c>
      <c r="G2038" s="11">
        <v>78</v>
      </c>
      <c r="H2038" s="11">
        <v>73</v>
      </c>
      <c r="I2038" s="11">
        <v>0.16500000000000001</v>
      </c>
      <c r="J2038" s="11">
        <v>0.69499999999999995</v>
      </c>
      <c r="K2038" s="11">
        <v>0.14000000000000001</v>
      </c>
      <c r="L2038" s="11">
        <v>7199077</v>
      </c>
      <c r="M2038" s="11">
        <v>0.55300000000000005</v>
      </c>
    </row>
    <row r="2039" spans="1:13" ht="15" x14ac:dyDescent="0.25">
      <c r="A2039" s="12" t="s">
        <v>103</v>
      </c>
      <c r="B2039" s="5" t="s">
        <v>75</v>
      </c>
      <c r="C2039" s="9" t="s">
        <v>73</v>
      </c>
      <c r="D2039" s="9" t="str">
        <f t="shared" si="31"/>
        <v>Bosnia and Herzegovina-Europe2012</v>
      </c>
      <c r="E2039" s="11">
        <v>8.9999999999999993E-3</v>
      </c>
      <c r="F2039" s="11">
        <v>6.0000000000000001E-3</v>
      </c>
      <c r="G2039" s="11">
        <v>79</v>
      </c>
      <c r="H2039" s="11">
        <v>74</v>
      </c>
      <c r="I2039" s="11">
        <v>0.16300000000000001</v>
      </c>
      <c r="J2039" s="11">
        <v>0.68200000000000005</v>
      </c>
      <c r="K2039" s="11">
        <v>0.155</v>
      </c>
      <c r="L2039" s="11">
        <v>3833916</v>
      </c>
      <c r="M2039" s="11">
        <v>0.39400000000000002</v>
      </c>
    </row>
    <row r="2040" spans="1:13" ht="15" x14ac:dyDescent="0.25">
      <c r="A2040" s="12" t="s">
        <v>227</v>
      </c>
      <c r="B2040" s="5" t="s">
        <v>75</v>
      </c>
      <c r="C2040" s="9" t="s">
        <v>73</v>
      </c>
      <c r="D2040" s="9" t="str">
        <f t="shared" si="31"/>
        <v>Portugal-Europe2012</v>
      </c>
      <c r="E2040" s="11">
        <v>8.9999999999999993E-3</v>
      </c>
      <c r="F2040" s="11">
        <v>3.0000000000000001E-3</v>
      </c>
      <c r="G2040" s="11">
        <v>84</v>
      </c>
      <c r="H2040" s="11">
        <v>77</v>
      </c>
      <c r="I2040" s="11">
        <v>0.14899999999999999</v>
      </c>
      <c r="J2040" s="11">
        <v>0.66600000000000004</v>
      </c>
      <c r="K2040" s="11">
        <v>0.185</v>
      </c>
      <c r="L2040" s="11">
        <v>10514844</v>
      </c>
      <c r="M2040" s="11">
        <v>0.61799999999999999</v>
      </c>
    </row>
    <row r="2041" spans="1:13" ht="15" x14ac:dyDescent="0.25">
      <c r="A2041" s="12" t="s">
        <v>150</v>
      </c>
      <c r="B2041" s="5" t="s">
        <v>75</v>
      </c>
      <c r="C2041" s="9" t="s">
        <v>73</v>
      </c>
      <c r="D2041" s="9" t="str">
        <f t="shared" si="31"/>
        <v>Greece-Europe2012</v>
      </c>
      <c r="E2041" s="11">
        <v>8.9999999999999993E-3</v>
      </c>
      <c r="F2041" s="11">
        <v>4.0000000000000001E-3</v>
      </c>
      <c r="G2041" s="11">
        <v>83</v>
      </c>
      <c r="H2041" s="11">
        <v>78</v>
      </c>
      <c r="I2041" s="11">
        <v>0.14599999999999999</v>
      </c>
      <c r="J2041" s="11">
        <v>0.66</v>
      </c>
      <c r="K2041" s="11">
        <v>0.19400000000000001</v>
      </c>
      <c r="L2041" s="11">
        <v>11092771</v>
      </c>
      <c r="M2041" s="11">
        <v>0.77</v>
      </c>
    </row>
    <row r="2042" spans="1:13" ht="15" x14ac:dyDescent="0.25">
      <c r="A2042" s="12" t="s">
        <v>89</v>
      </c>
      <c r="B2042" s="5" t="s">
        <v>75</v>
      </c>
      <c r="C2042" s="9" t="s">
        <v>73</v>
      </c>
      <c r="D2042" s="9" t="str">
        <f t="shared" si="31"/>
        <v>Austria-Europe2012</v>
      </c>
      <c r="E2042" s="11">
        <v>8.9999999999999993E-3</v>
      </c>
      <c r="F2042" s="11">
        <v>3.0000000000000001E-3</v>
      </c>
      <c r="G2042" s="11">
        <v>84</v>
      </c>
      <c r="H2042" s="11">
        <v>78</v>
      </c>
      <c r="I2042" s="11">
        <v>0.14499999999999999</v>
      </c>
      <c r="J2042" s="11">
        <v>0.67200000000000004</v>
      </c>
      <c r="K2042" s="11">
        <v>0.182</v>
      </c>
      <c r="L2042" s="11">
        <v>8429991</v>
      </c>
      <c r="M2042" s="11">
        <v>0.65900000000000003</v>
      </c>
    </row>
    <row r="2043" spans="1:13" ht="15" x14ac:dyDescent="0.25">
      <c r="A2043" s="12" t="s">
        <v>170</v>
      </c>
      <c r="B2043" s="5" t="s">
        <v>75</v>
      </c>
      <c r="C2043" s="9" t="s">
        <v>73</v>
      </c>
      <c r="D2043" s="9" t="str">
        <f t="shared" si="31"/>
        <v>Italy-Europe2012</v>
      </c>
      <c r="E2043" s="11">
        <v>8.9999999999999993E-3</v>
      </c>
      <c r="F2043" s="11">
        <v>3.0000000000000001E-3</v>
      </c>
      <c r="G2043" s="11">
        <v>86</v>
      </c>
      <c r="H2043" s="11">
        <v>80</v>
      </c>
      <c r="I2043" s="11">
        <v>0.14000000000000001</v>
      </c>
      <c r="J2043" s="11">
        <v>0.65100000000000002</v>
      </c>
      <c r="K2043" s="11">
        <v>0.20799999999999999</v>
      </c>
      <c r="L2043" s="11">
        <v>59539717</v>
      </c>
      <c r="M2043" s="11">
        <v>0.68600000000000005</v>
      </c>
    </row>
    <row r="2044" spans="1:13" ht="15" x14ac:dyDescent="0.25">
      <c r="A2044" s="12" t="s">
        <v>81</v>
      </c>
      <c r="B2044" s="5" t="s">
        <v>75</v>
      </c>
      <c r="C2044" s="9" t="s">
        <v>73</v>
      </c>
      <c r="D2044" s="9" t="str">
        <f t="shared" si="31"/>
        <v>Andorra-Europe2012</v>
      </c>
      <c r="E2044" s="11">
        <v>0.01</v>
      </c>
      <c r="F2044" s="11">
        <v>2E-3</v>
      </c>
      <c r="G2044" s="8"/>
      <c r="H2044" s="8"/>
      <c r="I2044" s="8"/>
      <c r="J2044" s="8"/>
      <c r="K2044" s="8"/>
      <c r="L2044" s="11">
        <v>78360</v>
      </c>
      <c r="M2044" s="11">
        <v>0.86699999999999999</v>
      </c>
    </row>
    <row r="2045" spans="1:13" ht="15" x14ac:dyDescent="0.25">
      <c r="A2045" s="12" t="s">
        <v>234</v>
      </c>
      <c r="B2045" s="5" t="s">
        <v>75</v>
      </c>
      <c r="C2045" s="9" t="s">
        <v>73</v>
      </c>
      <c r="D2045" s="9" t="str">
        <f t="shared" si="31"/>
        <v>San Marino-Europe2012</v>
      </c>
      <c r="E2045" s="11">
        <v>0.01</v>
      </c>
      <c r="F2045" s="11">
        <v>3.0000000000000001E-3</v>
      </c>
      <c r="G2045" s="8"/>
      <c r="H2045" s="8"/>
      <c r="I2045" s="8"/>
      <c r="J2045" s="8"/>
      <c r="K2045" s="8"/>
      <c r="L2045" s="11">
        <v>31247</v>
      </c>
      <c r="M2045" s="11">
        <v>0.94099999999999995</v>
      </c>
    </row>
    <row r="2046" spans="1:13" ht="15" x14ac:dyDescent="0.25">
      <c r="A2046" s="12" t="s">
        <v>187</v>
      </c>
      <c r="B2046" s="5" t="s">
        <v>75</v>
      </c>
      <c r="C2046" s="9" t="s">
        <v>73</v>
      </c>
      <c r="D2046" s="9" t="str">
        <f t="shared" si="31"/>
        <v>Lithuania-Europe2012</v>
      </c>
      <c r="E2046" s="11">
        <v>0.01</v>
      </c>
      <c r="F2046" s="11">
        <v>5.0000000000000001E-3</v>
      </c>
      <c r="G2046" s="11">
        <v>80</v>
      </c>
      <c r="H2046" s="11">
        <v>68</v>
      </c>
      <c r="I2046" s="11">
        <v>0.151</v>
      </c>
      <c r="J2046" s="11">
        <v>0.69299999999999995</v>
      </c>
      <c r="K2046" s="11">
        <v>0.156</v>
      </c>
      <c r="L2046" s="11">
        <v>2987773</v>
      </c>
      <c r="M2046" s="11">
        <v>0.66600000000000004</v>
      </c>
    </row>
    <row r="2047" spans="1:13" ht="15" x14ac:dyDescent="0.25">
      <c r="A2047" s="12" t="s">
        <v>181</v>
      </c>
      <c r="B2047" s="5" t="s">
        <v>75</v>
      </c>
      <c r="C2047" s="9" t="s">
        <v>73</v>
      </c>
      <c r="D2047" s="9" t="str">
        <f t="shared" si="31"/>
        <v>Latvia-Europe2012</v>
      </c>
      <c r="E2047" s="11">
        <v>0.01</v>
      </c>
      <c r="F2047" s="11">
        <v>8.0000000000000002E-3</v>
      </c>
      <c r="G2047" s="11">
        <v>79</v>
      </c>
      <c r="H2047" s="11">
        <v>69</v>
      </c>
      <c r="I2047" s="11">
        <v>0.14599999999999999</v>
      </c>
      <c r="J2047" s="11">
        <v>0.66900000000000004</v>
      </c>
      <c r="K2047" s="11">
        <v>0.185</v>
      </c>
      <c r="L2047" s="11">
        <v>2034319</v>
      </c>
      <c r="M2047" s="11">
        <v>0.67500000000000004</v>
      </c>
    </row>
    <row r="2048" spans="1:13" ht="15" x14ac:dyDescent="0.25">
      <c r="A2048" s="12" t="s">
        <v>230</v>
      </c>
      <c r="B2048" s="5" t="s">
        <v>75</v>
      </c>
      <c r="C2048" s="9" t="s">
        <v>73</v>
      </c>
      <c r="D2048" s="9" t="str">
        <f t="shared" si="31"/>
        <v>Romania-Europe2012</v>
      </c>
      <c r="E2048" s="11">
        <v>0.01</v>
      </c>
      <c r="F2048" s="11">
        <v>1.0999999999999999E-2</v>
      </c>
      <c r="G2048" s="11">
        <v>78</v>
      </c>
      <c r="H2048" s="11">
        <v>71</v>
      </c>
      <c r="I2048" s="11">
        <v>0.15</v>
      </c>
      <c r="J2048" s="11">
        <v>0.7</v>
      </c>
      <c r="K2048" s="11">
        <v>0.15</v>
      </c>
      <c r="L2048" s="11">
        <v>20076727</v>
      </c>
      <c r="M2048" s="11">
        <v>0.54100000000000004</v>
      </c>
    </row>
    <row r="2049" spans="1:13" ht="15" x14ac:dyDescent="0.25">
      <c r="A2049" s="12" t="s">
        <v>107</v>
      </c>
      <c r="B2049" s="5" t="s">
        <v>75</v>
      </c>
      <c r="C2049" s="9" t="s">
        <v>73</v>
      </c>
      <c r="D2049" s="9" t="str">
        <f t="shared" si="31"/>
        <v>Bulgaria-Europe2012</v>
      </c>
      <c r="E2049" s="11">
        <v>0.01</v>
      </c>
      <c r="F2049" s="11">
        <v>1.0999999999999999E-2</v>
      </c>
      <c r="G2049" s="11">
        <v>78</v>
      </c>
      <c r="H2049" s="11">
        <v>71</v>
      </c>
      <c r="I2049" s="11">
        <v>0.13500000000000001</v>
      </c>
      <c r="J2049" s="11">
        <v>0.67500000000000004</v>
      </c>
      <c r="K2049" s="11">
        <v>0.189</v>
      </c>
      <c r="L2049" s="11">
        <v>7305888</v>
      </c>
      <c r="M2049" s="11">
        <v>0.73</v>
      </c>
    </row>
    <row r="2050" spans="1:13" ht="15" x14ac:dyDescent="0.25">
      <c r="A2050" s="12" t="s">
        <v>243</v>
      </c>
      <c r="B2050" s="5" t="s">
        <v>75</v>
      </c>
      <c r="C2050" s="9" t="s">
        <v>73</v>
      </c>
      <c r="D2050" s="9" t="str">
        <f t="shared" si="31"/>
        <v>Slovakia-Europe2012</v>
      </c>
      <c r="E2050" s="11">
        <v>0.01</v>
      </c>
      <c r="F2050" s="11">
        <v>6.0000000000000001E-3</v>
      </c>
      <c r="G2050" s="11">
        <v>80</v>
      </c>
      <c r="H2050" s="11">
        <v>73</v>
      </c>
      <c r="I2050" s="11">
        <v>0.15</v>
      </c>
      <c r="J2050" s="11">
        <v>0.72299999999999998</v>
      </c>
      <c r="K2050" s="11">
        <v>0.127</v>
      </c>
      <c r="L2050" s="11">
        <v>5407579</v>
      </c>
      <c r="M2050" s="11">
        <v>0.54200000000000004</v>
      </c>
    </row>
    <row r="2051" spans="1:13" ht="15" x14ac:dyDescent="0.25">
      <c r="A2051" s="12" t="s">
        <v>226</v>
      </c>
      <c r="B2051" s="5" t="s">
        <v>75</v>
      </c>
      <c r="C2051" s="9" t="s">
        <v>73</v>
      </c>
      <c r="D2051" s="9" t="str">
        <f t="shared" ref="D2051:D2114" si="32">CONCATENATE(A2051,C2051)</f>
        <v>Poland-Europe2012</v>
      </c>
      <c r="E2051" s="11">
        <v>0.01</v>
      </c>
      <c r="F2051" s="11">
        <v>5.0000000000000001E-3</v>
      </c>
      <c r="G2051" s="11">
        <v>81</v>
      </c>
      <c r="H2051" s="11">
        <v>73</v>
      </c>
      <c r="I2051" s="11">
        <v>0.14899999999999999</v>
      </c>
      <c r="J2051" s="11">
        <v>0.71</v>
      </c>
      <c r="K2051" s="11">
        <v>0.14000000000000001</v>
      </c>
      <c r="L2051" s="11">
        <v>38535873</v>
      </c>
      <c r="M2051" s="11">
        <v>0.60699999999999998</v>
      </c>
    </row>
    <row r="2052" spans="1:13" ht="15" x14ac:dyDescent="0.25">
      <c r="A2052" s="12" t="s">
        <v>124</v>
      </c>
      <c r="B2052" s="5" t="s">
        <v>75</v>
      </c>
      <c r="C2052" s="9" t="s">
        <v>73</v>
      </c>
      <c r="D2052" s="9" t="str">
        <f t="shared" si="32"/>
        <v>Croatia-Europe2012</v>
      </c>
      <c r="E2052" s="11">
        <v>0.01</v>
      </c>
      <c r="F2052" s="11">
        <v>4.0000000000000001E-3</v>
      </c>
      <c r="G2052" s="11">
        <v>80</v>
      </c>
      <c r="H2052" s="11">
        <v>74</v>
      </c>
      <c r="I2052" s="11">
        <v>0.15</v>
      </c>
      <c r="J2052" s="11">
        <v>0.67</v>
      </c>
      <c r="K2052" s="11">
        <v>0.18</v>
      </c>
      <c r="L2052" s="11">
        <v>4267558</v>
      </c>
      <c r="M2052" s="11">
        <v>0.58099999999999996</v>
      </c>
    </row>
    <row r="2053" spans="1:13" ht="15" x14ac:dyDescent="0.25">
      <c r="A2053" s="12" t="s">
        <v>128</v>
      </c>
      <c r="B2053" s="5" t="s">
        <v>75</v>
      </c>
      <c r="C2053" s="9" t="s">
        <v>73</v>
      </c>
      <c r="D2053" s="9" t="str">
        <f t="shared" si="32"/>
        <v>Czech Republic-Europe2012</v>
      </c>
      <c r="E2053" s="11">
        <v>0.01</v>
      </c>
      <c r="F2053" s="11">
        <v>3.0000000000000001E-3</v>
      </c>
      <c r="G2053" s="11">
        <v>81</v>
      </c>
      <c r="H2053" s="11">
        <v>75</v>
      </c>
      <c r="I2053" s="11">
        <v>0.14599999999999999</v>
      </c>
      <c r="J2053" s="11">
        <v>0.69199999999999995</v>
      </c>
      <c r="K2053" s="11">
        <v>0.16200000000000001</v>
      </c>
      <c r="L2053" s="11">
        <v>10510785</v>
      </c>
      <c r="M2053" s="11">
        <v>0.73099999999999998</v>
      </c>
    </row>
    <row r="2054" spans="1:13" ht="15" x14ac:dyDescent="0.25">
      <c r="A2054" s="12" t="s">
        <v>129</v>
      </c>
      <c r="B2054" s="5" t="s">
        <v>75</v>
      </c>
      <c r="C2054" s="9" t="s">
        <v>73</v>
      </c>
      <c r="D2054" s="9" t="str">
        <f t="shared" si="32"/>
        <v>Denmark-Europe2012</v>
      </c>
      <c r="E2054" s="11">
        <v>0.01</v>
      </c>
      <c r="F2054" s="11">
        <v>3.0000000000000001E-3</v>
      </c>
      <c r="G2054" s="11">
        <v>82</v>
      </c>
      <c r="H2054" s="11">
        <v>78</v>
      </c>
      <c r="I2054" s="11">
        <v>0.17699999999999999</v>
      </c>
      <c r="J2054" s="11">
        <v>0.64900000000000002</v>
      </c>
      <c r="K2054" s="11">
        <v>0.17499999999999999</v>
      </c>
      <c r="L2054" s="11">
        <v>5591572</v>
      </c>
      <c r="M2054" s="11">
        <v>0.871</v>
      </c>
    </row>
    <row r="2055" spans="1:13" ht="15" x14ac:dyDescent="0.25">
      <c r="A2055" s="12" t="s">
        <v>195</v>
      </c>
      <c r="B2055" s="5" t="s">
        <v>75</v>
      </c>
      <c r="C2055" s="9" t="s">
        <v>73</v>
      </c>
      <c r="D2055" s="9" t="str">
        <f t="shared" si="32"/>
        <v>Malta-Europe2012</v>
      </c>
      <c r="E2055" s="11">
        <v>0.01</v>
      </c>
      <c r="F2055" s="11">
        <v>5.0000000000000001E-3</v>
      </c>
      <c r="G2055" s="11">
        <v>83</v>
      </c>
      <c r="H2055" s="11">
        <v>79</v>
      </c>
      <c r="I2055" s="11">
        <v>0.15</v>
      </c>
      <c r="J2055" s="11">
        <v>0.69399999999999995</v>
      </c>
      <c r="K2055" s="11">
        <v>0.156</v>
      </c>
      <c r="L2055" s="11">
        <v>419455</v>
      </c>
      <c r="M2055" s="11">
        <v>0.95</v>
      </c>
    </row>
    <row r="2056" spans="1:13" ht="15" x14ac:dyDescent="0.25">
      <c r="A2056" s="12" t="s">
        <v>186</v>
      </c>
      <c r="B2056" s="5" t="s">
        <v>75</v>
      </c>
      <c r="C2056" s="9" t="s">
        <v>73</v>
      </c>
      <c r="D2056" s="9" t="str">
        <f t="shared" si="32"/>
        <v>Liechtenstein-Europe2012</v>
      </c>
      <c r="E2056" s="11">
        <v>0.01</v>
      </c>
      <c r="F2056" s="8"/>
      <c r="G2056" s="11">
        <v>85</v>
      </c>
      <c r="H2056" s="11">
        <v>80</v>
      </c>
      <c r="I2056" s="8"/>
      <c r="J2056" s="8"/>
      <c r="K2056" s="8"/>
      <c r="L2056" s="11">
        <v>36656</v>
      </c>
      <c r="M2056" s="11">
        <v>0.14399999999999999</v>
      </c>
    </row>
    <row r="2057" spans="1:13" ht="15" x14ac:dyDescent="0.25">
      <c r="A2057" s="12" t="s">
        <v>250</v>
      </c>
      <c r="B2057" s="5" t="s">
        <v>75</v>
      </c>
      <c r="C2057" s="9" t="s">
        <v>73</v>
      </c>
      <c r="D2057" s="9" t="str">
        <f t="shared" si="32"/>
        <v>Spain-Europe2012</v>
      </c>
      <c r="E2057" s="11">
        <v>0.01</v>
      </c>
      <c r="F2057" s="11">
        <v>4.0000000000000001E-3</v>
      </c>
      <c r="G2057" s="11">
        <v>85</v>
      </c>
      <c r="H2057" s="11">
        <v>80</v>
      </c>
      <c r="I2057" s="11">
        <v>0.152</v>
      </c>
      <c r="J2057" s="11">
        <v>0.67300000000000004</v>
      </c>
      <c r="K2057" s="11">
        <v>0.17499999999999999</v>
      </c>
      <c r="L2057" s="11">
        <v>46761264</v>
      </c>
      <c r="M2057" s="11">
        <v>0.78900000000000003</v>
      </c>
    </row>
    <row r="2058" spans="1:13" ht="15" x14ac:dyDescent="0.25">
      <c r="A2058" s="12" t="s">
        <v>260</v>
      </c>
      <c r="B2058" s="5" t="s">
        <v>75</v>
      </c>
      <c r="C2058" s="9" t="s">
        <v>73</v>
      </c>
      <c r="D2058" s="9" t="str">
        <f t="shared" si="32"/>
        <v>Switzerland-Europe2012</v>
      </c>
      <c r="E2058" s="11">
        <v>0.01</v>
      </c>
      <c r="F2058" s="11">
        <v>4.0000000000000001E-3</v>
      </c>
      <c r="G2058" s="11">
        <v>85</v>
      </c>
      <c r="H2058" s="11">
        <v>81</v>
      </c>
      <c r="I2058" s="11">
        <v>0.14799999999999999</v>
      </c>
      <c r="J2058" s="11">
        <v>0.67800000000000005</v>
      </c>
      <c r="K2058" s="11">
        <v>0.17399999999999999</v>
      </c>
      <c r="L2058" s="11">
        <v>7996861</v>
      </c>
      <c r="M2058" s="11">
        <v>0.73699999999999999</v>
      </c>
    </row>
    <row r="2059" spans="1:13" ht="15" x14ac:dyDescent="0.25">
      <c r="A2059" s="12" t="s">
        <v>274</v>
      </c>
      <c r="B2059" s="5" t="s">
        <v>75</v>
      </c>
      <c r="C2059" s="9" t="s">
        <v>73</v>
      </c>
      <c r="D2059" s="9" t="str">
        <f t="shared" si="32"/>
        <v>Ukraine-Europe2012</v>
      </c>
      <c r="E2059" s="11">
        <v>1.0999999999999999E-2</v>
      </c>
      <c r="F2059" s="11">
        <v>8.9999999999999993E-3</v>
      </c>
      <c r="G2059" s="11">
        <v>76</v>
      </c>
      <c r="H2059" s="11">
        <v>66</v>
      </c>
      <c r="I2059" s="11">
        <v>0.14199999999999999</v>
      </c>
      <c r="J2059" s="11">
        <v>0.70499999999999996</v>
      </c>
      <c r="K2059" s="11">
        <v>0.153</v>
      </c>
      <c r="L2059" s="11">
        <v>45593300</v>
      </c>
      <c r="M2059" s="11">
        <v>0.69099999999999995</v>
      </c>
    </row>
    <row r="2060" spans="1:13" ht="15" x14ac:dyDescent="0.25">
      <c r="A2060" s="12" t="s">
        <v>138</v>
      </c>
      <c r="B2060" s="5" t="s">
        <v>75</v>
      </c>
      <c r="C2060" s="9" t="s">
        <v>73</v>
      </c>
      <c r="D2060" s="9" t="str">
        <f t="shared" si="32"/>
        <v>Estonia-Europe2012</v>
      </c>
      <c r="E2060" s="11">
        <v>1.0999999999999999E-2</v>
      </c>
      <c r="F2060" s="11">
        <v>3.0000000000000001E-3</v>
      </c>
      <c r="G2060" s="11">
        <v>82</v>
      </c>
      <c r="H2060" s="11">
        <v>72</v>
      </c>
      <c r="I2060" s="11">
        <v>0.157</v>
      </c>
      <c r="J2060" s="11">
        <v>0.66500000000000004</v>
      </c>
      <c r="K2060" s="11">
        <v>0.17799999999999999</v>
      </c>
      <c r="L2060" s="11">
        <v>1325016</v>
      </c>
      <c r="M2060" s="11">
        <v>0.67800000000000005</v>
      </c>
    </row>
    <row r="2061" spans="1:13" ht="15" x14ac:dyDescent="0.25">
      <c r="A2061" s="12" t="s">
        <v>217</v>
      </c>
      <c r="B2061" s="5" t="s">
        <v>75</v>
      </c>
      <c r="C2061" s="9" t="s">
        <v>73</v>
      </c>
      <c r="D2061" s="9" t="str">
        <f t="shared" si="32"/>
        <v>North Macedonia-Europe2012</v>
      </c>
      <c r="E2061" s="11">
        <v>1.0999999999999999E-2</v>
      </c>
      <c r="F2061" s="11">
        <v>7.0000000000000001E-3</v>
      </c>
      <c r="G2061" s="11">
        <v>77</v>
      </c>
      <c r="H2061" s="11">
        <v>73</v>
      </c>
      <c r="I2061" s="11">
        <v>0.16900000000000001</v>
      </c>
      <c r="J2061" s="11">
        <v>0.71099999999999997</v>
      </c>
      <c r="K2061" s="11">
        <v>0.12</v>
      </c>
      <c r="L2061" s="11">
        <v>2105575</v>
      </c>
      <c r="M2061" s="11">
        <v>0.56999999999999995</v>
      </c>
    </row>
    <row r="2062" spans="1:13" ht="15" x14ac:dyDescent="0.25">
      <c r="A2062" s="12" t="s">
        <v>244</v>
      </c>
      <c r="B2062" s="5" t="s">
        <v>75</v>
      </c>
      <c r="C2062" s="9" t="s">
        <v>73</v>
      </c>
      <c r="D2062" s="9" t="str">
        <f t="shared" si="32"/>
        <v>Slovenia-Europe2012</v>
      </c>
      <c r="E2062" s="11">
        <v>1.0999999999999999E-2</v>
      </c>
      <c r="F2062" s="11">
        <v>2E-3</v>
      </c>
      <c r="G2062" s="11">
        <v>83</v>
      </c>
      <c r="H2062" s="11">
        <v>77</v>
      </c>
      <c r="I2062" s="11">
        <v>0.14199999999999999</v>
      </c>
      <c r="J2062" s="11">
        <v>0.68799999999999994</v>
      </c>
      <c r="K2062" s="11">
        <v>0.17100000000000001</v>
      </c>
      <c r="L2062" s="11">
        <v>2057159</v>
      </c>
      <c r="M2062" s="11">
        <v>0.499</v>
      </c>
    </row>
    <row r="2063" spans="1:13" ht="15" x14ac:dyDescent="0.25">
      <c r="A2063" s="12" t="s">
        <v>97</v>
      </c>
      <c r="B2063" s="5" t="s">
        <v>75</v>
      </c>
      <c r="C2063" s="9" t="s">
        <v>73</v>
      </c>
      <c r="D2063" s="9" t="str">
        <f t="shared" si="32"/>
        <v>Belgium-Europe2012</v>
      </c>
      <c r="E2063" s="11">
        <v>1.0999999999999999E-2</v>
      </c>
      <c r="F2063" s="11">
        <v>4.0000000000000001E-3</v>
      </c>
      <c r="G2063" s="11">
        <v>83</v>
      </c>
      <c r="H2063" s="11">
        <v>78</v>
      </c>
      <c r="I2063" s="11">
        <v>0.16900000000000001</v>
      </c>
      <c r="J2063" s="11">
        <v>0.65500000000000003</v>
      </c>
      <c r="K2063" s="11">
        <v>0.17599999999999999</v>
      </c>
      <c r="L2063" s="11">
        <v>11128246</v>
      </c>
      <c r="M2063" s="11">
        <v>0.97699999999999998</v>
      </c>
    </row>
    <row r="2064" spans="1:13" ht="15" x14ac:dyDescent="0.25">
      <c r="A2064" s="12" t="s">
        <v>142</v>
      </c>
      <c r="B2064" s="5" t="s">
        <v>75</v>
      </c>
      <c r="C2064" s="9" t="s">
        <v>73</v>
      </c>
      <c r="D2064" s="9" t="str">
        <f t="shared" si="32"/>
        <v>Finland-Europe2012</v>
      </c>
      <c r="E2064" s="11">
        <v>1.0999999999999999E-2</v>
      </c>
      <c r="F2064" s="11">
        <v>2E-3</v>
      </c>
      <c r="G2064" s="11">
        <v>84</v>
      </c>
      <c r="H2064" s="11">
        <v>78</v>
      </c>
      <c r="I2064" s="11">
        <v>0.16400000000000001</v>
      </c>
      <c r="J2064" s="11">
        <v>0.65300000000000002</v>
      </c>
      <c r="K2064" s="11">
        <v>0.183</v>
      </c>
      <c r="L2064" s="11">
        <v>5413971</v>
      </c>
      <c r="M2064" s="11">
        <v>0.83799999999999997</v>
      </c>
    </row>
    <row r="2065" spans="1:13" ht="15" x14ac:dyDescent="0.25">
      <c r="A2065" s="12" t="s">
        <v>210</v>
      </c>
      <c r="B2065" s="5" t="s">
        <v>75</v>
      </c>
      <c r="C2065" s="9" t="s">
        <v>73</v>
      </c>
      <c r="D2065" s="9" t="str">
        <f t="shared" si="32"/>
        <v>Netherlands-Europe2012</v>
      </c>
      <c r="E2065" s="11">
        <v>1.0999999999999999E-2</v>
      </c>
      <c r="F2065" s="11">
        <v>4.0000000000000001E-3</v>
      </c>
      <c r="G2065" s="11">
        <v>83</v>
      </c>
      <c r="H2065" s="11">
        <v>79</v>
      </c>
      <c r="I2065" s="11">
        <v>0.17199999999999999</v>
      </c>
      <c r="J2065" s="11">
        <v>0.66300000000000003</v>
      </c>
      <c r="K2065" s="11">
        <v>0.16400000000000001</v>
      </c>
      <c r="L2065" s="11">
        <v>16754962</v>
      </c>
      <c r="M2065" s="11">
        <v>0.88600000000000001</v>
      </c>
    </row>
    <row r="2066" spans="1:13" ht="15" x14ac:dyDescent="0.25">
      <c r="A2066" s="12" t="s">
        <v>188</v>
      </c>
      <c r="B2066" s="5" t="s">
        <v>75</v>
      </c>
      <c r="C2066" s="9" t="s">
        <v>73</v>
      </c>
      <c r="D2066" s="9" t="str">
        <f t="shared" si="32"/>
        <v>Luxembourg-Europe2012</v>
      </c>
      <c r="E2066" s="11">
        <v>1.0999999999999999E-2</v>
      </c>
      <c r="F2066" s="11">
        <v>2E-3</v>
      </c>
      <c r="G2066" s="11">
        <v>84</v>
      </c>
      <c r="H2066" s="11">
        <v>79</v>
      </c>
      <c r="I2066" s="11">
        <v>0.17499999999999999</v>
      </c>
      <c r="J2066" s="11">
        <v>0.68500000000000005</v>
      </c>
      <c r="K2066" s="11">
        <v>0.14099999999999999</v>
      </c>
      <c r="L2066" s="11">
        <v>530946</v>
      </c>
      <c r="M2066" s="11">
        <v>0.89200000000000002</v>
      </c>
    </row>
    <row r="2067" spans="1:13" ht="15" x14ac:dyDescent="0.25">
      <c r="A2067" s="12" t="s">
        <v>201</v>
      </c>
      <c r="B2067" s="5" t="s">
        <v>75</v>
      </c>
      <c r="C2067" s="9" t="s">
        <v>73</v>
      </c>
      <c r="D2067" s="9" t="str">
        <f t="shared" si="32"/>
        <v>Moldova-Europe2012</v>
      </c>
      <c r="E2067" s="11">
        <v>1.2E-2</v>
      </c>
      <c r="F2067" s="11">
        <v>1.4E-2</v>
      </c>
      <c r="G2067" s="11">
        <v>73</v>
      </c>
      <c r="H2067" s="11">
        <v>65</v>
      </c>
      <c r="I2067" s="11">
        <v>0.16500000000000001</v>
      </c>
      <c r="J2067" s="11">
        <v>0.72199999999999998</v>
      </c>
      <c r="K2067" s="11">
        <v>0.112</v>
      </c>
      <c r="L2067" s="11">
        <v>3559519</v>
      </c>
      <c r="M2067" s="11">
        <v>0.44900000000000001</v>
      </c>
    </row>
    <row r="2068" spans="1:13" ht="15" x14ac:dyDescent="0.25">
      <c r="A2068" s="12" t="s">
        <v>96</v>
      </c>
      <c r="B2068" s="5" t="s">
        <v>75</v>
      </c>
      <c r="C2068" s="9" t="s">
        <v>73</v>
      </c>
      <c r="D2068" s="9" t="str">
        <f t="shared" si="32"/>
        <v>Belarus-Europe2012</v>
      </c>
      <c r="E2068" s="11">
        <v>1.2E-2</v>
      </c>
      <c r="F2068" s="11">
        <v>4.0000000000000001E-3</v>
      </c>
      <c r="G2068" s="11">
        <v>78</v>
      </c>
      <c r="H2068" s="11">
        <v>67</v>
      </c>
      <c r="I2068" s="11">
        <v>0.151</v>
      </c>
      <c r="J2068" s="11">
        <v>0.71099999999999997</v>
      </c>
      <c r="K2068" s="11">
        <v>0.13800000000000001</v>
      </c>
      <c r="L2068" s="11">
        <v>9464000</v>
      </c>
      <c r="M2068" s="11">
        <v>0.755</v>
      </c>
    </row>
    <row r="2069" spans="1:13" ht="15" x14ac:dyDescent="0.25">
      <c r="A2069" s="12" t="s">
        <v>204</v>
      </c>
      <c r="B2069" s="5" t="s">
        <v>75</v>
      </c>
      <c r="C2069" s="9" t="s">
        <v>73</v>
      </c>
      <c r="D2069" s="9" t="str">
        <f t="shared" si="32"/>
        <v>Montenegro-Europe2012</v>
      </c>
      <c r="E2069" s="11">
        <v>1.2E-2</v>
      </c>
      <c r="F2069" s="11">
        <v>5.0000000000000001E-3</v>
      </c>
      <c r="G2069" s="11">
        <v>77</v>
      </c>
      <c r="H2069" s="11">
        <v>72</v>
      </c>
      <c r="I2069" s="11">
        <v>0.19</v>
      </c>
      <c r="J2069" s="11">
        <v>0.68200000000000005</v>
      </c>
      <c r="K2069" s="11">
        <v>0.128</v>
      </c>
      <c r="L2069" s="11">
        <v>621081</v>
      </c>
      <c r="M2069" s="11">
        <v>0.63500000000000001</v>
      </c>
    </row>
    <row r="2070" spans="1:13" ht="15" x14ac:dyDescent="0.25">
      <c r="A2070" s="12" t="s">
        <v>127</v>
      </c>
      <c r="B2070" s="5" t="s">
        <v>75</v>
      </c>
      <c r="C2070" s="9" t="s">
        <v>73</v>
      </c>
      <c r="D2070" s="9" t="str">
        <f t="shared" si="32"/>
        <v>Cyprus-Europe2012</v>
      </c>
      <c r="E2070" s="11">
        <v>1.2E-2</v>
      </c>
      <c r="F2070" s="11">
        <v>3.0000000000000001E-3</v>
      </c>
      <c r="G2070" s="11">
        <v>82</v>
      </c>
      <c r="H2070" s="11">
        <v>78</v>
      </c>
      <c r="I2070" s="11">
        <v>0.17199999999999999</v>
      </c>
      <c r="J2070" s="11">
        <v>0.70799999999999996</v>
      </c>
      <c r="K2070" s="11">
        <v>0.12</v>
      </c>
      <c r="L2070" s="11">
        <v>1128994</v>
      </c>
      <c r="M2070" s="11">
        <v>0.67300000000000004</v>
      </c>
    </row>
    <row r="2071" spans="1:13" ht="15" x14ac:dyDescent="0.25">
      <c r="A2071" s="12" t="s">
        <v>218</v>
      </c>
      <c r="B2071" s="5" t="s">
        <v>75</v>
      </c>
      <c r="C2071" s="9" t="s">
        <v>73</v>
      </c>
      <c r="D2071" s="9" t="str">
        <f t="shared" si="32"/>
        <v>Norway-Europe2012</v>
      </c>
      <c r="E2071" s="11">
        <v>1.2E-2</v>
      </c>
      <c r="F2071" s="11">
        <v>2E-3</v>
      </c>
      <c r="G2071" s="11">
        <v>84</v>
      </c>
      <c r="H2071" s="11">
        <v>80</v>
      </c>
      <c r="I2071" s="11">
        <v>0.186</v>
      </c>
      <c r="J2071" s="11">
        <v>0.65900000000000003</v>
      </c>
      <c r="K2071" s="11">
        <v>0.155</v>
      </c>
      <c r="L2071" s="11">
        <v>5018573</v>
      </c>
      <c r="M2071" s="11">
        <v>0.79700000000000004</v>
      </c>
    </row>
    <row r="2072" spans="1:13" ht="15" x14ac:dyDescent="0.25">
      <c r="A2072" s="12" t="s">
        <v>259</v>
      </c>
      <c r="B2072" s="5" t="s">
        <v>75</v>
      </c>
      <c r="C2072" s="9" t="s">
        <v>73</v>
      </c>
      <c r="D2072" s="9" t="str">
        <f t="shared" si="32"/>
        <v>Sweden-Europe2012</v>
      </c>
      <c r="E2072" s="11">
        <v>1.2E-2</v>
      </c>
      <c r="F2072" s="11">
        <v>2E-3</v>
      </c>
      <c r="G2072" s="11">
        <v>84</v>
      </c>
      <c r="H2072" s="11">
        <v>80</v>
      </c>
      <c r="I2072" s="11">
        <v>0.16700000000000001</v>
      </c>
      <c r="J2072" s="11">
        <v>0.64400000000000002</v>
      </c>
      <c r="K2072" s="11">
        <v>0.189</v>
      </c>
      <c r="L2072" s="11">
        <v>9519374</v>
      </c>
      <c r="M2072" s="11">
        <v>0.85399999999999998</v>
      </c>
    </row>
    <row r="2073" spans="1:13" ht="15" x14ac:dyDescent="0.25">
      <c r="A2073" s="12" t="s">
        <v>231</v>
      </c>
      <c r="B2073" s="5" t="s">
        <v>75</v>
      </c>
      <c r="C2073" s="9" t="s">
        <v>73</v>
      </c>
      <c r="D2073" s="9" t="str">
        <f t="shared" si="32"/>
        <v>Russia-Europe2012</v>
      </c>
      <c r="E2073" s="11">
        <v>1.2999999999999999E-2</v>
      </c>
      <c r="F2073" s="11">
        <v>8.9999999999999993E-3</v>
      </c>
      <c r="G2073" s="11">
        <v>76</v>
      </c>
      <c r="H2073" s="11">
        <v>65</v>
      </c>
      <c r="I2073" s="11">
        <v>0.154</v>
      </c>
      <c r="J2073" s="11">
        <v>0.71599999999999997</v>
      </c>
      <c r="K2073" s="11">
        <v>0.13</v>
      </c>
      <c r="L2073" s="11">
        <v>143178000</v>
      </c>
      <c r="M2073" s="11">
        <v>0.73799999999999999</v>
      </c>
    </row>
    <row r="2074" spans="1:13" ht="15" x14ac:dyDescent="0.25">
      <c r="A2074" s="12" t="s">
        <v>74</v>
      </c>
      <c r="B2074" s="5" t="s">
        <v>75</v>
      </c>
      <c r="C2074" s="9" t="s">
        <v>73</v>
      </c>
      <c r="D2074" s="9" t="str">
        <f t="shared" si="32"/>
        <v>Albania-Europe2012</v>
      </c>
      <c r="E2074" s="11">
        <v>1.2999999999999999E-2</v>
      </c>
      <c r="F2074" s="11">
        <v>1.4E-2</v>
      </c>
      <c r="G2074" s="11">
        <v>80</v>
      </c>
      <c r="H2074" s="11">
        <v>74</v>
      </c>
      <c r="I2074" s="11">
        <v>0.21299999999999999</v>
      </c>
      <c r="J2074" s="11">
        <v>0.68100000000000005</v>
      </c>
      <c r="K2074" s="11">
        <v>0.106</v>
      </c>
      <c r="L2074" s="11">
        <v>2801681</v>
      </c>
      <c r="M2074" s="11">
        <v>0.54300000000000004</v>
      </c>
    </row>
    <row r="2075" spans="1:13" ht="15" x14ac:dyDescent="0.25">
      <c r="A2075" s="12" t="s">
        <v>143</v>
      </c>
      <c r="B2075" s="5" t="s">
        <v>75</v>
      </c>
      <c r="C2075" s="9" t="s">
        <v>73</v>
      </c>
      <c r="D2075" s="9" t="str">
        <f t="shared" si="32"/>
        <v>France-Europe2012</v>
      </c>
      <c r="E2075" s="11">
        <v>1.2999999999999999E-2</v>
      </c>
      <c r="F2075" s="11">
        <v>4.0000000000000001E-3</v>
      </c>
      <c r="G2075" s="11">
        <v>86</v>
      </c>
      <c r="H2075" s="11">
        <v>79</v>
      </c>
      <c r="I2075" s="11">
        <v>0.183</v>
      </c>
      <c r="J2075" s="11">
        <v>0.64300000000000002</v>
      </c>
      <c r="K2075" s="11">
        <v>0.17499999999999999</v>
      </c>
      <c r="L2075" s="11">
        <v>65676758</v>
      </c>
      <c r="M2075" s="11">
        <v>0.78800000000000003</v>
      </c>
    </row>
    <row r="2076" spans="1:13" ht="15" x14ac:dyDescent="0.25">
      <c r="A2076" s="12" t="s">
        <v>276</v>
      </c>
      <c r="B2076" s="5" t="s">
        <v>75</v>
      </c>
      <c r="C2076" s="9" t="s">
        <v>73</v>
      </c>
      <c r="D2076" s="9" t="str">
        <f t="shared" si="32"/>
        <v>United Kingdom-Europe2012</v>
      </c>
      <c r="E2076" s="11">
        <v>1.2999999999999999E-2</v>
      </c>
      <c r="F2076" s="11">
        <v>4.0000000000000001E-3</v>
      </c>
      <c r="G2076" s="11">
        <v>84</v>
      </c>
      <c r="H2076" s="11">
        <v>80</v>
      </c>
      <c r="I2076" s="11">
        <v>0.17499999999999999</v>
      </c>
      <c r="J2076" s="11">
        <v>0.65300000000000002</v>
      </c>
      <c r="K2076" s="11">
        <v>0.17199999999999999</v>
      </c>
      <c r="L2076" s="11">
        <v>63695687</v>
      </c>
      <c r="M2076" s="11">
        <v>0.81799999999999995</v>
      </c>
    </row>
    <row r="2077" spans="1:13" ht="15" x14ac:dyDescent="0.25">
      <c r="A2077" s="12" t="s">
        <v>140</v>
      </c>
      <c r="B2077" s="5" t="s">
        <v>75</v>
      </c>
      <c r="C2077" s="9" t="s">
        <v>73</v>
      </c>
      <c r="D2077" s="9" t="str">
        <f t="shared" si="32"/>
        <v>Faeroe Islands-Europe2012</v>
      </c>
      <c r="E2077" s="11">
        <v>1.2999999999999999E-2</v>
      </c>
      <c r="F2077" s="8"/>
      <c r="G2077" s="11">
        <v>85</v>
      </c>
      <c r="H2077" s="11">
        <v>80</v>
      </c>
      <c r="I2077" s="8"/>
      <c r="J2077" s="8"/>
      <c r="K2077" s="8"/>
      <c r="L2077" s="11">
        <v>49506</v>
      </c>
      <c r="M2077" s="11">
        <v>0.41299999999999998</v>
      </c>
    </row>
    <row r="2078" spans="1:13" ht="15" x14ac:dyDescent="0.25">
      <c r="A2078" s="12" t="s">
        <v>162</v>
      </c>
      <c r="B2078" s="5" t="s">
        <v>75</v>
      </c>
      <c r="C2078" s="9" t="s">
        <v>73</v>
      </c>
      <c r="D2078" s="9" t="str">
        <f t="shared" si="32"/>
        <v>Iceland-Europe2012</v>
      </c>
      <c r="E2078" s="11">
        <v>1.4E-2</v>
      </c>
      <c r="F2078" s="11">
        <v>2E-3</v>
      </c>
      <c r="G2078" s="11">
        <v>84</v>
      </c>
      <c r="H2078" s="11">
        <v>82</v>
      </c>
      <c r="I2078" s="11">
        <v>0.20699999999999999</v>
      </c>
      <c r="J2078" s="11">
        <v>0.66700000000000004</v>
      </c>
      <c r="K2078" s="11">
        <v>0.126</v>
      </c>
      <c r="L2078" s="11">
        <v>320716</v>
      </c>
      <c r="M2078" s="11">
        <v>0.93799999999999994</v>
      </c>
    </row>
    <row r="2079" spans="1:13" ht="15" x14ac:dyDescent="0.25">
      <c r="A2079" s="12" t="s">
        <v>167</v>
      </c>
      <c r="B2079" s="5" t="s">
        <v>75</v>
      </c>
      <c r="C2079" s="9" t="s">
        <v>73</v>
      </c>
      <c r="D2079" s="9" t="str">
        <f t="shared" si="32"/>
        <v>Ireland-Europe2012</v>
      </c>
      <c r="E2079" s="11">
        <v>1.6E-2</v>
      </c>
      <c r="F2079" s="11">
        <v>3.0000000000000001E-3</v>
      </c>
      <c r="G2079" s="11">
        <v>83</v>
      </c>
      <c r="H2079" s="11">
        <v>79</v>
      </c>
      <c r="I2079" s="11">
        <v>0.215</v>
      </c>
      <c r="J2079" s="11">
        <v>0.66700000000000004</v>
      </c>
      <c r="K2079" s="11">
        <v>0.11799999999999999</v>
      </c>
      <c r="L2079" s="11">
        <v>4586897</v>
      </c>
      <c r="M2079" s="11">
        <v>0.624</v>
      </c>
    </row>
    <row r="2080" spans="1:13" ht="15" x14ac:dyDescent="0.25">
      <c r="A2080" s="12" t="s">
        <v>270</v>
      </c>
      <c r="B2080" s="5" t="s">
        <v>75</v>
      </c>
      <c r="C2080" s="9" t="s">
        <v>73</v>
      </c>
      <c r="D2080" s="9" t="str">
        <f t="shared" si="32"/>
        <v>Turkey-Europe2012</v>
      </c>
      <c r="E2080" s="11">
        <v>1.7000000000000001E-2</v>
      </c>
      <c r="F2080" s="11">
        <v>1.7000000000000001E-2</v>
      </c>
      <c r="G2080" s="11">
        <v>78</v>
      </c>
      <c r="H2080" s="11">
        <v>72</v>
      </c>
      <c r="I2080" s="11">
        <v>0.26</v>
      </c>
      <c r="J2080" s="11">
        <v>0.66700000000000004</v>
      </c>
      <c r="K2080" s="11">
        <v>7.2999999999999995E-2</v>
      </c>
      <c r="L2080" s="11">
        <v>73997128</v>
      </c>
      <c r="M2080" s="11">
        <v>0.71799999999999997</v>
      </c>
    </row>
    <row r="2081" spans="1:13" ht="15" x14ac:dyDescent="0.25">
      <c r="A2081" s="12" t="s">
        <v>177</v>
      </c>
      <c r="B2081" s="5" t="s">
        <v>75</v>
      </c>
      <c r="C2081" s="9" t="s">
        <v>73</v>
      </c>
      <c r="D2081" s="9" t="str">
        <f t="shared" si="32"/>
        <v>Kosovo-Europe2012</v>
      </c>
      <c r="E2081" s="11">
        <v>1.7999999999999999E-2</v>
      </c>
      <c r="F2081" s="8"/>
      <c r="G2081" s="11">
        <v>73</v>
      </c>
      <c r="H2081" s="11">
        <v>68</v>
      </c>
      <c r="I2081" s="8"/>
      <c r="J2081" s="8"/>
      <c r="K2081" s="8"/>
      <c r="L2081" s="11">
        <v>1807106</v>
      </c>
      <c r="M2081" s="8"/>
    </row>
    <row r="2082" spans="1:13" ht="15" x14ac:dyDescent="0.25">
      <c r="A2082" s="12" t="s">
        <v>182</v>
      </c>
      <c r="B2082" s="5" t="s">
        <v>93</v>
      </c>
      <c r="C2082" s="9" t="s">
        <v>66</v>
      </c>
      <c r="D2082" s="9" t="str">
        <f t="shared" si="32"/>
        <v>Lebanon-Middle East2005</v>
      </c>
      <c r="E2082" s="11">
        <v>1.4E-2</v>
      </c>
      <c r="F2082" s="11">
        <v>1.2E-2</v>
      </c>
      <c r="G2082" s="11">
        <v>79</v>
      </c>
      <c r="H2082" s="11">
        <v>75</v>
      </c>
      <c r="I2082" s="11">
        <v>0.27900000000000003</v>
      </c>
      <c r="J2082" s="11">
        <v>0.64600000000000002</v>
      </c>
      <c r="K2082" s="11">
        <v>7.4999999999999997E-2</v>
      </c>
      <c r="L2082" s="11">
        <v>3986865</v>
      </c>
      <c r="M2082" s="11">
        <v>0.86599999999999999</v>
      </c>
    </row>
    <row r="2083" spans="1:13" ht="15" x14ac:dyDescent="0.25">
      <c r="A2083" s="12" t="s">
        <v>229</v>
      </c>
      <c r="B2083" s="5" t="s">
        <v>93</v>
      </c>
      <c r="C2083" s="9" t="s">
        <v>66</v>
      </c>
      <c r="D2083" s="9" t="str">
        <f t="shared" si="32"/>
        <v>Qatar-Middle East2005</v>
      </c>
      <c r="E2083" s="11">
        <v>1.4999999999999999E-2</v>
      </c>
      <c r="F2083" s="11">
        <v>8.9999999999999993E-3</v>
      </c>
      <c r="G2083" s="11">
        <v>78</v>
      </c>
      <c r="H2083" s="11">
        <v>77</v>
      </c>
      <c r="I2083" s="11">
        <v>0.23699999999999999</v>
      </c>
      <c r="J2083" s="11">
        <v>0.749</v>
      </c>
      <c r="K2083" s="11">
        <v>1.4E-2</v>
      </c>
      <c r="L2083" s="11">
        <v>821159</v>
      </c>
      <c r="M2083" s="11">
        <v>0.97399999999999998</v>
      </c>
    </row>
    <row r="2084" spans="1:13" ht="15" x14ac:dyDescent="0.25">
      <c r="A2084" s="12" t="s">
        <v>275</v>
      </c>
      <c r="B2084" s="5" t="s">
        <v>93</v>
      </c>
      <c r="C2084" s="9" t="s">
        <v>66</v>
      </c>
      <c r="D2084" s="9" t="str">
        <f t="shared" si="32"/>
        <v>United Arab Emirates-Middle East2005</v>
      </c>
      <c r="E2084" s="11">
        <v>1.6E-2</v>
      </c>
      <c r="F2084" s="11">
        <v>8.0000000000000002E-3</v>
      </c>
      <c r="G2084" s="11">
        <v>77</v>
      </c>
      <c r="H2084" s="11">
        <v>75</v>
      </c>
      <c r="I2084" s="11">
        <v>0.2</v>
      </c>
      <c r="J2084" s="11">
        <v>0.79100000000000004</v>
      </c>
      <c r="K2084" s="11">
        <v>8.0000000000000002E-3</v>
      </c>
      <c r="L2084" s="11">
        <v>4148883</v>
      </c>
      <c r="M2084" s="11">
        <v>0.82299999999999995</v>
      </c>
    </row>
    <row r="2085" spans="1:13" ht="15" x14ac:dyDescent="0.25">
      <c r="A2085" s="12" t="s">
        <v>165</v>
      </c>
      <c r="B2085" s="5" t="s">
        <v>93</v>
      </c>
      <c r="C2085" s="9" t="s">
        <v>66</v>
      </c>
      <c r="D2085" s="9" t="str">
        <f t="shared" si="32"/>
        <v>Iran-Middle East2005</v>
      </c>
      <c r="E2085" s="11">
        <v>1.7999999999999999E-2</v>
      </c>
      <c r="F2085" s="11">
        <v>2.1999999999999999E-2</v>
      </c>
      <c r="G2085" s="11">
        <v>73</v>
      </c>
      <c r="H2085" s="11">
        <v>70</v>
      </c>
      <c r="I2085" s="11">
        <v>0.25800000000000001</v>
      </c>
      <c r="J2085" s="11">
        <v>0.69299999999999995</v>
      </c>
      <c r="K2085" s="11">
        <v>4.9000000000000002E-2</v>
      </c>
      <c r="L2085" s="11">
        <v>70152384</v>
      </c>
      <c r="M2085" s="11">
        <v>0.67600000000000005</v>
      </c>
    </row>
    <row r="2086" spans="1:13" ht="15" x14ac:dyDescent="0.25">
      <c r="A2086" s="12" t="s">
        <v>92</v>
      </c>
      <c r="B2086" s="5" t="s">
        <v>93</v>
      </c>
      <c r="C2086" s="9" t="s">
        <v>66</v>
      </c>
      <c r="D2086" s="9" t="str">
        <f t="shared" si="32"/>
        <v>Bahrain-Middle East2005</v>
      </c>
      <c r="E2086" s="11">
        <v>1.9E-2</v>
      </c>
      <c r="F2086" s="11">
        <v>8.9999999999999993E-3</v>
      </c>
      <c r="G2086" s="11">
        <v>76</v>
      </c>
      <c r="H2086" s="11">
        <v>75</v>
      </c>
      <c r="I2086" s="11">
        <v>0.26900000000000002</v>
      </c>
      <c r="J2086" s="11">
        <v>0.70899999999999996</v>
      </c>
      <c r="K2086" s="11">
        <v>2.1999999999999999E-2</v>
      </c>
      <c r="L2086" s="11">
        <v>879534</v>
      </c>
      <c r="M2086" s="11">
        <v>0.88400000000000001</v>
      </c>
    </row>
    <row r="2087" spans="1:13" ht="15" x14ac:dyDescent="0.25">
      <c r="A2087" s="12" t="s">
        <v>178</v>
      </c>
      <c r="B2087" s="5" t="s">
        <v>93</v>
      </c>
      <c r="C2087" s="9" t="s">
        <v>66</v>
      </c>
      <c r="D2087" s="9" t="str">
        <f t="shared" si="32"/>
        <v>Kuwait-Middle East2005</v>
      </c>
      <c r="E2087" s="11">
        <v>2.1000000000000001E-2</v>
      </c>
      <c r="F2087" s="11">
        <v>0.01</v>
      </c>
      <c r="G2087" s="11">
        <v>75</v>
      </c>
      <c r="H2087" s="11">
        <v>73</v>
      </c>
      <c r="I2087" s="11">
        <v>0.255</v>
      </c>
      <c r="J2087" s="11">
        <v>0.71199999999999997</v>
      </c>
      <c r="K2087" s="11">
        <v>3.3000000000000002E-2</v>
      </c>
      <c r="L2087" s="11">
        <v>2296314</v>
      </c>
      <c r="M2087" s="11">
        <v>0.98199999999999998</v>
      </c>
    </row>
    <row r="2088" spans="1:13" ht="15" x14ac:dyDescent="0.25">
      <c r="A2088" s="12" t="s">
        <v>169</v>
      </c>
      <c r="B2088" s="5" t="s">
        <v>93</v>
      </c>
      <c r="C2088" s="9" t="s">
        <v>66</v>
      </c>
      <c r="D2088" s="9" t="str">
        <f t="shared" si="32"/>
        <v>Israel-Middle East2005</v>
      </c>
      <c r="E2088" s="11">
        <v>2.1000000000000001E-2</v>
      </c>
      <c r="F2088" s="11">
        <v>5.0000000000000001E-3</v>
      </c>
      <c r="G2088" s="11">
        <v>82</v>
      </c>
      <c r="H2088" s="11">
        <v>78</v>
      </c>
      <c r="I2088" s="11">
        <v>0.27900000000000003</v>
      </c>
      <c r="J2088" s="11">
        <v>0.621</v>
      </c>
      <c r="K2088" s="11">
        <v>0.1</v>
      </c>
      <c r="L2088" s="11">
        <v>6930100</v>
      </c>
      <c r="M2088" s="11">
        <v>0.91500000000000004</v>
      </c>
    </row>
    <row r="2089" spans="1:13" ht="15" x14ac:dyDescent="0.25">
      <c r="A2089" s="12" t="s">
        <v>219</v>
      </c>
      <c r="B2089" s="5" t="s">
        <v>93</v>
      </c>
      <c r="C2089" s="9" t="s">
        <v>66</v>
      </c>
      <c r="D2089" s="9" t="str">
        <f t="shared" si="32"/>
        <v>Oman-Middle East2005</v>
      </c>
      <c r="E2089" s="11">
        <v>2.1999999999999999E-2</v>
      </c>
      <c r="F2089" s="11">
        <v>1.0999999999999999E-2</v>
      </c>
      <c r="G2089" s="11">
        <v>77</v>
      </c>
      <c r="H2089" s="11">
        <v>72</v>
      </c>
      <c r="I2089" s="11">
        <v>0.35099999999999998</v>
      </c>
      <c r="J2089" s="11">
        <v>0.624</v>
      </c>
      <c r="K2089" s="11">
        <v>2.5000000000000001E-2</v>
      </c>
      <c r="L2089" s="11">
        <v>2522325</v>
      </c>
      <c r="M2089" s="11">
        <v>0.72399999999999998</v>
      </c>
    </row>
    <row r="2090" spans="1:13" ht="15" x14ac:dyDescent="0.25">
      <c r="A2090" s="12" t="s">
        <v>236</v>
      </c>
      <c r="B2090" s="5" t="s">
        <v>93</v>
      </c>
      <c r="C2090" s="9" t="s">
        <v>66</v>
      </c>
      <c r="D2090" s="9" t="str">
        <f t="shared" si="32"/>
        <v>Saudi Arabia-Middle East2005</v>
      </c>
      <c r="E2090" s="11">
        <v>2.3E-2</v>
      </c>
      <c r="F2090" s="11">
        <v>1.7000000000000001E-2</v>
      </c>
      <c r="G2090" s="11">
        <v>76</v>
      </c>
      <c r="H2090" s="11">
        <v>72</v>
      </c>
      <c r="I2090" s="11">
        <v>0.34300000000000003</v>
      </c>
      <c r="J2090" s="11">
        <v>0.626</v>
      </c>
      <c r="K2090" s="11">
        <v>3.1E-2</v>
      </c>
      <c r="L2090" s="11">
        <v>24690067</v>
      </c>
      <c r="M2090" s="11">
        <v>0.81</v>
      </c>
    </row>
    <row r="2091" spans="1:13" ht="15" x14ac:dyDescent="0.25">
      <c r="A2091" s="12" t="s">
        <v>261</v>
      </c>
      <c r="B2091" s="5" t="s">
        <v>93</v>
      </c>
      <c r="C2091" s="9" t="s">
        <v>66</v>
      </c>
      <c r="D2091" s="9" t="str">
        <f t="shared" si="32"/>
        <v>Syria-Middle East2005</v>
      </c>
      <c r="E2091" s="11">
        <v>2.7E-2</v>
      </c>
      <c r="F2091" s="11">
        <v>1.6E-2</v>
      </c>
      <c r="G2091" s="11">
        <v>77</v>
      </c>
      <c r="H2091" s="11">
        <v>73</v>
      </c>
      <c r="I2091" s="11">
        <v>0.38600000000000001</v>
      </c>
      <c r="J2091" s="11">
        <v>0.57999999999999996</v>
      </c>
      <c r="K2091" s="11">
        <v>3.4000000000000002E-2</v>
      </c>
      <c r="L2091" s="11">
        <v>18167367</v>
      </c>
      <c r="M2091" s="11">
        <v>0.53800000000000003</v>
      </c>
    </row>
    <row r="2092" spans="1:13" ht="15" x14ac:dyDescent="0.25">
      <c r="A2092" s="12" t="s">
        <v>173</v>
      </c>
      <c r="B2092" s="5" t="s">
        <v>93</v>
      </c>
      <c r="C2092" s="9" t="s">
        <v>66</v>
      </c>
      <c r="D2092" s="9" t="str">
        <f t="shared" si="32"/>
        <v>Jordan-Middle East2005</v>
      </c>
      <c r="E2092" s="11">
        <v>0.03</v>
      </c>
      <c r="F2092" s="11">
        <v>0.02</v>
      </c>
      <c r="G2092" s="11">
        <v>74</v>
      </c>
      <c r="H2092" s="11">
        <v>71</v>
      </c>
      <c r="I2092" s="11">
        <v>0.379</v>
      </c>
      <c r="J2092" s="11">
        <v>0.58899999999999997</v>
      </c>
      <c r="K2092" s="11">
        <v>3.2000000000000001E-2</v>
      </c>
      <c r="L2092" s="11">
        <v>5411000</v>
      </c>
      <c r="M2092" s="11">
        <v>0.81200000000000006</v>
      </c>
    </row>
    <row r="2093" spans="1:13" ht="15" x14ac:dyDescent="0.25">
      <c r="A2093" s="12" t="s">
        <v>166</v>
      </c>
      <c r="B2093" s="5" t="s">
        <v>93</v>
      </c>
      <c r="C2093" s="9" t="s">
        <v>66</v>
      </c>
      <c r="D2093" s="9" t="str">
        <f t="shared" si="32"/>
        <v>Iraq-Middle East2005</v>
      </c>
      <c r="E2093" s="11">
        <v>3.4000000000000002E-2</v>
      </c>
      <c r="F2093" s="11">
        <v>3.3000000000000002E-2</v>
      </c>
      <c r="G2093" s="11">
        <v>72</v>
      </c>
      <c r="H2093" s="11">
        <v>67</v>
      </c>
      <c r="I2093" s="11">
        <v>0.41899999999999998</v>
      </c>
      <c r="J2093" s="11">
        <v>0.54600000000000004</v>
      </c>
      <c r="K2093" s="11">
        <v>3.5000000000000003E-2</v>
      </c>
      <c r="L2093" s="11">
        <v>27377045</v>
      </c>
      <c r="M2093" s="11">
        <v>0.68799999999999994</v>
      </c>
    </row>
    <row r="2094" spans="1:13" ht="15" x14ac:dyDescent="0.25">
      <c r="A2094" s="12" t="s">
        <v>283</v>
      </c>
      <c r="B2094" s="5" t="s">
        <v>93</v>
      </c>
      <c r="C2094" s="9" t="s">
        <v>66</v>
      </c>
      <c r="D2094" s="9" t="str">
        <f t="shared" si="32"/>
        <v>Yemen-Middle East2005</v>
      </c>
      <c r="E2094" s="11">
        <v>3.5000000000000003E-2</v>
      </c>
      <c r="F2094" s="11">
        <v>5.6000000000000001E-2</v>
      </c>
      <c r="G2094" s="11">
        <v>63</v>
      </c>
      <c r="H2094" s="11">
        <v>60</v>
      </c>
      <c r="I2094" s="11">
        <v>0.45700000000000002</v>
      </c>
      <c r="J2094" s="11">
        <v>0.51700000000000002</v>
      </c>
      <c r="K2094" s="11">
        <v>2.5999999999999999E-2</v>
      </c>
      <c r="L2094" s="11">
        <v>20139661</v>
      </c>
      <c r="M2094" s="11">
        <v>0.28899999999999998</v>
      </c>
    </row>
    <row r="2095" spans="1:13" ht="15" x14ac:dyDescent="0.25">
      <c r="A2095" s="12" t="s">
        <v>182</v>
      </c>
      <c r="B2095" s="5" t="s">
        <v>93</v>
      </c>
      <c r="C2095" s="9" t="s">
        <v>67</v>
      </c>
      <c r="D2095" s="9" t="str">
        <f t="shared" si="32"/>
        <v>Lebanon-Middle East2006</v>
      </c>
      <c r="E2095" s="11">
        <v>1.4E-2</v>
      </c>
      <c r="F2095" s="11">
        <v>1.0999999999999999E-2</v>
      </c>
      <c r="G2095" s="11">
        <v>80</v>
      </c>
      <c r="H2095" s="11">
        <v>76</v>
      </c>
      <c r="I2095" s="11">
        <v>0.27400000000000002</v>
      </c>
      <c r="J2095" s="11">
        <v>0.65</v>
      </c>
      <c r="K2095" s="11">
        <v>7.5999999999999998E-2</v>
      </c>
      <c r="L2095" s="11">
        <v>4079823</v>
      </c>
      <c r="M2095" s="11">
        <v>0.86699999999999999</v>
      </c>
    </row>
    <row r="2096" spans="1:13" ht="15" x14ac:dyDescent="0.25">
      <c r="A2096" s="12" t="s">
        <v>229</v>
      </c>
      <c r="B2096" s="5" t="s">
        <v>93</v>
      </c>
      <c r="C2096" s="9" t="s">
        <v>67</v>
      </c>
      <c r="D2096" s="9" t="str">
        <f t="shared" si="32"/>
        <v>Qatar-Middle East2006</v>
      </c>
      <c r="E2096" s="11">
        <v>1.4E-2</v>
      </c>
      <c r="F2096" s="11">
        <v>8.9999999999999993E-3</v>
      </c>
      <c r="G2096" s="11">
        <v>78</v>
      </c>
      <c r="H2096" s="11">
        <v>77</v>
      </c>
      <c r="I2096" s="11">
        <v>0.21</v>
      </c>
      <c r="J2096" s="11">
        <v>0.77800000000000002</v>
      </c>
      <c r="K2096" s="11">
        <v>1.2999999999999999E-2</v>
      </c>
      <c r="L2096" s="11">
        <v>967602</v>
      </c>
      <c r="M2096" s="11">
        <v>0.97799999999999998</v>
      </c>
    </row>
    <row r="2097" spans="1:13" ht="15" x14ac:dyDescent="0.25">
      <c r="A2097" s="12" t="s">
        <v>275</v>
      </c>
      <c r="B2097" s="5" t="s">
        <v>93</v>
      </c>
      <c r="C2097" s="9" t="s">
        <v>67</v>
      </c>
      <c r="D2097" s="9" t="str">
        <f t="shared" si="32"/>
        <v>United Arab Emirates-Middle East2006</v>
      </c>
      <c r="E2097" s="11">
        <v>1.6E-2</v>
      </c>
      <c r="F2097" s="11">
        <v>8.0000000000000002E-3</v>
      </c>
      <c r="G2097" s="11">
        <v>77</v>
      </c>
      <c r="H2097" s="11">
        <v>75</v>
      </c>
      <c r="I2097" s="11">
        <v>0.18</v>
      </c>
      <c r="J2097" s="11">
        <v>0.81299999999999994</v>
      </c>
      <c r="K2097" s="11">
        <v>7.0000000000000001E-3</v>
      </c>
      <c r="L2097" s="11">
        <v>4875639</v>
      </c>
      <c r="M2097" s="11">
        <v>0.82599999999999996</v>
      </c>
    </row>
    <row r="2098" spans="1:13" ht="15" x14ac:dyDescent="0.25">
      <c r="A2098" s="12" t="s">
        <v>165</v>
      </c>
      <c r="B2098" s="5" t="s">
        <v>93</v>
      </c>
      <c r="C2098" s="9" t="s">
        <v>67</v>
      </c>
      <c r="D2098" s="9" t="str">
        <f t="shared" si="32"/>
        <v>Iran-Middle East2006</v>
      </c>
      <c r="E2098" s="11">
        <v>1.7999999999999999E-2</v>
      </c>
      <c r="F2098" s="11">
        <v>2.1000000000000001E-2</v>
      </c>
      <c r="G2098" s="11">
        <v>74</v>
      </c>
      <c r="H2098" s="11">
        <v>70</v>
      </c>
      <c r="I2098" s="11">
        <v>0.249</v>
      </c>
      <c r="J2098" s="11">
        <v>0.70099999999999996</v>
      </c>
      <c r="K2098" s="11">
        <v>0.05</v>
      </c>
      <c r="L2098" s="11">
        <v>70976584</v>
      </c>
      <c r="M2098" s="11">
        <v>0.68200000000000005</v>
      </c>
    </row>
    <row r="2099" spans="1:13" ht="15" x14ac:dyDescent="0.25">
      <c r="A2099" s="12" t="s">
        <v>92</v>
      </c>
      <c r="B2099" s="5" t="s">
        <v>93</v>
      </c>
      <c r="C2099" s="9" t="s">
        <v>67</v>
      </c>
      <c r="D2099" s="9" t="str">
        <f t="shared" si="32"/>
        <v>Bahrain-Middle East2006</v>
      </c>
      <c r="E2099" s="11">
        <v>1.7999999999999999E-2</v>
      </c>
      <c r="F2099" s="11">
        <v>8.9999999999999993E-3</v>
      </c>
      <c r="G2099" s="11">
        <v>76</v>
      </c>
      <c r="H2099" s="11">
        <v>75</v>
      </c>
      <c r="I2099" s="11">
        <v>0.252</v>
      </c>
      <c r="J2099" s="11">
        <v>0.72699999999999998</v>
      </c>
      <c r="K2099" s="11">
        <v>2.1999999999999999E-2</v>
      </c>
      <c r="L2099" s="11">
        <v>950951</v>
      </c>
      <c r="M2099" s="11">
        <v>0.88400000000000001</v>
      </c>
    </row>
    <row r="2100" spans="1:13" ht="15" x14ac:dyDescent="0.25">
      <c r="A2100" s="12" t="s">
        <v>178</v>
      </c>
      <c r="B2100" s="5" t="s">
        <v>93</v>
      </c>
      <c r="C2100" s="9" t="s">
        <v>67</v>
      </c>
      <c r="D2100" s="9" t="str">
        <f t="shared" si="32"/>
        <v>Kuwait-Middle East2006</v>
      </c>
      <c r="E2100" s="11">
        <v>2.1000000000000001E-2</v>
      </c>
      <c r="F2100" s="11">
        <v>0.01</v>
      </c>
      <c r="G2100" s="11">
        <v>75</v>
      </c>
      <c r="H2100" s="11">
        <v>73</v>
      </c>
      <c r="I2100" s="11">
        <v>0.255</v>
      </c>
      <c r="J2100" s="11">
        <v>0.71499999999999997</v>
      </c>
      <c r="K2100" s="11">
        <v>3.1E-2</v>
      </c>
      <c r="L2100" s="11">
        <v>2417445</v>
      </c>
      <c r="M2100" s="11">
        <v>0.98199999999999998</v>
      </c>
    </row>
    <row r="2101" spans="1:13" ht="15" x14ac:dyDescent="0.25">
      <c r="A2101" s="12" t="s">
        <v>169</v>
      </c>
      <c r="B2101" s="5" t="s">
        <v>93</v>
      </c>
      <c r="C2101" s="9" t="s">
        <v>67</v>
      </c>
      <c r="D2101" s="9" t="str">
        <f t="shared" si="32"/>
        <v>Israel-Middle East2006</v>
      </c>
      <c r="E2101" s="11">
        <v>2.1000000000000001E-2</v>
      </c>
      <c r="F2101" s="11">
        <v>4.0000000000000001E-3</v>
      </c>
      <c r="G2101" s="11">
        <v>83</v>
      </c>
      <c r="H2101" s="11">
        <v>88</v>
      </c>
      <c r="I2101" s="11">
        <v>0.27700000000000002</v>
      </c>
      <c r="J2101" s="11">
        <v>0.622</v>
      </c>
      <c r="K2101" s="11">
        <v>0.10100000000000001</v>
      </c>
      <c r="L2101" s="11">
        <v>7053700</v>
      </c>
      <c r="M2101" s="11">
        <v>0.91600000000000004</v>
      </c>
    </row>
    <row r="2102" spans="1:13" ht="15" x14ac:dyDescent="0.25">
      <c r="A2102" s="12" t="s">
        <v>219</v>
      </c>
      <c r="B2102" s="5" t="s">
        <v>93</v>
      </c>
      <c r="C2102" s="9" t="s">
        <v>67</v>
      </c>
      <c r="D2102" s="9" t="str">
        <f t="shared" si="32"/>
        <v>Oman-Middle East2006</v>
      </c>
      <c r="E2102" s="11">
        <v>2.1999999999999999E-2</v>
      </c>
      <c r="F2102" s="11">
        <v>1.0999999999999999E-2</v>
      </c>
      <c r="G2102" s="11">
        <v>77</v>
      </c>
      <c r="H2102" s="11">
        <v>73</v>
      </c>
      <c r="I2102" s="11">
        <v>0.34</v>
      </c>
      <c r="J2102" s="11">
        <v>0.63500000000000001</v>
      </c>
      <c r="K2102" s="11">
        <v>2.5000000000000001E-2</v>
      </c>
      <c r="L2102" s="11">
        <v>2554905</v>
      </c>
      <c r="M2102" s="11">
        <v>0.73</v>
      </c>
    </row>
    <row r="2103" spans="1:13" ht="15" x14ac:dyDescent="0.25">
      <c r="A2103" s="12" t="s">
        <v>236</v>
      </c>
      <c r="B2103" s="5" t="s">
        <v>93</v>
      </c>
      <c r="C2103" s="9" t="s">
        <v>67</v>
      </c>
      <c r="D2103" s="9" t="str">
        <f t="shared" si="32"/>
        <v>Saudi Arabia-Middle East2006</v>
      </c>
      <c r="E2103" s="11">
        <v>2.3E-2</v>
      </c>
      <c r="F2103" s="11">
        <v>1.6E-2</v>
      </c>
      <c r="G2103" s="11">
        <v>76</v>
      </c>
      <c r="H2103" s="11">
        <v>72</v>
      </c>
      <c r="I2103" s="11">
        <v>0.33500000000000002</v>
      </c>
      <c r="J2103" s="11">
        <v>0.63400000000000001</v>
      </c>
      <c r="K2103" s="11">
        <v>0.03</v>
      </c>
      <c r="L2103" s="11">
        <v>25371936</v>
      </c>
      <c r="M2103" s="11">
        <v>0.81200000000000006</v>
      </c>
    </row>
    <row r="2104" spans="1:13" ht="15" x14ac:dyDescent="0.25">
      <c r="A2104" s="12" t="s">
        <v>261</v>
      </c>
      <c r="B2104" s="5" t="s">
        <v>93</v>
      </c>
      <c r="C2104" s="9" t="s">
        <v>67</v>
      </c>
      <c r="D2104" s="9" t="str">
        <f t="shared" si="32"/>
        <v>Syria-Middle East2006</v>
      </c>
      <c r="E2104" s="11">
        <v>2.7E-2</v>
      </c>
      <c r="F2104" s="11">
        <v>1.4999999999999999E-2</v>
      </c>
      <c r="G2104" s="11">
        <v>77</v>
      </c>
      <c r="H2104" s="11">
        <v>73</v>
      </c>
      <c r="I2104" s="11">
        <v>0.38</v>
      </c>
      <c r="J2104" s="11">
        <v>0.58499999999999996</v>
      </c>
      <c r="K2104" s="11">
        <v>3.4000000000000002E-2</v>
      </c>
      <c r="L2104" s="11">
        <v>18804914</v>
      </c>
      <c r="M2104" s="11">
        <v>0.54200000000000004</v>
      </c>
    </row>
    <row r="2105" spans="1:13" ht="15" x14ac:dyDescent="0.25">
      <c r="A2105" s="12" t="s">
        <v>173</v>
      </c>
      <c r="B2105" s="5" t="s">
        <v>93</v>
      </c>
      <c r="C2105" s="9" t="s">
        <v>67</v>
      </c>
      <c r="D2105" s="9" t="str">
        <f t="shared" si="32"/>
        <v>Jordan-Middle East2006</v>
      </c>
      <c r="E2105" s="11">
        <v>0.03</v>
      </c>
      <c r="F2105" s="11">
        <v>0.02</v>
      </c>
      <c r="G2105" s="11">
        <v>74</v>
      </c>
      <c r="H2105" s="11">
        <v>71</v>
      </c>
      <c r="I2105" s="11">
        <v>0.374</v>
      </c>
      <c r="J2105" s="11">
        <v>0.59399999999999997</v>
      </c>
      <c r="K2105" s="11">
        <v>3.2000000000000001E-2</v>
      </c>
      <c r="L2105" s="11">
        <v>5536000</v>
      </c>
      <c r="M2105" s="11">
        <v>0.81399999999999995</v>
      </c>
    </row>
    <row r="2106" spans="1:13" ht="15" x14ac:dyDescent="0.25">
      <c r="A2106" s="12" t="s">
        <v>166</v>
      </c>
      <c r="B2106" s="5" t="s">
        <v>93</v>
      </c>
      <c r="C2106" s="9" t="s">
        <v>67</v>
      </c>
      <c r="D2106" s="9" t="str">
        <f t="shared" si="32"/>
        <v>Iraq-Middle East2006</v>
      </c>
      <c r="E2106" s="11">
        <v>3.4000000000000002E-2</v>
      </c>
      <c r="F2106" s="11">
        <v>3.3000000000000002E-2</v>
      </c>
      <c r="G2106" s="11">
        <v>72</v>
      </c>
      <c r="H2106" s="11">
        <v>66</v>
      </c>
      <c r="I2106" s="11">
        <v>0.41799999999999998</v>
      </c>
      <c r="J2106" s="11">
        <v>0.54700000000000004</v>
      </c>
      <c r="K2106" s="11">
        <v>3.4000000000000002E-2</v>
      </c>
      <c r="L2106" s="11">
        <v>28064095</v>
      </c>
      <c r="M2106" s="11">
        <v>0.68799999999999994</v>
      </c>
    </row>
    <row r="2107" spans="1:13" ht="15" x14ac:dyDescent="0.25">
      <c r="A2107" s="12" t="s">
        <v>283</v>
      </c>
      <c r="B2107" s="5" t="s">
        <v>93</v>
      </c>
      <c r="C2107" s="9" t="s">
        <v>67</v>
      </c>
      <c r="D2107" s="9" t="str">
        <f t="shared" si="32"/>
        <v>Yemen-Middle East2006</v>
      </c>
      <c r="E2107" s="11">
        <v>3.5000000000000003E-2</v>
      </c>
      <c r="F2107" s="11">
        <v>5.3999999999999999E-2</v>
      </c>
      <c r="G2107" s="11">
        <v>63</v>
      </c>
      <c r="H2107" s="11">
        <v>60</v>
      </c>
      <c r="I2107" s="11">
        <v>0.44900000000000001</v>
      </c>
      <c r="J2107" s="11">
        <v>0.52400000000000002</v>
      </c>
      <c r="K2107" s="11">
        <v>2.5999999999999999E-2</v>
      </c>
      <c r="L2107" s="11">
        <v>20661714</v>
      </c>
      <c r="M2107" s="11">
        <v>0.29499999999999998</v>
      </c>
    </row>
    <row r="2108" spans="1:13" ht="15" x14ac:dyDescent="0.25">
      <c r="A2108" s="12" t="s">
        <v>182</v>
      </c>
      <c r="B2108" s="5" t="s">
        <v>93</v>
      </c>
      <c r="C2108" s="9" t="s">
        <v>68</v>
      </c>
      <c r="D2108" s="9" t="str">
        <f t="shared" si="32"/>
        <v>Lebanon-Middle East2007</v>
      </c>
      <c r="E2108" s="11">
        <v>1.2999999999999999E-2</v>
      </c>
      <c r="F2108" s="11">
        <v>1.0999999999999999E-2</v>
      </c>
      <c r="G2108" s="11">
        <v>80</v>
      </c>
      <c r="H2108" s="11">
        <v>76</v>
      </c>
      <c r="I2108" s="11">
        <v>0.26600000000000001</v>
      </c>
      <c r="J2108" s="11">
        <v>0.65500000000000003</v>
      </c>
      <c r="K2108" s="11">
        <v>7.8E-2</v>
      </c>
      <c r="L2108" s="11">
        <v>4139813</v>
      </c>
      <c r="M2108" s="11">
        <v>0.86799999999999999</v>
      </c>
    </row>
    <row r="2109" spans="1:13" ht="15" x14ac:dyDescent="0.25">
      <c r="A2109" s="12" t="s">
        <v>229</v>
      </c>
      <c r="B2109" s="5" t="s">
        <v>93</v>
      </c>
      <c r="C2109" s="9" t="s">
        <v>68</v>
      </c>
      <c r="D2109" s="9" t="str">
        <f t="shared" si="32"/>
        <v>Qatar-Middle East2007</v>
      </c>
      <c r="E2109" s="11">
        <v>1.2999999999999999E-2</v>
      </c>
      <c r="F2109" s="11">
        <v>8.0000000000000002E-3</v>
      </c>
      <c r="G2109" s="11">
        <v>79</v>
      </c>
      <c r="H2109" s="11">
        <v>77</v>
      </c>
      <c r="I2109" s="11">
        <v>0.183</v>
      </c>
      <c r="J2109" s="11">
        <v>0.80500000000000005</v>
      </c>
      <c r="K2109" s="11">
        <v>1.2E-2</v>
      </c>
      <c r="L2109" s="11">
        <v>1152459</v>
      </c>
      <c r="M2109" s="11">
        <v>0.98</v>
      </c>
    </row>
    <row r="2110" spans="1:13" ht="15" x14ac:dyDescent="0.25">
      <c r="A2110" s="12" t="s">
        <v>275</v>
      </c>
      <c r="B2110" s="5" t="s">
        <v>93</v>
      </c>
      <c r="C2110" s="9" t="s">
        <v>68</v>
      </c>
      <c r="D2110" s="9" t="str">
        <f t="shared" si="32"/>
        <v>United Arab Emirates-Middle East2007</v>
      </c>
      <c r="E2110" s="11">
        <v>1.6E-2</v>
      </c>
      <c r="F2110" s="11">
        <v>8.0000000000000002E-3</v>
      </c>
      <c r="G2110" s="11">
        <v>77</v>
      </c>
      <c r="H2110" s="11">
        <v>75</v>
      </c>
      <c r="I2110" s="11">
        <v>0.16200000000000001</v>
      </c>
      <c r="J2110" s="11">
        <v>0.83299999999999996</v>
      </c>
      <c r="K2110" s="11">
        <v>5.0000000000000001E-3</v>
      </c>
      <c r="L2110" s="11">
        <v>5797347</v>
      </c>
      <c r="M2110" s="11">
        <v>0.83</v>
      </c>
    </row>
    <row r="2111" spans="1:13" ht="15" x14ac:dyDescent="0.25">
      <c r="A2111" s="12" t="s">
        <v>92</v>
      </c>
      <c r="B2111" s="5" t="s">
        <v>93</v>
      </c>
      <c r="C2111" s="9" t="s">
        <v>68</v>
      </c>
      <c r="D2111" s="9" t="str">
        <f t="shared" si="32"/>
        <v>Bahrain-Middle East2007</v>
      </c>
      <c r="E2111" s="11">
        <v>1.7999999999999999E-2</v>
      </c>
      <c r="F2111" s="11">
        <v>8.9999999999999993E-3</v>
      </c>
      <c r="G2111" s="11">
        <v>77</v>
      </c>
      <c r="H2111" s="11">
        <v>75</v>
      </c>
      <c r="I2111" s="11">
        <v>0.23300000000000001</v>
      </c>
      <c r="J2111" s="11">
        <v>0.746</v>
      </c>
      <c r="K2111" s="11">
        <v>2.1000000000000001E-2</v>
      </c>
      <c r="L2111" s="11">
        <v>1032353</v>
      </c>
      <c r="M2111" s="11">
        <v>0.88400000000000001</v>
      </c>
    </row>
    <row r="2112" spans="1:13" ht="15" x14ac:dyDescent="0.25">
      <c r="A2112" s="12" t="s">
        <v>165</v>
      </c>
      <c r="B2112" s="5" t="s">
        <v>93</v>
      </c>
      <c r="C2112" s="9" t="s">
        <v>68</v>
      </c>
      <c r="D2112" s="9" t="str">
        <f t="shared" si="32"/>
        <v>Iran-Middle East2007</v>
      </c>
      <c r="E2112" s="11">
        <v>1.9E-2</v>
      </c>
      <c r="F2112" s="11">
        <v>1.9E-2</v>
      </c>
      <c r="G2112" s="11">
        <v>74</v>
      </c>
      <c r="H2112" s="11">
        <v>70</v>
      </c>
      <c r="I2112" s="11">
        <v>0.24199999999999999</v>
      </c>
      <c r="J2112" s="11">
        <v>0.70699999999999996</v>
      </c>
      <c r="K2112" s="11">
        <v>5.0999999999999997E-2</v>
      </c>
      <c r="L2112" s="11">
        <v>71809219</v>
      </c>
      <c r="M2112" s="11">
        <v>0.68899999999999995</v>
      </c>
    </row>
    <row r="2113" spans="1:13" ht="15" x14ac:dyDescent="0.25">
      <c r="A2113" s="12" t="s">
        <v>178</v>
      </c>
      <c r="B2113" s="5" t="s">
        <v>93</v>
      </c>
      <c r="C2113" s="9" t="s">
        <v>68</v>
      </c>
      <c r="D2113" s="9" t="str">
        <f t="shared" si="32"/>
        <v>Kuwait-Middle East2007</v>
      </c>
      <c r="E2113" s="11">
        <v>2.1000000000000001E-2</v>
      </c>
      <c r="F2113" s="11">
        <v>0.01</v>
      </c>
      <c r="G2113" s="11">
        <v>75</v>
      </c>
      <c r="H2113" s="11">
        <v>73</v>
      </c>
      <c r="I2113" s="11">
        <v>0.254</v>
      </c>
      <c r="J2113" s="11">
        <v>0.71799999999999997</v>
      </c>
      <c r="K2113" s="11">
        <v>2.8000000000000001E-2</v>
      </c>
      <c r="L2113" s="11">
        <v>2554920</v>
      </c>
      <c r="M2113" s="11">
        <v>0.98199999999999998</v>
      </c>
    </row>
    <row r="2114" spans="1:13" ht="15" x14ac:dyDescent="0.25">
      <c r="A2114" s="12" t="s">
        <v>169</v>
      </c>
      <c r="B2114" s="5" t="s">
        <v>93</v>
      </c>
      <c r="C2114" s="9" t="s">
        <v>68</v>
      </c>
      <c r="D2114" s="9" t="str">
        <f t="shared" si="32"/>
        <v>Israel-Middle East2007</v>
      </c>
      <c r="E2114" s="11">
        <v>2.1000000000000001E-2</v>
      </c>
      <c r="F2114" s="11">
        <v>4.0000000000000001E-3</v>
      </c>
      <c r="G2114" s="11">
        <v>82</v>
      </c>
      <c r="H2114" s="11">
        <v>88</v>
      </c>
      <c r="I2114" s="11">
        <v>0.27500000000000002</v>
      </c>
      <c r="J2114" s="11">
        <v>0.623</v>
      </c>
      <c r="K2114" s="11">
        <v>0.10199999999999999</v>
      </c>
      <c r="L2114" s="11">
        <v>7180100</v>
      </c>
      <c r="M2114" s="11">
        <v>0.91600000000000004</v>
      </c>
    </row>
    <row r="2115" spans="1:13" ht="15" x14ac:dyDescent="0.25">
      <c r="A2115" s="12" t="s">
        <v>236</v>
      </c>
      <c r="B2115" s="5" t="s">
        <v>93</v>
      </c>
      <c r="C2115" s="9" t="s">
        <v>68</v>
      </c>
      <c r="D2115" s="9" t="str">
        <f t="shared" ref="D2115:D2178" si="33">CONCATENATE(A2115,C2115)</f>
        <v>Saudi Arabia-Middle East2007</v>
      </c>
      <c r="E2115" s="11">
        <v>2.1999999999999999E-2</v>
      </c>
      <c r="F2115" s="11">
        <v>1.6E-2</v>
      </c>
      <c r="G2115" s="11">
        <v>76</v>
      </c>
      <c r="H2115" s="11">
        <v>73</v>
      </c>
      <c r="I2115" s="11">
        <v>0.32800000000000001</v>
      </c>
      <c r="J2115" s="11">
        <v>0.64200000000000002</v>
      </c>
      <c r="K2115" s="11">
        <v>0.03</v>
      </c>
      <c r="L2115" s="11">
        <v>25915624</v>
      </c>
      <c r="M2115" s="11">
        <v>0.81399999999999995</v>
      </c>
    </row>
    <row r="2116" spans="1:13" ht="15" x14ac:dyDescent="0.25">
      <c r="A2116" s="12" t="s">
        <v>219</v>
      </c>
      <c r="B2116" s="5" t="s">
        <v>93</v>
      </c>
      <c r="C2116" s="9" t="s">
        <v>68</v>
      </c>
      <c r="D2116" s="9" t="str">
        <f t="shared" si="33"/>
        <v>Oman-Middle East2007</v>
      </c>
      <c r="E2116" s="11">
        <v>2.1999999999999999E-2</v>
      </c>
      <c r="F2116" s="11">
        <v>0.01</v>
      </c>
      <c r="G2116" s="11">
        <v>77</v>
      </c>
      <c r="H2116" s="11">
        <v>73</v>
      </c>
      <c r="I2116" s="11">
        <v>0.32700000000000001</v>
      </c>
      <c r="J2116" s="11">
        <v>0.64900000000000002</v>
      </c>
      <c r="K2116" s="11">
        <v>2.4E-2</v>
      </c>
      <c r="L2116" s="11">
        <v>2569739</v>
      </c>
      <c r="M2116" s="11">
        <v>0.73499999999999999</v>
      </c>
    </row>
    <row r="2117" spans="1:13" ht="15" x14ac:dyDescent="0.25">
      <c r="A2117" s="12" t="s">
        <v>261</v>
      </c>
      <c r="B2117" s="5" t="s">
        <v>93</v>
      </c>
      <c r="C2117" s="9" t="s">
        <v>68</v>
      </c>
      <c r="D2117" s="9" t="str">
        <f t="shared" si="33"/>
        <v>Syria-Middle East2007</v>
      </c>
      <c r="E2117" s="11">
        <v>2.5999999999999999E-2</v>
      </c>
      <c r="F2117" s="11">
        <v>1.4999999999999999E-2</v>
      </c>
      <c r="G2117" s="11">
        <v>77</v>
      </c>
      <c r="H2117" s="11">
        <v>73</v>
      </c>
      <c r="I2117" s="11">
        <v>0.373</v>
      </c>
      <c r="J2117" s="11">
        <v>0.59199999999999997</v>
      </c>
      <c r="K2117" s="11">
        <v>3.5000000000000003E-2</v>
      </c>
      <c r="L2117" s="11">
        <v>19561477</v>
      </c>
      <c r="M2117" s="11">
        <v>0.54500000000000004</v>
      </c>
    </row>
    <row r="2118" spans="1:13" ht="15" x14ac:dyDescent="0.25">
      <c r="A2118" s="12" t="s">
        <v>173</v>
      </c>
      <c r="B2118" s="5" t="s">
        <v>93</v>
      </c>
      <c r="C2118" s="9" t="s">
        <v>68</v>
      </c>
      <c r="D2118" s="9" t="str">
        <f t="shared" si="33"/>
        <v>Jordan-Middle East2007</v>
      </c>
      <c r="E2118" s="11">
        <v>0.03</v>
      </c>
      <c r="F2118" s="11">
        <v>1.9E-2</v>
      </c>
      <c r="G2118" s="11">
        <v>75</v>
      </c>
      <c r="H2118" s="11">
        <v>71</v>
      </c>
      <c r="I2118" s="11">
        <v>0.36799999999999999</v>
      </c>
      <c r="J2118" s="11">
        <v>0.6</v>
      </c>
      <c r="K2118" s="11">
        <v>3.3000000000000002E-2</v>
      </c>
      <c r="L2118" s="11">
        <v>5661000</v>
      </c>
      <c r="M2118" s="11">
        <v>0.81699999999999995</v>
      </c>
    </row>
    <row r="2119" spans="1:13" ht="15" x14ac:dyDescent="0.25">
      <c r="A2119" s="12" t="s">
        <v>283</v>
      </c>
      <c r="B2119" s="5" t="s">
        <v>93</v>
      </c>
      <c r="C2119" s="9" t="s">
        <v>68</v>
      </c>
      <c r="D2119" s="9" t="str">
        <f t="shared" si="33"/>
        <v>Yemen-Middle East2007</v>
      </c>
      <c r="E2119" s="11">
        <v>3.4000000000000002E-2</v>
      </c>
      <c r="F2119" s="11">
        <v>5.1999999999999998E-2</v>
      </c>
      <c r="G2119" s="11">
        <v>63</v>
      </c>
      <c r="H2119" s="11">
        <v>61</v>
      </c>
      <c r="I2119" s="11">
        <v>0.442</v>
      </c>
      <c r="J2119" s="11">
        <v>0.53200000000000003</v>
      </c>
      <c r="K2119" s="11">
        <v>2.5999999999999999E-2</v>
      </c>
      <c r="L2119" s="11">
        <v>21182162</v>
      </c>
      <c r="M2119" s="11">
        <v>0.3</v>
      </c>
    </row>
    <row r="2120" spans="1:13" ht="15" x14ac:dyDescent="0.25">
      <c r="A2120" s="12" t="s">
        <v>166</v>
      </c>
      <c r="B2120" s="5" t="s">
        <v>93</v>
      </c>
      <c r="C2120" s="9" t="s">
        <v>68</v>
      </c>
      <c r="D2120" s="9" t="str">
        <f t="shared" si="33"/>
        <v>Iraq-Middle East2007</v>
      </c>
      <c r="E2120" s="11">
        <v>3.4000000000000002E-2</v>
      </c>
      <c r="F2120" s="11">
        <v>3.2000000000000001E-2</v>
      </c>
      <c r="G2120" s="11">
        <v>72</v>
      </c>
      <c r="H2120" s="11">
        <v>66</v>
      </c>
      <c r="I2120" s="11">
        <v>0.41699999999999998</v>
      </c>
      <c r="J2120" s="11">
        <v>0.54800000000000004</v>
      </c>
      <c r="K2120" s="11">
        <v>3.4000000000000002E-2</v>
      </c>
      <c r="L2120" s="11">
        <v>28740630</v>
      </c>
      <c r="M2120" s="11">
        <v>0.68899999999999995</v>
      </c>
    </row>
    <row r="2121" spans="1:13" ht="15" x14ac:dyDescent="0.25">
      <c r="A2121" s="12" t="s">
        <v>182</v>
      </c>
      <c r="B2121" s="5" t="s">
        <v>93</v>
      </c>
      <c r="C2121" s="9" t="s">
        <v>69</v>
      </c>
      <c r="D2121" s="9" t="str">
        <f t="shared" si="33"/>
        <v>Lebanon-Middle East2008</v>
      </c>
      <c r="E2121" s="11">
        <v>1.2999999999999999E-2</v>
      </c>
      <c r="F2121" s="11">
        <v>0.01</v>
      </c>
      <c r="G2121" s="11">
        <v>81</v>
      </c>
      <c r="H2121" s="11">
        <v>76</v>
      </c>
      <c r="I2121" s="11">
        <v>0.25700000000000001</v>
      </c>
      <c r="J2121" s="11">
        <v>0.66200000000000003</v>
      </c>
      <c r="K2121" s="11">
        <v>8.1000000000000003E-2</v>
      </c>
      <c r="L2121" s="11">
        <v>4186088</v>
      </c>
      <c r="M2121" s="11">
        <v>0.86899999999999999</v>
      </c>
    </row>
    <row r="2122" spans="1:13" ht="15" x14ac:dyDescent="0.25">
      <c r="A2122" s="12" t="s">
        <v>229</v>
      </c>
      <c r="B2122" s="5" t="s">
        <v>93</v>
      </c>
      <c r="C2122" s="9" t="s">
        <v>69</v>
      </c>
      <c r="D2122" s="9" t="str">
        <f t="shared" si="33"/>
        <v>Qatar-Middle East2008</v>
      </c>
      <c r="E2122" s="11">
        <v>1.2999999999999999E-2</v>
      </c>
      <c r="F2122" s="11">
        <v>8.0000000000000002E-3</v>
      </c>
      <c r="G2122" s="11">
        <v>79</v>
      </c>
      <c r="H2122" s="11">
        <v>77</v>
      </c>
      <c r="I2122" s="11">
        <v>0.161</v>
      </c>
      <c r="J2122" s="11">
        <v>0.82699999999999996</v>
      </c>
      <c r="K2122" s="11">
        <v>1.2E-2</v>
      </c>
      <c r="L2122" s="11">
        <v>1359114</v>
      </c>
      <c r="M2122" s="11">
        <v>0.98299999999999998</v>
      </c>
    </row>
    <row r="2123" spans="1:13" ht="15" x14ac:dyDescent="0.25">
      <c r="A2123" s="12" t="s">
        <v>275</v>
      </c>
      <c r="B2123" s="5" t="s">
        <v>93</v>
      </c>
      <c r="C2123" s="9" t="s">
        <v>69</v>
      </c>
      <c r="D2123" s="9" t="str">
        <f t="shared" si="33"/>
        <v>United Arab Emirates-Middle East2008</v>
      </c>
      <c r="E2123" s="11">
        <v>1.6E-2</v>
      </c>
      <c r="F2123" s="11">
        <v>8.0000000000000002E-3</v>
      </c>
      <c r="G2123" s="11">
        <v>77</v>
      </c>
      <c r="H2123" s="11">
        <v>75</v>
      </c>
      <c r="I2123" s="11">
        <v>0.14899999999999999</v>
      </c>
      <c r="J2123" s="11">
        <v>0.84699999999999998</v>
      </c>
      <c r="K2123" s="11">
        <v>4.0000000000000001E-3</v>
      </c>
      <c r="L2123" s="11">
        <v>6798635</v>
      </c>
      <c r="M2123" s="11">
        <v>0.83399999999999996</v>
      </c>
    </row>
    <row r="2124" spans="1:13" ht="15" x14ac:dyDescent="0.25">
      <c r="A2124" s="12" t="s">
        <v>92</v>
      </c>
      <c r="B2124" s="5" t="s">
        <v>93</v>
      </c>
      <c r="C2124" s="9" t="s">
        <v>69</v>
      </c>
      <c r="D2124" s="9" t="str">
        <f t="shared" si="33"/>
        <v>Bahrain-Middle East2008</v>
      </c>
      <c r="E2124" s="11">
        <v>1.7000000000000001E-2</v>
      </c>
      <c r="F2124" s="11">
        <v>8.0000000000000002E-3</v>
      </c>
      <c r="G2124" s="11">
        <v>77</v>
      </c>
      <c r="H2124" s="11">
        <v>75</v>
      </c>
      <c r="I2124" s="11">
        <v>0.217</v>
      </c>
      <c r="J2124" s="11">
        <v>0.76300000000000001</v>
      </c>
      <c r="K2124" s="11">
        <v>2.1000000000000001E-2</v>
      </c>
      <c r="L2124" s="11">
        <v>1116038</v>
      </c>
      <c r="M2124" s="11">
        <v>0.88500000000000001</v>
      </c>
    </row>
    <row r="2125" spans="1:13" ht="15" x14ac:dyDescent="0.25">
      <c r="A2125" s="12" t="s">
        <v>165</v>
      </c>
      <c r="B2125" s="5" t="s">
        <v>93</v>
      </c>
      <c r="C2125" s="9" t="s">
        <v>69</v>
      </c>
      <c r="D2125" s="9" t="str">
        <f t="shared" si="33"/>
        <v>Iran-Middle East2008</v>
      </c>
      <c r="E2125" s="11">
        <v>1.9E-2</v>
      </c>
      <c r="F2125" s="11">
        <v>1.7999999999999999E-2</v>
      </c>
      <c r="G2125" s="11">
        <v>74</v>
      </c>
      <c r="H2125" s="11">
        <v>71</v>
      </c>
      <c r="I2125" s="11">
        <v>0.23899999999999999</v>
      </c>
      <c r="J2125" s="11">
        <v>0.71</v>
      </c>
      <c r="K2125" s="11">
        <v>5.0999999999999997E-2</v>
      </c>
      <c r="L2125" s="11">
        <v>72660887</v>
      </c>
      <c r="M2125" s="11">
        <v>0.69499999999999995</v>
      </c>
    </row>
    <row r="2126" spans="1:13" ht="15" x14ac:dyDescent="0.25">
      <c r="A2126" s="12" t="s">
        <v>178</v>
      </c>
      <c r="B2126" s="5" t="s">
        <v>93</v>
      </c>
      <c r="C2126" s="9" t="s">
        <v>69</v>
      </c>
      <c r="D2126" s="9" t="str">
        <f t="shared" si="33"/>
        <v>Kuwait-Middle East2008</v>
      </c>
      <c r="E2126" s="11">
        <v>2.1000000000000001E-2</v>
      </c>
      <c r="F2126" s="11">
        <v>0.01</v>
      </c>
      <c r="G2126" s="11">
        <v>75</v>
      </c>
      <c r="H2126" s="11">
        <v>73</v>
      </c>
      <c r="I2126" s="11">
        <v>0.254</v>
      </c>
      <c r="J2126" s="11">
        <v>0.72099999999999997</v>
      </c>
      <c r="K2126" s="11">
        <v>2.5000000000000001E-2</v>
      </c>
      <c r="L2126" s="11">
        <v>2702221</v>
      </c>
      <c r="M2126" s="11">
        <v>0.98199999999999998</v>
      </c>
    </row>
    <row r="2127" spans="1:13" ht="15" x14ac:dyDescent="0.25">
      <c r="A2127" s="12" t="s">
        <v>236</v>
      </c>
      <c r="B2127" s="5" t="s">
        <v>93</v>
      </c>
      <c r="C2127" s="9" t="s">
        <v>69</v>
      </c>
      <c r="D2127" s="9" t="str">
        <f t="shared" si="33"/>
        <v>Saudi Arabia-Middle East2008</v>
      </c>
      <c r="E2127" s="11">
        <v>2.1999999999999999E-2</v>
      </c>
      <c r="F2127" s="11">
        <v>1.6E-2</v>
      </c>
      <c r="G2127" s="11">
        <v>76</v>
      </c>
      <c r="H2127" s="11">
        <v>73</v>
      </c>
      <c r="I2127" s="11">
        <v>0.32</v>
      </c>
      <c r="J2127" s="11">
        <v>0.65</v>
      </c>
      <c r="K2127" s="11">
        <v>0.03</v>
      </c>
      <c r="L2127" s="11">
        <v>26366358</v>
      </c>
      <c r="M2127" s="11">
        <v>0.81599999999999995</v>
      </c>
    </row>
    <row r="2128" spans="1:13" ht="15" x14ac:dyDescent="0.25">
      <c r="A2128" s="12" t="s">
        <v>219</v>
      </c>
      <c r="B2128" s="5" t="s">
        <v>93</v>
      </c>
      <c r="C2128" s="9" t="s">
        <v>69</v>
      </c>
      <c r="D2128" s="9" t="str">
        <f t="shared" si="33"/>
        <v>Oman-Middle East2008</v>
      </c>
      <c r="E2128" s="11">
        <v>2.1999999999999999E-2</v>
      </c>
      <c r="F2128" s="11">
        <v>0.01</v>
      </c>
      <c r="G2128" s="11">
        <v>78</v>
      </c>
      <c r="H2128" s="11">
        <v>73</v>
      </c>
      <c r="I2128" s="11">
        <v>0.311</v>
      </c>
      <c r="J2128" s="11">
        <v>0.66500000000000004</v>
      </c>
      <c r="K2128" s="11">
        <v>2.4E-2</v>
      </c>
      <c r="L2128" s="11">
        <v>2593523</v>
      </c>
      <c r="M2128" s="11">
        <v>0.74099999999999999</v>
      </c>
    </row>
    <row r="2129" spans="1:13" ht="15" x14ac:dyDescent="0.25">
      <c r="A2129" s="12" t="s">
        <v>169</v>
      </c>
      <c r="B2129" s="5" t="s">
        <v>93</v>
      </c>
      <c r="C2129" s="9" t="s">
        <v>69</v>
      </c>
      <c r="D2129" s="9" t="str">
        <f t="shared" si="33"/>
        <v>Israel-Middle East2008</v>
      </c>
      <c r="E2129" s="11">
        <v>2.1999999999999999E-2</v>
      </c>
      <c r="F2129" s="11">
        <v>4.0000000000000001E-3</v>
      </c>
      <c r="G2129" s="11">
        <v>83</v>
      </c>
      <c r="H2129" s="11">
        <v>79</v>
      </c>
      <c r="I2129" s="11">
        <v>0.27400000000000002</v>
      </c>
      <c r="J2129" s="11">
        <v>0.624</v>
      </c>
      <c r="K2129" s="11">
        <v>0.10299999999999999</v>
      </c>
      <c r="L2129" s="11">
        <v>7308800</v>
      </c>
      <c r="M2129" s="11">
        <v>0.91700000000000004</v>
      </c>
    </row>
    <row r="2130" spans="1:13" ht="15" x14ac:dyDescent="0.25">
      <c r="A2130" s="12" t="s">
        <v>261</v>
      </c>
      <c r="B2130" s="5" t="s">
        <v>93</v>
      </c>
      <c r="C2130" s="9" t="s">
        <v>69</v>
      </c>
      <c r="D2130" s="9" t="str">
        <f t="shared" si="33"/>
        <v>Syria-Middle East2008</v>
      </c>
      <c r="E2130" s="11">
        <v>2.5999999999999999E-2</v>
      </c>
      <c r="F2130" s="11">
        <v>1.4E-2</v>
      </c>
      <c r="G2130" s="11">
        <v>77</v>
      </c>
      <c r="H2130" s="11">
        <v>73</v>
      </c>
      <c r="I2130" s="11">
        <v>0.36699999999999999</v>
      </c>
      <c r="J2130" s="11">
        <v>0.59799999999999998</v>
      </c>
      <c r="K2130" s="11">
        <v>3.5999999999999997E-2</v>
      </c>
      <c r="L2130" s="11">
        <v>20346056</v>
      </c>
      <c r="M2130" s="11">
        <v>0.54900000000000004</v>
      </c>
    </row>
    <row r="2131" spans="1:13" ht="15" x14ac:dyDescent="0.25">
      <c r="A2131" s="12" t="s">
        <v>173</v>
      </c>
      <c r="B2131" s="5" t="s">
        <v>93</v>
      </c>
      <c r="C2131" s="9" t="s">
        <v>69</v>
      </c>
      <c r="D2131" s="9" t="str">
        <f t="shared" si="33"/>
        <v>Jordan-Middle East2008</v>
      </c>
      <c r="E2131" s="11">
        <v>0.03</v>
      </c>
      <c r="F2131" s="11">
        <v>1.9E-2</v>
      </c>
      <c r="G2131" s="11">
        <v>75</v>
      </c>
      <c r="H2131" s="11">
        <v>72</v>
      </c>
      <c r="I2131" s="11">
        <v>0.36199999999999999</v>
      </c>
      <c r="J2131" s="11">
        <v>0.60499999999999998</v>
      </c>
      <c r="K2131" s="11">
        <v>3.3000000000000002E-2</v>
      </c>
      <c r="L2131" s="11">
        <v>5786000</v>
      </c>
      <c r="M2131" s="11">
        <v>0.82</v>
      </c>
    </row>
    <row r="2132" spans="1:13" ht="15" x14ac:dyDescent="0.25">
      <c r="A2132" s="12" t="s">
        <v>283</v>
      </c>
      <c r="B2132" s="5" t="s">
        <v>93</v>
      </c>
      <c r="C2132" s="9" t="s">
        <v>69</v>
      </c>
      <c r="D2132" s="9" t="str">
        <f t="shared" si="33"/>
        <v>Yemen-Middle East2008</v>
      </c>
      <c r="E2132" s="11">
        <v>3.3000000000000002E-2</v>
      </c>
      <c r="F2132" s="11">
        <v>0.05</v>
      </c>
      <c r="G2132" s="11">
        <v>63</v>
      </c>
      <c r="H2132" s="11">
        <v>61</v>
      </c>
      <c r="I2132" s="11">
        <v>0.434</v>
      </c>
      <c r="J2132" s="11">
        <v>0.53900000000000003</v>
      </c>
      <c r="K2132" s="11">
        <v>2.7E-2</v>
      </c>
      <c r="L2132" s="11">
        <v>21703571</v>
      </c>
      <c r="M2132" s="11">
        <v>0.30599999999999999</v>
      </c>
    </row>
    <row r="2133" spans="1:13" ht="15" x14ac:dyDescent="0.25">
      <c r="A2133" s="12" t="s">
        <v>166</v>
      </c>
      <c r="B2133" s="5" t="s">
        <v>93</v>
      </c>
      <c r="C2133" s="9" t="s">
        <v>69</v>
      </c>
      <c r="D2133" s="9" t="str">
        <f t="shared" si="33"/>
        <v>Iraq-Middle East2008</v>
      </c>
      <c r="E2133" s="11">
        <v>3.3000000000000002E-2</v>
      </c>
      <c r="F2133" s="11">
        <v>3.1E-2</v>
      </c>
      <c r="G2133" s="11">
        <v>72</v>
      </c>
      <c r="H2133" s="11">
        <v>65</v>
      </c>
      <c r="I2133" s="11">
        <v>0.41599999999999998</v>
      </c>
      <c r="J2133" s="11">
        <v>0.54900000000000004</v>
      </c>
      <c r="K2133" s="11">
        <v>3.4000000000000002E-2</v>
      </c>
      <c r="L2133" s="11">
        <v>29429829</v>
      </c>
      <c r="M2133" s="11">
        <v>0.68899999999999995</v>
      </c>
    </row>
    <row r="2134" spans="1:13" ht="15" x14ac:dyDescent="0.25">
      <c r="A2134" s="12" t="s">
        <v>229</v>
      </c>
      <c r="B2134" s="5" t="s">
        <v>93</v>
      </c>
      <c r="C2134" s="9" t="s">
        <v>70</v>
      </c>
      <c r="D2134" s="9" t="str">
        <f t="shared" si="33"/>
        <v>Qatar-Middle East2009</v>
      </c>
      <c r="E2134" s="11">
        <v>1.2E-2</v>
      </c>
      <c r="F2134" s="11">
        <v>8.0000000000000002E-3</v>
      </c>
      <c r="G2134" s="11">
        <v>79</v>
      </c>
      <c r="H2134" s="11">
        <v>77</v>
      </c>
      <c r="I2134" s="11">
        <v>0.14599999999999999</v>
      </c>
      <c r="J2134" s="11">
        <v>0.84299999999999997</v>
      </c>
      <c r="K2134" s="11">
        <v>1.0999999999999999E-2</v>
      </c>
      <c r="L2134" s="11">
        <v>1564082</v>
      </c>
      <c r="M2134" s="11">
        <v>0.98499999999999999</v>
      </c>
    </row>
    <row r="2135" spans="1:13" ht="15" x14ac:dyDescent="0.25">
      <c r="A2135" s="12" t="s">
        <v>182</v>
      </c>
      <c r="B2135" s="5" t="s">
        <v>93</v>
      </c>
      <c r="C2135" s="9" t="s">
        <v>70</v>
      </c>
      <c r="D2135" s="9" t="str">
        <f t="shared" si="33"/>
        <v>Lebanon-Middle East2009</v>
      </c>
      <c r="E2135" s="11">
        <v>1.2999999999999999E-2</v>
      </c>
      <c r="F2135" s="11">
        <v>8.9999999999999993E-3</v>
      </c>
      <c r="G2135" s="11">
        <v>81</v>
      </c>
      <c r="H2135" s="11">
        <v>77</v>
      </c>
      <c r="I2135" s="11">
        <v>0.247</v>
      </c>
      <c r="J2135" s="11">
        <v>0.67</v>
      </c>
      <c r="K2135" s="11">
        <v>8.3000000000000004E-2</v>
      </c>
      <c r="L2135" s="11">
        <v>4246924</v>
      </c>
      <c r="M2135" s="11">
        <v>0.871</v>
      </c>
    </row>
    <row r="2136" spans="1:13" ht="15" x14ac:dyDescent="0.25">
      <c r="A2136" s="12" t="s">
        <v>275</v>
      </c>
      <c r="B2136" s="5" t="s">
        <v>93</v>
      </c>
      <c r="C2136" s="9" t="s">
        <v>70</v>
      </c>
      <c r="D2136" s="9" t="str">
        <f t="shared" si="33"/>
        <v>United Arab Emirates-Middle East2009</v>
      </c>
      <c r="E2136" s="11">
        <v>1.6E-2</v>
      </c>
      <c r="F2136" s="11">
        <v>8.0000000000000002E-3</v>
      </c>
      <c r="G2136" s="11">
        <v>77</v>
      </c>
      <c r="H2136" s="11">
        <v>75</v>
      </c>
      <c r="I2136" s="11">
        <v>0.14099999999999999</v>
      </c>
      <c r="J2136" s="11">
        <v>0.85499999999999998</v>
      </c>
      <c r="K2136" s="11">
        <v>4.0000000000000001E-3</v>
      </c>
      <c r="L2136" s="11">
        <v>7718319</v>
      </c>
      <c r="M2136" s="11">
        <v>0.83699999999999997</v>
      </c>
    </row>
    <row r="2137" spans="1:13" ht="15" x14ac:dyDescent="0.25">
      <c r="A2137" s="12" t="s">
        <v>92</v>
      </c>
      <c r="B2137" s="5" t="s">
        <v>93</v>
      </c>
      <c r="C2137" s="9" t="s">
        <v>70</v>
      </c>
      <c r="D2137" s="9" t="str">
        <f t="shared" si="33"/>
        <v>Bahrain-Middle East2009</v>
      </c>
      <c r="E2137" s="11">
        <v>1.7000000000000001E-2</v>
      </c>
      <c r="F2137" s="11">
        <v>7.0000000000000001E-3</v>
      </c>
      <c r="G2137" s="11">
        <v>77</v>
      </c>
      <c r="H2137" s="11">
        <v>75</v>
      </c>
      <c r="I2137" s="11">
        <v>0.20499999999999999</v>
      </c>
      <c r="J2137" s="11">
        <v>0.77500000000000002</v>
      </c>
      <c r="K2137" s="11">
        <v>0.02</v>
      </c>
      <c r="L2137" s="11">
        <v>1191539</v>
      </c>
      <c r="M2137" s="11">
        <v>0.88500000000000001</v>
      </c>
    </row>
    <row r="2138" spans="1:13" ht="15" x14ac:dyDescent="0.25">
      <c r="A2138" s="12" t="s">
        <v>165</v>
      </c>
      <c r="B2138" s="5" t="s">
        <v>93</v>
      </c>
      <c r="C2138" s="9" t="s">
        <v>70</v>
      </c>
      <c r="D2138" s="9" t="str">
        <f t="shared" si="33"/>
        <v>Iran-Middle East2009</v>
      </c>
      <c r="E2138" s="11">
        <v>1.9E-2</v>
      </c>
      <c r="F2138" s="11">
        <v>1.7000000000000001E-2</v>
      </c>
      <c r="G2138" s="11">
        <v>75</v>
      </c>
      <c r="H2138" s="11">
        <v>71</v>
      </c>
      <c r="I2138" s="11">
        <v>0.23699999999999999</v>
      </c>
      <c r="J2138" s="11">
        <v>0.71199999999999997</v>
      </c>
      <c r="K2138" s="11">
        <v>5.0999999999999997E-2</v>
      </c>
      <c r="L2138" s="11">
        <v>73542954</v>
      </c>
      <c r="M2138" s="11">
        <v>0.7</v>
      </c>
    </row>
    <row r="2139" spans="1:13" ht="15" x14ac:dyDescent="0.25">
      <c r="A2139" s="12" t="s">
        <v>178</v>
      </c>
      <c r="B2139" s="5" t="s">
        <v>93</v>
      </c>
      <c r="C2139" s="9" t="s">
        <v>70</v>
      </c>
      <c r="D2139" s="9" t="str">
        <f t="shared" si="33"/>
        <v>Kuwait-Middle East2009</v>
      </c>
      <c r="E2139" s="11">
        <v>2.1000000000000001E-2</v>
      </c>
      <c r="F2139" s="11">
        <v>0.01</v>
      </c>
      <c r="G2139" s="11">
        <v>75</v>
      </c>
      <c r="H2139" s="11">
        <v>73</v>
      </c>
      <c r="I2139" s="11">
        <v>0.253</v>
      </c>
      <c r="J2139" s="11">
        <v>0.72399999999999998</v>
      </c>
      <c r="K2139" s="11">
        <v>2.3E-2</v>
      </c>
      <c r="L2139" s="11">
        <v>2850102</v>
      </c>
      <c r="M2139" s="11">
        <v>0.98199999999999998</v>
      </c>
    </row>
    <row r="2140" spans="1:13" ht="15" x14ac:dyDescent="0.25">
      <c r="A2140" s="12" t="s">
        <v>236</v>
      </c>
      <c r="B2140" s="5" t="s">
        <v>93</v>
      </c>
      <c r="C2140" s="9" t="s">
        <v>70</v>
      </c>
      <c r="D2140" s="9" t="str">
        <f t="shared" si="33"/>
        <v>Saudi Arabia-Middle East2009</v>
      </c>
      <c r="E2140" s="11">
        <v>2.1000000000000001E-2</v>
      </c>
      <c r="F2140" s="11">
        <v>1.4999999999999999E-2</v>
      </c>
      <c r="G2140" s="11">
        <v>77</v>
      </c>
      <c r="H2140" s="11">
        <v>73</v>
      </c>
      <c r="I2140" s="11">
        <v>0.313</v>
      </c>
      <c r="J2140" s="11">
        <v>0.65700000000000003</v>
      </c>
      <c r="K2140" s="11">
        <v>0.03</v>
      </c>
      <c r="L2140" s="11">
        <v>26796375</v>
      </c>
      <c r="M2140" s="11">
        <v>0.81899999999999995</v>
      </c>
    </row>
    <row r="2141" spans="1:13" ht="15" x14ac:dyDescent="0.25">
      <c r="A2141" s="12" t="s">
        <v>219</v>
      </c>
      <c r="B2141" s="5" t="s">
        <v>93</v>
      </c>
      <c r="C2141" s="9" t="s">
        <v>70</v>
      </c>
      <c r="D2141" s="9" t="str">
        <f t="shared" si="33"/>
        <v>Oman-Middle East2009</v>
      </c>
      <c r="E2141" s="11">
        <v>2.1999999999999999E-2</v>
      </c>
      <c r="F2141" s="11">
        <v>0.01</v>
      </c>
      <c r="G2141" s="11">
        <v>78</v>
      </c>
      <c r="H2141" s="11">
        <v>74</v>
      </c>
      <c r="I2141" s="11">
        <v>0.29199999999999998</v>
      </c>
      <c r="J2141" s="11">
        <v>0.68300000000000005</v>
      </c>
      <c r="K2141" s="11">
        <v>2.4E-2</v>
      </c>
      <c r="L2141" s="11">
        <v>2663224</v>
      </c>
      <c r="M2141" s="11">
        <v>0.746</v>
      </c>
    </row>
    <row r="2142" spans="1:13" ht="15" x14ac:dyDescent="0.25">
      <c r="A2142" s="12" t="s">
        <v>169</v>
      </c>
      <c r="B2142" s="5" t="s">
        <v>93</v>
      </c>
      <c r="C2142" s="9" t="s">
        <v>70</v>
      </c>
      <c r="D2142" s="9" t="str">
        <f t="shared" si="33"/>
        <v>Israel-Middle East2009</v>
      </c>
      <c r="E2142" s="11">
        <v>2.1999999999999999E-2</v>
      </c>
      <c r="F2142" s="11">
        <v>4.0000000000000001E-3</v>
      </c>
      <c r="G2142" s="11">
        <v>83</v>
      </c>
      <c r="H2142" s="11">
        <v>80</v>
      </c>
      <c r="I2142" s="11">
        <v>0.27200000000000002</v>
      </c>
      <c r="J2142" s="11">
        <v>0.624</v>
      </c>
      <c r="K2142" s="11">
        <v>0.104</v>
      </c>
      <c r="L2142" s="11">
        <v>7485600</v>
      </c>
      <c r="M2142" s="11">
        <v>0.91800000000000004</v>
      </c>
    </row>
    <row r="2143" spans="1:13" ht="15" x14ac:dyDescent="0.25">
      <c r="A2143" s="12" t="s">
        <v>261</v>
      </c>
      <c r="B2143" s="5" t="s">
        <v>93</v>
      </c>
      <c r="C2143" s="9" t="s">
        <v>70</v>
      </c>
      <c r="D2143" s="9" t="str">
        <f t="shared" si="33"/>
        <v>Syria-Middle East2009</v>
      </c>
      <c r="E2143" s="11">
        <v>2.5000000000000001E-2</v>
      </c>
      <c r="F2143" s="11">
        <v>1.4E-2</v>
      </c>
      <c r="G2143" s="11">
        <v>77</v>
      </c>
      <c r="H2143" s="11">
        <v>73</v>
      </c>
      <c r="I2143" s="11">
        <v>0.36099999999999999</v>
      </c>
      <c r="J2143" s="11">
        <v>0.60199999999999998</v>
      </c>
      <c r="K2143" s="11">
        <v>3.5999999999999997E-2</v>
      </c>
      <c r="L2143" s="11">
        <v>21031546</v>
      </c>
      <c r="M2143" s="11">
        <v>0.55300000000000005</v>
      </c>
    </row>
    <row r="2144" spans="1:13" ht="15" x14ac:dyDescent="0.25">
      <c r="A2144" s="12" t="s">
        <v>173</v>
      </c>
      <c r="B2144" s="5" t="s">
        <v>93</v>
      </c>
      <c r="C2144" s="9" t="s">
        <v>70</v>
      </c>
      <c r="D2144" s="9" t="str">
        <f t="shared" si="33"/>
        <v>Jordan-Middle East2009</v>
      </c>
      <c r="E2144" s="11">
        <v>2.9000000000000001E-2</v>
      </c>
      <c r="F2144" s="11">
        <v>1.7999999999999999E-2</v>
      </c>
      <c r="G2144" s="11">
        <v>75</v>
      </c>
      <c r="H2144" s="11">
        <v>72</v>
      </c>
      <c r="I2144" s="11">
        <v>0.35599999999999998</v>
      </c>
      <c r="J2144" s="11">
        <v>0.61</v>
      </c>
      <c r="K2144" s="11">
        <v>3.4000000000000002E-2</v>
      </c>
      <c r="L2144" s="11">
        <v>5915000</v>
      </c>
      <c r="M2144" s="11">
        <v>0.82199999999999995</v>
      </c>
    </row>
    <row r="2145" spans="1:13" ht="15" x14ac:dyDescent="0.25">
      <c r="A2145" s="12" t="s">
        <v>283</v>
      </c>
      <c r="B2145" s="5" t="s">
        <v>93</v>
      </c>
      <c r="C2145" s="9" t="s">
        <v>70</v>
      </c>
      <c r="D2145" s="9" t="str">
        <f t="shared" si="33"/>
        <v>Yemen-Middle East2009</v>
      </c>
      <c r="E2145" s="11">
        <v>3.3000000000000002E-2</v>
      </c>
      <c r="F2145" s="11">
        <v>4.8000000000000001E-2</v>
      </c>
      <c r="G2145" s="11">
        <v>64</v>
      </c>
      <c r="H2145" s="11">
        <v>61</v>
      </c>
      <c r="I2145" s="11">
        <v>0.42699999999999999</v>
      </c>
      <c r="J2145" s="11">
        <v>0.54700000000000004</v>
      </c>
      <c r="K2145" s="11">
        <v>2.7E-2</v>
      </c>
      <c r="L2145" s="11">
        <v>22229625</v>
      </c>
      <c r="M2145" s="11">
        <v>0.312</v>
      </c>
    </row>
    <row r="2146" spans="1:13" ht="15" x14ac:dyDescent="0.25">
      <c r="A2146" s="12" t="s">
        <v>166</v>
      </c>
      <c r="B2146" s="5" t="s">
        <v>93</v>
      </c>
      <c r="C2146" s="9" t="s">
        <v>70</v>
      </c>
      <c r="D2146" s="9" t="str">
        <f t="shared" si="33"/>
        <v>Iraq-Middle East2009</v>
      </c>
      <c r="E2146" s="11">
        <v>3.3000000000000002E-2</v>
      </c>
      <c r="F2146" s="11">
        <v>3.1E-2</v>
      </c>
      <c r="G2146" s="11">
        <v>72</v>
      </c>
      <c r="H2146" s="11">
        <v>65</v>
      </c>
      <c r="I2146" s="11">
        <v>0.41499999999999998</v>
      </c>
      <c r="J2146" s="11">
        <v>0.55100000000000005</v>
      </c>
      <c r="K2146" s="11">
        <v>3.4000000000000002E-2</v>
      </c>
      <c r="L2146" s="11">
        <v>30163199</v>
      </c>
      <c r="M2146" s="11">
        <v>0.69</v>
      </c>
    </row>
    <row r="2147" spans="1:13" ht="15" x14ac:dyDescent="0.25">
      <c r="A2147" s="12" t="s">
        <v>229</v>
      </c>
      <c r="B2147" s="5" t="s">
        <v>93</v>
      </c>
      <c r="C2147" s="9" t="s">
        <v>71</v>
      </c>
      <c r="D2147" s="9" t="str">
        <f t="shared" si="33"/>
        <v>Qatar-Middle East2010</v>
      </c>
      <c r="E2147" s="11">
        <v>1.2E-2</v>
      </c>
      <c r="F2147" s="11">
        <v>8.0000000000000002E-3</v>
      </c>
      <c r="G2147" s="11">
        <v>79</v>
      </c>
      <c r="H2147" s="11">
        <v>77</v>
      </c>
      <c r="I2147" s="11">
        <v>0.13700000000000001</v>
      </c>
      <c r="J2147" s="11">
        <v>0.85199999999999998</v>
      </c>
      <c r="K2147" s="11">
        <v>1.0999999999999999E-2</v>
      </c>
      <c r="L2147" s="11">
        <v>1749713</v>
      </c>
      <c r="M2147" s="11">
        <v>0.98699999999999999</v>
      </c>
    </row>
    <row r="2148" spans="1:13" ht="15" x14ac:dyDescent="0.25">
      <c r="A2148" s="12" t="s">
        <v>182</v>
      </c>
      <c r="B2148" s="5" t="s">
        <v>93</v>
      </c>
      <c r="C2148" s="9" t="s">
        <v>71</v>
      </c>
      <c r="D2148" s="9" t="str">
        <f t="shared" si="33"/>
        <v>Lebanon-Middle East2010</v>
      </c>
      <c r="E2148" s="11">
        <v>1.2999999999999999E-2</v>
      </c>
      <c r="F2148" s="11">
        <v>8.9999999999999993E-3</v>
      </c>
      <c r="G2148" s="11">
        <v>81</v>
      </c>
      <c r="H2148" s="11">
        <v>77</v>
      </c>
      <c r="I2148" s="11">
        <v>0.23699999999999999</v>
      </c>
      <c r="J2148" s="11">
        <v>0.67800000000000005</v>
      </c>
      <c r="K2148" s="11">
        <v>8.4000000000000005E-2</v>
      </c>
      <c r="L2148" s="11">
        <v>4341092</v>
      </c>
      <c r="M2148" s="11">
        <v>0.872</v>
      </c>
    </row>
    <row r="2149" spans="1:13" ht="15" x14ac:dyDescent="0.25">
      <c r="A2149" s="12" t="s">
        <v>92</v>
      </c>
      <c r="B2149" s="5" t="s">
        <v>93</v>
      </c>
      <c r="C2149" s="9" t="s">
        <v>71</v>
      </c>
      <c r="D2149" s="9" t="str">
        <f t="shared" si="33"/>
        <v>Bahrain-Middle East2010</v>
      </c>
      <c r="E2149" s="11">
        <v>1.6E-2</v>
      </c>
      <c r="F2149" s="11">
        <v>7.0000000000000001E-3</v>
      </c>
      <c r="G2149" s="11">
        <v>77</v>
      </c>
      <c r="H2149" s="11">
        <v>76</v>
      </c>
      <c r="I2149" s="11">
        <v>0.19900000000000001</v>
      </c>
      <c r="J2149" s="11">
        <v>0.78100000000000003</v>
      </c>
      <c r="K2149" s="11">
        <v>0.02</v>
      </c>
      <c r="L2149" s="11">
        <v>1251513</v>
      </c>
      <c r="M2149" s="11">
        <v>0.88500000000000001</v>
      </c>
    </row>
    <row r="2150" spans="1:13" ht="15" x14ac:dyDescent="0.25">
      <c r="A2150" s="12" t="s">
        <v>275</v>
      </c>
      <c r="B2150" s="5" t="s">
        <v>93</v>
      </c>
      <c r="C2150" s="9" t="s">
        <v>71</v>
      </c>
      <c r="D2150" s="9" t="str">
        <f t="shared" si="33"/>
        <v>United Arab Emirates-Middle East2010</v>
      </c>
      <c r="E2150" s="11">
        <v>1.6E-2</v>
      </c>
      <c r="F2150" s="11">
        <v>8.0000000000000002E-3</v>
      </c>
      <c r="G2150" s="11">
        <v>78</v>
      </c>
      <c r="H2150" s="11">
        <v>76</v>
      </c>
      <c r="I2150" s="11">
        <v>0.13900000000000001</v>
      </c>
      <c r="J2150" s="11">
        <v>0.85799999999999998</v>
      </c>
      <c r="K2150" s="11">
        <v>3.0000000000000001E-3</v>
      </c>
      <c r="L2150" s="11">
        <v>8441537</v>
      </c>
      <c r="M2150" s="11">
        <v>0.84099999999999997</v>
      </c>
    </row>
    <row r="2151" spans="1:13" ht="15" x14ac:dyDescent="0.25">
      <c r="A2151" s="12" t="s">
        <v>165</v>
      </c>
      <c r="B2151" s="5" t="s">
        <v>93</v>
      </c>
      <c r="C2151" s="9" t="s">
        <v>71</v>
      </c>
      <c r="D2151" s="9" t="str">
        <f t="shared" si="33"/>
        <v>Iran-Middle East2010</v>
      </c>
      <c r="E2151" s="11">
        <v>1.9E-2</v>
      </c>
      <c r="F2151" s="11">
        <v>1.6E-2</v>
      </c>
      <c r="G2151" s="11">
        <v>75</v>
      </c>
      <c r="H2151" s="11">
        <v>71</v>
      </c>
      <c r="I2151" s="11">
        <v>0.23599999999999999</v>
      </c>
      <c r="J2151" s="11">
        <v>0.71199999999999997</v>
      </c>
      <c r="K2151" s="11">
        <v>5.1999999999999998E-2</v>
      </c>
      <c r="L2151" s="11">
        <v>74462314</v>
      </c>
      <c r="M2151" s="11">
        <v>0.70599999999999996</v>
      </c>
    </row>
    <row r="2152" spans="1:13" ht="15" x14ac:dyDescent="0.25">
      <c r="A2152" s="12" t="s">
        <v>178</v>
      </c>
      <c r="B2152" s="5" t="s">
        <v>93</v>
      </c>
      <c r="C2152" s="9" t="s">
        <v>71</v>
      </c>
      <c r="D2152" s="9" t="str">
        <f t="shared" si="33"/>
        <v>Kuwait-Middle East2010</v>
      </c>
      <c r="E2152" s="11">
        <v>2.1000000000000001E-2</v>
      </c>
      <c r="F2152" s="11">
        <v>8.9999999999999993E-3</v>
      </c>
      <c r="G2152" s="11">
        <v>75</v>
      </c>
      <c r="H2152" s="11">
        <v>73</v>
      </c>
      <c r="I2152" s="11">
        <v>0.252</v>
      </c>
      <c r="J2152" s="11">
        <v>0.72599999999999998</v>
      </c>
      <c r="K2152" s="11">
        <v>2.1000000000000001E-2</v>
      </c>
      <c r="L2152" s="11">
        <v>2991580</v>
      </c>
      <c r="M2152" s="11">
        <v>0.98299999999999998</v>
      </c>
    </row>
    <row r="2153" spans="1:13" ht="15" x14ac:dyDescent="0.25">
      <c r="A2153" s="12" t="s">
        <v>236</v>
      </c>
      <c r="B2153" s="5" t="s">
        <v>93</v>
      </c>
      <c r="C2153" s="9" t="s">
        <v>71</v>
      </c>
      <c r="D2153" s="9" t="str">
        <f t="shared" si="33"/>
        <v>Saudi Arabia-Middle East2010</v>
      </c>
      <c r="E2153" s="11">
        <v>2.1000000000000001E-2</v>
      </c>
      <c r="F2153" s="11">
        <v>1.4999999999999999E-2</v>
      </c>
      <c r="G2153" s="11">
        <v>77</v>
      </c>
      <c r="H2153" s="11">
        <v>73</v>
      </c>
      <c r="I2153" s="11">
        <v>0.307</v>
      </c>
      <c r="J2153" s="11">
        <v>0.66300000000000003</v>
      </c>
      <c r="K2153" s="11">
        <v>0.03</v>
      </c>
      <c r="L2153" s="11">
        <v>27258387</v>
      </c>
      <c r="M2153" s="11">
        <v>0.82099999999999995</v>
      </c>
    </row>
    <row r="2154" spans="1:13" ht="15" x14ac:dyDescent="0.25">
      <c r="A2154" s="12" t="s">
        <v>219</v>
      </c>
      <c r="B2154" s="5" t="s">
        <v>93</v>
      </c>
      <c r="C2154" s="9" t="s">
        <v>71</v>
      </c>
      <c r="D2154" s="9" t="str">
        <f t="shared" si="33"/>
        <v>Oman-Middle East2010</v>
      </c>
      <c r="E2154" s="11">
        <v>2.1999999999999999E-2</v>
      </c>
      <c r="F2154" s="11">
        <v>0.01</v>
      </c>
      <c r="G2154" s="11">
        <v>78</v>
      </c>
      <c r="H2154" s="11">
        <v>74</v>
      </c>
      <c r="I2154" s="11">
        <v>0.27400000000000002</v>
      </c>
      <c r="J2154" s="11">
        <v>0.70099999999999996</v>
      </c>
      <c r="K2154" s="11">
        <v>2.5000000000000001E-2</v>
      </c>
      <c r="L2154" s="11">
        <v>2802768</v>
      </c>
      <c r="M2154" s="11">
        <v>0.752</v>
      </c>
    </row>
    <row r="2155" spans="1:13" ht="15" x14ac:dyDescent="0.25">
      <c r="A2155" s="12" t="s">
        <v>169</v>
      </c>
      <c r="B2155" s="5" t="s">
        <v>93</v>
      </c>
      <c r="C2155" s="9" t="s">
        <v>71</v>
      </c>
      <c r="D2155" s="9" t="str">
        <f t="shared" si="33"/>
        <v>Israel-Middle East2010</v>
      </c>
      <c r="E2155" s="11">
        <v>2.1999999999999999E-2</v>
      </c>
      <c r="F2155" s="11">
        <v>4.0000000000000001E-3</v>
      </c>
      <c r="G2155" s="11">
        <v>84</v>
      </c>
      <c r="H2155" s="11">
        <v>80</v>
      </c>
      <c r="I2155" s="11">
        <v>0.27200000000000002</v>
      </c>
      <c r="J2155" s="11">
        <v>0.623</v>
      </c>
      <c r="K2155" s="11">
        <v>0.104</v>
      </c>
      <c r="L2155" s="11">
        <v>7623600</v>
      </c>
      <c r="M2155" s="11">
        <v>0.91800000000000004</v>
      </c>
    </row>
    <row r="2156" spans="1:13" ht="15" x14ac:dyDescent="0.25">
      <c r="A2156" s="12" t="s">
        <v>261</v>
      </c>
      <c r="B2156" s="5" t="s">
        <v>93</v>
      </c>
      <c r="C2156" s="9" t="s">
        <v>71</v>
      </c>
      <c r="D2156" s="9" t="str">
        <f t="shared" si="33"/>
        <v>Syria-Middle East2010</v>
      </c>
      <c r="E2156" s="11">
        <v>2.5000000000000001E-2</v>
      </c>
      <c r="F2156" s="11">
        <v>1.2999999999999999E-2</v>
      </c>
      <c r="G2156" s="11">
        <v>78</v>
      </c>
      <c r="H2156" s="11">
        <v>72</v>
      </c>
      <c r="I2156" s="11">
        <v>0.35699999999999998</v>
      </c>
      <c r="J2156" s="11">
        <v>0.60499999999999998</v>
      </c>
      <c r="K2156" s="11">
        <v>3.6999999999999998E-2</v>
      </c>
      <c r="L2156" s="11">
        <v>21532647</v>
      </c>
      <c r="M2156" s="11">
        <v>0.55700000000000005</v>
      </c>
    </row>
    <row r="2157" spans="1:13" ht="15" x14ac:dyDescent="0.25">
      <c r="A2157" s="12" t="s">
        <v>173</v>
      </c>
      <c r="B2157" s="5" t="s">
        <v>93</v>
      </c>
      <c r="C2157" s="9" t="s">
        <v>71</v>
      </c>
      <c r="D2157" s="9" t="str">
        <f t="shared" si="33"/>
        <v>Jordan-Middle East2010</v>
      </c>
      <c r="E2157" s="11">
        <v>2.9000000000000001E-2</v>
      </c>
      <c r="F2157" s="11">
        <v>1.7999999999999999E-2</v>
      </c>
      <c r="G2157" s="11">
        <v>75</v>
      </c>
      <c r="H2157" s="11">
        <v>72</v>
      </c>
      <c r="I2157" s="11">
        <v>0.35099999999999998</v>
      </c>
      <c r="J2157" s="11">
        <v>0.61499999999999999</v>
      </c>
      <c r="K2157" s="11">
        <v>3.4000000000000002E-2</v>
      </c>
      <c r="L2157" s="11">
        <v>6046000</v>
      </c>
      <c r="M2157" s="11">
        <v>0.82499999999999996</v>
      </c>
    </row>
    <row r="2158" spans="1:13" ht="15" x14ac:dyDescent="0.25">
      <c r="A2158" s="12" t="s">
        <v>283</v>
      </c>
      <c r="B2158" s="5" t="s">
        <v>93</v>
      </c>
      <c r="C2158" s="9" t="s">
        <v>71</v>
      </c>
      <c r="D2158" s="9" t="str">
        <f t="shared" si="33"/>
        <v>Yemen-Middle East2010</v>
      </c>
      <c r="E2158" s="11">
        <v>3.2000000000000001E-2</v>
      </c>
      <c r="F2158" s="11">
        <v>4.5999999999999999E-2</v>
      </c>
      <c r="G2158" s="11">
        <v>64</v>
      </c>
      <c r="H2158" s="11">
        <v>61</v>
      </c>
      <c r="I2158" s="11">
        <v>0.42</v>
      </c>
      <c r="J2158" s="11">
        <v>0.55300000000000005</v>
      </c>
      <c r="K2158" s="11">
        <v>2.7E-2</v>
      </c>
      <c r="L2158" s="11">
        <v>22763008</v>
      </c>
      <c r="M2158" s="11">
        <v>0.317</v>
      </c>
    </row>
    <row r="2159" spans="1:13" ht="15" x14ac:dyDescent="0.25">
      <c r="A2159" s="12" t="s">
        <v>166</v>
      </c>
      <c r="B2159" s="5" t="s">
        <v>93</v>
      </c>
      <c r="C2159" s="9" t="s">
        <v>71</v>
      </c>
      <c r="D2159" s="9" t="str">
        <f t="shared" si="33"/>
        <v>Iraq-Middle East2010</v>
      </c>
      <c r="E2159" s="11">
        <v>3.2000000000000001E-2</v>
      </c>
      <c r="F2159" s="11">
        <v>0.03</v>
      </c>
      <c r="G2159" s="11">
        <v>73</v>
      </c>
      <c r="H2159" s="11">
        <v>65</v>
      </c>
      <c r="I2159" s="11">
        <v>0.41199999999999998</v>
      </c>
      <c r="J2159" s="11">
        <v>0.55400000000000005</v>
      </c>
      <c r="K2159" s="11">
        <v>3.4000000000000002E-2</v>
      </c>
      <c r="L2159" s="11">
        <v>30962380</v>
      </c>
      <c r="M2159" s="11">
        <v>0.69</v>
      </c>
    </row>
    <row r="2160" spans="1:13" ht="15" x14ac:dyDescent="0.25">
      <c r="A2160" s="12" t="s">
        <v>229</v>
      </c>
      <c r="B2160" s="5" t="s">
        <v>93</v>
      </c>
      <c r="C2160" s="9" t="s">
        <v>72</v>
      </c>
      <c r="D2160" s="9" t="str">
        <f t="shared" si="33"/>
        <v>Qatar-Middle East2011</v>
      </c>
      <c r="E2160" s="11">
        <v>1.0999999999999999E-2</v>
      </c>
      <c r="F2160" s="11">
        <v>7.0000000000000001E-3</v>
      </c>
      <c r="G2160" s="11">
        <v>79</v>
      </c>
      <c r="H2160" s="11">
        <v>77</v>
      </c>
      <c r="I2160" s="11">
        <v>0.13400000000000001</v>
      </c>
      <c r="J2160" s="11">
        <v>0.85599999999999998</v>
      </c>
      <c r="K2160" s="11">
        <v>0.01</v>
      </c>
      <c r="L2160" s="11">
        <v>1910902</v>
      </c>
      <c r="M2160" s="11">
        <v>0.98799999999999999</v>
      </c>
    </row>
    <row r="2161" spans="1:13" ht="15" x14ac:dyDescent="0.25">
      <c r="A2161" s="12" t="s">
        <v>182</v>
      </c>
      <c r="B2161" s="5" t="s">
        <v>93</v>
      </c>
      <c r="C2161" s="9" t="s">
        <v>72</v>
      </c>
      <c r="D2161" s="9" t="str">
        <f t="shared" si="33"/>
        <v>Lebanon-Middle East2011</v>
      </c>
      <c r="E2161" s="11">
        <v>1.2999999999999999E-2</v>
      </c>
      <c r="F2161" s="11">
        <v>8.9999999999999993E-3</v>
      </c>
      <c r="G2161" s="11">
        <v>82</v>
      </c>
      <c r="H2161" s="11">
        <v>77</v>
      </c>
      <c r="I2161" s="11">
        <v>0.22700000000000001</v>
      </c>
      <c r="J2161" s="11">
        <v>0.68799999999999994</v>
      </c>
      <c r="K2161" s="11">
        <v>8.5000000000000006E-2</v>
      </c>
      <c r="L2161" s="11">
        <v>4382790</v>
      </c>
      <c r="M2161" s="11">
        <v>0.873</v>
      </c>
    </row>
    <row r="2162" spans="1:13" ht="15" x14ac:dyDescent="0.25">
      <c r="A2162" s="12" t="s">
        <v>92</v>
      </c>
      <c r="B2162" s="5" t="s">
        <v>93</v>
      </c>
      <c r="C2162" s="9" t="s">
        <v>72</v>
      </c>
      <c r="D2162" s="9" t="str">
        <f t="shared" si="33"/>
        <v>Bahrain-Middle East2011</v>
      </c>
      <c r="E2162" s="11">
        <v>1.6E-2</v>
      </c>
      <c r="F2162" s="11">
        <v>6.0000000000000001E-3</v>
      </c>
      <c r="G2162" s="11">
        <v>77</v>
      </c>
      <c r="H2162" s="11">
        <v>76</v>
      </c>
      <c r="I2162" s="11">
        <v>0.19800000000000001</v>
      </c>
      <c r="J2162" s="11">
        <v>0.78100000000000003</v>
      </c>
      <c r="K2162" s="11">
        <v>2.1000000000000001E-2</v>
      </c>
      <c r="L2162" s="11">
        <v>1292764</v>
      </c>
      <c r="M2162" s="11">
        <v>0.88600000000000001</v>
      </c>
    </row>
    <row r="2163" spans="1:13" ht="15" x14ac:dyDescent="0.25">
      <c r="A2163" s="12" t="s">
        <v>275</v>
      </c>
      <c r="B2163" s="5" t="s">
        <v>93</v>
      </c>
      <c r="C2163" s="9" t="s">
        <v>72</v>
      </c>
      <c r="D2163" s="9" t="str">
        <f t="shared" si="33"/>
        <v>United Arab Emirates-Middle East2011</v>
      </c>
      <c r="E2163" s="11">
        <v>1.6E-2</v>
      </c>
      <c r="F2163" s="11">
        <v>7.0000000000000001E-3</v>
      </c>
      <c r="G2163" s="11">
        <v>78</v>
      </c>
      <c r="H2163" s="11">
        <v>76</v>
      </c>
      <c r="I2163" s="11">
        <v>0.14000000000000001</v>
      </c>
      <c r="J2163" s="11">
        <v>0.85699999999999998</v>
      </c>
      <c r="K2163" s="11">
        <v>3.0000000000000001E-3</v>
      </c>
      <c r="L2163" s="11">
        <v>8925096</v>
      </c>
      <c r="M2163" s="11">
        <v>0.84399999999999997</v>
      </c>
    </row>
    <row r="2164" spans="1:13" ht="15" x14ac:dyDescent="0.25">
      <c r="A2164" s="12" t="s">
        <v>165</v>
      </c>
      <c r="B2164" s="5" t="s">
        <v>93</v>
      </c>
      <c r="C2164" s="9" t="s">
        <v>72</v>
      </c>
      <c r="D2164" s="9" t="str">
        <f t="shared" si="33"/>
        <v>Iran-Middle East2011</v>
      </c>
      <c r="E2164" s="11">
        <v>1.9E-2</v>
      </c>
      <c r="F2164" s="11">
        <v>1.6E-2</v>
      </c>
      <c r="G2164" s="11">
        <v>75</v>
      </c>
      <c r="H2164" s="11">
        <v>72</v>
      </c>
      <c r="I2164" s="11">
        <v>0.23599999999999999</v>
      </c>
      <c r="J2164" s="11">
        <v>0.71199999999999997</v>
      </c>
      <c r="K2164" s="11">
        <v>5.1999999999999998E-2</v>
      </c>
      <c r="L2164" s="11">
        <v>75424285</v>
      </c>
      <c r="M2164" s="11">
        <v>0.71199999999999997</v>
      </c>
    </row>
    <row r="2165" spans="1:13" ht="15" x14ac:dyDescent="0.25">
      <c r="A2165" s="12" t="s">
        <v>236</v>
      </c>
      <c r="B2165" s="5" t="s">
        <v>93</v>
      </c>
      <c r="C2165" s="9" t="s">
        <v>72</v>
      </c>
      <c r="D2165" s="9" t="str">
        <f t="shared" si="33"/>
        <v>Saudi Arabia-Middle East2011</v>
      </c>
      <c r="E2165" s="11">
        <v>0.02</v>
      </c>
      <c r="F2165" s="11">
        <v>1.4E-2</v>
      </c>
      <c r="G2165" s="11">
        <v>77</v>
      </c>
      <c r="H2165" s="11">
        <v>74</v>
      </c>
      <c r="I2165" s="11">
        <v>0.30199999999999999</v>
      </c>
      <c r="J2165" s="11">
        <v>0.66900000000000004</v>
      </c>
      <c r="K2165" s="11">
        <v>2.9000000000000001E-2</v>
      </c>
      <c r="L2165" s="11">
        <v>27761728</v>
      </c>
      <c r="M2165" s="11">
        <v>0.82299999999999995</v>
      </c>
    </row>
    <row r="2166" spans="1:13" ht="15" x14ac:dyDescent="0.25">
      <c r="A2166" s="12" t="s">
        <v>178</v>
      </c>
      <c r="B2166" s="5" t="s">
        <v>93</v>
      </c>
      <c r="C2166" s="9" t="s">
        <v>72</v>
      </c>
      <c r="D2166" s="9" t="str">
        <f t="shared" si="33"/>
        <v>Kuwait-Middle East2011</v>
      </c>
      <c r="E2166" s="11">
        <v>2.1000000000000001E-2</v>
      </c>
      <c r="F2166" s="11">
        <v>8.9999999999999993E-3</v>
      </c>
      <c r="G2166" s="11">
        <v>75</v>
      </c>
      <c r="H2166" s="11">
        <v>73</v>
      </c>
      <c r="I2166" s="11">
        <v>0.251</v>
      </c>
      <c r="J2166" s="11">
        <v>0.72799999999999998</v>
      </c>
      <c r="K2166" s="11">
        <v>2.1000000000000001E-2</v>
      </c>
      <c r="L2166" s="11">
        <v>3124705</v>
      </c>
      <c r="M2166" s="11">
        <v>0.98299999999999998</v>
      </c>
    </row>
    <row r="2167" spans="1:13" ht="15" x14ac:dyDescent="0.25">
      <c r="A2167" s="12" t="s">
        <v>169</v>
      </c>
      <c r="B2167" s="5" t="s">
        <v>93</v>
      </c>
      <c r="C2167" s="9" t="s">
        <v>72</v>
      </c>
      <c r="D2167" s="9" t="str">
        <f t="shared" si="33"/>
        <v>Israel-Middle East2011</v>
      </c>
      <c r="E2167" s="11">
        <v>2.1000000000000001E-2</v>
      </c>
      <c r="F2167" s="11">
        <v>3.0000000000000001E-3</v>
      </c>
      <c r="G2167" s="11">
        <v>84</v>
      </c>
      <c r="H2167" s="11">
        <v>80</v>
      </c>
      <c r="I2167" s="11">
        <v>0.27300000000000002</v>
      </c>
      <c r="J2167" s="11">
        <v>0.622</v>
      </c>
      <c r="K2167" s="11">
        <v>0.105</v>
      </c>
      <c r="L2167" s="11">
        <v>7765800</v>
      </c>
      <c r="M2167" s="11">
        <v>0.91900000000000004</v>
      </c>
    </row>
    <row r="2168" spans="1:13" ht="15" x14ac:dyDescent="0.25">
      <c r="A2168" s="12" t="s">
        <v>219</v>
      </c>
      <c r="B2168" s="5" t="s">
        <v>93</v>
      </c>
      <c r="C2168" s="9" t="s">
        <v>72</v>
      </c>
      <c r="D2168" s="9" t="str">
        <f t="shared" si="33"/>
        <v>Oman-Middle East2011</v>
      </c>
      <c r="E2168" s="11">
        <v>2.1999999999999999E-2</v>
      </c>
      <c r="F2168" s="11">
        <v>0.01</v>
      </c>
      <c r="G2168" s="11">
        <v>79</v>
      </c>
      <c r="H2168" s="11">
        <v>74</v>
      </c>
      <c r="I2168" s="11">
        <v>0.25700000000000001</v>
      </c>
      <c r="J2168" s="11">
        <v>0.71699999999999997</v>
      </c>
      <c r="K2168" s="11">
        <v>2.5999999999999999E-2</v>
      </c>
      <c r="L2168" s="11">
        <v>3024774</v>
      </c>
      <c r="M2168" s="11">
        <v>0.75700000000000001</v>
      </c>
    </row>
    <row r="2169" spans="1:13" ht="15" x14ac:dyDescent="0.25">
      <c r="A2169" s="12" t="s">
        <v>261</v>
      </c>
      <c r="B2169" s="5" t="s">
        <v>93</v>
      </c>
      <c r="C2169" s="9" t="s">
        <v>72</v>
      </c>
      <c r="D2169" s="9" t="str">
        <f t="shared" si="33"/>
        <v>Syria-Middle East2011</v>
      </c>
      <c r="E2169" s="11">
        <v>2.5000000000000001E-2</v>
      </c>
      <c r="F2169" s="11">
        <v>1.2999999999999999E-2</v>
      </c>
      <c r="G2169" s="11">
        <v>78</v>
      </c>
      <c r="H2169" s="11">
        <v>72</v>
      </c>
      <c r="I2169" s="11">
        <v>0.35499999999999998</v>
      </c>
      <c r="J2169" s="11">
        <v>0.60699999999999998</v>
      </c>
      <c r="K2169" s="11">
        <v>3.7999999999999999E-2</v>
      </c>
      <c r="L2169" s="11">
        <v>21961676</v>
      </c>
      <c r="M2169" s="11">
        <v>0.56100000000000005</v>
      </c>
    </row>
    <row r="2170" spans="1:13" ht="15" x14ac:dyDescent="0.25">
      <c r="A2170" s="12" t="s">
        <v>173</v>
      </c>
      <c r="B2170" s="5" t="s">
        <v>93</v>
      </c>
      <c r="C2170" s="9" t="s">
        <v>72</v>
      </c>
      <c r="D2170" s="9" t="str">
        <f t="shared" si="33"/>
        <v>Jordan-Middle East2011</v>
      </c>
      <c r="E2170" s="11">
        <v>2.8000000000000001E-2</v>
      </c>
      <c r="F2170" s="11">
        <v>1.7000000000000001E-2</v>
      </c>
      <c r="G2170" s="11">
        <v>75</v>
      </c>
      <c r="H2170" s="11">
        <v>72</v>
      </c>
      <c r="I2170" s="11">
        <v>0.34599999999999997</v>
      </c>
      <c r="J2170" s="11">
        <v>0.62</v>
      </c>
      <c r="K2170" s="11">
        <v>3.4000000000000002E-2</v>
      </c>
      <c r="L2170" s="11">
        <v>6181000</v>
      </c>
      <c r="M2170" s="11">
        <v>0.82699999999999996</v>
      </c>
    </row>
    <row r="2171" spans="1:13" ht="15" x14ac:dyDescent="0.25">
      <c r="A2171" s="12" t="s">
        <v>283</v>
      </c>
      <c r="B2171" s="5" t="s">
        <v>93</v>
      </c>
      <c r="C2171" s="9" t="s">
        <v>72</v>
      </c>
      <c r="D2171" s="9" t="str">
        <f t="shared" si="33"/>
        <v>Yemen-Middle East2011</v>
      </c>
      <c r="E2171" s="11">
        <v>3.2000000000000001E-2</v>
      </c>
      <c r="F2171" s="11">
        <v>4.3999999999999997E-2</v>
      </c>
      <c r="G2171" s="11">
        <v>64</v>
      </c>
      <c r="H2171" s="11">
        <v>61</v>
      </c>
      <c r="I2171" s="11">
        <v>0.41299999999999998</v>
      </c>
      <c r="J2171" s="11">
        <v>0.55900000000000005</v>
      </c>
      <c r="K2171" s="11">
        <v>2.8000000000000001E-2</v>
      </c>
      <c r="L2171" s="11">
        <v>23304206</v>
      </c>
      <c r="M2171" s="11">
        <v>0.32300000000000001</v>
      </c>
    </row>
    <row r="2172" spans="1:13" ht="15" x14ac:dyDescent="0.25">
      <c r="A2172" s="12" t="s">
        <v>166</v>
      </c>
      <c r="B2172" s="5" t="s">
        <v>93</v>
      </c>
      <c r="C2172" s="9" t="s">
        <v>72</v>
      </c>
      <c r="D2172" s="9" t="str">
        <f t="shared" si="33"/>
        <v>Iraq-Middle East2011</v>
      </c>
      <c r="E2172" s="11">
        <v>3.2000000000000001E-2</v>
      </c>
      <c r="F2172" s="11">
        <v>2.9000000000000001E-2</v>
      </c>
      <c r="G2172" s="11">
        <v>73</v>
      </c>
      <c r="H2172" s="11">
        <v>65</v>
      </c>
      <c r="I2172" s="11">
        <v>0.40899999999999997</v>
      </c>
      <c r="J2172" s="11">
        <v>0.55800000000000005</v>
      </c>
      <c r="K2172" s="11">
        <v>3.3000000000000002E-2</v>
      </c>
      <c r="L2172" s="11">
        <v>31760020</v>
      </c>
      <c r="M2172" s="11">
        <v>0.69099999999999995</v>
      </c>
    </row>
    <row r="2173" spans="1:13" ht="15" x14ac:dyDescent="0.25">
      <c r="A2173" s="12" t="s">
        <v>229</v>
      </c>
      <c r="B2173" s="5" t="s">
        <v>93</v>
      </c>
      <c r="C2173" s="9" t="s">
        <v>73</v>
      </c>
      <c r="D2173" s="9" t="str">
        <f t="shared" si="33"/>
        <v>Qatar-Middle East2012</v>
      </c>
      <c r="E2173" s="11">
        <v>1.0999999999999999E-2</v>
      </c>
      <c r="F2173" s="11">
        <v>7.0000000000000001E-3</v>
      </c>
      <c r="G2173" s="11">
        <v>79</v>
      </c>
      <c r="H2173" s="11">
        <v>78</v>
      </c>
      <c r="I2173" s="11">
        <v>0.13300000000000001</v>
      </c>
      <c r="J2173" s="11">
        <v>0.85699999999999998</v>
      </c>
      <c r="K2173" s="11">
        <v>0.01</v>
      </c>
      <c r="L2173" s="11">
        <v>2050514</v>
      </c>
      <c r="M2173" s="11">
        <v>0.98899999999999999</v>
      </c>
    </row>
    <row r="2174" spans="1:13" ht="15" x14ac:dyDescent="0.25">
      <c r="A2174" s="12" t="s">
        <v>182</v>
      </c>
      <c r="B2174" s="5" t="s">
        <v>93</v>
      </c>
      <c r="C2174" s="9" t="s">
        <v>73</v>
      </c>
      <c r="D2174" s="9" t="str">
        <f t="shared" si="33"/>
        <v>Lebanon-Middle East2012</v>
      </c>
      <c r="E2174" s="11">
        <v>1.2999999999999999E-2</v>
      </c>
      <c r="F2174" s="11">
        <v>8.0000000000000002E-3</v>
      </c>
      <c r="G2174" s="11">
        <v>82</v>
      </c>
      <c r="H2174" s="11">
        <v>78</v>
      </c>
      <c r="I2174" s="11">
        <v>0.216</v>
      </c>
      <c r="J2174" s="11">
        <v>0.69799999999999995</v>
      </c>
      <c r="K2174" s="11">
        <v>8.5999999999999993E-2</v>
      </c>
      <c r="L2174" s="11">
        <v>4424888</v>
      </c>
      <c r="M2174" s="11">
        <v>0.874</v>
      </c>
    </row>
    <row r="2175" spans="1:13" ht="15" x14ac:dyDescent="0.25">
      <c r="A2175" s="12" t="s">
        <v>275</v>
      </c>
      <c r="B2175" s="5" t="s">
        <v>93</v>
      </c>
      <c r="C2175" s="9" t="s">
        <v>73</v>
      </c>
      <c r="D2175" s="9" t="str">
        <f t="shared" si="33"/>
        <v>United Arab Emirates-Middle East2012</v>
      </c>
      <c r="E2175" s="11">
        <v>1.4999999999999999E-2</v>
      </c>
      <c r="F2175" s="11">
        <v>7.0000000000000001E-3</v>
      </c>
      <c r="G2175" s="11">
        <v>78</v>
      </c>
      <c r="H2175" s="11">
        <v>76</v>
      </c>
      <c r="I2175" s="11">
        <v>0.14399999999999999</v>
      </c>
      <c r="J2175" s="11">
        <v>0.85199999999999998</v>
      </c>
      <c r="K2175" s="11">
        <v>4.0000000000000001E-3</v>
      </c>
      <c r="L2175" s="11">
        <v>9205651</v>
      </c>
      <c r="M2175" s="11">
        <v>0.84699999999999998</v>
      </c>
    </row>
    <row r="2176" spans="1:13" ht="15" x14ac:dyDescent="0.25">
      <c r="A2176" s="12" t="s">
        <v>92</v>
      </c>
      <c r="B2176" s="5" t="s">
        <v>93</v>
      </c>
      <c r="C2176" s="9" t="s">
        <v>73</v>
      </c>
      <c r="D2176" s="9" t="str">
        <f t="shared" si="33"/>
        <v>Bahrain-Middle East2012</v>
      </c>
      <c r="E2176" s="11">
        <v>1.6E-2</v>
      </c>
      <c r="F2176" s="11">
        <v>6.0000000000000001E-3</v>
      </c>
      <c r="G2176" s="11">
        <v>77</v>
      </c>
      <c r="H2176" s="11">
        <v>76</v>
      </c>
      <c r="I2176" s="11">
        <v>0.20200000000000001</v>
      </c>
      <c r="J2176" s="11">
        <v>0.77700000000000002</v>
      </c>
      <c r="K2176" s="11">
        <v>2.1000000000000001E-2</v>
      </c>
      <c r="L2176" s="11">
        <v>1317827</v>
      </c>
      <c r="M2176" s="11">
        <v>0.88600000000000001</v>
      </c>
    </row>
    <row r="2177" spans="1:13" ht="15" x14ac:dyDescent="0.25">
      <c r="A2177" s="12" t="s">
        <v>165</v>
      </c>
      <c r="B2177" s="5" t="s">
        <v>93</v>
      </c>
      <c r="C2177" s="9" t="s">
        <v>73</v>
      </c>
      <c r="D2177" s="9" t="str">
        <f t="shared" si="33"/>
        <v>Iran-Middle East2012</v>
      </c>
      <c r="E2177" s="11">
        <v>1.9E-2</v>
      </c>
      <c r="F2177" s="11">
        <v>1.4999999999999999E-2</v>
      </c>
      <c r="G2177" s="11">
        <v>76</v>
      </c>
      <c r="H2177" s="11">
        <v>72</v>
      </c>
      <c r="I2177" s="11">
        <v>0.23699999999999999</v>
      </c>
      <c r="J2177" s="11">
        <v>0.71099999999999997</v>
      </c>
      <c r="K2177" s="11">
        <v>5.1999999999999998E-2</v>
      </c>
      <c r="L2177" s="11">
        <v>76424443</v>
      </c>
      <c r="M2177" s="11">
        <v>0.71799999999999997</v>
      </c>
    </row>
    <row r="2178" spans="1:13" ht="15" x14ac:dyDescent="0.25">
      <c r="A2178" s="12" t="s">
        <v>236</v>
      </c>
      <c r="B2178" s="5" t="s">
        <v>93</v>
      </c>
      <c r="C2178" s="9" t="s">
        <v>73</v>
      </c>
      <c r="D2178" s="9" t="str">
        <f t="shared" si="33"/>
        <v>Saudi Arabia-Middle East2012</v>
      </c>
      <c r="E2178" s="11">
        <v>0.02</v>
      </c>
      <c r="F2178" s="11">
        <v>1.4E-2</v>
      </c>
      <c r="G2178" s="11">
        <v>77</v>
      </c>
      <c r="H2178" s="11">
        <v>74</v>
      </c>
      <c r="I2178" s="11">
        <v>0.29699999999999999</v>
      </c>
      <c r="J2178" s="11">
        <v>0.67400000000000004</v>
      </c>
      <c r="K2178" s="11">
        <v>2.9000000000000001E-2</v>
      </c>
      <c r="L2178" s="11">
        <v>28287855</v>
      </c>
      <c r="M2178" s="11">
        <v>0.82499999999999996</v>
      </c>
    </row>
    <row r="2179" spans="1:13" ht="15" x14ac:dyDescent="0.25">
      <c r="A2179" s="12" t="s">
        <v>178</v>
      </c>
      <c r="B2179" s="5" t="s">
        <v>93</v>
      </c>
      <c r="C2179" s="9" t="s">
        <v>73</v>
      </c>
      <c r="D2179" s="9" t="str">
        <f t="shared" ref="D2179:D2242" si="34">CONCATENATE(A2179,C2179)</f>
        <v>Kuwait-Middle East2012</v>
      </c>
      <c r="E2179" s="11">
        <v>2.1000000000000001E-2</v>
      </c>
      <c r="F2179" s="11">
        <v>8.9999999999999993E-3</v>
      </c>
      <c r="G2179" s="11">
        <v>75</v>
      </c>
      <c r="H2179" s="11">
        <v>73</v>
      </c>
      <c r="I2179" s="11">
        <v>0.249</v>
      </c>
      <c r="J2179" s="11">
        <v>0.72899999999999998</v>
      </c>
      <c r="K2179" s="11">
        <v>2.1999999999999999E-2</v>
      </c>
      <c r="L2179" s="11">
        <v>3250496</v>
      </c>
      <c r="M2179" s="11">
        <v>0.98299999999999998</v>
      </c>
    </row>
    <row r="2180" spans="1:13" ht="15" x14ac:dyDescent="0.25">
      <c r="A2180" s="12" t="s">
        <v>219</v>
      </c>
      <c r="B2180" s="5" t="s">
        <v>93</v>
      </c>
      <c r="C2180" s="9" t="s">
        <v>73</v>
      </c>
      <c r="D2180" s="9" t="str">
        <f t="shared" si="34"/>
        <v>Oman-Middle East2012</v>
      </c>
      <c r="E2180" s="11">
        <v>2.1000000000000001E-2</v>
      </c>
      <c r="F2180" s="11">
        <v>0.01</v>
      </c>
      <c r="G2180" s="11">
        <v>79</v>
      </c>
      <c r="H2180" s="11">
        <v>75</v>
      </c>
      <c r="I2180" s="11">
        <v>0.24199999999999999</v>
      </c>
      <c r="J2180" s="11">
        <v>0.73099999999999998</v>
      </c>
      <c r="K2180" s="11">
        <v>2.8000000000000001E-2</v>
      </c>
      <c r="L2180" s="11">
        <v>3314001</v>
      </c>
      <c r="M2180" s="11">
        <v>0.76200000000000001</v>
      </c>
    </row>
    <row r="2181" spans="1:13" ht="15" x14ac:dyDescent="0.25">
      <c r="A2181" s="12" t="s">
        <v>169</v>
      </c>
      <c r="B2181" s="5" t="s">
        <v>93</v>
      </c>
      <c r="C2181" s="9" t="s">
        <v>73</v>
      </c>
      <c r="D2181" s="9" t="str">
        <f t="shared" si="34"/>
        <v>Israel-Middle East2012</v>
      </c>
      <c r="E2181" s="11">
        <v>2.1999999999999999E-2</v>
      </c>
      <c r="F2181" s="11">
        <v>3.0000000000000001E-3</v>
      </c>
      <c r="G2181" s="11">
        <v>84</v>
      </c>
      <c r="H2181" s="11">
        <v>80</v>
      </c>
      <c r="I2181" s="11">
        <v>0.27500000000000002</v>
      </c>
      <c r="J2181" s="11">
        <v>0.61899999999999999</v>
      </c>
      <c r="K2181" s="11">
        <v>0.105</v>
      </c>
      <c r="L2181" s="11">
        <v>7910500</v>
      </c>
      <c r="M2181" s="11">
        <v>0.91900000000000004</v>
      </c>
    </row>
    <row r="2182" spans="1:13" ht="15" x14ac:dyDescent="0.25">
      <c r="A2182" s="12" t="s">
        <v>261</v>
      </c>
      <c r="B2182" s="5" t="s">
        <v>93</v>
      </c>
      <c r="C2182" s="9" t="s">
        <v>73</v>
      </c>
      <c r="D2182" s="9" t="str">
        <f t="shared" si="34"/>
        <v>Syria-Middle East2012</v>
      </c>
      <c r="E2182" s="11">
        <v>2.4E-2</v>
      </c>
      <c r="F2182" s="11">
        <v>1.2E-2</v>
      </c>
      <c r="G2182" s="11">
        <v>78</v>
      </c>
      <c r="H2182" s="11">
        <v>72</v>
      </c>
      <c r="I2182" s="11">
        <v>0.35399999999999998</v>
      </c>
      <c r="J2182" s="11">
        <v>0.60699999999999998</v>
      </c>
      <c r="K2182" s="11">
        <v>3.9E-2</v>
      </c>
      <c r="L2182" s="11">
        <v>22399254</v>
      </c>
      <c r="M2182" s="11">
        <v>0.56499999999999995</v>
      </c>
    </row>
    <row r="2183" spans="1:13" ht="15" x14ac:dyDescent="0.25">
      <c r="A2183" s="12" t="s">
        <v>173</v>
      </c>
      <c r="B2183" s="5" t="s">
        <v>93</v>
      </c>
      <c r="C2183" s="9" t="s">
        <v>73</v>
      </c>
      <c r="D2183" s="9" t="str">
        <f t="shared" si="34"/>
        <v>Jordan-Middle East2012</v>
      </c>
      <c r="E2183" s="11">
        <v>2.8000000000000001E-2</v>
      </c>
      <c r="F2183" s="11">
        <v>1.7000000000000001E-2</v>
      </c>
      <c r="G2183" s="11">
        <v>75</v>
      </c>
      <c r="H2183" s="11">
        <v>72</v>
      </c>
      <c r="I2183" s="11">
        <v>0.34100000000000003</v>
      </c>
      <c r="J2183" s="11">
        <v>0.624</v>
      </c>
      <c r="K2183" s="11">
        <v>3.5000000000000003E-2</v>
      </c>
      <c r="L2183" s="11">
        <v>6318000</v>
      </c>
      <c r="M2183" s="11">
        <v>0.83</v>
      </c>
    </row>
    <row r="2184" spans="1:13" ht="15" x14ac:dyDescent="0.25">
      <c r="A2184" s="12" t="s">
        <v>283</v>
      </c>
      <c r="B2184" s="5" t="s">
        <v>93</v>
      </c>
      <c r="C2184" s="9" t="s">
        <v>73</v>
      </c>
      <c r="D2184" s="9" t="str">
        <f t="shared" si="34"/>
        <v>Yemen-Middle East2012</v>
      </c>
      <c r="E2184" s="11">
        <v>3.1E-2</v>
      </c>
      <c r="F2184" s="11">
        <v>4.2000000000000003E-2</v>
      </c>
      <c r="G2184" s="11">
        <v>64</v>
      </c>
      <c r="H2184" s="11">
        <v>62</v>
      </c>
      <c r="I2184" s="11">
        <v>0.40699999999999997</v>
      </c>
      <c r="J2184" s="11">
        <v>0.56499999999999995</v>
      </c>
      <c r="K2184" s="11">
        <v>2.8000000000000001E-2</v>
      </c>
      <c r="L2184" s="11">
        <v>23852409</v>
      </c>
      <c r="M2184" s="11">
        <v>0.32900000000000001</v>
      </c>
    </row>
    <row r="2185" spans="1:13" ht="15" x14ac:dyDescent="0.25">
      <c r="A2185" s="12" t="s">
        <v>166</v>
      </c>
      <c r="B2185" s="5" t="s">
        <v>93</v>
      </c>
      <c r="C2185" s="9" t="s">
        <v>73</v>
      </c>
      <c r="D2185" s="9" t="str">
        <f t="shared" si="34"/>
        <v>Iraq-Middle East2012</v>
      </c>
      <c r="E2185" s="11">
        <v>3.1E-2</v>
      </c>
      <c r="F2185" s="11">
        <v>2.9000000000000001E-2</v>
      </c>
      <c r="G2185" s="11">
        <v>73</v>
      </c>
      <c r="H2185" s="11">
        <v>66</v>
      </c>
      <c r="I2185" s="11">
        <v>0.40500000000000003</v>
      </c>
      <c r="J2185" s="11">
        <v>0.56200000000000006</v>
      </c>
      <c r="K2185" s="11">
        <v>3.3000000000000002E-2</v>
      </c>
      <c r="L2185" s="11">
        <v>32578209</v>
      </c>
      <c r="M2185" s="11">
        <v>0.69199999999999995</v>
      </c>
    </row>
    <row r="2186" spans="1:13" ht="15" x14ac:dyDescent="0.25">
      <c r="A2186" s="12" t="s">
        <v>79</v>
      </c>
      <c r="B2186" s="5" t="s">
        <v>80</v>
      </c>
      <c r="C2186" s="9" t="s">
        <v>66</v>
      </c>
      <c r="D2186" s="9" t="str">
        <f t="shared" si="34"/>
        <v>American Samoa-Oceania2005</v>
      </c>
      <c r="E2186" s="8"/>
      <c r="F2186" s="8"/>
      <c r="G2186" s="8"/>
      <c r="H2186" s="8"/>
      <c r="I2186" s="8"/>
      <c r="J2186" s="8"/>
      <c r="K2186" s="8"/>
      <c r="L2186" s="11">
        <v>59117</v>
      </c>
      <c r="M2186" s="11">
        <v>0.88100000000000001</v>
      </c>
    </row>
    <row r="2187" spans="1:13" ht="15" x14ac:dyDescent="0.25">
      <c r="A2187" s="12" t="s">
        <v>88</v>
      </c>
      <c r="B2187" s="5" t="s">
        <v>80</v>
      </c>
      <c r="C2187" s="9" t="s">
        <v>66</v>
      </c>
      <c r="D2187" s="9" t="str">
        <f t="shared" si="34"/>
        <v>Australia-Oceania2005</v>
      </c>
      <c r="E2187" s="11">
        <v>1.2999999999999999E-2</v>
      </c>
      <c r="F2187" s="11">
        <v>5.0000000000000001E-3</v>
      </c>
      <c r="G2187" s="11">
        <v>83</v>
      </c>
      <c r="H2187" s="11">
        <v>79</v>
      </c>
      <c r="I2187" s="11">
        <v>0.19800000000000001</v>
      </c>
      <c r="J2187" s="11">
        <v>0.67300000000000004</v>
      </c>
      <c r="K2187" s="11">
        <v>0.129</v>
      </c>
      <c r="L2187" s="11">
        <v>20394800</v>
      </c>
      <c r="M2187" s="11">
        <v>0.88</v>
      </c>
    </row>
    <row r="2188" spans="1:13" ht="15" x14ac:dyDescent="0.25">
      <c r="A2188" s="12" t="s">
        <v>212</v>
      </c>
      <c r="B2188" s="5" t="s">
        <v>80</v>
      </c>
      <c r="C2188" s="9" t="s">
        <v>66</v>
      </c>
      <c r="D2188" s="9" t="str">
        <f t="shared" si="34"/>
        <v>New Zealand-Oceania2005</v>
      </c>
      <c r="E2188" s="11">
        <v>1.4E-2</v>
      </c>
      <c r="F2188" s="11">
        <v>5.0000000000000001E-3</v>
      </c>
      <c r="G2188" s="11">
        <v>82</v>
      </c>
      <c r="H2188" s="11">
        <v>78</v>
      </c>
      <c r="I2188" s="11">
        <v>0.215</v>
      </c>
      <c r="J2188" s="11">
        <v>0.66400000000000003</v>
      </c>
      <c r="K2188" s="11">
        <v>0.12</v>
      </c>
      <c r="L2188" s="11">
        <v>4133900</v>
      </c>
      <c r="M2188" s="11">
        <v>0.86099999999999999</v>
      </c>
    </row>
    <row r="2189" spans="1:13" ht="15" x14ac:dyDescent="0.25">
      <c r="A2189" s="12" t="s">
        <v>211</v>
      </c>
      <c r="B2189" s="5" t="s">
        <v>80</v>
      </c>
      <c r="C2189" s="9" t="s">
        <v>66</v>
      </c>
      <c r="D2189" s="9" t="str">
        <f t="shared" si="34"/>
        <v>New Caledonia-Oceania2005</v>
      </c>
      <c r="E2189" s="11">
        <v>1.7000000000000001E-2</v>
      </c>
      <c r="F2189" s="8"/>
      <c r="G2189" s="11">
        <v>79</v>
      </c>
      <c r="H2189" s="11">
        <v>72</v>
      </c>
      <c r="I2189" s="11">
        <v>0.26900000000000002</v>
      </c>
      <c r="J2189" s="11">
        <v>0.66200000000000003</v>
      </c>
      <c r="K2189" s="11">
        <v>6.9000000000000006E-2</v>
      </c>
      <c r="L2189" s="11">
        <v>234393</v>
      </c>
      <c r="M2189" s="11">
        <v>0.64</v>
      </c>
    </row>
    <row r="2190" spans="1:13" ht="15" x14ac:dyDescent="0.25">
      <c r="A2190" s="12" t="s">
        <v>144</v>
      </c>
      <c r="B2190" s="5" t="s">
        <v>80</v>
      </c>
      <c r="C2190" s="9" t="s">
        <v>66</v>
      </c>
      <c r="D2190" s="9" t="str">
        <f t="shared" si="34"/>
        <v>French Polynesia-Oceania2005</v>
      </c>
      <c r="E2190" s="11">
        <v>1.7999999999999999E-2</v>
      </c>
      <c r="F2190" s="8"/>
      <c r="G2190" s="11">
        <v>77</v>
      </c>
      <c r="H2190" s="11">
        <v>72</v>
      </c>
      <c r="I2190" s="11">
        <v>0.27700000000000002</v>
      </c>
      <c r="J2190" s="11">
        <v>0.67200000000000004</v>
      </c>
      <c r="K2190" s="11">
        <v>0.05</v>
      </c>
      <c r="L2190" s="11">
        <v>254884</v>
      </c>
      <c r="M2190" s="11">
        <v>0.56399999999999995</v>
      </c>
    </row>
    <row r="2191" spans="1:13" ht="15" x14ac:dyDescent="0.25">
      <c r="A2191" s="12" t="s">
        <v>153</v>
      </c>
      <c r="B2191" s="5" t="s">
        <v>80</v>
      </c>
      <c r="C2191" s="9" t="s">
        <v>66</v>
      </c>
      <c r="D2191" s="9" t="str">
        <f t="shared" si="34"/>
        <v>Guam-Oceania2005</v>
      </c>
      <c r="E2191" s="11">
        <v>1.9E-2</v>
      </c>
      <c r="F2191" s="8"/>
      <c r="G2191" s="11">
        <v>79</v>
      </c>
      <c r="H2191" s="11">
        <v>74</v>
      </c>
      <c r="I2191" s="11">
        <v>0.29499999999999998</v>
      </c>
      <c r="J2191" s="11">
        <v>0.64100000000000001</v>
      </c>
      <c r="K2191" s="11">
        <v>6.4000000000000001E-2</v>
      </c>
      <c r="L2191" s="11">
        <v>158401</v>
      </c>
      <c r="M2191" s="11">
        <v>0.93600000000000005</v>
      </c>
    </row>
    <row r="2192" spans="1:13" ht="15" x14ac:dyDescent="0.25">
      <c r="A2192" s="12" t="s">
        <v>141</v>
      </c>
      <c r="B2192" s="5" t="s">
        <v>80</v>
      </c>
      <c r="C2192" s="9" t="s">
        <v>66</v>
      </c>
      <c r="D2192" s="9" t="str">
        <f t="shared" si="34"/>
        <v>Fiji-Oceania2005</v>
      </c>
      <c r="E2192" s="11">
        <v>2.3E-2</v>
      </c>
      <c r="F2192" s="11">
        <v>0.02</v>
      </c>
      <c r="G2192" s="11">
        <v>71</v>
      </c>
      <c r="H2192" s="11">
        <v>66</v>
      </c>
      <c r="I2192" s="11">
        <v>0.30599999999999999</v>
      </c>
      <c r="J2192" s="11">
        <v>0.65300000000000002</v>
      </c>
      <c r="K2192" s="11">
        <v>4.1000000000000002E-2</v>
      </c>
      <c r="L2192" s="11">
        <v>822484</v>
      </c>
      <c r="M2192" s="11">
        <v>0.499</v>
      </c>
    </row>
    <row r="2193" spans="1:13" ht="15" x14ac:dyDescent="0.25">
      <c r="A2193" s="12" t="s">
        <v>176</v>
      </c>
      <c r="B2193" s="5" t="s">
        <v>80</v>
      </c>
      <c r="C2193" s="9" t="s">
        <v>66</v>
      </c>
      <c r="D2193" s="9" t="str">
        <f t="shared" si="34"/>
        <v>Kiribati-Oceania2005</v>
      </c>
      <c r="E2193" s="11">
        <v>2.5000000000000001E-2</v>
      </c>
      <c r="F2193" s="11">
        <v>0.05</v>
      </c>
      <c r="G2193" s="11">
        <v>69</v>
      </c>
      <c r="H2193" s="11">
        <v>64</v>
      </c>
      <c r="I2193" s="11">
        <v>0.371</v>
      </c>
      <c r="J2193" s="11">
        <v>0.59299999999999997</v>
      </c>
      <c r="K2193" s="11">
        <v>3.5999999999999997E-2</v>
      </c>
      <c r="L2193" s="11">
        <v>90468</v>
      </c>
      <c r="M2193" s="11">
        <v>0.436</v>
      </c>
    </row>
    <row r="2194" spans="1:13" ht="15" x14ac:dyDescent="0.25">
      <c r="A2194" s="12" t="s">
        <v>200</v>
      </c>
      <c r="B2194" s="5" t="s">
        <v>80</v>
      </c>
      <c r="C2194" s="9" t="s">
        <v>66</v>
      </c>
      <c r="D2194" s="9" t="str">
        <f t="shared" si="34"/>
        <v>Micronesia, Fed. Sts.-Oceania2005</v>
      </c>
      <c r="E2194" s="11">
        <v>2.5999999999999999E-2</v>
      </c>
      <c r="F2194" s="11">
        <v>3.6999999999999998E-2</v>
      </c>
      <c r="G2194" s="11">
        <v>69</v>
      </c>
      <c r="H2194" s="11">
        <v>67</v>
      </c>
      <c r="I2194" s="11">
        <v>0.38800000000000001</v>
      </c>
      <c r="J2194" s="11">
        <v>0.57199999999999995</v>
      </c>
      <c r="K2194" s="11">
        <v>0.04</v>
      </c>
      <c r="L2194" s="11">
        <v>106198</v>
      </c>
      <c r="M2194" s="11">
        <v>0.223</v>
      </c>
    </row>
    <row r="2195" spans="1:13" ht="15" x14ac:dyDescent="0.25">
      <c r="A2195" s="12" t="s">
        <v>280</v>
      </c>
      <c r="B2195" s="5" t="s">
        <v>80</v>
      </c>
      <c r="C2195" s="9" t="s">
        <v>66</v>
      </c>
      <c r="D2195" s="9" t="str">
        <f t="shared" si="34"/>
        <v>Vanuatu-Oceania2005</v>
      </c>
      <c r="E2195" s="11">
        <v>2.9000000000000001E-2</v>
      </c>
      <c r="F2195" s="11">
        <v>1.7999999999999999E-2</v>
      </c>
      <c r="G2195" s="11">
        <v>71</v>
      </c>
      <c r="H2195" s="11">
        <v>67</v>
      </c>
      <c r="I2195" s="11">
        <v>0.39700000000000002</v>
      </c>
      <c r="J2195" s="11">
        <v>0.56999999999999995</v>
      </c>
      <c r="K2195" s="11">
        <v>3.3000000000000002E-2</v>
      </c>
      <c r="L2195" s="11">
        <v>209375</v>
      </c>
      <c r="M2195" s="11">
        <v>0.23100000000000001</v>
      </c>
    </row>
    <row r="2196" spans="1:13" ht="15" x14ac:dyDescent="0.25">
      <c r="A2196" s="12" t="s">
        <v>233</v>
      </c>
      <c r="B2196" s="5" t="s">
        <v>80</v>
      </c>
      <c r="C2196" s="9" t="s">
        <v>66</v>
      </c>
      <c r="D2196" s="9" t="str">
        <f t="shared" si="34"/>
        <v>Samoa-Oceania2005</v>
      </c>
      <c r="E2196" s="11">
        <v>2.9000000000000001E-2</v>
      </c>
      <c r="F2196" s="11">
        <v>1.7000000000000001E-2</v>
      </c>
      <c r="G2196" s="11">
        <v>74</v>
      </c>
      <c r="H2196" s="11">
        <v>68</v>
      </c>
      <c r="I2196" s="11">
        <v>0.39600000000000002</v>
      </c>
      <c r="J2196" s="11">
        <v>0.55600000000000005</v>
      </c>
      <c r="K2196" s="11">
        <v>4.8000000000000001E-2</v>
      </c>
      <c r="L2196" s="11">
        <v>179928</v>
      </c>
      <c r="M2196" s="11">
        <v>0.21199999999999999</v>
      </c>
    </row>
    <row r="2197" spans="1:13" ht="15" x14ac:dyDescent="0.25">
      <c r="A2197" s="12" t="s">
        <v>267</v>
      </c>
      <c r="B2197" s="5" t="s">
        <v>80</v>
      </c>
      <c r="C2197" s="9" t="s">
        <v>66</v>
      </c>
      <c r="D2197" s="9" t="str">
        <f t="shared" si="34"/>
        <v>Tonga-Oceania2005</v>
      </c>
      <c r="E2197" s="11">
        <v>2.9000000000000001E-2</v>
      </c>
      <c r="F2197" s="11">
        <v>1.2999999999999999E-2</v>
      </c>
      <c r="G2197" s="11">
        <v>74</v>
      </c>
      <c r="H2197" s="11">
        <v>69</v>
      </c>
      <c r="I2197" s="11">
        <v>0.38100000000000001</v>
      </c>
      <c r="J2197" s="11">
        <v>0.55900000000000005</v>
      </c>
      <c r="K2197" s="11">
        <v>0.06</v>
      </c>
      <c r="L2197" s="11">
        <v>100960</v>
      </c>
      <c r="M2197" s="11">
        <v>0.23200000000000001</v>
      </c>
    </row>
    <row r="2198" spans="1:13" ht="15" x14ac:dyDescent="0.25">
      <c r="A2198" s="12" t="s">
        <v>222</v>
      </c>
      <c r="B2198" s="5" t="s">
        <v>80</v>
      </c>
      <c r="C2198" s="9" t="s">
        <v>66</v>
      </c>
      <c r="D2198" s="9" t="str">
        <f t="shared" si="34"/>
        <v>Papua New Guinea-Oceania2005</v>
      </c>
      <c r="E2198" s="11">
        <v>3.3000000000000002E-2</v>
      </c>
      <c r="F2198" s="11">
        <v>5.6000000000000001E-2</v>
      </c>
      <c r="G2198" s="11">
        <v>63</v>
      </c>
      <c r="H2198" s="11">
        <v>59</v>
      </c>
      <c r="I2198" s="11">
        <v>0.4</v>
      </c>
      <c r="J2198" s="11">
        <v>0.57399999999999995</v>
      </c>
      <c r="K2198" s="11">
        <v>2.5999999999999999E-2</v>
      </c>
      <c r="L2198" s="11">
        <v>6095959</v>
      </c>
      <c r="M2198" s="11">
        <v>0.13100000000000001</v>
      </c>
    </row>
    <row r="2199" spans="1:13" ht="15" x14ac:dyDescent="0.25">
      <c r="A2199" s="12" t="s">
        <v>196</v>
      </c>
      <c r="B2199" s="5" t="s">
        <v>80</v>
      </c>
      <c r="C2199" s="9" t="s">
        <v>66</v>
      </c>
      <c r="D2199" s="9" t="str">
        <f t="shared" si="34"/>
        <v>Marshall Islands-Oceania2005</v>
      </c>
      <c r="E2199" s="11">
        <v>3.5000000000000003E-2</v>
      </c>
      <c r="F2199" s="11">
        <v>3.3000000000000002E-2</v>
      </c>
      <c r="G2199" s="8"/>
      <c r="H2199" s="8"/>
      <c r="I2199" s="8"/>
      <c r="J2199" s="8"/>
      <c r="K2199" s="8"/>
      <c r="L2199" s="11">
        <v>52058</v>
      </c>
      <c r="M2199" s="11">
        <v>0.69899999999999995</v>
      </c>
    </row>
    <row r="2200" spans="1:13" ht="15" x14ac:dyDescent="0.25">
      <c r="A2200" s="12" t="s">
        <v>245</v>
      </c>
      <c r="B2200" s="5" t="s">
        <v>80</v>
      </c>
      <c r="C2200" s="9" t="s">
        <v>66</v>
      </c>
      <c r="D2200" s="9" t="str">
        <f t="shared" si="34"/>
        <v>Solomon Islands-Oceania2005</v>
      </c>
      <c r="E2200" s="11">
        <v>3.5000000000000003E-2</v>
      </c>
      <c r="F2200" s="11">
        <v>2.9000000000000001E-2</v>
      </c>
      <c r="G2200" s="11">
        <v>67</v>
      </c>
      <c r="H2200" s="11">
        <v>64</v>
      </c>
      <c r="I2200" s="11">
        <v>0.41299999999999998</v>
      </c>
      <c r="J2200" s="11">
        <v>0.55700000000000005</v>
      </c>
      <c r="K2200" s="11">
        <v>0.03</v>
      </c>
      <c r="L2200" s="11">
        <v>469306</v>
      </c>
      <c r="M2200" s="11">
        <v>0.17799999999999999</v>
      </c>
    </row>
    <row r="2201" spans="1:13" ht="15" x14ac:dyDescent="0.25">
      <c r="A2201" s="12" t="s">
        <v>88</v>
      </c>
      <c r="B2201" s="5" t="s">
        <v>80</v>
      </c>
      <c r="C2201" s="9" t="s">
        <v>67</v>
      </c>
      <c r="D2201" s="9" t="str">
        <f t="shared" si="34"/>
        <v>Australia-Oceania2006</v>
      </c>
      <c r="E2201" s="11">
        <v>1.2999999999999999E-2</v>
      </c>
      <c r="F2201" s="11">
        <v>5.0000000000000001E-3</v>
      </c>
      <c r="G2201" s="11">
        <v>84</v>
      </c>
      <c r="H2201" s="11">
        <v>79</v>
      </c>
      <c r="I2201" s="11">
        <v>0.19500000000000001</v>
      </c>
      <c r="J2201" s="11">
        <v>0.67400000000000004</v>
      </c>
      <c r="K2201" s="11">
        <v>0.13</v>
      </c>
      <c r="L2201" s="11">
        <v>20697900</v>
      </c>
      <c r="M2201" s="11">
        <v>0.88200000000000001</v>
      </c>
    </row>
    <row r="2202" spans="1:13" ht="15" x14ac:dyDescent="0.25">
      <c r="A2202" s="12" t="s">
        <v>212</v>
      </c>
      <c r="B2202" s="5" t="s">
        <v>80</v>
      </c>
      <c r="C2202" s="9" t="s">
        <v>67</v>
      </c>
      <c r="D2202" s="9" t="str">
        <f t="shared" si="34"/>
        <v>New Zealand-Oceania2006</v>
      </c>
      <c r="E2202" s="11">
        <v>1.4E-2</v>
      </c>
      <c r="F2202" s="11">
        <v>5.0000000000000001E-3</v>
      </c>
      <c r="G2202" s="11">
        <v>82</v>
      </c>
      <c r="H2202" s="11">
        <v>78</v>
      </c>
      <c r="I2202" s="11">
        <v>0.21299999999999999</v>
      </c>
      <c r="J2202" s="11">
        <v>0.66600000000000004</v>
      </c>
      <c r="K2202" s="11">
        <v>0.121</v>
      </c>
      <c r="L2202" s="11">
        <v>4184600</v>
      </c>
      <c r="M2202" s="11">
        <v>0.86099999999999999</v>
      </c>
    </row>
    <row r="2203" spans="1:13" ht="15" x14ac:dyDescent="0.25">
      <c r="A2203" s="12" t="s">
        <v>144</v>
      </c>
      <c r="B2203" s="5" t="s">
        <v>80</v>
      </c>
      <c r="C2203" s="9" t="s">
        <v>67</v>
      </c>
      <c r="D2203" s="9" t="str">
        <f t="shared" si="34"/>
        <v>French Polynesia-Oceania2006</v>
      </c>
      <c r="E2203" s="11">
        <v>1.7999999999999999E-2</v>
      </c>
      <c r="F2203" s="8"/>
      <c r="G2203" s="11">
        <v>77</v>
      </c>
      <c r="H2203" s="11">
        <v>72</v>
      </c>
      <c r="I2203" s="11">
        <v>0.26900000000000002</v>
      </c>
      <c r="J2203" s="11">
        <v>0.67800000000000005</v>
      </c>
      <c r="K2203" s="11">
        <v>5.2999999999999999E-2</v>
      </c>
      <c r="L2203" s="11">
        <v>257731</v>
      </c>
      <c r="M2203" s="11">
        <v>0.56599999999999995</v>
      </c>
    </row>
    <row r="2204" spans="1:13" ht="15" x14ac:dyDescent="0.25">
      <c r="A2204" s="12" t="s">
        <v>211</v>
      </c>
      <c r="B2204" s="5" t="s">
        <v>80</v>
      </c>
      <c r="C2204" s="9" t="s">
        <v>67</v>
      </c>
      <c r="D2204" s="9" t="str">
        <f t="shared" si="34"/>
        <v>New Caledonia-Oceania2006</v>
      </c>
      <c r="E2204" s="11">
        <v>1.7999999999999999E-2</v>
      </c>
      <c r="F2204" s="8"/>
      <c r="G2204" s="11">
        <v>80</v>
      </c>
      <c r="H2204" s="11">
        <v>73</v>
      </c>
      <c r="I2204" s="11">
        <v>0.26200000000000001</v>
      </c>
      <c r="J2204" s="11">
        <v>0.66400000000000003</v>
      </c>
      <c r="K2204" s="11">
        <v>7.3999999999999996E-2</v>
      </c>
      <c r="L2204" s="11">
        <v>238459</v>
      </c>
      <c r="M2204" s="11">
        <v>0.64600000000000002</v>
      </c>
    </row>
    <row r="2205" spans="1:13" ht="15" x14ac:dyDescent="0.25">
      <c r="A2205" s="12" t="s">
        <v>153</v>
      </c>
      <c r="B2205" s="5" t="s">
        <v>80</v>
      </c>
      <c r="C2205" s="9" t="s">
        <v>67</v>
      </c>
      <c r="D2205" s="9" t="str">
        <f t="shared" si="34"/>
        <v>Guam-Oceania2006</v>
      </c>
      <c r="E2205" s="11">
        <v>1.9E-2</v>
      </c>
      <c r="F2205" s="8"/>
      <c r="G2205" s="11">
        <v>80</v>
      </c>
      <c r="H2205" s="11">
        <v>74</v>
      </c>
      <c r="I2205" s="11">
        <v>0.29199999999999998</v>
      </c>
      <c r="J2205" s="11">
        <v>0.64200000000000002</v>
      </c>
      <c r="K2205" s="11">
        <v>6.6000000000000003E-2</v>
      </c>
      <c r="L2205" s="11">
        <v>158429</v>
      </c>
      <c r="M2205" s="11">
        <v>0.93700000000000006</v>
      </c>
    </row>
    <row r="2206" spans="1:13" ht="15" x14ac:dyDescent="0.25">
      <c r="A2206" s="12" t="s">
        <v>79</v>
      </c>
      <c r="B2206" s="5" t="s">
        <v>80</v>
      </c>
      <c r="C2206" s="9" t="s">
        <v>67</v>
      </c>
      <c r="D2206" s="9" t="str">
        <f t="shared" si="34"/>
        <v>American Samoa-Oceania2006</v>
      </c>
      <c r="E2206" s="11">
        <v>2.1999999999999999E-2</v>
      </c>
      <c r="F2206" s="8"/>
      <c r="G2206" s="8"/>
      <c r="H2206" s="8"/>
      <c r="I2206" s="8"/>
      <c r="J2206" s="8"/>
      <c r="K2206" s="8"/>
      <c r="L2206" s="11">
        <v>58652</v>
      </c>
      <c r="M2206" s="11">
        <v>0.88</v>
      </c>
    </row>
    <row r="2207" spans="1:13" ht="15" x14ac:dyDescent="0.25">
      <c r="A2207" s="12" t="s">
        <v>141</v>
      </c>
      <c r="B2207" s="5" t="s">
        <v>80</v>
      </c>
      <c r="C2207" s="9" t="s">
        <v>67</v>
      </c>
      <c r="D2207" s="9" t="str">
        <f t="shared" si="34"/>
        <v>Fiji-Oceania2006</v>
      </c>
      <c r="E2207" s="11">
        <v>2.3E-2</v>
      </c>
      <c r="F2207" s="11">
        <v>0.02</v>
      </c>
      <c r="G2207" s="11">
        <v>72</v>
      </c>
      <c r="H2207" s="11">
        <v>66</v>
      </c>
      <c r="I2207" s="11">
        <v>0.3</v>
      </c>
      <c r="J2207" s="11">
        <v>0.65700000000000003</v>
      </c>
      <c r="K2207" s="11">
        <v>4.2000000000000003E-2</v>
      </c>
      <c r="L2207" s="11">
        <v>828060</v>
      </c>
      <c r="M2207" s="11">
        <v>0.503</v>
      </c>
    </row>
    <row r="2208" spans="1:13" ht="15" x14ac:dyDescent="0.25">
      <c r="A2208" s="12" t="s">
        <v>176</v>
      </c>
      <c r="B2208" s="5" t="s">
        <v>80</v>
      </c>
      <c r="C2208" s="9" t="s">
        <v>67</v>
      </c>
      <c r="D2208" s="9" t="str">
        <f t="shared" si="34"/>
        <v>Kiribati-Oceania2006</v>
      </c>
      <c r="E2208" s="11">
        <v>2.4E-2</v>
      </c>
      <c r="F2208" s="11">
        <v>0.05</v>
      </c>
      <c r="G2208" s="11">
        <v>69</v>
      </c>
      <c r="H2208" s="11">
        <v>64</v>
      </c>
      <c r="I2208" s="11">
        <v>0.36399999999999999</v>
      </c>
      <c r="J2208" s="11">
        <v>0.6</v>
      </c>
      <c r="K2208" s="11">
        <v>3.6999999999999998E-2</v>
      </c>
      <c r="L2208" s="11">
        <v>91953</v>
      </c>
      <c r="M2208" s="11">
        <v>0.436</v>
      </c>
    </row>
    <row r="2209" spans="1:13" ht="15" x14ac:dyDescent="0.25">
      <c r="A2209" s="12" t="s">
        <v>200</v>
      </c>
      <c r="B2209" s="5" t="s">
        <v>80</v>
      </c>
      <c r="C2209" s="9" t="s">
        <v>67</v>
      </c>
      <c r="D2209" s="9" t="str">
        <f t="shared" si="34"/>
        <v>Micronesia, Fed. Sts.-Oceania2006</v>
      </c>
      <c r="E2209" s="11">
        <v>2.5000000000000001E-2</v>
      </c>
      <c r="F2209" s="11">
        <v>3.5999999999999997E-2</v>
      </c>
      <c r="G2209" s="11">
        <v>69</v>
      </c>
      <c r="H2209" s="11">
        <v>67</v>
      </c>
      <c r="I2209" s="11">
        <v>0.38500000000000001</v>
      </c>
      <c r="J2209" s="11">
        <v>0.57499999999999996</v>
      </c>
      <c r="K2209" s="11">
        <v>0.04</v>
      </c>
      <c r="L2209" s="11">
        <v>105686</v>
      </c>
      <c r="M2209" s="11">
        <v>0.223</v>
      </c>
    </row>
    <row r="2210" spans="1:13" ht="15" x14ac:dyDescent="0.25">
      <c r="A2210" s="12" t="s">
        <v>280</v>
      </c>
      <c r="B2210" s="5" t="s">
        <v>80</v>
      </c>
      <c r="C2210" s="9" t="s">
        <v>67</v>
      </c>
      <c r="D2210" s="9" t="str">
        <f t="shared" si="34"/>
        <v>Vanuatu-Oceania2006</v>
      </c>
      <c r="E2210" s="11">
        <v>2.9000000000000001E-2</v>
      </c>
      <c r="F2210" s="11">
        <v>1.7000000000000001E-2</v>
      </c>
      <c r="G2210" s="11">
        <v>72</v>
      </c>
      <c r="H2210" s="11">
        <v>68</v>
      </c>
      <c r="I2210" s="11">
        <v>0.39400000000000002</v>
      </c>
      <c r="J2210" s="11">
        <v>0.57199999999999995</v>
      </c>
      <c r="K2210" s="11">
        <v>3.4000000000000002E-2</v>
      </c>
      <c r="L2210" s="11">
        <v>214654</v>
      </c>
      <c r="M2210" s="11">
        <v>0.23400000000000001</v>
      </c>
    </row>
    <row r="2211" spans="1:13" ht="15" x14ac:dyDescent="0.25">
      <c r="A2211" s="12" t="s">
        <v>233</v>
      </c>
      <c r="B2211" s="5" t="s">
        <v>80</v>
      </c>
      <c r="C2211" s="9" t="s">
        <v>67</v>
      </c>
      <c r="D2211" s="9" t="str">
        <f t="shared" si="34"/>
        <v>Samoa-Oceania2006</v>
      </c>
      <c r="E2211" s="11">
        <v>2.9000000000000001E-2</v>
      </c>
      <c r="F2211" s="11">
        <v>1.6E-2</v>
      </c>
      <c r="G2211" s="11">
        <v>75</v>
      </c>
      <c r="H2211" s="11">
        <v>68</v>
      </c>
      <c r="I2211" s="11">
        <v>0.39300000000000002</v>
      </c>
      <c r="J2211" s="11">
        <v>0.55800000000000005</v>
      </c>
      <c r="K2211" s="11">
        <v>4.9000000000000002E-2</v>
      </c>
      <c r="L2211" s="11">
        <v>181073</v>
      </c>
      <c r="M2211" s="11">
        <v>0.21</v>
      </c>
    </row>
    <row r="2212" spans="1:13" ht="15" x14ac:dyDescent="0.25">
      <c r="A2212" s="12" t="s">
        <v>267</v>
      </c>
      <c r="B2212" s="5" t="s">
        <v>80</v>
      </c>
      <c r="C2212" s="9" t="s">
        <v>67</v>
      </c>
      <c r="D2212" s="9" t="str">
        <f t="shared" si="34"/>
        <v>Tonga-Oceania2006</v>
      </c>
      <c r="E2212" s="11">
        <v>2.9000000000000001E-2</v>
      </c>
      <c r="F2212" s="11">
        <v>1.2999999999999999E-2</v>
      </c>
      <c r="G2212" s="11">
        <v>74</v>
      </c>
      <c r="H2212" s="11">
        <v>69</v>
      </c>
      <c r="I2212" s="11">
        <v>0.38</v>
      </c>
      <c r="J2212" s="11">
        <v>0.56000000000000005</v>
      </c>
      <c r="K2212" s="11">
        <v>0.06</v>
      </c>
      <c r="L2212" s="11">
        <v>101617</v>
      </c>
      <c r="M2212" s="11">
        <v>0.23200000000000001</v>
      </c>
    </row>
    <row r="2213" spans="1:13" ht="15" x14ac:dyDescent="0.25">
      <c r="A2213" s="12" t="s">
        <v>222</v>
      </c>
      <c r="B2213" s="5" t="s">
        <v>80</v>
      </c>
      <c r="C2213" s="9" t="s">
        <v>67</v>
      </c>
      <c r="D2213" s="9" t="str">
        <f t="shared" si="34"/>
        <v>Papua New Guinea-Oceania2006</v>
      </c>
      <c r="E2213" s="11">
        <v>3.2000000000000001E-2</v>
      </c>
      <c r="F2213" s="11">
        <v>5.5E-2</v>
      </c>
      <c r="G2213" s="11">
        <v>63</v>
      </c>
      <c r="H2213" s="11">
        <v>59</v>
      </c>
      <c r="I2213" s="11">
        <v>0.39900000000000002</v>
      </c>
      <c r="J2213" s="11">
        <v>0.57499999999999996</v>
      </c>
      <c r="K2213" s="11">
        <v>2.5999999999999999E-2</v>
      </c>
      <c r="L2213" s="11">
        <v>6245797</v>
      </c>
      <c r="M2213" s="11">
        <v>0.13100000000000001</v>
      </c>
    </row>
    <row r="2214" spans="1:13" ht="15" x14ac:dyDescent="0.25">
      <c r="A2214" s="12" t="s">
        <v>245</v>
      </c>
      <c r="B2214" s="5" t="s">
        <v>80</v>
      </c>
      <c r="C2214" s="9" t="s">
        <v>67</v>
      </c>
      <c r="D2214" s="9" t="str">
        <f t="shared" si="34"/>
        <v>Solomon Islands-Oceania2006</v>
      </c>
      <c r="E2214" s="11">
        <v>3.4000000000000002E-2</v>
      </c>
      <c r="F2214" s="11">
        <v>2.9000000000000001E-2</v>
      </c>
      <c r="G2214" s="11">
        <v>67</v>
      </c>
      <c r="H2214" s="11">
        <v>65</v>
      </c>
      <c r="I2214" s="11">
        <v>0.41199999999999998</v>
      </c>
      <c r="J2214" s="11">
        <v>0.55700000000000005</v>
      </c>
      <c r="K2214" s="11">
        <v>0.03</v>
      </c>
      <c r="L2214" s="11">
        <v>480745</v>
      </c>
      <c r="M2214" s="11">
        <v>0.183</v>
      </c>
    </row>
    <row r="2215" spans="1:13" ht="15" x14ac:dyDescent="0.25">
      <c r="A2215" s="12" t="s">
        <v>196</v>
      </c>
      <c r="B2215" s="5" t="s">
        <v>80</v>
      </c>
      <c r="C2215" s="9" t="s">
        <v>67</v>
      </c>
      <c r="D2215" s="9" t="str">
        <f t="shared" si="34"/>
        <v>Marshall Islands-Oceania2006</v>
      </c>
      <c r="E2215" s="11">
        <v>3.5000000000000003E-2</v>
      </c>
      <c r="F2215" s="11">
        <v>3.3000000000000002E-2</v>
      </c>
      <c r="G2215" s="8"/>
      <c r="H2215" s="8"/>
      <c r="I2215" s="8"/>
      <c r="J2215" s="8"/>
      <c r="K2215" s="8"/>
      <c r="L2215" s="11">
        <v>52084</v>
      </c>
      <c r="M2215" s="11">
        <v>0.70199999999999996</v>
      </c>
    </row>
    <row r="2216" spans="1:13" ht="15" x14ac:dyDescent="0.25">
      <c r="A2216" s="12" t="s">
        <v>79</v>
      </c>
      <c r="B2216" s="5" t="s">
        <v>80</v>
      </c>
      <c r="C2216" s="9" t="s">
        <v>68</v>
      </c>
      <c r="D2216" s="9" t="str">
        <f t="shared" si="34"/>
        <v>American Samoa-Oceania2007</v>
      </c>
      <c r="E2216" s="8"/>
      <c r="F2216" s="8"/>
      <c r="G2216" s="8"/>
      <c r="H2216" s="8"/>
      <c r="I2216" s="8"/>
      <c r="J2216" s="8"/>
      <c r="K2216" s="8"/>
      <c r="L2216" s="11">
        <v>57919</v>
      </c>
      <c r="M2216" s="11">
        <v>0.879</v>
      </c>
    </row>
    <row r="2217" spans="1:13" ht="15" x14ac:dyDescent="0.25">
      <c r="A2217" s="12" t="s">
        <v>88</v>
      </c>
      <c r="B2217" s="5" t="s">
        <v>80</v>
      </c>
      <c r="C2217" s="9" t="s">
        <v>68</v>
      </c>
      <c r="D2217" s="9" t="str">
        <f t="shared" si="34"/>
        <v>Australia-Oceania2007</v>
      </c>
      <c r="E2217" s="11">
        <v>1.4E-2</v>
      </c>
      <c r="F2217" s="11">
        <v>5.0000000000000001E-3</v>
      </c>
      <c r="G2217" s="11">
        <v>84</v>
      </c>
      <c r="H2217" s="11">
        <v>79</v>
      </c>
      <c r="I2217" s="11">
        <v>0.193</v>
      </c>
      <c r="J2217" s="11">
        <v>0.67600000000000005</v>
      </c>
      <c r="K2217" s="11">
        <v>0.13100000000000001</v>
      </c>
      <c r="L2217" s="11">
        <v>20827600</v>
      </c>
      <c r="M2217" s="11">
        <v>0.88300000000000001</v>
      </c>
    </row>
    <row r="2218" spans="1:13" ht="15" x14ac:dyDescent="0.25">
      <c r="A2218" s="12" t="s">
        <v>212</v>
      </c>
      <c r="B2218" s="5" t="s">
        <v>80</v>
      </c>
      <c r="C2218" s="9" t="s">
        <v>68</v>
      </c>
      <c r="D2218" s="9" t="str">
        <f t="shared" si="34"/>
        <v>New Zealand-Oceania2007</v>
      </c>
      <c r="E2218" s="11">
        <v>1.4999999999999999E-2</v>
      </c>
      <c r="F2218" s="11">
        <v>5.0000000000000001E-3</v>
      </c>
      <c r="G2218" s="11">
        <v>82</v>
      </c>
      <c r="H2218" s="11">
        <v>78</v>
      </c>
      <c r="I2218" s="11">
        <v>0.21099999999999999</v>
      </c>
      <c r="J2218" s="11">
        <v>0.66600000000000004</v>
      </c>
      <c r="K2218" s="11">
        <v>0.123</v>
      </c>
      <c r="L2218" s="11">
        <v>4228300</v>
      </c>
      <c r="M2218" s="11">
        <v>0.86099999999999999</v>
      </c>
    </row>
    <row r="2219" spans="1:13" ht="15" x14ac:dyDescent="0.25">
      <c r="A2219" s="12" t="s">
        <v>211</v>
      </c>
      <c r="B2219" s="5" t="s">
        <v>80</v>
      </c>
      <c r="C2219" s="9" t="s">
        <v>68</v>
      </c>
      <c r="D2219" s="9" t="str">
        <f t="shared" si="34"/>
        <v>New Caledonia-Oceania2007</v>
      </c>
      <c r="E2219" s="11">
        <v>1.7000000000000001E-2</v>
      </c>
      <c r="F2219" s="8"/>
      <c r="G2219" s="11">
        <v>80</v>
      </c>
      <c r="H2219" s="11">
        <v>72</v>
      </c>
      <c r="I2219" s="11">
        <v>0.255</v>
      </c>
      <c r="J2219" s="11">
        <v>0.66500000000000004</v>
      </c>
      <c r="K2219" s="11">
        <v>0.08</v>
      </c>
      <c r="L2219" s="11">
        <v>242400</v>
      </c>
      <c r="M2219" s="11">
        <v>0.65300000000000002</v>
      </c>
    </row>
    <row r="2220" spans="1:13" ht="15" x14ac:dyDescent="0.25">
      <c r="A2220" s="12" t="s">
        <v>144</v>
      </c>
      <c r="B2220" s="5" t="s">
        <v>80</v>
      </c>
      <c r="C2220" s="9" t="s">
        <v>68</v>
      </c>
      <c r="D2220" s="9" t="str">
        <f t="shared" si="34"/>
        <v>French Polynesia-Oceania2007</v>
      </c>
      <c r="E2220" s="11">
        <v>1.7999999999999999E-2</v>
      </c>
      <c r="F2220" s="8"/>
      <c r="G2220" s="11">
        <v>77</v>
      </c>
      <c r="H2220" s="11">
        <v>73</v>
      </c>
      <c r="I2220" s="11">
        <v>0.26</v>
      </c>
      <c r="J2220" s="11">
        <v>0.68300000000000005</v>
      </c>
      <c r="K2220" s="11">
        <v>5.7000000000000002E-2</v>
      </c>
      <c r="L2220" s="11">
        <v>260361</v>
      </c>
      <c r="M2220" s="11">
        <v>0.56799999999999995</v>
      </c>
    </row>
    <row r="2221" spans="1:13" ht="15" x14ac:dyDescent="0.25">
      <c r="A2221" s="12" t="s">
        <v>153</v>
      </c>
      <c r="B2221" s="5" t="s">
        <v>80</v>
      </c>
      <c r="C2221" s="9" t="s">
        <v>68</v>
      </c>
      <c r="D2221" s="9" t="str">
        <f t="shared" si="34"/>
        <v>Guam-Oceania2007</v>
      </c>
      <c r="E2221" s="11">
        <v>1.9E-2</v>
      </c>
      <c r="F2221" s="8"/>
      <c r="G2221" s="11">
        <v>80</v>
      </c>
      <c r="H2221" s="11">
        <v>75</v>
      </c>
      <c r="I2221" s="11">
        <v>0.28799999999999998</v>
      </c>
      <c r="J2221" s="11">
        <v>0.64500000000000002</v>
      </c>
      <c r="K2221" s="11">
        <v>6.7000000000000004E-2</v>
      </c>
      <c r="L2221" s="11">
        <v>158331</v>
      </c>
      <c r="M2221" s="11">
        <v>0.93799999999999994</v>
      </c>
    </row>
    <row r="2222" spans="1:13" ht="15" x14ac:dyDescent="0.25">
      <c r="A2222" s="12" t="s">
        <v>141</v>
      </c>
      <c r="B2222" s="5" t="s">
        <v>80</v>
      </c>
      <c r="C2222" s="9" t="s">
        <v>68</v>
      </c>
      <c r="D2222" s="9" t="str">
        <f t="shared" si="34"/>
        <v>Fiji-Oceania2007</v>
      </c>
      <c r="E2222" s="11">
        <v>2.3E-2</v>
      </c>
      <c r="F2222" s="11">
        <v>0.02</v>
      </c>
      <c r="G2222" s="11">
        <v>72</v>
      </c>
      <c r="H2222" s="11">
        <v>66</v>
      </c>
      <c r="I2222" s="11">
        <v>0.29599999999999999</v>
      </c>
      <c r="J2222" s="11">
        <v>0.66</v>
      </c>
      <c r="K2222" s="11">
        <v>4.3999999999999997E-2</v>
      </c>
      <c r="L2222" s="11">
        <v>835392</v>
      </c>
      <c r="M2222" s="11">
        <v>0.50700000000000001</v>
      </c>
    </row>
    <row r="2223" spans="1:13" ht="15" x14ac:dyDescent="0.25">
      <c r="A2223" s="12" t="s">
        <v>176</v>
      </c>
      <c r="B2223" s="5" t="s">
        <v>80</v>
      </c>
      <c r="C2223" s="9" t="s">
        <v>68</v>
      </c>
      <c r="D2223" s="9" t="str">
        <f t="shared" si="34"/>
        <v>Kiribati-Oceania2007</v>
      </c>
      <c r="E2223" s="11">
        <v>2.4E-2</v>
      </c>
      <c r="F2223" s="11">
        <v>0.05</v>
      </c>
      <c r="G2223" s="11">
        <v>70</v>
      </c>
      <c r="H2223" s="11">
        <v>64</v>
      </c>
      <c r="I2223" s="11">
        <v>0.35699999999999998</v>
      </c>
      <c r="J2223" s="11">
        <v>0.60599999999999998</v>
      </c>
      <c r="K2223" s="11">
        <v>3.6999999999999998E-2</v>
      </c>
      <c r="L2223" s="11">
        <v>93401</v>
      </c>
      <c r="M2223" s="11">
        <v>0.436</v>
      </c>
    </row>
    <row r="2224" spans="1:13" ht="15" x14ac:dyDescent="0.25">
      <c r="A2224" s="12" t="s">
        <v>200</v>
      </c>
      <c r="B2224" s="5" t="s">
        <v>80</v>
      </c>
      <c r="C2224" s="9" t="s">
        <v>68</v>
      </c>
      <c r="D2224" s="9" t="str">
        <f t="shared" si="34"/>
        <v>Micronesia, Fed. Sts.-Oceania2007</v>
      </c>
      <c r="E2224" s="11">
        <v>2.5000000000000001E-2</v>
      </c>
      <c r="F2224" s="11">
        <v>3.5000000000000003E-2</v>
      </c>
      <c r="G2224" s="11">
        <v>69</v>
      </c>
      <c r="H2224" s="11">
        <v>67</v>
      </c>
      <c r="I2224" s="11">
        <v>0.38200000000000001</v>
      </c>
      <c r="J2224" s="11">
        <v>0.57899999999999996</v>
      </c>
      <c r="K2224" s="11">
        <v>3.9E-2</v>
      </c>
      <c r="L2224" s="11">
        <v>105097</v>
      </c>
      <c r="M2224" s="11">
        <v>0.223</v>
      </c>
    </row>
    <row r="2225" spans="1:13" ht="15" x14ac:dyDescent="0.25">
      <c r="A2225" s="12" t="s">
        <v>280</v>
      </c>
      <c r="B2225" s="5" t="s">
        <v>80</v>
      </c>
      <c r="C2225" s="9" t="s">
        <v>68</v>
      </c>
      <c r="D2225" s="9" t="str">
        <f t="shared" si="34"/>
        <v>Vanuatu-Oceania2007</v>
      </c>
      <c r="E2225" s="11">
        <v>2.8000000000000001E-2</v>
      </c>
      <c r="F2225" s="11">
        <v>1.7000000000000001E-2</v>
      </c>
      <c r="G2225" s="11">
        <v>72</v>
      </c>
      <c r="H2225" s="11">
        <v>68</v>
      </c>
      <c r="I2225" s="11">
        <v>0.39100000000000001</v>
      </c>
      <c r="J2225" s="11">
        <v>0.57299999999999995</v>
      </c>
      <c r="K2225" s="11">
        <v>3.5999999999999997E-2</v>
      </c>
      <c r="L2225" s="11">
        <v>220001</v>
      </c>
      <c r="M2225" s="11">
        <v>0.23699999999999999</v>
      </c>
    </row>
    <row r="2226" spans="1:13" ht="15" x14ac:dyDescent="0.25">
      <c r="A2226" s="12" t="s">
        <v>267</v>
      </c>
      <c r="B2226" s="5" t="s">
        <v>80</v>
      </c>
      <c r="C2226" s="9" t="s">
        <v>68</v>
      </c>
      <c r="D2226" s="9" t="str">
        <f t="shared" si="34"/>
        <v>Tonga-Oceania2007</v>
      </c>
      <c r="E2226" s="11">
        <v>2.8000000000000001E-2</v>
      </c>
      <c r="F2226" s="11">
        <v>1.2999999999999999E-2</v>
      </c>
      <c r="G2226" s="11">
        <v>75</v>
      </c>
      <c r="H2226" s="11">
        <v>69</v>
      </c>
      <c r="I2226" s="11">
        <v>0.379</v>
      </c>
      <c r="J2226" s="11">
        <v>0.56100000000000005</v>
      </c>
      <c r="K2226" s="11">
        <v>0.06</v>
      </c>
      <c r="L2226" s="11">
        <v>102289</v>
      </c>
      <c r="M2226" s="11">
        <v>0.23200000000000001</v>
      </c>
    </row>
    <row r="2227" spans="1:13" ht="15" x14ac:dyDescent="0.25">
      <c r="A2227" s="12" t="s">
        <v>233</v>
      </c>
      <c r="B2227" s="5" t="s">
        <v>80</v>
      </c>
      <c r="C2227" s="9" t="s">
        <v>68</v>
      </c>
      <c r="D2227" s="9" t="str">
        <f t="shared" si="34"/>
        <v>Samoa-Oceania2007</v>
      </c>
      <c r="E2227" s="11">
        <v>2.9000000000000001E-2</v>
      </c>
      <c r="F2227" s="11">
        <v>1.6E-2</v>
      </c>
      <c r="G2227" s="11">
        <v>75</v>
      </c>
      <c r="H2227" s="11">
        <v>68</v>
      </c>
      <c r="I2227" s="11">
        <v>0.39</v>
      </c>
      <c r="J2227" s="11">
        <v>0.56000000000000005</v>
      </c>
      <c r="K2227" s="11">
        <v>4.9000000000000002E-2</v>
      </c>
      <c r="L2227" s="11">
        <v>182240</v>
      </c>
      <c r="M2227" s="11">
        <v>0.20799999999999999</v>
      </c>
    </row>
    <row r="2228" spans="1:13" ht="15" x14ac:dyDescent="0.25">
      <c r="A2228" s="12" t="s">
        <v>222</v>
      </c>
      <c r="B2228" s="5" t="s">
        <v>80</v>
      </c>
      <c r="C2228" s="9" t="s">
        <v>68</v>
      </c>
      <c r="D2228" s="9" t="str">
        <f t="shared" si="34"/>
        <v>Papua New Guinea-Oceania2007</v>
      </c>
      <c r="E2228" s="11">
        <v>3.2000000000000001E-2</v>
      </c>
      <c r="F2228" s="11">
        <v>5.3999999999999999E-2</v>
      </c>
      <c r="G2228" s="11">
        <v>63</v>
      </c>
      <c r="H2228" s="11">
        <v>59</v>
      </c>
      <c r="I2228" s="11">
        <v>0.39700000000000002</v>
      </c>
      <c r="J2228" s="11">
        <v>0.57599999999999996</v>
      </c>
      <c r="K2228" s="11">
        <v>2.7E-2</v>
      </c>
      <c r="L2228" s="11">
        <v>6397623</v>
      </c>
      <c r="M2228" s="11">
        <v>0.13100000000000001</v>
      </c>
    </row>
    <row r="2229" spans="1:13" ht="15" x14ac:dyDescent="0.25">
      <c r="A2229" s="12" t="s">
        <v>245</v>
      </c>
      <c r="B2229" s="5" t="s">
        <v>80</v>
      </c>
      <c r="C2229" s="9" t="s">
        <v>68</v>
      </c>
      <c r="D2229" s="9" t="str">
        <f t="shared" si="34"/>
        <v>Solomon Islands-Oceania2007</v>
      </c>
      <c r="E2229" s="11">
        <v>3.4000000000000002E-2</v>
      </c>
      <c r="F2229" s="11">
        <v>2.9000000000000001E-2</v>
      </c>
      <c r="G2229" s="11">
        <v>68</v>
      </c>
      <c r="H2229" s="11">
        <v>65</v>
      </c>
      <c r="I2229" s="11">
        <v>0.41099999999999998</v>
      </c>
      <c r="J2229" s="11">
        <v>0.55800000000000005</v>
      </c>
      <c r="K2229" s="11">
        <v>3.1E-2</v>
      </c>
      <c r="L2229" s="11">
        <v>492148</v>
      </c>
      <c r="M2229" s="11">
        <v>0.187</v>
      </c>
    </row>
    <row r="2230" spans="1:13" ht="15" x14ac:dyDescent="0.25">
      <c r="A2230" s="12" t="s">
        <v>196</v>
      </c>
      <c r="B2230" s="5" t="s">
        <v>80</v>
      </c>
      <c r="C2230" s="9" t="s">
        <v>68</v>
      </c>
      <c r="D2230" s="9" t="str">
        <f t="shared" si="34"/>
        <v>Marshall Islands-Oceania2007</v>
      </c>
      <c r="E2230" s="11">
        <v>3.5000000000000003E-2</v>
      </c>
      <c r="F2230" s="11">
        <v>3.2000000000000001E-2</v>
      </c>
      <c r="G2230" s="8"/>
      <c r="H2230" s="8"/>
      <c r="I2230" s="8"/>
      <c r="J2230" s="8"/>
      <c r="K2230" s="8"/>
      <c r="L2230" s="11">
        <v>52150</v>
      </c>
      <c r="M2230" s="11">
        <v>0.70499999999999996</v>
      </c>
    </row>
    <row r="2231" spans="1:13" ht="15" x14ac:dyDescent="0.25">
      <c r="A2231" s="12" t="s">
        <v>79</v>
      </c>
      <c r="B2231" s="5" t="s">
        <v>80</v>
      </c>
      <c r="C2231" s="9" t="s">
        <v>69</v>
      </c>
      <c r="D2231" s="9" t="str">
        <f t="shared" si="34"/>
        <v>American Samoa-Oceania2008</v>
      </c>
      <c r="E2231" s="8"/>
      <c r="F2231" s="8"/>
      <c r="G2231" s="8"/>
      <c r="H2231" s="8"/>
      <c r="I2231" s="8"/>
      <c r="J2231" s="8"/>
      <c r="K2231" s="8"/>
      <c r="L2231" s="11">
        <v>57053</v>
      </c>
      <c r="M2231" s="11">
        <v>0.878</v>
      </c>
    </row>
    <row r="2232" spans="1:13" ht="15" x14ac:dyDescent="0.25">
      <c r="A2232" s="12" t="s">
        <v>196</v>
      </c>
      <c r="B2232" s="5" t="s">
        <v>80</v>
      </c>
      <c r="C2232" s="9" t="s">
        <v>69</v>
      </c>
      <c r="D2232" s="9" t="str">
        <f t="shared" si="34"/>
        <v>Marshall Islands-Oceania2008</v>
      </c>
      <c r="E2232" s="8"/>
      <c r="F2232" s="11">
        <v>3.2000000000000001E-2</v>
      </c>
      <c r="G2232" s="8"/>
      <c r="H2232" s="8"/>
      <c r="I2232" s="8"/>
      <c r="J2232" s="8"/>
      <c r="K2232" s="8"/>
      <c r="L2232" s="11">
        <v>52245</v>
      </c>
      <c r="M2232" s="11">
        <v>0.70799999999999996</v>
      </c>
    </row>
    <row r="2233" spans="1:13" ht="15" x14ac:dyDescent="0.25">
      <c r="A2233" s="12" t="s">
        <v>88</v>
      </c>
      <c r="B2233" s="5" t="s">
        <v>80</v>
      </c>
      <c r="C2233" s="9" t="s">
        <v>69</v>
      </c>
      <c r="D2233" s="9" t="str">
        <f t="shared" si="34"/>
        <v>Australia-Oceania2008</v>
      </c>
      <c r="E2233" s="11">
        <v>1.4E-2</v>
      </c>
      <c r="F2233" s="11">
        <v>4.0000000000000001E-3</v>
      </c>
      <c r="G2233" s="11">
        <v>84</v>
      </c>
      <c r="H2233" s="11">
        <v>79</v>
      </c>
      <c r="I2233" s="11">
        <v>0.192</v>
      </c>
      <c r="J2233" s="11">
        <v>0.67700000000000005</v>
      </c>
      <c r="K2233" s="11">
        <v>0.13200000000000001</v>
      </c>
      <c r="L2233" s="11">
        <v>21249200</v>
      </c>
      <c r="M2233" s="11">
        <v>0.88400000000000001</v>
      </c>
    </row>
    <row r="2234" spans="1:13" ht="15" x14ac:dyDescent="0.25">
      <c r="A2234" s="12" t="s">
        <v>212</v>
      </c>
      <c r="B2234" s="5" t="s">
        <v>80</v>
      </c>
      <c r="C2234" s="9" t="s">
        <v>69</v>
      </c>
      <c r="D2234" s="9" t="str">
        <f t="shared" si="34"/>
        <v>New Zealand-Oceania2008</v>
      </c>
      <c r="E2234" s="11">
        <v>1.4999999999999999E-2</v>
      </c>
      <c r="F2234" s="11">
        <v>5.0000000000000001E-3</v>
      </c>
      <c r="G2234" s="11">
        <v>82</v>
      </c>
      <c r="H2234" s="11">
        <v>78</v>
      </c>
      <c r="I2234" s="11">
        <v>0.20799999999999999</v>
      </c>
      <c r="J2234" s="11">
        <v>0.66600000000000004</v>
      </c>
      <c r="K2234" s="11">
        <v>0.125</v>
      </c>
      <c r="L2234" s="11">
        <v>4268900</v>
      </c>
      <c r="M2234" s="11">
        <v>0.86099999999999999</v>
      </c>
    </row>
    <row r="2235" spans="1:13" ht="15" x14ac:dyDescent="0.25">
      <c r="A2235" s="12" t="s">
        <v>211</v>
      </c>
      <c r="B2235" s="5" t="s">
        <v>80</v>
      </c>
      <c r="C2235" s="9" t="s">
        <v>69</v>
      </c>
      <c r="D2235" s="9" t="str">
        <f t="shared" si="34"/>
        <v>New Caledonia-Oceania2008</v>
      </c>
      <c r="E2235" s="11">
        <v>1.6E-2</v>
      </c>
      <c r="F2235" s="8"/>
      <c r="G2235" s="11">
        <v>81</v>
      </c>
      <c r="H2235" s="11">
        <v>72</v>
      </c>
      <c r="I2235" s="11">
        <v>0.248</v>
      </c>
      <c r="J2235" s="11">
        <v>0.66700000000000004</v>
      </c>
      <c r="K2235" s="11">
        <v>8.5999999999999993E-2</v>
      </c>
      <c r="L2235" s="11">
        <v>243985</v>
      </c>
      <c r="M2235" s="11">
        <v>0.66</v>
      </c>
    </row>
    <row r="2236" spans="1:13" ht="15" x14ac:dyDescent="0.25">
      <c r="A2236" s="12" t="s">
        <v>144</v>
      </c>
      <c r="B2236" s="5" t="s">
        <v>80</v>
      </c>
      <c r="C2236" s="9" t="s">
        <v>69</v>
      </c>
      <c r="D2236" s="9" t="str">
        <f t="shared" si="34"/>
        <v>French Polynesia-Oceania2008</v>
      </c>
      <c r="E2236" s="11">
        <v>1.7000000000000001E-2</v>
      </c>
      <c r="F2236" s="8"/>
      <c r="G2236" s="11">
        <v>78</v>
      </c>
      <c r="H2236" s="11">
        <v>73</v>
      </c>
      <c r="I2236" s="11">
        <v>0.251</v>
      </c>
      <c r="J2236" s="11">
        <v>0.68799999999999994</v>
      </c>
      <c r="K2236" s="11">
        <v>6.0999999999999999E-2</v>
      </c>
      <c r="L2236" s="11">
        <v>262877</v>
      </c>
      <c r="M2236" s="11">
        <v>0.56699999999999995</v>
      </c>
    </row>
    <row r="2237" spans="1:13" ht="15" x14ac:dyDescent="0.25">
      <c r="A2237" s="12" t="s">
        <v>153</v>
      </c>
      <c r="B2237" s="5" t="s">
        <v>80</v>
      </c>
      <c r="C2237" s="9" t="s">
        <v>69</v>
      </c>
      <c r="D2237" s="9" t="str">
        <f t="shared" si="34"/>
        <v>Guam-Oceania2008</v>
      </c>
      <c r="E2237" s="11">
        <v>1.7999999999999999E-2</v>
      </c>
      <c r="F2237" s="8"/>
      <c r="G2237" s="11">
        <v>80</v>
      </c>
      <c r="H2237" s="11">
        <v>75</v>
      </c>
      <c r="I2237" s="11">
        <v>0.28399999999999997</v>
      </c>
      <c r="J2237" s="11">
        <v>0.64700000000000002</v>
      </c>
      <c r="K2237" s="11">
        <v>6.9000000000000006E-2</v>
      </c>
      <c r="L2237" s="11">
        <v>158310</v>
      </c>
      <c r="M2237" s="11">
        <v>0.93899999999999995</v>
      </c>
    </row>
    <row r="2238" spans="1:13" ht="15" x14ac:dyDescent="0.25">
      <c r="A2238" s="12" t="s">
        <v>141</v>
      </c>
      <c r="B2238" s="5" t="s">
        <v>80</v>
      </c>
      <c r="C2238" s="9" t="s">
        <v>69</v>
      </c>
      <c r="D2238" s="9" t="str">
        <f t="shared" si="34"/>
        <v>Fiji-Oceania2008</v>
      </c>
      <c r="E2238" s="11">
        <v>2.1999999999999999E-2</v>
      </c>
      <c r="F2238" s="11">
        <v>0.02</v>
      </c>
      <c r="G2238" s="11">
        <v>72</v>
      </c>
      <c r="H2238" s="11">
        <v>66</v>
      </c>
      <c r="I2238" s="11">
        <v>0.29399999999999998</v>
      </c>
      <c r="J2238" s="11">
        <v>0.66100000000000003</v>
      </c>
      <c r="K2238" s="11">
        <v>4.4999999999999998E-2</v>
      </c>
      <c r="L2238" s="11">
        <v>843851</v>
      </c>
      <c r="M2238" s="11">
        <v>0.51100000000000001</v>
      </c>
    </row>
    <row r="2239" spans="1:13" ht="15" x14ac:dyDescent="0.25">
      <c r="A2239" s="12" t="s">
        <v>176</v>
      </c>
      <c r="B2239" s="5" t="s">
        <v>80</v>
      </c>
      <c r="C2239" s="9" t="s">
        <v>69</v>
      </c>
      <c r="D2239" s="9" t="str">
        <f t="shared" si="34"/>
        <v>Kiribati-Oceania2008</v>
      </c>
      <c r="E2239" s="11">
        <v>2.4E-2</v>
      </c>
      <c r="F2239" s="11">
        <v>4.9000000000000002E-2</v>
      </c>
      <c r="G2239" s="11">
        <v>70</v>
      </c>
      <c r="H2239" s="11">
        <v>64</v>
      </c>
      <c r="I2239" s="11">
        <v>0.35</v>
      </c>
      <c r="J2239" s="11">
        <v>0.61299999999999999</v>
      </c>
      <c r="K2239" s="11">
        <v>3.6999999999999998E-2</v>
      </c>
      <c r="L2239" s="11">
        <v>94832</v>
      </c>
      <c r="M2239" s="11">
        <v>0.436</v>
      </c>
    </row>
    <row r="2240" spans="1:13" ht="15" x14ac:dyDescent="0.25">
      <c r="A2240" s="12" t="s">
        <v>200</v>
      </c>
      <c r="B2240" s="5" t="s">
        <v>80</v>
      </c>
      <c r="C2240" s="9" t="s">
        <v>69</v>
      </c>
      <c r="D2240" s="9" t="str">
        <f t="shared" si="34"/>
        <v>Micronesia, Fed. Sts.-Oceania2008</v>
      </c>
      <c r="E2240" s="11">
        <v>2.4E-2</v>
      </c>
      <c r="F2240" s="11">
        <v>3.4000000000000002E-2</v>
      </c>
      <c r="G2240" s="11">
        <v>69</v>
      </c>
      <c r="H2240" s="11">
        <v>68</v>
      </c>
      <c r="I2240" s="11">
        <v>0.378</v>
      </c>
      <c r="J2240" s="11">
        <v>0.58299999999999996</v>
      </c>
      <c r="K2240" s="11">
        <v>3.9E-2</v>
      </c>
      <c r="L2240" s="11">
        <v>104498</v>
      </c>
      <c r="M2240" s="11">
        <v>0.223</v>
      </c>
    </row>
    <row r="2241" spans="1:13" ht="15" x14ac:dyDescent="0.25">
      <c r="A2241" s="12" t="s">
        <v>280</v>
      </c>
      <c r="B2241" s="5" t="s">
        <v>80</v>
      </c>
      <c r="C2241" s="9" t="s">
        <v>69</v>
      </c>
      <c r="D2241" s="9" t="str">
        <f t="shared" si="34"/>
        <v>Vanuatu-Oceania2008</v>
      </c>
      <c r="E2241" s="11">
        <v>2.8000000000000001E-2</v>
      </c>
      <c r="F2241" s="11">
        <v>1.7000000000000001E-2</v>
      </c>
      <c r="G2241" s="11">
        <v>72</v>
      </c>
      <c r="H2241" s="11">
        <v>68</v>
      </c>
      <c r="I2241" s="11">
        <v>0.38800000000000001</v>
      </c>
      <c r="J2241" s="11">
        <v>0.57399999999999995</v>
      </c>
      <c r="K2241" s="11">
        <v>3.6999999999999998E-2</v>
      </c>
      <c r="L2241" s="11">
        <v>225398</v>
      </c>
      <c r="M2241" s="11">
        <v>0.24</v>
      </c>
    </row>
    <row r="2242" spans="1:13" ht="15" x14ac:dyDescent="0.25">
      <c r="A2242" s="12" t="s">
        <v>267</v>
      </c>
      <c r="B2242" s="5" t="s">
        <v>80</v>
      </c>
      <c r="C2242" s="9" t="s">
        <v>69</v>
      </c>
      <c r="D2242" s="9" t="str">
        <f t="shared" si="34"/>
        <v>Tonga-Oceania2008</v>
      </c>
      <c r="E2242" s="11">
        <v>2.8000000000000001E-2</v>
      </c>
      <c r="F2242" s="11">
        <v>1.2E-2</v>
      </c>
      <c r="G2242" s="11">
        <v>75</v>
      </c>
      <c r="H2242" s="11">
        <v>69</v>
      </c>
      <c r="I2242" s="11">
        <v>0.377</v>
      </c>
      <c r="J2242" s="11">
        <v>0.56299999999999994</v>
      </c>
      <c r="K2242" s="11">
        <v>5.8999999999999997E-2</v>
      </c>
      <c r="L2242" s="11">
        <v>102947</v>
      </c>
      <c r="M2242" s="11">
        <v>0.23300000000000001</v>
      </c>
    </row>
    <row r="2243" spans="1:13" ht="15" x14ac:dyDescent="0.25">
      <c r="A2243" s="12" t="s">
        <v>233</v>
      </c>
      <c r="B2243" s="5" t="s">
        <v>80</v>
      </c>
      <c r="C2243" s="9" t="s">
        <v>69</v>
      </c>
      <c r="D2243" s="9" t="str">
        <f t="shared" ref="D2243:D2306" si="35">CONCATENATE(A2243,C2243)</f>
        <v>Samoa-Oceania2008</v>
      </c>
      <c r="E2243" s="11">
        <v>2.9000000000000001E-2</v>
      </c>
      <c r="F2243" s="11">
        <v>1.6E-2</v>
      </c>
      <c r="G2243" s="11">
        <v>75</v>
      </c>
      <c r="H2243" s="11">
        <v>69</v>
      </c>
      <c r="I2243" s="11">
        <v>0.38800000000000001</v>
      </c>
      <c r="J2243" s="11">
        <v>0.56299999999999994</v>
      </c>
      <c r="K2243" s="11">
        <v>0.05</v>
      </c>
      <c r="L2243" s="11">
        <v>183444</v>
      </c>
      <c r="M2243" s="11">
        <v>0.20499999999999999</v>
      </c>
    </row>
    <row r="2244" spans="1:13" ht="15" x14ac:dyDescent="0.25">
      <c r="A2244" s="12" t="s">
        <v>222</v>
      </c>
      <c r="B2244" s="5" t="s">
        <v>80</v>
      </c>
      <c r="C2244" s="9" t="s">
        <v>69</v>
      </c>
      <c r="D2244" s="9" t="str">
        <f t="shared" si="35"/>
        <v>Papua New Guinea-Oceania2008</v>
      </c>
      <c r="E2244" s="11">
        <v>3.1E-2</v>
      </c>
      <c r="F2244" s="11">
        <v>5.2999999999999999E-2</v>
      </c>
      <c r="G2244" s="11">
        <v>64</v>
      </c>
      <c r="H2244" s="11">
        <v>60</v>
      </c>
      <c r="I2244" s="11">
        <v>0.39500000000000002</v>
      </c>
      <c r="J2244" s="11">
        <v>0.57799999999999996</v>
      </c>
      <c r="K2244" s="11">
        <v>2.7E-2</v>
      </c>
      <c r="L2244" s="11">
        <v>6550877</v>
      </c>
      <c r="M2244" s="11">
        <v>0.13100000000000001</v>
      </c>
    </row>
    <row r="2245" spans="1:13" ht="15" x14ac:dyDescent="0.25">
      <c r="A2245" s="12" t="s">
        <v>245</v>
      </c>
      <c r="B2245" s="5" t="s">
        <v>80</v>
      </c>
      <c r="C2245" s="9" t="s">
        <v>69</v>
      </c>
      <c r="D2245" s="9" t="str">
        <f t="shared" si="35"/>
        <v>Solomon Islands-Oceania2008</v>
      </c>
      <c r="E2245" s="11">
        <v>3.4000000000000002E-2</v>
      </c>
      <c r="F2245" s="11">
        <v>2.8000000000000001E-2</v>
      </c>
      <c r="G2245" s="11">
        <v>68</v>
      </c>
      <c r="H2245" s="11">
        <v>65</v>
      </c>
      <c r="I2245" s="11">
        <v>0.41</v>
      </c>
      <c r="J2245" s="11">
        <v>0.55800000000000005</v>
      </c>
      <c r="K2245" s="11">
        <v>3.2000000000000001E-2</v>
      </c>
      <c r="L2245" s="11">
        <v>503541</v>
      </c>
      <c r="M2245" s="11">
        <v>0.191</v>
      </c>
    </row>
    <row r="2246" spans="1:13" ht="15" x14ac:dyDescent="0.25">
      <c r="A2246" s="12" t="s">
        <v>79</v>
      </c>
      <c r="B2246" s="5" t="s">
        <v>80</v>
      </c>
      <c r="C2246" s="9" t="s">
        <v>70</v>
      </c>
      <c r="D2246" s="9" t="str">
        <f t="shared" si="35"/>
        <v>American Samoa-Oceania2009</v>
      </c>
      <c r="E2246" s="8"/>
      <c r="F2246" s="8"/>
      <c r="G2246" s="8"/>
      <c r="H2246" s="8"/>
      <c r="I2246" s="8"/>
      <c r="J2246" s="8"/>
      <c r="K2246" s="8"/>
      <c r="L2246" s="11">
        <v>56245</v>
      </c>
      <c r="M2246" s="11">
        <v>0.877</v>
      </c>
    </row>
    <row r="2247" spans="1:13" ht="15" x14ac:dyDescent="0.25">
      <c r="A2247" s="12" t="s">
        <v>196</v>
      </c>
      <c r="B2247" s="5" t="s">
        <v>80</v>
      </c>
      <c r="C2247" s="9" t="s">
        <v>70</v>
      </c>
      <c r="D2247" s="9" t="str">
        <f t="shared" si="35"/>
        <v>Marshall Islands-Oceania2009</v>
      </c>
      <c r="E2247" s="8"/>
      <c r="F2247" s="11">
        <v>3.2000000000000001E-2</v>
      </c>
      <c r="G2247" s="8"/>
      <c r="H2247" s="8"/>
      <c r="I2247" s="8"/>
      <c r="J2247" s="8"/>
      <c r="K2247" s="8"/>
      <c r="L2247" s="11">
        <v>52341</v>
      </c>
      <c r="M2247" s="11">
        <v>0.71099999999999997</v>
      </c>
    </row>
    <row r="2248" spans="1:13" ht="15" x14ac:dyDescent="0.25">
      <c r="A2248" s="12" t="s">
        <v>212</v>
      </c>
      <c r="B2248" s="5" t="s">
        <v>80</v>
      </c>
      <c r="C2248" s="9" t="s">
        <v>70</v>
      </c>
      <c r="D2248" s="9" t="str">
        <f t="shared" si="35"/>
        <v>New Zealand-Oceania2009</v>
      </c>
      <c r="E2248" s="11">
        <v>1.4E-2</v>
      </c>
      <c r="F2248" s="11">
        <v>5.0000000000000001E-3</v>
      </c>
      <c r="G2248" s="11">
        <v>83</v>
      </c>
      <c r="H2248" s="11">
        <v>79</v>
      </c>
      <c r="I2248" s="11">
        <v>0.20699999999999999</v>
      </c>
      <c r="J2248" s="11">
        <v>0.66600000000000004</v>
      </c>
      <c r="K2248" s="11">
        <v>0.127</v>
      </c>
      <c r="L2248" s="11">
        <v>4315800</v>
      </c>
      <c r="M2248" s="11">
        <v>0.86099999999999999</v>
      </c>
    </row>
    <row r="2249" spans="1:13" ht="15" x14ac:dyDescent="0.25">
      <c r="A2249" s="12" t="s">
        <v>88</v>
      </c>
      <c r="B2249" s="5" t="s">
        <v>80</v>
      </c>
      <c r="C2249" s="9" t="s">
        <v>70</v>
      </c>
      <c r="D2249" s="9" t="str">
        <f t="shared" si="35"/>
        <v>Australia-Oceania2009</v>
      </c>
      <c r="E2249" s="11">
        <v>1.4E-2</v>
      </c>
      <c r="F2249" s="11">
        <v>4.0000000000000001E-3</v>
      </c>
      <c r="G2249" s="11">
        <v>84</v>
      </c>
      <c r="H2249" s="11">
        <v>79</v>
      </c>
      <c r="I2249" s="11">
        <v>0.19</v>
      </c>
      <c r="J2249" s="11">
        <v>0.67700000000000005</v>
      </c>
      <c r="K2249" s="11">
        <v>0.13300000000000001</v>
      </c>
      <c r="L2249" s="11">
        <v>21691700</v>
      </c>
      <c r="M2249" s="11">
        <v>0.88600000000000001</v>
      </c>
    </row>
    <row r="2250" spans="1:13" ht="15" x14ac:dyDescent="0.25">
      <c r="A2250" s="12" t="s">
        <v>211</v>
      </c>
      <c r="B2250" s="5" t="s">
        <v>80</v>
      </c>
      <c r="C2250" s="9" t="s">
        <v>70</v>
      </c>
      <c r="D2250" s="9" t="str">
        <f t="shared" si="35"/>
        <v>New Caledonia-Oceania2009</v>
      </c>
      <c r="E2250" s="11">
        <v>1.6E-2</v>
      </c>
      <c r="F2250" s="8"/>
      <c r="G2250" s="11">
        <v>81</v>
      </c>
      <c r="H2250" s="11">
        <v>72</v>
      </c>
      <c r="I2250" s="11">
        <v>0.24099999999999999</v>
      </c>
      <c r="J2250" s="11">
        <v>0.66800000000000004</v>
      </c>
      <c r="K2250" s="11">
        <v>9.0999999999999998E-2</v>
      </c>
      <c r="L2250" s="11">
        <v>245580</v>
      </c>
      <c r="M2250" s="11">
        <v>0.66600000000000004</v>
      </c>
    </row>
    <row r="2251" spans="1:13" ht="15" x14ac:dyDescent="0.25">
      <c r="A2251" s="12" t="s">
        <v>144</v>
      </c>
      <c r="B2251" s="5" t="s">
        <v>80</v>
      </c>
      <c r="C2251" s="9" t="s">
        <v>70</v>
      </c>
      <c r="D2251" s="9" t="str">
        <f t="shared" si="35"/>
        <v>French Polynesia-Oceania2009</v>
      </c>
      <c r="E2251" s="11">
        <v>1.7000000000000001E-2</v>
      </c>
      <c r="F2251" s="8"/>
      <c r="G2251" s="11">
        <v>78</v>
      </c>
      <c r="H2251" s="11">
        <v>73</v>
      </c>
      <c r="I2251" s="11">
        <v>0.24399999999999999</v>
      </c>
      <c r="J2251" s="11">
        <v>0.69199999999999995</v>
      </c>
      <c r="K2251" s="11">
        <v>6.5000000000000002E-2</v>
      </c>
      <c r="L2251" s="11">
        <v>265412</v>
      </c>
      <c r="M2251" s="11">
        <v>0.56599999999999995</v>
      </c>
    </row>
    <row r="2252" spans="1:13" ht="15" x14ac:dyDescent="0.25">
      <c r="A2252" s="12" t="s">
        <v>153</v>
      </c>
      <c r="B2252" s="5" t="s">
        <v>80</v>
      </c>
      <c r="C2252" s="9" t="s">
        <v>70</v>
      </c>
      <c r="D2252" s="9" t="str">
        <f t="shared" si="35"/>
        <v>Guam-Oceania2009</v>
      </c>
      <c r="E2252" s="11">
        <v>1.7999999999999999E-2</v>
      </c>
      <c r="F2252" s="8"/>
      <c r="G2252" s="11">
        <v>81</v>
      </c>
      <c r="H2252" s="11">
        <v>75</v>
      </c>
      <c r="I2252" s="11">
        <v>0.27900000000000003</v>
      </c>
      <c r="J2252" s="11">
        <v>0.65</v>
      </c>
      <c r="K2252" s="11">
        <v>7.0999999999999994E-2</v>
      </c>
      <c r="L2252" s="11">
        <v>158621</v>
      </c>
      <c r="M2252" s="11">
        <v>0.94</v>
      </c>
    </row>
    <row r="2253" spans="1:13" ht="15" x14ac:dyDescent="0.25">
      <c r="A2253" s="12" t="s">
        <v>141</v>
      </c>
      <c r="B2253" s="5" t="s">
        <v>80</v>
      </c>
      <c r="C2253" s="9" t="s">
        <v>70</v>
      </c>
      <c r="D2253" s="9" t="str">
        <f t="shared" si="35"/>
        <v>Fiji-Oceania2009</v>
      </c>
      <c r="E2253" s="11">
        <v>2.1999999999999999E-2</v>
      </c>
      <c r="F2253" s="11">
        <v>0.02</v>
      </c>
      <c r="G2253" s="11">
        <v>72</v>
      </c>
      <c r="H2253" s="11">
        <v>66</v>
      </c>
      <c r="I2253" s="11">
        <v>0.29199999999999998</v>
      </c>
      <c r="J2253" s="11">
        <v>0.66200000000000003</v>
      </c>
      <c r="K2253" s="11">
        <v>4.7E-2</v>
      </c>
      <c r="L2253" s="11">
        <v>852479</v>
      </c>
      <c r="M2253" s="11">
        <v>0.51400000000000001</v>
      </c>
    </row>
    <row r="2254" spans="1:13" ht="15" x14ac:dyDescent="0.25">
      <c r="A2254" s="12" t="s">
        <v>176</v>
      </c>
      <c r="B2254" s="5" t="s">
        <v>80</v>
      </c>
      <c r="C2254" s="9" t="s">
        <v>70</v>
      </c>
      <c r="D2254" s="9" t="str">
        <f t="shared" si="35"/>
        <v>Kiribati-Oceania2009</v>
      </c>
      <c r="E2254" s="11">
        <v>2.4E-2</v>
      </c>
      <c r="F2254" s="11">
        <v>4.9000000000000002E-2</v>
      </c>
      <c r="G2254" s="11">
        <v>70</v>
      </c>
      <c r="H2254" s="11">
        <v>65</v>
      </c>
      <c r="I2254" s="11">
        <v>0.34300000000000003</v>
      </c>
      <c r="J2254" s="11">
        <v>0.61899999999999999</v>
      </c>
      <c r="K2254" s="11">
        <v>3.7999999999999999E-2</v>
      </c>
      <c r="L2254" s="11">
        <v>96272</v>
      </c>
      <c r="M2254" s="11">
        <v>0.437</v>
      </c>
    </row>
    <row r="2255" spans="1:13" ht="15" x14ac:dyDescent="0.25">
      <c r="A2255" s="12" t="s">
        <v>200</v>
      </c>
      <c r="B2255" s="5" t="s">
        <v>80</v>
      </c>
      <c r="C2255" s="9" t="s">
        <v>70</v>
      </c>
      <c r="D2255" s="9" t="str">
        <f t="shared" si="35"/>
        <v>Micronesia, Fed. Sts.-Oceania2009</v>
      </c>
      <c r="E2255" s="11">
        <v>2.4E-2</v>
      </c>
      <c r="F2255" s="11">
        <v>3.3000000000000002E-2</v>
      </c>
      <c r="G2255" s="11">
        <v>69</v>
      </c>
      <c r="H2255" s="11">
        <v>68</v>
      </c>
      <c r="I2255" s="11">
        <v>0.374</v>
      </c>
      <c r="J2255" s="11">
        <v>0.58799999999999997</v>
      </c>
      <c r="K2255" s="11">
        <v>3.9E-2</v>
      </c>
      <c r="L2255" s="11">
        <v>103983</v>
      </c>
      <c r="M2255" s="11">
        <v>0.223</v>
      </c>
    </row>
    <row r="2256" spans="1:13" ht="15" x14ac:dyDescent="0.25">
      <c r="A2256" s="12" t="s">
        <v>280</v>
      </c>
      <c r="B2256" s="5" t="s">
        <v>80</v>
      </c>
      <c r="C2256" s="9" t="s">
        <v>70</v>
      </c>
      <c r="D2256" s="9" t="str">
        <f t="shared" si="35"/>
        <v>Vanuatu-Oceania2009</v>
      </c>
      <c r="E2256" s="11">
        <v>2.8000000000000001E-2</v>
      </c>
      <c r="F2256" s="11">
        <v>1.6E-2</v>
      </c>
      <c r="G2256" s="11">
        <v>73</v>
      </c>
      <c r="H2256" s="11">
        <v>69</v>
      </c>
      <c r="I2256" s="11">
        <v>0.38500000000000001</v>
      </c>
      <c r="J2256" s="11">
        <v>0.57599999999999996</v>
      </c>
      <c r="K2256" s="11">
        <v>3.9E-2</v>
      </c>
      <c r="L2256" s="11">
        <v>230833</v>
      </c>
      <c r="M2256" s="11">
        <v>0.24299999999999999</v>
      </c>
    </row>
    <row r="2257" spans="1:13" ht="15" x14ac:dyDescent="0.25">
      <c r="A2257" s="12" t="s">
        <v>233</v>
      </c>
      <c r="B2257" s="5" t="s">
        <v>80</v>
      </c>
      <c r="C2257" s="9" t="s">
        <v>70</v>
      </c>
      <c r="D2257" s="9" t="str">
        <f t="shared" si="35"/>
        <v>Samoa-Oceania2009</v>
      </c>
      <c r="E2257" s="11">
        <v>2.8000000000000001E-2</v>
      </c>
      <c r="F2257" s="11">
        <v>1.6E-2</v>
      </c>
      <c r="G2257" s="11">
        <v>75</v>
      </c>
      <c r="H2257" s="11">
        <v>69</v>
      </c>
      <c r="I2257" s="11">
        <v>0.38500000000000001</v>
      </c>
      <c r="J2257" s="11">
        <v>0.56499999999999995</v>
      </c>
      <c r="K2257" s="11">
        <v>0.05</v>
      </c>
      <c r="L2257" s="11">
        <v>184704</v>
      </c>
      <c r="M2257" s="11">
        <v>0.20300000000000001</v>
      </c>
    </row>
    <row r="2258" spans="1:13" ht="15" x14ac:dyDescent="0.25">
      <c r="A2258" s="12" t="s">
        <v>267</v>
      </c>
      <c r="B2258" s="5" t="s">
        <v>80</v>
      </c>
      <c r="C2258" s="9" t="s">
        <v>70</v>
      </c>
      <c r="D2258" s="9" t="str">
        <f t="shared" si="35"/>
        <v>Tonga-Oceania2009</v>
      </c>
      <c r="E2258" s="11">
        <v>2.8000000000000001E-2</v>
      </c>
      <c r="F2258" s="11">
        <v>1.2E-2</v>
      </c>
      <c r="G2258" s="11">
        <v>75</v>
      </c>
      <c r="H2258" s="11">
        <v>69</v>
      </c>
      <c r="I2258" s="11">
        <v>0.376</v>
      </c>
      <c r="J2258" s="11">
        <v>0.56499999999999995</v>
      </c>
      <c r="K2258" s="11">
        <v>5.8999999999999997E-2</v>
      </c>
      <c r="L2258" s="11">
        <v>103557</v>
      </c>
      <c r="M2258" s="11">
        <v>0.23300000000000001</v>
      </c>
    </row>
    <row r="2259" spans="1:13" ht="15" x14ac:dyDescent="0.25">
      <c r="A2259" s="12" t="s">
        <v>222</v>
      </c>
      <c r="B2259" s="5" t="s">
        <v>80</v>
      </c>
      <c r="C2259" s="9" t="s">
        <v>70</v>
      </c>
      <c r="D2259" s="9" t="str">
        <f t="shared" si="35"/>
        <v>Papua New Guinea-Oceania2009</v>
      </c>
      <c r="E2259" s="11">
        <v>3.1E-2</v>
      </c>
      <c r="F2259" s="11">
        <v>5.1999999999999998E-2</v>
      </c>
      <c r="G2259" s="11">
        <v>64</v>
      </c>
      <c r="H2259" s="11">
        <v>60</v>
      </c>
      <c r="I2259" s="11">
        <v>0.39300000000000002</v>
      </c>
      <c r="J2259" s="11">
        <v>0.57899999999999996</v>
      </c>
      <c r="K2259" s="11">
        <v>2.7E-2</v>
      </c>
      <c r="L2259" s="11">
        <v>6704829</v>
      </c>
      <c r="M2259" s="11">
        <v>0.13</v>
      </c>
    </row>
    <row r="2260" spans="1:13" ht="15" x14ac:dyDescent="0.25">
      <c r="A2260" s="12" t="s">
        <v>245</v>
      </c>
      <c r="B2260" s="5" t="s">
        <v>80</v>
      </c>
      <c r="C2260" s="9" t="s">
        <v>70</v>
      </c>
      <c r="D2260" s="9" t="str">
        <f t="shared" si="35"/>
        <v>Solomon Islands-Oceania2009</v>
      </c>
      <c r="E2260" s="11">
        <v>3.3000000000000002E-2</v>
      </c>
      <c r="F2260" s="11">
        <v>2.8000000000000001E-2</v>
      </c>
      <c r="G2260" s="11">
        <v>68</v>
      </c>
      <c r="H2260" s="11">
        <v>66</v>
      </c>
      <c r="I2260" s="11">
        <v>0.40899999999999997</v>
      </c>
      <c r="J2260" s="11">
        <v>0.55900000000000005</v>
      </c>
      <c r="K2260" s="11">
        <v>3.2000000000000001E-2</v>
      </c>
      <c r="L2260" s="11">
        <v>514964</v>
      </c>
      <c r="M2260" s="11">
        <v>0.19600000000000001</v>
      </c>
    </row>
    <row r="2261" spans="1:13" ht="15" x14ac:dyDescent="0.25">
      <c r="A2261" s="12" t="s">
        <v>196</v>
      </c>
      <c r="B2261" s="5" t="s">
        <v>80</v>
      </c>
      <c r="C2261" s="9" t="s">
        <v>71</v>
      </c>
      <c r="D2261" s="9" t="str">
        <f t="shared" si="35"/>
        <v>Marshall Islands-Oceania2010</v>
      </c>
      <c r="E2261" s="8"/>
      <c r="F2261" s="11">
        <v>3.2000000000000001E-2</v>
      </c>
      <c r="G2261" s="8"/>
      <c r="H2261" s="8"/>
      <c r="I2261" s="8"/>
      <c r="J2261" s="8"/>
      <c r="K2261" s="8"/>
      <c r="L2261" s="11">
        <v>52428</v>
      </c>
      <c r="M2261" s="11">
        <v>0.71299999999999997</v>
      </c>
    </row>
    <row r="2262" spans="1:13" ht="15" x14ac:dyDescent="0.25">
      <c r="A2262" s="12" t="s">
        <v>88</v>
      </c>
      <c r="B2262" s="5" t="s">
        <v>80</v>
      </c>
      <c r="C2262" s="9" t="s">
        <v>71</v>
      </c>
      <c r="D2262" s="9" t="str">
        <f t="shared" si="35"/>
        <v>Australia-Oceania2010</v>
      </c>
      <c r="E2262" s="11">
        <v>1.4E-2</v>
      </c>
      <c r="F2262" s="11">
        <v>4.0000000000000001E-3</v>
      </c>
      <c r="G2262" s="11">
        <v>84</v>
      </c>
      <c r="H2262" s="11">
        <v>80</v>
      </c>
      <c r="I2262" s="11">
        <v>0.189</v>
      </c>
      <c r="J2262" s="11">
        <v>0.67600000000000005</v>
      </c>
      <c r="K2262" s="11">
        <v>0.13400000000000001</v>
      </c>
      <c r="L2262" s="11">
        <v>22031800</v>
      </c>
      <c r="M2262" s="11">
        <v>0.88700000000000001</v>
      </c>
    </row>
    <row r="2263" spans="1:13" ht="15" x14ac:dyDescent="0.25">
      <c r="A2263" s="12" t="s">
        <v>212</v>
      </c>
      <c r="B2263" s="5" t="s">
        <v>80</v>
      </c>
      <c r="C2263" s="9" t="s">
        <v>71</v>
      </c>
      <c r="D2263" s="9" t="str">
        <f t="shared" si="35"/>
        <v>New Zealand-Oceania2010</v>
      </c>
      <c r="E2263" s="11">
        <v>1.4999999999999999E-2</v>
      </c>
      <c r="F2263" s="11">
        <v>5.0000000000000001E-3</v>
      </c>
      <c r="G2263" s="11">
        <v>83</v>
      </c>
      <c r="H2263" s="11">
        <v>79</v>
      </c>
      <c r="I2263" s="11">
        <v>0.20499999999999999</v>
      </c>
      <c r="J2263" s="11">
        <v>0.66500000000000004</v>
      </c>
      <c r="K2263" s="11">
        <v>0.13</v>
      </c>
      <c r="L2263" s="11">
        <v>4367800</v>
      </c>
      <c r="M2263" s="11">
        <v>0.86199999999999999</v>
      </c>
    </row>
    <row r="2264" spans="1:13" ht="15" x14ac:dyDescent="0.25">
      <c r="A2264" s="12" t="s">
        <v>144</v>
      </c>
      <c r="B2264" s="5" t="s">
        <v>80</v>
      </c>
      <c r="C2264" s="9" t="s">
        <v>71</v>
      </c>
      <c r="D2264" s="9" t="str">
        <f t="shared" si="35"/>
        <v>French Polynesia-Oceania2010</v>
      </c>
      <c r="E2264" s="11">
        <v>1.7000000000000001E-2</v>
      </c>
      <c r="F2264" s="8"/>
      <c r="G2264" s="11">
        <v>78</v>
      </c>
      <c r="H2264" s="11">
        <v>73</v>
      </c>
      <c r="I2264" s="11">
        <v>0.23799999999999999</v>
      </c>
      <c r="J2264" s="11">
        <v>0.69499999999999995</v>
      </c>
      <c r="K2264" s="11">
        <v>6.8000000000000005E-2</v>
      </c>
      <c r="L2264" s="11">
        <v>268065</v>
      </c>
      <c r="M2264" s="11">
        <v>0.56499999999999995</v>
      </c>
    </row>
    <row r="2265" spans="1:13" ht="15" x14ac:dyDescent="0.25">
      <c r="A2265" s="12" t="s">
        <v>211</v>
      </c>
      <c r="B2265" s="5" t="s">
        <v>80</v>
      </c>
      <c r="C2265" s="9" t="s">
        <v>71</v>
      </c>
      <c r="D2265" s="9" t="str">
        <f t="shared" si="35"/>
        <v>New Caledonia-Oceania2010</v>
      </c>
      <c r="E2265" s="11">
        <v>1.7000000000000001E-2</v>
      </c>
      <c r="F2265" s="8"/>
      <c r="G2265" s="11">
        <v>79</v>
      </c>
      <c r="H2265" s="11">
        <v>73</v>
      </c>
      <c r="I2265" s="11">
        <v>0.23499999999999999</v>
      </c>
      <c r="J2265" s="11">
        <v>0.67</v>
      </c>
      <c r="K2265" s="11">
        <v>9.5000000000000001E-2</v>
      </c>
      <c r="L2265" s="11">
        <v>250000</v>
      </c>
      <c r="M2265" s="11">
        <v>0.67300000000000004</v>
      </c>
    </row>
    <row r="2266" spans="1:13" ht="15" x14ac:dyDescent="0.25">
      <c r="A2266" s="12" t="s">
        <v>153</v>
      </c>
      <c r="B2266" s="5" t="s">
        <v>80</v>
      </c>
      <c r="C2266" s="9" t="s">
        <v>71</v>
      </c>
      <c r="D2266" s="9" t="str">
        <f t="shared" si="35"/>
        <v>Guam-Oceania2010</v>
      </c>
      <c r="E2266" s="11">
        <v>1.7999999999999999E-2</v>
      </c>
      <c r="F2266" s="8"/>
      <c r="G2266" s="11">
        <v>81</v>
      </c>
      <c r="H2266" s="11">
        <v>75</v>
      </c>
      <c r="I2266" s="11">
        <v>0.27500000000000002</v>
      </c>
      <c r="J2266" s="11">
        <v>0.65200000000000002</v>
      </c>
      <c r="K2266" s="11">
        <v>7.2999999999999995E-2</v>
      </c>
      <c r="L2266" s="11">
        <v>159440</v>
      </c>
      <c r="M2266" s="11">
        <v>0.94099999999999995</v>
      </c>
    </row>
    <row r="2267" spans="1:13" ht="15" x14ac:dyDescent="0.25">
      <c r="A2267" s="12" t="s">
        <v>79</v>
      </c>
      <c r="B2267" s="5" t="s">
        <v>80</v>
      </c>
      <c r="C2267" s="9" t="s">
        <v>71</v>
      </c>
      <c r="D2267" s="9" t="str">
        <f t="shared" si="35"/>
        <v>American Samoa-Oceania2010</v>
      </c>
      <c r="E2267" s="11">
        <v>1.9E-2</v>
      </c>
      <c r="F2267" s="8"/>
      <c r="G2267" s="8"/>
      <c r="H2267" s="8"/>
      <c r="I2267" s="8"/>
      <c r="J2267" s="8"/>
      <c r="K2267" s="8"/>
      <c r="L2267" s="11">
        <v>55636</v>
      </c>
      <c r="M2267" s="11">
        <v>0.876</v>
      </c>
    </row>
    <row r="2268" spans="1:13" ht="15" x14ac:dyDescent="0.25">
      <c r="A2268" s="12" t="s">
        <v>141</v>
      </c>
      <c r="B2268" s="5" t="s">
        <v>80</v>
      </c>
      <c r="C2268" s="9" t="s">
        <v>71</v>
      </c>
      <c r="D2268" s="9" t="str">
        <f t="shared" si="35"/>
        <v>Fiji-Oceania2010</v>
      </c>
      <c r="E2268" s="11">
        <v>2.1999999999999999E-2</v>
      </c>
      <c r="F2268" s="11">
        <v>0.02</v>
      </c>
      <c r="G2268" s="11">
        <v>72</v>
      </c>
      <c r="H2268" s="11">
        <v>66</v>
      </c>
      <c r="I2268" s="11">
        <v>0.28999999999999998</v>
      </c>
      <c r="J2268" s="11">
        <v>0.66100000000000003</v>
      </c>
      <c r="K2268" s="11">
        <v>4.8000000000000001E-2</v>
      </c>
      <c r="L2268" s="11">
        <v>860559</v>
      </c>
      <c r="M2268" s="11">
        <v>0.51800000000000002</v>
      </c>
    </row>
    <row r="2269" spans="1:13" ht="15" x14ac:dyDescent="0.25">
      <c r="A2269" s="12" t="s">
        <v>176</v>
      </c>
      <c r="B2269" s="5" t="s">
        <v>80</v>
      </c>
      <c r="C2269" s="9" t="s">
        <v>71</v>
      </c>
      <c r="D2269" s="9" t="str">
        <f t="shared" si="35"/>
        <v>Kiribati-Oceania2010</v>
      </c>
      <c r="E2269" s="11">
        <v>2.3E-2</v>
      </c>
      <c r="F2269" s="11">
        <v>4.8000000000000001E-2</v>
      </c>
      <c r="G2269" s="11">
        <v>71</v>
      </c>
      <c r="H2269" s="11">
        <v>65</v>
      </c>
      <c r="I2269" s="11">
        <v>0.33600000000000002</v>
      </c>
      <c r="J2269" s="11">
        <v>0.626</v>
      </c>
      <c r="K2269" s="11">
        <v>3.9E-2</v>
      </c>
      <c r="L2269" s="11">
        <v>97743</v>
      </c>
      <c r="M2269" s="11">
        <v>0.438</v>
      </c>
    </row>
    <row r="2270" spans="1:13" ht="15" x14ac:dyDescent="0.25">
      <c r="A2270" s="12" t="s">
        <v>200</v>
      </c>
      <c r="B2270" s="5" t="s">
        <v>80</v>
      </c>
      <c r="C2270" s="9" t="s">
        <v>71</v>
      </c>
      <c r="D2270" s="9" t="str">
        <f t="shared" si="35"/>
        <v>Micronesia, Fed. Sts.-Oceania2010</v>
      </c>
      <c r="E2270" s="11">
        <v>2.4E-2</v>
      </c>
      <c r="F2270" s="11">
        <v>3.3000000000000002E-2</v>
      </c>
      <c r="G2270" s="11">
        <v>69</v>
      </c>
      <c r="H2270" s="11">
        <v>68</v>
      </c>
      <c r="I2270" s="11">
        <v>0.36899999999999999</v>
      </c>
      <c r="J2270" s="11">
        <v>0.59299999999999997</v>
      </c>
      <c r="K2270" s="11">
        <v>3.7999999999999999E-2</v>
      </c>
      <c r="L2270" s="11">
        <v>103619</v>
      </c>
      <c r="M2270" s="11">
        <v>0.223</v>
      </c>
    </row>
    <row r="2271" spans="1:13" ht="15" x14ac:dyDescent="0.25">
      <c r="A2271" s="12" t="s">
        <v>280</v>
      </c>
      <c r="B2271" s="5" t="s">
        <v>80</v>
      </c>
      <c r="C2271" s="9" t="s">
        <v>71</v>
      </c>
      <c r="D2271" s="9" t="str">
        <f t="shared" si="35"/>
        <v>Vanuatu-Oceania2010</v>
      </c>
      <c r="E2271" s="11">
        <v>2.7E-2</v>
      </c>
      <c r="F2271" s="11">
        <v>1.6E-2</v>
      </c>
      <c r="G2271" s="11">
        <v>73</v>
      </c>
      <c r="H2271" s="11">
        <v>69</v>
      </c>
      <c r="I2271" s="11">
        <v>0.38200000000000001</v>
      </c>
      <c r="J2271" s="11">
        <v>0.57899999999999996</v>
      </c>
      <c r="K2271" s="11">
        <v>3.9E-2</v>
      </c>
      <c r="L2271" s="11">
        <v>236299</v>
      </c>
      <c r="M2271" s="11">
        <v>0.246</v>
      </c>
    </row>
    <row r="2272" spans="1:13" ht="15" x14ac:dyDescent="0.25">
      <c r="A2272" s="12" t="s">
        <v>267</v>
      </c>
      <c r="B2272" s="5" t="s">
        <v>80</v>
      </c>
      <c r="C2272" s="9" t="s">
        <v>71</v>
      </c>
      <c r="D2272" s="9" t="str">
        <f t="shared" si="35"/>
        <v>Tonga-Oceania2010</v>
      </c>
      <c r="E2272" s="11">
        <v>2.7E-2</v>
      </c>
      <c r="F2272" s="11">
        <v>1.2E-2</v>
      </c>
      <c r="G2272" s="11">
        <v>75</v>
      </c>
      <c r="H2272" s="11">
        <v>69</v>
      </c>
      <c r="I2272" s="11">
        <v>0.375</v>
      </c>
      <c r="J2272" s="11">
        <v>0.56699999999999995</v>
      </c>
      <c r="K2272" s="11">
        <v>5.8999999999999997E-2</v>
      </c>
      <c r="L2272" s="11">
        <v>104098</v>
      </c>
      <c r="M2272" s="11">
        <v>0.23400000000000001</v>
      </c>
    </row>
    <row r="2273" spans="1:13" ht="15" x14ac:dyDescent="0.25">
      <c r="A2273" s="12" t="s">
        <v>233</v>
      </c>
      <c r="B2273" s="5" t="s">
        <v>80</v>
      </c>
      <c r="C2273" s="9" t="s">
        <v>71</v>
      </c>
      <c r="D2273" s="9" t="str">
        <f t="shared" si="35"/>
        <v>Samoa-Oceania2010</v>
      </c>
      <c r="E2273" s="11">
        <v>2.8000000000000001E-2</v>
      </c>
      <c r="F2273" s="11">
        <v>1.6E-2</v>
      </c>
      <c r="G2273" s="11">
        <v>76</v>
      </c>
      <c r="H2273" s="11">
        <v>69</v>
      </c>
      <c r="I2273" s="11">
        <v>0.38300000000000001</v>
      </c>
      <c r="J2273" s="11">
        <v>0.56699999999999995</v>
      </c>
      <c r="K2273" s="11">
        <v>5.0999999999999997E-2</v>
      </c>
      <c r="L2273" s="11">
        <v>186029</v>
      </c>
      <c r="M2273" s="11">
        <v>0.20100000000000001</v>
      </c>
    </row>
    <row r="2274" spans="1:13" ht="15" x14ac:dyDescent="0.25">
      <c r="A2274" s="12" t="s">
        <v>222</v>
      </c>
      <c r="B2274" s="5" t="s">
        <v>80</v>
      </c>
      <c r="C2274" s="9" t="s">
        <v>71</v>
      </c>
      <c r="D2274" s="9" t="str">
        <f t="shared" si="35"/>
        <v>Papua New Guinea-Oceania2010</v>
      </c>
      <c r="E2274" s="11">
        <v>0.03</v>
      </c>
      <c r="F2274" s="11">
        <v>5.0999999999999997E-2</v>
      </c>
      <c r="G2274" s="11">
        <v>64</v>
      </c>
      <c r="H2274" s="11">
        <v>60</v>
      </c>
      <c r="I2274" s="11">
        <v>0.39100000000000001</v>
      </c>
      <c r="J2274" s="11">
        <v>0.58199999999999996</v>
      </c>
      <c r="K2274" s="11">
        <v>2.8000000000000001E-2</v>
      </c>
      <c r="L2274" s="11">
        <v>6858945</v>
      </c>
      <c r="M2274" s="11">
        <v>0.13</v>
      </c>
    </row>
    <row r="2275" spans="1:13" ht="15" x14ac:dyDescent="0.25">
      <c r="A2275" s="12" t="s">
        <v>245</v>
      </c>
      <c r="B2275" s="5" t="s">
        <v>80</v>
      </c>
      <c r="C2275" s="9" t="s">
        <v>71</v>
      </c>
      <c r="D2275" s="9" t="str">
        <f t="shared" si="35"/>
        <v>Solomon Islands-Oceania2010</v>
      </c>
      <c r="E2275" s="11">
        <v>3.3000000000000002E-2</v>
      </c>
      <c r="F2275" s="11">
        <v>2.7E-2</v>
      </c>
      <c r="G2275" s="11">
        <v>68</v>
      </c>
      <c r="H2275" s="11">
        <v>66</v>
      </c>
      <c r="I2275" s="11">
        <v>0.40799999999999997</v>
      </c>
      <c r="J2275" s="11">
        <v>0.56000000000000005</v>
      </c>
      <c r="K2275" s="11">
        <v>3.3000000000000002E-2</v>
      </c>
      <c r="L2275" s="11">
        <v>526447</v>
      </c>
      <c r="M2275" s="11">
        <v>0.2</v>
      </c>
    </row>
    <row r="2276" spans="1:13" ht="15" x14ac:dyDescent="0.25">
      <c r="A2276" s="12" t="s">
        <v>79</v>
      </c>
      <c r="B2276" s="5" t="s">
        <v>80</v>
      </c>
      <c r="C2276" s="9" t="s">
        <v>72</v>
      </c>
      <c r="D2276" s="9" t="str">
        <f t="shared" si="35"/>
        <v>American Samoa-Oceania2011</v>
      </c>
      <c r="E2276" s="8"/>
      <c r="F2276" s="8"/>
      <c r="G2276" s="8"/>
      <c r="H2276" s="8"/>
      <c r="I2276" s="8"/>
      <c r="J2276" s="8"/>
      <c r="K2276" s="8"/>
      <c r="L2276" s="11">
        <v>55274</v>
      </c>
      <c r="M2276" s="11">
        <v>0.875</v>
      </c>
    </row>
    <row r="2277" spans="1:13" ht="15" x14ac:dyDescent="0.25">
      <c r="A2277" s="12" t="s">
        <v>196</v>
      </c>
      <c r="B2277" s="5" t="s">
        <v>80</v>
      </c>
      <c r="C2277" s="9" t="s">
        <v>72</v>
      </c>
      <c r="D2277" s="9" t="str">
        <f t="shared" si="35"/>
        <v>Marshall Islands-Oceania2011</v>
      </c>
      <c r="E2277" s="8"/>
      <c r="F2277" s="11">
        <v>3.2000000000000001E-2</v>
      </c>
      <c r="G2277" s="8"/>
      <c r="H2277" s="8"/>
      <c r="I2277" s="8"/>
      <c r="J2277" s="8"/>
      <c r="K2277" s="8"/>
      <c r="L2277" s="11">
        <v>52495</v>
      </c>
      <c r="M2277" s="11">
        <v>0.71599999999999997</v>
      </c>
    </row>
    <row r="2278" spans="1:13" ht="15" x14ac:dyDescent="0.25">
      <c r="A2278" s="12" t="s">
        <v>212</v>
      </c>
      <c r="B2278" s="5" t="s">
        <v>80</v>
      </c>
      <c r="C2278" s="9" t="s">
        <v>72</v>
      </c>
      <c r="D2278" s="9" t="str">
        <f t="shared" si="35"/>
        <v>New Zealand-Oceania2011</v>
      </c>
      <c r="E2278" s="11">
        <v>1.4E-2</v>
      </c>
      <c r="F2278" s="11">
        <v>5.0000000000000001E-3</v>
      </c>
      <c r="G2278" s="11">
        <v>83</v>
      </c>
      <c r="H2278" s="11">
        <v>79</v>
      </c>
      <c r="I2278" s="11">
        <v>0.20399999999999999</v>
      </c>
      <c r="J2278" s="11">
        <v>0.66300000000000003</v>
      </c>
      <c r="K2278" s="11">
        <v>0.13300000000000001</v>
      </c>
      <c r="L2278" s="11">
        <v>4405200</v>
      </c>
      <c r="M2278" s="11">
        <v>0.86199999999999999</v>
      </c>
    </row>
    <row r="2279" spans="1:13" ht="15" x14ac:dyDescent="0.25">
      <c r="A2279" s="12" t="s">
        <v>88</v>
      </c>
      <c r="B2279" s="5" t="s">
        <v>80</v>
      </c>
      <c r="C2279" s="9" t="s">
        <v>72</v>
      </c>
      <c r="D2279" s="9" t="str">
        <f t="shared" si="35"/>
        <v>Australia-Oceania2011</v>
      </c>
      <c r="E2279" s="11">
        <v>1.4E-2</v>
      </c>
      <c r="F2279" s="11">
        <v>4.0000000000000001E-3</v>
      </c>
      <c r="G2279" s="11">
        <v>84</v>
      </c>
      <c r="H2279" s="11">
        <v>80</v>
      </c>
      <c r="I2279" s="11">
        <v>0.189</v>
      </c>
      <c r="J2279" s="11">
        <v>0.67400000000000004</v>
      </c>
      <c r="K2279" s="11">
        <v>0.13700000000000001</v>
      </c>
      <c r="L2279" s="11">
        <v>22340000</v>
      </c>
      <c r="M2279" s="11">
        <v>0.88900000000000001</v>
      </c>
    </row>
    <row r="2280" spans="1:13" ht="15" x14ac:dyDescent="0.25">
      <c r="A2280" s="12" t="s">
        <v>211</v>
      </c>
      <c r="B2280" s="5" t="s">
        <v>80</v>
      </c>
      <c r="C2280" s="9" t="s">
        <v>72</v>
      </c>
      <c r="D2280" s="9" t="str">
        <f t="shared" si="35"/>
        <v>New Caledonia-Oceania2011</v>
      </c>
      <c r="E2280" s="11">
        <v>1.6E-2</v>
      </c>
      <c r="F2280" s="8"/>
      <c r="G2280" s="11">
        <v>79</v>
      </c>
      <c r="H2280" s="11">
        <v>73</v>
      </c>
      <c r="I2280" s="11">
        <v>0.23100000000000001</v>
      </c>
      <c r="J2280" s="11">
        <v>0.67100000000000004</v>
      </c>
      <c r="K2280" s="11">
        <v>9.8000000000000004E-2</v>
      </c>
      <c r="L2280" s="11">
        <v>254000</v>
      </c>
      <c r="M2280" s="11">
        <v>0.67900000000000005</v>
      </c>
    </row>
    <row r="2281" spans="1:13" ht="15" x14ac:dyDescent="0.25">
      <c r="A2281" s="12" t="s">
        <v>144</v>
      </c>
      <c r="B2281" s="5" t="s">
        <v>80</v>
      </c>
      <c r="C2281" s="9" t="s">
        <v>72</v>
      </c>
      <c r="D2281" s="9" t="str">
        <f t="shared" si="35"/>
        <v>French Polynesia-Oceania2011</v>
      </c>
      <c r="E2281" s="11">
        <v>1.7000000000000001E-2</v>
      </c>
      <c r="F2281" s="8"/>
      <c r="G2281" s="11">
        <v>78</v>
      </c>
      <c r="H2281" s="11">
        <v>74</v>
      </c>
      <c r="I2281" s="11">
        <v>0.23300000000000001</v>
      </c>
      <c r="J2281" s="11">
        <v>0.69799999999999995</v>
      </c>
      <c r="K2281" s="11">
        <v>7.0000000000000007E-2</v>
      </c>
      <c r="L2281" s="11">
        <v>270874</v>
      </c>
      <c r="M2281" s="11">
        <v>0.56299999999999994</v>
      </c>
    </row>
    <row r="2282" spans="1:13" ht="15" x14ac:dyDescent="0.25">
      <c r="A2282" s="12" t="s">
        <v>153</v>
      </c>
      <c r="B2282" s="5" t="s">
        <v>80</v>
      </c>
      <c r="C2282" s="9" t="s">
        <v>72</v>
      </c>
      <c r="D2282" s="9" t="str">
        <f t="shared" si="35"/>
        <v>Guam-Oceania2011</v>
      </c>
      <c r="E2282" s="11">
        <v>1.7999999999999999E-2</v>
      </c>
      <c r="F2282" s="8"/>
      <c r="G2282" s="11">
        <v>81</v>
      </c>
      <c r="H2282" s="11">
        <v>76</v>
      </c>
      <c r="I2282" s="11">
        <v>0.27100000000000002</v>
      </c>
      <c r="J2282" s="11">
        <v>0.65400000000000003</v>
      </c>
      <c r="K2282" s="11">
        <v>7.4999999999999997E-2</v>
      </c>
      <c r="L2282" s="11">
        <v>160858</v>
      </c>
      <c r="M2282" s="11">
        <v>0.94199999999999995</v>
      </c>
    </row>
    <row r="2283" spans="1:13" ht="15" x14ac:dyDescent="0.25">
      <c r="A2283" s="12" t="s">
        <v>141</v>
      </c>
      <c r="B2283" s="5" t="s">
        <v>80</v>
      </c>
      <c r="C2283" s="9" t="s">
        <v>72</v>
      </c>
      <c r="D2283" s="9" t="str">
        <f t="shared" si="35"/>
        <v>Fiji-Oceania2011</v>
      </c>
      <c r="E2283" s="11">
        <v>2.1000000000000001E-2</v>
      </c>
      <c r="F2283" s="11">
        <v>0.02</v>
      </c>
      <c r="G2283" s="11">
        <v>73</v>
      </c>
      <c r="H2283" s="11">
        <v>67</v>
      </c>
      <c r="I2283" s="11">
        <v>0.28899999999999998</v>
      </c>
      <c r="J2283" s="11">
        <v>0.66100000000000003</v>
      </c>
      <c r="K2283" s="11">
        <v>0.05</v>
      </c>
      <c r="L2283" s="11">
        <v>867921</v>
      </c>
      <c r="M2283" s="11">
        <v>0.52200000000000002</v>
      </c>
    </row>
    <row r="2284" spans="1:13" ht="15" x14ac:dyDescent="0.25">
      <c r="A2284" s="12" t="s">
        <v>176</v>
      </c>
      <c r="B2284" s="5" t="s">
        <v>80</v>
      </c>
      <c r="C2284" s="9" t="s">
        <v>72</v>
      </c>
      <c r="D2284" s="9" t="str">
        <f t="shared" si="35"/>
        <v>Kiribati-Oceania2011</v>
      </c>
      <c r="E2284" s="11">
        <v>2.3E-2</v>
      </c>
      <c r="F2284" s="11">
        <v>4.7E-2</v>
      </c>
      <c r="G2284" s="11">
        <v>71</v>
      </c>
      <c r="H2284" s="11">
        <v>65</v>
      </c>
      <c r="I2284" s="11">
        <v>0.33</v>
      </c>
      <c r="J2284" s="11">
        <v>0.63100000000000001</v>
      </c>
      <c r="K2284" s="11">
        <v>3.9E-2</v>
      </c>
      <c r="L2284" s="11">
        <v>99250</v>
      </c>
      <c r="M2284" s="11">
        <v>0.439</v>
      </c>
    </row>
    <row r="2285" spans="1:13" ht="15" x14ac:dyDescent="0.25">
      <c r="A2285" s="12" t="s">
        <v>200</v>
      </c>
      <c r="B2285" s="5" t="s">
        <v>80</v>
      </c>
      <c r="C2285" s="9" t="s">
        <v>72</v>
      </c>
      <c r="D2285" s="9" t="str">
        <f t="shared" si="35"/>
        <v>Micronesia, Fed. Sts.-Oceania2011</v>
      </c>
      <c r="E2285" s="11">
        <v>2.4E-2</v>
      </c>
      <c r="F2285" s="11">
        <v>3.2000000000000001E-2</v>
      </c>
      <c r="G2285" s="11">
        <v>70</v>
      </c>
      <c r="H2285" s="11">
        <v>68</v>
      </c>
      <c r="I2285" s="11">
        <v>0.36399999999999999</v>
      </c>
      <c r="J2285" s="11">
        <v>0.59699999999999998</v>
      </c>
      <c r="K2285" s="11">
        <v>3.9E-2</v>
      </c>
      <c r="L2285" s="11">
        <v>103424</v>
      </c>
      <c r="M2285" s="11">
        <v>0.223</v>
      </c>
    </row>
    <row r="2286" spans="1:13" ht="15" x14ac:dyDescent="0.25">
      <c r="A2286" s="12" t="s">
        <v>280</v>
      </c>
      <c r="B2286" s="5" t="s">
        <v>80</v>
      </c>
      <c r="C2286" s="9" t="s">
        <v>72</v>
      </c>
      <c r="D2286" s="9" t="str">
        <f t="shared" si="35"/>
        <v>Vanuatu-Oceania2011</v>
      </c>
      <c r="E2286" s="11">
        <v>2.7E-2</v>
      </c>
      <c r="F2286" s="11">
        <v>1.4999999999999999E-2</v>
      </c>
      <c r="G2286" s="11">
        <v>73</v>
      </c>
      <c r="H2286" s="11">
        <v>69</v>
      </c>
      <c r="I2286" s="11">
        <v>0.378</v>
      </c>
      <c r="J2286" s="11">
        <v>0.58199999999999996</v>
      </c>
      <c r="K2286" s="11">
        <v>0.04</v>
      </c>
      <c r="L2286" s="11">
        <v>241778</v>
      </c>
      <c r="M2286" s="11">
        <v>0.249</v>
      </c>
    </row>
    <row r="2287" spans="1:13" ht="15" x14ac:dyDescent="0.25">
      <c r="A2287" s="12" t="s">
        <v>267</v>
      </c>
      <c r="B2287" s="5" t="s">
        <v>80</v>
      </c>
      <c r="C2287" s="9" t="s">
        <v>72</v>
      </c>
      <c r="D2287" s="9" t="str">
        <f t="shared" si="35"/>
        <v>Tonga-Oceania2011</v>
      </c>
      <c r="E2287" s="11">
        <v>2.7E-2</v>
      </c>
      <c r="F2287" s="11">
        <v>1.0999999999999999E-2</v>
      </c>
      <c r="G2287" s="11">
        <v>75</v>
      </c>
      <c r="H2287" s="11">
        <v>69</v>
      </c>
      <c r="I2287" s="11">
        <v>0.374</v>
      </c>
      <c r="J2287" s="11">
        <v>0.56799999999999995</v>
      </c>
      <c r="K2287" s="11">
        <v>5.8000000000000003E-2</v>
      </c>
      <c r="L2287" s="11">
        <v>104554</v>
      </c>
      <c r="M2287" s="11">
        <v>0.23400000000000001</v>
      </c>
    </row>
    <row r="2288" spans="1:13" ht="15" x14ac:dyDescent="0.25">
      <c r="A2288" s="12" t="s">
        <v>233</v>
      </c>
      <c r="B2288" s="5" t="s">
        <v>80</v>
      </c>
      <c r="C2288" s="9" t="s">
        <v>72</v>
      </c>
      <c r="D2288" s="9" t="str">
        <f t="shared" si="35"/>
        <v>Samoa-Oceania2011</v>
      </c>
      <c r="E2288" s="11">
        <v>2.7E-2</v>
      </c>
      <c r="F2288" s="11">
        <v>1.6E-2</v>
      </c>
      <c r="G2288" s="11">
        <v>76</v>
      </c>
      <c r="H2288" s="11">
        <v>70</v>
      </c>
      <c r="I2288" s="11">
        <v>0.38100000000000001</v>
      </c>
      <c r="J2288" s="11">
        <v>0.56899999999999995</v>
      </c>
      <c r="K2288" s="11">
        <v>5.0999999999999997E-2</v>
      </c>
      <c r="L2288" s="11">
        <v>187429</v>
      </c>
      <c r="M2288" s="11">
        <v>0.19900000000000001</v>
      </c>
    </row>
    <row r="2289" spans="1:13" ht="15" x14ac:dyDescent="0.25">
      <c r="A2289" s="12" t="s">
        <v>222</v>
      </c>
      <c r="B2289" s="5" t="s">
        <v>80</v>
      </c>
      <c r="C2289" s="9" t="s">
        <v>72</v>
      </c>
      <c r="D2289" s="9" t="str">
        <f t="shared" si="35"/>
        <v>Papua New Guinea-Oceania2011</v>
      </c>
      <c r="E2289" s="11">
        <v>0.03</v>
      </c>
      <c r="F2289" s="11">
        <v>0.05</v>
      </c>
      <c r="G2289" s="11">
        <v>64</v>
      </c>
      <c r="H2289" s="11">
        <v>60</v>
      </c>
      <c r="I2289" s="11">
        <v>0.38700000000000001</v>
      </c>
      <c r="J2289" s="11">
        <v>0.58399999999999996</v>
      </c>
      <c r="K2289" s="11">
        <v>2.8000000000000001E-2</v>
      </c>
      <c r="L2289" s="11">
        <v>7012977</v>
      </c>
      <c r="M2289" s="11">
        <v>0.13</v>
      </c>
    </row>
    <row r="2290" spans="1:13" ht="15" x14ac:dyDescent="0.25">
      <c r="A2290" s="12" t="s">
        <v>245</v>
      </c>
      <c r="B2290" s="5" t="s">
        <v>80</v>
      </c>
      <c r="C2290" s="9" t="s">
        <v>72</v>
      </c>
      <c r="D2290" s="9" t="str">
        <f t="shared" si="35"/>
        <v>Solomon Islands-Oceania2011</v>
      </c>
      <c r="E2290" s="11">
        <v>3.2000000000000001E-2</v>
      </c>
      <c r="F2290" s="11">
        <v>2.5999999999999999E-2</v>
      </c>
      <c r="G2290" s="11">
        <v>69</v>
      </c>
      <c r="H2290" s="11">
        <v>66</v>
      </c>
      <c r="I2290" s="11">
        <v>0.40600000000000003</v>
      </c>
      <c r="J2290" s="11">
        <v>0.56100000000000005</v>
      </c>
      <c r="K2290" s="11">
        <v>3.3000000000000002E-2</v>
      </c>
      <c r="L2290" s="11">
        <v>537997</v>
      </c>
      <c r="M2290" s="11">
        <v>0.20499999999999999</v>
      </c>
    </row>
    <row r="2291" spans="1:13" ht="15" x14ac:dyDescent="0.25">
      <c r="A2291" s="12" t="s">
        <v>79</v>
      </c>
      <c r="B2291" s="5" t="s">
        <v>80</v>
      </c>
      <c r="C2291" s="9" t="s">
        <v>73</v>
      </c>
      <c r="D2291" s="9" t="str">
        <f t="shared" si="35"/>
        <v>American Samoa-Oceania2012</v>
      </c>
      <c r="E2291" s="8"/>
      <c r="F2291" s="8"/>
      <c r="G2291" s="8"/>
      <c r="H2291" s="8"/>
      <c r="I2291" s="8"/>
      <c r="J2291" s="8"/>
      <c r="K2291" s="8"/>
      <c r="L2291" s="11">
        <v>55128</v>
      </c>
      <c r="M2291" s="11">
        <v>0.874</v>
      </c>
    </row>
    <row r="2292" spans="1:13" ht="15" x14ac:dyDescent="0.25">
      <c r="A2292" s="12" t="s">
        <v>196</v>
      </c>
      <c r="B2292" s="5" t="s">
        <v>80</v>
      </c>
      <c r="C2292" s="9" t="s">
        <v>73</v>
      </c>
      <c r="D2292" s="9" t="str">
        <f t="shared" si="35"/>
        <v>Marshall Islands-Oceania2012</v>
      </c>
      <c r="E2292" s="8"/>
      <c r="F2292" s="11">
        <v>3.1E-2</v>
      </c>
      <c r="G2292" s="8"/>
      <c r="H2292" s="8"/>
      <c r="I2292" s="8"/>
      <c r="J2292" s="8"/>
      <c r="K2292" s="8"/>
      <c r="L2292" s="11">
        <v>52555</v>
      </c>
      <c r="M2292" s="11">
        <v>0.71899999999999997</v>
      </c>
    </row>
    <row r="2293" spans="1:13" ht="15" x14ac:dyDescent="0.25">
      <c r="A2293" s="12" t="s">
        <v>212</v>
      </c>
      <c r="B2293" s="5" t="s">
        <v>80</v>
      </c>
      <c r="C2293" s="9" t="s">
        <v>73</v>
      </c>
      <c r="D2293" s="9" t="str">
        <f t="shared" si="35"/>
        <v>New Zealand-Oceania2012</v>
      </c>
      <c r="E2293" s="11">
        <v>1.4E-2</v>
      </c>
      <c r="F2293" s="11">
        <v>5.0000000000000001E-3</v>
      </c>
      <c r="G2293" s="11">
        <v>83</v>
      </c>
      <c r="H2293" s="11">
        <v>79</v>
      </c>
      <c r="I2293" s="11">
        <v>0.20300000000000001</v>
      </c>
      <c r="J2293" s="11">
        <v>0.66100000000000003</v>
      </c>
      <c r="K2293" s="11">
        <v>0.13600000000000001</v>
      </c>
      <c r="L2293" s="11">
        <v>4433000</v>
      </c>
      <c r="M2293" s="11">
        <v>0.86199999999999999</v>
      </c>
    </row>
    <row r="2294" spans="1:13" ht="15" x14ac:dyDescent="0.25">
      <c r="A2294" s="12" t="s">
        <v>88</v>
      </c>
      <c r="B2294" s="5" t="s">
        <v>80</v>
      </c>
      <c r="C2294" s="9" t="s">
        <v>73</v>
      </c>
      <c r="D2294" s="9" t="str">
        <f t="shared" si="35"/>
        <v>Australia-Oceania2012</v>
      </c>
      <c r="E2294" s="11">
        <v>1.4E-2</v>
      </c>
      <c r="F2294" s="11">
        <v>4.0000000000000001E-3</v>
      </c>
      <c r="G2294" s="11">
        <v>84</v>
      </c>
      <c r="H2294" s="11">
        <v>80</v>
      </c>
      <c r="I2294" s="11">
        <v>0.189</v>
      </c>
      <c r="J2294" s="11">
        <v>0.67100000000000004</v>
      </c>
      <c r="K2294" s="11">
        <v>0.14000000000000001</v>
      </c>
      <c r="L2294" s="11">
        <v>22723900</v>
      </c>
      <c r="M2294" s="11">
        <v>0.89</v>
      </c>
    </row>
    <row r="2295" spans="1:13" ht="15" x14ac:dyDescent="0.25">
      <c r="A2295" s="12" t="s">
        <v>211</v>
      </c>
      <c r="B2295" s="5" t="s">
        <v>80</v>
      </c>
      <c r="C2295" s="9" t="s">
        <v>73</v>
      </c>
      <c r="D2295" s="9" t="str">
        <f t="shared" si="35"/>
        <v>New Caledonia-Oceania2012</v>
      </c>
      <c r="E2295" s="11">
        <v>1.6E-2</v>
      </c>
      <c r="F2295" s="8"/>
      <c r="G2295" s="11">
        <v>79</v>
      </c>
      <c r="H2295" s="11">
        <v>73</v>
      </c>
      <c r="I2295" s="11">
        <v>0.22800000000000001</v>
      </c>
      <c r="J2295" s="11">
        <v>0.67300000000000004</v>
      </c>
      <c r="K2295" s="11">
        <v>9.9000000000000005E-2</v>
      </c>
      <c r="L2295" s="11">
        <v>258000</v>
      </c>
      <c r="M2295" s="11">
        <v>0.68500000000000005</v>
      </c>
    </row>
    <row r="2296" spans="1:13" ht="15" x14ac:dyDescent="0.25">
      <c r="A2296" s="12" t="s">
        <v>144</v>
      </c>
      <c r="B2296" s="5" t="s">
        <v>80</v>
      </c>
      <c r="C2296" s="9" t="s">
        <v>73</v>
      </c>
      <c r="D2296" s="9" t="str">
        <f t="shared" si="35"/>
        <v>French Polynesia-Oceania2012</v>
      </c>
      <c r="E2296" s="11">
        <v>1.7000000000000001E-2</v>
      </c>
      <c r="F2296" s="8"/>
      <c r="G2296" s="11">
        <v>78</v>
      </c>
      <c r="H2296" s="11">
        <v>74</v>
      </c>
      <c r="I2296" s="11">
        <v>0.22900000000000001</v>
      </c>
      <c r="J2296" s="11">
        <v>0.7</v>
      </c>
      <c r="K2296" s="11">
        <v>7.0999999999999994E-2</v>
      </c>
      <c r="L2296" s="11">
        <v>273814</v>
      </c>
      <c r="M2296" s="11">
        <v>0.56200000000000006</v>
      </c>
    </row>
    <row r="2297" spans="1:13" ht="15" x14ac:dyDescent="0.25">
      <c r="A2297" s="12" t="s">
        <v>153</v>
      </c>
      <c r="B2297" s="5" t="s">
        <v>80</v>
      </c>
      <c r="C2297" s="9" t="s">
        <v>73</v>
      </c>
      <c r="D2297" s="9" t="str">
        <f t="shared" si="35"/>
        <v>Guam-Oceania2012</v>
      </c>
      <c r="E2297" s="11">
        <v>1.7000000000000001E-2</v>
      </c>
      <c r="F2297" s="8"/>
      <c r="G2297" s="11">
        <v>81</v>
      </c>
      <c r="H2297" s="11">
        <v>76</v>
      </c>
      <c r="I2297" s="11">
        <v>0.26600000000000001</v>
      </c>
      <c r="J2297" s="11">
        <v>0.65600000000000003</v>
      </c>
      <c r="K2297" s="11">
        <v>7.8E-2</v>
      </c>
      <c r="L2297" s="11">
        <v>162810</v>
      </c>
      <c r="M2297" s="11">
        <v>0.94299999999999995</v>
      </c>
    </row>
    <row r="2298" spans="1:13" ht="15" x14ac:dyDescent="0.25">
      <c r="A2298" s="12" t="s">
        <v>141</v>
      </c>
      <c r="B2298" s="5" t="s">
        <v>80</v>
      </c>
      <c r="C2298" s="9" t="s">
        <v>73</v>
      </c>
      <c r="D2298" s="9" t="str">
        <f t="shared" si="35"/>
        <v>Fiji-Oceania2012</v>
      </c>
      <c r="E2298" s="11">
        <v>2.1000000000000001E-2</v>
      </c>
      <c r="F2298" s="11">
        <v>0.02</v>
      </c>
      <c r="G2298" s="11">
        <v>73</v>
      </c>
      <c r="H2298" s="11">
        <v>67</v>
      </c>
      <c r="I2298" s="11">
        <v>0.28899999999999998</v>
      </c>
      <c r="J2298" s="11">
        <v>0.65900000000000003</v>
      </c>
      <c r="K2298" s="11">
        <v>5.1999999999999998E-2</v>
      </c>
      <c r="L2298" s="11">
        <v>874742</v>
      </c>
      <c r="M2298" s="11">
        <v>0.52600000000000002</v>
      </c>
    </row>
    <row r="2299" spans="1:13" ht="15" x14ac:dyDescent="0.25">
      <c r="A2299" s="12" t="s">
        <v>176</v>
      </c>
      <c r="B2299" s="5" t="s">
        <v>80</v>
      </c>
      <c r="C2299" s="9" t="s">
        <v>73</v>
      </c>
      <c r="D2299" s="9" t="str">
        <f t="shared" si="35"/>
        <v>Kiribati-Oceania2012</v>
      </c>
      <c r="E2299" s="11">
        <v>2.3E-2</v>
      </c>
      <c r="F2299" s="11">
        <v>4.5999999999999999E-2</v>
      </c>
      <c r="G2299" s="11">
        <v>71</v>
      </c>
      <c r="H2299" s="11">
        <v>66</v>
      </c>
      <c r="I2299" s="11">
        <v>0.32400000000000001</v>
      </c>
      <c r="J2299" s="11">
        <v>0.63600000000000001</v>
      </c>
      <c r="K2299" s="11">
        <v>0.04</v>
      </c>
      <c r="L2299" s="11">
        <v>100786</v>
      </c>
      <c r="M2299" s="11">
        <v>0.439</v>
      </c>
    </row>
    <row r="2300" spans="1:13" ht="15" x14ac:dyDescent="0.25">
      <c r="A2300" s="12" t="s">
        <v>200</v>
      </c>
      <c r="B2300" s="5" t="s">
        <v>80</v>
      </c>
      <c r="C2300" s="9" t="s">
        <v>73</v>
      </c>
      <c r="D2300" s="9" t="str">
        <f t="shared" si="35"/>
        <v>Micronesia, Fed. Sts.-Oceania2012</v>
      </c>
      <c r="E2300" s="11">
        <v>2.4E-2</v>
      </c>
      <c r="F2300" s="11">
        <v>3.1E-2</v>
      </c>
      <c r="G2300" s="11">
        <v>70</v>
      </c>
      <c r="H2300" s="11">
        <v>68</v>
      </c>
      <c r="I2300" s="11">
        <v>0.35799999999999998</v>
      </c>
      <c r="J2300" s="11">
        <v>0.60199999999999998</v>
      </c>
      <c r="K2300" s="11">
        <v>3.9E-2</v>
      </c>
      <c r="L2300" s="11">
        <v>103395</v>
      </c>
      <c r="M2300" s="11">
        <v>0.223</v>
      </c>
    </row>
    <row r="2301" spans="1:13" ht="15" x14ac:dyDescent="0.25">
      <c r="A2301" s="12" t="s">
        <v>267</v>
      </c>
      <c r="B2301" s="5" t="s">
        <v>80</v>
      </c>
      <c r="C2301" s="9" t="s">
        <v>73</v>
      </c>
      <c r="D2301" s="9" t="str">
        <f t="shared" si="35"/>
        <v>Tonga-Oceania2012</v>
      </c>
      <c r="E2301" s="11">
        <v>2.5999999999999999E-2</v>
      </c>
      <c r="F2301" s="11">
        <v>1.0999999999999999E-2</v>
      </c>
      <c r="G2301" s="11">
        <v>75</v>
      </c>
      <c r="H2301" s="11">
        <v>70</v>
      </c>
      <c r="I2301" s="11">
        <v>0.373</v>
      </c>
      <c r="J2301" s="11">
        <v>0.56799999999999995</v>
      </c>
      <c r="K2301" s="11">
        <v>5.8000000000000003E-2</v>
      </c>
      <c r="L2301" s="11">
        <v>104941</v>
      </c>
      <c r="M2301" s="11">
        <v>0.23499999999999999</v>
      </c>
    </row>
    <row r="2302" spans="1:13" ht="15" x14ac:dyDescent="0.25">
      <c r="A2302" s="12" t="s">
        <v>280</v>
      </c>
      <c r="B2302" s="5" t="s">
        <v>80</v>
      </c>
      <c r="C2302" s="9" t="s">
        <v>73</v>
      </c>
      <c r="D2302" s="9" t="str">
        <f t="shared" si="35"/>
        <v>Vanuatu-Oceania2012</v>
      </c>
      <c r="E2302" s="11">
        <v>2.7E-2</v>
      </c>
      <c r="F2302" s="11">
        <v>1.4999999999999999E-2</v>
      </c>
      <c r="G2302" s="11">
        <v>73</v>
      </c>
      <c r="H2302" s="11">
        <v>69</v>
      </c>
      <c r="I2302" s="11">
        <v>0.374</v>
      </c>
      <c r="J2302" s="11">
        <v>0.58599999999999997</v>
      </c>
      <c r="K2302" s="11">
        <v>0.04</v>
      </c>
      <c r="L2302" s="11">
        <v>247262</v>
      </c>
      <c r="M2302" s="11">
        <v>0.252</v>
      </c>
    </row>
    <row r="2303" spans="1:13" ht="15" x14ac:dyDescent="0.25">
      <c r="A2303" s="12" t="s">
        <v>233</v>
      </c>
      <c r="B2303" s="5" t="s">
        <v>80</v>
      </c>
      <c r="C2303" s="9" t="s">
        <v>73</v>
      </c>
      <c r="D2303" s="9" t="str">
        <f t="shared" si="35"/>
        <v>Samoa-Oceania2012</v>
      </c>
      <c r="E2303" s="11">
        <v>2.7E-2</v>
      </c>
      <c r="F2303" s="11">
        <v>1.6E-2</v>
      </c>
      <c r="G2303" s="11">
        <v>76</v>
      </c>
      <c r="H2303" s="11">
        <v>70</v>
      </c>
      <c r="I2303" s="11">
        <v>0.379</v>
      </c>
      <c r="J2303" s="11">
        <v>0.56999999999999995</v>
      </c>
      <c r="K2303" s="11">
        <v>5.0999999999999997E-2</v>
      </c>
      <c r="L2303" s="11">
        <v>188889</v>
      </c>
      <c r="M2303" s="11">
        <v>0.19600000000000001</v>
      </c>
    </row>
    <row r="2304" spans="1:13" ht="15" x14ac:dyDescent="0.25">
      <c r="A2304" s="12" t="s">
        <v>222</v>
      </c>
      <c r="B2304" s="5" t="s">
        <v>80</v>
      </c>
      <c r="C2304" s="9" t="s">
        <v>73</v>
      </c>
      <c r="D2304" s="9" t="str">
        <f t="shared" si="35"/>
        <v>Papua New Guinea-Oceania2012</v>
      </c>
      <c r="E2304" s="11">
        <v>2.9000000000000001E-2</v>
      </c>
      <c r="F2304" s="11">
        <v>4.8000000000000001E-2</v>
      </c>
      <c r="G2304" s="11">
        <v>64</v>
      </c>
      <c r="H2304" s="11">
        <v>60</v>
      </c>
      <c r="I2304" s="11">
        <v>0.38400000000000001</v>
      </c>
      <c r="J2304" s="11">
        <v>0.58799999999999997</v>
      </c>
      <c r="K2304" s="11">
        <v>2.9000000000000001E-2</v>
      </c>
      <c r="L2304" s="11">
        <v>7167010</v>
      </c>
      <c r="M2304" s="11">
        <v>0.13</v>
      </c>
    </row>
    <row r="2305" spans="1:13" ht="15" x14ac:dyDescent="0.25">
      <c r="A2305" s="12" t="s">
        <v>245</v>
      </c>
      <c r="B2305" s="5" t="s">
        <v>80</v>
      </c>
      <c r="C2305" s="9" t="s">
        <v>73</v>
      </c>
      <c r="D2305" s="9" t="str">
        <f t="shared" si="35"/>
        <v>Solomon Islands-Oceania2012</v>
      </c>
      <c r="E2305" s="11">
        <v>3.1E-2</v>
      </c>
      <c r="F2305" s="11">
        <v>2.5999999999999999E-2</v>
      </c>
      <c r="G2305" s="11">
        <v>69</v>
      </c>
      <c r="H2305" s="11">
        <v>66</v>
      </c>
      <c r="I2305" s="11">
        <v>0.40400000000000003</v>
      </c>
      <c r="J2305" s="11">
        <v>0.56299999999999994</v>
      </c>
      <c r="K2305" s="11">
        <v>3.3000000000000002E-2</v>
      </c>
      <c r="L2305" s="11">
        <v>549598</v>
      </c>
      <c r="M2305" s="11">
        <v>0.21</v>
      </c>
    </row>
    <row r="2306" spans="1:13" ht="15" x14ac:dyDescent="0.25">
      <c r="A2306" s="12" t="s">
        <v>113</v>
      </c>
      <c r="B2306" s="5" t="s">
        <v>84</v>
      </c>
      <c r="C2306" s="9" t="s">
        <v>65</v>
      </c>
      <c r="D2306" s="9" t="str">
        <f t="shared" si="35"/>
        <v>Cayman Islands-The Americas2004</v>
      </c>
      <c r="E2306" s="8"/>
      <c r="F2306" s="8"/>
      <c r="G2306" s="8"/>
      <c r="H2306" s="8"/>
      <c r="I2306" s="8"/>
      <c r="J2306" s="8"/>
      <c r="K2306" s="8"/>
      <c r="L2306" s="11">
        <v>47299</v>
      </c>
      <c r="M2306" s="11">
        <v>1</v>
      </c>
    </row>
    <row r="2307" spans="1:13" ht="15" x14ac:dyDescent="0.25">
      <c r="A2307" s="12" t="s">
        <v>126</v>
      </c>
      <c r="B2307" s="5" t="s">
        <v>84</v>
      </c>
      <c r="C2307" s="9" t="s">
        <v>65</v>
      </c>
      <c r="D2307" s="9" t="str">
        <f t="shared" ref="D2307:D2370" si="36">CONCATENATE(A2307,C2307)</f>
        <v>Curacao-The Americas2004</v>
      </c>
      <c r="E2307" s="8"/>
      <c r="F2307" s="8"/>
      <c r="G2307" s="8"/>
      <c r="H2307" s="8"/>
      <c r="I2307" s="11">
        <v>0.218</v>
      </c>
      <c r="J2307" s="11">
        <v>0.66500000000000004</v>
      </c>
      <c r="K2307" s="11">
        <v>0.11799999999999999</v>
      </c>
      <c r="L2307" s="11">
        <v>133363</v>
      </c>
      <c r="M2307" s="11">
        <v>0.90700000000000003</v>
      </c>
    </row>
    <row r="2308" spans="1:13" ht="15" x14ac:dyDescent="0.25">
      <c r="A2308" s="12" t="s">
        <v>242</v>
      </c>
      <c r="B2308" s="5" t="s">
        <v>84</v>
      </c>
      <c r="C2308" s="9" t="s">
        <v>65</v>
      </c>
      <c r="D2308" s="9" t="str">
        <f t="shared" si="36"/>
        <v>Sint Maarten (Dutch part)-The Americas2004</v>
      </c>
      <c r="E2308" s="8"/>
      <c r="F2308" s="8"/>
      <c r="G2308" s="8"/>
      <c r="H2308" s="8"/>
      <c r="I2308" s="8"/>
      <c r="J2308" s="8"/>
      <c r="K2308" s="8"/>
      <c r="L2308" s="11">
        <v>35318</v>
      </c>
      <c r="M2308" s="11">
        <v>1</v>
      </c>
    </row>
    <row r="2309" spans="1:13" ht="15" x14ac:dyDescent="0.25">
      <c r="A2309" s="12" t="s">
        <v>272</v>
      </c>
      <c r="B2309" s="5" t="s">
        <v>84</v>
      </c>
      <c r="C2309" s="9" t="s">
        <v>65</v>
      </c>
      <c r="D2309" s="9" t="str">
        <f t="shared" si="36"/>
        <v>Turks and Caicos Islands-The Americas2004</v>
      </c>
      <c r="E2309" s="8"/>
      <c r="F2309" s="8"/>
      <c r="G2309" s="8"/>
      <c r="H2309" s="8"/>
      <c r="I2309" s="8"/>
      <c r="J2309" s="8"/>
      <c r="K2309" s="8"/>
      <c r="L2309" s="11">
        <v>25025</v>
      </c>
      <c r="M2309" s="11">
        <v>0.872</v>
      </c>
    </row>
    <row r="2310" spans="1:13" ht="15" x14ac:dyDescent="0.25">
      <c r="A2310" s="12" t="s">
        <v>252</v>
      </c>
      <c r="B2310" s="5" t="s">
        <v>84</v>
      </c>
      <c r="C2310" s="9" t="s">
        <v>65</v>
      </c>
      <c r="D2310" s="9" t="str">
        <f t="shared" si="36"/>
        <v>St. Kitts and Nevis-The Americas2004</v>
      </c>
      <c r="E2310" s="8"/>
      <c r="F2310" s="11">
        <v>1.0999999999999999E-2</v>
      </c>
      <c r="G2310" s="8"/>
      <c r="H2310" s="8"/>
      <c r="I2310" s="8"/>
      <c r="J2310" s="8"/>
      <c r="K2310" s="8"/>
      <c r="L2310" s="11">
        <v>48421</v>
      </c>
      <c r="M2310" s="11">
        <v>0.32200000000000001</v>
      </c>
    </row>
    <row r="2311" spans="1:13" ht="15" x14ac:dyDescent="0.25">
      <c r="A2311" s="12" t="s">
        <v>131</v>
      </c>
      <c r="B2311" s="5" t="s">
        <v>84</v>
      </c>
      <c r="C2311" s="9" t="s">
        <v>65</v>
      </c>
      <c r="D2311" s="9" t="str">
        <f t="shared" si="36"/>
        <v>Dominica-The Americas2004</v>
      </c>
      <c r="E2311" s="8"/>
      <c r="F2311" s="11">
        <v>1.2999999999999999E-2</v>
      </c>
      <c r="G2311" s="8"/>
      <c r="H2311" s="8"/>
      <c r="I2311" s="8"/>
      <c r="J2311" s="8"/>
      <c r="K2311" s="8"/>
      <c r="L2311" s="11">
        <v>70325</v>
      </c>
      <c r="M2311" s="11">
        <v>0.66300000000000003</v>
      </c>
    </row>
    <row r="2312" spans="1:13" ht="15" x14ac:dyDescent="0.25">
      <c r="A2312" s="12" t="s">
        <v>112</v>
      </c>
      <c r="B2312" s="5" t="s">
        <v>84</v>
      </c>
      <c r="C2312" s="9" t="s">
        <v>65</v>
      </c>
      <c r="D2312" s="9" t="str">
        <f t="shared" si="36"/>
        <v>Canada-The Americas2004</v>
      </c>
      <c r="E2312" s="11">
        <v>1.0999999999999999E-2</v>
      </c>
      <c r="F2312" s="11">
        <v>5.0000000000000001E-3</v>
      </c>
      <c r="G2312" s="11">
        <v>83</v>
      </c>
      <c r="H2312" s="11">
        <v>78</v>
      </c>
      <c r="I2312" s="11">
        <v>0.18</v>
      </c>
      <c r="J2312" s="11">
        <v>0.69099999999999995</v>
      </c>
      <c r="K2312" s="11">
        <v>0.13</v>
      </c>
      <c r="L2312" s="11">
        <v>31995000</v>
      </c>
      <c r="M2312" s="11">
        <v>0.8</v>
      </c>
    </row>
    <row r="2313" spans="1:13" ht="15" x14ac:dyDescent="0.25">
      <c r="A2313" s="12" t="s">
        <v>125</v>
      </c>
      <c r="B2313" s="5" t="s">
        <v>84</v>
      </c>
      <c r="C2313" s="9" t="s">
        <v>65</v>
      </c>
      <c r="D2313" s="9" t="str">
        <f t="shared" si="36"/>
        <v>Cuba-The Americas2004</v>
      </c>
      <c r="E2313" s="11">
        <v>1.2E-2</v>
      </c>
      <c r="F2313" s="11">
        <v>6.0000000000000001E-3</v>
      </c>
      <c r="G2313" s="11">
        <v>80</v>
      </c>
      <c r="H2313" s="11">
        <v>76</v>
      </c>
      <c r="I2313" s="11">
        <v>0.19900000000000001</v>
      </c>
      <c r="J2313" s="11">
        <v>0.69399999999999995</v>
      </c>
      <c r="K2313" s="11">
        <v>0.107</v>
      </c>
      <c r="L2313" s="11">
        <v>11273363</v>
      </c>
      <c r="M2313" s="11">
        <v>0.76</v>
      </c>
    </row>
    <row r="2314" spans="1:13" ht="15" x14ac:dyDescent="0.25">
      <c r="A2314" s="12" t="s">
        <v>228</v>
      </c>
      <c r="B2314" s="5" t="s">
        <v>84</v>
      </c>
      <c r="C2314" s="9" t="s">
        <v>65</v>
      </c>
      <c r="D2314" s="9" t="str">
        <f t="shared" si="36"/>
        <v>Puerto Rico-The Americas2004</v>
      </c>
      <c r="E2314" s="11">
        <v>1.2999999999999999E-2</v>
      </c>
      <c r="F2314" s="8"/>
      <c r="G2314" s="11">
        <v>82</v>
      </c>
      <c r="H2314" s="11">
        <v>74</v>
      </c>
      <c r="I2314" s="11">
        <v>0.22500000000000001</v>
      </c>
      <c r="J2314" s="11">
        <v>0.65500000000000003</v>
      </c>
      <c r="K2314" s="11">
        <v>0.12</v>
      </c>
      <c r="L2314" s="11">
        <v>3826878</v>
      </c>
      <c r="M2314" s="11">
        <v>0.94199999999999995</v>
      </c>
    </row>
    <row r="2315" spans="1:13" ht="15" x14ac:dyDescent="0.25">
      <c r="A2315" s="12" t="s">
        <v>277</v>
      </c>
      <c r="B2315" s="5" t="s">
        <v>84</v>
      </c>
      <c r="C2315" s="9" t="s">
        <v>65</v>
      </c>
      <c r="D2315" s="9" t="str">
        <f t="shared" si="36"/>
        <v>United States-The Americas2004</v>
      </c>
      <c r="E2315" s="11">
        <v>1.4E-2</v>
      </c>
      <c r="F2315" s="11">
        <v>7.0000000000000001E-3</v>
      </c>
      <c r="G2315" s="11">
        <v>80</v>
      </c>
      <c r="H2315" s="11">
        <v>75</v>
      </c>
      <c r="I2315" s="11">
        <v>0.20699999999999999</v>
      </c>
      <c r="J2315" s="11">
        <v>0.67</v>
      </c>
      <c r="K2315" s="11">
        <v>0.123</v>
      </c>
      <c r="L2315" s="11">
        <v>292805298</v>
      </c>
      <c r="M2315" s="11">
        <v>0.79800000000000004</v>
      </c>
    </row>
    <row r="2316" spans="1:13" ht="15" x14ac:dyDescent="0.25">
      <c r="A2316" s="12" t="s">
        <v>268</v>
      </c>
      <c r="B2316" s="5" t="s">
        <v>84</v>
      </c>
      <c r="C2316" s="9" t="s">
        <v>65</v>
      </c>
      <c r="D2316" s="9" t="str">
        <f t="shared" si="36"/>
        <v>Trinidad and Tobago-The Americas2004</v>
      </c>
      <c r="E2316" s="11">
        <v>1.4999999999999999E-2</v>
      </c>
      <c r="F2316" s="11">
        <v>2.4E-2</v>
      </c>
      <c r="G2316" s="11">
        <v>73</v>
      </c>
      <c r="H2316" s="11">
        <v>65</v>
      </c>
      <c r="I2316" s="11">
        <v>0.224</v>
      </c>
      <c r="J2316" s="11">
        <v>0.70599999999999996</v>
      </c>
      <c r="K2316" s="11">
        <v>7.0999999999999994E-2</v>
      </c>
      <c r="L2316" s="11">
        <v>1290379</v>
      </c>
      <c r="M2316" s="11">
        <v>0.10100000000000001</v>
      </c>
    </row>
    <row r="2317" spans="1:13" ht="15" x14ac:dyDescent="0.25">
      <c r="A2317" s="12" t="s">
        <v>116</v>
      </c>
      <c r="B2317" s="5" t="s">
        <v>84</v>
      </c>
      <c r="C2317" s="9" t="s">
        <v>65</v>
      </c>
      <c r="D2317" s="9" t="str">
        <f t="shared" si="36"/>
        <v>Chile-The Americas2004</v>
      </c>
      <c r="E2317" s="11">
        <v>1.4999999999999999E-2</v>
      </c>
      <c r="F2317" s="11">
        <v>8.0000000000000002E-3</v>
      </c>
      <c r="G2317" s="11">
        <v>81</v>
      </c>
      <c r="H2317" s="11">
        <v>75</v>
      </c>
      <c r="I2317" s="11">
        <v>0.255</v>
      </c>
      <c r="J2317" s="11">
        <v>0.66700000000000004</v>
      </c>
      <c r="K2317" s="11">
        <v>7.9000000000000001E-2</v>
      </c>
      <c r="L2317" s="11">
        <v>16168241</v>
      </c>
      <c r="M2317" s="11">
        <v>0.872</v>
      </c>
    </row>
    <row r="2318" spans="1:13" ht="15" x14ac:dyDescent="0.25">
      <c r="A2318" s="12" t="s">
        <v>151</v>
      </c>
      <c r="B2318" s="5" t="s">
        <v>84</v>
      </c>
      <c r="C2318" s="9" t="s">
        <v>65</v>
      </c>
      <c r="D2318" s="9" t="str">
        <f t="shared" si="36"/>
        <v>Greenland-The Americas2004</v>
      </c>
      <c r="E2318" s="11">
        <v>1.6E-2</v>
      </c>
      <c r="F2318" s="8"/>
      <c r="G2318" s="11">
        <v>72</v>
      </c>
      <c r="H2318" s="11">
        <v>66</v>
      </c>
      <c r="I2318" s="8"/>
      <c r="J2318" s="8"/>
      <c r="K2318" s="8"/>
      <c r="L2318" s="11">
        <v>56911</v>
      </c>
      <c r="M2318" s="11">
        <v>0.82599999999999996</v>
      </c>
    </row>
    <row r="2319" spans="1:13" ht="15" x14ac:dyDescent="0.25">
      <c r="A2319" s="12" t="s">
        <v>278</v>
      </c>
      <c r="B2319" s="5" t="s">
        <v>84</v>
      </c>
      <c r="C2319" s="9" t="s">
        <v>65</v>
      </c>
      <c r="D2319" s="9" t="str">
        <f t="shared" si="36"/>
        <v>Uruguay-The Americas2004</v>
      </c>
      <c r="E2319" s="11">
        <v>1.6E-2</v>
      </c>
      <c r="F2319" s="11">
        <v>1.2999999999999999E-2</v>
      </c>
      <c r="G2319" s="11">
        <v>79</v>
      </c>
      <c r="H2319" s="11">
        <v>72</v>
      </c>
      <c r="I2319" s="11">
        <v>0.24</v>
      </c>
      <c r="J2319" s="11">
        <v>0.626</v>
      </c>
      <c r="K2319" s="11">
        <v>0.13500000000000001</v>
      </c>
      <c r="L2319" s="11">
        <v>3323822</v>
      </c>
      <c r="M2319" s="11">
        <v>0.93100000000000005</v>
      </c>
    </row>
    <row r="2320" spans="1:13" ht="15" x14ac:dyDescent="0.25">
      <c r="A2320" s="12" t="s">
        <v>171</v>
      </c>
      <c r="B2320" s="5" t="s">
        <v>84</v>
      </c>
      <c r="C2320" s="9" t="s">
        <v>65</v>
      </c>
      <c r="D2320" s="9" t="str">
        <f t="shared" si="36"/>
        <v>Jamaica-The Americas2004</v>
      </c>
      <c r="E2320" s="11">
        <v>1.7000000000000001E-2</v>
      </c>
      <c r="F2320" s="11">
        <v>1.7999999999999999E-2</v>
      </c>
      <c r="G2320" s="11">
        <v>74</v>
      </c>
      <c r="H2320" s="11">
        <v>68</v>
      </c>
      <c r="I2320" s="11">
        <v>0.315</v>
      </c>
      <c r="J2320" s="11">
        <v>0.60899999999999999</v>
      </c>
      <c r="K2320" s="11">
        <v>7.5999999999999998E-2</v>
      </c>
      <c r="L2320" s="11">
        <v>2634145</v>
      </c>
      <c r="M2320" s="11">
        <v>0.52600000000000002</v>
      </c>
    </row>
    <row r="2321" spans="1:13" ht="15" x14ac:dyDescent="0.25">
      <c r="A2321" s="12" t="s">
        <v>254</v>
      </c>
      <c r="B2321" s="5" t="s">
        <v>84</v>
      </c>
      <c r="C2321" s="9" t="s">
        <v>65</v>
      </c>
      <c r="D2321" s="9" t="str">
        <f t="shared" si="36"/>
        <v>St. Martin (French part)-The Americas2004</v>
      </c>
      <c r="E2321" s="11">
        <v>1.7000000000000001E-2</v>
      </c>
      <c r="F2321" s="8"/>
      <c r="G2321" s="11">
        <v>81</v>
      </c>
      <c r="H2321" s="11">
        <v>75</v>
      </c>
      <c r="I2321" s="8"/>
      <c r="J2321" s="8"/>
      <c r="K2321" s="8"/>
      <c r="L2321" s="11">
        <v>27514</v>
      </c>
      <c r="M2321" s="8"/>
    </row>
    <row r="2322" spans="1:13" ht="15" x14ac:dyDescent="0.25">
      <c r="A2322" s="12" t="s">
        <v>255</v>
      </c>
      <c r="B2322" s="5" t="s">
        <v>84</v>
      </c>
      <c r="C2322" s="9" t="s">
        <v>65</v>
      </c>
      <c r="D2322" s="9" t="str">
        <f t="shared" si="36"/>
        <v>St. Vincent and the Grenadines-The Americas2004</v>
      </c>
      <c r="E2322" s="11">
        <v>1.7999999999999999E-2</v>
      </c>
      <c r="F2322" s="11">
        <v>1.9E-2</v>
      </c>
      <c r="G2322" s="11">
        <v>73</v>
      </c>
      <c r="H2322" s="11">
        <v>69</v>
      </c>
      <c r="I2322" s="11">
        <v>0.28999999999999998</v>
      </c>
      <c r="J2322" s="11">
        <v>0.63800000000000001</v>
      </c>
      <c r="K2322" s="11">
        <v>7.1999999999999995E-2</v>
      </c>
      <c r="L2322" s="11">
        <v>108562</v>
      </c>
      <c r="M2322" s="11">
        <v>0.46600000000000003</v>
      </c>
    </row>
    <row r="2323" spans="1:13" ht="15" x14ac:dyDescent="0.25">
      <c r="A2323" s="12" t="s">
        <v>253</v>
      </c>
      <c r="B2323" s="5" t="s">
        <v>84</v>
      </c>
      <c r="C2323" s="9" t="s">
        <v>65</v>
      </c>
      <c r="D2323" s="9" t="str">
        <f t="shared" si="36"/>
        <v>St. Lucia-The Americas2004</v>
      </c>
      <c r="E2323" s="11">
        <v>1.7999999999999999E-2</v>
      </c>
      <c r="F2323" s="11">
        <v>1.4999999999999999E-2</v>
      </c>
      <c r="G2323" s="11">
        <v>75</v>
      </c>
      <c r="H2323" s="11">
        <v>71</v>
      </c>
      <c r="I2323" s="11">
        <v>0.29199999999999998</v>
      </c>
      <c r="J2323" s="11">
        <v>0.63600000000000001</v>
      </c>
      <c r="K2323" s="11">
        <v>7.1999999999999995E-2</v>
      </c>
      <c r="L2323" s="11">
        <v>163460</v>
      </c>
      <c r="M2323" s="11">
        <v>0.24099999999999999</v>
      </c>
    </row>
    <row r="2324" spans="1:13" ht="15" x14ac:dyDescent="0.25">
      <c r="A2324" s="12" t="s">
        <v>122</v>
      </c>
      <c r="B2324" s="5" t="s">
        <v>84</v>
      </c>
      <c r="C2324" s="9" t="s">
        <v>65</v>
      </c>
      <c r="D2324" s="9" t="str">
        <f t="shared" si="36"/>
        <v>Costa Rica-The Americas2004</v>
      </c>
      <c r="E2324" s="11">
        <v>1.7999999999999999E-2</v>
      </c>
      <c r="F2324" s="11">
        <v>8.9999999999999993E-3</v>
      </c>
      <c r="G2324" s="11">
        <v>81</v>
      </c>
      <c r="H2324" s="11">
        <v>76</v>
      </c>
      <c r="I2324" s="11">
        <v>0.28599999999999998</v>
      </c>
      <c r="J2324" s="11">
        <v>0.65600000000000003</v>
      </c>
      <c r="K2324" s="11">
        <v>5.8000000000000003E-2</v>
      </c>
      <c r="L2324" s="11">
        <v>4246336</v>
      </c>
      <c r="M2324" s="11">
        <v>0.64400000000000002</v>
      </c>
    </row>
    <row r="2325" spans="1:13" ht="15" x14ac:dyDescent="0.25">
      <c r="A2325" s="12" t="s">
        <v>152</v>
      </c>
      <c r="B2325" s="5" t="s">
        <v>84</v>
      </c>
      <c r="C2325" s="9" t="s">
        <v>65</v>
      </c>
      <c r="D2325" s="9" t="str">
        <f t="shared" si="36"/>
        <v>Grenada-The Americas2004</v>
      </c>
      <c r="E2325" s="11">
        <v>1.9E-2</v>
      </c>
      <c r="F2325" s="11">
        <v>1.2999999999999999E-2</v>
      </c>
      <c r="G2325" s="11">
        <v>74</v>
      </c>
      <c r="H2325" s="11">
        <v>69</v>
      </c>
      <c r="I2325" s="11">
        <v>0.309</v>
      </c>
      <c r="J2325" s="11">
        <v>0.61399999999999999</v>
      </c>
      <c r="K2325" s="11">
        <v>7.6999999999999999E-2</v>
      </c>
      <c r="L2325" s="11">
        <v>102655</v>
      </c>
      <c r="M2325" s="11">
        <v>0.36</v>
      </c>
    </row>
    <row r="2326" spans="1:13" ht="15" x14ac:dyDescent="0.25">
      <c r="A2326" s="12" t="s">
        <v>257</v>
      </c>
      <c r="B2326" s="5" t="s">
        <v>84</v>
      </c>
      <c r="C2326" s="9" t="s">
        <v>65</v>
      </c>
      <c r="D2326" s="9" t="str">
        <f t="shared" si="36"/>
        <v>Suriname-The Americas2004</v>
      </c>
      <c r="E2326" s="11">
        <v>2.1000000000000001E-2</v>
      </c>
      <c r="F2326" s="11">
        <v>2.7E-2</v>
      </c>
      <c r="G2326" s="11">
        <v>72</v>
      </c>
      <c r="H2326" s="11">
        <v>65</v>
      </c>
      <c r="I2326" s="11">
        <v>0.3</v>
      </c>
      <c r="J2326" s="11">
        <v>0.64</v>
      </c>
      <c r="K2326" s="11">
        <v>0.06</v>
      </c>
      <c r="L2326" s="11">
        <v>493394</v>
      </c>
      <c r="M2326" s="11">
        <v>0.66700000000000004</v>
      </c>
    </row>
    <row r="2327" spans="1:13" ht="15" x14ac:dyDescent="0.25">
      <c r="A2327" s="12" t="s">
        <v>135</v>
      </c>
      <c r="B2327" s="5" t="s">
        <v>84</v>
      </c>
      <c r="C2327" s="9" t="s">
        <v>65</v>
      </c>
      <c r="D2327" s="9" t="str">
        <f t="shared" si="36"/>
        <v>El Salvador-The Americas2004</v>
      </c>
      <c r="E2327" s="11">
        <v>2.1000000000000001E-2</v>
      </c>
      <c r="F2327" s="11">
        <v>2.1000000000000001E-2</v>
      </c>
      <c r="G2327" s="11">
        <v>75</v>
      </c>
      <c r="H2327" s="11">
        <v>66</v>
      </c>
      <c r="I2327" s="11">
        <v>0.36299999999999999</v>
      </c>
      <c r="J2327" s="11">
        <v>0.57599999999999996</v>
      </c>
      <c r="K2327" s="11">
        <v>6.0999999999999999E-2</v>
      </c>
      <c r="L2327" s="11">
        <v>6050297</v>
      </c>
      <c r="M2327" s="11">
        <v>0.61099999999999999</v>
      </c>
    </row>
    <row r="2328" spans="1:13" ht="15" x14ac:dyDescent="0.25">
      <c r="A2328" s="12" t="s">
        <v>157</v>
      </c>
      <c r="B2328" s="5" t="s">
        <v>84</v>
      </c>
      <c r="C2328" s="9" t="s">
        <v>65</v>
      </c>
      <c r="D2328" s="9" t="str">
        <f t="shared" si="36"/>
        <v>Guyana-The Americas2004</v>
      </c>
      <c r="E2328" s="11">
        <v>2.1999999999999999E-2</v>
      </c>
      <c r="F2328" s="11">
        <v>3.5999999999999997E-2</v>
      </c>
      <c r="G2328" s="11">
        <v>68</v>
      </c>
      <c r="H2328" s="11">
        <v>61</v>
      </c>
      <c r="I2328" s="11">
        <v>0.36299999999999999</v>
      </c>
      <c r="J2328" s="11">
        <v>0.59799999999999998</v>
      </c>
      <c r="K2328" s="11">
        <v>3.9E-2</v>
      </c>
      <c r="L2328" s="11">
        <v>756939</v>
      </c>
      <c r="M2328" s="11">
        <v>0.28399999999999997</v>
      </c>
    </row>
    <row r="2329" spans="1:13" ht="15" x14ac:dyDescent="0.25">
      <c r="A2329" s="12" t="s">
        <v>118</v>
      </c>
      <c r="B2329" s="5" t="s">
        <v>84</v>
      </c>
      <c r="C2329" s="9" t="s">
        <v>65</v>
      </c>
      <c r="D2329" s="9" t="str">
        <f t="shared" si="36"/>
        <v>Colombia-The Americas2004</v>
      </c>
      <c r="E2329" s="11">
        <v>2.1999999999999999E-2</v>
      </c>
      <c r="F2329" s="11">
        <v>1.9E-2</v>
      </c>
      <c r="G2329" s="11">
        <v>76</v>
      </c>
      <c r="H2329" s="11">
        <v>68</v>
      </c>
      <c r="I2329" s="11">
        <v>0.312</v>
      </c>
      <c r="J2329" s="11">
        <v>0.63800000000000001</v>
      </c>
      <c r="K2329" s="11">
        <v>0.05</v>
      </c>
      <c r="L2329" s="11">
        <v>42527623</v>
      </c>
      <c r="M2329" s="11">
        <v>0.73299999999999998</v>
      </c>
    </row>
    <row r="2330" spans="1:13" ht="15" x14ac:dyDescent="0.25">
      <c r="A2330" s="12" t="s">
        <v>224</v>
      </c>
      <c r="B2330" s="5" t="s">
        <v>84</v>
      </c>
      <c r="C2330" s="9" t="s">
        <v>65</v>
      </c>
      <c r="D2330" s="9" t="str">
        <f t="shared" si="36"/>
        <v>Peru-The Americas2004</v>
      </c>
      <c r="E2330" s="11">
        <v>2.1999999999999999E-2</v>
      </c>
      <c r="F2330" s="11">
        <v>2.3E-2</v>
      </c>
      <c r="G2330" s="11">
        <v>75</v>
      </c>
      <c r="H2330" s="11">
        <v>69</v>
      </c>
      <c r="I2330" s="11">
        <v>0.32400000000000001</v>
      </c>
      <c r="J2330" s="11">
        <v>0.623</v>
      </c>
      <c r="K2330" s="11">
        <v>5.2999999999999999E-2</v>
      </c>
      <c r="L2330" s="11">
        <v>27403845</v>
      </c>
      <c r="M2330" s="11">
        <v>0.746</v>
      </c>
    </row>
    <row r="2331" spans="1:13" ht="15" x14ac:dyDescent="0.25">
      <c r="A2331" s="12" t="s">
        <v>281</v>
      </c>
      <c r="B2331" s="5" t="s">
        <v>84</v>
      </c>
      <c r="C2331" s="9" t="s">
        <v>65</v>
      </c>
      <c r="D2331" s="9" t="str">
        <f t="shared" si="36"/>
        <v>Venezuela-The Americas2004</v>
      </c>
      <c r="E2331" s="11">
        <v>2.1999999999999999E-2</v>
      </c>
      <c r="F2331" s="11">
        <v>1.6E-2</v>
      </c>
      <c r="G2331" s="11">
        <v>76</v>
      </c>
      <c r="H2331" s="11">
        <v>70</v>
      </c>
      <c r="I2331" s="11">
        <v>0.318</v>
      </c>
      <c r="J2331" s="11">
        <v>0.63300000000000001</v>
      </c>
      <c r="K2331" s="11">
        <v>4.9000000000000002E-2</v>
      </c>
      <c r="L2331" s="11">
        <v>26261326</v>
      </c>
      <c r="M2331" s="11">
        <v>0.88500000000000001</v>
      </c>
    </row>
    <row r="2332" spans="1:13" ht="15" x14ac:dyDescent="0.25">
      <c r="A2332" s="12" t="s">
        <v>199</v>
      </c>
      <c r="B2332" s="5" t="s">
        <v>84</v>
      </c>
      <c r="C2332" s="9" t="s">
        <v>65</v>
      </c>
      <c r="D2332" s="9" t="str">
        <f t="shared" si="36"/>
        <v>Mexico-The Americas2004</v>
      </c>
      <c r="E2332" s="11">
        <v>2.1999999999999999E-2</v>
      </c>
      <c r="F2332" s="11">
        <v>1.7000000000000001E-2</v>
      </c>
      <c r="G2332" s="11">
        <v>78</v>
      </c>
      <c r="H2332" s="11">
        <v>73</v>
      </c>
      <c r="I2332" s="11">
        <v>0.32700000000000001</v>
      </c>
      <c r="J2332" s="11">
        <v>0.621</v>
      </c>
      <c r="K2332" s="11">
        <v>5.1999999999999998E-2</v>
      </c>
      <c r="L2332" s="11">
        <v>109381550</v>
      </c>
      <c r="M2332" s="11">
        <v>0.76</v>
      </c>
    </row>
    <row r="2333" spans="1:13" ht="15" x14ac:dyDescent="0.25">
      <c r="A2333" s="12" t="s">
        <v>221</v>
      </c>
      <c r="B2333" s="5" t="s">
        <v>84</v>
      </c>
      <c r="C2333" s="9" t="s">
        <v>65</v>
      </c>
      <c r="D2333" s="9" t="str">
        <f t="shared" si="36"/>
        <v>Panama-The Americas2004</v>
      </c>
      <c r="E2333" s="11">
        <v>2.3E-2</v>
      </c>
      <c r="F2333" s="11">
        <v>0.02</v>
      </c>
      <c r="G2333" s="11">
        <v>79</v>
      </c>
      <c r="H2333" s="11">
        <v>73</v>
      </c>
      <c r="I2333" s="11">
        <v>0.31</v>
      </c>
      <c r="J2333" s="11">
        <v>0.63</v>
      </c>
      <c r="K2333" s="11">
        <v>0.06</v>
      </c>
      <c r="L2333" s="11">
        <v>3303335</v>
      </c>
      <c r="M2333" s="11">
        <v>0.63400000000000001</v>
      </c>
    </row>
    <row r="2334" spans="1:13" ht="15" x14ac:dyDescent="0.25">
      <c r="A2334" s="12" t="s">
        <v>132</v>
      </c>
      <c r="B2334" s="5" t="s">
        <v>84</v>
      </c>
      <c r="C2334" s="9" t="s">
        <v>65</v>
      </c>
      <c r="D2334" s="9" t="str">
        <f t="shared" si="36"/>
        <v>Dominican Republic-The Americas2004</v>
      </c>
      <c r="E2334" s="11">
        <v>2.4E-2</v>
      </c>
      <c r="F2334" s="11">
        <v>0.03</v>
      </c>
      <c r="G2334" s="11">
        <v>75</v>
      </c>
      <c r="H2334" s="11">
        <v>68</v>
      </c>
      <c r="I2334" s="11">
        <v>0.33400000000000002</v>
      </c>
      <c r="J2334" s="11">
        <v>0.61</v>
      </c>
      <c r="K2334" s="11">
        <v>5.6000000000000001E-2</v>
      </c>
      <c r="L2334" s="11">
        <v>9207389</v>
      </c>
      <c r="M2334" s="11">
        <v>0.66</v>
      </c>
    </row>
    <row r="2335" spans="1:13" ht="15" x14ac:dyDescent="0.25">
      <c r="A2335" s="12" t="s">
        <v>133</v>
      </c>
      <c r="B2335" s="5" t="s">
        <v>84</v>
      </c>
      <c r="C2335" s="9" t="s">
        <v>65</v>
      </c>
      <c r="D2335" s="9" t="str">
        <f t="shared" si="36"/>
        <v>Ecuador-The Americas2004</v>
      </c>
      <c r="E2335" s="11">
        <v>2.4E-2</v>
      </c>
      <c r="F2335" s="11">
        <v>2.5000000000000001E-2</v>
      </c>
      <c r="G2335" s="11">
        <v>77</v>
      </c>
      <c r="H2335" s="11">
        <v>72</v>
      </c>
      <c r="I2335" s="11">
        <v>0.33</v>
      </c>
      <c r="J2335" s="11">
        <v>0.61499999999999999</v>
      </c>
      <c r="K2335" s="11">
        <v>5.5E-2</v>
      </c>
      <c r="L2335" s="11">
        <v>13529091</v>
      </c>
      <c r="M2335" s="11">
        <v>0.61499999999999999</v>
      </c>
    </row>
    <row r="2336" spans="1:13" ht="15" x14ac:dyDescent="0.25">
      <c r="A2336" s="12" t="s">
        <v>223</v>
      </c>
      <c r="B2336" s="5" t="s">
        <v>84</v>
      </c>
      <c r="C2336" s="9" t="s">
        <v>65</v>
      </c>
      <c r="D2336" s="9" t="str">
        <f t="shared" si="36"/>
        <v>Paraguay-The Americas2004</v>
      </c>
      <c r="E2336" s="11">
        <v>2.5999999999999999E-2</v>
      </c>
      <c r="F2336" s="11">
        <v>2.5000000000000001E-2</v>
      </c>
      <c r="G2336" s="11">
        <v>73</v>
      </c>
      <c r="H2336" s="11">
        <v>69</v>
      </c>
      <c r="I2336" s="11">
        <v>0.36299999999999999</v>
      </c>
      <c r="J2336" s="11">
        <v>0.59</v>
      </c>
      <c r="K2336" s="11">
        <v>4.7E-2</v>
      </c>
      <c r="L2336" s="11">
        <v>5793330</v>
      </c>
      <c r="M2336" s="11">
        <v>0.57099999999999995</v>
      </c>
    </row>
    <row r="2337" spans="1:13" ht="15" x14ac:dyDescent="0.25">
      <c r="A2337" s="12" t="s">
        <v>213</v>
      </c>
      <c r="B2337" s="5" t="s">
        <v>84</v>
      </c>
      <c r="C2337" s="9" t="s">
        <v>65</v>
      </c>
      <c r="D2337" s="9" t="str">
        <f t="shared" si="36"/>
        <v>Nicaragua-The Americas2004</v>
      </c>
      <c r="E2337" s="11">
        <v>2.5999999999999999E-2</v>
      </c>
      <c r="F2337" s="11">
        <v>2.7E-2</v>
      </c>
      <c r="G2337" s="11">
        <v>75</v>
      </c>
      <c r="H2337" s="11">
        <v>69</v>
      </c>
      <c r="I2337" s="11">
        <v>0.38400000000000001</v>
      </c>
      <c r="J2337" s="11">
        <v>0.57499999999999996</v>
      </c>
      <c r="K2337" s="11">
        <v>0.04</v>
      </c>
      <c r="L2337" s="11">
        <v>5386299</v>
      </c>
      <c r="M2337" s="11">
        <v>0.55700000000000005</v>
      </c>
    </row>
    <row r="2338" spans="1:13" ht="15" x14ac:dyDescent="0.25">
      <c r="A2338" s="12" t="s">
        <v>158</v>
      </c>
      <c r="B2338" s="5" t="s">
        <v>84</v>
      </c>
      <c r="C2338" s="9" t="s">
        <v>65</v>
      </c>
      <c r="D2338" s="9" t="str">
        <f t="shared" si="36"/>
        <v>Haiti-The Americas2004</v>
      </c>
      <c r="E2338" s="11">
        <v>2.9000000000000001E-2</v>
      </c>
      <c r="F2338" s="11">
        <v>6.7000000000000004E-2</v>
      </c>
      <c r="G2338" s="11">
        <v>61</v>
      </c>
      <c r="H2338" s="11">
        <v>57</v>
      </c>
      <c r="I2338" s="11">
        <v>0.38500000000000001</v>
      </c>
      <c r="J2338" s="11">
        <v>0.57399999999999995</v>
      </c>
      <c r="K2338" s="11">
        <v>4.1000000000000002E-2</v>
      </c>
      <c r="L2338" s="11">
        <v>9129933</v>
      </c>
      <c r="M2338" s="11">
        <v>0.42399999999999999</v>
      </c>
    </row>
    <row r="2339" spans="1:13" ht="15" x14ac:dyDescent="0.25">
      <c r="A2339" s="12" t="s">
        <v>159</v>
      </c>
      <c r="B2339" s="5" t="s">
        <v>84</v>
      </c>
      <c r="C2339" s="9" t="s">
        <v>65</v>
      </c>
      <c r="D2339" s="9" t="str">
        <f t="shared" si="36"/>
        <v>Honduras-The Americas2004</v>
      </c>
      <c r="E2339" s="11">
        <v>2.9000000000000001E-2</v>
      </c>
      <c r="F2339" s="11">
        <v>2.7E-2</v>
      </c>
      <c r="G2339" s="11">
        <v>74</v>
      </c>
      <c r="H2339" s="11">
        <v>69</v>
      </c>
      <c r="I2339" s="11">
        <v>0.40400000000000003</v>
      </c>
      <c r="J2339" s="11">
        <v>0.55500000000000005</v>
      </c>
      <c r="K2339" s="11">
        <v>4.1000000000000002E-2</v>
      </c>
      <c r="L2339" s="11">
        <v>6762426</v>
      </c>
      <c r="M2339" s="11">
        <v>0.47899999999999998</v>
      </c>
    </row>
    <row r="2340" spans="1:13" ht="15" x14ac:dyDescent="0.25">
      <c r="A2340" s="12" t="s">
        <v>154</v>
      </c>
      <c r="B2340" s="5" t="s">
        <v>84</v>
      </c>
      <c r="C2340" s="9" t="s">
        <v>65</v>
      </c>
      <c r="D2340" s="9" t="str">
        <f t="shared" si="36"/>
        <v>Guatemala-The Americas2004</v>
      </c>
      <c r="E2340" s="11">
        <v>3.5000000000000003E-2</v>
      </c>
      <c r="F2340" s="11">
        <v>3.5000000000000003E-2</v>
      </c>
      <c r="G2340" s="11">
        <v>73</v>
      </c>
      <c r="H2340" s="11">
        <v>66</v>
      </c>
      <c r="I2340" s="11">
        <v>0.434</v>
      </c>
      <c r="J2340" s="11">
        <v>0.52400000000000002</v>
      </c>
      <c r="K2340" s="11">
        <v>4.2999999999999997E-2</v>
      </c>
      <c r="L2340" s="11">
        <v>12367800</v>
      </c>
      <c r="M2340" s="11">
        <v>0.46800000000000003</v>
      </c>
    </row>
    <row r="2341" spans="1:13" ht="15" x14ac:dyDescent="0.25">
      <c r="A2341" s="12" t="s">
        <v>113</v>
      </c>
      <c r="B2341" s="5" t="s">
        <v>84</v>
      </c>
      <c r="C2341" s="9" t="s">
        <v>66</v>
      </c>
      <c r="D2341" s="9" t="str">
        <f t="shared" si="36"/>
        <v>Cayman Islands-The Americas2005</v>
      </c>
      <c r="E2341" s="8"/>
      <c r="F2341" s="8"/>
      <c r="G2341" s="8"/>
      <c r="H2341" s="8"/>
      <c r="I2341" s="8"/>
      <c r="J2341" s="8"/>
      <c r="K2341" s="8"/>
      <c r="L2341" s="11">
        <v>48623</v>
      </c>
      <c r="M2341" s="11">
        <v>1</v>
      </c>
    </row>
    <row r="2342" spans="1:13" ht="15" x14ac:dyDescent="0.25">
      <c r="A2342" s="12" t="s">
        <v>126</v>
      </c>
      <c r="B2342" s="5" t="s">
        <v>84</v>
      </c>
      <c r="C2342" s="9" t="s">
        <v>66</v>
      </c>
      <c r="D2342" s="9" t="str">
        <f t="shared" si="36"/>
        <v>Curacao-The Americas2005</v>
      </c>
      <c r="E2342" s="8"/>
      <c r="F2342" s="8"/>
      <c r="G2342" s="8"/>
      <c r="H2342" s="8"/>
      <c r="I2342" s="11">
        <v>0.21099999999999999</v>
      </c>
      <c r="J2342" s="11">
        <v>0.66800000000000004</v>
      </c>
      <c r="K2342" s="11">
        <v>0.121</v>
      </c>
      <c r="L2342" s="11">
        <v>136708</v>
      </c>
      <c r="M2342" s="11">
        <v>0.90500000000000003</v>
      </c>
    </row>
    <row r="2343" spans="1:13" ht="15" x14ac:dyDescent="0.25">
      <c r="A2343" s="12" t="s">
        <v>242</v>
      </c>
      <c r="B2343" s="5" t="s">
        <v>84</v>
      </c>
      <c r="C2343" s="9" t="s">
        <v>66</v>
      </c>
      <c r="D2343" s="9" t="str">
        <f t="shared" si="36"/>
        <v>Sint Maarten (Dutch part)-The Americas2005</v>
      </c>
      <c r="E2343" s="8"/>
      <c r="F2343" s="8"/>
      <c r="G2343" s="8"/>
      <c r="H2343" s="8"/>
      <c r="I2343" s="8"/>
      <c r="J2343" s="8"/>
      <c r="K2343" s="8"/>
      <c r="L2343" s="11">
        <v>36936</v>
      </c>
      <c r="M2343" s="11">
        <v>1</v>
      </c>
    </row>
    <row r="2344" spans="1:13" ht="15" x14ac:dyDescent="0.25">
      <c r="A2344" s="12" t="s">
        <v>272</v>
      </c>
      <c r="B2344" s="5" t="s">
        <v>84</v>
      </c>
      <c r="C2344" s="9" t="s">
        <v>66</v>
      </c>
      <c r="D2344" s="9" t="str">
        <f t="shared" si="36"/>
        <v>Turks and Caicos Islands-The Americas2005</v>
      </c>
      <c r="E2344" s="8"/>
      <c r="F2344" s="8"/>
      <c r="G2344" s="8"/>
      <c r="H2344" s="8"/>
      <c r="I2344" s="8"/>
      <c r="J2344" s="8"/>
      <c r="K2344" s="8"/>
      <c r="L2344" s="11">
        <v>26450</v>
      </c>
      <c r="M2344" s="11">
        <v>0.877</v>
      </c>
    </row>
    <row r="2345" spans="1:13" ht="15" x14ac:dyDescent="0.25">
      <c r="A2345" s="12" t="s">
        <v>131</v>
      </c>
      <c r="B2345" s="5" t="s">
        <v>84</v>
      </c>
      <c r="C2345" s="9" t="s">
        <v>66</v>
      </c>
      <c r="D2345" s="9" t="str">
        <f t="shared" si="36"/>
        <v>Dominica-The Americas2005</v>
      </c>
      <c r="E2345" s="8"/>
      <c r="F2345" s="11">
        <v>1.2E-2</v>
      </c>
      <c r="G2345" s="8"/>
      <c r="H2345" s="8"/>
      <c r="I2345" s="8"/>
      <c r="J2345" s="8"/>
      <c r="K2345" s="8"/>
      <c r="L2345" s="11">
        <v>70542</v>
      </c>
      <c r="M2345" s="11">
        <v>0.66600000000000004</v>
      </c>
    </row>
    <row r="2346" spans="1:13" ht="15" x14ac:dyDescent="0.25">
      <c r="A2346" s="12" t="s">
        <v>252</v>
      </c>
      <c r="B2346" s="5" t="s">
        <v>84</v>
      </c>
      <c r="C2346" s="9" t="s">
        <v>66</v>
      </c>
      <c r="D2346" s="9" t="str">
        <f t="shared" si="36"/>
        <v>St. Kitts and Nevis-The Americas2005</v>
      </c>
      <c r="E2346" s="8"/>
      <c r="F2346" s="11">
        <v>1.0999999999999999E-2</v>
      </c>
      <c r="G2346" s="8"/>
      <c r="H2346" s="8"/>
      <c r="I2346" s="8"/>
      <c r="J2346" s="8"/>
      <c r="K2346" s="8"/>
      <c r="L2346" s="11">
        <v>49139</v>
      </c>
      <c r="M2346" s="11">
        <v>0.32</v>
      </c>
    </row>
    <row r="2347" spans="1:13" ht="15" x14ac:dyDescent="0.25">
      <c r="A2347" s="12" t="s">
        <v>125</v>
      </c>
      <c r="B2347" s="5" t="s">
        <v>84</v>
      </c>
      <c r="C2347" s="9" t="s">
        <v>66</v>
      </c>
      <c r="D2347" s="9" t="str">
        <f t="shared" si="36"/>
        <v>Cuba-The Americas2005</v>
      </c>
      <c r="E2347" s="11">
        <v>1.0999999999999999E-2</v>
      </c>
      <c r="F2347" s="11">
        <v>5.0000000000000001E-3</v>
      </c>
      <c r="G2347" s="11">
        <v>80</v>
      </c>
      <c r="H2347" s="11">
        <v>76</v>
      </c>
      <c r="I2347" s="11">
        <v>0.19500000000000001</v>
      </c>
      <c r="J2347" s="11">
        <v>0.69599999999999995</v>
      </c>
      <c r="K2347" s="11">
        <v>0.11</v>
      </c>
      <c r="L2347" s="11">
        <v>11292078</v>
      </c>
      <c r="M2347" s="11">
        <v>0.76100000000000001</v>
      </c>
    </row>
    <row r="2348" spans="1:13" ht="15" x14ac:dyDescent="0.25">
      <c r="A2348" s="12" t="s">
        <v>112</v>
      </c>
      <c r="B2348" s="5" t="s">
        <v>84</v>
      </c>
      <c r="C2348" s="9" t="s">
        <v>66</v>
      </c>
      <c r="D2348" s="9" t="str">
        <f t="shared" si="36"/>
        <v>Canada-The Americas2005</v>
      </c>
      <c r="E2348" s="11">
        <v>1.0999999999999999E-2</v>
      </c>
      <c r="F2348" s="11">
        <v>5.0000000000000001E-3</v>
      </c>
      <c r="G2348" s="11">
        <v>83</v>
      </c>
      <c r="H2348" s="11">
        <v>78</v>
      </c>
      <c r="I2348" s="11">
        <v>0.17699999999999999</v>
      </c>
      <c r="J2348" s="11">
        <v>0.69199999999999995</v>
      </c>
      <c r="K2348" s="11">
        <v>0.13100000000000001</v>
      </c>
      <c r="L2348" s="11">
        <v>32312000</v>
      </c>
      <c r="M2348" s="11">
        <v>0.80100000000000005</v>
      </c>
    </row>
    <row r="2349" spans="1:13" ht="15" x14ac:dyDescent="0.25">
      <c r="A2349" s="12" t="s">
        <v>87</v>
      </c>
      <c r="B2349" s="5" t="s">
        <v>84</v>
      </c>
      <c r="C2349" s="9" t="s">
        <v>66</v>
      </c>
      <c r="D2349" s="9" t="str">
        <f t="shared" si="36"/>
        <v>Aruba-The Americas2005</v>
      </c>
      <c r="E2349" s="11">
        <v>1.2E-2</v>
      </c>
      <c r="F2349" s="8"/>
      <c r="G2349" s="11">
        <v>77</v>
      </c>
      <c r="H2349" s="11">
        <v>72</v>
      </c>
      <c r="I2349" s="11">
        <v>0.215</v>
      </c>
      <c r="J2349" s="11">
        <v>0.69899999999999995</v>
      </c>
      <c r="K2349" s="11">
        <v>8.5999999999999993E-2</v>
      </c>
      <c r="L2349" s="11">
        <v>100031</v>
      </c>
      <c r="M2349" s="11">
        <v>0.44900000000000001</v>
      </c>
    </row>
    <row r="2350" spans="1:13" ht="15" x14ac:dyDescent="0.25">
      <c r="A2350" s="12" t="s">
        <v>95</v>
      </c>
      <c r="B2350" s="5" t="s">
        <v>84</v>
      </c>
      <c r="C2350" s="9" t="s">
        <v>66</v>
      </c>
      <c r="D2350" s="9" t="str">
        <f t="shared" si="36"/>
        <v>Barbados-The Americas2005</v>
      </c>
      <c r="E2350" s="11">
        <v>1.2999999999999999E-2</v>
      </c>
      <c r="F2350" s="11">
        <v>1.4999999999999999E-2</v>
      </c>
      <c r="G2350" s="11">
        <v>76</v>
      </c>
      <c r="H2350" s="11">
        <v>72</v>
      </c>
      <c r="I2350" s="11">
        <v>0.20599999999999999</v>
      </c>
      <c r="J2350" s="11">
        <v>0.68600000000000005</v>
      </c>
      <c r="K2350" s="11">
        <v>0.108</v>
      </c>
      <c r="L2350" s="11">
        <v>273568</v>
      </c>
      <c r="M2350" s="11">
        <v>0.32900000000000001</v>
      </c>
    </row>
    <row r="2351" spans="1:13" ht="15" x14ac:dyDescent="0.25">
      <c r="A2351" s="12" t="s">
        <v>228</v>
      </c>
      <c r="B2351" s="5" t="s">
        <v>84</v>
      </c>
      <c r="C2351" s="9" t="s">
        <v>66</v>
      </c>
      <c r="D2351" s="9" t="str">
        <f t="shared" si="36"/>
        <v>Puerto Rico-The Americas2005</v>
      </c>
      <c r="E2351" s="11">
        <v>1.2999999999999999E-2</v>
      </c>
      <c r="F2351" s="8"/>
      <c r="G2351" s="11">
        <v>82</v>
      </c>
      <c r="H2351" s="11">
        <v>74</v>
      </c>
      <c r="I2351" s="11">
        <v>0.222</v>
      </c>
      <c r="J2351" s="11">
        <v>0.65700000000000003</v>
      </c>
      <c r="K2351" s="11">
        <v>0.122</v>
      </c>
      <c r="L2351" s="11">
        <v>3821362</v>
      </c>
      <c r="M2351" s="11">
        <v>0.94099999999999995</v>
      </c>
    </row>
    <row r="2352" spans="1:13" ht="15" x14ac:dyDescent="0.25">
      <c r="A2352" s="12" t="s">
        <v>100</v>
      </c>
      <c r="B2352" s="5" t="s">
        <v>84</v>
      </c>
      <c r="C2352" s="9" t="s">
        <v>66</v>
      </c>
      <c r="D2352" s="9" t="str">
        <f t="shared" si="36"/>
        <v>Bermuda-The Americas2005</v>
      </c>
      <c r="E2352" s="11">
        <v>1.2999999999999999E-2</v>
      </c>
      <c r="F2352" s="8"/>
      <c r="G2352" s="11">
        <v>81</v>
      </c>
      <c r="H2352" s="11">
        <v>76</v>
      </c>
      <c r="I2352" s="8"/>
      <c r="J2352" s="8"/>
      <c r="K2352" s="8"/>
      <c r="L2352" s="11">
        <v>64154</v>
      </c>
      <c r="M2352" s="11">
        <v>1</v>
      </c>
    </row>
    <row r="2353" spans="1:13" ht="15" x14ac:dyDescent="0.25">
      <c r="A2353" s="12" t="s">
        <v>277</v>
      </c>
      <c r="B2353" s="5" t="s">
        <v>84</v>
      </c>
      <c r="C2353" s="9" t="s">
        <v>66</v>
      </c>
      <c r="D2353" s="9" t="str">
        <f t="shared" si="36"/>
        <v>United States-The Americas2005</v>
      </c>
      <c r="E2353" s="11">
        <v>1.4E-2</v>
      </c>
      <c r="F2353" s="11">
        <v>7.0000000000000001E-3</v>
      </c>
      <c r="G2353" s="11">
        <v>80</v>
      </c>
      <c r="H2353" s="11">
        <v>75</v>
      </c>
      <c r="I2353" s="11">
        <v>0.20499999999999999</v>
      </c>
      <c r="J2353" s="11">
        <v>0.67100000000000004</v>
      </c>
      <c r="K2353" s="11">
        <v>0.123</v>
      </c>
      <c r="L2353" s="11">
        <v>295516599</v>
      </c>
      <c r="M2353" s="11">
        <v>0.79900000000000004</v>
      </c>
    </row>
    <row r="2354" spans="1:13" ht="15" x14ac:dyDescent="0.25">
      <c r="A2354" s="12" t="s">
        <v>268</v>
      </c>
      <c r="B2354" s="5" t="s">
        <v>84</v>
      </c>
      <c r="C2354" s="9" t="s">
        <v>66</v>
      </c>
      <c r="D2354" s="9" t="str">
        <f t="shared" si="36"/>
        <v>Trinidad and Tobago-The Americas2005</v>
      </c>
      <c r="E2354" s="11">
        <v>1.4999999999999999E-2</v>
      </c>
      <c r="F2354" s="11">
        <v>2.4E-2</v>
      </c>
      <c r="G2354" s="11">
        <v>73</v>
      </c>
      <c r="H2354" s="11">
        <v>65</v>
      </c>
      <c r="I2354" s="11">
        <v>0.218</v>
      </c>
      <c r="J2354" s="11">
        <v>0.70899999999999996</v>
      </c>
      <c r="K2354" s="11">
        <v>7.1999999999999995E-2</v>
      </c>
      <c r="L2354" s="11">
        <v>1296933</v>
      </c>
      <c r="M2354" s="11">
        <v>9.9000000000000005E-2</v>
      </c>
    </row>
    <row r="2355" spans="1:13" ht="15" x14ac:dyDescent="0.25">
      <c r="A2355" s="12" t="s">
        <v>91</v>
      </c>
      <c r="B2355" s="5" t="s">
        <v>84</v>
      </c>
      <c r="C2355" s="9" t="s">
        <v>66</v>
      </c>
      <c r="D2355" s="9" t="str">
        <f t="shared" si="36"/>
        <v>Bahamas, The-The Americas2005</v>
      </c>
      <c r="E2355" s="11">
        <v>1.4999999999999999E-2</v>
      </c>
      <c r="F2355" s="11">
        <v>1.2999999999999999E-2</v>
      </c>
      <c r="G2355" s="11">
        <v>77</v>
      </c>
      <c r="H2355" s="11">
        <v>71</v>
      </c>
      <c r="I2355" s="11">
        <v>0.25600000000000001</v>
      </c>
      <c r="J2355" s="11">
        <v>0.68200000000000005</v>
      </c>
      <c r="K2355" s="11">
        <v>6.2E-2</v>
      </c>
      <c r="L2355" s="11">
        <v>329088</v>
      </c>
      <c r="M2355" s="11">
        <v>0.82299999999999995</v>
      </c>
    </row>
    <row r="2356" spans="1:13" ht="15" x14ac:dyDescent="0.25">
      <c r="A2356" s="12" t="s">
        <v>278</v>
      </c>
      <c r="B2356" s="5" t="s">
        <v>84</v>
      </c>
      <c r="C2356" s="9" t="s">
        <v>66</v>
      </c>
      <c r="D2356" s="9" t="str">
        <f t="shared" si="36"/>
        <v>Uruguay-The Americas2005</v>
      </c>
      <c r="E2356" s="11">
        <v>1.4999999999999999E-2</v>
      </c>
      <c r="F2356" s="11">
        <v>1.2E-2</v>
      </c>
      <c r="G2356" s="11">
        <v>79</v>
      </c>
      <c r="H2356" s="11">
        <v>72</v>
      </c>
      <c r="I2356" s="11">
        <v>0.23799999999999999</v>
      </c>
      <c r="J2356" s="11">
        <v>0.627</v>
      </c>
      <c r="K2356" s="11">
        <v>0.13500000000000001</v>
      </c>
      <c r="L2356" s="11">
        <v>3325155</v>
      </c>
      <c r="M2356" s="11">
        <v>0.93300000000000005</v>
      </c>
    </row>
    <row r="2357" spans="1:13" ht="15" x14ac:dyDescent="0.25">
      <c r="A2357" s="12" t="s">
        <v>116</v>
      </c>
      <c r="B2357" s="5" t="s">
        <v>84</v>
      </c>
      <c r="C2357" s="9" t="s">
        <v>66</v>
      </c>
      <c r="D2357" s="9" t="str">
        <f t="shared" si="36"/>
        <v>Chile-The Americas2005</v>
      </c>
      <c r="E2357" s="11">
        <v>1.4999999999999999E-2</v>
      </c>
      <c r="F2357" s="11">
        <v>8.0000000000000002E-3</v>
      </c>
      <c r="G2357" s="11">
        <v>81</v>
      </c>
      <c r="H2357" s="11">
        <v>75</v>
      </c>
      <c r="I2357" s="11">
        <v>0.249</v>
      </c>
      <c r="J2357" s="11">
        <v>0.67100000000000004</v>
      </c>
      <c r="K2357" s="11">
        <v>0.08</v>
      </c>
      <c r="L2357" s="11">
        <v>16337749</v>
      </c>
      <c r="M2357" s="11">
        <v>0.874</v>
      </c>
    </row>
    <row r="2358" spans="1:13" ht="15" x14ac:dyDescent="0.25">
      <c r="A2358" s="12" t="s">
        <v>151</v>
      </c>
      <c r="B2358" s="5" t="s">
        <v>84</v>
      </c>
      <c r="C2358" s="9" t="s">
        <v>66</v>
      </c>
      <c r="D2358" s="9" t="str">
        <f t="shared" si="36"/>
        <v>Greenland-The Americas2005</v>
      </c>
      <c r="E2358" s="11">
        <v>1.6E-2</v>
      </c>
      <c r="F2358" s="8"/>
      <c r="G2358" s="11">
        <v>72</v>
      </c>
      <c r="H2358" s="11">
        <v>67</v>
      </c>
      <c r="I2358" s="8"/>
      <c r="J2358" s="8"/>
      <c r="K2358" s="8"/>
      <c r="L2358" s="11">
        <v>56935</v>
      </c>
      <c r="M2358" s="11">
        <v>0.82899999999999996</v>
      </c>
    </row>
    <row r="2359" spans="1:13" ht="15" x14ac:dyDescent="0.25">
      <c r="A2359" s="12" t="s">
        <v>253</v>
      </c>
      <c r="B2359" s="5" t="s">
        <v>84</v>
      </c>
      <c r="C2359" s="9" t="s">
        <v>66</v>
      </c>
      <c r="D2359" s="9" t="str">
        <f t="shared" si="36"/>
        <v>St. Lucia-The Americas2005</v>
      </c>
      <c r="E2359" s="11">
        <v>1.7000000000000001E-2</v>
      </c>
      <c r="F2359" s="11">
        <v>1.4999999999999999E-2</v>
      </c>
      <c r="G2359" s="11">
        <v>75</v>
      </c>
      <c r="H2359" s="11">
        <v>71</v>
      </c>
      <c r="I2359" s="11">
        <v>0.28499999999999998</v>
      </c>
      <c r="J2359" s="11">
        <v>0.64300000000000002</v>
      </c>
      <c r="K2359" s="11">
        <v>7.1999999999999995E-2</v>
      </c>
      <c r="L2359" s="11">
        <v>165407</v>
      </c>
      <c r="M2359" s="11">
        <v>0.23100000000000001</v>
      </c>
    </row>
    <row r="2360" spans="1:13" ht="15" x14ac:dyDescent="0.25">
      <c r="A2360" s="12" t="s">
        <v>122</v>
      </c>
      <c r="B2360" s="5" t="s">
        <v>84</v>
      </c>
      <c r="C2360" s="9" t="s">
        <v>66</v>
      </c>
      <c r="D2360" s="9" t="str">
        <f t="shared" si="36"/>
        <v>Costa Rica-The Americas2005</v>
      </c>
      <c r="E2360" s="11">
        <v>1.7000000000000001E-2</v>
      </c>
      <c r="F2360" s="11">
        <v>8.9999999999999993E-3</v>
      </c>
      <c r="G2360" s="11">
        <v>81</v>
      </c>
      <c r="H2360" s="11">
        <v>76</v>
      </c>
      <c r="I2360" s="11">
        <v>0.27900000000000003</v>
      </c>
      <c r="J2360" s="11">
        <v>0.66200000000000003</v>
      </c>
      <c r="K2360" s="11">
        <v>5.8999999999999997E-2</v>
      </c>
      <c r="L2360" s="11">
        <v>4320130</v>
      </c>
      <c r="M2360" s="11">
        <v>0.65700000000000003</v>
      </c>
    </row>
    <row r="2361" spans="1:13" ht="15" x14ac:dyDescent="0.25">
      <c r="A2361" s="12" t="s">
        <v>105</v>
      </c>
      <c r="B2361" s="5" t="s">
        <v>84</v>
      </c>
      <c r="C2361" s="9" t="s">
        <v>66</v>
      </c>
      <c r="D2361" s="9" t="str">
        <f t="shared" si="36"/>
        <v>Brazil-The Americas2005</v>
      </c>
      <c r="E2361" s="11">
        <v>1.7999999999999999E-2</v>
      </c>
      <c r="F2361" s="11">
        <v>0.02</v>
      </c>
      <c r="G2361" s="11">
        <v>76</v>
      </c>
      <c r="H2361" s="11">
        <v>68</v>
      </c>
      <c r="I2361" s="11">
        <v>0.27600000000000002</v>
      </c>
      <c r="J2361" s="11">
        <v>0.66300000000000003</v>
      </c>
      <c r="K2361" s="11">
        <v>6.2E-2</v>
      </c>
      <c r="L2361" s="11">
        <v>186142403</v>
      </c>
      <c r="M2361" s="11">
        <v>0.82799999999999996</v>
      </c>
    </row>
    <row r="2362" spans="1:13" ht="15" x14ac:dyDescent="0.25">
      <c r="A2362" s="12" t="s">
        <v>171</v>
      </c>
      <c r="B2362" s="5" t="s">
        <v>84</v>
      </c>
      <c r="C2362" s="9" t="s">
        <v>66</v>
      </c>
      <c r="D2362" s="9" t="str">
        <f t="shared" si="36"/>
        <v>Jamaica-The Americas2005</v>
      </c>
      <c r="E2362" s="11">
        <v>1.7999999999999999E-2</v>
      </c>
      <c r="F2362" s="11">
        <v>1.7999999999999999E-2</v>
      </c>
      <c r="G2362" s="11">
        <v>74</v>
      </c>
      <c r="H2362" s="11">
        <v>69</v>
      </c>
      <c r="I2362" s="11">
        <v>0.311</v>
      </c>
      <c r="J2362" s="11">
        <v>0.61199999999999999</v>
      </c>
      <c r="K2362" s="11">
        <v>7.6999999999999999E-2</v>
      </c>
      <c r="L2362" s="11">
        <v>2643601</v>
      </c>
      <c r="M2362" s="11">
        <v>0.52800000000000002</v>
      </c>
    </row>
    <row r="2363" spans="1:13" ht="15" x14ac:dyDescent="0.25">
      <c r="A2363" s="12" t="s">
        <v>255</v>
      </c>
      <c r="B2363" s="5" t="s">
        <v>84</v>
      </c>
      <c r="C2363" s="9" t="s">
        <v>66</v>
      </c>
      <c r="D2363" s="9" t="str">
        <f t="shared" si="36"/>
        <v>St. Vincent and the Grenadines-The Americas2005</v>
      </c>
      <c r="E2363" s="11">
        <v>1.7999999999999999E-2</v>
      </c>
      <c r="F2363" s="11">
        <v>1.9E-2</v>
      </c>
      <c r="G2363" s="11">
        <v>74</v>
      </c>
      <c r="H2363" s="11">
        <v>69</v>
      </c>
      <c r="I2363" s="11">
        <v>0.28499999999999998</v>
      </c>
      <c r="J2363" s="11">
        <v>0.64300000000000002</v>
      </c>
      <c r="K2363" s="11">
        <v>7.1999999999999995E-2</v>
      </c>
      <c r="L2363" s="11">
        <v>108749</v>
      </c>
      <c r="M2363" s="11">
        <v>0.47</v>
      </c>
    </row>
    <row r="2364" spans="1:13" ht="15" x14ac:dyDescent="0.25">
      <c r="A2364" s="12" t="s">
        <v>85</v>
      </c>
      <c r="B2364" s="5" t="s">
        <v>84</v>
      </c>
      <c r="C2364" s="9" t="s">
        <v>66</v>
      </c>
      <c r="D2364" s="9" t="str">
        <f t="shared" si="36"/>
        <v>Argentina-The Americas2005</v>
      </c>
      <c r="E2364" s="11">
        <v>1.7999999999999999E-2</v>
      </c>
      <c r="F2364" s="11">
        <v>1.4999999999999999E-2</v>
      </c>
      <c r="G2364" s="11">
        <v>79</v>
      </c>
      <c r="H2364" s="11">
        <v>71</v>
      </c>
      <c r="I2364" s="11">
        <v>0.26300000000000001</v>
      </c>
      <c r="J2364" s="11">
        <v>0.63400000000000001</v>
      </c>
      <c r="K2364" s="11">
        <v>0.10199999999999999</v>
      </c>
      <c r="L2364" s="11">
        <v>38647854</v>
      </c>
      <c r="M2364" s="11">
        <v>0.90100000000000002</v>
      </c>
    </row>
    <row r="2365" spans="1:13" ht="15" x14ac:dyDescent="0.25">
      <c r="A2365" s="12" t="s">
        <v>254</v>
      </c>
      <c r="B2365" s="5" t="s">
        <v>84</v>
      </c>
      <c r="C2365" s="9" t="s">
        <v>66</v>
      </c>
      <c r="D2365" s="9" t="str">
        <f t="shared" si="36"/>
        <v>St. Martin (French part)-The Americas2005</v>
      </c>
      <c r="E2365" s="11">
        <v>1.7999999999999999E-2</v>
      </c>
      <c r="F2365" s="8"/>
      <c r="G2365" s="11">
        <v>81</v>
      </c>
      <c r="H2365" s="11">
        <v>75</v>
      </c>
      <c r="I2365" s="8"/>
      <c r="J2365" s="8"/>
      <c r="K2365" s="8"/>
      <c r="L2365" s="11">
        <v>27906</v>
      </c>
      <c r="M2365" s="8"/>
    </row>
    <row r="2366" spans="1:13" ht="15" x14ac:dyDescent="0.25">
      <c r="A2366" s="12" t="s">
        <v>152</v>
      </c>
      <c r="B2366" s="5" t="s">
        <v>84</v>
      </c>
      <c r="C2366" s="9" t="s">
        <v>66</v>
      </c>
      <c r="D2366" s="9" t="str">
        <f t="shared" si="36"/>
        <v>Grenada-The Americas2005</v>
      </c>
      <c r="E2366" s="11">
        <v>1.9E-2</v>
      </c>
      <c r="F2366" s="11">
        <v>1.2999999999999999E-2</v>
      </c>
      <c r="G2366" s="11">
        <v>74</v>
      </c>
      <c r="H2366" s="11">
        <v>69</v>
      </c>
      <c r="I2366" s="11">
        <v>0.3</v>
      </c>
      <c r="J2366" s="11">
        <v>0.623</v>
      </c>
      <c r="K2366" s="11">
        <v>7.6999999999999999E-2</v>
      </c>
      <c r="L2366" s="11">
        <v>102951</v>
      </c>
      <c r="M2366" s="11">
        <v>0.35899999999999999</v>
      </c>
    </row>
    <row r="2367" spans="1:13" ht="15" x14ac:dyDescent="0.25">
      <c r="A2367" s="12" t="s">
        <v>83</v>
      </c>
      <c r="B2367" s="5" t="s">
        <v>84</v>
      </c>
      <c r="C2367" s="9" t="s">
        <v>66</v>
      </c>
      <c r="D2367" s="9" t="str">
        <f t="shared" si="36"/>
        <v>Antigua and Barbuda-The Americas2005</v>
      </c>
      <c r="E2367" s="11">
        <v>1.9E-2</v>
      </c>
      <c r="F2367" s="11">
        <v>1.0999999999999999E-2</v>
      </c>
      <c r="G2367" s="11">
        <v>77</v>
      </c>
      <c r="H2367" s="11">
        <v>72</v>
      </c>
      <c r="I2367" s="11">
        <v>0.28299999999999997</v>
      </c>
      <c r="J2367" s="11">
        <v>0.64400000000000002</v>
      </c>
      <c r="K2367" s="11">
        <v>7.2999999999999995E-2</v>
      </c>
      <c r="L2367" s="11">
        <v>82565</v>
      </c>
      <c r="M2367" s="11">
        <v>0.29199999999999998</v>
      </c>
    </row>
    <row r="2368" spans="1:13" ht="15" x14ac:dyDescent="0.25">
      <c r="A2368" s="12" t="s">
        <v>257</v>
      </c>
      <c r="B2368" s="5" t="s">
        <v>84</v>
      </c>
      <c r="C2368" s="9" t="s">
        <v>66</v>
      </c>
      <c r="D2368" s="9" t="str">
        <f t="shared" si="36"/>
        <v>Suriname-The Americas2005</v>
      </c>
      <c r="E2368" s="11">
        <v>0.02</v>
      </c>
      <c r="F2368" s="11">
        <v>2.5999999999999999E-2</v>
      </c>
      <c r="G2368" s="11">
        <v>72</v>
      </c>
      <c r="H2368" s="11">
        <v>66</v>
      </c>
      <c r="I2368" s="11">
        <v>0.29899999999999999</v>
      </c>
      <c r="J2368" s="11">
        <v>0.64</v>
      </c>
      <c r="K2368" s="11">
        <v>6.0999999999999999E-2</v>
      </c>
      <c r="L2368" s="11">
        <v>499523</v>
      </c>
      <c r="M2368" s="11">
        <v>0.66700000000000004</v>
      </c>
    </row>
    <row r="2369" spans="1:13" ht="15" x14ac:dyDescent="0.25">
      <c r="A2369" s="12" t="s">
        <v>135</v>
      </c>
      <c r="B2369" s="5" t="s">
        <v>84</v>
      </c>
      <c r="C2369" s="9" t="s">
        <v>66</v>
      </c>
      <c r="D2369" s="9" t="str">
        <f t="shared" si="36"/>
        <v>El Salvador-The Americas2005</v>
      </c>
      <c r="E2369" s="11">
        <v>2.1000000000000001E-2</v>
      </c>
      <c r="F2369" s="11">
        <v>0.02</v>
      </c>
      <c r="G2369" s="11">
        <v>75</v>
      </c>
      <c r="H2369" s="11">
        <v>66</v>
      </c>
      <c r="I2369" s="11">
        <v>0.35699999999999998</v>
      </c>
      <c r="J2369" s="11">
        <v>0.58099999999999996</v>
      </c>
      <c r="K2369" s="11">
        <v>6.2E-2</v>
      </c>
      <c r="L2369" s="11">
        <v>6072538</v>
      </c>
      <c r="M2369" s="11">
        <v>0.61599999999999999</v>
      </c>
    </row>
    <row r="2370" spans="1:13" ht="15" x14ac:dyDescent="0.25">
      <c r="A2370" s="12" t="s">
        <v>118</v>
      </c>
      <c r="B2370" s="5" t="s">
        <v>84</v>
      </c>
      <c r="C2370" s="9" t="s">
        <v>66</v>
      </c>
      <c r="D2370" s="9" t="str">
        <f t="shared" si="36"/>
        <v>Colombia-The Americas2005</v>
      </c>
      <c r="E2370" s="11">
        <v>2.1000000000000001E-2</v>
      </c>
      <c r="F2370" s="11">
        <v>1.7999999999999999E-2</v>
      </c>
      <c r="G2370" s="11">
        <v>76</v>
      </c>
      <c r="H2370" s="11">
        <v>69</v>
      </c>
      <c r="I2370" s="11">
        <v>0.308</v>
      </c>
      <c r="J2370" s="11">
        <v>0.64200000000000002</v>
      </c>
      <c r="K2370" s="11">
        <v>5.0999999999999997E-2</v>
      </c>
      <c r="L2370" s="11">
        <v>43184026</v>
      </c>
      <c r="M2370" s="11">
        <v>0.73599999999999999</v>
      </c>
    </row>
    <row r="2371" spans="1:13" ht="15" x14ac:dyDescent="0.25">
      <c r="A2371" s="12" t="s">
        <v>157</v>
      </c>
      <c r="B2371" s="5" t="s">
        <v>84</v>
      </c>
      <c r="C2371" s="9" t="s">
        <v>66</v>
      </c>
      <c r="D2371" s="9" t="str">
        <f t="shared" ref="D2371:D2434" si="37">CONCATENATE(A2371,C2371)</f>
        <v>Guyana-The Americas2005</v>
      </c>
      <c r="E2371" s="11">
        <v>2.1999999999999999E-2</v>
      </c>
      <c r="F2371" s="11">
        <v>3.5999999999999997E-2</v>
      </c>
      <c r="G2371" s="11">
        <v>68</v>
      </c>
      <c r="H2371" s="11">
        <v>62</v>
      </c>
      <c r="I2371" s="11">
        <v>0.36599999999999999</v>
      </c>
      <c r="J2371" s="11">
        <v>0.59599999999999997</v>
      </c>
      <c r="K2371" s="11">
        <v>3.7999999999999999E-2</v>
      </c>
      <c r="L2371" s="11">
        <v>760834</v>
      </c>
      <c r="M2371" s="11">
        <v>0.28299999999999997</v>
      </c>
    </row>
    <row r="2372" spans="1:13" ht="15" x14ac:dyDescent="0.25">
      <c r="A2372" s="12" t="s">
        <v>224</v>
      </c>
      <c r="B2372" s="5" t="s">
        <v>84</v>
      </c>
      <c r="C2372" s="9" t="s">
        <v>66</v>
      </c>
      <c r="D2372" s="9" t="str">
        <f t="shared" si="37"/>
        <v>Peru-The Americas2005</v>
      </c>
      <c r="E2372" s="11">
        <v>2.1999999999999999E-2</v>
      </c>
      <c r="F2372" s="11">
        <v>2.1999999999999999E-2</v>
      </c>
      <c r="G2372" s="11">
        <v>75</v>
      </c>
      <c r="H2372" s="11">
        <v>70</v>
      </c>
      <c r="I2372" s="11">
        <v>0.32</v>
      </c>
      <c r="J2372" s="11">
        <v>0.626</v>
      </c>
      <c r="K2372" s="11">
        <v>5.3999999999999999E-2</v>
      </c>
      <c r="L2372" s="11">
        <v>27723281</v>
      </c>
      <c r="M2372" s="11">
        <v>0.75</v>
      </c>
    </row>
    <row r="2373" spans="1:13" ht="15" x14ac:dyDescent="0.25">
      <c r="A2373" s="12" t="s">
        <v>281</v>
      </c>
      <c r="B2373" s="5" t="s">
        <v>84</v>
      </c>
      <c r="C2373" s="9" t="s">
        <v>66</v>
      </c>
      <c r="D2373" s="9" t="str">
        <f t="shared" si="37"/>
        <v>Venezuela-The Americas2005</v>
      </c>
      <c r="E2373" s="11">
        <v>2.1999999999999999E-2</v>
      </c>
      <c r="F2373" s="11">
        <v>1.6E-2</v>
      </c>
      <c r="G2373" s="11">
        <v>76</v>
      </c>
      <c r="H2373" s="11">
        <v>70</v>
      </c>
      <c r="I2373" s="11">
        <v>0.313</v>
      </c>
      <c r="J2373" s="11">
        <v>0.63700000000000001</v>
      </c>
      <c r="K2373" s="11">
        <v>0.05</v>
      </c>
      <c r="L2373" s="11">
        <v>26725897</v>
      </c>
      <c r="M2373" s="11">
        <v>0.88600000000000001</v>
      </c>
    </row>
    <row r="2374" spans="1:13" ht="15" x14ac:dyDescent="0.25">
      <c r="A2374" s="12" t="s">
        <v>199</v>
      </c>
      <c r="B2374" s="5" t="s">
        <v>84</v>
      </c>
      <c r="C2374" s="9" t="s">
        <v>66</v>
      </c>
      <c r="D2374" s="9" t="str">
        <f t="shared" si="37"/>
        <v>Mexico-The Americas2005</v>
      </c>
      <c r="E2374" s="11">
        <v>2.1999999999999999E-2</v>
      </c>
      <c r="F2374" s="11">
        <v>1.7000000000000001E-2</v>
      </c>
      <c r="G2374" s="11">
        <v>78</v>
      </c>
      <c r="H2374" s="11">
        <v>73</v>
      </c>
      <c r="I2374" s="11">
        <v>0.32300000000000001</v>
      </c>
      <c r="J2374" s="11">
        <v>0.624</v>
      </c>
      <c r="K2374" s="11">
        <v>5.2999999999999999E-2</v>
      </c>
      <c r="L2374" s="11">
        <v>110731826</v>
      </c>
      <c r="M2374" s="11">
        <v>0.76300000000000001</v>
      </c>
    </row>
    <row r="2375" spans="1:13" ht="15" x14ac:dyDescent="0.25">
      <c r="A2375" s="12" t="s">
        <v>221</v>
      </c>
      <c r="B2375" s="5" t="s">
        <v>84</v>
      </c>
      <c r="C2375" s="9" t="s">
        <v>66</v>
      </c>
      <c r="D2375" s="9" t="str">
        <f t="shared" si="37"/>
        <v>Panama-The Americas2005</v>
      </c>
      <c r="E2375" s="11">
        <v>2.1999999999999999E-2</v>
      </c>
      <c r="F2375" s="11">
        <v>1.9E-2</v>
      </c>
      <c r="G2375" s="11">
        <v>79</v>
      </c>
      <c r="H2375" s="11">
        <v>73</v>
      </c>
      <c r="I2375" s="11">
        <v>0.307</v>
      </c>
      <c r="J2375" s="11">
        <v>0.63200000000000001</v>
      </c>
      <c r="K2375" s="11">
        <v>6.0999999999999999E-2</v>
      </c>
      <c r="L2375" s="11">
        <v>3365929</v>
      </c>
      <c r="M2375" s="11">
        <v>0.63700000000000001</v>
      </c>
    </row>
    <row r="2376" spans="1:13" ht="15" x14ac:dyDescent="0.25">
      <c r="A2376" s="12" t="s">
        <v>132</v>
      </c>
      <c r="B2376" s="5" t="s">
        <v>84</v>
      </c>
      <c r="C2376" s="9" t="s">
        <v>66</v>
      </c>
      <c r="D2376" s="9" t="str">
        <f t="shared" si="37"/>
        <v>Dominican Republic-The Americas2005</v>
      </c>
      <c r="E2376" s="11">
        <v>2.4E-2</v>
      </c>
      <c r="F2376" s="11">
        <v>2.9000000000000001E-2</v>
      </c>
      <c r="G2376" s="11">
        <v>75</v>
      </c>
      <c r="H2376" s="11">
        <v>69</v>
      </c>
      <c r="I2376" s="11">
        <v>0.33100000000000002</v>
      </c>
      <c r="J2376" s="11">
        <v>0.61299999999999999</v>
      </c>
      <c r="K2376" s="11">
        <v>5.7000000000000002E-2</v>
      </c>
      <c r="L2376" s="11">
        <v>9343362</v>
      </c>
      <c r="M2376" s="11">
        <v>0.67400000000000004</v>
      </c>
    </row>
    <row r="2377" spans="1:13" ht="15" x14ac:dyDescent="0.25">
      <c r="A2377" s="12" t="s">
        <v>133</v>
      </c>
      <c r="B2377" s="5" t="s">
        <v>84</v>
      </c>
      <c r="C2377" s="9" t="s">
        <v>66</v>
      </c>
      <c r="D2377" s="9" t="str">
        <f t="shared" si="37"/>
        <v>Ecuador-The Americas2005</v>
      </c>
      <c r="E2377" s="11">
        <v>2.4E-2</v>
      </c>
      <c r="F2377" s="11">
        <v>2.4E-2</v>
      </c>
      <c r="G2377" s="11">
        <v>78</v>
      </c>
      <c r="H2377" s="11">
        <v>72</v>
      </c>
      <c r="I2377" s="11">
        <v>0.32700000000000001</v>
      </c>
      <c r="J2377" s="11">
        <v>0.61699999999999999</v>
      </c>
      <c r="K2377" s="11">
        <v>5.6000000000000001E-2</v>
      </c>
      <c r="L2377" s="11">
        <v>13777131</v>
      </c>
      <c r="M2377" s="11">
        <v>0.61699999999999999</v>
      </c>
    </row>
    <row r="2378" spans="1:13" ht="15" x14ac:dyDescent="0.25">
      <c r="A2378" s="12" t="s">
        <v>213</v>
      </c>
      <c r="B2378" s="5" t="s">
        <v>84</v>
      </c>
      <c r="C2378" s="9" t="s">
        <v>66</v>
      </c>
      <c r="D2378" s="9" t="str">
        <f t="shared" si="37"/>
        <v>Nicaragua-The Americas2005</v>
      </c>
      <c r="E2378" s="11">
        <v>2.5000000000000001E-2</v>
      </c>
      <c r="F2378" s="11">
        <v>2.5999999999999999E-2</v>
      </c>
      <c r="G2378" s="11">
        <v>75</v>
      </c>
      <c r="H2378" s="11">
        <v>69</v>
      </c>
      <c r="I2378" s="11">
        <v>0.378</v>
      </c>
      <c r="J2378" s="11">
        <v>0.58099999999999996</v>
      </c>
      <c r="K2378" s="11">
        <v>4.1000000000000002E-2</v>
      </c>
      <c r="L2378" s="11">
        <v>5455219</v>
      </c>
      <c r="M2378" s="11">
        <v>0.55900000000000005</v>
      </c>
    </row>
    <row r="2379" spans="1:13" ht="15" x14ac:dyDescent="0.25">
      <c r="A2379" s="12" t="s">
        <v>223</v>
      </c>
      <c r="B2379" s="5" t="s">
        <v>84</v>
      </c>
      <c r="C2379" s="9" t="s">
        <v>66</v>
      </c>
      <c r="D2379" s="9" t="str">
        <f t="shared" si="37"/>
        <v>Paraguay-The Americas2005</v>
      </c>
      <c r="E2379" s="11">
        <v>2.5999999999999999E-2</v>
      </c>
      <c r="F2379" s="11">
        <v>2.4E-2</v>
      </c>
      <c r="G2379" s="11">
        <v>73</v>
      </c>
      <c r="H2379" s="11">
        <v>69</v>
      </c>
      <c r="I2379" s="11">
        <v>0.35799999999999998</v>
      </c>
      <c r="J2379" s="11">
        <v>0.59399999999999997</v>
      </c>
      <c r="K2379" s="11">
        <v>4.8000000000000001E-2</v>
      </c>
      <c r="L2379" s="11">
        <v>5904170</v>
      </c>
      <c r="M2379" s="11">
        <v>0.57399999999999995</v>
      </c>
    </row>
    <row r="2380" spans="1:13" ht="15" x14ac:dyDescent="0.25">
      <c r="A2380" s="12" t="s">
        <v>98</v>
      </c>
      <c r="B2380" s="5" t="s">
        <v>84</v>
      </c>
      <c r="C2380" s="9" t="s">
        <v>66</v>
      </c>
      <c r="D2380" s="9" t="str">
        <f t="shared" si="37"/>
        <v>Belize-The Americas2005</v>
      </c>
      <c r="E2380" s="11">
        <v>2.7E-2</v>
      </c>
      <c r="F2380" s="11">
        <v>1.7999999999999999E-2</v>
      </c>
      <c r="G2380" s="11">
        <v>75</v>
      </c>
      <c r="H2380" s="11">
        <v>69</v>
      </c>
      <c r="I2380" s="11">
        <v>0.379</v>
      </c>
      <c r="J2380" s="11">
        <v>0.57999999999999996</v>
      </c>
      <c r="K2380" s="11">
        <v>4.1000000000000002E-2</v>
      </c>
      <c r="L2380" s="11">
        <v>271920</v>
      </c>
      <c r="M2380" s="11">
        <v>0.46300000000000002</v>
      </c>
    </row>
    <row r="2381" spans="1:13" ht="15" x14ac:dyDescent="0.25">
      <c r="A2381" s="12" t="s">
        <v>158</v>
      </c>
      <c r="B2381" s="5" t="s">
        <v>84</v>
      </c>
      <c r="C2381" s="9" t="s">
        <v>66</v>
      </c>
      <c r="D2381" s="9" t="str">
        <f t="shared" si="37"/>
        <v>Haiti-The Americas2005</v>
      </c>
      <c r="E2381" s="11">
        <v>2.9000000000000001E-2</v>
      </c>
      <c r="F2381" s="11">
        <v>6.6000000000000003E-2</v>
      </c>
      <c r="G2381" s="11">
        <v>61</v>
      </c>
      <c r="H2381" s="11">
        <v>58</v>
      </c>
      <c r="I2381" s="11">
        <v>0.38100000000000001</v>
      </c>
      <c r="J2381" s="11">
        <v>0.57799999999999996</v>
      </c>
      <c r="K2381" s="11">
        <v>4.2000000000000003E-2</v>
      </c>
      <c r="L2381" s="11">
        <v>9260879</v>
      </c>
      <c r="M2381" s="11">
        <v>0.441</v>
      </c>
    </row>
    <row r="2382" spans="1:13" ht="15" x14ac:dyDescent="0.25">
      <c r="A2382" s="12" t="s">
        <v>102</v>
      </c>
      <c r="B2382" s="5" t="s">
        <v>84</v>
      </c>
      <c r="C2382" s="9" t="s">
        <v>66</v>
      </c>
      <c r="D2382" s="9" t="str">
        <f t="shared" si="37"/>
        <v>Bolivia-The Americas2005</v>
      </c>
      <c r="E2382" s="11">
        <v>2.9000000000000001E-2</v>
      </c>
      <c r="F2382" s="11">
        <v>4.3999999999999997E-2</v>
      </c>
      <c r="G2382" s="11">
        <v>67</v>
      </c>
      <c r="H2382" s="11">
        <v>63</v>
      </c>
      <c r="I2382" s="11">
        <v>0.38300000000000001</v>
      </c>
      <c r="J2382" s="11">
        <v>0.57299999999999995</v>
      </c>
      <c r="K2382" s="11">
        <v>4.3999999999999997E-2</v>
      </c>
      <c r="L2382" s="11">
        <v>9354709</v>
      </c>
      <c r="M2382" s="11">
        <v>0.64200000000000002</v>
      </c>
    </row>
    <row r="2383" spans="1:13" ht="15" x14ac:dyDescent="0.25">
      <c r="A2383" s="12" t="s">
        <v>159</v>
      </c>
      <c r="B2383" s="5" t="s">
        <v>84</v>
      </c>
      <c r="C2383" s="9" t="s">
        <v>66</v>
      </c>
      <c r="D2383" s="9" t="str">
        <f t="shared" si="37"/>
        <v>Honduras-The Americas2005</v>
      </c>
      <c r="E2383" s="11">
        <v>2.9000000000000001E-2</v>
      </c>
      <c r="F2383" s="11">
        <v>2.5999999999999999E-2</v>
      </c>
      <c r="G2383" s="11">
        <v>74</v>
      </c>
      <c r="H2383" s="11">
        <v>69</v>
      </c>
      <c r="I2383" s="11">
        <v>0.39800000000000002</v>
      </c>
      <c r="J2383" s="11">
        <v>0.56000000000000005</v>
      </c>
      <c r="K2383" s="11">
        <v>4.1000000000000002E-2</v>
      </c>
      <c r="L2383" s="11">
        <v>6898825</v>
      </c>
      <c r="M2383" s="11">
        <v>0.48499999999999999</v>
      </c>
    </row>
    <row r="2384" spans="1:13" ht="15" x14ac:dyDescent="0.25">
      <c r="A2384" s="12" t="s">
        <v>154</v>
      </c>
      <c r="B2384" s="5" t="s">
        <v>84</v>
      </c>
      <c r="C2384" s="9" t="s">
        <v>66</v>
      </c>
      <c r="D2384" s="9" t="str">
        <f t="shared" si="37"/>
        <v>Guatemala-The Americas2005</v>
      </c>
      <c r="E2384" s="11">
        <v>3.5000000000000003E-2</v>
      </c>
      <c r="F2384" s="11">
        <v>3.3000000000000002E-2</v>
      </c>
      <c r="G2384" s="11">
        <v>73</v>
      </c>
      <c r="H2384" s="11">
        <v>66</v>
      </c>
      <c r="I2384" s="11">
        <v>0.432</v>
      </c>
      <c r="J2384" s="11">
        <v>0.52600000000000002</v>
      </c>
      <c r="K2384" s="11">
        <v>4.2999999999999997E-2</v>
      </c>
      <c r="L2384" s="11">
        <v>12678919</v>
      </c>
      <c r="M2384" s="11">
        <v>0.47199999999999998</v>
      </c>
    </row>
    <row r="2385" spans="1:13" ht="15" x14ac:dyDescent="0.25">
      <c r="A2385" s="12" t="s">
        <v>113</v>
      </c>
      <c r="B2385" s="5" t="s">
        <v>84</v>
      </c>
      <c r="C2385" s="9" t="s">
        <v>67</v>
      </c>
      <c r="D2385" s="9" t="str">
        <f t="shared" si="37"/>
        <v>Cayman Islands-The Americas2006</v>
      </c>
      <c r="E2385" s="8"/>
      <c r="F2385" s="8"/>
      <c r="G2385" s="8"/>
      <c r="H2385" s="8"/>
      <c r="I2385" s="8"/>
      <c r="J2385" s="8"/>
      <c r="K2385" s="8"/>
      <c r="L2385" s="11">
        <v>50026</v>
      </c>
      <c r="M2385" s="11">
        <v>1</v>
      </c>
    </row>
    <row r="2386" spans="1:13" ht="15" x14ac:dyDescent="0.25">
      <c r="A2386" s="12" t="s">
        <v>242</v>
      </c>
      <c r="B2386" s="5" t="s">
        <v>84</v>
      </c>
      <c r="C2386" s="9" t="s">
        <v>67</v>
      </c>
      <c r="D2386" s="9" t="str">
        <f t="shared" si="37"/>
        <v>Sint Maarten (Dutch part)-The Americas2006</v>
      </c>
      <c r="E2386" s="8"/>
      <c r="F2386" s="8"/>
      <c r="G2386" s="8"/>
      <c r="H2386" s="8"/>
      <c r="I2386" s="8"/>
      <c r="J2386" s="8"/>
      <c r="K2386" s="8"/>
      <c r="L2386" s="11">
        <v>38272</v>
      </c>
      <c r="M2386" s="11">
        <v>1</v>
      </c>
    </row>
    <row r="2387" spans="1:13" ht="15" x14ac:dyDescent="0.25">
      <c r="A2387" s="12" t="s">
        <v>272</v>
      </c>
      <c r="B2387" s="5" t="s">
        <v>84</v>
      </c>
      <c r="C2387" s="9" t="s">
        <v>67</v>
      </c>
      <c r="D2387" s="9" t="str">
        <f t="shared" si="37"/>
        <v>Turks and Caicos Islands-The Americas2006</v>
      </c>
      <c r="E2387" s="8"/>
      <c r="F2387" s="8"/>
      <c r="G2387" s="8"/>
      <c r="H2387" s="8"/>
      <c r="I2387" s="8"/>
      <c r="J2387" s="8"/>
      <c r="K2387" s="8"/>
      <c r="L2387" s="11">
        <v>27642</v>
      </c>
      <c r="M2387" s="11">
        <v>0.88300000000000001</v>
      </c>
    </row>
    <row r="2388" spans="1:13" ht="15" x14ac:dyDescent="0.25">
      <c r="A2388" s="12" t="s">
        <v>252</v>
      </c>
      <c r="B2388" s="5" t="s">
        <v>84</v>
      </c>
      <c r="C2388" s="9" t="s">
        <v>67</v>
      </c>
      <c r="D2388" s="9" t="str">
        <f t="shared" si="37"/>
        <v>St. Kitts and Nevis-The Americas2006</v>
      </c>
      <c r="E2388" s="8"/>
      <c r="F2388" s="11">
        <v>0.01</v>
      </c>
      <c r="G2388" s="8"/>
      <c r="H2388" s="8"/>
      <c r="I2388" s="8"/>
      <c r="J2388" s="8"/>
      <c r="K2388" s="8"/>
      <c r="L2388" s="11">
        <v>49823</v>
      </c>
      <c r="M2388" s="11">
        <v>0.32</v>
      </c>
    </row>
    <row r="2389" spans="1:13" ht="15" x14ac:dyDescent="0.25">
      <c r="A2389" s="12" t="s">
        <v>125</v>
      </c>
      <c r="B2389" s="5" t="s">
        <v>84</v>
      </c>
      <c r="C2389" s="9" t="s">
        <v>67</v>
      </c>
      <c r="D2389" s="9" t="str">
        <f t="shared" si="37"/>
        <v>Cuba-The Americas2006</v>
      </c>
      <c r="E2389" s="11">
        <v>1.0999999999999999E-2</v>
      </c>
      <c r="F2389" s="11">
        <v>5.0000000000000001E-3</v>
      </c>
      <c r="G2389" s="11">
        <v>80</v>
      </c>
      <c r="H2389" s="11">
        <v>76</v>
      </c>
      <c r="I2389" s="11">
        <v>0.19</v>
      </c>
      <c r="J2389" s="11">
        <v>0.69799999999999995</v>
      </c>
      <c r="K2389" s="11">
        <v>0.112</v>
      </c>
      <c r="L2389" s="11">
        <v>11301100</v>
      </c>
      <c r="M2389" s="11">
        <v>0.76200000000000001</v>
      </c>
    </row>
    <row r="2390" spans="1:13" ht="15" x14ac:dyDescent="0.25">
      <c r="A2390" s="12" t="s">
        <v>112</v>
      </c>
      <c r="B2390" s="5" t="s">
        <v>84</v>
      </c>
      <c r="C2390" s="9" t="s">
        <v>67</v>
      </c>
      <c r="D2390" s="9" t="str">
        <f t="shared" si="37"/>
        <v>Canada-The Americas2006</v>
      </c>
      <c r="E2390" s="11">
        <v>1.0999999999999999E-2</v>
      </c>
      <c r="F2390" s="11">
        <v>5.0000000000000001E-3</v>
      </c>
      <c r="G2390" s="11">
        <v>83</v>
      </c>
      <c r="H2390" s="11">
        <v>78</v>
      </c>
      <c r="I2390" s="11">
        <v>0.17399999999999999</v>
      </c>
      <c r="J2390" s="11">
        <v>0.69399999999999995</v>
      </c>
      <c r="K2390" s="11">
        <v>0.13300000000000001</v>
      </c>
      <c r="L2390" s="11">
        <v>32570505</v>
      </c>
      <c r="M2390" s="11">
        <v>0.80200000000000005</v>
      </c>
    </row>
    <row r="2391" spans="1:13" ht="15" x14ac:dyDescent="0.25">
      <c r="A2391" s="12" t="s">
        <v>87</v>
      </c>
      <c r="B2391" s="5" t="s">
        <v>84</v>
      </c>
      <c r="C2391" s="9" t="s">
        <v>67</v>
      </c>
      <c r="D2391" s="9" t="str">
        <f t="shared" si="37"/>
        <v>Aruba-The Americas2006</v>
      </c>
      <c r="E2391" s="11">
        <v>1.2E-2</v>
      </c>
      <c r="F2391" s="8"/>
      <c r="G2391" s="11">
        <v>77</v>
      </c>
      <c r="H2391" s="11">
        <v>72</v>
      </c>
      <c r="I2391" s="11">
        <v>0.21299999999999999</v>
      </c>
      <c r="J2391" s="11">
        <v>0.69799999999999995</v>
      </c>
      <c r="K2391" s="11">
        <v>8.8999999999999996E-2</v>
      </c>
      <c r="L2391" s="11">
        <v>100830</v>
      </c>
      <c r="M2391" s="11">
        <v>0.44500000000000001</v>
      </c>
    </row>
    <row r="2392" spans="1:13" ht="15" x14ac:dyDescent="0.25">
      <c r="A2392" s="12" t="s">
        <v>228</v>
      </c>
      <c r="B2392" s="5" t="s">
        <v>84</v>
      </c>
      <c r="C2392" s="9" t="s">
        <v>67</v>
      </c>
      <c r="D2392" s="9" t="str">
        <f t="shared" si="37"/>
        <v>Puerto Rico-The Americas2006</v>
      </c>
      <c r="E2392" s="11">
        <v>1.2E-2</v>
      </c>
      <c r="F2392" s="8"/>
      <c r="G2392" s="11">
        <v>83</v>
      </c>
      <c r="H2392" s="11">
        <v>74</v>
      </c>
      <c r="I2392" s="11">
        <v>0.219</v>
      </c>
      <c r="J2392" s="11">
        <v>0.65800000000000003</v>
      </c>
      <c r="K2392" s="11">
        <v>0.123</v>
      </c>
      <c r="L2392" s="11">
        <v>3805214</v>
      </c>
      <c r="M2392" s="11">
        <v>0.94099999999999995</v>
      </c>
    </row>
    <row r="2393" spans="1:13" ht="15" x14ac:dyDescent="0.25">
      <c r="A2393" s="12" t="s">
        <v>95</v>
      </c>
      <c r="B2393" s="5" t="s">
        <v>84</v>
      </c>
      <c r="C2393" s="9" t="s">
        <v>67</v>
      </c>
      <c r="D2393" s="9" t="str">
        <f t="shared" si="37"/>
        <v>Barbados-The Americas2006</v>
      </c>
      <c r="E2393" s="11">
        <v>1.2999999999999999E-2</v>
      </c>
      <c r="F2393" s="11">
        <v>1.4E-2</v>
      </c>
      <c r="G2393" s="11">
        <v>77</v>
      </c>
      <c r="H2393" s="11">
        <v>72</v>
      </c>
      <c r="I2393" s="11">
        <v>0.20300000000000001</v>
      </c>
      <c r="J2393" s="11">
        <v>0.69</v>
      </c>
      <c r="K2393" s="11">
        <v>0.107</v>
      </c>
      <c r="L2393" s="11">
        <v>274923</v>
      </c>
      <c r="M2393" s="11">
        <v>0.32800000000000001</v>
      </c>
    </row>
    <row r="2394" spans="1:13" ht="15" x14ac:dyDescent="0.25">
      <c r="A2394" s="12" t="s">
        <v>100</v>
      </c>
      <c r="B2394" s="5" t="s">
        <v>84</v>
      </c>
      <c r="C2394" s="9" t="s">
        <v>67</v>
      </c>
      <c r="D2394" s="9" t="str">
        <f t="shared" si="37"/>
        <v>Bermuda-The Americas2006</v>
      </c>
      <c r="E2394" s="11">
        <v>1.2999999999999999E-2</v>
      </c>
      <c r="F2394" s="8"/>
      <c r="G2394" s="11">
        <v>82</v>
      </c>
      <c r="H2394" s="11">
        <v>76</v>
      </c>
      <c r="I2394" s="8"/>
      <c r="J2394" s="8"/>
      <c r="K2394" s="8"/>
      <c r="L2394" s="11">
        <v>64523</v>
      </c>
      <c r="M2394" s="11">
        <v>1</v>
      </c>
    </row>
    <row r="2395" spans="1:13" ht="15" x14ac:dyDescent="0.25">
      <c r="A2395" s="12" t="s">
        <v>126</v>
      </c>
      <c r="B2395" s="5" t="s">
        <v>84</v>
      </c>
      <c r="C2395" s="9" t="s">
        <v>67</v>
      </c>
      <c r="D2395" s="9" t="str">
        <f t="shared" si="37"/>
        <v>Curacao-The Americas2006</v>
      </c>
      <c r="E2395" s="11">
        <v>1.4E-2</v>
      </c>
      <c r="F2395" s="8"/>
      <c r="G2395" s="11">
        <v>79</v>
      </c>
      <c r="H2395" s="11">
        <v>71</v>
      </c>
      <c r="I2395" s="11">
        <v>0.20599999999999999</v>
      </c>
      <c r="J2395" s="11">
        <v>0.67</v>
      </c>
      <c r="K2395" s="11">
        <v>0.124</v>
      </c>
      <c r="L2395" s="11">
        <v>140217</v>
      </c>
      <c r="M2395" s="11">
        <v>0.90400000000000003</v>
      </c>
    </row>
    <row r="2396" spans="1:13" ht="15" x14ac:dyDescent="0.25">
      <c r="A2396" s="12" t="s">
        <v>277</v>
      </c>
      <c r="B2396" s="5" t="s">
        <v>84</v>
      </c>
      <c r="C2396" s="9" t="s">
        <v>67</v>
      </c>
      <c r="D2396" s="9" t="str">
        <f t="shared" si="37"/>
        <v>United States-The Americas2006</v>
      </c>
      <c r="E2396" s="11">
        <v>1.4E-2</v>
      </c>
      <c r="F2396" s="11">
        <v>7.0000000000000001E-3</v>
      </c>
      <c r="G2396" s="11">
        <v>80</v>
      </c>
      <c r="H2396" s="11">
        <v>75</v>
      </c>
      <c r="I2396" s="11">
        <v>0.20399999999999999</v>
      </c>
      <c r="J2396" s="11">
        <v>0.67200000000000004</v>
      </c>
      <c r="K2396" s="11">
        <v>0.124</v>
      </c>
      <c r="L2396" s="11">
        <v>298379912</v>
      </c>
      <c r="M2396" s="11">
        <v>0.80100000000000005</v>
      </c>
    </row>
    <row r="2397" spans="1:13" ht="15" x14ac:dyDescent="0.25">
      <c r="A2397" s="12" t="s">
        <v>131</v>
      </c>
      <c r="B2397" s="5" t="s">
        <v>84</v>
      </c>
      <c r="C2397" s="9" t="s">
        <v>67</v>
      </c>
      <c r="D2397" s="9" t="str">
        <f t="shared" si="37"/>
        <v>Dominica-The Americas2006</v>
      </c>
      <c r="E2397" s="11">
        <v>1.4999999999999999E-2</v>
      </c>
      <c r="F2397" s="11">
        <v>1.2E-2</v>
      </c>
      <c r="G2397" s="8"/>
      <c r="H2397" s="8"/>
      <c r="I2397" s="8"/>
      <c r="J2397" s="8"/>
      <c r="K2397" s="8"/>
      <c r="L2397" s="11">
        <v>70690</v>
      </c>
      <c r="M2397" s="11">
        <v>0.66900000000000004</v>
      </c>
    </row>
    <row r="2398" spans="1:13" ht="15" x14ac:dyDescent="0.25">
      <c r="A2398" s="12" t="s">
        <v>268</v>
      </c>
      <c r="B2398" s="5" t="s">
        <v>84</v>
      </c>
      <c r="C2398" s="9" t="s">
        <v>67</v>
      </c>
      <c r="D2398" s="9" t="str">
        <f t="shared" si="37"/>
        <v>Trinidad and Tobago-The Americas2006</v>
      </c>
      <c r="E2398" s="11">
        <v>1.4999999999999999E-2</v>
      </c>
      <c r="F2398" s="11">
        <v>2.3E-2</v>
      </c>
      <c r="G2398" s="11">
        <v>73</v>
      </c>
      <c r="H2398" s="11">
        <v>66</v>
      </c>
      <c r="I2398" s="11">
        <v>0.214</v>
      </c>
      <c r="J2398" s="11">
        <v>0.71199999999999997</v>
      </c>
      <c r="K2398" s="11">
        <v>7.3999999999999996E-2</v>
      </c>
      <c r="L2398" s="11">
        <v>1303478</v>
      </c>
      <c r="M2398" s="11">
        <v>9.7000000000000003E-2</v>
      </c>
    </row>
    <row r="2399" spans="1:13" ht="15" x14ac:dyDescent="0.25">
      <c r="A2399" s="12" t="s">
        <v>151</v>
      </c>
      <c r="B2399" s="5" t="s">
        <v>84</v>
      </c>
      <c r="C2399" s="9" t="s">
        <v>67</v>
      </c>
      <c r="D2399" s="9" t="str">
        <f t="shared" si="37"/>
        <v>Greenland-The Americas2006</v>
      </c>
      <c r="E2399" s="11">
        <v>1.4999999999999999E-2</v>
      </c>
      <c r="F2399" s="8"/>
      <c r="G2399" s="11">
        <v>72</v>
      </c>
      <c r="H2399" s="11">
        <v>67</v>
      </c>
      <c r="I2399" s="8"/>
      <c r="J2399" s="8"/>
      <c r="K2399" s="8"/>
      <c r="L2399" s="11">
        <v>56774</v>
      </c>
      <c r="M2399" s="11">
        <v>0.83199999999999996</v>
      </c>
    </row>
    <row r="2400" spans="1:13" ht="15" x14ac:dyDescent="0.25">
      <c r="A2400" s="12" t="s">
        <v>91</v>
      </c>
      <c r="B2400" s="5" t="s">
        <v>84</v>
      </c>
      <c r="C2400" s="9" t="s">
        <v>67</v>
      </c>
      <c r="D2400" s="9" t="str">
        <f t="shared" si="37"/>
        <v>Bahamas, The-The Americas2006</v>
      </c>
      <c r="E2400" s="11">
        <v>1.4999999999999999E-2</v>
      </c>
      <c r="F2400" s="11">
        <v>1.2E-2</v>
      </c>
      <c r="G2400" s="11">
        <v>77</v>
      </c>
      <c r="H2400" s="11">
        <v>71</v>
      </c>
      <c r="I2400" s="11">
        <v>0.249</v>
      </c>
      <c r="J2400" s="11">
        <v>0.68799999999999994</v>
      </c>
      <c r="K2400" s="11">
        <v>6.4000000000000001E-2</v>
      </c>
      <c r="L2400" s="11">
        <v>335622</v>
      </c>
      <c r="M2400" s="11">
        <v>0.82299999999999995</v>
      </c>
    </row>
    <row r="2401" spans="1:13" ht="15" x14ac:dyDescent="0.25">
      <c r="A2401" s="12" t="s">
        <v>278</v>
      </c>
      <c r="B2401" s="5" t="s">
        <v>84</v>
      </c>
      <c r="C2401" s="9" t="s">
        <v>67</v>
      </c>
      <c r="D2401" s="9" t="str">
        <f t="shared" si="37"/>
        <v>Uruguay-The Americas2006</v>
      </c>
      <c r="E2401" s="11">
        <v>1.4999999999999999E-2</v>
      </c>
      <c r="F2401" s="11">
        <v>1.2E-2</v>
      </c>
      <c r="G2401" s="11">
        <v>80</v>
      </c>
      <c r="H2401" s="11">
        <v>72</v>
      </c>
      <c r="I2401" s="11">
        <v>0.23499999999999999</v>
      </c>
      <c r="J2401" s="11">
        <v>0.628</v>
      </c>
      <c r="K2401" s="11">
        <v>0.13600000000000001</v>
      </c>
      <c r="L2401" s="11">
        <v>3330217</v>
      </c>
      <c r="M2401" s="11">
        <v>0.93600000000000005</v>
      </c>
    </row>
    <row r="2402" spans="1:13" ht="15" x14ac:dyDescent="0.25">
      <c r="A2402" s="12" t="s">
        <v>116</v>
      </c>
      <c r="B2402" s="5" t="s">
        <v>84</v>
      </c>
      <c r="C2402" s="9" t="s">
        <v>67</v>
      </c>
      <c r="D2402" s="9" t="str">
        <f t="shared" si="37"/>
        <v>Chile-The Americas2006</v>
      </c>
      <c r="E2402" s="11">
        <v>1.4999999999999999E-2</v>
      </c>
      <c r="F2402" s="11">
        <v>8.0000000000000002E-3</v>
      </c>
      <c r="G2402" s="11">
        <v>81</v>
      </c>
      <c r="H2402" s="11">
        <v>75</v>
      </c>
      <c r="I2402" s="11">
        <v>0.24299999999999999</v>
      </c>
      <c r="J2402" s="11">
        <v>0.67500000000000004</v>
      </c>
      <c r="K2402" s="11">
        <v>8.2000000000000003E-2</v>
      </c>
      <c r="L2402" s="11">
        <v>16504530</v>
      </c>
      <c r="M2402" s="11">
        <v>0.877</v>
      </c>
    </row>
    <row r="2403" spans="1:13" ht="15" x14ac:dyDescent="0.25">
      <c r="A2403" s="12" t="s">
        <v>171</v>
      </c>
      <c r="B2403" s="5" t="s">
        <v>84</v>
      </c>
      <c r="C2403" s="9" t="s">
        <v>67</v>
      </c>
      <c r="D2403" s="9" t="str">
        <f t="shared" si="37"/>
        <v>Jamaica-The Americas2006</v>
      </c>
      <c r="E2403" s="11">
        <v>1.6E-2</v>
      </c>
      <c r="F2403" s="11">
        <v>1.7999999999999999E-2</v>
      </c>
      <c r="G2403" s="11">
        <v>75</v>
      </c>
      <c r="H2403" s="11">
        <v>69</v>
      </c>
      <c r="I2403" s="11">
        <v>0.308</v>
      </c>
      <c r="J2403" s="11">
        <v>0.61499999999999999</v>
      </c>
      <c r="K2403" s="11">
        <v>7.6999999999999999E-2</v>
      </c>
      <c r="L2403" s="11">
        <v>2653042</v>
      </c>
      <c r="M2403" s="11">
        <v>0.53</v>
      </c>
    </row>
    <row r="2404" spans="1:13" ht="15" x14ac:dyDescent="0.25">
      <c r="A2404" s="12" t="s">
        <v>105</v>
      </c>
      <c r="B2404" s="5" t="s">
        <v>84</v>
      </c>
      <c r="C2404" s="9" t="s">
        <v>67</v>
      </c>
      <c r="D2404" s="9" t="str">
        <f t="shared" si="37"/>
        <v>Brazil-The Americas2006</v>
      </c>
      <c r="E2404" s="11">
        <v>1.7000000000000001E-2</v>
      </c>
      <c r="F2404" s="11">
        <v>1.9E-2</v>
      </c>
      <c r="G2404" s="11">
        <v>76</v>
      </c>
      <c r="H2404" s="11">
        <v>68</v>
      </c>
      <c r="I2404" s="11">
        <v>0.27200000000000002</v>
      </c>
      <c r="J2404" s="11">
        <v>0.66500000000000004</v>
      </c>
      <c r="K2404" s="11">
        <v>6.3E-2</v>
      </c>
      <c r="L2404" s="11">
        <v>188134315</v>
      </c>
      <c r="M2404" s="11">
        <v>0.83099999999999996</v>
      </c>
    </row>
    <row r="2405" spans="1:13" ht="15" x14ac:dyDescent="0.25">
      <c r="A2405" s="12" t="s">
        <v>253</v>
      </c>
      <c r="B2405" s="5" t="s">
        <v>84</v>
      </c>
      <c r="C2405" s="9" t="s">
        <v>67</v>
      </c>
      <c r="D2405" s="9" t="str">
        <f t="shared" si="37"/>
        <v>St. Lucia-The Americas2006</v>
      </c>
      <c r="E2405" s="11">
        <v>1.7000000000000001E-2</v>
      </c>
      <c r="F2405" s="11">
        <v>1.4999999999999999E-2</v>
      </c>
      <c r="G2405" s="11">
        <v>76</v>
      </c>
      <c r="H2405" s="11">
        <v>71</v>
      </c>
      <c r="I2405" s="11">
        <v>0.27700000000000002</v>
      </c>
      <c r="J2405" s="11">
        <v>0.64900000000000002</v>
      </c>
      <c r="K2405" s="11">
        <v>7.3999999999999996E-2</v>
      </c>
      <c r="L2405" s="11">
        <v>167658</v>
      </c>
      <c r="M2405" s="11">
        <v>0.221</v>
      </c>
    </row>
    <row r="2406" spans="1:13" ht="15" x14ac:dyDescent="0.25">
      <c r="A2406" s="12" t="s">
        <v>122</v>
      </c>
      <c r="B2406" s="5" t="s">
        <v>84</v>
      </c>
      <c r="C2406" s="9" t="s">
        <v>67</v>
      </c>
      <c r="D2406" s="9" t="str">
        <f t="shared" si="37"/>
        <v>Costa Rica-The Americas2006</v>
      </c>
      <c r="E2406" s="11">
        <v>1.7000000000000001E-2</v>
      </c>
      <c r="F2406" s="11">
        <v>8.9999999999999993E-3</v>
      </c>
      <c r="G2406" s="11">
        <v>81</v>
      </c>
      <c r="H2406" s="11">
        <v>76</v>
      </c>
      <c r="I2406" s="11">
        <v>0.27200000000000002</v>
      </c>
      <c r="J2406" s="11">
        <v>0.66800000000000004</v>
      </c>
      <c r="K2406" s="11">
        <v>0.06</v>
      </c>
      <c r="L2406" s="11">
        <v>4392493</v>
      </c>
      <c r="M2406" s="11">
        <v>0.66900000000000004</v>
      </c>
    </row>
    <row r="2407" spans="1:13" ht="15" x14ac:dyDescent="0.25">
      <c r="A2407" s="12" t="s">
        <v>255</v>
      </c>
      <c r="B2407" s="5" t="s">
        <v>84</v>
      </c>
      <c r="C2407" s="9" t="s">
        <v>67</v>
      </c>
      <c r="D2407" s="9" t="str">
        <f t="shared" si="37"/>
        <v>St. Vincent and the Grenadines-The Americas2006</v>
      </c>
      <c r="E2407" s="11">
        <v>1.7999999999999999E-2</v>
      </c>
      <c r="F2407" s="11">
        <v>1.9E-2</v>
      </c>
      <c r="G2407" s="11">
        <v>74</v>
      </c>
      <c r="H2407" s="11">
        <v>69</v>
      </c>
      <c r="I2407" s="11">
        <v>0.28100000000000003</v>
      </c>
      <c r="J2407" s="11">
        <v>0.64800000000000002</v>
      </c>
      <c r="K2407" s="11">
        <v>7.0999999999999994E-2</v>
      </c>
      <c r="L2407" s="11">
        <v>108908</v>
      </c>
      <c r="M2407" s="11">
        <v>0.47399999999999998</v>
      </c>
    </row>
    <row r="2408" spans="1:13" ht="15" x14ac:dyDescent="0.25">
      <c r="A2408" s="12" t="s">
        <v>85</v>
      </c>
      <c r="B2408" s="5" t="s">
        <v>84</v>
      </c>
      <c r="C2408" s="9" t="s">
        <v>67</v>
      </c>
      <c r="D2408" s="9" t="str">
        <f t="shared" si="37"/>
        <v>Argentina-The Americas2006</v>
      </c>
      <c r="E2408" s="11">
        <v>1.7999999999999999E-2</v>
      </c>
      <c r="F2408" s="11">
        <v>1.4999999999999999E-2</v>
      </c>
      <c r="G2408" s="11">
        <v>79</v>
      </c>
      <c r="H2408" s="11">
        <v>71</v>
      </c>
      <c r="I2408" s="11">
        <v>0.26</v>
      </c>
      <c r="J2408" s="11">
        <v>0.63700000000000001</v>
      </c>
      <c r="K2408" s="11">
        <v>0.10299999999999999</v>
      </c>
      <c r="L2408" s="11">
        <v>38988923</v>
      </c>
      <c r="M2408" s="11">
        <v>0.90300000000000002</v>
      </c>
    </row>
    <row r="2409" spans="1:13" ht="15" x14ac:dyDescent="0.25">
      <c r="A2409" s="12" t="s">
        <v>83</v>
      </c>
      <c r="B2409" s="5" t="s">
        <v>84</v>
      </c>
      <c r="C2409" s="9" t="s">
        <v>67</v>
      </c>
      <c r="D2409" s="9" t="str">
        <f t="shared" si="37"/>
        <v>Antigua and Barbuda-The Americas2006</v>
      </c>
      <c r="E2409" s="11">
        <v>1.7999999999999999E-2</v>
      </c>
      <c r="F2409" s="11">
        <v>0.01</v>
      </c>
      <c r="G2409" s="11">
        <v>77</v>
      </c>
      <c r="H2409" s="11">
        <v>72</v>
      </c>
      <c r="I2409" s="11">
        <v>0.28000000000000003</v>
      </c>
      <c r="J2409" s="11">
        <v>0.64700000000000002</v>
      </c>
      <c r="K2409" s="11">
        <v>7.2999999999999995E-2</v>
      </c>
      <c r="L2409" s="11">
        <v>83467</v>
      </c>
      <c r="M2409" s="11">
        <v>0.28599999999999998</v>
      </c>
    </row>
    <row r="2410" spans="1:13" ht="15" x14ac:dyDescent="0.25">
      <c r="A2410" s="12" t="s">
        <v>254</v>
      </c>
      <c r="B2410" s="5" t="s">
        <v>84</v>
      </c>
      <c r="C2410" s="9" t="s">
        <v>67</v>
      </c>
      <c r="D2410" s="9" t="str">
        <f t="shared" si="37"/>
        <v>St. Martin (French part)-The Americas2006</v>
      </c>
      <c r="E2410" s="11">
        <v>1.7999999999999999E-2</v>
      </c>
      <c r="F2410" s="8"/>
      <c r="G2410" s="11">
        <v>81</v>
      </c>
      <c r="H2410" s="11">
        <v>75</v>
      </c>
      <c r="I2410" s="8"/>
      <c r="J2410" s="8"/>
      <c r="K2410" s="8"/>
      <c r="L2410" s="11">
        <v>28414</v>
      </c>
      <c r="M2410" s="8"/>
    </row>
    <row r="2411" spans="1:13" ht="15" x14ac:dyDescent="0.25">
      <c r="A2411" s="12" t="s">
        <v>152</v>
      </c>
      <c r="B2411" s="5" t="s">
        <v>84</v>
      </c>
      <c r="C2411" s="9" t="s">
        <v>67</v>
      </c>
      <c r="D2411" s="9" t="str">
        <f t="shared" si="37"/>
        <v>Grenada-The Americas2006</v>
      </c>
      <c r="E2411" s="11">
        <v>1.9E-2</v>
      </c>
      <c r="F2411" s="11">
        <v>1.2999999999999999E-2</v>
      </c>
      <c r="G2411" s="11">
        <v>74</v>
      </c>
      <c r="H2411" s="11">
        <v>69</v>
      </c>
      <c r="I2411" s="11">
        <v>0.29299999999999998</v>
      </c>
      <c r="J2411" s="11">
        <v>0.63100000000000001</v>
      </c>
      <c r="K2411" s="11">
        <v>7.5999999999999998E-2</v>
      </c>
      <c r="L2411" s="11">
        <v>103260</v>
      </c>
      <c r="M2411" s="11">
        <v>0.35899999999999999</v>
      </c>
    </row>
    <row r="2412" spans="1:13" ht="15" x14ac:dyDescent="0.25">
      <c r="A2412" s="12" t="s">
        <v>257</v>
      </c>
      <c r="B2412" s="5" t="s">
        <v>84</v>
      </c>
      <c r="C2412" s="9" t="s">
        <v>67</v>
      </c>
      <c r="D2412" s="9" t="str">
        <f t="shared" si="37"/>
        <v>Suriname-The Americas2006</v>
      </c>
      <c r="E2412" s="11">
        <v>0.02</v>
      </c>
      <c r="F2412" s="11">
        <v>2.5000000000000001E-2</v>
      </c>
      <c r="G2412" s="11">
        <v>73</v>
      </c>
      <c r="H2412" s="11">
        <v>66</v>
      </c>
      <c r="I2412" s="11">
        <v>0.29699999999999999</v>
      </c>
      <c r="J2412" s="11">
        <v>0.64100000000000001</v>
      </c>
      <c r="K2412" s="11">
        <v>6.2E-2</v>
      </c>
      <c r="L2412" s="11">
        <v>505186</v>
      </c>
      <c r="M2412" s="11">
        <v>0.66600000000000004</v>
      </c>
    </row>
    <row r="2413" spans="1:13" ht="15" x14ac:dyDescent="0.25">
      <c r="A2413" s="12" t="s">
        <v>135</v>
      </c>
      <c r="B2413" s="5" t="s">
        <v>84</v>
      </c>
      <c r="C2413" s="9" t="s">
        <v>67</v>
      </c>
      <c r="D2413" s="9" t="str">
        <f t="shared" si="37"/>
        <v>El Salvador-The Americas2006</v>
      </c>
      <c r="E2413" s="11">
        <v>2.1000000000000001E-2</v>
      </c>
      <c r="F2413" s="11">
        <v>1.9E-2</v>
      </c>
      <c r="G2413" s="11">
        <v>76</v>
      </c>
      <c r="H2413" s="11">
        <v>66</v>
      </c>
      <c r="I2413" s="11">
        <v>0.35</v>
      </c>
      <c r="J2413" s="11">
        <v>0.58599999999999997</v>
      </c>
      <c r="K2413" s="11">
        <v>6.4000000000000001E-2</v>
      </c>
      <c r="L2413" s="11">
        <v>6096692</v>
      </c>
      <c r="M2413" s="11">
        <v>0.622</v>
      </c>
    </row>
    <row r="2414" spans="1:13" ht="15" x14ac:dyDescent="0.25">
      <c r="A2414" s="12" t="s">
        <v>118</v>
      </c>
      <c r="B2414" s="5" t="s">
        <v>84</v>
      </c>
      <c r="C2414" s="9" t="s">
        <v>67</v>
      </c>
      <c r="D2414" s="9" t="str">
        <f t="shared" si="37"/>
        <v>Colombia-The Americas2006</v>
      </c>
      <c r="E2414" s="11">
        <v>2.1000000000000001E-2</v>
      </c>
      <c r="F2414" s="11">
        <v>1.7999999999999999E-2</v>
      </c>
      <c r="G2414" s="11">
        <v>76</v>
      </c>
      <c r="H2414" s="11">
        <v>69</v>
      </c>
      <c r="I2414" s="11">
        <v>0.30399999999999999</v>
      </c>
      <c r="J2414" s="11">
        <v>0.64500000000000002</v>
      </c>
      <c r="K2414" s="11">
        <v>5.1999999999999998E-2</v>
      </c>
      <c r="L2414" s="11">
        <v>43841370</v>
      </c>
      <c r="M2414" s="11">
        <v>0.73899999999999999</v>
      </c>
    </row>
    <row r="2415" spans="1:13" ht="15" x14ac:dyDescent="0.25">
      <c r="A2415" s="12" t="s">
        <v>199</v>
      </c>
      <c r="B2415" s="5" t="s">
        <v>84</v>
      </c>
      <c r="C2415" s="9" t="s">
        <v>67</v>
      </c>
      <c r="D2415" s="9" t="str">
        <f t="shared" si="37"/>
        <v>Mexico-The Americas2006</v>
      </c>
      <c r="E2415" s="11">
        <v>2.1000000000000001E-2</v>
      </c>
      <c r="F2415" s="11">
        <v>1.6E-2</v>
      </c>
      <c r="G2415" s="11">
        <v>78</v>
      </c>
      <c r="H2415" s="11">
        <v>73</v>
      </c>
      <c r="I2415" s="11">
        <v>0.31900000000000001</v>
      </c>
      <c r="J2415" s="11">
        <v>0.627</v>
      </c>
      <c r="K2415" s="11">
        <v>5.3999999999999999E-2</v>
      </c>
      <c r="L2415" s="11">
        <v>112116694</v>
      </c>
      <c r="M2415" s="11">
        <v>0.76600000000000001</v>
      </c>
    </row>
    <row r="2416" spans="1:13" ht="15" x14ac:dyDescent="0.25">
      <c r="A2416" s="12" t="s">
        <v>157</v>
      </c>
      <c r="B2416" s="5" t="s">
        <v>84</v>
      </c>
      <c r="C2416" s="9" t="s">
        <v>67</v>
      </c>
      <c r="D2416" s="9" t="str">
        <f t="shared" si="37"/>
        <v>Guyana-The Americas2006</v>
      </c>
      <c r="E2416" s="11">
        <v>2.1999999999999999E-2</v>
      </c>
      <c r="F2416" s="11">
        <v>3.5000000000000003E-2</v>
      </c>
      <c r="G2416" s="11">
        <v>68</v>
      </c>
      <c r="H2416" s="11">
        <v>62</v>
      </c>
      <c r="I2416" s="11">
        <v>0.36899999999999999</v>
      </c>
      <c r="J2416" s="11">
        <v>0.59399999999999997</v>
      </c>
      <c r="K2416" s="11">
        <v>3.6999999999999998E-2</v>
      </c>
      <c r="L2416" s="11">
        <v>765367</v>
      </c>
      <c r="M2416" s="11">
        <v>0.28299999999999997</v>
      </c>
    </row>
    <row r="2417" spans="1:13" ht="15" x14ac:dyDescent="0.25">
      <c r="A2417" s="12" t="s">
        <v>224</v>
      </c>
      <c r="B2417" s="5" t="s">
        <v>84</v>
      </c>
      <c r="C2417" s="9" t="s">
        <v>67</v>
      </c>
      <c r="D2417" s="9" t="str">
        <f t="shared" si="37"/>
        <v>Peru-The Americas2006</v>
      </c>
      <c r="E2417" s="11">
        <v>2.1999999999999999E-2</v>
      </c>
      <c r="F2417" s="11">
        <v>0.02</v>
      </c>
      <c r="G2417" s="11">
        <v>75</v>
      </c>
      <c r="H2417" s="11">
        <v>70</v>
      </c>
      <c r="I2417" s="11">
        <v>0.316</v>
      </c>
      <c r="J2417" s="11">
        <v>0.629</v>
      </c>
      <c r="K2417" s="11">
        <v>5.5E-2</v>
      </c>
      <c r="L2417" s="11">
        <v>28030688</v>
      </c>
      <c r="M2417" s="11">
        <v>0.754</v>
      </c>
    </row>
    <row r="2418" spans="1:13" ht="15" x14ac:dyDescent="0.25">
      <c r="A2418" s="12" t="s">
        <v>281</v>
      </c>
      <c r="B2418" s="5" t="s">
        <v>84</v>
      </c>
      <c r="C2418" s="9" t="s">
        <v>67</v>
      </c>
      <c r="D2418" s="9" t="str">
        <f t="shared" si="37"/>
        <v>Venezuela-The Americas2006</v>
      </c>
      <c r="E2418" s="11">
        <v>2.1999999999999999E-2</v>
      </c>
      <c r="F2418" s="11">
        <v>1.4999999999999999E-2</v>
      </c>
      <c r="G2418" s="11">
        <v>76</v>
      </c>
      <c r="H2418" s="11">
        <v>71</v>
      </c>
      <c r="I2418" s="11">
        <v>0.309</v>
      </c>
      <c r="J2418" s="11">
        <v>0.64</v>
      </c>
      <c r="K2418" s="11">
        <v>5.0999999999999997E-2</v>
      </c>
      <c r="L2418" s="11">
        <v>27190882</v>
      </c>
      <c r="M2418" s="11">
        <v>0.88600000000000001</v>
      </c>
    </row>
    <row r="2419" spans="1:13" ht="15" x14ac:dyDescent="0.25">
      <c r="A2419" s="12" t="s">
        <v>221</v>
      </c>
      <c r="B2419" s="5" t="s">
        <v>84</v>
      </c>
      <c r="C2419" s="9" t="s">
        <v>67</v>
      </c>
      <c r="D2419" s="9" t="str">
        <f t="shared" si="37"/>
        <v>Panama-The Americas2006</v>
      </c>
      <c r="E2419" s="11">
        <v>2.1999999999999999E-2</v>
      </c>
      <c r="F2419" s="11">
        <v>1.9E-2</v>
      </c>
      <c r="G2419" s="11">
        <v>79</v>
      </c>
      <c r="H2419" s="11">
        <v>73</v>
      </c>
      <c r="I2419" s="11">
        <v>0.30499999999999999</v>
      </c>
      <c r="J2419" s="11">
        <v>0.63300000000000001</v>
      </c>
      <c r="K2419" s="11">
        <v>6.2E-2</v>
      </c>
      <c r="L2419" s="11">
        <v>3428509</v>
      </c>
      <c r="M2419" s="11">
        <v>0.64</v>
      </c>
    </row>
    <row r="2420" spans="1:13" ht="15" x14ac:dyDescent="0.25">
      <c r="A2420" s="12" t="s">
        <v>132</v>
      </c>
      <c r="B2420" s="5" t="s">
        <v>84</v>
      </c>
      <c r="C2420" s="9" t="s">
        <v>67</v>
      </c>
      <c r="D2420" s="9" t="str">
        <f t="shared" si="37"/>
        <v>Dominican Republic-The Americas2006</v>
      </c>
      <c r="E2420" s="11">
        <v>2.3E-2</v>
      </c>
      <c r="F2420" s="11">
        <v>2.8000000000000001E-2</v>
      </c>
      <c r="G2420" s="11">
        <v>75</v>
      </c>
      <c r="H2420" s="11">
        <v>69</v>
      </c>
      <c r="I2420" s="11">
        <v>0.32700000000000001</v>
      </c>
      <c r="J2420" s="11">
        <v>0.61599999999999999</v>
      </c>
      <c r="K2420" s="11">
        <v>5.7000000000000002E-2</v>
      </c>
      <c r="L2420" s="11">
        <v>9479269</v>
      </c>
      <c r="M2420" s="11">
        <v>0.68700000000000006</v>
      </c>
    </row>
    <row r="2421" spans="1:13" ht="15" x14ac:dyDescent="0.25">
      <c r="A2421" s="12" t="s">
        <v>133</v>
      </c>
      <c r="B2421" s="5" t="s">
        <v>84</v>
      </c>
      <c r="C2421" s="9" t="s">
        <v>67</v>
      </c>
      <c r="D2421" s="9" t="str">
        <f t="shared" si="37"/>
        <v>Ecuador-The Americas2006</v>
      </c>
      <c r="E2421" s="11">
        <v>2.3E-2</v>
      </c>
      <c r="F2421" s="11">
        <v>2.3E-2</v>
      </c>
      <c r="G2421" s="11">
        <v>78</v>
      </c>
      <c r="H2421" s="11">
        <v>72</v>
      </c>
      <c r="I2421" s="11">
        <v>0.32300000000000001</v>
      </c>
      <c r="J2421" s="11">
        <v>0.62</v>
      </c>
      <c r="K2421" s="11">
        <v>5.7000000000000002E-2</v>
      </c>
      <c r="L2421" s="11">
        <v>14023503</v>
      </c>
      <c r="M2421" s="11">
        <v>0.61899999999999999</v>
      </c>
    </row>
    <row r="2422" spans="1:13" ht="15" x14ac:dyDescent="0.25">
      <c r="A2422" s="12" t="s">
        <v>223</v>
      </c>
      <c r="B2422" s="5" t="s">
        <v>84</v>
      </c>
      <c r="C2422" s="9" t="s">
        <v>67</v>
      </c>
      <c r="D2422" s="9" t="str">
        <f t="shared" si="37"/>
        <v>Paraguay-The Americas2006</v>
      </c>
      <c r="E2422" s="11">
        <v>2.5000000000000001E-2</v>
      </c>
      <c r="F2422" s="11">
        <v>2.3E-2</v>
      </c>
      <c r="G2422" s="11">
        <v>74</v>
      </c>
      <c r="H2422" s="11">
        <v>69</v>
      </c>
      <c r="I2422" s="11">
        <v>0.35299999999999998</v>
      </c>
      <c r="J2422" s="11">
        <v>0.59799999999999998</v>
      </c>
      <c r="K2422" s="11">
        <v>4.8000000000000001E-2</v>
      </c>
      <c r="L2422" s="11">
        <v>6014781</v>
      </c>
      <c r="M2422" s="11">
        <v>0.57599999999999996</v>
      </c>
    </row>
    <row r="2423" spans="1:13" ht="15" x14ac:dyDescent="0.25">
      <c r="A2423" s="12" t="s">
        <v>213</v>
      </c>
      <c r="B2423" s="5" t="s">
        <v>84</v>
      </c>
      <c r="C2423" s="9" t="s">
        <v>67</v>
      </c>
      <c r="D2423" s="9" t="str">
        <f t="shared" si="37"/>
        <v>Nicaragua-The Americas2006</v>
      </c>
      <c r="E2423" s="11">
        <v>2.5000000000000001E-2</v>
      </c>
      <c r="F2423" s="11">
        <v>2.5000000000000001E-2</v>
      </c>
      <c r="G2423" s="11">
        <v>75</v>
      </c>
      <c r="H2423" s="11">
        <v>69</v>
      </c>
      <c r="I2423" s="11">
        <v>0.371</v>
      </c>
      <c r="J2423" s="11">
        <v>0.58699999999999997</v>
      </c>
      <c r="K2423" s="11">
        <v>4.2000000000000003E-2</v>
      </c>
      <c r="L2423" s="11">
        <v>5524927</v>
      </c>
      <c r="M2423" s="11">
        <v>0.56200000000000006</v>
      </c>
    </row>
    <row r="2424" spans="1:13" ht="15" x14ac:dyDescent="0.25">
      <c r="A2424" s="12" t="s">
        <v>98</v>
      </c>
      <c r="B2424" s="5" t="s">
        <v>84</v>
      </c>
      <c r="C2424" s="9" t="s">
        <v>67</v>
      </c>
      <c r="D2424" s="9" t="str">
        <f t="shared" si="37"/>
        <v>Belize-The Americas2006</v>
      </c>
      <c r="E2424" s="11">
        <v>2.5999999999999999E-2</v>
      </c>
      <c r="F2424" s="11">
        <v>1.7999999999999999E-2</v>
      </c>
      <c r="G2424" s="11">
        <v>75</v>
      </c>
      <c r="H2424" s="11">
        <v>69</v>
      </c>
      <c r="I2424" s="11">
        <v>0.374</v>
      </c>
      <c r="J2424" s="11">
        <v>0.58499999999999996</v>
      </c>
      <c r="K2424" s="11">
        <v>0.04</v>
      </c>
      <c r="L2424" s="11">
        <v>278985</v>
      </c>
      <c r="M2424" s="11">
        <v>0.46</v>
      </c>
    </row>
    <row r="2425" spans="1:13" ht="15" x14ac:dyDescent="0.25">
      <c r="A2425" s="12" t="s">
        <v>158</v>
      </c>
      <c r="B2425" s="5" t="s">
        <v>84</v>
      </c>
      <c r="C2425" s="9" t="s">
        <v>67</v>
      </c>
      <c r="D2425" s="9" t="str">
        <f t="shared" si="37"/>
        <v>Haiti-The Americas2006</v>
      </c>
      <c r="E2425" s="11">
        <v>2.8000000000000001E-2</v>
      </c>
      <c r="F2425" s="11">
        <v>6.4000000000000001E-2</v>
      </c>
      <c r="G2425" s="11">
        <v>62</v>
      </c>
      <c r="H2425" s="11">
        <v>58</v>
      </c>
      <c r="I2425" s="11">
        <v>0.377</v>
      </c>
      <c r="J2425" s="11">
        <v>0.58099999999999996</v>
      </c>
      <c r="K2425" s="11">
        <v>4.2000000000000003E-2</v>
      </c>
      <c r="L2425" s="11">
        <v>9388642</v>
      </c>
      <c r="M2425" s="11">
        <v>0.45800000000000002</v>
      </c>
    </row>
    <row r="2426" spans="1:13" ht="15" x14ac:dyDescent="0.25">
      <c r="A2426" s="12" t="s">
        <v>102</v>
      </c>
      <c r="B2426" s="5" t="s">
        <v>84</v>
      </c>
      <c r="C2426" s="9" t="s">
        <v>67</v>
      </c>
      <c r="D2426" s="9" t="str">
        <f t="shared" si="37"/>
        <v>Bolivia-The Americas2006</v>
      </c>
      <c r="E2426" s="11">
        <v>2.8000000000000001E-2</v>
      </c>
      <c r="F2426" s="11">
        <v>4.2000000000000003E-2</v>
      </c>
      <c r="G2426" s="11">
        <v>67</v>
      </c>
      <c r="H2426" s="11">
        <v>63</v>
      </c>
      <c r="I2426" s="11">
        <v>0.379</v>
      </c>
      <c r="J2426" s="11">
        <v>0.57599999999999996</v>
      </c>
      <c r="K2426" s="11">
        <v>4.4999999999999998E-2</v>
      </c>
      <c r="L2426" s="11">
        <v>9517395</v>
      </c>
      <c r="M2426" s="11">
        <v>0.64700000000000002</v>
      </c>
    </row>
    <row r="2427" spans="1:13" ht="15" x14ac:dyDescent="0.25">
      <c r="A2427" s="12" t="s">
        <v>159</v>
      </c>
      <c r="B2427" s="5" t="s">
        <v>84</v>
      </c>
      <c r="C2427" s="9" t="s">
        <v>67</v>
      </c>
      <c r="D2427" s="9" t="str">
        <f t="shared" si="37"/>
        <v>Honduras-The Americas2006</v>
      </c>
      <c r="E2427" s="11">
        <v>2.8000000000000001E-2</v>
      </c>
      <c r="F2427" s="11">
        <v>2.5000000000000001E-2</v>
      </c>
      <c r="G2427" s="11">
        <v>74</v>
      </c>
      <c r="H2427" s="11">
        <v>69</v>
      </c>
      <c r="I2427" s="11">
        <v>0.39200000000000002</v>
      </c>
      <c r="J2427" s="11">
        <v>0.56599999999999995</v>
      </c>
      <c r="K2427" s="11">
        <v>4.2000000000000003E-2</v>
      </c>
      <c r="L2427" s="11">
        <v>7037428</v>
      </c>
      <c r="M2427" s="11">
        <v>0.49199999999999999</v>
      </c>
    </row>
    <row r="2428" spans="1:13" ht="15" x14ac:dyDescent="0.25">
      <c r="A2428" s="12" t="s">
        <v>154</v>
      </c>
      <c r="B2428" s="5" t="s">
        <v>84</v>
      </c>
      <c r="C2428" s="9" t="s">
        <v>67</v>
      </c>
      <c r="D2428" s="9" t="str">
        <f t="shared" si="37"/>
        <v>Guatemala-The Americas2006</v>
      </c>
      <c r="E2428" s="11">
        <v>3.4000000000000002E-2</v>
      </c>
      <c r="F2428" s="11">
        <v>3.2000000000000001E-2</v>
      </c>
      <c r="G2428" s="11">
        <v>73</v>
      </c>
      <c r="H2428" s="11">
        <v>66</v>
      </c>
      <c r="I2428" s="11">
        <v>0.42899999999999999</v>
      </c>
      <c r="J2428" s="11">
        <v>0.52800000000000002</v>
      </c>
      <c r="K2428" s="11">
        <v>4.2999999999999997E-2</v>
      </c>
      <c r="L2428" s="11">
        <v>12995374</v>
      </c>
      <c r="M2428" s="11">
        <v>0.47599999999999998</v>
      </c>
    </row>
    <row r="2429" spans="1:13" ht="15" x14ac:dyDescent="0.25">
      <c r="A2429" s="12" t="s">
        <v>272</v>
      </c>
      <c r="B2429" s="5" t="s">
        <v>84</v>
      </c>
      <c r="C2429" s="9" t="s">
        <v>68</v>
      </c>
      <c r="D2429" s="9" t="str">
        <f t="shared" si="37"/>
        <v>Turks and Caicos Islands-The Americas2007</v>
      </c>
      <c r="E2429" s="8"/>
      <c r="F2429" s="8"/>
      <c r="G2429" s="8"/>
      <c r="H2429" s="8"/>
      <c r="I2429" s="8"/>
      <c r="J2429" s="8"/>
      <c r="K2429" s="8"/>
      <c r="L2429" s="11">
        <v>28638</v>
      </c>
      <c r="M2429" s="11">
        <v>0.88800000000000001</v>
      </c>
    </row>
    <row r="2430" spans="1:13" ht="15" x14ac:dyDescent="0.25">
      <c r="A2430" s="12" t="s">
        <v>131</v>
      </c>
      <c r="B2430" s="5" t="s">
        <v>84</v>
      </c>
      <c r="C2430" s="9" t="s">
        <v>68</v>
      </c>
      <c r="D2430" s="9" t="str">
        <f t="shared" si="37"/>
        <v>Dominica-The Americas2007</v>
      </c>
      <c r="E2430" s="8"/>
      <c r="F2430" s="11">
        <v>1.2E-2</v>
      </c>
      <c r="G2430" s="8"/>
      <c r="H2430" s="8"/>
      <c r="I2430" s="8"/>
      <c r="J2430" s="8"/>
      <c r="K2430" s="8"/>
      <c r="L2430" s="11">
        <v>70795</v>
      </c>
      <c r="M2430" s="11">
        <v>0.67200000000000004</v>
      </c>
    </row>
    <row r="2431" spans="1:13" ht="15" x14ac:dyDescent="0.25">
      <c r="A2431" s="12" t="s">
        <v>252</v>
      </c>
      <c r="B2431" s="5" t="s">
        <v>84</v>
      </c>
      <c r="C2431" s="9" t="s">
        <v>68</v>
      </c>
      <c r="D2431" s="9" t="str">
        <f t="shared" si="37"/>
        <v>St. Kitts and Nevis-The Americas2007</v>
      </c>
      <c r="E2431" s="8"/>
      <c r="F2431" s="11">
        <v>0.01</v>
      </c>
      <c r="G2431" s="8"/>
      <c r="H2431" s="8"/>
      <c r="I2431" s="8"/>
      <c r="J2431" s="8"/>
      <c r="K2431" s="8"/>
      <c r="L2431" s="11">
        <v>50478</v>
      </c>
      <c r="M2431" s="11">
        <v>0.31900000000000001</v>
      </c>
    </row>
    <row r="2432" spans="1:13" ht="15" x14ac:dyDescent="0.25">
      <c r="A2432" s="12" t="s">
        <v>242</v>
      </c>
      <c r="B2432" s="5" t="s">
        <v>84</v>
      </c>
      <c r="C2432" s="9" t="s">
        <v>68</v>
      </c>
      <c r="D2432" s="9" t="str">
        <f t="shared" si="37"/>
        <v>Sint Maarten (Dutch part)-The Americas2007</v>
      </c>
      <c r="E2432" s="8"/>
      <c r="F2432" s="8"/>
      <c r="G2432" s="11">
        <v>77</v>
      </c>
      <c r="H2432" s="11">
        <v>72</v>
      </c>
      <c r="I2432" s="8"/>
      <c r="J2432" s="8"/>
      <c r="K2432" s="8"/>
      <c r="L2432" s="11">
        <v>39464</v>
      </c>
      <c r="M2432" s="11">
        <v>1</v>
      </c>
    </row>
    <row r="2433" spans="1:13" ht="15" x14ac:dyDescent="0.25">
      <c r="A2433" s="12" t="s">
        <v>125</v>
      </c>
      <c r="B2433" s="5" t="s">
        <v>84</v>
      </c>
      <c r="C2433" s="9" t="s">
        <v>68</v>
      </c>
      <c r="D2433" s="9" t="str">
        <f t="shared" si="37"/>
        <v>Cuba-The Americas2007</v>
      </c>
      <c r="E2433" s="11">
        <v>1.0999999999999999E-2</v>
      </c>
      <c r="F2433" s="11">
        <v>5.0000000000000001E-3</v>
      </c>
      <c r="G2433" s="11">
        <v>80</v>
      </c>
      <c r="H2433" s="11">
        <v>76</v>
      </c>
      <c r="I2433" s="11">
        <v>0.186</v>
      </c>
      <c r="J2433" s="11">
        <v>0.69899999999999995</v>
      </c>
      <c r="K2433" s="11">
        <v>0.115</v>
      </c>
      <c r="L2433" s="11">
        <v>11301674</v>
      </c>
      <c r="M2433" s="11">
        <v>0.76300000000000001</v>
      </c>
    </row>
    <row r="2434" spans="1:13" ht="15" x14ac:dyDescent="0.25">
      <c r="A2434" s="12" t="s">
        <v>112</v>
      </c>
      <c r="B2434" s="5" t="s">
        <v>84</v>
      </c>
      <c r="C2434" s="9" t="s">
        <v>68</v>
      </c>
      <c r="D2434" s="9" t="str">
        <f t="shared" si="37"/>
        <v>Canada-The Americas2007</v>
      </c>
      <c r="E2434" s="11">
        <v>1.0999999999999999E-2</v>
      </c>
      <c r="F2434" s="11">
        <v>5.0000000000000001E-3</v>
      </c>
      <c r="G2434" s="11">
        <v>83</v>
      </c>
      <c r="H2434" s="11">
        <v>78</v>
      </c>
      <c r="I2434" s="11">
        <v>0.17100000000000001</v>
      </c>
      <c r="J2434" s="11">
        <v>0.69499999999999995</v>
      </c>
      <c r="K2434" s="11">
        <v>0.13400000000000001</v>
      </c>
      <c r="L2434" s="11">
        <v>32887928</v>
      </c>
      <c r="M2434" s="11">
        <v>0.80400000000000005</v>
      </c>
    </row>
    <row r="2435" spans="1:13" ht="15" x14ac:dyDescent="0.25">
      <c r="A2435" s="12" t="s">
        <v>87</v>
      </c>
      <c r="B2435" s="5" t="s">
        <v>84</v>
      </c>
      <c r="C2435" s="9" t="s">
        <v>68</v>
      </c>
      <c r="D2435" s="9" t="str">
        <f t="shared" ref="D2435:D2498" si="38">CONCATENATE(A2435,C2435)</f>
        <v>Aruba-The Americas2007</v>
      </c>
      <c r="E2435" s="11">
        <v>1.2E-2</v>
      </c>
      <c r="F2435" s="8"/>
      <c r="G2435" s="11">
        <v>77</v>
      </c>
      <c r="H2435" s="11">
        <v>72</v>
      </c>
      <c r="I2435" s="11">
        <v>0.21199999999999999</v>
      </c>
      <c r="J2435" s="11">
        <v>0.69599999999999995</v>
      </c>
      <c r="K2435" s="11">
        <v>9.1999999999999998E-2</v>
      </c>
      <c r="L2435" s="11">
        <v>101219</v>
      </c>
      <c r="M2435" s="11">
        <v>0.441</v>
      </c>
    </row>
    <row r="2436" spans="1:13" ht="15" x14ac:dyDescent="0.25">
      <c r="A2436" s="12" t="s">
        <v>228</v>
      </c>
      <c r="B2436" s="5" t="s">
        <v>84</v>
      </c>
      <c r="C2436" s="9" t="s">
        <v>68</v>
      </c>
      <c r="D2436" s="9" t="str">
        <f t="shared" si="38"/>
        <v>Puerto Rico-The Americas2007</v>
      </c>
      <c r="E2436" s="11">
        <v>1.2E-2</v>
      </c>
      <c r="F2436" s="8"/>
      <c r="G2436" s="11">
        <v>83</v>
      </c>
      <c r="H2436" s="11">
        <v>74</v>
      </c>
      <c r="I2436" s="11">
        <v>0.215</v>
      </c>
      <c r="J2436" s="11">
        <v>0.66</v>
      </c>
      <c r="K2436" s="11">
        <v>0.125</v>
      </c>
      <c r="L2436" s="11">
        <v>3782995</v>
      </c>
      <c r="M2436" s="11">
        <v>0.94</v>
      </c>
    </row>
    <row r="2437" spans="1:13" ht="15" x14ac:dyDescent="0.25">
      <c r="A2437" s="12" t="s">
        <v>95</v>
      </c>
      <c r="B2437" s="5" t="s">
        <v>84</v>
      </c>
      <c r="C2437" s="9" t="s">
        <v>68</v>
      </c>
      <c r="D2437" s="9" t="str">
        <f t="shared" si="38"/>
        <v>Barbados-The Americas2007</v>
      </c>
      <c r="E2437" s="11">
        <v>1.2999999999999999E-2</v>
      </c>
      <c r="F2437" s="11">
        <v>1.4E-2</v>
      </c>
      <c r="G2437" s="11">
        <v>77</v>
      </c>
      <c r="H2437" s="11">
        <v>72</v>
      </c>
      <c r="I2437" s="11">
        <v>0.2</v>
      </c>
      <c r="J2437" s="11">
        <v>0.69399999999999995</v>
      </c>
      <c r="K2437" s="11">
        <v>0.106</v>
      </c>
      <c r="L2437" s="11">
        <v>276277</v>
      </c>
      <c r="M2437" s="11">
        <v>0.32600000000000001</v>
      </c>
    </row>
    <row r="2438" spans="1:13" ht="15" x14ac:dyDescent="0.25">
      <c r="A2438" s="12" t="s">
        <v>126</v>
      </c>
      <c r="B2438" s="5" t="s">
        <v>84</v>
      </c>
      <c r="C2438" s="9" t="s">
        <v>68</v>
      </c>
      <c r="D2438" s="9" t="str">
        <f t="shared" si="38"/>
        <v>Curacao-The Americas2007</v>
      </c>
      <c r="E2438" s="11">
        <v>1.2999999999999999E-2</v>
      </c>
      <c r="F2438" s="8"/>
      <c r="G2438" s="11">
        <v>79</v>
      </c>
      <c r="H2438" s="11">
        <v>72</v>
      </c>
      <c r="I2438" s="11">
        <v>0.20300000000000001</v>
      </c>
      <c r="J2438" s="11">
        <v>0.67100000000000004</v>
      </c>
      <c r="K2438" s="11">
        <v>0.126</v>
      </c>
      <c r="L2438" s="11">
        <v>143026</v>
      </c>
      <c r="M2438" s="11">
        <v>0.90300000000000002</v>
      </c>
    </row>
    <row r="2439" spans="1:13" ht="15" x14ac:dyDescent="0.25">
      <c r="A2439" s="12" t="s">
        <v>100</v>
      </c>
      <c r="B2439" s="5" t="s">
        <v>84</v>
      </c>
      <c r="C2439" s="9" t="s">
        <v>68</v>
      </c>
      <c r="D2439" s="9" t="str">
        <f t="shared" si="38"/>
        <v>Bermuda-The Americas2007</v>
      </c>
      <c r="E2439" s="11">
        <v>1.2999999999999999E-2</v>
      </c>
      <c r="F2439" s="8"/>
      <c r="G2439" s="11">
        <v>82</v>
      </c>
      <c r="H2439" s="11">
        <v>76</v>
      </c>
      <c r="I2439" s="8"/>
      <c r="J2439" s="8"/>
      <c r="K2439" s="8"/>
      <c r="L2439" s="11">
        <v>64888</v>
      </c>
      <c r="M2439" s="11">
        <v>1</v>
      </c>
    </row>
    <row r="2440" spans="1:13" ht="15" x14ac:dyDescent="0.25">
      <c r="A2440" s="12" t="s">
        <v>113</v>
      </c>
      <c r="B2440" s="5" t="s">
        <v>84</v>
      </c>
      <c r="C2440" s="9" t="s">
        <v>68</v>
      </c>
      <c r="D2440" s="9" t="str">
        <f t="shared" si="38"/>
        <v>Cayman Islands-The Americas2007</v>
      </c>
      <c r="E2440" s="11">
        <v>1.4E-2</v>
      </c>
      <c r="F2440" s="8"/>
      <c r="G2440" s="8"/>
      <c r="H2440" s="8"/>
      <c r="I2440" s="8"/>
      <c r="J2440" s="8"/>
      <c r="K2440" s="8"/>
      <c r="L2440" s="11">
        <v>51472</v>
      </c>
      <c r="M2440" s="11">
        <v>1</v>
      </c>
    </row>
    <row r="2441" spans="1:13" ht="15" x14ac:dyDescent="0.25">
      <c r="A2441" s="12" t="s">
        <v>277</v>
      </c>
      <c r="B2441" s="5" t="s">
        <v>84</v>
      </c>
      <c r="C2441" s="9" t="s">
        <v>68</v>
      </c>
      <c r="D2441" s="9" t="str">
        <f t="shared" si="38"/>
        <v>United States-The Americas2007</v>
      </c>
      <c r="E2441" s="11">
        <v>1.4E-2</v>
      </c>
      <c r="F2441" s="11">
        <v>7.0000000000000001E-3</v>
      </c>
      <c r="G2441" s="11">
        <v>80</v>
      </c>
      <c r="H2441" s="11">
        <v>75</v>
      </c>
      <c r="I2441" s="11">
        <v>0.20200000000000001</v>
      </c>
      <c r="J2441" s="11">
        <v>0.67300000000000004</v>
      </c>
      <c r="K2441" s="11">
        <v>0.125</v>
      </c>
      <c r="L2441" s="11">
        <v>301231207</v>
      </c>
      <c r="M2441" s="11">
        <v>0.80300000000000005</v>
      </c>
    </row>
    <row r="2442" spans="1:13" ht="15" x14ac:dyDescent="0.25">
      <c r="A2442" s="12" t="s">
        <v>268</v>
      </c>
      <c r="B2442" s="5" t="s">
        <v>84</v>
      </c>
      <c r="C2442" s="9" t="s">
        <v>68</v>
      </c>
      <c r="D2442" s="9" t="str">
        <f t="shared" si="38"/>
        <v>Trinidad and Tobago-The Americas2007</v>
      </c>
      <c r="E2442" s="11">
        <v>1.4999999999999999E-2</v>
      </c>
      <c r="F2442" s="11">
        <v>2.3E-2</v>
      </c>
      <c r="G2442" s="11">
        <v>73</v>
      </c>
      <c r="H2442" s="11">
        <v>66</v>
      </c>
      <c r="I2442" s="11">
        <v>0.21099999999999999</v>
      </c>
      <c r="J2442" s="11">
        <v>0.71299999999999997</v>
      </c>
      <c r="K2442" s="11">
        <v>7.5999999999999998E-2</v>
      </c>
      <c r="L2442" s="11">
        <v>1310040</v>
      </c>
      <c r="M2442" s="11">
        <v>9.6000000000000002E-2</v>
      </c>
    </row>
    <row r="2443" spans="1:13" ht="15" x14ac:dyDescent="0.25">
      <c r="A2443" s="12" t="s">
        <v>151</v>
      </c>
      <c r="B2443" s="5" t="s">
        <v>84</v>
      </c>
      <c r="C2443" s="9" t="s">
        <v>68</v>
      </c>
      <c r="D2443" s="9" t="str">
        <f t="shared" si="38"/>
        <v>Greenland-The Americas2007</v>
      </c>
      <c r="E2443" s="11">
        <v>1.4999999999999999E-2</v>
      </c>
      <c r="F2443" s="8"/>
      <c r="G2443" s="11">
        <v>72</v>
      </c>
      <c r="H2443" s="11">
        <v>68</v>
      </c>
      <c r="I2443" s="8"/>
      <c r="J2443" s="8"/>
      <c r="K2443" s="8"/>
      <c r="L2443" s="11">
        <v>56555</v>
      </c>
      <c r="M2443" s="11">
        <v>0.83499999999999996</v>
      </c>
    </row>
    <row r="2444" spans="1:13" ht="15" x14ac:dyDescent="0.25">
      <c r="A2444" s="12" t="s">
        <v>91</v>
      </c>
      <c r="B2444" s="5" t="s">
        <v>84</v>
      </c>
      <c r="C2444" s="9" t="s">
        <v>68</v>
      </c>
      <c r="D2444" s="9" t="str">
        <f t="shared" si="38"/>
        <v>Bahamas, The-The Americas2007</v>
      </c>
      <c r="E2444" s="11">
        <v>1.4999999999999999E-2</v>
      </c>
      <c r="F2444" s="11">
        <v>1.2E-2</v>
      </c>
      <c r="G2444" s="11">
        <v>77</v>
      </c>
      <c r="H2444" s="11">
        <v>71</v>
      </c>
      <c r="I2444" s="11">
        <v>0.24199999999999999</v>
      </c>
      <c r="J2444" s="11">
        <v>0.69299999999999995</v>
      </c>
      <c r="K2444" s="11">
        <v>6.5000000000000002E-2</v>
      </c>
      <c r="L2444" s="11">
        <v>342049</v>
      </c>
      <c r="M2444" s="11">
        <v>0.82399999999999995</v>
      </c>
    </row>
    <row r="2445" spans="1:13" ht="15" x14ac:dyDescent="0.25">
      <c r="A2445" s="12" t="s">
        <v>278</v>
      </c>
      <c r="B2445" s="5" t="s">
        <v>84</v>
      </c>
      <c r="C2445" s="9" t="s">
        <v>68</v>
      </c>
      <c r="D2445" s="9" t="str">
        <f t="shared" si="38"/>
        <v>Uruguay-The Americas2007</v>
      </c>
      <c r="E2445" s="11">
        <v>1.4999999999999999E-2</v>
      </c>
      <c r="F2445" s="11">
        <v>1.2E-2</v>
      </c>
      <c r="G2445" s="11">
        <v>80</v>
      </c>
      <c r="H2445" s="11">
        <v>73</v>
      </c>
      <c r="I2445" s="11">
        <v>0.23300000000000001</v>
      </c>
      <c r="J2445" s="11">
        <v>0.63</v>
      </c>
      <c r="K2445" s="11">
        <v>0.13700000000000001</v>
      </c>
      <c r="L2445" s="11">
        <v>3338384</v>
      </c>
      <c r="M2445" s="11">
        <v>0.93799999999999994</v>
      </c>
    </row>
    <row r="2446" spans="1:13" ht="15" x14ac:dyDescent="0.25">
      <c r="A2446" s="12" t="s">
        <v>116</v>
      </c>
      <c r="B2446" s="5" t="s">
        <v>84</v>
      </c>
      <c r="C2446" s="9" t="s">
        <v>68</v>
      </c>
      <c r="D2446" s="9" t="str">
        <f t="shared" si="38"/>
        <v>Chile-The Americas2007</v>
      </c>
      <c r="E2446" s="11">
        <v>1.4999999999999999E-2</v>
      </c>
      <c r="F2446" s="11">
        <v>8.0000000000000002E-3</v>
      </c>
      <c r="G2446" s="11">
        <v>82</v>
      </c>
      <c r="H2446" s="11">
        <v>76</v>
      </c>
      <c r="I2446" s="11">
        <v>0.23699999999999999</v>
      </c>
      <c r="J2446" s="11">
        <v>0.67800000000000005</v>
      </c>
      <c r="K2446" s="11">
        <v>8.5000000000000006E-2</v>
      </c>
      <c r="L2446" s="11">
        <v>16668892</v>
      </c>
      <c r="M2446" s="11">
        <v>0.879</v>
      </c>
    </row>
    <row r="2447" spans="1:13" ht="15" x14ac:dyDescent="0.25">
      <c r="A2447" s="12" t="s">
        <v>171</v>
      </c>
      <c r="B2447" s="5" t="s">
        <v>84</v>
      </c>
      <c r="C2447" s="9" t="s">
        <v>68</v>
      </c>
      <c r="D2447" s="9" t="str">
        <f t="shared" si="38"/>
        <v>Jamaica-The Americas2007</v>
      </c>
      <c r="E2447" s="11">
        <v>1.6E-2</v>
      </c>
      <c r="F2447" s="11">
        <v>1.7000000000000001E-2</v>
      </c>
      <c r="G2447" s="11">
        <v>75</v>
      </c>
      <c r="H2447" s="11">
        <v>69</v>
      </c>
      <c r="I2447" s="11">
        <v>0.30399999999999999</v>
      </c>
      <c r="J2447" s="11">
        <v>0.61799999999999999</v>
      </c>
      <c r="K2447" s="11">
        <v>7.6999999999999999E-2</v>
      </c>
      <c r="L2447" s="11">
        <v>2662481</v>
      </c>
      <c r="M2447" s="11">
        <v>0.53200000000000003</v>
      </c>
    </row>
    <row r="2448" spans="1:13" ht="15" x14ac:dyDescent="0.25">
      <c r="A2448" s="12" t="s">
        <v>105</v>
      </c>
      <c r="B2448" s="5" t="s">
        <v>84</v>
      </c>
      <c r="C2448" s="9" t="s">
        <v>68</v>
      </c>
      <c r="D2448" s="9" t="str">
        <f t="shared" si="38"/>
        <v>Brazil-The Americas2007</v>
      </c>
      <c r="E2448" s="11">
        <v>1.7000000000000001E-2</v>
      </c>
      <c r="F2448" s="11">
        <v>1.7999999999999999E-2</v>
      </c>
      <c r="G2448" s="11">
        <v>76</v>
      </c>
      <c r="H2448" s="11">
        <v>69</v>
      </c>
      <c r="I2448" s="11">
        <v>0.26800000000000002</v>
      </c>
      <c r="J2448" s="11">
        <v>0.66800000000000004</v>
      </c>
      <c r="K2448" s="11">
        <v>6.4000000000000001E-2</v>
      </c>
      <c r="L2448" s="11">
        <v>189996976</v>
      </c>
      <c r="M2448" s="11">
        <v>0.83399999999999996</v>
      </c>
    </row>
    <row r="2449" spans="1:13" ht="15" x14ac:dyDescent="0.25">
      <c r="A2449" s="12" t="s">
        <v>253</v>
      </c>
      <c r="B2449" s="5" t="s">
        <v>84</v>
      </c>
      <c r="C2449" s="9" t="s">
        <v>68</v>
      </c>
      <c r="D2449" s="9" t="str">
        <f t="shared" si="38"/>
        <v>St. Lucia-The Americas2007</v>
      </c>
      <c r="E2449" s="11">
        <v>1.7000000000000001E-2</v>
      </c>
      <c r="F2449" s="11">
        <v>1.4E-2</v>
      </c>
      <c r="G2449" s="11">
        <v>76</v>
      </c>
      <c r="H2449" s="11">
        <v>71</v>
      </c>
      <c r="I2449" s="11">
        <v>0.27</v>
      </c>
      <c r="J2449" s="11">
        <v>0.65300000000000002</v>
      </c>
      <c r="K2449" s="11">
        <v>7.6999999999999999E-2</v>
      </c>
      <c r="L2449" s="11">
        <v>170149</v>
      </c>
      <c r="M2449" s="11">
        <v>0.21099999999999999</v>
      </c>
    </row>
    <row r="2450" spans="1:13" ht="15" x14ac:dyDescent="0.25">
      <c r="A2450" s="12" t="s">
        <v>85</v>
      </c>
      <c r="B2450" s="5" t="s">
        <v>84</v>
      </c>
      <c r="C2450" s="9" t="s">
        <v>68</v>
      </c>
      <c r="D2450" s="9" t="str">
        <f t="shared" si="38"/>
        <v>Argentina-The Americas2007</v>
      </c>
      <c r="E2450" s="11">
        <v>1.7000000000000001E-2</v>
      </c>
      <c r="F2450" s="11">
        <v>1.4E-2</v>
      </c>
      <c r="G2450" s="11">
        <v>79</v>
      </c>
      <c r="H2450" s="11">
        <v>71</v>
      </c>
      <c r="I2450" s="11">
        <v>0.25700000000000001</v>
      </c>
      <c r="J2450" s="11">
        <v>0.63900000000000001</v>
      </c>
      <c r="K2450" s="11">
        <v>0.104</v>
      </c>
      <c r="L2450" s="11">
        <v>39331357</v>
      </c>
      <c r="M2450" s="11">
        <v>0.90400000000000003</v>
      </c>
    </row>
    <row r="2451" spans="1:13" ht="15" x14ac:dyDescent="0.25">
      <c r="A2451" s="12" t="s">
        <v>254</v>
      </c>
      <c r="B2451" s="5" t="s">
        <v>84</v>
      </c>
      <c r="C2451" s="9" t="s">
        <v>68</v>
      </c>
      <c r="D2451" s="9" t="str">
        <f t="shared" si="38"/>
        <v>St. Martin (French part)-The Americas2007</v>
      </c>
      <c r="E2451" s="11">
        <v>1.7000000000000001E-2</v>
      </c>
      <c r="F2451" s="8"/>
      <c r="G2451" s="11">
        <v>82</v>
      </c>
      <c r="H2451" s="11">
        <v>75</v>
      </c>
      <c r="I2451" s="8"/>
      <c r="J2451" s="8"/>
      <c r="K2451" s="8"/>
      <c r="L2451" s="11">
        <v>28905</v>
      </c>
      <c r="M2451" s="8"/>
    </row>
    <row r="2452" spans="1:13" ht="15" x14ac:dyDescent="0.25">
      <c r="A2452" s="12" t="s">
        <v>122</v>
      </c>
      <c r="B2452" s="5" t="s">
        <v>84</v>
      </c>
      <c r="C2452" s="9" t="s">
        <v>68</v>
      </c>
      <c r="D2452" s="9" t="str">
        <f t="shared" si="38"/>
        <v>Costa Rica-The Americas2007</v>
      </c>
      <c r="E2452" s="11">
        <v>1.7000000000000001E-2</v>
      </c>
      <c r="F2452" s="11">
        <v>8.9999999999999993E-3</v>
      </c>
      <c r="G2452" s="11">
        <v>81</v>
      </c>
      <c r="H2452" s="11">
        <v>76</v>
      </c>
      <c r="I2452" s="11">
        <v>0.26600000000000001</v>
      </c>
      <c r="J2452" s="11">
        <v>0.67300000000000004</v>
      </c>
      <c r="K2452" s="11">
        <v>6.0999999999999999E-2</v>
      </c>
      <c r="L2452" s="11">
        <v>4463226</v>
      </c>
      <c r="M2452" s="11">
        <v>0.68200000000000005</v>
      </c>
    </row>
    <row r="2453" spans="1:13" ht="15" x14ac:dyDescent="0.25">
      <c r="A2453" s="12" t="s">
        <v>255</v>
      </c>
      <c r="B2453" s="5" t="s">
        <v>84</v>
      </c>
      <c r="C2453" s="9" t="s">
        <v>68</v>
      </c>
      <c r="D2453" s="9" t="str">
        <f t="shared" si="38"/>
        <v>St. Vincent and the Grenadines-The Americas2007</v>
      </c>
      <c r="E2453" s="11">
        <v>1.7999999999999999E-2</v>
      </c>
      <c r="F2453" s="11">
        <v>1.9E-2</v>
      </c>
      <c r="G2453" s="11">
        <v>74</v>
      </c>
      <c r="H2453" s="11">
        <v>70</v>
      </c>
      <c r="I2453" s="11">
        <v>0.27600000000000002</v>
      </c>
      <c r="J2453" s="11">
        <v>0.65300000000000002</v>
      </c>
      <c r="K2453" s="11">
        <v>7.0000000000000007E-2</v>
      </c>
      <c r="L2453" s="11">
        <v>109045</v>
      </c>
      <c r="M2453" s="11">
        <v>0.47699999999999998</v>
      </c>
    </row>
    <row r="2454" spans="1:13" ht="15" x14ac:dyDescent="0.25">
      <c r="A2454" s="12" t="s">
        <v>83</v>
      </c>
      <c r="B2454" s="5" t="s">
        <v>84</v>
      </c>
      <c r="C2454" s="9" t="s">
        <v>68</v>
      </c>
      <c r="D2454" s="9" t="str">
        <f t="shared" si="38"/>
        <v>Antigua and Barbuda-The Americas2007</v>
      </c>
      <c r="E2454" s="11">
        <v>1.7999999999999999E-2</v>
      </c>
      <c r="F2454" s="11">
        <v>0.01</v>
      </c>
      <c r="G2454" s="11">
        <v>77</v>
      </c>
      <c r="H2454" s="11">
        <v>72</v>
      </c>
      <c r="I2454" s="11">
        <v>0.27600000000000002</v>
      </c>
      <c r="J2454" s="11">
        <v>0.65100000000000002</v>
      </c>
      <c r="K2454" s="11">
        <v>7.2999999999999995E-2</v>
      </c>
      <c r="L2454" s="11">
        <v>84397</v>
      </c>
      <c r="M2454" s="11">
        <v>0.28000000000000003</v>
      </c>
    </row>
    <row r="2455" spans="1:13" ht="15" x14ac:dyDescent="0.25">
      <c r="A2455" s="12" t="s">
        <v>257</v>
      </c>
      <c r="B2455" s="5" t="s">
        <v>84</v>
      </c>
      <c r="C2455" s="9" t="s">
        <v>68</v>
      </c>
      <c r="D2455" s="9" t="str">
        <f t="shared" si="38"/>
        <v>Suriname-The Americas2007</v>
      </c>
      <c r="E2455" s="11">
        <v>1.9E-2</v>
      </c>
      <c r="F2455" s="11">
        <v>2.4E-2</v>
      </c>
      <c r="G2455" s="11">
        <v>73</v>
      </c>
      <c r="H2455" s="11">
        <v>66</v>
      </c>
      <c r="I2455" s="11">
        <v>0.29499999999999998</v>
      </c>
      <c r="J2455" s="11">
        <v>0.64300000000000002</v>
      </c>
      <c r="K2455" s="11">
        <v>6.2E-2</v>
      </c>
      <c r="L2455" s="11">
        <v>510433</v>
      </c>
      <c r="M2455" s="11">
        <v>0.66500000000000004</v>
      </c>
    </row>
    <row r="2456" spans="1:13" ht="15" x14ac:dyDescent="0.25">
      <c r="A2456" s="12" t="s">
        <v>152</v>
      </c>
      <c r="B2456" s="5" t="s">
        <v>84</v>
      </c>
      <c r="C2456" s="9" t="s">
        <v>68</v>
      </c>
      <c r="D2456" s="9" t="str">
        <f t="shared" si="38"/>
        <v>Grenada-The Americas2007</v>
      </c>
      <c r="E2456" s="11">
        <v>1.9E-2</v>
      </c>
      <c r="F2456" s="11">
        <v>1.2E-2</v>
      </c>
      <c r="G2456" s="11">
        <v>74</v>
      </c>
      <c r="H2456" s="11">
        <v>69</v>
      </c>
      <c r="I2456" s="11">
        <v>0.28699999999999998</v>
      </c>
      <c r="J2456" s="11">
        <v>0.63800000000000001</v>
      </c>
      <c r="K2456" s="11">
        <v>7.4999999999999997E-2</v>
      </c>
      <c r="L2456" s="11">
        <v>103586</v>
      </c>
      <c r="M2456" s="11">
        <v>0.35799999999999998</v>
      </c>
    </row>
    <row r="2457" spans="1:13" ht="15" x14ac:dyDescent="0.25">
      <c r="A2457" s="12" t="s">
        <v>135</v>
      </c>
      <c r="B2457" s="5" t="s">
        <v>84</v>
      </c>
      <c r="C2457" s="9" t="s">
        <v>68</v>
      </c>
      <c r="D2457" s="9" t="str">
        <f t="shared" si="38"/>
        <v>El Salvador-The Americas2007</v>
      </c>
      <c r="E2457" s="11">
        <v>2.1000000000000001E-2</v>
      </c>
      <c r="F2457" s="11">
        <v>1.7999999999999999E-2</v>
      </c>
      <c r="G2457" s="11">
        <v>76</v>
      </c>
      <c r="H2457" s="11">
        <v>66</v>
      </c>
      <c r="I2457" s="11">
        <v>0.34300000000000003</v>
      </c>
      <c r="J2457" s="11">
        <v>0.59199999999999997</v>
      </c>
      <c r="K2457" s="11">
        <v>6.5000000000000002E-2</v>
      </c>
      <c r="L2457" s="11">
        <v>6122952</v>
      </c>
      <c r="M2457" s="11">
        <v>0.627</v>
      </c>
    </row>
    <row r="2458" spans="1:13" ht="15" x14ac:dyDescent="0.25">
      <c r="A2458" s="12" t="s">
        <v>118</v>
      </c>
      <c r="B2458" s="5" t="s">
        <v>84</v>
      </c>
      <c r="C2458" s="9" t="s">
        <v>68</v>
      </c>
      <c r="D2458" s="9" t="str">
        <f t="shared" si="38"/>
        <v>Colombia-The Americas2007</v>
      </c>
      <c r="E2458" s="11">
        <v>2.1000000000000001E-2</v>
      </c>
      <c r="F2458" s="11">
        <v>1.7000000000000001E-2</v>
      </c>
      <c r="G2458" s="11">
        <v>77</v>
      </c>
      <c r="H2458" s="11">
        <v>69</v>
      </c>
      <c r="I2458" s="11">
        <v>0.3</v>
      </c>
      <c r="J2458" s="11">
        <v>0.64800000000000002</v>
      </c>
      <c r="K2458" s="11">
        <v>5.1999999999999998E-2</v>
      </c>
      <c r="L2458" s="11">
        <v>44498390</v>
      </c>
      <c r="M2458" s="11">
        <v>0.74199999999999999</v>
      </c>
    </row>
    <row r="2459" spans="1:13" ht="15" x14ac:dyDescent="0.25">
      <c r="A2459" s="12" t="s">
        <v>224</v>
      </c>
      <c r="B2459" s="5" t="s">
        <v>84</v>
      </c>
      <c r="C2459" s="9" t="s">
        <v>68</v>
      </c>
      <c r="D2459" s="9" t="str">
        <f t="shared" si="38"/>
        <v>Peru-The Americas2007</v>
      </c>
      <c r="E2459" s="11">
        <v>2.1000000000000001E-2</v>
      </c>
      <c r="F2459" s="11">
        <v>1.9E-2</v>
      </c>
      <c r="G2459" s="11">
        <v>76</v>
      </c>
      <c r="H2459" s="11">
        <v>70</v>
      </c>
      <c r="I2459" s="11">
        <v>0.312</v>
      </c>
      <c r="J2459" s="11">
        <v>0.63200000000000001</v>
      </c>
      <c r="K2459" s="11">
        <v>5.6000000000000001E-2</v>
      </c>
      <c r="L2459" s="11">
        <v>28328410</v>
      </c>
      <c r="M2459" s="11">
        <v>0.75800000000000001</v>
      </c>
    </row>
    <row r="2460" spans="1:13" ht="15" x14ac:dyDescent="0.25">
      <c r="A2460" s="12" t="s">
        <v>199</v>
      </c>
      <c r="B2460" s="5" t="s">
        <v>84</v>
      </c>
      <c r="C2460" s="9" t="s">
        <v>68</v>
      </c>
      <c r="D2460" s="9" t="str">
        <f t="shared" si="38"/>
        <v>Mexico-The Americas2007</v>
      </c>
      <c r="E2460" s="11">
        <v>2.1000000000000001E-2</v>
      </c>
      <c r="F2460" s="11">
        <v>1.6E-2</v>
      </c>
      <c r="G2460" s="11">
        <v>78</v>
      </c>
      <c r="H2460" s="11">
        <v>74</v>
      </c>
      <c r="I2460" s="11">
        <v>0.314</v>
      </c>
      <c r="J2460" s="11">
        <v>0.63</v>
      </c>
      <c r="K2460" s="11">
        <v>5.6000000000000001E-2</v>
      </c>
      <c r="L2460" s="11">
        <v>113529819</v>
      </c>
      <c r="M2460" s="11">
        <v>0.76900000000000002</v>
      </c>
    </row>
    <row r="2461" spans="1:13" ht="15" x14ac:dyDescent="0.25">
      <c r="A2461" s="12" t="s">
        <v>221</v>
      </c>
      <c r="B2461" s="5" t="s">
        <v>84</v>
      </c>
      <c r="C2461" s="9" t="s">
        <v>68</v>
      </c>
      <c r="D2461" s="9" t="str">
        <f t="shared" si="38"/>
        <v>Panama-The Americas2007</v>
      </c>
      <c r="E2461" s="11">
        <v>2.1000000000000001E-2</v>
      </c>
      <c r="F2461" s="11">
        <v>1.7999999999999999E-2</v>
      </c>
      <c r="G2461" s="11">
        <v>79</v>
      </c>
      <c r="H2461" s="11">
        <v>74</v>
      </c>
      <c r="I2461" s="11">
        <v>0.30199999999999999</v>
      </c>
      <c r="J2461" s="11">
        <v>0.63500000000000001</v>
      </c>
      <c r="K2461" s="11">
        <v>6.3E-2</v>
      </c>
      <c r="L2461" s="11">
        <v>3491034</v>
      </c>
      <c r="M2461" s="11">
        <v>0.64300000000000002</v>
      </c>
    </row>
    <row r="2462" spans="1:13" ht="15" x14ac:dyDescent="0.25">
      <c r="A2462" s="12" t="s">
        <v>157</v>
      </c>
      <c r="B2462" s="5" t="s">
        <v>84</v>
      </c>
      <c r="C2462" s="9" t="s">
        <v>68</v>
      </c>
      <c r="D2462" s="9" t="str">
        <f t="shared" si="38"/>
        <v>Guyana-The Americas2007</v>
      </c>
      <c r="E2462" s="11">
        <v>2.1999999999999999E-2</v>
      </c>
      <c r="F2462" s="11">
        <v>3.4000000000000002E-2</v>
      </c>
      <c r="G2462" s="11">
        <v>68</v>
      </c>
      <c r="H2462" s="11">
        <v>62</v>
      </c>
      <c r="I2462" s="11">
        <v>0.372</v>
      </c>
      <c r="J2462" s="11">
        <v>0.59199999999999997</v>
      </c>
      <c r="K2462" s="11">
        <v>3.5000000000000003E-2</v>
      </c>
      <c r="L2462" s="11">
        <v>770407</v>
      </c>
      <c r="M2462" s="11">
        <v>0.28199999999999997</v>
      </c>
    </row>
    <row r="2463" spans="1:13" ht="15" x14ac:dyDescent="0.25">
      <c r="A2463" s="12" t="s">
        <v>281</v>
      </c>
      <c r="B2463" s="5" t="s">
        <v>84</v>
      </c>
      <c r="C2463" s="9" t="s">
        <v>68</v>
      </c>
      <c r="D2463" s="9" t="str">
        <f t="shared" si="38"/>
        <v>Venezuela-The Americas2007</v>
      </c>
      <c r="E2463" s="11">
        <v>2.1999999999999999E-2</v>
      </c>
      <c r="F2463" s="11">
        <v>1.4999999999999999E-2</v>
      </c>
      <c r="G2463" s="11">
        <v>77</v>
      </c>
      <c r="H2463" s="11">
        <v>71</v>
      </c>
      <c r="I2463" s="11">
        <v>0.30499999999999999</v>
      </c>
      <c r="J2463" s="11">
        <v>0.64300000000000002</v>
      </c>
      <c r="K2463" s="11">
        <v>5.1999999999999998E-2</v>
      </c>
      <c r="L2463" s="11">
        <v>27655937</v>
      </c>
      <c r="M2463" s="11">
        <v>0.88600000000000001</v>
      </c>
    </row>
    <row r="2464" spans="1:13" ht="15" x14ac:dyDescent="0.25">
      <c r="A2464" s="12" t="s">
        <v>132</v>
      </c>
      <c r="B2464" s="5" t="s">
        <v>84</v>
      </c>
      <c r="C2464" s="9" t="s">
        <v>68</v>
      </c>
      <c r="D2464" s="9" t="str">
        <f t="shared" si="38"/>
        <v>Dominican Republic-The Americas2007</v>
      </c>
      <c r="E2464" s="11">
        <v>2.3E-2</v>
      </c>
      <c r="F2464" s="11">
        <v>2.8000000000000001E-2</v>
      </c>
      <c r="G2464" s="11">
        <v>75</v>
      </c>
      <c r="H2464" s="11">
        <v>69</v>
      </c>
      <c r="I2464" s="11">
        <v>0.32300000000000001</v>
      </c>
      <c r="J2464" s="11">
        <v>0.61899999999999999</v>
      </c>
      <c r="K2464" s="11">
        <v>5.8000000000000003E-2</v>
      </c>
      <c r="L2464" s="11">
        <v>9615015</v>
      </c>
      <c r="M2464" s="11">
        <v>0.7</v>
      </c>
    </row>
    <row r="2465" spans="1:13" ht="15" x14ac:dyDescent="0.25">
      <c r="A2465" s="12" t="s">
        <v>133</v>
      </c>
      <c r="B2465" s="5" t="s">
        <v>84</v>
      </c>
      <c r="C2465" s="9" t="s">
        <v>68</v>
      </c>
      <c r="D2465" s="9" t="str">
        <f t="shared" si="38"/>
        <v>Ecuador-The Americas2007</v>
      </c>
      <c r="E2465" s="11">
        <v>2.3E-2</v>
      </c>
      <c r="F2465" s="11">
        <v>2.3E-2</v>
      </c>
      <c r="G2465" s="11">
        <v>78</v>
      </c>
      <c r="H2465" s="11">
        <v>72</v>
      </c>
      <c r="I2465" s="11">
        <v>0.32</v>
      </c>
      <c r="J2465" s="11">
        <v>0.622</v>
      </c>
      <c r="K2465" s="11">
        <v>5.8000000000000003E-2</v>
      </c>
      <c r="L2465" s="11">
        <v>14268397</v>
      </c>
      <c r="M2465" s="11">
        <v>0.621</v>
      </c>
    </row>
    <row r="2466" spans="1:13" ht="15" x14ac:dyDescent="0.25">
      <c r="A2466" s="12" t="s">
        <v>223</v>
      </c>
      <c r="B2466" s="5" t="s">
        <v>84</v>
      </c>
      <c r="C2466" s="9" t="s">
        <v>68</v>
      </c>
      <c r="D2466" s="9" t="str">
        <f t="shared" si="38"/>
        <v>Paraguay-The Americas2007</v>
      </c>
      <c r="E2466" s="11">
        <v>2.5000000000000001E-2</v>
      </c>
      <c r="F2466" s="11">
        <v>2.3E-2</v>
      </c>
      <c r="G2466" s="11">
        <v>74</v>
      </c>
      <c r="H2466" s="11">
        <v>70</v>
      </c>
      <c r="I2466" s="11">
        <v>0.34899999999999998</v>
      </c>
      <c r="J2466" s="11">
        <v>0.60199999999999998</v>
      </c>
      <c r="K2466" s="11">
        <v>4.9000000000000002E-2</v>
      </c>
      <c r="L2466" s="11">
        <v>6125285</v>
      </c>
      <c r="M2466" s="11">
        <v>0.57799999999999996</v>
      </c>
    </row>
    <row r="2467" spans="1:13" ht="15" x14ac:dyDescent="0.25">
      <c r="A2467" s="12" t="s">
        <v>213</v>
      </c>
      <c r="B2467" s="5" t="s">
        <v>84</v>
      </c>
      <c r="C2467" s="9" t="s">
        <v>68</v>
      </c>
      <c r="D2467" s="9" t="str">
        <f t="shared" si="38"/>
        <v>Nicaragua-The Americas2007</v>
      </c>
      <c r="E2467" s="11">
        <v>2.5000000000000001E-2</v>
      </c>
      <c r="F2467" s="11">
        <v>2.4E-2</v>
      </c>
      <c r="G2467" s="11">
        <v>76</v>
      </c>
      <c r="H2467" s="11">
        <v>70</v>
      </c>
      <c r="I2467" s="11">
        <v>0.36399999999999999</v>
      </c>
      <c r="J2467" s="11">
        <v>0.59199999999999997</v>
      </c>
      <c r="K2467" s="11">
        <v>4.2999999999999997E-2</v>
      </c>
      <c r="L2467" s="11">
        <v>5595533</v>
      </c>
      <c r="M2467" s="11">
        <v>0.56399999999999995</v>
      </c>
    </row>
    <row r="2468" spans="1:13" ht="15" x14ac:dyDescent="0.25">
      <c r="A2468" s="12" t="s">
        <v>98</v>
      </c>
      <c r="B2468" s="5" t="s">
        <v>84</v>
      </c>
      <c r="C2468" s="9" t="s">
        <v>68</v>
      </c>
      <c r="D2468" s="9" t="str">
        <f t="shared" si="38"/>
        <v>Belize-The Americas2007</v>
      </c>
      <c r="E2468" s="11">
        <v>2.5999999999999999E-2</v>
      </c>
      <c r="F2468" s="11">
        <v>1.7000000000000001E-2</v>
      </c>
      <c r="G2468" s="11">
        <v>76</v>
      </c>
      <c r="H2468" s="11">
        <v>70</v>
      </c>
      <c r="I2468" s="11">
        <v>0.37</v>
      </c>
      <c r="J2468" s="11">
        <v>0.59</v>
      </c>
      <c r="K2468" s="11">
        <v>0.04</v>
      </c>
      <c r="L2468" s="11">
        <v>286196</v>
      </c>
      <c r="M2468" s="11">
        <v>0.45800000000000002</v>
      </c>
    </row>
    <row r="2469" spans="1:13" ht="15" x14ac:dyDescent="0.25">
      <c r="A2469" s="12" t="s">
        <v>158</v>
      </c>
      <c r="B2469" s="5" t="s">
        <v>84</v>
      </c>
      <c r="C2469" s="9" t="s">
        <v>68</v>
      </c>
      <c r="D2469" s="9" t="str">
        <f t="shared" si="38"/>
        <v>Haiti-The Americas2007</v>
      </c>
      <c r="E2469" s="11">
        <v>2.8000000000000001E-2</v>
      </c>
      <c r="F2469" s="11">
        <v>6.3E-2</v>
      </c>
      <c r="G2469" s="11">
        <v>62</v>
      </c>
      <c r="H2469" s="11">
        <v>59</v>
      </c>
      <c r="I2469" s="11">
        <v>0.373</v>
      </c>
      <c r="J2469" s="11">
        <v>0.58399999999999996</v>
      </c>
      <c r="K2469" s="11">
        <v>4.2999999999999997E-2</v>
      </c>
      <c r="L2469" s="11">
        <v>9513714</v>
      </c>
      <c r="M2469" s="11">
        <v>0.47399999999999998</v>
      </c>
    </row>
    <row r="2470" spans="1:13" ht="15" x14ac:dyDescent="0.25">
      <c r="A2470" s="12" t="s">
        <v>102</v>
      </c>
      <c r="B2470" s="5" t="s">
        <v>84</v>
      </c>
      <c r="C2470" s="9" t="s">
        <v>68</v>
      </c>
      <c r="D2470" s="9" t="str">
        <f t="shared" si="38"/>
        <v>Bolivia-The Americas2007</v>
      </c>
      <c r="E2470" s="11">
        <v>2.8000000000000001E-2</v>
      </c>
      <c r="F2470" s="11">
        <v>0.04</v>
      </c>
      <c r="G2470" s="11">
        <v>68</v>
      </c>
      <c r="H2470" s="11">
        <v>63</v>
      </c>
      <c r="I2470" s="11">
        <v>0.374</v>
      </c>
      <c r="J2470" s="11">
        <v>0.57999999999999996</v>
      </c>
      <c r="K2470" s="11">
        <v>4.4999999999999998E-2</v>
      </c>
      <c r="L2470" s="11">
        <v>9676456</v>
      </c>
      <c r="M2470" s="11">
        <v>0.65100000000000002</v>
      </c>
    </row>
    <row r="2471" spans="1:13" ht="15" x14ac:dyDescent="0.25">
      <c r="A2471" s="12" t="s">
        <v>159</v>
      </c>
      <c r="B2471" s="5" t="s">
        <v>84</v>
      </c>
      <c r="C2471" s="9" t="s">
        <v>68</v>
      </c>
      <c r="D2471" s="9" t="str">
        <f t="shared" si="38"/>
        <v>Honduras-The Americas2007</v>
      </c>
      <c r="E2471" s="11">
        <v>2.8000000000000001E-2</v>
      </c>
      <c r="F2471" s="11">
        <v>2.4E-2</v>
      </c>
      <c r="G2471" s="11">
        <v>74</v>
      </c>
      <c r="H2471" s="11">
        <v>70</v>
      </c>
      <c r="I2471" s="11">
        <v>0.38600000000000001</v>
      </c>
      <c r="J2471" s="11">
        <v>0.57199999999999995</v>
      </c>
      <c r="K2471" s="11">
        <v>4.2000000000000003E-2</v>
      </c>
      <c r="L2471" s="11">
        <v>7178436</v>
      </c>
      <c r="M2471" s="11">
        <v>0.498</v>
      </c>
    </row>
    <row r="2472" spans="1:13" ht="15" x14ac:dyDescent="0.25">
      <c r="A2472" s="12" t="s">
        <v>154</v>
      </c>
      <c r="B2472" s="5" t="s">
        <v>84</v>
      </c>
      <c r="C2472" s="9" t="s">
        <v>68</v>
      </c>
      <c r="D2472" s="9" t="str">
        <f t="shared" si="38"/>
        <v>Guatemala-The Americas2007</v>
      </c>
      <c r="E2472" s="11">
        <v>3.4000000000000002E-2</v>
      </c>
      <c r="F2472" s="11">
        <v>3.1E-2</v>
      </c>
      <c r="G2472" s="11">
        <v>74</v>
      </c>
      <c r="H2472" s="11">
        <v>67</v>
      </c>
      <c r="I2472" s="11">
        <v>0.42599999999999999</v>
      </c>
      <c r="J2472" s="11">
        <v>0.53100000000000003</v>
      </c>
      <c r="K2472" s="11">
        <v>4.2999999999999997E-2</v>
      </c>
      <c r="L2472" s="11">
        <v>13317931</v>
      </c>
      <c r="M2472" s="11">
        <v>0.48</v>
      </c>
    </row>
    <row r="2473" spans="1:13" ht="15" x14ac:dyDescent="0.25">
      <c r="A2473" s="12" t="s">
        <v>113</v>
      </c>
      <c r="B2473" s="5" t="s">
        <v>84</v>
      </c>
      <c r="C2473" s="9" t="s">
        <v>69</v>
      </c>
      <c r="D2473" s="9" t="str">
        <f t="shared" si="38"/>
        <v>Cayman Islands-The Americas2008</v>
      </c>
      <c r="E2473" s="8"/>
      <c r="F2473" s="8"/>
      <c r="G2473" s="8"/>
      <c r="H2473" s="8"/>
      <c r="I2473" s="8"/>
      <c r="J2473" s="8"/>
      <c r="K2473" s="8"/>
      <c r="L2473" s="11">
        <v>52912</v>
      </c>
      <c r="M2473" s="11">
        <v>1</v>
      </c>
    </row>
    <row r="2474" spans="1:13" ht="15" x14ac:dyDescent="0.25">
      <c r="A2474" s="12" t="s">
        <v>272</v>
      </c>
      <c r="B2474" s="5" t="s">
        <v>84</v>
      </c>
      <c r="C2474" s="9" t="s">
        <v>69</v>
      </c>
      <c r="D2474" s="9" t="str">
        <f t="shared" si="38"/>
        <v>Turks and Caicos Islands-The Americas2008</v>
      </c>
      <c r="E2474" s="8"/>
      <c r="F2474" s="8"/>
      <c r="G2474" s="8"/>
      <c r="H2474" s="8"/>
      <c r="I2474" s="8"/>
      <c r="J2474" s="8"/>
      <c r="K2474" s="8"/>
      <c r="L2474" s="11">
        <v>29481</v>
      </c>
      <c r="M2474" s="11">
        <v>0.89300000000000002</v>
      </c>
    </row>
    <row r="2475" spans="1:13" ht="15" x14ac:dyDescent="0.25">
      <c r="A2475" s="12" t="s">
        <v>131</v>
      </c>
      <c r="B2475" s="5" t="s">
        <v>84</v>
      </c>
      <c r="C2475" s="9" t="s">
        <v>69</v>
      </c>
      <c r="D2475" s="9" t="str">
        <f t="shared" si="38"/>
        <v>Dominica-The Americas2008</v>
      </c>
      <c r="E2475" s="8"/>
      <c r="F2475" s="11">
        <v>1.2E-2</v>
      </c>
      <c r="G2475" s="8"/>
      <c r="H2475" s="8"/>
      <c r="I2475" s="8"/>
      <c r="J2475" s="8"/>
      <c r="K2475" s="8"/>
      <c r="L2475" s="11">
        <v>70883</v>
      </c>
      <c r="M2475" s="11">
        <v>0.67500000000000004</v>
      </c>
    </row>
    <row r="2476" spans="1:13" ht="15" x14ac:dyDescent="0.25">
      <c r="A2476" s="12" t="s">
        <v>252</v>
      </c>
      <c r="B2476" s="5" t="s">
        <v>84</v>
      </c>
      <c r="C2476" s="9" t="s">
        <v>69</v>
      </c>
      <c r="D2476" s="9" t="str">
        <f t="shared" si="38"/>
        <v>St. Kitts and Nevis-The Americas2008</v>
      </c>
      <c r="E2476" s="8"/>
      <c r="F2476" s="11">
        <v>8.9999999999999993E-3</v>
      </c>
      <c r="G2476" s="8"/>
      <c r="H2476" s="8"/>
      <c r="I2476" s="8"/>
      <c r="J2476" s="8"/>
      <c r="K2476" s="8"/>
      <c r="L2476" s="11">
        <v>51110</v>
      </c>
      <c r="M2476" s="11">
        <v>0.318</v>
      </c>
    </row>
    <row r="2477" spans="1:13" ht="15" x14ac:dyDescent="0.25">
      <c r="A2477" s="12" t="s">
        <v>125</v>
      </c>
      <c r="B2477" s="5" t="s">
        <v>84</v>
      </c>
      <c r="C2477" s="9" t="s">
        <v>69</v>
      </c>
      <c r="D2477" s="9" t="str">
        <f t="shared" si="38"/>
        <v>Cuba-The Americas2008</v>
      </c>
      <c r="E2477" s="11">
        <v>0.01</v>
      </c>
      <c r="F2477" s="11">
        <v>5.0000000000000001E-3</v>
      </c>
      <c r="G2477" s="11">
        <v>80</v>
      </c>
      <c r="H2477" s="11">
        <v>76</v>
      </c>
      <c r="I2477" s="11">
        <v>0.18099999999999999</v>
      </c>
      <c r="J2477" s="11">
        <v>0.7</v>
      </c>
      <c r="K2477" s="11">
        <v>0.11799999999999999</v>
      </c>
      <c r="L2477" s="11">
        <v>11296355</v>
      </c>
      <c r="M2477" s="11">
        <v>0.76400000000000001</v>
      </c>
    </row>
    <row r="2478" spans="1:13" ht="15" x14ac:dyDescent="0.25">
      <c r="A2478" s="12" t="s">
        <v>87</v>
      </c>
      <c r="B2478" s="5" t="s">
        <v>84</v>
      </c>
      <c r="C2478" s="9" t="s">
        <v>69</v>
      </c>
      <c r="D2478" s="9" t="str">
        <f t="shared" si="38"/>
        <v>Aruba-The Americas2008</v>
      </c>
      <c r="E2478" s="11">
        <v>1.0999999999999999E-2</v>
      </c>
      <c r="F2478" s="8"/>
      <c r="G2478" s="11">
        <v>77</v>
      </c>
      <c r="H2478" s="11">
        <v>72</v>
      </c>
      <c r="I2478" s="11">
        <v>0.21199999999999999</v>
      </c>
      <c r="J2478" s="11">
        <v>0.69299999999999995</v>
      </c>
      <c r="K2478" s="11">
        <v>9.6000000000000002E-2</v>
      </c>
      <c r="L2478" s="11">
        <v>101344</v>
      </c>
      <c r="M2478" s="11">
        <v>0.438</v>
      </c>
    </row>
    <row r="2479" spans="1:13" ht="15" x14ac:dyDescent="0.25">
      <c r="A2479" s="12" t="s">
        <v>112</v>
      </c>
      <c r="B2479" s="5" t="s">
        <v>84</v>
      </c>
      <c r="C2479" s="9" t="s">
        <v>69</v>
      </c>
      <c r="D2479" s="9" t="str">
        <f t="shared" si="38"/>
        <v>Canada-The Americas2008</v>
      </c>
      <c r="E2479" s="11">
        <v>1.0999999999999999E-2</v>
      </c>
      <c r="F2479" s="11">
        <v>5.0000000000000001E-3</v>
      </c>
      <c r="G2479" s="11">
        <v>83</v>
      </c>
      <c r="H2479" s="11">
        <v>78</v>
      </c>
      <c r="I2479" s="11">
        <v>0.16800000000000001</v>
      </c>
      <c r="J2479" s="11">
        <v>0.69499999999999995</v>
      </c>
      <c r="K2479" s="11">
        <v>0.13600000000000001</v>
      </c>
      <c r="L2479" s="11">
        <v>33245773</v>
      </c>
      <c r="M2479" s="11">
        <v>0.80600000000000005</v>
      </c>
    </row>
    <row r="2480" spans="1:13" ht="15" x14ac:dyDescent="0.25">
      <c r="A2480" s="12" t="s">
        <v>228</v>
      </c>
      <c r="B2480" s="5" t="s">
        <v>84</v>
      </c>
      <c r="C2480" s="9" t="s">
        <v>69</v>
      </c>
      <c r="D2480" s="9" t="str">
        <f t="shared" si="38"/>
        <v>Puerto Rico-The Americas2008</v>
      </c>
      <c r="E2480" s="11">
        <v>1.2E-2</v>
      </c>
      <c r="F2480" s="8"/>
      <c r="G2480" s="11">
        <v>83</v>
      </c>
      <c r="H2480" s="11">
        <v>75</v>
      </c>
      <c r="I2480" s="11">
        <v>0.21199999999999999</v>
      </c>
      <c r="J2480" s="11">
        <v>0.66200000000000003</v>
      </c>
      <c r="K2480" s="11">
        <v>0.126</v>
      </c>
      <c r="L2480" s="11">
        <v>3760866</v>
      </c>
      <c r="M2480" s="11">
        <v>0.93899999999999995</v>
      </c>
    </row>
    <row r="2481" spans="1:13" ht="15" x14ac:dyDescent="0.25">
      <c r="A2481" s="12" t="s">
        <v>242</v>
      </c>
      <c r="B2481" s="5" t="s">
        <v>84</v>
      </c>
      <c r="C2481" s="9" t="s">
        <v>69</v>
      </c>
      <c r="D2481" s="9" t="str">
        <f t="shared" si="38"/>
        <v>Sint Maarten (Dutch part)-The Americas2008</v>
      </c>
      <c r="E2481" s="11">
        <v>1.2999999999999999E-2</v>
      </c>
      <c r="F2481" s="8"/>
      <c r="G2481" s="11">
        <v>77</v>
      </c>
      <c r="H2481" s="11">
        <v>72</v>
      </c>
      <c r="I2481" s="8"/>
      <c r="J2481" s="8"/>
      <c r="K2481" s="8"/>
      <c r="L2481" s="11">
        <v>40459</v>
      </c>
      <c r="M2481" s="11">
        <v>1</v>
      </c>
    </row>
    <row r="2482" spans="1:13" ht="15" x14ac:dyDescent="0.25">
      <c r="A2482" s="12" t="s">
        <v>95</v>
      </c>
      <c r="B2482" s="5" t="s">
        <v>84</v>
      </c>
      <c r="C2482" s="9" t="s">
        <v>69</v>
      </c>
      <c r="D2482" s="9" t="str">
        <f t="shared" si="38"/>
        <v>Barbados-The Americas2008</v>
      </c>
      <c r="E2482" s="11">
        <v>1.2999999999999999E-2</v>
      </c>
      <c r="F2482" s="11">
        <v>1.4E-2</v>
      </c>
      <c r="G2482" s="11">
        <v>77</v>
      </c>
      <c r="H2482" s="11">
        <v>72</v>
      </c>
      <c r="I2482" s="11">
        <v>0.19800000000000001</v>
      </c>
      <c r="J2482" s="11">
        <v>0.69799999999999995</v>
      </c>
      <c r="K2482" s="11">
        <v>0.105</v>
      </c>
      <c r="L2482" s="11">
        <v>277634</v>
      </c>
      <c r="M2482" s="11">
        <v>0.32400000000000001</v>
      </c>
    </row>
    <row r="2483" spans="1:13" ht="15" x14ac:dyDescent="0.25">
      <c r="A2483" s="12" t="s">
        <v>100</v>
      </c>
      <c r="B2483" s="5" t="s">
        <v>84</v>
      </c>
      <c r="C2483" s="9" t="s">
        <v>69</v>
      </c>
      <c r="D2483" s="9" t="str">
        <f t="shared" si="38"/>
        <v>Bermuda-The Americas2008</v>
      </c>
      <c r="E2483" s="11">
        <v>1.2999999999999999E-2</v>
      </c>
      <c r="F2483" s="8"/>
      <c r="G2483" s="11">
        <v>82</v>
      </c>
      <c r="H2483" s="11">
        <v>77</v>
      </c>
      <c r="I2483" s="8"/>
      <c r="J2483" s="8"/>
      <c r="K2483" s="8"/>
      <c r="L2483" s="11">
        <v>65273</v>
      </c>
      <c r="M2483" s="11">
        <v>1</v>
      </c>
    </row>
    <row r="2484" spans="1:13" ht="15" x14ac:dyDescent="0.25">
      <c r="A2484" s="12" t="s">
        <v>126</v>
      </c>
      <c r="B2484" s="5" t="s">
        <v>84</v>
      </c>
      <c r="C2484" s="9" t="s">
        <v>69</v>
      </c>
      <c r="D2484" s="9" t="str">
        <f t="shared" si="38"/>
        <v>Curacao-The Americas2008</v>
      </c>
      <c r="E2484" s="11">
        <v>1.4E-2</v>
      </c>
      <c r="F2484" s="8"/>
      <c r="G2484" s="11">
        <v>79</v>
      </c>
      <c r="H2484" s="11">
        <v>72</v>
      </c>
      <c r="I2484" s="11">
        <v>0.20100000000000001</v>
      </c>
      <c r="J2484" s="11">
        <v>0.67100000000000004</v>
      </c>
      <c r="K2484" s="11">
        <v>0.128</v>
      </c>
      <c r="L2484" s="11">
        <v>144971</v>
      </c>
      <c r="M2484" s="11">
        <v>0.90200000000000002</v>
      </c>
    </row>
    <row r="2485" spans="1:13" ht="15" x14ac:dyDescent="0.25">
      <c r="A2485" s="12" t="s">
        <v>277</v>
      </c>
      <c r="B2485" s="5" t="s">
        <v>84</v>
      </c>
      <c r="C2485" s="9" t="s">
        <v>69</v>
      </c>
      <c r="D2485" s="9" t="str">
        <f t="shared" si="38"/>
        <v>United States-The Americas2008</v>
      </c>
      <c r="E2485" s="11">
        <v>1.4E-2</v>
      </c>
      <c r="F2485" s="11">
        <v>7.0000000000000001E-3</v>
      </c>
      <c r="G2485" s="11">
        <v>81</v>
      </c>
      <c r="H2485" s="11">
        <v>76</v>
      </c>
      <c r="I2485" s="11">
        <v>0.20100000000000001</v>
      </c>
      <c r="J2485" s="11">
        <v>0.67300000000000004</v>
      </c>
      <c r="K2485" s="11">
        <v>0.127</v>
      </c>
      <c r="L2485" s="11">
        <v>304093966</v>
      </c>
      <c r="M2485" s="11">
        <v>0.80400000000000005</v>
      </c>
    </row>
    <row r="2486" spans="1:13" ht="15" x14ac:dyDescent="0.25">
      <c r="A2486" s="12" t="s">
        <v>268</v>
      </c>
      <c r="B2486" s="5" t="s">
        <v>84</v>
      </c>
      <c r="C2486" s="9" t="s">
        <v>69</v>
      </c>
      <c r="D2486" s="9" t="str">
        <f t="shared" si="38"/>
        <v>Trinidad and Tobago-The Americas2008</v>
      </c>
      <c r="E2486" s="11">
        <v>1.4999999999999999E-2</v>
      </c>
      <c r="F2486" s="11">
        <v>2.1999999999999999E-2</v>
      </c>
      <c r="G2486" s="11">
        <v>73</v>
      </c>
      <c r="H2486" s="11">
        <v>66</v>
      </c>
      <c r="I2486" s="11">
        <v>0.20899999999999999</v>
      </c>
      <c r="J2486" s="11">
        <v>0.71199999999999997</v>
      </c>
      <c r="K2486" s="11">
        <v>7.8E-2</v>
      </c>
      <c r="L2486" s="11">
        <v>1316449</v>
      </c>
      <c r="M2486" s="11">
        <v>9.4E-2</v>
      </c>
    </row>
    <row r="2487" spans="1:13" ht="15" x14ac:dyDescent="0.25">
      <c r="A2487" s="12" t="s">
        <v>151</v>
      </c>
      <c r="B2487" s="5" t="s">
        <v>84</v>
      </c>
      <c r="C2487" s="9" t="s">
        <v>69</v>
      </c>
      <c r="D2487" s="9" t="str">
        <f t="shared" si="38"/>
        <v>Greenland-The Americas2008</v>
      </c>
      <c r="E2487" s="11">
        <v>1.4999999999999999E-2</v>
      </c>
      <c r="F2487" s="8"/>
      <c r="G2487" s="11">
        <v>73</v>
      </c>
      <c r="H2487" s="11">
        <v>68</v>
      </c>
      <c r="I2487" s="8"/>
      <c r="J2487" s="8"/>
      <c r="K2487" s="8"/>
      <c r="L2487" s="11">
        <v>56328</v>
      </c>
      <c r="M2487" s="11">
        <v>0.83799999999999997</v>
      </c>
    </row>
    <row r="2488" spans="1:13" ht="15" x14ac:dyDescent="0.25">
      <c r="A2488" s="12" t="s">
        <v>278</v>
      </c>
      <c r="B2488" s="5" t="s">
        <v>84</v>
      </c>
      <c r="C2488" s="9" t="s">
        <v>69</v>
      </c>
      <c r="D2488" s="9" t="str">
        <f t="shared" si="38"/>
        <v>Uruguay-The Americas2008</v>
      </c>
      <c r="E2488" s="11">
        <v>1.4999999999999999E-2</v>
      </c>
      <c r="F2488" s="11">
        <v>1.0999999999999999E-2</v>
      </c>
      <c r="G2488" s="11">
        <v>80</v>
      </c>
      <c r="H2488" s="11">
        <v>73</v>
      </c>
      <c r="I2488" s="11">
        <v>0.23</v>
      </c>
      <c r="J2488" s="11">
        <v>0.63200000000000001</v>
      </c>
      <c r="K2488" s="11">
        <v>0.13700000000000001</v>
      </c>
      <c r="L2488" s="11">
        <v>3348898</v>
      </c>
      <c r="M2488" s="11">
        <v>0.94</v>
      </c>
    </row>
    <row r="2489" spans="1:13" ht="15" x14ac:dyDescent="0.25">
      <c r="A2489" s="12" t="s">
        <v>116</v>
      </c>
      <c r="B2489" s="5" t="s">
        <v>84</v>
      </c>
      <c r="C2489" s="9" t="s">
        <v>69</v>
      </c>
      <c r="D2489" s="9" t="str">
        <f t="shared" si="38"/>
        <v>Chile-The Americas2008</v>
      </c>
      <c r="E2489" s="11">
        <v>1.4999999999999999E-2</v>
      </c>
      <c r="F2489" s="11">
        <v>8.0000000000000002E-3</v>
      </c>
      <c r="G2489" s="11">
        <v>82</v>
      </c>
      <c r="H2489" s="11">
        <v>76</v>
      </c>
      <c r="I2489" s="11">
        <v>0.23100000000000001</v>
      </c>
      <c r="J2489" s="11">
        <v>0.68200000000000005</v>
      </c>
      <c r="K2489" s="11">
        <v>8.6999999999999994E-2</v>
      </c>
      <c r="L2489" s="11">
        <v>16831184</v>
      </c>
      <c r="M2489" s="11">
        <v>0.88200000000000001</v>
      </c>
    </row>
    <row r="2490" spans="1:13" ht="15" x14ac:dyDescent="0.25">
      <c r="A2490" s="12" t="s">
        <v>105</v>
      </c>
      <c r="B2490" s="5" t="s">
        <v>84</v>
      </c>
      <c r="C2490" s="9" t="s">
        <v>69</v>
      </c>
      <c r="D2490" s="9" t="str">
        <f t="shared" si="38"/>
        <v>Brazil-The Americas2008</v>
      </c>
      <c r="E2490" s="11">
        <v>1.6E-2</v>
      </c>
      <c r="F2490" s="11">
        <v>1.7000000000000001E-2</v>
      </c>
      <c r="G2490" s="11">
        <v>76</v>
      </c>
      <c r="H2490" s="11">
        <v>69</v>
      </c>
      <c r="I2490" s="11">
        <v>0.26400000000000001</v>
      </c>
      <c r="J2490" s="11">
        <v>0.67100000000000004</v>
      </c>
      <c r="K2490" s="11">
        <v>6.6000000000000003E-2</v>
      </c>
      <c r="L2490" s="11">
        <v>191765567</v>
      </c>
      <c r="M2490" s="11">
        <v>0.83699999999999997</v>
      </c>
    </row>
    <row r="2491" spans="1:13" ht="15" x14ac:dyDescent="0.25">
      <c r="A2491" s="12" t="s">
        <v>171</v>
      </c>
      <c r="B2491" s="5" t="s">
        <v>84</v>
      </c>
      <c r="C2491" s="9" t="s">
        <v>69</v>
      </c>
      <c r="D2491" s="9" t="str">
        <f t="shared" si="38"/>
        <v>Jamaica-The Americas2008</v>
      </c>
      <c r="E2491" s="11">
        <v>1.6E-2</v>
      </c>
      <c r="F2491" s="11">
        <v>1.7000000000000001E-2</v>
      </c>
      <c r="G2491" s="11">
        <v>75</v>
      </c>
      <c r="H2491" s="11">
        <v>70</v>
      </c>
      <c r="I2491" s="11">
        <v>0.3</v>
      </c>
      <c r="J2491" s="11">
        <v>0.622</v>
      </c>
      <c r="K2491" s="11">
        <v>7.8E-2</v>
      </c>
      <c r="L2491" s="11">
        <v>2671934</v>
      </c>
      <c r="M2491" s="11">
        <v>0.53400000000000003</v>
      </c>
    </row>
    <row r="2492" spans="1:13" ht="15" x14ac:dyDescent="0.25">
      <c r="A2492" s="12" t="s">
        <v>91</v>
      </c>
      <c r="B2492" s="5" t="s">
        <v>84</v>
      </c>
      <c r="C2492" s="9" t="s">
        <v>69</v>
      </c>
      <c r="D2492" s="9" t="str">
        <f t="shared" si="38"/>
        <v>Bahamas, The-The Americas2008</v>
      </c>
      <c r="E2492" s="11">
        <v>1.6E-2</v>
      </c>
      <c r="F2492" s="11">
        <v>1.2E-2</v>
      </c>
      <c r="G2492" s="11">
        <v>77</v>
      </c>
      <c r="H2492" s="11">
        <v>71</v>
      </c>
      <c r="I2492" s="11">
        <v>0.23599999999999999</v>
      </c>
      <c r="J2492" s="11">
        <v>0.69799999999999995</v>
      </c>
      <c r="K2492" s="11">
        <v>6.6000000000000003E-2</v>
      </c>
      <c r="L2492" s="11">
        <v>348340</v>
      </c>
      <c r="M2492" s="11">
        <v>0.82399999999999995</v>
      </c>
    </row>
    <row r="2493" spans="1:13" ht="15" x14ac:dyDescent="0.25">
      <c r="A2493" s="12" t="s">
        <v>122</v>
      </c>
      <c r="B2493" s="5" t="s">
        <v>84</v>
      </c>
      <c r="C2493" s="9" t="s">
        <v>69</v>
      </c>
      <c r="D2493" s="9" t="str">
        <f t="shared" si="38"/>
        <v>Costa Rica-The Americas2008</v>
      </c>
      <c r="E2493" s="11">
        <v>1.6E-2</v>
      </c>
      <c r="F2493" s="11">
        <v>8.9999999999999993E-3</v>
      </c>
      <c r="G2493" s="11">
        <v>81</v>
      </c>
      <c r="H2493" s="11">
        <v>77</v>
      </c>
      <c r="I2493" s="11">
        <v>0.26</v>
      </c>
      <c r="J2493" s="11">
        <v>0.67800000000000005</v>
      </c>
      <c r="K2493" s="11">
        <v>6.2E-2</v>
      </c>
      <c r="L2493" s="11">
        <v>4532711</v>
      </c>
      <c r="M2493" s="11">
        <v>0.69399999999999995</v>
      </c>
    </row>
    <row r="2494" spans="1:13" ht="15" x14ac:dyDescent="0.25">
      <c r="A2494" s="12" t="s">
        <v>253</v>
      </c>
      <c r="B2494" s="5" t="s">
        <v>84</v>
      </c>
      <c r="C2494" s="9" t="s">
        <v>69</v>
      </c>
      <c r="D2494" s="9" t="str">
        <f t="shared" si="38"/>
        <v>St. Lucia-The Americas2008</v>
      </c>
      <c r="E2494" s="11">
        <v>1.7000000000000001E-2</v>
      </c>
      <c r="F2494" s="11">
        <v>1.4E-2</v>
      </c>
      <c r="G2494" s="11">
        <v>77</v>
      </c>
      <c r="H2494" s="11">
        <v>71</v>
      </c>
      <c r="I2494" s="11">
        <v>0.26400000000000001</v>
      </c>
      <c r="J2494" s="11">
        <v>0.65600000000000003</v>
      </c>
      <c r="K2494" s="11">
        <v>0.08</v>
      </c>
      <c r="L2494" s="11">
        <v>172734</v>
      </c>
      <c r="M2494" s="11">
        <v>0.20100000000000001</v>
      </c>
    </row>
    <row r="2495" spans="1:13" ht="15" x14ac:dyDescent="0.25">
      <c r="A2495" s="12" t="s">
        <v>85</v>
      </c>
      <c r="B2495" s="5" t="s">
        <v>84</v>
      </c>
      <c r="C2495" s="9" t="s">
        <v>69</v>
      </c>
      <c r="D2495" s="9" t="str">
        <f t="shared" si="38"/>
        <v>Argentina-The Americas2008</v>
      </c>
      <c r="E2495" s="11">
        <v>1.7000000000000001E-2</v>
      </c>
      <c r="F2495" s="11">
        <v>1.4E-2</v>
      </c>
      <c r="G2495" s="11">
        <v>79</v>
      </c>
      <c r="H2495" s="11">
        <v>72</v>
      </c>
      <c r="I2495" s="11">
        <v>0.254</v>
      </c>
      <c r="J2495" s="11">
        <v>0.64100000000000001</v>
      </c>
      <c r="K2495" s="11">
        <v>0.104</v>
      </c>
      <c r="L2495" s="11">
        <v>39676083</v>
      </c>
      <c r="M2495" s="11">
        <v>0.90600000000000003</v>
      </c>
    </row>
    <row r="2496" spans="1:13" ht="15" x14ac:dyDescent="0.25">
      <c r="A2496" s="12" t="s">
        <v>254</v>
      </c>
      <c r="B2496" s="5" t="s">
        <v>84</v>
      </c>
      <c r="C2496" s="9" t="s">
        <v>69</v>
      </c>
      <c r="D2496" s="9" t="str">
        <f t="shared" si="38"/>
        <v>St. Martin (French part)-The Americas2008</v>
      </c>
      <c r="E2496" s="11">
        <v>1.7000000000000001E-2</v>
      </c>
      <c r="F2496" s="8"/>
      <c r="G2496" s="11">
        <v>82</v>
      </c>
      <c r="H2496" s="11">
        <v>75</v>
      </c>
      <c r="I2496" s="8"/>
      <c r="J2496" s="8"/>
      <c r="K2496" s="8"/>
      <c r="L2496" s="11">
        <v>29376</v>
      </c>
      <c r="M2496" s="8"/>
    </row>
    <row r="2497" spans="1:13" ht="15" x14ac:dyDescent="0.25">
      <c r="A2497" s="12" t="s">
        <v>255</v>
      </c>
      <c r="B2497" s="5" t="s">
        <v>84</v>
      </c>
      <c r="C2497" s="9" t="s">
        <v>69</v>
      </c>
      <c r="D2497" s="9" t="str">
        <f t="shared" si="38"/>
        <v>St. Vincent and the Grenadines-The Americas2008</v>
      </c>
      <c r="E2497" s="11">
        <v>1.7999999999999999E-2</v>
      </c>
      <c r="F2497" s="11">
        <v>1.9E-2</v>
      </c>
      <c r="G2497" s="11">
        <v>74</v>
      </c>
      <c r="H2497" s="11">
        <v>70</v>
      </c>
      <c r="I2497" s="11">
        <v>0.27300000000000002</v>
      </c>
      <c r="J2497" s="11">
        <v>0.65900000000000003</v>
      </c>
      <c r="K2497" s="11">
        <v>6.9000000000000006E-2</v>
      </c>
      <c r="L2497" s="11">
        <v>109158</v>
      </c>
      <c r="M2497" s="11">
        <v>0.48099999999999998</v>
      </c>
    </row>
    <row r="2498" spans="1:13" ht="15" x14ac:dyDescent="0.25">
      <c r="A2498" s="12" t="s">
        <v>83</v>
      </c>
      <c r="B2498" s="5" t="s">
        <v>84</v>
      </c>
      <c r="C2498" s="9" t="s">
        <v>69</v>
      </c>
      <c r="D2498" s="9" t="str">
        <f t="shared" si="38"/>
        <v>Antigua and Barbuda-The Americas2008</v>
      </c>
      <c r="E2498" s="11">
        <v>1.7999999999999999E-2</v>
      </c>
      <c r="F2498" s="11">
        <v>8.9999999999999993E-3</v>
      </c>
      <c r="G2498" s="11">
        <v>77</v>
      </c>
      <c r="H2498" s="11">
        <v>73</v>
      </c>
      <c r="I2498" s="11">
        <v>0.27100000000000002</v>
      </c>
      <c r="J2498" s="11">
        <v>0.65600000000000003</v>
      </c>
      <c r="K2498" s="11">
        <v>7.2999999999999995E-2</v>
      </c>
      <c r="L2498" s="11">
        <v>85349</v>
      </c>
      <c r="M2498" s="11">
        <v>0.27400000000000002</v>
      </c>
    </row>
    <row r="2499" spans="1:13" ht="15" x14ac:dyDescent="0.25">
      <c r="A2499" s="12" t="s">
        <v>257</v>
      </c>
      <c r="B2499" s="5" t="s">
        <v>84</v>
      </c>
      <c r="C2499" s="9" t="s">
        <v>69</v>
      </c>
      <c r="D2499" s="9" t="str">
        <f t="shared" ref="D2499:D2562" si="39">CONCATENATE(A2499,C2499)</f>
        <v>Suriname-The Americas2008</v>
      </c>
      <c r="E2499" s="11">
        <v>1.9E-2</v>
      </c>
      <c r="F2499" s="11">
        <v>2.4E-2</v>
      </c>
      <c r="G2499" s="11">
        <v>73</v>
      </c>
      <c r="H2499" s="11">
        <v>67</v>
      </c>
      <c r="I2499" s="11">
        <v>0.29299999999999998</v>
      </c>
      <c r="J2499" s="11">
        <v>0.64400000000000002</v>
      </c>
      <c r="K2499" s="11">
        <v>6.3E-2</v>
      </c>
      <c r="L2499" s="11">
        <v>515372</v>
      </c>
      <c r="M2499" s="11">
        <v>0.66500000000000004</v>
      </c>
    </row>
    <row r="2500" spans="1:13" ht="15" x14ac:dyDescent="0.25">
      <c r="A2500" s="12" t="s">
        <v>152</v>
      </c>
      <c r="B2500" s="5" t="s">
        <v>84</v>
      </c>
      <c r="C2500" s="9" t="s">
        <v>69</v>
      </c>
      <c r="D2500" s="9" t="str">
        <f t="shared" si="39"/>
        <v>Grenada-The Americas2008</v>
      </c>
      <c r="E2500" s="11">
        <v>1.9E-2</v>
      </c>
      <c r="F2500" s="11">
        <v>1.2E-2</v>
      </c>
      <c r="G2500" s="11">
        <v>74</v>
      </c>
      <c r="H2500" s="11">
        <v>70</v>
      </c>
      <c r="I2500" s="11">
        <v>0.28199999999999997</v>
      </c>
      <c r="J2500" s="11">
        <v>0.64300000000000002</v>
      </c>
      <c r="K2500" s="11">
        <v>7.3999999999999996E-2</v>
      </c>
      <c r="L2500" s="11">
        <v>103932</v>
      </c>
      <c r="M2500" s="11">
        <v>0.35799999999999998</v>
      </c>
    </row>
    <row r="2501" spans="1:13" ht="15" x14ac:dyDescent="0.25">
      <c r="A2501" s="12" t="s">
        <v>118</v>
      </c>
      <c r="B2501" s="5" t="s">
        <v>84</v>
      </c>
      <c r="C2501" s="9" t="s">
        <v>69</v>
      </c>
      <c r="D2501" s="9" t="str">
        <f t="shared" si="39"/>
        <v>Colombia-The Americas2008</v>
      </c>
      <c r="E2501" s="11">
        <v>0.02</v>
      </c>
      <c r="F2501" s="11">
        <v>1.7000000000000001E-2</v>
      </c>
      <c r="G2501" s="11">
        <v>77</v>
      </c>
      <c r="H2501" s="11">
        <v>69</v>
      </c>
      <c r="I2501" s="11">
        <v>0.29499999999999998</v>
      </c>
      <c r="J2501" s="11">
        <v>0.65100000000000002</v>
      </c>
      <c r="K2501" s="11">
        <v>5.3999999999999999E-2</v>
      </c>
      <c r="L2501" s="11">
        <v>45153037</v>
      </c>
      <c r="M2501" s="11">
        <v>0.745</v>
      </c>
    </row>
    <row r="2502" spans="1:13" ht="15" x14ac:dyDescent="0.25">
      <c r="A2502" s="12" t="s">
        <v>199</v>
      </c>
      <c r="B2502" s="5" t="s">
        <v>84</v>
      </c>
      <c r="C2502" s="9" t="s">
        <v>69</v>
      </c>
      <c r="D2502" s="9" t="str">
        <f t="shared" si="39"/>
        <v>Mexico-The Americas2008</v>
      </c>
      <c r="E2502" s="11">
        <v>0.02</v>
      </c>
      <c r="F2502" s="11">
        <v>1.4999999999999999E-2</v>
      </c>
      <c r="G2502" s="11">
        <v>79</v>
      </c>
      <c r="H2502" s="11">
        <v>74</v>
      </c>
      <c r="I2502" s="11">
        <v>0.31</v>
      </c>
      <c r="J2502" s="11">
        <v>0.63300000000000001</v>
      </c>
      <c r="K2502" s="11">
        <v>5.7000000000000002E-2</v>
      </c>
      <c r="L2502" s="11">
        <v>114968039</v>
      </c>
      <c r="M2502" s="11">
        <v>0.77200000000000002</v>
      </c>
    </row>
    <row r="2503" spans="1:13" ht="15" x14ac:dyDescent="0.25">
      <c r="A2503" s="12" t="s">
        <v>135</v>
      </c>
      <c r="B2503" s="5" t="s">
        <v>84</v>
      </c>
      <c r="C2503" s="9" t="s">
        <v>69</v>
      </c>
      <c r="D2503" s="9" t="str">
        <f t="shared" si="39"/>
        <v>El Salvador-The Americas2008</v>
      </c>
      <c r="E2503" s="11">
        <v>2.1000000000000001E-2</v>
      </c>
      <c r="F2503" s="11">
        <v>1.7000000000000001E-2</v>
      </c>
      <c r="G2503" s="11">
        <v>76</v>
      </c>
      <c r="H2503" s="11">
        <v>67</v>
      </c>
      <c r="I2503" s="11">
        <v>0.33600000000000002</v>
      </c>
      <c r="J2503" s="11">
        <v>0.59799999999999998</v>
      </c>
      <c r="K2503" s="11">
        <v>6.6000000000000003E-2</v>
      </c>
      <c r="L2503" s="11">
        <v>6151776</v>
      </c>
      <c r="M2503" s="11">
        <v>0.63300000000000001</v>
      </c>
    </row>
    <row r="2504" spans="1:13" ht="15" x14ac:dyDescent="0.25">
      <c r="A2504" s="12" t="s">
        <v>224</v>
      </c>
      <c r="B2504" s="5" t="s">
        <v>84</v>
      </c>
      <c r="C2504" s="9" t="s">
        <v>69</v>
      </c>
      <c r="D2504" s="9" t="str">
        <f t="shared" si="39"/>
        <v>Peru-The Americas2008</v>
      </c>
      <c r="E2504" s="11">
        <v>2.1000000000000001E-2</v>
      </c>
      <c r="F2504" s="11">
        <v>1.7000000000000001E-2</v>
      </c>
      <c r="G2504" s="11">
        <v>76</v>
      </c>
      <c r="H2504" s="11">
        <v>71</v>
      </c>
      <c r="I2504" s="11">
        <v>0.308</v>
      </c>
      <c r="J2504" s="11">
        <v>0.63500000000000001</v>
      </c>
      <c r="K2504" s="11">
        <v>5.7000000000000002E-2</v>
      </c>
      <c r="L2504" s="11">
        <v>28625628</v>
      </c>
      <c r="M2504" s="11">
        <v>0.76200000000000001</v>
      </c>
    </row>
    <row r="2505" spans="1:13" ht="15" x14ac:dyDescent="0.25">
      <c r="A2505" s="12" t="s">
        <v>281</v>
      </c>
      <c r="B2505" s="5" t="s">
        <v>84</v>
      </c>
      <c r="C2505" s="9" t="s">
        <v>69</v>
      </c>
      <c r="D2505" s="9" t="str">
        <f t="shared" si="39"/>
        <v>Venezuela-The Americas2008</v>
      </c>
      <c r="E2505" s="11">
        <v>2.1000000000000001E-2</v>
      </c>
      <c r="F2505" s="11">
        <v>1.4E-2</v>
      </c>
      <c r="G2505" s="11">
        <v>77</v>
      </c>
      <c r="H2505" s="11">
        <v>71</v>
      </c>
      <c r="I2505" s="11">
        <v>0.30199999999999999</v>
      </c>
      <c r="J2505" s="11">
        <v>0.64500000000000002</v>
      </c>
      <c r="K2505" s="11">
        <v>5.2999999999999999E-2</v>
      </c>
      <c r="L2505" s="11">
        <v>28120312</v>
      </c>
      <c r="M2505" s="11">
        <v>0.88700000000000001</v>
      </c>
    </row>
    <row r="2506" spans="1:13" ht="15" x14ac:dyDescent="0.25">
      <c r="A2506" s="12" t="s">
        <v>221</v>
      </c>
      <c r="B2506" s="5" t="s">
        <v>84</v>
      </c>
      <c r="C2506" s="9" t="s">
        <v>69</v>
      </c>
      <c r="D2506" s="9" t="str">
        <f t="shared" si="39"/>
        <v>Panama-The Americas2008</v>
      </c>
      <c r="E2506" s="11">
        <v>2.1000000000000001E-2</v>
      </c>
      <c r="F2506" s="11">
        <v>1.7999999999999999E-2</v>
      </c>
      <c r="G2506" s="11">
        <v>80</v>
      </c>
      <c r="H2506" s="11">
        <v>74</v>
      </c>
      <c r="I2506" s="11">
        <v>0.29899999999999999</v>
      </c>
      <c r="J2506" s="11">
        <v>0.63600000000000001</v>
      </c>
      <c r="K2506" s="11">
        <v>6.5000000000000002E-2</v>
      </c>
      <c r="L2506" s="11">
        <v>3553480</v>
      </c>
      <c r="M2506" s="11">
        <v>0.64500000000000002</v>
      </c>
    </row>
    <row r="2507" spans="1:13" ht="15" x14ac:dyDescent="0.25">
      <c r="A2507" s="12" t="s">
        <v>157</v>
      </c>
      <c r="B2507" s="5" t="s">
        <v>84</v>
      </c>
      <c r="C2507" s="9" t="s">
        <v>69</v>
      </c>
      <c r="D2507" s="9" t="str">
        <f t="shared" si="39"/>
        <v>Guyana-The Americas2008</v>
      </c>
      <c r="E2507" s="11">
        <v>2.1999999999999999E-2</v>
      </c>
      <c r="F2507" s="11">
        <v>3.4000000000000002E-2</v>
      </c>
      <c r="G2507" s="11">
        <v>68</v>
      </c>
      <c r="H2507" s="11">
        <v>63</v>
      </c>
      <c r="I2507" s="11">
        <v>0.375</v>
      </c>
      <c r="J2507" s="11">
        <v>0.59099999999999997</v>
      </c>
      <c r="K2507" s="11">
        <v>3.4000000000000002E-2</v>
      </c>
      <c r="L2507" s="11">
        <v>775739</v>
      </c>
      <c r="M2507" s="11">
        <v>0.28199999999999997</v>
      </c>
    </row>
    <row r="2508" spans="1:13" ht="15" x14ac:dyDescent="0.25">
      <c r="A2508" s="12" t="s">
        <v>133</v>
      </c>
      <c r="B2508" s="5" t="s">
        <v>84</v>
      </c>
      <c r="C2508" s="9" t="s">
        <v>69</v>
      </c>
      <c r="D2508" s="9" t="str">
        <f t="shared" si="39"/>
        <v>Ecuador-The Americas2008</v>
      </c>
      <c r="E2508" s="11">
        <v>2.1999999999999999E-2</v>
      </c>
      <c r="F2508" s="11">
        <v>2.1999999999999999E-2</v>
      </c>
      <c r="G2508" s="11">
        <v>78</v>
      </c>
      <c r="H2508" s="11">
        <v>72</v>
      </c>
      <c r="I2508" s="11">
        <v>0.316</v>
      </c>
      <c r="J2508" s="11">
        <v>0.624</v>
      </c>
      <c r="K2508" s="11">
        <v>5.8999999999999997E-2</v>
      </c>
      <c r="L2508" s="11">
        <v>14512402</v>
      </c>
      <c r="M2508" s="11">
        <v>0.623</v>
      </c>
    </row>
    <row r="2509" spans="1:13" ht="15" x14ac:dyDescent="0.25">
      <c r="A2509" s="12" t="s">
        <v>132</v>
      </c>
      <c r="B2509" s="5" t="s">
        <v>84</v>
      </c>
      <c r="C2509" s="9" t="s">
        <v>69</v>
      </c>
      <c r="D2509" s="9" t="str">
        <f t="shared" si="39"/>
        <v>Dominican Republic-The Americas2008</v>
      </c>
      <c r="E2509" s="11">
        <v>2.3E-2</v>
      </c>
      <c r="F2509" s="11">
        <v>2.7E-2</v>
      </c>
      <c r="G2509" s="11">
        <v>76</v>
      </c>
      <c r="H2509" s="11">
        <v>69</v>
      </c>
      <c r="I2509" s="11">
        <v>0.31900000000000001</v>
      </c>
      <c r="J2509" s="11">
        <v>0.622</v>
      </c>
      <c r="K2509" s="11">
        <v>5.8999999999999997E-2</v>
      </c>
      <c r="L2509" s="11">
        <v>9750195</v>
      </c>
      <c r="M2509" s="11">
        <v>0.71299999999999997</v>
      </c>
    </row>
    <row r="2510" spans="1:13" ht="15" x14ac:dyDescent="0.25">
      <c r="A2510" s="12" t="s">
        <v>223</v>
      </c>
      <c r="B2510" s="5" t="s">
        <v>84</v>
      </c>
      <c r="C2510" s="9" t="s">
        <v>69</v>
      </c>
      <c r="D2510" s="9" t="str">
        <f t="shared" si="39"/>
        <v>Paraguay-The Americas2008</v>
      </c>
      <c r="E2510" s="11">
        <v>2.5000000000000001E-2</v>
      </c>
      <c r="F2510" s="11">
        <v>2.1999999999999999E-2</v>
      </c>
      <c r="G2510" s="11">
        <v>74</v>
      </c>
      <c r="H2510" s="11">
        <v>70</v>
      </c>
      <c r="I2510" s="11">
        <v>0.34399999999999997</v>
      </c>
      <c r="J2510" s="11">
        <v>0.60599999999999998</v>
      </c>
      <c r="K2510" s="11">
        <v>0.05</v>
      </c>
      <c r="L2510" s="11">
        <v>6236005</v>
      </c>
      <c r="M2510" s="11">
        <v>0.57999999999999996</v>
      </c>
    </row>
    <row r="2511" spans="1:13" ht="15" x14ac:dyDescent="0.25">
      <c r="A2511" s="12" t="s">
        <v>213</v>
      </c>
      <c r="B2511" s="5" t="s">
        <v>84</v>
      </c>
      <c r="C2511" s="9" t="s">
        <v>69</v>
      </c>
      <c r="D2511" s="9" t="str">
        <f t="shared" si="39"/>
        <v>Nicaragua-The Americas2008</v>
      </c>
      <c r="E2511" s="11">
        <v>2.5000000000000001E-2</v>
      </c>
      <c r="F2511" s="11">
        <v>2.4E-2</v>
      </c>
      <c r="G2511" s="11">
        <v>76</v>
      </c>
      <c r="H2511" s="11">
        <v>70</v>
      </c>
      <c r="I2511" s="11">
        <v>0.35799999999999998</v>
      </c>
      <c r="J2511" s="11">
        <v>0.59799999999999998</v>
      </c>
      <c r="K2511" s="11">
        <v>4.3999999999999997E-2</v>
      </c>
      <c r="L2511" s="11">
        <v>5667983</v>
      </c>
      <c r="M2511" s="11">
        <v>0.56699999999999995</v>
      </c>
    </row>
    <row r="2512" spans="1:13" ht="15" x14ac:dyDescent="0.25">
      <c r="A2512" s="12" t="s">
        <v>98</v>
      </c>
      <c r="B2512" s="5" t="s">
        <v>84</v>
      </c>
      <c r="C2512" s="9" t="s">
        <v>69</v>
      </c>
      <c r="D2512" s="9" t="str">
        <f t="shared" si="39"/>
        <v>Belize-The Americas2008</v>
      </c>
      <c r="E2512" s="11">
        <v>2.5000000000000001E-2</v>
      </c>
      <c r="F2512" s="11">
        <v>1.7000000000000001E-2</v>
      </c>
      <c r="G2512" s="11">
        <v>76</v>
      </c>
      <c r="H2512" s="11">
        <v>70</v>
      </c>
      <c r="I2512" s="11">
        <v>0.36499999999999999</v>
      </c>
      <c r="J2512" s="11">
        <v>0.59599999999999997</v>
      </c>
      <c r="K2512" s="11">
        <v>3.9E-2</v>
      </c>
      <c r="L2512" s="11">
        <v>293544</v>
      </c>
      <c r="M2512" s="11">
        <v>0.45500000000000002</v>
      </c>
    </row>
    <row r="2513" spans="1:13" ht="15" x14ac:dyDescent="0.25">
      <c r="A2513" s="12" t="s">
        <v>158</v>
      </c>
      <c r="B2513" s="5" t="s">
        <v>84</v>
      </c>
      <c r="C2513" s="9" t="s">
        <v>69</v>
      </c>
      <c r="D2513" s="9" t="str">
        <f t="shared" si="39"/>
        <v>Haiti-The Americas2008</v>
      </c>
      <c r="E2513" s="11">
        <v>2.7E-2</v>
      </c>
      <c r="F2513" s="11">
        <v>6.0999999999999999E-2</v>
      </c>
      <c r="G2513" s="11">
        <v>63</v>
      </c>
      <c r="H2513" s="11">
        <v>59</v>
      </c>
      <c r="I2513" s="11">
        <v>0.36899999999999999</v>
      </c>
      <c r="J2513" s="11">
        <v>0.58699999999999997</v>
      </c>
      <c r="K2513" s="11">
        <v>4.3999999999999997E-2</v>
      </c>
      <c r="L2513" s="11">
        <v>9638255</v>
      </c>
      <c r="M2513" s="11">
        <v>0.49</v>
      </c>
    </row>
    <row r="2514" spans="1:13" ht="15" x14ac:dyDescent="0.25">
      <c r="A2514" s="12" t="s">
        <v>102</v>
      </c>
      <c r="B2514" s="5" t="s">
        <v>84</v>
      </c>
      <c r="C2514" s="9" t="s">
        <v>69</v>
      </c>
      <c r="D2514" s="9" t="str">
        <f t="shared" si="39"/>
        <v>Bolivia-The Americas2008</v>
      </c>
      <c r="E2514" s="11">
        <v>2.7E-2</v>
      </c>
      <c r="F2514" s="11">
        <v>3.7999999999999999E-2</v>
      </c>
      <c r="G2514" s="11">
        <v>68</v>
      </c>
      <c r="H2514" s="11">
        <v>64</v>
      </c>
      <c r="I2514" s="11">
        <v>0.37</v>
      </c>
      <c r="J2514" s="11">
        <v>0.58499999999999996</v>
      </c>
      <c r="K2514" s="11">
        <v>4.5999999999999999E-2</v>
      </c>
      <c r="L2514" s="11">
        <v>9834098</v>
      </c>
      <c r="M2514" s="11">
        <v>0.65600000000000003</v>
      </c>
    </row>
    <row r="2515" spans="1:13" ht="15" x14ac:dyDescent="0.25">
      <c r="A2515" s="12" t="s">
        <v>159</v>
      </c>
      <c r="B2515" s="5" t="s">
        <v>84</v>
      </c>
      <c r="C2515" s="9" t="s">
        <v>69</v>
      </c>
      <c r="D2515" s="9" t="str">
        <f t="shared" si="39"/>
        <v>Honduras-The Americas2008</v>
      </c>
      <c r="E2515" s="11">
        <v>2.8000000000000001E-2</v>
      </c>
      <c r="F2515" s="11">
        <v>2.3E-2</v>
      </c>
      <c r="G2515" s="11">
        <v>75</v>
      </c>
      <c r="H2515" s="11">
        <v>70</v>
      </c>
      <c r="I2515" s="11">
        <v>0.38</v>
      </c>
      <c r="J2515" s="11">
        <v>0.57799999999999996</v>
      </c>
      <c r="K2515" s="11">
        <v>4.2000000000000003E-2</v>
      </c>
      <c r="L2515" s="11">
        <v>7322368</v>
      </c>
      <c r="M2515" s="11">
        <v>0.504</v>
      </c>
    </row>
    <row r="2516" spans="1:13" ht="15" x14ac:dyDescent="0.25">
      <c r="A2516" s="12" t="s">
        <v>154</v>
      </c>
      <c r="B2516" s="5" t="s">
        <v>84</v>
      </c>
      <c r="C2516" s="9" t="s">
        <v>69</v>
      </c>
      <c r="D2516" s="9" t="str">
        <f t="shared" si="39"/>
        <v>Guatemala-The Americas2008</v>
      </c>
      <c r="E2516" s="11">
        <v>3.3000000000000002E-2</v>
      </c>
      <c r="F2516" s="11">
        <v>0.03</v>
      </c>
      <c r="G2516" s="11">
        <v>74</v>
      </c>
      <c r="H2516" s="11">
        <v>67</v>
      </c>
      <c r="I2516" s="11">
        <v>0.42199999999999999</v>
      </c>
      <c r="J2516" s="11">
        <v>0.53400000000000003</v>
      </c>
      <c r="K2516" s="11">
        <v>4.3999999999999997E-2</v>
      </c>
      <c r="L2516" s="11">
        <v>13648307</v>
      </c>
      <c r="M2516" s="11">
        <v>0.48399999999999999</v>
      </c>
    </row>
    <row r="2517" spans="1:13" ht="15" x14ac:dyDescent="0.25">
      <c r="A2517" s="12" t="s">
        <v>272</v>
      </c>
      <c r="B2517" s="5" t="s">
        <v>84</v>
      </c>
      <c r="C2517" s="9" t="s">
        <v>70</v>
      </c>
      <c r="D2517" s="9" t="str">
        <f t="shared" si="39"/>
        <v>Turks and Caicos Islands-The Americas2009</v>
      </c>
      <c r="E2517" s="8"/>
      <c r="F2517" s="8"/>
      <c r="G2517" s="8"/>
      <c r="H2517" s="8"/>
      <c r="I2517" s="8"/>
      <c r="J2517" s="8"/>
      <c r="K2517" s="8"/>
      <c r="L2517" s="11">
        <v>30247</v>
      </c>
      <c r="M2517" s="11">
        <v>0.89800000000000002</v>
      </c>
    </row>
    <row r="2518" spans="1:13" ht="15" x14ac:dyDescent="0.25">
      <c r="A2518" s="12" t="s">
        <v>131</v>
      </c>
      <c r="B2518" s="5" t="s">
        <v>84</v>
      </c>
      <c r="C2518" s="9" t="s">
        <v>70</v>
      </c>
      <c r="D2518" s="9" t="str">
        <f t="shared" si="39"/>
        <v>Dominica-The Americas2009</v>
      </c>
      <c r="E2518" s="8"/>
      <c r="F2518" s="11">
        <v>1.0999999999999999E-2</v>
      </c>
      <c r="G2518" s="8"/>
      <c r="H2518" s="8"/>
      <c r="I2518" s="8"/>
      <c r="J2518" s="8"/>
      <c r="K2518" s="8"/>
      <c r="L2518" s="11">
        <v>70996</v>
      </c>
      <c r="M2518" s="11">
        <v>0.67800000000000005</v>
      </c>
    </row>
    <row r="2519" spans="1:13" ht="15" x14ac:dyDescent="0.25">
      <c r="A2519" s="12" t="s">
        <v>252</v>
      </c>
      <c r="B2519" s="5" t="s">
        <v>84</v>
      </c>
      <c r="C2519" s="9" t="s">
        <v>70</v>
      </c>
      <c r="D2519" s="9" t="str">
        <f t="shared" si="39"/>
        <v>St. Kitts and Nevis-The Americas2009</v>
      </c>
      <c r="E2519" s="8"/>
      <c r="F2519" s="11">
        <v>8.9999999999999993E-3</v>
      </c>
      <c r="G2519" s="8"/>
      <c r="H2519" s="8"/>
      <c r="I2519" s="8"/>
      <c r="J2519" s="8"/>
      <c r="K2519" s="8"/>
      <c r="L2519" s="11">
        <v>51731</v>
      </c>
      <c r="M2519" s="11">
        <v>0.318</v>
      </c>
    </row>
    <row r="2520" spans="1:13" ht="15" x14ac:dyDescent="0.25">
      <c r="A2520" s="12" t="s">
        <v>242</v>
      </c>
      <c r="B2520" s="5" t="s">
        <v>84</v>
      </c>
      <c r="C2520" s="9" t="s">
        <v>70</v>
      </c>
      <c r="D2520" s="9" t="str">
        <f t="shared" si="39"/>
        <v>Sint Maarten (Dutch part)-The Americas2009</v>
      </c>
      <c r="E2520" s="8"/>
      <c r="F2520" s="8"/>
      <c r="G2520" s="11">
        <v>78</v>
      </c>
      <c r="H2520" s="11">
        <v>73</v>
      </c>
      <c r="I2520" s="8"/>
      <c r="J2520" s="8"/>
      <c r="K2520" s="8"/>
      <c r="L2520" s="11">
        <v>39133</v>
      </c>
      <c r="M2520" s="11">
        <v>1</v>
      </c>
    </row>
    <row r="2521" spans="1:13" ht="15" x14ac:dyDescent="0.25">
      <c r="A2521" s="12" t="s">
        <v>125</v>
      </c>
      <c r="B2521" s="5" t="s">
        <v>84</v>
      </c>
      <c r="C2521" s="9" t="s">
        <v>70</v>
      </c>
      <c r="D2521" s="9" t="str">
        <f t="shared" si="39"/>
        <v>Cuba-The Americas2009</v>
      </c>
      <c r="E2521" s="11">
        <v>0.01</v>
      </c>
      <c r="F2521" s="11">
        <v>5.0000000000000001E-3</v>
      </c>
      <c r="G2521" s="11">
        <v>81</v>
      </c>
      <c r="H2521" s="11">
        <v>77</v>
      </c>
      <c r="I2521" s="11">
        <v>0.17699999999999999</v>
      </c>
      <c r="J2521" s="11">
        <v>0.70099999999999996</v>
      </c>
      <c r="K2521" s="11">
        <v>0.121</v>
      </c>
      <c r="L2521" s="11">
        <v>11288826</v>
      </c>
      <c r="M2521" s="11">
        <v>0.76500000000000001</v>
      </c>
    </row>
    <row r="2522" spans="1:13" ht="15" x14ac:dyDescent="0.25">
      <c r="A2522" s="12" t="s">
        <v>87</v>
      </c>
      <c r="B2522" s="5" t="s">
        <v>84</v>
      </c>
      <c r="C2522" s="9" t="s">
        <v>70</v>
      </c>
      <c r="D2522" s="9" t="str">
        <f t="shared" si="39"/>
        <v>Aruba-The Americas2009</v>
      </c>
      <c r="E2522" s="11">
        <v>1.0999999999999999E-2</v>
      </c>
      <c r="F2522" s="8"/>
      <c r="G2522" s="11">
        <v>77</v>
      </c>
      <c r="H2522" s="11">
        <v>72</v>
      </c>
      <c r="I2522" s="11">
        <v>0.21</v>
      </c>
      <c r="J2522" s="11">
        <v>0.69</v>
      </c>
      <c r="K2522" s="11">
        <v>9.9000000000000005E-2</v>
      </c>
      <c r="L2522" s="11">
        <v>101418</v>
      </c>
      <c r="M2522" s="11">
        <v>0.434</v>
      </c>
    </row>
    <row r="2523" spans="1:13" ht="15" x14ac:dyDescent="0.25">
      <c r="A2523" s="12" t="s">
        <v>112</v>
      </c>
      <c r="B2523" s="5" t="s">
        <v>84</v>
      </c>
      <c r="C2523" s="9" t="s">
        <v>70</v>
      </c>
      <c r="D2523" s="9" t="str">
        <f t="shared" si="39"/>
        <v>Canada-The Americas2009</v>
      </c>
      <c r="E2523" s="11">
        <v>1.0999999999999999E-2</v>
      </c>
      <c r="F2523" s="11">
        <v>5.0000000000000001E-3</v>
      </c>
      <c r="G2523" s="11">
        <v>83</v>
      </c>
      <c r="H2523" s="11">
        <v>79</v>
      </c>
      <c r="I2523" s="11">
        <v>0.16600000000000001</v>
      </c>
      <c r="J2523" s="11">
        <v>0.69499999999999995</v>
      </c>
      <c r="K2523" s="11">
        <v>0.13900000000000001</v>
      </c>
      <c r="L2523" s="11">
        <v>33628571</v>
      </c>
      <c r="M2523" s="11">
        <v>0.80800000000000005</v>
      </c>
    </row>
    <row r="2524" spans="1:13" ht="15" x14ac:dyDescent="0.25">
      <c r="A2524" s="12" t="s">
        <v>228</v>
      </c>
      <c r="B2524" s="5" t="s">
        <v>84</v>
      </c>
      <c r="C2524" s="9" t="s">
        <v>70</v>
      </c>
      <c r="D2524" s="9" t="str">
        <f t="shared" si="39"/>
        <v>Puerto Rico-The Americas2009</v>
      </c>
      <c r="E2524" s="11">
        <v>1.2E-2</v>
      </c>
      <c r="F2524" s="8"/>
      <c r="G2524" s="11">
        <v>82</v>
      </c>
      <c r="H2524" s="11">
        <v>74</v>
      </c>
      <c r="I2524" s="11">
        <v>0.20799999999999999</v>
      </c>
      <c r="J2524" s="11">
        <v>0.66400000000000003</v>
      </c>
      <c r="K2524" s="11">
        <v>0.128</v>
      </c>
      <c r="L2524" s="11">
        <v>3740410</v>
      </c>
      <c r="M2524" s="11">
        <v>0.93899999999999995</v>
      </c>
    </row>
    <row r="2525" spans="1:13" ht="15" x14ac:dyDescent="0.25">
      <c r="A2525" s="12" t="s">
        <v>100</v>
      </c>
      <c r="B2525" s="5" t="s">
        <v>84</v>
      </c>
      <c r="C2525" s="9" t="s">
        <v>70</v>
      </c>
      <c r="D2525" s="9" t="str">
        <f t="shared" si="39"/>
        <v>Bermuda-The Americas2009</v>
      </c>
      <c r="E2525" s="11">
        <v>1.2E-2</v>
      </c>
      <c r="F2525" s="8"/>
      <c r="G2525" s="11">
        <v>82</v>
      </c>
      <c r="H2525" s="11">
        <v>77</v>
      </c>
      <c r="I2525" s="8"/>
      <c r="J2525" s="8"/>
      <c r="K2525" s="8"/>
      <c r="L2525" s="11">
        <v>65636</v>
      </c>
      <c r="M2525" s="11">
        <v>1</v>
      </c>
    </row>
    <row r="2526" spans="1:13" ht="15" x14ac:dyDescent="0.25">
      <c r="A2526" s="12" t="s">
        <v>95</v>
      </c>
      <c r="B2526" s="5" t="s">
        <v>84</v>
      </c>
      <c r="C2526" s="9" t="s">
        <v>70</v>
      </c>
      <c r="D2526" s="9" t="str">
        <f t="shared" si="39"/>
        <v>Barbados-The Americas2009</v>
      </c>
      <c r="E2526" s="11">
        <v>1.2999999999999999E-2</v>
      </c>
      <c r="F2526" s="11">
        <v>1.4E-2</v>
      </c>
      <c r="G2526" s="11">
        <v>77</v>
      </c>
      <c r="H2526" s="11">
        <v>72</v>
      </c>
      <c r="I2526" s="11">
        <v>0.19500000000000001</v>
      </c>
      <c r="J2526" s="11">
        <v>0.70099999999999996</v>
      </c>
      <c r="K2526" s="11">
        <v>0.104</v>
      </c>
      <c r="L2526" s="11">
        <v>279006</v>
      </c>
      <c r="M2526" s="11">
        <v>0.32200000000000001</v>
      </c>
    </row>
    <row r="2527" spans="1:13" ht="15" x14ac:dyDescent="0.25">
      <c r="A2527" s="12" t="s">
        <v>126</v>
      </c>
      <c r="B2527" s="5" t="s">
        <v>84</v>
      </c>
      <c r="C2527" s="9" t="s">
        <v>70</v>
      </c>
      <c r="D2527" s="9" t="str">
        <f t="shared" si="39"/>
        <v>Curacao-The Americas2009</v>
      </c>
      <c r="E2527" s="11">
        <v>1.2999999999999999E-2</v>
      </c>
      <c r="F2527" s="8"/>
      <c r="G2527" s="11">
        <v>80</v>
      </c>
      <c r="H2527" s="11">
        <v>72</v>
      </c>
      <c r="I2527" s="11">
        <v>0.2</v>
      </c>
      <c r="J2527" s="11">
        <v>0.67</v>
      </c>
      <c r="K2527" s="11">
        <v>0.13</v>
      </c>
      <c r="L2527" s="11">
        <v>145890</v>
      </c>
      <c r="M2527" s="11">
        <v>0.9</v>
      </c>
    </row>
    <row r="2528" spans="1:13" ht="15" x14ac:dyDescent="0.25">
      <c r="A2528" s="12" t="s">
        <v>277</v>
      </c>
      <c r="B2528" s="5" t="s">
        <v>84</v>
      </c>
      <c r="C2528" s="9" t="s">
        <v>70</v>
      </c>
      <c r="D2528" s="9" t="str">
        <f t="shared" si="39"/>
        <v>United States-The Americas2009</v>
      </c>
      <c r="E2528" s="11">
        <v>1.4E-2</v>
      </c>
      <c r="F2528" s="11">
        <v>6.0000000000000001E-3</v>
      </c>
      <c r="G2528" s="11">
        <v>81</v>
      </c>
      <c r="H2528" s="11">
        <v>76</v>
      </c>
      <c r="I2528" s="11">
        <v>0.2</v>
      </c>
      <c r="J2528" s="11">
        <v>0.67200000000000004</v>
      </c>
      <c r="K2528" s="11">
        <v>0.128</v>
      </c>
      <c r="L2528" s="11">
        <v>306771529</v>
      </c>
      <c r="M2528" s="11">
        <v>0.80600000000000005</v>
      </c>
    </row>
    <row r="2529" spans="1:13" ht="15" x14ac:dyDescent="0.25">
      <c r="A2529" s="12" t="s">
        <v>116</v>
      </c>
      <c r="B2529" s="5" t="s">
        <v>84</v>
      </c>
      <c r="C2529" s="9" t="s">
        <v>70</v>
      </c>
      <c r="D2529" s="9" t="str">
        <f t="shared" si="39"/>
        <v>Chile-The Americas2009</v>
      </c>
      <c r="E2529" s="11">
        <v>1.4E-2</v>
      </c>
      <c r="F2529" s="11">
        <v>8.0000000000000002E-3</v>
      </c>
      <c r="G2529" s="11">
        <v>82</v>
      </c>
      <c r="H2529" s="11">
        <v>76</v>
      </c>
      <c r="I2529" s="11">
        <v>0.22600000000000001</v>
      </c>
      <c r="J2529" s="11">
        <v>0.68500000000000005</v>
      </c>
      <c r="K2529" s="11">
        <v>8.8999999999999996E-2</v>
      </c>
      <c r="L2529" s="11">
        <v>16991729</v>
      </c>
      <c r="M2529" s="11">
        <v>0.88400000000000001</v>
      </c>
    </row>
    <row r="2530" spans="1:13" ht="15" x14ac:dyDescent="0.25">
      <c r="A2530" s="12" t="s">
        <v>268</v>
      </c>
      <c r="B2530" s="5" t="s">
        <v>84</v>
      </c>
      <c r="C2530" s="9" t="s">
        <v>70</v>
      </c>
      <c r="D2530" s="9" t="str">
        <f t="shared" si="39"/>
        <v>Trinidad and Tobago-The Americas2009</v>
      </c>
      <c r="E2530" s="11">
        <v>1.4999999999999999E-2</v>
      </c>
      <c r="F2530" s="11">
        <v>2.1000000000000001E-2</v>
      </c>
      <c r="G2530" s="11">
        <v>73</v>
      </c>
      <c r="H2530" s="11">
        <v>66</v>
      </c>
      <c r="I2530" s="11">
        <v>0.20799999999999999</v>
      </c>
      <c r="J2530" s="11">
        <v>0.71099999999999997</v>
      </c>
      <c r="K2530" s="11">
        <v>8.1000000000000003E-2</v>
      </c>
      <c r="L2530" s="11">
        <v>1322518</v>
      </c>
      <c r="M2530" s="11">
        <v>9.1999999999999998E-2</v>
      </c>
    </row>
    <row r="2531" spans="1:13" ht="15" x14ac:dyDescent="0.25">
      <c r="A2531" s="12" t="s">
        <v>278</v>
      </c>
      <c r="B2531" s="5" t="s">
        <v>84</v>
      </c>
      <c r="C2531" s="9" t="s">
        <v>70</v>
      </c>
      <c r="D2531" s="9" t="str">
        <f t="shared" si="39"/>
        <v>Uruguay-The Americas2009</v>
      </c>
      <c r="E2531" s="11">
        <v>1.4999999999999999E-2</v>
      </c>
      <c r="F2531" s="11">
        <v>1.0999999999999999E-2</v>
      </c>
      <c r="G2531" s="11">
        <v>80</v>
      </c>
      <c r="H2531" s="11">
        <v>73</v>
      </c>
      <c r="I2531" s="11">
        <v>0.22800000000000001</v>
      </c>
      <c r="J2531" s="11">
        <v>0.63400000000000001</v>
      </c>
      <c r="K2531" s="11">
        <v>0.13800000000000001</v>
      </c>
      <c r="L2531" s="11">
        <v>3360431</v>
      </c>
      <c r="M2531" s="11">
        <v>0.94199999999999995</v>
      </c>
    </row>
    <row r="2532" spans="1:13" ht="15" x14ac:dyDescent="0.25">
      <c r="A2532" s="12" t="s">
        <v>113</v>
      </c>
      <c r="B2532" s="5" t="s">
        <v>84</v>
      </c>
      <c r="C2532" s="9" t="s">
        <v>70</v>
      </c>
      <c r="D2532" s="9" t="str">
        <f t="shared" si="39"/>
        <v>Cayman Islands-The Americas2009</v>
      </c>
      <c r="E2532" s="11">
        <v>1.6E-2</v>
      </c>
      <c r="F2532" s="8"/>
      <c r="G2532" s="8"/>
      <c r="H2532" s="8"/>
      <c r="I2532" s="8"/>
      <c r="J2532" s="8"/>
      <c r="K2532" s="8"/>
      <c r="L2532" s="11">
        <v>54275</v>
      </c>
      <c r="M2532" s="11">
        <v>1</v>
      </c>
    </row>
    <row r="2533" spans="1:13" ht="15" x14ac:dyDescent="0.25">
      <c r="A2533" s="12" t="s">
        <v>151</v>
      </c>
      <c r="B2533" s="5" t="s">
        <v>84</v>
      </c>
      <c r="C2533" s="9" t="s">
        <v>70</v>
      </c>
      <c r="D2533" s="9" t="str">
        <f t="shared" si="39"/>
        <v>Greenland-The Americas2009</v>
      </c>
      <c r="E2533" s="11">
        <v>1.6E-2</v>
      </c>
      <c r="F2533" s="8"/>
      <c r="G2533" s="11">
        <v>73</v>
      </c>
      <c r="H2533" s="11">
        <v>68</v>
      </c>
      <c r="I2533" s="8"/>
      <c r="J2533" s="8"/>
      <c r="K2533" s="8"/>
      <c r="L2533" s="11">
        <v>56323</v>
      </c>
      <c r="M2533" s="11">
        <v>0.84099999999999997</v>
      </c>
    </row>
    <row r="2534" spans="1:13" ht="15" x14ac:dyDescent="0.25">
      <c r="A2534" s="12" t="s">
        <v>105</v>
      </c>
      <c r="B2534" s="5" t="s">
        <v>84</v>
      </c>
      <c r="C2534" s="9" t="s">
        <v>70</v>
      </c>
      <c r="D2534" s="9" t="str">
        <f t="shared" si="39"/>
        <v>Brazil-The Americas2009</v>
      </c>
      <c r="E2534" s="11">
        <v>1.6E-2</v>
      </c>
      <c r="F2534" s="11">
        <v>1.6E-2</v>
      </c>
      <c r="G2534" s="11">
        <v>77</v>
      </c>
      <c r="H2534" s="11">
        <v>69</v>
      </c>
      <c r="I2534" s="11">
        <v>0.25900000000000001</v>
      </c>
      <c r="J2534" s="11">
        <v>0.67300000000000004</v>
      </c>
      <c r="K2534" s="11">
        <v>6.7000000000000004E-2</v>
      </c>
      <c r="L2534" s="11">
        <v>193490922</v>
      </c>
      <c r="M2534" s="11">
        <v>0.84</v>
      </c>
    </row>
    <row r="2535" spans="1:13" ht="15" x14ac:dyDescent="0.25">
      <c r="A2535" s="12" t="s">
        <v>171</v>
      </c>
      <c r="B2535" s="5" t="s">
        <v>84</v>
      </c>
      <c r="C2535" s="9" t="s">
        <v>70</v>
      </c>
      <c r="D2535" s="9" t="str">
        <f t="shared" si="39"/>
        <v>Jamaica-The Americas2009</v>
      </c>
      <c r="E2535" s="11">
        <v>1.6E-2</v>
      </c>
      <c r="F2535" s="11">
        <v>1.6E-2</v>
      </c>
      <c r="G2535" s="11">
        <v>75</v>
      </c>
      <c r="H2535" s="11">
        <v>70</v>
      </c>
      <c r="I2535" s="11">
        <v>0.29599999999999999</v>
      </c>
      <c r="J2535" s="11">
        <v>0.626</v>
      </c>
      <c r="K2535" s="11">
        <v>7.8E-2</v>
      </c>
      <c r="L2535" s="11">
        <v>2681386</v>
      </c>
      <c r="M2535" s="11">
        <v>0.53600000000000003</v>
      </c>
    </row>
    <row r="2536" spans="1:13" ht="15" x14ac:dyDescent="0.25">
      <c r="A2536" s="12" t="s">
        <v>91</v>
      </c>
      <c r="B2536" s="5" t="s">
        <v>84</v>
      </c>
      <c r="C2536" s="9" t="s">
        <v>70</v>
      </c>
      <c r="D2536" s="9" t="str">
        <f t="shared" si="39"/>
        <v>Bahamas, The-The Americas2009</v>
      </c>
      <c r="E2536" s="11">
        <v>1.6E-2</v>
      </c>
      <c r="F2536" s="11">
        <v>1.2E-2</v>
      </c>
      <c r="G2536" s="11">
        <v>78</v>
      </c>
      <c r="H2536" s="11">
        <v>71</v>
      </c>
      <c r="I2536" s="11">
        <v>0.23</v>
      </c>
      <c r="J2536" s="11">
        <v>0.70199999999999996</v>
      </c>
      <c r="K2536" s="11">
        <v>6.8000000000000005E-2</v>
      </c>
      <c r="L2536" s="11">
        <v>354492</v>
      </c>
      <c r="M2536" s="11">
        <v>0.82499999999999996</v>
      </c>
    </row>
    <row r="2537" spans="1:13" ht="15" x14ac:dyDescent="0.25">
      <c r="A2537" s="12" t="s">
        <v>122</v>
      </c>
      <c r="B2537" s="5" t="s">
        <v>84</v>
      </c>
      <c r="C2537" s="9" t="s">
        <v>70</v>
      </c>
      <c r="D2537" s="9" t="str">
        <f t="shared" si="39"/>
        <v>Costa Rica-The Americas2009</v>
      </c>
      <c r="E2537" s="11">
        <v>1.6E-2</v>
      </c>
      <c r="F2537" s="11">
        <v>8.9999999999999993E-3</v>
      </c>
      <c r="G2537" s="11">
        <v>81</v>
      </c>
      <c r="H2537" s="11">
        <v>77</v>
      </c>
      <c r="I2537" s="11">
        <v>0.255</v>
      </c>
      <c r="J2537" s="11">
        <v>0.68200000000000005</v>
      </c>
      <c r="K2537" s="11">
        <v>6.4000000000000001E-2</v>
      </c>
      <c r="L2537" s="11">
        <v>4601424</v>
      </c>
      <c r="M2537" s="11">
        <v>0.70599999999999996</v>
      </c>
    </row>
    <row r="2538" spans="1:13" ht="15" x14ac:dyDescent="0.25">
      <c r="A2538" s="12" t="s">
        <v>255</v>
      </c>
      <c r="B2538" s="5" t="s">
        <v>84</v>
      </c>
      <c r="C2538" s="9" t="s">
        <v>70</v>
      </c>
      <c r="D2538" s="9" t="str">
        <f t="shared" si="39"/>
        <v>St. Vincent and the Grenadines-The Americas2009</v>
      </c>
      <c r="E2538" s="11">
        <v>1.7000000000000001E-2</v>
      </c>
      <c r="F2538" s="11">
        <v>1.9E-2</v>
      </c>
      <c r="G2538" s="11">
        <v>74</v>
      </c>
      <c r="H2538" s="11">
        <v>70</v>
      </c>
      <c r="I2538" s="11">
        <v>0.26900000000000002</v>
      </c>
      <c r="J2538" s="11">
        <v>0.66300000000000003</v>
      </c>
      <c r="K2538" s="11">
        <v>6.8000000000000005E-2</v>
      </c>
      <c r="L2538" s="11">
        <v>109249</v>
      </c>
      <c r="M2538" s="11">
        <v>0.48399999999999999</v>
      </c>
    </row>
    <row r="2539" spans="1:13" ht="15" x14ac:dyDescent="0.25">
      <c r="A2539" s="12" t="s">
        <v>253</v>
      </c>
      <c r="B2539" s="5" t="s">
        <v>84</v>
      </c>
      <c r="C2539" s="9" t="s">
        <v>70</v>
      </c>
      <c r="D2539" s="9" t="str">
        <f t="shared" si="39"/>
        <v>St. Lucia-The Americas2009</v>
      </c>
      <c r="E2539" s="11">
        <v>1.7000000000000001E-2</v>
      </c>
      <c r="F2539" s="11">
        <v>1.4E-2</v>
      </c>
      <c r="G2539" s="11">
        <v>77</v>
      </c>
      <c r="H2539" s="11">
        <v>72</v>
      </c>
      <c r="I2539" s="11">
        <v>0.25800000000000001</v>
      </c>
      <c r="J2539" s="11">
        <v>0.66</v>
      </c>
      <c r="K2539" s="11">
        <v>8.3000000000000004E-2</v>
      </c>
      <c r="L2539" s="11">
        <v>175200</v>
      </c>
      <c r="M2539" s="11">
        <v>0.192</v>
      </c>
    </row>
    <row r="2540" spans="1:13" ht="15" x14ac:dyDescent="0.25">
      <c r="A2540" s="12" t="s">
        <v>85</v>
      </c>
      <c r="B2540" s="5" t="s">
        <v>84</v>
      </c>
      <c r="C2540" s="9" t="s">
        <v>70</v>
      </c>
      <c r="D2540" s="9" t="str">
        <f t="shared" si="39"/>
        <v>Argentina-The Americas2009</v>
      </c>
      <c r="E2540" s="11">
        <v>1.7000000000000001E-2</v>
      </c>
      <c r="F2540" s="11">
        <v>1.2999999999999999E-2</v>
      </c>
      <c r="G2540" s="11">
        <v>79</v>
      </c>
      <c r="H2540" s="11">
        <v>72</v>
      </c>
      <c r="I2540" s="11">
        <v>0.251</v>
      </c>
      <c r="J2540" s="11">
        <v>0.64300000000000002</v>
      </c>
      <c r="K2540" s="11">
        <v>0.105</v>
      </c>
      <c r="L2540" s="11">
        <v>40023641</v>
      </c>
      <c r="M2540" s="11">
        <v>0.90800000000000003</v>
      </c>
    </row>
    <row r="2541" spans="1:13" ht="15" x14ac:dyDescent="0.25">
      <c r="A2541" s="12" t="s">
        <v>83</v>
      </c>
      <c r="B2541" s="5" t="s">
        <v>84</v>
      </c>
      <c r="C2541" s="9" t="s">
        <v>70</v>
      </c>
      <c r="D2541" s="9" t="str">
        <f t="shared" si="39"/>
        <v>Antigua and Barbuda-The Americas2009</v>
      </c>
      <c r="E2541" s="11">
        <v>1.7000000000000001E-2</v>
      </c>
      <c r="F2541" s="11">
        <v>8.9999999999999993E-3</v>
      </c>
      <c r="G2541" s="11">
        <v>78</v>
      </c>
      <c r="H2541" s="11">
        <v>73</v>
      </c>
      <c r="I2541" s="11">
        <v>0.26700000000000002</v>
      </c>
      <c r="J2541" s="11">
        <v>0.66100000000000003</v>
      </c>
      <c r="K2541" s="11">
        <v>7.2999999999999995E-2</v>
      </c>
      <c r="L2541" s="11">
        <v>86300</v>
      </c>
      <c r="M2541" s="11">
        <v>0.26800000000000002</v>
      </c>
    </row>
    <row r="2542" spans="1:13" ht="15" x14ac:dyDescent="0.25">
      <c r="A2542" s="12" t="s">
        <v>254</v>
      </c>
      <c r="B2542" s="5" t="s">
        <v>84</v>
      </c>
      <c r="C2542" s="9" t="s">
        <v>70</v>
      </c>
      <c r="D2542" s="9" t="str">
        <f t="shared" si="39"/>
        <v>St. Martin (French part)-The Americas2009</v>
      </c>
      <c r="E2542" s="11">
        <v>1.7000000000000001E-2</v>
      </c>
      <c r="F2542" s="8"/>
      <c r="G2542" s="11">
        <v>82</v>
      </c>
      <c r="H2542" s="11">
        <v>75</v>
      </c>
      <c r="I2542" s="8"/>
      <c r="J2542" s="8"/>
      <c r="K2542" s="8"/>
      <c r="L2542" s="11">
        <v>29820</v>
      </c>
      <c r="M2542" s="8"/>
    </row>
    <row r="2543" spans="1:13" ht="15" x14ac:dyDescent="0.25">
      <c r="A2543" s="12" t="s">
        <v>257</v>
      </c>
      <c r="B2543" s="5" t="s">
        <v>84</v>
      </c>
      <c r="C2543" s="9" t="s">
        <v>70</v>
      </c>
      <c r="D2543" s="9" t="str">
        <f t="shared" si="39"/>
        <v>Suriname-The Americas2009</v>
      </c>
      <c r="E2543" s="11">
        <v>1.9E-2</v>
      </c>
      <c r="F2543" s="11">
        <v>2.3E-2</v>
      </c>
      <c r="G2543" s="11">
        <v>73</v>
      </c>
      <c r="H2543" s="11">
        <v>67</v>
      </c>
      <c r="I2543" s="11">
        <v>0.28999999999999998</v>
      </c>
      <c r="J2543" s="11">
        <v>0.64700000000000002</v>
      </c>
      <c r="K2543" s="11">
        <v>6.4000000000000001E-2</v>
      </c>
      <c r="L2543" s="11">
        <v>520173</v>
      </c>
      <c r="M2543" s="11">
        <v>0.66400000000000003</v>
      </c>
    </row>
    <row r="2544" spans="1:13" ht="15" x14ac:dyDescent="0.25">
      <c r="A2544" s="12" t="s">
        <v>152</v>
      </c>
      <c r="B2544" s="5" t="s">
        <v>84</v>
      </c>
      <c r="C2544" s="9" t="s">
        <v>70</v>
      </c>
      <c r="D2544" s="9" t="str">
        <f t="shared" si="39"/>
        <v>Grenada-The Americas2009</v>
      </c>
      <c r="E2544" s="11">
        <v>1.9E-2</v>
      </c>
      <c r="F2544" s="11">
        <v>1.2E-2</v>
      </c>
      <c r="G2544" s="11">
        <v>75</v>
      </c>
      <c r="H2544" s="11">
        <v>70</v>
      </c>
      <c r="I2544" s="11">
        <v>0.27900000000000003</v>
      </c>
      <c r="J2544" s="11">
        <v>0.64800000000000002</v>
      </c>
      <c r="K2544" s="11">
        <v>7.2999999999999995E-2</v>
      </c>
      <c r="L2544" s="11">
        <v>104296</v>
      </c>
      <c r="M2544" s="11">
        <v>0.35699999999999998</v>
      </c>
    </row>
    <row r="2545" spans="1:13" ht="15" x14ac:dyDescent="0.25">
      <c r="A2545" s="12" t="s">
        <v>118</v>
      </c>
      <c r="B2545" s="5" t="s">
        <v>84</v>
      </c>
      <c r="C2545" s="9" t="s">
        <v>70</v>
      </c>
      <c r="D2545" s="9" t="str">
        <f t="shared" si="39"/>
        <v>Colombia-The Americas2009</v>
      </c>
      <c r="E2545" s="11">
        <v>0.02</v>
      </c>
      <c r="F2545" s="11">
        <v>1.6E-2</v>
      </c>
      <c r="G2545" s="11">
        <v>77</v>
      </c>
      <c r="H2545" s="11">
        <v>70</v>
      </c>
      <c r="I2545" s="11">
        <v>0.29099999999999998</v>
      </c>
      <c r="J2545" s="11">
        <v>0.65400000000000003</v>
      </c>
      <c r="K2545" s="11">
        <v>5.5E-2</v>
      </c>
      <c r="L2545" s="11">
        <v>45802561</v>
      </c>
      <c r="M2545" s="11">
        <v>0.747</v>
      </c>
    </row>
    <row r="2546" spans="1:13" ht="15" x14ac:dyDescent="0.25">
      <c r="A2546" s="12" t="s">
        <v>199</v>
      </c>
      <c r="B2546" s="5" t="s">
        <v>84</v>
      </c>
      <c r="C2546" s="9" t="s">
        <v>70</v>
      </c>
      <c r="D2546" s="9" t="str">
        <f t="shared" si="39"/>
        <v>Mexico-The Americas2009</v>
      </c>
      <c r="E2546" s="11">
        <v>0.02</v>
      </c>
      <c r="F2546" s="11">
        <v>1.4999999999999999E-2</v>
      </c>
      <c r="G2546" s="11">
        <v>79</v>
      </c>
      <c r="H2546" s="11">
        <v>74</v>
      </c>
      <c r="I2546" s="11">
        <v>0.30499999999999999</v>
      </c>
      <c r="J2546" s="11">
        <v>0.63600000000000001</v>
      </c>
      <c r="K2546" s="11">
        <v>5.8000000000000003E-2</v>
      </c>
      <c r="L2546" s="11">
        <v>116422752</v>
      </c>
      <c r="M2546" s="11">
        <v>0.77500000000000002</v>
      </c>
    </row>
    <row r="2547" spans="1:13" ht="15" x14ac:dyDescent="0.25">
      <c r="A2547" s="12" t="s">
        <v>135</v>
      </c>
      <c r="B2547" s="5" t="s">
        <v>84</v>
      </c>
      <c r="C2547" s="9" t="s">
        <v>70</v>
      </c>
      <c r="D2547" s="9" t="str">
        <f t="shared" si="39"/>
        <v>El Salvador-The Americas2009</v>
      </c>
      <c r="E2547" s="11">
        <v>2.1000000000000001E-2</v>
      </c>
      <c r="F2547" s="11">
        <v>1.6E-2</v>
      </c>
      <c r="G2547" s="11">
        <v>76</v>
      </c>
      <c r="H2547" s="11">
        <v>67</v>
      </c>
      <c r="I2547" s="11">
        <v>0.32800000000000001</v>
      </c>
      <c r="J2547" s="11">
        <v>0.60399999999999998</v>
      </c>
      <c r="K2547" s="11">
        <v>6.8000000000000005E-2</v>
      </c>
      <c r="L2547" s="11">
        <v>6183484</v>
      </c>
      <c r="M2547" s="11">
        <v>0.63800000000000001</v>
      </c>
    </row>
    <row r="2548" spans="1:13" ht="15" x14ac:dyDescent="0.25">
      <c r="A2548" s="12" t="s">
        <v>224</v>
      </c>
      <c r="B2548" s="5" t="s">
        <v>84</v>
      </c>
      <c r="C2548" s="9" t="s">
        <v>70</v>
      </c>
      <c r="D2548" s="9" t="str">
        <f t="shared" si="39"/>
        <v>Peru-The Americas2009</v>
      </c>
      <c r="E2548" s="11">
        <v>2.1000000000000001E-2</v>
      </c>
      <c r="F2548" s="11">
        <v>1.6E-2</v>
      </c>
      <c r="G2548" s="11">
        <v>76</v>
      </c>
      <c r="H2548" s="11">
        <v>71</v>
      </c>
      <c r="I2548" s="11">
        <v>0.30399999999999999</v>
      </c>
      <c r="J2548" s="11">
        <v>0.63700000000000001</v>
      </c>
      <c r="K2548" s="11">
        <v>5.8999999999999997E-2</v>
      </c>
      <c r="L2548" s="11">
        <v>28934303</v>
      </c>
      <c r="M2548" s="11">
        <v>0.76600000000000001</v>
      </c>
    </row>
    <row r="2549" spans="1:13" ht="15" x14ac:dyDescent="0.25">
      <c r="A2549" s="12" t="s">
        <v>281</v>
      </c>
      <c r="B2549" s="5" t="s">
        <v>84</v>
      </c>
      <c r="C2549" s="9" t="s">
        <v>70</v>
      </c>
      <c r="D2549" s="9" t="str">
        <f t="shared" si="39"/>
        <v>Venezuela-The Americas2009</v>
      </c>
      <c r="E2549" s="11">
        <v>2.1000000000000001E-2</v>
      </c>
      <c r="F2549" s="11">
        <v>1.4E-2</v>
      </c>
      <c r="G2549" s="11">
        <v>77</v>
      </c>
      <c r="H2549" s="11">
        <v>71</v>
      </c>
      <c r="I2549" s="11">
        <v>0.29799999999999999</v>
      </c>
      <c r="J2549" s="11">
        <v>0.64700000000000002</v>
      </c>
      <c r="K2549" s="11">
        <v>5.5E-2</v>
      </c>
      <c r="L2549" s="11">
        <v>28583040</v>
      </c>
      <c r="M2549" s="11">
        <v>0.88700000000000001</v>
      </c>
    </row>
    <row r="2550" spans="1:13" ht="15" x14ac:dyDescent="0.25">
      <c r="A2550" s="12" t="s">
        <v>221</v>
      </c>
      <c r="B2550" s="5" t="s">
        <v>84</v>
      </c>
      <c r="C2550" s="9" t="s">
        <v>70</v>
      </c>
      <c r="D2550" s="9" t="str">
        <f t="shared" si="39"/>
        <v>Panama-The Americas2009</v>
      </c>
      <c r="E2550" s="11">
        <v>2.1000000000000001E-2</v>
      </c>
      <c r="F2550" s="11">
        <v>1.7000000000000001E-2</v>
      </c>
      <c r="G2550" s="11">
        <v>80</v>
      </c>
      <c r="H2550" s="11">
        <v>74</v>
      </c>
      <c r="I2550" s="11">
        <v>0.29599999999999999</v>
      </c>
      <c r="J2550" s="11">
        <v>0.63800000000000001</v>
      </c>
      <c r="K2550" s="11">
        <v>6.6000000000000003E-2</v>
      </c>
      <c r="L2550" s="11">
        <v>3615846</v>
      </c>
      <c r="M2550" s="11">
        <v>0.64800000000000002</v>
      </c>
    </row>
    <row r="2551" spans="1:13" ht="15" x14ac:dyDescent="0.25">
      <c r="A2551" s="12" t="s">
        <v>157</v>
      </c>
      <c r="B2551" s="5" t="s">
        <v>84</v>
      </c>
      <c r="C2551" s="9" t="s">
        <v>70</v>
      </c>
      <c r="D2551" s="9" t="str">
        <f t="shared" si="39"/>
        <v>Guyana-The Americas2009</v>
      </c>
      <c r="E2551" s="11">
        <v>2.1999999999999999E-2</v>
      </c>
      <c r="F2551" s="11">
        <v>3.3000000000000002E-2</v>
      </c>
      <c r="G2551" s="11">
        <v>68</v>
      </c>
      <c r="H2551" s="11">
        <v>63</v>
      </c>
      <c r="I2551" s="11">
        <v>0.376</v>
      </c>
      <c r="J2551" s="11">
        <v>0.59099999999999997</v>
      </c>
      <c r="K2551" s="11">
        <v>3.3000000000000002E-2</v>
      </c>
      <c r="L2551" s="11">
        <v>781055</v>
      </c>
      <c r="M2551" s="11">
        <v>0.28199999999999997</v>
      </c>
    </row>
    <row r="2552" spans="1:13" ht="15" x14ac:dyDescent="0.25">
      <c r="A2552" s="12" t="s">
        <v>132</v>
      </c>
      <c r="B2552" s="5" t="s">
        <v>84</v>
      </c>
      <c r="C2552" s="9" t="s">
        <v>70</v>
      </c>
      <c r="D2552" s="9" t="str">
        <f t="shared" si="39"/>
        <v>Dominican Republic-The Americas2009</v>
      </c>
      <c r="E2552" s="11">
        <v>2.1999999999999999E-2</v>
      </c>
      <c r="F2552" s="11">
        <v>2.5999999999999999E-2</v>
      </c>
      <c r="G2552" s="11">
        <v>76</v>
      </c>
      <c r="H2552" s="11">
        <v>70</v>
      </c>
      <c r="I2552" s="11">
        <v>0.315</v>
      </c>
      <c r="J2552" s="11">
        <v>0.625</v>
      </c>
      <c r="K2552" s="11">
        <v>5.8999999999999997E-2</v>
      </c>
      <c r="L2552" s="11">
        <v>9884265</v>
      </c>
      <c r="M2552" s="11">
        <v>0.72499999999999998</v>
      </c>
    </row>
    <row r="2553" spans="1:13" ht="15" x14ac:dyDescent="0.25">
      <c r="A2553" s="12" t="s">
        <v>133</v>
      </c>
      <c r="B2553" s="5" t="s">
        <v>84</v>
      </c>
      <c r="C2553" s="9" t="s">
        <v>70</v>
      </c>
      <c r="D2553" s="9" t="str">
        <f t="shared" si="39"/>
        <v>Ecuador-The Americas2009</v>
      </c>
      <c r="E2553" s="11">
        <v>2.1999999999999999E-2</v>
      </c>
      <c r="F2553" s="11">
        <v>2.1999999999999999E-2</v>
      </c>
      <c r="G2553" s="11">
        <v>78</v>
      </c>
      <c r="H2553" s="11">
        <v>73</v>
      </c>
      <c r="I2553" s="11">
        <v>0.313</v>
      </c>
      <c r="J2553" s="11">
        <v>0.627</v>
      </c>
      <c r="K2553" s="11">
        <v>6.0999999999999999E-2</v>
      </c>
      <c r="L2553" s="11">
        <v>14756424</v>
      </c>
      <c r="M2553" s="11">
        <v>0.625</v>
      </c>
    </row>
    <row r="2554" spans="1:13" ht="15" x14ac:dyDescent="0.25">
      <c r="A2554" s="12" t="s">
        <v>213</v>
      </c>
      <c r="B2554" s="5" t="s">
        <v>84</v>
      </c>
      <c r="C2554" s="9" t="s">
        <v>70</v>
      </c>
      <c r="D2554" s="9" t="str">
        <f t="shared" si="39"/>
        <v>Nicaragua-The Americas2009</v>
      </c>
      <c r="E2554" s="11">
        <v>2.4E-2</v>
      </c>
      <c r="F2554" s="11">
        <v>2.3E-2</v>
      </c>
      <c r="G2554" s="11">
        <v>77</v>
      </c>
      <c r="H2554" s="11">
        <v>70</v>
      </c>
      <c r="I2554" s="11">
        <v>0.35099999999999998</v>
      </c>
      <c r="J2554" s="11">
        <v>0.60399999999999998</v>
      </c>
      <c r="K2554" s="11">
        <v>4.4999999999999998E-2</v>
      </c>
      <c r="L2554" s="11">
        <v>5743329</v>
      </c>
      <c r="M2554" s="11">
        <v>0.56999999999999995</v>
      </c>
    </row>
    <row r="2555" spans="1:13" ht="15" x14ac:dyDescent="0.25">
      <c r="A2555" s="12" t="s">
        <v>223</v>
      </c>
      <c r="B2555" s="5" t="s">
        <v>84</v>
      </c>
      <c r="C2555" s="9" t="s">
        <v>70</v>
      </c>
      <c r="D2555" s="9" t="str">
        <f t="shared" si="39"/>
        <v>Paraguay-The Americas2009</v>
      </c>
      <c r="E2555" s="11">
        <v>2.5000000000000001E-2</v>
      </c>
      <c r="F2555" s="11">
        <v>2.1000000000000001E-2</v>
      </c>
      <c r="G2555" s="11">
        <v>74</v>
      </c>
      <c r="H2555" s="11">
        <v>70</v>
      </c>
      <c r="I2555" s="11">
        <v>0.34</v>
      </c>
      <c r="J2555" s="11">
        <v>0.61</v>
      </c>
      <c r="K2555" s="11">
        <v>5.0999999999999997E-2</v>
      </c>
      <c r="L2555" s="11">
        <v>6347383</v>
      </c>
      <c r="M2555" s="11">
        <v>0.58299999999999996</v>
      </c>
    </row>
    <row r="2556" spans="1:13" ht="15" x14ac:dyDescent="0.25">
      <c r="A2556" s="12" t="s">
        <v>98</v>
      </c>
      <c r="B2556" s="5" t="s">
        <v>84</v>
      </c>
      <c r="C2556" s="9" t="s">
        <v>70</v>
      </c>
      <c r="D2556" s="9" t="str">
        <f t="shared" si="39"/>
        <v>Belize-The Americas2009</v>
      </c>
      <c r="E2556" s="11">
        <v>2.5000000000000001E-2</v>
      </c>
      <c r="F2556" s="11">
        <v>1.6E-2</v>
      </c>
      <c r="G2556" s="11">
        <v>76</v>
      </c>
      <c r="H2556" s="11">
        <v>70</v>
      </c>
      <c r="I2556" s="11">
        <v>0.36</v>
      </c>
      <c r="J2556" s="11">
        <v>0.60099999999999998</v>
      </c>
      <c r="K2556" s="11">
        <v>3.9E-2</v>
      </c>
      <c r="L2556" s="11">
        <v>301016</v>
      </c>
      <c r="M2556" s="11">
        <v>0.45200000000000001</v>
      </c>
    </row>
    <row r="2557" spans="1:13" ht="15" x14ac:dyDescent="0.25">
      <c r="A2557" s="12" t="s">
        <v>158</v>
      </c>
      <c r="B2557" s="5" t="s">
        <v>84</v>
      </c>
      <c r="C2557" s="9" t="s">
        <v>70</v>
      </c>
      <c r="D2557" s="9" t="str">
        <f t="shared" si="39"/>
        <v>Haiti-The Americas2009</v>
      </c>
      <c r="E2557" s="11">
        <v>2.7E-2</v>
      </c>
      <c r="F2557" s="11">
        <v>0.06</v>
      </c>
      <c r="G2557" s="11">
        <v>63</v>
      </c>
      <c r="H2557" s="11">
        <v>60</v>
      </c>
      <c r="I2557" s="11">
        <v>0.36499999999999999</v>
      </c>
      <c r="J2557" s="11">
        <v>0.59</v>
      </c>
      <c r="K2557" s="11">
        <v>4.3999999999999997E-2</v>
      </c>
      <c r="L2557" s="11">
        <v>9765153</v>
      </c>
      <c r="M2557" s="11">
        <v>0.505</v>
      </c>
    </row>
    <row r="2558" spans="1:13" ht="15" x14ac:dyDescent="0.25">
      <c r="A2558" s="12" t="s">
        <v>102</v>
      </c>
      <c r="B2558" s="5" t="s">
        <v>84</v>
      </c>
      <c r="C2558" s="9" t="s">
        <v>70</v>
      </c>
      <c r="D2558" s="9" t="str">
        <f t="shared" si="39"/>
        <v>Bolivia-The Americas2009</v>
      </c>
      <c r="E2558" s="11">
        <v>2.7E-2</v>
      </c>
      <c r="F2558" s="11">
        <v>3.5999999999999997E-2</v>
      </c>
      <c r="G2558" s="11">
        <v>68</v>
      </c>
      <c r="H2558" s="11">
        <v>64</v>
      </c>
      <c r="I2558" s="11">
        <v>0.36499999999999999</v>
      </c>
      <c r="J2558" s="11">
        <v>0.58899999999999997</v>
      </c>
      <c r="K2558" s="11">
        <v>4.5999999999999999E-2</v>
      </c>
      <c r="L2558" s="11">
        <v>9993406</v>
      </c>
      <c r="M2558" s="11">
        <v>0.66</v>
      </c>
    </row>
    <row r="2559" spans="1:13" ht="15" x14ac:dyDescent="0.25">
      <c r="A2559" s="12" t="s">
        <v>159</v>
      </c>
      <c r="B2559" s="5" t="s">
        <v>84</v>
      </c>
      <c r="C2559" s="9" t="s">
        <v>70</v>
      </c>
      <c r="D2559" s="9" t="str">
        <f t="shared" si="39"/>
        <v>Honduras-The Americas2009</v>
      </c>
      <c r="E2559" s="11">
        <v>2.7E-2</v>
      </c>
      <c r="F2559" s="11">
        <v>2.1999999999999999E-2</v>
      </c>
      <c r="G2559" s="11">
        <v>75</v>
      </c>
      <c r="H2559" s="11">
        <v>70</v>
      </c>
      <c r="I2559" s="11">
        <v>0.374</v>
      </c>
      <c r="J2559" s="11">
        <v>0.58399999999999996</v>
      </c>
      <c r="K2559" s="11">
        <v>4.2999999999999997E-2</v>
      </c>
      <c r="L2559" s="11">
        <v>7469844</v>
      </c>
      <c r="M2559" s="11">
        <v>0.51100000000000001</v>
      </c>
    </row>
    <row r="2560" spans="1:13" ht="15" x14ac:dyDescent="0.25">
      <c r="A2560" s="12" t="s">
        <v>154</v>
      </c>
      <c r="B2560" s="5" t="s">
        <v>84</v>
      </c>
      <c r="C2560" s="9" t="s">
        <v>70</v>
      </c>
      <c r="D2560" s="9" t="str">
        <f t="shared" si="39"/>
        <v>Guatemala-The Americas2009</v>
      </c>
      <c r="E2560" s="11">
        <v>3.3000000000000002E-2</v>
      </c>
      <c r="F2560" s="11">
        <v>2.9000000000000001E-2</v>
      </c>
      <c r="G2560" s="11">
        <v>74</v>
      </c>
      <c r="H2560" s="11">
        <v>67</v>
      </c>
      <c r="I2560" s="11">
        <v>0.41899999999999998</v>
      </c>
      <c r="J2560" s="11">
        <v>0.53700000000000003</v>
      </c>
      <c r="K2560" s="11">
        <v>4.3999999999999997E-2</v>
      </c>
      <c r="L2560" s="11">
        <v>13988988</v>
      </c>
      <c r="M2560" s="11">
        <v>0.48899999999999999</v>
      </c>
    </row>
    <row r="2561" spans="1:13" ht="15" x14ac:dyDescent="0.25">
      <c r="A2561" s="12" t="s">
        <v>242</v>
      </c>
      <c r="B2561" s="5" t="s">
        <v>84</v>
      </c>
      <c r="C2561" s="9" t="s">
        <v>71</v>
      </c>
      <c r="D2561" s="9" t="str">
        <f t="shared" si="39"/>
        <v>Sint Maarten (Dutch part)-The Americas2010</v>
      </c>
      <c r="E2561" s="8"/>
      <c r="F2561" s="8"/>
      <c r="G2561" s="8"/>
      <c r="H2561" s="8"/>
      <c r="I2561" s="8"/>
      <c r="J2561" s="8"/>
      <c r="K2561" s="8"/>
      <c r="L2561" s="11">
        <v>37850</v>
      </c>
      <c r="M2561" s="11">
        <v>1</v>
      </c>
    </row>
    <row r="2562" spans="1:13" ht="15" x14ac:dyDescent="0.25">
      <c r="A2562" s="12" t="s">
        <v>272</v>
      </c>
      <c r="B2562" s="5" t="s">
        <v>84</v>
      </c>
      <c r="C2562" s="9" t="s">
        <v>71</v>
      </c>
      <c r="D2562" s="9" t="str">
        <f t="shared" si="39"/>
        <v>Turks and Caicos Islands-The Americas2010</v>
      </c>
      <c r="E2562" s="8"/>
      <c r="F2562" s="8"/>
      <c r="G2562" s="8"/>
      <c r="H2562" s="8"/>
      <c r="I2562" s="8"/>
      <c r="J2562" s="8"/>
      <c r="K2562" s="8"/>
      <c r="L2562" s="11">
        <v>30993</v>
      </c>
      <c r="M2562" s="11">
        <v>0.90200000000000002</v>
      </c>
    </row>
    <row r="2563" spans="1:13" ht="15" x14ac:dyDescent="0.25">
      <c r="A2563" s="12" t="s">
        <v>252</v>
      </c>
      <c r="B2563" s="5" t="s">
        <v>84</v>
      </c>
      <c r="C2563" s="9" t="s">
        <v>71</v>
      </c>
      <c r="D2563" s="9" t="str">
        <f t="shared" ref="D2563:D2626" si="40">CONCATENATE(A2563,C2563)</f>
        <v>St. Kitts and Nevis-The Americas2010</v>
      </c>
      <c r="E2563" s="8"/>
      <c r="F2563" s="11">
        <v>8.9999999999999993E-3</v>
      </c>
      <c r="G2563" s="8"/>
      <c r="H2563" s="8"/>
      <c r="I2563" s="8"/>
      <c r="J2563" s="8"/>
      <c r="K2563" s="8"/>
      <c r="L2563" s="11">
        <v>52352</v>
      </c>
      <c r="M2563" s="11">
        <v>0.318</v>
      </c>
    </row>
    <row r="2564" spans="1:13" ht="15" x14ac:dyDescent="0.25">
      <c r="A2564" s="12" t="s">
        <v>125</v>
      </c>
      <c r="B2564" s="5" t="s">
        <v>84</v>
      </c>
      <c r="C2564" s="9" t="s">
        <v>71</v>
      </c>
      <c r="D2564" s="9" t="str">
        <f t="shared" si="40"/>
        <v>Cuba-The Americas2010</v>
      </c>
      <c r="E2564" s="11">
        <v>0.01</v>
      </c>
      <c r="F2564" s="11">
        <v>5.0000000000000001E-3</v>
      </c>
      <c r="G2564" s="11">
        <v>81</v>
      </c>
      <c r="H2564" s="11">
        <v>77</v>
      </c>
      <c r="I2564" s="11">
        <v>0.17299999999999999</v>
      </c>
      <c r="J2564" s="11">
        <v>0.70199999999999996</v>
      </c>
      <c r="K2564" s="11">
        <v>0.124</v>
      </c>
      <c r="L2564" s="11">
        <v>11281768</v>
      </c>
      <c r="M2564" s="11">
        <v>0.76600000000000001</v>
      </c>
    </row>
    <row r="2565" spans="1:13" ht="15" x14ac:dyDescent="0.25">
      <c r="A2565" s="12" t="s">
        <v>87</v>
      </c>
      <c r="B2565" s="5" t="s">
        <v>84</v>
      </c>
      <c r="C2565" s="9" t="s">
        <v>71</v>
      </c>
      <c r="D2565" s="9" t="str">
        <f t="shared" si="40"/>
        <v>Aruba-The Americas2010</v>
      </c>
      <c r="E2565" s="11">
        <v>1.0999999999999999E-2</v>
      </c>
      <c r="F2565" s="8"/>
      <c r="G2565" s="11">
        <v>77</v>
      </c>
      <c r="H2565" s="11">
        <v>73</v>
      </c>
      <c r="I2565" s="11">
        <v>0.20799999999999999</v>
      </c>
      <c r="J2565" s="11">
        <v>0.68899999999999995</v>
      </c>
      <c r="K2565" s="11">
        <v>0.10299999999999999</v>
      </c>
      <c r="L2565" s="11">
        <v>101597</v>
      </c>
      <c r="M2565" s="11">
        <v>0.43099999999999999</v>
      </c>
    </row>
    <row r="2566" spans="1:13" ht="15" x14ac:dyDescent="0.25">
      <c r="A2566" s="12" t="s">
        <v>228</v>
      </c>
      <c r="B2566" s="5" t="s">
        <v>84</v>
      </c>
      <c r="C2566" s="9" t="s">
        <v>71</v>
      </c>
      <c r="D2566" s="9" t="str">
        <f t="shared" si="40"/>
        <v>Puerto Rico-The Americas2010</v>
      </c>
      <c r="E2566" s="11">
        <v>1.0999999999999999E-2</v>
      </c>
      <c r="F2566" s="8"/>
      <c r="G2566" s="11">
        <v>82</v>
      </c>
      <c r="H2566" s="11">
        <v>74</v>
      </c>
      <c r="I2566" s="11">
        <v>0.20499999999999999</v>
      </c>
      <c r="J2566" s="11">
        <v>0.66500000000000004</v>
      </c>
      <c r="K2566" s="11">
        <v>0.13</v>
      </c>
      <c r="L2566" s="11">
        <v>3721208</v>
      </c>
      <c r="M2566" s="11">
        <v>0.93799999999999994</v>
      </c>
    </row>
    <row r="2567" spans="1:13" ht="15" x14ac:dyDescent="0.25">
      <c r="A2567" s="12" t="s">
        <v>112</v>
      </c>
      <c r="B2567" s="5" t="s">
        <v>84</v>
      </c>
      <c r="C2567" s="9" t="s">
        <v>71</v>
      </c>
      <c r="D2567" s="9" t="str">
        <f t="shared" si="40"/>
        <v>Canada-The Americas2010</v>
      </c>
      <c r="E2567" s="11">
        <v>1.0999999999999999E-2</v>
      </c>
      <c r="F2567" s="11">
        <v>5.0000000000000001E-3</v>
      </c>
      <c r="G2567" s="11">
        <v>83</v>
      </c>
      <c r="H2567" s="11">
        <v>79</v>
      </c>
      <c r="I2567" s="11">
        <v>0.16500000000000001</v>
      </c>
      <c r="J2567" s="11">
        <v>0.69399999999999995</v>
      </c>
      <c r="K2567" s="11">
        <v>0.14199999999999999</v>
      </c>
      <c r="L2567" s="11">
        <v>34005274</v>
      </c>
      <c r="M2567" s="11">
        <v>0.80900000000000005</v>
      </c>
    </row>
    <row r="2568" spans="1:13" ht="15" x14ac:dyDescent="0.25">
      <c r="A2568" s="12" t="s">
        <v>100</v>
      </c>
      <c r="B2568" s="5" t="s">
        <v>84</v>
      </c>
      <c r="C2568" s="9" t="s">
        <v>71</v>
      </c>
      <c r="D2568" s="9" t="str">
        <f t="shared" si="40"/>
        <v>Bermuda-The Americas2010</v>
      </c>
      <c r="E2568" s="11">
        <v>1.2E-2</v>
      </c>
      <c r="F2568" s="8"/>
      <c r="G2568" s="11">
        <v>82</v>
      </c>
      <c r="H2568" s="11">
        <v>77</v>
      </c>
      <c r="I2568" s="8"/>
      <c r="J2568" s="8"/>
      <c r="K2568" s="8"/>
      <c r="L2568" s="11">
        <v>65124</v>
      </c>
      <c r="M2568" s="11">
        <v>1</v>
      </c>
    </row>
    <row r="2569" spans="1:13" ht="15" x14ac:dyDescent="0.25">
      <c r="A2569" s="12" t="s">
        <v>131</v>
      </c>
      <c r="B2569" s="5" t="s">
        <v>84</v>
      </c>
      <c r="C2569" s="9" t="s">
        <v>71</v>
      </c>
      <c r="D2569" s="9" t="str">
        <f t="shared" si="40"/>
        <v>Dominica-The Americas2010</v>
      </c>
      <c r="E2569" s="11">
        <v>1.2999999999999999E-2</v>
      </c>
      <c r="F2569" s="11">
        <v>1.0999999999999999E-2</v>
      </c>
      <c r="G2569" s="8"/>
      <c r="H2569" s="8"/>
      <c r="I2569" s="8"/>
      <c r="J2569" s="8"/>
      <c r="K2569" s="8"/>
      <c r="L2569" s="11">
        <v>71167</v>
      </c>
      <c r="M2569" s="11">
        <v>0.68100000000000005</v>
      </c>
    </row>
    <row r="2570" spans="1:13" ht="15" x14ac:dyDescent="0.25">
      <c r="A2570" s="12" t="s">
        <v>95</v>
      </c>
      <c r="B2570" s="5" t="s">
        <v>84</v>
      </c>
      <c r="C2570" s="9" t="s">
        <v>71</v>
      </c>
      <c r="D2570" s="9" t="str">
        <f t="shared" si="40"/>
        <v>Barbados-The Americas2010</v>
      </c>
      <c r="E2570" s="11">
        <v>1.2999999999999999E-2</v>
      </c>
      <c r="F2570" s="11">
        <v>1.4E-2</v>
      </c>
      <c r="G2570" s="11">
        <v>77</v>
      </c>
      <c r="H2570" s="11">
        <v>72</v>
      </c>
      <c r="I2570" s="11">
        <v>0.193</v>
      </c>
      <c r="J2570" s="11">
        <v>0.70299999999999996</v>
      </c>
      <c r="K2570" s="11">
        <v>0.104</v>
      </c>
      <c r="L2570" s="11">
        <v>280396</v>
      </c>
      <c r="M2570" s="11">
        <v>0.32100000000000001</v>
      </c>
    </row>
    <row r="2571" spans="1:13" ht="15" x14ac:dyDescent="0.25">
      <c r="A2571" s="12" t="s">
        <v>277</v>
      </c>
      <c r="B2571" s="5" t="s">
        <v>84</v>
      </c>
      <c r="C2571" s="9" t="s">
        <v>71</v>
      </c>
      <c r="D2571" s="9" t="str">
        <f t="shared" si="40"/>
        <v>United States-The Americas2010</v>
      </c>
      <c r="E2571" s="11">
        <v>1.2999999999999999E-2</v>
      </c>
      <c r="F2571" s="11">
        <v>6.0000000000000001E-3</v>
      </c>
      <c r="G2571" s="11">
        <v>81</v>
      </c>
      <c r="H2571" s="11">
        <v>76</v>
      </c>
      <c r="I2571" s="11">
        <v>0.19800000000000001</v>
      </c>
      <c r="J2571" s="11">
        <v>0.67100000000000004</v>
      </c>
      <c r="K2571" s="11">
        <v>0.13100000000000001</v>
      </c>
      <c r="L2571" s="11">
        <v>309326295</v>
      </c>
      <c r="M2571" s="11">
        <v>0.80800000000000005</v>
      </c>
    </row>
    <row r="2572" spans="1:13" ht="15" x14ac:dyDescent="0.25">
      <c r="A2572" s="12" t="s">
        <v>126</v>
      </c>
      <c r="B2572" s="5" t="s">
        <v>84</v>
      </c>
      <c r="C2572" s="9" t="s">
        <v>71</v>
      </c>
      <c r="D2572" s="9" t="str">
        <f t="shared" si="40"/>
        <v>Curacao-The Americas2010</v>
      </c>
      <c r="E2572" s="11">
        <v>1.4E-2</v>
      </c>
      <c r="F2572" s="8"/>
      <c r="G2572" s="8"/>
      <c r="H2572" s="8"/>
      <c r="I2572" s="11">
        <v>0.19800000000000001</v>
      </c>
      <c r="J2572" s="11">
        <v>0.67</v>
      </c>
      <c r="K2572" s="11">
        <v>0.13200000000000001</v>
      </c>
      <c r="L2572" s="11">
        <v>149311</v>
      </c>
      <c r="M2572" s="11">
        <v>0.89900000000000002</v>
      </c>
    </row>
    <row r="2573" spans="1:13" ht="15" x14ac:dyDescent="0.25">
      <c r="A2573" s="12" t="s">
        <v>116</v>
      </c>
      <c r="B2573" s="5" t="s">
        <v>84</v>
      </c>
      <c r="C2573" s="9" t="s">
        <v>71</v>
      </c>
      <c r="D2573" s="9" t="str">
        <f t="shared" si="40"/>
        <v>Chile-The Americas2010</v>
      </c>
      <c r="E2573" s="11">
        <v>1.4E-2</v>
      </c>
      <c r="F2573" s="11">
        <v>8.0000000000000002E-3</v>
      </c>
      <c r="G2573" s="11">
        <v>82</v>
      </c>
      <c r="H2573" s="11">
        <v>76</v>
      </c>
      <c r="I2573" s="11">
        <v>0.221</v>
      </c>
      <c r="J2573" s="11">
        <v>0.68700000000000006</v>
      </c>
      <c r="K2573" s="11">
        <v>9.1999999999999998E-2</v>
      </c>
      <c r="L2573" s="11">
        <v>17150760</v>
      </c>
      <c r="M2573" s="11">
        <v>0.88600000000000001</v>
      </c>
    </row>
    <row r="2574" spans="1:13" ht="15" x14ac:dyDescent="0.25">
      <c r="A2574" s="12" t="s">
        <v>113</v>
      </c>
      <c r="B2574" s="5" t="s">
        <v>84</v>
      </c>
      <c r="C2574" s="9" t="s">
        <v>71</v>
      </c>
      <c r="D2574" s="9" t="str">
        <f t="shared" si="40"/>
        <v>Cayman Islands-The Americas2010</v>
      </c>
      <c r="E2574" s="11">
        <v>1.4999999999999999E-2</v>
      </c>
      <c r="F2574" s="8"/>
      <c r="G2574" s="8"/>
      <c r="H2574" s="8"/>
      <c r="I2574" s="8"/>
      <c r="J2574" s="8"/>
      <c r="K2574" s="8"/>
      <c r="L2574" s="11">
        <v>55509</v>
      </c>
      <c r="M2574" s="11">
        <v>1</v>
      </c>
    </row>
    <row r="2575" spans="1:13" ht="15" x14ac:dyDescent="0.25">
      <c r="A2575" s="12" t="s">
        <v>268</v>
      </c>
      <c r="B2575" s="5" t="s">
        <v>84</v>
      </c>
      <c r="C2575" s="9" t="s">
        <v>71</v>
      </c>
      <c r="D2575" s="9" t="str">
        <f t="shared" si="40"/>
        <v>Trinidad and Tobago-The Americas2010</v>
      </c>
      <c r="E2575" s="11">
        <v>1.4999999999999999E-2</v>
      </c>
      <c r="F2575" s="11">
        <v>2.1000000000000001E-2</v>
      </c>
      <c r="G2575" s="11">
        <v>73</v>
      </c>
      <c r="H2575" s="11">
        <v>66</v>
      </c>
      <c r="I2575" s="11">
        <v>0.20699999999999999</v>
      </c>
      <c r="J2575" s="11">
        <v>0.71</v>
      </c>
      <c r="K2575" s="11">
        <v>8.3000000000000004E-2</v>
      </c>
      <c r="L2575" s="11">
        <v>1328095</v>
      </c>
      <c r="M2575" s="11">
        <v>9.0999999999999998E-2</v>
      </c>
    </row>
    <row r="2576" spans="1:13" ht="15" x14ac:dyDescent="0.25">
      <c r="A2576" s="12" t="s">
        <v>151</v>
      </c>
      <c r="B2576" s="5" t="s">
        <v>84</v>
      </c>
      <c r="C2576" s="9" t="s">
        <v>71</v>
      </c>
      <c r="D2576" s="9" t="str">
        <f t="shared" si="40"/>
        <v>Greenland-The Americas2010</v>
      </c>
      <c r="E2576" s="11">
        <v>1.4999999999999999E-2</v>
      </c>
      <c r="F2576" s="8"/>
      <c r="G2576" s="11">
        <v>73</v>
      </c>
      <c r="H2576" s="11">
        <v>69</v>
      </c>
      <c r="I2576" s="8"/>
      <c r="J2576" s="8"/>
      <c r="K2576" s="8"/>
      <c r="L2576" s="11">
        <v>56905</v>
      </c>
      <c r="M2576" s="11">
        <v>0.84399999999999997</v>
      </c>
    </row>
    <row r="2577" spans="1:13" ht="15" x14ac:dyDescent="0.25">
      <c r="A2577" s="12" t="s">
        <v>171</v>
      </c>
      <c r="B2577" s="5" t="s">
        <v>84</v>
      </c>
      <c r="C2577" s="9" t="s">
        <v>71</v>
      </c>
      <c r="D2577" s="9" t="str">
        <f t="shared" si="40"/>
        <v>Jamaica-The Americas2010</v>
      </c>
      <c r="E2577" s="11">
        <v>1.4999999999999999E-2</v>
      </c>
      <c r="F2577" s="11">
        <v>1.6E-2</v>
      </c>
      <c r="G2577" s="11">
        <v>76</v>
      </c>
      <c r="H2577" s="11">
        <v>70</v>
      </c>
      <c r="I2577" s="11">
        <v>0.28999999999999998</v>
      </c>
      <c r="J2577" s="11">
        <v>0.63100000000000001</v>
      </c>
      <c r="K2577" s="11">
        <v>7.8E-2</v>
      </c>
      <c r="L2577" s="11">
        <v>2690824</v>
      </c>
      <c r="M2577" s="11">
        <v>0.53700000000000003</v>
      </c>
    </row>
    <row r="2578" spans="1:13" ht="15" x14ac:dyDescent="0.25">
      <c r="A2578" s="12" t="s">
        <v>278</v>
      </c>
      <c r="B2578" s="5" t="s">
        <v>84</v>
      </c>
      <c r="C2578" s="9" t="s">
        <v>71</v>
      </c>
      <c r="D2578" s="9" t="str">
        <f t="shared" si="40"/>
        <v>Uruguay-The Americas2010</v>
      </c>
      <c r="E2578" s="11">
        <v>1.4999999999999999E-2</v>
      </c>
      <c r="F2578" s="11">
        <v>1.0999999999999999E-2</v>
      </c>
      <c r="G2578" s="11">
        <v>80</v>
      </c>
      <c r="H2578" s="11">
        <v>73</v>
      </c>
      <c r="I2578" s="11">
        <v>0.22500000000000001</v>
      </c>
      <c r="J2578" s="11">
        <v>0.63600000000000001</v>
      </c>
      <c r="K2578" s="11">
        <v>0.13900000000000001</v>
      </c>
      <c r="L2578" s="11">
        <v>3371982</v>
      </c>
      <c r="M2578" s="11">
        <v>0.94399999999999995</v>
      </c>
    </row>
    <row r="2579" spans="1:13" ht="15" x14ac:dyDescent="0.25">
      <c r="A2579" s="12" t="s">
        <v>105</v>
      </c>
      <c r="B2579" s="5" t="s">
        <v>84</v>
      </c>
      <c r="C2579" s="9" t="s">
        <v>71</v>
      </c>
      <c r="D2579" s="9" t="str">
        <f t="shared" si="40"/>
        <v>Brazil-The Americas2010</v>
      </c>
      <c r="E2579" s="11">
        <v>1.6E-2</v>
      </c>
      <c r="F2579" s="11">
        <v>1.4999999999999999E-2</v>
      </c>
      <c r="G2579" s="11">
        <v>77</v>
      </c>
      <c r="H2579" s="11">
        <v>70</v>
      </c>
      <c r="I2579" s="11">
        <v>0.255</v>
      </c>
      <c r="J2579" s="11">
        <v>0.67600000000000005</v>
      </c>
      <c r="K2579" s="11">
        <v>6.9000000000000006E-2</v>
      </c>
      <c r="L2579" s="11">
        <v>195210154</v>
      </c>
      <c r="M2579" s="11">
        <v>0.84299999999999997</v>
      </c>
    </row>
    <row r="2580" spans="1:13" ht="15" x14ac:dyDescent="0.25">
      <c r="A2580" s="12" t="s">
        <v>253</v>
      </c>
      <c r="B2580" s="5" t="s">
        <v>84</v>
      </c>
      <c r="C2580" s="9" t="s">
        <v>71</v>
      </c>
      <c r="D2580" s="9" t="str">
        <f t="shared" si="40"/>
        <v>St. Lucia-The Americas2010</v>
      </c>
      <c r="E2580" s="11">
        <v>1.6E-2</v>
      </c>
      <c r="F2580" s="11">
        <v>1.4E-2</v>
      </c>
      <c r="G2580" s="11">
        <v>77</v>
      </c>
      <c r="H2580" s="11">
        <v>72</v>
      </c>
      <c r="I2580" s="11">
        <v>0.253</v>
      </c>
      <c r="J2580" s="11">
        <v>0.66300000000000003</v>
      </c>
      <c r="K2580" s="11">
        <v>8.5000000000000006E-2</v>
      </c>
      <c r="L2580" s="11">
        <v>177397</v>
      </c>
      <c r="M2580" s="11">
        <v>0.185</v>
      </c>
    </row>
    <row r="2581" spans="1:13" ht="15" x14ac:dyDescent="0.25">
      <c r="A2581" s="12" t="s">
        <v>91</v>
      </c>
      <c r="B2581" s="5" t="s">
        <v>84</v>
      </c>
      <c r="C2581" s="9" t="s">
        <v>71</v>
      </c>
      <c r="D2581" s="9" t="str">
        <f t="shared" si="40"/>
        <v>Bahamas, The-The Americas2010</v>
      </c>
      <c r="E2581" s="11">
        <v>1.6E-2</v>
      </c>
      <c r="F2581" s="11">
        <v>1.0999999999999999E-2</v>
      </c>
      <c r="G2581" s="11">
        <v>78</v>
      </c>
      <c r="H2581" s="11">
        <v>72</v>
      </c>
      <c r="I2581" s="11">
        <v>0.22500000000000001</v>
      </c>
      <c r="J2581" s="11">
        <v>0.70599999999999996</v>
      </c>
      <c r="K2581" s="11">
        <v>7.0000000000000007E-2</v>
      </c>
      <c r="L2581" s="11">
        <v>360498</v>
      </c>
      <c r="M2581" s="11">
        <v>0.82499999999999996</v>
      </c>
    </row>
    <row r="2582" spans="1:13" ht="15" x14ac:dyDescent="0.25">
      <c r="A2582" s="12" t="s">
        <v>122</v>
      </c>
      <c r="B2582" s="5" t="s">
        <v>84</v>
      </c>
      <c r="C2582" s="9" t="s">
        <v>71</v>
      </c>
      <c r="D2582" s="9" t="str">
        <f t="shared" si="40"/>
        <v>Costa Rica-The Americas2010</v>
      </c>
      <c r="E2582" s="11">
        <v>1.6E-2</v>
      </c>
      <c r="F2582" s="11">
        <v>8.9999999999999993E-3</v>
      </c>
      <c r="G2582" s="11">
        <v>82</v>
      </c>
      <c r="H2582" s="11">
        <v>77</v>
      </c>
      <c r="I2582" s="11">
        <v>0.249</v>
      </c>
      <c r="J2582" s="11">
        <v>0.68600000000000005</v>
      </c>
      <c r="K2582" s="11">
        <v>6.5000000000000002E-2</v>
      </c>
      <c r="L2582" s="11">
        <v>4669685</v>
      </c>
      <c r="M2582" s="11">
        <v>0.71699999999999997</v>
      </c>
    </row>
    <row r="2583" spans="1:13" ht="15" x14ac:dyDescent="0.25">
      <c r="A2583" s="12" t="s">
        <v>255</v>
      </c>
      <c r="B2583" s="5" t="s">
        <v>84</v>
      </c>
      <c r="C2583" s="9" t="s">
        <v>71</v>
      </c>
      <c r="D2583" s="9" t="str">
        <f t="shared" si="40"/>
        <v>St. Vincent and the Grenadines-The Americas2010</v>
      </c>
      <c r="E2583" s="11">
        <v>1.7000000000000001E-2</v>
      </c>
      <c r="F2583" s="11">
        <v>1.9E-2</v>
      </c>
      <c r="G2583" s="11">
        <v>74</v>
      </c>
      <c r="H2583" s="11">
        <v>70</v>
      </c>
      <c r="I2583" s="11">
        <v>0.26500000000000001</v>
      </c>
      <c r="J2583" s="11">
        <v>0.66800000000000004</v>
      </c>
      <c r="K2583" s="11">
        <v>6.7000000000000004E-2</v>
      </c>
      <c r="L2583" s="11">
        <v>109316</v>
      </c>
      <c r="M2583" s="11">
        <v>0.48799999999999999</v>
      </c>
    </row>
    <row r="2584" spans="1:13" ht="15" x14ac:dyDescent="0.25">
      <c r="A2584" s="12" t="s">
        <v>85</v>
      </c>
      <c r="B2584" s="5" t="s">
        <v>84</v>
      </c>
      <c r="C2584" s="9" t="s">
        <v>71</v>
      </c>
      <c r="D2584" s="9" t="str">
        <f t="shared" si="40"/>
        <v>Argentina-The Americas2010</v>
      </c>
      <c r="E2584" s="11">
        <v>1.7000000000000001E-2</v>
      </c>
      <c r="F2584" s="11">
        <v>1.2999999999999999E-2</v>
      </c>
      <c r="G2584" s="11">
        <v>79</v>
      </c>
      <c r="H2584" s="11">
        <v>72</v>
      </c>
      <c r="I2584" s="11">
        <v>0.249</v>
      </c>
      <c r="J2584" s="11">
        <v>0.64500000000000002</v>
      </c>
      <c r="K2584" s="11">
        <v>0.106</v>
      </c>
      <c r="L2584" s="11">
        <v>40374224</v>
      </c>
      <c r="M2584" s="11">
        <v>0.91</v>
      </c>
    </row>
    <row r="2585" spans="1:13" ht="15" x14ac:dyDescent="0.25">
      <c r="A2585" s="12" t="s">
        <v>83</v>
      </c>
      <c r="B2585" s="5" t="s">
        <v>84</v>
      </c>
      <c r="C2585" s="9" t="s">
        <v>71</v>
      </c>
      <c r="D2585" s="9" t="str">
        <f t="shared" si="40"/>
        <v>Antigua and Barbuda-The Americas2010</v>
      </c>
      <c r="E2585" s="11">
        <v>1.7000000000000001E-2</v>
      </c>
      <c r="F2585" s="11">
        <v>8.9999999999999993E-3</v>
      </c>
      <c r="G2585" s="11">
        <v>78</v>
      </c>
      <c r="H2585" s="11">
        <v>73</v>
      </c>
      <c r="I2585" s="11">
        <v>0.26200000000000001</v>
      </c>
      <c r="J2585" s="11">
        <v>0.66500000000000004</v>
      </c>
      <c r="K2585" s="11">
        <v>7.1999999999999995E-2</v>
      </c>
      <c r="L2585" s="11">
        <v>87233</v>
      </c>
      <c r="M2585" s="11">
        <v>0.26200000000000001</v>
      </c>
    </row>
    <row r="2586" spans="1:13" ht="15" x14ac:dyDescent="0.25">
      <c r="A2586" s="12" t="s">
        <v>254</v>
      </c>
      <c r="B2586" s="5" t="s">
        <v>84</v>
      </c>
      <c r="C2586" s="9" t="s">
        <v>71</v>
      </c>
      <c r="D2586" s="9" t="str">
        <f t="shared" si="40"/>
        <v>St. Martin (French part)-The Americas2010</v>
      </c>
      <c r="E2586" s="11">
        <v>1.7000000000000001E-2</v>
      </c>
      <c r="F2586" s="8"/>
      <c r="G2586" s="11">
        <v>82</v>
      </c>
      <c r="H2586" s="11">
        <v>76</v>
      </c>
      <c r="I2586" s="8"/>
      <c r="J2586" s="8"/>
      <c r="K2586" s="8"/>
      <c r="L2586" s="11">
        <v>30235</v>
      </c>
      <c r="M2586" s="8"/>
    </row>
    <row r="2587" spans="1:13" ht="15" x14ac:dyDescent="0.25">
      <c r="A2587" s="12" t="s">
        <v>257</v>
      </c>
      <c r="B2587" s="5" t="s">
        <v>84</v>
      </c>
      <c r="C2587" s="9" t="s">
        <v>71</v>
      </c>
      <c r="D2587" s="9" t="str">
        <f t="shared" si="40"/>
        <v>Suriname-The Americas2010</v>
      </c>
      <c r="E2587" s="11">
        <v>1.7999999999999999E-2</v>
      </c>
      <c r="F2587" s="11">
        <v>2.1999999999999999E-2</v>
      </c>
      <c r="G2587" s="11">
        <v>74</v>
      </c>
      <c r="H2587" s="11">
        <v>67</v>
      </c>
      <c r="I2587" s="11">
        <v>0.28599999999999998</v>
      </c>
      <c r="J2587" s="11">
        <v>0.64900000000000002</v>
      </c>
      <c r="K2587" s="11">
        <v>6.4000000000000001E-2</v>
      </c>
      <c r="L2587" s="11">
        <v>524960</v>
      </c>
      <c r="M2587" s="11">
        <v>0.66300000000000003</v>
      </c>
    </row>
    <row r="2588" spans="1:13" ht="15" x14ac:dyDescent="0.25">
      <c r="A2588" s="12" t="s">
        <v>152</v>
      </c>
      <c r="B2588" s="5" t="s">
        <v>84</v>
      </c>
      <c r="C2588" s="9" t="s">
        <v>71</v>
      </c>
      <c r="D2588" s="9" t="str">
        <f t="shared" si="40"/>
        <v>Grenada-The Americas2010</v>
      </c>
      <c r="E2588" s="11">
        <v>1.9E-2</v>
      </c>
      <c r="F2588" s="11">
        <v>1.2E-2</v>
      </c>
      <c r="G2588" s="11">
        <v>75</v>
      </c>
      <c r="H2588" s="11">
        <v>70</v>
      </c>
      <c r="I2588" s="11">
        <v>0.27500000000000002</v>
      </c>
      <c r="J2588" s="11">
        <v>0.65200000000000002</v>
      </c>
      <c r="K2588" s="11">
        <v>7.1999999999999995E-2</v>
      </c>
      <c r="L2588" s="11">
        <v>104677</v>
      </c>
      <c r="M2588" s="11">
        <v>0.35699999999999998</v>
      </c>
    </row>
    <row r="2589" spans="1:13" ht="15" x14ac:dyDescent="0.25">
      <c r="A2589" s="12" t="s">
        <v>135</v>
      </c>
      <c r="B2589" s="5" t="s">
        <v>84</v>
      </c>
      <c r="C2589" s="9" t="s">
        <v>71</v>
      </c>
      <c r="D2589" s="9" t="str">
        <f t="shared" si="40"/>
        <v>El Salvador-The Americas2010</v>
      </c>
      <c r="E2589" s="11">
        <v>0.02</v>
      </c>
      <c r="F2589" s="11">
        <v>1.4999999999999999E-2</v>
      </c>
      <c r="G2589" s="11">
        <v>76</v>
      </c>
      <c r="H2589" s="11">
        <v>67</v>
      </c>
      <c r="I2589" s="11">
        <v>0.32100000000000001</v>
      </c>
      <c r="J2589" s="11">
        <v>0.61</v>
      </c>
      <c r="K2589" s="11">
        <v>6.9000000000000006E-2</v>
      </c>
      <c r="L2589" s="11">
        <v>6218195</v>
      </c>
      <c r="M2589" s="11">
        <v>0.64300000000000002</v>
      </c>
    </row>
    <row r="2590" spans="1:13" ht="15" x14ac:dyDescent="0.25">
      <c r="A2590" s="12" t="s">
        <v>118</v>
      </c>
      <c r="B2590" s="5" t="s">
        <v>84</v>
      </c>
      <c r="C2590" s="9" t="s">
        <v>71</v>
      </c>
      <c r="D2590" s="9" t="str">
        <f t="shared" si="40"/>
        <v>Colombia-The Americas2010</v>
      </c>
      <c r="E2590" s="11">
        <v>0.02</v>
      </c>
      <c r="F2590" s="11">
        <v>1.6E-2</v>
      </c>
      <c r="G2590" s="11">
        <v>77</v>
      </c>
      <c r="H2590" s="11">
        <v>70</v>
      </c>
      <c r="I2590" s="11">
        <v>0.28799999999999998</v>
      </c>
      <c r="J2590" s="11">
        <v>0.65600000000000003</v>
      </c>
      <c r="K2590" s="11">
        <v>5.6000000000000001E-2</v>
      </c>
      <c r="L2590" s="11">
        <v>46444798</v>
      </c>
      <c r="M2590" s="11">
        <v>0.75</v>
      </c>
    </row>
    <row r="2591" spans="1:13" ht="15" x14ac:dyDescent="0.25">
      <c r="A2591" s="12" t="s">
        <v>199</v>
      </c>
      <c r="B2591" s="5" t="s">
        <v>84</v>
      </c>
      <c r="C2591" s="9" t="s">
        <v>71</v>
      </c>
      <c r="D2591" s="9" t="str">
        <f t="shared" si="40"/>
        <v>Mexico-The Americas2010</v>
      </c>
      <c r="E2591" s="11">
        <v>0.02</v>
      </c>
      <c r="F2591" s="11">
        <v>1.4E-2</v>
      </c>
      <c r="G2591" s="11">
        <v>79</v>
      </c>
      <c r="H2591" s="11">
        <v>74</v>
      </c>
      <c r="I2591" s="11">
        <v>0.3</v>
      </c>
      <c r="J2591" s="11">
        <v>0.64</v>
      </c>
      <c r="K2591" s="11">
        <v>0.06</v>
      </c>
      <c r="L2591" s="11">
        <v>117886404</v>
      </c>
      <c r="M2591" s="11">
        <v>0.77800000000000002</v>
      </c>
    </row>
    <row r="2592" spans="1:13" ht="15" x14ac:dyDescent="0.25">
      <c r="A2592" s="12" t="s">
        <v>221</v>
      </c>
      <c r="B2592" s="5" t="s">
        <v>84</v>
      </c>
      <c r="C2592" s="9" t="s">
        <v>71</v>
      </c>
      <c r="D2592" s="9" t="str">
        <f t="shared" si="40"/>
        <v>Panama-The Americas2010</v>
      </c>
      <c r="E2592" s="11">
        <v>0.02</v>
      </c>
      <c r="F2592" s="11">
        <v>1.7000000000000001E-2</v>
      </c>
      <c r="G2592" s="11">
        <v>80</v>
      </c>
      <c r="H2592" s="11">
        <v>74</v>
      </c>
      <c r="I2592" s="11">
        <v>0.29299999999999998</v>
      </c>
      <c r="J2592" s="11">
        <v>0.63900000000000001</v>
      </c>
      <c r="K2592" s="11">
        <v>6.8000000000000005E-2</v>
      </c>
      <c r="L2592" s="11">
        <v>3678128</v>
      </c>
      <c r="M2592" s="11">
        <v>0.65100000000000002</v>
      </c>
    </row>
    <row r="2593" spans="1:13" ht="15" x14ac:dyDescent="0.25">
      <c r="A2593" s="12" t="s">
        <v>224</v>
      </c>
      <c r="B2593" s="5" t="s">
        <v>84</v>
      </c>
      <c r="C2593" s="9" t="s">
        <v>71</v>
      </c>
      <c r="D2593" s="9" t="str">
        <f t="shared" si="40"/>
        <v>Peru-The Americas2010</v>
      </c>
      <c r="E2593" s="11">
        <v>2.1000000000000001E-2</v>
      </c>
      <c r="F2593" s="11">
        <v>1.4999999999999999E-2</v>
      </c>
      <c r="G2593" s="11">
        <v>77</v>
      </c>
      <c r="H2593" s="11">
        <v>71</v>
      </c>
      <c r="I2593" s="11">
        <v>0.3</v>
      </c>
      <c r="J2593" s="11">
        <v>0.64</v>
      </c>
      <c r="K2593" s="11">
        <v>0.06</v>
      </c>
      <c r="L2593" s="11">
        <v>29262830</v>
      </c>
      <c r="M2593" s="11">
        <v>0.76900000000000002</v>
      </c>
    </row>
    <row r="2594" spans="1:13" ht="15" x14ac:dyDescent="0.25">
      <c r="A2594" s="12" t="s">
        <v>281</v>
      </c>
      <c r="B2594" s="5" t="s">
        <v>84</v>
      </c>
      <c r="C2594" s="9" t="s">
        <v>71</v>
      </c>
      <c r="D2594" s="9" t="str">
        <f t="shared" si="40"/>
        <v>Venezuela-The Americas2010</v>
      </c>
      <c r="E2594" s="11">
        <v>2.1000000000000001E-2</v>
      </c>
      <c r="F2594" s="11">
        <v>1.4E-2</v>
      </c>
      <c r="G2594" s="11">
        <v>77</v>
      </c>
      <c r="H2594" s="11">
        <v>71</v>
      </c>
      <c r="I2594" s="11">
        <v>0.29499999999999998</v>
      </c>
      <c r="J2594" s="11">
        <v>0.64900000000000002</v>
      </c>
      <c r="K2594" s="11">
        <v>5.6000000000000001E-2</v>
      </c>
      <c r="L2594" s="11">
        <v>29043283</v>
      </c>
      <c r="M2594" s="11">
        <v>0.88800000000000001</v>
      </c>
    </row>
    <row r="2595" spans="1:13" ht="15" x14ac:dyDescent="0.25">
      <c r="A2595" s="12" t="s">
        <v>157</v>
      </c>
      <c r="B2595" s="5" t="s">
        <v>84</v>
      </c>
      <c r="C2595" s="9" t="s">
        <v>71</v>
      </c>
      <c r="D2595" s="9" t="str">
        <f t="shared" si="40"/>
        <v>Guyana-The Americas2010</v>
      </c>
      <c r="E2595" s="11">
        <v>2.1999999999999999E-2</v>
      </c>
      <c r="F2595" s="11">
        <v>3.2000000000000001E-2</v>
      </c>
      <c r="G2595" s="11">
        <v>68</v>
      </c>
      <c r="H2595" s="11">
        <v>63</v>
      </c>
      <c r="I2595" s="11">
        <v>0.376</v>
      </c>
      <c r="J2595" s="11">
        <v>0.59199999999999997</v>
      </c>
      <c r="K2595" s="11">
        <v>3.3000000000000002E-2</v>
      </c>
      <c r="L2595" s="11">
        <v>786126</v>
      </c>
      <c r="M2595" s="11">
        <v>0.28199999999999997</v>
      </c>
    </row>
    <row r="2596" spans="1:13" ht="15" x14ac:dyDescent="0.25">
      <c r="A2596" s="12" t="s">
        <v>132</v>
      </c>
      <c r="B2596" s="5" t="s">
        <v>84</v>
      </c>
      <c r="C2596" s="9" t="s">
        <v>71</v>
      </c>
      <c r="D2596" s="9" t="str">
        <f t="shared" si="40"/>
        <v>Dominican Republic-The Americas2010</v>
      </c>
      <c r="E2596" s="11">
        <v>2.1999999999999999E-2</v>
      </c>
      <c r="F2596" s="11">
        <v>2.5999999999999999E-2</v>
      </c>
      <c r="G2596" s="11">
        <v>76</v>
      </c>
      <c r="H2596" s="11">
        <v>70</v>
      </c>
      <c r="I2596" s="11">
        <v>0.312</v>
      </c>
      <c r="J2596" s="11">
        <v>0.628</v>
      </c>
      <c r="K2596" s="11">
        <v>0.06</v>
      </c>
      <c r="L2596" s="11">
        <v>10016797</v>
      </c>
      <c r="M2596" s="11">
        <v>0.73799999999999999</v>
      </c>
    </row>
    <row r="2597" spans="1:13" ht="15" x14ac:dyDescent="0.25">
      <c r="A2597" s="12" t="s">
        <v>133</v>
      </c>
      <c r="B2597" s="5" t="s">
        <v>84</v>
      </c>
      <c r="C2597" s="9" t="s">
        <v>71</v>
      </c>
      <c r="D2597" s="9" t="str">
        <f t="shared" si="40"/>
        <v>Ecuador-The Americas2010</v>
      </c>
      <c r="E2597" s="11">
        <v>2.1999999999999999E-2</v>
      </c>
      <c r="F2597" s="11">
        <v>2.1000000000000001E-2</v>
      </c>
      <c r="G2597" s="11">
        <v>79</v>
      </c>
      <c r="H2597" s="11">
        <v>73</v>
      </c>
      <c r="I2597" s="11">
        <v>0.31</v>
      </c>
      <c r="J2597" s="11">
        <v>0.629</v>
      </c>
      <c r="K2597" s="11">
        <v>6.2E-2</v>
      </c>
      <c r="L2597" s="11">
        <v>15001072</v>
      </c>
      <c r="M2597" s="11">
        <v>0.627</v>
      </c>
    </row>
    <row r="2598" spans="1:13" ht="15" x14ac:dyDescent="0.25">
      <c r="A2598" s="12" t="s">
        <v>223</v>
      </c>
      <c r="B2598" s="5" t="s">
        <v>84</v>
      </c>
      <c r="C2598" s="9" t="s">
        <v>71</v>
      </c>
      <c r="D2598" s="9" t="str">
        <f t="shared" si="40"/>
        <v>Paraguay-The Americas2010</v>
      </c>
      <c r="E2598" s="11">
        <v>2.4E-2</v>
      </c>
      <c r="F2598" s="11">
        <v>2.1000000000000001E-2</v>
      </c>
      <c r="G2598" s="11">
        <v>74</v>
      </c>
      <c r="H2598" s="11">
        <v>70</v>
      </c>
      <c r="I2598" s="11">
        <v>0.33500000000000002</v>
      </c>
      <c r="J2598" s="11">
        <v>0.61299999999999999</v>
      </c>
      <c r="K2598" s="11">
        <v>5.1999999999999998E-2</v>
      </c>
      <c r="L2598" s="11">
        <v>6459721</v>
      </c>
      <c r="M2598" s="11">
        <v>0.58499999999999996</v>
      </c>
    </row>
    <row r="2599" spans="1:13" ht="15" x14ac:dyDescent="0.25">
      <c r="A2599" s="12" t="s">
        <v>98</v>
      </c>
      <c r="B2599" s="5" t="s">
        <v>84</v>
      </c>
      <c r="C2599" s="9" t="s">
        <v>71</v>
      </c>
      <c r="D2599" s="9" t="str">
        <f t="shared" si="40"/>
        <v>Belize-The Americas2010</v>
      </c>
      <c r="E2599" s="11">
        <v>2.4E-2</v>
      </c>
      <c r="F2599" s="11">
        <v>1.6E-2</v>
      </c>
      <c r="G2599" s="11">
        <v>76</v>
      </c>
      <c r="H2599" s="11">
        <v>70</v>
      </c>
      <c r="I2599" s="11">
        <v>0.35499999999999998</v>
      </c>
      <c r="J2599" s="11">
        <v>0.60599999999999998</v>
      </c>
      <c r="K2599" s="11">
        <v>3.9E-2</v>
      </c>
      <c r="L2599" s="11">
        <v>308595</v>
      </c>
      <c r="M2599" s="11">
        <v>0.45</v>
      </c>
    </row>
    <row r="2600" spans="1:13" ht="15" x14ac:dyDescent="0.25">
      <c r="A2600" s="12" t="s">
        <v>213</v>
      </c>
      <c r="B2600" s="5" t="s">
        <v>84</v>
      </c>
      <c r="C2600" s="9" t="s">
        <v>71</v>
      </c>
      <c r="D2600" s="9" t="str">
        <f t="shared" si="40"/>
        <v>Nicaragua-The Americas2010</v>
      </c>
      <c r="E2600" s="11">
        <v>2.4E-2</v>
      </c>
      <c r="F2600" s="11">
        <v>2.1999999999999999E-2</v>
      </c>
      <c r="G2600" s="11">
        <v>77</v>
      </c>
      <c r="H2600" s="11">
        <v>71</v>
      </c>
      <c r="I2600" s="11">
        <v>0.34499999999999997</v>
      </c>
      <c r="J2600" s="11">
        <v>0.60899999999999999</v>
      </c>
      <c r="K2600" s="11">
        <v>4.5999999999999999E-2</v>
      </c>
      <c r="L2600" s="11">
        <v>5822209</v>
      </c>
      <c r="M2600" s="11">
        <v>0.57299999999999995</v>
      </c>
    </row>
    <row r="2601" spans="1:13" ht="15" x14ac:dyDescent="0.25">
      <c r="A2601" s="12" t="s">
        <v>102</v>
      </c>
      <c r="B2601" s="5" t="s">
        <v>84</v>
      </c>
      <c r="C2601" s="9" t="s">
        <v>71</v>
      </c>
      <c r="D2601" s="9" t="str">
        <f t="shared" si="40"/>
        <v>Bolivia-The Americas2010</v>
      </c>
      <c r="E2601" s="11">
        <v>2.5999999999999999E-2</v>
      </c>
      <c r="F2601" s="11">
        <v>3.5000000000000003E-2</v>
      </c>
      <c r="G2601" s="11">
        <v>69</v>
      </c>
      <c r="H2601" s="11">
        <v>64</v>
      </c>
      <c r="I2601" s="11">
        <v>0.36</v>
      </c>
      <c r="J2601" s="11">
        <v>0.59299999999999997</v>
      </c>
      <c r="K2601" s="11">
        <v>4.7E-2</v>
      </c>
      <c r="L2601" s="11">
        <v>10156601</v>
      </c>
      <c r="M2601" s="11">
        <v>0.66400000000000003</v>
      </c>
    </row>
    <row r="2602" spans="1:13" ht="15" x14ac:dyDescent="0.25">
      <c r="A2602" s="12" t="s">
        <v>158</v>
      </c>
      <c r="B2602" s="5" t="s">
        <v>84</v>
      </c>
      <c r="C2602" s="9" t="s">
        <v>71</v>
      </c>
      <c r="D2602" s="9" t="str">
        <f t="shared" si="40"/>
        <v>Haiti-The Americas2010</v>
      </c>
      <c r="E2602" s="11">
        <v>2.7E-2</v>
      </c>
      <c r="F2602" s="11">
        <v>7.2999999999999995E-2</v>
      </c>
      <c r="G2602" s="11">
        <v>64</v>
      </c>
      <c r="H2602" s="11">
        <v>60</v>
      </c>
      <c r="I2602" s="11">
        <v>0.36199999999999999</v>
      </c>
      <c r="J2602" s="11">
        <v>0.59399999999999997</v>
      </c>
      <c r="K2602" s="11">
        <v>4.4999999999999998E-2</v>
      </c>
      <c r="L2602" s="11">
        <v>9896400</v>
      </c>
      <c r="M2602" s="11">
        <v>0.52</v>
      </c>
    </row>
    <row r="2603" spans="1:13" ht="15" x14ac:dyDescent="0.25">
      <c r="A2603" s="12" t="s">
        <v>159</v>
      </c>
      <c r="B2603" s="5" t="s">
        <v>84</v>
      </c>
      <c r="C2603" s="9" t="s">
        <v>71</v>
      </c>
      <c r="D2603" s="9" t="str">
        <f t="shared" si="40"/>
        <v>Honduras-The Americas2010</v>
      </c>
      <c r="E2603" s="11">
        <v>2.7E-2</v>
      </c>
      <c r="F2603" s="11">
        <v>2.1000000000000001E-2</v>
      </c>
      <c r="G2603" s="11">
        <v>75</v>
      </c>
      <c r="H2603" s="11">
        <v>70</v>
      </c>
      <c r="I2603" s="11">
        <v>0.36799999999999999</v>
      </c>
      <c r="J2603" s="11">
        <v>0.58899999999999997</v>
      </c>
      <c r="K2603" s="11">
        <v>4.2999999999999997E-2</v>
      </c>
      <c r="L2603" s="11">
        <v>7621204</v>
      </c>
      <c r="M2603" s="11">
        <v>0.51700000000000002</v>
      </c>
    </row>
    <row r="2604" spans="1:13" ht="15" x14ac:dyDescent="0.25">
      <c r="A2604" s="12" t="s">
        <v>154</v>
      </c>
      <c r="B2604" s="5" t="s">
        <v>84</v>
      </c>
      <c r="C2604" s="9" t="s">
        <v>71</v>
      </c>
      <c r="D2604" s="9" t="str">
        <f t="shared" si="40"/>
        <v>Guatemala-The Americas2010</v>
      </c>
      <c r="E2604" s="11">
        <v>3.2000000000000001E-2</v>
      </c>
      <c r="F2604" s="11">
        <v>2.8000000000000001E-2</v>
      </c>
      <c r="G2604" s="11">
        <v>75</v>
      </c>
      <c r="H2604" s="11">
        <v>68</v>
      </c>
      <c r="I2604" s="11">
        <v>0.41499999999999998</v>
      </c>
      <c r="J2604" s="11">
        <v>0.54100000000000004</v>
      </c>
      <c r="K2604" s="11">
        <v>4.3999999999999997E-2</v>
      </c>
      <c r="L2604" s="11">
        <v>14341576</v>
      </c>
      <c r="M2604" s="11">
        <v>0.49299999999999999</v>
      </c>
    </row>
    <row r="2605" spans="1:13" ht="15" x14ac:dyDescent="0.25">
      <c r="A2605" s="12" t="s">
        <v>242</v>
      </c>
      <c r="B2605" s="5" t="s">
        <v>84</v>
      </c>
      <c r="C2605" s="9" t="s">
        <v>72</v>
      </c>
      <c r="D2605" s="9" t="str">
        <f t="shared" si="40"/>
        <v>Sint Maarten (Dutch part)-The Americas2011</v>
      </c>
      <c r="E2605" s="8"/>
      <c r="F2605" s="8"/>
      <c r="G2605" s="8"/>
      <c r="H2605" s="8"/>
      <c r="I2605" s="8"/>
      <c r="J2605" s="8"/>
      <c r="K2605" s="8"/>
      <c r="L2605" s="11">
        <v>38486</v>
      </c>
      <c r="M2605" s="11">
        <v>1</v>
      </c>
    </row>
    <row r="2606" spans="1:13" ht="15" x14ac:dyDescent="0.25">
      <c r="A2606" s="12" t="s">
        <v>272</v>
      </c>
      <c r="B2606" s="5" t="s">
        <v>84</v>
      </c>
      <c r="C2606" s="9" t="s">
        <v>72</v>
      </c>
      <c r="D2606" s="9" t="str">
        <f t="shared" si="40"/>
        <v>Turks and Caicos Islands-The Americas2011</v>
      </c>
      <c r="E2606" s="8"/>
      <c r="F2606" s="8"/>
      <c r="G2606" s="8"/>
      <c r="H2606" s="8"/>
      <c r="I2606" s="8"/>
      <c r="J2606" s="8"/>
      <c r="K2606" s="8"/>
      <c r="L2606" s="11">
        <v>31726</v>
      </c>
      <c r="M2606" s="11">
        <v>0.90700000000000003</v>
      </c>
    </row>
    <row r="2607" spans="1:13" ht="15" x14ac:dyDescent="0.25">
      <c r="A2607" s="12" t="s">
        <v>131</v>
      </c>
      <c r="B2607" s="5" t="s">
        <v>84</v>
      </c>
      <c r="C2607" s="9" t="s">
        <v>72</v>
      </c>
      <c r="D2607" s="9" t="str">
        <f t="shared" si="40"/>
        <v>Dominica-The Americas2011</v>
      </c>
      <c r="E2607" s="8"/>
      <c r="F2607" s="11">
        <v>1.0999999999999999E-2</v>
      </c>
      <c r="G2607" s="8"/>
      <c r="H2607" s="8"/>
      <c r="I2607" s="8"/>
      <c r="J2607" s="8"/>
      <c r="K2607" s="8"/>
      <c r="L2607" s="11">
        <v>71401</v>
      </c>
      <c r="M2607" s="11">
        <v>0.68400000000000005</v>
      </c>
    </row>
    <row r="2608" spans="1:13" ht="15" x14ac:dyDescent="0.25">
      <c r="A2608" s="12" t="s">
        <v>252</v>
      </c>
      <c r="B2608" s="5" t="s">
        <v>84</v>
      </c>
      <c r="C2608" s="9" t="s">
        <v>72</v>
      </c>
      <c r="D2608" s="9" t="str">
        <f t="shared" si="40"/>
        <v>St. Kitts and Nevis-The Americas2011</v>
      </c>
      <c r="E2608" s="8"/>
      <c r="F2608" s="11">
        <v>8.0000000000000002E-3</v>
      </c>
      <c r="G2608" s="8"/>
      <c r="H2608" s="8"/>
      <c r="I2608" s="8"/>
      <c r="J2608" s="8"/>
      <c r="K2608" s="8"/>
      <c r="L2608" s="11">
        <v>52971</v>
      </c>
      <c r="M2608" s="11">
        <v>0.318</v>
      </c>
    </row>
    <row r="2609" spans="1:13" ht="15" x14ac:dyDescent="0.25">
      <c r="A2609" s="12" t="s">
        <v>125</v>
      </c>
      <c r="B2609" s="5" t="s">
        <v>84</v>
      </c>
      <c r="C2609" s="9" t="s">
        <v>72</v>
      </c>
      <c r="D2609" s="9" t="str">
        <f t="shared" si="40"/>
        <v>Cuba-The Americas2011</v>
      </c>
      <c r="E2609" s="11">
        <v>0.01</v>
      </c>
      <c r="F2609" s="11">
        <v>6.0000000000000001E-3</v>
      </c>
      <c r="G2609" s="11">
        <v>81</v>
      </c>
      <c r="H2609" s="11">
        <v>77</v>
      </c>
      <c r="I2609" s="11">
        <v>0.16900000000000001</v>
      </c>
      <c r="J2609" s="11">
        <v>0.70299999999999996</v>
      </c>
      <c r="K2609" s="11">
        <v>0.127</v>
      </c>
      <c r="L2609" s="11">
        <v>11276053</v>
      </c>
      <c r="M2609" s="11">
        <v>0.76700000000000002</v>
      </c>
    </row>
    <row r="2610" spans="1:13" ht="15" x14ac:dyDescent="0.25">
      <c r="A2610" s="12" t="s">
        <v>87</v>
      </c>
      <c r="B2610" s="5" t="s">
        <v>84</v>
      </c>
      <c r="C2610" s="9" t="s">
        <v>72</v>
      </c>
      <c r="D2610" s="9" t="str">
        <f t="shared" si="40"/>
        <v>Aruba-The Americas2011</v>
      </c>
      <c r="E2610" s="11">
        <v>1.0999999999999999E-2</v>
      </c>
      <c r="F2610" s="8"/>
      <c r="G2610" s="11">
        <v>78</v>
      </c>
      <c r="H2610" s="11">
        <v>73</v>
      </c>
      <c r="I2610" s="11">
        <v>0.20399999999999999</v>
      </c>
      <c r="J2610" s="11">
        <v>0.68899999999999995</v>
      </c>
      <c r="K2610" s="11">
        <v>0.107</v>
      </c>
      <c r="L2610" s="11">
        <v>101932</v>
      </c>
      <c r="M2610" s="11">
        <v>0.42699999999999999</v>
      </c>
    </row>
    <row r="2611" spans="1:13" ht="15" x14ac:dyDescent="0.25">
      <c r="A2611" s="12" t="s">
        <v>228</v>
      </c>
      <c r="B2611" s="5" t="s">
        <v>84</v>
      </c>
      <c r="C2611" s="9" t="s">
        <v>72</v>
      </c>
      <c r="D2611" s="9" t="str">
        <f t="shared" si="40"/>
        <v>Puerto Rico-The Americas2011</v>
      </c>
      <c r="E2611" s="11">
        <v>1.0999999999999999E-2</v>
      </c>
      <c r="F2611" s="8"/>
      <c r="G2611" s="11">
        <v>82</v>
      </c>
      <c r="H2611" s="11">
        <v>75</v>
      </c>
      <c r="I2611" s="11">
        <v>0.20100000000000001</v>
      </c>
      <c r="J2611" s="11">
        <v>0.66600000000000004</v>
      </c>
      <c r="K2611" s="11">
        <v>0.13200000000000001</v>
      </c>
      <c r="L2611" s="11">
        <v>3686580</v>
      </c>
      <c r="M2611" s="11">
        <v>0.93799999999999994</v>
      </c>
    </row>
    <row r="2612" spans="1:13" ht="15" x14ac:dyDescent="0.25">
      <c r="A2612" s="12" t="s">
        <v>112</v>
      </c>
      <c r="B2612" s="5" t="s">
        <v>84</v>
      </c>
      <c r="C2612" s="9" t="s">
        <v>72</v>
      </c>
      <c r="D2612" s="9" t="str">
        <f t="shared" si="40"/>
        <v>Canada-The Americas2011</v>
      </c>
      <c r="E2612" s="11">
        <v>1.0999999999999999E-2</v>
      </c>
      <c r="F2612" s="11">
        <v>5.0000000000000001E-3</v>
      </c>
      <c r="G2612" s="11">
        <v>83</v>
      </c>
      <c r="H2612" s="11">
        <v>79</v>
      </c>
      <c r="I2612" s="11">
        <v>0.16400000000000001</v>
      </c>
      <c r="J2612" s="11">
        <v>0.69099999999999995</v>
      </c>
      <c r="K2612" s="11">
        <v>0.14499999999999999</v>
      </c>
      <c r="L2612" s="11">
        <v>34342780</v>
      </c>
      <c r="M2612" s="11">
        <v>0.81100000000000005</v>
      </c>
    </row>
    <row r="2613" spans="1:13" ht="15" x14ac:dyDescent="0.25">
      <c r="A2613" s="12" t="s">
        <v>100</v>
      </c>
      <c r="B2613" s="5" t="s">
        <v>84</v>
      </c>
      <c r="C2613" s="9" t="s">
        <v>72</v>
      </c>
      <c r="D2613" s="9" t="str">
        <f t="shared" si="40"/>
        <v>Bermuda-The Americas2011</v>
      </c>
      <c r="E2613" s="11">
        <v>1.2E-2</v>
      </c>
      <c r="F2613" s="8"/>
      <c r="G2613" s="11">
        <v>82</v>
      </c>
      <c r="H2613" s="11">
        <v>77</v>
      </c>
      <c r="I2613" s="8"/>
      <c r="J2613" s="8"/>
      <c r="K2613" s="8"/>
      <c r="L2613" s="11">
        <v>64564</v>
      </c>
      <c r="M2613" s="11">
        <v>1</v>
      </c>
    </row>
    <row r="2614" spans="1:13" ht="15" x14ac:dyDescent="0.25">
      <c r="A2614" s="12" t="s">
        <v>95</v>
      </c>
      <c r="B2614" s="5" t="s">
        <v>84</v>
      </c>
      <c r="C2614" s="9" t="s">
        <v>72</v>
      </c>
      <c r="D2614" s="9" t="str">
        <f t="shared" si="40"/>
        <v>Barbados-The Americas2011</v>
      </c>
      <c r="E2614" s="11">
        <v>1.2999999999999999E-2</v>
      </c>
      <c r="F2614" s="11">
        <v>1.4E-2</v>
      </c>
      <c r="G2614" s="11">
        <v>77</v>
      </c>
      <c r="H2614" s="11">
        <v>73</v>
      </c>
      <c r="I2614" s="11">
        <v>0.191</v>
      </c>
      <c r="J2614" s="11">
        <v>0.70399999999999996</v>
      </c>
      <c r="K2614" s="11">
        <v>0.105</v>
      </c>
      <c r="L2614" s="11">
        <v>281804</v>
      </c>
      <c r="M2614" s="11">
        <v>0.31900000000000001</v>
      </c>
    </row>
    <row r="2615" spans="1:13" ht="15" x14ac:dyDescent="0.25">
      <c r="A2615" s="12" t="s">
        <v>126</v>
      </c>
      <c r="B2615" s="5" t="s">
        <v>84</v>
      </c>
      <c r="C2615" s="9" t="s">
        <v>72</v>
      </c>
      <c r="D2615" s="9" t="str">
        <f t="shared" si="40"/>
        <v>Curacao-The Americas2011</v>
      </c>
      <c r="E2615" s="11">
        <v>1.2999999999999999E-2</v>
      </c>
      <c r="F2615" s="8"/>
      <c r="G2615" s="11">
        <v>81</v>
      </c>
      <c r="H2615" s="11">
        <v>74</v>
      </c>
      <c r="I2615" s="11">
        <v>0.19700000000000001</v>
      </c>
      <c r="J2615" s="11">
        <v>0.66900000000000004</v>
      </c>
      <c r="K2615" s="11">
        <v>0.13400000000000001</v>
      </c>
      <c r="L2615" s="11">
        <v>150612</v>
      </c>
      <c r="M2615" s="11">
        <v>0.89800000000000002</v>
      </c>
    </row>
    <row r="2616" spans="1:13" ht="15" x14ac:dyDescent="0.25">
      <c r="A2616" s="12" t="s">
        <v>277</v>
      </c>
      <c r="B2616" s="5" t="s">
        <v>84</v>
      </c>
      <c r="C2616" s="9" t="s">
        <v>72</v>
      </c>
      <c r="D2616" s="9" t="str">
        <f t="shared" si="40"/>
        <v>United States-The Americas2011</v>
      </c>
      <c r="E2616" s="11">
        <v>1.2999999999999999E-2</v>
      </c>
      <c r="F2616" s="11">
        <v>6.0000000000000001E-3</v>
      </c>
      <c r="G2616" s="11">
        <v>81</v>
      </c>
      <c r="H2616" s="11">
        <v>76</v>
      </c>
      <c r="I2616" s="11">
        <v>0.19700000000000001</v>
      </c>
      <c r="J2616" s="11">
        <v>0.66900000000000004</v>
      </c>
      <c r="K2616" s="11">
        <v>0.13300000000000001</v>
      </c>
      <c r="L2616" s="11">
        <v>311582564</v>
      </c>
      <c r="M2616" s="11">
        <v>0.80900000000000005</v>
      </c>
    </row>
    <row r="2617" spans="1:13" ht="15" x14ac:dyDescent="0.25">
      <c r="A2617" s="12" t="s">
        <v>151</v>
      </c>
      <c r="B2617" s="5" t="s">
        <v>84</v>
      </c>
      <c r="C2617" s="9" t="s">
        <v>72</v>
      </c>
      <c r="D2617" s="9" t="str">
        <f t="shared" si="40"/>
        <v>Greenland-The Americas2011</v>
      </c>
      <c r="E2617" s="11">
        <v>1.4E-2</v>
      </c>
      <c r="F2617" s="8"/>
      <c r="G2617" s="8"/>
      <c r="H2617" s="8"/>
      <c r="I2617" s="8"/>
      <c r="J2617" s="8"/>
      <c r="K2617" s="8"/>
      <c r="L2617" s="11">
        <v>56890</v>
      </c>
      <c r="M2617" s="11">
        <v>0.84799999999999998</v>
      </c>
    </row>
    <row r="2618" spans="1:13" ht="15" x14ac:dyDescent="0.25">
      <c r="A2618" s="12" t="s">
        <v>116</v>
      </c>
      <c r="B2618" s="5" t="s">
        <v>84</v>
      </c>
      <c r="C2618" s="9" t="s">
        <v>72</v>
      </c>
      <c r="D2618" s="9" t="str">
        <f t="shared" si="40"/>
        <v>Chile-The Americas2011</v>
      </c>
      <c r="E2618" s="11">
        <v>1.4E-2</v>
      </c>
      <c r="F2618" s="11">
        <v>7.0000000000000001E-3</v>
      </c>
      <c r="G2618" s="11">
        <v>82</v>
      </c>
      <c r="H2618" s="11">
        <v>76</v>
      </c>
      <c r="I2618" s="11">
        <v>0.217</v>
      </c>
      <c r="J2618" s="11">
        <v>0.68799999999999994</v>
      </c>
      <c r="K2618" s="11">
        <v>9.4E-2</v>
      </c>
      <c r="L2618" s="11">
        <v>17308449</v>
      </c>
      <c r="M2618" s="11">
        <v>0.88800000000000001</v>
      </c>
    </row>
    <row r="2619" spans="1:13" ht="15" x14ac:dyDescent="0.25">
      <c r="A2619" s="12" t="s">
        <v>113</v>
      </c>
      <c r="B2619" s="5" t="s">
        <v>84</v>
      </c>
      <c r="C2619" s="9" t="s">
        <v>72</v>
      </c>
      <c r="D2619" s="9" t="str">
        <f t="shared" si="40"/>
        <v>Cayman Islands-The Americas2011</v>
      </c>
      <c r="E2619" s="11">
        <v>1.4999999999999999E-2</v>
      </c>
      <c r="F2619" s="8"/>
      <c r="G2619" s="8"/>
      <c r="H2619" s="8"/>
      <c r="I2619" s="8"/>
      <c r="J2619" s="8"/>
      <c r="K2619" s="8"/>
      <c r="L2619" s="11">
        <v>56601</v>
      </c>
      <c r="M2619" s="11">
        <v>1</v>
      </c>
    </row>
    <row r="2620" spans="1:13" ht="15" x14ac:dyDescent="0.25">
      <c r="A2620" s="12" t="s">
        <v>268</v>
      </c>
      <c r="B2620" s="5" t="s">
        <v>84</v>
      </c>
      <c r="C2620" s="9" t="s">
        <v>72</v>
      </c>
      <c r="D2620" s="9" t="str">
        <f t="shared" si="40"/>
        <v>Trinidad and Tobago-The Americas2011</v>
      </c>
      <c r="E2620" s="11">
        <v>1.4999999999999999E-2</v>
      </c>
      <c r="F2620" s="11">
        <v>0.02</v>
      </c>
      <c r="G2620" s="11">
        <v>73</v>
      </c>
      <c r="H2620" s="11">
        <v>66</v>
      </c>
      <c r="I2620" s="11">
        <v>0.20699999999999999</v>
      </c>
      <c r="J2620" s="11">
        <v>0.70799999999999996</v>
      </c>
      <c r="K2620" s="11">
        <v>8.5000000000000006E-2</v>
      </c>
      <c r="L2620" s="11">
        <v>1333082</v>
      </c>
      <c r="M2620" s="11">
        <v>8.8999999999999996E-2</v>
      </c>
    </row>
    <row r="2621" spans="1:13" ht="15" x14ac:dyDescent="0.25">
      <c r="A2621" s="12" t="s">
        <v>105</v>
      </c>
      <c r="B2621" s="5" t="s">
        <v>84</v>
      </c>
      <c r="C2621" s="9" t="s">
        <v>72</v>
      </c>
      <c r="D2621" s="9" t="str">
        <f t="shared" si="40"/>
        <v>Brazil-The Americas2011</v>
      </c>
      <c r="E2621" s="11">
        <v>1.4999999999999999E-2</v>
      </c>
      <c r="F2621" s="11">
        <v>1.4E-2</v>
      </c>
      <c r="G2621" s="11">
        <v>77</v>
      </c>
      <c r="H2621" s="11">
        <v>70</v>
      </c>
      <c r="I2621" s="11">
        <v>0.25</v>
      </c>
      <c r="J2621" s="11">
        <v>0.67900000000000005</v>
      </c>
      <c r="K2621" s="11">
        <v>7.0999999999999994E-2</v>
      </c>
      <c r="L2621" s="11">
        <v>196935134</v>
      </c>
      <c r="M2621" s="11">
        <v>0.84599999999999997</v>
      </c>
    </row>
    <row r="2622" spans="1:13" ht="15" x14ac:dyDescent="0.25">
      <c r="A2622" s="12" t="s">
        <v>171</v>
      </c>
      <c r="B2622" s="5" t="s">
        <v>84</v>
      </c>
      <c r="C2622" s="9" t="s">
        <v>72</v>
      </c>
      <c r="D2622" s="9" t="str">
        <f t="shared" si="40"/>
        <v>Jamaica-The Americas2011</v>
      </c>
      <c r="E2622" s="11">
        <v>1.4999999999999999E-2</v>
      </c>
      <c r="F2622" s="11">
        <v>1.4999999999999999E-2</v>
      </c>
      <c r="G2622" s="11">
        <v>76</v>
      </c>
      <c r="H2622" s="11">
        <v>71</v>
      </c>
      <c r="I2622" s="11">
        <v>0.28399999999999997</v>
      </c>
      <c r="J2622" s="11">
        <v>0.63700000000000001</v>
      </c>
      <c r="K2622" s="11">
        <v>7.9000000000000001E-2</v>
      </c>
      <c r="L2622" s="11">
        <v>2699838</v>
      </c>
      <c r="M2622" s="11">
        <v>0.53900000000000003</v>
      </c>
    </row>
    <row r="2623" spans="1:13" ht="15" x14ac:dyDescent="0.25">
      <c r="A2623" s="12" t="s">
        <v>91</v>
      </c>
      <c r="B2623" s="5" t="s">
        <v>84</v>
      </c>
      <c r="C2623" s="9" t="s">
        <v>72</v>
      </c>
      <c r="D2623" s="9" t="str">
        <f t="shared" si="40"/>
        <v>Bahamas, The-The Americas2011</v>
      </c>
      <c r="E2623" s="11">
        <v>1.4999999999999999E-2</v>
      </c>
      <c r="F2623" s="11">
        <v>1.0999999999999999E-2</v>
      </c>
      <c r="G2623" s="11">
        <v>78</v>
      </c>
      <c r="H2623" s="11">
        <v>72</v>
      </c>
      <c r="I2623" s="11">
        <v>0.22</v>
      </c>
      <c r="J2623" s="11">
        <v>0.70799999999999996</v>
      </c>
      <c r="K2623" s="11">
        <v>7.1999999999999995E-2</v>
      </c>
      <c r="L2623" s="11">
        <v>366331</v>
      </c>
      <c r="M2623" s="11">
        <v>0.82599999999999996</v>
      </c>
    </row>
    <row r="2624" spans="1:13" ht="15" x14ac:dyDescent="0.25">
      <c r="A2624" s="12" t="s">
        <v>278</v>
      </c>
      <c r="B2624" s="5" t="s">
        <v>84</v>
      </c>
      <c r="C2624" s="9" t="s">
        <v>72</v>
      </c>
      <c r="D2624" s="9" t="str">
        <f t="shared" si="40"/>
        <v>Uruguay-The Americas2011</v>
      </c>
      <c r="E2624" s="11">
        <v>1.4999999999999999E-2</v>
      </c>
      <c r="F2624" s="11">
        <v>0.01</v>
      </c>
      <c r="G2624" s="11">
        <v>80</v>
      </c>
      <c r="H2624" s="11">
        <v>73</v>
      </c>
      <c r="I2624" s="11">
        <v>0.223</v>
      </c>
      <c r="J2624" s="11">
        <v>0.63800000000000001</v>
      </c>
      <c r="K2624" s="11">
        <v>0.13900000000000001</v>
      </c>
      <c r="L2624" s="11">
        <v>3383486</v>
      </c>
      <c r="M2624" s="11">
        <v>0.94599999999999995</v>
      </c>
    </row>
    <row r="2625" spans="1:13" ht="15" x14ac:dyDescent="0.25">
      <c r="A2625" s="12" t="s">
        <v>253</v>
      </c>
      <c r="B2625" s="5" t="s">
        <v>84</v>
      </c>
      <c r="C2625" s="9" t="s">
        <v>72</v>
      </c>
      <c r="D2625" s="9" t="str">
        <f t="shared" si="40"/>
        <v>St. Lucia-The Americas2011</v>
      </c>
      <c r="E2625" s="11">
        <v>1.6E-2</v>
      </c>
      <c r="F2625" s="11">
        <v>1.2999999999999999E-2</v>
      </c>
      <c r="G2625" s="11">
        <v>77</v>
      </c>
      <c r="H2625" s="11">
        <v>72</v>
      </c>
      <c r="I2625" s="11">
        <v>0.248</v>
      </c>
      <c r="J2625" s="11">
        <v>0.66600000000000004</v>
      </c>
      <c r="K2625" s="11">
        <v>8.5999999999999993E-2</v>
      </c>
      <c r="L2625" s="11">
        <v>179271</v>
      </c>
      <c r="M2625" s="11">
        <v>0.185</v>
      </c>
    </row>
    <row r="2626" spans="1:13" ht="15" x14ac:dyDescent="0.25">
      <c r="A2626" s="12" t="s">
        <v>122</v>
      </c>
      <c r="B2626" s="5" t="s">
        <v>84</v>
      </c>
      <c r="C2626" s="9" t="s">
        <v>72</v>
      </c>
      <c r="D2626" s="9" t="str">
        <f t="shared" si="40"/>
        <v>Costa Rica-The Americas2011</v>
      </c>
      <c r="E2626" s="11">
        <v>1.6E-2</v>
      </c>
      <c r="F2626" s="11">
        <v>8.9999999999999993E-3</v>
      </c>
      <c r="G2626" s="11">
        <v>82</v>
      </c>
      <c r="H2626" s="11">
        <v>77</v>
      </c>
      <c r="I2626" s="11">
        <v>0.24399999999999999</v>
      </c>
      <c r="J2626" s="11">
        <v>0.68899999999999995</v>
      </c>
      <c r="K2626" s="11">
        <v>6.7000000000000004E-2</v>
      </c>
      <c r="L2626" s="11">
        <v>4737680</v>
      </c>
      <c r="M2626" s="11">
        <v>0.72899999999999998</v>
      </c>
    </row>
    <row r="2627" spans="1:13" ht="15" x14ac:dyDescent="0.25">
      <c r="A2627" s="12" t="s">
        <v>255</v>
      </c>
      <c r="B2627" s="5" t="s">
        <v>84</v>
      </c>
      <c r="C2627" s="9" t="s">
        <v>72</v>
      </c>
      <c r="D2627" s="9" t="str">
        <f t="shared" ref="D2627:D2690" si="41">CONCATENATE(A2627,C2627)</f>
        <v>St. Vincent and the Grenadines-The Americas2011</v>
      </c>
      <c r="E2627" s="11">
        <v>1.7000000000000001E-2</v>
      </c>
      <c r="F2627" s="11">
        <v>1.7999999999999999E-2</v>
      </c>
      <c r="G2627" s="11">
        <v>74</v>
      </c>
      <c r="H2627" s="11">
        <v>70</v>
      </c>
      <c r="I2627" s="11">
        <v>0.26100000000000001</v>
      </c>
      <c r="J2627" s="11">
        <v>0.67100000000000004</v>
      </c>
      <c r="K2627" s="11">
        <v>6.8000000000000005E-2</v>
      </c>
      <c r="L2627" s="11">
        <v>109357</v>
      </c>
      <c r="M2627" s="11">
        <v>0.49099999999999999</v>
      </c>
    </row>
    <row r="2628" spans="1:13" ht="15" x14ac:dyDescent="0.25">
      <c r="A2628" s="12" t="s">
        <v>85</v>
      </c>
      <c r="B2628" s="5" t="s">
        <v>84</v>
      </c>
      <c r="C2628" s="9" t="s">
        <v>72</v>
      </c>
      <c r="D2628" s="9" t="str">
        <f t="shared" si="41"/>
        <v>Argentina-The Americas2011</v>
      </c>
      <c r="E2628" s="11">
        <v>1.7000000000000001E-2</v>
      </c>
      <c r="F2628" s="11">
        <v>1.2999999999999999E-2</v>
      </c>
      <c r="G2628" s="11">
        <v>80</v>
      </c>
      <c r="H2628" s="11">
        <v>72</v>
      </c>
      <c r="I2628" s="11">
        <v>0.246</v>
      </c>
      <c r="J2628" s="11">
        <v>0.64600000000000002</v>
      </c>
      <c r="K2628" s="11">
        <v>0.107</v>
      </c>
      <c r="L2628" s="11">
        <v>40728738</v>
      </c>
      <c r="M2628" s="11">
        <v>0.91100000000000003</v>
      </c>
    </row>
    <row r="2629" spans="1:13" ht="15" x14ac:dyDescent="0.25">
      <c r="A2629" s="12" t="s">
        <v>83</v>
      </c>
      <c r="B2629" s="5" t="s">
        <v>84</v>
      </c>
      <c r="C2629" s="9" t="s">
        <v>72</v>
      </c>
      <c r="D2629" s="9" t="str">
        <f t="shared" si="41"/>
        <v>Antigua and Barbuda-The Americas2011</v>
      </c>
      <c r="E2629" s="11">
        <v>1.7000000000000001E-2</v>
      </c>
      <c r="F2629" s="11">
        <v>8.0000000000000002E-3</v>
      </c>
      <c r="G2629" s="11">
        <v>78</v>
      </c>
      <c r="H2629" s="11">
        <v>73</v>
      </c>
      <c r="I2629" s="11">
        <v>0.25800000000000001</v>
      </c>
      <c r="J2629" s="11">
        <v>0.67</v>
      </c>
      <c r="K2629" s="11">
        <v>7.1999999999999995E-2</v>
      </c>
      <c r="L2629" s="11">
        <v>88152</v>
      </c>
      <c r="M2629" s="11">
        <v>0.25700000000000001</v>
      </c>
    </row>
    <row r="2630" spans="1:13" ht="15" x14ac:dyDescent="0.25">
      <c r="A2630" s="12" t="s">
        <v>254</v>
      </c>
      <c r="B2630" s="5" t="s">
        <v>84</v>
      </c>
      <c r="C2630" s="9" t="s">
        <v>72</v>
      </c>
      <c r="D2630" s="9" t="str">
        <f t="shared" si="41"/>
        <v>St. Martin (French part)-The Americas2011</v>
      </c>
      <c r="E2630" s="11">
        <v>1.7000000000000001E-2</v>
      </c>
      <c r="F2630" s="8"/>
      <c r="G2630" s="11">
        <v>82</v>
      </c>
      <c r="H2630" s="11">
        <v>76</v>
      </c>
      <c r="I2630" s="8"/>
      <c r="J2630" s="8"/>
      <c r="K2630" s="8"/>
      <c r="L2630" s="11">
        <v>30615</v>
      </c>
      <c r="M2630" s="8"/>
    </row>
    <row r="2631" spans="1:13" ht="15" x14ac:dyDescent="0.25">
      <c r="A2631" s="12" t="s">
        <v>257</v>
      </c>
      <c r="B2631" s="5" t="s">
        <v>84</v>
      </c>
      <c r="C2631" s="9" t="s">
        <v>72</v>
      </c>
      <c r="D2631" s="9" t="str">
        <f t="shared" si="41"/>
        <v>Suriname-The Americas2011</v>
      </c>
      <c r="E2631" s="11">
        <v>1.7999999999999999E-2</v>
      </c>
      <c r="F2631" s="11">
        <v>2.1999999999999999E-2</v>
      </c>
      <c r="G2631" s="11">
        <v>74</v>
      </c>
      <c r="H2631" s="11">
        <v>67</v>
      </c>
      <c r="I2631" s="11">
        <v>0.28299999999999997</v>
      </c>
      <c r="J2631" s="11">
        <v>0.65200000000000002</v>
      </c>
      <c r="K2631" s="11">
        <v>6.5000000000000002E-2</v>
      </c>
      <c r="L2631" s="11">
        <v>529761</v>
      </c>
      <c r="M2631" s="11">
        <v>0.66300000000000003</v>
      </c>
    </row>
    <row r="2632" spans="1:13" ht="15" x14ac:dyDescent="0.25">
      <c r="A2632" s="12" t="s">
        <v>152</v>
      </c>
      <c r="B2632" s="5" t="s">
        <v>84</v>
      </c>
      <c r="C2632" s="9" t="s">
        <v>72</v>
      </c>
      <c r="D2632" s="9" t="str">
        <f t="shared" si="41"/>
        <v>Grenada-The Americas2011</v>
      </c>
      <c r="E2632" s="11">
        <v>1.9E-2</v>
      </c>
      <c r="F2632" s="11">
        <v>1.0999999999999999E-2</v>
      </c>
      <c r="G2632" s="11">
        <v>75</v>
      </c>
      <c r="H2632" s="11">
        <v>70</v>
      </c>
      <c r="I2632" s="11">
        <v>0.27200000000000002</v>
      </c>
      <c r="J2632" s="11">
        <v>0.65600000000000003</v>
      </c>
      <c r="K2632" s="11">
        <v>7.1999999999999995E-2</v>
      </c>
      <c r="L2632" s="11">
        <v>105074</v>
      </c>
      <c r="M2632" s="11">
        <v>0.35599999999999998</v>
      </c>
    </row>
    <row r="2633" spans="1:13" ht="15" x14ac:dyDescent="0.25">
      <c r="A2633" s="12" t="s">
        <v>118</v>
      </c>
      <c r="B2633" s="5" t="s">
        <v>84</v>
      </c>
      <c r="C2633" s="9" t="s">
        <v>72</v>
      </c>
      <c r="D2633" s="9" t="str">
        <f t="shared" si="41"/>
        <v>Colombia-The Americas2011</v>
      </c>
      <c r="E2633" s="11">
        <v>1.9E-2</v>
      </c>
      <c r="F2633" s="11">
        <v>1.4999999999999999E-2</v>
      </c>
      <c r="G2633" s="11">
        <v>77</v>
      </c>
      <c r="H2633" s="11">
        <v>70</v>
      </c>
      <c r="I2633" s="11">
        <v>0.28399999999999997</v>
      </c>
      <c r="J2633" s="11">
        <v>0.65800000000000003</v>
      </c>
      <c r="K2633" s="11">
        <v>5.8000000000000003E-2</v>
      </c>
      <c r="L2633" s="11">
        <v>47078792</v>
      </c>
      <c r="M2633" s="11">
        <v>0.753</v>
      </c>
    </row>
    <row r="2634" spans="1:13" ht="15" x14ac:dyDescent="0.25">
      <c r="A2634" s="12" t="s">
        <v>199</v>
      </c>
      <c r="B2634" s="5" t="s">
        <v>84</v>
      </c>
      <c r="C2634" s="9" t="s">
        <v>72</v>
      </c>
      <c r="D2634" s="9" t="str">
        <f t="shared" si="41"/>
        <v>Mexico-The Americas2011</v>
      </c>
      <c r="E2634" s="11">
        <v>1.9E-2</v>
      </c>
      <c r="F2634" s="11">
        <v>1.4E-2</v>
      </c>
      <c r="G2634" s="11">
        <v>79</v>
      </c>
      <c r="H2634" s="11">
        <v>75</v>
      </c>
      <c r="I2634" s="11">
        <v>0.29499999999999998</v>
      </c>
      <c r="J2634" s="11">
        <v>0.64300000000000002</v>
      </c>
      <c r="K2634" s="11">
        <v>6.0999999999999999E-2</v>
      </c>
      <c r="L2634" s="11">
        <v>119361233</v>
      </c>
      <c r="M2634" s="11">
        <v>0.78100000000000003</v>
      </c>
    </row>
    <row r="2635" spans="1:13" ht="15" x14ac:dyDescent="0.25">
      <c r="A2635" s="12" t="s">
        <v>135</v>
      </c>
      <c r="B2635" s="5" t="s">
        <v>84</v>
      </c>
      <c r="C2635" s="9" t="s">
        <v>72</v>
      </c>
      <c r="D2635" s="9" t="str">
        <f t="shared" si="41"/>
        <v>El Salvador-The Americas2011</v>
      </c>
      <c r="E2635" s="11">
        <v>0.02</v>
      </c>
      <c r="F2635" s="11">
        <v>1.4999999999999999E-2</v>
      </c>
      <c r="G2635" s="11">
        <v>77</v>
      </c>
      <c r="H2635" s="11">
        <v>67</v>
      </c>
      <c r="I2635" s="11">
        <v>0.313</v>
      </c>
      <c r="J2635" s="11">
        <v>0.61699999999999999</v>
      </c>
      <c r="K2635" s="11">
        <v>7.0000000000000007E-2</v>
      </c>
      <c r="L2635" s="11">
        <v>6256242</v>
      </c>
      <c r="M2635" s="11">
        <v>0.64800000000000002</v>
      </c>
    </row>
    <row r="2636" spans="1:13" ht="15" x14ac:dyDescent="0.25">
      <c r="A2636" s="12" t="s">
        <v>281</v>
      </c>
      <c r="B2636" s="5" t="s">
        <v>84</v>
      </c>
      <c r="C2636" s="9" t="s">
        <v>72</v>
      </c>
      <c r="D2636" s="9" t="str">
        <f t="shared" si="41"/>
        <v>Venezuela-The Americas2011</v>
      </c>
      <c r="E2636" s="11">
        <v>0.02</v>
      </c>
      <c r="F2636" s="11">
        <v>1.4E-2</v>
      </c>
      <c r="G2636" s="11">
        <v>77</v>
      </c>
      <c r="H2636" s="11">
        <v>71</v>
      </c>
      <c r="I2636" s="11">
        <v>0.29099999999999998</v>
      </c>
      <c r="J2636" s="11">
        <v>0.65100000000000002</v>
      </c>
      <c r="K2636" s="11">
        <v>5.8000000000000003E-2</v>
      </c>
      <c r="L2636" s="11">
        <v>29500625</v>
      </c>
      <c r="M2636" s="11">
        <v>0.88800000000000001</v>
      </c>
    </row>
    <row r="2637" spans="1:13" ht="15" x14ac:dyDescent="0.25">
      <c r="A2637" s="12" t="s">
        <v>224</v>
      </c>
      <c r="B2637" s="5" t="s">
        <v>84</v>
      </c>
      <c r="C2637" s="9" t="s">
        <v>72</v>
      </c>
      <c r="D2637" s="9" t="str">
        <f t="shared" si="41"/>
        <v>Peru-The Americas2011</v>
      </c>
      <c r="E2637" s="11">
        <v>0.02</v>
      </c>
      <c r="F2637" s="11">
        <v>1.4E-2</v>
      </c>
      <c r="G2637" s="11">
        <v>77</v>
      </c>
      <c r="H2637" s="11">
        <v>72</v>
      </c>
      <c r="I2637" s="11">
        <v>0.29599999999999999</v>
      </c>
      <c r="J2637" s="11">
        <v>0.64300000000000002</v>
      </c>
      <c r="K2637" s="11">
        <v>6.0999999999999999E-2</v>
      </c>
      <c r="L2637" s="11">
        <v>29614887</v>
      </c>
      <c r="M2637" s="11">
        <v>0.77300000000000002</v>
      </c>
    </row>
    <row r="2638" spans="1:13" ht="15" x14ac:dyDescent="0.25">
      <c r="A2638" s="12" t="s">
        <v>221</v>
      </c>
      <c r="B2638" s="5" t="s">
        <v>84</v>
      </c>
      <c r="C2638" s="9" t="s">
        <v>72</v>
      </c>
      <c r="D2638" s="9" t="str">
        <f t="shared" si="41"/>
        <v>Panama-The Americas2011</v>
      </c>
      <c r="E2638" s="11">
        <v>0.02</v>
      </c>
      <c r="F2638" s="11">
        <v>1.6E-2</v>
      </c>
      <c r="G2638" s="11">
        <v>80</v>
      </c>
      <c r="H2638" s="11">
        <v>74</v>
      </c>
      <c r="I2638" s="11">
        <v>0.28999999999999998</v>
      </c>
      <c r="J2638" s="11">
        <v>0.64100000000000001</v>
      </c>
      <c r="K2638" s="11">
        <v>6.9000000000000006E-2</v>
      </c>
      <c r="L2638" s="11">
        <v>3740282</v>
      </c>
      <c r="M2638" s="11">
        <v>0.65400000000000003</v>
      </c>
    </row>
    <row r="2639" spans="1:13" ht="15" x14ac:dyDescent="0.25">
      <c r="A2639" s="12" t="s">
        <v>157</v>
      </c>
      <c r="B2639" s="5" t="s">
        <v>84</v>
      </c>
      <c r="C2639" s="9" t="s">
        <v>72</v>
      </c>
      <c r="D2639" s="9" t="str">
        <f t="shared" si="41"/>
        <v>Guyana-The Americas2011</v>
      </c>
      <c r="E2639" s="11">
        <v>2.1000000000000001E-2</v>
      </c>
      <c r="F2639" s="11">
        <v>3.2000000000000001E-2</v>
      </c>
      <c r="G2639" s="11">
        <v>69</v>
      </c>
      <c r="H2639" s="11">
        <v>63</v>
      </c>
      <c r="I2639" s="11">
        <v>0.373</v>
      </c>
      <c r="J2639" s="11">
        <v>0.59499999999999997</v>
      </c>
      <c r="K2639" s="11">
        <v>3.3000000000000002E-2</v>
      </c>
      <c r="L2639" s="11">
        <v>790882</v>
      </c>
      <c r="M2639" s="11">
        <v>0.28299999999999997</v>
      </c>
    </row>
    <row r="2640" spans="1:13" ht="15" x14ac:dyDescent="0.25">
      <c r="A2640" s="12" t="s">
        <v>133</v>
      </c>
      <c r="B2640" s="5" t="s">
        <v>84</v>
      </c>
      <c r="C2640" s="9" t="s">
        <v>72</v>
      </c>
      <c r="D2640" s="9" t="str">
        <f t="shared" si="41"/>
        <v>Ecuador-The Americas2011</v>
      </c>
      <c r="E2640" s="11">
        <v>2.1000000000000001E-2</v>
      </c>
      <c r="F2640" s="11">
        <v>0.02</v>
      </c>
      <c r="G2640" s="11">
        <v>79</v>
      </c>
      <c r="H2640" s="11">
        <v>73</v>
      </c>
      <c r="I2640" s="11">
        <v>0.30599999999999999</v>
      </c>
      <c r="J2640" s="11">
        <v>0.63100000000000001</v>
      </c>
      <c r="K2640" s="11">
        <v>6.3E-2</v>
      </c>
      <c r="L2640" s="11">
        <v>15246481</v>
      </c>
      <c r="M2640" s="11">
        <v>0.629</v>
      </c>
    </row>
    <row r="2641" spans="1:13" ht="15" x14ac:dyDescent="0.25">
      <c r="A2641" s="12" t="s">
        <v>132</v>
      </c>
      <c r="B2641" s="5" t="s">
        <v>84</v>
      </c>
      <c r="C2641" s="9" t="s">
        <v>72</v>
      </c>
      <c r="D2641" s="9" t="str">
        <f t="shared" si="41"/>
        <v>Dominican Republic-The Americas2011</v>
      </c>
      <c r="E2641" s="11">
        <v>2.1999999999999999E-2</v>
      </c>
      <c r="F2641" s="11">
        <v>2.5000000000000001E-2</v>
      </c>
      <c r="G2641" s="11">
        <v>76</v>
      </c>
      <c r="H2641" s="11">
        <v>70</v>
      </c>
      <c r="I2641" s="11">
        <v>0.308</v>
      </c>
      <c r="J2641" s="11">
        <v>0.63100000000000001</v>
      </c>
      <c r="K2641" s="11">
        <v>6.0999999999999999E-2</v>
      </c>
      <c r="L2641" s="11">
        <v>10147598</v>
      </c>
      <c r="M2641" s="11">
        <v>0.749</v>
      </c>
    </row>
    <row r="2642" spans="1:13" ht="15" x14ac:dyDescent="0.25">
      <c r="A2642" s="12" t="s">
        <v>223</v>
      </c>
      <c r="B2642" s="5" t="s">
        <v>84</v>
      </c>
      <c r="C2642" s="9" t="s">
        <v>72</v>
      </c>
      <c r="D2642" s="9" t="str">
        <f t="shared" si="41"/>
        <v>Paraguay-The Americas2011</v>
      </c>
      <c r="E2642" s="11">
        <v>2.4E-2</v>
      </c>
      <c r="F2642" s="11">
        <v>0.02</v>
      </c>
      <c r="G2642" s="11">
        <v>74</v>
      </c>
      <c r="H2642" s="11">
        <v>70</v>
      </c>
      <c r="I2642" s="11">
        <v>0.33100000000000002</v>
      </c>
      <c r="J2642" s="11">
        <v>0.61599999999999999</v>
      </c>
      <c r="K2642" s="11">
        <v>5.2999999999999999E-2</v>
      </c>
      <c r="L2642" s="11">
        <v>6573097</v>
      </c>
      <c r="M2642" s="11">
        <v>0.58699999999999997</v>
      </c>
    </row>
    <row r="2643" spans="1:13" ht="15" x14ac:dyDescent="0.25">
      <c r="A2643" s="12" t="s">
        <v>213</v>
      </c>
      <c r="B2643" s="5" t="s">
        <v>84</v>
      </c>
      <c r="C2643" s="9" t="s">
        <v>72</v>
      </c>
      <c r="D2643" s="9" t="str">
        <f t="shared" si="41"/>
        <v>Nicaragua-The Americas2011</v>
      </c>
      <c r="E2643" s="11">
        <v>2.4E-2</v>
      </c>
      <c r="F2643" s="11">
        <v>2.1000000000000001E-2</v>
      </c>
      <c r="G2643" s="11">
        <v>77</v>
      </c>
      <c r="H2643" s="11">
        <v>71</v>
      </c>
      <c r="I2643" s="11">
        <v>0.33900000000000002</v>
      </c>
      <c r="J2643" s="11">
        <v>0.61499999999999999</v>
      </c>
      <c r="K2643" s="11">
        <v>4.5999999999999999E-2</v>
      </c>
      <c r="L2643" s="11">
        <v>5905146</v>
      </c>
      <c r="M2643" s="11">
        <v>0.57499999999999996</v>
      </c>
    </row>
    <row r="2644" spans="1:13" ht="15" x14ac:dyDescent="0.25">
      <c r="A2644" s="12" t="s">
        <v>98</v>
      </c>
      <c r="B2644" s="5" t="s">
        <v>84</v>
      </c>
      <c r="C2644" s="9" t="s">
        <v>72</v>
      </c>
      <c r="D2644" s="9" t="str">
        <f t="shared" si="41"/>
        <v>Belize-The Americas2011</v>
      </c>
      <c r="E2644" s="11">
        <v>2.4E-2</v>
      </c>
      <c r="F2644" s="11">
        <v>1.4999999999999999E-2</v>
      </c>
      <c r="G2644" s="11">
        <v>77</v>
      </c>
      <c r="H2644" s="11">
        <v>71</v>
      </c>
      <c r="I2644" s="11">
        <v>0.34899999999999998</v>
      </c>
      <c r="J2644" s="11">
        <v>0.61199999999999999</v>
      </c>
      <c r="K2644" s="11">
        <v>3.9E-2</v>
      </c>
      <c r="L2644" s="11">
        <v>316280</v>
      </c>
      <c r="M2644" s="11">
        <v>0.44700000000000001</v>
      </c>
    </row>
    <row r="2645" spans="1:13" ht="15" x14ac:dyDescent="0.25">
      <c r="A2645" s="12" t="s">
        <v>158</v>
      </c>
      <c r="B2645" s="5" t="s">
        <v>84</v>
      </c>
      <c r="C2645" s="9" t="s">
        <v>72</v>
      </c>
      <c r="D2645" s="9" t="str">
        <f t="shared" si="41"/>
        <v>Haiti-The Americas2011</v>
      </c>
      <c r="E2645" s="11">
        <v>2.5999999999999999E-2</v>
      </c>
      <c r="F2645" s="11">
        <v>5.7000000000000002E-2</v>
      </c>
      <c r="G2645" s="11">
        <v>64</v>
      </c>
      <c r="H2645" s="11">
        <v>61</v>
      </c>
      <c r="I2645" s="11">
        <v>0.35799999999999998</v>
      </c>
      <c r="J2645" s="11">
        <v>0.59799999999999998</v>
      </c>
      <c r="K2645" s="11">
        <v>4.4999999999999998E-2</v>
      </c>
      <c r="L2645" s="11">
        <v>10032864</v>
      </c>
      <c r="M2645" s="11">
        <v>0.53500000000000003</v>
      </c>
    </row>
    <row r="2646" spans="1:13" ht="15" x14ac:dyDescent="0.25">
      <c r="A2646" s="12" t="s">
        <v>102</v>
      </c>
      <c r="B2646" s="5" t="s">
        <v>84</v>
      </c>
      <c r="C2646" s="9" t="s">
        <v>72</v>
      </c>
      <c r="D2646" s="9" t="str">
        <f t="shared" si="41"/>
        <v>Bolivia-The Americas2011</v>
      </c>
      <c r="E2646" s="11">
        <v>2.5999999999999999E-2</v>
      </c>
      <c r="F2646" s="11">
        <v>3.3000000000000002E-2</v>
      </c>
      <c r="G2646" s="11">
        <v>69</v>
      </c>
      <c r="H2646" s="11">
        <v>65</v>
      </c>
      <c r="I2646" s="11">
        <v>0.35599999999999998</v>
      </c>
      <c r="J2646" s="11">
        <v>0.59599999999999997</v>
      </c>
      <c r="K2646" s="11">
        <v>4.8000000000000001E-2</v>
      </c>
      <c r="L2646" s="11">
        <v>10324445</v>
      </c>
      <c r="M2646" s="11">
        <v>0.66900000000000004</v>
      </c>
    </row>
    <row r="2647" spans="1:13" ht="15" x14ac:dyDescent="0.25">
      <c r="A2647" s="12" t="s">
        <v>159</v>
      </c>
      <c r="B2647" s="5" t="s">
        <v>84</v>
      </c>
      <c r="C2647" s="9" t="s">
        <v>72</v>
      </c>
      <c r="D2647" s="9" t="str">
        <f t="shared" si="41"/>
        <v>Honduras-The Americas2011</v>
      </c>
      <c r="E2647" s="11">
        <v>2.5999999999999999E-2</v>
      </c>
      <c r="F2647" s="11">
        <v>0.02</v>
      </c>
      <c r="G2647" s="11">
        <v>76</v>
      </c>
      <c r="H2647" s="11">
        <v>71</v>
      </c>
      <c r="I2647" s="11">
        <v>0.36199999999999999</v>
      </c>
      <c r="J2647" s="11">
        <v>0.59399999999999997</v>
      </c>
      <c r="K2647" s="11">
        <v>4.2999999999999997E-2</v>
      </c>
      <c r="L2647" s="11">
        <v>7776669</v>
      </c>
      <c r="M2647" s="11">
        <v>0.52300000000000002</v>
      </c>
    </row>
    <row r="2648" spans="1:13" ht="15" x14ac:dyDescent="0.25">
      <c r="A2648" s="12" t="s">
        <v>154</v>
      </c>
      <c r="B2648" s="5" t="s">
        <v>84</v>
      </c>
      <c r="C2648" s="9" t="s">
        <v>72</v>
      </c>
      <c r="D2648" s="9" t="str">
        <f t="shared" si="41"/>
        <v>Guatemala-The Americas2011</v>
      </c>
      <c r="E2648" s="11">
        <v>3.2000000000000001E-2</v>
      </c>
      <c r="F2648" s="11">
        <v>2.8000000000000001E-2</v>
      </c>
      <c r="G2648" s="11">
        <v>75</v>
      </c>
      <c r="H2648" s="11">
        <v>68</v>
      </c>
      <c r="I2648" s="11">
        <v>0.41199999999999998</v>
      </c>
      <c r="J2648" s="11">
        <v>0.54400000000000004</v>
      </c>
      <c r="K2648" s="11">
        <v>4.4999999999999998E-2</v>
      </c>
      <c r="L2648" s="11">
        <v>14706578</v>
      </c>
      <c r="M2648" s="11">
        <v>0.498</v>
      </c>
    </row>
    <row r="2649" spans="1:13" ht="15" x14ac:dyDescent="0.25">
      <c r="A2649" s="12" t="s">
        <v>242</v>
      </c>
      <c r="B2649" s="5" t="s">
        <v>84</v>
      </c>
      <c r="C2649" s="9" t="s">
        <v>73</v>
      </c>
      <c r="D2649" s="9" t="str">
        <f t="shared" si="41"/>
        <v>Sint Maarten (Dutch part)-The Americas2012</v>
      </c>
      <c r="E2649" s="8"/>
      <c r="F2649" s="8"/>
      <c r="G2649" s="8"/>
      <c r="H2649" s="8"/>
      <c r="I2649" s="8"/>
      <c r="J2649" s="8"/>
      <c r="K2649" s="8"/>
      <c r="L2649" s="11">
        <v>39088</v>
      </c>
      <c r="M2649" s="11">
        <v>1</v>
      </c>
    </row>
    <row r="2650" spans="1:13" ht="15" x14ac:dyDescent="0.25">
      <c r="A2650" s="12" t="s">
        <v>272</v>
      </c>
      <c r="B2650" s="5" t="s">
        <v>84</v>
      </c>
      <c r="C2650" s="9" t="s">
        <v>73</v>
      </c>
      <c r="D2650" s="9" t="str">
        <f t="shared" si="41"/>
        <v>Turks and Caicos Islands-The Americas2012</v>
      </c>
      <c r="E2650" s="8"/>
      <c r="F2650" s="8"/>
      <c r="G2650" s="8"/>
      <c r="H2650" s="8"/>
      <c r="I2650" s="8"/>
      <c r="J2650" s="8"/>
      <c r="K2650" s="8"/>
      <c r="L2650" s="11">
        <v>32427</v>
      </c>
      <c r="M2650" s="11">
        <v>0.91100000000000003</v>
      </c>
    </row>
    <row r="2651" spans="1:13" ht="15" x14ac:dyDescent="0.25">
      <c r="A2651" s="12" t="s">
        <v>131</v>
      </c>
      <c r="B2651" s="5" t="s">
        <v>84</v>
      </c>
      <c r="C2651" s="9" t="s">
        <v>73</v>
      </c>
      <c r="D2651" s="9" t="str">
        <f t="shared" si="41"/>
        <v>Dominica-The Americas2012</v>
      </c>
      <c r="E2651" s="8"/>
      <c r="F2651" s="11">
        <v>1.0999999999999999E-2</v>
      </c>
      <c r="G2651" s="8"/>
      <c r="H2651" s="8"/>
      <c r="I2651" s="8"/>
      <c r="J2651" s="8"/>
      <c r="K2651" s="8"/>
      <c r="L2651" s="11">
        <v>71684</v>
      </c>
      <c r="M2651" s="11">
        <v>0.68700000000000006</v>
      </c>
    </row>
    <row r="2652" spans="1:13" ht="15" x14ac:dyDescent="0.25">
      <c r="A2652" s="12" t="s">
        <v>252</v>
      </c>
      <c r="B2652" s="5" t="s">
        <v>84</v>
      </c>
      <c r="C2652" s="9" t="s">
        <v>73</v>
      </c>
      <c r="D2652" s="9" t="str">
        <f t="shared" si="41"/>
        <v>St. Kitts and Nevis-The Americas2012</v>
      </c>
      <c r="E2652" s="8"/>
      <c r="F2652" s="11">
        <v>8.0000000000000002E-3</v>
      </c>
      <c r="G2652" s="8"/>
      <c r="H2652" s="8"/>
      <c r="I2652" s="8"/>
      <c r="J2652" s="8"/>
      <c r="K2652" s="8"/>
      <c r="L2652" s="11">
        <v>53584</v>
      </c>
      <c r="M2652" s="11">
        <v>0.318</v>
      </c>
    </row>
    <row r="2653" spans="1:13" ht="15" x14ac:dyDescent="0.25">
      <c r="A2653" s="12" t="s">
        <v>87</v>
      </c>
      <c r="B2653" s="5" t="s">
        <v>84</v>
      </c>
      <c r="C2653" s="9" t="s">
        <v>73</v>
      </c>
      <c r="D2653" s="9" t="str">
        <f t="shared" si="41"/>
        <v>Aruba-The Americas2012</v>
      </c>
      <c r="E2653" s="11">
        <v>0.01</v>
      </c>
      <c r="F2653" s="8"/>
      <c r="G2653" s="11">
        <v>78</v>
      </c>
      <c r="H2653" s="11">
        <v>73</v>
      </c>
      <c r="I2653" s="11">
        <v>0.19900000000000001</v>
      </c>
      <c r="J2653" s="11">
        <v>0.69</v>
      </c>
      <c r="K2653" s="11">
        <v>0.11</v>
      </c>
      <c r="L2653" s="11">
        <v>102384</v>
      </c>
      <c r="M2653" s="11">
        <v>0.42399999999999999</v>
      </c>
    </row>
    <row r="2654" spans="1:13" ht="15" x14ac:dyDescent="0.25">
      <c r="A2654" s="12" t="s">
        <v>125</v>
      </c>
      <c r="B2654" s="5" t="s">
        <v>84</v>
      </c>
      <c r="C2654" s="9" t="s">
        <v>73</v>
      </c>
      <c r="D2654" s="9" t="str">
        <f t="shared" si="41"/>
        <v>Cuba-The Americas2012</v>
      </c>
      <c r="E2654" s="11">
        <v>0.01</v>
      </c>
      <c r="F2654" s="11">
        <v>5.0000000000000001E-3</v>
      </c>
      <c r="G2654" s="11">
        <v>81</v>
      </c>
      <c r="H2654" s="11">
        <v>77</v>
      </c>
      <c r="I2654" s="11">
        <v>0.16600000000000001</v>
      </c>
      <c r="J2654" s="11">
        <v>0.70399999999999996</v>
      </c>
      <c r="K2654" s="11">
        <v>0.13</v>
      </c>
      <c r="L2654" s="11">
        <v>11270957</v>
      </c>
      <c r="M2654" s="11">
        <v>0.76800000000000002</v>
      </c>
    </row>
    <row r="2655" spans="1:13" ht="15" x14ac:dyDescent="0.25">
      <c r="A2655" s="12" t="s">
        <v>228</v>
      </c>
      <c r="B2655" s="5" t="s">
        <v>84</v>
      </c>
      <c r="C2655" s="9" t="s">
        <v>73</v>
      </c>
      <c r="D2655" s="9" t="str">
        <f t="shared" si="41"/>
        <v>Puerto Rico-The Americas2012</v>
      </c>
      <c r="E2655" s="11">
        <v>1.0999999999999999E-2</v>
      </c>
      <c r="F2655" s="8"/>
      <c r="G2655" s="11">
        <v>82</v>
      </c>
      <c r="H2655" s="11">
        <v>75</v>
      </c>
      <c r="I2655" s="11">
        <v>0.19800000000000001</v>
      </c>
      <c r="J2655" s="11">
        <v>0.66700000000000004</v>
      </c>
      <c r="K2655" s="11">
        <v>0.13500000000000001</v>
      </c>
      <c r="L2655" s="11">
        <v>3651545</v>
      </c>
      <c r="M2655" s="11">
        <v>0.93700000000000006</v>
      </c>
    </row>
    <row r="2656" spans="1:13" ht="15" x14ac:dyDescent="0.25">
      <c r="A2656" s="12" t="s">
        <v>112</v>
      </c>
      <c r="B2656" s="5" t="s">
        <v>84</v>
      </c>
      <c r="C2656" s="9" t="s">
        <v>73</v>
      </c>
      <c r="D2656" s="9" t="str">
        <f t="shared" si="41"/>
        <v>Canada-The Americas2012</v>
      </c>
      <c r="E2656" s="11">
        <v>1.0999999999999999E-2</v>
      </c>
      <c r="F2656" s="11">
        <v>5.0000000000000001E-3</v>
      </c>
      <c r="G2656" s="11">
        <v>83</v>
      </c>
      <c r="H2656" s="11">
        <v>79</v>
      </c>
      <c r="I2656" s="11">
        <v>0.16400000000000001</v>
      </c>
      <c r="J2656" s="11">
        <v>0.68799999999999994</v>
      </c>
      <c r="K2656" s="11">
        <v>0.14799999999999999</v>
      </c>
      <c r="L2656" s="11">
        <v>34754312</v>
      </c>
      <c r="M2656" s="11">
        <v>0.81299999999999994</v>
      </c>
    </row>
    <row r="2657" spans="1:13" ht="15" x14ac:dyDescent="0.25">
      <c r="A2657" s="12" t="s">
        <v>100</v>
      </c>
      <c r="B2657" s="5" t="s">
        <v>84</v>
      </c>
      <c r="C2657" s="9" t="s">
        <v>73</v>
      </c>
      <c r="D2657" s="9" t="str">
        <f t="shared" si="41"/>
        <v>Bermuda-The Americas2012</v>
      </c>
      <c r="E2657" s="11">
        <v>1.2E-2</v>
      </c>
      <c r="F2657" s="8"/>
      <c r="G2657" s="11">
        <v>82</v>
      </c>
      <c r="H2657" s="11">
        <v>77</v>
      </c>
      <c r="I2657" s="8"/>
      <c r="J2657" s="8"/>
      <c r="K2657" s="8"/>
      <c r="L2657" s="11">
        <v>64798</v>
      </c>
      <c r="M2657" s="11">
        <v>1</v>
      </c>
    </row>
    <row r="2658" spans="1:13" ht="15" x14ac:dyDescent="0.25">
      <c r="A2658" s="12" t="s">
        <v>113</v>
      </c>
      <c r="B2658" s="5" t="s">
        <v>84</v>
      </c>
      <c r="C2658" s="9" t="s">
        <v>73</v>
      </c>
      <c r="D2658" s="9" t="str">
        <f t="shared" si="41"/>
        <v>Cayman Islands-The Americas2012</v>
      </c>
      <c r="E2658" s="11">
        <v>1.2999999999999999E-2</v>
      </c>
      <c r="F2658" s="8"/>
      <c r="G2658" s="8"/>
      <c r="H2658" s="8"/>
      <c r="I2658" s="8"/>
      <c r="J2658" s="8"/>
      <c r="K2658" s="8"/>
      <c r="L2658" s="11">
        <v>57570</v>
      </c>
      <c r="M2658" s="11">
        <v>1</v>
      </c>
    </row>
    <row r="2659" spans="1:13" ht="15" x14ac:dyDescent="0.25">
      <c r="A2659" s="12" t="s">
        <v>126</v>
      </c>
      <c r="B2659" s="5" t="s">
        <v>84</v>
      </c>
      <c r="C2659" s="9" t="s">
        <v>73</v>
      </c>
      <c r="D2659" s="9" t="str">
        <f t="shared" si="41"/>
        <v>Curacao-The Americas2012</v>
      </c>
      <c r="E2659" s="11">
        <v>1.2999999999999999E-2</v>
      </c>
      <c r="F2659" s="8"/>
      <c r="G2659" s="8"/>
      <c r="H2659" s="8"/>
      <c r="I2659" s="11">
        <v>0.19500000000000001</v>
      </c>
      <c r="J2659" s="11">
        <v>0.66800000000000004</v>
      </c>
      <c r="K2659" s="11">
        <v>0.13700000000000001</v>
      </c>
      <c r="L2659" s="11">
        <v>152056</v>
      </c>
      <c r="M2659" s="11">
        <v>0.89700000000000002</v>
      </c>
    </row>
    <row r="2660" spans="1:13" ht="15" x14ac:dyDescent="0.25">
      <c r="A2660" s="12" t="s">
        <v>95</v>
      </c>
      <c r="B2660" s="5" t="s">
        <v>84</v>
      </c>
      <c r="C2660" s="9" t="s">
        <v>73</v>
      </c>
      <c r="D2660" s="9" t="str">
        <f t="shared" si="41"/>
        <v>Barbados-The Americas2012</v>
      </c>
      <c r="E2660" s="11">
        <v>1.2999999999999999E-2</v>
      </c>
      <c r="F2660" s="11">
        <v>1.4E-2</v>
      </c>
      <c r="G2660" s="11">
        <v>78</v>
      </c>
      <c r="H2660" s="11">
        <v>73</v>
      </c>
      <c r="I2660" s="11">
        <v>0.19</v>
      </c>
      <c r="J2660" s="11">
        <v>0.70399999999999996</v>
      </c>
      <c r="K2660" s="11">
        <v>0.106</v>
      </c>
      <c r="L2660" s="11">
        <v>283221</v>
      </c>
      <c r="M2660" s="11">
        <v>0.318</v>
      </c>
    </row>
    <row r="2661" spans="1:13" ht="15" x14ac:dyDescent="0.25">
      <c r="A2661" s="12" t="s">
        <v>277</v>
      </c>
      <c r="B2661" s="5" t="s">
        <v>84</v>
      </c>
      <c r="C2661" s="9" t="s">
        <v>73</v>
      </c>
      <c r="D2661" s="9" t="str">
        <f t="shared" si="41"/>
        <v>United States-The Americas2012</v>
      </c>
      <c r="E2661" s="11">
        <v>1.2999999999999999E-2</v>
      </c>
      <c r="F2661" s="11">
        <v>6.0000000000000001E-3</v>
      </c>
      <c r="G2661" s="11">
        <v>81</v>
      </c>
      <c r="H2661" s="11">
        <v>76</v>
      </c>
      <c r="I2661" s="11">
        <v>0.19600000000000001</v>
      </c>
      <c r="J2661" s="11">
        <v>0.66700000000000004</v>
      </c>
      <c r="K2661" s="11">
        <v>0.13600000000000001</v>
      </c>
      <c r="L2661" s="11">
        <v>313873685</v>
      </c>
      <c r="M2661" s="11">
        <v>0.81100000000000005</v>
      </c>
    </row>
    <row r="2662" spans="1:13" ht="15" x14ac:dyDescent="0.25">
      <c r="A2662" s="12" t="s">
        <v>151</v>
      </c>
      <c r="B2662" s="5" t="s">
        <v>84</v>
      </c>
      <c r="C2662" s="9" t="s">
        <v>73</v>
      </c>
      <c r="D2662" s="9" t="str">
        <f t="shared" si="41"/>
        <v>Greenland-The Americas2012</v>
      </c>
      <c r="E2662" s="11">
        <v>1.4E-2</v>
      </c>
      <c r="F2662" s="8"/>
      <c r="G2662" s="8"/>
      <c r="H2662" s="8"/>
      <c r="I2662" s="8"/>
      <c r="J2662" s="8"/>
      <c r="K2662" s="8"/>
      <c r="L2662" s="11">
        <v>56810</v>
      </c>
      <c r="M2662" s="11">
        <v>0.85199999999999998</v>
      </c>
    </row>
    <row r="2663" spans="1:13" ht="15" x14ac:dyDescent="0.25">
      <c r="A2663" s="12" t="s">
        <v>116</v>
      </c>
      <c r="B2663" s="5" t="s">
        <v>84</v>
      </c>
      <c r="C2663" s="9" t="s">
        <v>73</v>
      </c>
      <c r="D2663" s="9" t="str">
        <f t="shared" si="41"/>
        <v>Chile-The Americas2012</v>
      </c>
      <c r="E2663" s="11">
        <v>1.4E-2</v>
      </c>
      <c r="F2663" s="11">
        <v>7.0000000000000001E-3</v>
      </c>
      <c r="G2663" s="11">
        <v>82</v>
      </c>
      <c r="H2663" s="11">
        <v>77</v>
      </c>
      <c r="I2663" s="11">
        <v>0.214</v>
      </c>
      <c r="J2663" s="11">
        <v>0.68899999999999995</v>
      </c>
      <c r="K2663" s="11">
        <v>9.7000000000000003E-2</v>
      </c>
      <c r="L2663" s="11">
        <v>17464814</v>
      </c>
      <c r="M2663" s="11">
        <v>0.89</v>
      </c>
    </row>
    <row r="2664" spans="1:13" ht="15" x14ac:dyDescent="0.25">
      <c r="A2664" s="12" t="s">
        <v>268</v>
      </c>
      <c r="B2664" s="5" t="s">
        <v>84</v>
      </c>
      <c r="C2664" s="9" t="s">
        <v>73</v>
      </c>
      <c r="D2664" s="9" t="str">
        <f t="shared" si="41"/>
        <v>Trinidad and Tobago-The Americas2012</v>
      </c>
      <c r="E2664" s="11">
        <v>1.4999999999999999E-2</v>
      </c>
      <c r="F2664" s="11">
        <v>0.02</v>
      </c>
      <c r="G2664" s="11">
        <v>74</v>
      </c>
      <c r="H2664" s="11">
        <v>66</v>
      </c>
      <c r="I2664" s="11">
        <v>0.20699999999999999</v>
      </c>
      <c r="J2664" s="11">
        <v>0.70499999999999996</v>
      </c>
      <c r="K2664" s="11">
        <v>8.7999999999999995E-2</v>
      </c>
      <c r="L2664" s="11">
        <v>1337439</v>
      </c>
      <c r="M2664" s="11">
        <v>8.7999999999999995E-2</v>
      </c>
    </row>
    <row r="2665" spans="1:13" ht="15" x14ac:dyDescent="0.25">
      <c r="A2665" s="12" t="s">
        <v>105</v>
      </c>
      <c r="B2665" s="5" t="s">
        <v>84</v>
      </c>
      <c r="C2665" s="9" t="s">
        <v>73</v>
      </c>
      <c r="D2665" s="9" t="str">
        <f t="shared" si="41"/>
        <v>Brazil-The Americas2012</v>
      </c>
      <c r="E2665" s="11">
        <v>1.4999999999999999E-2</v>
      </c>
      <c r="F2665" s="11">
        <v>1.2999999999999999E-2</v>
      </c>
      <c r="G2665" s="11">
        <v>77</v>
      </c>
      <c r="H2665" s="11">
        <v>70</v>
      </c>
      <c r="I2665" s="11">
        <v>0.246</v>
      </c>
      <c r="J2665" s="11">
        <v>0.68100000000000005</v>
      </c>
      <c r="K2665" s="11">
        <v>7.2999999999999995E-2</v>
      </c>
      <c r="L2665" s="11">
        <v>198656019</v>
      </c>
      <c r="M2665" s="11">
        <v>0.84899999999999998</v>
      </c>
    </row>
    <row r="2666" spans="1:13" ht="15" x14ac:dyDescent="0.25">
      <c r="A2666" s="12" t="s">
        <v>171</v>
      </c>
      <c r="B2666" s="5" t="s">
        <v>84</v>
      </c>
      <c r="C2666" s="9" t="s">
        <v>73</v>
      </c>
      <c r="D2666" s="9" t="str">
        <f t="shared" si="41"/>
        <v>Jamaica-The Americas2012</v>
      </c>
      <c r="E2666" s="11">
        <v>1.4999999999999999E-2</v>
      </c>
      <c r="F2666" s="11">
        <v>1.4999999999999999E-2</v>
      </c>
      <c r="G2666" s="11">
        <v>76</v>
      </c>
      <c r="H2666" s="11">
        <v>71</v>
      </c>
      <c r="I2666" s="11">
        <v>0.27800000000000002</v>
      </c>
      <c r="J2666" s="11">
        <v>0.64300000000000002</v>
      </c>
      <c r="K2666" s="11">
        <v>7.9000000000000001E-2</v>
      </c>
      <c r="L2666" s="11">
        <v>2707805</v>
      </c>
      <c r="M2666" s="11">
        <v>0.54100000000000004</v>
      </c>
    </row>
    <row r="2667" spans="1:13" ht="15" x14ac:dyDescent="0.25">
      <c r="A2667" s="12" t="s">
        <v>91</v>
      </c>
      <c r="B2667" s="5" t="s">
        <v>84</v>
      </c>
      <c r="C2667" s="9" t="s">
        <v>73</v>
      </c>
      <c r="D2667" s="9" t="str">
        <f t="shared" si="41"/>
        <v>Bahamas, The-The Americas2012</v>
      </c>
      <c r="E2667" s="11">
        <v>1.4999999999999999E-2</v>
      </c>
      <c r="F2667" s="11">
        <v>1.0999999999999999E-2</v>
      </c>
      <c r="G2667" s="11">
        <v>78</v>
      </c>
      <c r="H2667" s="11">
        <v>72</v>
      </c>
      <c r="I2667" s="11">
        <v>0.216</v>
      </c>
      <c r="J2667" s="11">
        <v>0.71</v>
      </c>
      <c r="K2667" s="11">
        <v>7.3999999999999996E-2</v>
      </c>
      <c r="L2667" s="11">
        <v>371960</v>
      </c>
      <c r="M2667" s="11">
        <v>0.82699999999999996</v>
      </c>
    </row>
    <row r="2668" spans="1:13" ht="15" x14ac:dyDescent="0.25">
      <c r="A2668" s="12" t="s">
        <v>278</v>
      </c>
      <c r="B2668" s="5" t="s">
        <v>84</v>
      </c>
      <c r="C2668" s="9" t="s">
        <v>73</v>
      </c>
      <c r="D2668" s="9" t="str">
        <f t="shared" si="41"/>
        <v>Uruguay-The Americas2012</v>
      </c>
      <c r="E2668" s="11">
        <v>1.4999999999999999E-2</v>
      </c>
      <c r="F2668" s="11">
        <v>0.01</v>
      </c>
      <c r="G2668" s="11">
        <v>80</v>
      </c>
      <c r="H2668" s="11">
        <v>74</v>
      </c>
      <c r="I2668" s="11">
        <v>0.22</v>
      </c>
      <c r="J2668" s="11">
        <v>0.63900000000000001</v>
      </c>
      <c r="K2668" s="11">
        <v>0.14000000000000001</v>
      </c>
      <c r="L2668" s="11">
        <v>3395253</v>
      </c>
      <c r="M2668" s="11">
        <v>0.94799999999999995</v>
      </c>
    </row>
    <row r="2669" spans="1:13" ht="15" x14ac:dyDescent="0.25">
      <c r="A2669" s="12" t="s">
        <v>122</v>
      </c>
      <c r="B2669" s="5" t="s">
        <v>84</v>
      </c>
      <c r="C2669" s="9" t="s">
        <v>73</v>
      </c>
      <c r="D2669" s="9" t="str">
        <f t="shared" si="41"/>
        <v>Costa Rica-The Americas2012</v>
      </c>
      <c r="E2669" s="11">
        <v>1.4999999999999999E-2</v>
      </c>
      <c r="F2669" s="11">
        <v>8.9999999999999993E-3</v>
      </c>
      <c r="G2669" s="11">
        <v>82</v>
      </c>
      <c r="H2669" s="11">
        <v>78</v>
      </c>
      <c r="I2669" s="11">
        <v>0.23899999999999999</v>
      </c>
      <c r="J2669" s="11">
        <v>0.69199999999999995</v>
      </c>
      <c r="K2669" s="11">
        <v>6.8000000000000005E-2</v>
      </c>
      <c r="L2669" s="11">
        <v>4805295</v>
      </c>
      <c r="M2669" s="11">
        <v>0.73899999999999999</v>
      </c>
    </row>
    <row r="2670" spans="1:13" ht="15" x14ac:dyDescent="0.25">
      <c r="A2670" s="12" t="s">
        <v>253</v>
      </c>
      <c r="B2670" s="5" t="s">
        <v>84</v>
      </c>
      <c r="C2670" s="9" t="s">
        <v>73</v>
      </c>
      <c r="D2670" s="9" t="str">
        <f t="shared" si="41"/>
        <v>St. Lucia-The Americas2012</v>
      </c>
      <c r="E2670" s="11">
        <v>1.6E-2</v>
      </c>
      <c r="F2670" s="11">
        <v>1.2999999999999999E-2</v>
      </c>
      <c r="G2670" s="11">
        <v>77</v>
      </c>
      <c r="H2670" s="11">
        <v>72</v>
      </c>
      <c r="I2670" s="11">
        <v>0.24299999999999999</v>
      </c>
      <c r="J2670" s="11">
        <v>0.67</v>
      </c>
      <c r="K2670" s="11">
        <v>8.6999999999999994E-2</v>
      </c>
      <c r="L2670" s="11">
        <v>180870</v>
      </c>
      <c r="M2670" s="11">
        <v>0.185</v>
      </c>
    </row>
    <row r="2671" spans="1:13" ht="15" x14ac:dyDescent="0.25">
      <c r="A2671" s="12" t="s">
        <v>254</v>
      </c>
      <c r="B2671" s="5" t="s">
        <v>84</v>
      </c>
      <c r="C2671" s="9" t="s">
        <v>73</v>
      </c>
      <c r="D2671" s="9" t="str">
        <f t="shared" si="41"/>
        <v>St. Martin (French part)-The Americas2012</v>
      </c>
      <c r="E2671" s="11">
        <v>1.6E-2</v>
      </c>
      <c r="F2671" s="8"/>
      <c r="G2671" s="11">
        <v>82</v>
      </c>
      <c r="H2671" s="11">
        <v>76</v>
      </c>
      <c r="I2671" s="8"/>
      <c r="J2671" s="8"/>
      <c r="K2671" s="8"/>
      <c r="L2671" s="11">
        <v>30959</v>
      </c>
      <c r="M2671" s="8"/>
    </row>
    <row r="2672" spans="1:13" ht="15" x14ac:dyDescent="0.25">
      <c r="A2672" s="12" t="s">
        <v>255</v>
      </c>
      <c r="B2672" s="5" t="s">
        <v>84</v>
      </c>
      <c r="C2672" s="9" t="s">
        <v>73</v>
      </c>
      <c r="D2672" s="9" t="str">
        <f t="shared" si="41"/>
        <v>St. Vincent and the Grenadines-The Americas2012</v>
      </c>
      <c r="E2672" s="11">
        <v>1.7000000000000001E-2</v>
      </c>
      <c r="F2672" s="11">
        <v>1.7999999999999999E-2</v>
      </c>
      <c r="G2672" s="11">
        <v>75</v>
      </c>
      <c r="H2672" s="11">
        <v>70</v>
      </c>
      <c r="I2672" s="11">
        <v>0.25700000000000001</v>
      </c>
      <c r="J2672" s="11">
        <v>0.67500000000000004</v>
      </c>
      <c r="K2672" s="11">
        <v>6.8000000000000005E-2</v>
      </c>
      <c r="L2672" s="11">
        <v>109373</v>
      </c>
      <c r="M2672" s="11">
        <v>0.495</v>
      </c>
    </row>
    <row r="2673" spans="1:13" ht="15" x14ac:dyDescent="0.25">
      <c r="A2673" s="12" t="s">
        <v>85</v>
      </c>
      <c r="B2673" s="5" t="s">
        <v>84</v>
      </c>
      <c r="C2673" s="9" t="s">
        <v>73</v>
      </c>
      <c r="D2673" s="9" t="str">
        <f t="shared" si="41"/>
        <v>Argentina-The Americas2012</v>
      </c>
      <c r="E2673" s="11">
        <v>1.7000000000000001E-2</v>
      </c>
      <c r="F2673" s="11">
        <v>1.2E-2</v>
      </c>
      <c r="G2673" s="11">
        <v>80</v>
      </c>
      <c r="H2673" s="11">
        <v>72</v>
      </c>
      <c r="I2673" s="11">
        <v>0.24399999999999999</v>
      </c>
      <c r="J2673" s="11">
        <v>0.64800000000000002</v>
      </c>
      <c r="K2673" s="11">
        <v>0.108</v>
      </c>
      <c r="L2673" s="11">
        <v>41086927</v>
      </c>
      <c r="M2673" s="11">
        <v>0.91300000000000003</v>
      </c>
    </row>
    <row r="2674" spans="1:13" ht="15" x14ac:dyDescent="0.25">
      <c r="A2674" s="12" t="s">
        <v>83</v>
      </c>
      <c r="B2674" s="5" t="s">
        <v>84</v>
      </c>
      <c r="C2674" s="9" t="s">
        <v>73</v>
      </c>
      <c r="D2674" s="9" t="str">
        <f t="shared" si="41"/>
        <v>Antigua and Barbuda-The Americas2012</v>
      </c>
      <c r="E2674" s="11">
        <v>1.7000000000000001E-2</v>
      </c>
      <c r="F2674" s="11">
        <v>8.0000000000000002E-3</v>
      </c>
      <c r="G2674" s="11">
        <v>78</v>
      </c>
      <c r="H2674" s="11">
        <v>73</v>
      </c>
      <c r="I2674" s="11">
        <v>0.254</v>
      </c>
      <c r="J2674" s="11">
        <v>0.67500000000000004</v>
      </c>
      <c r="K2674" s="11">
        <v>7.0999999999999994E-2</v>
      </c>
      <c r="L2674" s="11">
        <v>89069</v>
      </c>
      <c r="M2674" s="11">
        <v>0.251</v>
      </c>
    </row>
    <row r="2675" spans="1:13" ht="15" x14ac:dyDescent="0.25">
      <c r="A2675" s="12" t="s">
        <v>257</v>
      </c>
      <c r="B2675" s="5" t="s">
        <v>84</v>
      </c>
      <c r="C2675" s="9" t="s">
        <v>73</v>
      </c>
      <c r="D2675" s="9" t="str">
        <f t="shared" si="41"/>
        <v>Suriname-The Americas2012</v>
      </c>
      <c r="E2675" s="11">
        <v>1.7999999999999999E-2</v>
      </c>
      <c r="F2675" s="11">
        <v>2.1000000000000001E-2</v>
      </c>
      <c r="G2675" s="11">
        <v>74</v>
      </c>
      <c r="H2675" s="11">
        <v>68</v>
      </c>
      <c r="I2675" s="11">
        <v>0.27800000000000002</v>
      </c>
      <c r="J2675" s="11">
        <v>0.65600000000000003</v>
      </c>
      <c r="K2675" s="11">
        <v>6.6000000000000003E-2</v>
      </c>
      <c r="L2675" s="11">
        <v>534541</v>
      </c>
      <c r="M2675" s="11">
        <v>0.66200000000000003</v>
      </c>
    </row>
    <row r="2676" spans="1:13" ht="15" x14ac:dyDescent="0.25">
      <c r="A2676" s="12" t="s">
        <v>152</v>
      </c>
      <c r="B2676" s="5" t="s">
        <v>84</v>
      </c>
      <c r="C2676" s="9" t="s">
        <v>73</v>
      </c>
      <c r="D2676" s="9" t="str">
        <f t="shared" si="41"/>
        <v>Grenada-The Americas2012</v>
      </c>
      <c r="E2676" s="11">
        <v>1.9E-2</v>
      </c>
      <c r="F2676" s="11">
        <v>1.0999999999999999E-2</v>
      </c>
      <c r="G2676" s="11">
        <v>75</v>
      </c>
      <c r="H2676" s="11">
        <v>70</v>
      </c>
      <c r="I2676" s="11">
        <v>0.27</v>
      </c>
      <c r="J2676" s="11">
        <v>0.65900000000000003</v>
      </c>
      <c r="K2676" s="11">
        <v>7.0999999999999994E-2</v>
      </c>
      <c r="L2676" s="11">
        <v>105483</v>
      </c>
      <c r="M2676" s="11">
        <v>0.35599999999999998</v>
      </c>
    </row>
    <row r="2677" spans="1:13" ht="15" x14ac:dyDescent="0.25">
      <c r="A2677" s="12" t="s">
        <v>118</v>
      </c>
      <c r="B2677" s="5" t="s">
        <v>84</v>
      </c>
      <c r="C2677" s="9" t="s">
        <v>73</v>
      </c>
      <c r="D2677" s="9" t="str">
        <f t="shared" si="41"/>
        <v>Colombia-The Americas2012</v>
      </c>
      <c r="E2677" s="11">
        <v>1.9E-2</v>
      </c>
      <c r="F2677" s="11">
        <v>1.4999999999999999E-2</v>
      </c>
      <c r="G2677" s="11">
        <v>78</v>
      </c>
      <c r="H2677" s="11">
        <v>70</v>
      </c>
      <c r="I2677" s="11">
        <v>0.28000000000000003</v>
      </c>
      <c r="J2677" s="11">
        <v>0.66</v>
      </c>
      <c r="K2677" s="11">
        <v>0.06</v>
      </c>
      <c r="L2677" s="11">
        <v>47704427</v>
      </c>
      <c r="M2677" s="11">
        <v>0.75600000000000001</v>
      </c>
    </row>
    <row r="2678" spans="1:13" ht="15" x14ac:dyDescent="0.25">
      <c r="A2678" s="12" t="s">
        <v>199</v>
      </c>
      <c r="B2678" s="5" t="s">
        <v>84</v>
      </c>
      <c r="C2678" s="9" t="s">
        <v>73</v>
      </c>
      <c r="D2678" s="9" t="str">
        <f t="shared" si="41"/>
        <v>Mexico-The Americas2012</v>
      </c>
      <c r="E2678" s="11">
        <v>1.9E-2</v>
      </c>
      <c r="F2678" s="11">
        <v>1.2999999999999999E-2</v>
      </c>
      <c r="G2678" s="11">
        <v>80</v>
      </c>
      <c r="H2678" s="11">
        <v>75</v>
      </c>
      <c r="I2678" s="11">
        <v>0.28999999999999998</v>
      </c>
      <c r="J2678" s="11">
        <v>0.64700000000000002</v>
      </c>
      <c r="K2678" s="11">
        <v>6.3E-2</v>
      </c>
      <c r="L2678" s="11">
        <v>120847477</v>
      </c>
      <c r="M2678" s="11">
        <v>0.78400000000000003</v>
      </c>
    </row>
    <row r="2679" spans="1:13" ht="15" x14ac:dyDescent="0.25">
      <c r="A2679" s="12" t="s">
        <v>135</v>
      </c>
      <c r="B2679" s="5" t="s">
        <v>84</v>
      </c>
      <c r="C2679" s="9" t="s">
        <v>73</v>
      </c>
      <c r="D2679" s="9" t="str">
        <f t="shared" si="41"/>
        <v>El Salvador-The Americas2012</v>
      </c>
      <c r="E2679" s="11">
        <v>0.02</v>
      </c>
      <c r="F2679" s="11">
        <v>1.4E-2</v>
      </c>
      <c r="G2679" s="11">
        <v>77</v>
      </c>
      <c r="H2679" s="11">
        <v>68</v>
      </c>
      <c r="I2679" s="11">
        <v>0.30599999999999999</v>
      </c>
      <c r="J2679" s="11">
        <v>0.623</v>
      </c>
      <c r="K2679" s="11">
        <v>7.0999999999999994E-2</v>
      </c>
      <c r="L2679" s="11">
        <v>6297394</v>
      </c>
      <c r="M2679" s="11">
        <v>0.65300000000000002</v>
      </c>
    </row>
    <row r="2680" spans="1:13" ht="15" x14ac:dyDescent="0.25">
      <c r="A2680" s="12" t="s">
        <v>224</v>
      </c>
      <c r="B2680" s="5" t="s">
        <v>84</v>
      </c>
      <c r="C2680" s="9" t="s">
        <v>73</v>
      </c>
      <c r="D2680" s="9" t="str">
        <f t="shared" si="41"/>
        <v>Peru-The Americas2012</v>
      </c>
      <c r="E2680" s="11">
        <v>0.02</v>
      </c>
      <c r="F2680" s="11">
        <v>1.4E-2</v>
      </c>
      <c r="G2680" s="11">
        <v>77</v>
      </c>
      <c r="H2680" s="11">
        <v>72</v>
      </c>
      <c r="I2680" s="11">
        <v>0.29199999999999998</v>
      </c>
      <c r="J2680" s="11">
        <v>0.64600000000000002</v>
      </c>
      <c r="K2680" s="11">
        <v>6.3E-2</v>
      </c>
      <c r="L2680" s="11">
        <v>29987800</v>
      </c>
      <c r="M2680" s="11">
        <v>0.77600000000000002</v>
      </c>
    </row>
    <row r="2681" spans="1:13" ht="15" x14ac:dyDescent="0.25">
      <c r="A2681" s="12" t="s">
        <v>281</v>
      </c>
      <c r="B2681" s="5" t="s">
        <v>84</v>
      </c>
      <c r="C2681" s="9" t="s">
        <v>73</v>
      </c>
      <c r="D2681" s="9" t="str">
        <f t="shared" si="41"/>
        <v>Venezuela-The Americas2012</v>
      </c>
      <c r="E2681" s="11">
        <v>0.02</v>
      </c>
      <c r="F2681" s="11">
        <v>1.2999999999999999E-2</v>
      </c>
      <c r="G2681" s="11">
        <v>78</v>
      </c>
      <c r="H2681" s="11">
        <v>72</v>
      </c>
      <c r="I2681" s="11">
        <v>0.28799999999999998</v>
      </c>
      <c r="J2681" s="11">
        <v>0.65200000000000002</v>
      </c>
      <c r="K2681" s="11">
        <v>0.06</v>
      </c>
      <c r="L2681" s="11">
        <v>29954782</v>
      </c>
      <c r="M2681" s="11">
        <v>0.88900000000000001</v>
      </c>
    </row>
    <row r="2682" spans="1:13" ht="15" x14ac:dyDescent="0.25">
      <c r="A2682" s="12" t="s">
        <v>221</v>
      </c>
      <c r="B2682" s="5" t="s">
        <v>84</v>
      </c>
      <c r="C2682" s="9" t="s">
        <v>73</v>
      </c>
      <c r="D2682" s="9" t="str">
        <f t="shared" si="41"/>
        <v>Panama-The Americas2012</v>
      </c>
      <c r="E2682" s="11">
        <v>0.02</v>
      </c>
      <c r="F2682" s="11">
        <v>1.6E-2</v>
      </c>
      <c r="G2682" s="11">
        <v>80</v>
      </c>
      <c r="H2682" s="11">
        <v>75</v>
      </c>
      <c r="I2682" s="11">
        <v>0.28599999999999998</v>
      </c>
      <c r="J2682" s="11">
        <v>0.64300000000000002</v>
      </c>
      <c r="K2682" s="11">
        <v>7.0999999999999994E-2</v>
      </c>
      <c r="L2682" s="11">
        <v>3802281</v>
      </c>
      <c r="M2682" s="11">
        <v>0.65700000000000003</v>
      </c>
    </row>
    <row r="2683" spans="1:13" ht="15" x14ac:dyDescent="0.25">
      <c r="A2683" s="12" t="s">
        <v>157</v>
      </c>
      <c r="B2683" s="5" t="s">
        <v>84</v>
      </c>
      <c r="C2683" s="9" t="s">
        <v>73</v>
      </c>
      <c r="D2683" s="9" t="str">
        <f t="shared" si="41"/>
        <v>Guyana-The Americas2012</v>
      </c>
      <c r="E2683" s="11">
        <v>2.1000000000000001E-2</v>
      </c>
      <c r="F2683" s="11">
        <v>3.1E-2</v>
      </c>
      <c r="G2683" s="11">
        <v>69</v>
      </c>
      <c r="H2683" s="11">
        <v>63</v>
      </c>
      <c r="I2683" s="11">
        <v>0.36799999999999999</v>
      </c>
      <c r="J2683" s="11">
        <v>0.59899999999999998</v>
      </c>
      <c r="K2683" s="11">
        <v>3.3000000000000002E-2</v>
      </c>
      <c r="L2683" s="11">
        <v>795369</v>
      </c>
      <c r="M2683" s="11">
        <v>0.28299999999999997</v>
      </c>
    </row>
    <row r="2684" spans="1:13" ht="15" x14ac:dyDescent="0.25">
      <c r="A2684" s="12" t="s">
        <v>132</v>
      </c>
      <c r="B2684" s="5" t="s">
        <v>84</v>
      </c>
      <c r="C2684" s="9" t="s">
        <v>73</v>
      </c>
      <c r="D2684" s="9" t="str">
        <f t="shared" si="41"/>
        <v>Dominican Republic-The Americas2012</v>
      </c>
      <c r="E2684" s="11">
        <v>2.1000000000000001E-2</v>
      </c>
      <c r="F2684" s="11">
        <v>2.4E-2</v>
      </c>
      <c r="G2684" s="11">
        <v>76</v>
      </c>
      <c r="H2684" s="11">
        <v>70</v>
      </c>
      <c r="I2684" s="11">
        <v>0.30499999999999999</v>
      </c>
      <c r="J2684" s="11">
        <v>0.63300000000000001</v>
      </c>
      <c r="K2684" s="11">
        <v>6.2E-2</v>
      </c>
      <c r="L2684" s="11">
        <v>10276621</v>
      </c>
      <c r="M2684" s="11">
        <v>0.76</v>
      </c>
    </row>
    <row r="2685" spans="1:13" ht="15" x14ac:dyDescent="0.25">
      <c r="A2685" s="12" t="s">
        <v>133</v>
      </c>
      <c r="B2685" s="5" t="s">
        <v>84</v>
      </c>
      <c r="C2685" s="9" t="s">
        <v>73</v>
      </c>
      <c r="D2685" s="9" t="str">
        <f t="shared" si="41"/>
        <v>Ecuador-The Americas2012</v>
      </c>
      <c r="E2685" s="11">
        <v>2.1000000000000001E-2</v>
      </c>
      <c r="F2685" s="11">
        <v>0.02</v>
      </c>
      <c r="G2685" s="11">
        <v>79</v>
      </c>
      <c r="H2685" s="11">
        <v>73</v>
      </c>
      <c r="I2685" s="11">
        <v>0.30299999999999999</v>
      </c>
      <c r="J2685" s="11">
        <v>0.63300000000000001</v>
      </c>
      <c r="K2685" s="11">
        <v>6.4000000000000001E-2</v>
      </c>
      <c r="L2685" s="11">
        <v>15492264</v>
      </c>
      <c r="M2685" s="11">
        <v>0.63100000000000001</v>
      </c>
    </row>
    <row r="2686" spans="1:13" ht="15" x14ac:dyDescent="0.25">
      <c r="A2686" s="12" t="s">
        <v>213</v>
      </c>
      <c r="B2686" s="5" t="s">
        <v>84</v>
      </c>
      <c r="C2686" s="9" t="s">
        <v>73</v>
      </c>
      <c r="D2686" s="9" t="str">
        <f t="shared" si="41"/>
        <v>Nicaragua-The Americas2012</v>
      </c>
      <c r="E2686" s="11">
        <v>2.3E-2</v>
      </c>
      <c r="F2686" s="11">
        <v>2.1000000000000001E-2</v>
      </c>
      <c r="G2686" s="11">
        <v>78</v>
      </c>
      <c r="H2686" s="11">
        <v>71</v>
      </c>
      <c r="I2686" s="11">
        <v>0.33400000000000002</v>
      </c>
      <c r="J2686" s="11">
        <v>0.62</v>
      </c>
      <c r="K2686" s="11">
        <v>4.5999999999999999E-2</v>
      </c>
      <c r="L2686" s="11">
        <v>5991733</v>
      </c>
      <c r="M2686" s="11">
        <v>0.57799999999999996</v>
      </c>
    </row>
    <row r="2687" spans="1:13" ht="15" x14ac:dyDescent="0.25">
      <c r="A2687" s="12" t="s">
        <v>223</v>
      </c>
      <c r="B2687" s="5" t="s">
        <v>84</v>
      </c>
      <c r="C2687" s="9" t="s">
        <v>73</v>
      </c>
      <c r="D2687" s="9" t="str">
        <f t="shared" si="41"/>
        <v>Paraguay-The Americas2012</v>
      </c>
      <c r="E2687" s="11">
        <v>2.4E-2</v>
      </c>
      <c r="F2687" s="11">
        <v>1.9E-2</v>
      </c>
      <c r="G2687" s="11">
        <v>74</v>
      </c>
      <c r="H2687" s="11">
        <v>70</v>
      </c>
      <c r="I2687" s="11">
        <v>0.32800000000000001</v>
      </c>
      <c r="J2687" s="11">
        <v>0.61899999999999999</v>
      </c>
      <c r="K2687" s="11">
        <v>5.3999999999999999E-2</v>
      </c>
      <c r="L2687" s="11">
        <v>6687361</v>
      </c>
      <c r="M2687" s="11">
        <v>0.58899999999999997</v>
      </c>
    </row>
    <row r="2688" spans="1:13" ht="15" x14ac:dyDescent="0.25">
      <c r="A2688" s="12" t="s">
        <v>98</v>
      </c>
      <c r="B2688" s="5" t="s">
        <v>84</v>
      </c>
      <c r="C2688" s="9" t="s">
        <v>73</v>
      </c>
      <c r="D2688" s="9" t="str">
        <f t="shared" si="41"/>
        <v>Belize-The Americas2012</v>
      </c>
      <c r="E2688" s="11">
        <v>2.4E-2</v>
      </c>
      <c r="F2688" s="11">
        <v>1.4999999999999999E-2</v>
      </c>
      <c r="G2688" s="11">
        <v>77</v>
      </c>
      <c r="H2688" s="11">
        <v>71</v>
      </c>
      <c r="I2688" s="11">
        <v>0.34399999999999997</v>
      </c>
      <c r="J2688" s="11">
        <v>0.61699999999999999</v>
      </c>
      <c r="K2688" s="11">
        <v>3.9E-2</v>
      </c>
      <c r="L2688" s="11">
        <v>324060</v>
      </c>
      <c r="M2688" s="11">
        <v>0.44500000000000001</v>
      </c>
    </row>
    <row r="2689" spans="1:13" ht="15" x14ac:dyDescent="0.25">
      <c r="A2689" s="12" t="s">
        <v>158</v>
      </c>
      <c r="B2689" s="5" t="s">
        <v>84</v>
      </c>
      <c r="C2689" s="9" t="s">
        <v>73</v>
      </c>
      <c r="D2689" s="9" t="str">
        <f t="shared" si="41"/>
        <v>Haiti-The Americas2012</v>
      </c>
      <c r="E2689" s="11">
        <v>2.5999999999999999E-2</v>
      </c>
      <c r="F2689" s="11">
        <v>5.6000000000000001E-2</v>
      </c>
      <c r="G2689" s="11">
        <v>65</v>
      </c>
      <c r="H2689" s="11">
        <v>61</v>
      </c>
      <c r="I2689" s="11">
        <v>0.35399999999999998</v>
      </c>
      <c r="J2689" s="11">
        <v>0.60099999999999998</v>
      </c>
      <c r="K2689" s="11">
        <v>4.4999999999999998E-2</v>
      </c>
      <c r="L2689" s="11">
        <v>10173775</v>
      </c>
      <c r="M2689" s="11">
        <v>0.54800000000000004</v>
      </c>
    </row>
    <row r="2690" spans="1:13" ht="15" x14ac:dyDescent="0.25">
      <c r="A2690" s="12" t="s">
        <v>102</v>
      </c>
      <c r="B2690" s="5" t="s">
        <v>84</v>
      </c>
      <c r="C2690" s="9" t="s">
        <v>73</v>
      </c>
      <c r="D2690" s="9" t="str">
        <f t="shared" si="41"/>
        <v>Bolivia-The Americas2012</v>
      </c>
      <c r="E2690" s="11">
        <v>2.5999999999999999E-2</v>
      </c>
      <c r="F2690" s="11">
        <v>3.2000000000000001E-2</v>
      </c>
      <c r="G2690" s="11">
        <v>69</v>
      </c>
      <c r="H2690" s="11">
        <v>65</v>
      </c>
      <c r="I2690" s="11">
        <v>0.35199999999999998</v>
      </c>
      <c r="J2690" s="11">
        <v>0.59899999999999998</v>
      </c>
      <c r="K2690" s="11">
        <v>4.8000000000000001E-2</v>
      </c>
      <c r="L2690" s="11">
        <v>10496285</v>
      </c>
      <c r="M2690" s="11">
        <v>0.67300000000000004</v>
      </c>
    </row>
    <row r="2691" spans="1:13" ht="15" x14ac:dyDescent="0.25">
      <c r="A2691" s="12" t="s">
        <v>159</v>
      </c>
      <c r="B2691" s="5" t="s">
        <v>84</v>
      </c>
      <c r="C2691" s="9" t="s">
        <v>73</v>
      </c>
      <c r="D2691" s="9" t="str">
        <f t="shared" ref="D2691:D2692" si="42">CONCATENATE(A2691,C2691)</f>
        <v>Honduras-The Americas2012</v>
      </c>
      <c r="E2691" s="11">
        <v>2.5999999999999999E-2</v>
      </c>
      <c r="F2691" s="11">
        <v>0.02</v>
      </c>
      <c r="G2691" s="11">
        <v>76</v>
      </c>
      <c r="H2691" s="11">
        <v>71</v>
      </c>
      <c r="I2691" s="11">
        <v>0.35699999999999998</v>
      </c>
      <c r="J2691" s="11">
        <v>0.59899999999999998</v>
      </c>
      <c r="K2691" s="11">
        <v>4.3999999999999997E-2</v>
      </c>
      <c r="L2691" s="11">
        <v>7935846</v>
      </c>
      <c r="M2691" s="11">
        <v>0.52900000000000003</v>
      </c>
    </row>
    <row r="2692" spans="1:13" ht="15" x14ac:dyDescent="0.25">
      <c r="A2692" s="12" t="s">
        <v>154</v>
      </c>
      <c r="B2692" s="5" t="s">
        <v>84</v>
      </c>
      <c r="C2692" s="9" t="s">
        <v>73</v>
      </c>
      <c r="D2692" s="9" t="str">
        <f t="shared" si="42"/>
        <v>Guatemala-The Americas2012</v>
      </c>
      <c r="E2692" s="11">
        <v>3.1E-2</v>
      </c>
      <c r="F2692" s="11">
        <v>2.7E-2</v>
      </c>
      <c r="G2692" s="11">
        <v>75</v>
      </c>
      <c r="H2692" s="11">
        <v>68</v>
      </c>
      <c r="I2692" s="11">
        <v>0.40799999999999997</v>
      </c>
      <c r="J2692" s="11">
        <v>0.54700000000000004</v>
      </c>
      <c r="K2692" s="11">
        <v>4.4999999999999998E-2</v>
      </c>
      <c r="L2692" s="11">
        <v>15082831</v>
      </c>
      <c r="M2692" s="11">
        <v>0.502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topLeftCell="A2663" workbookViewId="0">
      <selection activeCell="D2" sqref="D2:D2692"/>
    </sheetView>
  </sheetViews>
  <sheetFormatPr defaultColWidth="12.7109375" defaultRowHeight="15.75" customHeight="1" x14ac:dyDescent="0.2"/>
  <cols>
    <col min="1" max="1" width="11" customWidth="1"/>
    <col min="2" max="2" width="24.7109375" customWidth="1"/>
    <col min="3" max="3" width="9.42578125" customWidth="1"/>
    <col min="4" max="4" width="16.140625" bestFit="1" customWidth="1"/>
    <col min="5" max="5" width="13.42578125" customWidth="1"/>
    <col min="6" max="6" width="14.85546875" customWidth="1"/>
  </cols>
  <sheetData>
    <row r="1" spans="1:6" ht="15.75" customHeight="1" x14ac:dyDescent="0.25">
      <c r="A1" s="5" t="s">
        <v>4</v>
      </c>
      <c r="B1" s="5" t="s">
        <v>5</v>
      </c>
      <c r="C1" s="6" t="s">
        <v>58</v>
      </c>
      <c r="D1" s="6" t="s">
        <v>286</v>
      </c>
      <c r="E1" s="5" t="s">
        <v>41</v>
      </c>
      <c r="F1" s="5" t="s">
        <v>43</v>
      </c>
    </row>
    <row r="2" spans="1:6" ht="15.75" customHeight="1" x14ac:dyDescent="0.25">
      <c r="A2" s="5" t="s">
        <v>77</v>
      </c>
      <c r="B2" s="12" t="s">
        <v>76</v>
      </c>
      <c r="C2" s="9" t="s">
        <v>60</v>
      </c>
      <c r="D2" s="9" t="str">
        <f>CONCATENATE(B2,C2)</f>
        <v>Algeria-Africa2000</v>
      </c>
      <c r="E2" s="11">
        <v>102000000</v>
      </c>
      <c r="F2" s="11">
        <v>193000000</v>
      </c>
    </row>
    <row r="3" spans="1:6" ht="15.75" customHeight="1" x14ac:dyDescent="0.25">
      <c r="A3" s="5" t="s">
        <v>77</v>
      </c>
      <c r="B3" s="12" t="s">
        <v>82</v>
      </c>
      <c r="C3" s="9" t="s">
        <v>60</v>
      </c>
      <c r="D3" s="9" t="str">
        <f t="shared" ref="D3:D66" si="0">CONCATENATE(B3,C3)</f>
        <v>Angola-Africa2000</v>
      </c>
      <c r="E3" s="11">
        <v>34000000</v>
      </c>
      <c r="F3" s="11">
        <v>146000000</v>
      </c>
    </row>
    <row r="4" spans="1:6" ht="15.75" customHeight="1" x14ac:dyDescent="0.25">
      <c r="A4" s="5" t="s">
        <v>77</v>
      </c>
      <c r="B4" s="12" t="s">
        <v>99</v>
      </c>
      <c r="C4" s="9" t="s">
        <v>60</v>
      </c>
      <c r="D4" s="9" t="str">
        <f t="shared" si="0"/>
        <v>Benin-Africa2000</v>
      </c>
      <c r="E4" s="11">
        <v>77000000</v>
      </c>
      <c r="F4" s="11">
        <v>50000000</v>
      </c>
    </row>
    <row r="5" spans="1:6" ht="15.75" customHeight="1" x14ac:dyDescent="0.25">
      <c r="A5" s="5" t="s">
        <v>77</v>
      </c>
      <c r="B5" s="12" t="s">
        <v>104</v>
      </c>
      <c r="C5" s="9" t="s">
        <v>60</v>
      </c>
      <c r="D5" s="9" t="str">
        <f t="shared" si="0"/>
        <v>Botswana-Africa2000</v>
      </c>
      <c r="E5" s="11">
        <v>227000000</v>
      </c>
      <c r="F5" s="11">
        <v>209000000</v>
      </c>
    </row>
    <row r="6" spans="1:6" ht="15.75" customHeight="1" x14ac:dyDescent="0.25">
      <c r="A6" s="5" t="s">
        <v>77</v>
      </c>
      <c r="B6" s="12" t="s">
        <v>108</v>
      </c>
      <c r="C6" s="9" t="s">
        <v>60</v>
      </c>
      <c r="D6" s="9" t="str">
        <f t="shared" si="0"/>
        <v>Burkina Faso-Africa2000</v>
      </c>
      <c r="E6" s="11">
        <v>23000000</v>
      </c>
      <c r="F6" s="11">
        <v>30000000</v>
      </c>
    </row>
    <row r="7" spans="1:6" ht="15.75" customHeight="1" x14ac:dyDescent="0.25">
      <c r="A7" s="5" t="s">
        <v>77</v>
      </c>
      <c r="B7" s="12" t="s">
        <v>109</v>
      </c>
      <c r="C7" s="9" t="s">
        <v>60</v>
      </c>
      <c r="D7" s="9" t="str">
        <f t="shared" si="0"/>
        <v>Burundi-Africa2000</v>
      </c>
      <c r="E7" s="11">
        <v>1400000</v>
      </c>
      <c r="F7" s="11">
        <v>14000000</v>
      </c>
    </row>
    <row r="8" spans="1:6" ht="15.75" customHeight="1" x14ac:dyDescent="0.25">
      <c r="A8" s="5" t="s">
        <v>77</v>
      </c>
      <c r="B8" s="12" t="s">
        <v>111</v>
      </c>
      <c r="C8" s="9" t="s">
        <v>60</v>
      </c>
      <c r="D8" s="9" t="str">
        <f t="shared" si="0"/>
        <v>Cameroon-Africa2000</v>
      </c>
      <c r="E8" s="11">
        <v>132000000</v>
      </c>
      <c r="F8" s="11">
        <v>241000000</v>
      </c>
    </row>
    <row r="9" spans="1:6" ht="15.75" customHeight="1" x14ac:dyDescent="0.25">
      <c r="A9" s="5" t="s">
        <v>77</v>
      </c>
      <c r="B9" s="12" t="s">
        <v>114</v>
      </c>
      <c r="C9" s="9" t="s">
        <v>60</v>
      </c>
      <c r="D9" s="9" t="str">
        <f t="shared" si="0"/>
        <v>Central African Republic-Africa2000</v>
      </c>
      <c r="E9" s="11">
        <v>5000000</v>
      </c>
      <c r="F9" s="11">
        <v>33000000</v>
      </c>
    </row>
    <row r="10" spans="1:6" ht="15.75" customHeight="1" x14ac:dyDescent="0.25">
      <c r="A10" s="5" t="s">
        <v>77</v>
      </c>
      <c r="B10" s="12" t="s">
        <v>115</v>
      </c>
      <c r="C10" s="9" t="s">
        <v>60</v>
      </c>
      <c r="D10" s="9" t="str">
        <f t="shared" si="0"/>
        <v>Chad-Africa2000</v>
      </c>
      <c r="E10" s="11">
        <v>14000000</v>
      </c>
      <c r="F10" s="11">
        <v>56000000</v>
      </c>
    </row>
    <row r="11" spans="1:6" ht="15.75" customHeight="1" x14ac:dyDescent="0.25">
      <c r="A11" s="5" t="s">
        <v>77</v>
      </c>
      <c r="B11" s="12" t="s">
        <v>119</v>
      </c>
      <c r="C11" s="9" t="s">
        <v>60</v>
      </c>
      <c r="D11" s="9" t="str">
        <f t="shared" si="0"/>
        <v>Comoros-Africa2000</v>
      </c>
      <c r="E11" s="11">
        <v>15000000</v>
      </c>
      <c r="F11" s="8"/>
    </row>
    <row r="12" spans="1:6" ht="15.75" customHeight="1" x14ac:dyDescent="0.25">
      <c r="A12" s="5" t="s">
        <v>77</v>
      </c>
      <c r="B12" s="12" t="s">
        <v>121</v>
      </c>
      <c r="C12" s="9" t="s">
        <v>60</v>
      </c>
      <c r="D12" s="9" t="str">
        <f t="shared" si="0"/>
        <v>Congo (Kinshasa)-Africa2000</v>
      </c>
      <c r="E12" s="8"/>
      <c r="F12" s="8"/>
    </row>
    <row r="13" spans="1:6" ht="15.75" customHeight="1" x14ac:dyDescent="0.25">
      <c r="A13" s="5" t="s">
        <v>77</v>
      </c>
      <c r="B13" s="12" t="s">
        <v>120</v>
      </c>
      <c r="C13" s="9" t="s">
        <v>60</v>
      </c>
      <c r="D13" s="9" t="str">
        <f t="shared" si="0"/>
        <v>Congo (Brazzaville)-Africa2000</v>
      </c>
      <c r="E13" s="11">
        <v>12400000</v>
      </c>
      <c r="F13" s="11">
        <v>59000000</v>
      </c>
    </row>
    <row r="14" spans="1:6" ht="15.75" customHeight="1" x14ac:dyDescent="0.25">
      <c r="A14" s="5" t="s">
        <v>77</v>
      </c>
      <c r="B14" s="12" t="s">
        <v>123</v>
      </c>
      <c r="C14" s="9" t="s">
        <v>60</v>
      </c>
      <c r="D14" s="9" t="str">
        <f t="shared" si="0"/>
        <v>Cote d'Ivoire-Africa2000</v>
      </c>
      <c r="E14" s="11">
        <v>53000000</v>
      </c>
      <c r="F14" s="11">
        <v>291000000</v>
      </c>
    </row>
    <row r="15" spans="1:6" ht="15.75" customHeight="1" x14ac:dyDescent="0.25">
      <c r="A15" s="5" t="s">
        <v>77</v>
      </c>
      <c r="B15" s="12" t="s">
        <v>130</v>
      </c>
      <c r="C15" s="9" t="s">
        <v>60</v>
      </c>
      <c r="D15" s="9" t="str">
        <f t="shared" si="0"/>
        <v>Djibouti-Africa2000</v>
      </c>
      <c r="E15" s="11">
        <v>8100000</v>
      </c>
      <c r="F15" s="11">
        <v>14800000</v>
      </c>
    </row>
    <row r="16" spans="1:6" ht="15.75" customHeight="1" x14ac:dyDescent="0.25">
      <c r="A16" s="5" t="s">
        <v>77</v>
      </c>
      <c r="B16" s="12" t="s">
        <v>134</v>
      </c>
      <c r="C16" s="9" t="s">
        <v>60</v>
      </c>
      <c r="D16" s="9" t="str">
        <f t="shared" si="0"/>
        <v>Egypt-Africa2000</v>
      </c>
      <c r="E16" s="11">
        <v>4657000000</v>
      </c>
      <c r="F16" s="11">
        <v>1206000000</v>
      </c>
    </row>
    <row r="17" spans="1:6" ht="15.75" customHeight="1" x14ac:dyDescent="0.25">
      <c r="A17" s="5" t="s">
        <v>77</v>
      </c>
      <c r="B17" s="12" t="s">
        <v>136</v>
      </c>
      <c r="C17" s="9" t="s">
        <v>60</v>
      </c>
      <c r="D17" s="9" t="str">
        <f t="shared" si="0"/>
        <v>Equatorial Guinea-Africa2000</v>
      </c>
      <c r="E17" s="11">
        <v>5000000</v>
      </c>
      <c r="F17" s="11">
        <v>19000000</v>
      </c>
    </row>
    <row r="18" spans="1:6" ht="15.75" customHeight="1" x14ac:dyDescent="0.25">
      <c r="A18" s="5" t="s">
        <v>77</v>
      </c>
      <c r="B18" s="12" t="s">
        <v>137</v>
      </c>
      <c r="C18" s="9" t="s">
        <v>60</v>
      </c>
      <c r="D18" s="9" t="str">
        <f t="shared" si="0"/>
        <v>Eritrea-Africa2000</v>
      </c>
      <c r="E18" s="11">
        <v>36000000</v>
      </c>
      <c r="F18" s="8"/>
    </row>
    <row r="19" spans="1:6" ht="15.75" customHeight="1" x14ac:dyDescent="0.25">
      <c r="A19" s="5" t="s">
        <v>77</v>
      </c>
      <c r="B19" s="12" t="s">
        <v>139</v>
      </c>
      <c r="C19" s="9" t="s">
        <v>60</v>
      </c>
      <c r="D19" s="9" t="str">
        <f t="shared" si="0"/>
        <v>Ethiopia-Africa2000</v>
      </c>
      <c r="E19" s="11">
        <v>205000000</v>
      </c>
      <c r="F19" s="11">
        <v>80000000</v>
      </c>
    </row>
    <row r="20" spans="1:6" ht="15.75" customHeight="1" x14ac:dyDescent="0.25">
      <c r="A20" s="5" t="s">
        <v>77</v>
      </c>
      <c r="B20" s="12" t="s">
        <v>145</v>
      </c>
      <c r="C20" s="9" t="s">
        <v>60</v>
      </c>
      <c r="D20" s="9" t="str">
        <f t="shared" si="0"/>
        <v>Gabon-Africa2000</v>
      </c>
      <c r="E20" s="11">
        <v>99000000</v>
      </c>
      <c r="F20" s="11">
        <v>183000000</v>
      </c>
    </row>
    <row r="21" spans="1:6" ht="15.75" customHeight="1" x14ac:dyDescent="0.25">
      <c r="A21" s="5" t="s">
        <v>77</v>
      </c>
      <c r="B21" s="12" t="s">
        <v>146</v>
      </c>
      <c r="C21" s="9" t="s">
        <v>60</v>
      </c>
      <c r="D21" s="9" t="str">
        <f t="shared" si="0"/>
        <v>Gambia, The-Africa2000</v>
      </c>
      <c r="E21" s="8"/>
      <c r="F21" s="8"/>
    </row>
    <row r="22" spans="1:6" ht="15.75" customHeight="1" x14ac:dyDescent="0.25">
      <c r="A22" s="5" t="s">
        <v>77</v>
      </c>
      <c r="B22" s="12" t="s">
        <v>149</v>
      </c>
      <c r="C22" s="9" t="s">
        <v>60</v>
      </c>
      <c r="D22" s="9" t="str">
        <f t="shared" si="0"/>
        <v>Ghana-Africa2000</v>
      </c>
      <c r="E22" s="11">
        <v>357000000</v>
      </c>
      <c r="F22" s="11">
        <v>162000000</v>
      </c>
    </row>
    <row r="23" spans="1:6" ht="15.75" customHeight="1" x14ac:dyDescent="0.25">
      <c r="A23" s="5" t="s">
        <v>77</v>
      </c>
      <c r="B23" s="12" t="s">
        <v>155</v>
      </c>
      <c r="C23" s="9" t="s">
        <v>60</v>
      </c>
      <c r="D23" s="9" t="str">
        <f t="shared" si="0"/>
        <v>Guinea-Africa2000</v>
      </c>
      <c r="E23" s="11">
        <v>7800000</v>
      </c>
      <c r="F23" s="11">
        <v>13000000</v>
      </c>
    </row>
    <row r="24" spans="1:6" ht="15.75" customHeight="1" x14ac:dyDescent="0.25">
      <c r="A24" s="5" t="s">
        <v>77</v>
      </c>
      <c r="B24" s="12" t="s">
        <v>156</v>
      </c>
      <c r="C24" s="9" t="s">
        <v>60</v>
      </c>
      <c r="D24" s="9" t="str">
        <f t="shared" si="0"/>
        <v>Guinea-Bissau-Africa2000</v>
      </c>
      <c r="E24" s="8"/>
      <c r="F24" s="8"/>
    </row>
    <row r="25" spans="1:6" ht="15.75" customHeight="1" x14ac:dyDescent="0.25">
      <c r="A25" s="5" t="s">
        <v>77</v>
      </c>
      <c r="B25" s="12" t="s">
        <v>175</v>
      </c>
      <c r="C25" s="9" t="s">
        <v>60</v>
      </c>
      <c r="D25" s="9" t="str">
        <f t="shared" si="0"/>
        <v>Kenya-Africa2000</v>
      </c>
      <c r="E25" s="11">
        <v>500000000</v>
      </c>
      <c r="F25" s="11">
        <v>156000000</v>
      </c>
    </row>
    <row r="26" spans="1:6" ht="15.75" customHeight="1" x14ac:dyDescent="0.25">
      <c r="A26" s="5" t="s">
        <v>77</v>
      </c>
      <c r="B26" s="12" t="s">
        <v>183</v>
      </c>
      <c r="C26" s="9" t="s">
        <v>60</v>
      </c>
      <c r="D26" s="9" t="str">
        <f t="shared" si="0"/>
        <v>Lesotho-Africa2000</v>
      </c>
      <c r="E26" s="11">
        <v>18000000</v>
      </c>
      <c r="F26" s="11">
        <v>195000000</v>
      </c>
    </row>
    <row r="27" spans="1:6" ht="15.75" customHeight="1" x14ac:dyDescent="0.25">
      <c r="A27" s="5" t="s">
        <v>77</v>
      </c>
      <c r="B27" s="12" t="s">
        <v>184</v>
      </c>
      <c r="C27" s="9" t="s">
        <v>60</v>
      </c>
      <c r="D27" s="9" t="str">
        <f t="shared" si="0"/>
        <v>Liberia-Africa2000</v>
      </c>
      <c r="E27" s="8"/>
      <c r="F27" s="8"/>
    </row>
    <row r="28" spans="1:6" ht="15.75" customHeight="1" x14ac:dyDescent="0.25">
      <c r="A28" s="5" t="s">
        <v>77</v>
      </c>
      <c r="B28" s="12" t="s">
        <v>185</v>
      </c>
      <c r="C28" s="9" t="s">
        <v>60</v>
      </c>
      <c r="D28" s="9" t="str">
        <f t="shared" si="0"/>
        <v>Libya-Africa2000</v>
      </c>
      <c r="E28" s="11">
        <v>84000000</v>
      </c>
      <c r="F28" s="11">
        <v>495000000</v>
      </c>
    </row>
    <row r="29" spans="1:6" ht="15.75" customHeight="1" x14ac:dyDescent="0.25">
      <c r="A29" s="5" t="s">
        <v>77</v>
      </c>
      <c r="B29" s="12" t="s">
        <v>190</v>
      </c>
      <c r="C29" s="9" t="s">
        <v>60</v>
      </c>
      <c r="D29" s="9" t="str">
        <f t="shared" si="0"/>
        <v>Madagascar-Africa2000</v>
      </c>
      <c r="E29" s="11">
        <v>152000000</v>
      </c>
      <c r="F29" s="11">
        <v>139000000</v>
      </c>
    </row>
    <row r="30" spans="1:6" ht="15" x14ac:dyDescent="0.25">
      <c r="A30" s="5" t="s">
        <v>77</v>
      </c>
      <c r="B30" s="12" t="s">
        <v>191</v>
      </c>
      <c r="C30" s="9" t="s">
        <v>60</v>
      </c>
      <c r="D30" s="9" t="str">
        <f t="shared" si="0"/>
        <v>Malawi-Africa2000</v>
      </c>
      <c r="E30" s="11">
        <v>29000000</v>
      </c>
      <c r="F30" s="11">
        <v>53000000</v>
      </c>
    </row>
    <row r="31" spans="1:6" ht="15" x14ac:dyDescent="0.25">
      <c r="A31" s="5" t="s">
        <v>77</v>
      </c>
      <c r="B31" s="12" t="s">
        <v>194</v>
      </c>
      <c r="C31" s="9" t="s">
        <v>60</v>
      </c>
      <c r="D31" s="9" t="str">
        <f t="shared" si="0"/>
        <v>Mali-Africa2000</v>
      </c>
      <c r="E31" s="11">
        <v>47000000</v>
      </c>
      <c r="F31" s="11">
        <v>66000000</v>
      </c>
    </row>
    <row r="32" spans="1:6" ht="15" x14ac:dyDescent="0.25">
      <c r="A32" s="5" t="s">
        <v>77</v>
      </c>
      <c r="B32" s="12" t="s">
        <v>197</v>
      </c>
      <c r="C32" s="9" t="s">
        <v>60</v>
      </c>
      <c r="D32" s="9" t="str">
        <f t="shared" si="0"/>
        <v>Mauritania-Africa2000</v>
      </c>
      <c r="E32" s="8"/>
      <c r="F32" s="8"/>
    </row>
    <row r="33" spans="1:6" ht="15" x14ac:dyDescent="0.25">
      <c r="A33" s="5" t="s">
        <v>77</v>
      </c>
      <c r="B33" s="12" t="s">
        <v>198</v>
      </c>
      <c r="C33" s="9" t="s">
        <v>60</v>
      </c>
      <c r="D33" s="9" t="str">
        <f t="shared" si="0"/>
        <v>Mauritius-Africa2000</v>
      </c>
      <c r="E33" s="11">
        <v>732000000</v>
      </c>
      <c r="F33" s="11">
        <v>203000000</v>
      </c>
    </row>
    <row r="34" spans="1:6" ht="15" x14ac:dyDescent="0.25">
      <c r="A34" s="5" t="s">
        <v>77</v>
      </c>
      <c r="B34" s="12" t="s">
        <v>205</v>
      </c>
      <c r="C34" s="9" t="s">
        <v>60</v>
      </c>
      <c r="D34" s="9" t="str">
        <f t="shared" si="0"/>
        <v>Morocco-Africa2000</v>
      </c>
      <c r="E34" s="11">
        <v>2280000000</v>
      </c>
      <c r="F34" s="11">
        <v>506000000</v>
      </c>
    </row>
    <row r="35" spans="1:6" ht="15" x14ac:dyDescent="0.25">
      <c r="A35" s="5" t="s">
        <v>77</v>
      </c>
      <c r="B35" s="12" t="s">
        <v>206</v>
      </c>
      <c r="C35" s="9" t="s">
        <v>60</v>
      </c>
      <c r="D35" s="9" t="str">
        <f t="shared" si="0"/>
        <v>Mozambique-Africa2000</v>
      </c>
      <c r="E35" s="11">
        <v>74000000</v>
      </c>
      <c r="F35" s="11">
        <v>122000000</v>
      </c>
    </row>
    <row r="36" spans="1:6" ht="15" x14ac:dyDescent="0.25">
      <c r="A36" s="5" t="s">
        <v>77</v>
      </c>
      <c r="B36" s="12" t="s">
        <v>208</v>
      </c>
      <c r="C36" s="9" t="s">
        <v>60</v>
      </c>
      <c r="D36" s="9" t="str">
        <f t="shared" si="0"/>
        <v>Namibia-Africa2000</v>
      </c>
      <c r="E36" s="11">
        <v>193000000</v>
      </c>
      <c r="F36" s="11">
        <v>86000000</v>
      </c>
    </row>
    <row r="37" spans="1:6" ht="15" x14ac:dyDescent="0.25">
      <c r="A37" s="5" t="s">
        <v>77</v>
      </c>
      <c r="B37" s="12" t="s">
        <v>214</v>
      </c>
      <c r="C37" s="9" t="s">
        <v>60</v>
      </c>
      <c r="D37" s="9" t="str">
        <f t="shared" si="0"/>
        <v>Niger-Africa2000</v>
      </c>
      <c r="E37" s="11">
        <v>23000000</v>
      </c>
      <c r="F37" s="11">
        <v>32000000</v>
      </c>
    </row>
    <row r="38" spans="1:6" ht="15" x14ac:dyDescent="0.25">
      <c r="A38" s="5" t="s">
        <v>77</v>
      </c>
      <c r="B38" s="12" t="s">
        <v>215</v>
      </c>
      <c r="C38" s="9" t="s">
        <v>60</v>
      </c>
      <c r="D38" s="9" t="str">
        <f t="shared" si="0"/>
        <v>Nigeria-Africa2000</v>
      </c>
      <c r="E38" s="11">
        <v>186000000</v>
      </c>
      <c r="F38" s="11">
        <v>610000000</v>
      </c>
    </row>
    <row r="39" spans="1:6" ht="15" x14ac:dyDescent="0.25">
      <c r="A39" s="5" t="s">
        <v>77</v>
      </c>
      <c r="B39" s="12" t="s">
        <v>232</v>
      </c>
      <c r="C39" s="9" t="s">
        <v>60</v>
      </c>
      <c r="D39" s="9" t="str">
        <f t="shared" si="0"/>
        <v>Rwanda-Africa2000</v>
      </c>
      <c r="E39" s="11">
        <v>27000000</v>
      </c>
      <c r="F39" s="11">
        <v>35000000</v>
      </c>
    </row>
    <row r="40" spans="1:6" ht="15" x14ac:dyDescent="0.25">
      <c r="A40" s="5" t="s">
        <v>77</v>
      </c>
      <c r="B40" s="12" t="s">
        <v>235</v>
      </c>
      <c r="C40" s="9" t="s">
        <v>60</v>
      </c>
      <c r="D40" s="9" t="str">
        <f t="shared" si="0"/>
        <v>Sao Tome and Principe-Africa2000</v>
      </c>
      <c r="E40" s="11">
        <v>9900000</v>
      </c>
      <c r="F40" s="11">
        <v>2200000</v>
      </c>
    </row>
    <row r="41" spans="1:6" ht="15" x14ac:dyDescent="0.25">
      <c r="A41" s="5" t="s">
        <v>77</v>
      </c>
      <c r="B41" s="12" t="s">
        <v>237</v>
      </c>
      <c r="C41" s="9" t="s">
        <v>60</v>
      </c>
      <c r="D41" s="9" t="str">
        <f t="shared" si="0"/>
        <v>Senegal-Africa2000</v>
      </c>
      <c r="E41" s="11">
        <v>152000000</v>
      </c>
      <c r="F41" s="11">
        <v>125000000</v>
      </c>
    </row>
    <row r="42" spans="1:6" ht="15" x14ac:dyDescent="0.25">
      <c r="A42" s="5" t="s">
        <v>77</v>
      </c>
      <c r="B42" s="12" t="s">
        <v>239</v>
      </c>
      <c r="C42" s="9" t="s">
        <v>60</v>
      </c>
      <c r="D42" s="9" t="str">
        <f t="shared" si="0"/>
        <v>Seychelles-Africa2000</v>
      </c>
      <c r="E42" s="11">
        <v>225000000</v>
      </c>
      <c r="F42" s="11">
        <v>44000000</v>
      </c>
    </row>
    <row r="43" spans="1:6" ht="15" x14ac:dyDescent="0.25">
      <c r="A43" s="5" t="s">
        <v>77</v>
      </c>
      <c r="B43" s="12" t="s">
        <v>240</v>
      </c>
      <c r="C43" s="9" t="s">
        <v>60</v>
      </c>
      <c r="D43" s="9" t="str">
        <f t="shared" si="0"/>
        <v>Sierra Leone-Africa2000</v>
      </c>
      <c r="E43" s="11">
        <v>10000000</v>
      </c>
      <c r="F43" s="11">
        <v>35000000</v>
      </c>
    </row>
    <row r="44" spans="1:6" ht="15" x14ac:dyDescent="0.25">
      <c r="A44" s="5" t="s">
        <v>77</v>
      </c>
      <c r="B44" s="12" t="s">
        <v>246</v>
      </c>
      <c r="C44" s="9" t="s">
        <v>60</v>
      </c>
      <c r="D44" s="9" t="str">
        <f t="shared" si="0"/>
        <v>Somalia-Africa2000</v>
      </c>
      <c r="E44" s="8"/>
      <c r="F44" s="8"/>
    </row>
    <row r="45" spans="1:6" ht="15" x14ac:dyDescent="0.25">
      <c r="A45" s="5" t="s">
        <v>77</v>
      </c>
      <c r="B45" s="12" t="s">
        <v>247</v>
      </c>
      <c r="C45" s="9" t="s">
        <v>60</v>
      </c>
      <c r="D45" s="9" t="str">
        <f t="shared" si="0"/>
        <v>South Africa-Africa2000</v>
      </c>
      <c r="E45" s="11">
        <v>3338000000</v>
      </c>
      <c r="F45" s="11">
        <v>2684000000</v>
      </c>
    </row>
    <row r="46" spans="1:6" ht="15" x14ac:dyDescent="0.25">
      <c r="A46" s="5" t="s">
        <v>77</v>
      </c>
      <c r="B46" s="12" t="s">
        <v>249</v>
      </c>
      <c r="C46" s="9" t="s">
        <v>60</v>
      </c>
      <c r="D46" s="9" t="str">
        <f t="shared" si="0"/>
        <v>South Sudan-Africa2000</v>
      </c>
      <c r="E46" s="8"/>
      <c r="F46" s="8"/>
    </row>
    <row r="47" spans="1:6" ht="15" x14ac:dyDescent="0.25">
      <c r="A47" s="5" t="s">
        <v>77</v>
      </c>
      <c r="B47" s="12" t="s">
        <v>256</v>
      </c>
      <c r="C47" s="9" t="s">
        <v>60</v>
      </c>
      <c r="D47" s="9" t="str">
        <f t="shared" si="0"/>
        <v>Sudan-Africa2000</v>
      </c>
      <c r="E47" s="11">
        <v>5000000</v>
      </c>
      <c r="F47" s="11">
        <v>55000000</v>
      </c>
    </row>
    <row r="48" spans="1:6" ht="15" x14ac:dyDescent="0.25">
      <c r="A48" s="5" t="s">
        <v>77</v>
      </c>
      <c r="B48" s="12" t="s">
        <v>258</v>
      </c>
      <c r="C48" s="9" t="s">
        <v>60</v>
      </c>
      <c r="D48" s="9" t="str">
        <f t="shared" si="0"/>
        <v>Swaziland-Africa2000</v>
      </c>
      <c r="E48" s="11">
        <v>24000000</v>
      </c>
      <c r="F48" s="11">
        <v>32000000</v>
      </c>
    </row>
    <row r="49" spans="1:6" ht="15" x14ac:dyDescent="0.25">
      <c r="A49" s="5" t="s">
        <v>77</v>
      </c>
      <c r="B49" s="12" t="s">
        <v>263</v>
      </c>
      <c r="C49" s="9" t="s">
        <v>60</v>
      </c>
      <c r="D49" s="9" t="str">
        <f t="shared" si="0"/>
        <v>Tanzania-Africa2000</v>
      </c>
      <c r="E49" s="11">
        <v>381000000</v>
      </c>
      <c r="F49" s="11">
        <v>369000000</v>
      </c>
    </row>
    <row r="50" spans="1:6" ht="15" x14ac:dyDescent="0.25">
      <c r="A50" s="5" t="s">
        <v>77</v>
      </c>
      <c r="B50" s="12" t="s">
        <v>266</v>
      </c>
      <c r="C50" s="9" t="s">
        <v>60</v>
      </c>
      <c r="D50" s="9" t="str">
        <f t="shared" si="0"/>
        <v>Togo-Africa2000</v>
      </c>
      <c r="E50" s="11">
        <v>11000000</v>
      </c>
      <c r="F50" s="11">
        <v>15000000</v>
      </c>
    </row>
    <row r="51" spans="1:6" ht="15" x14ac:dyDescent="0.25">
      <c r="A51" s="5" t="s">
        <v>77</v>
      </c>
      <c r="B51" s="12" t="s">
        <v>269</v>
      </c>
      <c r="C51" s="9" t="s">
        <v>60</v>
      </c>
      <c r="D51" s="9" t="str">
        <f t="shared" si="0"/>
        <v>Tunisia-Africa2000</v>
      </c>
      <c r="E51" s="11">
        <v>1977000000</v>
      </c>
      <c r="F51" s="11">
        <v>310000000</v>
      </c>
    </row>
    <row r="52" spans="1:6" ht="15" x14ac:dyDescent="0.25">
      <c r="A52" s="5" t="s">
        <v>77</v>
      </c>
      <c r="B52" s="12" t="s">
        <v>273</v>
      </c>
      <c r="C52" s="9" t="s">
        <v>60</v>
      </c>
      <c r="D52" s="9" t="str">
        <f t="shared" si="0"/>
        <v>Uganda-Africa2000</v>
      </c>
      <c r="E52" s="11">
        <v>165000000</v>
      </c>
      <c r="F52" s="8"/>
    </row>
    <row r="53" spans="1:6" ht="15" x14ac:dyDescent="0.25">
      <c r="A53" s="5" t="s">
        <v>77</v>
      </c>
      <c r="B53" s="12" t="s">
        <v>284</v>
      </c>
      <c r="C53" s="9" t="s">
        <v>60</v>
      </c>
      <c r="D53" s="9" t="str">
        <f t="shared" si="0"/>
        <v>Zambia-Africa2000</v>
      </c>
      <c r="E53" s="11">
        <v>67000000</v>
      </c>
      <c r="F53" s="11">
        <v>102000000</v>
      </c>
    </row>
    <row r="54" spans="1:6" ht="15" x14ac:dyDescent="0.25">
      <c r="A54" s="5" t="s">
        <v>77</v>
      </c>
      <c r="B54" s="12" t="s">
        <v>285</v>
      </c>
      <c r="C54" s="9" t="s">
        <v>60</v>
      </c>
      <c r="D54" s="9" t="str">
        <f t="shared" si="0"/>
        <v>Zimbabwe-Africa2000</v>
      </c>
      <c r="E54" s="11">
        <v>125000000</v>
      </c>
      <c r="F54" s="8"/>
    </row>
    <row r="55" spans="1:6" ht="15" x14ac:dyDescent="0.25">
      <c r="A55" s="5" t="s">
        <v>61</v>
      </c>
      <c r="B55" s="12" t="s">
        <v>59</v>
      </c>
      <c r="C55" s="9" t="s">
        <v>60</v>
      </c>
      <c r="D55" s="9" t="str">
        <f t="shared" si="0"/>
        <v>Afghanistan-Asia2000</v>
      </c>
      <c r="E55" s="8"/>
      <c r="F55" s="8"/>
    </row>
    <row r="56" spans="1:6" ht="15" x14ac:dyDescent="0.25">
      <c r="A56" s="5" t="s">
        <v>61</v>
      </c>
      <c r="B56" s="12" t="s">
        <v>86</v>
      </c>
      <c r="C56" s="9" t="s">
        <v>60</v>
      </c>
      <c r="D56" s="9" t="str">
        <f t="shared" si="0"/>
        <v>Armenia-Asia2000</v>
      </c>
      <c r="E56" s="11">
        <v>52000000</v>
      </c>
      <c r="F56" s="11">
        <v>56000000</v>
      </c>
    </row>
    <row r="57" spans="1:6" ht="15" x14ac:dyDescent="0.25">
      <c r="A57" s="5" t="s">
        <v>61</v>
      </c>
      <c r="B57" s="12" t="s">
        <v>90</v>
      </c>
      <c r="C57" s="9" t="s">
        <v>60</v>
      </c>
      <c r="D57" s="9" t="str">
        <f t="shared" si="0"/>
        <v>Azerbaijan-Asia2000</v>
      </c>
      <c r="E57" s="11">
        <v>68000000</v>
      </c>
      <c r="F57" s="11">
        <v>138000000</v>
      </c>
    </row>
    <row r="58" spans="1:6" ht="15" x14ac:dyDescent="0.25">
      <c r="A58" s="5" t="s">
        <v>61</v>
      </c>
      <c r="B58" s="12" t="s">
        <v>94</v>
      </c>
      <c r="C58" s="9" t="s">
        <v>60</v>
      </c>
      <c r="D58" s="9" t="str">
        <f t="shared" si="0"/>
        <v>Bangladesh-Asia2000</v>
      </c>
      <c r="E58" s="11">
        <v>50000000</v>
      </c>
      <c r="F58" s="11">
        <v>471000000</v>
      </c>
    </row>
    <row r="59" spans="1:6" ht="15" x14ac:dyDescent="0.25">
      <c r="A59" s="5" t="s">
        <v>61</v>
      </c>
      <c r="B59" s="12" t="s">
        <v>101</v>
      </c>
      <c r="C59" s="9" t="s">
        <v>60</v>
      </c>
      <c r="D59" s="9" t="str">
        <f t="shared" si="0"/>
        <v>Bhutan-Asia2000</v>
      </c>
      <c r="E59" s="11">
        <v>10000000</v>
      </c>
      <c r="F59" s="8"/>
    </row>
    <row r="60" spans="1:6" ht="15" x14ac:dyDescent="0.25">
      <c r="A60" s="5" t="s">
        <v>61</v>
      </c>
      <c r="B60" s="12" t="s">
        <v>106</v>
      </c>
      <c r="C60" s="9" t="s">
        <v>60</v>
      </c>
      <c r="D60" s="9" t="str">
        <f t="shared" si="0"/>
        <v>Brunei-Asia2000</v>
      </c>
      <c r="E60" s="8"/>
      <c r="F60" s="8"/>
    </row>
    <row r="61" spans="1:6" ht="15" x14ac:dyDescent="0.25">
      <c r="A61" s="5" t="s">
        <v>61</v>
      </c>
      <c r="B61" s="12" t="s">
        <v>110</v>
      </c>
      <c r="C61" s="9" t="s">
        <v>60</v>
      </c>
      <c r="D61" s="9" t="str">
        <f t="shared" si="0"/>
        <v>Cambodia-Asia2000</v>
      </c>
      <c r="E61" s="11">
        <v>345000000</v>
      </c>
      <c r="F61" s="11">
        <v>52000000</v>
      </c>
    </row>
    <row r="62" spans="1:6" ht="15" x14ac:dyDescent="0.25">
      <c r="A62" s="5" t="s">
        <v>61</v>
      </c>
      <c r="B62" s="12" t="s">
        <v>117</v>
      </c>
      <c r="C62" s="9" t="s">
        <v>60</v>
      </c>
      <c r="D62" s="9" t="str">
        <f t="shared" si="0"/>
        <v>China-Asia2000</v>
      </c>
      <c r="E62" s="11">
        <v>17318000000</v>
      </c>
      <c r="F62" s="11">
        <v>14169000000</v>
      </c>
    </row>
    <row r="63" spans="1:6" ht="15" x14ac:dyDescent="0.25">
      <c r="A63" s="5" t="s">
        <v>61</v>
      </c>
      <c r="B63" s="12" t="s">
        <v>147</v>
      </c>
      <c r="C63" s="9" t="s">
        <v>60</v>
      </c>
      <c r="D63" s="9" t="str">
        <f t="shared" si="0"/>
        <v>Georgia-Asia2000</v>
      </c>
      <c r="E63" s="11">
        <v>107000000</v>
      </c>
      <c r="F63" s="11">
        <v>129000000</v>
      </c>
    </row>
    <row r="64" spans="1:6" ht="15" x14ac:dyDescent="0.25">
      <c r="A64" s="5" t="s">
        <v>61</v>
      </c>
      <c r="B64" s="12" t="s">
        <v>160</v>
      </c>
      <c r="C64" s="9" t="s">
        <v>60</v>
      </c>
      <c r="D64" s="9" t="str">
        <f t="shared" si="0"/>
        <v>Hong Kong SAR-Asia2000</v>
      </c>
      <c r="E64" s="11">
        <v>8198000000</v>
      </c>
      <c r="F64" s="11">
        <v>12502000000</v>
      </c>
    </row>
    <row r="65" spans="1:6" ht="15" x14ac:dyDescent="0.25">
      <c r="A65" s="5" t="s">
        <v>61</v>
      </c>
      <c r="B65" s="12" t="s">
        <v>163</v>
      </c>
      <c r="C65" s="9" t="s">
        <v>60</v>
      </c>
      <c r="D65" s="9" t="str">
        <f t="shared" si="0"/>
        <v>India-Asia2000</v>
      </c>
      <c r="E65" s="11">
        <v>3598000000</v>
      </c>
      <c r="F65" s="11">
        <v>3686000000</v>
      </c>
    </row>
    <row r="66" spans="1:6" ht="15" x14ac:dyDescent="0.25">
      <c r="A66" s="5" t="s">
        <v>61</v>
      </c>
      <c r="B66" s="12" t="s">
        <v>164</v>
      </c>
      <c r="C66" s="9" t="s">
        <v>60</v>
      </c>
      <c r="D66" s="9" t="str">
        <f t="shared" si="0"/>
        <v>Indonesia-Asia2000</v>
      </c>
      <c r="E66" s="11">
        <v>4975000000</v>
      </c>
      <c r="F66" s="11">
        <v>3197000000</v>
      </c>
    </row>
    <row r="67" spans="1:6" ht="15" x14ac:dyDescent="0.25">
      <c r="A67" s="5" t="s">
        <v>61</v>
      </c>
      <c r="B67" s="12" t="s">
        <v>172</v>
      </c>
      <c r="C67" s="9" t="s">
        <v>60</v>
      </c>
      <c r="D67" s="9" t="str">
        <f t="shared" ref="D67:D130" si="1">CONCATENATE(B67,C67)</f>
        <v>Japan-Asia2000</v>
      </c>
      <c r="E67" s="11">
        <v>5970000000</v>
      </c>
      <c r="F67" s="11">
        <v>42643000000</v>
      </c>
    </row>
    <row r="68" spans="1:6" ht="15" x14ac:dyDescent="0.25">
      <c r="A68" s="5" t="s">
        <v>61</v>
      </c>
      <c r="B68" s="12" t="s">
        <v>174</v>
      </c>
      <c r="C68" s="9" t="s">
        <v>60</v>
      </c>
      <c r="D68" s="9" t="str">
        <f t="shared" si="1"/>
        <v>Kazakhstan-Asia2000</v>
      </c>
      <c r="E68" s="11">
        <v>403000000</v>
      </c>
      <c r="F68" s="11">
        <v>483000000</v>
      </c>
    </row>
    <row r="69" spans="1:6" ht="15" x14ac:dyDescent="0.25">
      <c r="A69" s="5" t="s">
        <v>61</v>
      </c>
      <c r="B69" s="12" t="s">
        <v>216</v>
      </c>
      <c r="C69" s="9" t="s">
        <v>60</v>
      </c>
      <c r="D69" s="9" t="str">
        <f t="shared" si="1"/>
        <v>North Korea-Asia2000</v>
      </c>
      <c r="E69" s="8"/>
      <c r="F69" s="8"/>
    </row>
    <row r="70" spans="1:6" ht="15" x14ac:dyDescent="0.25">
      <c r="A70" s="5" t="s">
        <v>61</v>
      </c>
      <c r="B70" s="12" t="s">
        <v>248</v>
      </c>
      <c r="C70" s="9" t="s">
        <v>60</v>
      </c>
      <c r="D70" s="9" t="str">
        <f t="shared" si="1"/>
        <v>South Korea-Asia2000</v>
      </c>
      <c r="E70" s="11">
        <v>8527000000</v>
      </c>
      <c r="F70" s="11">
        <v>7945000000</v>
      </c>
    </row>
    <row r="71" spans="1:6" ht="15" x14ac:dyDescent="0.25">
      <c r="A71" s="5" t="s">
        <v>61</v>
      </c>
      <c r="B71" s="12" t="s">
        <v>179</v>
      </c>
      <c r="C71" s="9" t="s">
        <v>60</v>
      </c>
      <c r="D71" s="9" t="str">
        <f t="shared" si="1"/>
        <v>Kyrgyzstan-Asia2000</v>
      </c>
      <c r="E71" s="11">
        <v>20000000</v>
      </c>
      <c r="F71" s="11">
        <v>28000000</v>
      </c>
    </row>
    <row r="72" spans="1:6" ht="15" x14ac:dyDescent="0.25">
      <c r="A72" s="5" t="s">
        <v>61</v>
      </c>
      <c r="B72" s="12" t="s">
        <v>180</v>
      </c>
      <c r="C72" s="9" t="s">
        <v>60</v>
      </c>
      <c r="D72" s="9" t="str">
        <f t="shared" si="1"/>
        <v>Laos-Asia2000</v>
      </c>
      <c r="E72" s="11">
        <v>114000000</v>
      </c>
      <c r="F72" s="11">
        <v>8000000</v>
      </c>
    </row>
    <row r="73" spans="1:6" ht="15" x14ac:dyDescent="0.25">
      <c r="A73" s="5" t="s">
        <v>61</v>
      </c>
      <c r="B73" s="12" t="s">
        <v>189</v>
      </c>
      <c r="C73" s="9" t="s">
        <v>60</v>
      </c>
      <c r="D73" s="9" t="str">
        <f t="shared" si="1"/>
        <v>Macao SAR-Asia2000</v>
      </c>
      <c r="E73" s="11">
        <v>3205000000</v>
      </c>
      <c r="F73" s="8"/>
    </row>
    <row r="74" spans="1:6" ht="15" x14ac:dyDescent="0.25">
      <c r="A74" s="5" t="s">
        <v>61</v>
      </c>
      <c r="B74" s="12" t="s">
        <v>192</v>
      </c>
      <c r="C74" s="9" t="s">
        <v>60</v>
      </c>
      <c r="D74" s="9" t="str">
        <f t="shared" si="1"/>
        <v>Malaysia-Asia2000</v>
      </c>
      <c r="E74" s="11">
        <v>5873000000</v>
      </c>
      <c r="F74" s="11">
        <v>2543000000</v>
      </c>
    </row>
    <row r="75" spans="1:6" ht="15" x14ac:dyDescent="0.25">
      <c r="A75" s="5" t="s">
        <v>61</v>
      </c>
      <c r="B75" s="12" t="s">
        <v>193</v>
      </c>
      <c r="C75" s="9" t="s">
        <v>60</v>
      </c>
      <c r="D75" s="9" t="str">
        <f t="shared" si="1"/>
        <v>Maldives-Asia2000</v>
      </c>
      <c r="E75" s="11">
        <v>321000000</v>
      </c>
      <c r="F75" s="11">
        <v>60000000</v>
      </c>
    </row>
    <row r="76" spans="1:6" ht="15" x14ac:dyDescent="0.25">
      <c r="A76" s="5" t="s">
        <v>61</v>
      </c>
      <c r="B76" s="12" t="s">
        <v>203</v>
      </c>
      <c r="C76" s="9" t="s">
        <v>60</v>
      </c>
      <c r="D76" s="9" t="str">
        <f t="shared" si="1"/>
        <v>Mongolia-Asia2000</v>
      </c>
      <c r="E76" s="11">
        <v>43000000</v>
      </c>
      <c r="F76" s="11">
        <v>54000000</v>
      </c>
    </row>
    <row r="77" spans="1:6" ht="15" x14ac:dyDescent="0.25">
      <c r="A77" s="5" t="s">
        <v>61</v>
      </c>
      <c r="B77" s="12" t="s">
        <v>207</v>
      </c>
      <c r="C77" s="9" t="s">
        <v>60</v>
      </c>
      <c r="D77" s="9" t="str">
        <f t="shared" si="1"/>
        <v>Myanmar-Asia2000</v>
      </c>
      <c r="E77" s="11">
        <v>195000000</v>
      </c>
      <c r="F77" s="11">
        <v>30000000</v>
      </c>
    </row>
    <row r="78" spans="1:6" ht="15" x14ac:dyDescent="0.25">
      <c r="A78" s="5" t="s">
        <v>61</v>
      </c>
      <c r="B78" s="12" t="s">
        <v>209</v>
      </c>
      <c r="C78" s="9" t="s">
        <v>60</v>
      </c>
      <c r="D78" s="9" t="str">
        <f t="shared" si="1"/>
        <v>Nepal-Asia2000</v>
      </c>
      <c r="E78" s="11">
        <v>219000000</v>
      </c>
      <c r="F78" s="11">
        <v>109000000</v>
      </c>
    </row>
    <row r="79" spans="1:6" ht="15" x14ac:dyDescent="0.25">
      <c r="A79" s="5" t="s">
        <v>61</v>
      </c>
      <c r="B79" s="12" t="s">
        <v>220</v>
      </c>
      <c r="C79" s="9" t="s">
        <v>60</v>
      </c>
      <c r="D79" s="9" t="str">
        <f t="shared" si="1"/>
        <v>Pakistan-Asia2000</v>
      </c>
      <c r="E79" s="11">
        <v>551000000</v>
      </c>
      <c r="F79" s="11">
        <v>574000000</v>
      </c>
    </row>
    <row r="80" spans="1:6" ht="15" x14ac:dyDescent="0.25">
      <c r="A80" s="5" t="s">
        <v>61</v>
      </c>
      <c r="B80" s="12" t="s">
        <v>225</v>
      </c>
      <c r="C80" s="9" t="s">
        <v>60</v>
      </c>
      <c r="D80" s="9" t="str">
        <f t="shared" si="1"/>
        <v>Philippines-Asia2000</v>
      </c>
      <c r="E80" s="11">
        <v>2334000000</v>
      </c>
      <c r="F80" s="11">
        <v>1841000000</v>
      </c>
    </row>
    <row r="81" spans="1:6" ht="15" x14ac:dyDescent="0.25">
      <c r="A81" s="5" t="s">
        <v>61</v>
      </c>
      <c r="B81" s="12" t="s">
        <v>241</v>
      </c>
      <c r="C81" s="9" t="s">
        <v>60</v>
      </c>
      <c r="D81" s="9" t="str">
        <f t="shared" si="1"/>
        <v>Singapore-Asia2000</v>
      </c>
      <c r="E81" s="11">
        <v>5142000000</v>
      </c>
      <c r="F81" s="11">
        <v>4535000000</v>
      </c>
    </row>
    <row r="82" spans="1:6" ht="15" x14ac:dyDescent="0.25">
      <c r="A82" s="5" t="s">
        <v>61</v>
      </c>
      <c r="B82" s="12" t="s">
        <v>251</v>
      </c>
      <c r="C82" s="9" t="s">
        <v>60</v>
      </c>
      <c r="D82" s="9" t="str">
        <f t="shared" si="1"/>
        <v>Sri Lanka-Asia2000</v>
      </c>
      <c r="E82" s="11">
        <v>388000000</v>
      </c>
      <c r="F82" s="11">
        <v>383000000</v>
      </c>
    </row>
    <row r="83" spans="1:6" ht="15" x14ac:dyDescent="0.25">
      <c r="A83" s="5" t="s">
        <v>61</v>
      </c>
      <c r="B83" s="12" t="s">
        <v>262</v>
      </c>
      <c r="C83" s="9" t="s">
        <v>60</v>
      </c>
      <c r="D83" s="9" t="str">
        <f t="shared" si="1"/>
        <v>Tajikistan-Asia2000</v>
      </c>
      <c r="E83" s="8"/>
      <c r="F83" s="8"/>
    </row>
    <row r="84" spans="1:6" ht="15" x14ac:dyDescent="0.25">
      <c r="A84" s="5" t="s">
        <v>61</v>
      </c>
      <c r="B84" s="12" t="s">
        <v>264</v>
      </c>
      <c r="C84" s="9" t="s">
        <v>60</v>
      </c>
      <c r="D84" s="9" t="str">
        <f t="shared" si="1"/>
        <v>Thailand-Asia2000</v>
      </c>
      <c r="E84" s="11">
        <v>9935000000</v>
      </c>
      <c r="F84" s="11">
        <v>3218000000</v>
      </c>
    </row>
    <row r="85" spans="1:6" ht="15" x14ac:dyDescent="0.25">
      <c r="A85" s="5" t="s">
        <v>61</v>
      </c>
      <c r="B85" s="12" t="s">
        <v>265</v>
      </c>
      <c r="C85" s="9" t="s">
        <v>60</v>
      </c>
      <c r="D85" s="9" t="str">
        <f t="shared" si="1"/>
        <v>Timor-Leste-Asia2000</v>
      </c>
      <c r="E85" s="8"/>
      <c r="F85" s="8"/>
    </row>
    <row r="86" spans="1:6" ht="15" x14ac:dyDescent="0.25">
      <c r="A86" s="5" t="s">
        <v>61</v>
      </c>
      <c r="B86" s="12" t="s">
        <v>271</v>
      </c>
      <c r="C86" s="9" t="s">
        <v>60</v>
      </c>
      <c r="D86" s="9" t="str">
        <f t="shared" si="1"/>
        <v>Turkmenistan-Asia2000</v>
      </c>
      <c r="E86" s="8"/>
      <c r="F86" s="8"/>
    </row>
    <row r="87" spans="1:6" ht="15" x14ac:dyDescent="0.25">
      <c r="A87" s="5" t="s">
        <v>61</v>
      </c>
      <c r="B87" s="12" t="s">
        <v>279</v>
      </c>
      <c r="C87" s="9" t="s">
        <v>60</v>
      </c>
      <c r="D87" s="9" t="str">
        <f t="shared" si="1"/>
        <v>Uzbekistan-Asia2000</v>
      </c>
      <c r="E87" s="11">
        <v>63000000</v>
      </c>
      <c r="F87" s="8"/>
    </row>
    <row r="88" spans="1:6" ht="15" x14ac:dyDescent="0.25">
      <c r="A88" s="5" t="s">
        <v>61</v>
      </c>
      <c r="B88" s="12" t="s">
        <v>282</v>
      </c>
      <c r="C88" s="9" t="s">
        <v>60</v>
      </c>
      <c r="D88" s="9" t="str">
        <f t="shared" si="1"/>
        <v>Vietnam-Asia2000</v>
      </c>
      <c r="E88" s="8"/>
      <c r="F88" s="8"/>
    </row>
    <row r="89" spans="1:6" ht="15" x14ac:dyDescent="0.25">
      <c r="A89" s="5" t="s">
        <v>75</v>
      </c>
      <c r="B89" s="12" t="s">
        <v>74</v>
      </c>
      <c r="C89" s="9" t="s">
        <v>60</v>
      </c>
      <c r="D89" s="9" t="str">
        <f t="shared" si="1"/>
        <v>Albania-Europe2000</v>
      </c>
      <c r="E89" s="11">
        <v>398000000</v>
      </c>
      <c r="F89" s="11">
        <v>290000000</v>
      </c>
    </row>
    <row r="90" spans="1:6" ht="15" x14ac:dyDescent="0.25">
      <c r="A90" s="5" t="s">
        <v>75</v>
      </c>
      <c r="B90" s="12" t="s">
        <v>81</v>
      </c>
      <c r="C90" s="9" t="s">
        <v>60</v>
      </c>
      <c r="D90" s="9" t="str">
        <f t="shared" si="1"/>
        <v>Andorra-Europe2000</v>
      </c>
      <c r="E90" s="8"/>
      <c r="F90" s="8"/>
    </row>
    <row r="91" spans="1:6" ht="15" x14ac:dyDescent="0.25">
      <c r="A91" s="5" t="s">
        <v>75</v>
      </c>
      <c r="B91" s="12" t="s">
        <v>89</v>
      </c>
      <c r="C91" s="9" t="s">
        <v>60</v>
      </c>
      <c r="D91" s="9" t="str">
        <f t="shared" si="1"/>
        <v>Austria-Europe2000</v>
      </c>
      <c r="E91" s="11">
        <v>11382000000</v>
      </c>
      <c r="F91" s="11">
        <v>7001000000</v>
      </c>
    </row>
    <row r="92" spans="1:6" ht="15" x14ac:dyDescent="0.25">
      <c r="A92" s="5" t="s">
        <v>75</v>
      </c>
      <c r="B92" s="12" t="s">
        <v>96</v>
      </c>
      <c r="C92" s="9" t="s">
        <v>60</v>
      </c>
      <c r="D92" s="9" t="str">
        <f t="shared" si="1"/>
        <v>Belarus-Europe2000</v>
      </c>
      <c r="E92" s="11">
        <v>188000000</v>
      </c>
      <c r="F92" s="11">
        <v>247000000</v>
      </c>
    </row>
    <row r="93" spans="1:6" ht="15" x14ac:dyDescent="0.25">
      <c r="A93" s="5" t="s">
        <v>75</v>
      </c>
      <c r="B93" s="12" t="s">
        <v>97</v>
      </c>
      <c r="C93" s="9" t="s">
        <v>60</v>
      </c>
      <c r="D93" s="9" t="str">
        <f t="shared" si="1"/>
        <v>Belgium-Europe2000</v>
      </c>
      <c r="E93" s="11">
        <v>6592000000</v>
      </c>
      <c r="F93" s="11">
        <v>9429000000</v>
      </c>
    </row>
    <row r="94" spans="1:6" ht="15" x14ac:dyDescent="0.25">
      <c r="A94" s="5" t="s">
        <v>75</v>
      </c>
      <c r="B94" s="12" t="s">
        <v>103</v>
      </c>
      <c r="C94" s="9" t="s">
        <v>60</v>
      </c>
      <c r="D94" s="9" t="str">
        <f t="shared" si="1"/>
        <v>Bosnia and Herzegovina-Europe2000</v>
      </c>
      <c r="E94" s="11">
        <v>246000000</v>
      </c>
      <c r="F94" s="11">
        <v>92000000</v>
      </c>
    </row>
    <row r="95" spans="1:6" ht="15" x14ac:dyDescent="0.25">
      <c r="A95" s="5" t="s">
        <v>75</v>
      </c>
      <c r="B95" s="12" t="s">
        <v>107</v>
      </c>
      <c r="C95" s="9" t="s">
        <v>60</v>
      </c>
      <c r="D95" s="9" t="str">
        <f t="shared" si="1"/>
        <v>Bulgaria-Europe2000</v>
      </c>
      <c r="E95" s="11">
        <v>1364000000</v>
      </c>
      <c r="F95" s="11">
        <v>764000000</v>
      </c>
    </row>
    <row r="96" spans="1:6" ht="15" x14ac:dyDescent="0.25">
      <c r="A96" s="5" t="s">
        <v>75</v>
      </c>
      <c r="B96" s="12" t="s">
        <v>124</v>
      </c>
      <c r="C96" s="9" t="s">
        <v>60</v>
      </c>
      <c r="D96" s="9" t="str">
        <f t="shared" si="1"/>
        <v>Croatia-Europe2000</v>
      </c>
      <c r="E96" s="11">
        <v>2871000000</v>
      </c>
      <c r="F96" s="11">
        <v>634000000</v>
      </c>
    </row>
    <row r="97" spans="1:6" ht="15" x14ac:dyDescent="0.25">
      <c r="A97" s="5" t="s">
        <v>75</v>
      </c>
      <c r="B97" s="12" t="s">
        <v>127</v>
      </c>
      <c r="C97" s="9" t="s">
        <v>60</v>
      </c>
      <c r="D97" s="9" t="str">
        <f t="shared" si="1"/>
        <v>Cyprus-Europe2000</v>
      </c>
      <c r="E97" s="11">
        <v>2137000000</v>
      </c>
      <c r="F97" s="11">
        <v>543000000</v>
      </c>
    </row>
    <row r="98" spans="1:6" ht="15" x14ac:dyDescent="0.25">
      <c r="A98" s="5" t="s">
        <v>75</v>
      </c>
      <c r="B98" s="12" t="s">
        <v>128</v>
      </c>
      <c r="C98" s="9" t="s">
        <v>60</v>
      </c>
      <c r="D98" s="9" t="str">
        <f t="shared" si="1"/>
        <v>Czech Republic-Europe2000</v>
      </c>
      <c r="E98" s="11">
        <v>2973000000</v>
      </c>
      <c r="F98" s="11">
        <v>1276000000</v>
      </c>
    </row>
    <row r="99" spans="1:6" ht="15" x14ac:dyDescent="0.25">
      <c r="A99" s="5" t="s">
        <v>75</v>
      </c>
      <c r="B99" s="12" t="s">
        <v>129</v>
      </c>
      <c r="C99" s="9" t="s">
        <v>60</v>
      </c>
      <c r="D99" s="9" t="str">
        <f t="shared" si="1"/>
        <v>Denmark-Europe2000</v>
      </c>
      <c r="E99" s="11">
        <v>3671000000</v>
      </c>
      <c r="F99" s="11">
        <v>4669000000</v>
      </c>
    </row>
    <row r="100" spans="1:6" ht="15" x14ac:dyDescent="0.25">
      <c r="A100" s="5" t="s">
        <v>75</v>
      </c>
      <c r="B100" s="12" t="s">
        <v>138</v>
      </c>
      <c r="C100" s="9" t="s">
        <v>60</v>
      </c>
      <c r="D100" s="9" t="str">
        <f t="shared" si="1"/>
        <v>Estonia-Europe2000</v>
      </c>
      <c r="E100" s="11">
        <v>657000000</v>
      </c>
      <c r="F100" s="11">
        <v>253000000</v>
      </c>
    </row>
    <row r="101" spans="1:6" ht="15" x14ac:dyDescent="0.25">
      <c r="A101" s="5" t="s">
        <v>75</v>
      </c>
      <c r="B101" s="12" t="s">
        <v>140</v>
      </c>
      <c r="C101" s="9" t="s">
        <v>60</v>
      </c>
      <c r="D101" s="9" t="str">
        <f t="shared" si="1"/>
        <v>Faeroe Islands-Europe2000</v>
      </c>
      <c r="E101" s="8"/>
      <c r="F101" s="8"/>
    </row>
    <row r="102" spans="1:6" ht="15" x14ac:dyDescent="0.25">
      <c r="A102" s="5" t="s">
        <v>75</v>
      </c>
      <c r="B102" s="12" t="s">
        <v>142</v>
      </c>
      <c r="C102" s="9" t="s">
        <v>60</v>
      </c>
      <c r="D102" s="9" t="str">
        <f t="shared" si="1"/>
        <v>Finland-Europe2000</v>
      </c>
      <c r="E102" s="11">
        <v>2035000000</v>
      </c>
      <c r="F102" s="11">
        <v>2293000000</v>
      </c>
    </row>
    <row r="103" spans="1:6" ht="15" x14ac:dyDescent="0.25">
      <c r="A103" s="5" t="s">
        <v>75</v>
      </c>
      <c r="B103" s="12" t="s">
        <v>143</v>
      </c>
      <c r="C103" s="9" t="s">
        <v>60</v>
      </c>
      <c r="D103" s="9" t="str">
        <f t="shared" si="1"/>
        <v>France-Europe2000</v>
      </c>
      <c r="E103" s="11">
        <v>38534000000</v>
      </c>
      <c r="F103" s="11">
        <v>26703000000</v>
      </c>
    </row>
    <row r="104" spans="1:6" ht="15" x14ac:dyDescent="0.25">
      <c r="A104" s="5" t="s">
        <v>75</v>
      </c>
      <c r="B104" s="12" t="s">
        <v>148</v>
      </c>
      <c r="C104" s="9" t="s">
        <v>60</v>
      </c>
      <c r="D104" s="9" t="str">
        <f t="shared" si="1"/>
        <v>Germany-Europe2000</v>
      </c>
      <c r="E104" s="11">
        <v>24943000000</v>
      </c>
      <c r="F104" s="11">
        <v>57601000000</v>
      </c>
    </row>
    <row r="105" spans="1:6" ht="15" x14ac:dyDescent="0.25">
      <c r="A105" s="5" t="s">
        <v>75</v>
      </c>
      <c r="B105" s="12" t="s">
        <v>150</v>
      </c>
      <c r="C105" s="9" t="s">
        <v>60</v>
      </c>
      <c r="D105" s="9" t="str">
        <f t="shared" si="1"/>
        <v>Greece-Europe2000</v>
      </c>
      <c r="E105" s="11">
        <v>9262000000</v>
      </c>
      <c r="F105" s="11">
        <v>4564000000</v>
      </c>
    </row>
    <row r="106" spans="1:6" ht="15" x14ac:dyDescent="0.25">
      <c r="A106" s="5" t="s">
        <v>75</v>
      </c>
      <c r="B106" s="12" t="s">
        <v>161</v>
      </c>
      <c r="C106" s="9" t="s">
        <v>60</v>
      </c>
      <c r="D106" s="9" t="str">
        <f t="shared" si="1"/>
        <v>Hungary-Europe2000</v>
      </c>
      <c r="E106" s="11">
        <v>3809000000</v>
      </c>
      <c r="F106" s="11">
        <v>1722000000</v>
      </c>
    </row>
    <row r="107" spans="1:6" ht="15" x14ac:dyDescent="0.25">
      <c r="A107" s="5" t="s">
        <v>75</v>
      </c>
      <c r="B107" s="12" t="s">
        <v>162</v>
      </c>
      <c r="C107" s="9" t="s">
        <v>60</v>
      </c>
      <c r="D107" s="9" t="str">
        <f t="shared" si="1"/>
        <v>Iceland-Europe2000</v>
      </c>
      <c r="E107" s="11">
        <v>386000000</v>
      </c>
      <c r="F107" s="11">
        <v>471000000</v>
      </c>
    </row>
    <row r="108" spans="1:6" ht="15" x14ac:dyDescent="0.25">
      <c r="A108" s="5" t="s">
        <v>75</v>
      </c>
      <c r="B108" s="12" t="s">
        <v>167</v>
      </c>
      <c r="C108" s="9" t="s">
        <v>60</v>
      </c>
      <c r="D108" s="9" t="str">
        <f t="shared" si="1"/>
        <v>Ireland-Europe2000</v>
      </c>
      <c r="E108" s="11">
        <v>3517000000</v>
      </c>
      <c r="F108" s="11">
        <v>2626000000</v>
      </c>
    </row>
    <row r="109" spans="1:6" ht="15" x14ac:dyDescent="0.25">
      <c r="A109" s="5" t="s">
        <v>75</v>
      </c>
      <c r="B109" s="12" t="s">
        <v>168</v>
      </c>
      <c r="C109" s="9" t="s">
        <v>60</v>
      </c>
      <c r="D109" s="9" t="str">
        <f t="shared" si="1"/>
        <v>Isle of Man-Europe2000</v>
      </c>
      <c r="E109" s="8"/>
      <c r="F109" s="8"/>
    </row>
    <row r="110" spans="1:6" ht="15" x14ac:dyDescent="0.25">
      <c r="A110" s="5" t="s">
        <v>75</v>
      </c>
      <c r="B110" s="12" t="s">
        <v>170</v>
      </c>
      <c r="C110" s="9" t="s">
        <v>60</v>
      </c>
      <c r="D110" s="9" t="str">
        <f t="shared" si="1"/>
        <v>Italy-Europe2000</v>
      </c>
      <c r="E110" s="11">
        <v>28706000000</v>
      </c>
      <c r="F110" s="11">
        <v>18169000000</v>
      </c>
    </row>
    <row r="111" spans="1:6" ht="15" x14ac:dyDescent="0.25">
      <c r="A111" s="5" t="s">
        <v>75</v>
      </c>
      <c r="B111" s="12" t="s">
        <v>177</v>
      </c>
      <c r="C111" s="9" t="s">
        <v>60</v>
      </c>
      <c r="D111" s="9" t="str">
        <f t="shared" si="1"/>
        <v>Kosovo-Europe2000</v>
      </c>
      <c r="E111" s="8"/>
      <c r="F111" s="8"/>
    </row>
    <row r="112" spans="1:6" ht="15" x14ac:dyDescent="0.25">
      <c r="A112" s="5" t="s">
        <v>75</v>
      </c>
      <c r="B112" s="12" t="s">
        <v>181</v>
      </c>
      <c r="C112" s="9" t="s">
        <v>60</v>
      </c>
      <c r="D112" s="9" t="str">
        <f t="shared" si="1"/>
        <v>Latvia-Europe2000</v>
      </c>
      <c r="E112" s="11">
        <v>172000000</v>
      </c>
      <c r="F112" s="11">
        <v>281000000</v>
      </c>
    </row>
    <row r="113" spans="1:6" ht="15" x14ac:dyDescent="0.25">
      <c r="A113" s="5" t="s">
        <v>75</v>
      </c>
      <c r="B113" s="12" t="s">
        <v>186</v>
      </c>
      <c r="C113" s="9" t="s">
        <v>60</v>
      </c>
      <c r="D113" s="9" t="str">
        <f t="shared" si="1"/>
        <v>Liechtenstein-Europe2000</v>
      </c>
      <c r="E113" s="8"/>
      <c r="F113" s="8"/>
    </row>
    <row r="114" spans="1:6" ht="15" x14ac:dyDescent="0.25">
      <c r="A114" s="5" t="s">
        <v>75</v>
      </c>
      <c r="B114" s="12" t="s">
        <v>187</v>
      </c>
      <c r="C114" s="9" t="s">
        <v>60</v>
      </c>
      <c r="D114" s="9" t="str">
        <f t="shared" si="1"/>
        <v>Lithuania-Europe2000</v>
      </c>
      <c r="E114" s="11">
        <v>430000000</v>
      </c>
      <c r="F114" s="11">
        <v>261000000</v>
      </c>
    </row>
    <row r="115" spans="1:6" ht="15" x14ac:dyDescent="0.25">
      <c r="A115" s="5" t="s">
        <v>75</v>
      </c>
      <c r="B115" s="12" t="s">
        <v>188</v>
      </c>
      <c r="C115" s="9" t="s">
        <v>60</v>
      </c>
      <c r="D115" s="9" t="str">
        <f t="shared" si="1"/>
        <v>Luxembourg-Europe2000</v>
      </c>
      <c r="E115" s="11">
        <v>1686000000</v>
      </c>
      <c r="F115" s="11">
        <v>1309000000</v>
      </c>
    </row>
    <row r="116" spans="1:6" ht="15" x14ac:dyDescent="0.25">
      <c r="A116" s="5" t="s">
        <v>75</v>
      </c>
      <c r="B116" s="12" t="s">
        <v>217</v>
      </c>
      <c r="C116" s="9" t="s">
        <v>60</v>
      </c>
      <c r="D116" s="9" t="str">
        <f t="shared" si="1"/>
        <v>North Macedonia-Europe2000</v>
      </c>
      <c r="E116" s="11">
        <v>88000000</v>
      </c>
      <c r="F116" s="11">
        <v>58000000</v>
      </c>
    </row>
    <row r="117" spans="1:6" ht="15" x14ac:dyDescent="0.25">
      <c r="A117" s="5" t="s">
        <v>75</v>
      </c>
      <c r="B117" s="12" t="s">
        <v>195</v>
      </c>
      <c r="C117" s="9" t="s">
        <v>60</v>
      </c>
      <c r="D117" s="9" t="str">
        <f t="shared" si="1"/>
        <v>Malta-Europe2000</v>
      </c>
      <c r="E117" s="11">
        <v>731000000</v>
      </c>
      <c r="F117" s="11">
        <v>224000000</v>
      </c>
    </row>
    <row r="118" spans="1:6" ht="15" x14ac:dyDescent="0.25">
      <c r="A118" s="5" t="s">
        <v>75</v>
      </c>
      <c r="B118" s="12" t="s">
        <v>201</v>
      </c>
      <c r="C118" s="9" t="s">
        <v>60</v>
      </c>
      <c r="D118" s="9" t="str">
        <f t="shared" si="1"/>
        <v>Moldova-Europe2000</v>
      </c>
      <c r="E118" s="11">
        <v>57000000</v>
      </c>
      <c r="F118" s="11">
        <v>86000000</v>
      </c>
    </row>
    <row r="119" spans="1:6" ht="15" x14ac:dyDescent="0.25">
      <c r="A119" s="5" t="s">
        <v>75</v>
      </c>
      <c r="B119" s="12" t="s">
        <v>202</v>
      </c>
      <c r="C119" s="9" t="s">
        <v>60</v>
      </c>
      <c r="D119" s="9" t="str">
        <f t="shared" si="1"/>
        <v>Monaco-Europe2000</v>
      </c>
      <c r="E119" s="8"/>
      <c r="F119" s="8"/>
    </row>
    <row r="120" spans="1:6" ht="15" x14ac:dyDescent="0.25">
      <c r="A120" s="5" t="s">
        <v>75</v>
      </c>
      <c r="B120" s="12" t="s">
        <v>204</v>
      </c>
      <c r="C120" s="9" t="s">
        <v>60</v>
      </c>
      <c r="D120" s="9" t="str">
        <f t="shared" si="1"/>
        <v>Montenegro-Europe2000</v>
      </c>
      <c r="E120" s="8"/>
      <c r="F120" s="8"/>
    </row>
    <row r="121" spans="1:6" ht="15" x14ac:dyDescent="0.25">
      <c r="A121" s="5" t="s">
        <v>75</v>
      </c>
      <c r="B121" s="12" t="s">
        <v>210</v>
      </c>
      <c r="C121" s="9" t="s">
        <v>60</v>
      </c>
      <c r="D121" s="9" t="str">
        <f t="shared" si="1"/>
        <v>Netherlands-Europe2000</v>
      </c>
      <c r="E121" s="11">
        <v>11285000000</v>
      </c>
      <c r="F121" s="11">
        <v>13649000000</v>
      </c>
    </row>
    <row r="122" spans="1:6" ht="15" x14ac:dyDescent="0.25">
      <c r="A122" s="5" t="s">
        <v>75</v>
      </c>
      <c r="B122" s="12" t="s">
        <v>218</v>
      </c>
      <c r="C122" s="9" t="s">
        <v>60</v>
      </c>
      <c r="D122" s="9" t="str">
        <f t="shared" si="1"/>
        <v>Norway-Europe2000</v>
      </c>
      <c r="E122" s="11">
        <v>2521000000</v>
      </c>
      <c r="F122" s="11">
        <v>4893000000</v>
      </c>
    </row>
    <row r="123" spans="1:6" ht="15" x14ac:dyDescent="0.25">
      <c r="A123" s="5" t="s">
        <v>75</v>
      </c>
      <c r="B123" s="12" t="s">
        <v>226</v>
      </c>
      <c r="C123" s="9" t="s">
        <v>60</v>
      </c>
      <c r="D123" s="9" t="str">
        <f t="shared" si="1"/>
        <v>Poland-Europe2000</v>
      </c>
      <c r="E123" s="11">
        <v>6128000000</v>
      </c>
      <c r="F123" s="11">
        <v>3417000000</v>
      </c>
    </row>
    <row r="124" spans="1:6" ht="15" x14ac:dyDescent="0.25">
      <c r="A124" s="5" t="s">
        <v>75</v>
      </c>
      <c r="B124" s="12" t="s">
        <v>227</v>
      </c>
      <c r="C124" s="9" t="s">
        <v>60</v>
      </c>
      <c r="D124" s="9" t="str">
        <f t="shared" si="1"/>
        <v>Portugal-Europe2000</v>
      </c>
      <c r="E124" s="11">
        <v>6027000000</v>
      </c>
      <c r="F124" s="11">
        <v>2754000000</v>
      </c>
    </row>
    <row r="125" spans="1:6" ht="15" x14ac:dyDescent="0.25">
      <c r="A125" s="5" t="s">
        <v>75</v>
      </c>
      <c r="B125" s="12" t="s">
        <v>230</v>
      </c>
      <c r="C125" s="9" t="s">
        <v>60</v>
      </c>
      <c r="D125" s="9" t="str">
        <f t="shared" si="1"/>
        <v>Romania-Europe2000</v>
      </c>
      <c r="E125" s="11">
        <v>394000000</v>
      </c>
      <c r="F125" s="11">
        <v>447000000</v>
      </c>
    </row>
    <row r="126" spans="1:6" ht="15" x14ac:dyDescent="0.25">
      <c r="A126" s="5" t="s">
        <v>75</v>
      </c>
      <c r="B126" s="12" t="s">
        <v>231</v>
      </c>
      <c r="C126" s="9" t="s">
        <v>60</v>
      </c>
      <c r="D126" s="9" t="str">
        <f t="shared" si="1"/>
        <v>Russia-Europe2000</v>
      </c>
      <c r="E126" s="11">
        <v>3429000000</v>
      </c>
      <c r="F126" s="11">
        <v>8848000000</v>
      </c>
    </row>
    <row r="127" spans="1:6" ht="15" x14ac:dyDescent="0.25">
      <c r="A127" s="5" t="s">
        <v>75</v>
      </c>
      <c r="B127" s="12" t="s">
        <v>234</v>
      </c>
      <c r="C127" s="9" t="s">
        <v>60</v>
      </c>
      <c r="D127" s="9" t="str">
        <f t="shared" si="1"/>
        <v>San Marino-Europe2000</v>
      </c>
      <c r="E127" s="8"/>
      <c r="F127" s="8"/>
    </row>
    <row r="128" spans="1:6" ht="15" x14ac:dyDescent="0.25">
      <c r="A128" s="5" t="s">
        <v>75</v>
      </c>
      <c r="B128" s="12" t="s">
        <v>238</v>
      </c>
      <c r="C128" s="9" t="s">
        <v>60</v>
      </c>
      <c r="D128" s="9" t="str">
        <f t="shared" si="1"/>
        <v>Serbia-Europe2000</v>
      </c>
      <c r="E128" s="8"/>
      <c r="F128" s="8"/>
    </row>
    <row r="129" spans="1:6" ht="15" x14ac:dyDescent="0.25">
      <c r="A129" s="5" t="s">
        <v>75</v>
      </c>
      <c r="B129" s="12" t="s">
        <v>243</v>
      </c>
      <c r="C129" s="9" t="s">
        <v>60</v>
      </c>
      <c r="D129" s="9" t="str">
        <f t="shared" si="1"/>
        <v>Slovakia-Europe2000</v>
      </c>
      <c r="E129" s="11">
        <v>441000000</v>
      </c>
      <c r="F129" s="11">
        <v>341000000</v>
      </c>
    </row>
    <row r="130" spans="1:6" ht="15" x14ac:dyDescent="0.25">
      <c r="A130" s="5" t="s">
        <v>75</v>
      </c>
      <c r="B130" s="12" t="s">
        <v>244</v>
      </c>
      <c r="C130" s="9" t="s">
        <v>60</v>
      </c>
      <c r="D130" s="9" t="str">
        <f t="shared" si="1"/>
        <v>Slovenia-Europe2000</v>
      </c>
      <c r="E130" s="11">
        <v>1016000000</v>
      </c>
      <c r="F130" s="11">
        <v>544000000</v>
      </c>
    </row>
    <row r="131" spans="1:6" ht="15" x14ac:dyDescent="0.25">
      <c r="A131" s="5" t="s">
        <v>75</v>
      </c>
      <c r="B131" s="12" t="s">
        <v>250</v>
      </c>
      <c r="C131" s="9" t="s">
        <v>60</v>
      </c>
      <c r="D131" s="9" t="str">
        <f t="shared" ref="D131:D194" si="2">CONCATENATE(B131,C131)</f>
        <v>Spain-Europe2000</v>
      </c>
      <c r="E131" s="11">
        <v>32656000000</v>
      </c>
      <c r="F131" s="11">
        <v>7710000000</v>
      </c>
    </row>
    <row r="132" spans="1:6" ht="15" x14ac:dyDescent="0.25">
      <c r="A132" s="5" t="s">
        <v>75</v>
      </c>
      <c r="B132" s="12" t="s">
        <v>259</v>
      </c>
      <c r="C132" s="9" t="s">
        <v>60</v>
      </c>
      <c r="D132" s="9" t="str">
        <f t="shared" si="2"/>
        <v>Sweden-Europe2000</v>
      </c>
      <c r="E132" s="11">
        <v>4825000000</v>
      </c>
      <c r="F132" s="11">
        <v>8959000000</v>
      </c>
    </row>
    <row r="133" spans="1:6" ht="15" x14ac:dyDescent="0.25">
      <c r="A133" s="5" t="s">
        <v>75</v>
      </c>
      <c r="B133" s="12" t="s">
        <v>260</v>
      </c>
      <c r="C133" s="9" t="s">
        <v>60</v>
      </c>
      <c r="D133" s="9" t="str">
        <f t="shared" si="2"/>
        <v>Switzerland-Europe2000</v>
      </c>
      <c r="E133" s="11">
        <v>8988000000</v>
      </c>
      <c r="F133" s="11">
        <v>7360000000</v>
      </c>
    </row>
    <row r="134" spans="1:6" ht="15" x14ac:dyDescent="0.25">
      <c r="A134" s="5" t="s">
        <v>75</v>
      </c>
      <c r="B134" s="12" t="s">
        <v>270</v>
      </c>
      <c r="C134" s="9" t="s">
        <v>60</v>
      </c>
      <c r="D134" s="9" t="str">
        <f t="shared" si="2"/>
        <v>Turkey-Europe2000</v>
      </c>
      <c r="E134" s="11">
        <v>7636000000</v>
      </c>
      <c r="F134" s="11">
        <v>1713000000</v>
      </c>
    </row>
    <row r="135" spans="1:6" ht="15" x14ac:dyDescent="0.25">
      <c r="A135" s="5" t="s">
        <v>75</v>
      </c>
      <c r="B135" s="12" t="s">
        <v>274</v>
      </c>
      <c r="C135" s="9" t="s">
        <v>60</v>
      </c>
      <c r="D135" s="9" t="str">
        <f t="shared" si="2"/>
        <v>Ukraine-Europe2000</v>
      </c>
      <c r="E135" s="11">
        <v>563000000</v>
      </c>
      <c r="F135" s="11">
        <v>561000000</v>
      </c>
    </row>
    <row r="136" spans="1:6" ht="15" x14ac:dyDescent="0.25">
      <c r="A136" s="5" t="s">
        <v>75</v>
      </c>
      <c r="B136" s="12" t="s">
        <v>276</v>
      </c>
      <c r="C136" s="9" t="s">
        <v>60</v>
      </c>
      <c r="D136" s="9" t="str">
        <f t="shared" si="2"/>
        <v>United Kingdom-Europe2000</v>
      </c>
      <c r="E136" s="11">
        <v>29978000000</v>
      </c>
      <c r="F136" s="11">
        <v>47009000000</v>
      </c>
    </row>
    <row r="137" spans="1:6" ht="15" x14ac:dyDescent="0.25">
      <c r="A137" s="5" t="s">
        <v>93</v>
      </c>
      <c r="B137" s="12" t="s">
        <v>92</v>
      </c>
      <c r="C137" s="9" t="s">
        <v>60</v>
      </c>
      <c r="D137" s="9" t="str">
        <f t="shared" si="2"/>
        <v>Bahrain-Middle East2000</v>
      </c>
      <c r="E137" s="11">
        <v>854000000</v>
      </c>
      <c r="F137" s="11">
        <v>425000000</v>
      </c>
    </row>
    <row r="138" spans="1:6" ht="15" x14ac:dyDescent="0.25">
      <c r="A138" s="5" t="s">
        <v>93</v>
      </c>
      <c r="B138" s="12" t="s">
        <v>165</v>
      </c>
      <c r="C138" s="9" t="s">
        <v>60</v>
      </c>
      <c r="D138" s="9" t="str">
        <f t="shared" si="2"/>
        <v>Iran-Middle East2000</v>
      </c>
      <c r="E138" s="11">
        <v>677000000</v>
      </c>
      <c r="F138" s="11">
        <v>671000000</v>
      </c>
    </row>
    <row r="139" spans="1:6" ht="15" x14ac:dyDescent="0.25">
      <c r="A139" s="5" t="s">
        <v>93</v>
      </c>
      <c r="B139" s="12" t="s">
        <v>166</v>
      </c>
      <c r="C139" s="9" t="s">
        <v>60</v>
      </c>
      <c r="D139" s="9" t="str">
        <f t="shared" si="2"/>
        <v>Iraq-Middle East2000</v>
      </c>
      <c r="E139" s="11">
        <v>2000000</v>
      </c>
      <c r="F139" s="11">
        <v>9000000</v>
      </c>
    </row>
    <row r="140" spans="1:6" ht="15" x14ac:dyDescent="0.25">
      <c r="A140" s="5" t="s">
        <v>93</v>
      </c>
      <c r="B140" s="12" t="s">
        <v>169</v>
      </c>
      <c r="C140" s="9" t="s">
        <v>60</v>
      </c>
      <c r="D140" s="9" t="str">
        <f t="shared" si="2"/>
        <v>Israel-Middle East2000</v>
      </c>
      <c r="E140" s="11">
        <v>4611000000</v>
      </c>
      <c r="F140" s="11">
        <v>3733000000</v>
      </c>
    </row>
    <row r="141" spans="1:6" ht="15" x14ac:dyDescent="0.25">
      <c r="A141" s="5" t="s">
        <v>93</v>
      </c>
      <c r="B141" s="12" t="s">
        <v>173</v>
      </c>
      <c r="C141" s="9" t="s">
        <v>60</v>
      </c>
      <c r="D141" s="9" t="str">
        <f t="shared" si="2"/>
        <v>Jordan-Middle East2000</v>
      </c>
      <c r="E141" s="11">
        <v>935000000</v>
      </c>
      <c r="F141" s="11">
        <v>387000000</v>
      </c>
    </row>
    <row r="142" spans="1:6" ht="15" x14ac:dyDescent="0.25">
      <c r="A142" s="5" t="s">
        <v>93</v>
      </c>
      <c r="B142" s="12" t="s">
        <v>178</v>
      </c>
      <c r="C142" s="9" t="s">
        <v>60</v>
      </c>
      <c r="D142" s="9" t="str">
        <f t="shared" si="2"/>
        <v>Kuwait-Middle East2000</v>
      </c>
      <c r="E142" s="11">
        <v>394000000</v>
      </c>
      <c r="F142" s="11">
        <v>2852000000</v>
      </c>
    </row>
    <row r="143" spans="1:6" ht="15" x14ac:dyDescent="0.25">
      <c r="A143" s="5" t="s">
        <v>93</v>
      </c>
      <c r="B143" s="12" t="s">
        <v>182</v>
      </c>
      <c r="C143" s="9" t="s">
        <v>60</v>
      </c>
      <c r="D143" s="9" t="str">
        <f t="shared" si="2"/>
        <v>Lebanon-Middle East2000</v>
      </c>
      <c r="E143" s="11">
        <v>742000000</v>
      </c>
      <c r="F143" s="8"/>
    </row>
    <row r="144" spans="1:6" ht="15" x14ac:dyDescent="0.25">
      <c r="A144" s="5" t="s">
        <v>93</v>
      </c>
      <c r="B144" s="12" t="s">
        <v>219</v>
      </c>
      <c r="C144" s="9" t="s">
        <v>60</v>
      </c>
      <c r="D144" s="9" t="str">
        <f t="shared" si="2"/>
        <v>Oman-Middle East2000</v>
      </c>
      <c r="E144" s="11">
        <v>377000000</v>
      </c>
      <c r="F144" s="11">
        <v>629000000</v>
      </c>
    </row>
    <row r="145" spans="1:6" ht="15" x14ac:dyDescent="0.25">
      <c r="A145" s="5" t="s">
        <v>93</v>
      </c>
      <c r="B145" s="12" t="s">
        <v>229</v>
      </c>
      <c r="C145" s="9" t="s">
        <v>60</v>
      </c>
      <c r="D145" s="9" t="str">
        <f t="shared" si="2"/>
        <v>Qatar-Middle East2000</v>
      </c>
      <c r="E145" s="11">
        <v>128000000</v>
      </c>
      <c r="F145" s="11">
        <v>307000000</v>
      </c>
    </row>
    <row r="146" spans="1:6" ht="15" x14ac:dyDescent="0.25">
      <c r="A146" s="5" t="s">
        <v>93</v>
      </c>
      <c r="B146" s="12" t="s">
        <v>236</v>
      </c>
      <c r="C146" s="9" t="s">
        <v>60</v>
      </c>
      <c r="D146" s="9" t="str">
        <f t="shared" si="2"/>
        <v>Saudi Arabia-Middle East2000</v>
      </c>
      <c r="E146" s="8"/>
      <c r="F146" s="8"/>
    </row>
    <row r="147" spans="1:6" ht="15" x14ac:dyDescent="0.25">
      <c r="A147" s="5" t="s">
        <v>93</v>
      </c>
      <c r="B147" s="12" t="s">
        <v>261</v>
      </c>
      <c r="C147" s="9" t="s">
        <v>60</v>
      </c>
      <c r="D147" s="9" t="str">
        <f t="shared" si="2"/>
        <v>Syria-Middle East2000</v>
      </c>
      <c r="E147" s="11">
        <v>1082000000</v>
      </c>
      <c r="F147" s="11">
        <v>669000000</v>
      </c>
    </row>
    <row r="148" spans="1:6" ht="15" x14ac:dyDescent="0.25">
      <c r="A148" s="5" t="s">
        <v>93</v>
      </c>
      <c r="B148" s="12" t="s">
        <v>275</v>
      </c>
      <c r="C148" s="9" t="s">
        <v>60</v>
      </c>
      <c r="D148" s="9" t="str">
        <f t="shared" si="2"/>
        <v>United Arab Emirates-Middle East2000</v>
      </c>
      <c r="E148" s="11">
        <v>1063000000</v>
      </c>
      <c r="F148" s="11">
        <v>3019000000</v>
      </c>
    </row>
    <row r="149" spans="1:6" ht="15" x14ac:dyDescent="0.25">
      <c r="A149" s="5" t="s">
        <v>93</v>
      </c>
      <c r="B149" s="12" t="s">
        <v>283</v>
      </c>
      <c r="C149" s="9" t="s">
        <v>60</v>
      </c>
      <c r="D149" s="9" t="str">
        <f t="shared" si="2"/>
        <v>Yemen-Middle East2000</v>
      </c>
      <c r="E149" s="11">
        <v>73000000</v>
      </c>
      <c r="F149" s="11">
        <v>127000000</v>
      </c>
    </row>
    <row r="150" spans="1:6" ht="15" x14ac:dyDescent="0.25">
      <c r="A150" s="5" t="s">
        <v>80</v>
      </c>
      <c r="B150" s="12" t="s">
        <v>79</v>
      </c>
      <c r="C150" s="9" t="s">
        <v>60</v>
      </c>
      <c r="D150" s="9" t="str">
        <f t="shared" si="2"/>
        <v>American Samoa-Oceania2000</v>
      </c>
      <c r="E150" s="8"/>
      <c r="F150" s="8"/>
    </row>
    <row r="151" spans="1:6" ht="15" x14ac:dyDescent="0.25">
      <c r="A151" s="5" t="s">
        <v>80</v>
      </c>
      <c r="B151" s="12" t="s">
        <v>88</v>
      </c>
      <c r="C151" s="9" t="s">
        <v>60</v>
      </c>
      <c r="D151" s="9" t="str">
        <f t="shared" si="2"/>
        <v>Australia-Oceania2000</v>
      </c>
      <c r="E151" s="11">
        <v>13016000000</v>
      </c>
      <c r="F151" s="11">
        <v>8780000000</v>
      </c>
    </row>
    <row r="152" spans="1:6" ht="15" x14ac:dyDescent="0.25">
      <c r="A152" s="5" t="s">
        <v>80</v>
      </c>
      <c r="B152" s="12" t="s">
        <v>141</v>
      </c>
      <c r="C152" s="9" t="s">
        <v>60</v>
      </c>
      <c r="D152" s="9" t="str">
        <f t="shared" si="2"/>
        <v>Fiji-Oceania2000</v>
      </c>
      <c r="E152" s="11">
        <v>291000000</v>
      </c>
      <c r="F152" s="11">
        <v>96000000</v>
      </c>
    </row>
    <row r="153" spans="1:6" ht="15" x14ac:dyDescent="0.25">
      <c r="A153" s="5" t="s">
        <v>80</v>
      </c>
      <c r="B153" s="12" t="s">
        <v>144</v>
      </c>
      <c r="C153" s="9" t="s">
        <v>60</v>
      </c>
      <c r="D153" s="9" t="str">
        <f t="shared" si="2"/>
        <v>French Polynesia-Oceania2000</v>
      </c>
      <c r="E153" s="8"/>
      <c r="F153" s="8"/>
    </row>
    <row r="154" spans="1:6" ht="15" x14ac:dyDescent="0.25">
      <c r="A154" s="5" t="s">
        <v>80</v>
      </c>
      <c r="B154" s="12" t="s">
        <v>153</v>
      </c>
      <c r="C154" s="9" t="s">
        <v>60</v>
      </c>
      <c r="D154" s="9" t="str">
        <f t="shared" si="2"/>
        <v>Guam-Oceania2000</v>
      </c>
      <c r="E154" s="8"/>
      <c r="F154" s="8"/>
    </row>
    <row r="155" spans="1:6" ht="15" x14ac:dyDescent="0.25">
      <c r="A155" s="5" t="s">
        <v>80</v>
      </c>
      <c r="B155" s="12" t="s">
        <v>176</v>
      </c>
      <c r="C155" s="9" t="s">
        <v>60</v>
      </c>
      <c r="D155" s="9" t="str">
        <f t="shared" si="2"/>
        <v>Kiribati-Oceania2000</v>
      </c>
      <c r="E155" s="11">
        <v>2700000</v>
      </c>
      <c r="F155" s="8"/>
    </row>
    <row r="156" spans="1:6" ht="15" x14ac:dyDescent="0.25">
      <c r="A156" s="5" t="s">
        <v>80</v>
      </c>
      <c r="B156" s="12" t="s">
        <v>196</v>
      </c>
      <c r="C156" s="9" t="s">
        <v>60</v>
      </c>
      <c r="D156" s="9" t="str">
        <f t="shared" si="2"/>
        <v>Marshall Islands-Oceania2000</v>
      </c>
      <c r="E156" s="11">
        <v>3000000</v>
      </c>
      <c r="F156" s="11">
        <v>200000</v>
      </c>
    </row>
    <row r="157" spans="1:6" ht="15" x14ac:dyDescent="0.25">
      <c r="A157" s="5" t="s">
        <v>80</v>
      </c>
      <c r="B157" s="12" t="s">
        <v>200</v>
      </c>
      <c r="C157" s="9" t="s">
        <v>60</v>
      </c>
      <c r="D157" s="9" t="str">
        <f t="shared" si="2"/>
        <v>Micronesia, Fed. Sts.-Oceania2000</v>
      </c>
      <c r="E157" s="11">
        <v>17000000</v>
      </c>
      <c r="F157" s="11">
        <v>5000000</v>
      </c>
    </row>
    <row r="158" spans="1:6" ht="15" x14ac:dyDescent="0.25">
      <c r="A158" s="5" t="s">
        <v>80</v>
      </c>
      <c r="B158" s="12" t="s">
        <v>211</v>
      </c>
      <c r="C158" s="9" t="s">
        <v>60</v>
      </c>
      <c r="D158" s="9" t="str">
        <f t="shared" si="2"/>
        <v>New Caledonia-Oceania2000</v>
      </c>
      <c r="E158" s="11">
        <v>111000000</v>
      </c>
      <c r="F158" s="8"/>
    </row>
    <row r="159" spans="1:6" ht="15" x14ac:dyDescent="0.25">
      <c r="A159" s="5" t="s">
        <v>80</v>
      </c>
      <c r="B159" s="12" t="s">
        <v>212</v>
      </c>
      <c r="C159" s="9" t="s">
        <v>60</v>
      </c>
      <c r="D159" s="9" t="str">
        <f t="shared" si="2"/>
        <v>New Zealand-Oceania2000</v>
      </c>
      <c r="E159" s="11">
        <v>2272000000</v>
      </c>
      <c r="F159" s="11">
        <v>1235000000</v>
      </c>
    </row>
    <row r="160" spans="1:6" ht="15" x14ac:dyDescent="0.25">
      <c r="A160" s="5" t="s">
        <v>80</v>
      </c>
      <c r="B160" s="12" t="s">
        <v>222</v>
      </c>
      <c r="C160" s="9" t="s">
        <v>60</v>
      </c>
      <c r="D160" s="9" t="str">
        <f t="shared" si="2"/>
        <v>Papua New Guinea-Oceania2000</v>
      </c>
      <c r="E160" s="11">
        <v>7000000</v>
      </c>
      <c r="F160" s="11">
        <v>50000000</v>
      </c>
    </row>
    <row r="161" spans="1:6" ht="15" x14ac:dyDescent="0.25">
      <c r="A161" s="5" t="s">
        <v>80</v>
      </c>
      <c r="B161" s="12" t="s">
        <v>233</v>
      </c>
      <c r="C161" s="9" t="s">
        <v>60</v>
      </c>
      <c r="D161" s="9" t="str">
        <f t="shared" si="2"/>
        <v>Samoa-Oceania2000</v>
      </c>
      <c r="E161" s="11">
        <v>41000000</v>
      </c>
      <c r="F161" s="8"/>
    </row>
    <row r="162" spans="1:6" ht="15" x14ac:dyDescent="0.25">
      <c r="A162" s="5" t="s">
        <v>80</v>
      </c>
      <c r="B162" s="12" t="s">
        <v>245</v>
      </c>
      <c r="C162" s="9" t="s">
        <v>60</v>
      </c>
      <c r="D162" s="9" t="str">
        <f t="shared" si="2"/>
        <v>Solomon Islands-Oceania2000</v>
      </c>
      <c r="E162" s="11">
        <v>4000000</v>
      </c>
      <c r="F162" s="11">
        <v>12200000</v>
      </c>
    </row>
    <row r="163" spans="1:6" ht="15" x14ac:dyDescent="0.25">
      <c r="A163" s="5" t="s">
        <v>80</v>
      </c>
      <c r="B163" s="12" t="s">
        <v>267</v>
      </c>
      <c r="C163" s="9" t="s">
        <v>60</v>
      </c>
      <c r="D163" s="9" t="str">
        <f t="shared" si="2"/>
        <v>Tonga-Oceania2000</v>
      </c>
      <c r="E163" s="11">
        <v>7000000</v>
      </c>
      <c r="F163" s="8"/>
    </row>
    <row r="164" spans="1:6" ht="15" x14ac:dyDescent="0.25">
      <c r="A164" s="5" t="s">
        <v>80</v>
      </c>
      <c r="B164" s="12" t="s">
        <v>280</v>
      </c>
      <c r="C164" s="9" t="s">
        <v>60</v>
      </c>
      <c r="D164" s="9" t="str">
        <f t="shared" si="2"/>
        <v>Vanuatu-Oceania2000</v>
      </c>
      <c r="E164" s="11">
        <v>69000000</v>
      </c>
      <c r="F164" s="11">
        <v>9000000</v>
      </c>
    </row>
    <row r="165" spans="1:6" ht="15" x14ac:dyDescent="0.25">
      <c r="A165" s="5" t="s">
        <v>84</v>
      </c>
      <c r="B165" s="12" t="s">
        <v>83</v>
      </c>
      <c r="C165" s="9" t="s">
        <v>60</v>
      </c>
      <c r="D165" s="9" t="str">
        <f t="shared" si="2"/>
        <v>Antigua and Barbuda-The Americas2000</v>
      </c>
      <c r="E165" s="11">
        <v>291000000</v>
      </c>
      <c r="F165" s="11">
        <v>31000000</v>
      </c>
    </row>
    <row r="166" spans="1:6" ht="15" x14ac:dyDescent="0.25">
      <c r="A166" s="5" t="s">
        <v>84</v>
      </c>
      <c r="B166" s="12" t="s">
        <v>85</v>
      </c>
      <c r="C166" s="9" t="s">
        <v>60</v>
      </c>
      <c r="D166" s="9" t="str">
        <f t="shared" si="2"/>
        <v>Argentina-The Americas2000</v>
      </c>
      <c r="E166" s="11">
        <v>3195000000</v>
      </c>
      <c r="F166" s="11">
        <v>5460000000</v>
      </c>
    </row>
    <row r="167" spans="1:6" ht="15" x14ac:dyDescent="0.25">
      <c r="A167" s="5" t="s">
        <v>84</v>
      </c>
      <c r="B167" s="12" t="s">
        <v>87</v>
      </c>
      <c r="C167" s="9" t="s">
        <v>60</v>
      </c>
      <c r="D167" s="9" t="str">
        <f t="shared" si="2"/>
        <v>Aruba-The Americas2000</v>
      </c>
      <c r="E167" s="11">
        <v>850000000</v>
      </c>
      <c r="F167" s="11">
        <v>163000000</v>
      </c>
    </row>
    <row r="168" spans="1:6" ht="15" x14ac:dyDescent="0.25">
      <c r="A168" s="5" t="s">
        <v>84</v>
      </c>
      <c r="B168" s="12" t="s">
        <v>91</v>
      </c>
      <c r="C168" s="9" t="s">
        <v>60</v>
      </c>
      <c r="D168" s="9" t="str">
        <f t="shared" si="2"/>
        <v>Bahamas, The-The Americas2000</v>
      </c>
      <c r="E168" s="11">
        <v>1753000000</v>
      </c>
      <c r="F168" s="11">
        <v>348000000</v>
      </c>
    </row>
    <row r="169" spans="1:6" ht="15" x14ac:dyDescent="0.25">
      <c r="A169" s="5" t="s">
        <v>84</v>
      </c>
      <c r="B169" s="12" t="s">
        <v>95</v>
      </c>
      <c r="C169" s="9" t="s">
        <v>60</v>
      </c>
      <c r="D169" s="9" t="str">
        <f t="shared" si="2"/>
        <v>Barbados-The Americas2000</v>
      </c>
      <c r="E169" s="11">
        <v>733000000</v>
      </c>
      <c r="F169" s="11">
        <v>141000000</v>
      </c>
    </row>
    <row r="170" spans="1:6" ht="15" x14ac:dyDescent="0.25">
      <c r="A170" s="5" t="s">
        <v>84</v>
      </c>
      <c r="B170" s="12" t="s">
        <v>98</v>
      </c>
      <c r="C170" s="9" t="s">
        <v>60</v>
      </c>
      <c r="D170" s="9" t="str">
        <f t="shared" si="2"/>
        <v>Belize-The Americas2000</v>
      </c>
      <c r="E170" s="11">
        <v>111000000</v>
      </c>
      <c r="F170" s="11">
        <v>44000000</v>
      </c>
    </row>
    <row r="171" spans="1:6" ht="15" x14ac:dyDescent="0.25">
      <c r="A171" s="5" t="s">
        <v>84</v>
      </c>
      <c r="B171" s="12" t="s">
        <v>100</v>
      </c>
      <c r="C171" s="9" t="s">
        <v>60</v>
      </c>
      <c r="D171" s="9" t="str">
        <f t="shared" si="2"/>
        <v>Bermuda-The Americas2000</v>
      </c>
      <c r="E171" s="11">
        <v>431000000</v>
      </c>
      <c r="F171" s="8"/>
    </row>
    <row r="172" spans="1:6" ht="15" x14ac:dyDescent="0.25">
      <c r="A172" s="5" t="s">
        <v>84</v>
      </c>
      <c r="B172" s="12" t="s">
        <v>102</v>
      </c>
      <c r="C172" s="9" t="s">
        <v>60</v>
      </c>
      <c r="D172" s="9" t="str">
        <f t="shared" si="2"/>
        <v>Bolivia-The Americas2000</v>
      </c>
      <c r="E172" s="11">
        <v>101000000</v>
      </c>
      <c r="F172" s="11">
        <v>116000000</v>
      </c>
    </row>
    <row r="173" spans="1:6" ht="15" x14ac:dyDescent="0.25">
      <c r="A173" s="5" t="s">
        <v>84</v>
      </c>
      <c r="B173" s="12" t="s">
        <v>105</v>
      </c>
      <c r="C173" s="9" t="s">
        <v>60</v>
      </c>
      <c r="D173" s="9" t="str">
        <f t="shared" si="2"/>
        <v>Brazil-The Americas2000</v>
      </c>
      <c r="E173" s="11">
        <v>1969000000</v>
      </c>
      <c r="F173" s="11">
        <v>4548000000</v>
      </c>
    </row>
    <row r="174" spans="1:6" ht="15" x14ac:dyDescent="0.25">
      <c r="A174" s="5" t="s">
        <v>84</v>
      </c>
      <c r="B174" s="12" t="s">
        <v>112</v>
      </c>
      <c r="C174" s="9" t="s">
        <v>60</v>
      </c>
      <c r="D174" s="9" t="str">
        <f t="shared" si="2"/>
        <v>Canada-The Americas2000</v>
      </c>
      <c r="E174" s="11">
        <v>13035000000</v>
      </c>
      <c r="F174" s="11">
        <v>15125000000</v>
      </c>
    </row>
    <row r="175" spans="1:6" ht="15" x14ac:dyDescent="0.25">
      <c r="A175" s="5" t="s">
        <v>84</v>
      </c>
      <c r="B175" s="12" t="s">
        <v>113</v>
      </c>
      <c r="C175" s="9" t="s">
        <v>60</v>
      </c>
      <c r="D175" s="9" t="str">
        <f t="shared" si="2"/>
        <v>Cayman Islands-The Americas2000</v>
      </c>
      <c r="E175" s="11">
        <v>559000000</v>
      </c>
      <c r="F175" s="8"/>
    </row>
    <row r="176" spans="1:6" ht="15" x14ac:dyDescent="0.25">
      <c r="A176" s="5" t="s">
        <v>84</v>
      </c>
      <c r="B176" s="12" t="s">
        <v>116</v>
      </c>
      <c r="C176" s="9" t="s">
        <v>60</v>
      </c>
      <c r="D176" s="9" t="str">
        <f t="shared" si="2"/>
        <v>Chile-The Americas2000</v>
      </c>
      <c r="E176" s="11">
        <v>1179000000</v>
      </c>
      <c r="F176" s="11">
        <v>904000000</v>
      </c>
    </row>
    <row r="177" spans="1:6" ht="15" x14ac:dyDescent="0.25">
      <c r="A177" s="5" t="s">
        <v>84</v>
      </c>
      <c r="B177" s="12" t="s">
        <v>118</v>
      </c>
      <c r="C177" s="9" t="s">
        <v>60</v>
      </c>
      <c r="D177" s="9" t="str">
        <f t="shared" si="2"/>
        <v>Colombia-The Americas2000</v>
      </c>
      <c r="E177" s="11">
        <v>1313000000</v>
      </c>
      <c r="F177" s="11">
        <v>1452000000</v>
      </c>
    </row>
    <row r="178" spans="1:6" ht="15" x14ac:dyDescent="0.25">
      <c r="A178" s="5" t="s">
        <v>84</v>
      </c>
      <c r="B178" s="12" t="s">
        <v>122</v>
      </c>
      <c r="C178" s="9" t="s">
        <v>60</v>
      </c>
      <c r="D178" s="9" t="str">
        <f t="shared" si="2"/>
        <v>Costa Rica-The Americas2000</v>
      </c>
      <c r="E178" s="11">
        <v>1477000000</v>
      </c>
      <c r="F178" s="11">
        <v>551000000</v>
      </c>
    </row>
    <row r="179" spans="1:6" ht="15" x14ac:dyDescent="0.25">
      <c r="A179" s="5" t="s">
        <v>84</v>
      </c>
      <c r="B179" s="12" t="s">
        <v>125</v>
      </c>
      <c r="C179" s="9" t="s">
        <v>60</v>
      </c>
      <c r="D179" s="9" t="str">
        <f t="shared" si="2"/>
        <v>Cuba-The Americas2000</v>
      </c>
      <c r="E179" s="11">
        <v>1948000000</v>
      </c>
      <c r="F179" s="8"/>
    </row>
    <row r="180" spans="1:6" ht="15" x14ac:dyDescent="0.25">
      <c r="A180" s="5" t="s">
        <v>84</v>
      </c>
      <c r="B180" s="12" t="s">
        <v>126</v>
      </c>
      <c r="C180" s="9" t="s">
        <v>60</v>
      </c>
      <c r="D180" s="9" t="str">
        <f t="shared" si="2"/>
        <v>Curacao-The Americas2000</v>
      </c>
      <c r="E180" s="11">
        <v>227000000</v>
      </c>
      <c r="F180" s="8"/>
    </row>
    <row r="181" spans="1:6" ht="15" x14ac:dyDescent="0.25">
      <c r="A181" s="5" t="s">
        <v>84</v>
      </c>
      <c r="B181" s="12" t="s">
        <v>131</v>
      </c>
      <c r="C181" s="9" t="s">
        <v>60</v>
      </c>
      <c r="D181" s="9" t="str">
        <f t="shared" si="2"/>
        <v>Dominica-The Americas2000</v>
      </c>
      <c r="E181" s="11">
        <v>48000000</v>
      </c>
      <c r="F181" s="11">
        <v>9000000</v>
      </c>
    </row>
    <row r="182" spans="1:6" ht="15" x14ac:dyDescent="0.25">
      <c r="A182" s="5" t="s">
        <v>84</v>
      </c>
      <c r="B182" s="12" t="s">
        <v>132</v>
      </c>
      <c r="C182" s="9" t="s">
        <v>60</v>
      </c>
      <c r="D182" s="9" t="str">
        <f t="shared" si="2"/>
        <v>Dominican Republic-The Americas2000</v>
      </c>
      <c r="E182" s="11">
        <v>2860000000</v>
      </c>
      <c r="F182" s="11">
        <v>440000000</v>
      </c>
    </row>
    <row r="183" spans="1:6" ht="15" x14ac:dyDescent="0.25">
      <c r="A183" s="5" t="s">
        <v>84</v>
      </c>
      <c r="B183" s="12" t="s">
        <v>133</v>
      </c>
      <c r="C183" s="9" t="s">
        <v>60</v>
      </c>
      <c r="D183" s="9" t="str">
        <f t="shared" si="2"/>
        <v>Ecuador-The Americas2000</v>
      </c>
      <c r="E183" s="11">
        <v>451000000</v>
      </c>
      <c r="F183" s="11">
        <v>416000000</v>
      </c>
    </row>
    <row r="184" spans="1:6" ht="15" x14ac:dyDescent="0.25">
      <c r="A184" s="5" t="s">
        <v>84</v>
      </c>
      <c r="B184" s="12" t="s">
        <v>135</v>
      </c>
      <c r="C184" s="9" t="s">
        <v>60</v>
      </c>
      <c r="D184" s="9" t="str">
        <f t="shared" si="2"/>
        <v>El Salvador-The Americas2000</v>
      </c>
      <c r="E184" s="11">
        <v>437000000</v>
      </c>
      <c r="F184" s="11">
        <v>219000000</v>
      </c>
    </row>
    <row r="185" spans="1:6" ht="15" x14ac:dyDescent="0.25">
      <c r="A185" s="5" t="s">
        <v>84</v>
      </c>
      <c r="B185" s="12" t="s">
        <v>151</v>
      </c>
      <c r="C185" s="9" t="s">
        <v>60</v>
      </c>
      <c r="D185" s="9" t="str">
        <f t="shared" si="2"/>
        <v>Greenland-The Americas2000</v>
      </c>
      <c r="E185" s="8"/>
      <c r="F185" s="8"/>
    </row>
    <row r="186" spans="1:6" ht="15" x14ac:dyDescent="0.25">
      <c r="A186" s="5" t="s">
        <v>84</v>
      </c>
      <c r="B186" s="12" t="s">
        <v>152</v>
      </c>
      <c r="C186" s="9" t="s">
        <v>60</v>
      </c>
      <c r="D186" s="9" t="str">
        <f t="shared" si="2"/>
        <v>Grenada-The Americas2000</v>
      </c>
      <c r="E186" s="11">
        <v>93000000</v>
      </c>
      <c r="F186" s="11">
        <v>8000000</v>
      </c>
    </row>
    <row r="187" spans="1:6" ht="15" x14ac:dyDescent="0.25">
      <c r="A187" s="5" t="s">
        <v>84</v>
      </c>
      <c r="B187" s="12" t="s">
        <v>154</v>
      </c>
      <c r="C187" s="9" t="s">
        <v>60</v>
      </c>
      <c r="D187" s="9" t="str">
        <f t="shared" si="2"/>
        <v>Guatemala-The Americas2000</v>
      </c>
      <c r="E187" s="11">
        <v>498000000</v>
      </c>
      <c r="F187" s="11">
        <v>216000000</v>
      </c>
    </row>
    <row r="188" spans="1:6" ht="15" x14ac:dyDescent="0.25">
      <c r="A188" s="5" t="s">
        <v>84</v>
      </c>
      <c r="B188" s="12" t="s">
        <v>157</v>
      </c>
      <c r="C188" s="9" t="s">
        <v>60</v>
      </c>
      <c r="D188" s="9" t="str">
        <f t="shared" si="2"/>
        <v>Guyana-The Americas2000</v>
      </c>
      <c r="E188" s="11">
        <v>80000000</v>
      </c>
      <c r="F188" s="11">
        <v>77000000</v>
      </c>
    </row>
    <row r="189" spans="1:6" ht="15" x14ac:dyDescent="0.25">
      <c r="A189" s="5" t="s">
        <v>84</v>
      </c>
      <c r="B189" s="12" t="s">
        <v>158</v>
      </c>
      <c r="C189" s="9" t="s">
        <v>60</v>
      </c>
      <c r="D189" s="9" t="str">
        <f t="shared" si="2"/>
        <v>Haiti-The Americas2000</v>
      </c>
      <c r="E189" s="11">
        <v>128000000</v>
      </c>
      <c r="F189" s="11">
        <v>173000000</v>
      </c>
    </row>
    <row r="190" spans="1:6" ht="15" x14ac:dyDescent="0.25">
      <c r="A190" s="5" t="s">
        <v>84</v>
      </c>
      <c r="B190" s="12" t="s">
        <v>159</v>
      </c>
      <c r="C190" s="9" t="s">
        <v>60</v>
      </c>
      <c r="D190" s="9" t="str">
        <f t="shared" si="2"/>
        <v>Honduras-The Americas2000</v>
      </c>
      <c r="E190" s="11">
        <v>263000000</v>
      </c>
      <c r="F190" s="11">
        <v>198000000</v>
      </c>
    </row>
    <row r="191" spans="1:6" ht="15" x14ac:dyDescent="0.25">
      <c r="A191" s="5" t="s">
        <v>84</v>
      </c>
      <c r="B191" s="12" t="s">
        <v>171</v>
      </c>
      <c r="C191" s="9" t="s">
        <v>60</v>
      </c>
      <c r="D191" s="9" t="str">
        <f t="shared" si="2"/>
        <v>Jamaica-The Americas2000</v>
      </c>
      <c r="E191" s="11">
        <v>1577000000</v>
      </c>
      <c r="F191" s="11">
        <v>238000000</v>
      </c>
    </row>
    <row r="192" spans="1:6" ht="15" x14ac:dyDescent="0.25">
      <c r="A192" s="5" t="s">
        <v>84</v>
      </c>
      <c r="B192" s="12" t="s">
        <v>199</v>
      </c>
      <c r="C192" s="9" t="s">
        <v>60</v>
      </c>
      <c r="D192" s="9" t="str">
        <f t="shared" si="2"/>
        <v>Mexico-The Americas2000</v>
      </c>
      <c r="E192" s="11">
        <v>9133000000</v>
      </c>
      <c r="F192" s="11">
        <v>6365000000</v>
      </c>
    </row>
    <row r="193" spans="1:6" ht="15" x14ac:dyDescent="0.25">
      <c r="A193" s="5" t="s">
        <v>84</v>
      </c>
      <c r="B193" s="12" t="s">
        <v>213</v>
      </c>
      <c r="C193" s="9" t="s">
        <v>60</v>
      </c>
      <c r="D193" s="9" t="str">
        <f t="shared" si="2"/>
        <v>Nicaragua-The Americas2000</v>
      </c>
      <c r="E193" s="11">
        <v>129000000</v>
      </c>
      <c r="F193" s="11">
        <v>126000000</v>
      </c>
    </row>
    <row r="194" spans="1:6" ht="15" x14ac:dyDescent="0.25">
      <c r="A194" s="5" t="s">
        <v>84</v>
      </c>
      <c r="B194" s="12" t="s">
        <v>221</v>
      </c>
      <c r="C194" s="9" t="s">
        <v>60</v>
      </c>
      <c r="D194" s="9" t="str">
        <f t="shared" si="2"/>
        <v>Panama-The Americas2000</v>
      </c>
      <c r="E194" s="11">
        <v>628000000</v>
      </c>
      <c r="F194" s="11">
        <v>241000000</v>
      </c>
    </row>
    <row r="195" spans="1:6" ht="15" x14ac:dyDescent="0.25">
      <c r="A195" s="5" t="s">
        <v>84</v>
      </c>
      <c r="B195" s="12" t="s">
        <v>223</v>
      </c>
      <c r="C195" s="9" t="s">
        <v>60</v>
      </c>
      <c r="D195" s="9" t="str">
        <f t="shared" ref="D195:D258" si="3">CONCATENATE(B195,C195)</f>
        <v>Paraguay-The Americas2000</v>
      </c>
      <c r="E195" s="11">
        <v>88000000</v>
      </c>
      <c r="F195" s="11">
        <v>154000000</v>
      </c>
    </row>
    <row r="196" spans="1:6" ht="15" x14ac:dyDescent="0.25">
      <c r="A196" s="5" t="s">
        <v>84</v>
      </c>
      <c r="B196" s="12" t="s">
        <v>224</v>
      </c>
      <c r="C196" s="9" t="s">
        <v>60</v>
      </c>
      <c r="D196" s="9" t="str">
        <f t="shared" si="3"/>
        <v>Peru-The Americas2000</v>
      </c>
      <c r="E196" s="11">
        <v>861000000</v>
      </c>
      <c r="F196" s="11">
        <v>641000000</v>
      </c>
    </row>
    <row r="197" spans="1:6" ht="15" x14ac:dyDescent="0.25">
      <c r="A197" s="5" t="s">
        <v>84</v>
      </c>
      <c r="B197" s="12" t="s">
        <v>228</v>
      </c>
      <c r="C197" s="9" t="s">
        <v>60</v>
      </c>
      <c r="D197" s="9" t="str">
        <f t="shared" si="3"/>
        <v>Puerto Rico-The Americas2000</v>
      </c>
      <c r="E197" s="11">
        <v>2388000000</v>
      </c>
      <c r="F197" s="11">
        <v>1333000000</v>
      </c>
    </row>
    <row r="198" spans="1:6" ht="15" x14ac:dyDescent="0.25">
      <c r="A198" s="5" t="s">
        <v>84</v>
      </c>
      <c r="B198" s="12" t="s">
        <v>242</v>
      </c>
      <c r="C198" s="9" t="s">
        <v>60</v>
      </c>
      <c r="D198" s="9" t="str">
        <f t="shared" si="3"/>
        <v>Sint Maarten (Dutch part)-The Americas2000</v>
      </c>
      <c r="E198" s="11">
        <v>511000000</v>
      </c>
      <c r="F198" s="11">
        <v>127000000</v>
      </c>
    </row>
    <row r="199" spans="1:6" ht="15" x14ac:dyDescent="0.25">
      <c r="A199" s="5" t="s">
        <v>84</v>
      </c>
      <c r="B199" s="12" t="s">
        <v>252</v>
      </c>
      <c r="C199" s="9" t="s">
        <v>60</v>
      </c>
      <c r="D199" s="9" t="str">
        <f t="shared" si="3"/>
        <v>St. Kitts and Nevis-The Americas2000</v>
      </c>
      <c r="E199" s="11">
        <v>58000000</v>
      </c>
      <c r="F199" s="11">
        <v>9000000</v>
      </c>
    </row>
    <row r="200" spans="1:6" ht="15" x14ac:dyDescent="0.25">
      <c r="A200" s="5" t="s">
        <v>84</v>
      </c>
      <c r="B200" s="12" t="s">
        <v>253</v>
      </c>
      <c r="C200" s="9" t="s">
        <v>60</v>
      </c>
      <c r="D200" s="9" t="str">
        <f t="shared" si="3"/>
        <v>St. Lucia-The Americas2000</v>
      </c>
      <c r="E200" s="11">
        <v>281000000</v>
      </c>
      <c r="F200" s="11">
        <v>33000000</v>
      </c>
    </row>
    <row r="201" spans="1:6" ht="15" x14ac:dyDescent="0.25">
      <c r="A201" s="5" t="s">
        <v>84</v>
      </c>
      <c r="B201" s="12" t="s">
        <v>254</v>
      </c>
      <c r="C201" s="9" t="s">
        <v>60</v>
      </c>
      <c r="D201" s="9" t="str">
        <f t="shared" si="3"/>
        <v>St. Martin (French part)-The Americas2000</v>
      </c>
      <c r="E201" s="8"/>
      <c r="F201" s="8"/>
    </row>
    <row r="202" spans="1:6" ht="15" x14ac:dyDescent="0.25">
      <c r="A202" s="5" t="s">
        <v>84</v>
      </c>
      <c r="B202" s="12" t="s">
        <v>255</v>
      </c>
      <c r="C202" s="9" t="s">
        <v>60</v>
      </c>
      <c r="D202" s="9" t="str">
        <f t="shared" si="3"/>
        <v>St. Vincent and the Grenadines-The Americas2000</v>
      </c>
      <c r="E202" s="11">
        <v>82000000</v>
      </c>
      <c r="F202" s="11">
        <v>10000000</v>
      </c>
    </row>
    <row r="203" spans="1:6" ht="15" x14ac:dyDescent="0.25">
      <c r="A203" s="5" t="s">
        <v>84</v>
      </c>
      <c r="B203" s="12" t="s">
        <v>257</v>
      </c>
      <c r="C203" s="9" t="s">
        <v>60</v>
      </c>
      <c r="D203" s="9" t="str">
        <f t="shared" si="3"/>
        <v>Suriname-The Americas2000</v>
      </c>
      <c r="E203" s="11">
        <v>42000000</v>
      </c>
      <c r="F203" s="11">
        <v>67000000</v>
      </c>
    </row>
    <row r="204" spans="1:6" ht="15" x14ac:dyDescent="0.25">
      <c r="A204" s="5" t="s">
        <v>84</v>
      </c>
      <c r="B204" s="12" t="s">
        <v>268</v>
      </c>
      <c r="C204" s="9" t="s">
        <v>60</v>
      </c>
      <c r="D204" s="9" t="str">
        <f t="shared" si="3"/>
        <v>Trinidad and Tobago-The Americas2000</v>
      </c>
      <c r="E204" s="11">
        <v>371000000</v>
      </c>
      <c r="F204" s="11">
        <v>190000000</v>
      </c>
    </row>
    <row r="205" spans="1:6" ht="15" x14ac:dyDescent="0.25">
      <c r="A205" s="5" t="s">
        <v>84</v>
      </c>
      <c r="B205" s="12" t="s">
        <v>272</v>
      </c>
      <c r="C205" s="9" t="s">
        <v>60</v>
      </c>
      <c r="D205" s="9" t="str">
        <f t="shared" si="3"/>
        <v>Turks and Caicos Islands-The Americas2000</v>
      </c>
      <c r="E205" s="11">
        <v>285000000</v>
      </c>
      <c r="F205" s="8"/>
    </row>
    <row r="206" spans="1:6" ht="15" x14ac:dyDescent="0.25">
      <c r="A206" s="5" t="s">
        <v>84</v>
      </c>
      <c r="B206" s="12" t="s">
        <v>277</v>
      </c>
      <c r="C206" s="9" t="s">
        <v>60</v>
      </c>
      <c r="D206" s="9" t="str">
        <f t="shared" si="3"/>
        <v>United States-The Americas2000</v>
      </c>
      <c r="E206" s="13">
        <v>121000000000</v>
      </c>
      <c r="F206" s="11">
        <v>91473000000</v>
      </c>
    </row>
    <row r="207" spans="1:6" ht="15" x14ac:dyDescent="0.25">
      <c r="A207" s="5" t="s">
        <v>84</v>
      </c>
      <c r="B207" s="12" t="s">
        <v>278</v>
      </c>
      <c r="C207" s="9" t="s">
        <v>60</v>
      </c>
      <c r="D207" s="9" t="str">
        <f t="shared" si="3"/>
        <v>Uruguay-The Americas2000</v>
      </c>
      <c r="E207" s="11">
        <v>827000000</v>
      </c>
      <c r="F207" s="11">
        <v>381000000</v>
      </c>
    </row>
    <row r="208" spans="1:6" ht="15" x14ac:dyDescent="0.25">
      <c r="A208" s="5" t="s">
        <v>84</v>
      </c>
      <c r="B208" s="12" t="s">
        <v>281</v>
      </c>
      <c r="C208" s="9" t="s">
        <v>60</v>
      </c>
      <c r="D208" s="9" t="str">
        <f t="shared" si="3"/>
        <v>Venezuela-The Americas2000</v>
      </c>
      <c r="E208" s="11">
        <v>469000000</v>
      </c>
      <c r="F208" s="11">
        <v>1647000000</v>
      </c>
    </row>
    <row r="209" spans="1:6" ht="15" x14ac:dyDescent="0.25">
      <c r="A209" s="5" t="s">
        <v>77</v>
      </c>
      <c r="B209" s="12" t="s">
        <v>76</v>
      </c>
      <c r="C209" s="9" t="s">
        <v>62</v>
      </c>
      <c r="D209" s="9" t="str">
        <f t="shared" si="3"/>
        <v>Algeria-Africa2001</v>
      </c>
      <c r="E209" s="11">
        <v>100000000</v>
      </c>
      <c r="F209" s="11">
        <v>194000000</v>
      </c>
    </row>
    <row r="210" spans="1:6" ht="15" x14ac:dyDescent="0.25">
      <c r="A210" s="5" t="s">
        <v>77</v>
      </c>
      <c r="B210" s="12" t="s">
        <v>82</v>
      </c>
      <c r="C210" s="9" t="s">
        <v>62</v>
      </c>
      <c r="D210" s="9" t="str">
        <f t="shared" si="3"/>
        <v>Angola-Africa2001</v>
      </c>
      <c r="E210" s="11">
        <v>35000000</v>
      </c>
      <c r="F210" s="11">
        <v>80000000</v>
      </c>
    </row>
    <row r="211" spans="1:6" ht="15" x14ac:dyDescent="0.25">
      <c r="A211" s="5" t="s">
        <v>77</v>
      </c>
      <c r="B211" s="12" t="s">
        <v>99</v>
      </c>
      <c r="C211" s="9" t="s">
        <v>62</v>
      </c>
      <c r="D211" s="9" t="str">
        <f t="shared" si="3"/>
        <v>Benin-Africa2001</v>
      </c>
      <c r="E211" s="11">
        <v>86000000</v>
      </c>
      <c r="F211" s="11">
        <v>48000000</v>
      </c>
    </row>
    <row r="212" spans="1:6" ht="15" x14ac:dyDescent="0.25">
      <c r="A212" s="5" t="s">
        <v>77</v>
      </c>
      <c r="B212" s="12" t="s">
        <v>104</v>
      </c>
      <c r="C212" s="9" t="s">
        <v>62</v>
      </c>
      <c r="D212" s="9" t="str">
        <f t="shared" si="3"/>
        <v>Botswana-Africa2001</v>
      </c>
      <c r="E212" s="11">
        <v>235000000</v>
      </c>
      <c r="F212" s="11">
        <v>215000000</v>
      </c>
    </row>
    <row r="213" spans="1:6" ht="15" x14ac:dyDescent="0.25">
      <c r="A213" s="5" t="s">
        <v>77</v>
      </c>
      <c r="B213" s="12" t="s">
        <v>108</v>
      </c>
      <c r="C213" s="9" t="s">
        <v>62</v>
      </c>
      <c r="D213" s="9" t="str">
        <f t="shared" si="3"/>
        <v>Burkina Faso-Africa2001</v>
      </c>
      <c r="E213" s="11">
        <v>25000000</v>
      </c>
      <c r="F213" s="11">
        <v>35000000</v>
      </c>
    </row>
    <row r="214" spans="1:6" ht="15" x14ac:dyDescent="0.25">
      <c r="A214" s="5" t="s">
        <v>77</v>
      </c>
      <c r="B214" s="12" t="s">
        <v>109</v>
      </c>
      <c r="C214" s="9" t="s">
        <v>62</v>
      </c>
      <c r="D214" s="9" t="str">
        <f t="shared" si="3"/>
        <v>Burundi-Africa2001</v>
      </c>
      <c r="E214" s="11">
        <v>900000</v>
      </c>
      <c r="F214" s="11">
        <v>12000000</v>
      </c>
    </row>
    <row r="215" spans="1:6" ht="15" x14ac:dyDescent="0.25">
      <c r="A215" s="5" t="s">
        <v>77</v>
      </c>
      <c r="B215" s="12" t="s">
        <v>111</v>
      </c>
      <c r="C215" s="9" t="s">
        <v>62</v>
      </c>
      <c r="D215" s="9" t="str">
        <f t="shared" si="3"/>
        <v>Cameroon-Africa2001</v>
      </c>
      <c r="E215" s="11">
        <v>182000000</v>
      </c>
      <c r="F215" s="11">
        <v>199000000</v>
      </c>
    </row>
    <row r="216" spans="1:6" ht="15" x14ac:dyDescent="0.25">
      <c r="A216" s="5" t="s">
        <v>77</v>
      </c>
      <c r="B216" s="12" t="s">
        <v>114</v>
      </c>
      <c r="C216" s="9" t="s">
        <v>62</v>
      </c>
      <c r="D216" s="9" t="str">
        <f t="shared" si="3"/>
        <v>Central African Republic-Africa2001</v>
      </c>
      <c r="E216" s="11">
        <v>5000000</v>
      </c>
      <c r="F216" s="11">
        <v>29000000</v>
      </c>
    </row>
    <row r="217" spans="1:6" ht="15" x14ac:dyDescent="0.25">
      <c r="A217" s="5" t="s">
        <v>77</v>
      </c>
      <c r="B217" s="12" t="s">
        <v>115</v>
      </c>
      <c r="C217" s="9" t="s">
        <v>62</v>
      </c>
      <c r="D217" s="9" t="str">
        <f t="shared" si="3"/>
        <v>Chad-Africa2001</v>
      </c>
      <c r="E217" s="11">
        <v>23000000</v>
      </c>
      <c r="F217" s="11">
        <v>56000000</v>
      </c>
    </row>
    <row r="218" spans="1:6" ht="15" x14ac:dyDescent="0.25">
      <c r="A218" s="5" t="s">
        <v>77</v>
      </c>
      <c r="B218" s="12" t="s">
        <v>119</v>
      </c>
      <c r="C218" s="9" t="s">
        <v>62</v>
      </c>
      <c r="D218" s="9" t="str">
        <f t="shared" si="3"/>
        <v>Comoros-Africa2001</v>
      </c>
      <c r="E218" s="11">
        <v>9000000</v>
      </c>
      <c r="F218" s="8"/>
    </row>
    <row r="219" spans="1:6" ht="15" x14ac:dyDescent="0.25">
      <c r="A219" s="5" t="s">
        <v>77</v>
      </c>
      <c r="B219" s="12" t="s">
        <v>121</v>
      </c>
      <c r="C219" s="9" t="s">
        <v>62</v>
      </c>
      <c r="D219" s="9" t="str">
        <f t="shared" si="3"/>
        <v>Congo (Kinshasa)-Africa2001</v>
      </c>
      <c r="E219" s="8"/>
      <c r="F219" s="8"/>
    </row>
    <row r="220" spans="1:6" ht="15" x14ac:dyDescent="0.25">
      <c r="A220" s="5" t="s">
        <v>77</v>
      </c>
      <c r="B220" s="12" t="s">
        <v>120</v>
      </c>
      <c r="C220" s="9" t="s">
        <v>62</v>
      </c>
      <c r="D220" s="9" t="str">
        <f t="shared" si="3"/>
        <v>Congo (Brazzaville)-Africa2001</v>
      </c>
      <c r="E220" s="11">
        <v>22600000</v>
      </c>
      <c r="F220" s="11">
        <v>82000000</v>
      </c>
    </row>
    <row r="221" spans="1:6" ht="15" x14ac:dyDescent="0.25">
      <c r="A221" s="5" t="s">
        <v>77</v>
      </c>
      <c r="B221" s="12" t="s">
        <v>123</v>
      </c>
      <c r="C221" s="9" t="s">
        <v>62</v>
      </c>
      <c r="D221" s="9" t="str">
        <f t="shared" si="3"/>
        <v>Cote d'Ivoire-Africa2001</v>
      </c>
      <c r="E221" s="11">
        <v>58000000</v>
      </c>
      <c r="F221" s="11">
        <v>289000000</v>
      </c>
    </row>
    <row r="222" spans="1:6" ht="15" x14ac:dyDescent="0.25">
      <c r="A222" s="5" t="s">
        <v>77</v>
      </c>
      <c r="B222" s="12" t="s">
        <v>130</v>
      </c>
      <c r="C222" s="9" t="s">
        <v>62</v>
      </c>
      <c r="D222" s="9" t="str">
        <f t="shared" si="3"/>
        <v>Djibouti-Africa2001</v>
      </c>
      <c r="E222" s="11">
        <v>8600000</v>
      </c>
      <c r="F222" s="11">
        <v>12900000</v>
      </c>
    </row>
    <row r="223" spans="1:6" ht="15" x14ac:dyDescent="0.25">
      <c r="A223" s="5" t="s">
        <v>77</v>
      </c>
      <c r="B223" s="12" t="s">
        <v>134</v>
      </c>
      <c r="C223" s="9" t="s">
        <v>62</v>
      </c>
      <c r="D223" s="9" t="str">
        <f t="shared" si="3"/>
        <v>Egypt-Africa2001</v>
      </c>
      <c r="E223" s="11">
        <v>4119000000</v>
      </c>
      <c r="F223" s="11">
        <v>1248000000</v>
      </c>
    </row>
    <row r="224" spans="1:6" ht="15" x14ac:dyDescent="0.25">
      <c r="A224" s="5" t="s">
        <v>77</v>
      </c>
      <c r="B224" s="12" t="s">
        <v>136</v>
      </c>
      <c r="C224" s="9" t="s">
        <v>62</v>
      </c>
      <c r="D224" s="9" t="str">
        <f t="shared" si="3"/>
        <v>Equatorial Guinea-Africa2001</v>
      </c>
      <c r="E224" s="11">
        <v>14000000</v>
      </c>
      <c r="F224" s="11">
        <v>30000000</v>
      </c>
    </row>
    <row r="225" spans="1:6" ht="15" x14ac:dyDescent="0.25">
      <c r="A225" s="5" t="s">
        <v>77</v>
      </c>
      <c r="B225" s="12" t="s">
        <v>137</v>
      </c>
      <c r="C225" s="9" t="s">
        <v>62</v>
      </c>
      <c r="D225" s="9" t="str">
        <f t="shared" si="3"/>
        <v>Eritrea-Africa2001</v>
      </c>
      <c r="E225" s="11">
        <v>74000000</v>
      </c>
      <c r="F225" s="8"/>
    </row>
    <row r="226" spans="1:6" ht="15" x14ac:dyDescent="0.25">
      <c r="A226" s="5" t="s">
        <v>77</v>
      </c>
      <c r="B226" s="12" t="s">
        <v>139</v>
      </c>
      <c r="C226" s="9" t="s">
        <v>62</v>
      </c>
      <c r="D226" s="9" t="str">
        <f t="shared" si="3"/>
        <v>Ethiopia-Africa2001</v>
      </c>
      <c r="E226" s="11">
        <v>218000000</v>
      </c>
      <c r="F226" s="11">
        <v>50000000</v>
      </c>
    </row>
    <row r="227" spans="1:6" ht="15" x14ac:dyDescent="0.25">
      <c r="A227" s="5" t="s">
        <v>77</v>
      </c>
      <c r="B227" s="12" t="s">
        <v>145</v>
      </c>
      <c r="C227" s="9" t="s">
        <v>62</v>
      </c>
      <c r="D227" s="9" t="str">
        <f t="shared" si="3"/>
        <v>Gabon-Africa2001</v>
      </c>
      <c r="E227" s="11">
        <v>46000000</v>
      </c>
      <c r="F227" s="11">
        <v>256000000</v>
      </c>
    </row>
    <row r="228" spans="1:6" ht="15" x14ac:dyDescent="0.25">
      <c r="A228" s="5" t="s">
        <v>77</v>
      </c>
      <c r="B228" s="12" t="s">
        <v>146</v>
      </c>
      <c r="C228" s="9" t="s">
        <v>62</v>
      </c>
      <c r="D228" s="9" t="str">
        <f t="shared" si="3"/>
        <v>Gambia, The-Africa2001</v>
      </c>
      <c r="E228" s="8"/>
      <c r="F228" s="8"/>
    </row>
    <row r="229" spans="1:6" ht="15" x14ac:dyDescent="0.25">
      <c r="A229" s="5" t="s">
        <v>77</v>
      </c>
      <c r="B229" s="12" t="s">
        <v>149</v>
      </c>
      <c r="C229" s="9" t="s">
        <v>62</v>
      </c>
      <c r="D229" s="9" t="str">
        <f t="shared" si="3"/>
        <v>Ghana-Africa2001</v>
      </c>
      <c r="E229" s="11">
        <v>374000000</v>
      </c>
      <c r="F229" s="11">
        <v>165000000</v>
      </c>
    </row>
    <row r="230" spans="1:6" ht="15" x14ac:dyDescent="0.25">
      <c r="A230" s="5" t="s">
        <v>77</v>
      </c>
      <c r="B230" s="12" t="s">
        <v>155</v>
      </c>
      <c r="C230" s="9" t="s">
        <v>62</v>
      </c>
      <c r="D230" s="9" t="str">
        <f t="shared" si="3"/>
        <v>Guinea-Africa2001</v>
      </c>
      <c r="E230" s="11">
        <v>8200000</v>
      </c>
      <c r="F230" s="11">
        <v>26000000</v>
      </c>
    </row>
    <row r="231" spans="1:6" ht="15" x14ac:dyDescent="0.25">
      <c r="A231" s="5" t="s">
        <v>77</v>
      </c>
      <c r="B231" s="12" t="s">
        <v>156</v>
      </c>
      <c r="C231" s="9" t="s">
        <v>62</v>
      </c>
      <c r="D231" s="9" t="str">
        <f t="shared" si="3"/>
        <v>Guinea-Bissau-Africa2001</v>
      </c>
      <c r="E231" s="11">
        <v>2700000</v>
      </c>
      <c r="F231" s="11">
        <v>5500000</v>
      </c>
    </row>
    <row r="232" spans="1:6" ht="15" x14ac:dyDescent="0.25">
      <c r="A232" s="5" t="s">
        <v>77</v>
      </c>
      <c r="B232" s="12" t="s">
        <v>175</v>
      </c>
      <c r="C232" s="9" t="s">
        <v>62</v>
      </c>
      <c r="D232" s="9" t="str">
        <f t="shared" si="3"/>
        <v>Kenya-Africa2001</v>
      </c>
      <c r="E232" s="11">
        <v>536000000</v>
      </c>
      <c r="F232" s="11">
        <v>183000000</v>
      </c>
    </row>
    <row r="233" spans="1:6" ht="15" x14ac:dyDescent="0.25">
      <c r="A233" s="5" t="s">
        <v>77</v>
      </c>
      <c r="B233" s="12" t="s">
        <v>183</v>
      </c>
      <c r="C233" s="9" t="s">
        <v>62</v>
      </c>
      <c r="D233" s="9" t="str">
        <f t="shared" si="3"/>
        <v>Lesotho-Africa2001</v>
      </c>
      <c r="E233" s="11">
        <v>16000000</v>
      </c>
      <c r="F233" s="11">
        <v>166000000</v>
      </c>
    </row>
    <row r="234" spans="1:6" ht="15" x14ac:dyDescent="0.25">
      <c r="A234" s="5" t="s">
        <v>77</v>
      </c>
      <c r="B234" s="12" t="s">
        <v>184</v>
      </c>
      <c r="C234" s="9" t="s">
        <v>62</v>
      </c>
      <c r="D234" s="9" t="str">
        <f t="shared" si="3"/>
        <v>Liberia-Africa2001</v>
      </c>
      <c r="E234" s="8"/>
      <c r="F234" s="8"/>
    </row>
    <row r="235" spans="1:6" ht="15" x14ac:dyDescent="0.25">
      <c r="A235" s="5" t="s">
        <v>77</v>
      </c>
      <c r="B235" s="12" t="s">
        <v>185</v>
      </c>
      <c r="C235" s="9" t="s">
        <v>62</v>
      </c>
      <c r="D235" s="9" t="str">
        <f t="shared" si="3"/>
        <v>Libya-Africa2001</v>
      </c>
      <c r="E235" s="11">
        <v>90000000</v>
      </c>
      <c r="F235" s="11">
        <v>572000000</v>
      </c>
    </row>
    <row r="236" spans="1:6" ht="15" x14ac:dyDescent="0.25">
      <c r="A236" s="5" t="s">
        <v>77</v>
      </c>
      <c r="B236" s="12" t="s">
        <v>190</v>
      </c>
      <c r="C236" s="9" t="s">
        <v>62</v>
      </c>
      <c r="D236" s="9" t="str">
        <f t="shared" si="3"/>
        <v>Madagascar-Africa2001</v>
      </c>
      <c r="E236" s="11">
        <v>149000000</v>
      </c>
      <c r="F236" s="11">
        <v>179000000</v>
      </c>
    </row>
    <row r="237" spans="1:6" ht="15" x14ac:dyDescent="0.25">
      <c r="A237" s="5" t="s">
        <v>77</v>
      </c>
      <c r="B237" s="12" t="s">
        <v>191</v>
      </c>
      <c r="C237" s="9" t="s">
        <v>62</v>
      </c>
      <c r="D237" s="9" t="str">
        <f t="shared" si="3"/>
        <v>Malawi-Africa2001</v>
      </c>
      <c r="E237" s="11">
        <v>40000000</v>
      </c>
      <c r="F237" s="11">
        <v>52000000</v>
      </c>
    </row>
    <row r="238" spans="1:6" ht="15" x14ac:dyDescent="0.25">
      <c r="A238" s="5" t="s">
        <v>77</v>
      </c>
      <c r="B238" s="12" t="s">
        <v>194</v>
      </c>
      <c r="C238" s="9" t="s">
        <v>62</v>
      </c>
      <c r="D238" s="9" t="str">
        <f t="shared" si="3"/>
        <v>Mali-Africa2001</v>
      </c>
      <c r="E238" s="11">
        <v>91000000</v>
      </c>
      <c r="F238" s="11">
        <v>65000000</v>
      </c>
    </row>
    <row r="239" spans="1:6" ht="15" x14ac:dyDescent="0.25">
      <c r="A239" s="5" t="s">
        <v>77</v>
      </c>
      <c r="B239" s="12" t="s">
        <v>197</v>
      </c>
      <c r="C239" s="9" t="s">
        <v>62</v>
      </c>
      <c r="D239" s="9" t="str">
        <f t="shared" si="3"/>
        <v>Mauritania-Africa2001</v>
      </c>
      <c r="E239" s="8"/>
      <c r="F239" s="8"/>
    </row>
    <row r="240" spans="1:6" ht="15" x14ac:dyDescent="0.25">
      <c r="A240" s="5" t="s">
        <v>77</v>
      </c>
      <c r="B240" s="12" t="s">
        <v>198</v>
      </c>
      <c r="C240" s="9" t="s">
        <v>62</v>
      </c>
      <c r="D240" s="9" t="str">
        <f t="shared" si="3"/>
        <v>Mauritius-Africa2001</v>
      </c>
      <c r="E240" s="11">
        <v>820000000</v>
      </c>
      <c r="F240" s="11">
        <v>216000000</v>
      </c>
    </row>
    <row r="241" spans="1:6" ht="15" x14ac:dyDescent="0.25">
      <c r="A241" s="5" t="s">
        <v>77</v>
      </c>
      <c r="B241" s="12" t="s">
        <v>205</v>
      </c>
      <c r="C241" s="9" t="s">
        <v>62</v>
      </c>
      <c r="D241" s="9" t="str">
        <f t="shared" si="3"/>
        <v>Morocco-Africa2001</v>
      </c>
      <c r="E241" s="11">
        <v>2966000000</v>
      </c>
      <c r="F241" s="11">
        <v>589000000</v>
      </c>
    </row>
    <row r="242" spans="1:6" ht="15" x14ac:dyDescent="0.25">
      <c r="A242" s="5" t="s">
        <v>77</v>
      </c>
      <c r="B242" s="12" t="s">
        <v>206</v>
      </c>
      <c r="C242" s="9" t="s">
        <v>62</v>
      </c>
      <c r="D242" s="9" t="str">
        <f t="shared" si="3"/>
        <v>Mozambique-Africa2001</v>
      </c>
      <c r="E242" s="11">
        <v>64000000</v>
      </c>
      <c r="F242" s="11">
        <v>132000000</v>
      </c>
    </row>
    <row r="243" spans="1:6" ht="15" x14ac:dyDescent="0.25">
      <c r="A243" s="5" t="s">
        <v>77</v>
      </c>
      <c r="B243" s="12" t="s">
        <v>208</v>
      </c>
      <c r="C243" s="9" t="s">
        <v>62</v>
      </c>
      <c r="D243" s="9" t="str">
        <f t="shared" si="3"/>
        <v>Namibia-Africa2001</v>
      </c>
      <c r="E243" s="11">
        <v>264000000</v>
      </c>
      <c r="F243" s="11">
        <v>71000000</v>
      </c>
    </row>
    <row r="244" spans="1:6" ht="15" x14ac:dyDescent="0.25">
      <c r="A244" s="5" t="s">
        <v>77</v>
      </c>
      <c r="B244" s="12" t="s">
        <v>214</v>
      </c>
      <c r="C244" s="9" t="s">
        <v>62</v>
      </c>
      <c r="D244" s="9" t="str">
        <f t="shared" si="3"/>
        <v>Niger-Africa2001</v>
      </c>
      <c r="E244" s="11">
        <v>30000000</v>
      </c>
      <c r="F244" s="11">
        <v>33000000</v>
      </c>
    </row>
    <row r="245" spans="1:6" ht="15" x14ac:dyDescent="0.25">
      <c r="A245" s="5" t="s">
        <v>77</v>
      </c>
      <c r="B245" s="12" t="s">
        <v>215</v>
      </c>
      <c r="C245" s="9" t="s">
        <v>62</v>
      </c>
      <c r="D245" s="9" t="str">
        <f t="shared" si="3"/>
        <v>Nigeria-Africa2001</v>
      </c>
      <c r="E245" s="11">
        <v>168000000</v>
      </c>
      <c r="F245" s="11">
        <v>858000000</v>
      </c>
    </row>
    <row r="246" spans="1:6" ht="15" x14ac:dyDescent="0.25">
      <c r="A246" s="5" t="s">
        <v>77</v>
      </c>
      <c r="B246" s="12" t="s">
        <v>232</v>
      </c>
      <c r="C246" s="9" t="s">
        <v>62</v>
      </c>
      <c r="D246" s="9" t="str">
        <f t="shared" si="3"/>
        <v>Rwanda-Africa2001</v>
      </c>
      <c r="E246" s="11">
        <v>29000000</v>
      </c>
      <c r="F246" s="11">
        <v>33000000</v>
      </c>
    </row>
    <row r="247" spans="1:6" ht="15" x14ac:dyDescent="0.25">
      <c r="A247" s="5" t="s">
        <v>77</v>
      </c>
      <c r="B247" s="12" t="s">
        <v>235</v>
      </c>
      <c r="C247" s="9" t="s">
        <v>62</v>
      </c>
      <c r="D247" s="9" t="str">
        <f t="shared" si="3"/>
        <v>Sao Tome and Principe-Africa2001</v>
      </c>
      <c r="E247" s="11">
        <v>6200000</v>
      </c>
      <c r="F247" s="11">
        <v>2000000</v>
      </c>
    </row>
    <row r="248" spans="1:6" ht="15" x14ac:dyDescent="0.25">
      <c r="A248" s="5" t="s">
        <v>77</v>
      </c>
      <c r="B248" s="12" t="s">
        <v>237</v>
      </c>
      <c r="C248" s="9" t="s">
        <v>62</v>
      </c>
      <c r="D248" s="9" t="str">
        <f t="shared" si="3"/>
        <v>Senegal-Africa2001</v>
      </c>
      <c r="E248" s="11">
        <v>175000000</v>
      </c>
      <c r="F248" s="11">
        <v>112000000</v>
      </c>
    </row>
    <row r="249" spans="1:6" ht="15" x14ac:dyDescent="0.25">
      <c r="A249" s="5" t="s">
        <v>77</v>
      </c>
      <c r="B249" s="12" t="s">
        <v>239</v>
      </c>
      <c r="C249" s="9" t="s">
        <v>62</v>
      </c>
      <c r="D249" s="9" t="str">
        <f t="shared" si="3"/>
        <v>Seychelles-Africa2001</v>
      </c>
      <c r="E249" s="11">
        <v>221000000</v>
      </c>
      <c r="F249" s="11">
        <v>41000000</v>
      </c>
    </row>
    <row r="250" spans="1:6" ht="15" x14ac:dyDescent="0.25">
      <c r="A250" s="5" t="s">
        <v>77</v>
      </c>
      <c r="B250" s="12" t="s">
        <v>240</v>
      </c>
      <c r="C250" s="9" t="s">
        <v>62</v>
      </c>
      <c r="D250" s="9" t="str">
        <f t="shared" si="3"/>
        <v>Sierra Leone-Africa2001</v>
      </c>
      <c r="E250" s="11">
        <v>14000000</v>
      </c>
      <c r="F250" s="11">
        <v>42000000</v>
      </c>
    </row>
    <row r="251" spans="1:6" ht="15" x14ac:dyDescent="0.25">
      <c r="A251" s="5" t="s">
        <v>77</v>
      </c>
      <c r="B251" s="12" t="s">
        <v>246</v>
      </c>
      <c r="C251" s="9" t="s">
        <v>62</v>
      </c>
      <c r="D251" s="9" t="str">
        <f t="shared" si="3"/>
        <v>Somalia-Africa2001</v>
      </c>
      <c r="E251" s="8"/>
      <c r="F251" s="8"/>
    </row>
    <row r="252" spans="1:6" ht="15" x14ac:dyDescent="0.25">
      <c r="A252" s="5" t="s">
        <v>77</v>
      </c>
      <c r="B252" s="12" t="s">
        <v>247</v>
      </c>
      <c r="C252" s="9" t="s">
        <v>62</v>
      </c>
      <c r="D252" s="9" t="str">
        <f t="shared" si="3"/>
        <v>South Africa-Africa2001</v>
      </c>
      <c r="E252" s="11">
        <v>3256000000</v>
      </c>
      <c r="F252" s="11">
        <v>2366000000</v>
      </c>
    </row>
    <row r="253" spans="1:6" ht="15" x14ac:dyDescent="0.25">
      <c r="A253" s="5" t="s">
        <v>77</v>
      </c>
      <c r="B253" s="12" t="s">
        <v>249</v>
      </c>
      <c r="C253" s="9" t="s">
        <v>62</v>
      </c>
      <c r="D253" s="9" t="str">
        <f t="shared" si="3"/>
        <v>South Sudan-Africa2001</v>
      </c>
      <c r="E253" s="8"/>
      <c r="F253" s="8"/>
    </row>
    <row r="254" spans="1:6" ht="15" x14ac:dyDescent="0.25">
      <c r="A254" s="5" t="s">
        <v>77</v>
      </c>
      <c r="B254" s="12" t="s">
        <v>256</v>
      </c>
      <c r="C254" s="9" t="s">
        <v>62</v>
      </c>
      <c r="D254" s="9" t="str">
        <f t="shared" si="3"/>
        <v>Sudan-Africa2001</v>
      </c>
      <c r="E254" s="11">
        <v>3000000</v>
      </c>
      <c r="F254" s="11">
        <v>74000000</v>
      </c>
    </row>
    <row r="255" spans="1:6" ht="15" x14ac:dyDescent="0.25">
      <c r="A255" s="5" t="s">
        <v>77</v>
      </c>
      <c r="B255" s="12" t="s">
        <v>258</v>
      </c>
      <c r="C255" s="9" t="s">
        <v>62</v>
      </c>
      <c r="D255" s="9" t="str">
        <f t="shared" si="3"/>
        <v>Swaziland-Africa2001</v>
      </c>
      <c r="E255" s="11">
        <v>23000000</v>
      </c>
      <c r="F255" s="11">
        <v>31000000</v>
      </c>
    </row>
    <row r="256" spans="1:6" ht="15" x14ac:dyDescent="0.25">
      <c r="A256" s="5" t="s">
        <v>77</v>
      </c>
      <c r="B256" s="12" t="s">
        <v>263</v>
      </c>
      <c r="C256" s="9" t="s">
        <v>62</v>
      </c>
      <c r="D256" s="9" t="str">
        <f t="shared" si="3"/>
        <v>Tanzania-Africa2001</v>
      </c>
      <c r="E256" s="11">
        <v>626000000</v>
      </c>
      <c r="F256" s="11">
        <v>363000000</v>
      </c>
    </row>
    <row r="257" spans="1:6" ht="15" x14ac:dyDescent="0.25">
      <c r="A257" s="5" t="s">
        <v>77</v>
      </c>
      <c r="B257" s="12" t="s">
        <v>266</v>
      </c>
      <c r="C257" s="9" t="s">
        <v>62</v>
      </c>
      <c r="D257" s="9" t="str">
        <f t="shared" si="3"/>
        <v>Togo-Africa2001</v>
      </c>
      <c r="E257" s="11">
        <v>14000000</v>
      </c>
      <c r="F257" s="11">
        <v>20000000</v>
      </c>
    </row>
    <row r="258" spans="1:6" ht="15" x14ac:dyDescent="0.25">
      <c r="A258" s="5" t="s">
        <v>77</v>
      </c>
      <c r="B258" s="12" t="s">
        <v>269</v>
      </c>
      <c r="C258" s="9" t="s">
        <v>62</v>
      </c>
      <c r="D258" s="9" t="str">
        <f t="shared" si="3"/>
        <v>Tunisia-Africa2001</v>
      </c>
      <c r="E258" s="11">
        <v>2061000000</v>
      </c>
      <c r="F258" s="11">
        <v>322000000</v>
      </c>
    </row>
    <row r="259" spans="1:6" ht="15" x14ac:dyDescent="0.25">
      <c r="A259" s="5" t="s">
        <v>77</v>
      </c>
      <c r="B259" s="12" t="s">
        <v>273</v>
      </c>
      <c r="C259" s="9" t="s">
        <v>62</v>
      </c>
      <c r="D259" s="9" t="str">
        <f t="shared" ref="D259:D322" si="4">CONCATENATE(B259,C259)</f>
        <v>Uganda-Africa2001</v>
      </c>
      <c r="E259" s="11">
        <v>187000000</v>
      </c>
      <c r="F259" s="8"/>
    </row>
    <row r="260" spans="1:6" ht="15" x14ac:dyDescent="0.25">
      <c r="A260" s="5" t="s">
        <v>77</v>
      </c>
      <c r="B260" s="12" t="s">
        <v>284</v>
      </c>
      <c r="C260" s="9" t="s">
        <v>62</v>
      </c>
      <c r="D260" s="9" t="str">
        <f t="shared" si="4"/>
        <v>Zambia-Africa2001</v>
      </c>
      <c r="E260" s="11">
        <v>80000000</v>
      </c>
      <c r="F260" s="11">
        <v>102000000</v>
      </c>
    </row>
    <row r="261" spans="1:6" ht="15" x14ac:dyDescent="0.25">
      <c r="A261" s="5" t="s">
        <v>77</v>
      </c>
      <c r="B261" s="12" t="s">
        <v>285</v>
      </c>
      <c r="C261" s="9" t="s">
        <v>62</v>
      </c>
      <c r="D261" s="9" t="str">
        <f t="shared" si="4"/>
        <v>Zimbabwe-Africa2001</v>
      </c>
      <c r="E261" s="11">
        <v>81000000</v>
      </c>
      <c r="F261" s="8"/>
    </row>
    <row r="262" spans="1:6" ht="15" x14ac:dyDescent="0.25">
      <c r="A262" s="5" t="s">
        <v>61</v>
      </c>
      <c r="B262" s="12" t="s">
        <v>59</v>
      </c>
      <c r="C262" s="9" t="s">
        <v>62</v>
      </c>
      <c r="D262" s="9" t="str">
        <f t="shared" si="4"/>
        <v>Afghanistan-Asia2001</v>
      </c>
      <c r="E262" s="8"/>
      <c r="F262" s="8"/>
    </row>
    <row r="263" spans="1:6" ht="15" x14ac:dyDescent="0.25">
      <c r="A263" s="5" t="s">
        <v>61</v>
      </c>
      <c r="B263" s="12" t="s">
        <v>86</v>
      </c>
      <c r="C263" s="9" t="s">
        <v>62</v>
      </c>
      <c r="D263" s="9" t="str">
        <f t="shared" si="4"/>
        <v>Armenia-Asia2001</v>
      </c>
      <c r="E263" s="11">
        <v>81000000</v>
      </c>
      <c r="F263" s="11">
        <v>59000000</v>
      </c>
    </row>
    <row r="264" spans="1:6" ht="15" x14ac:dyDescent="0.25">
      <c r="A264" s="5" t="s">
        <v>61</v>
      </c>
      <c r="B264" s="12" t="s">
        <v>90</v>
      </c>
      <c r="C264" s="9" t="s">
        <v>62</v>
      </c>
      <c r="D264" s="9" t="str">
        <f t="shared" si="4"/>
        <v>Azerbaijan-Asia2001</v>
      </c>
      <c r="E264" s="11">
        <v>57000000</v>
      </c>
      <c r="F264" s="11">
        <v>119000000</v>
      </c>
    </row>
    <row r="265" spans="1:6" ht="15" x14ac:dyDescent="0.25">
      <c r="A265" s="5" t="s">
        <v>61</v>
      </c>
      <c r="B265" s="12" t="s">
        <v>94</v>
      </c>
      <c r="C265" s="9" t="s">
        <v>62</v>
      </c>
      <c r="D265" s="9" t="str">
        <f t="shared" si="4"/>
        <v>Bangladesh-Asia2001</v>
      </c>
      <c r="E265" s="11">
        <v>48000000</v>
      </c>
      <c r="F265" s="11">
        <v>341000000</v>
      </c>
    </row>
    <row r="266" spans="1:6" ht="15" x14ac:dyDescent="0.25">
      <c r="A266" s="5" t="s">
        <v>61</v>
      </c>
      <c r="B266" s="12" t="s">
        <v>101</v>
      </c>
      <c r="C266" s="9" t="s">
        <v>62</v>
      </c>
      <c r="D266" s="9" t="str">
        <f t="shared" si="4"/>
        <v>Bhutan-Asia2001</v>
      </c>
      <c r="E266" s="11">
        <v>9000000</v>
      </c>
      <c r="F266" s="8"/>
    </row>
    <row r="267" spans="1:6" ht="15" x14ac:dyDescent="0.25">
      <c r="A267" s="5" t="s">
        <v>61</v>
      </c>
      <c r="B267" s="12" t="s">
        <v>106</v>
      </c>
      <c r="C267" s="9" t="s">
        <v>62</v>
      </c>
      <c r="D267" s="9" t="str">
        <f t="shared" si="4"/>
        <v>Brunei-Asia2001</v>
      </c>
      <c r="E267" s="11">
        <v>155000000</v>
      </c>
      <c r="F267" s="11">
        <v>456000000</v>
      </c>
    </row>
    <row r="268" spans="1:6" ht="15" x14ac:dyDescent="0.25">
      <c r="A268" s="5" t="s">
        <v>61</v>
      </c>
      <c r="B268" s="12" t="s">
        <v>110</v>
      </c>
      <c r="C268" s="9" t="s">
        <v>62</v>
      </c>
      <c r="D268" s="9" t="str">
        <f t="shared" si="4"/>
        <v>Cambodia-Asia2001</v>
      </c>
      <c r="E268" s="11">
        <v>429000000</v>
      </c>
      <c r="F268" s="11">
        <v>59000000</v>
      </c>
    </row>
    <row r="269" spans="1:6" ht="15" x14ac:dyDescent="0.25">
      <c r="A269" s="5" t="s">
        <v>61</v>
      </c>
      <c r="B269" s="12" t="s">
        <v>117</v>
      </c>
      <c r="C269" s="9" t="s">
        <v>62</v>
      </c>
      <c r="D269" s="9" t="str">
        <f t="shared" si="4"/>
        <v>China-Asia2001</v>
      </c>
      <c r="E269" s="11">
        <v>19006000000</v>
      </c>
      <c r="F269" s="11">
        <v>14992000000</v>
      </c>
    </row>
    <row r="270" spans="1:6" ht="15" x14ac:dyDescent="0.25">
      <c r="A270" s="5" t="s">
        <v>61</v>
      </c>
      <c r="B270" s="12" t="s">
        <v>147</v>
      </c>
      <c r="C270" s="9" t="s">
        <v>62</v>
      </c>
      <c r="D270" s="9" t="str">
        <f t="shared" si="4"/>
        <v>Georgia-Asia2001</v>
      </c>
      <c r="E270" s="11">
        <v>136000000</v>
      </c>
      <c r="F270" s="11">
        <v>136000000</v>
      </c>
    </row>
    <row r="271" spans="1:6" ht="15" x14ac:dyDescent="0.25">
      <c r="A271" s="5" t="s">
        <v>61</v>
      </c>
      <c r="B271" s="12" t="s">
        <v>160</v>
      </c>
      <c r="C271" s="9" t="s">
        <v>62</v>
      </c>
      <c r="D271" s="9" t="str">
        <f t="shared" si="4"/>
        <v>Hong Kong SAR-Asia2001</v>
      </c>
      <c r="E271" s="11">
        <v>7923000000</v>
      </c>
      <c r="F271" s="11">
        <v>12317000000</v>
      </c>
    </row>
    <row r="272" spans="1:6" ht="15" x14ac:dyDescent="0.25">
      <c r="A272" s="5" t="s">
        <v>61</v>
      </c>
      <c r="B272" s="12" t="s">
        <v>163</v>
      </c>
      <c r="C272" s="9" t="s">
        <v>62</v>
      </c>
      <c r="D272" s="9" t="str">
        <f t="shared" si="4"/>
        <v>India-Asia2001</v>
      </c>
      <c r="E272" s="11">
        <v>3342000000</v>
      </c>
      <c r="F272" s="11">
        <v>4367000000</v>
      </c>
    </row>
    <row r="273" spans="1:6" ht="15" x14ac:dyDescent="0.25">
      <c r="A273" s="5" t="s">
        <v>61</v>
      </c>
      <c r="B273" s="12" t="s">
        <v>164</v>
      </c>
      <c r="C273" s="9" t="s">
        <v>62</v>
      </c>
      <c r="D273" s="9" t="str">
        <f t="shared" si="4"/>
        <v>Indonesia-Asia2001</v>
      </c>
      <c r="E273" s="11">
        <v>5277000000</v>
      </c>
      <c r="F273" s="11">
        <v>3406000000</v>
      </c>
    </row>
    <row r="274" spans="1:6" ht="15" x14ac:dyDescent="0.25">
      <c r="A274" s="5" t="s">
        <v>61</v>
      </c>
      <c r="B274" s="12" t="s">
        <v>172</v>
      </c>
      <c r="C274" s="9" t="s">
        <v>62</v>
      </c>
      <c r="D274" s="9" t="str">
        <f t="shared" si="4"/>
        <v>Japan-Asia2001</v>
      </c>
      <c r="E274" s="11">
        <v>5750000000</v>
      </c>
      <c r="F274" s="11">
        <v>35526000000</v>
      </c>
    </row>
    <row r="275" spans="1:6" ht="15" x14ac:dyDescent="0.25">
      <c r="A275" s="5" t="s">
        <v>61</v>
      </c>
      <c r="B275" s="12" t="s">
        <v>174</v>
      </c>
      <c r="C275" s="9" t="s">
        <v>62</v>
      </c>
      <c r="D275" s="9" t="str">
        <f t="shared" si="4"/>
        <v>Kazakhstan-Asia2001</v>
      </c>
      <c r="E275" s="11">
        <v>502000000</v>
      </c>
      <c r="F275" s="11">
        <v>761000000</v>
      </c>
    </row>
    <row r="276" spans="1:6" ht="15" x14ac:dyDescent="0.25">
      <c r="A276" s="5" t="s">
        <v>61</v>
      </c>
      <c r="B276" s="12" t="s">
        <v>216</v>
      </c>
      <c r="C276" s="9" t="s">
        <v>62</v>
      </c>
      <c r="D276" s="9" t="str">
        <f t="shared" si="4"/>
        <v>North Korea-Asia2001</v>
      </c>
      <c r="E276" s="8"/>
      <c r="F276" s="8"/>
    </row>
    <row r="277" spans="1:6" ht="15" x14ac:dyDescent="0.25">
      <c r="A277" s="5" t="s">
        <v>61</v>
      </c>
      <c r="B277" s="12" t="s">
        <v>248</v>
      </c>
      <c r="C277" s="9" t="s">
        <v>62</v>
      </c>
      <c r="D277" s="9" t="str">
        <f t="shared" si="4"/>
        <v>South Korea-Asia2001</v>
      </c>
      <c r="E277" s="11">
        <v>7919000000</v>
      </c>
      <c r="F277" s="11">
        <v>8349000000</v>
      </c>
    </row>
    <row r="278" spans="1:6" ht="15" x14ac:dyDescent="0.25">
      <c r="A278" s="5" t="s">
        <v>61</v>
      </c>
      <c r="B278" s="12" t="s">
        <v>179</v>
      </c>
      <c r="C278" s="9" t="s">
        <v>62</v>
      </c>
      <c r="D278" s="9" t="str">
        <f t="shared" si="4"/>
        <v>Kyrgyzstan-Asia2001</v>
      </c>
      <c r="E278" s="11">
        <v>32000000</v>
      </c>
      <c r="F278" s="11">
        <v>21000000</v>
      </c>
    </row>
    <row r="279" spans="1:6" ht="15" x14ac:dyDescent="0.25">
      <c r="A279" s="5" t="s">
        <v>61</v>
      </c>
      <c r="B279" s="12" t="s">
        <v>180</v>
      </c>
      <c r="C279" s="9" t="s">
        <v>62</v>
      </c>
      <c r="D279" s="9" t="str">
        <f t="shared" si="4"/>
        <v>Laos-Asia2001</v>
      </c>
      <c r="E279" s="11">
        <v>108000000</v>
      </c>
      <c r="F279" s="11">
        <v>4000000</v>
      </c>
    </row>
    <row r="280" spans="1:6" ht="15" x14ac:dyDescent="0.25">
      <c r="A280" s="5" t="s">
        <v>61</v>
      </c>
      <c r="B280" s="12" t="s">
        <v>189</v>
      </c>
      <c r="C280" s="9" t="s">
        <v>62</v>
      </c>
      <c r="D280" s="9" t="str">
        <f t="shared" si="4"/>
        <v>Macao SAR-Asia2001</v>
      </c>
      <c r="E280" s="11">
        <v>3745000000</v>
      </c>
      <c r="F280" s="8"/>
    </row>
    <row r="281" spans="1:6" ht="15" x14ac:dyDescent="0.25">
      <c r="A281" s="5" t="s">
        <v>61</v>
      </c>
      <c r="B281" s="12" t="s">
        <v>192</v>
      </c>
      <c r="C281" s="9" t="s">
        <v>62</v>
      </c>
      <c r="D281" s="9" t="str">
        <f t="shared" si="4"/>
        <v>Malaysia-Asia2001</v>
      </c>
      <c r="E281" s="11">
        <v>7627000000</v>
      </c>
      <c r="F281" s="11">
        <v>3391000000</v>
      </c>
    </row>
    <row r="282" spans="1:6" ht="15" x14ac:dyDescent="0.25">
      <c r="A282" s="5" t="s">
        <v>61</v>
      </c>
      <c r="B282" s="12" t="s">
        <v>193</v>
      </c>
      <c r="C282" s="9" t="s">
        <v>62</v>
      </c>
      <c r="D282" s="9" t="str">
        <f t="shared" si="4"/>
        <v>Maldives-Asia2001</v>
      </c>
      <c r="E282" s="11">
        <v>327000000</v>
      </c>
      <c r="F282" s="11">
        <v>59000000</v>
      </c>
    </row>
    <row r="283" spans="1:6" ht="15" x14ac:dyDescent="0.25">
      <c r="A283" s="5" t="s">
        <v>61</v>
      </c>
      <c r="B283" s="12" t="s">
        <v>203</v>
      </c>
      <c r="C283" s="9" t="s">
        <v>62</v>
      </c>
      <c r="D283" s="9" t="str">
        <f t="shared" si="4"/>
        <v>Mongolia-Asia2001</v>
      </c>
      <c r="E283" s="11">
        <v>49000000</v>
      </c>
      <c r="F283" s="11">
        <v>59000000</v>
      </c>
    </row>
    <row r="284" spans="1:6" ht="15" x14ac:dyDescent="0.25">
      <c r="A284" s="5" t="s">
        <v>61</v>
      </c>
      <c r="B284" s="12" t="s">
        <v>207</v>
      </c>
      <c r="C284" s="9" t="s">
        <v>62</v>
      </c>
      <c r="D284" s="9" t="str">
        <f t="shared" si="4"/>
        <v>Myanmar-Asia2001</v>
      </c>
      <c r="E284" s="11">
        <v>132000000</v>
      </c>
      <c r="F284" s="11">
        <v>32000000</v>
      </c>
    </row>
    <row r="285" spans="1:6" ht="15" x14ac:dyDescent="0.25">
      <c r="A285" s="5" t="s">
        <v>61</v>
      </c>
      <c r="B285" s="12" t="s">
        <v>209</v>
      </c>
      <c r="C285" s="9" t="s">
        <v>62</v>
      </c>
      <c r="D285" s="9" t="str">
        <f t="shared" si="4"/>
        <v>Nepal-Asia2001</v>
      </c>
      <c r="E285" s="11">
        <v>191000000</v>
      </c>
      <c r="F285" s="11">
        <v>128000000</v>
      </c>
    </row>
    <row r="286" spans="1:6" ht="15" x14ac:dyDescent="0.25">
      <c r="A286" s="5" t="s">
        <v>61</v>
      </c>
      <c r="B286" s="12" t="s">
        <v>220</v>
      </c>
      <c r="C286" s="9" t="s">
        <v>62</v>
      </c>
      <c r="D286" s="9" t="str">
        <f t="shared" si="4"/>
        <v>Pakistan-Asia2001</v>
      </c>
      <c r="E286" s="11">
        <v>533000000</v>
      </c>
      <c r="F286" s="11">
        <v>555000000</v>
      </c>
    </row>
    <row r="287" spans="1:6" ht="15" x14ac:dyDescent="0.25">
      <c r="A287" s="5" t="s">
        <v>61</v>
      </c>
      <c r="B287" s="12" t="s">
        <v>225</v>
      </c>
      <c r="C287" s="9" t="s">
        <v>62</v>
      </c>
      <c r="D287" s="9" t="str">
        <f t="shared" si="4"/>
        <v>Philippines-Asia2001</v>
      </c>
      <c r="E287" s="11">
        <v>2011000000</v>
      </c>
      <c r="F287" s="11">
        <v>1918000000</v>
      </c>
    </row>
    <row r="288" spans="1:6" ht="15" x14ac:dyDescent="0.25">
      <c r="A288" s="5" t="s">
        <v>61</v>
      </c>
      <c r="B288" s="12" t="s">
        <v>241</v>
      </c>
      <c r="C288" s="9" t="s">
        <v>62</v>
      </c>
      <c r="D288" s="9" t="str">
        <f t="shared" si="4"/>
        <v>Singapore-Asia2001</v>
      </c>
      <c r="E288" s="11">
        <v>4641000000</v>
      </c>
      <c r="F288" s="11">
        <v>6600000000</v>
      </c>
    </row>
    <row r="289" spans="1:6" ht="15" x14ac:dyDescent="0.25">
      <c r="A289" s="5" t="s">
        <v>61</v>
      </c>
      <c r="B289" s="12" t="s">
        <v>251</v>
      </c>
      <c r="C289" s="9" t="s">
        <v>62</v>
      </c>
      <c r="D289" s="9" t="str">
        <f t="shared" si="4"/>
        <v>Sri Lanka-Asia2001</v>
      </c>
      <c r="E289" s="11">
        <v>347000000</v>
      </c>
      <c r="F289" s="11">
        <v>402000000</v>
      </c>
    </row>
    <row r="290" spans="1:6" ht="15" x14ac:dyDescent="0.25">
      <c r="A290" s="5" t="s">
        <v>61</v>
      </c>
      <c r="B290" s="12" t="s">
        <v>262</v>
      </c>
      <c r="C290" s="9" t="s">
        <v>62</v>
      </c>
      <c r="D290" s="9" t="str">
        <f t="shared" si="4"/>
        <v>Tajikistan-Asia2001</v>
      </c>
      <c r="E290" s="8"/>
      <c r="F290" s="8"/>
    </row>
    <row r="291" spans="1:6" ht="15" x14ac:dyDescent="0.25">
      <c r="A291" s="5" t="s">
        <v>61</v>
      </c>
      <c r="B291" s="12" t="s">
        <v>264</v>
      </c>
      <c r="C291" s="9" t="s">
        <v>62</v>
      </c>
      <c r="D291" s="9" t="str">
        <f t="shared" si="4"/>
        <v>Thailand-Asia2001</v>
      </c>
      <c r="E291" s="11">
        <v>9378000000</v>
      </c>
      <c r="F291" s="11">
        <v>3334000000</v>
      </c>
    </row>
    <row r="292" spans="1:6" ht="15" x14ac:dyDescent="0.25">
      <c r="A292" s="5" t="s">
        <v>61</v>
      </c>
      <c r="B292" s="12" t="s">
        <v>265</v>
      </c>
      <c r="C292" s="9" t="s">
        <v>62</v>
      </c>
      <c r="D292" s="9" t="str">
        <f t="shared" si="4"/>
        <v>Timor-Leste-Asia2001</v>
      </c>
      <c r="E292" s="8"/>
      <c r="F292" s="8"/>
    </row>
    <row r="293" spans="1:6" ht="15" x14ac:dyDescent="0.25">
      <c r="A293" s="5" t="s">
        <v>61</v>
      </c>
      <c r="B293" s="12" t="s">
        <v>271</v>
      </c>
      <c r="C293" s="9" t="s">
        <v>62</v>
      </c>
      <c r="D293" s="9" t="str">
        <f t="shared" si="4"/>
        <v>Turkmenistan-Asia2001</v>
      </c>
      <c r="E293" s="8"/>
      <c r="F293" s="8"/>
    </row>
    <row r="294" spans="1:6" ht="15" x14ac:dyDescent="0.25">
      <c r="A294" s="5" t="s">
        <v>61</v>
      </c>
      <c r="B294" s="12" t="s">
        <v>279</v>
      </c>
      <c r="C294" s="9" t="s">
        <v>62</v>
      </c>
      <c r="D294" s="9" t="str">
        <f t="shared" si="4"/>
        <v>Uzbekistan-Asia2001</v>
      </c>
      <c r="E294" s="11">
        <v>72000000</v>
      </c>
      <c r="F294" s="8"/>
    </row>
    <row r="295" spans="1:6" ht="15" x14ac:dyDescent="0.25">
      <c r="A295" s="5" t="s">
        <v>61</v>
      </c>
      <c r="B295" s="12" t="s">
        <v>282</v>
      </c>
      <c r="C295" s="9" t="s">
        <v>62</v>
      </c>
      <c r="D295" s="9" t="str">
        <f t="shared" si="4"/>
        <v>Vietnam-Asia2001</v>
      </c>
      <c r="E295" s="8"/>
      <c r="F295" s="8"/>
    </row>
    <row r="296" spans="1:6" ht="15" x14ac:dyDescent="0.25">
      <c r="A296" s="5" t="s">
        <v>75</v>
      </c>
      <c r="B296" s="12" t="s">
        <v>74</v>
      </c>
      <c r="C296" s="9" t="s">
        <v>62</v>
      </c>
      <c r="D296" s="9" t="str">
        <f t="shared" si="4"/>
        <v>Albania-Europe2001</v>
      </c>
      <c r="E296" s="11">
        <v>451000000</v>
      </c>
      <c r="F296" s="11">
        <v>269000000</v>
      </c>
    </row>
    <row r="297" spans="1:6" ht="15" x14ac:dyDescent="0.25">
      <c r="A297" s="5" t="s">
        <v>75</v>
      </c>
      <c r="B297" s="12" t="s">
        <v>81</v>
      </c>
      <c r="C297" s="9" t="s">
        <v>62</v>
      </c>
      <c r="D297" s="9" t="str">
        <f t="shared" si="4"/>
        <v>Andorra-Europe2001</v>
      </c>
      <c r="E297" s="8"/>
      <c r="F297" s="8"/>
    </row>
    <row r="298" spans="1:6" ht="15" x14ac:dyDescent="0.25">
      <c r="A298" s="5" t="s">
        <v>75</v>
      </c>
      <c r="B298" s="12" t="s">
        <v>89</v>
      </c>
      <c r="C298" s="9" t="s">
        <v>62</v>
      </c>
      <c r="D298" s="9" t="str">
        <f t="shared" si="4"/>
        <v>Austria-Europe2001</v>
      </c>
      <c r="E298" s="11">
        <v>11511000000</v>
      </c>
      <c r="F298" s="11">
        <v>7408000000</v>
      </c>
    </row>
    <row r="299" spans="1:6" ht="15" x14ac:dyDescent="0.25">
      <c r="A299" s="5" t="s">
        <v>75</v>
      </c>
      <c r="B299" s="12" t="s">
        <v>96</v>
      </c>
      <c r="C299" s="9" t="s">
        <v>62</v>
      </c>
      <c r="D299" s="9" t="str">
        <f t="shared" si="4"/>
        <v>Belarus-Europe2001</v>
      </c>
      <c r="E299" s="11">
        <v>272000000</v>
      </c>
      <c r="F299" s="11">
        <v>486000000</v>
      </c>
    </row>
    <row r="300" spans="1:6" ht="15" x14ac:dyDescent="0.25">
      <c r="A300" s="5" t="s">
        <v>75</v>
      </c>
      <c r="B300" s="12" t="s">
        <v>97</v>
      </c>
      <c r="C300" s="9" t="s">
        <v>62</v>
      </c>
      <c r="D300" s="9" t="str">
        <f t="shared" si="4"/>
        <v>Belgium-Europe2001</v>
      </c>
      <c r="E300" s="11">
        <v>8304000000</v>
      </c>
      <c r="F300" s="11">
        <v>10878000000</v>
      </c>
    </row>
    <row r="301" spans="1:6" ht="15" x14ac:dyDescent="0.25">
      <c r="A301" s="5" t="s">
        <v>75</v>
      </c>
      <c r="B301" s="12" t="s">
        <v>103</v>
      </c>
      <c r="C301" s="9" t="s">
        <v>62</v>
      </c>
      <c r="D301" s="9" t="str">
        <f t="shared" si="4"/>
        <v>Bosnia and Herzegovina-Europe2001</v>
      </c>
      <c r="E301" s="11">
        <v>279000000</v>
      </c>
      <c r="F301" s="11">
        <v>96000000</v>
      </c>
    </row>
    <row r="302" spans="1:6" ht="15" x14ac:dyDescent="0.25">
      <c r="A302" s="5" t="s">
        <v>75</v>
      </c>
      <c r="B302" s="12" t="s">
        <v>107</v>
      </c>
      <c r="C302" s="9" t="s">
        <v>62</v>
      </c>
      <c r="D302" s="9" t="str">
        <f t="shared" si="4"/>
        <v>Bulgaria-Europe2001</v>
      </c>
      <c r="E302" s="11">
        <v>1262000000</v>
      </c>
      <c r="F302" s="11">
        <v>836000000</v>
      </c>
    </row>
    <row r="303" spans="1:6" ht="15" x14ac:dyDescent="0.25">
      <c r="A303" s="5" t="s">
        <v>75</v>
      </c>
      <c r="B303" s="12" t="s">
        <v>124</v>
      </c>
      <c r="C303" s="9" t="s">
        <v>62</v>
      </c>
      <c r="D303" s="9" t="str">
        <f t="shared" si="4"/>
        <v>Croatia-Europe2001</v>
      </c>
      <c r="E303" s="11">
        <v>3463000000</v>
      </c>
      <c r="F303" s="11">
        <v>677000000</v>
      </c>
    </row>
    <row r="304" spans="1:6" ht="15" x14ac:dyDescent="0.25">
      <c r="A304" s="5" t="s">
        <v>75</v>
      </c>
      <c r="B304" s="12" t="s">
        <v>127</v>
      </c>
      <c r="C304" s="9" t="s">
        <v>62</v>
      </c>
      <c r="D304" s="9" t="str">
        <f t="shared" si="4"/>
        <v>Cyprus-Europe2001</v>
      </c>
      <c r="E304" s="11">
        <v>2203000000</v>
      </c>
      <c r="F304" s="11">
        <v>568000000</v>
      </c>
    </row>
    <row r="305" spans="1:6" ht="15" x14ac:dyDescent="0.25">
      <c r="A305" s="5" t="s">
        <v>75</v>
      </c>
      <c r="B305" s="12" t="s">
        <v>128</v>
      </c>
      <c r="C305" s="9" t="s">
        <v>62</v>
      </c>
      <c r="D305" s="9" t="str">
        <f t="shared" si="4"/>
        <v>Czech Republic-Europe2001</v>
      </c>
      <c r="E305" s="11">
        <v>3104000000</v>
      </c>
      <c r="F305" s="11">
        <v>1386000000</v>
      </c>
    </row>
    <row r="306" spans="1:6" ht="15" x14ac:dyDescent="0.25">
      <c r="A306" s="5" t="s">
        <v>75</v>
      </c>
      <c r="B306" s="12" t="s">
        <v>129</v>
      </c>
      <c r="C306" s="9" t="s">
        <v>62</v>
      </c>
      <c r="D306" s="9" t="str">
        <f t="shared" si="4"/>
        <v>Denmark-Europe2001</v>
      </c>
      <c r="E306" s="11">
        <v>4003000000</v>
      </c>
      <c r="F306" s="11">
        <v>4861000000</v>
      </c>
    </row>
    <row r="307" spans="1:6" ht="15" x14ac:dyDescent="0.25">
      <c r="A307" s="5" t="s">
        <v>75</v>
      </c>
      <c r="B307" s="12" t="s">
        <v>138</v>
      </c>
      <c r="C307" s="9" t="s">
        <v>62</v>
      </c>
      <c r="D307" s="9" t="str">
        <f t="shared" si="4"/>
        <v>Estonia-Europe2001</v>
      </c>
      <c r="E307" s="11">
        <v>661000000</v>
      </c>
      <c r="F307" s="11">
        <v>253000000</v>
      </c>
    </row>
    <row r="308" spans="1:6" ht="15" x14ac:dyDescent="0.25">
      <c r="A308" s="5" t="s">
        <v>75</v>
      </c>
      <c r="B308" s="12" t="s">
        <v>140</v>
      </c>
      <c r="C308" s="9" t="s">
        <v>62</v>
      </c>
      <c r="D308" s="9" t="str">
        <f t="shared" si="4"/>
        <v>Faeroe Islands-Europe2001</v>
      </c>
      <c r="E308" s="8"/>
      <c r="F308" s="8"/>
    </row>
    <row r="309" spans="1:6" ht="15" x14ac:dyDescent="0.25">
      <c r="A309" s="5" t="s">
        <v>75</v>
      </c>
      <c r="B309" s="12" t="s">
        <v>142</v>
      </c>
      <c r="C309" s="9" t="s">
        <v>62</v>
      </c>
      <c r="D309" s="9" t="str">
        <f t="shared" si="4"/>
        <v>Finland-Europe2001</v>
      </c>
      <c r="E309" s="11">
        <v>2065000000</v>
      </c>
      <c r="F309" s="11">
        <v>2442000000</v>
      </c>
    </row>
    <row r="310" spans="1:6" ht="15" x14ac:dyDescent="0.25">
      <c r="A310" s="5" t="s">
        <v>75</v>
      </c>
      <c r="B310" s="12" t="s">
        <v>143</v>
      </c>
      <c r="C310" s="9" t="s">
        <v>62</v>
      </c>
      <c r="D310" s="9" t="str">
        <f t="shared" si="4"/>
        <v>France-Europe2001</v>
      </c>
      <c r="E310" s="11">
        <v>38385000000</v>
      </c>
      <c r="F310" s="11">
        <v>26749000000</v>
      </c>
    </row>
    <row r="311" spans="1:6" ht="15" x14ac:dyDescent="0.25">
      <c r="A311" s="5" t="s">
        <v>75</v>
      </c>
      <c r="B311" s="12" t="s">
        <v>148</v>
      </c>
      <c r="C311" s="9" t="s">
        <v>62</v>
      </c>
      <c r="D311" s="9" t="str">
        <f t="shared" si="4"/>
        <v>Germany-Europe2001</v>
      </c>
      <c r="E311" s="11">
        <v>24175000000</v>
      </c>
      <c r="F311" s="11">
        <v>56529000000</v>
      </c>
    </row>
    <row r="312" spans="1:6" ht="15" x14ac:dyDescent="0.25">
      <c r="A312" s="5" t="s">
        <v>75</v>
      </c>
      <c r="B312" s="12" t="s">
        <v>150</v>
      </c>
      <c r="C312" s="9" t="s">
        <v>62</v>
      </c>
      <c r="D312" s="9" t="str">
        <f t="shared" si="4"/>
        <v>Greece-Europe2001</v>
      </c>
      <c r="E312" s="11">
        <v>9216000000</v>
      </c>
      <c r="F312" s="11">
        <v>4189000000</v>
      </c>
    </row>
    <row r="313" spans="1:6" ht="15" x14ac:dyDescent="0.25">
      <c r="A313" s="5" t="s">
        <v>75</v>
      </c>
      <c r="B313" s="12" t="s">
        <v>161</v>
      </c>
      <c r="C313" s="9" t="s">
        <v>62</v>
      </c>
      <c r="D313" s="9" t="str">
        <f t="shared" si="4"/>
        <v>Hungary-Europe2001</v>
      </c>
      <c r="E313" s="11">
        <v>4191000000</v>
      </c>
      <c r="F313" s="11">
        <v>1887000000</v>
      </c>
    </row>
    <row r="314" spans="1:6" ht="15" x14ac:dyDescent="0.25">
      <c r="A314" s="5" t="s">
        <v>75</v>
      </c>
      <c r="B314" s="12" t="s">
        <v>162</v>
      </c>
      <c r="C314" s="9" t="s">
        <v>62</v>
      </c>
      <c r="D314" s="9" t="str">
        <f t="shared" si="4"/>
        <v>Iceland-Europe2001</v>
      </c>
      <c r="E314" s="11">
        <v>383000000</v>
      </c>
      <c r="F314" s="11">
        <v>372000000</v>
      </c>
    </row>
    <row r="315" spans="1:6" ht="15" x14ac:dyDescent="0.25">
      <c r="A315" s="5" t="s">
        <v>75</v>
      </c>
      <c r="B315" s="12" t="s">
        <v>167</v>
      </c>
      <c r="C315" s="9" t="s">
        <v>62</v>
      </c>
      <c r="D315" s="9" t="str">
        <f t="shared" si="4"/>
        <v>Ireland-Europe2001</v>
      </c>
      <c r="E315" s="11">
        <v>3789000000</v>
      </c>
      <c r="F315" s="11">
        <v>2956000000</v>
      </c>
    </row>
    <row r="316" spans="1:6" ht="15" x14ac:dyDescent="0.25">
      <c r="A316" s="5" t="s">
        <v>75</v>
      </c>
      <c r="B316" s="12" t="s">
        <v>168</v>
      </c>
      <c r="C316" s="9" t="s">
        <v>62</v>
      </c>
      <c r="D316" s="9" t="str">
        <f t="shared" si="4"/>
        <v>Isle of Man-Europe2001</v>
      </c>
      <c r="E316" s="8"/>
      <c r="F316" s="8"/>
    </row>
    <row r="317" spans="1:6" ht="15" x14ac:dyDescent="0.25">
      <c r="A317" s="5" t="s">
        <v>75</v>
      </c>
      <c r="B317" s="12" t="s">
        <v>170</v>
      </c>
      <c r="C317" s="9" t="s">
        <v>62</v>
      </c>
      <c r="D317" s="9" t="str">
        <f t="shared" si="4"/>
        <v>Italy-Europe2001</v>
      </c>
      <c r="E317" s="11">
        <v>26916000000</v>
      </c>
      <c r="F317" s="11">
        <v>16997000000</v>
      </c>
    </row>
    <row r="318" spans="1:6" ht="15" x14ac:dyDescent="0.25">
      <c r="A318" s="5" t="s">
        <v>75</v>
      </c>
      <c r="B318" s="12" t="s">
        <v>177</v>
      </c>
      <c r="C318" s="9" t="s">
        <v>62</v>
      </c>
      <c r="D318" s="9" t="str">
        <f t="shared" si="4"/>
        <v>Kosovo-Europe2001</v>
      </c>
      <c r="E318" s="8"/>
      <c r="F318" s="8"/>
    </row>
    <row r="319" spans="1:6" ht="15" x14ac:dyDescent="0.25">
      <c r="A319" s="5" t="s">
        <v>75</v>
      </c>
      <c r="B319" s="12" t="s">
        <v>181</v>
      </c>
      <c r="C319" s="9" t="s">
        <v>62</v>
      </c>
      <c r="D319" s="9" t="str">
        <f t="shared" si="4"/>
        <v>Latvia-Europe2001</v>
      </c>
      <c r="E319" s="11">
        <v>153000000</v>
      </c>
      <c r="F319" s="11">
        <v>255000000</v>
      </c>
    </row>
    <row r="320" spans="1:6" ht="15" x14ac:dyDescent="0.25">
      <c r="A320" s="5" t="s">
        <v>75</v>
      </c>
      <c r="B320" s="12" t="s">
        <v>186</v>
      </c>
      <c r="C320" s="9" t="s">
        <v>62</v>
      </c>
      <c r="D320" s="9" t="str">
        <f t="shared" si="4"/>
        <v>Liechtenstein-Europe2001</v>
      </c>
      <c r="E320" s="8"/>
      <c r="F320" s="8"/>
    </row>
    <row r="321" spans="1:6" ht="15" x14ac:dyDescent="0.25">
      <c r="A321" s="5" t="s">
        <v>75</v>
      </c>
      <c r="B321" s="12" t="s">
        <v>187</v>
      </c>
      <c r="C321" s="9" t="s">
        <v>62</v>
      </c>
      <c r="D321" s="9" t="str">
        <f t="shared" si="4"/>
        <v>Lithuania-Europe2001</v>
      </c>
      <c r="E321" s="11">
        <v>425000000</v>
      </c>
      <c r="F321" s="11">
        <v>227000000</v>
      </c>
    </row>
    <row r="322" spans="1:6" ht="15" x14ac:dyDescent="0.25">
      <c r="A322" s="5" t="s">
        <v>75</v>
      </c>
      <c r="B322" s="12" t="s">
        <v>188</v>
      </c>
      <c r="C322" s="9" t="s">
        <v>62</v>
      </c>
      <c r="D322" s="9" t="str">
        <f t="shared" si="4"/>
        <v>Luxembourg-Europe2001</v>
      </c>
      <c r="E322" s="11">
        <v>1780000000</v>
      </c>
      <c r="F322" s="11">
        <v>1464000000</v>
      </c>
    </row>
    <row r="323" spans="1:6" ht="15" x14ac:dyDescent="0.25">
      <c r="A323" s="5" t="s">
        <v>75</v>
      </c>
      <c r="B323" s="12" t="s">
        <v>217</v>
      </c>
      <c r="C323" s="9" t="s">
        <v>62</v>
      </c>
      <c r="D323" s="9" t="str">
        <f t="shared" ref="D323:D386" si="5">CONCATENATE(B323,C323)</f>
        <v>North Macedonia-Europe2001</v>
      </c>
      <c r="E323" s="11">
        <v>49000000</v>
      </c>
      <c r="F323" s="11">
        <v>60000000</v>
      </c>
    </row>
    <row r="324" spans="1:6" ht="15" x14ac:dyDescent="0.25">
      <c r="A324" s="5" t="s">
        <v>75</v>
      </c>
      <c r="B324" s="12" t="s">
        <v>195</v>
      </c>
      <c r="C324" s="9" t="s">
        <v>62</v>
      </c>
      <c r="D324" s="9" t="str">
        <f t="shared" si="5"/>
        <v>Malta-Europe2001</v>
      </c>
      <c r="E324" s="11">
        <v>704000000</v>
      </c>
      <c r="F324" s="11">
        <v>204000000</v>
      </c>
    </row>
    <row r="325" spans="1:6" ht="15" x14ac:dyDescent="0.25">
      <c r="A325" s="5" t="s">
        <v>75</v>
      </c>
      <c r="B325" s="12" t="s">
        <v>201</v>
      </c>
      <c r="C325" s="9" t="s">
        <v>62</v>
      </c>
      <c r="D325" s="9" t="str">
        <f t="shared" si="5"/>
        <v>Moldova-Europe2001</v>
      </c>
      <c r="E325" s="11">
        <v>58000000</v>
      </c>
      <c r="F325" s="11">
        <v>90000000</v>
      </c>
    </row>
    <row r="326" spans="1:6" ht="15" x14ac:dyDescent="0.25">
      <c r="A326" s="5" t="s">
        <v>75</v>
      </c>
      <c r="B326" s="12" t="s">
        <v>202</v>
      </c>
      <c r="C326" s="9" t="s">
        <v>62</v>
      </c>
      <c r="D326" s="9" t="str">
        <f t="shared" si="5"/>
        <v>Monaco-Europe2001</v>
      </c>
      <c r="E326" s="8"/>
      <c r="F326" s="8"/>
    </row>
    <row r="327" spans="1:6" ht="15" x14ac:dyDescent="0.25">
      <c r="A327" s="5" t="s">
        <v>75</v>
      </c>
      <c r="B327" s="12" t="s">
        <v>204</v>
      </c>
      <c r="C327" s="9" t="s">
        <v>62</v>
      </c>
      <c r="D327" s="9" t="str">
        <f t="shared" si="5"/>
        <v>Montenegro-Europe2001</v>
      </c>
      <c r="E327" s="8"/>
      <c r="F327" s="8"/>
    </row>
    <row r="328" spans="1:6" ht="15" x14ac:dyDescent="0.25">
      <c r="A328" s="5" t="s">
        <v>75</v>
      </c>
      <c r="B328" s="12" t="s">
        <v>210</v>
      </c>
      <c r="C328" s="9" t="s">
        <v>62</v>
      </c>
      <c r="D328" s="9" t="str">
        <f t="shared" si="5"/>
        <v>Netherlands-Europe2001</v>
      </c>
      <c r="E328" s="11">
        <v>11147000000</v>
      </c>
      <c r="F328" s="11">
        <v>13061000000</v>
      </c>
    </row>
    <row r="329" spans="1:6" ht="15" x14ac:dyDescent="0.25">
      <c r="A329" s="5" t="s">
        <v>75</v>
      </c>
      <c r="B329" s="12" t="s">
        <v>218</v>
      </c>
      <c r="C329" s="9" t="s">
        <v>62</v>
      </c>
      <c r="D329" s="9" t="str">
        <f t="shared" si="5"/>
        <v>Norway-Europe2001</v>
      </c>
      <c r="E329" s="11">
        <v>2380000000</v>
      </c>
      <c r="F329" s="11">
        <v>4718000000</v>
      </c>
    </row>
    <row r="330" spans="1:6" ht="15" x14ac:dyDescent="0.25">
      <c r="A330" s="5" t="s">
        <v>75</v>
      </c>
      <c r="B330" s="12" t="s">
        <v>226</v>
      </c>
      <c r="C330" s="9" t="s">
        <v>62</v>
      </c>
      <c r="D330" s="9" t="str">
        <f t="shared" si="5"/>
        <v>Poland-Europe2001</v>
      </c>
      <c r="E330" s="11">
        <v>5121000000</v>
      </c>
      <c r="F330" s="11">
        <v>3595000000</v>
      </c>
    </row>
    <row r="331" spans="1:6" ht="15" x14ac:dyDescent="0.25">
      <c r="A331" s="5" t="s">
        <v>75</v>
      </c>
      <c r="B331" s="12" t="s">
        <v>227</v>
      </c>
      <c r="C331" s="9" t="s">
        <v>62</v>
      </c>
      <c r="D331" s="9" t="str">
        <f t="shared" si="5"/>
        <v>Portugal-Europe2001</v>
      </c>
      <c r="E331" s="11">
        <v>6236000000</v>
      </c>
      <c r="F331" s="11">
        <v>2606000000</v>
      </c>
    </row>
    <row r="332" spans="1:6" ht="15" x14ac:dyDescent="0.25">
      <c r="A332" s="5" t="s">
        <v>75</v>
      </c>
      <c r="B332" s="12" t="s">
        <v>230</v>
      </c>
      <c r="C332" s="9" t="s">
        <v>62</v>
      </c>
      <c r="D332" s="9" t="str">
        <f t="shared" si="5"/>
        <v>Romania-Europe2001</v>
      </c>
      <c r="E332" s="11">
        <v>419000000</v>
      </c>
      <c r="F332" s="11">
        <v>475000000</v>
      </c>
    </row>
    <row r="333" spans="1:6" ht="15" x14ac:dyDescent="0.25">
      <c r="A333" s="5" t="s">
        <v>75</v>
      </c>
      <c r="B333" s="12" t="s">
        <v>231</v>
      </c>
      <c r="C333" s="9" t="s">
        <v>62</v>
      </c>
      <c r="D333" s="9" t="str">
        <f t="shared" si="5"/>
        <v>Russia-Europe2001</v>
      </c>
      <c r="E333" s="11">
        <v>4726000000</v>
      </c>
      <c r="F333" s="11">
        <v>9760000000</v>
      </c>
    </row>
    <row r="334" spans="1:6" ht="15" x14ac:dyDescent="0.25">
      <c r="A334" s="5" t="s">
        <v>75</v>
      </c>
      <c r="B334" s="12" t="s">
        <v>234</v>
      </c>
      <c r="C334" s="9" t="s">
        <v>62</v>
      </c>
      <c r="D334" s="9" t="str">
        <f t="shared" si="5"/>
        <v>San Marino-Europe2001</v>
      </c>
      <c r="E334" s="8"/>
      <c r="F334" s="8"/>
    </row>
    <row r="335" spans="1:6" ht="15" x14ac:dyDescent="0.25">
      <c r="A335" s="5" t="s">
        <v>75</v>
      </c>
      <c r="B335" s="12" t="s">
        <v>238</v>
      </c>
      <c r="C335" s="9" t="s">
        <v>62</v>
      </c>
      <c r="D335" s="9" t="str">
        <f t="shared" si="5"/>
        <v>Serbia-Europe2001</v>
      </c>
      <c r="E335" s="8"/>
      <c r="F335" s="8"/>
    </row>
    <row r="336" spans="1:6" ht="15" x14ac:dyDescent="0.25">
      <c r="A336" s="5" t="s">
        <v>75</v>
      </c>
      <c r="B336" s="12" t="s">
        <v>243</v>
      </c>
      <c r="C336" s="9" t="s">
        <v>62</v>
      </c>
      <c r="D336" s="9" t="str">
        <f t="shared" si="5"/>
        <v>Slovakia-Europe2001</v>
      </c>
      <c r="E336" s="11">
        <v>649000000</v>
      </c>
      <c r="F336" s="11">
        <v>340000000</v>
      </c>
    </row>
    <row r="337" spans="1:6" ht="15" x14ac:dyDescent="0.25">
      <c r="A337" s="5" t="s">
        <v>75</v>
      </c>
      <c r="B337" s="12" t="s">
        <v>244</v>
      </c>
      <c r="C337" s="9" t="s">
        <v>62</v>
      </c>
      <c r="D337" s="9" t="str">
        <f t="shared" si="5"/>
        <v>Slovenia-Europe2001</v>
      </c>
      <c r="E337" s="11">
        <v>1059000000</v>
      </c>
      <c r="F337" s="11">
        <v>560000000</v>
      </c>
    </row>
    <row r="338" spans="1:6" ht="15" x14ac:dyDescent="0.25">
      <c r="A338" s="5" t="s">
        <v>75</v>
      </c>
      <c r="B338" s="12" t="s">
        <v>250</v>
      </c>
      <c r="C338" s="9" t="s">
        <v>62</v>
      </c>
      <c r="D338" s="9" t="str">
        <f t="shared" si="5"/>
        <v>Spain-Europe2001</v>
      </c>
      <c r="E338" s="11">
        <v>33829000000</v>
      </c>
      <c r="F338" s="11">
        <v>8466000000</v>
      </c>
    </row>
    <row r="339" spans="1:6" ht="15" x14ac:dyDescent="0.25">
      <c r="A339" s="5" t="s">
        <v>75</v>
      </c>
      <c r="B339" s="12" t="s">
        <v>259</v>
      </c>
      <c r="C339" s="9" t="s">
        <v>62</v>
      </c>
      <c r="D339" s="9" t="str">
        <f t="shared" si="5"/>
        <v>Sweden-Europe2001</v>
      </c>
      <c r="E339" s="11">
        <v>5200000000</v>
      </c>
      <c r="F339" s="11">
        <v>7916000000</v>
      </c>
    </row>
    <row r="340" spans="1:6" ht="15" x14ac:dyDescent="0.25">
      <c r="A340" s="5" t="s">
        <v>75</v>
      </c>
      <c r="B340" s="12" t="s">
        <v>260</v>
      </c>
      <c r="C340" s="9" t="s">
        <v>62</v>
      </c>
      <c r="D340" s="9" t="str">
        <f t="shared" si="5"/>
        <v>Switzerland-Europe2001</v>
      </c>
      <c r="E340" s="11">
        <v>9290000000</v>
      </c>
      <c r="F340" s="11">
        <v>7085000000</v>
      </c>
    </row>
    <row r="341" spans="1:6" ht="15" x14ac:dyDescent="0.25">
      <c r="A341" s="5" t="s">
        <v>75</v>
      </c>
      <c r="B341" s="12" t="s">
        <v>270</v>
      </c>
      <c r="C341" s="9" t="s">
        <v>62</v>
      </c>
      <c r="D341" s="9" t="str">
        <f t="shared" si="5"/>
        <v>Turkey-Europe2001</v>
      </c>
      <c r="E341" s="11">
        <v>10067000000</v>
      </c>
      <c r="F341" s="11">
        <v>1738000000</v>
      </c>
    </row>
    <row r="342" spans="1:6" ht="15" x14ac:dyDescent="0.25">
      <c r="A342" s="5" t="s">
        <v>75</v>
      </c>
      <c r="B342" s="12" t="s">
        <v>274</v>
      </c>
      <c r="C342" s="9" t="s">
        <v>62</v>
      </c>
      <c r="D342" s="9" t="str">
        <f t="shared" si="5"/>
        <v>Ukraine-Europe2001</v>
      </c>
      <c r="E342" s="11">
        <v>759000000</v>
      </c>
      <c r="F342" s="11">
        <v>676000000</v>
      </c>
    </row>
    <row r="343" spans="1:6" ht="15" x14ac:dyDescent="0.25">
      <c r="A343" s="5" t="s">
        <v>75</v>
      </c>
      <c r="B343" s="12" t="s">
        <v>276</v>
      </c>
      <c r="C343" s="9" t="s">
        <v>62</v>
      </c>
      <c r="D343" s="9" t="str">
        <f t="shared" si="5"/>
        <v>United Kingdom-Europe2001</v>
      </c>
      <c r="E343" s="11">
        <v>26137000000</v>
      </c>
      <c r="F343" s="11">
        <v>46410000000</v>
      </c>
    </row>
    <row r="344" spans="1:6" ht="15" x14ac:dyDescent="0.25">
      <c r="A344" s="5" t="s">
        <v>93</v>
      </c>
      <c r="B344" s="12" t="s">
        <v>92</v>
      </c>
      <c r="C344" s="9" t="s">
        <v>62</v>
      </c>
      <c r="D344" s="9" t="str">
        <f t="shared" si="5"/>
        <v>Bahrain-Middle East2001</v>
      </c>
      <c r="E344" s="11">
        <v>886000000</v>
      </c>
      <c r="F344" s="11">
        <v>423000000</v>
      </c>
    </row>
    <row r="345" spans="1:6" ht="15" x14ac:dyDescent="0.25">
      <c r="A345" s="5" t="s">
        <v>93</v>
      </c>
      <c r="B345" s="12" t="s">
        <v>165</v>
      </c>
      <c r="C345" s="9" t="s">
        <v>62</v>
      </c>
      <c r="D345" s="9" t="str">
        <f t="shared" si="5"/>
        <v>Iran-Middle East2001</v>
      </c>
      <c r="E345" s="11">
        <v>1122000000</v>
      </c>
      <c r="F345" s="11">
        <v>714000000</v>
      </c>
    </row>
    <row r="346" spans="1:6" ht="15" x14ac:dyDescent="0.25">
      <c r="A346" s="5" t="s">
        <v>93</v>
      </c>
      <c r="B346" s="12" t="s">
        <v>166</v>
      </c>
      <c r="C346" s="9" t="s">
        <v>62</v>
      </c>
      <c r="D346" s="9" t="str">
        <f t="shared" si="5"/>
        <v>Iraq-Middle East2001</v>
      </c>
      <c r="E346" s="11">
        <v>15000000</v>
      </c>
      <c r="F346" s="11">
        <v>31000000</v>
      </c>
    </row>
    <row r="347" spans="1:6" ht="15" x14ac:dyDescent="0.25">
      <c r="A347" s="5" t="s">
        <v>93</v>
      </c>
      <c r="B347" s="12" t="s">
        <v>169</v>
      </c>
      <c r="C347" s="9" t="s">
        <v>62</v>
      </c>
      <c r="D347" s="9" t="str">
        <f t="shared" si="5"/>
        <v>Israel-Middle East2001</v>
      </c>
      <c r="E347" s="11">
        <v>2854000000</v>
      </c>
      <c r="F347" s="11">
        <v>3887000000</v>
      </c>
    </row>
    <row r="348" spans="1:6" ht="15" x14ac:dyDescent="0.25">
      <c r="A348" s="5" t="s">
        <v>93</v>
      </c>
      <c r="B348" s="12" t="s">
        <v>173</v>
      </c>
      <c r="C348" s="9" t="s">
        <v>62</v>
      </c>
      <c r="D348" s="9" t="str">
        <f t="shared" si="5"/>
        <v>Jordan-Middle East2001</v>
      </c>
      <c r="E348" s="11">
        <v>884000000</v>
      </c>
      <c r="F348" s="11">
        <v>420000000</v>
      </c>
    </row>
    <row r="349" spans="1:6" ht="15" x14ac:dyDescent="0.25">
      <c r="A349" s="5" t="s">
        <v>93</v>
      </c>
      <c r="B349" s="12" t="s">
        <v>178</v>
      </c>
      <c r="C349" s="9" t="s">
        <v>62</v>
      </c>
      <c r="D349" s="9" t="str">
        <f t="shared" si="5"/>
        <v>Kuwait-Middle East2001</v>
      </c>
      <c r="E349" s="11">
        <v>286000000</v>
      </c>
      <c r="F349" s="11">
        <v>3207000000</v>
      </c>
    </row>
    <row r="350" spans="1:6" ht="15" x14ac:dyDescent="0.25">
      <c r="A350" s="5" t="s">
        <v>93</v>
      </c>
      <c r="B350" s="12" t="s">
        <v>182</v>
      </c>
      <c r="C350" s="9" t="s">
        <v>62</v>
      </c>
      <c r="D350" s="9" t="str">
        <f t="shared" si="5"/>
        <v>Lebanon-Middle East2001</v>
      </c>
      <c r="E350" s="11">
        <v>837000000</v>
      </c>
      <c r="F350" s="8"/>
    </row>
    <row r="351" spans="1:6" ht="15" x14ac:dyDescent="0.25">
      <c r="A351" s="5" t="s">
        <v>93</v>
      </c>
      <c r="B351" s="12" t="s">
        <v>219</v>
      </c>
      <c r="C351" s="9" t="s">
        <v>62</v>
      </c>
      <c r="D351" s="9" t="str">
        <f t="shared" si="5"/>
        <v>Oman-Middle East2001</v>
      </c>
      <c r="E351" s="11">
        <v>538000000</v>
      </c>
      <c r="F351" s="11">
        <v>703000000</v>
      </c>
    </row>
    <row r="352" spans="1:6" ht="15" x14ac:dyDescent="0.25">
      <c r="A352" s="5" t="s">
        <v>93</v>
      </c>
      <c r="B352" s="12" t="s">
        <v>229</v>
      </c>
      <c r="C352" s="9" t="s">
        <v>62</v>
      </c>
      <c r="D352" s="9" t="str">
        <f t="shared" si="5"/>
        <v>Qatar-Middle East2001</v>
      </c>
      <c r="E352" s="11">
        <v>272000000</v>
      </c>
      <c r="F352" s="11">
        <v>366000000</v>
      </c>
    </row>
    <row r="353" spans="1:6" ht="15" x14ac:dyDescent="0.25">
      <c r="A353" s="5" t="s">
        <v>93</v>
      </c>
      <c r="B353" s="12" t="s">
        <v>236</v>
      </c>
      <c r="C353" s="9" t="s">
        <v>62</v>
      </c>
      <c r="D353" s="9" t="str">
        <f t="shared" si="5"/>
        <v>Saudi Arabia-Middle East2001</v>
      </c>
      <c r="E353" s="8"/>
      <c r="F353" s="8"/>
    </row>
    <row r="354" spans="1:6" ht="15" x14ac:dyDescent="0.25">
      <c r="A354" s="5" t="s">
        <v>93</v>
      </c>
      <c r="B354" s="12" t="s">
        <v>261</v>
      </c>
      <c r="C354" s="9" t="s">
        <v>62</v>
      </c>
      <c r="D354" s="9" t="str">
        <f t="shared" si="5"/>
        <v>Syria-Middle East2001</v>
      </c>
      <c r="E354" s="11">
        <v>1150000000</v>
      </c>
      <c r="F354" s="11">
        <v>670000000</v>
      </c>
    </row>
    <row r="355" spans="1:6" ht="15" x14ac:dyDescent="0.25">
      <c r="A355" s="5" t="s">
        <v>93</v>
      </c>
      <c r="B355" s="12" t="s">
        <v>275</v>
      </c>
      <c r="C355" s="9" t="s">
        <v>62</v>
      </c>
      <c r="D355" s="9" t="str">
        <f t="shared" si="5"/>
        <v>United Arab Emirates-Middle East2001</v>
      </c>
      <c r="E355" s="11">
        <v>1200000000</v>
      </c>
      <c r="F355" s="11">
        <v>3321000000</v>
      </c>
    </row>
    <row r="356" spans="1:6" ht="15" x14ac:dyDescent="0.25">
      <c r="A356" s="5" t="s">
        <v>93</v>
      </c>
      <c r="B356" s="12" t="s">
        <v>283</v>
      </c>
      <c r="C356" s="9" t="s">
        <v>62</v>
      </c>
      <c r="D356" s="9" t="str">
        <f t="shared" si="5"/>
        <v>Yemen-Middle East2001</v>
      </c>
      <c r="E356" s="11">
        <v>38000000</v>
      </c>
      <c r="F356" s="11">
        <v>136000000</v>
      </c>
    </row>
    <row r="357" spans="1:6" ht="15" x14ac:dyDescent="0.25">
      <c r="A357" s="5" t="s">
        <v>80</v>
      </c>
      <c r="B357" s="12" t="s">
        <v>79</v>
      </c>
      <c r="C357" s="9" t="s">
        <v>62</v>
      </c>
      <c r="D357" s="9" t="str">
        <f t="shared" si="5"/>
        <v>American Samoa-Oceania2001</v>
      </c>
      <c r="E357" s="8"/>
      <c r="F357" s="8"/>
    </row>
    <row r="358" spans="1:6" ht="15" x14ac:dyDescent="0.25">
      <c r="A358" s="5" t="s">
        <v>80</v>
      </c>
      <c r="B358" s="12" t="s">
        <v>88</v>
      </c>
      <c r="C358" s="9" t="s">
        <v>62</v>
      </c>
      <c r="D358" s="9" t="str">
        <f t="shared" si="5"/>
        <v>Australia-Oceania2001</v>
      </c>
      <c r="E358" s="11">
        <v>12804000000</v>
      </c>
      <c r="F358" s="11">
        <v>8053000000</v>
      </c>
    </row>
    <row r="359" spans="1:6" ht="15" x14ac:dyDescent="0.25">
      <c r="A359" s="5" t="s">
        <v>80</v>
      </c>
      <c r="B359" s="12" t="s">
        <v>141</v>
      </c>
      <c r="C359" s="9" t="s">
        <v>62</v>
      </c>
      <c r="D359" s="9" t="str">
        <f t="shared" si="5"/>
        <v>Fiji-Oceania2001</v>
      </c>
      <c r="E359" s="11">
        <v>316000000</v>
      </c>
      <c r="F359" s="11">
        <v>84000000</v>
      </c>
    </row>
    <row r="360" spans="1:6" ht="15" x14ac:dyDescent="0.25">
      <c r="A360" s="5" t="s">
        <v>80</v>
      </c>
      <c r="B360" s="12" t="s">
        <v>144</v>
      </c>
      <c r="C360" s="9" t="s">
        <v>62</v>
      </c>
      <c r="D360" s="9" t="str">
        <f t="shared" si="5"/>
        <v>French Polynesia-Oceania2001</v>
      </c>
      <c r="E360" s="8"/>
      <c r="F360" s="8"/>
    </row>
    <row r="361" spans="1:6" ht="15" x14ac:dyDescent="0.25">
      <c r="A361" s="5" t="s">
        <v>80</v>
      </c>
      <c r="B361" s="12" t="s">
        <v>153</v>
      </c>
      <c r="C361" s="9" t="s">
        <v>62</v>
      </c>
      <c r="D361" s="9" t="str">
        <f t="shared" si="5"/>
        <v>Guam-Oceania2001</v>
      </c>
      <c r="E361" s="8"/>
      <c r="F361" s="8"/>
    </row>
    <row r="362" spans="1:6" ht="15" x14ac:dyDescent="0.25">
      <c r="A362" s="5" t="s">
        <v>80</v>
      </c>
      <c r="B362" s="12" t="s">
        <v>176</v>
      </c>
      <c r="C362" s="9" t="s">
        <v>62</v>
      </c>
      <c r="D362" s="9" t="str">
        <f t="shared" si="5"/>
        <v>Kiribati-Oceania2001</v>
      </c>
      <c r="E362" s="11">
        <v>3200000</v>
      </c>
      <c r="F362" s="8"/>
    </row>
    <row r="363" spans="1:6" ht="15" x14ac:dyDescent="0.25">
      <c r="A363" s="5" t="s">
        <v>80</v>
      </c>
      <c r="B363" s="12" t="s">
        <v>196</v>
      </c>
      <c r="C363" s="9" t="s">
        <v>62</v>
      </c>
      <c r="D363" s="9" t="str">
        <f t="shared" si="5"/>
        <v>Marshall Islands-Oceania2001</v>
      </c>
      <c r="E363" s="11">
        <v>3100000</v>
      </c>
      <c r="F363" s="11">
        <v>300000</v>
      </c>
    </row>
    <row r="364" spans="1:6" ht="15" x14ac:dyDescent="0.25">
      <c r="A364" s="5" t="s">
        <v>80</v>
      </c>
      <c r="B364" s="12" t="s">
        <v>200</v>
      </c>
      <c r="C364" s="9" t="s">
        <v>62</v>
      </c>
      <c r="D364" s="9" t="str">
        <f t="shared" si="5"/>
        <v>Micronesia, Fed. Sts.-Oceania2001</v>
      </c>
      <c r="E364" s="11">
        <v>15000000</v>
      </c>
      <c r="F364" s="11">
        <v>5000000</v>
      </c>
    </row>
    <row r="365" spans="1:6" ht="15" x14ac:dyDescent="0.25">
      <c r="A365" s="5" t="s">
        <v>80</v>
      </c>
      <c r="B365" s="12" t="s">
        <v>211</v>
      </c>
      <c r="C365" s="9" t="s">
        <v>62</v>
      </c>
      <c r="D365" s="9" t="str">
        <f t="shared" si="5"/>
        <v>New Caledonia-Oceania2001</v>
      </c>
      <c r="E365" s="11">
        <v>94000000</v>
      </c>
      <c r="F365" s="8"/>
    </row>
    <row r="366" spans="1:6" ht="15" x14ac:dyDescent="0.25">
      <c r="A366" s="5" t="s">
        <v>80</v>
      </c>
      <c r="B366" s="12" t="s">
        <v>212</v>
      </c>
      <c r="C366" s="9" t="s">
        <v>62</v>
      </c>
      <c r="D366" s="9" t="str">
        <f t="shared" si="5"/>
        <v>New Zealand-Oceania2001</v>
      </c>
      <c r="E366" s="11">
        <v>2340000000</v>
      </c>
      <c r="F366" s="11">
        <v>1255000000</v>
      </c>
    </row>
    <row r="367" spans="1:6" ht="15" x14ac:dyDescent="0.25">
      <c r="A367" s="5" t="s">
        <v>80</v>
      </c>
      <c r="B367" s="12" t="s">
        <v>222</v>
      </c>
      <c r="C367" s="9" t="s">
        <v>62</v>
      </c>
      <c r="D367" s="9" t="str">
        <f t="shared" si="5"/>
        <v>Papua New Guinea-Oceania2001</v>
      </c>
      <c r="E367" s="11">
        <v>5200000</v>
      </c>
      <c r="F367" s="11">
        <v>38000000</v>
      </c>
    </row>
    <row r="368" spans="1:6" ht="15" x14ac:dyDescent="0.25">
      <c r="A368" s="5" t="s">
        <v>80</v>
      </c>
      <c r="B368" s="12" t="s">
        <v>233</v>
      </c>
      <c r="C368" s="9" t="s">
        <v>62</v>
      </c>
      <c r="D368" s="9" t="str">
        <f t="shared" si="5"/>
        <v>Samoa-Oceania2001</v>
      </c>
      <c r="E368" s="11">
        <v>39000000</v>
      </c>
      <c r="F368" s="8"/>
    </row>
    <row r="369" spans="1:6" ht="15" x14ac:dyDescent="0.25">
      <c r="A369" s="5" t="s">
        <v>80</v>
      </c>
      <c r="B369" s="12" t="s">
        <v>245</v>
      </c>
      <c r="C369" s="9" t="s">
        <v>62</v>
      </c>
      <c r="D369" s="9" t="str">
        <f t="shared" si="5"/>
        <v>Solomon Islands-Oceania2001</v>
      </c>
      <c r="E369" s="11">
        <v>8800000</v>
      </c>
      <c r="F369" s="11">
        <v>10500000</v>
      </c>
    </row>
    <row r="370" spans="1:6" ht="15" x14ac:dyDescent="0.25">
      <c r="A370" s="5" t="s">
        <v>80</v>
      </c>
      <c r="B370" s="12" t="s">
        <v>267</v>
      </c>
      <c r="C370" s="9" t="s">
        <v>62</v>
      </c>
      <c r="D370" s="9" t="str">
        <f t="shared" si="5"/>
        <v>Tonga-Oceania2001</v>
      </c>
      <c r="E370" s="11">
        <v>6800000</v>
      </c>
      <c r="F370" s="11">
        <v>3200000</v>
      </c>
    </row>
    <row r="371" spans="1:6" ht="15" x14ac:dyDescent="0.25">
      <c r="A371" s="5" t="s">
        <v>80</v>
      </c>
      <c r="B371" s="12" t="s">
        <v>280</v>
      </c>
      <c r="C371" s="9" t="s">
        <v>62</v>
      </c>
      <c r="D371" s="9" t="str">
        <f t="shared" si="5"/>
        <v>Vanuatu-Oceania2001</v>
      </c>
      <c r="E371" s="11">
        <v>58000000</v>
      </c>
      <c r="F371" s="11">
        <v>8000000</v>
      </c>
    </row>
    <row r="372" spans="1:6" ht="15" x14ac:dyDescent="0.25">
      <c r="A372" s="5" t="s">
        <v>84</v>
      </c>
      <c r="B372" s="12" t="s">
        <v>83</v>
      </c>
      <c r="C372" s="9" t="s">
        <v>62</v>
      </c>
      <c r="D372" s="9" t="str">
        <f t="shared" si="5"/>
        <v>Antigua and Barbuda-The Americas2001</v>
      </c>
      <c r="E372" s="11">
        <v>272000000</v>
      </c>
      <c r="F372" s="11">
        <v>32000000</v>
      </c>
    </row>
    <row r="373" spans="1:6" ht="15" x14ac:dyDescent="0.25">
      <c r="A373" s="5" t="s">
        <v>84</v>
      </c>
      <c r="B373" s="12" t="s">
        <v>85</v>
      </c>
      <c r="C373" s="9" t="s">
        <v>62</v>
      </c>
      <c r="D373" s="9" t="str">
        <f t="shared" si="5"/>
        <v>Argentina-The Americas2001</v>
      </c>
      <c r="E373" s="11">
        <v>2756000000</v>
      </c>
      <c r="F373" s="11">
        <v>4888000000</v>
      </c>
    </row>
    <row r="374" spans="1:6" ht="15" x14ac:dyDescent="0.25">
      <c r="A374" s="5" t="s">
        <v>84</v>
      </c>
      <c r="B374" s="12" t="s">
        <v>87</v>
      </c>
      <c r="C374" s="9" t="s">
        <v>62</v>
      </c>
      <c r="D374" s="9" t="str">
        <f t="shared" si="5"/>
        <v>Aruba-The Americas2001</v>
      </c>
      <c r="E374" s="11">
        <v>825000000</v>
      </c>
      <c r="F374" s="11">
        <v>156000000</v>
      </c>
    </row>
    <row r="375" spans="1:6" ht="15" x14ac:dyDescent="0.25">
      <c r="A375" s="5" t="s">
        <v>84</v>
      </c>
      <c r="B375" s="12" t="s">
        <v>91</v>
      </c>
      <c r="C375" s="9" t="s">
        <v>62</v>
      </c>
      <c r="D375" s="9" t="str">
        <f t="shared" si="5"/>
        <v>Bahamas, The-The Americas2001</v>
      </c>
      <c r="E375" s="11">
        <v>1665000000</v>
      </c>
      <c r="F375" s="11">
        <v>342000000</v>
      </c>
    </row>
    <row r="376" spans="1:6" ht="15" x14ac:dyDescent="0.25">
      <c r="A376" s="5" t="s">
        <v>84</v>
      </c>
      <c r="B376" s="12" t="s">
        <v>95</v>
      </c>
      <c r="C376" s="9" t="s">
        <v>62</v>
      </c>
      <c r="D376" s="9" t="str">
        <f t="shared" si="5"/>
        <v>Barbados-The Americas2001</v>
      </c>
      <c r="E376" s="11">
        <v>706000000</v>
      </c>
      <c r="F376" s="11">
        <v>149000000</v>
      </c>
    </row>
    <row r="377" spans="1:6" ht="15" x14ac:dyDescent="0.25">
      <c r="A377" s="5" t="s">
        <v>84</v>
      </c>
      <c r="B377" s="12" t="s">
        <v>98</v>
      </c>
      <c r="C377" s="9" t="s">
        <v>62</v>
      </c>
      <c r="D377" s="9" t="str">
        <f t="shared" si="5"/>
        <v>Belize-The Americas2001</v>
      </c>
      <c r="E377" s="11">
        <v>111000000</v>
      </c>
      <c r="F377" s="11">
        <v>45000000</v>
      </c>
    </row>
    <row r="378" spans="1:6" ht="15" x14ac:dyDescent="0.25">
      <c r="A378" s="5" t="s">
        <v>84</v>
      </c>
      <c r="B378" s="12" t="s">
        <v>100</v>
      </c>
      <c r="C378" s="9" t="s">
        <v>62</v>
      </c>
      <c r="D378" s="9" t="str">
        <f t="shared" si="5"/>
        <v>Bermuda-The Americas2001</v>
      </c>
      <c r="E378" s="11">
        <v>351000000</v>
      </c>
      <c r="F378" s="8"/>
    </row>
    <row r="379" spans="1:6" ht="15" x14ac:dyDescent="0.25">
      <c r="A379" s="5" t="s">
        <v>84</v>
      </c>
      <c r="B379" s="12" t="s">
        <v>102</v>
      </c>
      <c r="C379" s="9" t="s">
        <v>62</v>
      </c>
      <c r="D379" s="9" t="str">
        <f t="shared" si="5"/>
        <v>Bolivia-The Americas2001</v>
      </c>
      <c r="E379" s="11">
        <v>119000000</v>
      </c>
      <c r="F379" s="11">
        <v>114000000</v>
      </c>
    </row>
    <row r="380" spans="1:6" ht="15" x14ac:dyDescent="0.25">
      <c r="A380" s="5" t="s">
        <v>84</v>
      </c>
      <c r="B380" s="12" t="s">
        <v>105</v>
      </c>
      <c r="C380" s="9" t="s">
        <v>62</v>
      </c>
      <c r="D380" s="9" t="str">
        <f t="shared" si="5"/>
        <v>Brazil-The Americas2001</v>
      </c>
      <c r="E380" s="11">
        <v>1844000000</v>
      </c>
      <c r="F380" s="11">
        <v>3765000000</v>
      </c>
    </row>
    <row r="381" spans="1:6" ht="15" x14ac:dyDescent="0.25">
      <c r="A381" s="5" t="s">
        <v>84</v>
      </c>
      <c r="B381" s="12" t="s">
        <v>112</v>
      </c>
      <c r="C381" s="9" t="s">
        <v>62</v>
      </c>
      <c r="D381" s="9" t="str">
        <f t="shared" si="5"/>
        <v>Canada-The Americas2001</v>
      </c>
      <c r="E381" s="11">
        <v>12680000000</v>
      </c>
      <c r="F381" s="11">
        <v>14634000000</v>
      </c>
    </row>
    <row r="382" spans="1:6" ht="15" x14ac:dyDescent="0.25">
      <c r="A382" s="5" t="s">
        <v>84</v>
      </c>
      <c r="B382" s="12" t="s">
        <v>113</v>
      </c>
      <c r="C382" s="9" t="s">
        <v>62</v>
      </c>
      <c r="D382" s="9" t="str">
        <f t="shared" si="5"/>
        <v>Cayman Islands-The Americas2001</v>
      </c>
      <c r="E382" s="11">
        <v>585000000</v>
      </c>
      <c r="F382" s="8"/>
    </row>
    <row r="383" spans="1:6" ht="15" x14ac:dyDescent="0.25">
      <c r="A383" s="5" t="s">
        <v>84</v>
      </c>
      <c r="B383" s="12" t="s">
        <v>116</v>
      </c>
      <c r="C383" s="9" t="s">
        <v>62</v>
      </c>
      <c r="D383" s="9" t="str">
        <f t="shared" si="5"/>
        <v>Chile-The Americas2001</v>
      </c>
      <c r="E383" s="11">
        <v>1184000000</v>
      </c>
      <c r="F383" s="11">
        <v>939000000</v>
      </c>
    </row>
    <row r="384" spans="1:6" ht="15" x14ac:dyDescent="0.25">
      <c r="A384" s="5" t="s">
        <v>84</v>
      </c>
      <c r="B384" s="12" t="s">
        <v>118</v>
      </c>
      <c r="C384" s="9" t="s">
        <v>62</v>
      </c>
      <c r="D384" s="9" t="str">
        <f t="shared" si="5"/>
        <v>Colombia-The Americas2001</v>
      </c>
      <c r="E384" s="11">
        <v>1483000000</v>
      </c>
      <c r="F384" s="11">
        <v>1556000000</v>
      </c>
    </row>
    <row r="385" spans="1:6" ht="15" x14ac:dyDescent="0.25">
      <c r="A385" s="5" t="s">
        <v>84</v>
      </c>
      <c r="B385" s="12" t="s">
        <v>122</v>
      </c>
      <c r="C385" s="9" t="s">
        <v>62</v>
      </c>
      <c r="D385" s="9" t="str">
        <f t="shared" si="5"/>
        <v>Costa Rica-The Americas2001</v>
      </c>
      <c r="E385" s="11">
        <v>1339000000</v>
      </c>
      <c r="F385" s="11">
        <v>434000000</v>
      </c>
    </row>
    <row r="386" spans="1:6" ht="15" x14ac:dyDescent="0.25">
      <c r="A386" s="5" t="s">
        <v>84</v>
      </c>
      <c r="B386" s="12" t="s">
        <v>125</v>
      </c>
      <c r="C386" s="9" t="s">
        <v>62</v>
      </c>
      <c r="D386" s="9" t="str">
        <f t="shared" si="5"/>
        <v>Cuba-The Americas2001</v>
      </c>
      <c r="E386" s="11">
        <v>1840000000</v>
      </c>
      <c r="F386" s="8"/>
    </row>
    <row r="387" spans="1:6" ht="15" x14ac:dyDescent="0.25">
      <c r="A387" s="5" t="s">
        <v>84</v>
      </c>
      <c r="B387" s="12" t="s">
        <v>126</v>
      </c>
      <c r="C387" s="9" t="s">
        <v>62</v>
      </c>
      <c r="D387" s="9" t="str">
        <f t="shared" ref="D387:D450" si="6">CONCATENATE(B387,C387)</f>
        <v>Curacao-The Americas2001</v>
      </c>
      <c r="E387" s="11">
        <v>271000000</v>
      </c>
      <c r="F387" s="8"/>
    </row>
    <row r="388" spans="1:6" ht="15" x14ac:dyDescent="0.25">
      <c r="A388" s="5" t="s">
        <v>84</v>
      </c>
      <c r="B388" s="12" t="s">
        <v>131</v>
      </c>
      <c r="C388" s="9" t="s">
        <v>62</v>
      </c>
      <c r="D388" s="9" t="str">
        <f t="shared" si="6"/>
        <v>Dominica-The Americas2001</v>
      </c>
      <c r="E388" s="11">
        <v>46000000</v>
      </c>
      <c r="F388" s="11">
        <v>9000000</v>
      </c>
    </row>
    <row r="389" spans="1:6" ht="15" x14ac:dyDescent="0.25">
      <c r="A389" s="5" t="s">
        <v>84</v>
      </c>
      <c r="B389" s="12" t="s">
        <v>132</v>
      </c>
      <c r="C389" s="9" t="s">
        <v>62</v>
      </c>
      <c r="D389" s="9" t="str">
        <f t="shared" si="6"/>
        <v>Dominican Republic-The Americas2001</v>
      </c>
      <c r="E389" s="11">
        <v>2798000000</v>
      </c>
      <c r="F389" s="11">
        <v>425000000</v>
      </c>
    </row>
    <row r="390" spans="1:6" ht="15" x14ac:dyDescent="0.25">
      <c r="A390" s="5" t="s">
        <v>84</v>
      </c>
      <c r="B390" s="12" t="s">
        <v>133</v>
      </c>
      <c r="C390" s="9" t="s">
        <v>62</v>
      </c>
      <c r="D390" s="9" t="str">
        <f t="shared" si="6"/>
        <v>Ecuador-The Americas2001</v>
      </c>
      <c r="E390" s="11">
        <v>438000000</v>
      </c>
      <c r="F390" s="11">
        <v>465000000</v>
      </c>
    </row>
    <row r="391" spans="1:6" ht="15" x14ac:dyDescent="0.25">
      <c r="A391" s="5" t="s">
        <v>84</v>
      </c>
      <c r="B391" s="12" t="s">
        <v>135</v>
      </c>
      <c r="C391" s="9" t="s">
        <v>62</v>
      </c>
      <c r="D391" s="9" t="str">
        <f t="shared" si="6"/>
        <v>El Salvador-The Americas2001</v>
      </c>
      <c r="E391" s="11">
        <v>452000000</v>
      </c>
      <c r="F391" s="11">
        <v>247000000</v>
      </c>
    </row>
    <row r="392" spans="1:6" ht="15" x14ac:dyDescent="0.25">
      <c r="A392" s="5" t="s">
        <v>84</v>
      </c>
      <c r="B392" s="12" t="s">
        <v>151</v>
      </c>
      <c r="C392" s="9" t="s">
        <v>62</v>
      </c>
      <c r="D392" s="9" t="str">
        <f t="shared" si="6"/>
        <v>Greenland-The Americas2001</v>
      </c>
      <c r="E392" s="8"/>
      <c r="F392" s="8"/>
    </row>
    <row r="393" spans="1:6" ht="15" x14ac:dyDescent="0.25">
      <c r="A393" s="5" t="s">
        <v>84</v>
      </c>
      <c r="B393" s="12" t="s">
        <v>152</v>
      </c>
      <c r="C393" s="9" t="s">
        <v>62</v>
      </c>
      <c r="D393" s="9" t="str">
        <f t="shared" si="6"/>
        <v>Grenada-The Americas2001</v>
      </c>
      <c r="E393" s="11">
        <v>83000000</v>
      </c>
      <c r="F393" s="11">
        <v>8000000</v>
      </c>
    </row>
    <row r="394" spans="1:6" ht="15" x14ac:dyDescent="0.25">
      <c r="A394" s="5" t="s">
        <v>84</v>
      </c>
      <c r="B394" s="12" t="s">
        <v>154</v>
      </c>
      <c r="C394" s="9" t="s">
        <v>62</v>
      </c>
      <c r="D394" s="9" t="str">
        <f t="shared" si="6"/>
        <v>Guatemala-The Americas2001</v>
      </c>
      <c r="E394" s="11">
        <v>588000000</v>
      </c>
      <c r="F394" s="11">
        <v>266000000</v>
      </c>
    </row>
    <row r="395" spans="1:6" ht="15" x14ac:dyDescent="0.25">
      <c r="A395" s="5" t="s">
        <v>84</v>
      </c>
      <c r="B395" s="12" t="s">
        <v>157</v>
      </c>
      <c r="C395" s="9" t="s">
        <v>62</v>
      </c>
      <c r="D395" s="9" t="str">
        <f t="shared" si="6"/>
        <v>Guyana-The Americas2001</v>
      </c>
      <c r="E395" s="11">
        <v>65000000</v>
      </c>
      <c r="F395" s="11">
        <v>62000000</v>
      </c>
    </row>
    <row r="396" spans="1:6" ht="15" x14ac:dyDescent="0.25">
      <c r="A396" s="5" t="s">
        <v>84</v>
      </c>
      <c r="B396" s="12" t="s">
        <v>158</v>
      </c>
      <c r="C396" s="9" t="s">
        <v>62</v>
      </c>
      <c r="D396" s="9" t="str">
        <f t="shared" si="6"/>
        <v>Haiti-The Americas2001</v>
      </c>
      <c r="E396" s="11">
        <v>105000000</v>
      </c>
      <c r="F396" s="11">
        <v>168000000</v>
      </c>
    </row>
    <row r="397" spans="1:6" ht="15" x14ac:dyDescent="0.25">
      <c r="A397" s="5" t="s">
        <v>84</v>
      </c>
      <c r="B397" s="12" t="s">
        <v>159</v>
      </c>
      <c r="C397" s="9" t="s">
        <v>62</v>
      </c>
      <c r="D397" s="9" t="str">
        <f t="shared" si="6"/>
        <v>Honduras-The Americas2001</v>
      </c>
      <c r="E397" s="11">
        <v>260000000</v>
      </c>
      <c r="F397" s="11">
        <v>205000000</v>
      </c>
    </row>
    <row r="398" spans="1:6" ht="15" x14ac:dyDescent="0.25">
      <c r="A398" s="5" t="s">
        <v>84</v>
      </c>
      <c r="B398" s="12" t="s">
        <v>171</v>
      </c>
      <c r="C398" s="9" t="s">
        <v>62</v>
      </c>
      <c r="D398" s="9" t="str">
        <f t="shared" si="6"/>
        <v>Jamaica-The Americas2001</v>
      </c>
      <c r="E398" s="11">
        <v>1494000000</v>
      </c>
      <c r="F398" s="11">
        <v>227000000</v>
      </c>
    </row>
    <row r="399" spans="1:6" ht="15" x14ac:dyDescent="0.25">
      <c r="A399" s="5" t="s">
        <v>84</v>
      </c>
      <c r="B399" s="12" t="s">
        <v>199</v>
      </c>
      <c r="C399" s="9" t="s">
        <v>62</v>
      </c>
      <c r="D399" s="9" t="str">
        <f t="shared" si="6"/>
        <v>Mexico-The Americas2001</v>
      </c>
      <c r="E399" s="11">
        <v>9190000000</v>
      </c>
      <c r="F399" s="11">
        <v>6685000000</v>
      </c>
    </row>
    <row r="400" spans="1:6" ht="15" x14ac:dyDescent="0.25">
      <c r="A400" s="5" t="s">
        <v>84</v>
      </c>
      <c r="B400" s="12" t="s">
        <v>213</v>
      </c>
      <c r="C400" s="9" t="s">
        <v>62</v>
      </c>
      <c r="D400" s="9" t="str">
        <f t="shared" si="6"/>
        <v>Nicaragua-The Americas2001</v>
      </c>
      <c r="E400" s="11">
        <v>135000000</v>
      </c>
      <c r="F400" s="11">
        <v>128000000</v>
      </c>
    </row>
    <row r="401" spans="1:6" ht="15" x14ac:dyDescent="0.25">
      <c r="A401" s="5" t="s">
        <v>84</v>
      </c>
      <c r="B401" s="12" t="s">
        <v>221</v>
      </c>
      <c r="C401" s="9" t="s">
        <v>62</v>
      </c>
      <c r="D401" s="9" t="str">
        <f t="shared" si="6"/>
        <v>Panama-The Americas2001</v>
      </c>
      <c r="E401" s="11">
        <v>665000000</v>
      </c>
      <c r="F401" s="11">
        <v>227000000</v>
      </c>
    </row>
    <row r="402" spans="1:6" ht="15" x14ac:dyDescent="0.25">
      <c r="A402" s="5" t="s">
        <v>84</v>
      </c>
      <c r="B402" s="12" t="s">
        <v>223</v>
      </c>
      <c r="C402" s="9" t="s">
        <v>62</v>
      </c>
      <c r="D402" s="9" t="str">
        <f t="shared" si="6"/>
        <v>Paraguay-The Americas2001</v>
      </c>
      <c r="E402" s="11">
        <v>91000000</v>
      </c>
      <c r="F402" s="11">
        <v>130000000</v>
      </c>
    </row>
    <row r="403" spans="1:6" ht="15" x14ac:dyDescent="0.25">
      <c r="A403" s="5" t="s">
        <v>84</v>
      </c>
      <c r="B403" s="12" t="s">
        <v>224</v>
      </c>
      <c r="C403" s="9" t="s">
        <v>62</v>
      </c>
      <c r="D403" s="9" t="str">
        <f t="shared" si="6"/>
        <v>Peru-The Americas2001</v>
      </c>
      <c r="E403" s="11">
        <v>763000000</v>
      </c>
      <c r="F403" s="11">
        <v>773000000</v>
      </c>
    </row>
    <row r="404" spans="1:6" ht="15" x14ac:dyDescent="0.25">
      <c r="A404" s="5" t="s">
        <v>84</v>
      </c>
      <c r="B404" s="12" t="s">
        <v>228</v>
      </c>
      <c r="C404" s="9" t="s">
        <v>62</v>
      </c>
      <c r="D404" s="9" t="str">
        <f t="shared" si="6"/>
        <v>Puerto Rico-The Americas2001</v>
      </c>
      <c r="E404" s="11">
        <v>2728000000</v>
      </c>
      <c r="F404" s="11">
        <v>1456000000</v>
      </c>
    </row>
    <row r="405" spans="1:6" ht="15" x14ac:dyDescent="0.25">
      <c r="A405" s="5" t="s">
        <v>84</v>
      </c>
      <c r="B405" s="12" t="s">
        <v>242</v>
      </c>
      <c r="C405" s="9" t="s">
        <v>62</v>
      </c>
      <c r="D405" s="9" t="str">
        <f t="shared" si="6"/>
        <v>Sint Maarten (Dutch part)-The Americas2001</v>
      </c>
      <c r="E405" s="11">
        <v>484000000</v>
      </c>
      <c r="F405" s="11">
        <v>137000000</v>
      </c>
    </row>
    <row r="406" spans="1:6" ht="15" x14ac:dyDescent="0.25">
      <c r="A406" s="5" t="s">
        <v>84</v>
      </c>
      <c r="B406" s="12" t="s">
        <v>252</v>
      </c>
      <c r="C406" s="9" t="s">
        <v>62</v>
      </c>
      <c r="D406" s="9" t="str">
        <f t="shared" si="6"/>
        <v>St. Kitts and Nevis-The Americas2001</v>
      </c>
      <c r="E406" s="11">
        <v>62000000</v>
      </c>
      <c r="F406" s="11">
        <v>8000000</v>
      </c>
    </row>
    <row r="407" spans="1:6" ht="15" x14ac:dyDescent="0.25">
      <c r="A407" s="5" t="s">
        <v>84</v>
      </c>
      <c r="B407" s="12" t="s">
        <v>253</v>
      </c>
      <c r="C407" s="9" t="s">
        <v>62</v>
      </c>
      <c r="D407" s="9" t="str">
        <f t="shared" si="6"/>
        <v>St. Lucia-The Americas2001</v>
      </c>
      <c r="E407" s="11">
        <v>233000000</v>
      </c>
      <c r="F407" s="11">
        <v>32000000</v>
      </c>
    </row>
    <row r="408" spans="1:6" ht="15" x14ac:dyDescent="0.25">
      <c r="A408" s="5" t="s">
        <v>84</v>
      </c>
      <c r="B408" s="12" t="s">
        <v>254</v>
      </c>
      <c r="C408" s="9" t="s">
        <v>62</v>
      </c>
      <c r="D408" s="9" t="str">
        <f t="shared" si="6"/>
        <v>St. Martin (French part)-The Americas2001</v>
      </c>
      <c r="E408" s="8"/>
      <c r="F408" s="8"/>
    </row>
    <row r="409" spans="1:6" ht="15" x14ac:dyDescent="0.25">
      <c r="A409" s="5" t="s">
        <v>84</v>
      </c>
      <c r="B409" s="12" t="s">
        <v>255</v>
      </c>
      <c r="C409" s="9" t="s">
        <v>62</v>
      </c>
      <c r="D409" s="9" t="str">
        <f t="shared" si="6"/>
        <v>St. Vincent and the Grenadines-The Americas2001</v>
      </c>
      <c r="E409" s="11">
        <v>89000000</v>
      </c>
      <c r="F409" s="11">
        <v>12000000</v>
      </c>
    </row>
    <row r="410" spans="1:6" ht="15" x14ac:dyDescent="0.25">
      <c r="A410" s="5" t="s">
        <v>84</v>
      </c>
      <c r="B410" s="12" t="s">
        <v>257</v>
      </c>
      <c r="C410" s="9" t="s">
        <v>62</v>
      </c>
      <c r="D410" s="9" t="str">
        <f t="shared" si="6"/>
        <v>Suriname-The Americas2001</v>
      </c>
      <c r="E410" s="11">
        <v>26000000</v>
      </c>
      <c r="F410" s="11">
        <v>62000000</v>
      </c>
    </row>
    <row r="411" spans="1:6" ht="15" x14ac:dyDescent="0.25">
      <c r="A411" s="5" t="s">
        <v>84</v>
      </c>
      <c r="B411" s="12" t="s">
        <v>268</v>
      </c>
      <c r="C411" s="9" t="s">
        <v>62</v>
      </c>
      <c r="D411" s="9" t="str">
        <f t="shared" si="6"/>
        <v>Trinidad and Tobago-The Americas2001</v>
      </c>
      <c r="E411" s="11">
        <v>361000000</v>
      </c>
      <c r="F411" s="11">
        <v>172000000</v>
      </c>
    </row>
    <row r="412" spans="1:6" ht="15" x14ac:dyDescent="0.25">
      <c r="A412" s="5" t="s">
        <v>84</v>
      </c>
      <c r="B412" s="12" t="s">
        <v>272</v>
      </c>
      <c r="C412" s="9" t="s">
        <v>62</v>
      </c>
      <c r="D412" s="9" t="str">
        <f t="shared" si="6"/>
        <v>Turks and Caicos Islands-The Americas2001</v>
      </c>
      <c r="E412" s="11">
        <v>311000000</v>
      </c>
      <c r="F412" s="8"/>
    </row>
    <row r="413" spans="1:6" ht="15" x14ac:dyDescent="0.25">
      <c r="A413" s="5" t="s">
        <v>84</v>
      </c>
      <c r="B413" s="12" t="s">
        <v>277</v>
      </c>
      <c r="C413" s="9" t="s">
        <v>62</v>
      </c>
      <c r="D413" s="9" t="str">
        <f t="shared" si="6"/>
        <v>United States-The Americas2001</v>
      </c>
      <c r="E413" s="13">
        <v>109000000000</v>
      </c>
      <c r="F413" s="11">
        <v>85610000000</v>
      </c>
    </row>
    <row r="414" spans="1:6" ht="15" x14ac:dyDescent="0.25">
      <c r="A414" s="5" t="s">
        <v>84</v>
      </c>
      <c r="B414" s="12" t="s">
        <v>278</v>
      </c>
      <c r="C414" s="9" t="s">
        <v>62</v>
      </c>
      <c r="D414" s="9" t="str">
        <f t="shared" si="6"/>
        <v>Uruguay-The Americas2001</v>
      </c>
      <c r="E414" s="11">
        <v>700000000</v>
      </c>
      <c r="F414" s="11">
        <v>338000000</v>
      </c>
    </row>
    <row r="415" spans="1:6" ht="15" x14ac:dyDescent="0.25">
      <c r="A415" s="5" t="s">
        <v>84</v>
      </c>
      <c r="B415" s="12" t="s">
        <v>281</v>
      </c>
      <c r="C415" s="9" t="s">
        <v>62</v>
      </c>
      <c r="D415" s="9" t="str">
        <f t="shared" si="6"/>
        <v>Venezuela-The Americas2001</v>
      </c>
      <c r="E415" s="11">
        <v>677000000</v>
      </c>
      <c r="F415" s="11">
        <v>1718000000</v>
      </c>
    </row>
    <row r="416" spans="1:6" ht="15" x14ac:dyDescent="0.25">
      <c r="A416" s="5" t="s">
        <v>77</v>
      </c>
      <c r="B416" s="12" t="s">
        <v>76</v>
      </c>
      <c r="C416" s="9" t="s">
        <v>63</v>
      </c>
      <c r="D416" s="9" t="str">
        <f t="shared" si="6"/>
        <v>Algeria-Africa2002</v>
      </c>
      <c r="E416" s="11">
        <v>111000000</v>
      </c>
      <c r="F416" s="11">
        <v>248000000</v>
      </c>
    </row>
    <row r="417" spans="1:6" ht="15" x14ac:dyDescent="0.25">
      <c r="A417" s="5" t="s">
        <v>77</v>
      </c>
      <c r="B417" s="12" t="s">
        <v>82</v>
      </c>
      <c r="C417" s="9" t="s">
        <v>63</v>
      </c>
      <c r="D417" s="9" t="str">
        <f t="shared" si="6"/>
        <v>Angola-Africa2002</v>
      </c>
      <c r="E417" s="11">
        <v>51000000</v>
      </c>
      <c r="F417" s="11">
        <v>52000000</v>
      </c>
    </row>
    <row r="418" spans="1:6" ht="15" x14ac:dyDescent="0.25">
      <c r="A418" s="5" t="s">
        <v>77</v>
      </c>
      <c r="B418" s="12" t="s">
        <v>99</v>
      </c>
      <c r="C418" s="9" t="s">
        <v>63</v>
      </c>
      <c r="D418" s="9" t="str">
        <f t="shared" si="6"/>
        <v>Benin-Africa2002</v>
      </c>
      <c r="E418" s="11">
        <v>95000000</v>
      </c>
      <c r="F418" s="11">
        <v>49000000</v>
      </c>
    </row>
    <row r="419" spans="1:6" ht="15" x14ac:dyDescent="0.25">
      <c r="A419" s="5" t="s">
        <v>77</v>
      </c>
      <c r="B419" s="12" t="s">
        <v>104</v>
      </c>
      <c r="C419" s="9" t="s">
        <v>63</v>
      </c>
      <c r="D419" s="9" t="str">
        <f t="shared" si="6"/>
        <v>Botswana-Africa2002</v>
      </c>
      <c r="E419" s="11">
        <v>324000000</v>
      </c>
      <c r="F419" s="11">
        <v>197000000</v>
      </c>
    </row>
    <row r="420" spans="1:6" ht="15" x14ac:dyDescent="0.25">
      <c r="A420" s="5" t="s">
        <v>77</v>
      </c>
      <c r="B420" s="12" t="s">
        <v>108</v>
      </c>
      <c r="C420" s="9" t="s">
        <v>63</v>
      </c>
      <c r="D420" s="9" t="str">
        <f t="shared" si="6"/>
        <v>Burkina Faso-Africa2002</v>
      </c>
      <c r="E420" s="11">
        <v>37000000</v>
      </c>
      <c r="F420" s="11">
        <v>36000000</v>
      </c>
    </row>
    <row r="421" spans="1:6" ht="15" x14ac:dyDescent="0.25">
      <c r="A421" s="5" t="s">
        <v>77</v>
      </c>
      <c r="B421" s="12" t="s">
        <v>109</v>
      </c>
      <c r="C421" s="9" t="s">
        <v>63</v>
      </c>
      <c r="D421" s="9" t="str">
        <f t="shared" si="6"/>
        <v>Burundi-Africa2002</v>
      </c>
      <c r="E421" s="11">
        <v>1600000</v>
      </c>
      <c r="F421" s="11">
        <v>14000000</v>
      </c>
    </row>
    <row r="422" spans="1:6" ht="15" x14ac:dyDescent="0.25">
      <c r="A422" s="5" t="s">
        <v>77</v>
      </c>
      <c r="B422" s="12" t="s">
        <v>111</v>
      </c>
      <c r="C422" s="9" t="s">
        <v>63</v>
      </c>
      <c r="D422" s="9" t="str">
        <f t="shared" si="6"/>
        <v>Cameroon-Africa2002</v>
      </c>
      <c r="E422" s="11">
        <v>124000000</v>
      </c>
      <c r="F422" s="11">
        <v>205000000</v>
      </c>
    </row>
    <row r="423" spans="1:6" ht="15" x14ac:dyDescent="0.25">
      <c r="A423" s="5" t="s">
        <v>77</v>
      </c>
      <c r="B423" s="12" t="s">
        <v>114</v>
      </c>
      <c r="C423" s="9" t="s">
        <v>63</v>
      </c>
      <c r="D423" s="9" t="str">
        <f t="shared" si="6"/>
        <v>Central African Republic-Africa2002</v>
      </c>
      <c r="E423" s="11">
        <v>3000000</v>
      </c>
      <c r="F423" s="11">
        <v>29000000</v>
      </c>
    </row>
    <row r="424" spans="1:6" ht="15" x14ac:dyDescent="0.25">
      <c r="A424" s="5" t="s">
        <v>77</v>
      </c>
      <c r="B424" s="12" t="s">
        <v>115</v>
      </c>
      <c r="C424" s="9" t="s">
        <v>63</v>
      </c>
      <c r="D424" s="9" t="str">
        <f t="shared" si="6"/>
        <v>Chad-Africa2002</v>
      </c>
      <c r="E424" s="11">
        <v>25000000</v>
      </c>
      <c r="F424" s="11">
        <v>80000000</v>
      </c>
    </row>
    <row r="425" spans="1:6" ht="15" x14ac:dyDescent="0.25">
      <c r="A425" s="5" t="s">
        <v>77</v>
      </c>
      <c r="B425" s="12" t="s">
        <v>119</v>
      </c>
      <c r="C425" s="9" t="s">
        <v>63</v>
      </c>
      <c r="D425" s="9" t="str">
        <f t="shared" si="6"/>
        <v>Comoros-Africa2002</v>
      </c>
      <c r="E425" s="11">
        <v>11000000</v>
      </c>
      <c r="F425" s="8"/>
    </row>
    <row r="426" spans="1:6" ht="15" x14ac:dyDescent="0.25">
      <c r="A426" s="5" t="s">
        <v>77</v>
      </c>
      <c r="B426" s="12" t="s">
        <v>121</v>
      </c>
      <c r="C426" s="9" t="s">
        <v>63</v>
      </c>
      <c r="D426" s="9" t="str">
        <f t="shared" si="6"/>
        <v>Congo (Kinshasa)-Africa2002</v>
      </c>
      <c r="E426" s="8"/>
      <c r="F426" s="8"/>
    </row>
    <row r="427" spans="1:6" ht="15" x14ac:dyDescent="0.25">
      <c r="A427" s="5" t="s">
        <v>77</v>
      </c>
      <c r="B427" s="12" t="s">
        <v>120</v>
      </c>
      <c r="C427" s="9" t="s">
        <v>63</v>
      </c>
      <c r="D427" s="9" t="str">
        <f t="shared" si="6"/>
        <v>Congo (Brazzaville)-Africa2002</v>
      </c>
      <c r="E427" s="11">
        <v>25600000</v>
      </c>
      <c r="F427" s="11">
        <v>85000000</v>
      </c>
    </row>
    <row r="428" spans="1:6" ht="15" x14ac:dyDescent="0.25">
      <c r="A428" s="5" t="s">
        <v>77</v>
      </c>
      <c r="B428" s="12" t="s">
        <v>123</v>
      </c>
      <c r="C428" s="9" t="s">
        <v>63</v>
      </c>
      <c r="D428" s="9" t="str">
        <f t="shared" si="6"/>
        <v>Cote d'Ivoire-Africa2002</v>
      </c>
      <c r="E428" s="11">
        <v>56000000</v>
      </c>
      <c r="F428" s="11">
        <v>490000000</v>
      </c>
    </row>
    <row r="429" spans="1:6" ht="15" x14ac:dyDescent="0.25">
      <c r="A429" s="5" t="s">
        <v>77</v>
      </c>
      <c r="B429" s="12" t="s">
        <v>130</v>
      </c>
      <c r="C429" s="9" t="s">
        <v>63</v>
      </c>
      <c r="D429" s="9" t="str">
        <f t="shared" si="6"/>
        <v>Djibouti-Africa2002</v>
      </c>
      <c r="E429" s="11">
        <v>8900000</v>
      </c>
      <c r="F429" s="11">
        <v>7700000</v>
      </c>
    </row>
    <row r="430" spans="1:6" ht="15" x14ac:dyDescent="0.25">
      <c r="A430" s="5" t="s">
        <v>77</v>
      </c>
      <c r="B430" s="12" t="s">
        <v>134</v>
      </c>
      <c r="C430" s="9" t="s">
        <v>63</v>
      </c>
      <c r="D430" s="9" t="str">
        <f t="shared" si="6"/>
        <v>Egypt-Africa2002</v>
      </c>
      <c r="E430" s="11">
        <v>4133000000</v>
      </c>
      <c r="F430" s="11">
        <v>1309000000</v>
      </c>
    </row>
    <row r="431" spans="1:6" ht="15" x14ac:dyDescent="0.25">
      <c r="A431" s="5" t="s">
        <v>77</v>
      </c>
      <c r="B431" s="12" t="s">
        <v>136</v>
      </c>
      <c r="C431" s="9" t="s">
        <v>63</v>
      </c>
      <c r="D431" s="9" t="str">
        <f t="shared" si="6"/>
        <v>Equatorial Guinea-Africa2002</v>
      </c>
      <c r="E431" s="8"/>
      <c r="F431" s="8"/>
    </row>
    <row r="432" spans="1:6" ht="15" x14ac:dyDescent="0.25">
      <c r="A432" s="5" t="s">
        <v>77</v>
      </c>
      <c r="B432" s="12" t="s">
        <v>137</v>
      </c>
      <c r="C432" s="9" t="s">
        <v>63</v>
      </c>
      <c r="D432" s="9" t="str">
        <f t="shared" si="6"/>
        <v>Eritrea-Africa2002</v>
      </c>
      <c r="E432" s="11">
        <v>73000000</v>
      </c>
      <c r="F432" s="8"/>
    </row>
    <row r="433" spans="1:6" ht="15" x14ac:dyDescent="0.25">
      <c r="A433" s="5" t="s">
        <v>77</v>
      </c>
      <c r="B433" s="12" t="s">
        <v>139</v>
      </c>
      <c r="C433" s="9" t="s">
        <v>63</v>
      </c>
      <c r="D433" s="9" t="str">
        <f t="shared" si="6"/>
        <v>Ethiopia-Africa2002</v>
      </c>
      <c r="E433" s="11">
        <v>261000000</v>
      </c>
      <c r="F433" s="11">
        <v>55000000</v>
      </c>
    </row>
    <row r="434" spans="1:6" ht="15" x14ac:dyDescent="0.25">
      <c r="A434" s="5" t="s">
        <v>77</v>
      </c>
      <c r="B434" s="12" t="s">
        <v>145</v>
      </c>
      <c r="C434" s="9" t="s">
        <v>63</v>
      </c>
      <c r="D434" s="9" t="str">
        <f t="shared" si="6"/>
        <v>Gabon-Africa2002</v>
      </c>
      <c r="E434" s="11">
        <v>77000000</v>
      </c>
      <c r="F434" s="11">
        <v>234000000</v>
      </c>
    </row>
    <row r="435" spans="1:6" ht="15" x14ac:dyDescent="0.25">
      <c r="A435" s="5" t="s">
        <v>77</v>
      </c>
      <c r="B435" s="12" t="s">
        <v>146</v>
      </c>
      <c r="C435" s="9" t="s">
        <v>63</v>
      </c>
      <c r="D435" s="9" t="str">
        <f t="shared" si="6"/>
        <v>Gambia, The-Africa2002</v>
      </c>
      <c r="E435" s="8"/>
      <c r="F435" s="8"/>
    </row>
    <row r="436" spans="1:6" ht="15" x14ac:dyDescent="0.25">
      <c r="A436" s="5" t="s">
        <v>77</v>
      </c>
      <c r="B436" s="12" t="s">
        <v>149</v>
      </c>
      <c r="C436" s="9" t="s">
        <v>63</v>
      </c>
      <c r="D436" s="9" t="str">
        <f t="shared" si="6"/>
        <v>Ghana-Africa2002</v>
      </c>
      <c r="E436" s="11">
        <v>383000000</v>
      </c>
      <c r="F436" s="11">
        <v>184000000</v>
      </c>
    </row>
    <row r="437" spans="1:6" ht="15" x14ac:dyDescent="0.25">
      <c r="A437" s="5" t="s">
        <v>77</v>
      </c>
      <c r="B437" s="12" t="s">
        <v>155</v>
      </c>
      <c r="C437" s="9" t="s">
        <v>63</v>
      </c>
      <c r="D437" s="9" t="str">
        <f t="shared" si="6"/>
        <v>Guinea-Africa2002</v>
      </c>
      <c r="E437" s="8"/>
      <c r="F437" s="11">
        <v>38000000</v>
      </c>
    </row>
    <row r="438" spans="1:6" ht="15" x14ac:dyDescent="0.25">
      <c r="A438" s="5" t="s">
        <v>77</v>
      </c>
      <c r="B438" s="12" t="s">
        <v>156</v>
      </c>
      <c r="C438" s="9" t="s">
        <v>63</v>
      </c>
      <c r="D438" s="9" t="str">
        <f t="shared" si="6"/>
        <v>Guinea-Bissau-Africa2002</v>
      </c>
      <c r="E438" s="11">
        <v>2300000</v>
      </c>
      <c r="F438" s="11">
        <v>10200000</v>
      </c>
    </row>
    <row r="439" spans="1:6" ht="15" x14ac:dyDescent="0.25">
      <c r="A439" s="5" t="s">
        <v>77</v>
      </c>
      <c r="B439" s="12" t="s">
        <v>175</v>
      </c>
      <c r="C439" s="9" t="s">
        <v>63</v>
      </c>
      <c r="D439" s="9" t="str">
        <f t="shared" si="6"/>
        <v>Kenya-Africa2002</v>
      </c>
      <c r="E439" s="11">
        <v>513000000</v>
      </c>
      <c r="F439" s="11">
        <v>126000000</v>
      </c>
    </row>
    <row r="440" spans="1:6" ht="15" x14ac:dyDescent="0.25">
      <c r="A440" s="5" t="s">
        <v>77</v>
      </c>
      <c r="B440" s="12" t="s">
        <v>183</v>
      </c>
      <c r="C440" s="9" t="s">
        <v>63</v>
      </c>
      <c r="D440" s="9" t="str">
        <f t="shared" si="6"/>
        <v>Lesotho-Africa2002</v>
      </c>
      <c r="E440" s="11">
        <v>14000000</v>
      </c>
      <c r="F440" s="11">
        <v>164000000</v>
      </c>
    </row>
    <row r="441" spans="1:6" ht="15" x14ac:dyDescent="0.25">
      <c r="A441" s="5" t="s">
        <v>77</v>
      </c>
      <c r="B441" s="12" t="s">
        <v>184</v>
      </c>
      <c r="C441" s="9" t="s">
        <v>63</v>
      </c>
      <c r="D441" s="9" t="str">
        <f t="shared" si="6"/>
        <v>Liberia-Africa2002</v>
      </c>
      <c r="E441" s="8"/>
      <c r="F441" s="8"/>
    </row>
    <row r="442" spans="1:6" ht="15" x14ac:dyDescent="0.25">
      <c r="A442" s="5" t="s">
        <v>77</v>
      </c>
      <c r="B442" s="12" t="s">
        <v>185</v>
      </c>
      <c r="C442" s="9" t="s">
        <v>63</v>
      </c>
      <c r="D442" s="9" t="str">
        <f t="shared" si="6"/>
        <v>Libya-Africa2002</v>
      </c>
      <c r="E442" s="11">
        <v>202000000</v>
      </c>
      <c r="F442" s="11">
        <v>654000000</v>
      </c>
    </row>
    <row r="443" spans="1:6" ht="15" x14ac:dyDescent="0.25">
      <c r="A443" s="5" t="s">
        <v>77</v>
      </c>
      <c r="B443" s="12" t="s">
        <v>190</v>
      </c>
      <c r="C443" s="9" t="s">
        <v>63</v>
      </c>
      <c r="D443" s="9" t="str">
        <f t="shared" si="6"/>
        <v>Madagascar-Africa2002</v>
      </c>
      <c r="E443" s="11">
        <v>109000000</v>
      </c>
      <c r="F443" s="11">
        <v>192000000</v>
      </c>
    </row>
    <row r="444" spans="1:6" ht="15" x14ac:dyDescent="0.25">
      <c r="A444" s="5" t="s">
        <v>77</v>
      </c>
      <c r="B444" s="12" t="s">
        <v>191</v>
      </c>
      <c r="C444" s="9" t="s">
        <v>63</v>
      </c>
      <c r="D444" s="9" t="str">
        <f t="shared" si="6"/>
        <v>Malawi-Africa2002</v>
      </c>
      <c r="E444" s="11">
        <v>45000000</v>
      </c>
      <c r="F444" s="11">
        <v>86000000</v>
      </c>
    </row>
    <row r="445" spans="1:6" ht="15" x14ac:dyDescent="0.25">
      <c r="A445" s="5" t="s">
        <v>77</v>
      </c>
      <c r="B445" s="12" t="s">
        <v>194</v>
      </c>
      <c r="C445" s="9" t="s">
        <v>63</v>
      </c>
      <c r="D445" s="9" t="str">
        <f t="shared" si="6"/>
        <v>Mali-Africa2002</v>
      </c>
      <c r="E445" s="11">
        <v>105000000</v>
      </c>
      <c r="F445" s="11">
        <v>62000000</v>
      </c>
    </row>
    <row r="446" spans="1:6" ht="15" x14ac:dyDescent="0.25">
      <c r="A446" s="5" t="s">
        <v>77</v>
      </c>
      <c r="B446" s="12" t="s">
        <v>197</v>
      </c>
      <c r="C446" s="9" t="s">
        <v>63</v>
      </c>
      <c r="D446" s="9" t="str">
        <f t="shared" si="6"/>
        <v>Mauritania-Africa2002</v>
      </c>
      <c r="E446" s="8"/>
      <c r="F446" s="8"/>
    </row>
    <row r="447" spans="1:6" ht="15" x14ac:dyDescent="0.25">
      <c r="A447" s="5" t="s">
        <v>77</v>
      </c>
      <c r="B447" s="12" t="s">
        <v>198</v>
      </c>
      <c r="C447" s="9" t="s">
        <v>63</v>
      </c>
      <c r="D447" s="9" t="str">
        <f t="shared" si="6"/>
        <v>Mauritius-Africa2002</v>
      </c>
      <c r="E447" s="11">
        <v>829000000</v>
      </c>
      <c r="F447" s="11">
        <v>223000000</v>
      </c>
    </row>
    <row r="448" spans="1:6" ht="15" x14ac:dyDescent="0.25">
      <c r="A448" s="5" t="s">
        <v>77</v>
      </c>
      <c r="B448" s="12" t="s">
        <v>205</v>
      </c>
      <c r="C448" s="9" t="s">
        <v>63</v>
      </c>
      <c r="D448" s="9" t="str">
        <f t="shared" si="6"/>
        <v>Morocco-Africa2002</v>
      </c>
      <c r="E448" s="11">
        <v>3157000000</v>
      </c>
      <c r="F448" s="11">
        <v>669000000</v>
      </c>
    </row>
    <row r="449" spans="1:6" ht="15" x14ac:dyDescent="0.25">
      <c r="A449" s="5" t="s">
        <v>77</v>
      </c>
      <c r="B449" s="12" t="s">
        <v>206</v>
      </c>
      <c r="C449" s="9" t="s">
        <v>63</v>
      </c>
      <c r="D449" s="9" t="str">
        <f t="shared" si="6"/>
        <v>Mozambique-Africa2002</v>
      </c>
      <c r="E449" s="11">
        <v>65000000</v>
      </c>
      <c r="F449" s="11">
        <v>115000000</v>
      </c>
    </row>
    <row r="450" spans="1:6" ht="15" x14ac:dyDescent="0.25">
      <c r="A450" s="5" t="s">
        <v>77</v>
      </c>
      <c r="B450" s="12" t="s">
        <v>208</v>
      </c>
      <c r="C450" s="9" t="s">
        <v>63</v>
      </c>
      <c r="D450" s="9" t="str">
        <f t="shared" si="6"/>
        <v>Namibia-Africa2002</v>
      </c>
      <c r="E450" s="11">
        <v>251000000</v>
      </c>
      <c r="F450" s="11">
        <v>65000000</v>
      </c>
    </row>
    <row r="451" spans="1:6" ht="15" x14ac:dyDescent="0.25">
      <c r="A451" s="5" t="s">
        <v>77</v>
      </c>
      <c r="B451" s="12" t="s">
        <v>214</v>
      </c>
      <c r="C451" s="9" t="s">
        <v>63</v>
      </c>
      <c r="D451" s="9" t="str">
        <f t="shared" ref="D451:D514" si="7">CONCATENATE(B451,C451)</f>
        <v>Niger-Africa2002</v>
      </c>
      <c r="E451" s="11">
        <v>20000000</v>
      </c>
      <c r="F451" s="11">
        <v>29000000</v>
      </c>
    </row>
    <row r="452" spans="1:6" ht="15" x14ac:dyDescent="0.25">
      <c r="A452" s="5" t="s">
        <v>77</v>
      </c>
      <c r="B452" s="12" t="s">
        <v>215</v>
      </c>
      <c r="C452" s="9" t="s">
        <v>63</v>
      </c>
      <c r="D452" s="9" t="str">
        <f t="shared" si="7"/>
        <v>Nigeria-Africa2002</v>
      </c>
      <c r="E452" s="11">
        <v>256000000</v>
      </c>
      <c r="F452" s="11">
        <v>910000000</v>
      </c>
    </row>
    <row r="453" spans="1:6" ht="15" x14ac:dyDescent="0.25">
      <c r="A453" s="5" t="s">
        <v>77</v>
      </c>
      <c r="B453" s="12" t="s">
        <v>232</v>
      </c>
      <c r="C453" s="9" t="s">
        <v>63</v>
      </c>
      <c r="D453" s="9" t="str">
        <f t="shared" si="7"/>
        <v>Rwanda-Africa2002</v>
      </c>
      <c r="E453" s="11">
        <v>31000000</v>
      </c>
      <c r="F453" s="11">
        <v>24000000</v>
      </c>
    </row>
    <row r="454" spans="1:6" ht="15" x14ac:dyDescent="0.25">
      <c r="A454" s="5" t="s">
        <v>77</v>
      </c>
      <c r="B454" s="12" t="s">
        <v>235</v>
      </c>
      <c r="C454" s="9" t="s">
        <v>63</v>
      </c>
      <c r="D454" s="9" t="str">
        <f t="shared" si="7"/>
        <v>Sao Tome and Principe-Africa2002</v>
      </c>
      <c r="E454" s="11">
        <v>6900000</v>
      </c>
      <c r="F454" s="11">
        <v>1800000</v>
      </c>
    </row>
    <row r="455" spans="1:6" ht="15" x14ac:dyDescent="0.25">
      <c r="A455" s="5" t="s">
        <v>77</v>
      </c>
      <c r="B455" s="12" t="s">
        <v>237</v>
      </c>
      <c r="C455" s="9" t="s">
        <v>63</v>
      </c>
      <c r="D455" s="9" t="str">
        <f t="shared" si="7"/>
        <v>Senegal-Africa2002</v>
      </c>
      <c r="E455" s="11">
        <v>210000000</v>
      </c>
      <c r="F455" s="11">
        <v>112000000</v>
      </c>
    </row>
    <row r="456" spans="1:6" ht="15" x14ac:dyDescent="0.25">
      <c r="A456" s="5" t="s">
        <v>77</v>
      </c>
      <c r="B456" s="12" t="s">
        <v>239</v>
      </c>
      <c r="C456" s="9" t="s">
        <v>63</v>
      </c>
      <c r="D456" s="9" t="str">
        <f t="shared" si="7"/>
        <v>Seychelles-Africa2002</v>
      </c>
      <c r="E456" s="11">
        <v>247000000</v>
      </c>
      <c r="F456" s="11">
        <v>53000000</v>
      </c>
    </row>
    <row r="457" spans="1:6" ht="15" x14ac:dyDescent="0.25">
      <c r="A457" s="5" t="s">
        <v>77</v>
      </c>
      <c r="B457" s="12" t="s">
        <v>240</v>
      </c>
      <c r="C457" s="9" t="s">
        <v>63</v>
      </c>
      <c r="D457" s="9" t="str">
        <f t="shared" si="7"/>
        <v>Sierra Leone-Africa2002</v>
      </c>
      <c r="E457" s="11">
        <v>38000000</v>
      </c>
      <c r="F457" s="11">
        <v>39000000</v>
      </c>
    </row>
    <row r="458" spans="1:6" ht="15" x14ac:dyDescent="0.25">
      <c r="A458" s="5" t="s">
        <v>77</v>
      </c>
      <c r="B458" s="12" t="s">
        <v>246</v>
      </c>
      <c r="C458" s="9" t="s">
        <v>63</v>
      </c>
      <c r="D458" s="9" t="str">
        <f t="shared" si="7"/>
        <v>Somalia-Africa2002</v>
      </c>
      <c r="E458" s="8"/>
      <c r="F458" s="8"/>
    </row>
    <row r="459" spans="1:6" ht="15" x14ac:dyDescent="0.25">
      <c r="A459" s="5" t="s">
        <v>77</v>
      </c>
      <c r="B459" s="12" t="s">
        <v>247</v>
      </c>
      <c r="C459" s="9" t="s">
        <v>63</v>
      </c>
      <c r="D459" s="9" t="str">
        <f t="shared" si="7"/>
        <v>South Africa-Africa2002</v>
      </c>
      <c r="E459" s="11">
        <v>3695000000</v>
      </c>
      <c r="F459" s="11">
        <v>2251000000</v>
      </c>
    </row>
    <row r="460" spans="1:6" ht="15" x14ac:dyDescent="0.25">
      <c r="A460" s="5" t="s">
        <v>77</v>
      </c>
      <c r="B460" s="12" t="s">
        <v>249</v>
      </c>
      <c r="C460" s="9" t="s">
        <v>63</v>
      </c>
      <c r="D460" s="9" t="str">
        <f t="shared" si="7"/>
        <v>South Sudan-Africa2002</v>
      </c>
      <c r="E460" s="8"/>
      <c r="F460" s="8"/>
    </row>
    <row r="461" spans="1:6" ht="15" x14ac:dyDescent="0.25">
      <c r="A461" s="5" t="s">
        <v>77</v>
      </c>
      <c r="B461" s="12" t="s">
        <v>256</v>
      </c>
      <c r="C461" s="9" t="s">
        <v>63</v>
      </c>
      <c r="D461" s="9" t="str">
        <f t="shared" si="7"/>
        <v>Sudan-Africa2002</v>
      </c>
      <c r="E461" s="11">
        <v>108000000</v>
      </c>
      <c r="F461" s="11">
        <v>91000000</v>
      </c>
    </row>
    <row r="462" spans="1:6" ht="15" x14ac:dyDescent="0.25">
      <c r="A462" s="5" t="s">
        <v>77</v>
      </c>
      <c r="B462" s="12" t="s">
        <v>258</v>
      </c>
      <c r="C462" s="9" t="s">
        <v>63</v>
      </c>
      <c r="D462" s="9" t="str">
        <f t="shared" si="7"/>
        <v>Swaziland-Africa2002</v>
      </c>
      <c r="E462" s="11">
        <v>45000000</v>
      </c>
      <c r="F462" s="11">
        <v>27000000</v>
      </c>
    </row>
    <row r="463" spans="1:6" ht="15" x14ac:dyDescent="0.25">
      <c r="A463" s="5" t="s">
        <v>77</v>
      </c>
      <c r="B463" s="12" t="s">
        <v>263</v>
      </c>
      <c r="C463" s="9" t="s">
        <v>63</v>
      </c>
      <c r="D463" s="9" t="str">
        <f t="shared" si="7"/>
        <v>Tanzania-Africa2002</v>
      </c>
      <c r="E463" s="11">
        <v>639000000</v>
      </c>
      <c r="F463" s="11">
        <v>361000000</v>
      </c>
    </row>
    <row r="464" spans="1:6" ht="15" x14ac:dyDescent="0.25">
      <c r="A464" s="5" t="s">
        <v>77</v>
      </c>
      <c r="B464" s="12" t="s">
        <v>266</v>
      </c>
      <c r="C464" s="9" t="s">
        <v>63</v>
      </c>
      <c r="D464" s="9" t="str">
        <f t="shared" si="7"/>
        <v>Togo-Africa2002</v>
      </c>
      <c r="E464" s="11">
        <v>16000000</v>
      </c>
      <c r="F464" s="11">
        <v>26000000</v>
      </c>
    </row>
    <row r="465" spans="1:6" ht="15" x14ac:dyDescent="0.25">
      <c r="A465" s="5" t="s">
        <v>77</v>
      </c>
      <c r="B465" s="12" t="s">
        <v>269</v>
      </c>
      <c r="C465" s="9" t="s">
        <v>63</v>
      </c>
      <c r="D465" s="9" t="str">
        <f t="shared" si="7"/>
        <v>Tunisia-Africa2002</v>
      </c>
      <c r="E465" s="11">
        <v>1831000000</v>
      </c>
      <c r="F465" s="11">
        <v>303000000</v>
      </c>
    </row>
    <row r="466" spans="1:6" ht="15" x14ac:dyDescent="0.25">
      <c r="A466" s="5" t="s">
        <v>77</v>
      </c>
      <c r="B466" s="12" t="s">
        <v>273</v>
      </c>
      <c r="C466" s="9" t="s">
        <v>63</v>
      </c>
      <c r="D466" s="9" t="str">
        <f t="shared" si="7"/>
        <v>Uganda-Africa2002</v>
      </c>
      <c r="E466" s="11">
        <v>194000000</v>
      </c>
      <c r="F466" s="8"/>
    </row>
    <row r="467" spans="1:6" ht="15" x14ac:dyDescent="0.25">
      <c r="A467" s="5" t="s">
        <v>77</v>
      </c>
      <c r="B467" s="12" t="s">
        <v>284</v>
      </c>
      <c r="C467" s="9" t="s">
        <v>63</v>
      </c>
      <c r="D467" s="9" t="str">
        <f t="shared" si="7"/>
        <v>Zambia-Africa2002</v>
      </c>
      <c r="E467" s="11">
        <v>64000000</v>
      </c>
      <c r="F467" s="11">
        <v>109000000</v>
      </c>
    </row>
    <row r="468" spans="1:6" ht="15" x14ac:dyDescent="0.25">
      <c r="A468" s="5" t="s">
        <v>77</v>
      </c>
      <c r="B468" s="12" t="s">
        <v>285</v>
      </c>
      <c r="C468" s="9" t="s">
        <v>63</v>
      </c>
      <c r="D468" s="9" t="str">
        <f t="shared" si="7"/>
        <v>Zimbabwe-Africa2002</v>
      </c>
      <c r="E468" s="11">
        <v>76000000</v>
      </c>
      <c r="F468" s="8"/>
    </row>
    <row r="469" spans="1:6" ht="15" x14ac:dyDescent="0.25">
      <c r="A469" s="5" t="s">
        <v>61</v>
      </c>
      <c r="B469" s="12" t="s">
        <v>59</v>
      </c>
      <c r="C469" s="9" t="s">
        <v>63</v>
      </c>
      <c r="D469" s="9" t="str">
        <f t="shared" si="7"/>
        <v>Afghanistan-Asia2002</v>
      </c>
      <c r="E469" s="8"/>
      <c r="F469" s="8"/>
    </row>
    <row r="470" spans="1:6" ht="15" x14ac:dyDescent="0.25">
      <c r="A470" s="5" t="s">
        <v>61</v>
      </c>
      <c r="B470" s="12" t="s">
        <v>86</v>
      </c>
      <c r="C470" s="9" t="s">
        <v>63</v>
      </c>
      <c r="D470" s="9" t="str">
        <f t="shared" si="7"/>
        <v>Armenia-Asia2002</v>
      </c>
      <c r="E470" s="11">
        <v>81000000</v>
      </c>
      <c r="F470" s="11">
        <v>85000000</v>
      </c>
    </row>
    <row r="471" spans="1:6" ht="15" x14ac:dyDescent="0.25">
      <c r="A471" s="5" t="s">
        <v>61</v>
      </c>
      <c r="B471" s="12" t="s">
        <v>90</v>
      </c>
      <c r="C471" s="9" t="s">
        <v>63</v>
      </c>
      <c r="D471" s="9" t="str">
        <f t="shared" si="7"/>
        <v>Azerbaijan-Asia2002</v>
      </c>
      <c r="E471" s="11">
        <v>63000000</v>
      </c>
      <c r="F471" s="11">
        <v>110000000</v>
      </c>
    </row>
    <row r="472" spans="1:6" ht="15" x14ac:dyDescent="0.25">
      <c r="A472" s="5" t="s">
        <v>61</v>
      </c>
      <c r="B472" s="12" t="s">
        <v>94</v>
      </c>
      <c r="C472" s="9" t="s">
        <v>63</v>
      </c>
      <c r="D472" s="9" t="str">
        <f t="shared" si="7"/>
        <v>Bangladesh-Asia2002</v>
      </c>
      <c r="E472" s="11">
        <v>59000000</v>
      </c>
      <c r="F472" s="11">
        <v>309000000</v>
      </c>
    </row>
    <row r="473" spans="1:6" ht="15" x14ac:dyDescent="0.25">
      <c r="A473" s="5" t="s">
        <v>61</v>
      </c>
      <c r="B473" s="12" t="s">
        <v>101</v>
      </c>
      <c r="C473" s="9" t="s">
        <v>63</v>
      </c>
      <c r="D473" s="9" t="str">
        <f t="shared" si="7"/>
        <v>Bhutan-Asia2002</v>
      </c>
      <c r="E473" s="11">
        <v>8000000</v>
      </c>
      <c r="F473" s="8"/>
    </row>
    <row r="474" spans="1:6" ht="15" x14ac:dyDescent="0.25">
      <c r="A474" s="5" t="s">
        <v>61</v>
      </c>
      <c r="B474" s="12" t="s">
        <v>106</v>
      </c>
      <c r="C474" s="9" t="s">
        <v>63</v>
      </c>
      <c r="D474" s="9" t="str">
        <f t="shared" si="7"/>
        <v>Brunei-Asia2002</v>
      </c>
      <c r="E474" s="11">
        <v>113000000</v>
      </c>
      <c r="F474" s="11">
        <v>398000000</v>
      </c>
    </row>
    <row r="475" spans="1:6" ht="15" x14ac:dyDescent="0.25">
      <c r="A475" s="5" t="s">
        <v>61</v>
      </c>
      <c r="B475" s="12" t="s">
        <v>110</v>
      </c>
      <c r="C475" s="9" t="s">
        <v>63</v>
      </c>
      <c r="D475" s="9" t="str">
        <f t="shared" si="7"/>
        <v>Cambodia-Asia2002</v>
      </c>
      <c r="E475" s="11">
        <v>509000000</v>
      </c>
      <c r="F475" s="11">
        <v>64000000</v>
      </c>
    </row>
    <row r="476" spans="1:6" ht="15" x14ac:dyDescent="0.25">
      <c r="A476" s="5" t="s">
        <v>61</v>
      </c>
      <c r="B476" s="12" t="s">
        <v>117</v>
      </c>
      <c r="C476" s="9" t="s">
        <v>63</v>
      </c>
      <c r="D476" s="9" t="str">
        <f t="shared" si="7"/>
        <v>China-Asia2002</v>
      </c>
      <c r="E476" s="11">
        <v>21742000000</v>
      </c>
      <c r="F476" s="11">
        <v>16759000000</v>
      </c>
    </row>
    <row r="477" spans="1:6" ht="15" x14ac:dyDescent="0.25">
      <c r="A477" s="5" t="s">
        <v>61</v>
      </c>
      <c r="B477" s="12" t="s">
        <v>147</v>
      </c>
      <c r="C477" s="9" t="s">
        <v>63</v>
      </c>
      <c r="D477" s="9" t="str">
        <f t="shared" si="7"/>
        <v>Georgia-Asia2002</v>
      </c>
      <c r="E477" s="11">
        <v>144000000</v>
      </c>
      <c r="F477" s="11">
        <v>189000000</v>
      </c>
    </row>
    <row r="478" spans="1:6" ht="15" x14ac:dyDescent="0.25">
      <c r="A478" s="5" t="s">
        <v>61</v>
      </c>
      <c r="B478" s="12" t="s">
        <v>160</v>
      </c>
      <c r="C478" s="9" t="s">
        <v>63</v>
      </c>
      <c r="D478" s="9" t="str">
        <f t="shared" si="7"/>
        <v>Hong Kong SAR-Asia2002</v>
      </c>
      <c r="E478" s="11">
        <v>9849000000</v>
      </c>
      <c r="F478" s="11">
        <v>12418000000</v>
      </c>
    </row>
    <row r="479" spans="1:6" ht="15" x14ac:dyDescent="0.25">
      <c r="A479" s="5" t="s">
        <v>61</v>
      </c>
      <c r="B479" s="12" t="s">
        <v>163</v>
      </c>
      <c r="C479" s="9" t="s">
        <v>63</v>
      </c>
      <c r="D479" s="9" t="str">
        <f t="shared" si="7"/>
        <v>India-Asia2002</v>
      </c>
      <c r="E479" s="11">
        <v>3300000000</v>
      </c>
      <c r="F479" s="11">
        <v>4350000000</v>
      </c>
    </row>
    <row r="480" spans="1:6" ht="15" x14ac:dyDescent="0.25">
      <c r="A480" s="5" t="s">
        <v>61</v>
      </c>
      <c r="B480" s="12" t="s">
        <v>164</v>
      </c>
      <c r="C480" s="9" t="s">
        <v>63</v>
      </c>
      <c r="D480" s="9" t="str">
        <f t="shared" si="7"/>
        <v>Indonesia-Asia2002</v>
      </c>
      <c r="E480" s="11">
        <v>5797000000</v>
      </c>
      <c r="F480" s="11">
        <v>5042000000</v>
      </c>
    </row>
    <row r="481" spans="1:6" ht="15" x14ac:dyDescent="0.25">
      <c r="A481" s="5" t="s">
        <v>61</v>
      </c>
      <c r="B481" s="12" t="s">
        <v>172</v>
      </c>
      <c r="C481" s="9" t="s">
        <v>63</v>
      </c>
      <c r="D481" s="9" t="str">
        <f t="shared" si="7"/>
        <v>Japan-Asia2002</v>
      </c>
      <c r="E481" s="11">
        <v>6069000000</v>
      </c>
      <c r="F481" s="11">
        <v>34977000000</v>
      </c>
    </row>
    <row r="482" spans="1:6" ht="15" x14ac:dyDescent="0.25">
      <c r="A482" s="5" t="s">
        <v>61</v>
      </c>
      <c r="B482" s="12" t="s">
        <v>174</v>
      </c>
      <c r="C482" s="9" t="s">
        <v>63</v>
      </c>
      <c r="D482" s="9" t="str">
        <f t="shared" si="7"/>
        <v>Kazakhstan-Asia2002</v>
      </c>
      <c r="E482" s="11">
        <v>680000000</v>
      </c>
      <c r="F482" s="11">
        <v>863000000</v>
      </c>
    </row>
    <row r="483" spans="1:6" ht="15" x14ac:dyDescent="0.25">
      <c r="A483" s="5" t="s">
        <v>61</v>
      </c>
      <c r="B483" s="12" t="s">
        <v>216</v>
      </c>
      <c r="C483" s="9" t="s">
        <v>63</v>
      </c>
      <c r="D483" s="9" t="str">
        <f t="shared" si="7"/>
        <v>North Korea-Asia2002</v>
      </c>
      <c r="E483" s="8"/>
      <c r="F483" s="8"/>
    </row>
    <row r="484" spans="1:6" ht="15" x14ac:dyDescent="0.25">
      <c r="A484" s="5" t="s">
        <v>61</v>
      </c>
      <c r="B484" s="12" t="s">
        <v>248</v>
      </c>
      <c r="C484" s="9" t="s">
        <v>63</v>
      </c>
      <c r="D484" s="9" t="str">
        <f t="shared" si="7"/>
        <v>South Korea-Asia2002</v>
      </c>
      <c r="E484" s="11">
        <v>7621000000</v>
      </c>
      <c r="F484" s="11">
        <v>11440000000</v>
      </c>
    </row>
    <row r="485" spans="1:6" ht="15" x14ac:dyDescent="0.25">
      <c r="A485" s="5" t="s">
        <v>61</v>
      </c>
      <c r="B485" s="12" t="s">
        <v>179</v>
      </c>
      <c r="C485" s="9" t="s">
        <v>63</v>
      </c>
      <c r="D485" s="9" t="str">
        <f t="shared" si="7"/>
        <v>Kyrgyzstan-Asia2002</v>
      </c>
      <c r="E485" s="11">
        <v>48000000</v>
      </c>
      <c r="F485" s="11">
        <v>27000000</v>
      </c>
    </row>
    <row r="486" spans="1:6" ht="15" x14ac:dyDescent="0.25">
      <c r="A486" s="5" t="s">
        <v>61</v>
      </c>
      <c r="B486" s="12" t="s">
        <v>180</v>
      </c>
      <c r="C486" s="9" t="s">
        <v>63</v>
      </c>
      <c r="D486" s="9" t="str">
        <f t="shared" si="7"/>
        <v>Laos-Asia2002</v>
      </c>
      <c r="E486" s="11">
        <v>110000000</v>
      </c>
      <c r="F486" s="11">
        <v>4000000</v>
      </c>
    </row>
    <row r="487" spans="1:6" ht="15" x14ac:dyDescent="0.25">
      <c r="A487" s="5" t="s">
        <v>61</v>
      </c>
      <c r="B487" s="12" t="s">
        <v>189</v>
      </c>
      <c r="C487" s="9" t="s">
        <v>63</v>
      </c>
      <c r="D487" s="9" t="str">
        <f t="shared" si="7"/>
        <v>Macao SAR-Asia2002</v>
      </c>
      <c r="E487" s="11">
        <v>4428000000</v>
      </c>
      <c r="F487" s="11">
        <v>512000000</v>
      </c>
    </row>
    <row r="488" spans="1:6" ht="15" x14ac:dyDescent="0.25">
      <c r="A488" s="5" t="s">
        <v>61</v>
      </c>
      <c r="B488" s="12" t="s">
        <v>192</v>
      </c>
      <c r="C488" s="9" t="s">
        <v>63</v>
      </c>
      <c r="D488" s="9" t="str">
        <f t="shared" si="7"/>
        <v>Malaysia-Asia2002</v>
      </c>
      <c r="E488" s="11">
        <v>8084000000</v>
      </c>
      <c r="F488" s="11">
        <v>3330000000</v>
      </c>
    </row>
    <row r="489" spans="1:6" ht="15" x14ac:dyDescent="0.25">
      <c r="A489" s="5" t="s">
        <v>61</v>
      </c>
      <c r="B489" s="12" t="s">
        <v>193</v>
      </c>
      <c r="C489" s="9" t="s">
        <v>63</v>
      </c>
      <c r="D489" s="9" t="str">
        <f t="shared" si="7"/>
        <v>Maldives-Asia2002</v>
      </c>
      <c r="E489" s="11">
        <v>337000000</v>
      </c>
      <c r="F489" s="11">
        <v>60000000</v>
      </c>
    </row>
    <row r="490" spans="1:6" ht="15" x14ac:dyDescent="0.25">
      <c r="A490" s="5" t="s">
        <v>61</v>
      </c>
      <c r="B490" s="12" t="s">
        <v>203</v>
      </c>
      <c r="C490" s="9" t="s">
        <v>63</v>
      </c>
      <c r="D490" s="9" t="str">
        <f t="shared" si="7"/>
        <v>Mongolia-Asia2002</v>
      </c>
      <c r="E490" s="11">
        <v>143000000</v>
      </c>
      <c r="F490" s="11">
        <v>125000000</v>
      </c>
    </row>
    <row r="491" spans="1:6" ht="15" x14ac:dyDescent="0.25">
      <c r="A491" s="5" t="s">
        <v>61</v>
      </c>
      <c r="B491" s="12" t="s">
        <v>207</v>
      </c>
      <c r="C491" s="9" t="s">
        <v>63</v>
      </c>
      <c r="D491" s="9" t="str">
        <f t="shared" si="7"/>
        <v>Myanmar-Asia2002</v>
      </c>
      <c r="E491" s="11">
        <v>136000000</v>
      </c>
      <c r="F491" s="11">
        <v>34000000</v>
      </c>
    </row>
    <row r="492" spans="1:6" ht="15" x14ac:dyDescent="0.25">
      <c r="A492" s="5" t="s">
        <v>61</v>
      </c>
      <c r="B492" s="12" t="s">
        <v>209</v>
      </c>
      <c r="C492" s="9" t="s">
        <v>63</v>
      </c>
      <c r="D492" s="9" t="str">
        <f t="shared" si="7"/>
        <v>Nepal-Asia2002</v>
      </c>
      <c r="E492" s="11">
        <v>134000000</v>
      </c>
      <c r="F492" s="11">
        <v>108000000</v>
      </c>
    </row>
    <row r="493" spans="1:6" ht="15" x14ac:dyDescent="0.25">
      <c r="A493" s="5" t="s">
        <v>61</v>
      </c>
      <c r="B493" s="12" t="s">
        <v>220</v>
      </c>
      <c r="C493" s="9" t="s">
        <v>63</v>
      </c>
      <c r="D493" s="9" t="str">
        <f t="shared" si="7"/>
        <v>Pakistan-Asia2002</v>
      </c>
      <c r="E493" s="11">
        <v>562000000</v>
      </c>
      <c r="F493" s="11">
        <v>491000000</v>
      </c>
    </row>
    <row r="494" spans="1:6" ht="15" x14ac:dyDescent="0.25">
      <c r="A494" s="5" t="s">
        <v>61</v>
      </c>
      <c r="B494" s="12" t="s">
        <v>225</v>
      </c>
      <c r="C494" s="9" t="s">
        <v>63</v>
      </c>
      <c r="D494" s="9" t="str">
        <f t="shared" si="7"/>
        <v>Philippines-Asia2002</v>
      </c>
      <c r="E494" s="11">
        <v>2018000000</v>
      </c>
      <c r="F494" s="11">
        <v>1874000000</v>
      </c>
    </row>
    <row r="495" spans="1:6" ht="15" x14ac:dyDescent="0.25">
      <c r="A495" s="5" t="s">
        <v>61</v>
      </c>
      <c r="B495" s="12" t="s">
        <v>241</v>
      </c>
      <c r="C495" s="9" t="s">
        <v>63</v>
      </c>
      <c r="D495" s="9" t="str">
        <f t="shared" si="7"/>
        <v>Singapore-Asia2002</v>
      </c>
      <c r="E495" s="11">
        <v>4458000000</v>
      </c>
      <c r="F495" s="11">
        <v>8212000000</v>
      </c>
    </row>
    <row r="496" spans="1:6" ht="15" x14ac:dyDescent="0.25">
      <c r="A496" s="5" t="s">
        <v>61</v>
      </c>
      <c r="B496" s="12" t="s">
        <v>251</v>
      </c>
      <c r="C496" s="9" t="s">
        <v>63</v>
      </c>
      <c r="D496" s="9" t="str">
        <f t="shared" si="7"/>
        <v>Sri Lanka-Asia2002</v>
      </c>
      <c r="E496" s="11">
        <v>594000000</v>
      </c>
      <c r="F496" s="11">
        <v>438000000</v>
      </c>
    </row>
    <row r="497" spans="1:6" ht="15" x14ac:dyDescent="0.25">
      <c r="A497" s="5" t="s">
        <v>61</v>
      </c>
      <c r="B497" s="12" t="s">
        <v>262</v>
      </c>
      <c r="C497" s="9" t="s">
        <v>63</v>
      </c>
      <c r="D497" s="9" t="str">
        <f t="shared" si="7"/>
        <v>Tajikistan-Asia2002</v>
      </c>
      <c r="E497" s="11">
        <v>5000000</v>
      </c>
      <c r="F497" s="11">
        <v>1700000</v>
      </c>
    </row>
    <row r="498" spans="1:6" ht="15" x14ac:dyDescent="0.25">
      <c r="A498" s="5" t="s">
        <v>61</v>
      </c>
      <c r="B498" s="12" t="s">
        <v>264</v>
      </c>
      <c r="C498" s="9" t="s">
        <v>63</v>
      </c>
      <c r="D498" s="9" t="str">
        <f t="shared" si="7"/>
        <v>Thailand-Asia2002</v>
      </c>
      <c r="E498" s="11">
        <v>10388000000</v>
      </c>
      <c r="F498" s="11">
        <v>3888000000</v>
      </c>
    </row>
    <row r="499" spans="1:6" ht="15" x14ac:dyDescent="0.25">
      <c r="A499" s="5" t="s">
        <v>61</v>
      </c>
      <c r="B499" s="12" t="s">
        <v>265</v>
      </c>
      <c r="C499" s="9" t="s">
        <v>63</v>
      </c>
      <c r="D499" s="9" t="str">
        <f t="shared" si="7"/>
        <v>Timor-Leste-Asia2002</v>
      </c>
      <c r="E499" s="8"/>
      <c r="F499" s="8"/>
    </row>
    <row r="500" spans="1:6" ht="15" x14ac:dyDescent="0.25">
      <c r="A500" s="5" t="s">
        <v>61</v>
      </c>
      <c r="B500" s="12" t="s">
        <v>271</v>
      </c>
      <c r="C500" s="9" t="s">
        <v>63</v>
      </c>
      <c r="D500" s="9" t="str">
        <f t="shared" si="7"/>
        <v>Turkmenistan-Asia2002</v>
      </c>
      <c r="E500" s="8"/>
      <c r="F500" s="8"/>
    </row>
    <row r="501" spans="1:6" ht="15" x14ac:dyDescent="0.25">
      <c r="A501" s="5" t="s">
        <v>61</v>
      </c>
      <c r="B501" s="12" t="s">
        <v>279</v>
      </c>
      <c r="C501" s="9" t="s">
        <v>63</v>
      </c>
      <c r="D501" s="9" t="str">
        <f t="shared" si="7"/>
        <v>Uzbekistan-Asia2002</v>
      </c>
      <c r="E501" s="11">
        <v>68000000</v>
      </c>
      <c r="F501" s="8"/>
    </row>
    <row r="502" spans="1:6" ht="15" x14ac:dyDescent="0.25">
      <c r="A502" s="5" t="s">
        <v>61</v>
      </c>
      <c r="B502" s="12" t="s">
        <v>282</v>
      </c>
      <c r="C502" s="9" t="s">
        <v>63</v>
      </c>
      <c r="D502" s="9" t="str">
        <f t="shared" si="7"/>
        <v>Vietnam-Asia2002</v>
      </c>
      <c r="E502" s="8"/>
      <c r="F502" s="8"/>
    </row>
    <row r="503" spans="1:6" ht="15" x14ac:dyDescent="0.25">
      <c r="A503" s="5" t="s">
        <v>75</v>
      </c>
      <c r="B503" s="12" t="s">
        <v>74</v>
      </c>
      <c r="C503" s="9" t="s">
        <v>63</v>
      </c>
      <c r="D503" s="9" t="str">
        <f t="shared" si="7"/>
        <v>Albania-Europe2002</v>
      </c>
      <c r="E503" s="11">
        <v>492000000</v>
      </c>
      <c r="F503" s="11">
        <v>386000000</v>
      </c>
    </row>
    <row r="504" spans="1:6" ht="15" x14ac:dyDescent="0.25">
      <c r="A504" s="5" t="s">
        <v>75</v>
      </c>
      <c r="B504" s="12" t="s">
        <v>81</v>
      </c>
      <c r="C504" s="9" t="s">
        <v>63</v>
      </c>
      <c r="D504" s="9" t="str">
        <f t="shared" si="7"/>
        <v>Andorra-Europe2002</v>
      </c>
      <c r="E504" s="8"/>
      <c r="F504" s="8"/>
    </row>
    <row r="505" spans="1:6" ht="15" x14ac:dyDescent="0.25">
      <c r="A505" s="5" t="s">
        <v>75</v>
      </c>
      <c r="B505" s="12" t="s">
        <v>89</v>
      </c>
      <c r="C505" s="9" t="s">
        <v>63</v>
      </c>
      <c r="D505" s="9" t="str">
        <f t="shared" si="7"/>
        <v>Austria-Europe2002</v>
      </c>
      <c r="E505" s="11">
        <v>12334000000</v>
      </c>
      <c r="F505" s="11">
        <v>7743000000</v>
      </c>
    </row>
    <row r="506" spans="1:6" ht="15" x14ac:dyDescent="0.25">
      <c r="A506" s="5" t="s">
        <v>75</v>
      </c>
      <c r="B506" s="12" t="s">
        <v>96</v>
      </c>
      <c r="C506" s="9" t="s">
        <v>63</v>
      </c>
      <c r="D506" s="9" t="str">
        <f t="shared" si="7"/>
        <v>Belarus-Europe2002</v>
      </c>
      <c r="E506" s="11">
        <v>295000000</v>
      </c>
      <c r="F506" s="11">
        <v>527000000</v>
      </c>
    </row>
    <row r="507" spans="1:6" ht="15" x14ac:dyDescent="0.25">
      <c r="A507" s="5" t="s">
        <v>75</v>
      </c>
      <c r="B507" s="12" t="s">
        <v>97</v>
      </c>
      <c r="C507" s="9" t="s">
        <v>63</v>
      </c>
      <c r="D507" s="9" t="str">
        <f t="shared" si="7"/>
        <v>Belgium-Europe2002</v>
      </c>
      <c r="E507" s="11">
        <v>7598000000</v>
      </c>
      <c r="F507" s="11">
        <v>11270000000</v>
      </c>
    </row>
    <row r="508" spans="1:6" ht="15" x14ac:dyDescent="0.25">
      <c r="A508" s="5" t="s">
        <v>75</v>
      </c>
      <c r="B508" s="12" t="s">
        <v>103</v>
      </c>
      <c r="C508" s="9" t="s">
        <v>63</v>
      </c>
      <c r="D508" s="9" t="str">
        <f t="shared" si="7"/>
        <v>Bosnia and Herzegovina-Europe2002</v>
      </c>
      <c r="E508" s="11">
        <v>307000000</v>
      </c>
      <c r="F508" s="11">
        <v>112000000</v>
      </c>
    </row>
    <row r="509" spans="1:6" ht="15" x14ac:dyDescent="0.25">
      <c r="A509" s="5" t="s">
        <v>75</v>
      </c>
      <c r="B509" s="12" t="s">
        <v>107</v>
      </c>
      <c r="C509" s="9" t="s">
        <v>63</v>
      </c>
      <c r="D509" s="9" t="str">
        <f t="shared" si="7"/>
        <v>Bulgaria-Europe2002</v>
      </c>
      <c r="E509" s="11">
        <v>1392000000</v>
      </c>
      <c r="F509" s="11">
        <v>1018000000</v>
      </c>
    </row>
    <row r="510" spans="1:6" ht="15" x14ac:dyDescent="0.25">
      <c r="A510" s="5" t="s">
        <v>75</v>
      </c>
      <c r="B510" s="12" t="s">
        <v>124</v>
      </c>
      <c r="C510" s="9" t="s">
        <v>63</v>
      </c>
      <c r="D510" s="9" t="str">
        <f t="shared" si="7"/>
        <v>Croatia-Europe2002</v>
      </c>
      <c r="E510" s="11">
        <v>3952000000</v>
      </c>
      <c r="F510" s="11">
        <v>852000000</v>
      </c>
    </row>
    <row r="511" spans="1:6" ht="15" x14ac:dyDescent="0.25">
      <c r="A511" s="5" t="s">
        <v>75</v>
      </c>
      <c r="B511" s="12" t="s">
        <v>127</v>
      </c>
      <c r="C511" s="9" t="s">
        <v>63</v>
      </c>
      <c r="D511" s="9" t="str">
        <f t="shared" si="7"/>
        <v>Cyprus-Europe2002</v>
      </c>
      <c r="E511" s="11">
        <v>2178000000</v>
      </c>
      <c r="F511" s="11">
        <v>582000000</v>
      </c>
    </row>
    <row r="512" spans="1:6" ht="15" x14ac:dyDescent="0.25">
      <c r="A512" s="5" t="s">
        <v>75</v>
      </c>
      <c r="B512" s="12" t="s">
        <v>128</v>
      </c>
      <c r="C512" s="9" t="s">
        <v>63</v>
      </c>
      <c r="D512" s="9" t="str">
        <f t="shared" si="7"/>
        <v>Czech Republic-Europe2002</v>
      </c>
      <c r="E512" s="11">
        <v>3376000000</v>
      </c>
      <c r="F512" s="11">
        <v>1797000000</v>
      </c>
    </row>
    <row r="513" spans="1:6" ht="15" x14ac:dyDescent="0.25">
      <c r="A513" s="5" t="s">
        <v>75</v>
      </c>
      <c r="B513" s="12" t="s">
        <v>129</v>
      </c>
      <c r="C513" s="9" t="s">
        <v>63</v>
      </c>
      <c r="D513" s="9" t="str">
        <f t="shared" si="7"/>
        <v>Denmark-Europe2002</v>
      </c>
      <c r="E513" s="11">
        <v>4791000000</v>
      </c>
      <c r="F513" s="11">
        <v>5838000000</v>
      </c>
    </row>
    <row r="514" spans="1:6" ht="15" x14ac:dyDescent="0.25">
      <c r="A514" s="5" t="s">
        <v>75</v>
      </c>
      <c r="B514" s="12" t="s">
        <v>138</v>
      </c>
      <c r="C514" s="9" t="s">
        <v>63</v>
      </c>
      <c r="D514" s="9" t="str">
        <f t="shared" si="7"/>
        <v>Estonia-Europe2002</v>
      </c>
      <c r="E514" s="11">
        <v>737000000</v>
      </c>
      <c r="F514" s="11">
        <v>305000000</v>
      </c>
    </row>
    <row r="515" spans="1:6" ht="15" x14ac:dyDescent="0.25">
      <c r="A515" s="5" t="s">
        <v>75</v>
      </c>
      <c r="B515" s="12" t="s">
        <v>140</v>
      </c>
      <c r="C515" s="9" t="s">
        <v>63</v>
      </c>
      <c r="D515" s="9" t="str">
        <f t="shared" ref="D515:D578" si="8">CONCATENATE(B515,C515)</f>
        <v>Faeroe Islands-Europe2002</v>
      </c>
      <c r="E515" s="8"/>
      <c r="F515" s="8"/>
    </row>
    <row r="516" spans="1:6" ht="15" x14ac:dyDescent="0.25">
      <c r="A516" s="5" t="s">
        <v>75</v>
      </c>
      <c r="B516" s="12" t="s">
        <v>142</v>
      </c>
      <c r="C516" s="9" t="s">
        <v>63</v>
      </c>
      <c r="D516" s="9" t="str">
        <f t="shared" si="8"/>
        <v>Finland-Europe2002</v>
      </c>
      <c r="E516" s="11">
        <v>2235000000</v>
      </c>
      <c r="F516" s="11">
        <v>2438000000</v>
      </c>
    </row>
    <row r="517" spans="1:6" ht="15" x14ac:dyDescent="0.25">
      <c r="A517" s="5" t="s">
        <v>75</v>
      </c>
      <c r="B517" s="12" t="s">
        <v>143</v>
      </c>
      <c r="C517" s="9" t="s">
        <v>63</v>
      </c>
      <c r="D517" s="9" t="str">
        <f t="shared" si="8"/>
        <v>France-Europe2002</v>
      </c>
      <c r="E517" s="11">
        <v>40537000000</v>
      </c>
      <c r="F517" s="11">
        <v>27808000000</v>
      </c>
    </row>
    <row r="518" spans="1:6" ht="15" x14ac:dyDescent="0.25">
      <c r="A518" s="5" t="s">
        <v>75</v>
      </c>
      <c r="B518" s="12" t="s">
        <v>148</v>
      </c>
      <c r="C518" s="9" t="s">
        <v>63</v>
      </c>
      <c r="D518" s="9" t="str">
        <f t="shared" si="8"/>
        <v>Germany-Europe2002</v>
      </c>
      <c r="E518" s="11">
        <v>26690000000</v>
      </c>
      <c r="F518" s="11">
        <v>59496000000</v>
      </c>
    </row>
    <row r="519" spans="1:6" ht="15" x14ac:dyDescent="0.25">
      <c r="A519" s="5" t="s">
        <v>75</v>
      </c>
      <c r="B519" s="12" t="s">
        <v>150</v>
      </c>
      <c r="C519" s="9" t="s">
        <v>63</v>
      </c>
      <c r="D519" s="9" t="str">
        <f t="shared" si="8"/>
        <v>Greece-Europe2002</v>
      </c>
      <c r="E519" s="11">
        <v>10005000000</v>
      </c>
      <c r="F519" s="11">
        <v>2453000000</v>
      </c>
    </row>
    <row r="520" spans="1:6" ht="15" x14ac:dyDescent="0.25">
      <c r="A520" s="5" t="s">
        <v>75</v>
      </c>
      <c r="B520" s="12" t="s">
        <v>161</v>
      </c>
      <c r="C520" s="9" t="s">
        <v>63</v>
      </c>
      <c r="D520" s="9" t="str">
        <f t="shared" si="8"/>
        <v>Hungary-Europe2002</v>
      </c>
      <c r="E520" s="11">
        <v>3774000000</v>
      </c>
      <c r="F520" s="11">
        <v>2211000000</v>
      </c>
    </row>
    <row r="521" spans="1:6" ht="15" x14ac:dyDescent="0.25">
      <c r="A521" s="5" t="s">
        <v>75</v>
      </c>
      <c r="B521" s="12" t="s">
        <v>162</v>
      </c>
      <c r="C521" s="9" t="s">
        <v>63</v>
      </c>
      <c r="D521" s="9" t="str">
        <f t="shared" si="8"/>
        <v>Iceland-Europe2002</v>
      </c>
      <c r="E521" s="11">
        <v>415000000</v>
      </c>
      <c r="F521" s="11">
        <v>373000000</v>
      </c>
    </row>
    <row r="522" spans="1:6" ht="15" x14ac:dyDescent="0.25">
      <c r="A522" s="5" t="s">
        <v>75</v>
      </c>
      <c r="B522" s="12" t="s">
        <v>167</v>
      </c>
      <c r="C522" s="9" t="s">
        <v>63</v>
      </c>
      <c r="D522" s="9" t="str">
        <f t="shared" si="8"/>
        <v>Ireland-Europe2002</v>
      </c>
      <c r="E522" s="11">
        <v>4228000000</v>
      </c>
      <c r="F522" s="11">
        <v>3835000000</v>
      </c>
    </row>
    <row r="523" spans="1:6" ht="15" x14ac:dyDescent="0.25">
      <c r="A523" s="5" t="s">
        <v>75</v>
      </c>
      <c r="B523" s="12" t="s">
        <v>168</v>
      </c>
      <c r="C523" s="9" t="s">
        <v>63</v>
      </c>
      <c r="D523" s="9" t="str">
        <f t="shared" si="8"/>
        <v>Isle of Man-Europe2002</v>
      </c>
      <c r="E523" s="8"/>
      <c r="F523" s="8"/>
    </row>
    <row r="524" spans="1:6" ht="15" x14ac:dyDescent="0.25">
      <c r="A524" s="5" t="s">
        <v>75</v>
      </c>
      <c r="B524" s="12" t="s">
        <v>170</v>
      </c>
      <c r="C524" s="9" t="s">
        <v>63</v>
      </c>
      <c r="D524" s="9" t="str">
        <f t="shared" si="8"/>
        <v>Italy-Europe2002</v>
      </c>
      <c r="E524" s="11">
        <v>28192000000</v>
      </c>
      <c r="F524" s="11">
        <v>19636000000</v>
      </c>
    </row>
    <row r="525" spans="1:6" ht="15" x14ac:dyDescent="0.25">
      <c r="A525" s="5" t="s">
        <v>75</v>
      </c>
      <c r="B525" s="12" t="s">
        <v>177</v>
      </c>
      <c r="C525" s="9" t="s">
        <v>63</v>
      </c>
      <c r="D525" s="9" t="str">
        <f t="shared" si="8"/>
        <v>Kosovo-Europe2002</v>
      </c>
      <c r="E525" s="8"/>
      <c r="F525" s="8"/>
    </row>
    <row r="526" spans="1:6" ht="15" x14ac:dyDescent="0.25">
      <c r="A526" s="5" t="s">
        <v>75</v>
      </c>
      <c r="B526" s="12" t="s">
        <v>181</v>
      </c>
      <c r="C526" s="9" t="s">
        <v>63</v>
      </c>
      <c r="D526" s="9" t="str">
        <f t="shared" si="8"/>
        <v>Latvia-Europe2002</v>
      </c>
      <c r="E526" s="11">
        <v>201000000</v>
      </c>
      <c r="F526" s="11">
        <v>267000000</v>
      </c>
    </row>
    <row r="527" spans="1:6" ht="15" x14ac:dyDescent="0.25">
      <c r="A527" s="5" t="s">
        <v>75</v>
      </c>
      <c r="B527" s="12" t="s">
        <v>186</v>
      </c>
      <c r="C527" s="9" t="s">
        <v>63</v>
      </c>
      <c r="D527" s="9" t="str">
        <f t="shared" si="8"/>
        <v>Liechtenstein-Europe2002</v>
      </c>
      <c r="E527" s="8"/>
      <c r="F527" s="8"/>
    </row>
    <row r="528" spans="1:6" ht="15" x14ac:dyDescent="0.25">
      <c r="A528" s="5" t="s">
        <v>75</v>
      </c>
      <c r="B528" s="12" t="s">
        <v>187</v>
      </c>
      <c r="C528" s="9" t="s">
        <v>63</v>
      </c>
      <c r="D528" s="9" t="str">
        <f t="shared" si="8"/>
        <v>Lithuania-Europe2002</v>
      </c>
      <c r="E528" s="11">
        <v>556000000</v>
      </c>
      <c r="F528" s="11">
        <v>334000000</v>
      </c>
    </row>
    <row r="529" spans="1:6" ht="15" x14ac:dyDescent="0.25">
      <c r="A529" s="5" t="s">
        <v>75</v>
      </c>
      <c r="B529" s="12" t="s">
        <v>188</v>
      </c>
      <c r="C529" s="9" t="s">
        <v>63</v>
      </c>
      <c r="D529" s="9" t="str">
        <f t="shared" si="8"/>
        <v>Luxembourg-Europe2002</v>
      </c>
      <c r="E529" s="11">
        <v>2547000000</v>
      </c>
      <c r="F529" s="11">
        <v>1963000000</v>
      </c>
    </row>
    <row r="530" spans="1:6" ht="15" x14ac:dyDescent="0.25">
      <c r="A530" s="5" t="s">
        <v>75</v>
      </c>
      <c r="B530" s="12" t="s">
        <v>217</v>
      </c>
      <c r="C530" s="9" t="s">
        <v>63</v>
      </c>
      <c r="D530" s="9" t="str">
        <f t="shared" si="8"/>
        <v>North Macedonia-Europe2002</v>
      </c>
      <c r="E530" s="11">
        <v>55000000</v>
      </c>
      <c r="F530" s="11">
        <v>60000000</v>
      </c>
    </row>
    <row r="531" spans="1:6" ht="15" x14ac:dyDescent="0.25">
      <c r="A531" s="5" t="s">
        <v>75</v>
      </c>
      <c r="B531" s="12" t="s">
        <v>195</v>
      </c>
      <c r="C531" s="9" t="s">
        <v>63</v>
      </c>
      <c r="D531" s="9" t="str">
        <f t="shared" si="8"/>
        <v>Malta-Europe2002</v>
      </c>
      <c r="E531" s="11">
        <v>757000000</v>
      </c>
      <c r="F531" s="11">
        <v>180000000</v>
      </c>
    </row>
    <row r="532" spans="1:6" ht="15" x14ac:dyDescent="0.25">
      <c r="A532" s="5" t="s">
        <v>75</v>
      </c>
      <c r="B532" s="12" t="s">
        <v>201</v>
      </c>
      <c r="C532" s="9" t="s">
        <v>63</v>
      </c>
      <c r="D532" s="9" t="str">
        <f t="shared" si="8"/>
        <v>Moldova-Europe2002</v>
      </c>
      <c r="E532" s="11">
        <v>72000000</v>
      </c>
      <c r="F532" s="11">
        <v>109000000</v>
      </c>
    </row>
    <row r="533" spans="1:6" ht="15" x14ac:dyDescent="0.25">
      <c r="A533" s="5" t="s">
        <v>75</v>
      </c>
      <c r="B533" s="12" t="s">
        <v>202</v>
      </c>
      <c r="C533" s="9" t="s">
        <v>63</v>
      </c>
      <c r="D533" s="9" t="str">
        <f t="shared" si="8"/>
        <v>Monaco-Europe2002</v>
      </c>
      <c r="E533" s="8"/>
      <c r="F533" s="8"/>
    </row>
    <row r="534" spans="1:6" ht="15" x14ac:dyDescent="0.25">
      <c r="A534" s="5" t="s">
        <v>75</v>
      </c>
      <c r="B534" s="12" t="s">
        <v>204</v>
      </c>
      <c r="C534" s="9" t="s">
        <v>63</v>
      </c>
      <c r="D534" s="9" t="str">
        <f t="shared" si="8"/>
        <v>Montenegro-Europe2002</v>
      </c>
      <c r="E534" s="8"/>
      <c r="F534" s="8"/>
    </row>
    <row r="535" spans="1:6" ht="15" x14ac:dyDescent="0.25">
      <c r="A535" s="5" t="s">
        <v>75</v>
      </c>
      <c r="B535" s="12" t="s">
        <v>210</v>
      </c>
      <c r="C535" s="9" t="s">
        <v>63</v>
      </c>
      <c r="D535" s="9" t="str">
        <f t="shared" si="8"/>
        <v>Netherlands-Europe2002</v>
      </c>
      <c r="E535" s="11">
        <v>11745000000</v>
      </c>
      <c r="F535" s="11">
        <v>14201000000</v>
      </c>
    </row>
    <row r="536" spans="1:6" ht="15" x14ac:dyDescent="0.25">
      <c r="A536" s="5" t="s">
        <v>75</v>
      </c>
      <c r="B536" s="12" t="s">
        <v>218</v>
      </c>
      <c r="C536" s="9" t="s">
        <v>63</v>
      </c>
      <c r="D536" s="9" t="str">
        <f t="shared" si="8"/>
        <v>Norway-Europe2002</v>
      </c>
      <c r="E536" s="11">
        <v>2581000000</v>
      </c>
      <c r="F536" s="11">
        <v>5610000000</v>
      </c>
    </row>
    <row r="537" spans="1:6" ht="15" x14ac:dyDescent="0.25">
      <c r="A537" s="5" t="s">
        <v>75</v>
      </c>
      <c r="B537" s="12" t="s">
        <v>226</v>
      </c>
      <c r="C537" s="9" t="s">
        <v>63</v>
      </c>
      <c r="D537" s="9" t="str">
        <f t="shared" si="8"/>
        <v>Poland-Europe2002</v>
      </c>
      <c r="E537" s="11">
        <v>4971000000</v>
      </c>
      <c r="F537" s="11">
        <v>3440000000</v>
      </c>
    </row>
    <row r="538" spans="1:6" ht="15" x14ac:dyDescent="0.25">
      <c r="A538" s="5" t="s">
        <v>75</v>
      </c>
      <c r="B538" s="12" t="s">
        <v>227</v>
      </c>
      <c r="C538" s="9" t="s">
        <v>63</v>
      </c>
      <c r="D538" s="9" t="str">
        <f t="shared" si="8"/>
        <v>Portugal-Europe2002</v>
      </c>
      <c r="E538" s="11">
        <v>6595000000</v>
      </c>
      <c r="F538" s="11">
        <v>2631000000</v>
      </c>
    </row>
    <row r="539" spans="1:6" ht="15" x14ac:dyDescent="0.25">
      <c r="A539" s="5" t="s">
        <v>75</v>
      </c>
      <c r="B539" s="12" t="s">
        <v>230</v>
      </c>
      <c r="C539" s="9" t="s">
        <v>63</v>
      </c>
      <c r="D539" s="9" t="str">
        <f t="shared" si="8"/>
        <v>Romania-Europe2002</v>
      </c>
      <c r="E539" s="11">
        <v>400000000</v>
      </c>
      <c r="F539" s="11">
        <v>448000000</v>
      </c>
    </row>
    <row r="540" spans="1:6" ht="15" x14ac:dyDescent="0.25">
      <c r="A540" s="5" t="s">
        <v>75</v>
      </c>
      <c r="B540" s="12" t="s">
        <v>231</v>
      </c>
      <c r="C540" s="9" t="s">
        <v>63</v>
      </c>
      <c r="D540" s="9" t="str">
        <f t="shared" si="8"/>
        <v>Russia-Europe2002</v>
      </c>
      <c r="E540" s="11">
        <v>5278000000</v>
      </c>
      <c r="F540" s="11">
        <v>11362000000</v>
      </c>
    </row>
    <row r="541" spans="1:6" ht="15" x14ac:dyDescent="0.25">
      <c r="A541" s="5" t="s">
        <v>75</v>
      </c>
      <c r="B541" s="12" t="s">
        <v>234</v>
      </c>
      <c r="C541" s="9" t="s">
        <v>63</v>
      </c>
      <c r="D541" s="9" t="str">
        <f t="shared" si="8"/>
        <v>San Marino-Europe2002</v>
      </c>
      <c r="E541" s="8"/>
      <c r="F541" s="8"/>
    </row>
    <row r="542" spans="1:6" ht="15" x14ac:dyDescent="0.25">
      <c r="A542" s="5" t="s">
        <v>75</v>
      </c>
      <c r="B542" s="12" t="s">
        <v>238</v>
      </c>
      <c r="C542" s="9" t="s">
        <v>63</v>
      </c>
      <c r="D542" s="9" t="str">
        <f t="shared" si="8"/>
        <v>Serbia-Europe2002</v>
      </c>
      <c r="E542" s="11">
        <v>77000000</v>
      </c>
      <c r="F542" s="11">
        <v>105000000</v>
      </c>
    </row>
    <row r="543" spans="1:6" ht="15" x14ac:dyDescent="0.25">
      <c r="A543" s="5" t="s">
        <v>75</v>
      </c>
      <c r="B543" s="12" t="s">
        <v>243</v>
      </c>
      <c r="C543" s="9" t="s">
        <v>63</v>
      </c>
      <c r="D543" s="9" t="str">
        <f t="shared" si="8"/>
        <v>Slovakia-Europe2002</v>
      </c>
      <c r="E543" s="11">
        <v>742000000</v>
      </c>
      <c r="F543" s="11">
        <v>506000000</v>
      </c>
    </row>
    <row r="544" spans="1:6" ht="15" x14ac:dyDescent="0.25">
      <c r="A544" s="5" t="s">
        <v>75</v>
      </c>
      <c r="B544" s="12" t="s">
        <v>244</v>
      </c>
      <c r="C544" s="9" t="s">
        <v>63</v>
      </c>
      <c r="D544" s="9" t="str">
        <f t="shared" si="8"/>
        <v>Slovenia-Europe2002</v>
      </c>
      <c r="E544" s="11">
        <v>1152000000</v>
      </c>
      <c r="F544" s="11">
        <v>647000000</v>
      </c>
    </row>
    <row r="545" spans="1:6" ht="15" x14ac:dyDescent="0.25">
      <c r="A545" s="5" t="s">
        <v>75</v>
      </c>
      <c r="B545" s="12" t="s">
        <v>250</v>
      </c>
      <c r="C545" s="9" t="s">
        <v>63</v>
      </c>
      <c r="D545" s="9" t="str">
        <f t="shared" si="8"/>
        <v>Spain-Europe2002</v>
      </c>
      <c r="E545" s="11">
        <v>35468000000</v>
      </c>
      <c r="F545" s="11">
        <v>9366000000</v>
      </c>
    </row>
    <row r="546" spans="1:6" ht="15" x14ac:dyDescent="0.25">
      <c r="A546" s="5" t="s">
        <v>75</v>
      </c>
      <c r="B546" s="12" t="s">
        <v>259</v>
      </c>
      <c r="C546" s="9" t="s">
        <v>63</v>
      </c>
      <c r="D546" s="9" t="str">
        <f t="shared" si="8"/>
        <v>Sweden-Europe2002</v>
      </c>
      <c r="E546" s="11">
        <v>5671000000</v>
      </c>
      <c r="F546" s="11">
        <v>8221000000</v>
      </c>
    </row>
    <row r="547" spans="1:6" ht="15" x14ac:dyDescent="0.25">
      <c r="A547" s="5" t="s">
        <v>75</v>
      </c>
      <c r="B547" s="12" t="s">
        <v>260</v>
      </c>
      <c r="C547" s="9" t="s">
        <v>63</v>
      </c>
      <c r="D547" s="9" t="str">
        <f t="shared" si="8"/>
        <v>Switzerland-Europe2002</v>
      </c>
      <c r="E547" s="11">
        <v>9117000000</v>
      </c>
      <c r="F547" s="11">
        <v>7210000000</v>
      </c>
    </row>
    <row r="548" spans="1:6" ht="15" x14ac:dyDescent="0.25">
      <c r="A548" s="5" t="s">
        <v>75</v>
      </c>
      <c r="B548" s="12" t="s">
        <v>270</v>
      </c>
      <c r="C548" s="9" t="s">
        <v>63</v>
      </c>
      <c r="D548" s="9" t="str">
        <f t="shared" si="8"/>
        <v>Turkey-Europe2002</v>
      </c>
      <c r="E548" s="11">
        <v>11901000000</v>
      </c>
      <c r="F548" s="11">
        <v>1880000000</v>
      </c>
    </row>
    <row r="549" spans="1:6" ht="15" x14ac:dyDescent="0.25">
      <c r="A549" s="5" t="s">
        <v>75</v>
      </c>
      <c r="B549" s="12" t="s">
        <v>274</v>
      </c>
      <c r="C549" s="9" t="s">
        <v>63</v>
      </c>
      <c r="D549" s="9" t="str">
        <f t="shared" si="8"/>
        <v>Ukraine-Europe2002</v>
      </c>
      <c r="E549" s="11">
        <v>1001000000</v>
      </c>
      <c r="F549" s="11">
        <v>794000000</v>
      </c>
    </row>
    <row r="550" spans="1:6" ht="15" x14ac:dyDescent="0.25">
      <c r="A550" s="5" t="s">
        <v>75</v>
      </c>
      <c r="B550" s="12" t="s">
        <v>276</v>
      </c>
      <c r="C550" s="9" t="s">
        <v>63</v>
      </c>
      <c r="D550" s="9" t="str">
        <f t="shared" si="8"/>
        <v>United Kingdom-Europe2002</v>
      </c>
      <c r="E550" s="11">
        <v>27819000000</v>
      </c>
      <c r="F550" s="11">
        <v>51125000000</v>
      </c>
    </row>
    <row r="551" spans="1:6" ht="15" x14ac:dyDescent="0.25">
      <c r="A551" s="5" t="s">
        <v>93</v>
      </c>
      <c r="B551" s="12" t="s">
        <v>92</v>
      </c>
      <c r="C551" s="9" t="s">
        <v>63</v>
      </c>
      <c r="D551" s="9" t="str">
        <f t="shared" si="8"/>
        <v>Bahrain-Middle East2002</v>
      </c>
      <c r="E551" s="11">
        <v>985000000</v>
      </c>
      <c r="F551" s="11">
        <v>550000000</v>
      </c>
    </row>
    <row r="552" spans="1:6" ht="15" x14ac:dyDescent="0.25">
      <c r="A552" s="5" t="s">
        <v>93</v>
      </c>
      <c r="B552" s="12" t="s">
        <v>165</v>
      </c>
      <c r="C552" s="9" t="s">
        <v>63</v>
      </c>
      <c r="D552" s="9" t="str">
        <f t="shared" si="8"/>
        <v>Iran-Middle East2002</v>
      </c>
      <c r="E552" s="11">
        <v>1607000000</v>
      </c>
      <c r="F552" s="11">
        <v>3990000000</v>
      </c>
    </row>
    <row r="553" spans="1:6" ht="15" x14ac:dyDescent="0.25">
      <c r="A553" s="5" t="s">
        <v>93</v>
      </c>
      <c r="B553" s="12" t="s">
        <v>166</v>
      </c>
      <c r="C553" s="9" t="s">
        <v>63</v>
      </c>
      <c r="D553" s="9" t="str">
        <f t="shared" si="8"/>
        <v>Iraq-Middle East2002</v>
      </c>
      <c r="E553" s="11">
        <v>45000000</v>
      </c>
      <c r="F553" s="11">
        <v>26000000</v>
      </c>
    </row>
    <row r="554" spans="1:6" ht="15" x14ac:dyDescent="0.25">
      <c r="A554" s="5" t="s">
        <v>93</v>
      </c>
      <c r="B554" s="12" t="s">
        <v>169</v>
      </c>
      <c r="C554" s="9" t="s">
        <v>63</v>
      </c>
      <c r="D554" s="9" t="str">
        <f t="shared" si="8"/>
        <v>Israel-Middle East2002</v>
      </c>
      <c r="E554" s="11">
        <v>2426000000</v>
      </c>
      <c r="F554" s="11">
        <v>3322000000</v>
      </c>
    </row>
    <row r="555" spans="1:6" ht="15" x14ac:dyDescent="0.25">
      <c r="A555" s="5" t="s">
        <v>93</v>
      </c>
      <c r="B555" s="12" t="s">
        <v>173</v>
      </c>
      <c r="C555" s="9" t="s">
        <v>63</v>
      </c>
      <c r="D555" s="9" t="str">
        <f t="shared" si="8"/>
        <v>Jordan-Middle East2002</v>
      </c>
      <c r="E555" s="11">
        <v>1254000000</v>
      </c>
      <c r="F555" s="11">
        <v>504000000</v>
      </c>
    </row>
    <row r="556" spans="1:6" ht="15" x14ac:dyDescent="0.25">
      <c r="A556" s="5" t="s">
        <v>93</v>
      </c>
      <c r="B556" s="12" t="s">
        <v>178</v>
      </c>
      <c r="C556" s="9" t="s">
        <v>63</v>
      </c>
      <c r="D556" s="9" t="str">
        <f t="shared" si="8"/>
        <v>Kuwait-Middle East2002</v>
      </c>
      <c r="E556" s="11">
        <v>320000000</v>
      </c>
      <c r="F556" s="11">
        <v>3412000000</v>
      </c>
    </row>
    <row r="557" spans="1:6" ht="15" x14ac:dyDescent="0.25">
      <c r="A557" s="5" t="s">
        <v>93</v>
      </c>
      <c r="B557" s="12" t="s">
        <v>182</v>
      </c>
      <c r="C557" s="9" t="s">
        <v>63</v>
      </c>
      <c r="D557" s="9" t="str">
        <f t="shared" si="8"/>
        <v>Lebanon-Middle East2002</v>
      </c>
      <c r="E557" s="11">
        <v>4284000000</v>
      </c>
      <c r="F557" s="11">
        <v>2683000000</v>
      </c>
    </row>
    <row r="558" spans="1:6" ht="15" x14ac:dyDescent="0.25">
      <c r="A558" s="5" t="s">
        <v>93</v>
      </c>
      <c r="B558" s="12" t="s">
        <v>219</v>
      </c>
      <c r="C558" s="9" t="s">
        <v>63</v>
      </c>
      <c r="D558" s="9" t="str">
        <f t="shared" si="8"/>
        <v>Oman-Middle East2002</v>
      </c>
      <c r="E558" s="11">
        <v>539000000</v>
      </c>
      <c r="F558" s="11">
        <v>702000000</v>
      </c>
    </row>
    <row r="559" spans="1:6" ht="15" x14ac:dyDescent="0.25">
      <c r="A559" s="5" t="s">
        <v>93</v>
      </c>
      <c r="B559" s="12" t="s">
        <v>229</v>
      </c>
      <c r="C559" s="9" t="s">
        <v>63</v>
      </c>
      <c r="D559" s="9" t="str">
        <f t="shared" si="8"/>
        <v>Qatar-Middle East2002</v>
      </c>
      <c r="E559" s="11">
        <v>285000000</v>
      </c>
      <c r="F559" s="11">
        <v>423000000</v>
      </c>
    </row>
    <row r="560" spans="1:6" ht="15" x14ac:dyDescent="0.25">
      <c r="A560" s="5" t="s">
        <v>93</v>
      </c>
      <c r="B560" s="12" t="s">
        <v>236</v>
      </c>
      <c r="C560" s="9" t="s">
        <v>63</v>
      </c>
      <c r="D560" s="9" t="str">
        <f t="shared" si="8"/>
        <v>Saudi Arabia-Middle East2002</v>
      </c>
      <c r="E560" s="8"/>
      <c r="F560" s="11">
        <v>7370000000</v>
      </c>
    </row>
    <row r="561" spans="1:6" ht="15" x14ac:dyDescent="0.25">
      <c r="A561" s="5" t="s">
        <v>93</v>
      </c>
      <c r="B561" s="12" t="s">
        <v>261</v>
      </c>
      <c r="C561" s="9" t="s">
        <v>63</v>
      </c>
      <c r="D561" s="9" t="str">
        <f t="shared" si="8"/>
        <v>Syria-Middle East2002</v>
      </c>
      <c r="E561" s="11">
        <v>970000000</v>
      </c>
      <c r="F561" s="11">
        <v>760000000</v>
      </c>
    </row>
    <row r="562" spans="1:6" ht="15" x14ac:dyDescent="0.25">
      <c r="A562" s="5" t="s">
        <v>93</v>
      </c>
      <c r="B562" s="12" t="s">
        <v>275</v>
      </c>
      <c r="C562" s="9" t="s">
        <v>63</v>
      </c>
      <c r="D562" s="9" t="str">
        <f t="shared" si="8"/>
        <v>United Arab Emirates-Middle East2002</v>
      </c>
      <c r="E562" s="11">
        <v>1332000000</v>
      </c>
      <c r="F562" s="11">
        <v>3651000000</v>
      </c>
    </row>
    <row r="563" spans="1:6" ht="15" x14ac:dyDescent="0.25">
      <c r="A563" s="5" t="s">
        <v>93</v>
      </c>
      <c r="B563" s="12" t="s">
        <v>283</v>
      </c>
      <c r="C563" s="9" t="s">
        <v>63</v>
      </c>
      <c r="D563" s="9" t="str">
        <f t="shared" si="8"/>
        <v>Yemen-Middle East2002</v>
      </c>
      <c r="E563" s="11">
        <v>38000000</v>
      </c>
      <c r="F563" s="11">
        <v>135000000</v>
      </c>
    </row>
    <row r="564" spans="1:6" ht="15" x14ac:dyDescent="0.25">
      <c r="A564" s="5" t="s">
        <v>80</v>
      </c>
      <c r="B564" s="12" t="s">
        <v>79</v>
      </c>
      <c r="C564" s="9" t="s">
        <v>63</v>
      </c>
      <c r="D564" s="9" t="str">
        <f t="shared" si="8"/>
        <v>American Samoa-Oceania2002</v>
      </c>
      <c r="E564" s="8"/>
      <c r="F564" s="8"/>
    </row>
    <row r="565" spans="1:6" ht="15" x14ac:dyDescent="0.25">
      <c r="A565" s="5" t="s">
        <v>80</v>
      </c>
      <c r="B565" s="12" t="s">
        <v>88</v>
      </c>
      <c r="C565" s="9" t="s">
        <v>63</v>
      </c>
      <c r="D565" s="9" t="str">
        <f t="shared" si="8"/>
        <v>Australia-Oceania2002</v>
      </c>
      <c r="E565" s="11">
        <v>13624000000</v>
      </c>
      <c r="F565" s="11">
        <v>8494000000</v>
      </c>
    </row>
    <row r="566" spans="1:6" ht="15" x14ac:dyDescent="0.25">
      <c r="A566" s="5" t="s">
        <v>80</v>
      </c>
      <c r="B566" s="12" t="s">
        <v>141</v>
      </c>
      <c r="C566" s="9" t="s">
        <v>63</v>
      </c>
      <c r="D566" s="9" t="str">
        <f t="shared" si="8"/>
        <v>Fiji-Oceania2002</v>
      </c>
      <c r="E566" s="11">
        <v>384000000</v>
      </c>
      <c r="F566" s="11">
        <v>79000000</v>
      </c>
    </row>
    <row r="567" spans="1:6" ht="15" x14ac:dyDescent="0.25">
      <c r="A567" s="5" t="s">
        <v>80</v>
      </c>
      <c r="B567" s="12" t="s">
        <v>144</v>
      </c>
      <c r="C567" s="9" t="s">
        <v>63</v>
      </c>
      <c r="D567" s="9" t="str">
        <f t="shared" si="8"/>
        <v>French Polynesia-Oceania2002</v>
      </c>
      <c r="E567" s="11">
        <v>471000000</v>
      </c>
      <c r="F567" s="11">
        <v>264000000</v>
      </c>
    </row>
    <row r="568" spans="1:6" ht="15" x14ac:dyDescent="0.25">
      <c r="A568" s="5" t="s">
        <v>80</v>
      </c>
      <c r="B568" s="12" t="s">
        <v>153</v>
      </c>
      <c r="C568" s="9" t="s">
        <v>63</v>
      </c>
      <c r="D568" s="9" t="str">
        <f t="shared" si="8"/>
        <v>Guam-Oceania2002</v>
      </c>
      <c r="E568" s="8"/>
      <c r="F568" s="8"/>
    </row>
    <row r="569" spans="1:6" ht="15" x14ac:dyDescent="0.25">
      <c r="A569" s="5" t="s">
        <v>80</v>
      </c>
      <c r="B569" s="12" t="s">
        <v>176</v>
      </c>
      <c r="C569" s="9" t="s">
        <v>63</v>
      </c>
      <c r="D569" s="9" t="str">
        <f t="shared" si="8"/>
        <v>Kiribati-Oceania2002</v>
      </c>
      <c r="E569" s="8"/>
      <c r="F569" s="8"/>
    </row>
    <row r="570" spans="1:6" ht="15" x14ac:dyDescent="0.25">
      <c r="A570" s="5" t="s">
        <v>80</v>
      </c>
      <c r="B570" s="12" t="s">
        <v>196</v>
      </c>
      <c r="C570" s="9" t="s">
        <v>63</v>
      </c>
      <c r="D570" s="9" t="str">
        <f t="shared" si="8"/>
        <v>Marshall Islands-Oceania2002</v>
      </c>
      <c r="E570" s="11">
        <v>3400000</v>
      </c>
      <c r="F570" s="11">
        <v>300000</v>
      </c>
    </row>
    <row r="571" spans="1:6" ht="15" x14ac:dyDescent="0.25">
      <c r="A571" s="5" t="s">
        <v>80</v>
      </c>
      <c r="B571" s="12" t="s">
        <v>200</v>
      </c>
      <c r="C571" s="9" t="s">
        <v>63</v>
      </c>
      <c r="D571" s="9" t="str">
        <f t="shared" si="8"/>
        <v>Micronesia, Fed. Sts.-Oceania2002</v>
      </c>
      <c r="E571" s="11">
        <v>17000000</v>
      </c>
      <c r="F571" s="11">
        <v>5000000</v>
      </c>
    </row>
    <row r="572" spans="1:6" ht="15" x14ac:dyDescent="0.25">
      <c r="A572" s="5" t="s">
        <v>80</v>
      </c>
      <c r="B572" s="12" t="s">
        <v>211</v>
      </c>
      <c r="C572" s="9" t="s">
        <v>63</v>
      </c>
      <c r="D572" s="9" t="str">
        <f t="shared" si="8"/>
        <v>New Caledonia-Oceania2002</v>
      </c>
      <c r="E572" s="11">
        <v>156000000</v>
      </c>
      <c r="F572" s="11">
        <v>104000000</v>
      </c>
    </row>
    <row r="573" spans="1:6" ht="15" x14ac:dyDescent="0.25">
      <c r="A573" s="5" t="s">
        <v>80</v>
      </c>
      <c r="B573" s="12" t="s">
        <v>212</v>
      </c>
      <c r="C573" s="9" t="s">
        <v>63</v>
      </c>
      <c r="D573" s="9" t="str">
        <f t="shared" si="8"/>
        <v>New Zealand-Oceania2002</v>
      </c>
      <c r="E573" s="11">
        <v>3159000000</v>
      </c>
      <c r="F573" s="11">
        <v>1386000000</v>
      </c>
    </row>
    <row r="574" spans="1:6" ht="15" x14ac:dyDescent="0.25">
      <c r="A574" s="5" t="s">
        <v>80</v>
      </c>
      <c r="B574" s="12" t="s">
        <v>222</v>
      </c>
      <c r="C574" s="9" t="s">
        <v>63</v>
      </c>
      <c r="D574" s="9" t="str">
        <f t="shared" si="8"/>
        <v>Papua New Guinea-Oceania2002</v>
      </c>
      <c r="E574" s="11">
        <v>2800000</v>
      </c>
      <c r="F574" s="11">
        <v>60000000</v>
      </c>
    </row>
    <row r="575" spans="1:6" ht="15" x14ac:dyDescent="0.25">
      <c r="A575" s="5" t="s">
        <v>80</v>
      </c>
      <c r="B575" s="12" t="s">
        <v>233</v>
      </c>
      <c r="C575" s="9" t="s">
        <v>63</v>
      </c>
      <c r="D575" s="9" t="str">
        <f t="shared" si="8"/>
        <v>Samoa-Oceania2002</v>
      </c>
      <c r="E575" s="11">
        <v>45000000</v>
      </c>
      <c r="F575" s="8"/>
    </row>
    <row r="576" spans="1:6" ht="15" x14ac:dyDescent="0.25">
      <c r="A576" s="5" t="s">
        <v>80</v>
      </c>
      <c r="B576" s="12" t="s">
        <v>245</v>
      </c>
      <c r="C576" s="9" t="s">
        <v>63</v>
      </c>
      <c r="D576" s="9" t="str">
        <f t="shared" si="8"/>
        <v>Solomon Islands-Oceania2002</v>
      </c>
      <c r="E576" s="11">
        <v>800000</v>
      </c>
      <c r="F576" s="11">
        <v>8500000</v>
      </c>
    </row>
    <row r="577" spans="1:6" ht="15" x14ac:dyDescent="0.25">
      <c r="A577" s="5" t="s">
        <v>80</v>
      </c>
      <c r="B577" s="12" t="s">
        <v>267</v>
      </c>
      <c r="C577" s="9" t="s">
        <v>63</v>
      </c>
      <c r="D577" s="9" t="str">
        <f t="shared" si="8"/>
        <v>Tonga-Oceania2002</v>
      </c>
      <c r="E577" s="11">
        <v>5900000</v>
      </c>
      <c r="F577" s="11">
        <v>3200000</v>
      </c>
    </row>
    <row r="578" spans="1:6" ht="15" x14ac:dyDescent="0.25">
      <c r="A578" s="5" t="s">
        <v>80</v>
      </c>
      <c r="B578" s="12" t="s">
        <v>280</v>
      </c>
      <c r="C578" s="9" t="s">
        <v>63</v>
      </c>
      <c r="D578" s="9" t="str">
        <f t="shared" si="8"/>
        <v>Vanuatu-Oceania2002</v>
      </c>
      <c r="E578" s="11">
        <v>72000000</v>
      </c>
      <c r="F578" s="11">
        <v>11000000</v>
      </c>
    </row>
    <row r="579" spans="1:6" ht="15" x14ac:dyDescent="0.25">
      <c r="A579" s="5" t="s">
        <v>84</v>
      </c>
      <c r="B579" s="12" t="s">
        <v>83</v>
      </c>
      <c r="C579" s="9" t="s">
        <v>63</v>
      </c>
      <c r="D579" s="9" t="str">
        <f t="shared" ref="D579:D642" si="9">CONCATENATE(B579,C579)</f>
        <v>Antigua and Barbuda-The Americas2002</v>
      </c>
      <c r="E579" s="11">
        <v>274000000</v>
      </c>
      <c r="F579" s="11">
        <v>33000000</v>
      </c>
    </row>
    <row r="580" spans="1:6" ht="15" x14ac:dyDescent="0.25">
      <c r="A580" s="5" t="s">
        <v>84</v>
      </c>
      <c r="B580" s="12" t="s">
        <v>85</v>
      </c>
      <c r="C580" s="9" t="s">
        <v>63</v>
      </c>
      <c r="D580" s="9" t="str">
        <f t="shared" si="9"/>
        <v>Argentina-The Americas2002</v>
      </c>
      <c r="E580" s="11">
        <v>1716000000</v>
      </c>
      <c r="F580" s="11">
        <v>2744000000</v>
      </c>
    </row>
    <row r="581" spans="1:6" ht="15" x14ac:dyDescent="0.25">
      <c r="A581" s="5" t="s">
        <v>84</v>
      </c>
      <c r="B581" s="12" t="s">
        <v>87</v>
      </c>
      <c r="C581" s="9" t="s">
        <v>63</v>
      </c>
      <c r="D581" s="9" t="str">
        <f t="shared" si="9"/>
        <v>Aruba-The Americas2002</v>
      </c>
      <c r="E581" s="11">
        <v>835000000</v>
      </c>
      <c r="F581" s="11">
        <v>172000000</v>
      </c>
    </row>
    <row r="582" spans="1:6" ht="15" x14ac:dyDescent="0.25">
      <c r="A582" s="5" t="s">
        <v>84</v>
      </c>
      <c r="B582" s="12" t="s">
        <v>91</v>
      </c>
      <c r="C582" s="9" t="s">
        <v>63</v>
      </c>
      <c r="D582" s="9" t="str">
        <f t="shared" si="9"/>
        <v>Bahamas, The-The Americas2002</v>
      </c>
      <c r="E582" s="11">
        <v>1773000000</v>
      </c>
      <c r="F582" s="11">
        <v>338000000</v>
      </c>
    </row>
    <row r="583" spans="1:6" ht="15" x14ac:dyDescent="0.25">
      <c r="A583" s="5" t="s">
        <v>84</v>
      </c>
      <c r="B583" s="12" t="s">
        <v>95</v>
      </c>
      <c r="C583" s="9" t="s">
        <v>63</v>
      </c>
      <c r="D583" s="9" t="str">
        <f t="shared" si="9"/>
        <v>Barbados-The Americas2002</v>
      </c>
      <c r="E583" s="11">
        <v>666000000</v>
      </c>
      <c r="F583" s="11">
        <v>146000000</v>
      </c>
    </row>
    <row r="584" spans="1:6" ht="15" x14ac:dyDescent="0.25">
      <c r="A584" s="5" t="s">
        <v>84</v>
      </c>
      <c r="B584" s="12" t="s">
        <v>98</v>
      </c>
      <c r="C584" s="9" t="s">
        <v>63</v>
      </c>
      <c r="D584" s="9" t="str">
        <f t="shared" si="9"/>
        <v>Belize-The Americas2002</v>
      </c>
      <c r="E584" s="11">
        <v>121000000</v>
      </c>
      <c r="F584" s="11">
        <v>48000000</v>
      </c>
    </row>
    <row r="585" spans="1:6" ht="15" x14ac:dyDescent="0.25">
      <c r="A585" s="5" t="s">
        <v>84</v>
      </c>
      <c r="B585" s="12" t="s">
        <v>100</v>
      </c>
      <c r="C585" s="9" t="s">
        <v>63</v>
      </c>
      <c r="D585" s="9" t="str">
        <f t="shared" si="9"/>
        <v>Bermuda-The Americas2002</v>
      </c>
      <c r="E585" s="11">
        <v>378000000</v>
      </c>
      <c r="F585" s="11">
        <v>243000000</v>
      </c>
    </row>
    <row r="586" spans="1:6" ht="15" x14ac:dyDescent="0.25">
      <c r="A586" s="5" t="s">
        <v>84</v>
      </c>
      <c r="B586" s="12" t="s">
        <v>102</v>
      </c>
      <c r="C586" s="9" t="s">
        <v>63</v>
      </c>
      <c r="D586" s="9" t="str">
        <f t="shared" si="9"/>
        <v>Bolivia-The Americas2002</v>
      </c>
      <c r="E586" s="11">
        <v>143000000</v>
      </c>
      <c r="F586" s="11">
        <v>114000000</v>
      </c>
    </row>
    <row r="587" spans="1:6" ht="15" x14ac:dyDescent="0.25">
      <c r="A587" s="5" t="s">
        <v>84</v>
      </c>
      <c r="B587" s="12" t="s">
        <v>105</v>
      </c>
      <c r="C587" s="9" t="s">
        <v>63</v>
      </c>
      <c r="D587" s="9" t="str">
        <f t="shared" si="9"/>
        <v>Brazil-The Americas2002</v>
      </c>
      <c r="E587" s="11">
        <v>2142000000</v>
      </c>
      <c r="F587" s="11">
        <v>2929000000</v>
      </c>
    </row>
    <row r="588" spans="1:6" ht="15" x14ac:dyDescent="0.25">
      <c r="A588" s="5" t="s">
        <v>84</v>
      </c>
      <c r="B588" s="12" t="s">
        <v>112</v>
      </c>
      <c r="C588" s="9" t="s">
        <v>63</v>
      </c>
      <c r="D588" s="9" t="str">
        <f t="shared" si="9"/>
        <v>Canada-The Americas2002</v>
      </c>
      <c r="E588" s="11">
        <v>12744000000</v>
      </c>
      <c r="F588" s="11">
        <v>14257000000</v>
      </c>
    </row>
    <row r="589" spans="1:6" ht="15" x14ac:dyDescent="0.25">
      <c r="A589" s="5" t="s">
        <v>84</v>
      </c>
      <c r="B589" s="12" t="s">
        <v>113</v>
      </c>
      <c r="C589" s="9" t="s">
        <v>63</v>
      </c>
      <c r="D589" s="9" t="str">
        <f t="shared" si="9"/>
        <v>Cayman Islands-The Americas2002</v>
      </c>
      <c r="E589" s="11">
        <v>607000000</v>
      </c>
      <c r="F589" s="8"/>
    </row>
    <row r="590" spans="1:6" ht="15" x14ac:dyDescent="0.25">
      <c r="A590" s="5" t="s">
        <v>84</v>
      </c>
      <c r="B590" s="12" t="s">
        <v>116</v>
      </c>
      <c r="C590" s="9" t="s">
        <v>63</v>
      </c>
      <c r="D590" s="9" t="str">
        <f t="shared" si="9"/>
        <v>Chile-The Americas2002</v>
      </c>
      <c r="E590" s="11">
        <v>1221000000</v>
      </c>
      <c r="F590" s="11">
        <v>932000000</v>
      </c>
    </row>
    <row r="591" spans="1:6" ht="15" x14ac:dyDescent="0.25">
      <c r="A591" s="5" t="s">
        <v>84</v>
      </c>
      <c r="B591" s="12" t="s">
        <v>118</v>
      </c>
      <c r="C591" s="9" t="s">
        <v>63</v>
      </c>
      <c r="D591" s="9" t="str">
        <f t="shared" si="9"/>
        <v>Colombia-The Americas2002</v>
      </c>
      <c r="E591" s="11">
        <v>1237000000</v>
      </c>
      <c r="F591" s="11">
        <v>1355000000</v>
      </c>
    </row>
    <row r="592" spans="1:6" ht="15" x14ac:dyDescent="0.25">
      <c r="A592" s="5" t="s">
        <v>84</v>
      </c>
      <c r="B592" s="12" t="s">
        <v>122</v>
      </c>
      <c r="C592" s="9" t="s">
        <v>63</v>
      </c>
      <c r="D592" s="9" t="str">
        <f t="shared" si="9"/>
        <v>Costa Rica-The Americas2002</v>
      </c>
      <c r="E592" s="11">
        <v>1292000000</v>
      </c>
      <c r="F592" s="11">
        <v>430000000</v>
      </c>
    </row>
    <row r="593" spans="1:6" ht="15" x14ac:dyDescent="0.25">
      <c r="A593" s="5" t="s">
        <v>84</v>
      </c>
      <c r="B593" s="12" t="s">
        <v>125</v>
      </c>
      <c r="C593" s="9" t="s">
        <v>63</v>
      </c>
      <c r="D593" s="9" t="str">
        <f t="shared" si="9"/>
        <v>Cuba-The Americas2002</v>
      </c>
      <c r="E593" s="11">
        <v>1769000000</v>
      </c>
      <c r="F593" s="8"/>
    </row>
    <row r="594" spans="1:6" ht="15" x14ac:dyDescent="0.25">
      <c r="A594" s="5" t="s">
        <v>84</v>
      </c>
      <c r="B594" s="12" t="s">
        <v>126</v>
      </c>
      <c r="C594" s="9" t="s">
        <v>63</v>
      </c>
      <c r="D594" s="9" t="str">
        <f t="shared" si="9"/>
        <v>Curacao-The Americas2002</v>
      </c>
      <c r="E594" s="11">
        <v>217000000</v>
      </c>
      <c r="F594" s="11">
        <v>137000000</v>
      </c>
    </row>
    <row r="595" spans="1:6" ht="15" x14ac:dyDescent="0.25">
      <c r="A595" s="5" t="s">
        <v>84</v>
      </c>
      <c r="B595" s="12" t="s">
        <v>131</v>
      </c>
      <c r="C595" s="9" t="s">
        <v>63</v>
      </c>
      <c r="D595" s="9" t="str">
        <f t="shared" si="9"/>
        <v>Dominica-The Americas2002</v>
      </c>
      <c r="E595" s="11">
        <v>46000000</v>
      </c>
      <c r="F595" s="11">
        <v>9000000</v>
      </c>
    </row>
    <row r="596" spans="1:6" ht="15" x14ac:dyDescent="0.25">
      <c r="A596" s="5" t="s">
        <v>84</v>
      </c>
      <c r="B596" s="12" t="s">
        <v>132</v>
      </c>
      <c r="C596" s="9" t="s">
        <v>63</v>
      </c>
      <c r="D596" s="9" t="str">
        <f t="shared" si="9"/>
        <v>Dominican Republic-The Americas2002</v>
      </c>
      <c r="E596" s="11">
        <v>2730000000</v>
      </c>
      <c r="F596" s="11">
        <v>429000000</v>
      </c>
    </row>
    <row r="597" spans="1:6" ht="15" x14ac:dyDescent="0.25">
      <c r="A597" s="5" t="s">
        <v>84</v>
      </c>
      <c r="B597" s="12" t="s">
        <v>133</v>
      </c>
      <c r="C597" s="9" t="s">
        <v>63</v>
      </c>
      <c r="D597" s="9" t="str">
        <f t="shared" si="9"/>
        <v>Ecuador-The Americas2002</v>
      </c>
      <c r="E597" s="11">
        <v>449000000</v>
      </c>
      <c r="F597" s="11">
        <v>507000000</v>
      </c>
    </row>
    <row r="598" spans="1:6" ht="15" x14ac:dyDescent="0.25">
      <c r="A598" s="5" t="s">
        <v>84</v>
      </c>
      <c r="B598" s="12" t="s">
        <v>135</v>
      </c>
      <c r="C598" s="9" t="s">
        <v>63</v>
      </c>
      <c r="D598" s="9" t="str">
        <f t="shared" si="9"/>
        <v>El Salvador-The Americas2002</v>
      </c>
      <c r="E598" s="11">
        <v>521000000</v>
      </c>
      <c r="F598" s="11">
        <v>266000000</v>
      </c>
    </row>
    <row r="599" spans="1:6" ht="15" x14ac:dyDescent="0.25">
      <c r="A599" s="5" t="s">
        <v>84</v>
      </c>
      <c r="B599" s="12" t="s">
        <v>151</v>
      </c>
      <c r="C599" s="9" t="s">
        <v>63</v>
      </c>
      <c r="D599" s="9" t="str">
        <f t="shared" si="9"/>
        <v>Greenland-The Americas2002</v>
      </c>
      <c r="E599" s="8"/>
      <c r="F599" s="8"/>
    </row>
    <row r="600" spans="1:6" ht="15" x14ac:dyDescent="0.25">
      <c r="A600" s="5" t="s">
        <v>84</v>
      </c>
      <c r="B600" s="12" t="s">
        <v>152</v>
      </c>
      <c r="C600" s="9" t="s">
        <v>63</v>
      </c>
      <c r="D600" s="9" t="str">
        <f t="shared" si="9"/>
        <v>Grenada-The Americas2002</v>
      </c>
      <c r="E600" s="11">
        <v>91000000</v>
      </c>
      <c r="F600" s="11">
        <v>8000000</v>
      </c>
    </row>
    <row r="601" spans="1:6" ht="15" x14ac:dyDescent="0.25">
      <c r="A601" s="5" t="s">
        <v>84</v>
      </c>
      <c r="B601" s="12" t="s">
        <v>154</v>
      </c>
      <c r="C601" s="9" t="s">
        <v>63</v>
      </c>
      <c r="D601" s="9" t="str">
        <f t="shared" si="9"/>
        <v>Guatemala-The Americas2002</v>
      </c>
      <c r="E601" s="11">
        <v>647000000</v>
      </c>
      <c r="F601" s="11">
        <v>329000000</v>
      </c>
    </row>
    <row r="602" spans="1:6" ht="15" x14ac:dyDescent="0.25">
      <c r="A602" s="5" t="s">
        <v>84</v>
      </c>
      <c r="B602" s="12" t="s">
        <v>157</v>
      </c>
      <c r="C602" s="9" t="s">
        <v>63</v>
      </c>
      <c r="D602" s="9" t="str">
        <f t="shared" si="9"/>
        <v>Guyana-The Americas2002</v>
      </c>
      <c r="E602" s="11">
        <v>53000000</v>
      </c>
      <c r="F602" s="11">
        <v>44000000</v>
      </c>
    </row>
    <row r="603" spans="1:6" ht="15" x14ac:dyDescent="0.25">
      <c r="A603" s="5" t="s">
        <v>84</v>
      </c>
      <c r="B603" s="12" t="s">
        <v>158</v>
      </c>
      <c r="C603" s="9" t="s">
        <v>63</v>
      </c>
      <c r="D603" s="9" t="str">
        <f t="shared" si="9"/>
        <v>Haiti-The Americas2002</v>
      </c>
      <c r="E603" s="11">
        <v>108000000</v>
      </c>
      <c r="F603" s="11">
        <v>172000000</v>
      </c>
    </row>
    <row r="604" spans="1:6" ht="15" x14ac:dyDescent="0.25">
      <c r="A604" s="5" t="s">
        <v>84</v>
      </c>
      <c r="B604" s="12" t="s">
        <v>159</v>
      </c>
      <c r="C604" s="9" t="s">
        <v>63</v>
      </c>
      <c r="D604" s="9" t="str">
        <f t="shared" si="9"/>
        <v>Honduras-The Americas2002</v>
      </c>
      <c r="E604" s="11">
        <v>305000000</v>
      </c>
      <c r="F604" s="11">
        <v>221000000</v>
      </c>
    </row>
    <row r="605" spans="1:6" ht="15" x14ac:dyDescent="0.25">
      <c r="A605" s="5" t="s">
        <v>84</v>
      </c>
      <c r="B605" s="12" t="s">
        <v>171</v>
      </c>
      <c r="C605" s="9" t="s">
        <v>63</v>
      </c>
      <c r="D605" s="9" t="str">
        <f t="shared" si="9"/>
        <v>Jamaica-The Americas2002</v>
      </c>
      <c r="E605" s="11">
        <v>1482000000</v>
      </c>
      <c r="F605" s="11">
        <v>274000000</v>
      </c>
    </row>
    <row r="606" spans="1:6" ht="15" x14ac:dyDescent="0.25">
      <c r="A606" s="5" t="s">
        <v>84</v>
      </c>
      <c r="B606" s="12" t="s">
        <v>199</v>
      </c>
      <c r="C606" s="9" t="s">
        <v>63</v>
      </c>
      <c r="D606" s="9" t="str">
        <f t="shared" si="9"/>
        <v>Mexico-The Americas2002</v>
      </c>
      <c r="E606" s="11">
        <v>9547000000</v>
      </c>
      <c r="F606" s="11">
        <v>7087000000</v>
      </c>
    </row>
    <row r="607" spans="1:6" ht="15" x14ac:dyDescent="0.25">
      <c r="A607" s="5" t="s">
        <v>84</v>
      </c>
      <c r="B607" s="12" t="s">
        <v>213</v>
      </c>
      <c r="C607" s="9" t="s">
        <v>63</v>
      </c>
      <c r="D607" s="9" t="str">
        <f t="shared" si="9"/>
        <v>Nicaragua-The Americas2002</v>
      </c>
      <c r="E607" s="11">
        <v>135000000</v>
      </c>
      <c r="F607" s="11">
        <v>125000000</v>
      </c>
    </row>
    <row r="608" spans="1:6" ht="15" x14ac:dyDescent="0.25">
      <c r="A608" s="5" t="s">
        <v>84</v>
      </c>
      <c r="B608" s="12" t="s">
        <v>221</v>
      </c>
      <c r="C608" s="9" t="s">
        <v>63</v>
      </c>
      <c r="D608" s="9" t="str">
        <f t="shared" si="9"/>
        <v>Panama-The Americas2002</v>
      </c>
      <c r="E608" s="11">
        <v>710000000</v>
      </c>
      <c r="F608" s="11">
        <v>252000000</v>
      </c>
    </row>
    <row r="609" spans="1:6" ht="15" x14ac:dyDescent="0.25">
      <c r="A609" s="5" t="s">
        <v>84</v>
      </c>
      <c r="B609" s="12" t="s">
        <v>223</v>
      </c>
      <c r="C609" s="9" t="s">
        <v>63</v>
      </c>
      <c r="D609" s="9" t="str">
        <f t="shared" si="9"/>
        <v>Paraguay-The Americas2002</v>
      </c>
      <c r="E609" s="11">
        <v>76000000</v>
      </c>
      <c r="F609" s="11">
        <v>117000000</v>
      </c>
    </row>
    <row r="610" spans="1:6" ht="15" x14ac:dyDescent="0.25">
      <c r="A610" s="5" t="s">
        <v>84</v>
      </c>
      <c r="B610" s="12" t="s">
        <v>224</v>
      </c>
      <c r="C610" s="9" t="s">
        <v>63</v>
      </c>
      <c r="D610" s="9" t="str">
        <f t="shared" si="9"/>
        <v>Peru-The Americas2002</v>
      </c>
      <c r="E610" s="11">
        <v>836000000</v>
      </c>
      <c r="F610" s="11">
        <v>806000000</v>
      </c>
    </row>
    <row r="611" spans="1:6" ht="15" x14ac:dyDescent="0.25">
      <c r="A611" s="5" t="s">
        <v>84</v>
      </c>
      <c r="B611" s="12" t="s">
        <v>228</v>
      </c>
      <c r="C611" s="9" t="s">
        <v>63</v>
      </c>
      <c r="D611" s="9" t="str">
        <f t="shared" si="9"/>
        <v>Puerto Rico-The Americas2002</v>
      </c>
      <c r="E611" s="11">
        <v>2486000000</v>
      </c>
      <c r="F611" s="11">
        <v>1319000000</v>
      </c>
    </row>
    <row r="612" spans="1:6" ht="15" x14ac:dyDescent="0.25">
      <c r="A612" s="5" t="s">
        <v>84</v>
      </c>
      <c r="B612" s="12" t="s">
        <v>242</v>
      </c>
      <c r="C612" s="9" t="s">
        <v>63</v>
      </c>
      <c r="D612" s="9" t="str">
        <f t="shared" si="9"/>
        <v>Sint Maarten (Dutch part)-The Americas2002</v>
      </c>
      <c r="E612" s="11">
        <v>489000000</v>
      </c>
      <c r="F612" s="11">
        <v>140000000</v>
      </c>
    </row>
    <row r="613" spans="1:6" ht="15" x14ac:dyDescent="0.25">
      <c r="A613" s="5" t="s">
        <v>84</v>
      </c>
      <c r="B613" s="12" t="s">
        <v>252</v>
      </c>
      <c r="C613" s="9" t="s">
        <v>63</v>
      </c>
      <c r="D613" s="9" t="str">
        <f t="shared" si="9"/>
        <v>St. Kitts and Nevis-The Americas2002</v>
      </c>
      <c r="E613" s="11">
        <v>57000000</v>
      </c>
      <c r="F613" s="11">
        <v>8000000</v>
      </c>
    </row>
    <row r="614" spans="1:6" ht="15" x14ac:dyDescent="0.25">
      <c r="A614" s="5" t="s">
        <v>84</v>
      </c>
      <c r="B614" s="12" t="s">
        <v>253</v>
      </c>
      <c r="C614" s="9" t="s">
        <v>63</v>
      </c>
      <c r="D614" s="9" t="str">
        <f t="shared" si="9"/>
        <v>St. Lucia-The Americas2002</v>
      </c>
      <c r="E614" s="11">
        <v>210000000</v>
      </c>
      <c r="F614" s="11">
        <v>34000000</v>
      </c>
    </row>
    <row r="615" spans="1:6" ht="15" x14ac:dyDescent="0.25">
      <c r="A615" s="5" t="s">
        <v>84</v>
      </c>
      <c r="B615" s="12" t="s">
        <v>254</v>
      </c>
      <c r="C615" s="9" t="s">
        <v>63</v>
      </c>
      <c r="D615" s="9" t="str">
        <f t="shared" si="9"/>
        <v>St. Martin (French part)-The Americas2002</v>
      </c>
      <c r="E615" s="8"/>
      <c r="F615" s="8"/>
    </row>
    <row r="616" spans="1:6" ht="15" x14ac:dyDescent="0.25">
      <c r="A616" s="5" t="s">
        <v>84</v>
      </c>
      <c r="B616" s="12" t="s">
        <v>255</v>
      </c>
      <c r="C616" s="9" t="s">
        <v>63</v>
      </c>
      <c r="D616" s="9" t="str">
        <f t="shared" si="9"/>
        <v>St. Vincent and the Grenadines-The Americas2002</v>
      </c>
      <c r="E616" s="11">
        <v>91000000</v>
      </c>
      <c r="F616" s="11">
        <v>10000000</v>
      </c>
    </row>
    <row r="617" spans="1:6" ht="15" x14ac:dyDescent="0.25">
      <c r="A617" s="5" t="s">
        <v>84</v>
      </c>
      <c r="B617" s="12" t="s">
        <v>257</v>
      </c>
      <c r="C617" s="9" t="s">
        <v>63</v>
      </c>
      <c r="D617" s="9" t="str">
        <f t="shared" si="9"/>
        <v>Suriname-The Americas2002</v>
      </c>
      <c r="E617" s="11">
        <v>17000000</v>
      </c>
      <c r="F617" s="11">
        <v>54000000</v>
      </c>
    </row>
    <row r="618" spans="1:6" ht="15" x14ac:dyDescent="0.25">
      <c r="A618" s="5" t="s">
        <v>84</v>
      </c>
      <c r="B618" s="12" t="s">
        <v>268</v>
      </c>
      <c r="C618" s="9" t="s">
        <v>63</v>
      </c>
      <c r="D618" s="9" t="str">
        <f t="shared" si="9"/>
        <v>Trinidad and Tobago-The Americas2002</v>
      </c>
      <c r="E618" s="11">
        <v>402000000</v>
      </c>
      <c r="F618" s="11">
        <v>208000000</v>
      </c>
    </row>
    <row r="619" spans="1:6" ht="15" x14ac:dyDescent="0.25">
      <c r="A619" s="5" t="s">
        <v>84</v>
      </c>
      <c r="B619" s="12" t="s">
        <v>272</v>
      </c>
      <c r="C619" s="9" t="s">
        <v>63</v>
      </c>
      <c r="D619" s="9" t="str">
        <f t="shared" si="9"/>
        <v>Turks and Caicos Islands-The Americas2002</v>
      </c>
      <c r="E619" s="11">
        <v>292000000</v>
      </c>
      <c r="F619" s="8"/>
    </row>
    <row r="620" spans="1:6" ht="15" x14ac:dyDescent="0.25">
      <c r="A620" s="5" t="s">
        <v>84</v>
      </c>
      <c r="B620" s="12" t="s">
        <v>277</v>
      </c>
      <c r="C620" s="9" t="s">
        <v>63</v>
      </c>
      <c r="D620" s="9" t="str">
        <f t="shared" si="9"/>
        <v>United States-The Americas2002</v>
      </c>
      <c r="E620" s="13">
        <v>104000000000</v>
      </c>
      <c r="F620" s="11">
        <v>81860000000</v>
      </c>
    </row>
    <row r="621" spans="1:6" ht="15" x14ac:dyDescent="0.25">
      <c r="A621" s="5" t="s">
        <v>84</v>
      </c>
      <c r="B621" s="12" t="s">
        <v>278</v>
      </c>
      <c r="C621" s="9" t="s">
        <v>63</v>
      </c>
      <c r="D621" s="9" t="str">
        <f t="shared" si="9"/>
        <v>Uruguay-The Americas2002</v>
      </c>
      <c r="E621" s="11">
        <v>409000000</v>
      </c>
      <c r="F621" s="11">
        <v>243000000</v>
      </c>
    </row>
    <row r="622" spans="1:6" ht="15" x14ac:dyDescent="0.25">
      <c r="A622" s="5" t="s">
        <v>84</v>
      </c>
      <c r="B622" s="12" t="s">
        <v>281</v>
      </c>
      <c r="C622" s="9" t="s">
        <v>63</v>
      </c>
      <c r="D622" s="9" t="str">
        <f t="shared" si="9"/>
        <v>Venezuela-The Americas2002</v>
      </c>
      <c r="E622" s="11">
        <v>484000000</v>
      </c>
      <c r="F622" s="11">
        <v>1546000000</v>
      </c>
    </row>
    <row r="623" spans="1:6" ht="15" x14ac:dyDescent="0.25">
      <c r="A623" s="5" t="s">
        <v>77</v>
      </c>
      <c r="B623" s="12" t="s">
        <v>76</v>
      </c>
      <c r="C623" s="9" t="s">
        <v>64</v>
      </c>
      <c r="D623" s="9" t="str">
        <f t="shared" si="9"/>
        <v>Algeria-Africa2003</v>
      </c>
      <c r="E623" s="11">
        <v>112000000</v>
      </c>
      <c r="F623" s="11">
        <v>255000000</v>
      </c>
    </row>
    <row r="624" spans="1:6" ht="15" x14ac:dyDescent="0.25">
      <c r="A624" s="5" t="s">
        <v>77</v>
      </c>
      <c r="B624" s="12" t="s">
        <v>82</v>
      </c>
      <c r="C624" s="9" t="s">
        <v>64</v>
      </c>
      <c r="D624" s="9" t="str">
        <f t="shared" si="9"/>
        <v>Angola-Africa2003</v>
      </c>
      <c r="E624" s="11">
        <v>63000000</v>
      </c>
      <c r="F624" s="11">
        <v>49000000</v>
      </c>
    </row>
    <row r="625" spans="1:6" ht="15" x14ac:dyDescent="0.25">
      <c r="A625" s="5" t="s">
        <v>77</v>
      </c>
      <c r="B625" s="12" t="s">
        <v>99</v>
      </c>
      <c r="C625" s="9" t="s">
        <v>64</v>
      </c>
      <c r="D625" s="9" t="str">
        <f t="shared" si="9"/>
        <v>Benin-Africa2003</v>
      </c>
      <c r="E625" s="11">
        <v>108000000</v>
      </c>
      <c r="F625" s="11">
        <v>53000000</v>
      </c>
    </row>
    <row r="626" spans="1:6" ht="15" x14ac:dyDescent="0.25">
      <c r="A626" s="5" t="s">
        <v>77</v>
      </c>
      <c r="B626" s="12" t="s">
        <v>104</v>
      </c>
      <c r="C626" s="9" t="s">
        <v>64</v>
      </c>
      <c r="D626" s="9" t="str">
        <f t="shared" si="9"/>
        <v>Botswana-Africa2003</v>
      </c>
      <c r="E626" s="11">
        <v>459000000</v>
      </c>
      <c r="F626" s="11">
        <v>235000000</v>
      </c>
    </row>
    <row r="627" spans="1:6" ht="15" x14ac:dyDescent="0.25">
      <c r="A627" s="5" t="s">
        <v>77</v>
      </c>
      <c r="B627" s="12" t="s">
        <v>108</v>
      </c>
      <c r="C627" s="9" t="s">
        <v>64</v>
      </c>
      <c r="D627" s="9" t="str">
        <f t="shared" si="9"/>
        <v>Burkina Faso-Africa2003</v>
      </c>
      <c r="E627" s="11">
        <v>38000000</v>
      </c>
      <c r="F627" s="11">
        <v>50000000</v>
      </c>
    </row>
    <row r="628" spans="1:6" ht="15" x14ac:dyDescent="0.25">
      <c r="A628" s="5" t="s">
        <v>77</v>
      </c>
      <c r="B628" s="12" t="s">
        <v>109</v>
      </c>
      <c r="C628" s="9" t="s">
        <v>64</v>
      </c>
      <c r="D628" s="9" t="str">
        <f t="shared" si="9"/>
        <v>Burundi-Africa2003</v>
      </c>
      <c r="E628" s="11">
        <v>1200000</v>
      </c>
      <c r="F628" s="11">
        <v>15000000</v>
      </c>
    </row>
    <row r="629" spans="1:6" ht="15" x14ac:dyDescent="0.25">
      <c r="A629" s="5" t="s">
        <v>77</v>
      </c>
      <c r="B629" s="12" t="s">
        <v>111</v>
      </c>
      <c r="C629" s="9" t="s">
        <v>64</v>
      </c>
      <c r="D629" s="9" t="str">
        <f t="shared" si="9"/>
        <v>Cameroon-Africa2003</v>
      </c>
      <c r="E629" s="11">
        <v>266000000</v>
      </c>
      <c r="F629" s="11">
        <v>272000000</v>
      </c>
    </row>
    <row r="630" spans="1:6" ht="15" x14ac:dyDescent="0.25">
      <c r="A630" s="5" t="s">
        <v>77</v>
      </c>
      <c r="B630" s="12" t="s">
        <v>114</v>
      </c>
      <c r="C630" s="9" t="s">
        <v>64</v>
      </c>
      <c r="D630" s="9" t="str">
        <f t="shared" si="9"/>
        <v>Central African Republic-Africa2003</v>
      </c>
      <c r="E630" s="11">
        <v>4000000</v>
      </c>
      <c r="F630" s="11">
        <v>31000000</v>
      </c>
    </row>
    <row r="631" spans="1:6" ht="15" x14ac:dyDescent="0.25">
      <c r="A631" s="5" t="s">
        <v>77</v>
      </c>
      <c r="B631" s="12" t="s">
        <v>115</v>
      </c>
      <c r="C631" s="9" t="s">
        <v>64</v>
      </c>
      <c r="D631" s="9" t="str">
        <f t="shared" si="9"/>
        <v>Chad-Africa2003</v>
      </c>
      <c r="E631" s="8"/>
      <c r="F631" s="8"/>
    </row>
    <row r="632" spans="1:6" ht="15" x14ac:dyDescent="0.25">
      <c r="A632" s="5" t="s">
        <v>77</v>
      </c>
      <c r="B632" s="12" t="s">
        <v>119</v>
      </c>
      <c r="C632" s="9" t="s">
        <v>64</v>
      </c>
      <c r="D632" s="9" t="str">
        <f t="shared" si="9"/>
        <v>Comoros-Africa2003</v>
      </c>
      <c r="E632" s="11">
        <v>16000000</v>
      </c>
      <c r="F632" s="11">
        <v>8000000</v>
      </c>
    </row>
    <row r="633" spans="1:6" ht="15" x14ac:dyDescent="0.25">
      <c r="A633" s="5" t="s">
        <v>77</v>
      </c>
      <c r="B633" s="12" t="s">
        <v>121</v>
      </c>
      <c r="C633" s="9" t="s">
        <v>64</v>
      </c>
      <c r="D633" s="9" t="str">
        <f t="shared" si="9"/>
        <v>Congo (Kinshasa)-Africa2003</v>
      </c>
      <c r="E633" s="8"/>
      <c r="F633" s="8"/>
    </row>
    <row r="634" spans="1:6" ht="15" x14ac:dyDescent="0.25">
      <c r="A634" s="5" t="s">
        <v>77</v>
      </c>
      <c r="B634" s="12" t="s">
        <v>120</v>
      </c>
      <c r="C634" s="9" t="s">
        <v>64</v>
      </c>
      <c r="D634" s="9" t="str">
        <f t="shared" si="9"/>
        <v>Congo (Brazzaville)-Africa2003</v>
      </c>
      <c r="E634" s="11">
        <v>30000000</v>
      </c>
      <c r="F634" s="11">
        <v>118000000</v>
      </c>
    </row>
    <row r="635" spans="1:6" ht="15" x14ac:dyDescent="0.25">
      <c r="A635" s="5" t="s">
        <v>77</v>
      </c>
      <c r="B635" s="12" t="s">
        <v>123</v>
      </c>
      <c r="C635" s="9" t="s">
        <v>64</v>
      </c>
      <c r="D635" s="9" t="str">
        <f t="shared" si="9"/>
        <v>Cote d'Ivoire-Africa2003</v>
      </c>
      <c r="E635" s="11">
        <v>76000000</v>
      </c>
      <c r="F635" s="11">
        <v>551000000</v>
      </c>
    </row>
    <row r="636" spans="1:6" ht="15" x14ac:dyDescent="0.25">
      <c r="A636" s="5" t="s">
        <v>77</v>
      </c>
      <c r="B636" s="12" t="s">
        <v>130</v>
      </c>
      <c r="C636" s="9" t="s">
        <v>64</v>
      </c>
      <c r="D636" s="9" t="str">
        <f t="shared" si="9"/>
        <v>Djibouti-Africa2003</v>
      </c>
      <c r="E636" s="11">
        <v>6900000</v>
      </c>
      <c r="F636" s="11">
        <v>9900000</v>
      </c>
    </row>
    <row r="637" spans="1:6" ht="15" x14ac:dyDescent="0.25">
      <c r="A637" s="5" t="s">
        <v>77</v>
      </c>
      <c r="B637" s="12" t="s">
        <v>134</v>
      </c>
      <c r="C637" s="9" t="s">
        <v>64</v>
      </c>
      <c r="D637" s="9" t="str">
        <f t="shared" si="9"/>
        <v>Egypt-Africa2003</v>
      </c>
      <c r="E637" s="11">
        <v>4704000000</v>
      </c>
      <c r="F637" s="11">
        <v>1465000000</v>
      </c>
    </row>
    <row r="638" spans="1:6" ht="15" x14ac:dyDescent="0.25">
      <c r="A638" s="5" t="s">
        <v>77</v>
      </c>
      <c r="B638" s="12" t="s">
        <v>136</v>
      </c>
      <c r="C638" s="9" t="s">
        <v>64</v>
      </c>
      <c r="D638" s="9" t="str">
        <f t="shared" si="9"/>
        <v>Equatorial Guinea-Africa2003</v>
      </c>
      <c r="E638" s="8"/>
      <c r="F638" s="8"/>
    </row>
    <row r="639" spans="1:6" ht="15" x14ac:dyDescent="0.25">
      <c r="A639" s="5" t="s">
        <v>77</v>
      </c>
      <c r="B639" s="12" t="s">
        <v>137</v>
      </c>
      <c r="C639" s="9" t="s">
        <v>64</v>
      </c>
      <c r="D639" s="9" t="str">
        <f t="shared" si="9"/>
        <v>Eritrea-Africa2003</v>
      </c>
      <c r="E639" s="11">
        <v>74000000</v>
      </c>
      <c r="F639" s="8"/>
    </row>
    <row r="640" spans="1:6" ht="15" x14ac:dyDescent="0.25">
      <c r="A640" s="5" t="s">
        <v>77</v>
      </c>
      <c r="B640" s="12" t="s">
        <v>139</v>
      </c>
      <c r="C640" s="9" t="s">
        <v>64</v>
      </c>
      <c r="D640" s="9" t="str">
        <f t="shared" si="9"/>
        <v>Ethiopia-Africa2003</v>
      </c>
      <c r="E640" s="11">
        <v>336000000</v>
      </c>
      <c r="F640" s="11">
        <v>63000000</v>
      </c>
    </row>
    <row r="641" spans="1:6" ht="15" x14ac:dyDescent="0.25">
      <c r="A641" s="5" t="s">
        <v>77</v>
      </c>
      <c r="B641" s="12" t="s">
        <v>145</v>
      </c>
      <c r="C641" s="9" t="s">
        <v>64</v>
      </c>
      <c r="D641" s="9" t="str">
        <f t="shared" si="9"/>
        <v>Gabon-Africa2003</v>
      </c>
      <c r="E641" s="11">
        <v>84000000</v>
      </c>
      <c r="F641" s="11">
        <v>239000000</v>
      </c>
    </row>
    <row r="642" spans="1:6" ht="15" x14ac:dyDescent="0.25">
      <c r="A642" s="5" t="s">
        <v>77</v>
      </c>
      <c r="B642" s="12" t="s">
        <v>146</v>
      </c>
      <c r="C642" s="9" t="s">
        <v>64</v>
      </c>
      <c r="D642" s="9" t="str">
        <f t="shared" si="9"/>
        <v>Gambia, The-Africa2003</v>
      </c>
      <c r="E642" s="11">
        <v>58000000</v>
      </c>
      <c r="F642" s="11">
        <v>8000000</v>
      </c>
    </row>
    <row r="643" spans="1:6" ht="15" x14ac:dyDescent="0.25">
      <c r="A643" s="5" t="s">
        <v>77</v>
      </c>
      <c r="B643" s="12" t="s">
        <v>149</v>
      </c>
      <c r="C643" s="9" t="s">
        <v>64</v>
      </c>
      <c r="D643" s="9" t="str">
        <f t="shared" ref="D643:D706" si="10">CONCATENATE(B643,C643)</f>
        <v>Ghana-Africa2003</v>
      </c>
      <c r="E643" s="11">
        <v>441000000</v>
      </c>
      <c r="F643" s="11">
        <v>216000000</v>
      </c>
    </row>
    <row r="644" spans="1:6" ht="15" x14ac:dyDescent="0.25">
      <c r="A644" s="5" t="s">
        <v>77</v>
      </c>
      <c r="B644" s="12" t="s">
        <v>155</v>
      </c>
      <c r="C644" s="9" t="s">
        <v>64</v>
      </c>
      <c r="D644" s="9" t="str">
        <f t="shared" si="10"/>
        <v>Guinea-Africa2003</v>
      </c>
      <c r="E644" s="8"/>
      <c r="F644" s="11">
        <v>36000000</v>
      </c>
    </row>
    <row r="645" spans="1:6" ht="15" x14ac:dyDescent="0.25">
      <c r="A645" s="5" t="s">
        <v>77</v>
      </c>
      <c r="B645" s="12" t="s">
        <v>156</v>
      </c>
      <c r="C645" s="9" t="s">
        <v>64</v>
      </c>
      <c r="D645" s="9" t="str">
        <f t="shared" si="10"/>
        <v>Guinea-Bissau-Africa2003</v>
      </c>
      <c r="E645" s="11">
        <v>2400000</v>
      </c>
      <c r="F645" s="11">
        <v>21300000</v>
      </c>
    </row>
    <row r="646" spans="1:6" ht="15" x14ac:dyDescent="0.25">
      <c r="A646" s="5" t="s">
        <v>77</v>
      </c>
      <c r="B646" s="12" t="s">
        <v>175</v>
      </c>
      <c r="C646" s="9" t="s">
        <v>64</v>
      </c>
      <c r="D646" s="9" t="str">
        <f t="shared" si="10"/>
        <v>Kenya-Africa2003</v>
      </c>
      <c r="E646" s="11">
        <v>619000000</v>
      </c>
      <c r="F646" s="11">
        <v>127000000</v>
      </c>
    </row>
    <row r="647" spans="1:6" ht="15" x14ac:dyDescent="0.25">
      <c r="A647" s="5" t="s">
        <v>77</v>
      </c>
      <c r="B647" s="12" t="s">
        <v>183</v>
      </c>
      <c r="C647" s="9" t="s">
        <v>64</v>
      </c>
      <c r="D647" s="9" t="str">
        <f t="shared" si="10"/>
        <v>Lesotho-Africa2003</v>
      </c>
      <c r="E647" s="11">
        <v>21000000</v>
      </c>
      <c r="F647" s="11">
        <v>242000000</v>
      </c>
    </row>
    <row r="648" spans="1:6" ht="15" x14ac:dyDescent="0.25">
      <c r="A648" s="5" t="s">
        <v>77</v>
      </c>
      <c r="B648" s="12" t="s">
        <v>184</v>
      </c>
      <c r="C648" s="9" t="s">
        <v>64</v>
      </c>
      <c r="D648" s="9" t="str">
        <f t="shared" si="10"/>
        <v>Liberia-Africa2003</v>
      </c>
      <c r="E648" s="8"/>
      <c r="F648" s="8"/>
    </row>
    <row r="649" spans="1:6" ht="15" x14ac:dyDescent="0.25">
      <c r="A649" s="5" t="s">
        <v>77</v>
      </c>
      <c r="B649" s="12" t="s">
        <v>185</v>
      </c>
      <c r="C649" s="9" t="s">
        <v>64</v>
      </c>
      <c r="D649" s="9" t="str">
        <f t="shared" si="10"/>
        <v>Libya-Africa2003</v>
      </c>
      <c r="E649" s="11">
        <v>243000000</v>
      </c>
      <c r="F649" s="11">
        <v>689000000</v>
      </c>
    </row>
    <row r="650" spans="1:6" ht="15" x14ac:dyDescent="0.25">
      <c r="A650" s="5" t="s">
        <v>77</v>
      </c>
      <c r="B650" s="12" t="s">
        <v>190</v>
      </c>
      <c r="C650" s="9" t="s">
        <v>64</v>
      </c>
      <c r="D650" s="9" t="str">
        <f t="shared" si="10"/>
        <v>Madagascar-Africa2003</v>
      </c>
      <c r="E650" s="11">
        <v>119000000</v>
      </c>
      <c r="F650" s="11">
        <v>67000000</v>
      </c>
    </row>
    <row r="651" spans="1:6" ht="15" x14ac:dyDescent="0.25">
      <c r="A651" s="5" t="s">
        <v>77</v>
      </c>
      <c r="B651" s="12" t="s">
        <v>191</v>
      </c>
      <c r="C651" s="9" t="s">
        <v>64</v>
      </c>
      <c r="D651" s="9" t="str">
        <f t="shared" si="10"/>
        <v>Malawi-Africa2003</v>
      </c>
      <c r="E651" s="11">
        <v>66000000</v>
      </c>
      <c r="F651" s="11">
        <v>70000000</v>
      </c>
    </row>
    <row r="652" spans="1:6" ht="15" x14ac:dyDescent="0.25">
      <c r="A652" s="5" t="s">
        <v>77</v>
      </c>
      <c r="B652" s="12" t="s">
        <v>194</v>
      </c>
      <c r="C652" s="9" t="s">
        <v>64</v>
      </c>
      <c r="D652" s="9" t="str">
        <f t="shared" si="10"/>
        <v>Mali-Africa2003</v>
      </c>
      <c r="E652" s="11">
        <v>136000000</v>
      </c>
      <c r="F652" s="11">
        <v>94000000</v>
      </c>
    </row>
    <row r="653" spans="1:6" ht="15" x14ac:dyDescent="0.25">
      <c r="A653" s="5" t="s">
        <v>77</v>
      </c>
      <c r="B653" s="12" t="s">
        <v>197</v>
      </c>
      <c r="C653" s="9" t="s">
        <v>64</v>
      </c>
      <c r="D653" s="9" t="str">
        <f t="shared" si="10"/>
        <v>Mauritania-Africa2003</v>
      </c>
      <c r="E653" s="8"/>
      <c r="F653" s="8"/>
    </row>
    <row r="654" spans="1:6" ht="15" x14ac:dyDescent="0.25">
      <c r="A654" s="5" t="s">
        <v>77</v>
      </c>
      <c r="B654" s="12" t="s">
        <v>198</v>
      </c>
      <c r="C654" s="9" t="s">
        <v>64</v>
      </c>
      <c r="D654" s="9" t="str">
        <f t="shared" si="10"/>
        <v>Mauritius-Africa2003</v>
      </c>
      <c r="E654" s="11">
        <v>960000000</v>
      </c>
      <c r="F654" s="11">
        <v>236000000</v>
      </c>
    </row>
    <row r="655" spans="1:6" ht="15" x14ac:dyDescent="0.25">
      <c r="A655" s="5" t="s">
        <v>77</v>
      </c>
      <c r="B655" s="12" t="s">
        <v>205</v>
      </c>
      <c r="C655" s="9" t="s">
        <v>64</v>
      </c>
      <c r="D655" s="9" t="str">
        <f t="shared" si="10"/>
        <v>Morocco-Africa2003</v>
      </c>
      <c r="E655" s="11">
        <v>3802000000</v>
      </c>
      <c r="F655" s="11">
        <v>845000000</v>
      </c>
    </row>
    <row r="656" spans="1:6" ht="15" x14ac:dyDescent="0.25">
      <c r="A656" s="5" t="s">
        <v>77</v>
      </c>
      <c r="B656" s="12" t="s">
        <v>206</v>
      </c>
      <c r="C656" s="9" t="s">
        <v>64</v>
      </c>
      <c r="D656" s="9" t="str">
        <f t="shared" si="10"/>
        <v>Mozambique-Africa2003</v>
      </c>
      <c r="E656" s="11">
        <v>106000000</v>
      </c>
      <c r="F656" s="11">
        <v>141000000</v>
      </c>
    </row>
    <row r="657" spans="1:6" ht="15" x14ac:dyDescent="0.25">
      <c r="A657" s="5" t="s">
        <v>77</v>
      </c>
      <c r="B657" s="12" t="s">
        <v>208</v>
      </c>
      <c r="C657" s="9" t="s">
        <v>64</v>
      </c>
      <c r="D657" s="9" t="str">
        <f t="shared" si="10"/>
        <v>Namibia-Africa2003</v>
      </c>
      <c r="E657" s="11">
        <v>383000000</v>
      </c>
      <c r="F657" s="11">
        <v>101000000</v>
      </c>
    </row>
    <row r="658" spans="1:6" ht="15" x14ac:dyDescent="0.25">
      <c r="A658" s="5" t="s">
        <v>77</v>
      </c>
      <c r="B658" s="12" t="s">
        <v>214</v>
      </c>
      <c r="C658" s="9" t="s">
        <v>64</v>
      </c>
      <c r="D658" s="9" t="str">
        <f t="shared" si="10"/>
        <v>Niger-Africa2003</v>
      </c>
      <c r="E658" s="11">
        <v>28000000</v>
      </c>
      <c r="F658" s="11">
        <v>39000000</v>
      </c>
    </row>
    <row r="659" spans="1:6" ht="15" x14ac:dyDescent="0.25">
      <c r="A659" s="5" t="s">
        <v>77</v>
      </c>
      <c r="B659" s="12" t="s">
        <v>215</v>
      </c>
      <c r="C659" s="9" t="s">
        <v>64</v>
      </c>
      <c r="D659" s="9" t="str">
        <f t="shared" si="10"/>
        <v>Nigeria-Africa2003</v>
      </c>
      <c r="E659" s="11">
        <v>58000000</v>
      </c>
      <c r="F659" s="11">
        <v>2076000000</v>
      </c>
    </row>
    <row r="660" spans="1:6" ht="15" x14ac:dyDescent="0.25">
      <c r="A660" s="5" t="s">
        <v>77</v>
      </c>
      <c r="B660" s="12" t="s">
        <v>232</v>
      </c>
      <c r="C660" s="9" t="s">
        <v>64</v>
      </c>
      <c r="D660" s="9" t="str">
        <f t="shared" si="10"/>
        <v>Rwanda-Africa2003</v>
      </c>
      <c r="E660" s="11">
        <v>30000000</v>
      </c>
      <c r="F660" s="11">
        <v>26000000</v>
      </c>
    </row>
    <row r="661" spans="1:6" ht="15" x14ac:dyDescent="0.25">
      <c r="A661" s="5" t="s">
        <v>77</v>
      </c>
      <c r="B661" s="12" t="s">
        <v>235</v>
      </c>
      <c r="C661" s="9" t="s">
        <v>64</v>
      </c>
      <c r="D661" s="9" t="str">
        <f t="shared" si="10"/>
        <v>Sao Tome and Principe-Africa2003</v>
      </c>
      <c r="E661" s="11">
        <v>7400000</v>
      </c>
      <c r="F661" s="11">
        <v>1800000</v>
      </c>
    </row>
    <row r="662" spans="1:6" ht="15" x14ac:dyDescent="0.25">
      <c r="A662" s="5" t="s">
        <v>77</v>
      </c>
      <c r="B662" s="12" t="s">
        <v>237</v>
      </c>
      <c r="C662" s="9" t="s">
        <v>64</v>
      </c>
      <c r="D662" s="9" t="str">
        <f t="shared" si="10"/>
        <v>Senegal-Africa2003</v>
      </c>
      <c r="E662" s="11">
        <v>269000000</v>
      </c>
      <c r="F662" s="11">
        <v>129000000</v>
      </c>
    </row>
    <row r="663" spans="1:6" ht="15" x14ac:dyDescent="0.25">
      <c r="A663" s="5" t="s">
        <v>77</v>
      </c>
      <c r="B663" s="12" t="s">
        <v>239</v>
      </c>
      <c r="C663" s="9" t="s">
        <v>64</v>
      </c>
      <c r="D663" s="9" t="str">
        <f t="shared" si="10"/>
        <v>Seychelles-Africa2003</v>
      </c>
      <c r="E663" s="11">
        <v>258000000</v>
      </c>
      <c r="F663" s="11">
        <v>54000000</v>
      </c>
    </row>
    <row r="664" spans="1:6" ht="15" x14ac:dyDescent="0.25">
      <c r="A664" s="5" t="s">
        <v>77</v>
      </c>
      <c r="B664" s="12" t="s">
        <v>240</v>
      </c>
      <c r="C664" s="9" t="s">
        <v>64</v>
      </c>
      <c r="D664" s="9" t="str">
        <f t="shared" si="10"/>
        <v>Sierra Leone-Africa2003</v>
      </c>
      <c r="E664" s="11">
        <v>60000000</v>
      </c>
      <c r="F664" s="11">
        <v>38000000</v>
      </c>
    </row>
    <row r="665" spans="1:6" ht="15" x14ac:dyDescent="0.25">
      <c r="A665" s="5" t="s">
        <v>77</v>
      </c>
      <c r="B665" s="12" t="s">
        <v>246</v>
      </c>
      <c r="C665" s="9" t="s">
        <v>64</v>
      </c>
      <c r="D665" s="9" t="str">
        <f t="shared" si="10"/>
        <v>Somalia-Africa2003</v>
      </c>
      <c r="E665" s="8"/>
      <c r="F665" s="8"/>
    </row>
    <row r="666" spans="1:6" ht="15" x14ac:dyDescent="0.25">
      <c r="A666" s="5" t="s">
        <v>77</v>
      </c>
      <c r="B666" s="12" t="s">
        <v>247</v>
      </c>
      <c r="C666" s="9" t="s">
        <v>64</v>
      </c>
      <c r="D666" s="9" t="str">
        <f t="shared" si="10"/>
        <v>South Africa-Africa2003</v>
      </c>
      <c r="E666" s="11">
        <v>6674000000</v>
      </c>
      <c r="F666" s="11">
        <v>3655000000</v>
      </c>
    </row>
    <row r="667" spans="1:6" ht="15" x14ac:dyDescent="0.25">
      <c r="A667" s="5" t="s">
        <v>77</v>
      </c>
      <c r="B667" s="12" t="s">
        <v>249</v>
      </c>
      <c r="C667" s="9" t="s">
        <v>64</v>
      </c>
      <c r="D667" s="9" t="str">
        <f t="shared" si="10"/>
        <v>South Sudan-Africa2003</v>
      </c>
      <c r="E667" s="8"/>
      <c r="F667" s="8"/>
    </row>
    <row r="668" spans="1:6" ht="15" x14ac:dyDescent="0.25">
      <c r="A668" s="5" t="s">
        <v>77</v>
      </c>
      <c r="B668" s="12" t="s">
        <v>256</v>
      </c>
      <c r="C668" s="9" t="s">
        <v>64</v>
      </c>
      <c r="D668" s="9" t="str">
        <f t="shared" si="10"/>
        <v>Sudan-Africa2003</v>
      </c>
      <c r="E668" s="11">
        <v>17000000</v>
      </c>
      <c r="F668" s="11">
        <v>119000000</v>
      </c>
    </row>
    <row r="669" spans="1:6" ht="15" x14ac:dyDescent="0.25">
      <c r="A669" s="5" t="s">
        <v>77</v>
      </c>
      <c r="B669" s="12" t="s">
        <v>258</v>
      </c>
      <c r="C669" s="9" t="s">
        <v>64</v>
      </c>
      <c r="D669" s="9" t="str">
        <f t="shared" si="10"/>
        <v>Swaziland-Africa2003</v>
      </c>
      <c r="E669" s="11">
        <v>70000000</v>
      </c>
      <c r="F669" s="11">
        <v>23000000</v>
      </c>
    </row>
    <row r="670" spans="1:6" ht="15" x14ac:dyDescent="0.25">
      <c r="A670" s="5" t="s">
        <v>77</v>
      </c>
      <c r="B670" s="12" t="s">
        <v>263</v>
      </c>
      <c r="C670" s="9" t="s">
        <v>64</v>
      </c>
      <c r="D670" s="9" t="str">
        <f t="shared" si="10"/>
        <v>Tanzania-Africa2003</v>
      </c>
      <c r="E670" s="11">
        <v>654000000</v>
      </c>
      <c r="F670" s="11">
        <v>375000000</v>
      </c>
    </row>
    <row r="671" spans="1:6" ht="15" x14ac:dyDescent="0.25">
      <c r="A671" s="5" t="s">
        <v>77</v>
      </c>
      <c r="B671" s="12" t="s">
        <v>266</v>
      </c>
      <c r="C671" s="9" t="s">
        <v>64</v>
      </c>
      <c r="D671" s="9" t="str">
        <f t="shared" si="10"/>
        <v>Togo-Africa2003</v>
      </c>
      <c r="E671" s="11">
        <v>26000000</v>
      </c>
      <c r="F671" s="11">
        <v>37000000</v>
      </c>
    </row>
    <row r="672" spans="1:6" ht="15" x14ac:dyDescent="0.25">
      <c r="A672" s="5" t="s">
        <v>77</v>
      </c>
      <c r="B672" s="12" t="s">
        <v>269</v>
      </c>
      <c r="C672" s="9" t="s">
        <v>64</v>
      </c>
      <c r="D672" s="9" t="str">
        <f t="shared" si="10"/>
        <v>Tunisia-Africa2003</v>
      </c>
      <c r="E672" s="11">
        <v>1935000000</v>
      </c>
      <c r="F672" s="11">
        <v>355000000</v>
      </c>
    </row>
    <row r="673" spans="1:6" ht="15" x14ac:dyDescent="0.25">
      <c r="A673" s="5" t="s">
        <v>77</v>
      </c>
      <c r="B673" s="12" t="s">
        <v>273</v>
      </c>
      <c r="C673" s="9" t="s">
        <v>64</v>
      </c>
      <c r="D673" s="9" t="str">
        <f t="shared" si="10"/>
        <v>Uganda-Africa2003</v>
      </c>
      <c r="E673" s="11">
        <v>185000000</v>
      </c>
      <c r="F673" s="8"/>
    </row>
    <row r="674" spans="1:6" ht="15" x14ac:dyDescent="0.25">
      <c r="A674" s="5" t="s">
        <v>77</v>
      </c>
      <c r="B674" s="12" t="s">
        <v>284</v>
      </c>
      <c r="C674" s="9" t="s">
        <v>64</v>
      </c>
      <c r="D674" s="9" t="str">
        <f t="shared" si="10"/>
        <v>Zambia-Africa2003</v>
      </c>
      <c r="E674" s="11">
        <v>88000000</v>
      </c>
      <c r="F674" s="11">
        <v>115000000</v>
      </c>
    </row>
    <row r="675" spans="1:6" ht="15" x14ac:dyDescent="0.25">
      <c r="A675" s="5" t="s">
        <v>77</v>
      </c>
      <c r="B675" s="12" t="s">
        <v>285</v>
      </c>
      <c r="C675" s="9" t="s">
        <v>64</v>
      </c>
      <c r="D675" s="9" t="str">
        <f t="shared" si="10"/>
        <v>Zimbabwe-Africa2003</v>
      </c>
      <c r="E675" s="11">
        <v>61000000</v>
      </c>
      <c r="F675" s="8"/>
    </row>
    <row r="676" spans="1:6" ht="15" x14ac:dyDescent="0.25">
      <c r="A676" s="5" t="s">
        <v>61</v>
      </c>
      <c r="B676" s="12" t="s">
        <v>59</v>
      </c>
      <c r="C676" s="9" t="s">
        <v>64</v>
      </c>
      <c r="D676" s="9" t="str">
        <f t="shared" si="10"/>
        <v>Afghanistan-Asia2003</v>
      </c>
      <c r="E676" s="8"/>
      <c r="F676" s="8"/>
    </row>
    <row r="677" spans="1:6" ht="15" x14ac:dyDescent="0.25">
      <c r="A677" s="5" t="s">
        <v>61</v>
      </c>
      <c r="B677" s="12" t="s">
        <v>86</v>
      </c>
      <c r="C677" s="9" t="s">
        <v>64</v>
      </c>
      <c r="D677" s="9" t="str">
        <f t="shared" si="10"/>
        <v>Armenia-Asia2003</v>
      </c>
      <c r="E677" s="11">
        <v>90000000</v>
      </c>
      <c r="F677" s="11">
        <v>97000000</v>
      </c>
    </row>
    <row r="678" spans="1:6" ht="15" x14ac:dyDescent="0.25">
      <c r="A678" s="5" t="s">
        <v>61</v>
      </c>
      <c r="B678" s="12" t="s">
        <v>90</v>
      </c>
      <c r="C678" s="9" t="s">
        <v>64</v>
      </c>
      <c r="D678" s="9" t="str">
        <f t="shared" si="10"/>
        <v>Azerbaijan-Asia2003</v>
      </c>
      <c r="E678" s="11">
        <v>70000000</v>
      </c>
      <c r="F678" s="11">
        <v>120000000</v>
      </c>
    </row>
    <row r="679" spans="1:6" ht="15" x14ac:dyDescent="0.25">
      <c r="A679" s="5" t="s">
        <v>61</v>
      </c>
      <c r="B679" s="12" t="s">
        <v>94</v>
      </c>
      <c r="C679" s="9" t="s">
        <v>64</v>
      </c>
      <c r="D679" s="9" t="str">
        <f t="shared" si="10"/>
        <v>Bangladesh-Asia2003</v>
      </c>
      <c r="E679" s="11">
        <v>59000000</v>
      </c>
      <c r="F679" s="11">
        <v>389000000</v>
      </c>
    </row>
    <row r="680" spans="1:6" ht="15" x14ac:dyDescent="0.25">
      <c r="A680" s="5" t="s">
        <v>61</v>
      </c>
      <c r="B680" s="12" t="s">
        <v>101</v>
      </c>
      <c r="C680" s="9" t="s">
        <v>64</v>
      </c>
      <c r="D680" s="9" t="str">
        <f t="shared" si="10"/>
        <v>Bhutan-Asia2003</v>
      </c>
      <c r="E680" s="11">
        <v>8000000</v>
      </c>
      <c r="F680" s="8"/>
    </row>
    <row r="681" spans="1:6" ht="15" x14ac:dyDescent="0.25">
      <c r="A681" s="5" t="s">
        <v>61</v>
      </c>
      <c r="B681" s="12" t="s">
        <v>106</v>
      </c>
      <c r="C681" s="9" t="s">
        <v>64</v>
      </c>
      <c r="D681" s="9" t="str">
        <f t="shared" si="10"/>
        <v>Brunei-Asia2003</v>
      </c>
      <c r="E681" s="11">
        <v>124000000</v>
      </c>
      <c r="F681" s="11">
        <v>469000000</v>
      </c>
    </row>
    <row r="682" spans="1:6" ht="15" x14ac:dyDescent="0.25">
      <c r="A682" s="5" t="s">
        <v>61</v>
      </c>
      <c r="B682" s="12" t="s">
        <v>110</v>
      </c>
      <c r="C682" s="9" t="s">
        <v>64</v>
      </c>
      <c r="D682" s="9" t="str">
        <f t="shared" si="10"/>
        <v>Cambodia-Asia2003</v>
      </c>
      <c r="E682" s="11">
        <v>441000000</v>
      </c>
      <c r="F682" s="11">
        <v>60000000</v>
      </c>
    </row>
    <row r="683" spans="1:6" ht="15" x14ac:dyDescent="0.25">
      <c r="A683" s="5" t="s">
        <v>61</v>
      </c>
      <c r="B683" s="12" t="s">
        <v>117</v>
      </c>
      <c r="C683" s="9" t="s">
        <v>64</v>
      </c>
      <c r="D683" s="9" t="str">
        <f t="shared" si="10"/>
        <v>China-Asia2003</v>
      </c>
      <c r="E683" s="11">
        <v>18707000000</v>
      </c>
      <c r="F683" s="11">
        <v>16716000000</v>
      </c>
    </row>
    <row r="684" spans="1:6" ht="15" x14ac:dyDescent="0.25">
      <c r="A684" s="5" t="s">
        <v>61</v>
      </c>
      <c r="B684" s="12" t="s">
        <v>147</v>
      </c>
      <c r="C684" s="9" t="s">
        <v>64</v>
      </c>
      <c r="D684" s="9" t="str">
        <f t="shared" si="10"/>
        <v>Georgia-Asia2003</v>
      </c>
      <c r="E684" s="11">
        <v>172000000</v>
      </c>
      <c r="F684" s="11">
        <v>170000000</v>
      </c>
    </row>
    <row r="685" spans="1:6" ht="15" x14ac:dyDescent="0.25">
      <c r="A685" s="5" t="s">
        <v>61</v>
      </c>
      <c r="B685" s="12" t="s">
        <v>160</v>
      </c>
      <c r="C685" s="9" t="s">
        <v>64</v>
      </c>
      <c r="D685" s="9" t="str">
        <f t="shared" si="10"/>
        <v>Hong Kong SAR-Asia2003</v>
      </c>
      <c r="E685" s="11">
        <v>9004000000</v>
      </c>
      <c r="F685" s="11">
        <v>11447000000</v>
      </c>
    </row>
    <row r="686" spans="1:6" ht="15" x14ac:dyDescent="0.25">
      <c r="A686" s="5" t="s">
        <v>61</v>
      </c>
      <c r="B686" s="12" t="s">
        <v>163</v>
      </c>
      <c r="C686" s="9" t="s">
        <v>64</v>
      </c>
      <c r="D686" s="9" t="str">
        <f t="shared" si="10"/>
        <v>India-Asia2003</v>
      </c>
      <c r="E686" s="11">
        <v>4560000000</v>
      </c>
      <c r="F686" s="11">
        <v>4385000000</v>
      </c>
    </row>
    <row r="687" spans="1:6" ht="15" x14ac:dyDescent="0.25">
      <c r="A687" s="5" t="s">
        <v>61</v>
      </c>
      <c r="B687" s="12" t="s">
        <v>164</v>
      </c>
      <c r="C687" s="9" t="s">
        <v>64</v>
      </c>
      <c r="D687" s="9" t="str">
        <f t="shared" si="10"/>
        <v>Indonesia-Asia2003</v>
      </c>
      <c r="E687" s="11">
        <v>4461000000</v>
      </c>
      <c r="F687" s="11">
        <v>4427000000</v>
      </c>
    </row>
    <row r="688" spans="1:6" ht="15" x14ac:dyDescent="0.25">
      <c r="A688" s="5" t="s">
        <v>61</v>
      </c>
      <c r="B688" s="12" t="s">
        <v>172</v>
      </c>
      <c r="C688" s="9" t="s">
        <v>64</v>
      </c>
      <c r="D688" s="9" t="str">
        <f t="shared" si="10"/>
        <v>Japan-Asia2003</v>
      </c>
      <c r="E688" s="11">
        <v>11475000000</v>
      </c>
      <c r="F688" s="11">
        <v>36505000000</v>
      </c>
    </row>
    <row r="689" spans="1:6" ht="15" x14ac:dyDescent="0.25">
      <c r="A689" s="5" t="s">
        <v>61</v>
      </c>
      <c r="B689" s="12" t="s">
        <v>174</v>
      </c>
      <c r="C689" s="9" t="s">
        <v>64</v>
      </c>
      <c r="D689" s="9" t="str">
        <f t="shared" si="10"/>
        <v>Kazakhstan-Asia2003</v>
      </c>
      <c r="E689" s="11">
        <v>638000000</v>
      </c>
      <c r="F689" s="11">
        <v>783000000</v>
      </c>
    </row>
    <row r="690" spans="1:6" ht="15" x14ac:dyDescent="0.25">
      <c r="A690" s="5" t="s">
        <v>61</v>
      </c>
      <c r="B690" s="12" t="s">
        <v>216</v>
      </c>
      <c r="C690" s="9" t="s">
        <v>64</v>
      </c>
      <c r="D690" s="9" t="str">
        <f t="shared" si="10"/>
        <v>North Korea-Asia2003</v>
      </c>
      <c r="E690" s="8"/>
      <c r="F690" s="8"/>
    </row>
    <row r="691" spans="1:6" ht="15" x14ac:dyDescent="0.25">
      <c r="A691" s="5" t="s">
        <v>61</v>
      </c>
      <c r="B691" s="12" t="s">
        <v>248</v>
      </c>
      <c r="C691" s="9" t="s">
        <v>64</v>
      </c>
      <c r="D691" s="9" t="str">
        <f t="shared" si="10"/>
        <v>South Korea-Asia2003</v>
      </c>
      <c r="E691" s="11">
        <v>7005000000</v>
      </c>
      <c r="F691" s="11">
        <v>11063000000</v>
      </c>
    </row>
    <row r="692" spans="1:6" ht="15" x14ac:dyDescent="0.25">
      <c r="A692" s="5" t="s">
        <v>61</v>
      </c>
      <c r="B692" s="12" t="s">
        <v>179</v>
      </c>
      <c r="C692" s="9" t="s">
        <v>64</v>
      </c>
      <c r="D692" s="9" t="str">
        <f t="shared" si="10"/>
        <v>Kyrgyzstan-Asia2003</v>
      </c>
      <c r="E692" s="11">
        <v>62000000</v>
      </c>
      <c r="F692" s="11">
        <v>35000000</v>
      </c>
    </row>
    <row r="693" spans="1:6" ht="15" x14ac:dyDescent="0.25">
      <c r="A693" s="5" t="s">
        <v>61</v>
      </c>
      <c r="B693" s="12" t="s">
        <v>180</v>
      </c>
      <c r="C693" s="9" t="s">
        <v>64</v>
      </c>
      <c r="D693" s="9" t="str">
        <f t="shared" si="10"/>
        <v>Laos-Asia2003</v>
      </c>
      <c r="E693" s="11">
        <v>77000000</v>
      </c>
      <c r="F693" s="11">
        <v>5000000</v>
      </c>
    </row>
    <row r="694" spans="1:6" ht="15" x14ac:dyDescent="0.25">
      <c r="A694" s="5" t="s">
        <v>61</v>
      </c>
      <c r="B694" s="12" t="s">
        <v>189</v>
      </c>
      <c r="C694" s="9" t="s">
        <v>64</v>
      </c>
      <c r="D694" s="9" t="str">
        <f t="shared" si="10"/>
        <v>Macao SAR-Asia2003</v>
      </c>
      <c r="E694" s="11">
        <v>5225000000</v>
      </c>
      <c r="F694" s="11">
        <v>471000000</v>
      </c>
    </row>
    <row r="695" spans="1:6" ht="15" x14ac:dyDescent="0.25">
      <c r="A695" s="5" t="s">
        <v>61</v>
      </c>
      <c r="B695" s="12" t="s">
        <v>192</v>
      </c>
      <c r="C695" s="9" t="s">
        <v>64</v>
      </c>
      <c r="D695" s="9" t="str">
        <f t="shared" si="10"/>
        <v>Malaysia-Asia2003</v>
      </c>
      <c r="E695" s="11">
        <v>6799000000</v>
      </c>
      <c r="F695" s="11">
        <v>3401000000</v>
      </c>
    </row>
    <row r="696" spans="1:6" ht="15" x14ac:dyDescent="0.25">
      <c r="A696" s="5" t="s">
        <v>61</v>
      </c>
      <c r="B696" s="12" t="s">
        <v>193</v>
      </c>
      <c r="C696" s="9" t="s">
        <v>64</v>
      </c>
      <c r="D696" s="9" t="str">
        <f t="shared" si="10"/>
        <v>Maldives-Asia2003</v>
      </c>
      <c r="E696" s="11">
        <v>402000000</v>
      </c>
      <c r="F696" s="11">
        <v>60000000</v>
      </c>
    </row>
    <row r="697" spans="1:6" ht="15" x14ac:dyDescent="0.25">
      <c r="A697" s="5" t="s">
        <v>61</v>
      </c>
      <c r="B697" s="12" t="s">
        <v>203</v>
      </c>
      <c r="C697" s="9" t="s">
        <v>64</v>
      </c>
      <c r="D697" s="9" t="str">
        <f t="shared" si="10"/>
        <v>Mongolia-Asia2003</v>
      </c>
      <c r="E697" s="11">
        <v>154000000</v>
      </c>
      <c r="F697" s="11">
        <v>144000000</v>
      </c>
    </row>
    <row r="698" spans="1:6" ht="15" x14ac:dyDescent="0.25">
      <c r="A698" s="5" t="s">
        <v>61</v>
      </c>
      <c r="B698" s="12" t="s">
        <v>207</v>
      </c>
      <c r="C698" s="9" t="s">
        <v>64</v>
      </c>
      <c r="D698" s="9" t="str">
        <f t="shared" si="10"/>
        <v>Myanmar-Asia2003</v>
      </c>
      <c r="E698" s="11">
        <v>70000000</v>
      </c>
      <c r="F698" s="11">
        <v>36000000</v>
      </c>
    </row>
    <row r="699" spans="1:6" ht="15" x14ac:dyDescent="0.25">
      <c r="A699" s="5" t="s">
        <v>61</v>
      </c>
      <c r="B699" s="12" t="s">
        <v>209</v>
      </c>
      <c r="C699" s="9" t="s">
        <v>64</v>
      </c>
      <c r="D699" s="9" t="str">
        <f t="shared" si="10"/>
        <v>Nepal-Asia2003</v>
      </c>
      <c r="E699" s="11">
        <v>232000000</v>
      </c>
      <c r="F699" s="11">
        <v>119000000</v>
      </c>
    </row>
    <row r="700" spans="1:6" ht="15" x14ac:dyDescent="0.25">
      <c r="A700" s="5" t="s">
        <v>61</v>
      </c>
      <c r="B700" s="12" t="s">
        <v>220</v>
      </c>
      <c r="C700" s="9" t="s">
        <v>64</v>
      </c>
      <c r="D700" s="9" t="str">
        <f t="shared" si="10"/>
        <v>Pakistan-Asia2003</v>
      </c>
      <c r="E700" s="11">
        <v>620000000</v>
      </c>
      <c r="F700" s="11">
        <v>1163000000</v>
      </c>
    </row>
    <row r="701" spans="1:6" ht="15" x14ac:dyDescent="0.25">
      <c r="A701" s="5" t="s">
        <v>61</v>
      </c>
      <c r="B701" s="12" t="s">
        <v>225</v>
      </c>
      <c r="C701" s="9" t="s">
        <v>64</v>
      </c>
      <c r="D701" s="9" t="str">
        <f t="shared" si="10"/>
        <v>Philippines-Asia2003</v>
      </c>
      <c r="E701" s="11">
        <v>1821000000</v>
      </c>
      <c r="F701" s="11">
        <v>1649000000</v>
      </c>
    </row>
    <row r="702" spans="1:6" ht="15" x14ac:dyDescent="0.25">
      <c r="A702" s="5" t="s">
        <v>61</v>
      </c>
      <c r="B702" s="12" t="s">
        <v>241</v>
      </c>
      <c r="C702" s="9" t="s">
        <v>64</v>
      </c>
      <c r="D702" s="9" t="str">
        <f t="shared" si="10"/>
        <v>Singapore-Asia2003</v>
      </c>
      <c r="E702" s="11">
        <v>3842000000</v>
      </c>
      <c r="F702" s="11">
        <v>8382000000</v>
      </c>
    </row>
    <row r="703" spans="1:6" ht="15" x14ac:dyDescent="0.25">
      <c r="A703" s="5" t="s">
        <v>61</v>
      </c>
      <c r="B703" s="12" t="s">
        <v>251</v>
      </c>
      <c r="C703" s="9" t="s">
        <v>64</v>
      </c>
      <c r="D703" s="9" t="str">
        <f t="shared" si="10"/>
        <v>Sri Lanka-Asia2003</v>
      </c>
      <c r="E703" s="11">
        <v>709000000</v>
      </c>
      <c r="F703" s="11">
        <v>462000000</v>
      </c>
    </row>
    <row r="704" spans="1:6" ht="15" x14ac:dyDescent="0.25">
      <c r="A704" s="5" t="s">
        <v>61</v>
      </c>
      <c r="B704" s="12" t="s">
        <v>262</v>
      </c>
      <c r="C704" s="9" t="s">
        <v>64</v>
      </c>
      <c r="D704" s="9" t="str">
        <f t="shared" si="10"/>
        <v>Tajikistan-Asia2003</v>
      </c>
      <c r="E704" s="11">
        <v>6200000</v>
      </c>
      <c r="F704" s="11">
        <v>2100000</v>
      </c>
    </row>
    <row r="705" spans="1:6" ht="15" x14ac:dyDescent="0.25">
      <c r="A705" s="5" t="s">
        <v>61</v>
      </c>
      <c r="B705" s="12" t="s">
        <v>264</v>
      </c>
      <c r="C705" s="9" t="s">
        <v>64</v>
      </c>
      <c r="D705" s="9" t="str">
        <f t="shared" si="10"/>
        <v>Thailand-Asia2003</v>
      </c>
      <c r="E705" s="11">
        <v>10456000000</v>
      </c>
      <c r="F705" s="11">
        <v>3538000000</v>
      </c>
    </row>
    <row r="706" spans="1:6" ht="15" x14ac:dyDescent="0.25">
      <c r="A706" s="5" t="s">
        <v>61</v>
      </c>
      <c r="B706" s="12" t="s">
        <v>265</v>
      </c>
      <c r="C706" s="9" t="s">
        <v>64</v>
      </c>
      <c r="D706" s="9" t="str">
        <f t="shared" si="10"/>
        <v>Timor-Leste-Asia2003</v>
      </c>
      <c r="E706" s="8"/>
      <c r="F706" s="8"/>
    </row>
    <row r="707" spans="1:6" ht="15" x14ac:dyDescent="0.25">
      <c r="A707" s="5" t="s">
        <v>61</v>
      </c>
      <c r="B707" s="12" t="s">
        <v>271</v>
      </c>
      <c r="C707" s="9" t="s">
        <v>64</v>
      </c>
      <c r="D707" s="9" t="str">
        <f t="shared" ref="D707:D770" si="11">CONCATENATE(B707,C707)</f>
        <v>Turkmenistan-Asia2003</v>
      </c>
      <c r="E707" s="8"/>
      <c r="F707" s="8"/>
    </row>
    <row r="708" spans="1:6" ht="15" x14ac:dyDescent="0.25">
      <c r="A708" s="5" t="s">
        <v>61</v>
      </c>
      <c r="B708" s="12" t="s">
        <v>279</v>
      </c>
      <c r="C708" s="9" t="s">
        <v>64</v>
      </c>
      <c r="D708" s="9" t="str">
        <f t="shared" si="11"/>
        <v>Uzbekistan-Asia2003</v>
      </c>
      <c r="E708" s="11">
        <v>48000000</v>
      </c>
      <c r="F708" s="8"/>
    </row>
    <row r="709" spans="1:6" ht="15" x14ac:dyDescent="0.25">
      <c r="A709" s="5" t="s">
        <v>61</v>
      </c>
      <c r="B709" s="12" t="s">
        <v>282</v>
      </c>
      <c r="C709" s="9" t="s">
        <v>64</v>
      </c>
      <c r="D709" s="9" t="str">
        <f t="shared" si="11"/>
        <v>Vietnam-Asia2003</v>
      </c>
      <c r="E709" s="11">
        <v>1400000000</v>
      </c>
      <c r="F709" s="8"/>
    </row>
    <row r="710" spans="1:6" ht="15" x14ac:dyDescent="0.25">
      <c r="A710" s="5" t="s">
        <v>75</v>
      </c>
      <c r="B710" s="12" t="s">
        <v>74</v>
      </c>
      <c r="C710" s="9" t="s">
        <v>64</v>
      </c>
      <c r="D710" s="9" t="str">
        <f t="shared" si="11"/>
        <v>Albania-Europe2003</v>
      </c>
      <c r="E710" s="11">
        <v>537000000</v>
      </c>
      <c r="F710" s="11">
        <v>507000000</v>
      </c>
    </row>
    <row r="711" spans="1:6" ht="15" x14ac:dyDescent="0.25">
      <c r="A711" s="5" t="s">
        <v>75</v>
      </c>
      <c r="B711" s="12" t="s">
        <v>81</v>
      </c>
      <c r="C711" s="9" t="s">
        <v>64</v>
      </c>
      <c r="D711" s="9" t="str">
        <f t="shared" si="11"/>
        <v>Andorra-Europe2003</v>
      </c>
      <c r="E711" s="8"/>
      <c r="F711" s="8"/>
    </row>
    <row r="712" spans="1:6" ht="15" x14ac:dyDescent="0.25">
      <c r="A712" s="5" t="s">
        <v>75</v>
      </c>
      <c r="B712" s="12" t="s">
        <v>89</v>
      </c>
      <c r="C712" s="9" t="s">
        <v>64</v>
      </c>
      <c r="D712" s="9" t="str">
        <f t="shared" si="11"/>
        <v>Austria-Europe2003</v>
      </c>
      <c r="E712" s="11">
        <v>15128000000</v>
      </c>
      <c r="F712" s="11">
        <v>9761000000</v>
      </c>
    </row>
    <row r="713" spans="1:6" ht="15" x14ac:dyDescent="0.25">
      <c r="A713" s="5" t="s">
        <v>75</v>
      </c>
      <c r="B713" s="12" t="s">
        <v>96</v>
      </c>
      <c r="C713" s="9" t="s">
        <v>64</v>
      </c>
      <c r="D713" s="9" t="str">
        <f t="shared" si="11"/>
        <v>Belarus-Europe2003</v>
      </c>
      <c r="E713" s="11">
        <v>339000000</v>
      </c>
      <c r="F713" s="11">
        <v>436000000</v>
      </c>
    </row>
    <row r="714" spans="1:6" ht="15" x14ac:dyDescent="0.25">
      <c r="A714" s="5" t="s">
        <v>75</v>
      </c>
      <c r="B714" s="12" t="s">
        <v>97</v>
      </c>
      <c r="C714" s="9" t="s">
        <v>64</v>
      </c>
      <c r="D714" s="9" t="str">
        <f t="shared" si="11"/>
        <v>Belgium-Europe2003</v>
      </c>
      <c r="E714" s="11">
        <v>8848000000</v>
      </c>
      <c r="F714" s="11">
        <v>13402000000</v>
      </c>
    </row>
    <row r="715" spans="1:6" ht="15" x14ac:dyDescent="0.25">
      <c r="A715" s="5" t="s">
        <v>75</v>
      </c>
      <c r="B715" s="12" t="s">
        <v>103</v>
      </c>
      <c r="C715" s="9" t="s">
        <v>64</v>
      </c>
      <c r="D715" s="9" t="str">
        <f t="shared" si="11"/>
        <v>Bosnia and Herzegovina-Europe2003</v>
      </c>
      <c r="E715" s="11">
        <v>404000000</v>
      </c>
      <c r="F715" s="11">
        <v>145000000</v>
      </c>
    </row>
    <row r="716" spans="1:6" ht="15" x14ac:dyDescent="0.25">
      <c r="A716" s="5" t="s">
        <v>75</v>
      </c>
      <c r="B716" s="12" t="s">
        <v>107</v>
      </c>
      <c r="C716" s="9" t="s">
        <v>64</v>
      </c>
      <c r="D716" s="9" t="str">
        <f t="shared" si="11"/>
        <v>Bulgaria-Europe2003</v>
      </c>
      <c r="E716" s="11">
        <v>2051000000</v>
      </c>
      <c r="F716" s="11">
        <v>1467000000</v>
      </c>
    </row>
    <row r="717" spans="1:6" ht="15" x14ac:dyDescent="0.25">
      <c r="A717" s="5" t="s">
        <v>75</v>
      </c>
      <c r="B717" s="12" t="s">
        <v>124</v>
      </c>
      <c r="C717" s="9" t="s">
        <v>64</v>
      </c>
      <c r="D717" s="9" t="str">
        <f t="shared" si="11"/>
        <v>Croatia-Europe2003</v>
      </c>
      <c r="E717" s="11">
        <v>6513000000</v>
      </c>
      <c r="F717" s="11">
        <v>709000000</v>
      </c>
    </row>
    <row r="718" spans="1:6" ht="15" x14ac:dyDescent="0.25">
      <c r="A718" s="5" t="s">
        <v>75</v>
      </c>
      <c r="B718" s="12" t="s">
        <v>127</v>
      </c>
      <c r="C718" s="9" t="s">
        <v>64</v>
      </c>
      <c r="D718" s="9" t="str">
        <f t="shared" si="11"/>
        <v>Cyprus-Europe2003</v>
      </c>
      <c r="E718" s="11">
        <v>2325000000</v>
      </c>
      <c r="F718" s="11">
        <v>700000000</v>
      </c>
    </row>
    <row r="719" spans="1:6" ht="15" x14ac:dyDescent="0.25">
      <c r="A719" s="5" t="s">
        <v>75</v>
      </c>
      <c r="B719" s="12" t="s">
        <v>128</v>
      </c>
      <c r="C719" s="9" t="s">
        <v>64</v>
      </c>
      <c r="D719" s="9" t="str">
        <f t="shared" si="11"/>
        <v>Czech Republic-Europe2003</v>
      </c>
      <c r="E719" s="11">
        <v>4069000000</v>
      </c>
      <c r="F719" s="11">
        <v>2177000000</v>
      </c>
    </row>
    <row r="720" spans="1:6" ht="15" x14ac:dyDescent="0.25">
      <c r="A720" s="5" t="s">
        <v>75</v>
      </c>
      <c r="B720" s="12" t="s">
        <v>129</v>
      </c>
      <c r="C720" s="9" t="s">
        <v>64</v>
      </c>
      <c r="D720" s="9" t="str">
        <f t="shared" si="11"/>
        <v>Denmark-Europe2003</v>
      </c>
      <c r="E720" s="11">
        <v>5271000000</v>
      </c>
      <c r="F720" s="11">
        <v>6659000000</v>
      </c>
    </row>
    <row r="721" spans="1:6" ht="15" x14ac:dyDescent="0.25">
      <c r="A721" s="5" t="s">
        <v>75</v>
      </c>
      <c r="B721" s="12" t="s">
        <v>138</v>
      </c>
      <c r="C721" s="9" t="s">
        <v>64</v>
      </c>
      <c r="D721" s="9" t="str">
        <f t="shared" si="11"/>
        <v>Estonia-Europe2003</v>
      </c>
      <c r="E721" s="11">
        <v>883000000</v>
      </c>
      <c r="F721" s="11">
        <v>404000000</v>
      </c>
    </row>
    <row r="722" spans="1:6" ht="15" x14ac:dyDescent="0.25">
      <c r="A722" s="5" t="s">
        <v>75</v>
      </c>
      <c r="B722" s="12" t="s">
        <v>140</v>
      </c>
      <c r="C722" s="9" t="s">
        <v>64</v>
      </c>
      <c r="D722" s="9" t="str">
        <f t="shared" si="11"/>
        <v>Faeroe Islands-Europe2003</v>
      </c>
      <c r="E722" s="8"/>
      <c r="F722" s="8"/>
    </row>
    <row r="723" spans="1:6" ht="15" x14ac:dyDescent="0.25">
      <c r="A723" s="5" t="s">
        <v>75</v>
      </c>
      <c r="B723" s="12" t="s">
        <v>142</v>
      </c>
      <c r="C723" s="9" t="s">
        <v>64</v>
      </c>
      <c r="D723" s="9" t="str">
        <f t="shared" si="11"/>
        <v>Finland-Europe2003</v>
      </c>
      <c r="E723" s="11">
        <v>2676000000</v>
      </c>
      <c r="F723" s="11">
        <v>2954000000</v>
      </c>
    </row>
    <row r="724" spans="1:6" ht="15" x14ac:dyDescent="0.25">
      <c r="A724" s="5" t="s">
        <v>75</v>
      </c>
      <c r="B724" s="12" t="s">
        <v>143</v>
      </c>
      <c r="C724" s="9" t="s">
        <v>64</v>
      </c>
      <c r="D724" s="9" t="str">
        <f t="shared" si="11"/>
        <v>France-Europe2003</v>
      </c>
      <c r="E724" s="11">
        <v>45990000000</v>
      </c>
      <c r="F724" s="11">
        <v>32618000000</v>
      </c>
    </row>
    <row r="725" spans="1:6" ht="15" x14ac:dyDescent="0.25">
      <c r="A725" s="5" t="s">
        <v>75</v>
      </c>
      <c r="B725" s="12" t="s">
        <v>148</v>
      </c>
      <c r="C725" s="9" t="s">
        <v>64</v>
      </c>
      <c r="D725" s="9" t="str">
        <f t="shared" si="11"/>
        <v>Germany-Europe2003</v>
      </c>
      <c r="E725" s="11">
        <v>30104000000</v>
      </c>
      <c r="F725" s="11">
        <v>73203000000</v>
      </c>
    </row>
    <row r="726" spans="1:6" ht="15" x14ac:dyDescent="0.25">
      <c r="A726" s="5" t="s">
        <v>75</v>
      </c>
      <c r="B726" s="12" t="s">
        <v>150</v>
      </c>
      <c r="C726" s="9" t="s">
        <v>64</v>
      </c>
      <c r="D726" s="9" t="str">
        <f t="shared" si="11"/>
        <v>Greece-Europe2003</v>
      </c>
      <c r="E726" s="11">
        <v>10842000000</v>
      </c>
      <c r="F726" s="11">
        <v>2439000000</v>
      </c>
    </row>
    <row r="727" spans="1:6" ht="15" x14ac:dyDescent="0.25">
      <c r="A727" s="5" t="s">
        <v>75</v>
      </c>
      <c r="B727" s="12" t="s">
        <v>161</v>
      </c>
      <c r="C727" s="9" t="s">
        <v>64</v>
      </c>
      <c r="D727" s="9" t="str">
        <f t="shared" si="11"/>
        <v>Hungary-Europe2003</v>
      </c>
      <c r="E727" s="11">
        <v>4119000000</v>
      </c>
      <c r="F727" s="11">
        <v>2700000000</v>
      </c>
    </row>
    <row r="728" spans="1:6" ht="15" x14ac:dyDescent="0.25">
      <c r="A728" s="5" t="s">
        <v>75</v>
      </c>
      <c r="B728" s="12" t="s">
        <v>162</v>
      </c>
      <c r="C728" s="9" t="s">
        <v>64</v>
      </c>
      <c r="D728" s="9" t="str">
        <f t="shared" si="11"/>
        <v>Iceland-Europe2003</v>
      </c>
      <c r="E728" s="11">
        <v>486000000</v>
      </c>
      <c r="F728" s="11">
        <v>524000000</v>
      </c>
    </row>
    <row r="729" spans="1:6" ht="15" x14ac:dyDescent="0.25">
      <c r="A729" s="5" t="s">
        <v>75</v>
      </c>
      <c r="B729" s="12" t="s">
        <v>167</v>
      </c>
      <c r="C729" s="9" t="s">
        <v>64</v>
      </c>
      <c r="D729" s="9" t="str">
        <f t="shared" si="11"/>
        <v>Ireland-Europe2003</v>
      </c>
      <c r="E729" s="11">
        <v>5206000000</v>
      </c>
      <c r="F729" s="11">
        <v>4832000000</v>
      </c>
    </row>
    <row r="730" spans="1:6" ht="15" x14ac:dyDescent="0.25">
      <c r="A730" s="5" t="s">
        <v>75</v>
      </c>
      <c r="B730" s="12" t="s">
        <v>168</v>
      </c>
      <c r="C730" s="9" t="s">
        <v>64</v>
      </c>
      <c r="D730" s="9" t="str">
        <f t="shared" si="11"/>
        <v>Isle of Man-Europe2003</v>
      </c>
      <c r="E730" s="8"/>
      <c r="F730" s="8"/>
    </row>
    <row r="731" spans="1:6" ht="15" x14ac:dyDescent="0.25">
      <c r="A731" s="5" t="s">
        <v>75</v>
      </c>
      <c r="B731" s="12" t="s">
        <v>170</v>
      </c>
      <c r="C731" s="9" t="s">
        <v>64</v>
      </c>
      <c r="D731" s="9" t="str">
        <f t="shared" si="11"/>
        <v>Italy-Europe2003</v>
      </c>
      <c r="E731" s="11">
        <v>32591000000</v>
      </c>
      <c r="F731" s="11">
        <v>23731000000</v>
      </c>
    </row>
    <row r="732" spans="1:6" ht="15" x14ac:dyDescent="0.25">
      <c r="A732" s="5" t="s">
        <v>75</v>
      </c>
      <c r="B732" s="12" t="s">
        <v>177</v>
      </c>
      <c r="C732" s="9" t="s">
        <v>64</v>
      </c>
      <c r="D732" s="9" t="str">
        <f t="shared" si="11"/>
        <v>Kosovo-Europe2003</v>
      </c>
      <c r="E732" s="8"/>
      <c r="F732" s="8"/>
    </row>
    <row r="733" spans="1:6" ht="15" x14ac:dyDescent="0.25">
      <c r="A733" s="5" t="s">
        <v>75</v>
      </c>
      <c r="B733" s="12" t="s">
        <v>181</v>
      </c>
      <c r="C733" s="9" t="s">
        <v>64</v>
      </c>
      <c r="D733" s="9" t="str">
        <f t="shared" si="11"/>
        <v>Latvia-Europe2003</v>
      </c>
      <c r="E733" s="11">
        <v>271000000</v>
      </c>
      <c r="F733" s="11">
        <v>365000000</v>
      </c>
    </row>
    <row r="734" spans="1:6" ht="15" x14ac:dyDescent="0.25">
      <c r="A734" s="5" t="s">
        <v>75</v>
      </c>
      <c r="B734" s="12" t="s">
        <v>186</v>
      </c>
      <c r="C734" s="9" t="s">
        <v>64</v>
      </c>
      <c r="D734" s="9" t="str">
        <f t="shared" si="11"/>
        <v>Liechtenstein-Europe2003</v>
      </c>
      <c r="E734" s="8"/>
      <c r="F734" s="8"/>
    </row>
    <row r="735" spans="1:6" ht="15" x14ac:dyDescent="0.25">
      <c r="A735" s="5" t="s">
        <v>75</v>
      </c>
      <c r="B735" s="12" t="s">
        <v>187</v>
      </c>
      <c r="C735" s="9" t="s">
        <v>64</v>
      </c>
      <c r="D735" s="9" t="str">
        <f t="shared" si="11"/>
        <v>Lithuania-Europe2003</v>
      </c>
      <c r="E735" s="11">
        <v>700000000</v>
      </c>
      <c r="F735" s="11">
        <v>476000000</v>
      </c>
    </row>
    <row r="736" spans="1:6" ht="15" x14ac:dyDescent="0.25">
      <c r="A736" s="5" t="s">
        <v>75</v>
      </c>
      <c r="B736" s="12" t="s">
        <v>188</v>
      </c>
      <c r="C736" s="9" t="s">
        <v>64</v>
      </c>
      <c r="D736" s="9" t="str">
        <f t="shared" si="11"/>
        <v>Luxembourg-Europe2003</v>
      </c>
      <c r="E736" s="11">
        <v>3149000000</v>
      </c>
      <c r="F736" s="11">
        <v>2445000000</v>
      </c>
    </row>
    <row r="737" spans="1:6" ht="15" x14ac:dyDescent="0.25">
      <c r="A737" s="5" t="s">
        <v>75</v>
      </c>
      <c r="B737" s="12" t="s">
        <v>217</v>
      </c>
      <c r="C737" s="9" t="s">
        <v>64</v>
      </c>
      <c r="D737" s="9" t="str">
        <f t="shared" si="11"/>
        <v>North Macedonia-Europe2003</v>
      </c>
      <c r="E737" s="11">
        <v>86000000</v>
      </c>
      <c r="F737" s="11">
        <v>71000000</v>
      </c>
    </row>
    <row r="738" spans="1:6" ht="15" x14ac:dyDescent="0.25">
      <c r="A738" s="5" t="s">
        <v>75</v>
      </c>
      <c r="B738" s="12" t="s">
        <v>195</v>
      </c>
      <c r="C738" s="9" t="s">
        <v>64</v>
      </c>
      <c r="D738" s="9" t="str">
        <f t="shared" si="11"/>
        <v>Malta-Europe2003</v>
      </c>
      <c r="E738" s="11">
        <v>869000000</v>
      </c>
      <c r="F738" s="11">
        <v>238000000</v>
      </c>
    </row>
    <row r="739" spans="1:6" ht="15" x14ac:dyDescent="0.25">
      <c r="A739" s="5" t="s">
        <v>75</v>
      </c>
      <c r="B739" s="12" t="s">
        <v>201</v>
      </c>
      <c r="C739" s="9" t="s">
        <v>64</v>
      </c>
      <c r="D739" s="9" t="str">
        <f t="shared" si="11"/>
        <v>Moldova-Europe2003</v>
      </c>
      <c r="E739" s="11">
        <v>79000000</v>
      </c>
      <c r="F739" s="11">
        <v>118000000</v>
      </c>
    </row>
    <row r="740" spans="1:6" ht="15" x14ac:dyDescent="0.25">
      <c r="A740" s="5" t="s">
        <v>75</v>
      </c>
      <c r="B740" s="12" t="s">
        <v>202</v>
      </c>
      <c r="C740" s="9" t="s">
        <v>64</v>
      </c>
      <c r="D740" s="9" t="str">
        <f t="shared" si="11"/>
        <v>Monaco-Europe2003</v>
      </c>
      <c r="E740" s="8"/>
      <c r="F740" s="8"/>
    </row>
    <row r="741" spans="1:6" ht="15" x14ac:dyDescent="0.25">
      <c r="A741" s="5" t="s">
        <v>75</v>
      </c>
      <c r="B741" s="12" t="s">
        <v>204</v>
      </c>
      <c r="C741" s="9" t="s">
        <v>64</v>
      </c>
      <c r="D741" s="9" t="str">
        <f t="shared" si="11"/>
        <v>Montenegro-Europe2003</v>
      </c>
      <c r="E741" s="8"/>
      <c r="F741" s="8"/>
    </row>
    <row r="742" spans="1:6" ht="15" x14ac:dyDescent="0.25">
      <c r="A742" s="5" t="s">
        <v>75</v>
      </c>
      <c r="B742" s="12" t="s">
        <v>210</v>
      </c>
      <c r="C742" s="9" t="s">
        <v>64</v>
      </c>
      <c r="D742" s="9" t="str">
        <f t="shared" si="11"/>
        <v>Netherlands-Europe2003</v>
      </c>
      <c r="E742" s="11">
        <v>14603000000</v>
      </c>
      <c r="F742" s="11">
        <v>15887000000</v>
      </c>
    </row>
    <row r="743" spans="1:6" ht="15" x14ac:dyDescent="0.25">
      <c r="A743" s="5" t="s">
        <v>75</v>
      </c>
      <c r="B743" s="12" t="s">
        <v>218</v>
      </c>
      <c r="C743" s="9" t="s">
        <v>64</v>
      </c>
      <c r="D743" s="9" t="str">
        <f t="shared" si="11"/>
        <v>Norway-Europe2003</v>
      </c>
      <c r="E743" s="11">
        <v>2989000000</v>
      </c>
      <c r="F743" s="11">
        <v>7089000000</v>
      </c>
    </row>
    <row r="744" spans="1:6" ht="15" x14ac:dyDescent="0.25">
      <c r="A744" s="5" t="s">
        <v>75</v>
      </c>
      <c r="B744" s="12" t="s">
        <v>226</v>
      </c>
      <c r="C744" s="9" t="s">
        <v>64</v>
      </c>
      <c r="D744" s="9" t="str">
        <f t="shared" si="11"/>
        <v>Poland-Europe2003</v>
      </c>
      <c r="E744" s="11">
        <v>4733000000</v>
      </c>
      <c r="F744" s="11">
        <v>3286000000</v>
      </c>
    </row>
    <row r="745" spans="1:6" ht="15" x14ac:dyDescent="0.25">
      <c r="A745" s="5" t="s">
        <v>75</v>
      </c>
      <c r="B745" s="12" t="s">
        <v>227</v>
      </c>
      <c r="C745" s="9" t="s">
        <v>64</v>
      </c>
      <c r="D745" s="9" t="str">
        <f t="shared" si="11"/>
        <v>Portugal-Europe2003</v>
      </c>
      <c r="E745" s="11">
        <v>7634000000</v>
      </c>
      <c r="F745" s="11">
        <v>2982000000</v>
      </c>
    </row>
    <row r="746" spans="1:6" ht="15" x14ac:dyDescent="0.25">
      <c r="A746" s="5" t="s">
        <v>75</v>
      </c>
      <c r="B746" s="12" t="s">
        <v>230</v>
      </c>
      <c r="C746" s="9" t="s">
        <v>64</v>
      </c>
      <c r="D746" s="9" t="str">
        <f t="shared" si="11"/>
        <v>Romania-Europe2003</v>
      </c>
      <c r="E746" s="11">
        <v>523000000</v>
      </c>
      <c r="F746" s="11">
        <v>572000000</v>
      </c>
    </row>
    <row r="747" spans="1:6" ht="15" x14ac:dyDescent="0.25">
      <c r="A747" s="5" t="s">
        <v>75</v>
      </c>
      <c r="B747" s="12" t="s">
        <v>231</v>
      </c>
      <c r="C747" s="9" t="s">
        <v>64</v>
      </c>
      <c r="D747" s="9" t="str">
        <f t="shared" si="11"/>
        <v>Russia-Europe2003</v>
      </c>
      <c r="E747" s="11">
        <v>5879000000</v>
      </c>
      <c r="F747" s="11">
        <v>13427000000</v>
      </c>
    </row>
    <row r="748" spans="1:6" ht="15" x14ac:dyDescent="0.25">
      <c r="A748" s="5" t="s">
        <v>75</v>
      </c>
      <c r="B748" s="12" t="s">
        <v>234</v>
      </c>
      <c r="C748" s="9" t="s">
        <v>64</v>
      </c>
      <c r="D748" s="9" t="str">
        <f t="shared" si="11"/>
        <v>San Marino-Europe2003</v>
      </c>
      <c r="E748" s="8"/>
      <c r="F748" s="8"/>
    </row>
    <row r="749" spans="1:6" ht="15" x14ac:dyDescent="0.25">
      <c r="A749" s="5" t="s">
        <v>75</v>
      </c>
      <c r="B749" s="12" t="s">
        <v>238</v>
      </c>
      <c r="C749" s="9" t="s">
        <v>64</v>
      </c>
      <c r="D749" s="9" t="str">
        <f t="shared" si="11"/>
        <v>Serbia-Europe2003</v>
      </c>
      <c r="E749" s="11">
        <v>159000000</v>
      </c>
      <c r="F749" s="11">
        <v>144000000</v>
      </c>
    </row>
    <row r="750" spans="1:6" ht="15" x14ac:dyDescent="0.25">
      <c r="A750" s="5" t="s">
        <v>75</v>
      </c>
      <c r="B750" s="12" t="s">
        <v>243</v>
      </c>
      <c r="C750" s="9" t="s">
        <v>64</v>
      </c>
      <c r="D750" s="9" t="str">
        <f t="shared" si="11"/>
        <v>Slovakia-Europe2003</v>
      </c>
      <c r="E750" s="11">
        <v>876000000</v>
      </c>
      <c r="F750" s="11">
        <v>662000000</v>
      </c>
    </row>
    <row r="751" spans="1:6" ht="15" x14ac:dyDescent="0.25">
      <c r="A751" s="5" t="s">
        <v>75</v>
      </c>
      <c r="B751" s="12" t="s">
        <v>244</v>
      </c>
      <c r="C751" s="9" t="s">
        <v>64</v>
      </c>
      <c r="D751" s="9" t="str">
        <f t="shared" si="11"/>
        <v>Slovenia-Europe2003</v>
      </c>
      <c r="E751" s="11">
        <v>1427000000</v>
      </c>
      <c r="F751" s="11">
        <v>805000000</v>
      </c>
    </row>
    <row r="752" spans="1:6" ht="15" x14ac:dyDescent="0.25">
      <c r="A752" s="5" t="s">
        <v>75</v>
      </c>
      <c r="B752" s="12" t="s">
        <v>250</v>
      </c>
      <c r="C752" s="9" t="s">
        <v>64</v>
      </c>
      <c r="D752" s="9" t="str">
        <f t="shared" si="11"/>
        <v>Spain-Europe2003</v>
      </c>
      <c r="E752" s="11">
        <v>43863000000</v>
      </c>
      <c r="F752" s="11">
        <v>11330000000</v>
      </c>
    </row>
    <row r="753" spans="1:6" ht="15" x14ac:dyDescent="0.25">
      <c r="A753" s="5" t="s">
        <v>75</v>
      </c>
      <c r="B753" s="12" t="s">
        <v>259</v>
      </c>
      <c r="C753" s="9" t="s">
        <v>64</v>
      </c>
      <c r="D753" s="9" t="str">
        <f t="shared" si="11"/>
        <v>Sweden-Europe2003</v>
      </c>
      <c r="E753" s="11">
        <v>6548000000</v>
      </c>
      <c r="F753" s="11">
        <v>9375000000</v>
      </c>
    </row>
    <row r="754" spans="1:6" ht="15" x14ac:dyDescent="0.25">
      <c r="A754" s="5" t="s">
        <v>75</v>
      </c>
      <c r="B754" s="12" t="s">
        <v>260</v>
      </c>
      <c r="C754" s="9" t="s">
        <v>64</v>
      </c>
      <c r="D754" s="9" t="str">
        <f t="shared" si="11"/>
        <v>Switzerland-Europe2003</v>
      </c>
      <c r="E754" s="11">
        <v>10493000000</v>
      </c>
      <c r="F754" s="11">
        <v>8614000000</v>
      </c>
    </row>
    <row r="755" spans="1:6" ht="15" x14ac:dyDescent="0.25">
      <c r="A755" s="5" t="s">
        <v>75</v>
      </c>
      <c r="B755" s="12" t="s">
        <v>270</v>
      </c>
      <c r="C755" s="9" t="s">
        <v>64</v>
      </c>
      <c r="D755" s="9" t="str">
        <f t="shared" si="11"/>
        <v>Turkey-Europe2003</v>
      </c>
      <c r="E755" s="11">
        <v>13203000000</v>
      </c>
      <c r="F755" s="11">
        <v>2113000000</v>
      </c>
    </row>
    <row r="756" spans="1:6" ht="15" x14ac:dyDescent="0.25">
      <c r="A756" s="5" t="s">
        <v>75</v>
      </c>
      <c r="B756" s="12" t="s">
        <v>274</v>
      </c>
      <c r="C756" s="9" t="s">
        <v>64</v>
      </c>
      <c r="D756" s="9" t="str">
        <f t="shared" si="11"/>
        <v>Ukraine-Europe2003</v>
      </c>
      <c r="E756" s="11">
        <v>1204000000</v>
      </c>
      <c r="F756" s="11">
        <v>953000000</v>
      </c>
    </row>
    <row r="757" spans="1:6" ht="15" x14ac:dyDescent="0.25">
      <c r="A757" s="5" t="s">
        <v>75</v>
      </c>
      <c r="B757" s="12" t="s">
        <v>276</v>
      </c>
      <c r="C757" s="9" t="s">
        <v>64</v>
      </c>
      <c r="D757" s="9" t="str">
        <f t="shared" si="11"/>
        <v>United Kingdom-Europe2003</v>
      </c>
      <c r="E757" s="11">
        <v>30736000000</v>
      </c>
      <c r="F757" s="11">
        <v>58627000000</v>
      </c>
    </row>
    <row r="758" spans="1:6" ht="15" x14ac:dyDescent="0.25">
      <c r="A758" s="5" t="s">
        <v>93</v>
      </c>
      <c r="B758" s="12" t="s">
        <v>92</v>
      </c>
      <c r="C758" s="9" t="s">
        <v>64</v>
      </c>
      <c r="D758" s="9" t="str">
        <f t="shared" si="11"/>
        <v>Bahrain-Middle East2003</v>
      </c>
      <c r="E758" s="11">
        <v>1206000000</v>
      </c>
      <c r="F758" s="11">
        <v>492000000</v>
      </c>
    </row>
    <row r="759" spans="1:6" ht="15" x14ac:dyDescent="0.25">
      <c r="A759" s="5" t="s">
        <v>93</v>
      </c>
      <c r="B759" s="12" t="s">
        <v>165</v>
      </c>
      <c r="C759" s="9" t="s">
        <v>64</v>
      </c>
      <c r="D759" s="9" t="str">
        <f t="shared" si="11"/>
        <v>Iran-Middle East2003</v>
      </c>
      <c r="E759" s="11">
        <v>1266000000</v>
      </c>
      <c r="F759" s="11">
        <v>4120000000</v>
      </c>
    </row>
    <row r="760" spans="1:6" ht="15" x14ac:dyDescent="0.25">
      <c r="A760" s="5" t="s">
        <v>93</v>
      </c>
      <c r="B760" s="12" t="s">
        <v>166</v>
      </c>
      <c r="C760" s="9" t="s">
        <v>64</v>
      </c>
      <c r="D760" s="9" t="str">
        <f t="shared" si="11"/>
        <v>Iraq-Middle East2003</v>
      </c>
      <c r="E760" s="8"/>
      <c r="F760" s="8"/>
    </row>
    <row r="761" spans="1:6" ht="15" x14ac:dyDescent="0.25">
      <c r="A761" s="5" t="s">
        <v>93</v>
      </c>
      <c r="B761" s="12" t="s">
        <v>169</v>
      </c>
      <c r="C761" s="9" t="s">
        <v>64</v>
      </c>
      <c r="D761" s="9" t="str">
        <f t="shared" si="11"/>
        <v>Israel-Middle East2003</v>
      </c>
      <c r="E761" s="11">
        <v>2473000000</v>
      </c>
      <c r="F761" s="11">
        <v>3341000000</v>
      </c>
    </row>
    <row r="762" spans="1:6" ht="15" x14ac:dyDescent="0.25">
      <c r="A762" s="5" t="s">
        <v>93</v>
      </c>
      <c r="B762" s="12" t="s">
        <v>173</v>
      </c>
      <c r="C762" s="9" t="s">
        <v>64</v>
      </c>
      <c r="D762" s="9" t="str">
        <f t="shared" si="11"/>
        <v>Jordan-Middle East2003</v>
      </c>
      <c r="E762" s="11">
        <v>1266000000</v>
      </c>
      <c r="F762" s="11">
        <v>503000000</v>
      </c>
    </row>
    <row r="763" spans="1:6" ht="15" x14ac:dyDescent="0.25">
      <c r="A763" s="5" t="s">
        <v>93</v>
      </c>
      <c r="B763" s="12" t="s">
        <v>178</v>
      </c>
      <c r="C763" s="9" t="s">
        <v>64</v>
      </c>
      <c r="D763" s="9" t="str">
        <f t="shared" si="11"/>
        <v>Kuwait-Middle East2003</v>
      </c>
      <c r="E763" s="11">
        <v>328000000</v>
      </c>
      <c r="F763" s="11">
        <v>3750000000</v>
      </c>
    </row>
    <row r="764" spans="1:6" ht="15" x14ac:dyDescent="0.25">
      <c r="A764" s="5" t="s">
        <v>93</v>
      </c>
      <c r="B764" s="12" t="s">
        <v>182</v>
      </c>
      <c r="C764" s="9" t="s">
        <v>64</v>
      </c>
      <c r="D764" s="9" t="str">
        <f t="shared" si="11"/>
        <v>Lebanon-Middle East2003</v>
      </c>
      <c r="E764" s="11">
        <v>6782000000</v>
      </c>
      <c r="F764" s="11">
        <v>3319000000</v>
      </c>
    </row>
    <row r="765" spans="1:6" ht="15" x14ac:dyDescent="0.25">
      <c r="A765" s="5" t="s">
        <v>93</v>
      </c>
      <c r="B765" s="12" t="s">
        <v>219</v>
      </c>
      <c r="C765" s="9" t="s">
        <v>64</v>
      </c>
      <c r="D765" s="9" t="str">
        <f t="shared" si="11"/>
        <v>Oman-Middle East2003</v>
      </c>
      <c r="E765" s="11">
        <v>546000000</v>
      </c>
      <c r="F765" s="11">
        <v>804000000</v>
      </c>
    </row>
    <row r="766" spans="1:6" ht="15" x14ac:dyDescent="0.25">
      <c r="A766" s="5" t="s">
        <v>93</v>
      </c>
      <c r="B766" s="12" t="s">
        <v>229</v>
      </c>
      <c r="C766" s="9" t="s">
        <v>64</v>
      </c>
      <c r="D766" s="9" t="str">
        <f t="shared" si="11"/>
        <v>Qatar-Middle East2003</v>
      </c>
      <c r="E766" s="11">
        <v>369000000</v>
      </c>
      <c r="F766" s="11">
        <v>471000000</v>
      </c>
    </row>
    <row r="767" spans="1:6" ht="15" x14ac:dyDescent="0.25">
      <c r="A767" s="5" t="s">
        <v>93</v>
      </c>
      <c r="B767" s="12" t="s">
        <v>236</v>
      </c>
      <c r="C767" s="9" t="s">
        <v>64</v>
      </c>
      <c r="D767" s="9" t="str">
        <f t="shared" si="11"/>
        <v>Saudi Arabia-Middle East2003</v>
      </c>
      <c r="E767" s="11">
        <v>3418000000</v>
      </c>
      <c r="F767" s="11">
        <v>4165000000</v>
      </c>
    </row>
    <row r="768" spans="1:6" ht="15" x14ac:dyDescent="0.25">
      <c r="A768" s="5" t="s">
        <v>93</v>
      </c>
      <c r="B768" s="12" t="s">
        <v>261</v>
      </c>
      <c r="C768" s="9" t="s">
        <v>64</v>
      </c>
      <c r="D768" s="9" t="str">
        <f t="shared" si="11"/>
        <v>Syria-Middle East2003</v>
      </c>
      <c r="E768" s="11">
        <v>877000000</v>
      </c>
      <c r="F768" s="11">
        <v>734000000</v>
      </c>
    </row>
    <row r="769" spans="1:6" ht="15" x14ac:dyDescent="0.25">
      <c r="A769" s="5" t="s">
        <v>93</v>
      </c>
      <c r="B769" s="12" t="s">
        <v>275</v>
      </c>
      <c r="C769" s="9" t="s">
        <v>64</v>
      </c>
      <c r="D769" s="9" t="str">
        <f t="shared" si="11"/>
        <v>United Arab Emirates-Middle East2003</v>
      </c>
      <c r="E769" s="11">
        <v>1438000000</v>
      </c>
      <c r="F769" s="11">
        <v>3956000000</v>
      </c>
    </row>
    <row r="770" spans="1:6" ht="15" x14ac:dyDescent="0.25">
      <c r="A770" s="5" t="s">
        <v>93</v>
      </c>
      <c r="B770" s="12" t="s">
        <v>283</v>
      </c>
      <c r="C770" s="9" t="s">
        <v>64</v>
      </c>
      <c r="D770" s="9" t="str">
        <f t="shared" si="11"/>
        <v>Yemen-Middle East2003</v>
      </c>
      <c r="E770" s="11">
        <v>139000000</v>
      </c>
      <c r="F770" s="11">
        <v>134000000</v>
      </c>
    </row>
    <row r="771" spans="1:6" ht="15" x14ac:dyDescent="0.25">
      <c r="A771" s="5" t="s">
        <v>80</v>
      </c>
      <c r="B771" s="12" t="s">
        <v>79</v>
      </c>
      <c r="C771" s="9" t="s">
        <v>64</v>
      </c>
      <c r="D771" s="9" t="str">
        <f t="shared" ref="D771:D834" si="12">CONCATENATE(B771,C771)</f>
        <v>American Samoa-Oceania2003</v>
      </c>
      <c r="E771" s="8"/>
      <c r="F771" s="8"/>
    </row>
    <row r="772" spans="1:6" ht="15" x14ac:dyDescent="0.25">
      <c r="A772" s="5" t="s">
        <v>80</v>
      </c>
      <c r="B772" s="12" t="s">
        <v>88</v>
      </c>
      <c r="C772" s="9" t="s">
        <v>64</v>
      </c>
      <c r="D772" s="9" t="str">
        <f t="shared" si="12"/>
        <v>Australia-Oceania2003</v>
      </c>
      <c r="E772" s="11">
        <v>16647000000</v>
      </c>
      <c r="F772" s="11">
        <v>10135000000</v>
      </c>
    </row>
    <row r="773" spans="1:6" ht="15" x14ac:dyDescent="0.25">
      <c r="A773" s="5" t="s">
        <v>80</v>
      </c>
      <c r="B773" s="12" t="s">
        <v>141</v>
      </c>
      <c r="C773" s="9" t="s">
        <v>64</v>
      </c>
      <c r="D773" s="9" t="str">
        <f t="shared" si="12"/>
        <v>Fiji-Oceania2003</v>
      </c>
      <c r="E773" s="11">
        <v>496000000</v>
      </c>
      <c r="F773" s="11">
        <v>88000000</v>
      </c>
    </row>
    <row r="774" spans="1:6" ht="15" x14ac:dyDescent="0.25">
      <c r="A774" s="5" t="s">
        <v>80</v>
      </c>
      <c r="B774" s="12" t="s">
        <v>144</v>
      </c>
      <c r="C774" s="9" t="s">
        <v>64</v>
      </c>
      <c r="D774" s="9" t="str">
        <f t="shared" si="12"/>
        <v>French Polynesia-Oceania2003</v>
      </c>
      <c r="E774" s="11">
        <v>651000000</v>
      </c>
      <c r="F774" s="11">
        <v>335000000</v>
      </c>
    </row>
    <row r="775" spans="1:6" ht="15" x14ac:dyDescent="0.25">
      <c r="A775" s="5" t="s">
        <v>80</v>
      </c>
      <c r="B775" s="12" t="s">
        <v>153</v>
      </c>
      <c r="C775" s="9" t="s">
        <v>64</v>
      </c>
      <c r="D775" s="9" t="str">
        <f t="shared" si="12"/>
        <v>Guam-Oceania2003</v>
      </c>
      <c r="E775" s="8"/>
      <c r="F775" s="8"/>
    </row>
    <row r="776" spans="1:6" ht="15" x14ac:dyDescent="0.25">
      <c r="A776" s="5" t="s">
        <v>80</v>
      </c>
      <c r="B776" s="12" t="s">
        <v>176</v>
      </c>
      <c r="C776" s="9" t="s">
        <v>64</v>
      </c>
      <c r="D776" s="9" t="str">
        <f t="shared" si="12"/>
        <v>Kiribati-Oceania2003</v>
      </c>
      <c r="E776" s="8"/>
      <c r="F776" s="8"/>
    </row>
    <row r="777" spans="1:6" ht="15" x14ac:dyDescent="0.25">
      <c r="A777" s="5" t="s">
        <v>80</v>
      </c>
      <c r="B777" s="12" t="s">
        <v>196</v>
      </c>
      <c r="C777" s="9" t="s">
        <v>64</v>
      </c>
      <c r="D777" s="9" t="str">
        <f t="shared" si="12"/>
        <v>Marshall Islands-Oceania2003</v>
      </c>
      <c r="E777" s="11">
        <v>4000000</v>
      </c>
      <c r="F777" s="11">
        <v>300000</v>
      </c>
    </row>
    <row r="778" spans="1:6" ht="15" x14ac:dyDescent="0.25">
      <c r="A778" s="5" t="s">
        <v>80</v>
      </c>
      <c r="B778" s="12" t="s">
        <v>200</v>
      </c>
      <c r="C778" s="9" t="s">
        <v>64</v>
      </c>
      <c r="D778" s="9" t="str">
        <f t="shared" si="12"/>
        <v>Micronesia, Fed. Sts.-Oceania2003</v>
      </c>
      <c r="E778" s="11">
        <v>17000000</v>
      </c>
      <c r="F778" s="11">
        <v>6000000</v>
      </c>
    </row>
    <row r="779" spans="1:6" ht="15" x14ac:dyDescent="0.25">
      <c r="A779" s="5" t="s">
        <v>80</v>
      </c>
      <c r="B779" s="12" t="s">
        <v>211</v>
      </c>
      <c r="C779" s="9" t="s">
        <v>64</v>
      </c>
      <c r="D779" s="9" t="str">
        <f t="shared" si="12"/>
        <v>New Caledonia-Oceania2003</v>
      </c>
      <c r="E779" s="11">
        <v>196000000</v>
      </c>
      <c r="F779" s="11">
        <v>128000000</v>
      </c>
    </row>
    <row r="780" spans="1:6" ht="15" x14ac:dyDescent="0.25">
      <c r="A780" s="5" t="s">
        <v>80</v>
      </c>
      <c r="B780" s="12" t="s">
        <v>212</v>
      </c>
      <c r="C780" s="9" t="s">
        <v>64</v>
      </c>
      <c r="D780" s="9" t="str">
        <f t="shared" si="12"/>
        <v>New Zealand-Oceania2003</v>
      </c>
      <c r="E780" s="11">
        <v>4232000000</v>
      </c>
      <c r="F780" s="11">
        <v>1649000000</v>
      </c>
    </row>
    <row r="781" spans="1:6" ht="15" x14ac:dyDescent="0.25">
      <c r="A781" s="5" t="s">
        <v>80</v>
      </c>
      <c r="B781" s="12" t="s">
        <v>222</v>
      </c>
      <c r="C781" s="9" t="s">
        <v>64</v>
      </c>
      <c r="D781" s="9" t="str">
        <f t="shared" si="12"/>
        <v>Papua New Guinea-Oceania2003</v>
      </c>
      <c r="E781" s="11">
        <v>4900000</v>
      </c>
      <c r="F781" s="11">
        <v>52000000</v>
      </c>
    </row>
    <row r="782" spans="1:6" ht="15" x14ac:dyDescent="0.25">
      <c r="A782" s="5" t="s">
        <v>80</v>
      </c>
      <c r="B782" s="12" t="s">
        <v>233</v>
      </c>
      <c r="C782" s="9" t="s">
        <v>64</v>
      </c>
      <c r="D782" s="9" t="str">
        <f t="shared" si="12"/>
        <v>Samoa-Oceania2003</v>
      </c>
      <c r="E782" s="11">
        <v>54000000</v>
      </c>
      <c r="F782" s="8"/>
    </row>
    <row r="783" spans="1:6" ht="15" x14ac:dyDescent="0.25">
      <c r="A783" s="5" t="s">
        <v>80</v>
      </c>
      <c r="B783" s="12" t="s">
        <v>245</v>
      </c>
      <c r="C783" s="9" t="s">
        <v>64</v>
      </c>
      <c r="D783" s="9" t="str">
        <f t="shared" si="12"/>
        <v>Solomon Islands-Oceania2003</v>
      </c>
      <c r="E783" s="11">
        <v>1600000</v>
      </c>
      <c r="F783" s="11">
        <v>6400000</v>
      </c>
    </row>
    <row r="784" spans="1:6" ht="15" x14ac:dyDescent="0.25">
      <c r="A784" s="5" t="s">
        <v>80</v>
      </c>
      <c r="B784" s="12" t="s">
        <v>267</v>
      </c>
      <c r="C784" s="9" t="s">
        <v>64</v>
      </c>
      <c r="D784" s="9" t="str">
        <f t="shared" si="12"/>
        <v>Tonga-Oceania2003</v>
      </c>
      <c r="E784" s="11">
        <v>10300000</v>
      </c>
      <c r="F784" s="11">
        <v>13200000</v>
      </c>
    </row>
    <row r="785" spans="1:6" ht="15" x14ac:dyDescent="0.25">
      <c r="A785" s="5" t="s">
        <v>80</v>
      </c>
      <c r="B785" s="12" t="s">
        <v>280</v>
      </c>
      <c r="C785" s="9" t="s">
        <v>64</v>
      </c>
      <c r="D785" s="9" t="str">
        <f t="shared" si="12"/>
        <v>Vanuatu-Oceania2003</v>
      </c>
      <c r="E785" s="11">
        <v>83000000</v>
      </c>
      <c r="F785" s="11">
        <v>14000000</v>
      </c>
    </row>
    <row r="786" spans="1:6" ht="15" x14ac:dyDescent="0.25">
      <c r="A786" s="5" t="s">
        <v>84</v>
      </c>
      <c r="B786" s="12" t="s">
        <v>83</v>
      </c>
      <c r="C786" s="9" t="s">
        <v>64</v>
      </c>
      <c r="D786" s="9" t="str">
        <f t="shared" si="12"/>
        <v>Antigua and Barbuda-The Americas2003</v>
      </c>
      <c r="E786" s="11">
        <v>300000000</v>
      </c>
      <c r="F786" s="11">
        <v>35000000</v>
      </c>
    </row>
    <row r="787" spans="1:6" ht="15" x14ac:dyDescent="0.25">
      <c r="A787" s="5" t="s">
        <v>84</v>
      </c>
      <c r="B787" s="12" t="s">
        <v>85</v>
      </c>
      <c r="C787" s="9" t="s">
        <v>64</v>
      </c>
      <c r="D787" s="9" t="str">
        <f t="shared" si="12"/>
        <v>Argentina-The Americas2003</v>
      </c>
      <c r="E787" s="11">
        <v>2306000000</v>
      </c>
      <c r="F787" s="11">
        <v>2997000000</v>
      </c>
    </row>
    <row r="788" spans="1:6" ht="15" x14ac:dyDescent="0.25">
      <c r="A788" s="5" t="s">
        <v>84</v>
      </c>
      <c r="B788" s="12" t="s">
        <v>87</v>
      </c>
      <c r="C788" s="9" t="s">
        <v>64</v>
      </c>
      <c r="D788" s="9" t="str">
        <f t="shared" si="12"/>
        <v>Aruba-The Americas2003</v>
      </c>
      <c r="E788" s="11">
        <v>858000000</v>
      </c>
      <c r="F788" s="11">
        <v>213000000</v>
      </c>
    </row>
    <row r="789" spans="1:6" ht="15" x14ac:dyDescent="0.25">
      <c r="A789" s="5" t="s">
        <v>84</v>
      </c>
      <c r="B789" s="12" t="s">
        <v>91</v>
      </c>
      <c r="C789" s="9" t="s">
        <v>64</v>
      </c>
      <c r="D789" s="9" t="str">
        <f t="shared" si="12"/>
        <v>Bahamas, The-The Americas2003</v>
      </c>
      <c r="E789" s="11">
        <v>1770000000</v>
      </c>
      <c r="F789" s="11">
        <v>404000000</v>
      </c>
    </row>
    <row r="790" spans="1:6" ht="15" x14ac:dyDescent="0.25">
      <c r="A790" s="5" t="s">
        <v>84</v>
      </c>
      <c r="B790" s="12" t="s">
        <v>95</v>
      </c>
      <c r="C790" s="9" t="s">
        <v>64</v>
      </c>
      <c r="D790" s="9" t="str">
        <f t="shared" si="12"/>
        <v>Barbados-The Americas2003</v>
      </c>
      <c r="E790" s="11">
        <v>767000000</v>
      </c>
      <c r="F790" s="11">
        <v>153000000</v>
      </c>
    </row>
    <row r="791" spans="1:6" ht="15" x14ac:dyDescent="0.25">
      <c r="A791" s="5" t="s">
        <v>84</v>
      </c>
      <c r="B791" s="12" t="s">
        <v>98</v>
      </c>
      <c r="C791" s="9" t="s">
        <v>64</v>
      </c>
      <c r="D791" s="9" t="str">
        <f t="shared" si="12"/>
        <v>Belize-The Americas2003</v>
      </c>
      <c r="E791" s="11">
        <v>150000000</v>
      </c>
      <c r="F791" s="11">
        <v>50000000</v>
      </c>
    </row>
    <row r="792" spans="1:6" ht="15" x14ac:dyDescent="0.25">
      <c r="A792" s="5" t="s">
        <v>84</v>
      </c>
      <c r="B792" s="12" t="s">
        <v>100</v>
      </c>
      <c r="C792" s="9" t="s">
        <v>64</v>
      </c>
      <c r="D792" s="9" t="str">
        <f t="shared" si="12"/>
        <v>Bermuda-The Americas2003</v>
      </c>
      <c r="E792" s="11">
        <v>348000000</v>
      </c>
      <c r="F792" s="11">
        <v>248000000</v>
      </c>
    </row>
    <row r="793" spans="1:6" ht="15" x14ac:dyDescent="0.25">
      <c r="A793" s="5" t="s">
        <v>84</v>
      </c>
      <c r="B793" s="12" t="s">
        <v>102</v>
      </c>
      <c r="C793" s="9" t="s">
        <v>64</v>
      </c>
      <c r="D793" s="9" t="str">
        <f t="shared" si="12"/>
        <v>Bolivia-The Americas2003</v>
      </c>
      <c r="E793" s="11">
        <v>243000000</v>
      </c>
      <c r="F793" s="11">
        <v>197000000</v>
      </c>
    </row>
    <row r="794" spans="1:6" ht="15" x14ac:dyDescent="0.25">
      <c r="A794" s="5" t="s">
        <v>84</v>
      </c>
      <c r="B794" s="12" t="s">
        <v>105</v>
      </c>
      <c r="C794" s="9" t="s">
        <v>64</v>
      </c>
      <c r="D794" s="9" t="str">
        <f t="shared" si="12"/>
        <v>Brazil-The Americas2003</v>
      </c>
      <c r="E794" s="11">
        <v>2673000000</v>
      </c>
      <c r="F794" s="11">
        <v>2874000000</v>
      </c>
    </row>
    <row r="795" spans="1:6" ht="15" x14ac:dyDescent="0.25">
      <c r="A795" s="5" t="s">
        <v>84</v>
      </c>
      <c r="B795" s="12" t="s">
        <v>112</v>
      </c>
      <c r="C795" s="9" t="s">
        <v>64</v>
      </c>
      <c r="D795" s="9" t="str">
        <f t="shared" si="12"/>
        <v>Canada-The Americas2003</v>
      </c>
      <c r="E795" s="11">
        <v>12236000000</v>
      </c>
      <c r="F795" s="11">
        <v>16309000000</v>
      </c>
    </row>
    <row r="796" spans="1:6" ht="15" x14ac:dyDescent="0.25">
      <c r="A796" s="5" t="s">
        <v>84</v>
      </c>
      <c r="B796" s="12" t="s">
        <v>113</v>
      </c>
      <c r="C796" s="9" t="s">
        <v>64</v>
      </c>
      <c r="D796" s="9" t="str">
        <f t="shared" si="12"/>
        <v>Cayman Islands-The Americas2003</v>
      </c>
      <c r="E796" s="11">
        <v>518000000</v>
      </c>
      <c r="F796" s="8"/>
    </row>
    <row r="797" spans="1:6" ht="15" x14ac:dyDescent="0.25">
      <c r="A797" s="5" t="s">
        <v>84</v>
      </c>
      <c r="B797" s="12" t="s">
        <v>116</v>
      </c>
      <c r="C797" s="9" t="s">
        <v>64</v>
      </c>
      <c r="D797" s="9" t="str">
        <f t="shared" si="12"/>
        <v>Chile-The Americas2003</v>
      </c>
      <c r="E797" s="11">
        <v>1309000000</v>
      </c>
      <c r="F797" s="11">
        <v>1109000000</v>
      </c>
    </row>
    <row r="798" spans="1:6" ht="15" x14ac:dyDescent="0.25">
      <c r="A798" s="5" t="s">
        <v>84</v>
      </c>
      <c r="B798" s="12" t="s">
        <v>118</v>
      </c>
      <c r="C798" s="9" t="s">
        <v>64</v>
      </c>
      <c r="D798" s="9" t="str">
        <f t="shared" si="12"/>
        <v>Colombia-The Americas2003</v>
      </c>
      <c r="E798" s="11">
        <v>1191000000</v>
      </c>
      <c r="F798" s="11">
        <v>1349000000</v>
      </c>
    </row>
    <row r="799" spans="1:6" ht="15" x14ac:dyDescent="0.25">
      <c r="A799" s="5" t="s">
        <v>84</v>
      </c>
      <c r="B799" s="12" t="s">
        <v>122</v>
      </c>
      <c r="C799" s="9" t="s">
        <v>64</v>
      </c>
      <c r="D799" s="9" t="str">
        <f t="shared" si="12"/>
        <v>Costa Rica-The Americas2003</v>
      </c>
      <c r="E799" s="11">
        <v>1424000000</v>
      </c>
      <c r="F799" s="11">
        <v>434000000</v>
      </c>
    </row>
    <row r="800" spans="1:6" ht="15" x14ac:dyDescent="0.25">
      <c r="A800" s="5" t="s">
        <v>84</v>
      </c>
      <c r="B800" s="12" t="s">
        <v>125</v>
      </c>
      <c r="C800" s="9" t="s">
        <v>64</v>
      </c>
      <c r="D800" s="9" t="str">
        <f t="shared" si="12"/>
        <v>Cuba-The Americas2003</v>
      </c>
      <c r="E800" s="11">
        <v>1999000000</v>
      </c>
      <c r="F800" s="8"/>
    </row>
    <row r="801" spans="1:6" ht="15" x14ac:dyDescent="0.25">
      <c r="A801" s="5" t="s">
        <v>84</v>
      </c>
      <c r="B801" s="12" t="s">
        <v>126</v>
      </c>
      <c r="C801" s="9" t="s">
        <v>64</v>
      </c>
      <c r="D801" s="9" t="str">
        <f t="shared" si="12"/>
        <v>Curacao-The Americas2003</v>
      </c>
      <c r="E801" s="11">
        <v>223000000</v>
      </c>
      <c r="F801" s="11">
        <v>176000000</v>
      </c>
    </row>
    <row r="802" spans="1:6" ht="15" x14ac:dyDescent="0.25">
      <c r="A802" s="5" t="s">
        <v>84</v>
      </c>
      <c r="B802" s="12" t="s">
        <v>131</v>
      </c>
      <c r="C802" s="9" t="s">
        <v>64</v>
      </c>
      <c r="D802" s="9" t="str">
        <f t="shared" si="12"/>
        <v>Dominica-The Americas2003</v>
      </c>
      <c r="E802" s="11">
        <v>52000000</v>
      </c>
      <c r="F802" s="11">
        <v>9000000</v>
      </c>
    </row>
    <row r="803" spans="1:6" ht="15" x14ac:dyDescent="0.25">
      <c r="A803" s="5" t="s">
        <v>84</v>
      </c>
      <c r="B803" s="12" t="s">
        <v>132</v>
      </c>
      <c r="C803" s="9" t="s">
        <v>64</v>
      </c>
      <c r="D803" s="9" t="str">
        <f t="shared" si="12"/>
        <v>Dominican Republic-The Americas2003</v>
      </c>
      <c r="E803" s="11">
        <v>3128000000</v>
      </c>
      <c r="F803" s="11">
        <v>408000000</v>
      </c>
    </row>
    <row r="804" spans="1:6" ht="15" x14ac:dyDescent="0.25">
      <c r="A804" s="5" t="s">
        <v>84</v>
      </c>
      <c r="B804" s="12" t="s">
        <v>133</v>
      </c>
      <c r="C804" s="9" t="s">
        <v>64</v>
      </c>
      <c r="D804" s="9" t="str">
        <f t="shared" si="12"/>
        <v>Ecuador-The Americas2003</v>
      </c>
      <c r="E804" s="11">
        <v>408000000</v>
      </c>
      <c r="F804" s="11">
        <v>500000000</v>
      </c>
    </row>
    <row r="805" spans="1:6" ht="15" x14ac:dyDescent="0.25">
      <c r="A805" s="5" t="s">
        <v>84</v>
      </c>
      <c r="B805" s="12" t="s">
        <v>135</v>
      </c>
      <c r="C805" s="9" t="s">
        <v>64</v>
      </c>
      <c r="D805" s="9" t="str">
        <f t="shared" si="12"/>
        <v>El Salvador-The Americas2003</v>
      </c>
      <c r="E805" s="11">
        <v>664000000</v>
      </c>
      <c r="F805" s="11">
        <v>311000000</v>
      </c>
    </row>
    <row r="806" spans="1:6" ht="15" x14ac:dyDescent="0.25">
      <c r="A806" s="5" t="s">
        <v>84</v>
      </c>
      <c r="B806" s="12" t="s">
        <v>151</v>
      </c>
      <c r="C806" s="9" t="s">
        <v>64</v>
      </c>
      <c r="D806" s="9" t="str">
        <f t="shared" si="12"/>
        <v>Greenland-The Americas2003</v>
      </c>
      <c r="E806" s="8"/>
      <c r="F806" s="8"/>
    </row>
    <row r="807" spans="1:6" ht="15" x14ac:dyDescent="0.25">
      <c r="A807" s="5" t="s">
        <v>84</v>
      </c>
      <c r="B807" s="12" t="s">
        <v>152</v>
      </c>
      <c r="C807" s="9" t="s">
        <v>64</v>
      </c>
      <c r="D807" s="9" t="str">
        <f t="shared" si="12"/>
        <v>Grenada-The Americas2003</v>
      </c>
      <c r="E807" s="11">
        <v>104000000</v>
      </c>
      <c r="F807" s="11">
        <v>8000000</v>
      </c>
    </row>
    <row r="808" spans="1:6" ht="15" x14ac:dyDescent="0.25">
      <c r="A808" s="5" t="s">
        <v>84</v>
      </c>
      <c r="B808" s="12" t="s">
        <v>154</v>
      </c>
      <c r="C808" s="9" t="s">
        <v>64</v>
      </c>
      <c r="D808" s="9" t="str">
        <f t="shared" si="12"/>
        <v>Guatemala-The Americas2003</v>
      </c>
      <c r="E808" s="11">
        <v>646000000</v>
      </c>
      <c r="F808" s="11">
        <v>373000000</v>
      </c>
    </row>
    <row r="809" spans="1:6" ht="15" x14ac:dyDescent="0.25">
      <c r="A809" s="5" t="s">
        <v>84</v>
      </c>
      <c r="B809" s="12" t="s">
        <v>157</v>
      </c>
      <c r="C809" s="9" t="s">
        <v>64</v>
      </c>
      <c r="D809" s="9" t="str">
        <f t="shared" si="12"/>
        <v>Guyana-The Americas2003</v>
      </c>
      <c r="E809" s="11">
        <v>28000000</v>
      </c>
      <c r="F809" s="11">
        <v>30000000</v>
      </c>
    </row>
    <row r="810" spans="1:6" ht="15" x14ac:dyDescent="0.25">
      <c r="A810" s="5" t="s">
        <v>84</v>
      </c>
      <c r="B810" s="12" t="s">
        <v>158</v>
      </c>
      <c r="C810" s="9" t="s">
        <v>64</v>
      </c>
      <c r="D810" s="9" t="str">
        <f t="shared" si="12"/>
        <v>Haiti-The Americas2003</v>
      </c>
      <c r="E810" s="11">
        <v>96000000</v>
      </c>
      <c r="F810" s="11">
        <v>202000000</v>
      </c>
    </row>
    <row r="811" spans="1:6" ht="15" x14ac:dyDescent="0.25">
      <c r="A811" s="5" t="s">
        <v>84</v>
      </c>
      <c r="B811" s="12" t="s">
        <v>159</v>
      </c>
      <c r="C811" s="9" t="s">
        <v>64</v>
      </c>
      <c r="D811" s="9" t="str">
        <f t="shared" si="12"/>
        <v>Honduras-The Americas2003</v>
      </c>
      <c r="E811" s="11">
        <v>372000000</v>
      </c>
      <c r="F811" s="11">
        <v>274000000</v>
      </c>
    </row>
    <row r="812" spans="1:6" ht="15" x14ac:dyDescent="0.25">
      <c r="A812" s="5" t="s">
        <v>84</v>
      </c>
      <c r="B812" s="12" t="s">
        <v>171</v>
      </c>
      <c r="C812" s="9" t="s">
        <v>64</v>
      </c>
      <c r="D812" s="9" t="str">
        <f t="shared" si="12"/>
        <v>Jamaica-The Americas2003</v>
      </c>
      <c r="E812" s="11">
        <v>1621000000</v>
      </c>
      <c r="F812" s="11">
        <v>269000000</v>
      </c>
    </row>
    <row r="813" spans="1:6" ht="15" x14ac:dyDescent="0.25">
      <c r="A813" s="5" t="s">
        <v>84</v>
      </c>
      <c r="B813" s="12" t="s">
        <v>199</v>
      </c>
      <c r="C813" s="9" t="s">
        <v>64</v>
      </c>
      <c r="D813" s="9" t="str">
        <f t="shared" si="12"/>
        <v>Mexico-The Americas2003</v>
      </c>
      <c r="E813" s="11">
        <v>10058000000</v>
      </c>
      <c r="F813" s="11">
        <v>7252000000</v>
      </c>
    </row>
    <row r="814" spans="1:6" ht="15" x14ac:dyDescent="0.25">
      <c r="A814" s="5" t="s">
        <v>84</v>
      </c>
      <c r="B814" s="12" t="s">
        <v>213</v>
      </c>
      <c r="C814" s="9" t="s">
        <v>64</v>
      </c>
      <c r="D814" s="9" t="str">
        <f t="shared" si="12"/>
        <v>Nicaragua-The Americas2003</v>
      </c>
      <c r="E814" s="11">
        <v>160000000</v>
      </c>
      <c r="F814" s="11">
        <v>139000000</v>
      </c>
    </row>
    <row r="815" spans="1:6" ht="15" x14ac:dyDescent="0.25">
      <c r="A815" s="5" t="s">
        <v>84</v>
      </c>
      <c r="B815" s="12" t="s">
        <v>221</v>
      </c>
      <c r="C815" s="9" t="s">
        <v>64</v>
      </c>
      <c r="D815" s="9" t="str">
        <f t="shared" si="12"/>
        <v>Panama-The Americas2003</v>
      </c>
      <c r="E815" s="11">
        <v>804000000</v>
      </c>
      <c r="F815" s="11">
        <v>267000000</v>
      </c>
    </row>
    <row r="816" spans="1:6" ht="15" x14ac:dyDescent="0.25">
      <c r="A816" s="5" t="s">
        <v>84</v>
      </c>
      <c r="B816" s="12" t="s">
        <v>223</v>
      </c>
      <c r="C816" s="9" t="s">
        <v>64</v>
      </c>
      <c r="D816" s="9" t="str">
        <f t="shared" si="12"/>
        <v>Paraguay-The Americas2003</v>
      </c>
      <c r="E816" s="11">
        <v>81000000</v>
      </c>
      <c r="F816" s="11">
        <v>115000000</v>
      </c>
    </row>
    <row r="817" spans="1:6" ht="15" x14ac:dyDescent="0.25">
      <c r="A817" s="5" t="s">
        <v>84</v>
      </c>
      <c r="B817" s="12" t="s">
        <v>224</v>
      </c>
      <c r="C817" s="9" t="s">
        <v>64</v>
      </c>
      <c r="D817" s="9" t="str">
        <f t="shared" si="12"/>
        <v>Peru-The Americas2003</v>
      </c>
      <c r="E817" s="11">
        <v>1023000000</v>
      </c>
      <c r="F817" s="11">
        <v>847000000</v>
      </c>
    </row>
    <row r="818" spans="1:6" ht="15" x14ac:dyDescent="0.25">
      <c r="A818" s="5" t="s">
        <v>84</v>
      </c>
      <c r="B818" s="12" t="s">
        <v>228</v>
      </c>
      <c r="C818" s="9" t="s">
        <v>64</v>
      </c>
      <c r="D818" s="9" t="str">
        <f t="shared" si="12"/>
        <v>Puerto Rico-The Americas2003</v>
      </c>
      <c r="E818" s="11">
        <v>2677000000</v>
      </c>
      <c r="F818" s="11">
        <v>1420000000</v>
      </c>
    </row>
    <row r="819" spans="1:6" ht="15" x14ac:dyDescent="0.25">
      <c r="A819" s="5" t="s">
        <v>84</v>
      </c>
      <c r="B819" s="12" t="s">
        <v>242</v>
      </c>
      <c r="C819" s="9" t="s">
        <v>64</v>
      </c>
      <c r="D819" s="9" t="str">
        <f t="shared" si="12"/>
        <v>Sint Maarten (Dutch part)-The Americas2003</v>
      </c>
      <c r="E819" s="11">
        <v>538000000</v>
      </c>
      <c r="F819" s="11">
        <v>144000000</v>
      </c>
    </row>
    <row r="820" spans="1:6" ht="15" x14ac:dyDescent="0.25">
      <c r="A820" s="5" t="s">
        <v>84</v>
      </c>
      <c r="B820" s="12" t="s">
        <v>252</v>
      </c>
      <c r="C820" s="9" t="s">
        <v>64</v>
      </c>
      <c r="D820" s="9" t="str">
        <f t="shared" si="12"/>
        <v>St. Kitts and Nevis-The Americas2003</v>
      </c>
      <c r="E820" s="11">
        <v>75000000</v>
      </c>
      <c r="F820" s="11">
        <v>8000000</v>
      </c>
    </row>
    <row r="821" spans="1:6" ht="15" x14ac:dyDescent="0.25">
      <c r="A821" s="5" t="s">
        <v>84</v>
      </c>
      <c r="B821" s="12" t="s">
        <v>253</v>
      </c>
      <c r="C821" s="9" t="s">
        <v>64</v>
      </c>
      <c r="D821" s="9" t="str">
        <f t="shared" si="12"/>
        <v>St. Lucia-The Americas2003</v>
      </c>
      <c r="E821" s="11">
        <v>282000000</v>
      </c>
      <c r="F821" s="11">
        <v>36000000</v>
      </c>
    </row>
    <row r="822" spans="1:6" ht="15" x14ac:dyDescent="0.25">
      <c r="A822" s="5" t="s">
        <v>84</v>
      </c>
      <c r="B822" s="12" t="s">
        <v>254</v>
      </c>
      <c r="C822" s="9" t="s">
        <v>64</v>
      </c>
      <c r="D822" s="9" t="str">
        <f t="shared" si="12"/>
        <v>St. Martin (French part)-The Americas2003</v>
      </c>
      <c r="E822" s="8"/>
      <c r="F822" s="8"/>
    </row>
    <row r="823" spans="1:6" ht="15" x14ac:dyDescent="0.25">
      <c r="A823" s="5" t="s">
        <v>84</v>
      </c>
      <c r="B823" s="12" t="s">
        <v>255</v>
      </c>
      <c r="C823" s="9" t="s">
        <v>64</v>
      </c>
      <c r="D823" s="9" t="str">
        <f t="shared" si="12"/>
        <v>St. Vincent and the Grenadines-The Americas2003</v>
      </c>
      <c r="E823" s="11">
        <v>91000000</v>
      </c>
      <c r="F823" s="11">
        <v>13000000</v>
      </c>
    </row>
    <row r="824" spans="1:6" ht="15" x14ac:dyDescent="0.25">
      <c r="A824" s="5" t="s">
        <v>84</v>
      </c>
      <c r="B824" s="12" t="s">
        <v>257</v>
      </c>
      <c r="C824" s="9" t="s">
        <v>64</v>
      </c>
      <c r="D824" s="9" t="str">
        <f t="shared" si="12"/>
        <v>Suriname-The Americas2003</v>
      </c>
      <c r="E824" s="11">
        <v>18000000</v>
      </c>
      <c r="F824" s="11">
        <v>68000000</v>
      </c>
    </row>
    <row r="825" spans="1:6" ht="15" x14ac:dyDescent="0.25">
      <c r="A825" s="5" t="s">
        <v>84</v>
      </c>
      <c r="B825" s="12" t="s">
        <v>268</v>
      </c>
      <c r="C825" s="9" t="s">
        <v>64</v>
      </c>
      <c r="D825" s="9" t="str">
        <f t="shared" si="12"/>
        <v>Trinidad and Tobago-The Americas2003</v>
      </c>
      <c r="E825" s="11">
        <v>437000000</v>
      </c>
      <c r="F825" s="11">
        <v>143000000</v>
      </c>
    </row>
    <row r="826" spans="1:6" ht="15" x14ac:dyDescent="0.25">
      <c r="A826" s="5" t="s">
        <v>84</v>
      </c>
      <c r="B826" s="12" t="s">
        <v>272</v>
      </c>
      <c r="C826" s="9" t="s">
        <v>64</v>
      </c>
      <c r="D826" s="9" t="str">
        <f t="shared" si="12"/>
        <v>Turks and Caicos Islands-The Americas2003</v>
      </c>
      <c r="E826" s="8"/>
      <c r="F826" s="8"/>
    </row>
    <row r="827" spans="1:6" ht="15" x14ac:dyDescent="0.25">
      <c r="A827" s="5" t="s">
        <v>84</v>
      </c>
      <c r="B827" s="12" t="s">
        <v>277</v>
      </c>
      <c r="C827" s="9" t="s">
        <v>64</v>
      </c>
      <c r="D827" s="9" t="str">
        <f t="shared" si="12"/>
        <v>United States-The Americas2003</v>
      </c>
      <c r="E827" s="13">
        <v>102000000000</v>
      </c>
      <c r="F827" s="11">
        <v>82091000000</v>
      </c>
    </row>
    <row r="828" spans="1:6" ht="15" x14ac:dyDescent="0.25">
      <c r="A828" s="5" t="s">
        <v>84</v>
      </c>
      <c r="B828" s="12" t="s">
        <v>278</v>
      </c>
      <c r="C828" s="9" t="s">
        <v>64</v>
      </c>
      <c r="D828" s="9" t="str">
        <f t="shared" si="12"/>
        <v>Uruguay-The Americas2003</v>
      </c>
      <c r="E828" s="11">
        <v>419000000</v>
      </c>
      <c r="F828" s="11">
        <v>236000000</v>
      </c>
    </row>
    <row r="829" spans="1:6" ht="15" x14ac:dyDescent="0.25">
      <c r="A829" s="5" t="s">
        <v>84</v>
      </c>
      <c r="B829" s="12" t="s">
        <v>281</v>
      </c>
      <c r="C829" s="9" t="s">
        <v>64</v>
      </c>
      <c r="D829" s="9" t="str">
        <f t="shared" si="12"/>
        <v>Venezuela-The Americas2003</v>
      </c>
      <c r="E829" s="11">
        <v>378000000</v>
      </c>
      <c r="F829" s="11">
        <v>1311000000</v>
      </c>
    </row>
    <row r="830" spans="1:6" ht="15" x14ac:dyDescent="0.25">
      <c r="A830" s="5" t="s">
        <v>77</v>
      </c>
      <c r="B830" s="12" t="s">
        <v>76</v>
      </c>
      <c r="C830" s="9" t="s">
        <v>65</v>
      </c>
      <c r="D830" s="9" t="str">
        <f t="shared" si="12"/>
        <v>Algeria-Africa2004</v>
      </c>
      <c r="E830" s="11">
        <v>178000000</v>
      </c>
      <c r="F830" s="11">
        <v>341000000</v>
      </c>
    </row>
    <row r="831" spans="1:6" ht="15" x14ac:dyDescent="0.25">
      <c r="A831" s="5" t="s">
        <v>77</v>
      </c>
      <c r="B831" s="12" t="s">
        <v>82</v>
      </c>
      <c r="C831" s="9" t="s">
        <v>65</v>
      </c>
      <c r="D831" s="9" t="str">
        <f t="shared" si="12"/>
        <v>Angola-Africa2004</v>
      </c>
      <c r="E831" s="11">
        <v>82000000</v>
      </c>
      <c r="F831" s="11">
        <v>86000000</v>
      </c>
    </row>
    <row r="832" spans="1:6" ht="15" x14ac:dyDescent="0.25">
      <c r="A832" s="5" t="s">
        <v>77</v>
      </c>
      <c r="B832" s="12" t="s">
        <v>99</v>
      </c>
      <c r="C832" s="9" t="s">
        <v>65</v>
      </c>
      <c r="D832" s="9" t="str">
        <f t="shared" si="12"/>
        <v>Benin-Africa2004</v>
      </c>
      <c r="E832" s="11">
        <v>121000000</v>
      </c>
      <c r="F832" s="11">
        <v>59000000</v>
      </c>
    </row>
    <row r="833" spans="1:6" ht="15" x14ac:dyDescent="0.25">
      <c r="A833" s="5" t="s">
        <v>77</v>
      </c>
      <c r="B833" s="12" t="s">
        <v>104</v>
      </c>
      <c r="C833" s="9" t="s">
        <v>65</v>
      </c>
      <c r="D833" s="9" t="str">
        <f t="shared" si="12"/>
        <v>Botswana-Africa2004</v>
      </c>
      <c r="E833" s="11">
        <v>582000000</v>
      </c>
      <c r="F833" s="11">
        <v>280000000</v>
      </c>
    </row>
    <row r="834" spans="1:6" ht="15" x14ac:dyDescent="0.25">
      <c r="A834" s="5" t="s">
        <v>77</v>
      </c>
      <c r="B834" s="12" t="s">
        <v>108</v>
      </c>
      <c r="C834" s="9" t="s">
        <v>65</v>
      </c>
      <c r="D834" s="9" t="str">
        <f t="shared" si="12"/>
        <v>Burkina Faso-Africa2004</v>
      </c>
      <c r="E834" s="11">
        <v>52000000</v>
      </c>
      <c r="F834" s="11">
        <v>67000000</v>
      </c>
    </row>
    <row r="835" spans="1:6" ht="15" x14ac:dyDescent="0.25">
      <c r="A835" s="5" t="s">
        <v>77</v>
      </c>
      <c r="B835" s="12" t="s">
        <v>109</v>
      </c>
      <c r="C835" s="9" t="s">
        <v>65</v>
      </c>
      <c r="D835" s="9" t="str">
        <f t="shared" ref="D835:D898" si="13">CONCATENATE(B835,C835)</f>
        <v>Burundi-Africa2004</v>
      </c>
      <c r="E835" s="11">
        <v>1800000</v>
      </c>
      <c r="F835" s="11">
        <v>29000000</v>
      </c>
    </row>
    <row r="836" spans="1:6" ht="15" x14ac:dyDescent="0.25">
      <c r="A836" s="5" t="s">
        <v>77</v>
      </c>
      <c r="B836" s="12" t="s">
        <v>111</v>
      </c>
      <c r="C836" s="9" t="s">
        <v>65</v>
      </c>
      <c r="D836" s="9" t="str">
        <f t="shared" si="13"/>
        <v>Cameroon-Africa2004</v>
      </c>
      <c r="E836" s="11">
        <v>212000000</v>
      </c>
      <c r="F836" s="11">
        <v>394000000</v>
      </c>
    </row>
    <row r="837" spans="1:6" ht="15" x14ac:dyDescent="0.25">
      <c r="A837" s="5" t="s">
        <v>77</v>
      </c>
      <c r="B837" s="12" t="s">
        <v>114</v>
      </c>
      <c r="C837" s="9" t="s">
        <v>65</v>
      </c>
      <c r="D837" s="9" t="str">
        <f t="shared" si="13"/>
        <v>Central African Republic-Africa2004</v>
      </c>
      <c r="E837" s="11">
        <v>7800000</v>
      </c>
      <c r="F837" s="11">
        <v>32000000</v>
      </c>
    </row>
    <row r="838" spans="1:6" ht="15" x14ac:dyDescent="0.25">
      <c r="A838" s="5" t="s">
        <v>77</v>
      </c>
      <c r="B838" s="12" t="s">
        <v>115</v>
      </c>
      <c r="C838" s="9" t="s">
        <v>65</v>
      </c>
      <c r="D838" s="9" t="str">
        <f t="shared" si="13"/>
        <v>Chad-Africa2004</v>
      </c>
      <c r="E838" s="8"/>
      <c r="F838" s="8"/>
    </row>
    <row r="839" spans="1:6" ht="15" x14ac:dyDescent="0.25">
      <c r="A839" s="5" t="s">
        <v>77</v>
      </c>
      <c r="B839" s="12" t="s">
        <v>119</v>
      </c>
      <c r="C839" s="9" t="s">
        <v>65</v>
      </c>
      <c r="D839" s="9" t="str">
        <f t="shared" si="13"/>
        <v>Comoros-Africa2004</v>
      </c>
      <c r="E839" s="11">
        <v>21000000</v>
      </c>
      <c r="F839" s="11">
        <v>9000000</v>
      </c>
    </row>
    <row r="840" spans="1:6" ht="15" x14ac:dyDescent="0.25">
      <c r="A840" s="5" t="s">
        <v>77</v>
      </c>
      <c r="B840" s="12" t="s">
        <v>121</v>
      </c>
      <c r="C840" s="9" t="s">
        <v>65</v>
      </c>
      <c r="D840" s="9" t="str">
        <f t="shared" si="13"/>
        <v>Congo (Kinshasa)-Africa2004</v>
      </c>
      <c r="E840" s="8"/>
      <c r="F840" s="8"/>
    </row>
    <row r="841" spans="1:6" ht="15" x14ac:dyDescent="0.25">
      <c r="A841" s="5" t="s">
        <v>77</v>
      </c>
      <c r="B841" s="12" t="s">
        <v>120</v>
      </c>
      <c r="C841" s="9" t="s">
        <v>65</v>
      </c>
      <c r="D841" s="9" t="str">
        <f t="shared" si="13"/>
        <v>Congo (Brazzaville)-Africa2004</v>
      </c>
      <c r="E841" s="11">
        <v>23100000</v>
      </c>
      <c r="F841" s="11">
        <v>176000000</v>
      </c>
    </row>
    <row r="842" spans="1:6" ht="15" x14ac:dyDescent="0.25">
      <c r="A842" s="5" t="s">
        <v>77</v>
      </c>
      <c r="B842" s="12" t="s">
        <v>123</v>
      </c>
      <c r="C842" s="9" t="s">
        <v>65</v>
      </c>
      <c r="D842" s="9" t="str">
        <f t="shared" si="13"/>
        <v>Cote d'Ivoire-Africa2004</v>
      </c>
      <c r="E842" s="11">
        <v>91000000</v>
      </c>
      <c r="F842" s="11">
        <v>571000000</v>
      </c>
    </row>
    <row r="843" spans="1:6" ht="15" x14ac:dyDescent="0.25">
      <c r="A843" s="5" t="s">
        <v>77</v>
      </c>
      <c r="B843" s="12" t="s">
        <v>130</v>
      </c>
      <c r="C843" s="9" t="s">
        <v>65</v>
      </c>
      <c r="D843" s="9" t="str">
        <f t="shared" si="13"/>
        <v>Djibouti-Africa2004</v>
      </c>
      <c r="E843" s="11">
        <v>6800000</v>
      </c>
      <c r="F843" s="11">
        <v>14000000</v>
      </c>
    </row>
    <row r="844" spans="1:6" ht="15" x14ac:dyDescent="0.25">
      <c r="A844" s="5" t="s">
        <v>77</v>
      </c>
      <c r="B844" s="12" t="s">
        <v>134</v>
      </c>
      <c r="C844" s="9" t="s">
        <v>65</v>
      </c>
      <c r="D844" s="9" t="str">
        <f t="shared" si="13"/>
        <v>Egypt-Africa2004</v>
      </c>
      <c r="E844" s="11">
        <v>6328000000</v>
      </c>
      <c r="F844" s="11">
        <v>1543000000</v>
      </c>
    </row>
    <row r="845" spans="1:6" ht="15" x14ac:dyDescent="0.25">
      <c r="A845" s="5" t="s">
        <v>77</v>
      </c>
      <c r="B845" s="12" t="s">
        <v>136</v>
      </c>
      <c r="C845" s="9" t="s">
        <v>65</v>
      </c>
      <c r="D845" s="9" t="str">
        <f t="shared" si="13"/>
        <v>Equatorial Guinea-Africa2004</v>
      </c>
      <c r="E845" s="8"/>
      <c r="F845" s="8"/>
    </row>
    <row r="846" spans="1:6" ht="15" x14ac:dyDescent="0.25">
      <c r="A846" s="5" t="s">
        <v>77</v>
      </c>
      <c r="B846" s="12" t="s">
        <v>137</v>
      </c>
      <c r="C846" s="9" t="s">
        <v>65</v>
      </c>
      <c r="D846" s="9" t="str">
        <f t="shared" si="13"/>
        <v>Eritrea-Africa2004</v>
      </c>
      <c r="E846" s="11">
        <v>73000000</v>
      </c>
      <c r="F846" s="8"/>
    </row>
    <row r="847" spans="1:6" ht="15" x14ac:dyDescent="0.25">
      <c r="A847" s="5" t="s">
        <v>77</v>
      </c>
      <c r="B847" s="12" t="s">
        <v>139</v>
      </c>
      <c r="C847" s="9" t="s">
        <v>65</v>
      </c>
      <c r="D847" s="9" t="str">
        <f t="shared" si="13"/>
        <v>Ethiopia-Africa2004</v>
      </c>
      <c r="E847" s="11">
        <v>458000000</v>
      </c>
      <c r="F847" s="11">
        <v>59000000</v>
      </c>
    </row>
    <row r="848" spans="1:6" ht="15" x14ac:dyDescent="0.25">
      <c r="A848" s="5" t="s">
        <v>77</v>
      </c>
      <c r="B848" s="12" t="s">
        <v>145</v>
      </c>
      <c r="C848" s="9" t="s">
        <v>65</v>
      </c>
      <c r="D848" s="9" t="str">
        <f t="shared" si="13"/>
        <v>Gabon-Africa2004</v>
      </c>
      <c r="E848" s="11">
        <v>74000000</v>
      </c>
      <c r="F848" s="11">
        <v>275000000</v>
      </c>
    </row>
    <row r="849" spans="1:6" ht="15" x14ac:dyDescent="0.25">
      <c r="A849" s="5" t="s">
        <v>77</v>
      </c>
      <c r="B849" s="12" t="s">
        <v>146</v>
      </c>
      <c r="C849" s="9" t="s">
        <v>65</v>
      </c>
      <c r="D849" s="9" t="str">
        <f t="shared" si="13"/>
        <v>Gambia, The-Africa2004</v>
      </c>
      <c r="E849" s="11">
        <v>51000000</v>
      </c>
      <c r="F849" s="11">
        <v>6000000</v>
      </c>
    </row>
    <row r="850" spans="1:6" ht="15" x14ac:dyDescent="0.25">
      <c r="A850" s="5" t="s">
        <v>77</v>
      </c>
      <c r="B850" s="12" t="s">
        <v>149</v>
      </c>
      <c r="C850" s="9" t="s">
        <v>65</v>
      </c>
      <c r="D850" s="9" t="str">
        <f t="shared" si="13"/>
        <v>Ghana-Africa2004</v>
      </c>
      <c r="E850" s="11">
        <v>495000000</v>
      </c>
      <c r="F850" s="11">
        <v>270000000</v>
      </c>
    </row>
    <row r="851" spans="1:6" ht="15" x14ac:dyDescent="0.25">
      <c r="A851" s="5" t="s">
        <v>77</v>
      </c>
      <c r="B851" s="12" t="s">
        <v>155</v>
      </c>
      <c r="C851" s="9" t="s">
        <v>65</v>
      </c>
      <c r="D851" s="9" t="str">
        <f t="shared" si="13"/>
        <v>Guinea-Africa2004</v>
      </c>
      <c r="E851" s="8"/>
      <c r="F851" s="11">
        <v>29000000</v>
      </c>
    </row>
    <row r="852" spans="1:6" ht="15" x14ac:dyDescent="0.25">
      <c r="A852" s="5" t="s">
        <v>77</v>
      </c>
      <c r="B852" s="12" t="s">
        <v>156</v>
      </c>
      <c r="C852" s="9" t="s">
        <v>65</v>
      </c>
      <c r="D852" s="9" t="str">
        <f t="shared" si="13"/>
        <v>Guinea-Bissau-Africa2004</v>
      </c>
      <c r="E852" s="11">
        <v>2200000</v>
      </c>
      <c r="F852" s="11">
        <v>22300000</v>
      </c>
    </row>
    <row r="853" spans="1:6" ht="15" x14ac:dyDescent="0.25">
      <c r="A853" s="5" t="s">
        <v>77</v>
      </c>
      <c r="B853" s="12" t="s">
        <v>175</v>
      </c>
      <c r="C853" s="9" t="s">
        <v>65</v>
      </c>
      <c r="D853" s="9" t="str">
        <f t="shared" si="13"/>
        <v>Kenya-Africa2004</v>
      </c>
      <c r="E853" s="11">
        <v>799000000</v>
      </c>
      <c r="F853" s="11">
        <v>108000000</v>
      </c>
    </row>
    <row r="854" spans="1:6" ht="15" x14ac:dyDescent="0.25">
      <c r="A854" s="5" t="s">
        <v>77</v>
      </c>
      <c r="B854" s="12" t="s">
        <v>183</v>
      </c>
      <c r="C854" s="9" t="s">
        <v>65</v>
      </c>
      <c r="D854" s="9" t="str">
        <f t="shared" si="13"/>
        <v>Lesotho-Africa2004</v>
      </c>
      <c r="E854" s="11">
        <v>26000000</v>
      </c>
      <c r="F854" s="11">
        <v>278000000</v>
      </c>
    </row>
    <row r="855" spans="1:6" ht="15" x14ac:dyDescent="0.25">
      <c r="A855" s="5" t="s">
        <v>77</v>
      </c>
      <c r="B855" s="12" t="s">
        <v>184</v>
      </c>
      <c r="C855" s="9" t="s">
        <v>65</v>
      </c>
      <c r="D855" s="9" t="str">
        <f t="shared" si="13"/>
        <v>Liberia-Africa2004</v>
      </c>
      <c r="E855" s="11">
        <v>59000000</v>
      </c>
      <c r="F855" s="11">
        <v>29000000</v>
      </c>
    </row>
    <row r="856" spans="1:6" ht="15" x14ac:dyDescent="0.25">
      <c r="A856" s="5" t="s">
        <v>77</v>
      </c>
      <c r="B856" s="12" t="s">
        <v>185</v>
      </c>
      <c r="C856" s="9" t="s">
        <v>65</v>
      </c>
      <c r="D856" s="9" t="str">
        <f t="shared" si="13"/>
        <v>Libya-Africa2004</v>
      </c>
      <c r="E856" s="11">
        <v>261000000</v>
      </c>
      <c r="F856" s="11">
        <v>789000000</v>
      </c>
    </row>
    <row r="857" spans="1:6" ht="15" x14ac:dyDescent="0.25">
      <c r="A857" s="5" t="s">
        <v>77</v>
      </c>
      <c r="B857" s="12" t="s">
        <v>190</v>
      </c>
      <c r="C857" s="9" t="s">
        <v>65</v>
      </c>
      <c r="D857" s="9" t="str">
        <f t="shared" si="13"/>
        <v>Madagascar-Africa2004</v>
      </c>
      <c r="E857" s="11">
        <v>239000000</v>
      </c>
      <c r="F857" s="11">
        <v>108000000</v>
      </c>
    </row>
    <row r="858" spans="1:6" ht="15" x14ac:dyDescent="0.25">
      <c r="A858" s="5" t="s">
        <v>77</v>
      </c>
      <c r="B858" s="12" t="s">
        <v>191</v>
      </c>
      <c r="C858" s="9" t="s">
        <v>65</v>
      </c>
      <c r="D858" s="9" t="str">
        <f t="shared" si="13"/>
        <v>Malawi-Africa2004</v>
      </c>
      <c r="E858" s="11">
        <v>74000000</v>
      </c>
      <c r="F858" s="11">
        <v>70000000</v>
      </c>
    </row>
    <row r="859" spans="1:6" ht="15" x14ac:dyDescent="0.25">
      <c r="A859" s="5" t="s">
        <v>77</v>
      </c>
      <c r="B859" s="12" t="s">
        <v>194</v>
      </c>
      <c r="C859" s="9" t="s">
        <v>65</v>
      </c>
      <c r="D859" s="9" t="str">
        <f t="shared" si="13"/>
        <v>Mali-Africa2004</v>
      </c>
      <c r="E859" s="11">
        <v>142000000</v>
      </c>
      <c r="F859" s="11">
        <v>125000000</v>
      </c>
    </row>
    <row r="860" spans="1:6" ht="15" x14ac:dyDescent="0.25">
      <c r="A860" s="5" t="s">
        <v>77</v>
      </c>
      <c r="B860" s="12" t="s">
        <v>197</v>
      </c>
      <c r="C860" s="9" t="s">
        <v>65</v>
      </c>
      <c r="D860" s="9" t="str">
        <f t="shared" si="13"/>
        <v>Mauritania-Africa2004</v>
      </c>
      <c r="E860" s="8"/>
      <c r="F860" s="8"/>
    </row>
    <row r="861" spans="1:6" ht="15" x14ac:dyDescent="0.25">
      <c r="A861" s="5" t="s">
        <v>77</v>
      </c>
      <c r="B861" s="12" t="s">
        <v>198</v>
      </c>
      <c r="C861" s="9" t="s">
        <v>65</v>
      </c>
      <c r="D861" s="9" t="str">
        <f t="shared" si="13"/>
        <v>Mauritius-Africa2004</v>
      </c>
      <c r="E861" s="11">
        <v>1156000000</v>
      </c>
      <c r="F861" s="11">
        <v>277000000</v>
      </c>
    </row>
    <row r="862" spans="1:6" ht="15" x14ac:dyDescent="0.25">
      <c r="A862" s="5" t="s">
        <v>77</v>
      </c>
      <c r="B862" s="12" t="s">
        <v>205</v>
      </c>
      <c r="C862" s="9" t="s">
        <v>65</v>
      </c>
      <c r="D862" s="9" t="str">
        <f t="shared" si="13"/>
        <v>Morocco-Africa2004</v>
      </c>
      <c r="E862" s="11">
        <v>4540000000</v>
      </c>
      <c r="F862" s="11">
        <v>912000000</v>
      </c>
    </row>
    <row r="863" spans="1:6" ht="15" x14ac:dyDescent="0.25">
      <c r="A863" s="5" t="s">
        <v>77</v>
      </c>
      <c r="B863" s="12" t="s">
        <v>206</v>
      </c>
      <c r="C863" s="9" t="s">
        <v>65</v>
      </c>
      <c r="D863" s="9" t="str">
        <f t="shared" si="13"/>
        <v>Mozambique-Africa2004</v>
      </c>
      <c r="E863" s="11">
        <v>96000000</v>
      </c>
      <c r="F863" s="11">
        <v>140000000</v>
      </c>
    </row>
    <row r="864" spans="1:6" ht="15" x14ac:dyDescent="0.25">
      <c r="A864" s="5" t="s">
        <v>77</v>
      </c>
      <c r="B864" s="12" t="s">
        <v>208</v>
      </c>
      <c r="C864" s="9" t="s">
        <v>65</v>
      </c>
      <c r="D864" s="9" t="str">
        <f t="shared" si="13"/>
        <v>Namibia-Africa2004</v>
      </c>
      <c r="E864" s="11">
        <v>426000000</v>
      </c>
      <c r="F864" s="11">
        <v>123000000</v>
      </c>
    </row>
    <row r="865" spans="1:6" ht="15" x14ac:dyDescent="0.25">
      <c r="A865" s="5" t="s">
        <v>77</v>
      </c>
      <c r="B865" s="12" t="s">
        <v>214</v>
      </c>
      <c r="C865" s="9" t="s">
        <v>65</v>
      </c>
      <c r="D865" s="9" t="str">
        <f t="shared" si="13"/>
        <v>Niger-Africa2004</v>
      </c>
      <c r="E865" s="11">
        <v>32000000</v>
      </c>
      <c r="F865" s="11">
        <v>42000000</v>
      </c>
    </row>
    <row r="866" spans="1:6" ht="15" x14ac:dyDescent="0.25">
      <c r="A866" s="5" t="s">
        <v>77</v>
      </c>
      <c r="B866" s="12" t="s">
        <v>215</v>
      </c>
      <c r="C866" s="9" t="s">
        <v>65</v>
      </c>
      <c r="D866" s="9" t="str">
        <f t="shared" si="13"/>
        <v>Nigeria-Africa2004</v>
      </c>
      <c r="E866" s="11">
        <v>49000000</v>
      </c>
      <c r="F866" s="8"/>
    </row>
    <row r="867" spans="1:6" ht="15" x14ac:dyDescent="0.25">
      <c r="A867" s="5" t="s">
        <v>77</v>
      </c>
      <c r="B867" s="12" t="s">
        <v>232</v>
      </c>
      <c r="C867" s="9" t="s">
        <v>65</v>
      </c>
      <c r="D867" s="9" t="str">
        <f t="shared" si="13"/>
        <v>Rwanda-Africa2004</v>
      </c>
      <c r="E867" s="11">
        <v>44000000</v>
      </c>
      <c r="F867" s="11">
        <v>31000000</v>
      </c>
    </row>
    <row r="868" spans="1:6" ht="15" x14ac:dyDescent="0.25">
      <c r="A868" s="5" t="s">
        <v>77</v>
      </c>
      <c r="B868" s="12" t="s">
        <v>235</v>
      </c>
      <c r="C868" s="9" t="s">
        <v>65</v>
      </c>
      <c r="D868" s="9" t="str">
        <f t="shared" si="13"/>
        <v>Sao Tome and Principe-Africa2004</v>
      </c>
      <c r="E868" s="11">
        <v>7700000</v>
      </c>
      <c r="F868" s="11">
        <v>2100000</v>
      </c>
    </row>
    <row r="869" spans="1:6" ht="15" x14ac:dyDescent="0.25">
      <c r="A869" s="5" t="s">
        <v>77</v>
      </c>
      <c r="B869" s="12" t="s">
        <v>237</v>
      </c>
      <c r="C869" s="9" t="s">
        <v>65</v>
      </c>
      <c r="D869" s="9" t="str">
        <f t="shared" si="13"/>
        <v>Senegal-Africa2004</v>
      </c>
      <c r="E869" s="11">
        <v>286000000</v>
      </c>
      <c r="F869" s="11">
        <v>138000000</v>
      </c>
    </row>
    <row r="870" spans="1:6" ht="15" x14ac:dyDescent="0.25">
      <c r="A870" s="5" t="s">
        <v>77</v>
      </c>
      <c r="B870" s="12" t="s">
        <v>239</v>
      </c>
      <c r="C870" s="9" t="s">
        <v>65</v>
      </c>
      <c r="D870" s="9" t="str">
        <f t="shared" si="13"/>
        <v>Seychelles-Africa2004</v>
      </c>
      <c r="E870" s="11">
        <v>256000000</v>
      </c>
      <c r="F870" s="11">
        <v>53000000</v>
      </c>
    </row>
    <row r="871" spans="1:6" ht="15" x14ac:dyDescent="0.25">
      <c r="A871" s="5" t="s">
        <v>77</v>
      </c>
      <c r="B871" s="12" t="s">
        <v>240</v>
      </c>
      <c r="C871" s="9" t="s">
        <v>65</v>
      </c>
      <c r="D871" s="9" t="str">
        <f t="shared" si="13"/>
        <v>Sierra Leone-Africa2004</v>
      </c>
      <c r="E871" s="11">
        <v>58000000</v>
      </c>
      <c r="F871" s="11">
        <v>30000000</v>
      </c>
    </row>
    <row r="872" spans="1:6" ht="15" x14ac:dyDescent="0.25">
      <c r="A872" s="5" t="s">
        <v>77</v>
      </c>
      <c r="B872" s="12" t="s">
        <v>246</v>
      </c>
      <c r="C872" s="9" t="s">
        <v>65</v>
      </c>
      <c r="D872" s="9" t="str">
        <f t="shared" si="13"/>
        <v>Somalia-Africa2004</v>
      </c>
      <c r="E872" s="8"/>
      <c r="F872" s="8"/>
    </row>
    <row r="873" spans="1:6" ht="15" x14ac:dyDescent="0.25">
      <c r="A873" s="5" t="s">
        <v>77</v>
      </c>
      <c r="B873" s="12" t="s">
        <v>247</v>
      </c>
      <c r="C873" s="9" t="s">
        <v>65</v>
      </c>
      <c r="D873" s="9" t="str">
        <f t="shared" si="13"/>
        <v>South Africa-Africa2004</v>
      </c>
      <c r="E873" s="11">
        <v>7571000000</v>
      </c>
      <c r="F873" s="11">
        <v>4237000000</v>
      </c>
    </row>
    <row r="874" spans="1:6" ht="15" x14ac:dyDescent="0.25">
      <c r="A874" s="5" t="s">
        <v>77</v>
      </c>
      <c r="B874" s="12" t="s">
        <v>249</v>
      </c>
      <c r="C874" s="9" t="s">
        <v>65</v>
      </c>
      <c r="D874" s="9" t="str">
        <f t="shared" si="13"/>
        <v>South Sudan-Africa2004</v>
      </c>
      <c r="E874" s="8"/>
      <c r="F874" s="8"/>
    </row>
    <row r="875" spans="1:6" ht="15" x14ac:dyDescent="0.25">
      <c r="A875" s="5" t="s">
        <v>77</v>
      </c>
      <c r="B875" s="12" t="s">
        <v>256</v>
      </c>
      <c r="C875" s="9" t="s">
        <v>65</v>
      </c>
      <c r="D875" s="9" t="str">
        <f t="shared" si="13"/>
        <v>Sudan-Africa2004</v>
      </c>
      <c r="E875" s="11">
        <v>21000000</v>
      </c>
      <c r="F875" s="11">
        <v>176000000</v>
      </c>
    </row>
    <row r="876" spans="1:6" ht="15" x14ac:dyDescent="0.25">
      <c r="A876" s="5" t="s">
        <v>77</v>
      </c>
      <c r="B876" s="12" t="s">
        <v>258</v>
      </c>
      <c r="C876" s="9" t="s">
        <v>65</v>
      </c>
      <c r="D876" s="9" t="str">
        <f t="shared" si="13"/>
        <v>Swaziland-Africa2004</v>
      </c>
      <c r="E876" s="11">
        <v>75000000</v>
      </c>
      <c r="F876" s="11">
        <v>54000000</v>
      </c>
    </row>
    <row r="877" spans="1:6" ht="15" x14ac:dyDescent="0.25">
      <c r="A877" s="5" t="s">
        <v>77</v>
      </c>
      <c r="B877" s="12" t="s">
        <v>263</v>
      </c>
      <c r="C877" s="9" t="s">
        <v>65</v>
      </c>
      <c r="D877" s="9" t="str">
        <f t="shared" si="13"/>
        <v>Tanzania-Africa2004</v>
      </c>
      <c r="E877" s="11">
        <v>762000000</v>
      </c>
      <c r="F877" s="11">
        <v>470000000</v>
      </c>
    </row>
    <row r="878" spans="1:6" ht="15" x14ac:dyDescent="0.25">
      <c r="A878" s="5" t="s">
        <v>77</v>
      </c>
      <c r="B878" s="12" t="s">
        <v>266</v>
      </c>
      <c r="C878" s="9" t="s">
        <v>65</v>
      </c>
      <c r="D878" s="9" t="str">
        <f t="shared" si="13"/>
        <v>Togo-Africa2004</v>
      </c>
      <c r="E878" s="11">
        <v>25000000</v>
      </c>
      <c r="F878" s="11">
        <v>38000000</v>
      </c>
    </row>
    <row r="879" spans="1:6" ht="15" x14ac:dyDescent="0.25">
      <c r="A879" s="5" t="s">
        <v>77</v>
      </c>
      <c r="B879" s="12" t="s">
        <v>269</v>
      </c>
      <c r="C879" s="9" t="s">
        <v>65</v>
      </c>
      <c r="D879" s="9" t="str">
        <f t="shared" si="13"/>
        <v>Tunisia-Africa2004</v>
      </c>
      <c r="E879" s="11">
        <v>2432000000</v>
      </c>
      <c r="F879" s="11">
        <v>427000000</v>
      </c>
    </row>
    <row r="880" spans="1:6" ht="15" x14ac:dyDescent="0.25">
      <c r="A880" s="5" t="s">
        <v>77</v>
      </c>
      <c r="B880" s="12" t="s">
        <v>273</v>
      </c>
      <c r="C880" s="9" t="s">
        <v>65</v>
      </c>
      <c r="D880" s="9" t="str">
        <f t="shared" si="13"/>
        <v>Uganda-Africa2004</v>
      </c>
      <c r="E880" s="11">
        <v>268000000</v>
      </c>
      <c r="F880" s="11">
        <v>158000000</v>
      </c>
    </row>
    <row r="881" spans="1:6" ht="15" x14ac:dyDescent="0.25">
      <c r="A881" s="5" t="s">
        <v>77</v>
      </c>
      <c r="B881" s="12" t="s">
        <v>284</v>
      </c>
      <c r="C881" s="9" t="s">
        <v>65</v>
      </c>
      <c r="D881" s="9" t="str">
        <f t="shared" si="13"/>
        <v>Zambia-Africa2004</v>
      </c>
      <c r="E881" s="11">
        <v>92000000</v>
      </c>
      <c r="F881" s="11">
        <v>86000000</v>
      </c>
    </row>
    <row r="882" spans="1:6" ht="15" x14ac:dyDescent="0.25">
      <c r="A882" s="5" t="s">
        <v>77</v>
      </c>
      <c r="B882" s="12" t="s">
        <v>285</v>
      </c>
      <c r="C882" s="9" t="s">
        <v>65</v>
      </c>
      <c r="D882" s="9" t="str">
        <f t="shared" si="13"/>
        <v>Zimbabwe-Africa2004</v>
      </c>
      <c r="E882" s="11">
        <v>194000000</v>
      </c>
      <c r="F882" s="8"/>
    </row>
    <row r="883" spans="1:6" ht="15" x14ac:dyDescent="0.25">
      <c r="A883" s="5" t="s">
        <v>61</v>
      </c>
      <c r="B883" s="12" t="s">
        <v>59</v>
      </c>
      <c r="C883" s="9" t="s">
        <v>65</v>
      </c>
      <c r="D883" s="9" t="str">
        <f t="shared" si="13"/>
        <v>Afghanistan-Asia2004</v>
      </c>
      <c r="E883" s="8"/>
      <c r="F883" s="8"/>
    </row>
    <row r="884" spans="1:6" ht="15" x14ac:dyDescent="0.25">
      <c r="A884" s="5" t="s">
        <v>61</v>
      </c>
      <c r="B884" s="12" t="s">
        <v>86</v>
      </c>
      <c r="C884" s="9" t="s">
        <v>65</v>
      </c>
      <c r="D884" s="9" t="str">
        <f t="shared" si="13"/>
        <v>Armenia-Asia2004</v>
      </c>
      <c r="E884" s="11">
        <v>188000000</v>
      </c>
      <c r="F884" s="11">
        <v>216000000</v>
      </c>
    </row>
    <row r="885" spans="1:6" ht="15" x14ac:dyDescent="0.25">
      <c r="A885" s="5" t="s">
        <v>61</v>
      </c>
      <c r="B885" s="12" t="s">
        <v>90</v>
      </c>
      <c r="C885" s="9" t="s">
        <v>65</v>
      </c>
      <c r="D885" s="9" t="str">
        <f t="shared" si="13"/>
        <v>Azerbaijan-Asia2004</v>
      </c>
      <c r="E885" s="11">
        <v>79000000</v>
      </c>
      <c r="F885" s="11">
        <v>140000000</v>
      </c>
    </row>
    <row r="886" spans="1:6" ht="15" x14ac:dyDescent="0.25">
      <c r="A886" s="5" t="s">
        <v>61</v>
      </c>
      <c r="B886" s="12" t="s">
        <v>94</v>
      </c>
      <c r="C886" s="9" t="s">
        <v>65</v>
      </c>
      <c r="D886" s="9" t="str">
        <f t="shared" si="13"/>
        <v>Bangladesh-Asia2004</v>
      </c>
      <c r="E886" s="11">
        <v>76000000</v>
      </c>
      <c r="F886" s="11">
        <v>442000000</v>
      </c>
    </row>
    <row r="887" spans="1:6" ht="15" x14ac:dyDescent="0.25">
      <c r="A887" s="5" t="s">
        <v>61</v>
      </c>
      <c r="B887" s="12" t="s">
        <v>101</v>
      </c>
      <c r="C887" s="9" t="s">
        <v>65</v>
      </c>
      <c r="D887" s="9" t="str">
        <f t="shared" si="13"/>
        <v>Bhutan-Asia2004</v>
      </c>
      <c r="E887" s="11">
        <v>13000000</v>
      </c>
      <c r="F887" s="8"/>
    </row>
    <row r="888" spans="1:6" ht="15" x14ac:dyDescent="0.25">
      <c r="A888" s="5" t="s">
        <v>61</v>
      </c>
      <c r="B888" s="12" t="s">
        <v>106</v>
      </c>
      <c r="C888" s="9" t="s">
        <v>65</v>
      </c>
      <c r="D888" s="9" t="str">
        <f t="shared" si="13"/>
        <v>Brunei-Asia2004</v>
      </c>
      <c r="E888" s="11">
        <v>181000000</v>
      </c>
      <c r="F888" s="11">
        <v>382000000</v>
      </c>
    </row>
    <row r="889" spans="1:6" ht="15" x14ac:dyDescent="0.25">
      <c r="A889" s="5" t="s">
        <v>61</v>
      </c>
      <c r="B889" s="12" t="s">
        <v>110</v>
      </c>
      <c r="C889" s="9" t="s">
        <v>65</v>
      </c>
      <c r="D889" s="9" t="str">
        <f t="shared" si="13"/>
        <v>Cambodia-Asia2004</v>
      </c>
      <c r="E889" s="11">
        <v>673000000</v>
      </c>
      <c r="F889" s="11">
        <v>80000000</v>
      </c>
    </row>
    <row r="890" spans="1:6" ht="15" x14ac:dyDescent="0.25">
      <c r="A890" s="5" t="s">
        <v>61</v>
      </c>
      <c r="B890" s="12" t="s">
        <v>117</v>
      </c>
      <c r="C890" s="9" t="s">
        <v>65</v>
      </c>
      <c r="D890" s="9" t="str">
        <f t="shared" si="13"/>
        <v>China-Asia2004</v>
      </c>
      <c r="E890" s="11">
        <v>27755000000</v>
      </c>
      <c r="F890" s="11">
        <v>21360000000</v>
      </c>
    </row>
    <row r="891" spans="1:6" ht="15" x14ac:dyDescent="0.25">
      <c r="A891" s="5" t="s">
        <v>61</v>
      </c>
      <c r="B891" s="12" t="s">
        <v>147</v>
      </c>
      <c r="C891" s="9" t="s">
        <v>65</v>
      </c>
      <c r="D891" s="9" t="str">
        <f t="shared" si="13"/>
        <v>Georgia-Asia2004</v>
      </c>
      <c r="E891" s="11">
        <v>209000000</v>
      </c>
      <c r="F891" s="11">
        <v>196000000</v>
      </c>
    </row>
    <row r="892" spans="1:6" ht="15" x14ac:dyDescent="0.25">
      <c r="A892" s="5" t="s">
        <v>61</v>
      </c>
      <c r="B892" s="12" t="s">
        <v>160</v>
      </c>
      <c r="C892" s="9" t="s">
        <v>65</v>
      </c>
      <c r="D892" s="9" t="str">
        <f t="shared" si="13"/>
        <v>Hong Kong SAR-Asia2004</v>
      </c>
      <c r="E892" s="11">
        <v>11874000000</v>
      </c>
      <c r="F892" s="11">
        <v>13270000000</v>
      </c>
    </row>
    <row r="893" spans="1:6" ht="15" x14ac:dyDescent="0.25">
      <c r="A893" s="5" t="s">
        <v>61</v>
      </c>
      <c r="B893" s="12" t="s">
        <v>163</v>
      </c>
      <c r="C893" s="9" t="s">
        <v>65</v>
      </c>
      <c r="D893" s="9" t="str">
        <f t="shared" si="13"/>
        <v>India-Asia2004</v>
      </c>
      <c r="E893" s="11">
        <v>6307000000</v>
      </c>
      <c r="F893" s="11">
        <v>5783000000</v>
      </c>
    </row>
    <row r="894" spans="1:6" ht="15" x14ac:dyDescent="0.25">
      <c r="A894" s="5" t="s">
        <v>61</v>
      </c>
      <c r="B894" s="12" t="s">
        <v>164</v>
      </c>
      <c r="C894" s="9" t="s">
        <v>65</v>
      </c>
      <c r="D894" s="9" t="str">
        <f t="shared" si="13"/>
        <v>Indonesia-Asia2004</v>
      </c>
      <c r="E894" s="11">
        <v>5226000000</v>
      </c>
      <c r="F894" s="11">
        <v>4569000000</v>
      </c>
    </row>
    <row r="895" spans="1:6" ht="15" x14ac:dyDescent="0.25">
      <c r="A895" s="5" t="s">
        <v>61</v>
      </c>
      <c r="B895" s="12" t="s">
        <v>172</v>
      </c>
      <c r="C895" s="9" t="s">
        <v>65</v>
      </c>
      <c r="D895" s="9" t="str">
        <f t="shared" si="13"/>
        <v>Japan-Asia2004</v>
      </c>
      <c r="E895" s="11">
        <v>14343000000</v>
      </c>
      <c r="F895" s="11">
        <v>48175000000</v>
      </c>
    </row>
    <row r="896" spans="1:6" ht="15" x14ac:dyDescent="0.25">
      <c r="A896" s="5" t="s">
        <v>61</v>
      </c>
      <c r="B896" s="12" t="s">
        <v>174</v>
      </c>
      <c r="C896" s="9" t="s">
        <v>65</v>
      </c>
      <c r="D896" s="9" t="str">
        <f t="shared" si="13"/>
        <v>Kazakhstan-Asia2004</v>
      </c>
      <c r="E896" s="11">
        <v>803000000</v>
      </c>
      <c r="F896" s="11">
        <v>997000000</v>
      </c>
    </row>
    <row r="897" spans="1:6" ht="15" x14ac:dyDescent="0.25">
      <c r="A897" s="5" t="s">
        <v>61</v>
      </c>
      <c r="B897" s="12" t="s">
        <v>216</v>
      </c>
      <c r="C897" s="9" t="s">
        <v>65</v>
      </c>
      <c r="D897" s="9" t="str">
        <f t="shared" si="13"/>
        <v>North Korea-Asia2004</v>
      </c>
      <c r="E897" s="8"/>
      <c r="F897" s="8"/>
    </row>
    <row r="898" spans="1:6" ht="15" x14ac:dyDescent="0.25">
      <c r="A898" s="5" t="s">
        <v>61</v>
      </c>
      <c r="B898" s="12" t="s">
        <v>248</v>
      </c>
      <c r="C898" s="9" t="s">
        <v>65</v>
      </c>
      <c r="D898" s="9" t="str">
        <f t="shared" si="13"/>
        <v>South Korea-Asia2004</v>
      </c>
      <c r="E898" s="11">
        <v>8226000000</v>
      </c>
      <c r="F898" s="11">
        <v>13507000000</v>
      </c>
    </row>
    <row r="899" spans="1:6" ht="15" x14ac:dyDescent="0.25">
      <c r="A899" s="5" t="s">
        <v>61</v>
      </c>
      <c r="B899" s="12" t="s">
        <v>179</v>
      </c>
      <c r="C899" s="9" t="s">
        <v>65</v>
      </c>
      <c r="D899" s="9" t="str">
        <f t="shared" ref="D899:D962" si="14">CONCATENATE(B899,C899)</f>
        <v>Kyrgyzstan-Asia2004</v>
      </c>
      <c r="E899" s="11">
        <v>92000000</v>
      </c>
      <c r="F899" s="11">
        <v>73000000</v>
      </c>
    </row>
    <row r="900" spans="1:6" ht="15" x14ac:dyDescent="0.25">
      <c r="A900" s="5" t="s">
        <v>61</v>
      </c>
      <c r="B900" s="12" t="s">
        <v>180</v>
      </c>
      <c r="C900" s="9" t="s">
        <v>65</v>
      </c>
      <c r="D900" s="9" t="str">
        <f t="shared" si="14"/>
        <v>Laos-Asia2004</v>
      </c>
      <c r="E900" s="11">
        <v>122000000</v>
      </c>
      <c r="F900" s="11">
        <v>8000000</v>
      </c>
    </row>
    <row r="901" spans="1:6" ht="15" x14ac:dyDescent="0.25">
      <c r="A901" s="5" t="s">
        <v>61</v>
      </c>
      <c r="B901" s="12" t="s">
        <v>189</v>
      </c>
      <c r="C901" s="9" t="s">
        <v>65</v>
      </c>
      <c r="D901" s="9" t="str">
        <f t="shared" si="14"/>
        <v>Macao SAR-Asia2004</v>
      </c>
      <c r="E901" s="11">
        <v>7431000000</v>
      </c>
      <c r="F901" s="11">
        <v>529000000</v>
      </c>
    </row>
    <row r="902" spans="1:6" ht="15" x14ac:dyDescent="0.25">
      <c r="A902" s="5" t="s">
        <v>61</v>
      </c>
      <c r="B902" s="12" t="s">
        <v>192</v>
      </c>
      <c r="C902" s="9" t="s">
        <v>65</v>
      </c>
      <c r="D902" s="9" t="str">
        <f t="shared" si="14"/>
        <v>Malaysia-Asia2004</v>
      </c>
      <c r="E902" s="11">
        <v>9183000000</v>
      </c>
      <c r="F902" s="11">
        <v>3822000000</v>
      </c>
    </row>
    <row r="903" spans="1:6" ht="15" x14ac:dyDescent="0.25">
      <c r="A903" s="5" t="s">
        <v>61</v>
      </c>
      <c r="B903" s="12" t="s">
        <v>193</v>
      </c>
      <c r="C903" s="9" t="s">
        <v>65</v>
      </c>
      <c r="D903" s="9" t="str">
        <f t="shared" si="14"/>
        <v>Maldives-Asia2004</v>
      </c>
      <c r="E903" s="11">
        <v>471000000</v>
      </c>
      <c r="F903" s="11">
        <v>75000000</v>
      </c>
    </row>
    <row r="904" spans="1:6" ht="15" x14ac:dyDescent="0.25">
      <c r="A904" s="5" t="s">
        <v>61</v>
      </c>
      <c r="B904" s="12" t="s">
        <v>203</v>
      </c>
      <c r="C904" s="9" t="s">
        <v>65</v>
      </c>
      <c r="D904" s="9" t="str">
        <f t="shared" si="14"/>
        <v>Mongolia-Asia2004</v>
      </c>
      <c r="E904" s="11">
        <v>205000000</v>
      </c>
      <c r="F904" s="11">
        <v>207000000</v>
      </c>
    </row>
    <row r="905" spans="1:6" ht="15" x14ac:dyDescent="0.25">
      <c r="A905" s="5" t="s">
        <v>61</v>
      </c>
      <c r="B905" s="12" t="s">
        <v>207</v>
      </c>
      <c r="C905" s="9" t="s">
        <v>65</v>
      </c>
      <c r="D905" s="9" t="str">
        <f t="shared" si="14"/>
        <v>Myanmar-Asia2004</v>
      </c>
      <c r="E905" s="11">
        <v>97000000</v>
      </c>
      <c r="F905" s="11">
        <v>32000000</v>
      </c>
    </row>
    <row r="906" spans="1:6" ht="15" x14ac:dyDescent="0.25">
      <c r="A906" s="5" t="s">
        <v>61</v>
      </c>
      <c r="B906" s="12" t="s">
        <v>209</v>
      </c>
      <c r="C906" s="9" t="s">
        <v>65</v>
      </c>
      <c r="D906" s="9" t="str">
        <f t="shared" si="14"/>
        <v>Nepal-Asia2004</v>
      </c>
      <c r="E906" s="11">
        <v>260000000</v>
      </c>
      <c r="F906" s="11">
        <v>205000000</v>
      </c>
    </row>
    <row r="907" spans="1:6" ht="15" x14ac:dyDescent="0.25">
      <c r="A907" s="5" t="s">
        <v>61</v>
      </c>
      <c r="B907" s="12" t="s">
        <v>220</v>
      </c>
      <c r="C907" s="9" t="s">
        <v>65</v>
      </c>
      <c r="D907" s="9" t="str">
        <f t="shared" si="14"/>
        <v>Pakistan-Asia2004</v>
      </c>
      <c r="E907" s="11">
        <v>765000000</v>
      </c>
      <c r="F907" s="11">
        <v>1612000000</v>
      </c>
    </row>
    <row r="908" spans="1:6" ht="15" x14ac:dyDescent="0.25">
      <c r="A908" s="5" t="s">
        <v>61</v>
      </c>
      <c r="B908" s="12" t="s">
        <v>225</v>
      </c>
      <c r="C908" s="9" t="s">
        <v>65</v>
      </c>
      <c r="D908" s="9" t="str">
        <f t="shared" si="14"/>
        <v>Philippines-Asia2004</v>
      </c>
      <c r="E908" s="11">
        <v>2390000000</v>
      </c>
      <c r="F908" s="11">
        <v>1526000000</v>
      </c>
    </row>
    <row r="909" spans="1:6" ht="15" x14ac:dyDescent="0.25">
      <c r="A909" s="5" t="s">
        <v>61</v>
      </c>
      <c r="B909" s="12" t="s">
        <v>241</v>
      </c>
      <c r="C909" s="9" t="s">
        <v>65</v>
      </c>
      <c r="D909" s="9" t="str">
        <f t="shared" si="14"/>
        <v>Singapore-Asia2004</v>
      </c>
      <c r="E909" s="11">
        <v>5327000000</v>
      </c>
      <c r="F909" s="11">
        <v>9291000000</v>
      </c>
    </row>
    <row r="910" spans="1:6" ht="15" x14ac:dyDescent="0.25">
      <c r="A910" s="5" t="s">
        <v>61</v>
      </c>
      <c r="B910" s="12" t="s">
        <v>251</v>
      </c>
      <c r="C910" s="9" t="s">
        <v>65</v>
      </c>
      <c r="D910" s="9" t="str">
        <f t="shared" si="14"/>
        <v>Sri Lanka-Asia2004</v>
      </c>
      <c r="E910" s="11">
        <v>808000000</v>
      </c>
      <c r="F910" s="11">
        <v>499000000</v>
      </c>
    </row>
    <row r="911" spans="1:6" ht="15" x14ac:dyDescent="0.25">
      <c r="A911" s="5" t="s">
        <v>61</v>
      </c>
      <c r="B911" s="12" t="s">
        <v>262</v>
      </c>
      <c r="C911" s="9" t="s">
        <v>65</v>
      </c>
      <c r="D911" s="9" t="str">
        <f t="shared" si="14"/>
        <v>Tajikistan-Asia2004</v>
      </c>
      <c r="E911" s="11">
        <v>9600000</v>
      </c>
      <c r="F911" s="11">
        <v>3400000</v>
      </c>
    </row>
    <row r="912" spans="1:6" ht="15" x14ac:dyDescent="0.25">
      <c r="A912" s="5" t="s">
        <v>61</v>
      </c>
      <c r="B912" s="12" t="s">
        <v>264</v>
      </c>
      <c r="C912" s="9" t="s">
        <v>65</v>
      </c>
      <c r="D912" s="9" t="str">
        <f t="shared" si="14"/>
        <v>Thailand-Asia2004</v>
      </c>
      <c r="E912" s="11">
        <v>13054000000</v>
      </c>
      <c r="F912" s="11">
        <v>5343000000</v>
      </c>
    </row>
    <row r="913" spans="1:6" ht="15" x14ac:dyDescent="0.25">
      <c r="A913" s="5" t="s">
        <v>61</v>
      </c>
      <c r="B913" s="12" t="s">
        <v>265</v>
      </c>
      <c r="C913" s="9" t="s">
        <v>65</v>
      </c>
      <c r="D913" s="9" t="str">
        <f t="shared" si="14"/>
        <v>Timor-Leste-Asia2004</v>
      </c>
      <c r="E913" s="8"/>
      <c r="F913" s="8"/>
    </row>
    <row r="914" spans="1:6" ht="15" x14ac:dyDescent="0.25">
      <c r="A914" s="5" t="s">
        <v>61</v>
      </c>
      <c r="B914" s="12" t="s">
        <v>271</v>
      </c>
      <c r="C914" s="9" t="s">
        <v>65</v>
      </c>
      <c r="D914" s="9" t="str">
        <f t="shared" si="14"/>
        <v>Turkmenistan-Asia2004</v>
      </c>
      <c r="E914" s="8"/>
      <c r="F914" s="8"/>
    </row>
    <row r="915" spans="1:6" ht="15" x14ac:dyDescent="0.25">
      <c r="A915" s="5" t="s">
        <v>61</v>
      </c>
      <c r="B915" s="12" t="s">
        <v>279</v>
      </c>
      <c r="C915" s="9" t="s">
        <v>65</v>
      </c>
      <c r="D915" s="9" t="str">
        <f t="shared" si="14"/>
        <v>Uzbekistan-Asia2004</v>
      </c>
      <c r="E915" s="11">
        <v>57000000</v>
      </c>
      <c r="F915" s="8"/>
    </row>
    <row r="916" spans="1:6" ht="15" x14ac:dyDescent="0.25">
      <c r="A916" s="5" t="s">
        <v>61</v>
      </c>
      <c r="B916" s="12" t="s">
        <v>282</v>
      </c>
      <c r="C916" s="9" t="s">
        <v>65</v>
      </c>
      <c r="D916" s="9" t="str">
        <f t="shared" si="14"/>
        <v>Vietnam-Asia2004</v>
      </c>
      <c r="E916" s="11">
        <v>1700000000</v>
      </c>
      <c r="F916" s="8"/>
    </row>
    <row r="917" spans="1:6" ht="15" x14ac:dyDescent="0.25">
      <c r="A917" s="5" t="s">
        <v>75</v>
      </c>
      <c r="B917" s="12" t="s">
        <v>74</v>
      </c>
      <c r="C917" s="9" t="s">
        <v>65</v>
      </c>
      <c r="D917" s="9" t="str">
        <f t="shared" si="14"/>
        <v>Albania-Europe2004</v>
      </c>
      <c r="E917" s="11">
        <v>756000000</v>
      </c>
      <c r="F917" s="11">
        <v>669000000</v>
      </c>
    </row>
    <row r="918" spans="1:6" ht="15" x14ac:dyDescent="0.25">
      <c r="A918" s="5" t="s">
        <v>75</v>
      </c>
      <c r="B918" s="12" t="s">
        <v>81</v>
      </c>
      <c r="C918" s="9" t="s">
        <v>65</v>
      </c>
      <c r="D918" s="9" t="str">
        <f t="shared" si="14"/>
        <v>Andorra-Europe2004</v>
      </c>
      <c r="E918" s="8"/>
      <c r="F918" s="8"/>
    </row>
    <row r="919" spans="1:6" ht="15" x14ac:dyDescent="0.25">
      <c r="A919" s="5" t="s">
        <v>75</v>
      </c>
      <c r="B919" s="12" t="s">
        <v>89</v>
      </c>
      <c r="C919" s="9" t="s">
        <v>65</v>
      </c>
      <c r="D919" s="9" t="str">
        <f t="shared" si="14"/>
        <v>Austria-Europe2004</v>
      </c>
      <c r="E919" s="11">
        <v>17251000000</v>
      </c>
      <c r="F919" s="11">
        <v>10812000000</v>
      </c>
    </row>
    <row r="920" spans="1:6" ht="15" x14ac:dyDescent="0.25">
      <c r="A920" s="5" t="s">
        <v>75</v>
      </c>
      <c r="B920" s="12" t="s">
        <v>96</v>
      </c>
      <c r="C920" s="9" t="s">
        <v>65</v>
      </c>
      <c r="D920" s="9" t="str">
        <f t="shared" si="14"/>
        <v>Belarus-Europe2004</v>
      </c>
      <c r="E920" s="11">
        <v>362000000</v>
      </c>
      <c r="F920" s="11">
        <v>500000000</v>
      </c>
    </row>
    <row r="921" spans="1:6" ht="15" x14ac:dyDescent="0.25">
      <c r="A921" s="5" t="s">
        <v>75</v>
      </c>
      <c r="B921" s="12" t="s">
        <v>97</v>
      </c>
      <c r="C921" s="9" t="s">
        <v>65</v>
      </c>
      <c r="D921" s="9" t="str">
        <f t="shared" si="14"/>
        <v>Belgium-Europe2004</v>
      </c>
      <c r="E921" s="11">
        <v>10089000000</v>
      </c>
      <c r="F921" s="11">
        <v>15456000000</v>
      </c>
    </row>
    <row r="922" spans="1:6" ht="15" x14ac:dyDescent="0.25">
      <c r="A922" s="5" t="s">
        <v>75</v>
      </c>
      <c r="B922" s="12" t="s">
        <v>103</v>
      </c>
      <c r="C922" s="9" t="s">
        <v>65</v>
      </c>
      <c r="D922" s="9" t="str">
        <f t="shared" si="14"/>
        <v>Bosnia and Herzegovina-Europe2004</v>
      </c>
      <c r="E922" s="11">
        <v>507000000</v>
      </c>
      <c r="F922" s="11">
        <v>162000000</v>
      </c>
    </row>
    <row r="923" spans="1:6" ht="15" x14ac:dyDescent="0.25">
      <c r="A923" s="5" t="s">
        <v>75</v>
      </c>
      <c r="B923" s="12" t="s">
        <v>107</v>
      </c>
      <c r="C923" s="9" t="s">
        <v>65</v>
      </c>
      <c r="D923" s="9" t="str">
        <f t="shared" si="14"/>
        <v>Bulgaria-Europe2004</v>
      </c>
      <c r="E923" s="11">
        <v>2796000000</v>
      </c>
      <c r="F923" s="11">
        <v>1935000000</v>
      </c>
    </row>
    <row r="924" spans="1:6" ht="15" x14ac:dyDescent="0.25">
      <c r="A924" s="5" t="s">
        <v>75</v>
      </c>
      <c r="B924" s="12" t="s">
        <v>124</v>
      </c>
      <c r="C924" s="9" t="s">
        <v>65</v>
      </c>
      <c r="D924" s="9" t="str">
        <f t="shared" si="14"/>
        <v>Croatia-Europe2004</v>
      </c>
      <c r="E924" s="11">
        <v>6945000000</v>
      </c>
      <c r="F924" s="11">
        <v>881000000</v>
      </c>
    </row>
    <row r="925" spans="1:6" ht="15" x14ac:dyDescent="0.25">
      <c r="A925" s="5" t="s">
        <v>75</v>
      </c>
      <c r="B925" s="12" t="s">
        <v>127</v>
      </c>
      <c r="C925" s="9" t="s">
        <v>65</v>
      </c>
      <c r="D925" s="9" t="str">
        <f t="shared" si="14"/>
        <v>Cyprus-Europe2004</v>
      </c>
      <c r="E925" s="11">
        <v>2552000000</v>
      </c>
      <c r="F925" s="11">
        <v>907000000</v>
      </c>
    </row>
    <row r="926" spans="1:6" ht="15" x14ac:dyDescent="0.25">
      <c r="A926" s="5" t="s">
        <v>75</v>
      </c>
      <c r="B926" s="12" t="s">
        <v>128</v>
      </c>
      <c r="C926" s="9" t="s">
        <v>65</v>
      </c>
      <c r="D926" s="9" t="str">
        <f t="shared" si="14"/>
        <v>Czech Republic-Europe2004</v>
      </c>
      <c r="E926" s="11">
        <v>4931000000</v>
      </c>
      <c r="F926" s="11">
        <v>2682000000</v>
      </c>
    </row>
    <row r="927" spans="1:6" ht="15" x14ac:dyDescent="0.25">
      <c r="A927" s="5" t="s">
        <v>75</v>
      </c>
      <c r="B927" s="12" t="s">
        <v>129</v>
      </c>
      <c r="C927" s="9" t="s">
        <v>65</v>
      </c>
      <c r="D927" s="9" t="str">
        <f t="shared" si="14"/>
        <v>Denmark-Europe2004</v>
      </c>
      <c r="E927" s="11">
        <v>5652000000</v>
      </c>
      <c r="F927" s="11">
        <v>7279000000</v>
      </c>
    </row>
    <row r="928" spans="1:6" ht="15" x14ac:dyDescent="0.25">
      <c r="A928" s="5" t="s">
        <v>75</v>
      </c>
      <c r="B928" s="12" t="s">
        <v>138</v>
      </c>
      <c r="C928" s="9" t="s">
        <v>65</v>
      </c>
      <c r="D928" s="9" t="str">
        <f t="shared" si="14"/>
        <v>Estonia-Europe2004</v>
      </c>
      <c r="E928" s="11">
        <v>1111000000</v>
      </c>
      <c r="F928" s="11">
        <v>486000000</v>
      </c>
    </row>
    <row r="929" spans="1:6" ht="15" x14ac:dyDescent="0.25">
      <c r="A929" s="5" t="s">
        <v>75</v>
      </c>
      <c r="B929" s="12" t="s">
        <v>140</v>
      </c>
      <c r="C929" s="9" t="s">
        <v>65</v>
      </c>
      <c r="D929" s="9" t="str">
        <f t="shared" si="14"/>
        <v>Faeroe Islands-Europe2004</v>
      </c>
      <c r="E929" s="8"/>
      <c r="F929" s="8"/>
    </row>
    <row r="930" spans="1:6" ht="15" x14ac:dyDescent="0.25">
      <c r="A930" s="5" t="s">
        <v>75</v>
      </c>
      <c r="B930" s="12" t="s">
        <v>142</v>
      </c>
      <c r="C930" s="9" t="s">
        <v>65</v>
      </c>
      <c r="D930" s="9" t="str">
        <f t="shared" si="14"/>
        <v>Finland-Europe2004</v>
      </c>
      <c r="E930" s="11">
        <v>2975000000</v>
      </c>
      <c r="F930" s="11">
        <v>3383000000</v>
      </c>
    </row>
    <row r="931" spans="1:6" ht="15" x14ac:dyDescent="0.25">
      <c r="A931" s="5" t="s">
        <v>75</v>
      </c>
      <c r="B931" s="12" t="s">
        <v>143</v>
      </c>
      <c r="C931" s="9" t="s">
        <v>65</v>
      </c>
      <c r="D931" s="9" t="str">
        <f t="shared" si="14"/>
        <v>France-Europe2004</v>
      </c>
      <c r="E931" s="11">
        <v>52108000000</v>
      </c>
      <c r="F931" s="11">
        <v>36029000000</v>
      </c>
    </row>
    <row r="932" spans="1:6" ht="15" x14ac:dyDescent="0.25">
      <c r="A932" s="5" t="s">
        <v>75</v>
      </c>
      <c r="B932" s="12" t="s">
        <v>148</v>
      </c>
      <c r="C932" s="9" t="s">
        <v>65</v>
      </c>
      <c r="D932" s="9" t="str">
        <f t="shared" si="14"/>
        <v>Germany-Europe2004</v>
      </c>
      <c r="E932" s="11">
        <v>36390000000</v>
      </c>
      <c r="F932" s="11">
        <v>80624000000</v>
      </c>
    </row>
    <row r="933" spans="1:6" ht="15" x14ac:dyDescent="0.25">
      <c r="A933" s="5" t="s">
        <v>75</v>
      </c>
      <c r="B933" s="12" t="s">
        <v>150</v>
      </c>
      <c r="C933" s="9" t="s">
        <v>65</v>
      </c>
      <c r="D933" s="9" t="str">
        <f t="shared" si="14"/>
        <v>Greece-Europe2004</v>
      </c>
      <c r="E933" s="11">
        <v>12809000000</v>
      </c>
      <c r="F933" s="11">
        <v>2880000000</v>
      </c>
    </row>
    <row r="934" spans="1:6" ht="15" x14ac:dyDescent="0.25">
      <c r="A934" s="5" t="s">
        <v>75</v>
      </c>
      <c r="B934" s="12" t="s">
        <v>161</v>
      </c>
      <c r="C934" s="9" t="s">
        <v>65</v>
      </c>
      <c r="D934" s="9" t="str">
        <f t="shared" si="14"/>
        <v>Hungary-Europe2004</v>
      </c>
      <c r="E934" s="11">
        <v>4009000000</v>
      </c>
      <c r="F934" s="11">
        <v>2482000000</v>
      </c>
    </row>
    <row r="935" spans="1:6" ht="15" x14ac:dyDescent="0.25">
      <c r="A935" s="5" t="s">
        <v>75</v>
      </c>
      <c r="B935" s="12" t="s">
        <v>162</v>
      </c>
      <c r="C935" s="9" t="s">
        <v>65</v>
      </c>
      <c r="D935" s="9" t="str">
        <f t="shared" si="14"/>
        <v>Iceland-Europe2004</v>
      </c>
      <c r="E935" s="11">
        <v>558000000</v>
      </c>
      <c r="F935" s="11">
        <v>699000000</v>
      </c>
    </row>
    <row r="936" spans="1:6" ht="15" x14ac:dyDescent="0.25">
      <c r="A936" s="5" t="s">
        <v>75</v>
      </c>
      <c r="B936" s="12" t="s">
        <v>167</v>
      </c>
      <c r="C936" s="9" t="s">
        <v>65</v>
      </c>
      <c r="D936" s="9" t="str">
        <f t="shared" si="14"/>
        <v>Ireland-Europe2004</v>
      </c>
      <c r="E936" s="11">
        <v>6075000000</v>
      </c>
      <c r="F936" s="11">
        <v>5291000000</v>
      </c>
    </row>
    <row r="937" spans="1:6" ht="15" x14ac:dyDescent="0.25">
      <c r="A937" s="5" t="s">
        <v>75</v>
      </c>
      <c r="B937" s="12" t="s">
        <v>168</v>
      </c>
      <c r="C937" s="9" t="s">
        <v>65</v>
      </c>
      <c r="D937" s="9" t="str">
        <f t="shared" si="14"/>
        <v>Isle of Man-Europe2004</v>
      </c>
      <c r="E937" s="8"/>
      <c r="F937" s="8"/>
    </row>
    <row r="938" spans="1:6" ht="15" x14ac:dyDescent="0.25">
      <c r="A938" s="5" t="s">
        <v>75</v>
      </c>
      <c r="B938" s="12" t="s">
        <v>170</v>
      </c>
      <c r="C938" s="9" t="s">
        <v>65</v>
      </c>
      <c r="D938" s="9" t="str">
        <f t="shared" si="14"/>
        <v>Italy-Europe2004</v>
      </c>
      <c r="E938" s="11">
        <v>37870000000</v>
      </c>
      <c r="F938" s="11">
        <v>24064000000</v>
      </c>
    </row>
    <row r="939" spans="1:6" ht="15" x14ac:dyDescent="0.25">
      <c r="A939" s="5" t="s">
        <v>75</v>
      </c>
      <c r="B939" s="12" t="s">
        <v>177</v>
      </c>
      <c r="C939" s="9" t="s">
        <v>65</v>
      </c>
      <c r="D939" s="9" t="str">
        <f t="shared" si="14"/>
        <v>Kosovo-Europe2004</v>
      </c>
      <c r="E939" s="8"/>
      <c r="F939" s="8"/>
    </row>
    <row r="940" spans="1:6" ht="15" x14ac:dyDescent="0.25">
      <c r="A940" s="5" t="s">
        <v>75</v>
      </c>
      <c r="B940" s="12" t="s">
        <v>181</v>
      </c>
      <c r="C940" s="9" t="s">
        <v>65</v>
      </c>
      <c r="D940" s="9" t="str">
        <f t="shared" si="14"/>
        <v>Latvia-Europe2004</v>
      </c>
      <c r="E940" s="11">
        <v>343000000</v>
      </c>
      <c r="F940" s="11">
        <v>428000000</v>
      </c>
    </row>
    <row r="941" spans="1:6" ht="15" x14ac:dyDescent="0.25">
      <c r="A941" s="5" t="s">
        <v>75</v>
      </c>
      <c r="B941" s="12" t="s">
        <v>186</v>
      </c>
      <c r="C941" s="9" t="s">
        <v>65</v>
      </c>
      <c r="D941" s="9" t="str">
        <f t="shared" si="14"/>
        <v>Liechtenstein-Europe2004</v>
      </c>
      <c r="E941" s="8"/>
      <c r="F941" s="8"/>
    </row>
    <row r="942" spans="1:6" ht="15" x14ac:dyDescent="0.25">
      <c r="A942" s="5" t="s">
        <v>75</v>
      </c>
      <c r="B942" s="12" t="s">
        <v>187</v>
      </c>
      <c r="C942" s="9" t="s">
        <v>65</v>
      </c>
      <c r="D942" s="9" t="str">
        <f t="shared" si="14"/>
        <v>Lithuania-Europe2004</v>
      </c>
      <c r="E942" s="11">
        <v>834000000</v>
      </c>
      <c r="F942" s="11">
        <v>643000000</v>
      </c>
    </row>
    <row r="943" spans="1:6" ht="15" x14ac:dyDescent="0.25">
      <c r="A943" s="5" t="s">
        <v>75</v>
      </c>
      <c r="B943" s="12" t="s">
        <v>188</v>
      </c>
      <c r="C943" s="9" t="s">
        <v>65</v>
      </c>
      <c r="D943" s="9" t="str">
        <f t="shared" si="14"/>
        <v>Luxembourg-Europe2004</v>
      </c>
      <c r="E943" s="11">
        <v>3880000000</v>
      </c>
      <c r="F943" s="11">
        <v>2950000000</v>
      </c>
    </row>
    <row r="944" spans="1:6" ht="15" x14ac:dyDescent="0.25">
      <c r="A944" s="5" t="s">
        <v>75</v>
      </c>
      <c r="B944" s="12" t="s">
        <v>217</v>
      </c>
      <c r="C944" s="9" t="s">
        <v>65</v>
      </c>
      <c r="D944" s="9" t="str">
        <f t="shared" si="14"/>
        <v>North Macedonia-Europe2004</v>
      </c>
      <c r="E944" s="11">
        <v>103000000</v>
      </c>
      <c r="F944" s="11">
        <v>85000000</v>
      </c>
    </row>
    <row r="945" spans="1:6" ht="15" x14ac:dyDescent="0.25">
      <c r="A945" s="5" t="s">
        <v>75</v>
      </c>
      <c r="B945" s="12" t="s">
        <v>195</v>
      </c>
      <c r="C945" s="9" t="s">
        <v>65</v>
      </c>
      <c r="D945" s="9" t="str">
        <f t="shared" si="14"/>
        <v>Malta-Europe2004</v>
      </c>
      <c r="E945" s="11">
        <v>949000000</v>
      </c>
      <c r="F945" s="11">
        <v>291000000</v>
      </c>
    </row>
    <row r="946" spans="1:6" ht="15" x14ac:dyDescent="0.25">
      <c r="A946" s="5" t="s">
        <v>75</v>
      </c>
      <c r="B946" s="12" t="s">
        <v>201</v>
      </c>
      <c r="C946" s="9" t="s">
        <v>65</v>
      </c>
      <c r="D946" s="9" t="str">
        <f t="shared" si="14"/>
        <v>Moldova-Europe2004</v>
      </c>
      <c r="E946" s="11">
        <v>112000000</v>
      </c>
      <c r="F946" s="11">
        <v>135000000</v>
      </c>
    </row>
    <row r="947" spans="1:6" ht="15" x14ac:dyDescent="0.25">
      <c r="A947" s="5" t="s">
        <v>75</v>
      </c>
      <c r="B947" s="12" t="s">
        <v>202</v>
      </c>
      <c r="C947" s="9" t="s">
        <v>65</v>
      </c>
      <c r="D947" s="9" t="str">
        <f t="shared" si="14"/>
        <v>Monaco-Europe2004</v>
      </c>
      <c r="E947" s="8"/>
      <c r="F947" s="8"/>
    </row>
    <row r="948" spans="1:6" ht="15" x14ac:dyDescent="0.25">
      <c r="A948" s="5" t="s">
        <v>75</v>
      </c>
      <c r="B948" s="12" t="s">
        <v>204</v>
      </c>
      <c r="C948" s="9" t="s">
        <v>65</v>
      </c>
      <c r="D948" s="9" t="str">
        <f t="shared" si="14"/>
        <v>Montenegro-Europe2004</v>
      </c>
      <c r="E948" s="8"/>
      <c r="F948" s="8"/>
    </row>
    <row r="949" spans="1:6" ht="15" x14ac:dyDescent="0.25">
      <c r="A949" s="5" t="s">
        <v>75</v>
      </c>
      <c r="B949" s="12" t="s">
        <v>210</v>
      </c>
      <c r="C949" s="9" t="s">
        <v>65</v>
      </c>
      <c r="D949" s="9" t="str">
        <f t="shared" si="14"/>
        <v>Netherlands-Europe2004</v>
      </c>
      <c r="E949" s="11">
        <v>16495000000</v>
      </c>
      <c r="F949" s="11">
        <v>16937000000</v>
      </c>
    </row>
    <row r="950" spans="1:6" ht="15" x14ac:dyDescent="0.25">
      <c r="A950" s="5" t="s">
        <v>75</v>
      </c>
      <c r="B950" s="12" t="s">
        <v>218</v>
      </c>
      <c r="C950" s="9" t="s">
        <v>65</v>
      </c>
      <c r="D950" s="9" t="str">
        <f t="shared" si="14"/>
        <v>Norway-Europe2004</v>
      </c>
      <c r="E950" s="11">
        <v>3531000000</v>
      </c>
      <c r="F950" s="11">
        <v>8894000000</v>
      </c>
    </row>
    <row r="951" spans="1:6" ht="15" x14ac:dyDescent="0.25">
      <c r="A951" s="5" t="s">
        <v>75</v>
      </c>
      <c r="B951" s="12" t="s">
        <v>226</v>
      </c>
      <c r="C951" s="9" t="s">
        <v>65</v>
      </c>
      <c r="D951" s="9" t="str">
        <f t="shared" si="14"/>
        <v>Poland-Europe2004</v>
      </c>
      <c r="E951" s="11">
        <v>6499000000</v>
      </c>
      <c r="F951" s="11">
        <v>5092000000</v>
      </c>
    </row>
    <row r="952" spans="1:6" ht="15" x14ac:dyDescent="0.25">
      <c r="A952" s="5" t="s">
        <v>75</v>
      </c>
      <c r="B952" s="12" t="s">
        <v>227</v>
      </c>
      <c r="C952" s="9" t="s">
        <v>65</v>
      </c>
      <c r="D952" s="9" t="str">
        <f t="shared" si="14"/>
        <v>Portugal-Europe2004</v>
      </c>
      <c r="E952" s="11">
        <v>8858000000</v>
      </c>
      <c r="F952" s="11">
        <v>3369000000</v>
      </c>
    </row>
    <row r="953" spans="1:6" ht="15" x14ac:dyDescent="0.25">
      <c r="A953" s="5" t="s">
        <v>75</v>
      </c>
      <c r="B953" s="12" t="s">
        <v>230</v>
      </c>
      <c r="C953" s="9" t="s">
        <v>65</v>
      </c>
      <c r="D953" s="9" t="str">
        <f t="shared" si="14"/>
        <v>Romania-Europe2004</v>
      </c>
      <c r="E953" s="11">
        <v>607000000</v>
      </c>
      <c r="F953" s="11">
        <v>672000000</v>
      </c>
    </row>
    <row r="954" spans="1:6" ht="15" x14ac:dyDescent="0.25">
      <c r="A954" s="5" t="s">
        <v>75</v>
      </c>
      <c r="B954" s="12" t="s">
        <v>231</v>
      </c>
      <c r="C954" s="9" t="s">
        <v>65</v>
      </c>
      <c r="D954" s="9" t="str">
        <f t="shared" si="14"/>
        <v>Russia-Europe2004</v>
      </c>
      <c r="E954" s="11">
        <v>7262000000</v>
      </c>
      <c r="F954" s="11">
        <v>16082000000</v>
      </c>
    </row>
    <row r="955" spans="1:6" ht="15" x14ac:dyDescent="0.25">
      <c r="A955" s="5" t="s">
        <v>75</v>
      </c>
      <c r="B955" s="12" t="s">
        <v>234</v>
      </c>
      <c r="C955" s="9" t="s">
        <v>65</v>
      </c>
      <c r="D955" s="9" t="str">
        <f t="shared" si="14"/>
        <v>San Marino-Europe2004</v>
      </c>
      <c r="E955" s="8"/>
      <c r="F955" s="8"/>
    </row>
    <row r="956" spans="1:6" ht="15" x14ac:dyDescent="0.25">
      <c r="A956" s="5" t="s">
        <v>75</v>
      </c>
      <c r="B956" s="12" t="s">
        <v>238</v>
      </c>
      <c r="C956" s="9" t="s">
        <v>65</v>
      </c>
      <c r="D956" s="9" t="str">
        <f t="shared" si="14"/>
        <v>Serbia-Europe2004</v>
      </c>
      <c r="E956" s="11">
        <v>220000000</v>
      </c>
      <c r="F956" s="11">
        <v>208000000</v>
      </c>
    </row>
    <row r="957" spans="1:6" ht="15" x14ac:dyDescent="0.25">
      <c r="A957" s="5" t="s">
        <v>75</v>
      </c>
      <c r="B957" s="12" t="s">
        <v>243</v>
      </c>
      <c r="C957" s="9" t="s">
        <v>65</v>
      </c>
      <c r="D957" s="9" t="str">
        <f t="shared" si="14"/>
        <v>Slovakia-Europe2004</v>
      </c>
      <c r="E957" s="11">
        <v>931000000</v>
      </c>
      <c r="F957" s="11">
        <v>900000000</v>
      </c>
    </row>
    <row r="958" spans="1:6" ht="15" x14ac:dyDescent="0.25">
      <c r="A958" s="5" t="s">
        <v>75</v>
      </c>
      <c r="B958" s="12" t="s">
        <v>244</v>
      </c>
      <c r="C958" s="9" t="s">
        <v>65</v>
      </c>
      <c r="D958" s="9" t="str">
        <f t="shared" si="14"/>
        <v>Slovenia-Europe2004</v>
      </c>
      <c r="E958" s="11">
        <v>1725000000</v>
      </c>
      <c r="F958" s="11">
        <v>937000000</v>
      </c>
    </row>
    <row r="959" spans="1:6" ht="15" x14ac:dyDescent="0.25">
      <c r="A959" s="5" t="s">
        <v>75</v>
      </c>
      <c r="B959" s="12" t="s">
        <v>250</v>
      </c>
      <c r="C959" s="9" t="s">
        <v>65</v>
      </c>
      <c r="D959" s="9" t="str">
        <f t="shared" si="14"/>
        <v>Spain-Europe2004</v>
      </c>
      <c r="E959" s="11">
        <v>49996000000</v>
      </c>
      <c r="F959" s="11">
        <v>14864000000</v>
      </c>
    </row>
    <row r="960" spans="1:6" ht="15" x14ac:dyDescent="0.25">
      <c r="A960" s="5" t="s">
        <v>75</v>
      </c>
      <c r="B960" s="12" t="s">
        <v>259</v>
      </c>
      <c r="C960" s="9" t="s">
        <v>65</v>
      </c>
      <c r="D960" s="9" t="str">
        <f t="shared" si="14"/>
        <v>Sweden-Europe2004</v>
      </c>
      <c r="E960" s="11">
        <v>7686000000</v>
      </c>
      <c r="F960" s="11">
        <v>11088000000</v>
      </c>
    </row>
    <row r="961" spans="1:6" ht="15" x14ac:dyDescent="0.25">
      <c r="A961" s="5" t="s">
        <v>75</v>
      </c>
      <c r="B961" s="12" t="s">
        <v>260</v>
      </c>
      <c r="C961" s="9" t="s">
        <v>65</v>
      </c>
      <c r="D961" s="9" t="str">
        <f t="shared" si="14"/>
        <v>Switzerland-Europe2004</v>
      </c>
      <c r="E961" s="11">
        <v>11404000000</v>
      </c>
      <c r="F961" s="11">
        <v>9924000000</v>
      </c>
    </row>
    <row r="962" spans="1:6" ht="15" x14ac:dyDescent="0.25">
      <c r="A962" s="5" t="s">
        <v>75</v>
      </c>
      <c r="B962" s="12" t="s">
        <v>270</v>
      </c>
      <c r="C962" s="9" t="s">
        <v>65</v>
      </c>
      <c r="D962" s="9" t="str">
        <f t="shared" si="14"/>
        <v>Turkey-Europe2004</v>
      </c>
      <c r="E962" s="11">
        <v>15888000000</v>
      </c>
      <c r="F962" s="11">
        <v>2524000000</v>
      </c>
    </row>
    <row r="963" spans="1:6" ht="15" x14ac:dyDescent="0.25">
      <c r="A963" s="5" t="s">
        <v>75</v>
      </c>
      <c r="B963" s="12" t="s">
        <v>274</v>
      </c>
      <c r="C963" s="9" t="s">
        <v>65</v>
      </c>
      <c r="D963" s="9" t="str">
        <f t="shared" ref="D963:D1026" si="15">CONCATENATE(B963,C963)</f>
        <v>Ukraine-Europe2004</v>
      </c>
      <c r="E963" s="11">
        <v>2931000000</v>
      </c>
      <c r="F963" s="11">
        <v>2660000000</v>
      </c>
    </row>
    <row r="964" spans="1:6" ht="15" x14ac:dyDescent="0.25">
      <c r="A964" s="5" t="s">
        <v>75</v>
      </c>
      <c r="B964" s="12" t="s">
        <v>276</v>
      </c>
      <c r="C964" s="9" t="s">
        <v>65</v>
      </c>
      <c r="D964" s="9" t="str">
        <f t="shared" si="15"/>
        <v>United Kingdom-Europe2004</v>
      </c>
      <c r="E964" s="11">
        <v>37166000000</v>
      </c>
      <c r="F964" s="11">
        <v>69076000000</v>
      </c>
    </row>
    <row r="965" spans="1:6" ht="15" x14ac:dyDescent="0.25">
      <c r="A965" s="5" t="s">
        <v>93</v>
      </c>
      <c r="B965" s="12" t="s">
        <v>92</v>
      </c>
      <c r="C965" s="9" t="s">
        <v>65</v>
      </c>
      <c r="D965" s="9" t="str">
        <f t="shared" si="15"/>
        <v>Bahrain-Middle East2004</v>
      </c>
      <c r="E965" s="11">
        <v>1504000000</v>
      </c>
      <c r="F965" s="11">
        <v>528000000</v>
      </c>
    </row>
    <row r="966" spans="1:6" ht="15" x14ac:dyDescent="0.25">
      <c r="A966" s="5" t="s">
        <v>93</v>
      </c>
      <c r="B966" s="12" t="s">
        <v>165</v>
      </c>
      <c r="C966" s="9" t="s">
        <v>65</v>
      </c>
      <c r="D966" s="9" t="str">
        <f t="shared" si="15"/>
        <v>Iran-Middle East2004</v>
      </c>
      <c r="E966" s="11">
        <v>1305000000</v>
      </c>
      <c r="F966" s="11">
        <v>4402000000</v>
      </c>
    </row>
    <row r="967" spans="1:6" ht="15" x14ac:dyDescent="0.25">
      <c r="A967" s="5" t="s">
        <v>93</v>
      </c>
      <c r="B967" s="12" t="s">
        <v>166</v>
      </c>
      <c r="C967" s="9" t="s">
        <v>65</v>
      </c>
      <c r="D967" s="9" t="str">
        <f t="shared" si="15"/>
        <v>Iraq-Middle East2004</v>
      </c>
      <c r="E967" s="8"/>
      <c r="F967" s="8"/>
    </row>
    <row r="968" spans="1:6" ht="15" x14ac:dyDescent="0.25">
      <c r="A968" s="5" t="s">
        <v>93</v>
      </c>
      <c r="B968" s="12" t="s">
        <v>169</v>
      </c>
      <c r="C968" s="9" t="s">
        <v>65</v>
      </c>
      <c r="D968" s="9" t="str">
        <f t="shared" si="15"/>
        <v>Israel-Middle East2004</v>
      </c>
      <c r="E968" s="11">
        <v>2908000000</v>
      </c>
      <c r="F968" s="11">
        <v>3663000000</v>
      </c>
    </row>
    <row r="969" spans="1:6" ht="15" x14ac:dyDescent="0.25">
      <c r="A969" s="5" t="s">
        <v>93</v>
      </c>
      <c r="B969" s="12" t="s">
        <v>173</v>
      </c>
      <c r="C969" s="9" t="s">
        <v>65</v>
      </c>
      <c r="D969" s="9" t="str">
        <f t="shared" si="15"/>
        <v>Jordan-Middle East2004</v>
      </c>
      <c r="E969" s="11">
        <v>1621000000</v>
      </c>
      <c r="F969" s="11">
        <v>585000000</v>
      </c>
    </row>
    <row r="970" spans="1:6" ht="15" x14ac:dyDescent="0.25">
      <c r="A970" s="5" t="s">
        <v>93</v>
      </c>
      <c r="B970" s="12" t="s">
        <v>178</v>
      </c>
      <c r="C970" s="9" t="s">
        <v>65</v>
      </c>
      <c r="D970" s="9" t="str">
        <f t="shared" si="15"/>
        <v>Kuwait-Middle East2004</v>
      </c>
      <c r="E970" s="11">
        <v>398000000</v>
      </c>
      <c r="F970" s="11">
        <v>4147000000</v>
      </c>
    </row>
    <row r="971" spans="1:6" ht="15" x14ac:dyDescent="0.25">
      <c r="A971" s="5" t="s">
        <v>93</v>
      </c>
      <c r="B971" s="12" t="s">
        <v>182</v>
      </c>
      <c r="C971" s="9" t="s">
        <v>65</v>
      </c>
      <c r="D971" s="9" t="str">
        <f t="shared" si="15"/>
        <v>Lebanon-Middle East2004</v>
      </c>
      <c r="E971" s="11">
        <v>5931000000</v>
      </c>
      <c r="F971" s="11">
        <v>3719000000</v>
      </c>
    </row>
    <row r="972" spans="1:6" ht="15" x14ac:dyDescent="0.25">
      <c r="A972" s="5" t="s">
        <v>93</v>
      </c>
      <c r="B972" s="12" t="s">
        <v>219</v>
      </c>
      <c r="C972" s="9" t="s">
        <v>65</v>
      </c>
      <c r="D972" s="9" t="str">
        <f t="shared" si="15"/>
        <v>Oman-Middle East2004</v>
      </c>
      <c r="E972" s="11">
        <v>601000000</v>
      </c>
      <c r="F972" s="11">
        <v>823000000</v>
      </c>
    </row>
    <row r="973" spans="1:6" ht="15" x14ac:dyDescent="0.25">
      <c r="A973" s="5" t="s">
        <v>93</v>
      </c>
      <c r="B973" s="12" t="s">
        <v>229</v>
      </c>
      <c r="C973" s="9" t="s">
        <v>65</v>
      </c>
      <c r="D973" s="9" t="str">
        <f t="shared" si="15"/>
        <v>Qatar-Middle East2004</v>
      </c>
      <c r="E973" s="11">
        <v>498000000</v>
      </c>
      <c r="F973" s="11">
        <v>691000000</v>
      </c>
    </row>
    <row r="974" spans="1:6" ht="15" x14ac:dyDescent="0.25">
      <c r="A974" s="5" t="s">
        <v>93</v>
      </c>
      <c r="B974" s="12" t="s">
        <v>236</v>
      </c>
      <c r="C974" s="9" t="s">
        <v>65</v>
      </c>
      <c r="D974" s="9" t="str">
        <f t="shared" si="15"/>
        <v>Saudi Arabia-Middle East2004</v>
      </c>
      <c r="E974" s="11">
        <v>6486000000</v>
      </c>
      <c r="F974" s="11">
        <v>4428000000</v>
      </c>
    </row>
    <row r="975" spans="1:6" ht="15" x14ac:dyDescent="0.25">
      <c r="A975" s="5" t="s">
        <v>93</v>
      </c>
      <c r="B975" s="12" t="s">
        <v>261</v>
      </c>
      <c r="C975" s="9" t="s">
        <v>65</v>
      </c>
      <c r="D975" s="9" t="str">
        <f t="shared" si="15"/>
        <v>Syria-Middle East2004</v>
      </c>
      <c r="E975" s="11">
        <v>1883000000</v>
      </c>
      <c r="F975" s="11">
        <v>688000000</v>
      </c>
    </row>
    <row r="976" spans="1:6" ht="15" x14ac:dyDescent="0.25">
      <c r="A976" s="5" t="s">
        <v>93</v>
      </c>
      <c r="B976" s="12" t="s">
        <v>275</v>
      </c>
      <c r="C976" s="9" t="s">
        <v>65</v>
      </c>
      <c r="D976" s="9" t="str">
        <f t="shared" si="15"/>
        <v>United Arab Emirates-Middle East2004</v>
      </c>
      <c r="E976" s="11">
        <v>1593000000</v>
      </c>
      <c r="F976" s="11">
        <v>4472000000</v>
      </c>
    </row>
    <row r="977" spans="1:6" ht="15" x14ac:dyDescent="0.25">
      <c r="A977" s="5" t="s">
        <v>93</v>
      </c>
      <c r="B977" s="12" t="s">
        <v>283</v>
      </c>
      <c r="C977" s="9" t="s">
        <v>65</v>
      </c>
      <c r="D977" s="9" t="str">
        <f t="shared" si="15"/>
        <v>Yemen-Middle East2004</v>
      </c>
      <c r="E977" s="11">
        <v>139000000</v>
      </c>
      <c r="F977" s="11">
        <v>183000000</v>
      </c>
    </row>
    <row r="978" spans="1:6" ht="15" x14ac:dyDescent="0.25">
      <c r="A978" s="5" t="s">
        <v>80</v>
      </c>
      <c r="B978" s="12" t="s">
        <v>79</v>
      </c>
      <c r="C978" s="9" t="s">
        <v>65</v>
      </c>
      <c r="D978" s="9" t="str">
        <f t="shared" si="15"/>
        <v>American Samoa-Oceania2004</v>
      </c>
      <c r="E978" s="8"/>
      <c r="F978" s="8"/>
    </row>
    <row r="979" spans="1:6" ht="15" x14ac:dyDescent="0.25">
      <c r="A979" s="5" t="s">
        <v>80</v>
      </c>
      <c r="B979" s="12" t="s">
        <v>88</v>
      </c>
      <c r="C979" s="9" t="s">
        <v>65</v>
      </c>
      <c r="D979" s="9" t="str">
        <f t="shared" si="15"/>
        <v>Australia-Oceania2004</v>
      </c>
      <c r="E979" s="11">
        <v>20453000000</v>
      </c>
      <c r="F979" s="11">
        <v>14224000000</v>
      </c>
    </row>
    <row r="980" spans="1:6" ht="15" x14ac:dyDescent="0.25">
      <c r="A980" s="5" t="s">
        <v>80</v>
      </c>
      <c r="B980" s="12" t="s">
        <v>141</v>
      </c>
      <c r="C980" s="9" t="s">
        <v>65</v>
      </c>
      <c r="D980" s="9" t="str">
        <f t="shared" si="15"/>
        <v>Fiji-Oceania2004</v>
      </c>
      <c r="E980" s="11">
        <v>588000000</v>
      </c>
      <c r="F980" s="11">
        <v>118000000</v>
      </c>
    </row>
    <row r="981" spans="1:6" ht="15" x14ac:dyDescent="0.25">
      <c r="A981" s="5" t="s">
        <v>80</v>
      </c>
      <c r="B981" s="12" t="s">
        <v>144</v>
      </c>
      <c r="C981" s="9" t="s">
        <v>65</v>
      </c>
      <c r="D981" s="9" t="str">
        <f t="shared" si="15"/>
        <v>French Polynesia-Oceania2004</v>
      </c>
      <c r="E981" s="11">
        <v>737000000</v>
      </c>
      <c r="F981" s="11">
        <v>425000000</v>
      </c>
    </row>
    <row r="982" spans="1:6" ht="15" x14ac:dyDescent="0.25">
      <c r="A982" s="5" t="s">
        <v>80</v>
      </c>
      <c r="B982" s="12" t="s">
        <v>153</v>
      </c>
      <c r="C982" s="9" t="s">
        <v>65</v>
      </c>
      <c r="D982" s="9" t="str">
        <f t="shared" si="15"/>
        <v>Guam-Oceania2004</v>
      </c>
      <c r="E982" s="8"/>
      <c r="F982" s="8"/>
    </row>
    <row r="983" spans="1:6" ht="15" x14ac:dyDescent="0.25">
      <c r="A983" s="5" t="s">
        <v>80</v>
      </c>
      <c r="B983" s="12" t="s">
        <v>176</v>
      </c>
      <c r="C983" s="9" t="s">
        <v>65</v>
      </c>
      <c r="D983" s="9" t="str">
        <f t="shared" si="15"/>
        <v>Kiribati-Oceania2004</v>
      </c>
      <c r="E983" s="8"/>
      <c r="F983" s="8"/>
    </row>
    <row r="984" spans="1:6" ht="15" x14ac:dyDescent="0.25">
      <c r="A984" s="5" t="s">
        <v>80</v>
      </c>
      <c r="B984" s="12" t="s">
        <v>196</v>
      </c>
      <c r="C984" s="9" t="s">
        <v>65</v>
      </c>
      <c r="D984" s="9" t="str">
        <f t="shared" si="15"/>
        <v>Marshall Islands-Oceania2004</v>
      </c>
      <c r="E984" s="11">
        <v>5000000</v>
      </c>
      <c r="F984" s="11">
        <v>400000</v>
      </c>
    </row>
    <row r="985" spans="1:6" ht="15" x14ac:dyDescent="0.25">
      <c r="A985" s="5" t="s">
        <v>80</v>
      </c>
      <c r="B985" s="12" t="s">
        <v>200</v>
      </c>
      <c r="C985" s="9" t="s">
        <v>65</v>
      </c>
      <c r="D985" s="9" t="str">
        <f t="shared" si="15"/>
        <v>Micronesia, Fed. Sts.-Oceania2004</v>
      </c>
      <c r="E985" s="11">
        <v>19000000</v>
      </c>
      <c r="F985" s="11">
        <v>7000000</v>
      </c>
    </row>
    <row r="986" spans="1:6" ht="15" x14ac:dyDescent="0.25">
      <c r="A986" s="5" t="s">
        <v>80</v>
      </c>
      <c r="B986" s="12" t="s">
        <v>211</v>
      </c>
      <c r="C986" s="9" t="s">
        <v>65</v>
      </c>
      <c r="D986" s="9" t="str">
        <f t="shared" si="15"/>
        <v>New Caledonia-Oceania2004</v>
      </c>
      <c r="E986" s="11">
        <v>241000000</v>
      </c>
      <c r="F986" s="11">
        <v>167000000</v>
      </c>
    </row>
    <row r="987" spans="1:6" ht="15" x14ac:dyDescent="0.25">
      <c r="A987" s="5" t="s">
        <v>80</v>
      </c>
      <c r="B987" s="12" t="s">
        <v>212</v>
      </c>
      <c r="C987" s="9" t="s">
        <v>65</v>
      </c>
      <c r="D987" s="9" t="str">
        <f t="shared" si="15"/>
        <v>New Zealand-Oceania2004</v>
      </c>
      <c r="E987" s="11">
        <v>5098000000</v>
      </c>
      <c r="F987" s="11">
        <v>2229000000</v>
      </c>
    </row>
    <row r="988" spans="1:6" ht="15" x14ac:dyDescent="0.25">
      <c r="A988" s="5" t="s">
        <v>80</v>
      </c>
      <c r="B988" s="12" t="s">
        <v>222</v>
      </c>
      <c r="C988" s="9" t="s">
        <v>65</v>
      </c>
      <c r="D988" s="9" t="str">
        <f t="shared" si="15"/>
        <v>Papua New Guinea-Oceania2004</v>
      </c>
      <c r="E988" s="11">
        <v>7100000</v>
      </c>
      <c r="F988" s="11">
        <v>72000000</v>
      </c>
    </row>
    <row r="989" spans="1:6" ht="15" x14ac:dyDescent="0.25">
      <c r="A989" s="5" t="s">
        <v>80</v>
      </c>
      <c r="B989" s="12" t="s">
        <v>233</v>
      </c>
      <c r="C989" s="9" t="s">
        <v>65</v>
      </c>
      <c r="D989" s="9" t="str">
        <f t="shared" si="15"/>
        <v>Samoa-Oceania2004</v>
      </c>
      <c r="E989" s="11">
        <v>70000000</v>
      </c>
      <c r="F989" s="11">
        <v>12000000</v>
      </c>
    </row>
    <row r="990" spans="1:6" ht="15" x14ac:dyDescent="0.25">
      <c r="A990" s="5" t="s">
        <v>80</v>
      </c>
      <c r="B990" s="12" t="s">
        <v>245</v>
      </c>
      <c r="C990" s="9" t="s">
        <v>65</v>
      </c>
      <c r="D990" s="9" t="str">
        <f t="shared" si="15"/>
        <v>Solomon Islands-Oceania2004</v>
      </c>
      <c r="E990" s="11">
        <v>3500000</v>
      </c>
      <c r="F990" s="11">
        <v>12300000</v>
      </c>
    </row>
    <row r="991" spans="1:6" ht="15" x14ac:dyDescent="0.25">
      <c r="A991" s="5" t="s">
        <v>80</v>
      </c>
      <c r="B991" s="12" t="s">
        <v>267</v>
      </c>
      <c r="C991" s="9" t="s">
        <v>65</v>
      </c>
      <c r="D991" s="9" t="str">
        <f t="shared" si="15"/>
        <v>Tonga-Oceania2004</v>
      </c>
      <c r="E991" s="11">
        <v>13100000</v>
      </c>
      <c r="F991" s="11">
        <v>16200000</v>
      </c>
    </row>
    <row r="992" spans="1:6" ht="15" x14ac:dyDescent="0.25">
      <c r="A992" s="5" t="s">
        <v>80</v>
      </c>
      <c r="B992" s="12" t="s">
        <v>280</v>
      </c>
      <c r="C992" s="9" t="s">
        <v>65</v>
      </c>
      <c r="D992" s="9" t="str">
        <f t="shared" si="15"/>
        <v>Vanuatu-Oceania2004</v>
      </c>
      <c r="E992" s="11">
        <v>93000000</v>
      </c>
      <c r="F992" s="11">
        <v>15000000</v>
      </c>
    </row>
    <row r="993" spans="1:6" ht="15" x14ac:dyDescent="0.25">
      <c r="A993" s="5" t="s">
        <v>84</v>
      </c>
      <c r="B993" s="12" t="s">
        <v>83</v>
      </c>
      <c r="C993" s="9" t="s">
        <v>65</v>
      </c>
      <c r="D993" s="9" t="str">
        <f t="shared" si="15"/>
        <v>Antigua and Barbuda-The Americas2004</v>
      </c>
      <c r="E993" s="11">
        <v>337000000</v>
      </c>
      <c r="F993" s="11">
        <v>38000000</v>
      </c>
    </row>
    <row r="994" spans="1:6" ht="15" x14ac:dyDescent="0.25">
      <c r="A994" s="5" t="s">
        <v>84</v>
      </c>
      <c r="B994" s="12" t="s">
        <v>85</v>
      </c>
      <c r="C994" s="9" t="s">
        <v>65</v>
      </c>
      <c r="D994" s="9" t="str">
        <f t="shared" si="15"/>
        <v>Argentina-The Americas2004</v>
      </c>
      <c r="E994" s="11">
        <v>2660000000</v>
      </c>
      <c r="F994" s="11">
        <v>3208000000</v>
      </c>
    </row>
    <row r="995" spans="1:6" ht="15" x14ac:dyDescent="0.25">
      <c r="A995" s="5" t="s">
        <v>84</v>
      </c>
      <c r="B995" s="12" t="s">
        <v>87</v>
      </c>
      <c r="C995" s="9" t="s">
        <v>65</v>
      </c>
      <c r="D995" s="9" t="str">
        <f t="shared" si="15"/>
        <v>Aruba-The Americas2004</v>
      </c>
      <c r="E995" s="11">
        <v>1056000000</v>
      </c>
      <c r="F995" s="11">
        <v>248000000</v>
      </c>
    </row>
    <row r="996" spans="1:6" ht="15" x14ac:dyDescent="0.25">
      <c r="A996" s="5" t="s">
        <v>84</v>
      </c>
      <c r="B996" s="12" t="s">
        <v>91</v>
      </c>
      <c r="C996" s="9" t="s">
        <v>65</v>
      </c>
      <c r="D996" s="9" t="str">
        <f t="shared" si="15"/>
        <v>Bahamas, The-The Americas2004</v>
      </c>
      <c r="E996" s="11">
        <v>1897000000</v>
      </c>
      <c r="F996" s="11">
        <v>469000000</v>
      </c>
    </row>
    <row r="997" spans="1:6" ht="15" x14ac:dyDescent="0.25">
      <c r="A997" s="5" t="s">
        <v>84</v>
      </c>
      <c r="B997" s="12" t="s">
        <v>95</v>
      </c>
      <c r="C997" s="9" t="s">
        <v>65</v>
      </c>
      <c r="D997" s="9" t="str">
        <f t="shared" si="15"/>
        <v>Barbados-The Americas2004</v>
      </c>
      <c r="E997" s="11">
        <v>784000000</v>
      </c>
      <c r="F997" s="11">
        <v>163000000</v>
      </c>
    </row>
    <row r="998" spans="1:6" ht="15" x14ac:dyDescent="0.25">
      <c r="A998" s="5" t="s">
        <v>84</v>
      </c>
      <c r="B998" s="12" t="s">
        <v>98</v>
      </c>
      <c r="C998" s="9" t="s">
        <v>65</v>
      </c>
      <c r="D998" s="9" t="str">
        <f t="shared" si="15"/>
        <v>Belize-The Americas2004</v>
      </c>
      <c r="E998" s="11">
        <v>168000000</v>
      </c>
      <c r="F998" s="11">
        <v>47000000</v>
      </c>
    </row>
    <row r="999" spans="1:6" ht="15" x14ac:dyDescent="0.25">
      <c r="A999" s="5" t="s">
        <v>84</v>
      </c>
      <c r="B999" s="12" t="s">
        <v>100</v>
      </c>
      <c r="C999" s="9" t="s">
        <v>65</v>
      </c>
      <c r="D999" s="9" t="str">
        <f t="shared" si="15"/>
        <v>Bermuda-The Americas2004</v>
      </c>
      <c r="E999" s="11">
        <v>426000000</v>
      </c>
      <c r="F999" s="11">
        <v>217000000</v>
      </c>
    </row>
    <row r="1000" spans="1:6" ht="15" x14ac:dyDescent="0.25">
      <c r="A1000" s="5" t="s">
        <v>84</v>
      </c>
      <c r="B1000" s="12" t="s">
        <v>102</v>
      </c>
      <c r="C1000" s="9" t="s">
        <v>65</v>
      </c>
      <c r="D1000" s="9" t="str">
        <f t="shared" si="15"/>
        <v>Bolivia-The Americas2004</v>
      </c>
      <c r="E1000" s="11">
        <v>283000000</v>
      </c>
      <c r="F1000" s="11">
        <v>232000000</v>
      </c>
    </row>
    <row r="1001" spans="1:6" ht="15" x14ac:dyDescent="0.25">
      <c r="A1001" s="5" t="s">
        <v>84</v>
      </c>
      <c r="B1001" s="12" t="s">
        <v>105</v>
      </c>
      <c r="C1001" s="9" t="s">
        <v>65</v>
      </c>
      <c r="D1001" s="9" t="str">
        <f t="shared" si="15"/>
        <v>Brazil-The Americas2004</v>
      </c>
      <c r="E1001" s="11">
        <v>3389000000</v>
      </c>
      <c r="F1001" s="11">
        <v>3752000000</v>
      </c>
    </row>
    <row r="1002" spans="1:6" ht="15" x14ac:dyDescent="0.25">
      <c r="A1002" s="5" t="s">
        <v>77</v>
      </c>
      <c r="B1002" s="12" t="s">
        <v>198</v>
      </c>
      <c r="C1002" s="9" t="s">
        <v>66</v>
      </c>
      <c r="D1002" s="9" t="str">
        <f t="shared" si="15"/>
        <v>Mauritius-Africa2005</v>
      </c>
      <c r="E1002" s="11">
        <v>1189000000</v>
      </c>
      <c r="F1002" s="11">
        <v>295000000</v>
      </c>
    </row>
    <row r="1003" spans="1:6" ht="15" x14ac:dyDescent="0.25">
      <c r="A1003" s="5" t="s">
        <v>77</v>
      </c>
      <c r="B1003" s="12" t="s">
        <v>269</v>
      </c>
      <c r="C1003" s="9" t="s">
        <v>66</v>
      </c>
      <c r="D1003" s="9" t="str">
        <f t="shared" si="15"/>
        <v>Tunisia-Africa2005</v>
      </c>
      <c r="E1003" s="11">
        <v>2800000000</v>
      </c>
      <c r="F1003" s="11">
        <v>452000000</v>
      </c>
    </row>
    <row r="1004" spans="1:6" ht="15" x14ac:dyDescent="0.25">
      <c r="A1004" s="5" t="s">
        <v>77</v>
      </c>
      <c r="B1004" s="12" t="s">
        <v>239</v>
      </c>
      <c r="C1004" s="9" t="s">
        <v>66</v>
      </c>
      <c r="D1004" s="9" t="str">
        <f t="shared" si="15"/>
        <v>Seychelles-Africa2005</v>
      </c>
      <c r="E1004" s="11">
        <v>269000000</v>
      </c>
      <c r="F1004" s="11">
        <v>59000000</v>
      </c>
    </row>
    <row r="1005" spans="1:6" ht="15" x14ac:dyDescent="0.25">
      <c r="A1005" s="5" t="s">
        <v>77</v>
      </c>
      <c r="B1005" s="12" t="s">
        <v>205</v>
      </c>
      <c r="C1005" s="9" t="s">
        <v>66</v>
      </c>
      <c r="D1005" s="9" t="str">
        <f t="shared" si="15"/>
        <v>Morocco-Africa2005</v>
      </c>
      <c r="E1005" s="11">
        <v>5426000000</v>
      </c>
      <c r="F1005" s="11">
        <v>999000000</v>
      </c>
    </row>
    <row r="1006" spans="1:6" ht="15" x14ac:dyDescent="0.25">
      <c r="A1006" s="5" t="s">
        <v>77</v>
      </c>
      <c r="B1006" s="12" t="s">
        <v>76</v>
      </c>
      <c r="C1006" s="9" t="s">
        <v>66</v>
      </c>
      <c r="D1006" s="9" t="str">
        <f t="shared" si="15"/>
        <v>Algeria-Africa2005</v>
      </c>
      <c r="E1006" s="11">
        <v>477000000</v>
      </c>
      <c r="F1006" s="11">
        <v>660000000</v>
      </c>
    </row>
    <row r="1007" spans="1:6" ht="15" x14ac:dyDescent="0.25">
      <c r="A1007" s="5" t="s">
        <v>77</v>
      </c>
      <c r="B1007" s="12" t="s">
        <v>247</v>
      </c>
      <c r="C1007" s="9" t="s">
        <v>66</v>
      </c>
      <c r="D1007" s="9" t="str">
        <f t="shared" si="15"/>
        <v>South Africa-Africa2005</v>
      </c>
      <c r="E1007" s="11">
        <v>8629000000</v>
      </c>
      <c r="F1007" s="11">
        <v>4812000000</v>
      </c>
    </row>
    <row r="1008" spans="1:6" ht="15" x14ac:dyDescent="0.25">
      <c r="A1008" s="5" t="s">
        <v>77</v>
      </c>
      <c r="B1008" s="12" t="s">
        <v>185</v>
      </c>
      <c r="C1008" s="9" t="s">
        <v>66</v>
      </c>
      <c r="D1008" s="9" t="str">
        <f t="shared" si="15"/>
        <v>Libya-Africa2005</v>
      </c>
      <c r="E1008" s="11">
        <v>301000000</v>
      </c>
      <c r="F1008" s="11">
        <v>920000000</v>
      </c>
    </row>
    <row r="1009" spans="1:6" ht="15" x14ac:dyDescent="0.25">
      <c r="A1009" s="5" t="s">
        <v>77</v>
      </c>
      <c r="B1009" s="12" t="s">
        <v>134</v>
      </c>
      <c r="C1009" s="9" t="s">
        <v>66</v>
      </c>
      <c r="D1009" s="9" t="str">
        <f t="shared" si="15"/>
        <v>Egypt-Africa2005</v>
      </c>
      <c r="E1009" s="11">
        <v>7206000000</v>
      </c>
      <c r="F1009" s="11">
        <v>1932000000</v>
      </c>
    </row>
    <row r="1010" spans="1:6" ht="15" x14ac:dyDescent="0.25">
      <c r="A1010" s="5" t="s">
        <v>77</v>
      </c>
      <c r="B1010" s="12" t="s">
        <v>104</v>
      </c>
      <c r="C1010" s="9" t="s">
        <v>66</v>
      </c>
      <c r="D1010" s="9" t="str">
        <f t="shared" si="15"/>
        <v>Botswana-Africa2005</v>
      </c>
      <c r="E1010" s="11">
        <v>563000000</v>
      </c>
      <c r="F1010" s="11">
        <v>301000000</v>
      </c>
    </row>
    <row r="1011" spans="1:6" ht="15" x14ac:dyDescent="0.25">
      <c r="A1011" s="5" t="s">
        <v>77</v>
      </c>
      <c r="B1011" s="12" t="s">
        <v>183</v>
      </c>
      <c r="C1011" s="9" t="s">
        <v>66</v>
      </c>
      <c r="D1011" s="9" t="str">
        <f t="shared" si="15"/>
        <v>Lesotho-Africa2005</v>
      </c>
      <c r="E1011" s="11">
        <v>27000000</v>
      </c>
      <c r="F1011" s="11">
        <v>271000000</v>
      </c>
    </row>
    <row r="1012" spans="1:6" ht="15" x14ac:dyDescent="0.25">
      <c r="A1012" s="5" t="s">
        <v>77</v>
      </c>
      <c r="B1012" s="12" t="s">
        <v>208</v>
      </c>
      <c r="C1012" s="9" t="s">
        <v>66</v>
      </c>
      <c r="D1012" s="9" t="str">
        <f t="shared" si="15"/>
        <v>Namibia-Africa2005</v>
      </c>
      <c r="E1012" s="11">
        <v>363000000</v>
      </c>
      <c r="F1012" s="11">
        <v>108000000</v>
      </c>
    </row>
    <row r="1013" spans="1:6" ht="15" x14ac:dyDescent="0.25">
      <c r="A1013" s="5" t="s">
        <v>77</v>
      </c>
      <c r="B1013" s="12" t="s">
        <v>130</v>
      </c>
      <c r="C1013" s="9" t="s">
        <v>66</v>
      </c>
      <c r="D1013" s="9" t="str">
        <f t="shared" si="15"/>
        <v>Djibouti-Africa2005</v>
      </c>
      <c r="E1013" s="11">
        <v>7100000</v>
      </c>
      <c r="F1013" s="11">
        <v>14400000</v>
      </c>
    </row>
    <row r="1014" spans="1:6" ht="15" x14ac:dyDescent="0.25">
      <c r="A1014" s="5" t="s">
        <v>77</v>
      </c>
      <c r="B1014" s="12" t="s">
        <v>285</v>
      </c>
      <c r="C1014" s="9" t="s">
        <v>66</v>
      </c>
      <c r="D1014" s="9" t="str">
        <f t="shared" si="15"/>
        <v>Zimbabwe-Africa2005</v>
      </c>
      <c r="E1014" s="11">
        <v>99000000</v>
      </c>
      <c r="F1014" s="8"/>
    </row>
    <row r="1015" spans="1:6" ht="15" x14ac:dyDescent="0.25">
      <c r="A1015" s="5" t="s">
        <v>77</v>
      </c>
      <c r="B1015" s="12" t="s">
        <v>258</v>
      </c>
      <c r="C1015" s="9" t="s">
        <v>66</v>
      </c>
      <c r="D1015" s="9" t="str">
        <f t="shared" si="15"/>
        <v>Swaziland-Africa2005</v>
      </c>
      <c r="E1015" s="11">
        <v>77000000</v>
      </c>
      <c r="F1015" s="11">
        <v>60000000</v>
      </c>
    </row>
    <row r="1016" spans="1:6" ht="15" x14ac:dyDescent="0.25">
      <c r="A1016" s="5" t="s">
        <v>77</v>
      </c>
      <c r="B1016" s="12" t="s">
        <v>145</v>
      </c>
      <c r="C1016" s="9" t="s">
        <v>66</v>
      </c>
      <c r="D1016" s="9" t="str">
        <f t="shared" si="15"/>
        <v>Gabon-Africa2005</v>
      </c>
      <c r="E1016" s="11">
        <v>13000000</v>
      </c>
      <c r="F1016" s="11">
        <v>346000000</v>
      </c>
    </row>
    <row r="1017" spans="1:6" ht="15" x14ac:dyDescent="0.25">
      <c r="A1017" s="5" t="s">
        <v>77</v>
      </c>
      <c r="B1017" s="12" t="s">
        <v>149</v>
      </c>
      <c r="C1017" s="9" t="s">
        <v>66</v>
      </c>
      <c r="D1017" s="9" t="str">
        <f t="shared" si="15"/>
        <v>Ghana-Africa2005</v>
      </c>
      <c r="E1017" s="11">
        <v>867000000</v>
      </c>
      <c r="F1017" s="11">
        <v>472000000</v>
      </c>
    </row>
    <row r="1018" spans="1:6" ht="15" x14ac:dyDescent="0.25">
      <c r="A1018" s="5" t="s">
        <v>77</v>
      </c>
      <c r="B1018" s="12" t="s">
        <v>114</v>
      </c>
      <c r="C1018" s="9" t="s">
        <v>66</v>
      </c>
      <c r="D1018" s="9" t="str">
        <f t="shared" si="15"/>
        <v>Central African Republic-Africa2005</v>
      </c>
      <c r="E1018" s="11">
        <v>7200000</v>
      </c>
      <c r="F1018" s="11">
        <v>46000000</v>
      </c>
    </row>
    <row r="1019" spans="1:6" ht="15" x14ac:dyDescent="0.25">
      <c r="A1019" s="5" t="s">
        <v>77</v>
      </c>
      <c r="B1019" s="12" t="s">
        <v>123</v>
      </c>
      <c r="C1019" s="9" t="s">
        <v>66</v>
      </c>
      <c r="D1019" s="9" t="str">
        <f t="shared" si="15"/>
        <v>Cote d'Ivoire-Africa2005</v>
      </c>
      <c r="E1019" s="11">
        <v>93000000</v>
      </c>
      <c r="F1019" s="11">
        <v>549000000</v>
      </c>
    </row>
    <row r="1020" spans="1:6" ht="15" x14ac:dyDescent="0.25">
      <c r="A1020" s="5" t="s">
        <v>77</v>
      </c>
      <c r="B1020" s="12" t="s">
        <v>197</v>
      </c>
      <c r="C1020" s="9" t="s">
        <v>66</v>
      </c>
      <c r="D1020" s="9" t="str">
        <f t="shared" si="15"/>
        <v>Mauritania-Africa2005</v>
      </c>
      <c r="E1020" s="8"/>
      <c r="F1020" s="8"/>
    </row>
    <row r="1021" spans="1:6" ht="15" x14ac:dyDescent="0.25">
      <c r="A1021" s="5" t="s">
        <v>77</v>
      </c>
      <c r="B1021" s="12" t="s">
        <v>136</v>
      </c>
      <c r="C1021" s="9" t="s">
        <v>66</v>
      </c>
      <c r="D1021" s="9" t="str">
        <f t="shared" si="15"/>
        <v>Equatorial Guinea-Africa2005</v>
      </c>
      <c r="E1021" s="8"/>
      <c r="F1021" s="8"/>
    </row>
    <row r="1022" spans="1:6" ht="15" x14ac:dyDescent="0.25">
      <c r="A1022" s="5" t="s">
        <v>77</v>
      </c>
      <c r="B1022" s="12" t="s">
        <v>266</v>
      </c>
      <c r="C1022" s="9" t="s">
        <v>66</v>
      </c>
      <c r="D1022" s="9" t="str">
        <f t="shared" si="15"/>
        <v>Togo-Africa2005</v>
      </c>
      <c r="E1022" s="11">
        <v>27000000</v>
      </c>
      <c r="F1022" s="11">
        <v>42000000</v>
      </c>
    </row>
    <row r="1023" spans="1:6" ht="15" x14ac:dyDescent="0.25">
      <c r="A1023" s="5" t="s">
        <v>77</v>
      </c>
      <c r="B1023" s="12" t="s">
        <v>232</v>
      </c>
      <c r="C1023" s="9" t="s">
        <v>66</v>
      </c>
      <c r="D1023" s="9" t="str">
        <f t="shared" si="15"/>
        <v>Rwanda-Africa2005</v>
      </c>
      <c r="E1023" s="11">
        <v>67000000</v>
      </c>
      <c r="F1023" s="11">
        <v>75000000</v>
      </c>
    </row>
    <row r="1024" spans="1:6" ht="15" x14ac:dyDescent="0.25">
      <c r="A1024" s="5" t="s">
        <v>77</v>
      </c>
      <c r="B1024" s="12" t="s">
        <v>256</v>
      </c>
      <c r="C1024" s="9" t="s">
        <v>66</v>
      </c>
      <c r="D1024" s="9" t="str">
        <f t="shared" si="15"/>
        <v>Sudan-Africa2005</v>
      </c>
      <c r="E1024" s="11">
        <v>150000000</v>
      </c>
      <c r="F1024" s="11">
        <v>667000000</v>
      </c>
    </row>
    <row r="1025" spans="1:6" ht="15" x14ac:dyDescent="0.25">
      <c r="A1025" s="5" t="s">
        <v>77</v>
      </c>
      <c r="B1025" s="12" t="s">
        <v>190</v>
      </c>
      <c r="C1025" s="9" t="s">
        <v>66</v>
      </c>
      <c r="D1025" s="9" t="str">
        <f t="shared" si="15"/>
        <v>Madagascar-Africa2005</v>
      </c>
      <c r="E1025" s="11">
        <v>290000000</v>
      </c>
      <c r="F1025" s="11">
        <v>80000000</v>
      </c>
    </row>
    <row r="1026" spans="1:6" ht="15" x14ac:dyDescent="0.25">
      <c r="A1026" s="5" t="s">
        <v>77</v>
      </c>
      <c r="B1026" s="12" t="s">
        <v>235</v>
      </c>
      <c r="C1026" s="9" t="s">
        <v>66</v>
      </c>
      <c r="D1026" s="9" t="str">
        <f t="shared" si="15"/>
        <v>Sao Tome and Principe-Africa2005</v>
      </c>
      <c r="E1026" s="11">
        <v>7300000</v>
      </c>
      <c r="F1026" s="11">
        <v>500000</v>
      </c>
    </row>
    <row r="1027" spans="1:6" ht="15" x14ac:dyDescent="0.25">
      <c r="A1027" s="5" t="s">
        <v>77</v>
      </c>
      <c r="B1027" s="12" t="s">
        <v>120</v>
      </c>
      <c r="C1027" s="9" t="s">
        <v>66</v>
      </c>
      <c r="D1027" s="9" t="str">
        <f t="shared" ref="D1027:D1090" si="16">CONCATENATE(B1027,C1027)</f>
        <v>Congo (Brazzaville)-Africa2005</v>
      </c>
      <c r="E1027" s="11">
        <v>40000000</v>
      </c>
      <c r="F1027" s="11">
        <v>112000000</v>
      </c>
    </row>
    <row r="1028" spans="1:6" ht="15" x14ac:dyDescent="0.25">
      <c r="A1028" s="5" t="s">
        <v>77</v>
      </c>
      <c r="B1028" s="12" t="s">
        <v>175</v>
      </c>
      <c r="C1028" s="9" t="s">
        <v>66</v>
      </c>
      <c r="D1028" s="9" t="str">
        <f t="shared" si="16"/>
        <v>Kenya-Africa2005</v>
      </c>
      <c r="E1028" s="11">
        <v>969000000</v>
      </c>
      <c r="F1028" s="11">
        <v>124000000</v>
      </c>
    </row>
    <row r="1029" spans="1:6" ht="15" x14ac:dyDescent="0.25">
      <c r="A1029" s="5" t="s">
        <v>77</v>
      </c>
      <c r="B1029" s="12" t="s">
        <v>139</v>
      </c>
      <c r="C1029" s="9" t="s">
        <v>66</v>
      </c>
      <c r="D1029" s="9" t="str">
        <f t="shared" si="16"/>
        <v>Ethiopia-Africa2005</v>
      </c>
      <c r="E1029" s="11">
        <v>533000000</v>
      </c>
      <c r="F1029" s="11">
        <v>77000000</v>
      </c>
    </row>
    <row r="1030" spans="1:6" ht="15" x14ac:dyDescent="0.25">
      <c r="A1030" s="5" t="s">
        <v>77</v>
      </c>
      <c r="B1030" s="12" t="s">
        <v>119</v>
      </c>
      <c r="C1030" s="9" t="s">
        <v>66</v>
      </c>
      <c r="D1030" s="9" t="str">
        <f t="shared" si="16"/>
        <v>Comoros-Africa2005</v>
      </c>
      <c r="E1030" s="11">
        <v>24000000</v>
      </c>
      <c r="F1030" s="11">
        <v>10000000</v>
      </c>
    </row>
    <row r="1031" spans="1:6" ht="15" x14ac:dyDescent="0.25">
      <c r="A1031" s="5" t="s">
        <v>77</v>
      </c>
      <c r="B1031" s="12" t="s">
        <v>237</v>
      </c>
      <c r="C1031" s="9" t="s">
        <v>66</v>
      </c>
      <c r="D1031" s="9" t="str">
        <f t="shared" si="16"/>
        <v>Senegal-Africa2005</v>
      </c>
      <c r="E1031" s="11">
        <v>334000000</v>
      </c>
      <c r="F1031" s="11">
        <v>144000000</v>
      </c>
    </row>
    <row r="1032" spans="1:6" ht="15" x14ac:dyDescent="0.25">
      <c r="A1032" s="5" t="s">
        <v>77</v>
      </c>
      <c r="B1032" s="12" t="s">
        <v>249</v>
      </c>
      <c r="C1032" s="9" t="s">
        <v>66</v>
      </c>
      <c r="D1032" s="9" t="str">
        <f t="shared" si="16"/>
        <v>South Sudan-Africa2005</v>
      </c>
      <c r="E1032" s="8"/>
      <c r="F1032" s="8"/>
    </row>
    <row r="1033" spans="1:6" ht="15" x14ac:dyDescent="0.25">
      <c r="A1033" s="5" t="s">
        <v>77</v>
      </c>
      <c r="B1033" s="12" t="s">
        <v>111</v>
      </c>
      <c r="C1033" s="9" t="s">
        <v>66</v>
      </c>
      <c r="D1033" s="9" t="str">
        <f t="shared" si="16"/>
        <v>Cameroon-Africa2005</v>
      </c>
      <c r="E1033" s="11">
        <v>229000000</v>
      </c>
      <c r="F1033" s="11">
        <v>480000000</v>
      </c>
    </row>
    <row r="1034" spans="1:6" ht="15" x14ac:dyDescent="0.25">
      <c r="A1034" s="5" t="s">
        <v>77</v>
      </c>
      <c r="B1034" s="12" t="s">
        <v>156</v>
      </c>
      <c r="C1034" s="9" t="s">
        <v>66</v>
      </c>
      <c r="D1034" s="9" t="str">
        <f t="shared" si="16"/>
        <v>Guinea-Bissau-Africa2005</v>
      </c>
      <c r="E1034" s="11">
        <v>1600000</v>
      </c>
      <c r="F1034" s="11">
        <v>18900000</v>
      </c>
    </row>
    <row r="1035" spans="1:6" ht="15" x14ac:dyDescent="0.25">
      <c r="A1035" s="5" t="s">
        <v>77</v>
      </c>
      <c r="B1035" s="12" t="s">
        <v>155</v>
      </c>
      <c r="C1035" s="9" t="s">
        <v>66</v>
      </c>
      <c r="D1035" s="9" t="str">
        <f t="shared" si="16"/>
        <v>Guinea-Africa2005</v>
      </c>
      <c r="E1035" s="8"/>
      <c r="F1035" s="11">
        <v>38000000</v>
      </c>
    </row>
    <row r="1036" spans="1:6" ht="15" x14ac:dyDescent="0.25">
      <c r="A1036" s="5" t="s">
        <v>77</v>
      </c>
      <c r="B1036" s="12" t="s">
        <v>184</v>
      </c>
      <c r="C1036" s="9" t="s">
        <v>66</v>
      </c>
      <c r="D1036" s="9" t="str">
        <f t="shared" si="16"/>
        <v>Liberia-Africa2005</v>
      </c>
      <c r="E1036" s="11">
        <v>67000000</v>
      </c>
      <c r="F1036" s="11">
        <v>33000000</v>
      </c>
    </row>
    <row r="1037" spans="1:6" ht="15" x14ac:dyDescent="0.25">
      <c r="A1037" s="5" t="s">
        <v>77</v>
      </c>
      <c r="B1037" s="12" t="s">
        <v>99</v>
      </c>
      <c r="C1037" s="9" t="s">
        <v>66</v>
      </c>
      <c r="D1037" s="9" t="str">
        <f t="shared" si="16"/>
        <v>Benin-Africa2005</v>
      </c>
      <c r="E1037" s="11">
        <v>108000000</v>
      </c>
      <c r="F1037" s="11">
        <v>58000000</v>
      </c>
    </row>
    <row r="1038" spans="1:6" ht="15" x14ac:dyDescent="0.25">
      <c r="A1038" s="5" t="s">
        <v>77</v>
      </c>
      <c r="B1038" s="12" t="s">
        <v>137</v>
      </c>
      <c r="C1038" s="9" t="s">
        <v>66</v>
      </c>
      <c r="D1038" s="9" t="str">
        <f t="shared" si="16"/>
        <v>Eritrea-Africa2005</v>
      </c>
      <c r="E1038" s="11">
        <v>66000000</v>
      </c>
      <c r="F1038" s="8"/>
    </row>
    <row r="1039" spans="1:6" ht="15" x14ac:dyDescent="0.25">
      <c r="A1039" s="5" t="s">
        <v>77</v>
      </c>
      <c r="B1039" s="12" t="s">
        <v>240</v>
      </c>
      <c r="C1039" s="9" t="s">
        <v>66</v>
      </c>
      <c r="D1039" s="9" t="str">
        <f t="shared" si="16"/>
        <v>Sierra Leone-Africa2005</v>
      </c>
      <c r="E1039" s="11">
        <v>64000000</v>
      </c>
      <c r="F1039" s="11">
        <v>34000000</v>
      </c>
    </row>
    <row r="1040" spans="1:6" ht="15" x14ac:dyDescent="0.25">
      <c r="A1040" s="5" t="s">
        <v>77</v>
      </c>
      <c r="B1040" s="12" t="s">
        <v>215</v>
      </c>
      <c r="C1040" s="9" t="s">
        <v>66</v>
      </c>
      <c r="D1040" s="9" t="str">
        <f t="shared" si="16"/>
        <v>Nigeria-Africa2005</v>
      </c>
      <c r="E1040" s="11">
        <v>139000000</v>
      </c>
      <c r="F1040" s="11">
        <v>501000000</v>
      </c>
    </row>
    <row r="1041" spans="1:6" ht="15" x14ac:dyDescent="0.25">
      <c r="A1041" s="5" t="s">
        <v>77</v>
      </c>
      <c r="B1041" s="12" t="s">
        <v>191</v>
      </c>
      <c r="C1041" s="9" t="s">
        <v>66</v>
      </c>
      <c r="D1041" s="9" t="str">
        <f t="shared" si="16"/>
        <v>Malawi-Africa2005</v>
      </c>
      <c r="E1041" s="11">
        <v>48000000</v>
      </c>
      <c r="F1041" s="11">
        <v>84000000</v>
      </c>
    </row>
    <row r="1042" spans="1:6" ht="15" x14ac:dyDescent="0.25">
      <c r="A1042" s="5" t="s">
        <v>77</v>
      </c>
      <c r="B1042" s="12" t="s">
        <v>263</v>
      </c>
      <c r="C1042" s="9" t="s">
        <v>66</v>
      </c>
      <c r="D1042" s="9" t="str">
        <f t="shared" si="16"/>
        <v>Tanzania-Africa2005</v>
      </c>
      <c r="E1042" s="11">
        <v>835000000</v>
      </c>
      <c r="F1042" s="11">
        <v>577000000</v>
      </c>
    </row>
    <row r="1043" spans="1:6" ht="15" x14ac:dyDescent="0.25">
      <c r="A1043" s="5" t="s">
        <v>77</v>
      </c>
      <c r="B1043" s="12" t="s">
        <v>284</v>
      </c>
      <c r="C1043" s="9" t="s">
        <v>66</v>
      </c>
      <c r="D1043" s="9" t="str">
        <f t="shared" si="16"/>
        <v>Zambia-Africa2005</v>
      </c>
      <c r="E1043" s="11">
        <v>98000000</v>
      </c>
      <c r="F1043" s="11">
        <v>88000000</v>
      </c>
    </row>
    <row r="1044" spans="1:6" ht="15" x14ac:dyDescent="0.25">
      <c r="A1044" s="5" t="s">
        <v>77</v>
      </c>
      <c r="B1044" s="12" t="s">
        <v>206</v>
      </c>
      <c r="C1044" s="9" t="s">
        <v>66</v>
      </c>
      <c r="D1044" s="9" t="str">
        <f t="shared" si="16"/>
        <v>Mozambique-Africa2005</v>
      </c>
      <c r="E1044" s="11">
        <v>138000000</v>
      </c>
      <c r="F1044" s="11">
        <v>187000000</v>
      </c>
    </row>
    <row r="1045" spans="1:6" ht="15" x14ac:dyDescent="0.25">
      <c r="A1045" s="5" t="s">
        <v>77</v>
      </c>
      <c r="B1045" s="12" t="s">
        <v>109</v>
      </c>
      <c r="C1045" s="9" t="s">
        <v>66</v>
      </c>
      <c r="D1045" s="9" t="str">
        <f t="shared" si="16"/>
        <v>Burundi-Africa2005</v>
      </c>
      <c r="E1045" s="11">
        <v>1900000</v>
      </c>
      <c r="F1045" s="11">
        <v>62000000</v>
      </c>
    </row>
    <row r="1046" spans="1:6" ht="15" x14ac:dyDescent="0.25">
      <c r="A1046" s="5" t="s">
        <v>77</v>
      </c>
      <c r="B1046" s="12" t="s">
        <v>146</v>
      </c>
      <c r="C1046" s="9" t="s">
        <v>66</v>
      </c>
      <c r="D1046" s="9" t="str">
        <f t="shared" si="16"/>
        <v>Gambia, The-Africa2005</v>
      </c>
      <c r="E1046" s="11">
        <v>59000000</v>
      </c>
      <c r="F1046" s="11">
        <v>7000000</v>
      </c>
    </row>
    <row r="1047" spans="1:6" ht="15" x14ac:dyDescent="0.25">
      <c r="A1047" s="5" t="s">
        <v>77</v>
      </c>
      <c r="B1047" s="12" t="s">
        <v>108</v>
      </c>
      <c r="C1047" s="9" t="s">
        <v>66</v>
      </c>
      <c r="D1047" s="9" t="str">
        <f t="shared" si="16"/>
        <v>Burkina Faso-Africa2005</v>
      </c>
      <c r="E1047" s="11">
        <v>46000000</v>
      </c>
      <c r="F1047" s="11">
        <v>74000000</v>
      </c>
    </row>
    <row r="1048" spans="1:6" ht="15" x14ac:dyDescent="0.25">
      <c r="A1048" s="5" t="s">
        <v>77</v>
      </c>
      <c r="B1048" s="12" t="s">
        <v>121</v>
      </c>
      <c r="C1048" s="9" t="s">
        <v>66</v>
      </c>
      <c r="D1048" s="9" t="str">
        <f t="shared" si="16"/>
        <v>Congo (Kinshasa)-Africa2005</v>
      </c>
      <c r="E1048" s="11">
        <v>3200000</v>
      </c>
      <c r="F1048" s="11">
        <v>54000000</v>
      </c>
    </row>
    <row r="1049" spans="1:6" ht="15" x14ac:dyDescent="0.25">
      <c r="A1049" s="5" t="s">
        <v>77</v>
      </c>
      <c r="B1049" s="12" t="s">
        <v>246</v>
      </c>
      <c r="C1049" s="9" t="s">
        <v>66</v>
      </c>
      <c r="D1049" s="9" t="str">
        <f t="shared" si="16"/>
        <v>Somalia-Africa2005</v>
      </c>
      <c r="E1049" s="8"/>
      <c r="F1049" s="8"/>
    </row>
    <row r="1050" spans="1:6" ht="15" x14ac:dyDescent="0.25">
      <c r="A1050" s="5" t="s">
        <v>77</v>
      </c>
      <c r="B1050" s="12" t="s">
        <v>273</v>
      </c>
      <c r="C1050" s="9" t="s">
        <v>66</v>
      </c>
      <c r="D1050" s="9" t="str">
        <f t="shared" si="16"/>
        <v>Uganda-Africa2005</v>
      </c>
      <c r="E1050" s="11">
        <v>382000000</v>
      </c>
      <c r="F1050" s="11">
        <v>185000000</v>
      </c>
    </row>
    <row r="1051" spans="1:6" ht="15" x14ac:dyDescent="0.25">
      <c r="A1051" s="5" t="s">
        <v>77</v>
      </c>
      <c r="B1051" s="12" t="s">
        <v>194</v>
      </c>
      <c r="C1051" s="9" t="s">
        <v>66</v>
      </c>
      <c r="D1051" s="9" t="str">
        <f t="shared" si="16"/>
        <v>Mali-Africa2005</v>
      </c>
      <c r="E1051" s="11">
        <v>149000000</v>
      </c>
      <c r="F1051" s="11">
        <v>133000000</v>
      </c>
    </row>
    <row r="1052" spans="1:6" ht="15" x14ac:dyDescent="0.25">
      <c r="A1052" s="5" t="s">
        <v>77</v>
      </c>
      <c r="B1052" s="12" t="s">
        <v>82</v>
      </c>
      <c r="C1052" s="9" t="s">
        <v>66</v>
      </c>
      <c r="D1052" s="9" t="str">
        <f t="shared" si="16"/>
        <v>Angola-Africa2005</v>
      </c>
      <c r="E1052" s="11">
        <v>103000000</v>
      </c>
      <c r="F1052" s="11">
        <v>135000000</v>
      </c>
    </row>
    <row r="1053" spans="1:6" ht="15" x14ac:dyDescent="0.25">
      <c r="A1053" s="5" t="s">
        <v>77</v>
      </c>
      <c r="B1053" s="12" t="s">
        <v>115</v>
      </c>
      <c r="C1053" s="9" t="s">
        <v>66</v>
      </c>
      <c r="D1053" s="9" t="str">
        <f t="shared" si="16"/>
        <v>Chad-Africa2005</v>
      </c>
      <c r="E1053" s="8"/>
      <c r="F1053" s="8"/>
    </row>
    <row r="1054" spans="1:6" ht="15" x14ac:dyDescent="0.25">
      <c r="A1054" s="5" t="s">
        <v>77</v>
      </c>
      <c r="B1054" s="12" t="s">
        <v>214</v>
      </c>
      <c r="C1054" s="9" t="s">
        <v>66</v>
      </c>
      <c r="D1054" s="9" t="str">
        <f t="shared" si="16"/>
        <v>Niger-Africa2005</v>
      </c>
      <c r="E1054" s="11">
        <v>44000000</v>
      </c>
      <c r="F1054" s="11">
        <v>42000000</v>
      </c>
    </row>
    <row r="1055" spans="1:6" ht="15" x14ac:dyDescent="0.25">
      <c r="A1055" s="5" t="s">
        <v>77</v>
      </c>
      <c r="B1055" s="12" t="s">
        <v>198</v>
      </c>
      <c r="C1055" s="9" t="s">
        <v>67</v>
      </c>
      <c r="D1055" s="9" t="str">
        <f t="shared" si="16"/>
        <v>Mauritius-Africa2006</v>
      </c>
      <c r="E1055" s="11">
        <v>1302000000</v>
      </c>
      <c r="F1055" s="11">
        <v>347000000</v>
      </c>
    </row>
    <row r="1056" spans="1:6" ht="15" x14ac:dyDescent="0.25">
      <c r="A1056" s="5" t="s">
        <v>77</v>
      </c>
      <c r="B1056" s="12" t="s">
        <v>239</v>
      </c>
      <c r="C1056" s="9" t="s">
        <v>67</v>
      </c>
      <c r="D1056" s="9" t="str">
        <f t="shared" si="16"/>
        <v>Seychelles-Africa2006</v>
      </c>
      <c r="E1056" s="11">
        <v>323000000</v>
      </c>
      <c r="F1056" s="11">
        <v>56000000</v>
      </c>
    </row>
    <row r="1057" spans="1:6" ht="15" x14ac:dyDescent="0.25">
      <c r="A1057" s="5" t="s">
        <v>77</v>
      </c>
      <c r="B1057" s="12" t="s">
        <v>269</v>
      </c>
      <c r="C1057" s="9" t="s">
        <v>67</v>
      </c>
      <c r="D1057" s="9" t="str">
        <f t="shared" si="16"/>
        <v>Tunisia-Africa2006</v>
      </c>
      <c r="E1057" s="11">
        <v>2999000000</v>
      </c>
      <c r="F1057" s="11">
        <v>498000000</v>
      </c>
    </row>
    <row r="1058" spans="1:6" ht="15" x14ac:dyDescent="0.25">
      <c r="A1058" s="5" t="s">
        <v>77</v>
      </c>
      <c r="B1058" s="12" t="s">
        <v>205</v>
      </c>
      <c r="C1058" s="9" t="s">
        <v>67</v>
      </c>
      <c r="D1058" s="9" t="str">
        <f t="shared" si="16"/>
        <v>Morocco-Africa2006</v>
      </c>
      <c r="E1058" s="11">
        <v>6900000000</v>
      </c>
      <c r="F1058" s="11">
        <v>1113000000</v>
      </c>
    </row>
    <row r="1059" spans="1:6" ht="15" x14ac:dyDescent="0.25">
      <c r="A1059" s="5" t="s">
        <v>77</v>
      </c>
      <c r="B1059" s="12" t="s">
        <v>76</v>
      </c>
      <c r="C1059" s="9" t="s">
        <v>67</v>
      </c>
      <c r="D1059" s="9" t="str">
        <f t="shared" si="16"/>
        <v>Algeria-Africa2006</v>
      </c>
      <c r="E1059" s="11">
        <v>393000000</v>
      </c>
      <c r="F1059" s="11">
        <v>414000000</v>
      </c>
    </row>
    <row r="1060" spans="1:6" ht="15" x14ac:dyDescent="0.25">
      <c r="A1060" s="5" t="s">
        <v>77</v>
      </c>
      <c r="B1060" s="12" t="s">
        <v>247</v>
      </c>
      <c r="C1060" s="9" t="s">
        <v>67</v>
      </c>
      <c r="D1060" s="9" t="str">
        <f t="shared" si="16"/>
        <v>South Africa-Africa2006</v>
      </c>
      <c r="E1060" s="11">
        <v>9211000000</v>
      </c>
      <c r="F1060" s="11">
        <v>5230000000</v>
      </c>
    </row>
    <row r="1061" spans="1:6" ht="15" x14ac:dyDescent="0.25">
      <c r="A1061" s="5" t="s">
        <v>77</v>
      </c>
      <c r="B1061" s="12" t="s">
        <v>185</v>
      </c>
      <c r="C1061" s="9" t="s">
        <v>67</v>
      </c>
      <c r="D1061" s="9" t="str">
        <f t="shared" si="16"/>
        <v>Libya-Africa2006</v>
      </c>
      <c r="E1061" s="11">
        <v>244000000</v>
      </c>
      <c r="F1061" s="11">
        <v>915000000</v>
      </c>
    </row>
    <row r="1062" spans="1:6" ht="15" x14ac:dyDescent="0.25">
      <c r="A1062" s="5" t="s">
        <v>77</v>
      </c>
      <c r="B1062" s="12" t="s">
        <v>134</v>
      </c>
      <c r="C1062" s="9" t="s">
        <v>67</v>
      </c>
      <c r="D1062" s="9" t="str">
        <f t="shared" si="16"/>
        <v>Egypt-Africa2006</v>
      </c>
      <c r="E1062" s="11">
        <v>8133000000</v>
      </c>
      <c r="F1062" s="11">
        <v>2156000000</v>
      </c>
    </row>
    <row r="1063" spans="1:6" ht="15" x14ac:dyDescent="0.25">
      <c r="A1063" s="5" t="s">
        <v>77</v>
      </c>
      <c r="B1063" s="12" t="s">
        <v>104</v>
      </c>
      <c r="C1063" s="9" t="s">
        <v>67</v>
      </c>
      <c r="D1063" s="9" t="str">
        <f t="shared" si="16"/>
        <v>Botswana-Africa2006</v>
      </c>
      <c r="E1063" s="11">
        <v>539000000</v>
      </c>
      <c r="F1063" s="11">
        <v>285000000</v>
      </c>
    </row>
    <row r="1064" spans="1:6" ht="15" x14ac:dyDescent="0.25">
      <c r="A1064" s="5" t="s">
        <v>77</v>
      </c>
      <c r="B1064" s="12" t="s">
        <v>183</v>
      </c>
      <c r="C1064" s="9" t="s">
        <v>67</v>
      </c>
      <c r="D1064" s="9" t="str">
        <f t="shared" si="16"/>
        <v>Lesotho-Africa2006</v>
      </c>
      <c r="E1064" s="11">
        <v>29000000</v>
      </c>
      <c r="F1064" s="11">
        <v>263000000</v>
      </c>
    </row>
    <row r="1065" spans="1:6" ht="15" x14ac:dyDescent="0.25">
      <c r="A1065" s="5" t="s">
        <v>77</v>
      </c>
      <c r="B1065" s="12" t="s">
        <v>208</v>
      </c>
      <c r="C1065" s="9" t="s">
        <v>67</v>
      </c>
      <c r="D1065" s="9" t="str">
        <f t="shared" si="16"/>
        <v>Namibia-Africa2006</v>
      </c>
      <c r="E1065" s="11">
        <v>473000000</v>
      </c>
      <c r="F1065" s="11">
        <v>118000000</v>
      </c>
    </row>
    <row r="1066" spans="1:6" ht="15" x14ac:dyDescent="0.25">
      <c r="A1066" s="5" t="s">
        <v>77</v>
      </c>
      <c r="B1066" s="12" t="s">
        <v>130</v>
      </c>
      <c r="C1066" s="9" t="s">
        <v>67</v>
      </c>
      <c r="D1066" s="9" t="str">
        <f t="shared" si="16"/>
        <v>Djibouti-Africa2006</v>
      </c>
      <c r="E1066" s="11">
        <v>9800000</v>
      </c>
      <c r="F1066" s="11">
        <v>15000000</v>
      </c>
    </row>
    <row r="1067" spans="1:6" ht="15" x14ac:dyDescent="0.25">
      <c r="A1067" s="5" t="s">
        <v>77</v>
      </c>
      <c r="B1067" s="12" t="s">
        <v>258</v>
      </c>
      <c r="C1067" s="9" t="s">
        <v>67</v>
      </c>
      <c r="D1067" s="9" t="str">
        <f t="shared" si="16"/>
        <v>Swaziland-Africa2006</v>
      </c>
      <c r="E1067" s="11">
        <v>75000000</v>
      </c>
      <c r="F1067" s="11">
        <v>54000000</v>
      </c>
    </row>
    <row r="1068" spans="1:6" ht="15" x14ac:dyDescent="0.25">
      <c r="A1068" s="5" t="s">
        <v>77</v>
      </c>
      <c r="B1068" s="12" t="s">
        <v>285</v>
      </c>
      <c r="C1068" s="9" t="s">
        <v>67</v>
      </c>
      <c r="D1068" s="9" t="str">
        <f t="shared" si="16"/>
        <v>Zimbabwe-Africa2006</v>
      </c>
      <c r="E1068" s="11">
        <v>338000000</v>
      </c>
      <c r="F1068" s="8"/>
    </row>
    <row r="1069" spans="1:6" ht="15" x14ac:dyDescent="0.25">
      <c r="A1069" s="5" t="s">
        <v>77</v>
      </c>
      <c r="B1069" s="12" t="s">
        <v>145</v>
      </c>
      <c r="C1069" s="9" t="s">
        <v>67</v>
      </c>
      <c r="D1069" s="9" t="str">
        <f t="shared" si="16"/>
        <v>Gabon-Africa2006</v>
      </c>
      <c r="E1069" s="8"/>
      <c r="F1069" s="8"/>
    </row>
    <row r="1070" spans="1:6" ht="15" x14ac:dyDescent="0.25">
      <c r="A1070" s="5" t="s">
        <v>77</v>
      </c>
      <c r="B1070" s="12" t="s">
        <v>149</v>
      </c>
      <c r="C1070" s="9" t="s">
        <v>67</v>
      </c>
      <c r="D1070" s="9" t="str">
        <f t="shared" si="16"/>
        <v>Ghana-Africa2006</v>
      </c>
      <c r="E1070" s="11">
        <v>910000000</v>
      </c>
      <c r="F1070" s="11">
        <v>575000000</v>
      </c>
    </row>
    <row r="1071" spans="1:6" ht="15" x14ac:dyDescent="0.25">
      <c r="A1071" s="5" t="s">
        <v>77</v>
      </c>
      <c r="B1071" s="12" t="s">
        <v>123</v>
      </c>
      <c r="C1071" s="9" t="s">
        <v>67</v>
      </c>
      <c r="D1071" s="9" t="str">
        <f t="shared" si="16"/>
        <v>Cote d'Ivoire-Africa2006</v>
      </c>
      <c r="E1071" s="11">
        <v>104000000</v>
      </c>
      <c r="F1071" s="11">
        <v>583000000</v>
      </c>
    </row>
    <row r="1072" spans="1:6" ht="15" x14ac:dyDescent="0.25">
      <c r="A1072" s="5" t="s">
        <v>77</v>
      </c>
      <c r="B1072" s="12" t="s">
        <v>114</v>
      </c>
      <c r="C1072" s="9" t="s">
        <v>67</v>
      </c>
      <c r="D1072" s="9" t="str">
        <f t="shared" si="16"/>
        <v>Central African Republic-Africa2006</v>
      </c>
      <c r="E1072" s="11">
        <v>10200000</v>
      </c>
      <c r="F1072" s="11">
        <v>47000000</v>
      </c>
    </row>
    <row r="1073" spans="1:6" ht="15" x14ac:dyDescent="0.25">
      <c r="A1073" s="5" t="s">
        <v>77</v>
      </c>
      <c r="B1073" s="12" t="s">
        <v>256</v>
      </c>
      <c r="C1073" s="9" t="s">
        <v>67</v>
      </c>
      <c r="D1073" s="9" t="str">
        <f t="shared" si="16"/>
        <v>Sudan-Africa2006</v>
      </c>
      <c r="E1073" s="11">
        <v>252000000</v>
      </c>
      <c r="F1073" s="11">
        <v>1414000000</v>
      </c>
    </row>
    <row r="1074" spans="1:6" ht="15" x14ac:dyDescent="0.25">
      <c r="A1074" s="5" t="s">
        <v>77</v>
      </c>
      <c r="B1074" s="12" t="s">
        <v>197</v>
      </c>
      <c r="C1074" s="9" t="s">
        <v>67</v>
      </c>
      <c r="D1074" s="9" t="str">
        <f t="shared" si="16"/>
        <v>Mauritania-Africa2006</v>
      </c>
      <c r="E1074" s="8"/>
      <c r="F1074" s="8"/>
    </row>
    <row r="1075" spans="1:6" ht="15" x14ac:dyDescent="0.25">
      <c r="A1075" s="5" t="s">
        <v>77</v>
      </c>
      <c r="B1075" s="12" t="s">
        <v>190</v>
      </c>
      <c r="C1075" s="9" t="s">
        <v>67</v>
      </c>
      <c r="D1075" s="9" t="str">
        <f t="shared" si="16"/>
        <v>Madagascar-Africa2006</v>
      </c>
      <c r="E1075" s="11">
        <v>386000000</v>
      </c>
      <c r="F1075" s="11">
        <v>86000000</v>
      </c>
    </row>
    <row r="1076" spans="1:6" ht="15" x14ac:dyDescent="0.25">
      <c r="A1076" s="5" t="s">
        <v>77</v>
      </c>
      <c r="B1076" s="12" t="s">
        <v>136</v>
      </c>
      <c r="C1076" s="9" t="s">
        <v>67</v>
      </c>
      <c r="D1076" s="9" t="str">
        <f t="shared" si="16"/>
        <v>Equatorial Guinea-Africa2006</v>
      </c>
      <c r="E1076" s="8"/>
      <c r="F1076" s="8"/>
    </row>
    <row r="1077" spans="1:6" ht="15" x14ac:dyDescent="0.25">
      <c r="A1077" s="5" t="s">
        <v>77</v>
      </c>
      <c r="B1077" s="12" t="s">
        <v>266</v>
      </c>
      <c r="C1077" s="9" t="s">
        <v>67</v>
      </c>
      <c r="D1077" s="9" t="str">
        <f t="shared" si="16"/>
        <v>Togo-Africa2006</v>
      </c>
      <c r="E1077" s="11">
        <v>23000000</v>
      </c>
      <c r="F1077" s="11">
        <v>42000000</v>
      </c>
    </row>
    <row r="1078" spans="1:6" ht="15" x14ac:dyDescent="0.25">
      <c r="A1078" s="5" t="s">
        <v>77</v>
      </c>
      <c r="B1078" s="12" t="s">
        <v>175</v>
      </c>
      <c r="C1078" s="9" t="s">
        <v>67</v>
      </c>
      <c r="D1078" s="9" t="str">
        <f t="shared" si="16"/>
        <v>Kenya-Africa2006</v>
      </c>
      <c r="E1078" s="11">
        <v>1181000000</v>
      </c>
      <c r="F1078" s="11">
        <v>178000000</v>
      </c>
    </row>
    <row r="1079" spans="1:6" ht="15" x14ac:dyDescent="0.25">
      <c r="A1079" s="5" t="s">
        <v>77</v>
      </c>
      <c r="B1079" s="12" t="s">
        <v>232</v>
      </c>
      <c r="C1079" s="9" t="s">
        <v>67</v>
      </c>
      <c r="D1079" s="9" t="str">
        <f t="shared" si="16"/>
        <v>Rwanda-Africa2006</v>
      </c>
      <c r="E1079" s="11">
        <v>148000000</v>
      </c>
      <c r="F1079" s="11">
        <v>84000000</v>
      </c>
    </row>
    <row r="1080" spans="1:6" ht="15" x14ac:dyDescent="0.25">
      <c r="A1080" s="5" t="s">
        <v>77</v>
      </c>
      <c r="B1080" s="12" t="s">
        <v>139</v>
      </c>
      <c r="C1080" s="9" t="s">
        <v>67</v>
      </c>
      <c r="D1080" s="9" t="str">
        <f t="shared" si="16"/>
        <v>Ethiopia-Africa2006</v>
      </c>
      <c r="E1080" s="11">
        <v>639000000</v>
      </c>
      <c r="F1080" s="11">
        <v>97000000</v>
      </c>
    </row>
    <row r="1081" spans="1:6" ht="15" x14ac:dyDescent="0.25">
      <c r="A1081" s="5" t="s">
        <v>77</v>
      </c>
      <c r="B1081" s="12" t="s">
        <v>235</v>
      </c>
      <c r="C1081" s="9" t="s">
        <v>67</v>
      </c>
      <c r="D1081" s="9" t="str">
        <f t="shared" si="16"/>
        <v>Sao Tome and Principe-Africa2006</v>
      </c>
      <c r="E1081" s="11">
        <v>6700000</v>
      </c>
      <c r="F1081" s="11">
        <v>1100000</v>
      </c>
    </row>
    <row r="1082" spans="1:6" ht="15" x14ac:dyDescent="0.25">
      <c r="A1082" s="5" t="s">
        <v>77</v>
      </c>
      <c r="B1082" s="12" t="s">
        <v>249</v>
      </c>
      <c r="C1082" s="9" t="s">
        <v>67</v>
      </c>
      <c r="D1082" s="9" t="str">
        <f t="shared" si="16"/>
        <v>South Sudan-Africa2006</v>
      </c>
      <c r="E1082" s="8"/>
      <c r="F1082" s="8"/>
    </row>
    <row r="1083" spans="1:6" ht="15" x14ac:dyDescent="0.25">
      <c r="A1083" s="5" t="s">
        <v>77</v>
      </c>
      <c r="B1083" s="12" t="s">
        <v>120</v>
      </c>
      <c r="C1083" s="9" t="s">
        <v>67</v>
      </c>
      <c r="D1083" s="9" t="str">
        <f t="shared" si="16"/>
        <v>Congo (Brazzaville)-Africa2006</v>
      </c>
      <c r="E1083" s="11">
        <v>45000000</v>
      </c>
      <c r="F1083" s="11">
        <v>132000000</v>
      </c>
    </row>
    <row r="1084" spans="1:6" ht="15" x14ac:dyDescent="0.25">
      <c r="A1084" s="5" t="s">
        <v>77</v>
      </c>
      <c r="B1084" s="12" t="s">
        <v>119</v>
      </c>
      <c r="C1084" s="9" t="s">
        <v>67</v>
      </c>
      <c r="D1084" s="9" t="str">
        <f t="shared" si="16"/>
        <v>Comoros-Africa2006</v>
      </c>
      <c r="E1084" s="11">
        <v>27000000</v>
      </c>
      <c r="F1084" s="11">
        <v>11000000</v>
      </c>
    </row>
    <row r="1085" spans="1:6" ht="15" x14ac:dyDescent="0.25">
      <c r="A1085" s="5" t="s">
        <v>77</v>
      </c>
      <c r="B1085" s="12" t="s">
        <v>237</v>
      </c>
      <c r="C1085" s="9" t="s">
        <v>67</v>
      </c>
      <c r="D1085" s="9" t="str">
        <f t="shared" si="16"/>
        <v>Senegal-Africa2006</v>
      </c>
      <c r="E1085" s="11">
        <v>329000000</v>
      </c>
      <c r="F1085" s="11">
        <v>139000000</v>
      </c>
    </row>
    <row r="1086" spans="1:6" ht="15" x14ac:dyDescent="0.25">
      <c r="A1086" s="5" t="s">
        <v>77</v>
      </c>
      <c r="B1086" s="12" t="s">
        <v>111</v>
      </c>
      <c r="C1086" s="9" t="s">
        <v>67</v>
      </c>
      <c r="D1086" s="9" t="str">
        <f t="shared" si="16"/>
        <v>Cameroon-Africa2006</v>
      </c>
      <c r="E1086" s="11">
        <v>231000000</v>
      </c>
      <c r="F1086" s="11">
        <v>521000000</v>
      </c>
    </row>
    <row r="1087" spans="1:6" ht="15" x14ac:dyDescent="0.25">
      <c r="A1087" s="5" t="s">
        <v>77</v>
      </c>
      <c r="B1087" s="12" t="s">
        <v>156</v>
      </c>
      <c r="C1087" s="9" t="s">
        <v>67</v>
      </c>
      <c r="D1087" s="9" t="str">
        <f t="shared" si="16"/>
        <v>Guinea-Bissau-Africa2006</v>
      </c>
      <c r="E1087" s="11">
        <v>2800000</v>
      </c>
      <c r="F1087" s="11">
        <v>17800000</v>
      </c>
    </row>
    <row r="1088" spans="1:6" ht="15" x14ac:dyDescent="0.25">
      <c r="A1088" s="5" t="s">
        <v>77</v>
      </c>
      <c r="B1088" s="12" t="s">
        <v>155</v>
      </c>
      <c r="C1088" s="9" t="s">
        <v>67</v>
      </c>
      <c r="D1088" s="9" t="str">
        <f t="shared" si="16"/>
        <v>Guinea-Africa2006</v>
      </c>
      <c r="E1088" s="8"/>
      <c r="F1088" s="11">
        <v>41000000</v>
      </c>
    </row>
    <row r="1089" spans="1:6" ht="15" x14ac:dyDescent="0.25">
      <c r="A1089" s="5" t="s">
        <v>77</v>
      </c>
      <c r="B1089" s="12" t="s">
        <v>184</v>
      </c>
      <c r="C1089" s="9" t="s">
        <v>67</v>
      </c>
      <c r="D1089" s="9" t="str">
        <f t="shared" si="16"/>
        <v>Liberia-Africa2006</v>
      </c>
      <c r="E1089" s="11">
        <v>124000000</v>
      </c>
      <c r="F1089" s="11">
        <v>41000000</v>
      </c>
    </row>
    <row r="1090" spans="1:6" ht="15" x14ac:dyDescent="0.25">
      <c r="A1090" s="5" t="s">
        <v>77</v>
      </c>
      <c r="B1090" s="12" t="s">
        <v>99</v>
      </c>
      <c r="C1090" s="9" t="s">
        <v>67</v>
      </c>
      <c r="D1090" s="9" t="str">
        <f t="shared" si="16"/>
        <v>Benin-Africa2006</v>
      </c>
      <c r="E1090" s="11">
        <v>122000000</v>
      </c>
      <c r="F1090" s="11">
        <v>71000000</v>
      </c>
    </row>
    <row r="1091" spans="1:6" ht="15" x14ac:dyDescent="0.25">
      <c r="A1091" s="5" t="s">
        <v>77</v>
      </c>
      <c r="B1091" s="12" t="s">
        <v>137</v>
      </c>
      <c r="C1091" s="9" t="s">
        <v>67</v>
      </c>
      <c r="D1091" s="9" t="str">
        <f t="shared" ref="D1091:D1154" si="17">CONCATENATE(B1091,C1091)</f>
        <v>Eritrea-Africa2006</v>
      </c>
      <c r="E1091" s="11">
        <v>60000000</v>
      </c>
      <c r="F1091" s="8"/>
    </row>
    <row r="1092" spans="1:6" ht="15" x14ac:dyDescent="0.25">
      <c r="A1092" s="5" t="s">
        <v>77</v>
      </c>
      <c r="B1092" s="12" t="s">
        <v>240</v>
      </c>
      <c r="C1092" s="9" t="s">
        <v>67</v>
      </c>
      <c r="D1092" s="9" t="str">
        <f t="shared" si="17"/>
        <v>Sierra Leone-Africa2006</v>
      </c>
      <c r="E1092" s="11">
        <v>23000000</v>
      </c>
      <c r="F1092" s="11">
        <v>15000000</v>
      </c>
    </row>
    <row r="1093" spans="1:6" ht="15" x14ac:dyDescent="0.25">
      <c r="A1093" s="5" t="s">
        <v>77</v>
      </c>
      <c r="B1093" s="12" t="s">
        <v>215</v>
      </c>
      <c r="C1093" s="9" t="s">
        <v>67</v>
      </c>
      <c r="D1093" s="9" t="str">
        <f t="shared" si="17"/>
        <v>Nigeria-Africa2006</v>
      </c>
      <c r="E1093" s="11">
        <v>209000000</v>
      </c>
      <c r="F1093" s="11">
        <v>3536000000</v>
      </c>
    </row>
    <row r="1094" spans="1:6" ht="15" x14ac:dyDescent="0.25">
      <c r="A1094" s="5" t="s">
        <v>77</v>
      </c>
      <c r="B1094" s="12" t="s">
        <v>191</v>
      </c>
      <c r="C1094" s="9" t="s">
        <v>67</v>
      </c>
      <c r="D1094" s="9" t="str">
        <f t="shared" si="17"/>
        <v>Malawi-Africa2006</v>
      </c>
      <c r="E1094" s="11">
        <v>45000000</v>
      </c>
      <c r="F1094" s="11">
        <v>85000000</v>
      </c>
    </row>
    <row r="1095" spans="1:6" ht="15" x14ac:dyDescent="0.25">
      <c r="A1095" s="5" t="s">
        <v>77</v>
      </c>
      <c r="B1095" s="12" t="s">
        <v>263</v>
      </c>
      <c r="C1095" s="9" t="s">
        <v>67</v>
      </c>
      <c r="D1095" s="9" t="str">
        <f t="shared" si="17"/>
        <v>Tanzania-Africa2006</v>
      </c>
      <c r="E1095" s="11">
        <v>986000000</v>
      </c>
      <c r="F1095" s="11">
        <v>571000000</v>
      </c>
    </row>
    <row r="1096" spans="1:6" ht="15" x14ac:dyDescent="0.25">
      <c r="A1096" s="5" t="s">
        <v>77</v>
      </c>
      <c r="B1096" s="12" t="s">
        <v>206</v>
      </c>
      <c r="C1096" s="9" t="s">
        <v>67</v>
      </c>
      <c r="D1096" s="9" t="str">
        <f t="shared" si="17"/>
        <v>Mozambique-Africa2006</v>
      </c>
      <c r="E1096" s="11">
        <v>145000000</v>
      </c>
      <c r="F1096" s="11">
        <v>196000000</v>
      </c>
    </row>
    <row r="1097" spans="1:6" ht="15" x14ac:dyDescent="0.25">
      <c r="A1097" s="5" t="s">
        <v>77</v>
      </c>
      <c r="B1097" s="12" t="s">
        <v>284</v>
      </c>
      <c r="C1097" s="9" t="s">
        <v>67</v>
      </c>
      <c r="D1097" s="9" t="str">
        <f t="shared" si="17"/>
        <v>Zambia-Africa2006</v>
      </c>
      <c r="E1097" s="11">
        <v>110000000</v>
      </c>
      <c r="F1097" s="11">
        <v>97000000</v>
      </c>
    </row>
    <row r="1098" spans="1:6" ht="15" x14ac:dyDescent="0.25">
      <c r="A1098" s="5" t="s">
        <v>77</v>
      </c>
      <c r="B1098" s="12" t="s">
        <v>109</v>
      </c>
      <c r="C1098" s="9" t="s">
        <v>67</v>
      </c>
      <c r="D1098" s="9" t="str">
        <f t="shared" si="17"/>
        <v>Burundi-Africa2006</v>
      </c>
      <c r="E1098" s="11">
        <v>1600000</v>
      </c>
      <c r="F1098" s="11">
        <v>126000000</v>
      </c>
    </row>
    <row r="1099" spans="1:6" ht="15" x14ac:dyDescent="0.25">
      <c r="A1099" s="5" t="s">
        <v>77</v>
      </c>
      <c r="B1099" s="12" t="s">
        <v>108</v>
      </c>
      <c r="C1099" s="9" t="s">
        <v>67</v>
      </c>
      <c r="D1099" s="9" t="str">
        <f t="shared" si="17"/>
        <v>Burkina Faso-Africa2006</v>
      </c>
      <c r="E1099" s="11">
        <v>55000000</v>
      </c>
      <c r="F1099" s="11">
        <v>84000000</v>
      </c>
    </row>
    <row r="1100" spans="1:6" ht="15" x14ac:dyDescent="0.25">
      <c r="A1100" s="5" t="s">
        <v>77</v>
      </c>
      <c r="B1100" s="12" t="s">
        <v>146</v>
      </c>
      <c r="C1100" s="9" t="s">
        <v>67</v>
      </c>
      <c r="D1100" s="9" t="str">
        <f t="shared" si="17"/>
        <v>Gambia, The-Africa2006</v>
      </c>
      <c r="E1100" s="11">
        <v>69000000</v>
      </c>
      <c r="F1100" s="11">
        <v>8000000</v>
      </c>
    </row>
    <row r="1101" spans="1:6" ht="15" x14ac:dyDescent="0.25">
      <c r="A1101" s="5" t="s">
        <v>77</v>
      </c>
      <c r="B1101" s="12" t="s">
        <v>121</v>
      </c>
      <c r="C1101" s="9" t="s">
        <v>67</v>
      </c>
      <c r="D1101" s="9" t="str">
        <f t="shared" si="17"/>
        <v>Congo (Kinshasa)-Africa2006</v>
      </c>
      <c r="E1101" s="11">
        <v>3100000</v>
      </c>
      <c r="F1101" s="11">
        <v>93000000</v>
      </c>
    </row>
    <row r="1102" spans="1:6" ht="15" x14ac:dyDescent="0.25">
      <c r="A1102" s="5" t="s">
        <v>77</v>
      </c>
      <c r="B1102" s="12" t="s">
        <v>273</v>
      </c>
      <c r="C1102" s="9" t="s">
        <v>67</v>
      </c>
      <c r="D1102" s="9" t="str">
        <f t="shared" si="17"/>
        <v>Uganda-Africa2006</v>
      </c>
      <c r="E1102" s="11">
        <v>347000000</v>
      </c>
      <c r="F1102" s="11">
        <v>196000000</v>
      </c>
    </row>
    <row r="1103" spans="1:6" ht="15" x14ac:dyDescent="0.25">
      <c r="A1103" s="5" t="s">
        <v>77</v>
      </c>
      <c r="B1103" s="12" t="s">
        <v>246</v>
      </c>
      <c r="C1103" s="9" t="s">
        <v>67</v>
      </c>
      <c r="D1103" s="9" t="str">
        <f t="shared" si="17"/>
        <v>Somalia-Africa2006</v>
      </c>
      <c r="E1103" s="8"/>
      <c r="F1103" s="8"/>
    </row>
    <row r="1104" spans="1:6" ht="15" x14ac:dyDescent="0.25">
      <c r="A1104" s="5" t="s">
        <v>77</v>
      </c>
      <c r="B1104" s="12" t="s">
        <v>194</v>
      </c>
      <c r="C1104" s="9" t="s">
        <v>67</v>
      </c>
      <c r="D1104" s="9" t="str">
        <f t="shared" si="17"/>
        <v>Mali-Africa2006</v>
      </c>
      <c r="E1104" s="11">
        <v>175000000</v>
      </c>
      <c r="F1104" s="11">
        <v>196000000</v>
      </c>
    </row>
    <row r="1105" spans="1:6" ht="15" x14ac:dyDescent="0.25">
      <c r="A1105" s="5" t="s">
        <v>77</v>
      </c>
      <c r="B1105" s="12" t="s">
        <v>115</v>
      </c>
      <c r="C1105" s="9" t="s">
        <v>67</v>
      </c>
      <c r="D1105" s="9" t="str">
        <f t="shared" si="17"/>
        <v>Chad-Africa2006</v>
      </c>
      <c r="E1105" s="8"/>
      <c r="F1105" s="8"/>
    </row>
    <row r="1106" spans="1:6" ht="15" x14ac:dyDescent="0.25">
      <c r="A1106" s="5" t="s">
        <v>77</v>
      </c>
      <c r="B1106" s="12" t="s">
        <v>82</v>
      </c>
      <c r="C1106" s="9" t="s">
        <v>67</v>
      </c>
      <c r="D1106" s="9" t="str">
        <f t="shared" si="17"/>
        <v>Angola-Africa2006</v>
      </c>
      <c r="E1106" s="11">
        <v>91000000</v>
      </c>
      <c r="F1106" s="11">
        <v>393000000</v>
      </c>
    </row>
    <row r="1107" spans="1:6" ht="15" x14ac:dyDescent="0.25">
      <c r="A1107" s="5" t="s">
        <v>77</v>
      </c>
      <c r="B1107" s="12" t="s">
        <v>214</v>
      </c>
      <c r="C1107" s="9" t="s">
        <v>67</v>
      </c>
      <c r="D1107" s="9" t="str">
        <f t="shared" si="17"/>
        <v>Niger-Africa2006</v>
      </c>
      <c r="E1107" s="11">
        <v>39000000</v>
      </c>
      <c r="F1107" s="11">
        <v>42000000</v>
      </c>
    </row>
    <row r="1108" spans="1:6" ht="15" x14ac:dyDescent="0.25">
      <c r="A1108" s="5" t="s">
        <v>77</v>
      </c>
      <c r="B1108" s="12" t="s">
        <v>198</v>
      </c>
      <c r="C1108" s="9" t="s">
        <v>68</v>
      </c>
      <c r="D1108" s="9" t="str">
        <f t="shared" si="17"/>
        <v>Mauritius-Africa2007</v>
      </c>
      <c r="E1108" s="11">
        <v>1663000000</v>
      </c>
      <c r="F1108" s="11">
        <v>384000000</v>
      </c>
    </row>
    <row r="1109" spans="1:6" ht="15" x14ac:dyDescent="0.25">
      <c r="A1109" s="5" t="s">
        <v>77</v>
      </c>
      <c r="B1109" s="12" t="s">
        <v>269</v>
      </c>
      <c r="C1109" s="9" t="s">
        <v>68</v>
      </c>
      <c r="D1109" s="9" t="str">
        <f t="shared" si="17"/>
        <v>Tunisia-Africa2007</v>
      </c>
      <c r="E1109" s="11">
        <v>3373000000</v>
      </c>
      <c r="F1109" s="11">
        <v>530000000</v>
      </c>
    </row>
    <row r="1110" spans="1:6" ht="15" x14ac:dyDescent="0.25">
      <c r="A1110" s="5" t="s">
        <v>77</v>
      </c>
      <c r="B1110" s="12" t="s">
        <v>239</v>
      </c>
      <c r="C1110" s="9" t="s">
        <v>68</v>
      </c>
      <c r="D1110" s="9" t="str">
        <f t="shared" si="17"/>
        <v>Seychelles-Africa2007</v>
      </c>
      <c r="E1110" s="11">
        <v>60000000</v>
      </c>
      <c r="F1110" s="11">
        <v>11000000</v>
      </c>
    </row>
    <row r="1111" spans="1:6" ht="15" x14ac:dyDescent="0.25">
      <c r="A1111" s="5" t="s">
        <v>77</v>
      </c>
      <c r="B1111" s="12" t="s">
        <v>205</v>
      </c>
      <c r="C1111" s="9" t="s">
        <v>68</v>
      </c>
      <c r="D1111" s="9" t="str">
        <f t="shared" si="17"/>
        <v>Morocco-Africa2007</v>
      </c>
      <c r="E1111" s="11">
        <v>8307000000</v>
      </c>
      <c r="F1111" s="11">
        <v>1418000000</v>
      </c>
    </row>
    <row r="1112" spans="1:6" ht="15" x14ac:dyDescent="0.25">
      <c r="A1112" s="5" t="s">
        <v>77</v>
      </c>
      <c r="B1112" s="12" t="s">
        <v>247</v>
      </c>
      <c r="C1112" s="9" t="s">
        <v>68</v>
      </c>
      <c r="D1112" s="9" t="str">
        <f t="shared" si="17"/>
        <v>South Africa-Africa2007</v>
      </c>
      <c r="E1112" s="11">
        <v>10226000000</v>
      </c>
      <c r="F1112" s="11">
        <v>6103000000</v>
      </c>
    </row>
    <row r="1113" spans="1:6" ht="15" x14ac:dyDescent="0.25">
      <c r="A1113" s="5" t="s">
        <v>77</v>
      </c>
      <c r="B1113" s="12" t="s">
        <v>76</v>
      </c>
      <c r="C1113" s="9" t="s">
        <v>68</v>
      </c>
      <c r="D1113" s="9" t="str">
        <f t="shared" si="17"/>
        <v>Algeria-Africa2007</v>
      </c>
      <c r="E1113" s="11">
        <v>332000000</v>
      </c>
      <c r="F1113" s="11">
        <v>504000000</v>
      </c>
    </row>
    <row r="1114" spans="1:6" ht="15" x14ac:dyDescent="0.25">
      <c r="A1114" s="5" t="s">
        <v>77</v>
      </c>
      <c r="B1114" s="12" t="s">
        <v>185</v>
      </c>
      <c r="C1114" s="9" t="s">
        <v>68</v>
      </c>
      <c r="D1114" s="9" t="str">
        <f t="shared" si="17"/>
        <v>Libya-Africa2007</v>
      </c>
      <c r="E1114" s="11">
        <v>99000000</v>
      </c>
      <c r="F1114" s="11">
        <v>1010000000</v>
      </c>
    </row>
    <row r="1115" spans="1:6" ht="15" x14ac:dyDescent="0.25">
      <c r="A1115" s="5" t="s">
        <v>77</v>
      </c>
      <c r="B1115" s="12" t="s">
        <v>134</v>
      </c>
      <c r="C1115" s="9" t="s">
        <v>68</v>
      </c>
      <c r="D1115" s="9" t="str">
        <f t="shared" si="17"/>
        <v>Egypt-Africa2007</v>
      </c>
      <c r="E1115" s="11">
        <v>10327000000</v>
      </c>
      <c r="F1115" s="11">
        <v>2886000000</v>
      </c>
    </row>
    <row r="1116" spans="1:6" ht="15" x14ac:dyDescent="0.25">
      <c r="A1116" s="5" t="s">
        <v>77</v>
      </c>
      <c r="B1116" s="12" t="s">
        <v>104</v>
      </c>
      <c r="C1116" s="9" t="s">
        <v>68</v>
      </c>
      <c r="D1116" s="9" t="str">
        <f t="shared" si="17"/>
        <v>Botswana-Africa2007</v>
      </c>
      <c r="E1116" s="11">
        <v>548000000</v>
      </c>
      <c r="F1116" s="11">
        <v>284000000</v>
      </c>
    </row>
    <row r="1117" spans="1:6" ht="15" x14ac:dyDescent="0.25">
      <c r="A1117" s="5" t="s">
        <v>77</v>
      </c>
      <c r="B1117" s="12" t="s">
        <v>183</v>
      </c>
      <c r="C1117" s="9" t="s">
        <v>68</v>
      </c>
      <c r="D1117" s="9" t="str">
        <f t="shared" si="17"/>
        <v>Lesotho-Africa2007</v>
      </c>
      <c r="E1117" s="11">
        <v>31000000</v>
      </c>
      <c r="F1117" s="11">
        <v>276000000</v>
      </c>
    </row>
    <row r="1118" spans="1:6" ht="15" x14ac:dyDescent="0.25">
      <c r="A1118" s="5" t="s">
        <v>77</v>
      </c>
      <c r="B1118" s="12" t="s">
        <v>208</v>
      </c>
      <c r="C1118" s="9" t="s">
        <v>68</v>
      </c>
      <c r="D1118" s="9" t="str">
        <f t="shared" si="17"/>
        <v>Namibia-Africa2007</v>
      </c>
      <c r="E1118" s="11">
        <v>542000000</v>
      </c>
      <c r="F1118" s="11">
        <v>132000000</v>
      </c>
    </row>
    <row r="1119" spans="1:6" ht="15" x14ac:dyDescent="0.25">
      <c r="A1119" s="5" t="s">
        <v>77</v>
      </c>
      <c r="B1119" s="12" t="s">
        <v>130</v>
      </c>
      <c r="C1119" s="9" t="s">
        <v>68</v>
      </c>
      <c r="D1119" s="9" t="str">
        <f t="shared" si="17"/>
        <v>Djibouti-Africa2007</v>
      </c>
      <c r="E1119" s="11">
        <v>6800000</v>
      </c>
      <c r="F1119" s="11">
        <v>14200000</v>
      </c>
    </row>
    <row r="1120" spans="1:6" ht="15" x14ac:dyDescent="0.25">
      <c r="A1120" s="5" t="s">
        <v>77</v>
      </c>
      <c r="B1120" s="12" t="s">
        <v>258</v>
      </c>
      <c r="C1120" s="9" t="s">
        <v>68</v>
      </c>
      <c r="D1120" s="9" t="str">
        <f t="shared" si="17"/>
        <v>Swaziland-Africa2007</v>
      </c>
      <c r="E1120" s="11">
        <v>32000000</v>
      </c>
      <c r="F1120" s="11">
        <v>63000000</v>
      </c>
    </row>
    <row r="1121" spans="1:6" ht="15" x14ac:dyDescent="0.25">
      <c r="A1121" s="5" t="s">
        <v>77</v>
      </c>
      <c r="B1121" s="12" t="s">
        <v>285</v>
      </c>
      <c r="C1121" s="9" t="s">
        <v>68</v>
      </c>
      <c r="D1121" s="9" t="str">
        <f t="shared" si="17"/>
        <v>Zimbabwe-Africa2007</v>
      </c>
      <c r="E1121" s="11">
        <v>365000000</v>
      </c>
      <c r="F1121" s="8"/>
    </row>
    <row r="1122" spans="1:6" ht="15" x14ac:dyDescent="0.25">
      <c r="A1122" s="5" t="s">
        <v>77</v>
      </c>
      <c r="B1122" s="12" t="s">
        <v>149</v>
      </c>
      <c r="C1122" s="9" t="s">
        <v>68</v>
      </c>
      <c r="D1122" s="9" t="str">
        <f t="shared" si="17"/>
        <v>Ghana-Africa2007</v>
      </c>
      <c r="E1122" s="11">
        <v>990000000</v>
      </c>
      <c r="F1122" s="11">
        <v>816000000</v>
      </c>
    </row>
    <row r="1123" spans="1:6" ht="15" x14ac:dyDescent="0.25">
      <c r="A1123" s="5" t="s">
        <v>77</v>
      </c>
      <c r="B1123" s="12" t="s">
        <v>145</v>
      </c>
      <c r="C1123" s="9" t="s">
        <v>68</v>
      </c>
      <c r="D1123" s="9" t="str">
        <f t="shared" si="17"/>
        <v>Gabon-Africa2007</v>
      </c>
      <c r="E1123" s="8"/>
      <c r="F1123" s="8"/>
    </row>
    <row r="1124" spans="1:6" ht="15" x14ac:dyDescent="0.25">
      <c r="A1124" s="5" t="s">
        <v>77</v>
      </c>
      <c r="B1124" s="12" t="s">
        <v>114</v>
      </c>
      <c r="C1124" s="9" t="s">
        <v>68</v>
      </c>
      <c r="D1124" s="9" t="str">
        <f t="shared" si="17"/>
        <v>Central African Republic-Africa2007</v>
      </c>
      <c r="E1124" s="11">
        <v>10800000</v>
      </c>
      <c r="F1124" s="11">
        <v>54000000</v>
      </c>
    </row>
    <row r="1125" spans="1:6" ht="15" x14ac:dyDescent="0.25">
      <c r="A1125" s="5" t="s">
        <v>77</v>
      </c>
      <c r="B1125" s="12" t="s">
        <v>123</v>
      </c>
      <c r="C1125" s="9" t="s">
        <v>68</v>
      </c>
      <c r="D1125" s="9" t="str">
        <f t="shared" si="17"/>
        <v>Cote d'Ivoire-Africa2007</v>
      </c>
      <c r="E1125" s="11">
        <v>115000000</v>
      </c>
      <c r="F1125" s="11">
        <v>606000000</v>
      </c>
    </row>
    <row r="1126" spans="1:6" ht="15" x14ac:dyDescent="0.25">
      <c r="A1126" s="5" t="s">
        <v>77</v>
      </c>
      <c r="B1126" s="12" t="s">
        <v>256</v>
      </c>
      <c r="C1126" s="9" t="s">
        <v>68</v>
      </c>
      <c r="D1126" s="9" t="str">
        <f t="shared" si="17"/>
        <v>Sudan-Africa2007</v>
      </c>
      <c r="E1126" s="11">
        <v>262000000</v>
      </c>
      <c r="F1126" s="11">
        <v>1477000000</v>
      </c>
    </row>
    <row r="1127" spans="1:6" ht="15" x14ac:dyDescent="0.25">
      <c r="A1127" s="5" t="s">
        <v>77</v>
      </c>
      <c r="B1127" s="12" t="s">
        <v>197</v>
      </c>
      <c r="C1127" s="9" t="s">
        <v>68</v>
      </c>
      <c r="D1127" s="9" t="str">
        <f t="shared" si="17"/>
        <v>Mauritania-Africa2007</v>
      </c>
      <c r="E1127" s="8"/>
      <c r="F1127" s="8"/>
    </row>
    <row r="1128" spans="1:6" ht="15" x14ac:dyDescent="0.25">
      <c r="A1128" s="5" t="s">
        <v>77</v>
      </c>
      <c r="B1128" s="12" t="s">
        <v>139</v>
      </c>
      <c r="C1128" s="9" t="s">
        <v>68</v>
      </c>
      <c r="D1128" s="9" t="str">
        <f t="shared" si="17"/>
        <v>Ethiopia-Africa2007</v>
      </c>
      <c r="E1128" s="11">
        <v>790000000</v>
      </c>
      <c r="F1128" s="11">
        <v>107000000</v>
      </c>
    </row>
    <row r="1129" spans="1:6" ht="15" x14ac:dyDescent="0.25">
      <c r="A1129" s="5" t="s">
        <v>77</v>
      </c>
      <c r="B1129" s="12" t="s">
        <v>190</v>
      </c>
      <c r="C1129" s="9" t="s">
        <v>68</v>
      </c>
      <c r="D1129" s="9" t="str">
        <f t="shared" si="17"/>
        <v>Madagascar-Africa2007</v>
      </c>
      <c r="E1129" s="11">
        <v>506000000</v>
      </c>
      <c r="F1129" s="11">
        <v>94000000</v>
      </c>
    </row>
    <row r="1130" spans="1:6" ht="15" x14ac:dyDescent="0.25">
      <c r="A1130" s="5" t="s">
        <v>77</v>
      </c>
      <c r="B1130" s="12" t="s">
        <v>136</v>
      </c>
      <c r="C1130" s="9" t="s">
        <v>68</v>
      </c>
      <c r="D1130" s="9" t="str">
        <f t="shared" si="17"/>
        <v>Equatorial Guinea-Africa2007</v>
      </c>
      <c r="E1130" s="8"/>
      <c r="F1130" s="8"/>
    </row>
    <row r="1131" spans="1:6" ht="15" x14ac:dyDescent="0.25">
      <c r="A1131" s="5" t="s">
        <v>77</v>
      </c>
      <c r="B1131" s="12" t="s">
        <v>266</v>
      </c>
      <c r="C1131" s="9" t="s">
        <v>68</v>
      </c>
      <c r="D1131" s="9" t="str">
        <f t="shared" si="17"/>
        <v>Togo-Africa2007</v>
      </c>
      <c r="E1131" s="11">
        <v>38000000</v>
      </c>
      <c r="F1131" s="11">
        <v>59000000</v>
      </c>
    </row>
    <row r="1132" spans="1:6" ht="15" x14ac:dyDescent="0.25">
      <c r="A1132" s="5" t="s">
        <v>77</v>
      </c>
      <c r="B1132" s="12" t="s">
        <v>175</v>
      </c>
      <c r="C1132" s="9" t="s">
        <v>68</v>
      </c>
      <c r="D1132" s="9" t="str">
        <f t="shared" si="17"/>
        <v>Kenya-Africa2007</v>
      </c>
      <c r="E1132" s="11">
        <v>1514000000</v>
      </c>
      <c r="F1132" s="11">
        <v>265000000</v>
      </c>
    </row>
    <row r="1133" spans="1:6" ht="15" x14ac:dyDescent="0.25">
      <c r="A1133" s="5" t="s">
        <v>77</v>
      </c>
      <c r="B1133" s="12" t="s">
        <v>232</v>
      </c>
      <c r="C1133" s="9" t="s">
        <v>68</v>
      </c>
      <c r="D1133" s="9" t="str">
        <f t="shared" si="17"/>
        <v>Rwanda-Africa2007</v>
      </c>
      <c r="E1133" s="11">
        <v>177000000</v>
      </c>
      <c r="F1133" s="11">
        <v>98000000</v>
      </c>
    </row>
    <row r="1134" spans="1:6" ht="15" x14ac:dyDescent="0.25">
      <c r="A1134" s="5" t="s">
        <v>77</v>
      </c>
      <c r="B1134" s="12" t="s">
        <v>235</v>
      </c>
      <c r="C1134" s="9" t="s">
        <v>68</v>
      </c>
      <c r="D1134" s="9" t="str">
        <f t="shared" si="17"/>
        <v>Sao Tome and Principe-Africa2007</v>
      </c>
      <c r="E1134" s="11">
        <v>5000000</v>
      </c>
      <c r="F1134" s="11">
        <v>700000</v>
      </c>
    </row>
    <row r="1135" spans="1:6" ht="15" x14ac:dyDescent="0.25">
      <c r="A1135" s="5" t="s">
        <v>77</v>
      </c>
      <c r="B1135" s="12" t="s">
        <v>249</v>
      </c>
      <c r="C1135" s="9" t="s">
        <v>68</v>
      </c>
      <c r="D1135" s="9" t="str">
        <f t="shared" si="17"/>
        <v>South Sudan-Africa2007</v>
      </c>
      <c r="E1135" s="8"/>
      <c r="F1135" s="8"/>
    </row>
    <row r="1136" spans="1:6" ht="15" x14ac:dyDescent="0.25">
      <c r="A1136" s="5" t="s">
        <v>77</v>
      </c>
      <c r="B1136" s="12" t="s">
        <v>155</v>
      </c>
      <c r="C1136" s="9" t="s">
        <v>68</v>
      </c>
      <c r="D1136" s="9" t="str">
        <f t="shared" si="17"/>
        <v>Guinea-Africa2007</v>
      </c>
      <c r="E1136" s="11">
        <v>1100000</v>
      </c>
      <c r="F1136" s="11">
        <v>96000000</v>
      </c>
    </row>
    <row r="1137" spans="1:6" ht="15" x14ac:dyDescent="0.25">
      <c r="A1137" s="5" t="s">
        <v>77</v>
      </c>
      <c r="B1137" s="12" t="s">
        <v>120</v>
      </c>
      <c r="C1137" s="9" t="s">
        <v>68</v>
      </c>
      <c r="D1137" s="9" t="str">
        <f t="shared" si="17"/>
        <v>Congo (Brazzaville)-Africa2007</v>
      </c>
      <c r="E1137" s="11">
        <v>54000000</v>
      </c>
      <c r="F1137" s="11">
        <v>168000000</v>
      </c>
    </row>
    <row r="1138" spans="1:6" ht="15" x14ac:dyDescent="0.25">
      <c r="A1138" s="5" t="s">
        <v>77</v>
      </c>
      <c r="B1138" s="12" t="s">
        <v>184</v>
      </c>
      <c r="C1138" s="9" t="s">
        <v>68</v>
      </c>
      <c r="D1138" s="9" t="str">
        <f t="shared" si="17"/>
        <v>Liberia-Africa2007</v>
      </c>
      <c r="E1138" s="11">
        <v>131000000</v>
      </c>
      <c r="F1138" s="11">
        <v>48000000</v>
      </c>
    </row>
    <row r="1139" spans="1:6" ht="15" x14ac:dyDescent="0.25">
      <c r="A1139" s="5" t="s">
        <v>77</v>
      </c>
      <c r="B1139" s="12" t="s">
        <v>99</v>
      </c>
      <c r="C1139" s="9" t="s">
        <v>68</v>
      </c>
      <c r="D1139" s="9" t="str">
        <f t="shared" si="17"/>
        <v>Benin-Africa2007</v>
      </c>
      <c r="E1139" s="11">
        <v>206000000</v>
      </c>
      <c r="F1139" s="11">
        <v>107000000</v>
      </c>
    </row>
    <row r="1140" spans="1:6" ht="15" x14ac:dyDescent="0.25">
      <c r="A1140" s="5" t="s">
        <v>77</v>
      </c>
      <c r="B1140" s="12" t="s">
        <v>119</v>
      </c>
      <c r="C1140" s="9" t="s">
        <v>68</v>
      </c>
      <c r="D1140" s="9" t="str">
        <f t="shared" si="17"/>
        <v>Comoros-Africa2007</v>
      </c>
      <c r="E1140" s="11">
        <v>30000000</v>
      </c>
      <c r="F1140" s="11">
        <v>15000000</v>
      </c>
    </row>
    <row r="1141" spans="1:6" ht="15" x14ac:dyDescent="0.25">
      <c r="A1141" s="5" t="s">
        <v>77</v>
      </c>
      <c r="B1141" s="12" t="s">
        <v>237</v>
      </c>
      <c r="C1141" s="9" t="s">
        <v>68</v>
      </c>
      <c r="D1141" s="9" t="str">
        <f t="shared" si="17"/>
        <v>Senegal-Africa2007</v>
      </c>
      <c r="E1141" s="11">
        <v>622000000</v>
      </c>
      <c r="F1141" s="11">
        <v>352000000</v>
      </c>
    </row>
    <row r="1142" spans="1:6" ht="15" x14ac:dyDescent="0.25">
      <c r="A1142" s="5" t="s">
        <v>77</v>
      </c>
      <c r="B1142" s="12" t="s">
        <v>240</v>
      </c>
      <c r="C1142" s="9" t="s">
        <v>68</v>
      </c>
      <c r="D1142" s="9" t="str">
        <f t="shared" si="17"/>
        <v>Sierra Leone-Africa2007</v>
      </c>
      <c r="E1142" s="11">
        <v>22000000</v>
      </c>
      <c r="F1142" s="11">
        <v>17000000</v>
      </c>
    </row>
    <row r="1143" spans="1:6" ht="15" x14ac:dyDescent="0.25">
      <c r="A1143" s="5" t="s">
        <v>77</v>
      </c>
      <c r="B1143" s="12" t="s">
        <v>111</v>
      </c>
      <c r="C1143" s="9" t="s">
        <v>68</v>
      </c>
      <c r="D1143" s="9" t="str">
        <f t="shared" si="17"/>
        <v>Cameroon-Africa2007</v>
      </c>
      <c r="E1143" s="11">
        <v>254000000</v>
      </c>
      <c r="F1143" s="11">
        <v>466000000</v>
      </c>
    </row>
    <row r="1144" spans="1:6" ht="15" x14ac:dyDescent="0.25">
      <c r="A1144" s="5" t="s">
        <v>77</v>
      </c>
      <c r="B1144" s="12" t="s">
        <v>156</v>
      </c>
      <c r="C1144" s="9" t="s">
        <v>68</v>
      </c>
      <c r="D1144" s="9" t="str">
        <f t="shared" si="17"/>
        <v>Guinea-Bissau-Africa2007</v>
      </c>
      <c r="E1144" s="11">
        <v>28400000</v>
      </c>
      <c r="F1144" s="11">
        <v>40700000</v>
      </c>
    </row>
    <row r="1145" spans="1:6" ht="15" x14ac:dyDescent="0.25">
      <c r="A1145" s="5" t="s">
        <v>77</v>
      </c>
      <c r="B1145" s="12" t="s">
        <v>137</v>
      </c>
      <c r="C1145" s="9" t="s">
        <v>68</v>
      </c>
      <c r="D1145" s="9" t="str">
        <f t="shared" si="17"/>
        <v>Eritrea-Africa2007</v>
      </c>
      <c r="E1145" s="11">
        <v>61000000</v>
      </c>
      <c r="F1145" s="8"/>
    </row>
    <row r="1146" spans="1:6" ht="15" x14ac:dyDescent="0.25">
      <c r="A1146" s="5" t="s">
        <v>77</v>
      </c>
      <c r="B1146" s="12" t="s">
        <v>215</v>
      </c>
      <c r="C1146" s="9" t="s">
        <v>68</v>
      </c>
      <c r="D1146" s="9" t="str">
        <f t="shared" si="17"/>
        <v>Nigeria-Africa2007</v>
      </c>
      <c r="E1146" s="11">
        <v>337000000</v>
      </c>
      <c r="F1146" s="11">
        <v>6664000000</v>
      </c>
    </row>
    <row r="1147" spans="1:6" ht="15" x14ac:dyDescent="0.25">
      <c r="A1147" s="5" t="s">
        <v>77</v>
      </c>
      <c r="B1147" s="12" t="s">
        <v>191</v>
      </c>
      <c r="C1147" s="9" t="s">
        <v>68</v>
      </c>
      <c r="D1147" s="9" t="str">
        <f t="shared" si="17"/>
        <v>Malawi-Africa2007</v>
      </c>
      <c r="E1147" s="11">
        <v>43000000</v>
      </c>
      <c r="F1147" s="11">
        <v>79000000</v>
      </c>
    </row>
    <row r="1148" spans="1:6" ht="15" x14ac:dyDescent="0.25">
      <c r="A1148" s="5" t="s">
        <v>77</v>
      </c>
      <c r="B1148" s="12" t="s">
        <v>263</v>
      </c>
      <c r="C1148" s="9" t="s">
        <v>68</v>
      </c>
      <c r="D1148" s="9" t="str">
        <f t="shared" si="17"/>
        <v>Tanzania-Africa2007</v>
      </c>
      <c r="E1148" s="11">
        <v>1215000000</v>
      </c>
      <c r="F1148" s="11">
        <v>616000000</v>
      </c>
    </row>
    <row r="1149" spans="1:6" ht="15" x14ac:dyDescent="0.25">
      <c r="A1149" s="5" t="s">
        <v>77</v>
      </c>
      <c r="B1149" s="12" t="s">
        <v>206</v>
      </c>
      <c r="C1149" s="9" t="s">
        <v>68</v>
      </c>
      <c r="D1149" s="9" t="str">
        <f t="shared" si="17"/>
        <v>Mozambique-Africa2007</v>
      </c>
      <c r="E1149" s="11">
        <v>182000000</v>
      </c>
      <c r="F1149" s="11">
        <v>209000000</v>
      </c>
    </row>
    <row r="1150" spans="1:6" ht="15" x14ac:dyDescent="0.25">
      <c r="A1150" s="5" t="s">
        <v>77</v>
      </c>
      <c r="B1150" s="12" t="s">
        <v>284</v>
      </c>
      <c r="C1150" s="9" t="s">
        <v>68</v>
      </c>
      <c r="D1150" s="9" t="str">
        <f t="shared" si="17"/>
        <v>Zambia-Africa2007</v>
      </c>
      <c r="E1150" s="11">
        <v>138000000</v>
      </c>
      <c r="F1150" s="11">
        <v>98000000</v>
      </c>
    </row>
    <row r="1151" spans="1:6" ht="15" x14ac:dyDescent="0.25">
      <c r="A1151" s="5" t="s">
        <v>77</v>
      </c>
      <c r="B1151" s="12" t="s">
        <v>109</v>
      </c>
      <c r="C1151" s="9" t="s">
        <v>68</v>
      </c>
      <c r="D1151" s="9" t="str">
        <f t="shared" si="17"/>
        <v>Burundi-Africa2007</v>
      </c>
      <c r="E1151" s="11">
        <v>2300000</v>
      </c>
      <c r="F1151" s="11">
        <v>106000000</v>
      </c>
    </row>
    <row r="1152" spans="1:6" ht="15" x14ac:dyDescent="0.25">
      <c r="A1152" s="5" t="s">
        <v>77</v>
      </c>
      <c r="B1152" s="12" t="s">
        <v>108</v>
      </c>
      <c r="C1152" s="9" t="s">
        <v>68</v>
      </c>
      <c r="D1152" s="9" t="str">
        <f t="shared" si="17"/>
        <v>Burkina Faso-Africa2007</v>
      </c>
      <c r="E1152" s="11">
        <v>61000000</v>
      </c>
      <c r="F1152" s="11">
        <v>93000000</v>
      </c>
    </row>
    <row r="1153" spans="1:6" ht="15" x14ac:dyDescent="0.25">
      <c r="A1153" s="5" t="s">
        <v>77</v>
      </c>
      <c r="B1153" s="12" t="s">
        <v>146</v>
      </c>
      <c r="C1153" s="9" t="s">
        <v>68</v>
      </c>
      <c r="D1153" s="9" t="str">
        <f t="shared" si="17"/>
        <v>Gambia, The-Africa2007</v>
      </c>
      <c r="E1153" s="11">
        <v>87000000</v>
      </c>
      <c r="F1153" s="11">
        <v>8000000</v>
      </c>
    </row>
    <row r="1154" spans="1:6" ht="15" x14ac:dyDescent="0.25">
      <c r="A1154" s="5" t="s">
        <v>77</v>
      </c>
      <c r="B1154" s="12" t="s">
        <v>121</v>
      </c>
      <c r="C1154" s="9" t="s">
        <v>68</v>
      </c>
      <c r="D1154" s="9" t="str">
        <f t="shared" si="17"/>
        <v>Congo (Kinshasa)-Africa2007</v>
      </c>
      <c r="E1154" s="11">
        <v>700000</v>
      </c>
      <c r="F1154" s="11">
        <v>109000000</v>
      </c>
    </row>
    <row r="1155" spans="1:6" ht="15" x14ac:dyDescent="0.25">
      <c r="A1155" s="5" t="s">
        <v>77</v>
      </c>
      <c r="B1155" s="12" t="s">
        <v>246</v>
      </c>
      <c r="C1155" s="9" t="s">
        <v>68</v>
      </c>
      <c r="D1155" s="9" t="str">
        <f t="shared" ref="D1155:D1218" si="18">CONCATENATE(B1155,C1155)</f>
        <v>Somalia-Africa2007</v>
      </c>
      <c r="E1155" s="8"/>
      <c r="F1155" s="8"/>
    </row>
    <row r="1156" spans="1:6" ht="15" x14ac:dyDescent="0.25">
      <c r="A1156" s="5" t="s">
        <v>77</v>
      </c>
      <c r="B1156" s="12" t="s">
        <v>273</v>
      </c>
      <c r="C1156" s="9" t="s">
        <v>68</v>
      </c>
      <c r="D1156" s="9" t="str">
        <f t="shared" si="18"/>
        <v>Uganda-Africa2007</v>
      </c>
      <c r="E1156" s="11">
        <v>402000000</v>
      </c>
      <c r="F1156" s="11">
        <v>220000000</v>
      </c>
    </row>
    <row r="1157" spans="1:6" ht="15" x14ac:dyDescent="0.25">
      <c r="A1157" s="5" t="s">
        <v>77</v>
      </c>
      <c r="B1157" s="12" t="s">
        <v>82</v>
      </c>
      <c r="C1157" s="9" t="s">
        <v>68</v>
      </c>
      <c r="D1157" s="9" t="str">
        <f t="shared" si="18"/>
        <v>Angola-Africa2007</v>
      </c>
      <c r="E1157" s="11">
        <v>236000000</v>
      </c>
      <c r="F1157" s="11">
        <v>473000000</v>
      </c>
    </row>
    <row r="1158" spans="1:6" ht="15" x14ac:dyDescent="0.25">
      <c r="A1158" s="5" t="s">
        <v>77</v>
      </c>
      <c r="B1158" s="12" t="s">
        <v>194</v>
      </c>
      <c r="C1158" s="9" t="s">
        <v>68</v>
      </c>
      <c r="D1158" s="9" t="str">
        <f t="shared" si="18"/>
        <v>Mali-Africa2007</v>
      </c>
      <c r="E1158" s="11">
        <v>227000000</v>
      </c>
      <c r="F1158" s="11">
        <v>201000000</v>
      </c>
    </row>
    <row r="1159" spans="1:6" ht="15" x14ac:dyDescent="0.25">
      <c r="A1159" s="5" t="s">
        <v>77</v>
      </c>
      <c r="B1159" s="12" t="s">
        <v>115</v>
      </c>
      <c r="C1159" s="9" t="s">
        <v>68</v>
      </c>
      <c r="D1159" s="9" t="str">
        <f t="shared" si="18"/>
        <v>Chad-Africa2007</v>
      </c>
      <c r="E1159" s="8"/>
      <c r="F1159" s="8"/>
    </row>
    <row r="1160" spans="1:6" ht="15" x14ac:dyDescent="0.25">
      <c r="A1160" s="5" t="s">
        <v>77</v>
      </c>
      <c r="B1160" s="12" t="s">
        <v>214</v>
      </c>
      <c r="C1160" s="9" t="s">
        <v>68</v>
      </c>
      <c r="D1160" s="9" t="str">
        <f t="shared" si="18"/>
        <v>Niger-Africa2007</v>
      </c>
      <c r="E1160" s="11">
        <v>44000000</v>
      </c>
      <c r="F1160" s="11">
        <v>48000000</v>
      </c>
    </row>
    <row r="1161" spans="1:6" ht="15" x14ac:dyDescent="0.25">
      <c r="A1161" s="5" t="s">
        <v>77</v>
      </c>
      <c r="B1161" s="12" t="s">
        <v>198</v>
      </c>
      <c r="C1161" s="9" t="s">
        <v>69</v>
      </c>
      <c r="D1161" s="9" t="str">
        <f t="shared" si="18"/>
        <v>Mauritius-Africa2008</v>
      </c>
      <c r="E1161" s="11">
        <v>1823000000</v>
      </c>
      <c r="F1161" s="11">
        <v>489000000</v>
      </c>
    </row>
    <row r="1162" spans="1:6" ht="15" x14ac:dyDescent="0.25">
      <c r="A1162" s="5" t="s">
        <v>77</v>
      </c>
      <c r="B1162" s="12" t="s">
        <v>239</v>
      </c>
      <c r="C1162" s="9" t="s">
        <v>69</v>
      </c>
      <c r="D1162" s="9" t="str">
        <f t="shared" si="18"/>
        <v>Seychelles-Africa2008</v>
      </c>
      <c r="E1162" s="11">
        <v>46000000</v>
      </c>
      <c r="F1162" s="11">
        <v>7000000</v>
      </c>
    </row>
    <row r="1163" spans="1:6" ht="15" x14ac:dyDescent="0.25">
      <c r="A1163" s="5" t="s">
        <v>77</v>
      </c>
      <c r="B1163" s="12" t="s">
        <v>269</v>
      </c>
      <c r="C1163" s="9" t="s">
        <v>69</v>
      </c>
      <c r="D1163" s="9" t="str">
        <f t="shared" si="18"/>
        <v>Tunisia-Africa2008</v>
      </c>
      <c r="E1163" s="11">
        <v>3909000000</v>
      </c>
      <c r="F1163" s="11">
        <v>555000000</v>
      </c>
    </row>
    <row r="1164" spans="1:6" ht="15" x14ac:dyDescent="0.25">
      <c r="A1164" s="5" t="s">
        <v>77</v>
      </c>
      <c r="B1164" s="12" t="s">
        <v>205</v>
      </c>
      <c r="C1164" s="9" t="s">
        <v>69</v>
      </c>
      <c r="D1164" s="9" t="str">
        <f t="shared" si="18"/>
        <v>Morocco-Africa2008</v>
      </c>
      <c r="E1164" s="11">
        <v>8885000000</v>
      </c>
      <c r="F1164" s="11">
        <v>1910000000</v>
      </c>
    </row>
    <row r="1165" spans="1:6" ht="15" x14ac:dyDescent="0.25">
      <c r="A1165" s="5" t="s">
        <v>77</v>
      </c>
      <c r="B1165" s="12" t="s">
        <v>247</v>
      </c>
      <c r="C1165" s="9" t="s">
        <v>69</v>
      </c>
      <c r="D1165" s="9" t="str">
        <f t="shared" si="18"/>
        <v>South Africa-Africa2008</v>
      </c>
      <c r="E1165" s="11">
        <v>9178000000</v>
      </c>
      <c r="F1165" s="11">
        <v>6905000000</v>
      </c>
    </row>
    <row r="1166" spans="1:6" ht="15" x14ac:dyDescent="0.25">
      <c r="A1166" s="5" t="s">
        <v>77</v>
      </c>
      <c r="B1166" s="12" t="s">
        <v>185</v>
      </c>
      <c r="C1166" s="9" t="s">
        <v>69</v>
      </c>
      <c r="D1166" s="9" t="str">
        <f t="shared" si="18"/>
        <v>Libya-Africa2008</v>
      </c>
      <c r="E1166" s="11">
        <v>99000000</v>
      </c>
      <c r="F1166" s="11">
        <v>1339000000</v>
      </c>
    </row>
    <row r="1167" spans="1:6" ht="15" x14ac:dyDescent="0.25">
      <c r="A1167" s="5" t="s">
        <v>77</v>
      </c>
      <c r="B1167" s="12" t="s">
        <v>134</v>
      </c>
      <c r="C1167" s="9" t="s">
        <v>69</v>
      </c>
      <c r="D1167" s="9" t="str">
        <f t="shared" si="18"/>
        <v>Egypt-Africa2008</v>
      </c>
      <c r="E1167" s="11">
        <v>12104000000</v>
      </c>
      <c r="F1167" s="11">
        <v>3390000000</v>
      </c>
    </row>
    <row r="1168" spans="1:6" ht="15" x14ac:dyDescent="0.25">
      <c r="A1168" s="5" t="s">
        <v>77</v>
      </c>
      <c r="B1168" s="12" t="s">
        <v>76</v>
      </c>
      <c r="C1168" s="9" t="s">
        <v>69</v>
      </c>
      <c r="D1168" s="9" t="str">
        <f t="shared" si="18"/>
        <v>Algeria-Africa2008</v>
      </c>
      <c r="E1168" s="11">
        <v>474000000</v>
      </c>
      <c r="F1168" s="11">
        <v>617000000</v>
      </c>
    </row>
    <row r="1169" spans="1:6" ht="15" x14ac:dyDescent="0.25">
      <c r="A1169" s="5" t="s">
        <v>77</v>
      </c>
      <c r="B1169" s="12" t="s">
        <v>104</v>
      </c>
      <c r="C1169" s="9" t="s">
        <v>69</v>
      </c>
      <c r="D1169" s="9" t="str">
        <f t="shared" si="18"/>
        <v>Botswana-Africa2008</v>
      </c>
      <c r="E1169" s="11">
        <v>59000000</v>
      </c>
      <c r="F1169" s="11">
        <v>54000000</v>
      </c>
    </row>
    <row r="1170" spans="1:6" ht="15" x14ac:dyDescent="0.25">
      <c r="A1170" s="5" t="s">
        <v>77</v>
      </c>
      <c r="B1170" s="12" t="s">
        <v>183</v>
      </c>
      <c r="C1170" s="9" t="s">
        <v>69</v>
      </c>
      <c r="D1170" s="9" t="str">
        <f t="shared" si="18"/>
        <v>Lesotho-Africa2008</v>
      </c>
      <c r="E1170" s="11">
        <v>30000000</v>
      </c>
      <c r="F1170" s="11">
        <v>248000000</v>
      </c>
    </row>
    <row r="1171" spans="1:6" ht="15" x14ac:dyDescent="0.25">
      <c r="A1171" s="5" t="s">
        <v>77</v>
      </c>
      <c r="B1171" s="12" t="s">
        <v>208</v>
      </c>
      <c r="C1171" s="9" t="s">
        <v>69</v>
      </c>
      <c r="D1171" s="9" t="str">
        <f t="shared" si="18"/>
        <v>Namibia-Africa2008</v>
      </c>
      <c r="E1171" s="11">
        <v>484000000</v>
      </c>
      <c r="F1171" s="11">
        <v>114000000</v>
      </c>
    </row>
    <row r="1172" spans="1:6" ht="15" x14ac:dyDescent="0.25">
      <c r="A1172" s="5" t="s">
        <v>77</v>
      </c>
      <c r="B1172" s="12" t="s">
        <v>130</v>
      </c>
      <c r="C1172" s="9" t="s">
        <v>69</v>
      </c>
      <c r="D1172" s="9" t="str">
        <f t="shared" si="18"/>
        <v>Djibouti-Africa2008</v>
      </c>
      <c r="E1172" s="11">
        <v>7800000</v>
      </c>
      <c r="F1172" s="11">
        <v>15500000</v>
      </c>
    </row>
    <row r="1173" spans="1:6" ht="15" x14ac:dyDescent="0.25">
      <c r="A1173" s="5" t="s">
        <v>77</v>
      </c>
      <c r="B1173" s="12" t="s">
        <v>258</v>
      </c>
      <c r="C1173" s="9" t="s">
        <v>69</v>
      </c>
      <c r="D1173" s="9" t="str">
        <f t="shared" si="18"/>
        <v>Swaziland-Africa2008</v>
      </c>
      <c r="E1173" s="11">
        <v>26000000</v>
      </c>
      <c r="F1173" s="11">
        <v>59000000</v>
      </c>
    </row>
    <row r="1174" spans="1:6" ht="15" x14ac:dyDescent="0.25">
      <c r="A1174" s="5" t="s">
        <v>77</v>
      </c>
      <c r="B1174" s="12" t="s">
        <v>285</v>
      </c>
      <c r="C1174" s="9" t="s">
        <v>69</v>
      </c>
      <c r="D1174" s="9" t="str">
        <f t="shared" si="18"/>
        <v>Zimbabwe-Africa2008</v>
      </c>
      <c r="E1174" s="11">
        <v>294000000</v>
      </c>
      <c r="F1174" s="8"/>
    </row>
    <row r="1175" spans="1:6" ht="15" x14ac:dyDescent="0.25">
      <c r="A1175" s="5" t="s">
        <v>77</v>
      </c>
      <c r="B1175" s="12" t="s">
        <v>149</v>
      </c>
      <c r="C1175" s="9" t="s">
        <v>69</v>
      </c>
      <c r="D1175" s="9" t="str">
        <f t="shared" si="18"/>
        <v>Ghana-Africa2008</v>
      </c>
      <c r="E1175" s="11">
        <v>970000000</v>
      </c>
      <c r="F1175" s="11">
        <v>870000000</v>
      </c>
    </row>
    <row r="1176" spans="1:6" ht="15" x14ac:dyDescent="0.25">
      <c r="A1176" s="5" t="s">
        <v>77</v>
      </c>
      <c r="B1176" s="12" t="s">
        <v>145</v>
      </c>
      <c r="C1176" s="9" t="s">
        <v>69</v>
      </c>
      <c r="D1176" s="9" t="str">
        <f t="shared" si="18"/>
        <v>Gabon-Africa2008</v>
      </c>
      <c r="E1176" s="8"/>
      <c r="F1176" s="8"/>
    </row>
    <row r="1177" spans="1:6" ht="15" x14ac:dyDescent="0.25">
      <c r="A1177" s="5" t="s">
        <v>77</v>
      </c>
      <c r="B1177" s="12" t="s">
        <v>114</v>
      </c>
      <c r="C1177" s="9" t="s">
        <v>69</v>
      </c>
      <c r="D1177" s="9" t="str">
        <f t="shared" si="18"/>
        <v>Central African Republic-Africa2008</v>
      </c>
      <c r="E1177" s="11">
        <v>11800000</v>
      </c>
      <c r="F1177" s="11">
        <v>56000000</v>
      </c>
    </row>
    <row r="1178" spans="1:6" ht="15" x14ac:dyDescent="0.25">
      <c r="A1178" s="5" t="s">
        <v>77</v>
      </c>
      <c r="B1178" s="12" t="s">
        <v>123</v>
      </c>
      <c r="C1178" s="9" t="s">
        <v>69</v>
      </c>
      <c r="D1178" s="9" t="str">
        <f t="shared" si="18"/>
        <v>Cote d'Ivoire-Africa2008</v>
      </c>
      <c r="E1178" s="11">
        <v>129000000</v>
      </c>
      <c r="F1178" s="11">
        <v>612000000</v>
      </c>
    </row>
    <row r="1179" spans="1:6" ht="15" x14ac:dyDescent="0.25">
      <c r="A1179" s="5" t="s">
        <v>77</v>
      </c>
      <c r="B1179" s="12" t="s">
        <v>139</v>
      </c>
      <c r="C1179" s="9" t="s">
        <v>69</v>
      </c>
      <c r="D1179" s="9" t="str">
        <f t="shared" si="18"/>
        <v>Ethiopia-Africa2008</v>
      </c>
      <c r="E1179" s="11">
        <v>1184000000</v>
      </c>
      <c r="F1179" s="11">
        <v>156000000</v>
      </c>
    </row>
    <row r="1180" spans="1:6" ht="15" x14ac:dyDescent="0.25">
      <c r="A1180" s="5" t="s">
        <v>77</v>
      </c>
      <c r="B1180" s="12" t="s">
        <v>197</v>
      </c>
      <c r="C1180" s="9" t="s">
        <v>69</v>
      </c>
      <c r="D1180" s="9" t="str">
        <f t="shared" si="18"/>
        <v>Mauritania-Africa2008</v>
      </c>
      <c r="E1180" s="8"/>
      <c r="F1180" s="8"/>
    </row>
    <row r="1181" spans="1:6" ht="15" x14ac:dyDescent="0.25">
      <c r="A1181" s="5" t="s">
        <v>77</v>
      </c>
      <c r="B1181" s="12" t="s">
        <v>256</v>
      </c>
      <c r="C1181" s="9" t="s">
        <v>69</v>
      </c>
      <c r="D1181" s="9" t="str">
        <f t="shared" si="18"/>
        <v>Sudan-Africa2008</v>
      </c>
      <c r="E1181" s="11">
        <v>331000000</v>
      </c>
      <c r="F1181" s="11">
        <v>1188000000</v>
      </c>
    </row>
    <row r="1182" spans="1:6" ht="15" x14ac:dyDescent="0.25">
      <c r="A1182" s="5" t="s">
        <v>77</v>
      </c>
      <c r="B1182" s="12" t="s">
        <v>190</v>
      </c>
      <c r="C1182" s="9" t="s">
        <v>69</v>
      </c>
      <c r="D1182" s="9" t="str">
        <f t="shared" si="18"/>
        <v>Madagascar-Africa2008</v>
      </c>
      <c r="E1182" s="11">
        <v>620000000</v>
      </c>
      <c r="F1182" s="11">
        <v>143000000</v>
      </c>
    </row>
    <row r="1183" spans="1:6" ht="15" x14ac:dyDescent="0.25">
      <c r="A1183" s="5" t="s">
        <v>77</v>
      </c>
      <c r="B1183" s="12" t="s">
        <v>136</v>
      </c>
      <c r="C1183" s="9" t="s">
        <v>69</v>
      </c>
      <c r="D1183" s="9" t="str">
        <f t="shared" si="18"/>
        <v>Equatorial Guinea-Africa2008</v>
      </c>
      <c r="E1183" s="8"/>
      <c r="F1183" s="8"/>
    </row>
    <row r="1184" spans="1:6" ht="15" x14ac:dyDescent="0.25">
      <c r="A1184" s="5" t="s">
        <v>77</v>
      </c>
      <c r="B1184" s="12" t="s">
        <v>235</v>
      </c>
      <c r="C1184" s="9" t="s">
        <v>69</v>
      </c>
      <c r="D1184" s="9" t="str">
        <f t="shared" si="18"/>
        <v>Sao Tome and Principe-Africa2008</v>
      </c>
      <c r="E1184" s="11">
        <v>7700000</v>
      </c>
      <c r="F1184" s="11">
        <v>300000</v>
      </c>
    </row>
    <row r="1185" spans="1:6" ht="15" x14ac:dyDescent="0.25">
      <c r="A1185" s="5" t="s">
        <v>77</v>
      </c>
      <c r="B1185" s="12" t="s">
        <v>249</v>
      </c>
      <c r="C1185" s="9" t="s">
        <v>69</v>
      </c>
      <c r="D1185" s="9" t="str">
        <f t="shared" si="18"/>
        <v>South Sudan-Africa2008</v>
      </c>
      <c r="E1185" s="8"/>
      <c r="F1185" s="8"/>
    </row>
    <row r="1186" spans="1:6" ht="15" x14ac:dyDescent="0.25">
      <c r="A1186" s="5" t="s">
        <v>77</v>
      </c>
      <c r="B1186" s="12" t="s">
        <v>266</v>
      </c>
      <c r="C1186" s="9" t="s">
        <v>69</v>
      </c>
      <c r="D1186" s="9" t="str">
        <f t="shared" si="18"/>
        <v>Togo-Africa2008</v>
      </c>
      <c r="E1186" s="11">
        <v>44000000</v>
      </c>
      <c r="F1186" s="11">
        <v>68000000</v>
      </c>
    </row>
    <row r="1187" spans="1:6" ht="15" x14ac:dyDescent="0.25">
      <c r="A1187" s="5" t="s">
        <v>77</v>
      </c>
      <c r="B1187" s="12" t="s">
        <v>175</v>
      </c>
      <c r="C1187" s="9" t="s">
        <v>69</v>
      </c>
      <c r="D1187" s="9" t="str">
        <f t="shared" si="18"/>
        <v>Kenya-Africa2008</v>
      </c>
      <c r="E1187" s="11">
        <v>1398000000</v>
      </c>
      <c r="F1187" s="11">
        <v>266000000</v>
      </c>
    </row>
    <row r="1188" spans="1:6" ht="15" x14ac:dyDescent="0.25">
      <c r="A1188" s="5" t="s">
        <v>77</v>
      </c>
      <c r="B1188" s="12" t="s">
        <v>184</v>
      </c>
      <c r="C1188" s="9" t="s">
        <v>69</v>
      </c>
      <c r="D1188" s="9" t="str">
        <f t="shared" si="18"/>
        <v>Liberia-Africa2008</v>
      </c>
      <c r="E1188" s="11">
        <v>158000000</v>
      </c>
      <c r="F1188" s="11">
        <v>58000000</v>
      </c>
    </row>
    <row r="1189" spans="1:6" ht="15" x14ac:dyDescent="0.25">
      <c r="A1189" s="5" t="s">
        <v>77</v>
      </c>
      <c r="B1189" s="12" t="s">
        <v>119</v>
      </c>
      <c r="C1189" s="9" t="s">
        <v>69</v>
      </c>
      <c r="D1189" s="9" t="str">
        <f t="shared" si="18"/>
        <v>Comoros-Africa2008</v>
      </c>
      <c r="E1189" s="11">
        <v>37000000</v>
      </c>
      <c r="F1189" s="11">
        <v>15000000</v>
      </c>
    </row>
    <row r="1190" spans="1:6" ht="15" x14ac:dyDescent="0.25">
      <c r="A1190" s="5" t="s">
        <v>77</v>
      </c>
      <c r="B1190" s="12" t="s">
        <v>232</v>
      </c>
      <c r="C1190" s="9" t="s">
        <v>69</v>
      </c>
      <c r="D1190" s="9" t="str">
        <f t="shared" si="18"/>
        <v>Rwanda-Africa2008</v>
      </c>
      <c r="E1190" s="11">
        <v>224000000</v>
      </c>
      <c r="F1190" s="11">
        <v>146000000</v>
      </c>
    </row>
    <row r="1191" spans="1:6" ht="15" x14ac:dyDescent="0.25">
      <c r="A1191" s="5" t="s">
        <v>77</v>
      </c>
      <c r="B1191" s="12" t="s">
        <v>111</v>
      </c>
      <c r="C1191" s="9" t="s">
        <v>69</v>
      </c>
      <c r="D1191" s="9" t="str">
        <f t="shared" si="18"/>
        <v>Cameroon-Africa2008</v>
      </c>
      <c r="E1191" s="11">
        <v>167000000</v>
      </c>
      <c r="F1191" s="11">
        <v>563000000</v>
      </c>
    </row>
    <row r="1192" spans="1:6" ht="15" x14ac:dyDescent="0.25">
      <c r="A1192" s="5" t="s">
        <v>77</v>
      </c>
      <c r="B1192" s="12" t="s">
        <v>156</v>
      </c>
      <c r="C1192" s="9" t="s">
        <v>69</v>
      </c>
      <c r="D1192" s="9" t="str">
        <f t="shared" si="18"/>
        <v>Guinea-Bissau-Africa2008</v>
      </c>
      <c r="E1192" s="11">
        <v>38200000</v>
      </c>
      <c r="F1192" s="11">
        <v>46100000</v>
      </c>
    </row>
    <row r="1193" spans="1:6" ht="15" x14ac:dyDescent="0.25">
      <c r="A1193" s="5" t="s">
        <v>77</v>
      </c>
      <c r="B1193" s="12" t="s">
        <v>155</v>
      </c>
      <c r="C1193" s="9" t="s">
        <v>69</v>
      </c>
      <c r="D1193" s="9" t="str">
        <f t="shared" si="18"/>
        <v>Guinea-Africa2008</v>
      </c>
      <c r="E1193" s="11">
        <v>2400000</v>
      </c>
      <c r="F1193" s="11">
        <v>30000000</v>
      </c>
    </row>
    <row r="1194" spans="1:6" ht="15" x14ac:dyDescent="0.25">
      <c r="A1194" s="5" t="s">
        <v>77</v>
      </c>
      <c r="B1194" s="12" t="s">
        <v>120</v>
      </c>
      <c r="C1194" s="9" t="s">
        <v>69</v>
      </c>
      <c r="D1194" s="9" t="str">
        <f t="shared" si="18"/>
        <v>Congo (Brazzaville)-Africa2008</v>
      </c>
      <c r="E1194" s="8"/>
      <c r="F1194" s="8"/>
    </row>
    <row r="1195" spans="1:6" ht="15" x14ac:dyDescent="0.25">
      <c r="A1195" s="5" t="s">
        <v>77</v>
      </c>
      <c r="B1195" s="12" t="s">
        <v>99</v>
      </c>
      <c r="C1195" s="9" t="s">
        <v>69</v>
      </c>
      <c r="D1195" s="9" t="str">
        <f t="shared" si="18"/>
        <v>Benin-Africa2008</v>
      </c>
      <c r="E1195" s="11">
        <v>236000000</v>
      </c>
      <c r="F1195" s="11">
        <v>102000000</v>
      </c>
    </row>
    <row r="1196" spans="1:6" ht="15" x14ac:dyDescent="0.25">
      <c r="A1196" s="5" t="s">
        <v>77</v>
      </c>
      <c r="B1196" s="12" t="s">
        <v>137</v>
      </c>
      <c r="C1196" s="9" t="s">
        <v>69</v>
      </c>
      <c r="D1196" s="9" t="str">
        <f t="shared" si="18"/>
        <v>Eritrea-Africa2008</v>
      </c>
      <c r="E1196" s="11">
        <v>46000000</v>
      </c>
      <c r="F1196" s="8"/>
    </row>
    <row r="1197" spans="1:6" ht="15" x14ac:dyDescent="0.25">
      <c r="A1197" s="5" t="s">
        <v>77</v>
      </c>
      <c r="B1197" s="12" t="s">
        <v>237</v>
      </c>
      <c r="C1197" s="9" t="s">
        <v>69</v>
      </c>
      <c r="D1197" s="9" t="str">
        <f t="shared" si="18"/>
        <v>Senegal-Africa2008</v>
      </c>
      <c r="E1197" s="11">
        <v>637000000</v>
      </c>
      <c r="F1197" s="11">
        <v>276000000</v>
      </c>
    </row>
    <row r="1198" spans="1:6" ht="15" x14ac:dyDescent="0.25">
      <c r="A1198" s="5" t="s">
        <v>77</v>
      </c>
      <c r="B1198" s="12" t="s">
        <v>240</v>
      </c>
      <c r="C1198" s="9" t="s">
        <v>69</v>
      </c>
      <c r="D1198" s="9" t="str">
        <f t="shared" si="18"/>
        <v>Sierra Leone-Africa2008</v>
      </c>
      <c r="E1198" s="11">
        <v>34000000</v>
      </c>
      <c r="F1198" s="11">
        <v>24000000</v>
      </c>
    </row>
    <row r="1199" spans="1:6" ht="15" x14ac:dyDescent="0.25">
      <c r="A1199" s="5" t="s">
        <v>77</v>
      </c>
      <c r="B1199" s="12" t="s">
        <v>263</v>
      </c>
      <c r="C1199" s="9" t="s">
        <v>69</v>
      </c>
      <c r="D1199" s="9" t="str">
        <f t="shared" si="18"/>
        <v>Tanzania-Africa2008</v>
      </c>
      <c r="E1199" s="11">
        <v>1293000000</v>
      </c>
      <c r="F1199" s="11">
        <v>746000000</v>
      </c>
    </row>
    <row r="1200" spans="1:6" ht="15" x14ac:dyDescent="0.25">
      <c r="A1200" s="5" t="s">
        <v>77</v>
      </c>
      <c r="B1200" s="12" t="s">
        <v>206</v>
      </c>
      <c r="C1200" s="9" t="s">
        <v>69</v>
      </c>
      <c r="D1200" s="9" t="str">
        <f t="shared" si="18"/>
        <v>Mozambique-Africa2008</v>
      </c>
      <c r="E1200" s="11">
        <v>213000000</v>
      </c>
      <c r="F1200" s="11">
        <v>235000000</v>
      </c>
    </row>
    <row r="1201" spans="1:6" ht="15" x14ac:dyDescent="0.25">
      <c r="A1201" s="5" t="s">
        <v>77</v>
      </c>
      <c r="B1201" s="12" t="s">
        <v>215</v>
      </c>
      <c r="C1201" s="9" t="s">
        <v>69</v>
      </c>
      <c r="D1201" s="9" t="str">
        <f t="shared" si="18"/>
        <v>Nigeria-Africa2008</v>
      </c>
      <c r="E1201" s="11">
        <v>959000000</v>
      </c>
      <c r="F1201" s="11">
        <v>11009000000</v>
      </c>
    </row>
    <row r="1202" spans="1:6" ht="15" x14ac:dyDescent="0.25">
      <c r="A1202" s="5" t="s">
        <v>77</v>
      </c>
      <c r="B1202" s="12" t="s">
        <v>191</v>
      </c>
      <c r="C1202" s="9" t="s">
        <v>69</v>
      </c>
      <c r="D1202" s="9" t="str">
        <f t="shared" si="18"/>
        <v>Malawi-Africa2008</v>
      </c>
      <c r="E1202" s="11">
        <v>43000000</v>
      </c>
      <c r="F1202" s="11">
        <v>86000000</v>
      </c>
    </row>
    <row r="1203" spans="1:6" ht="15" x14ac:dyDescent="0.25">
      <c r="A1203" s="5" t="s">
        <v>77</v>
      </c>
      <c r="B1203" s="12" t="s">
        <v>284</v>
      </c>
      <c r="C1203" s="9" t="s">
        <v>69</v>
      </c>
      <c r="D1203" s="9" t="str">
        <f t="shared" si="18"/>
        <v>Zambia-Africa2008</v>
      </c>
      <c r="E1203" s="11">
        <v>148000000</v>
      </c>
      <c r="F1203" s="11">
        <v>107000000</v>
      </c>
    </row>
    <row r="1204" spans="1:6" ht="15" x14ac:dyDescent="0.25">
      <c r="A1204" s="5" t="s">
        <v>77</v>
      </c>
      <c r="B1204" s="12" t="s">
        <v>108</v>
      </c>
      <c r="C1204" s="9" t="s">
        <v>69</v>
      </c>
      <c r="D1204" s="9" t="str">
        <f t="shared" si="18"/>
        <v>Burkina Faso-Africa2008</v>
      </c>
      <c r="E1204" s="11">
        <v>82000000</v>
      </c>
      <c r="F1204" s="11">
        <v>110000000</v>
      </c>
    </row>
    <row r="1205" spans="1:6" ht="15" x14ac:dyDescent="0.25">
      <c r="A1205" s="5" t="s">
        <v>77</v>
      </c>
      <c r="B1205" s="12" t="s">
        <v>146</v>
      </c>
      <c r="C1205" s="9" t="s">
        <v>69</v>
      </c>
      <c r="D1205" s="9" t="str">
        <f t="shared" si="18"/>
        <v>Gambia, The-Africa2008</v>
      </c>
      <c r="E1205" s="11">
        <v>80000000</v>
      </c>
      <c r="F1205" s="11">
        <v>8000000</v>
      </c>
    </row>
    <row r="1206" spans="1:6" ht="15" x14ac:dyDescent="0.25">
      <c r="A1206" s="5" t="s">
        <v>77</v>
      </c>
      <c r="B1206" s="12" t="s">
        <v>121</v>
      </c>
      <c r="C1206" s="9" t="s">
        <v>69</v>
      </c>
      <c r="D1206" s="9" t="str">
        <f t="shared" si="18"/>
        <v>Congo (Kinshasa)-Africa2008</v>
      </c>
      <c r="E1206" s="11">
        <v>700000</v>
      </c>
      <c r="F1206" s="11">
        <v>127000000</v>
      </c>
    </row>
    <row r="1207" spans="1:6" ht="15" x14ac:dyDescent="0.25">
      <c r="A1207" s="5" t="s">
        <v>77</v>
      </c>
      <c r="B1207" s="12" t="s">
        <v>109</v>
      </c>
      <c r="C1207" s="9" t="s">
        <v>69</v>
      </c>
      <c r="D1207" s="9" t="str">
        <f t="shared" si="18"/>
        <v>Burundi-Africa2008</v>
      </c>
      <c r="E1207" s="11">
        <v>1600000</v>
      </c>
      <c r="F1207" s="11">
        <v>151000000</v>
      </c>
    </row>
    <row r="1208" spans="1:6" ht="15" x14ac:dyDescent="0.25">
      <c r="A1208" s="5" t="s">
        <v>77</v>
      </c>
      <c r="B1208" s="12" t="s">
        <v>246</v>
      </c>
      <c r="C1208" s="9" t="s">
        <v>69</v>
      </c>
      <c r="D1208" s="9" t="str">
        <f t="shared" si="18"/>
        <v>Somalia-Africa2008</v>
      </c>
      <c r="E1208" s="8"/>
      <c r="F1208" s="8"/>
    </row>
    <row r="1209" spans="1:6" ht="15" x14ac:dyDescent="0.25">
      <c r="A1209" s="5" t="s">
        <v>77</v>
      </c>
      <c r="B1209" s="12" t="s">
        <v>273</v>
      </c>
      <c r="C1209" s="9" t="s">
        <v>69</v>
      </c>
      <c r="D1209" s="9" t="str">
        <f t="shared" si="18"/>
        <v>Uganda-Africa2008</v>
      </c>
      <c r="E1209" s="11">
        <v>536000000</v>
      </c>
      <c r="F1209" s="11">
        <v>315000000</v>
      </c>
    </row>
    <row r="1210" spans="1:6" ht="15" x14ac:dyDescent="0.25">
      <c r="A1210" s="5" t="s">
        <v>77</v>
      </c>
      <c r="B1210" s="12" t="s">
        <v>115</v>
      </c>
      <c r="C1210" s="9" t="s">
        <v>69</v>
      </c>
      <c r="D1210" s="9" t="str">
        <f t="shared" si="18"/>
        <v>Chad-Africa2008</v>
      </c>
      <c r="E1210" s="8"/>
      <c r="F1210" s="8"/>
    </row>
    <row r="1211" spans="1:6" ht="15" x14ac:dyDescent="0.25">
      <c r="A1211" s="5" t="s">
        <v>77</v>
      </c>
      <c r="B1211" s="12" t="s">
        <v>82</v>
      </c>
      <c r="C1211" s="9" t="s">
        <v>69</v>
      </c>
      <c r="D1211" s="9" t="str">
        <f t="shared" si="18"/>
        <v>Angola-Africa2008</v>
      </c>
      <c r="E1211" s="11">
        <v>293000000</v>
      </c>
      <c r="F1211" s="11">
        <v>447000000</v>
      </c>
    </row>
    <row r="1212" spans="1:6" ht="15" x14ac:dyDescent="0.25">
      <c r="A1212" s="5" t="s">
        <v>77</v>
      </c>
      <c r="B1212" s="12" t="s">
        <v>194</v>
      </c>
      <c r="C1212" s="9" t="s">
        <v>69</v>
      </c>
      <c r="D1212" s="9" t="str">
        <f t="shared" si="18"/>
        <v>Mali-Africa2008</v>
      </c>
      <c r="E1212" s="11">
        <v>286000000</v>
      </c>
      <c r="F1212" s="11">
        <v>228000000</v>
      </c>
    </row>
    <row r="1213" spans="1:6" ht="15" x14ac:dyDescent="0.25">
      <c r="A1213" s="5" t="s">
        <v>77</v>
      </c>
      <c r="B1213" s="12" t="s">
        <v>214</v>
      </c>
      <c r="C1213" s="9" t="s">
        <v>69</v>
      </c>
      <c r="D1213" s="9" t="str">
        <f t="shared" si="18"/>
        <v>Niger-Africa2008</v>
      </c>
      <c r="E1213" s="11">
        <v>86000000</v>
      </c>
      <c r="F1213" s="11">
        <v>98000000</v>
      </c>
    </row>
    <row r="1214" spans="1:6" ht="15" x14ac:dyDescent="0.25">
      <c r="A1214" s="5" t="s">
        <v>77</v>
      </c>
      <c r="B1214" s="12" t="s">
        <v>198</v>
      </c>
      <c r="C1214" s="9" t="s">
        <v>70</v>
      </c>
      <c r="D1214" s="9" t="str">
        <f t="shared" si="18"/>
        <v>Mauritius-Africa2009</v>
      </c>
      <c r="E1214" s="11">
        <v>1390000000</v>
      </c>
      <c r="F1214" s="11">
        <v>384000000</v>
      </c>
    </row>
    <row r="1215" spans="1:6" ht="15" x14ac:dyDescent="0.25">
      <c r="A1215" s="5" t="s">
        <v>77</v>
      </c>
      <c r="B1215" s="12" t="s">
        <v>239</v>
      </c>
      <c r="C1215" s="9" t="s">
        <v>70</v>
      </c>
      <c r="D1215" s="9" t="str">
        <f t="shared" si="18"/>
        <v>Seychelles-Africa2009</v>
      </c>
      <c r="E1215" s="11">
        <v>27000000</v>
      </c>
      <c r="F1215" s="11">
        <v>5000000</v>
      </c>
    </row>
    <row r="1216" spans="1:6" ht="15" x14ac:dyDescent="0.25">
      <c r="A1216" s="5" t="s">
        <v>77</v>
      </c>
      <c r="B1216" s="12" t="s">
        <v>269</v>
      </c>
      <c r="C1216" s="9" t="s">
        <v>70</v>
      </c>
      <c r="D1216" s="9" t="str">
        <f t="shared" si="18"/>
        <v>Tunisia-Africa2009</v>
      </c>
      <c r="E1216" s="11">
        <v>3526000000</v>
      </c>
      <c r="F1216" s="11">
        <v>478000000</v>
      </c>
    </row>
    <row r="1217" spans="1:6" ht="15" x14ac:dyDescent="0.25">
      <c r="A1217" s="5" t="s">
        <v>77</v>
      </c>
      <c r="B1217" s="12" t="s">
        <v>205</v>
      </c>
      <c r="C1217" s="9" t="s">
        <v>70</v>
      </c>
      <c r="D1217" s="9" t="str">
        <f t="shared" si="18"/>
        <v>Morocco-Africa2009</v>
      </c>
      <c r="E1217" s="11">
        <v>7980000000</v>
      </c>
      <c r="F1217" s="11">
        <v>1713000000</v>
      </c>
    </row>
    <row r="1218" spans="1:6" ht="15" x14ac:dyDescent="0.25">
      <c r="A1218" s="5" t="s">
        <v>77</v>
      </c>
      <c r="B1218" s="12" t="s">
        <v>247</v>
      </c>
      <c r="C1218" s="9" t="s">
        <v>70</v>
      </c>
      <c r="D1218" s="9" t="str">
        <f t="shared" si="18"/>
        <v>South Africa-Africa2009</v>
      </c>
      <c r="E1218" s="11">
        <v>8684000000</v>
      </c>
      <c r="F1218" s="11">
        <v>6420000000</v>
      </c>
    </row>
    <row r="1219" spans="1:6" ht="15" x14ac:dyDescent="0.25">
      <c r="A1219" s="5" t="s">
        <v>77</v>
      </c>
      <c r="B1219" s="12" t="s">
        <v>185</v>
      </c>
      <c r="C1219" s="9" t="s">
        <v>70</v>
      </c>
      <c r="D1219" s="9" t="str">
        <f t="shared" ref="D1219:D1282" si="19">CONCATENATE(B1219,C1219)</f>
        <v>Libya-Africa2009</v>
      </c>
      <c r="E1219" s="11">
        <v>159000000</v>
      </c>
      <c r="F1219" s="11">
        <v>1683000000</v>
      </c>
    </row>
    <row r="1220" spans="1:6" ht="15" x14ac:dyDescent="0.25">
      <c r="A1220" s="5" t="s">
        <v>77</v>
      </c>
      <c r="B1220" s="12" t="s">
        <v>134</v>
      </c>
      <c r="C1220" s="9" t="s">
        <v>70</v>
      </c>
      <c r="D1220" s="9" t="str">
        <f t="shared" si="19"/>
        <v>Egypt-Africa2009</v>
      </c>
      <c r="E1220" s="11">
        <v>11757000000</v>
      </c>
      <c r="F1220" s="11">
        <v>2941000000</v>
      </c>
    </row>
    <row r="1221" spans="1:6" ht="15" x14ac:dyDescent="0.25">
      <c r="A1221" s="5" t="s">
        <v>77</v>
      </c>
      <c r="B1221" s="12" t="s">
        <v>76</v>
      </c>
      <c r="C1221" s="9" t="s">
        <v>70</v>
      </c>
      <c r="D1221" s="9" t="str">
        <f t="shared" si="19"/>
        <v>Algeria-Africa2009</v>
      </c>
      <c r="E1221" s="11">
        <v>381000000</v>
      </c>
      <c r="F1221" s="11">
        <v>574000000</v>
      </c>
    </row>
    <row r="1222" spans="1:6" ht="15" x14ac:dyDescent="0.25">
      <c r="A1222" s="5" t="s">
        <v>77</v>
      </c>
      <c r="B1222" s="12" t="s">
        <v>104</v>
      </c>
      <c r="C1222" s="9" t="s">
        <v>70</v>
      </c>
      <c r="D1222" s="9" t="str">
        <f t="shared" si="19"/>
        <v>Botswana-Africa2009</v>
      </c>
      <c r="E1222" s="11">
        <v>53000000</v>
      </c>
      <c r="F1222" s="11">
        <v>80000000</v>
      </c>
    </row>
    <row r="1223" spans="1:6" ht="15" x14ac:dyDescent="0.25">
      <c r="A1223" s="5" t="s">
        <v>77</v>
      </c>
      <c r="B1223" s="12" t="s">
        <v>208</v>
      </c>
      <c r="C1223" s="9" t="s">
        <v>70</v>
      </c>
      <c r="D1223" s="9" t="str">
        <f t="shared" si="19"/>
        <v>Namibia-Africa2009</v>
      </c>
      <c r="E1223" s="11">
        <v>511000000</v>
      </c>
      <c r="F1223" s="11">
        <v>120000000</v>
      </c>
    </row>
    <row r="1224" spans="1:6" ht="15" x14ac:dyDescent="0.25">
      <c r="A1224" s="5" t="s">
        <v>77</v>
      </c>
      <c r="B1224" s="12" t="s">
        <v>183</v>
      </c>
      <c r="C1224" s="9" t="s">
        <v>70</v>
      </c>
      <c r="D1224" s="9" t="str">
        <f t="shared" si="19"/>
        <v>Lesotho-Africa2009</v>
      </c>
      <c r="E1224" s="11">
        <v>30000000</v>
      </c>
      <c r="F1224" s="11">
        <v>247000000</v>
      </c>
    </row>
    <row r="1225" spans="1:6" ht="15" x14ac:dyDescent="0.25">
      <c r="A1225" s="5" t="s">
        <v>77</v>
      </c>
      <c r="B1225" s="12" t="s">
        <v>130</v>
      </c>
      <c r="C1225" s="9" t="s">
        <v>70</v>
      </c>
      <c r="D1225" s="9" t="str">
        <f t="shared" si="19"/>
        <v>Djibouti-Africa2009</v>
      </c>
      <c r="E1225" s="11">
        <v>16000000</v>
      </c>
      <c r="F1225" s="11">
        <v>17500000</v>
      </c>
    </row>
    <row r="1226" spans="1:6" ht="15" x14ac:dyDescent="0.25">
      <c r="A1226" s="5" t="s">
        <v>77</v>
      </c>
      <c r="B1226" s="12" t="s">
        <v>258</v>
      </c>
      <c r="C1226" s="9" t="s">
        <v>70</v>
      </c>
      <c r="D1226" s="9" t="str">
        <f t="shared" si="19"/>
        <v>Swaziland-Africa2009</v>
      </c>
      <c r="E1226" s="11">
        <v>40000000</v>
      </c>
      <c r="F1226" s="11">
        <v>98000000</v>
      </c>
    </row>
    <row r="1227" spans="1:6" ht="15" x14ac:dyDescent="0.25">
      <c r="A1227" s="5" t="s">
        <v>77</v>
      </c>
      <c r="B1227" s="12" t="s">
        <v>285</v>
      </c>
      <c r="C1227" s="9" t="s">
        <v>70</v>
      </c>
      <c r="D1227" s="9" t="str">
        <f t="shared" si="19"/>
        <v>Zimbabwe-Africa2009</v>
      </c>
      <c r="E1227" s="11">
        <v>523000000</v>
      </c>
      <c r="F1227" s="8"/>
    </row>
    <row r="1228" spans="1:6" ht="15" x14ac:dyDescent="0.25">
      <c r="A1228" s="5" t="s">
        <v>77</v>
      </c>
      <c r="B1228" s="12" t="s">
        <v>149</v>
      </c>
      <c r="C1228" s="9" t="s">
        <v>70</v>
      </c>
      <c r="D1228" s="9" t="str">
        <f t="shared" si="19"/>
        <v>Ghana-Africa2009</v>
      </c>
      <c r="E1228" s="11">
        <v>849000000</v>
      </c>
      <c r="F1228" s="11">
        <v>948000000</v>
      </c>
    </row>
    <row r="1229" spans="1:6" ht="15" x14ac:dyDescent="0.25">
      <c r="A1229" s="5" t="s">
        <v>77</v>
      </c>
      <c r="B1229" s="12" t="s">
        <v>145</v>
      </c>
      <c r="C1229" s="9" t="s">
        <v>70</v>
      </c>
      <c r="D1229" s="9" t="str">
        <f t="shared" si="19"/>
        <v>Gabon-Africa2009</v>
      </c>
      <c r="E1229" s="8"/>
      <c r="F1229" s="8"/>
    </row>
    <row r="1230" spans="1:6" ht="15" x14ac:dyDescent="0.25">
      <c r="A1230" s="5" t="s">
        <v>77</v>
      </c>
      <c r="B1230" s="12" t="s">
        <v>114</v>
      </c>
      <c r="C1230" s="9" t="s">
        <v>70</v>
      </c>
      <c r="D1230" s="9" t="str">
        <f t="shared" si="19"/>
        <v>Central African Republic-Africa2009</v>
      </c>
      <c r="E1230" s="11">
        <v>6000000</v>
      </c>
      <c r="F1230" s="11">
        <v>61000000</v>
      </c>
    </row>
    <row r="1231" spans="1:6" ht="15" x14ac:dyDescent="0.25">
      <c r="A1231" s="5" t="s">
        <v>77</v>
      </c>
      <c r="B1231" s="12" t="s">
        <v>139</v>
      </c>
      <c r="C1231" s="9" t="s">
        <v>70</v>
      </c>
      <c r="D1231" s="9" t="str">
        <f t="shared" si="19"/>
        <v>Ethiopia-Africa2009</v>
      </c>
      <c r="E1231" s="11">
        <v>1119000000</v>
      </c>
      <c r="F1231" s="11">
        <v>139000000</v>
      </c>
    </row>
    <row r="1232" spans="1:6" ht="15" x14ac:dyDescent="0.25">
      <c r="A1232" s="5" t="s">
        <v>77</v>
      </c>
      <c r="B1232" s="12" t="s">
        <v>256</v>
      </c>
      <c r="C1232" s="9" t="s">
        <v>70</v>
      </c>
      <c r="D1232" s="9" t="str">
        <f t="shared" si="19"/>
        <v>Sudan-Africa2009</v>
      </c>
      <c r="E1232" s="11">
        <v>299000000</v>
      </c>
      <c r="F1232" s="11">
        <v>868000000</v>
      </c>
    </row>
    <row r="1233" spans="1:6" ht="15" x14ac:dyDescent="0.25">
      <c r="A1233" s="5" t="s">
        <v>77</v>
      </c>
      <c r="B1233" s="12" t="s">
        <v>123</v>
      </c>
      <c r="C1233" s="9" t="s">
        <v>70</v>
      </c>
      <c r="D1233" s="9" t="str">
        <f t="shared" si="19"/>
        <v>Cote d'Ivoire-Africa2009</v>
      </c>
      <c r="E1233" s="11">
        <v>164000000</v>
      </c>
      <c r="F1233" s="11">
        <v>589000000</v>
      </c>
    </row>
    <row r="1234" spans="1:6" ht="15" x14ac:dyDescent="0.25">
      <c r="A1234" s="5" t="s">
        <v>77</v>
      </c>
      <c r="B1234" s="12" t="s">
        <v>197</v>
      </c>
      <c r="C1234" s="9" t="s">
        <v>70</v>
      </c>
      <c r="D1234" s="9" t="str">
        <f t="shared" si="19"/>
        <v>Mauritania-Africa2009</v>
      </c>
      <c r="E1234" s="8"/>
      <c r="F1234" s="8"/>
    </row>
    <row r="1235" spans="1:6" ht="15" x14ac:dyDescent="0.25">
      <c r="A1235" s="5" t="s">
        <v>77</v>
      </c>
      <c r="B1235" s="12" t="s">
        <v>190</v>
      </c>
      <c r="C1235" s="9" t="s">
        <v>70</v>
      </c>
      <c r="D1235" s="9" t="str">
        <f t="shared" si="19"/>
        <v>Madagascar-Africa2009</v>
      </c>
      <c r="E1235" s="11">
        <v>518000000</v>
      </c>
      <c r="F1235" s="11">
        <v>123000000</v>
      </c>
    </row>
    <row r="1236" spans="1:6" ht="15" x14ac:dyDescent="0.25">
      <c r="A1236" s="5" t="s">
        <v>77</v>
      </c>
      <c r="B1236" s="12" t="s">
        <v>136</v>
      </c>
      <c r="C1236" s="9" t="s">
        <v>70</v>
      </c>
      <c r="D1236" s="9" t="str">
        <f t="shared" si="19"/>
        <v>Equatorial Guinea-Africa2009</v>
      </c>
      <c r="E1236" s="8"/>
      <c r="F1236" s="8"/>
    </row>
    <row r="1237" spans="1:6" ht="15" x14ac:dyDescent="0.25">
      <c r="A1237" s="5" t="s">
        <v>77</v>
      </c>
      <c r="B1237" s="12" t="s">
        <v>175</v>
      </c>
      <c r="C1237" s="9" t="s">
        <v>70</v>
      </c>
      <c r="D1237" s="9" t="str">
        <f t="shared" si="19"/>
        <v>Kenya-Africa2009</v>
      </c>
      <c r="E1237" s="11">
        <v>1124000000</v>
      </c>
      <c r="F1237" s="11">
        <v>227000000</v>
      </c>
    </row>
    <row r="1238" spans="1:6" ht="15" x14ac:dyDescent="0.25">
      <c r="A1238" s="5" t="s">
        <v>77</v>
      </c>
      <c r="B1238" s="12" t="s">
        <v>232</v>
      </c>
      <c r="C1238" s="9" t="s">
        <v>70</v>
      </c>
      <c r="D1238" s="9" t="str">
        <f t="shared" si="19"/>
        <v>Rwanda-Africa2009</v>
      </c>
      <c r="E1238" s="11">
        <v>223000000</v>
      </c>
      <c r="F1238" s="11">
        <v>148000000</v>
      </c>
    </row>
    <row r="1239" spans="1:6" ht="15" x14ac:dyDescent="0.25">
      <c r="A1239" s="5" t="s">
        <v>77</v>
      </c>
      <c r="B1239" s="12" t="s">
        <v>235</v>
      </c>
      <c r="C1239" s="9" t="s">
        <v>70</v>
      </c>
      <c r="D1239" s="9" t="str">
        <f t="shared" si="19"/>
        <v>Sao Tome and Principe-Africa2009</v>
      </c>
      <c r="E1239" s="11">
        <v>8300000</v>
      </c>
      <c r="F1239" s="11">
        <v>400000</v>
      </c>
    </row>
    <row r="1240" spans="1:6" ht="15" x14ac:dyDescent="0.25">
      <c r="A1240" s="5" t="s">
        <v>77</v>
      </c>
      <c r="B1240" s="12" t="s">
        <v>249</v>
      </c>
      <c r="C1240" s="9" t="s">
        <v>70</v>
      </c>
      <c r="D1240" s="9" t="str">
        <f t="shared" si="19"/>
        <v>South Sudan-Africa2009</v>
      </c>
      <c r="E1240" s="8"/>
      <c r="F1240" s="8"/>
    </row>
    <row r="1241" spans="1:6" ht="15" x14ac:dyDescent="0.25">
      <c r="A1241" s="5" t="s">
        <v>77</v>
      </c>
      <c r="B1241" s="12" t="s">
        <v>266</v>
      </c>
      <c r="C1241" s="9" t="s">
        <v>70</v>
      </c>
      <c r="D1241" s="9" t="str">
        <f t="shared" si="19"/>
        <v>Togo-Africa2009</v>
      </c>
      <c r="E1241" s="11">
        <v>73000000</v>
      </c>
      <c r="F1241" s="11">
        <v>94000000</v>
      </c>
    </row>
    <row r="1242" spans="1:6" ht="15" x14ac:dyDescent="0.25">
      <c r="A1242" s="5" t="s">
        <v>77</v>
      </c>
      <c r="B1242" s="12" t="s">
        <v>99</v>
      </c>
      <c r="C1242" s="9" t="s">
        <v>70</v>
      </c>
      <c r="D1242" s="9" t="str">
        <f t="shared" si="19"/>
        <v>Benin-Africa2009</v>
      </c>
      <c r="E1242" s="11">
        <v>131000000</v>
      </c>
      <c r="F1242" s="11">
        <v>88000000</v>
      </c>
    </row>
    <row r="1243" spans="1:6" ht="15" x14ac:dyDescent="0.25">
      <c r="A1243" s="5" t="s">
        <v>77</v>
      </c>
      <c r="B1243" s="12" t="s">
        <v>184</v>
      </c>
      <c r="C1243" s="9" t="s">
        <v>70</v>
      </c>
      <c r="D1243" s="9" t="str">
        <f t="shared" si="19"/>
        <v>Liberia-Africa2009</v>
      </c>
      <c r="E1243" s="11">
        <v>123000000</v>
      </c>
      <c r="F1243" s="11">
        <v>51000000</v>
      </c>
    </row>
    <row r="1244" spans="1:6" ht="15" x14ac:dyDescent="0.25">
      <c r="A1244" s="5" t="s">
        <v>77</v>
      </c>
      <c r="B1244" s="12" t="s">
        <v>119</v>
      </c>
      <c r="C1244" s="9" t="s">
        <v>70</v>
      </c>
      <c r="D1244" s="9" t="str">
        <f t="shared" si="19"/>
        <v>Comoros-Africa2009</v>
      </c>
      <c r="E1244" s="11">
        <v>32000000</v>
      </c>
      <c r="F1244" s="11">
        <v>17000000</v>
      </c>
    </row>
    <row r="1245" spans="1:6" ht="15" x14ac:dyDescent="0.25">
      <c r="A1245" s="5" t="s">
        <v>77</v>
      </c>
      <c r="B1245" s="12" t="s">
        <v>240</v>
      </c>
      <c r="C1245" s="9" t="s">
        <v>70</v>
      </c>
      <c r="D1245" s="9" t="str">
        <f t="shared" si="19"/>
        <v>Sierra Leone-Africa2009</v>
      </c>
      <c r="E1245" s="11">
        <v>25000000</v>
      </c>
      <c r="F1245" s="11">
        <v>22000000</v>
      </c>
    </row>
    <row r="1246" spans="1:6" ht="15" x14ac:dyDescent="0.25">
      <c r="A1246" s="5" t="s">
        <v>77</v>
      </c>
      <c r="B1246" s="12" t="s">
        <v>111</v>
      </c>
      <c r="C1246" s="9" t="s">
        <v>70</v>
      </c>
      <c r="D1246" s="9" t="str">
        <f t="shared" si="19"/>
        <v>Cameroon-Africa2009</v>
      </c>
      <c r="E1246" s="11">
        <v>271000000</v>
      </c>
      <c r="F1246" s="11">
        <v>476000000</v>
      </c>
    </row>
    <row r="1247" spans="1:6" ht="15" x14ac:dyDescent="0.25">
      <c r="A1247" s="5" t="s">
        <v>77</v>
      </c>
      <c r="B1247" s="12" t="s">
        <v>156</v>
      </c>
      <c r="C1247" s="9" t="s">
        <v>70</v>
      </c>
      <c r="D1247" s="9" t="str">
        <f t="shared" si="19"/>
        <v>Guinea-Bissau-Africa2009</v>
      </c>
      <c r="E1247" s="11">
        <v>12000000</v>
      </c>
      <c r="F1247" s="11">
        <v>26000000</v>
      </c>
    </row>
    <row r="1248" spans="1:6" ht="15" x14ac:dyDescent="0.25">
      <c r="A1248" s="5" t="s">
        <v>77</v>
      </c>
      <c r="B1248" s="12" t="s">
        <v>155</v>
      </c>
      <c r="C1248" s="9" t="s">
        <v>70</v>
      </c>
      <c r="D1248" s="9" t="str">
        <f t="shared" si="19"/>
        <v>Guinea-Africa2009</v>
      </c>
      <c r="E1248" s="11">
        <v>4900000</v>
      </c>
      <c r="F1248" s="11">
        <v>28000000</v>
      </c>
    </row>
    <row r="1249" spans="1:6" ht="15" x14ac:dyDescent="0.25">
      <c r="A1249" s="5" t="s">
        <v>77</v>
      </c>
      <c r="B1249" s="12" t="s">
        <v>120</v>
      </c>
      <c r="C1249" s="9" t="s">
        <v>70</v>
      </c>
      <c r="D1249" s="9" t="str">
        <f t="shared" si="19"/>
        <v>Congo (Brazzaville)-Africa2009</v>
      </c>
      <c r="E1249" s="8"/>
      <c r="F1249" s="8"/>
    </row>
    <row r="1250" spans="1:6" ht="15" x14ac:dyDescent="0.25">
      <c r="A1250" s="5" t="s">
        <v>77</v>
      </c>
      <c r="B1250" s="12" t="s">
        <v>137</v>
      </c>
      <c r="C1250" s="9" t="s">
        <v>70</v>
      </c>
      <c r="D1250" s="9" t="str">
        <f t="shared" si="19"/>
        <v>Eritrea-Africa2009</v>
      </c>
      <c r="E1250" s="11">
        <v>26000000</v>
      </c>
      <c r="F1250" s="8"/>
    </row>
    <row r="1251" spans="1:6" ht="15" x14ac:dyDescent="0.25">
      <c r="A1251" s="5" t="s">
        <v>77</v>
      </c>
      <c r="B1251" s="12" t="s">
        <v>237</v>
      </c>
      <c r="C1251" s="9" t="s">
        <v>70</v>
      </c>
      <c r="D1251" s="9" t="str">
        <f t="shared" si="19"/>
        <v>Senegal-Africa2009</v>
      </c>
      <c r="E1251" s="11">
        <v>474000000</v>
      </c>
      <c r="F1251" s="11">
        <v>258000000</v>
      </c>
    </row>
    <row r="1252" spans="1:6" ht="15" x14ac:dyDescent="0.25">
      <c r="A1252" s="5" t="s">
        <v>77</v>
      </c>
      <c r="B1252" s="12" t="s">
        <v>206</v>
      </c>
      <c r="C1252" s="9" t="s">
        <v>70</v>
      </c>
      <c r="D1252" s="9" t="str">
        <f t="shared" si="19"/>
        <v>Mozambique-Africa2009</v>
      </c>
      <c r="E1252" s="11">
        <v>217000000</v>
      </c>
      <c r="F1252" s="11">
        <v>247000000</v>
      </c>
    </row>
    <row r="1253" spans="1:6" ht="15" x14ac:dyDescent="0.25">
      <c r="A1253" s="5" t="s">
        <v>77</v>
      </c>
      <c r="B1253" s="12" t="s">
        <v>191</v>
      </c>
      <c r="C1253" s="9" t="s">
        <v>70</v>
      </c>
      <c r="D1253" s="9" t="str">
        <f t="shared" si="19"/>
        <v>Malawi-Africa2009</v>
      </c>
      <c r="E1253" s="11">
        <v>46000000</v>
      </c>
      <c r="F1253" s="11">
        <v>91000000</v>
      </c>
    </row>
    <row r="1254" spans="1:6" ht="15" x14ac:dyDescent="0.25">
      <c r="A1254" s="5" t="s">
        <v>77</v>
      </c>
      <c r="B1254" s="12" t="s">
        <v>263</v>
      </c>
      <c r="C1254" s="9" t="s">
        <v>70</v>
      </c>
      <c r="D1254" s="9" t="str">
        <f t="shared" si="19"/>
        <v>Tanzania-Africa2009</v>
      </c>
      <c r="E1254" s="11">
        <v>1192000000</v>
      </c>
      <c r="F1254" s="11">
        <v>806000000</v>
      </c>
    </row>
    <row r="1255" spans="1:6" ht="15" x14ac:dyDescent="0.25">
      <c r="A1255" s="5" t="s">
        <v>77</v>
      </c>
      <c r="B1255" s="12" t="s">
        <v>215</v>
      </c>
      <c r="C1255" s="9" t="s">
        <v>70</v>
      </c>
      <c r="D1255" s="9" t="str">
        <f t="shared" si="19"/>
        <v>Nigeria-Africa2009</v>
      </c>
      <c r="E1255" s="11">
        <v>791000000</v>
      </c>
      <c r="F1255" s="11">
        <v>6236000000</v>
      </c>
    </row>
    <row r="1256" spans="1:6" ht="15" x14ac:dyDescent="0.25">
      <c r="A1256" s="5" t="s">
        <v>77</v>
      </c>
      <c r="B1256" s="12" t="s">
        <v>284</v>
      </c>
      <c r="C1256" s="9" t="s">
        <v>70</v>
      </c>
      <c r="D1256" s="9" t="str">
        <f t="shared" si="19"/>
        <v>Zambia-Africa2009</v>
      </c>
      <c r="E1256" s="11">
        <v>98000000</v>
      </c>
      <c r="F1256" s="11">
        <v>83000000</v>
      </c>
    </row>
    <row r="1257" spans="1:6" ht="15" x14ac:dyDescent="0.25">
      <c r="A1257" s="5" t="s">
        <v>77</v>
      </c>
      <c r="B1257" s="12" t="s">
        <v>108</v>
      </c>
      <c r="C1257" s="9" t="s">
        <v>70</v>
      </c>
      <c r="D1257" s="9" t="str">
        <f t="shared" si="19"/>
        <v>Burkina Faso-Africa2009</v>
      </c>
      <c r="E1257" s="11">
        <v>99000000</v>
      </c>
      <c r="F1257" s="11">
        <v>111000000</v>
      </c>
    </row>
    <row r="1258" spans="1:6" ht="15" x14ac:dyDescent="0.25">
      <c r="A1258" s="5" t="s">
        <v>77</v>
      </c>
      <c r="B1258" s="12" t="s">
        <v>146</v>
      </c>
      <c r="C1258" s="9" t="s">
        <v>70</v>
      </c>
      <c r="D1258" s="9" t="str">
        <f t="shared" si="19"/>
        <v>Gambia, The-Africa2009</v>
      </c>
      <c r="E1258" s="11">
        <v>64000000</v>
      </c>
      <c r="F1258" s="11">
        <v>9000000</v>
      </c>
    </row>
    <row r="1259" spans="1:6" ht="15" x14ac:dyDescent="0.25">
      <c r="A1259" s="5" t="s">
        <v>77</v>
      </c>
      <c r="B1259" s="12" t="s">
        <v>121</v>
      </c>
      <c r="C1259" s="9" t="s">
        <v>70</v>
      </c>
      <c r="D1259" s="9" t="str">
        <f t="shared" si="19"/>
        <v>Congo (Kinshasa)-Africa2009</v>
      </c>
      <c r="E1259" s="11">
        <v>24000000</v>
      </c>
      <c r="F1259" s="11">
        <v>121000000</v>
      </c>
    </row>
    <row r="1260" spans="1:6" ht="15" x14ac:dyDescent="0.25">
      <c r="A1260" s="5" t="s">
        <v>77</v>
      </c>
      <c r="B1260" s="12" t="s">
        <v>109</v>
      </c>
      <c r="C1260" s="9" t="s">
        <v>70</v>
      </c>
      <c r="D1260" s="9" t="str">
        <f t="shared" si="19"/>
        <v>Burundi-Africa2009</v>
      </c>
      <c r="E1260" s="11">
        <v>1700000</v>
      </c>
      <c r="F1260" s="11">
        <v>71000000</v>
      </c>
    </row>
    <row r="1261" spans="1:6" ht="15" x14ac:dyDescent="0.25">
      <c r="A1261" s="5" t="s">
        <v>77</v>
      </c>
      <c r="B1261" s="12" t="s">
        <v>273</v>
      </c>
      <c r="C1261" s="9" t="s">
        <v>70</v>
      </c>
      <c r="D1261" s="9" t="str">
        <f t="shared" si="19"/>
        <v>Uganda-Africa2009</v>
      </c>
      <c r="E1261" s="11">
        <v>683000000</v>
      </c>
      <c r="F1261" s="11">
        <v>351000000</v>
      </c>
    </row>
    <row r="1262" spans="1:6" ht="15" x14ac:dyDescent="0.25">
      <c r="A1262" s="5" t="s">
        <v>77</v>
      </c>
      <c r="B1262" s="12" t="s">
        <v>246</v>
      </c>
      <c r="C1262" s="9" t="s">
        <v>70</v>
      </c>
      <c r="D1262" s="9" t="str">
        <f t="shared" si="19"/>
        <v>Somalia-Africa2009</v>
      </c>
      <c r="E1262" s="8"/>
      <c r="F1262" s="8"/>
    </row>
    <row r="1263" spans="1:6" ht="15" x14ac:dyDescent="0.25">
      <c r="A1263" s="5" t="s">
        <v>77</v>
      </c>
      <c r="B1263" s="12" t="s">
        <v>82</v>
      </c>
      <c r="C1263" s="9" t="s">
        <v>70</v>
      </c>
      <c r="D1263" s="9" t="str">
        <f t="shared" si="19"/>
        <v>Angola-Africa2009</v>
      </c>
      <c r="E1263" s="11">
        <v>554000000</v>
      </c>
      <c r="F1263" s="11">
        <v>270000000</v>
      </c>
    </row>
    <row r="1264" spans="1:6" ht="15" x14ac:dyDescent="0.25">
      <c r="A1264" s="5" t="s">
        <v>77</v>
      </c>
      <c r="B1264" s="12" t="s">
        <v>115</v>
      </c>
      <c r="C1264" s="9" t="s">
        <v>70</v>
      </c>
      <c r="D1264" s="9" t="str">
        <f t="shared" si="19"/>
        <v>Chad-Africa2009</v>
      </c>
      <c r="E1264" s="8"/>
      <c r="F1264" s="8"/>
    </row>
    <row r="1265" spans="1:6" ht="15" x14ac:dyDescent="0.25">
      <c r="A1265" s="5" t="s">
        <v>77</v>
      </c>
      <c r="B1265" s="12" t="s">
        <v>194</v>
      </c>
      <c r="C1265" s="9" t="s">
        <v>70</v>
      </c>
      <c r="D1265" s="9" t="str">
        <f t="shared" si="19"/>
        <v>Mali-Africa2009</v>
      </c>
      <c r="E1265" s="11">
        <v>290000000</v>
      </c>
      <c r="F1265" s="11">
        <v>231000000</v>
      </c>
    </row>
    <row r="1266" spans="1:6" ht="15" x14ac:dyDescent="0.25">
      <c r="A1266" s="5" t="s">
        <v>77</v>
      </c>
      <c r="B1266" s="12" t="s">
        <v>214</v>
      </c>
      <c r="C1266" s="9" t="s">
        <v>70</v>
      </c>
      <c r="D1266" s="9" t="str">
        <f t="shared" si="19"/>
        <v>Niger-Africa2009</v>
      </c>
      <c r="E1266" s="11">
        <v>69000000</v>
      </c>
      <c r="F1266" s="11">
        <v>84000000</v>
      </c>
    </row>
    <row r="1267" spans="1:6" ht="15" x14ac:dyDescent="0.25">
      <c r="A1267" s="5" t="s">
        <v>77</v>
      </c>
      <c r="B1267" s="12" t="s">
        <v>198</v>
      </c>
      <c r="C1267" s="9" t="s">
        <v>71</v>
      </c>
      <c r="D1267" s="9" t="str">
        <f t="shared" si="19"/>
        <v>Mauritius-Africa2010</v>
      </c>
      <c r="E1267" s="11">
        <v>1585000000</v>
      </c>
      <c r="F1267" s="11">
        <v>423000000</v>
      </c>
    </row>
    <row r="1268" spans="1:6" ht="15" x14ac:dyDescent="0.25">
      <c r="A1268" s="5" t="s">
        <v>77</v>
      </c>
      <c r="B1268" s="12" t="s">
        <v>239</v>
      </c>
      <c r="C1268" s="9" t="s">
        <v>71</v>
      </c>
      <c r="D1268" s="9" t="str">
        <f t="shared" si="19"/>
        <v>Seychelles-Africa2010</v>
      </c>
      <c r="E1268" s="11">
        <v>29000000</v>
      </c>
      <c r="F1268" s="11">
        <v>5000000</v>
      </c>
    </row>
    <row r="1269" spans="1:6" ht="15" x14ac:dyDescent="0.25">
      <c r="A1269" s="5" t="s">
        <v>77</v>
      </c>
      <c r="B1269" s="12" t="s">
        <v>269</v>
      </c>
      <c r="C1269" s="9" t="s">
        <v>71</v>
      </c>
      <c r="D1269" s="9" t="str">
        <f t="shared" si="19"/>
        <v>Tunisia-Africa2010</v>
      </c>
      <c r="E1269" s="11">
        <v>3477000000</v>
      </c>
      <c r="F1269" s="11">
        <v>611000000</v>
      </c>
    </row>
    <row r="1270" spans="1:6" ht="15" x14ac:dyDescent="0.25">
      <c r="A1270" s="5" t="s">
        <v>77</v>
      </c>
      <c r="B1270" s="12" t="s">
        <v>247</v>
      </c>
      <c r="C1270" s="9" t="s">
        <v>71</v>
      </c>
      <c r="D1270" s="9" t="str">
        <f t="shared" si="19"/>
        <v>South Africa-Africa2010</v>
      </c>
      <c r="E1270" s="11">
        <v>10308000000</v>
      </c>
      <c r="F1270" s="11">
        <v>8139000000</v>
      </c>
    </row>
    <row r="1271" spans="1:6" ht="15" x14ac:dyDescent="0.25">
      <c r="A1271" s="5" t="s">
        <v>77</v>
      </c>
      <c r="B1271" s="12" t="s">
        <v>205</v>
      </c>
      <c r="C1271" s="9" t="s">
        <v>71</v>
      </c>
      <c r="D1271" s="9" t="str">
        <f t="shared" si="19"/>
        <v>Morocco-Africa2010</v>
      </c>
      <c r="E1271" s="11">
        <v>8176000000</v>
      </c>
      <c r="F1271" s="11">
        <v>1879000000</v>
      </c>
    </row>
    <row r="1272" spans="1:6" ht="15" x14ac:dyDescent="0.25">
      <c r="A1272" s="5" t="s">
        <v>77</v>
      </c>
      <c r="B1272" s="12" t="s">
        <v>185</v>
      </c>
      <c r="C1272" s="9" t="s">
        <v>71</v>
      </c>
      <c r="D1272" s="9" t="str">
        <f t="shared" si="19"/>
        <v>Libya-Africa2010</v>
      </c>
      <c r="E1272" s="11">
        <v>170000000</v>
      </c>
      <c r="F1272" s="11">
        <v>2184000000</v>
      </c>
    </row>
    <row r="1273" spans="1:6" ht="15" x14ac:dyDescent="0.25">
      <c r="A1273" s="5" t="s">
        <v>77</v>
      </c>
      <c r="B1273" s="12" t="s">
        <v>104</v>
      </c>
      <c r="C1273" s="9" t="s">
        <v>71</v>
      </c>
      <c r="D1273" s="9" t="str">
        <f t="shared" si="19"/>
        <v>Botswana-Africa2010</v>
      </c>
      <c r="E1273" s="11">
        <v>80000000</v>
      </c>
      <c r="F1273" s="11">
        <v>89000000</v>
      </c>
    </row>
    <row r="1274" spans="1:6" ht="15" x14ac:dyDescent="0.25">
      <c r="A1274" s="5" t="s">
        <v>77</v>
      </c>
      <c r="B1274" s="12" t="s">
        <v>134</v>
      </c>
      <c r="C1274" s="9" t="s">
        <v>71</v>
      </c>
      <c r="D1274" s="9" t="str">
        <f t="shared" si="19"/>
        <v>Egypt-Africa2010</v>
      </c>
      <c r="E1274" s="11">
        <v>13633000000</v>
      </c>
      <c r="F1274" s="11">
        <v>2696000000</v>
      </c>
    </row>
    <row r="1275" spans="1:6" ht="15" x14ac:dyDescent="0.25">
      <c r="A1275" s="5" t="s">
        <v>77</v>
      </c>
      <c r="B1275" s="12" t="s">
        <v>76</v>
      </c>
      <c r="C1275" s="9" t="s">
        <v>71</v>
      </c>
      <c r="D1275" s="9" t="str">
        <f t="shared" si="19"/>
        <v>Algeria-Africa2010</v>
      </c>
      <c r="E1275" s="11">
        <v>323000000</v>
      </c>
      <c r="F1275" s="11">
        <v>737000000</v>
      </c>
    </row>
    <row r="1276" spans="1:6" ht="15" x14ac:dyDescent="0.25">
      <c r="A1276" s="5" t="s">
        <v>77</v>
      </c>
      <c r="B1276" s="12" t="s">
        <v>208</v>
      </c>
      <c r="C1276" s="9" t="s">
        <v>71</v>
      </c>
      <c r="D1276" s="9" t="str">
        <f t="shared" si="19"/>
        <v>Namibia-Africa2010</v>
      </c>
      <c r="E1276" s="11">
        <v>560000000</v>
      </c>
      <c r="F1276" s="11">
        <v>145000000</v>
      </c>
    </row>
    <row r="1277" spans="1:6" ht="15" x14ac:dyDescent="0.25">
      <c r="A1277" s="5" t="s">
        <v>77</v>
      </c>
      <c r="B1277" s="12" t="s">
        <v>183</v>
      </c>
      <c r="C1277" s="9" t="s">
        <v>71</v>
      </c>
      <c r="D1277" s="9" t="str">
        <f t="shared" si="19"/>
        <v>Lesotho-Africa2010</v>
      </c>
      <c r="E1277" s="11">
        <v>25000000</v>
      </c>
      <c r="F1277" s="11">
        <v>278000000</v>
      </c>
    </row>
    <row r="1278" spans="1:6" ht="15" x14ac:dyDescent="0.25">
      <c r="A1278" s="5" t="s">
        <v>77</v>
      </c>
      <c r="B1278" s="12" t="s">
        <v>130</v>
      </c>
      <c r="C1278" s="9" t="s">
        <v>71</v>
      </c>
      <c r="D1278" s="9" t="str">
        <f t="shared" si="19"/>
        <v>Djibouti-Africa2010</v>
      </c>
      <c r="E1278" s="11">
        <v>18000000</v>
      </c>
      <c r="F1278" s="11">
        <v>20500000</v>
      </c>
    </row>
    <row r="1279" spans="1:6" ht="15" x14ac:dyDescent="0.25">
      <c r="A1279" s="5" t="s">
        <v>77</v>
      </c>
      <c r="B1279" s="12" t="s">
        <v>258</v>
      </c>
      <c r="C1279" s="9" t="s">
        <v>71</v>
      </c>
      <c r="D1279" s="9" t="str">
        <f t="shared" si="19"/>
        <v>Swaziland-Africa2010</v>
      </c>
      <c r="E1279" s="11">
        <v>51000000</v>
      </c>
      <c r="F1279" s="11">
        <v>87000000</v>
      </c>
    </row>
    <row r="1280" spans="1:6" ht="15" x14ac:dyDescent="0.25">
      <c r="A1280" s="5" t="s">
        <v>77</v>
      </c>
      <c r="B1280" s="12" t="s">
        <v>285</v>
      </c>
      <c r="C1280" s="9" t="s">
        <v>71</v>
      </c>
      <c r="D1280" s="9" t="str">
        <f t="shared" si="19"/>
        <v>Zimbabwe-Africa2010</v>
      </c>
      <c r="E1280" s="11">
        <v>634000000</v>
      </c>
      <c r="F1280" s="8"/>
    </row>
    <row r="1281" spans="1:6" ht="15" x14ac:dyDescent="0.25">
      <c r="A1281" s="5" t="s">
        <v>77</v>
      </c>
      <c r="B1281" s="12" t="s">
        <v>149</v>
      </c>
      <c r="C1281" s="9" t="s">
        <v>71</v>
      </c>
      <c r="D1281" s="9" t="str">
        <f t="shared" si="19"/>
        <v>Ghana-Africa2010</v>
      </c>
      <c r="E1281" s="11">
        <v>706000000</v>
      </c>
      <c r="F1281" s="11">
        <v>882000000</v>
      </c>
    </row>
    <row r="1282" spans="1:6" ht="15" x14ac:dyDescent="0.25">
      <c r="A1282" s="5" t="s">
        <v>77</v>
      </c>
      <c r="B1282" s="12" t="s">
        <v>145</v>
      </c>
      <c r="C1282" s="9" t="s">
        <v>71</v>
      </c>
      <c r="D1282" s="9" t="str">
        <f t="shared" si="19"/>
        <v>Gabon-Africa2010</v>
      </c>
      <c r="E1282" s="8"/>
      <c r="F1282" s="8"/>
    </row>
    <row r="1283" spans="1:6" ht="15" x14ac:dyDescent="0.25">
      <c r="A1283" s="5" t="s">
        <v>77</v>
      </c>
      <c r="B1283" s="12" t="s">
        <v>114</v>
      </c>
      <c r="C1283" s="9" t="s">
        <v>71</v>
      </c>
      <c r="D1283" s="9" t="str">
        <f t="shared" ref="D1283:D1346" si="20">CONCATENATE(B1283,C1283)</f>
        <v>Central African Republic-Africa2010</v>
      </c>
      <c r="E1283" s="11">
        <v>7200000</v>
      </c>
      <c r="F1283" s="11">
        <v>61000000</v>
      </c>
    </row>
    <row r="1284" spans="1:6" ht="15" x14ac:dyDescent="0.25">
      <c r="A1284" s="5" t="s">
        <v>77</v>
      </c>
      <c r="B1284" s="12" t="s">
        <v>139</v>
      </c>
      <c r="C1284" s="9" t="s">
        <v>71</v>
      </c>
      <c r="D1284" s="9" t="str">
        <f t="shared" si="20"/>
        <v>Ethiopia-Africa2010</v>
      </c>
      <c r="E1284" s="11">
        <v>1434000000</v>
      </c>
      <c r="F1284" s="11">
        <v>143000000</v>
      </c>
    </row>
    <row r="1285" spans="1:6" ht="15" x14ac:dyDescent="0.25">
      <c r="A1285" s="5" t="s">
        <v>77</v>
      </c>
      <c r="B1285" s="12" t="s">
        <v>197</v>
      </c>
      <c r="C1285" s="9" t="s">
        <v>71</v>
      </c>
      <c r="D1285" s="9" t="str">
        <f t="shared" si="20"/>
        <v>Mauritania-Africa2010</v>
      </c>
      <c r="E1285" s="8"/>
      <c r="F1285" s="8"/>
    </row>
    <row r="1286" spans="1:6" ht="15" x14ac:dyDescent="0.25">
      <c r="A1286" s="5" t="s">
        <v>77</v>
      </c>
      <c r="B1286" s="12" t="s">
        <v>256</v>
      </c>
      <c r="C1286" s="9" t="s">
        <v>71</v>
      </c>
      <c r="D1286" s="9" t="str">
        <f t="shared" si="20"/>
        <v>Sudan-Africa2010</v>
      </c>
      <c r="E1286" s="11">
        <v>94000000</v>
      </c>
      <c r="F1286" s="11">
        <v>1116000000</v>
      </c>
    </row>
    <row r="1287" spans="1:6" ht="15" x14ac:dyDescent="0.25">
      <c r="A1287" s="5" t="s">
        <v>77</v>
      </c>
      <c r="B1287" s="12" t="s">
        <v>190</v>
      </c>
      <c r="C1287" s="9" t="s">
        <v>71</v>
      </c>
      <c r="D1287" s="9" t="str">
        <f t="shared" si="20"/>
        <v>Madagascar-Africa2010</v>
      </c>
      <c r="E1287" s="11">
        <v>633000000</v>
      </c>
      <c r="F1287" s="11">
        <v>110000000</v>
      </c>
    </row>
    <row r="1288" spans="1:6" ht="15" x14ac:dyDescent="0.25">
      <c r="A1288" s="5" t="s">
        <v>77</v>
      </c>
      <c r="B1288" s="12" t="s">
        <v>235</v>
      </c>
      <c r="C1288" s="9" t="s">
        <v>71</v>
      </c>
      <c r="D1288" s="9" t="str">
        <f t="shared" si="20"/>
        <v>Sao Tome and Principe-Africa2010</v>
      </c>
      <c r="E1288" s="11">
        <v>11100000</v>
      </c>
      <c r="F1288" s="11">
        <v>600000</v>
      </c>
    </row>
    <row r="1289" spans="1:6" ht="15" x14ac:dyDescent="0.25">
      <c r="A1289" s="5" t="s">
        <v>77</v>
      </c>
      <c r="B1289" s="12" t="s">
        <v>123</v>
      </c>
      <c r="C1289" s="9" t="s">
        <v>71</v>
      </c>
      <c r="D1289" s="9" t="str">
        <f t="shared" si="20"/>
        <v>Cote d'Ivoire-Africa2010</v>
      </c>
      <c r="E1289" s="11">
        <v>213000000</v>
      </c>
      <c r="F1289" s="11">
        <v>569000000</v>
      </c>
    </row>
    <row r="1290" spans="1:6" ht="15" x14ac:dyDescent="0.25">
      <c r="A1290" s="5" t="s">
        <v>77</v>
      </c>
      <c r="B1290" s="12" t="s">
        <v>136</v>
      </c>
      <c r="C1290" s="9" t="s">
        <v>71</v>
      </c>
      <c r="D1290" s="9" t="str">
        <f t="shared" si="20"/>
        <v>Equatorial Guinea-Africa2010</v>
      </c>
      <c r="E1290" s="8"/>
      <c r="F1290" s="8"/>
    </row>
    <row r="1291" spans="1:6" ht="15" x14ac:dyDescent="0.25">
      <c r="A1291" s="5" t="s">
        <v>77</v>
      </c>
      <c r="B1291" s="12" t="s">
        <v>249</v>
      </c>
      <c r="C1291" s="9" t="s">
        <v>71</v>
      </c>
      <c r="D1291" s="9" t="str">
        <f t="shared" si="20"/>
        <v>South Sudan-Africa2010</v>
      </c>
      <c r="E1291" s="8"/>
      <c r="F1291" s="8"/>
    </row>
    <row r="1292" spans="1:6" ht="15" x14ac:dyDescent="0.25">
      <c r="A1292" s="5" t="s">
        <v>77</v>
      </c>
      <c r="B1292" s="12" t="s">
        <v>266</v>
      </c>
      <c r="C1292" s="9" t="s">
        <v>71</v>
      </c>
      <c r="D1292" s="9" t="str">
        <f t="shared" si="20"/>
        <v>Togo-Africa2010</v>
      </c>
      <c r="E1292" s="11">
        <v>105000000</v>
      </c>
      <c r="F1292" s="11">
        <v>89000000</v>
      </c>
    </row>
    <row r="1293" spans="1:6" ht="15" x14ac:dyDescent="0.25">
      <c r="A1293" s="5" t="s">
        <v>77</v>
      </c>
      <c r="B1293" s="12" t="s">
        <v>175</v>
      </c>
      <c r="C1293" s="9" t="s">
        <v>71</v>
      </c>
      <c r="D1293" s="9" t="str">
        <f t="shared" si="20"/>
        <v>Kenya-Africa2010</v>
      </c>
      <c r="E1293" s="11">
        <v>1620000000</v>
      </c>
      <c r="F1293" s="11">
        <v>212000000</v>
      </c>
    </row>
    <row r="1294" spans="1:6" ht="15" x14ac:dyDescent="0.25">
      <c r="A1294" s="5" t="s">
        <v>77</v>
      </c>
      <c r="B1294" s="12" t="s">
        <v>184</v>
      </c>
      <c r="C1294" s="9" t="s">
        <v>71</v>
      </c>
      <c r="D1294" s="9" t="str">
        <f t="shared" si="20"/>
        <v>Liberia-Africa2010</v>
      </c>
      <c r="E1294" s="11">
        <v>12000000</v>
      </c>
      <c r="F1294" s="11">
        <v>134000000</v>
      </c>
    </row>
    <row r="1295" spans="1:6" ht="15" x14ac:dyDescent="0.25">
      <c r="A1295" s="5" t="s">
        <v>77</v>
      </c>
      <c r="B1295" s="12" t="s">
        <v>119</v>
      </c>
      <c r="C1295" s="9" t="s">
        <v>71</v>
      </c>
      <c r="D1295" s="9" t="str">
        <f t="shared" si="20"/>
        <v>Comoros-Africa2010</v>
      </c>
      <c r="E1295" s="11">
        <v>35000000</v>
      </c>
      <c r="F1295" s="11">
        <v>19000000</v>
      </c>
    </row>
    <row r="1296" spans="1:6" ht="15" x14ac:dyDescent="0.25">
      <c r="A1296" s="5" t="s">
        <v>77</v>
      </c>
      <c r="B1296" s="12" t="s">
        <v>232</v>
      </c>
      <c r="C1296" s="9" t="s">
        <v>71</v>
      </c>
      <c r="D1296" s="9" t="str">
        <f t="shared" si="20"/>
        <v>Rwanda-Africa2010</v>
      </c>
      <c r="E1296" s="11">
        <v>224000000</v>
      </c>
      <c r="F1296" s="11">
        <v>120000000</v>
      </c>
    </row>
    <row r="1297" spans="1:6" ht="15" x14ac:dyDescent="0.25">
      <c r="A1297" s="5" t="s">
        <v>77</v>
      </c>
      <c r="B1297" s="12" t="s">
        <v>240</v>
      </c>
      <c r="C1297" s="9" t="s">
        <v>71</v>
      </c>
      <c r="D1297" s="9" t="str">
        <f t="shared" si="20"/>
        <v>Sierra Leone-Africa2010</v>
      </c>
      <c r="E1297" s="11">
        <v>26000000</v>
      </c>
      <c r="F1297" s="11">
        <v>22000000</v>
      </c>
    </row>
    <row r="1298" spans="1:6" ht="15" x14ac:dyDescent="0.25">
      <c r="A1298" s="5" t="s">
        <v>77</v>
      </c>
      <c r="B1298" s="12" t="s">
        <v>155</v>
      </c>
      <c r="C1298" s="9" t="s">
        <v>71</v>
      </c>
      <c r="D1298" s="9" t="str">
        <f t="shared" si="20"/>
        <v>Guinea-Africa2010</v>
      </c>
      <c r="E1298" s="11">
        <v>2000000</v>
      </c>
      <c r="F1298" s="11">
        <v>17000000</v>
      </c>
    </row>
    <row r="1299" spans="1:6" ht="15" x14ac:dyDescent="0.25">
      <c r="A1299" s="5" t="s">
        <v>77</v>
      </c>
      <c r="B1299" s="12" t="s">
        <v>99</v>
      </c>
      <c r="C1299" s="9" t="s">
        <v>71</v>
      </c>
      <c r="D1299" s="9" t="str">
        <f t="shared" si="20"/>
        <v>Benin-Africa2010</v>
      </c>
      <c r="E1299" s="11">
        <v>149000000</v>
      </c>
      <c r="F1299" s="11">
        <v>91000000</v>
      </c>
    </row>
    <row r="1300" spans="1:6" ht="15" x14ac:dyDescent="0.25">
      <c r="A1300" s="5" t="s">
        <v>77</v>
      </c>
      <c r="B1300" s="12" t="s">
        <v>137</v>
      </c>
      <c r="C1300" s="9" t="s">
        <v>71</v>
      </c>
      <c r="D1300" s="9" t="str">
        <f t="shared" si="20"/>
        <v>Eritrea-Africa2010</v>
      </c>
      <c r="E1300" s="8"/>
      <c r="F1300" s="8"/>
    </row>
    <row r="1301" spans="1:6" ht="15" x14ac:dyDescent="0.25">
      <c r="A1301" s="5" t="s">
        <v>77</v>
      </c>
      <c r="B1301" s="12" t="s">
        <v>156</v>
      </c>
      <c r="C1301" s="9" t="s">
        <v>71</v>
      </c>
      <c r="D1301" s="9" t="str">
        <f t="shared" si="20"/>
        <v>Guinea-Bissau-Africa2010</v>
      </c>
      <c r="E1301" s="11">
        <v>13600000</v>
      </c>
      <c r="F1301" s="11">
        <v>29500000</v>
      </c>
    </row>
    <row r="1302" spans="1:6" ht="15" x14ac:dyDescent="0.25">
      <c r="A1302" s="5" t="s">
        <v>77</v>
      </c>
      <c r="B1302" s="12" t="s">
        <v>111</v>
      </c>
      <c r="C1302" s="9" t="s">
        <v>71</v>
      </c>
      <c r="D1302" s="9" t="str">
        <f t="shared" si="20"/>
        <v>Cameroon-Africa2010</v>
      </c>
      <c r="E1302" s="11">
        <v>171000000</v>
      </c>
      <c r="F1302" s="11">
        <v>265000000</v>
      </c>
    </row>
    <row r="1303" spans="1:6" ht="15" x14ac:dyDescent="0.25">
      <c r="A1303" s="5" t="s">
        <v>77</v>
      </c>
      <c r="B1303" s="12" t="s">
        <v>120</v>
      </c>
      <c r="C1303" s="9" t="s">
        <v>71</v>
      </c>
      <c r="D1303" s="9" t="str">
        <f t="shared" si="20"/>
        <v>Congo (Brazzaville)-Africa2010</v>
      </c>
      <c r="E1303" s="8"/>
      <c r="F1303" s="8"/>
    </row>
    <row r="1304" spans="1:6" ht="15" x14ac:dyDescent="0.25">
      <c r="A1304" s="5" t="s">
        <v>77</v>
      </c>
      <c r="B1304" s="12" t="s">
        <v>237</v>
      </c>
      <c r="C1304" s="9" t="s">
        <v>71</v>
      </c>
      <c r="D1304" s="9" t="str">
        <f t="shared" si="20"/>
        <v>Senegal-Africa2010</v>
      </c>
      <c r="E1304" s="11">
        <v>464000000</v>
      </c>
      <c r="F1304" s="11">
        <v>217000000</v>
      </c>
    </row>
    <row r="1305" spans="1:6" ht="15" x14ac:dyDescent="0.25">
      <c r="A1305" s="5" t="s">
        <v>77</v>
      </c>
      <c r="B1305" s="12" t="s">
        <v>206</v>
      </c>
      <c r="C1305" s="9" t="s">
        <v>71</v>
      </c>
      <c r="D1305" s="9" t="str">
        <f t="shared" si="20"/>
        <v>Mozambique-Africa2010</v>
      </c>
      <c r="E1305" s="11">
        <v>224000000</v>
      </c>
      <c r="F1305" s="11">
        <v>260000000</v>
      </c>
    </row>
    <row r="1306" spans="1:6" ht="15" x14ac:dyDescent="0.25">
      <c r="A1306" s="5" t="s">
        <v>77</v>
      </c>
      <c r="B1306" s="12" t="s">
        <v>191</v>
      </c>
      <c r="C1306" s="9" t="s">
        <v>71</v>
      </c>
      <c r="D1306" s="9" t="str">
        <f t="shared" si="20"/>
        <v>Malawi-Africa2010</v>
      </c>
      <c r="E1306" s="11">
        <v>47000000</v>
      </c>
      <c r="F1306" s="11">
        <v>93000000</v>
      </c>
    </row>
    <row r="1307" spans="1:6" ht="15" x14ac:dyDescent="0.25">
      <c r="A1307" s="5" t="s">
        <v>77</v>
      </c>
      <c r="B1307" s="12" t="s">
        <v>263</v>
      </c>
      <c r="C1307" s="9" t="s">
        <v>71</v>
      </c>
      <c r="D1307" s="9" t="str">
        <f t="shared" si="20"/>
        <v>Tanzania-Africa2010</v>
      </c>
      <c r="E1307" s="11">
        <v>1279000000</v>
      </c>
      <c r="F1307" s="11">
        <v>861000000</v>
      </c>
    </row>
    <row r="1308" spans="1:6" ht="15" x14ac:dyDescent="0.25">
      <c r="A1308" s="5" t="s">
        <v>77</v>
      </c>
      <c r="B1308" s="12" t="s">
        <v>215</v>
      </c>
      <c r="C1308" s="9" t="s">
        <v>71</v>
      </c>
      <c r="D1308" s="9" t="str">
        <f t="shared" si="20"/>
        <v>Nigeria-Africa2010</v>
      </c>
      <c r="E1308" s="11">
        <v>738000000</v>
      </c>
      <c r="F1308" s="11">
        <v>8379000000</v>
      </c>
    </row>
    <row r="1309" spans="1:6" ht="15" x14ac:dyDescent="0.25">
      <c r="A1309" s="5" t="s">
        <v>77</v>
      </c>
      <c r="B1309" s="12" t="s">
        <v>284</v>
      </c>
      <c r="C1309" s="9" t="s">
        <v>71</v>
      </c>
      <c r="D1309" s="9" t="str">
        <f t="shared" si="20"/>
        <v>Zambia-Africa2010</v>
      </c>
      <c r="E1309" s="11">
        <v>125000000</v>
      </c>
      <c r="F1309" s="11">
        <v>128000000</v>
      </c>
    </row>
    <row r="1310" spans="1:6" ht="15" x14ac:dyDescent="0.25">
      <c r="A1310" s="5" t="s">
        <v>77</v>
      </c>
      <c r="B1310" s="12" t="s">
        <v>108</v>
      </c>
      <c r="C1310" s="9" t="s">
        <v>71</v>
      </c>
      <c r="D1310" s="9" t="str">
        <f t="shared" si="20"/>
        <v>Burkina Faso-Africa2010</v>
      </c>
      <c r="E1310" s="11">
        <v>105000000</v>
      </c>
      <c r="F1310" s="11">
        <v>110000000</v>
      </c>
    </row>
    <row r="1311" spans="1:6" ht="15" x14ac:dyDescent="0.25">
      <c r="A1311" s="5" t="s">
        <v>77</v>
      </c>
      <c r="B1311" s="12" t="s">
        <v>146</v>
      </c>
      <c r="C1311" s="9" t="s">
        <v>71</v>
      </c>
      <c r="D1311" s="9" t="str">
        <f t="shared" si="20"/>
        <v>Gambia, The-Africa2010</v>
      </c>
      <c r="E1311" s="11">
        <v>80000000</v>
      </c>
      <c r="F1311" s="11">
        <v>11000000</v>
      </c>
    </row>
    <row r="1312" spans="1:6" ht="15" x14ac:dyDescent="0.25">
      <c r="A1312" s="5" t="s">
        <v>77</v>
      </c>
      <c r="B1312" s="12" t="s">
        <v>121</v>
      </c>
      <c r="C1312" s="9" t="s">
        <v>71</v>
      </c>
      <c r="D1312" s="9" t="str">
        <f t="shared" si="20"/>
        <v>Congo (Kinshasa)-Africa2010</v>
      </c>
      <c r="E1312" s="11">
        <v>10700000</v>
      </c>
      <c r="F1312" s="11">
        <v>150000000</v>
      </c>
    </row>
    <row r="1313" spans="1:6" ht="15" x14ac:dyDescent="0.25">
      <c r="A1313" s="5" t="s">
        <v>77</v>
      </c>
      <c r="B1313" s="12" t="s">
        <v>109</v>
      </c>
      <c r="C1313" s="9" t="s">
        <v>71</v>
      </c>
      <c r="D1313" s="9" t="str">
        <f t="shared" si="20"/>
        <v>Burundi-Africa2010</v>
      </c>
      <c r="E1313" s="11">
        <v>2100000</v>
      </c>
      <c r="F1313" s="11">
        <v>35000000</v>
      </c>
    </row>
    <row r="1314" spans="1:6" ht="15" x14ac:dyDescent="0.25">
      <c r="A1314" s="5" t="s">
        <v>77</v>
      </c>
      <c r="B1314" s="12" t="s">
        <v>246</v>
      </c>
      <c r="C1314" s="9" t="s">
        <v>71</v>
      </c>
      <c r="D1314" s="9" t="str">
        <f t="shared" si="20"/>
        <v>Somalia-Africa2010</v>
      </c>
      <c r="E1314" s="8"/>
      <c r="F1314" s="8"/>
    </row>
    <row r="1315" spans="1:6" ht="15" x14ac:dyDescent="0.25">
      <c r="A1315" s="5" t="s">
        <v>77</v>
      </c>
      <c r="B1315" s="12" t="s">
        <v>273</v>
      </c>
      <c r="C1315" s="9" t="s">
        <v>71</v>
      </c>
      <c r="D1315" s="9" t="str">
        <f t="shared" si="20"/>
        <v>Uganda-Africa2010</v>
      </c>
      <c r="E1315" s="11">
        <v>802000000</v>
      </c>
      <c r="F1315" s="11">
        <v>464000000</v>
      </c>
    </row>
    <row r="1316" spans="1:6" ht="15" x14ac:dyDescent="0.25">
      <c r="A1316" s="5" t="s">
        <v>77</v>
      </c>
      <c r="B1316" s="12" t="s">
        <v>82</v>
      </c>
      <c r="C1316" s="9" t="s">
        <v>71</v>
      </c>
      <c r="D1316" s="9" t="str">
        <f t="shared" si="20"/>
        <v>Angola-Africa2010</v>
      </c>
      <c r="E1316" s="11">
        <v>726000000</v>
      </c>
      <c r="F1316" s="11">
        <v>275000000</v>
      </c>
    </row>
    <row r="1317" spans="1:6" ht="15" x14ac:dyDescent="0.25">
      <c r="A1317" s="5" t="s">
        <v>77</v>
      </c>
      <c r="B1317" s="12" t="s">
        <v>115</v>
      </c>
      <c r="C1317" s="9" t="s">
        <v>71</v>
      </c>
      <c r="D1317" s="9" t="str">
        <f t="shared" si="20"/>
        <v>Chad-Africa2010</v>
      </c>
      <c r="E1317" s="8"/>
      <c r="F1317" s="8"/>
    </row>
    <row r="1318" spans="1:6" ht="15" x14ac:dyDescent="0.25">
      <c r="A1318" s="5" t="s">
        <v>77</v>
      </c>
      <c r="B1318" s="12" t="s">
        <v>194</v>
      </c>
      <c r="C1318" s="9" t="s">
        <v>71</v>
      </c>
      <c r="D1318" s="9" t="str">
        <f t="shared" si="20"/>
        <v>Mali-Africa2010</v>
      </c>
      <c r="E1318" s="11">
        <v>296000000</v>
      </c>
      <c r="F1318" s="11">
        <v>235000000</v>
      </c>
    </row>
    <row r="1319" spans="1:6" ht="15" x14ac:dyDescent="0.25">
      <c r="A1319" s="5" t="s">
        <v>77</v>
      </c>
      <c r="B1319" s="12" t="s">
        <v>214</v>
      </c>
      <c r="C1319" s="9" t="s">
        <v>71</v>
      </c>
      <c r="D1319" s="9" t="str">
        <f t="shared" si="20"/>
        <v>Niger-Africa2010</v>
      </c>
      <c r="E1319" s="11">
        <v>86000000</v>
      </c>
      <c r="F1319" s="8"/>
    </row>
    <row r="1320" spans="1:6" ht="15" x14ac:dyDescent="0.25">
      <c r="A1320" s="5" t="s">
        <v>77</v>
      </c>
      <c r="B1320" s="12" t="s">
        <v>198</v>
      </c>
      <c r="C1320" s="9" t="s">
        <v>72</v>
      </c>
      <c r="D1320" s="9" t="str">
        <f t="shared" si="20"/>
        <v>Mauritius-Africa2011</v>
      </c>
      <c r="E1320" s="11">
        <v>1808000000</v>
      </c>
      <c r="F1320" s="11">
        <v>427000000</v>
      </c>
    </row>
    <row r="1321" spans="1:6" ht="15" x14ac:dyDescent="0.25">
      <c r="A1321" s="5" t="s">
        <v>77</v>
      </c>
      <c r="B1321" s="12" t="s">
        <v>239</v>
      </c>
      <c r="C1321" s="9" t="s">
        <v>72</v>
      </c>
      <c r="D1321" s="9" t="str">
        <f t="shared" si="20"/>
        <v>Seychelles-Africa2011</v>
      </c>
      <c r="E1321" s="11">
        <v>31000000</v>
      </c>
      <c r="F1321" s="11">
        <v>5000000</v>
      </c>
    </row>
    <row r="1322" spans="1:6" ht="15" x14ac:dyDescent="0.25">
      <c r="A1322" s="5" t="s">
        <v>77</v>
      </c>
      <c r="B1322" s="12" t="s">
        <v>269</v>
      </c>
      <c r="C1322" s="9" t="s">
        <v>72</v>
      </c>
      <c r="D1322" s="9" t="str">
        <f t="shared" si="20"/>
        <v>Tunisia-Africa2011</v>
      </c>
      <c r="E1322" s="11">
        <v>2529000000</v>
      </c>
      <c r="F1322" s="11">
        <v>678000000</v>
      </c>
    </row>
    <row r="1323" spans="1:6" ht="15" x14ac:dyDescent="0.25">
      <c r="A1323" s="5" t="s">
        <v>77</v>
      </c>
      <c r="B1323" s="12" t="s">
        <v>247</v>
      </c>
      <c r="C1323" s="9" t="s">
        <v>72</v>
      </c>
      <c r="D1323" s="9" t="str">
        <f t="shared" si="20"/>
        <v>South Africa-Africa2011</v>
      </c>
      <c r="E1323" s="11">
        <v>10707000000</v>
      </c>
      <c r="F1323" s="11">
        <v>8397000000</v>
      </c>
    </row>
    <row r="1324" spans="1:6" ht="15" x14ac:dyDescent="0.25">
      <c r="A1324" s="5" t="s">
        <v>77</v>
      </c>
      <c r="B1324" s="12" t="s">
        <v>205</v>
      </c>
      <c r="C1324" s="9" t="s">
        <v>72</v>
      </c>
      <c r="D1324" s="9" t="str">
        <f t="shared" si="20"/>
        <v>Morocco-Africa2011</v>
      </c>
      <c r="E1324" s="11">
        <v>9101000000</v>
      </c>
      <c r="F1324" s="11">
        <v>2260000000</v>
      </c>
    </row>
    <row r="1325" spans="1:6" ht="15" x14ac:dyDescent="0.25">
      <c r="A1325" s="5" t="s">
        <v>77</v>
      </c>
      <c r="B1325" s="12" t="s">
        <v>185</v>
      </c>
      <c r="C1325" s="9" t="s">
        <v>72</v>
      </c>
      <c r="D1325" s="9" t="str">
        <f t="shared" si="20"/>
        <v>Libya-Africa2011</v>
      </c>
      <c r="E1325" s="8"/>
      <c r="F1325" s="8"/>
    </row>
    <row r="1326" spans="1:6" ht="15" x14ac:dyDescent="0.25">
      <c r="A1326" s="5" t="s">
        <v>77</v>
      </c>
      <c r="B1326" s="12" t="s">
        <v>104</v>
      </c>
      <c r="C1326" s="9" t="s">
        <v>72</v>
      </c>
      <c r="D1326" s="9" t="str">
        <f t="shared" si="20"/>
        <v>Botswana-Africa2011</v>
      </c>
      <c r="E1326" s="11">
        <v>36000000</v>
      </c>
      <c r="F1326" s="11">
        <v>82000000</v>
      </c>
    </row>
    <row r="1327" spans="1:6" ht="15" x14ac:dyDescent="0.25">
      <c r="A1327" s="5" t="s">
        <v>77</v>
      </c>
      <c r="B1327" s="12" t="s">
        <v>134</v>
      </c>
      <c r="C1327" s="9" t="s">
        <v>72</v>
      </c>
      <c r="D1327" s="9" t="str">
        <f t="shared" si="20"/>
        <v>Egypt-Africa2011</v>
      </c>
      <c r="E1327" s="11">
        <v>9333000000</v>
      </c>
      <c r="F1327" s="11">
        <v>2575000000</v>
      </c>
    </row>
    <row r="1328" spans="1:6" ht="15" x14ac:dyDescent="0.25">
      <c r="A1328" s="5" t="s">
        <v>77</v>
      </c>
      <c r="B1328" s="12" t="s">
        <v>76</v>
      </c>
      <c r="C1328" s="9" t="s">
        <v>72</v>
      </c>
      <c r="D1328" s="9" t="str">
        <f t="shared" si="20"/>
        <v>Algeria-Africa2011</v>
      </c>
      <c r="E1328" s="11">
        <v>300000000</v>
      </c>
      <c r="F1328" s="11">
        <v>571000000</v>
      </c>
    </row>
    <row r="1329" spans="1:6" ht="15" x14ac:dyDescent="0.25">
      <c r="A1329" s="5" t="s">
        <v>77</v>
      </c>
      <c r="B1329" s="12" t="s">
        <v>208</v>
      </c>
      <c r="C1329" s="9" t="s">
        <v>72</v>
      </c>
      <c r="D1329" s="9" t="str">
        <f t="shared" si="20"/>
        <v>Namibia-Africa2011</v>
      </c>
      <c r="E1329" s="11">
        <v>645000000</v>
      </c>
      <c r="F1329" s="11">
        <v>207000000</v>
      </c>
    </row>
    <row r="1330" spans="1:6" ht="15" x14ac:dyDescent="0.25">
      <c r="A1330" s="5" t="s">
        <v>77</v>
      </c>
      <c r="B1330" s="12" t="s">
        <v>183</v>
      </c>
      <c r="C1330" s="9" t="s">
        <v>72</v>
      </c>
      <c r="D1330" s="9" t="str">
        <f t="shared" si="20"/>
        <v>Lesotho-Africa2011</v>
      </c>
      <c r="E1330" s="11">
        <v>29000000</v>
      </c>
      <c r="F1330" s="11">
        <v>300000000</v>
      </c>
    </row>
    <row r="1331" spans="1:6" ht="15" x14ac:dyDescent="0.25">
      <c r="A1331" s="5" t="s">
        <v>77</v>
      </c>
      <c r="B1331" s="12" t="s">
        <v>130</v>
      </c>
      <c r="C1331" s="9" t="s">
        <v>72</v>
      </c>
      <c r="D1331" s="9" t="str">
        <f t="shared" si="20"/>
        <v>Djibouti-Africa2011</v>
      </c>
      <c r="E1331" s="11">
        <v>19200000</v>
      </c>
      <c r="F1331" s="11">
        <v>33500000</v>
      </c>
    </row>
    <row r="1332" spans="1:6" ht="15" x14ac:dyDescent="0.25">
      <c r="A1332" s="5" t="s">
        <v>77</v>
      </c>
      <c r="B1332" s="12" t="s">
        <v>258</v>
      </c>
      <c r="C1332" s="9" t="s">
        <v>72</v>
      </c>
      <c r="D1332" s="9" t="str">
        <f t="shared" si="20"/>
        <v>Swaziland-Africa2011</v>
      </c>
      <c r="E1332" s="8"/>
      <c r="F1332" s="8"/>
    </row>
    <row r="1333" spans="1:6" ht="15" x14ac:dyDescent="0.25">
      <c r="A1333" s="5" t="s">
        <v>77</v>
      </c>
      <c r="B1333" s="12" t="s">
        <v>285</v>
      </c>
      <c r="C1333" s="9" t="s">
        <v>72</v>
      </c>
      <c r="D1333" s="9" t="str">
        <f t="shared" si="20"/>
        <v>Zimbabwe-Africa2011</v>
      </c>
      <c r="E1333" s="11">
        <v>664000000</v>
      </c>
      <c r="F1333" s="8"/>
    </row>
    <row r="1334" spans="1:6" ht="15" x14ac:dyDescent="0.25">
      <c r="A1334" s="5" t="s">
        <v>77</v>
      </c>
      <c r="B1334" s="12" t="s">
        <v>149</v>
      </c>
      <c r="C1334" s="9" t="s">
        <v>72</v>
      </c>
      <c r="D1334" s="9" t="str">
        <f t="shared" si="20"/>
        <v>Ghana-Africa2011</v>
      </c>
      <c r="E1334" s="11">
        <v>797000000</v>
      </c>
      <c r="F1334" s="11">
        <v>1026000000</v>
      </c>
    </row>
    <row r="1335" spans="1:6" ht="15" x14ac:dyDescent="0.25">
      <c r="A1335" s="5" t="s">
        <v>77</v>
      </c>
      <c r="B1335" s="12" t="s">
        <v>145</v>
      </c>
      <c r="C1335" s="9" t="s">
        <v>72</v>
      </c>
      <c r="D1335" s="9" t="str">
        <f t="shared" si="20"/>
        <v>Gabon-Africa2011</v>
      </c>
      <c r="E1335" s="8"/>
      <c r="F1335" s="8"/>
    </row>
    <row r="1336" spans="1:6" ht="15" x14ac:dyDescent="0.25">
      <c r="A1336" s="5" t="s">
        <v>77</v>
      </c>
      <c r="B1336" s="12" t="s">
        <v>256</v>
      </c>
      <c r="C1336" s="9" t="s">
        <v>72</v>
      </c>
      <c r="D1336" s="9" t="str">
        <f t="shared" si="20"/>
        <v>Sudan-Africa2011</v>
      </c>
      <c r="E1336" s="11">
        <v>185000000</v>
      </c>
      <c r="F1336" s="11">
        <v>937000000</v>
      </c>
    </row>
    <row r="1337" spans="1:6" ht="15" x14ac:dyDescent="0.25">
      <c r="A1337" s="5" t="s">
        <v>77</v>
      </c>
      <c r="B1337" s="12" t="s">
        <v>139</v>
      </c>
      <c r="C1337" s="9" t="s">
        <v>72</v>
      </c>
      <c r="D1337" s="9" t="str">
        <f t="shared" si="20"/>
        <v>Ethiopia-Africa2011</v>
      </c>
      <c r="E1337" s="11">
        <v>1998000000</v>
      </c>
      <c r="F1337" s="11">
        <v>170000000</v>
      </c>
    </row>
    <row r="1338" spans="1:6" ht="15" x14ac:dyDescent="0.25">
      <c r="A1338" s="5" t="s">
        <v>77</v>
      </c>
      <c r="B1338" s="12" t="s">
        <v>114</v>
      </c>
      <c r="C1338" s="9" t="s">
        <v>72</v>
      </c>
      <c r="D1338" s="9" t="str">
        <f t="shared" si="20"/>
        <v>Central African Republic-Africa2011</v>
      </c>
      <c r="E1338" s="8"/>
      <c r="F1338" s="8"/>
    </row>
    <row r="1339" spans="1:6" ht="15" x14ac:dyDescent="0.25">
      <c r="A1339" s="5" t="s">
        <v>77</v>
      </c>
      <c r="B1339" s="12" t="s">
        <v>197</v>
      </c>
      <c r="C1339" s="9" t="s">
        <v>72</v>
      </c>
      <c r="D1339" s="9" t="str">
        <f t="shared" si="20"/>
        <v>Mauritania-Africa2011</v>
      </c>
      <c r="E1339" s="8"/>
      <c r="F1339" s="8"/>
    </row>
    <row r="1340" spans="1:6" ht="15" x14ac:dyDescent="0.25">
      <c r="A1340" s="5" t="s">
        <v>77</v>
      </c>
      <c r="B1340" s="12" t="s">
        <v>190</v>
      </c>
      <c r="C1340" s="9" t="s">
        <v>72</v>
      </c>
      <c r="D1340" s="9" t="str">
        <f t="shared" si="20"/>
        <v>Madagascar-Africa2011</v>
      </c>
      <c r="E1340" s="8"/>
      <c r="F1340" s="8"/>
    </row>
    <row r="1341" spans="1:6" ht="15" x14ac:dyDescent="0.25">
      <c r="A1341" s="5" t="s">
        <v>77</v>
      </c>
      <c r="B1341" s="12" t="s">
        <v>136</v>
      </c>
      <c r="C1341" s="9" t="s">
        <v>72</v>
      </c>
      <c r="D1341" s="9" t="str">
        <f t="shared" si="20"/>
        <v>Equatorial Guinea-Africa2011</v>
      </c>
      <c r="E1341" s="8"/>
      <c r="F1341" s="8"/>
    </row>
    <row r="1342" spans="1:6" ht="15" x14ac:dyDescent="0.25">
      <c r="A1342" s="5" t="s">
        <v>77</v>
      </c>
      <c r="B1342" s="12" t="s">
        <v>119</v>
      </c>
      <c r="C1342" s="9" t="s">
        <v>72</v>
      </c>
      <c r="D1342" s="9" t="str">
        <f t="shared" si="20"/>
        <v>Comoros-Africa2011</v>
      </c>
      <c r="E1342" s="11">
        <v>42000000</v>
      </c>
      <c r="F1342" s="11">
        <v>20000000</v>
      </c>
    </row>
    <row r="1343" spans="1:6" ht="15" x14ac:dyDescent="0.25">
      <c r="A1343" s="5" t="s">
        <v>77</v>
      </c>
      <c r="B1343" s="12" t="s">
        <v>175</v>
      </c>
      <c r="C1343" s="9" t="s">
        <v>72</v>
      </c>
      <c r="D1343" s="9" t="str">
        <f t="shared" si="20"/>
        <v>Kenya-Africa2011</v>
      </c>
      <c r="E1343" s="11">
        <v>1844000000</v>
      </c>
      <c r="F1343" s="11">
        <v>197000000</v>
      </c>
    </row>
    <row r="1344" spans="1:6" ht="15" x14ac:dyDescent="0.25">
      <c r="A1344" s="5" t="s">
        <v>77</v>
      </c>
      <c r="B1344" s="12" t="s">
        <v>232</v>
      </c>
      <c r="C1344" s="9" t="s">
        <v>72</v>
      </c>
      <c r="D1344" s="9" t="str">
        <f t="shared" si="20"/>
        <v>Rwanda-Africa2011</v>
      </c>
      <c r="E1344" s="11">
        <v>298000000</v>
      </c>
      <c r="F1344" s="11">
        <v>147000000</v>
      </c>
    </row>
    <row r="1345" spans="1:6" ht="15" x14ac:dyDescent="0.25">
      <c r="A1345" s="5" t="s">
        <v>77</v>
      </c>
      <c r="B1345" s="12" t="s">
        <v>235</v>
      </c>
      <c r="C1345" s="9" t="s">
        <v>72</v>
      </c>
      <c r="D1345" s="9" t="str">
        <f t="shared" si="20"/>
        <v>Sao Tome and Principe-Africa2011</v>
      </c>
      <c r="E1345" s="11">
        <v>15900000</v>
      </c>
      <c r="F1345" s="11">
        <v>1400000</v>
      </c>
    </row>
    <row r="1346" spans="1:6" ht="15" x14ac:dyDescent="0.25">
      <c r="A1346" s="5" t="s">
        <v>77</v>
      </c>
      <c r="B1346" s="12" t="s">
        <v>123</v>
      </c>
      <c r="C1346" s="9" t="s">
        <v>72</v>
      </c>
      <c r="D1346" s="9" t="str">
        <f t="shared" si="20"/>
        <v>Cote d'Ivoire-Africa2011</v>
      </c>
      <c r="E1346" s="8"/>
      <c r="F1346" s="8"/>
    </row>
    <row r="1347" spans="1:6" ht="15" x14ac:dyDescent="0.25">
      <c r="A1347" s="5" t="s">
        <v>77</v>
      </c>
      <c r="B1347" s="12" t="s">
        <v>249</v>
      </c>
      <c r="C1347" s="9" t="s">
        <v>72</v>
      </c>
      <c r="D1347" s="9" t="str">
        <f t="shared" ref="D1347:D1410" si="21">CONCATENATE(B1347,C1347)</f>
        <v>South Sudan-Africa2011</v>
      </c>
      <c r="E1347" s="8"/>
      <c r="F1347" s="8"/>
    </row>
    <row r="1348" spans="1:6" ht="15" x14ac:dyDescent="0.25">
      <c r="A1348" s="5" t="s">
        <v>77</v>
      </c>
      <c r="B1348" s="12" t="s">
        <v>266</v>
      </c>
      <c r="C1348" s="9" t="s">
        <v>72</v>
      </c>
      <c r="D1348" s="9" t="str">
        <f t="shared" si="21"/>
        <v>Togo-Africa2011</v>
      </c>
      <c r="E1348" s="8"/>
      <c r="F1348" s="8"/>
    </row>
    <row r="1349" spans="1:6" ht="15" x14ac:dyDescent="0.25">
      <c r="A1349" s="5" t="s">
        <v>77</v>
      </c>
      <c r="B1349" s="12" t="s">
        <v>99</v>
      </c>
      <c r="C1349" s="9" t="s">
        <v>72</v>
      </c>
      <c r="D1349" s="9" t="str">
        <f t="shared" si="21"/>
        <v>Benin-Africa2011</v>
      </c>
      <c r="E1349" s="11">
        <v>188000000</v>
      </c>
      <c r="F1349" s="8"/>
    </row>
    <row r="1350" spans="1:6" ht="15" x14ac:dyDescent="0.25">
      <c r="A1350" s="5" t="s">
        <v>77</v>
      </c>
      <c r="B1350" s="12" t="s">
        <v>184</v>
      </c>
      <c r="C1350" s="9" t="s">
        <v>72</v>
      </c>
      <c r="D1350" s="9" t="str">
        <f t="shared" si="21"/>
        <v>Liberia-Africa2011</v>
      </c>
      <c r="E1350" s="11">
        <v>232000000</v>
      </c>
      <c r="F1350" s="11">
        <v>132000000</v>
      </c>
    </row>
    <row r="1351" spans="1:6" ht="15" x14ac:dyDescent="0.25">
      <c r="A1351" s="5" t="s">
        <v>77</v>
      </c>
      <c r="B1351" s="12" t="s">
        <v>240</v>
      </c>
      <c r="C1351" s="9" t="s">
        <v>72</v>
      </c>
      <c r="D1351" s="9" t="str">
        <f t="shared" si="21"/>
        <v>Sierra Leone-Africa2011</v>
      </c>
      <c r="E1351" s="11">
        <v>44000000</v>
      </c>
      <c r="F1351" s="11">
        <v>29000000</v>
      </c>
    </row>
    <row r="1352" spans="1:6" ht="15" x14ac:dyDescent="0.25">
      <c r="A1352" s="5" t="s">
        <v>77</v>
      </c>
      <c r="B1352" s="12" t="s">
        <v>156</v>
      </c>
      <c r="C1352" s="9" t="s">
        <v>72</v>
      </c>
      <c r="D1352" s="9" t="str">
        <f t="shared" si="21"/>
        <v>Guinea-Bissau-Africa2011</v>
      </c>
      <c r="E1352" s="8"/>
      <c r="F1352" s="8"/>
    </row>
    <row r="1353" spans="1:6" ht="15" x14ac:dyDescent="0.25">
      <c r="A1353" s="5" t="s">
        <v>77</v>
      </c>
      <c r="B1353" s="12" t="s">
        <v>111</v>
      </c>
      <c r="C1353" s="9" t="s">
        <v>72</v>
      </c>
      <c r="D1353" s="9" t="str">
        <f t="shared" si="21"/>
        <v>Cameroon-Africa2011</v>
      </c>
      <c r="E1353" s="11">
        <v>423000000</v>
      </c>
      <c r="F1353" s="11">
        <v>622000000</v>
      </c>
    </row>
    <row r="1354" spans="1:6" ht="15" x14ac:dyDescent="0.25">
      <c r="A1354" s="5" t="s">
        <v>77</v>
      </c>
      <c r="B1354" s="12" t="s">
        <v>155</v>
      </c>
      <c r="C1354" s="9" t="s">
        <v>72</v>
      </c>
      <c r="D1354" s="9" t="str">
        <f t="shared" si="21"/>
        <v>Guinea-Africa2011</v>
      </c>
      <c r="E1354" s="11">
        <v>2100000</v>
      </c>
      <c r="F1354" s="11">
        <v>49000000</v>
      </c>
    </row>
    <row r="1355" spans="1:6" ht="15" x14ac:dyDescent="0.25">
      <c r="A1355" s="5" t="s">
        <v>77</v>
      </c>
      <c r="B1355" s="12" t="s">
        <v>120</v>
      </c>
      <c r="C1355" s="9" t="s">
        <v>72</v>
      </c>
      <c r="D1355" s="9" t="str">
        <f t="shared" si="21"/>
        <v>Congo (Brazzaville)-Africa2011</v>
      </c>
      <c r="E1355" s="8"/>
      <c r="F1355" s="8"/>
    </row>
    <row r="1356" spans="1:6" ht="15" x14ac:dyDescent="0.25">
      <c r="A1356" s="5" t="s">
        <v>77</v>
      </c>
      <c r="B1356" s="12" t="s">
        <v>137</v>
      </c>
      <c r="C1356" s="9" t="s">
        <v>72</v>
      </c>
      <c r="D1356" s="9" t="str">
        <f t="shared" si="21"/>
        <v>Eritrea-Africa2011</v>
      </c>
      <c r="E1356" s="8"/>
      <c r="F1356" s="8"/>
    </row>
    <row r="1357" spans="1:6" ht="15" x14ac:dyDescent="0.25">
      <c r="A1357" s="5" t="s">
        <v>77</v>
      </c>
      <c r="B1357" s="12" t="s">
        <v>237</v>
      </c>
      <c r="C1357" s="9" t="s">
        <v>72</v>
      </c>
      <c r="D1357" s="9" t="str">
        <f t="shared" si="21"/>
        <v>Senegal-Africa2011</v>
      </c>
      <c r="E1357" s="8"/>
      <c r="F1357" s="8"/>
    </row>
    <row r="1358" spans="1:6" ht="15" x14ac:dyDescent="0.25">
      <c r="A1358" s="5" t="s">
        <v>77</v>
      </c>
      <c r="B1358" s="12" t="s">
        <v>206</v>
      </c>
      <c r="C1358" s="9" t="s">
        <v>72</v>
      </c>
      <c r="D1358" s="9" t="str">
        <f t="shared" si="21"/>
        <v>Mozambique-Africa2011</v>
      </c>
      <c r="E1358" s="11">
        <v>266000000</v>
      </c>
      <c r="F1358" s="11">
        <v>256000000</v>
      </c>
    </row>
    <row r="1359" spans="1:6" ht="15" x14ac:dyDescent="0.25">
      <c r="A1359" s="5" t="s">
        <v>77</v>
      </c>
      <c r="B1359" s="12" t="s">
        <v>191</v>
      </c>
      <c r="C1359" s="9" t="s">
        <v>72</v>
      </c>
      <c r="D1359" s="9" t="str">
        <f t="shared" si="21"/>
        <v>Malawi-Africa2011</v>
      </c>
      <c r="E1359" s="11">
        <v>39000000</v>
      </c>
      <c r="F1359" s="11">
        <v>97000000</v>
      </c>
    </row>
    <row r="1360" spans="1:6" ht="15" x14ac:dyDescent="0.25">
      <c r="A1360" s="5" t="s">
        <v>77</v>
      </c>
      <c r="B1360" s="12" t="s">
        <v>263</v>
      </c>
      <c r="C1360" s="9" t="s">
        <v>72</v>
      </c>
      <c r="D1360" s="9" t="str">
        <f t="shared" si="21"/>
        <v>Tanzania-Africa2011</v>
      </c>
      <c r="E1360" s="11">
        <v>1383000000</v>
      </c>
      <c r="F1360" s="11">
        <v>928000000</v>
      </c>
    </row>
    <row r="1361" spans="1:6" ht="15" x14ac:dyDescent="0.25">
      <c r="A1361" s="5" t="s">
        <v>77</v>
      </c>
      <c r="B1361" s="12" t="s">
        <v>215</v>
      </c>
      <c r="C1361" s="9" t="s">
        <v>72</v>
      </c>
      <c r="D1361" s="9" t="str">
        <f t="shared" si="21"/>
        <v>Nigeria-Africa2011</v>
      </c>
      <c r="E1361" s="11">
        <v>688000000</v>
      </c>
      <c r="F1361" s="11">
        <v>9534000000</v>
      </c>
    </row>
    <row r="1362" spans="1:6" ht="15" x14ac:dyDescent="0.25">
      <c r="A1362" s="5" t="s">
        <v>77</v>
      </c>
      <c r="B1362" s="12" t="s">
        <v>108</v>
      </c>
      <c r="C1362" s="9" t="s">
        <v>72</v>
      </c>
      <c r="D1362" s="9" t="str">
        <f t="shared" si="21"/>
        <v>Burkina Faso-Africa2011</v>
      </c>
      <c r="E1362" s="8"/>
      <c r="F1362" s="8"/>
    </row>
    <row r="1363" spans="1:6" ht="15" x14ac:dyDescent="0.25">
      <c r="A1363" s="5" t="s">
        <v>77</v>
      </c>
      <c r="B1363" s="12" t="s">
        <v>284</v>
      </c>
      <c r="C1363" s="9" t="s">
        <v>72</v>
      </c>
      <c r="D1363" s="9" t="str">
        <f t="shared" si="21"/>
        <v>Zambia-Africa2011</v>
      </c>
      <c r="E1363" s="11">
        <v>146000000</v>
      </c>
      <c r="F1363" s="11">
        <v>140000000</v>
      </c>
    </row>
    <row r="1364" spans="1:6" ht="15" x14ac:dyDescent="0.25">
      <c r="A1364" s="5" t="s">
        <v>77</v>
      </c>
      <c r="B1364" s="12" t="s">
        <v>146</v>
      </c>
      <c r="C1364" s="9" t="s">
        <v>72</v>
      </c>
      <c r="D1364" s="9" t="str">
        <f t="shared" si="21"/>
        <v>Gambia, The-Africa2011</v>
      </c>
      <c r="E1364" s="11">
        <v>92000000</v>
      </c>
      <c r="F1364" s="11">
        <v>11000000</v>
      </c>
    </row>
    <row r="1365" spans="1:6" ht="15" x14ac:dyDescent="0.25">
      <c r="A1365" s="5" t="s">
        <v>77</v>
      </c>
      <c r="B1365" s="12" t="s">
        <v>121</v>
      </c>
      <c r="C1365" s="9" t="s">
        <v>72</v>
      </c>
      <c r="D1365" s="9" t="str">
        <f t="shared" si="21"/>
        <v>Congo (Kinshasa)-Africa2011</v>
      </c>
      <c r="E1365" s="11">
        <v>11400000</v>
      </c>
      <c r="F1365" s="11">
        <v>298000000</v>
      </c>
    </row>
    <row r="1366" spans="1:6" ht="15" x14ac:dyDescent="0.25">
      <c r="A1366" s="5" t="s">
        <v>77</v>
      </c>
      <c r="B1366" s="12" t="s">
        <v>273</v>
      </c>
      <c r="C1366" s="9" t="s">
        <v>72</v>
      </c>
      <c r="D1366" s="9" t="str">
        <f t="shared" si="21"/>
        <v>Uganda-Africa2011</v>
      </c>
      <c r="E1366" s="11">
        <v>967000000</v>
      </c>
      <c r="F1366" s="11">
        <v>528000000</v>
      </c>
    </row>
    <row r="1367" spans="1:6" ht="15" x14ac:dyDescent="0.25">
      <c r="A1367" s="5" t="s">
        <v>77</v>
      </c>
      <c r="B1367" s="12" t="s">
        <v>109</v>
      </c>
      <c r="C1367" s="9" t="s">
        <v>72</v>
      </c>
      <c r="D1367" s="9" t="str">
        <f t="shared" si="21"/>
        <v>Burundi-Africa2011</v>
      </c>
      <c r="E1367" s="11">
        <v>3700000</v>
      </c>
      <c r="F1367" s="11">
        <v>49000000</v>
      </c>
    </row>
    <row r="1368" spans="1:6" ht="15" x14ac:dyDescent="0.25">
      <c r="A1368" s="5" t="s">
        <v>77</v>
      </c>
      <c r="B1368" s="12" t="s">
        <v>246</v>
      </c>
      <c r="C1368" s="9" t="s">
        <v>72</v>
      </c>
      <c r="D1368" s="9" t="str">
        <f t="shared" si="21"/>
        <v>Somalia-Africa2011</v>
      </c>
      <c r="E1368" s="8"/>
      <c r="F1368" s="8"/>
    </row>
    <row r="1369" spans="1:6" ht="15" x14ac:dyDescent="0.25">
      <c r="A1369" s="5" t="s">
        <v>77</v>
      </c>
      <c r="B1369" s="12" t="s">
        <v>82</v>
      </c>
      <c r="C1369" s="9" t="s">
        <v>72</v>
      </c>
      <c r="D1369" s="9" t="str">
        <f t="shared" si="21"/>
        <v>Angola-Africa2011</v>
      </c>
      <c r="E1369" s="11">
        <v>653000000</v>
      </c>
      <c r="F1369" s="11">
        <v>323000000</v>
      </c>
    </row>
    <row r="1370" spans="1:6" ht="15" x14ac:dyDescent="0.25">
      <c r="A1370" s="5" t="s">
        <v>77</v>
      </c>
      <c r="B1370" s="12" t="s">
        <v>115</v>
      </c>
      <c r="C1370" s="9" t="s">
        <v>72</v>
      </c>
      <c r="D1370" s="9" t="str">
        <f t="shared" si="21"/>
        <v>Chad-Africa2011</v>
      </c>
      <c r="E1370" s="8"/>
      <c r="F1370" s="8"/>
    </row>
    <row r="1371" spans="1:6" ht="15" x14ac:dyDescent="0.25">
      <c r="A1371" s="5" t="s">
        <v>77</v>
      </c>
      <c r="B1371" s="12" t="s">
        <v>194</v>
      </c>
      <c r="C1371" s="9" t="s">
        <v>72</v>
      </c>
      <c r="D1371" s="9" t="str">
        <f t="shared" si="21"/>
        <v>Mali-Africa2011</v>
      </c>
      <c r="E1371" s="11">
        <v>274000000</v>
      </c>
      <c r="F1371" s="11">
        <v>224000000</v>
      </c>
    </row>
    <row r="1372" spans="1:6" ht="15" x14ac:dyDescent="0.25">
      <c r="A1372" s="5" t="s">
        <v>77</v>
      </c>
      <c r="B1372" s="12" t="s">
        <v>214</v>
      </c>
      <c r="C1372" s="9" t="s">
        <v>72</v>
      </c>
      <c r="D1372" s="9" t="str">
        <f t="shared" si="21"/>
        <v>Niger-Africa2011</v>
      </c>
      <c r="E1372" s="11">
        <v>86000000</v>
      </c>
      <c r="F1372" s="8"/>
    </row>
    <row r="1373" spans="1:6" ht="15" x14ac:dyDescent="0.25">
      <c r="A1373" s="5" t="s">
        <v>77</v>
      </c>
      <c r="B1373" s="12" t="s">
        <v>198</v>
      </c>
      <c r="C1373" s="9" t="s">
        <v>73</v>
      </c>
      <c r="D1373" s="9" t="str">
        <f t="shared" si="21"/>
        <v>Mauritius-Africa2012</v>
      </c>
      <c r="E1373" s="11">
        <v>1778000000</v>
      </c>
      <c r="F1373" s="11">
        <v>394000000</v>
      </c>
    </row>
    <row r="1374" spans="1:6" ht="15" x14ac:dyDescent="0.25">
      <c r="A1374" s="5" t="s">
        <v>77</v>
      </c>
      <c r="B1374" s="12" t="s">
        <v>239</v>
      </c>
      <c r="C1374" s="9" t="s">
        <v>73</v>
      </c>
      <c r="D1374" s="9" t="str">
        <f t="shared" si="21"/>
        <v>Seychelles-Africa2012</v>
      </c>
      <c r="E1374" s="11">
        <v>26000000</v>
      </c>
      <c r="F1374" s="11">
        <v>4000000</v>
      </c>
    </row>
    <row r="1375" spans="1:6" ht="15" x14ac:dyDescent="0.25">
      <c r="A1375" s="5" t="s">
        <v>77</v>
      </c>
      <c r="B1375" s="12" t="s">
        <v>269</v>
      </c>
      <c r="C1375" s="9" t="s">
        <v>73</v>
      </c>
      <c r="D1375" s="9" t="str">
        <f t="shared" si="21"/>
        <v>Tunisia-Africa2012</v>
      </c>
      <c r="E1375" s="11">
        <v>2931000000</v>
      </c>
      <c r="F1375" s="11">
        <v>673000000</v>
      </c>
    </row>
    <row r="1376" spans="1:6" ht="15" x14ac:dyDescent="0.25">
      <c r="A1376" s="5" t="s">
        <v>77</v>
      </c>
      <c r="B1376" s="12" t="s">
        <v>247</v>
      </c>
      <c r="C1376" s="9" t="s">
        <v>73</v>
      </c>
      <c r="D1376" s="9" t="str">
        <f t="shared" si="21"/>
        <v>South Africa-Africa2012</v>
      </c>
      <c r="E1376" s="11">
        <v>11201000000</v>
      </c>
      <c r="F1376" s="11">
        <v>7144000000</v>
      </c>
    </row>
    <row r="1377" spans="1:6" ht="15" x14ac:dyDescent="0.25">
      <c r="A1377" s="5" t="s">
        <v>77</v>
      </c>
      <c r="B1377" s="12" t="s">
        <v>185</v>
      </c>
      <c r="C1377" s="9" t="s">
        <v>73</v>
      </c>
      <c r="D1377" s="9" t="str">
        <f t="shared" si="21"/>
        <v>Libya-Africa2012</v>
      </c>
      <c r="E1377" s="8"/>
      <c r="F1377" s="11">
        <v>2654000000</v>
      </c>
    </row>
    <row r="1378" spans="1:6" ht="15" x14ac:dyDescent="0.25">
      <c r="A1378" s="5" t="s">
        <v>77</v>
      </c>
      <c r="B1378" s="12" t="s">
        <v>205</v>
      </c>
      <c r="C1378" s="9" t="s">
        <v>73</v>
      </c>
      <c r="D1378" s="9" t="str">
        <f t="shared" si="21"/>
        <v>Morocco-Africa2012</v>
      </c>
      <c r="E1378" s="11">
        <v>8491000000</v>
      </c>
      <c r="F1378" s="11">
        <v>2095000000</v>
      </c>
    </row>
    <row r="1379" spans="1:6" ht="15" x14ac:dyDescent="0.25">
      <c r="A1379" s="5" t="s">
        <v>77</v>
      </c>
      <c r="B1379" s="12" t="s">
        <v>104</v>
      </c>
      <c r="C1379" s="9" t="s">
        <v>73</v>
      </c>
      <c r="D1379" s="9" t="str">
        <f t="shared" si="21"/>
        <v>Botswana-Africa2012</v>
      </c>
      <c r="E1379" s="11">
        <v>30000000</v>
      </c>
      <c r="F1379" s="11">
        <v>100000000</v>
      </c>
    </row>
    <row r="1380" spans="1:6" ht="15" x14ac:dyDescent="0.25">
      <c r="A1380" s="5" t="s">
        <v>77</v>
      </c>
      <c r="B1380" s="12" t="s">
        <v>134</v>
      </c>
      <c r="C1380" s="9" t="s">
        <v>73</v>
      </c>
      <c r="D1380" s="9" t="str">
        <f t="shared" si="21"/>
        <v>Egypt-Africa2012</v>
      </c>
      <c r="E1380" s="11">
        <v>10823000000</v>
      </c>
      <c r="F1380" s="11">
        <v>3037000000</v>
      </c>
    </row>
    <row r="1381" spans="1:6" ht="15" x14ac:dyDescent="0.25">
      <c r="A1381" s="5" t="s">
        <v>77</v>
      </c>
      <c r="B1381" s="12" t="s">
        <v>76</v>
      </c>
      <c r="C1381" s="9" t="s">
        <v>73</v>
      </c>
      <c r="D1381" s="9" t="str">
        <f t="shared" si="21"/>
        <v>Algeria-Africa2012</v>
      </c>
      <c r="E1381" s="11">
        <v>295000000</v>
      </c>
      <c r="F1381" s="11">
        <v>559000000</v>
      </c>
    </row>
    <row r="1382" spans="1:6" ht="15" x14ac:dyDescent="0.25">
      <c r="A1382" s="5" t="s">
        <v>77</v>
      </c>
      <c r="B1382" s="12" t="s">
        <v>208</v>
      </c>
      <c r="C1382" s="9" t="s">
        <v>73</v>
      </c>
      <c r="D1382" s="9" t="str">
        <f t="shared" si="21"/>
        <v>Namibia-Africa2012</v>
      </c>
      <c r="E1382" s="8"/>
      <c r="F1382" s="8"/>
    </row>
    <row r="1383" spans="1:6" ht="15" x14ac:dyDescent="0.25">
      <c r="A1383" s="5" t="s">
        <v>77</v>
      </c>
      <c r="B1383" s="12" t="s">
        <v>183</v>
      </c>
      <c r="C1383" s="9" t="s">
        <v>73</v>
      </c>
      <c r="D1383" s="9" t="str">
        <f t="shared" si="21"/>
        <v>Lesotho-Africa2012</v>
      </c>
      <c r="E1383" s="11">
        <v>46000000</v>
      </c>
      <c r="F1383" s="11">
        <v>256000000</v>
      </c>
    </row>
    <row r="1384" spans="1:6" ht="15" x14ac:dyDescent="0.25">
      <c r="A1384" s="5" t="s">
        <v>77</v>
      </c>
      <c r="B1384" s="12" t="s">
        <v>130</v>
      </c>
      <c r="C1384" s="9" t="s">
        <v>73</v>
      </c>
      <c r="D1384" s="9" t="str">
        <f t="shared" si="21"/>
        <v>Djibouti-Africa2012</v>
      </c>
      <c r="E1384" s="11">
        <v>20500000</v>
      </c>
      <c r="F1384" s="11">
        <v>29600000</v>
      </c>
    </row>
    <row r="1385" spans="1:6" ht="15" x14ac:dyDescent="0.25">
      <c r="A1385" s="5" t="s">
        <v>77</v>
      </c>
      <c r="B1385" s="12" t="s">
        <v>258</v>
      </c>
      <c r="C1385" s="9" t="s">
        <v>73</v>
      </c>
      <c r="D1385" s="9" t="str">
        <f t="shared" si="21"/>
        <v>Swaziland-Africa2012</v>
      </c>
      <c r="E1385" s="8"/>
      <c r="F1385" s="8"/>
    </row>
    <row r="1386" spans="1:6" ht="15" x14ac:dyDescent="0.25">
      <c r="A1386" s="5" t="s">
        <v>77</v>
      </c>
      <c r="B1386" s="12" t="s">
        <v>149</v>
      </c>
      <c r="C1386" s="9" t="s">
        <v>73</v>
      </c>
      <c r="D1386" s="9" t="str">
        <f t="shared" si="21"/>
        <v>Ghana-Africa2012</v>
      </c>
      <c r="E1386" s="11">
        <v>1154000000</v>
      </c>
      <c r="F1386" s="11">
        <v>979000000</v>
      </c>
    </row>
    <row r="1387" spans="1:6" ht="15" x14ac:dyDescent="0.25">
      <c r="A1387" s="5" t="s">
        <v>77</v>
      </c>
      <c r="B1387" s="12" t="s">
        <v>285</v>
      </c>
      <c r="C1387" s="9" t="s">
        <v>73</v>
      </c>
      <c r="D1387" s="9" t="str">
        <f t="shared" si="21"/>
        <v>Zimbabwe-Africa2012</v>
      </c>
      <c r="E1387" s="11">
        <v>749000000</v>
      </c>
      <c r="F1387" s="8"/>
    </row>
    <row r="1388" spans="1:6" ht="15" x14ac:dyDescent="0.25">
      <c r="A1388" s="5" t="s">
        <v>77</v>
      </c>
      <c r="B1388" s="12" t="s">
        <v>145</v>
      </c>
      <c r="C1388" s="9" t="s">
        <v>73</v>
      </c>
      <c r="D1388" s="9" t="str">
        <f t="shared" si="21"/>
        <v>Gabon-Africa2012</v>
      </c>
      <c r="E1388" s="8"/>
      <c r="F1388" s="8"/>
    </row>
    <row r="1389" spans="1:6" ht="15" x14ac:dyDescent="0.25">
      <c r="A1389" s="5" t="s">
        <v>77</v>
      </c>
      <c r="B1389" s="12" t="s">
        <v>114</v>
      </c>
      <c r="C1389" s="9" t="s">
        <v>73</v>
      </c>
      <c r="D1389" s="9" t="str">
        <f t="shared" si="21"/>
        <v>Central African Republic-Africa2012</v>
      </c>
      <c r="E1389" s="8"/>
      <c r="F1389" s="8"/>
    </row>
    <row r="1390" spans="1:6" ht="15" x14ac:dyDescent="0.25">
      <c r="A1390" s="5" t="s">
        <v>77</v>
      </c>
      <c r="B1390" s="12" t="s">
        <v>197</v>
      </c>
      <c r="C1390" s="9" t="s">
        <v>73</v>
      </c>
      <c r="D1390" s="9" t="str">
        <f t="shared" si="21"/>
        <v>Mauritania-Africa2012</v>
      </c>
      <c r="E1390" s="8"/>
      <c r="F1390" s="8"/>
    </row>
    <row r="1391" spans="1:6" ht="15" x14ac:dyDescent="0.25">
      <c r="A1391" s="5" t="s">
        <v>77</v>
      </c>
      <c r="B1391" s="12" t="s">
        <v>256</v>
      </c>
      <c r="C1391" s="9" t="s">
        <v>73</v>
      </c>
      <c r="D1391" s="9" t="str">
        <f t="shared" si="21"/>
        <v>Sudan-Africa2012</v>
      </c>
      <c r="E1391" s="11">
        <v>880000000</v>
      </c>
      <c r="F1391" s="11">
        <v>908000000</v>
      </c>
    </row>
    <row r="1392" spans="1:6" ht="15" x14ac:dyDescent="0.25">
      <c r="A1392" s="5" t="s">
        <v>77</v>
      </c>
      <c r="B1392" s="12" t="s">
        <v>139</v>
      </c>
      <c r="C1392" s="9" t="s">
        <v>73</v>
      </c>
      <c r="D1392" s="9" t="str">
        <f t="shared" si="21"/>
        <v>Ethiopia-Africa2012</v>
      </c>
      <c r="E1392" s="11">
        <v>1980000000</v>
      </c>
      <c r="F1392" s="11">
        <v>181000000</v>
      </c>
    </row>
    <row r="1393" spans="1:6" ht="15" x14ac:dyDescent="0.25">
      <c r="A1393" s="5" t="s">
        <v>77</v>
      </c>
      <c r="B1393" s="12" t="s">
        <v>190</v>
      </c>
      <c r="C1393" s="9" t="s">
        <v>73</v>
      </c>
      <c r="D1393" s="9" t="str">
        <f t="shared" si="21"/>
        <v>Madagascar-Africa2012</v>
      </c>
      <c r="E1393" s="8"/>
      <c r="F1393" s="8"/>
    </row>
    <row r="1394" spans="1:6" ht="15" x14ac:dyDescent="0.25">
      <c r="A1394" s="5" t="s">
        <v>77</v>
      </c>
      <c r="B1394" s="12" t="s">
        <v>235</v>
      </c>
      <c r="C1394" s="9" t="s">
        <v>73</v>
      </c>
      <c r="D1394" s="9" t="str">
        <f t="shared" si="21"/>
        <v>Sao Tome and Principe-Africa2012</v>
      </c>
      <c r="E1394" s="11">
        <v>15000000</v>
      </c>
      <c r="F1394" s="11">
        <v>1300000</v>
      </c>
    </row>
    <row r="1395" spans="1:6" ht="15" x14ac:dyDescent="0.25">
      <c r="A1395" s="5" t="s">
        <v>77</v>
      </c>
      <c r="B1395" s="12" t="s">
        <v>136</v>
      </c>
      <c r="C1395" s="9" t="s">
        <v>73</v>
      </c>
      <c r="D1395" s="9" t="str">
        <f t="shared" si="21"/>
        <v>Equatorial Guinea-Africa2012</v>
      </c>
      <c r="E1395" s="8"/>
      <c r="F1395" s="8"/>
    </row>
    <row r="1396" spans="1:6" ht="15" x14ac:dyDescent="0.25">
      <c r="A1396" s="5" t="s">
        <v>77</v>
      </c>
      <c r="B1396" s="12" t="s">
        <v>184</v>
      </c>
      <c r="C1396" s="9" t="s">
        <v>73</v>
      </c>
      <c r="D1396" s="9" t="str">
        <f t="shared" si="21"/>
        <v>Liberia-Africa2012</v>
      </c>
      <c r="E1396" s="8"/>
      <c r="F1396" s="8"/>
    </row>
    <row r="1397" spans="1:6" ht="15" x14ac:dyDescent="0.25">
      <c r="A1397" s="5" t="s">
        <v>77</v>
      </c>
      <c r="B1397" s="12" t="s">
        <v>119</v>
      </c>
      <c r="C1397" s="9" t="s">
        <v>73</v>
      </c>
      <c r="D1397" s="9" t="str">
        <f t="shared" si="21"/>
        <v>Comoros-Africa2012</v>
      </c>
      <c r="E1397" s="8"/>
      <c r="F1397" s="8"/>
    </row>
    <row r="1398" spans="1:6" ht="15" x14ac:dyDescent="0.25">
      <c r="A1398" s="5" t="s">
        <v>77</v>
      </c>
      <c r="B1398" s="12" t="s">
        <v>175</v>
      </c>
      <c r="C1398" s="9" t="s">
        <v>73</v>
      </c>
      <c r="D1398" s="9" t="str">
        <f t="shared" si="21"/>
        <v>Kenya-Africa2012</v>
      </c>
      <c r="E1398" s="11">
        <v>2004000000</v>
      </c>
      <c r="F1398" s="11">
        <v>174000000</v>
      </c>
    </row>
    <row r="1399" spans="1:6" ht="15" x14ac:dyDescent="0.25">
      <c r="A1399" s="5" t="s">
        <v>77</v>
      </c>
      <c r="B1399" s="12" t="s">
        <v>232</v>
      </c>
      <c r="C1399" s="9" t="s">
        <v>73</v>
      </c>
      <c r="D1399" s="9" t="str">
        <f t="shared" si="21"/>
        <v>Rwanda-Africa2012</v>
      </c>
      <c r="E1399" s="11">
        <v>337000000</v>
      </c>
      <c r="F1399" s="11">
        <v>133000000</v>
      </c>
    </row>
    <row r="1400" spans="1:6" ht="15" x14ac:dyDescent="0.25">
      <c r="A1400" s="5" t="s">
        <v>77</v>
      </c>
      <c r="B1400" s="12" t="s">
        <v>240</v>
      </c>
      <c r="C1400" s="9" t="s">
        <v>73</v>
      </c>
      <c r="D1400" s="9" t="str">
        <f t="shared" si="21"/>
        <v>Sierra Leone-Africa2012</v>
      </c>
      <c r="E1400" s="11">
        <v>41000000</v>
      </c>
      <c r="F1400" s="11">
        <v>25000000</v>
      </c>
    </row>
    <row r="1401" spans="1:6" ht="15" x14ac:dyDescent="0.25">
      <c r="A1401" s="5" t="s">
        <v>77</v>
      </c>
      <c r="B1401" s="12" t="s">
        <v>123</v>
      </c>
      <c r="C1401" s="9" t="s">
        <v>73</v>
      </c>
      <c r="D1401" s="9" t="str">
        <f t="shared" si="21"/>
        <v>Cote d'Ivoire-Africa2012</v>
      </c>
      <c r="E1401" s="8"/>
      <c r="F1401" s="8"/>
    </row>
    <row r="1402" spans="1:6" ht="15" x14ac:dyDescent="0.25">
      <c r="A1402" s="5" t="s">
        <v>77</v>
      </c>
      <c r="B1402" s="12" t="s">
        <v>249</v>
      </c>
      <c r="C1402" s="9" t="s">
        <v>73</v>
      </c>
      <c r="D1402" s="9" t="str">
        <f t="shared" si="21"/>
        <v>South Sudan-Africa2012</v>
      </c>
      <c r="E1402" s="8"/>
      <c r="F1402" s="8"/>
    </row>
    <row r="1403" spans="1:6" ht="15" x14ac:dyDescent="0.25">
      <c r="A1403" s="5" t="s">
        <v>77</v>
      </c>
      <c r="B1403" s="12" t="s">
        <v>155</v>
      </c>
      <c r="C1403" s="9" t="s">
        <v>73</v>
      </c>
      <c r="D1403" s="9" t="str">
        <f t="shared" si="21"/>
        <v>Guinea-Africa2012</v>
      </c>
      <c r="E1403" s="11">
        <v>1700000</v>
      </c>
      <c r="F1403" s="11">
        <v>41000000</v>
      </c>
    </row>
    <row r="1404" spans="1:6" ht="15" x14ac:dyDescent="0.25">
      <c r="A1404" s="5" t="s">
        <v>77</v>
      </c>
      <c r="B1404" s="12" t="s">
        <v>266</v>
      </c>
      <c r="C1404" s="9" t="s">
        <v>73</v>
      </c>
      <c r="D1404" s="9" t="str">
        <f t="shared" si="21"/>
        <v>Togo-Africa2012</v>
      </c>
      <c r="E1404" s="8"/>
      <c r="F1404" s="8"/>
    </row>
    <row r="1405" spans="1:6" ht="15" x14ac:dyDescent="0.25">
      <c r="A1405" s="5" t="s">
        <v>77</v>
      </c>
      <c r="B1405" s="12" t="s">
        <v>99</v>
      </c>
      <c r="C1405" s="9" t="s">
        <v>73</v>
      </c>
      <c r="D1405" s="9" t="str">
        <f t="shared" si="21"/>
        <v>Benin-Africa2012</v>
      </c>
      <c r="E1405" s="11">
        <v>192000000</v>
      </c>
      <c r="F1405" s="8"/>
    </row>
    <row r="1406" spans="1:6" ht="15" x14ac:dyDescent="0.25">
      <c r="A1406" s="5" t="s">
        <v>77</v>
      </c>
      <c r="B1406" s="12" t="s">
        <v>137</v>
      </c>
      <c r="C1406" s="9" t="s">
        <v>73</v>
      </c>
      <c r="D1406" s="9" t="str">
        <f t="shared" si="21"/>
        <v>Eritrea-Africa2012</v>
      </c>
      <c r="E1406" s="8"/>
      <c r="F1406" s="8"/>
    </row>
    <row r="1407" spans="1:6" ht="15" x14ac:dyDescent="0.25">
      <c r="A1407" s="5" t="s">
        <v>77</v>
      </c>
      <c r="B1407" s="12" t="s">
        <v>156</v>
      </c>
      <c r="C1407" s="9" t="s">
        <v>73</v>
      </c>
      <c r="D1407" s="9" t="str">
        <f t="shared" si="21"/>
        <v>Guinea-Bissau-Africa2012</v>
      </c>
      <c r="E1407" s="8"/>
      <c r="F1407" s="8"/>
    </row>
    <row r="1408" spans="1:6" ht="15" x14ac:dyDescent="0.25">
      <c r="A1408" s="5" t="s">
        <v>77</v>
      </c>
      <c r="B1408" s="12" t="s">
        <v>111</v>
      </c>
      <c r="C1408" s="9" t="s">
        <v>73</v>
      </c>
      <c r="D1408" s="9" t="str">
        <f t="shared" si="21"/>
        <v>Cameroon-Africa2012</v>
      </c>
      <c r="E1408" s="11">
        <v>377000000</v>
      </c>
      <c r="F1408" s="11">
        <v>668000000</v>
      </c>
    </row>
    <row r="1409" spans="1:6" ht="15" x14ac:dyDescent="0.25">
      <c r="A1409" s="5" t="s">
        <v>77</v>
      </c>
      <c r="B1409" s="12" t="s">
        <v>120</v>
      </c>
      <c r="C1409" s="9" t="s">
        <v>73</v>
      </c>
      <c r="D1409" s="9" t="str">
        <f t="shared" si="21"/>
        <v>Congo (Brazzaville)-Africa2012</v>
      </c>
      <c r="E1409" s="8"/>
      <c r="F1409" s="8"/>
    </row>
    <row r="1410" spans="1:6" ht="15" x14ac:dyDescent="0.25">
      <c r="A1410" s="5" t="s">
        <v>77</v>
      </c>
      <c r="B1410" s="12" t="s">
        <v>237</v>
      </c>
      <c r="C1410" s="9" t="s">
        <v>73</v>
      </c>
      <c r="D1410" s="9" t="str">
        <f t="shared" si="21"/>
        <v>Senegal-Africa2012</v>
      </c>
      <c r="E1410" s="8"/>
      <c r="F1410" s="8"/>
    </row>
    <row r="1411" spans="1:6" ht="15" x14ac:dyDescent="0.25">
      <c r="A1411" s="5" t="s">
        <v>77</v>
      </c>
      <c r="B1411" s="12" t="s">
        <v>206</v>
      </c>
      <c r="C1411" s="9" t="s">
        <v>73</v>
      </c>
      <c r="D1411" s="9" t="str">
        <f t="shared" ref="D1411:D1474" si="22">CONCATENATE(B1411,C1411)</f>
        <v>Mozambique-Africa2012</v>
      </c>
      <c r="E1411" s="11">
        <v>289000000</v>
      </c>
      <c r="F1411" s="11">
        <v>230000000</v>
      </c>
    </row>
    <row r="1412" spans="1:6" ht="15" x14ac:dyDescent="0.25">
      <c r="A1412" s="5" t="s">
        <v>77</v>
      </c>
      <c r="B1412" s="12" t="s">
        <v>191</v>
      </c>
      <c r="C1412" s="9" t="s">
        <v>73</v>
      </c>
      <c r="D1412" s="9" t="str">
        <f t="shared" si="22"/>
        <v>Malawi-Africa2012</v>
      </c>
      <c r="E1412" s="11">
        <v>38000000</v>
      </c>
      <c r="F1412" s="11">
        <v>101000000</v>
      </c>
    </row>
    <row r="1413" spans="1:6" ht="15" x14ac:dyDescent="0.25">
      <c r="A1413" s="5" t="s">
        <v>77</v>
      </c>
      <c r="B1413" s="12" t="s">
        <v>263</v>
      </c>
      <c r="C1413" s="9" t="s">
        <v>73</v>
      </c>
      <c r="D1413" s="9" t="str">
        <f t="shared" si="22"/>
        <v>Tanzania-Africa2012</v>
      </c>
      <c r="E1413" s="11">
        <v>1605000000</v>
      </c>
      <c r="F1413" s="11">
        <v>1003000000</v>
      </c>
    </row>
    <row r="1414" spans="1:6" ht="15" x14ac:dyDescent="0.25">
      <c r="A1414" s="5" t="s">
        <v>77</v>
      </c>
      <c r="B1414" s="12" t="s">
        <v>108</v>
      </c>
      <c r="C1414" s="9" t="s">
        <v>73</v>
      </c>
      <c r="D1414" s="9" t="str">
        <f t="shared" si="22"/>
        <v>Burkina Faso-Africa2012</v>
      </c>
      <c r="E1414" s="8"/>
      <c r="F1414" s="8"/>
    </row>
    <row r="1415" spans="1:6" ht="15" x14ac:dyDescent="0.25">
      <c r="A1415" s="5" t="s">
        <v>77</v>
      </c>
      <c r="B1415" s="12" t="s">
        <v>215</v>
      </c>
      <c r="C1415" s="9" t="s">
        <v>73</v>
      </c>
      <c r="D1415" s="9" t="str">
        <f t="shared" si="22"/>
        <v>Nigeria-Africa2012</v>
      </c>
      <c r="E1415" s="11">
        <v>641000000</v>
      </c>
      <c r="F1415" s="11">
        <v>9280000000</v>
      </c>
    </row>
    <row r="1416" spans="1:6" ht="15" x14ac:dyDescent="0.25">
      <c r="A1416" s="5" t="s">
        <v>77</v>
      </c>
      <c r="B1416" s="12" t="s">
        <v>121</v>
      </c>
      <c r="C1416" s="9" t="s">
        <v>73</v>
      </c>
      <c r="D1416" s="9" t="str">
        <f t="shared" si="22"/>
        <v>Congo (Kinshasa)-Africa2012</v>
      </c>
      <c r="E1416" s="11">
        <v>6900000</v>
      </c>
      <c r="F1416" s="11">
        <v>108000000</v>
      </c>
    </row>
    <row r="1417" spans="1:6" ht="15" x14ac:dyDescent="0.25">
      <c r="A1417" s="5" t="s">
        <v>77</v>
      </c>
      <c r="B1417" s="12" t="s">
        <v>284</v>
      </c>
      <c r="C1417" s="9" t="s">
        <v>73</v>
      </c>
      <c r="D1417" s="9" t="str">
        <f t="shared" si="22"/>
        <v>Zambia-Africa2012</v>
      </c>
      <c r="E1417" s="11">
        <v>155000000</v>
      </c>
      <c r="F1417" s="11">
        <v>154000000</v>
      </c>
    </row>
    <row r="1418" spans="1:6" ht="15" x14ac:dyDescent="0.25">
      <c r="A1418" s="5" t="s">
        <v>77</v>
      </c>
      <c r="B1418" s="12" t="s">
        <v>146</v>
      </c>
      <c r="C1418" s="9" t="s">
        <v>73</v>
      </c>
      <c r="D1418" s="9" t="str">
        <f t="shared" si="22"/>
        <v>Gambia, The-Africa2012</v>
      </c>
      <c r="E1418" s="11">
        <v>99000000</v>
      </c>
      <c r="F1418" s="11">
        <v>8000000</v>
      </c>
    </row>
    <row r="1419" spans="1:6" ht="15" x14ac:dyDescent="0.25">
      <c r="A1419" s="5" t="s">
        <v>77</v>
      </c>
      <c r="B1419" s="12" t="s">
        <v>246</v>
      </c>
      <c r="C1419" s="9" t="s">
        <v>73</v>
      </c>
      <c r="D1419" s="9" t="str">
        <f t="shared" si="22"/>
        <v>Somalia-Africa2012</v>
      </c>
      <c r="E1419" s="8"/>
      <c r="F1419" s="8"/>
    </row>
    <row r="1420" spans="1:6" ht="15" x14ac:dyDescent="0.25">
      <c r="A1420" s="5" t="s">
        <v>77</v>
      </c>
      <c r="B1420" s="12" t="s">
        <v>273</v>
      </c>
      <c r="C1420" s="9" t="s">
        <v>73</v>
      </c>
      <c r="D1420" s="9" t="str">
        <f t="shared" si="22"/>
        <v>Uganda-Africa2012</v>
      </c>
      <c r="E1420" s="11">
        <v>1105000000</v>
      </c>
      <c r="F1420" s="11">
        <v>604000000</v>
      </c>
    </row>
    <row r="1421" spans="1:6" ht="15" x14ac:dyDescent="0.25">
      <c r="A1421" s="5" t="s">
        <v>77</v>
      </c>
      <c r="B1421" s="12" t="s">
        <v>82</v>
      </c>
      <c r="C1421" s="9" t="s">
        <v>73</v>
      </c>
      <c r="D1421" s="9" t="str">
        <f t="shared" si="22"/>
        <v>Angola-Africa2012</v>
      </c>
      <c r="E1421" s="11">
        <v>711000000</v>
      </c>
      <c r="F1421" s="11">
        <v>292000000</v>
      </c>
    </row>
    <row r="1422" spans="1:6" ht="15" x14ac:dyDescent="0.25">
      <c r="A1422" s="5" t="s">
        <v>77</v>
      </c>
      <c r="B1422" s="12" t="s">
        <v>109</v>
      </c>
      <c r="C1422" s="9" t="s">
        <v>73</v>
      </c>
      <c r="D1422" s="9" t="str">
        <f t="shared" si="22"/>
        <v>Burundi-Africa2012</v>
      </c>
      <c r="E1422" s="11">
        <v>2700000</v>
      </c>
      <c r="F1422" s="11">
        <v>41000000</v>
      </c>
    </row>
    <row r="1423" spans="1:6" ht="15" x14ac:dyDescent="0.25">
      <c r="A1423" s="5" t="s">
        <v>77</v>
      </c>
      <c r="B1423" s="12" t="s">
        <v>115</v>
      </c>
      <c r="C1423" s="9" t="s">
        <v>73</v>
      </c>
      <c r="D1423" s="9" t="str">
        <f t="shared" si="22"/>
        <v>Chad-Africa2012</v>
      </c>
      <c r="E1423" s="8"/>
      <c r="F1423" s="8"/>
    </row>
    <row r="1424" spans="1:6" ht="15" x14ac:dyDescent="0.25">
      <c r="A1424" s="5" t="s">
        <v>77</v>
      </c>
      <c r="B1424" s="12" t="s">
        <v>194</v>
      </c>
      <c r="C1424" s="9" t="s">
        <v>73</v>
      </c>
      <c r="D1424" s="9" t="str">
        <f t="shared" si="22"/>
        <v>Mali-Africa2012</v>
      </c>
      <c r="E1424" s="8"/>
      <c r="F1424" s="8"/>
    </row>
    <row r="1425" spans="1:6" ht="15" x14ac:dyDescent="0.25">
      <c r="A1425" s="5" t="s">
        <v>77</v>
      </c>
      <c r="B1425" s="12" t="s">
        <v>214</v>
      </c>
      <c r="C1425" s="9" t="s">
        <v>73</v>
      </c>
      <c r="D1425" s="9" t="str">
        <f t="shared" si="22"/>
        <v>Niger-Africa2012</v>
      </c>
      <c r="E1425" s="8"/>
      <c r="F1425" s="8"/>
    </row>
    <row r="1426" spans="1:6" ht="15" x14ac:dyDescent="0.25">
      <c r="A1426" s="5" t="s">
        <v>61</v>
      </c>
      <c r="B1426" s="12" t="s">
        <v>189</v>
      </c>
      <c r="C1426" s="9" t="s">
        <v>66</v>
      </c>
      <c r="D1426" s="9" t="str">
        <f t="shared" si="22"/>
        <v>Macao SAR-Asia2005</v>
      </c>
      <c r="E1426" s="11">
        <v>8190000000</v>
      </c>
      <c r="F1426" s="11">
        <v>615000000</v>
      </c>
    </row>
    <row r="1427" spans="1:6" ht="15" x14ac:dyDescent="0.25">
      <c r="A1427" s="5" t="s">
        <v>61</v>
      </c>
      <c r="B1427" s="12" t="s">
        <v>160</v>
      </c>
      <c r="C1427" s="9" t="s">
        <v>66</v>
      </c>
      <c r="D1427" s="9" t="str">
        <f t="shared" si="22"/>
        <v>Hong Kong SAR-Asia2005</v>
      </c>
      <c r="E1427" s="11">
        <v>13588000000</v>
      </c>
      <c r="F1427" s="11">
        <v>13305000000</v>
      </c>
    </row>
    <row r="1428" spans="1:6" ht="15" x14ac:dyDescent="0.25">
      <c r="A1428" s="5" t="s">
        <v>61</v>
      </c>
      <c r="B1428" s="12" t="s">
        <v>172</v>
      </c>
      <c r="C1428" s="9" t="s">
        <v>66</v>
      </c>
      <c r="D1428" s="9" t="str">
        <f t="shared" si="22"/>
        <v>Japan-Asia2005</v>
      </c>
      <c r="E1428" s="11">
        <v>15555000000</v>
      </c>
      <c r="F1428" s="11">
        <v>48102000000</v>
      </c>
    </row>
    <row r="1429" spans="1:6" ht="15" x14ac:dyDescent="0.25">
      <c r="A1429" s="5" t="s">
        <v>61</v>
      </c>
      <c r="B1429" s="12" t="s">
        <v>248</v>
      </c>
      <c r="C1429" s="9" t="s">
        <v>66</v>
      </c>
      <c r="D1429" s="9" t="str">
        <f t="shared" si="22"/>
        <v>South Korea-Asia2005</v>
      </c>
      <c r="E1429" s="11">
        <v>8290000000</v>
      </c>
      <c r="F1429" s="11">
        <v>16924000000</v>
      </c>
    </row>
    <row r="1430" spans="1:6" ht="15" x14ac:dyDescent="0.25">
      <c r="A1430" s="5" t="s">
        <v>61</v>
      </c>
      <c r="B1430" s="12" t="s">
        <v>241</v>
      </c>
      <c r="C1430" s="9" t="s">
        <v>66</v>
      </c>
      <c r="D1430" s="9" t="str">
        <f t="shared" si="22"/>
        <v>Singapore-Asia2005</v>
      </c>
      <c r="E1430" s="11">
        <v>6209000000</v>
      </c>
      <c r="F1430" s="11">
        <v>10071000000</v>
      </c>
    </row>
    <row r="1431" spans="1:6" ht="15" x14ac:dyDescent="0.25">
      <c r="A1431" s="5" t="s">
        <v>61</v>
      </c>
      <c r="B1431" s="12" t="s">
        <v>117</v>
      </c>
      <c r="C1431" s="9" t="s">
        <v>66</v>
      </c>
      <c r="D1431" s="9" t="str">
        <f t="shared" si="22"/>
        <v>China-Asia2005</v>
      </c>
      <c r="E1431" s="11">
        <v>31842000000</v>
      </c>
      <c r="F1431" s="11">
        <v>24721000000</v>
      </c>
    </row>
    <row r="1432" spans="1:6" ht="15" x14ac:dyDescent="0.25">
      <c r="A1432" s="5" t="s">
        <v>61</v>
      </c>
      <c r="B1432" s="12" t="s">
        <v>264</v>
      </c>
      <c r="C1432" s="9" t="s">
        <v>66</v>
      </c>
      <c r="D1432" s="9" t="str">
        <f t="shared" si="22"/>
        <v>Thailand-Asia2005</v>
      </c>
      <c r="E1432" s="11">
        <v>12102000000</v>
      </c>
      <c r="F1432" s="11">
        <v>4917000000</v>
      </c>
    </row>
    <row r="1433" spans="1:6" ht="15" x14ac:dyDescent="0.25">
      <c r="A1433" s="5" t="s">
        <v>61</v>
      </c>
      <c r="B1433" s="12" t="s">
        <v>147</v>
      </c>
      <c r="C1433" s="9" t="s">
        <v>66</v>
      </c>
      <c r="D1433" s="9" t="str">
        <f t="shared" si="22"/>
        <v>Georgia-Asia2005</v>
      </c>
      <c r="E1433" s="11">
        <v>287000000</v>
      </c>
      <c r="F1433" s="11">
        <v>237000000</v>
      </c>
    </row>
    <row r="1434" spans="1:6" ht="15" x14ac:dyDescent="0.25">
      <c r="A1434" s="5" t="s">
        <v>61</v>
      </c>
      <c r="B1434" s="12" t="s">
        <v>86</v>
      </c>
      <c r="C1434" s="9" t="s">
        <v>66</v>
      </c>
      <c r="D1434" s="9" t="str">
        <f t="shared" si="22"/>
        <v>Armenia-Asia2005</v>
      </c>
      <c r="E1434" s="11">
        <v>240000000</v>
      </c>
      <c r="F1434" s="11">
        <v>284000000</v>
      </c>
    </row>
    <row r="1435" spans="1:6" ht="15" x14ac:dyDescent="0.25">
      <c r="A1435" s="5" t="s">
        <v>61</v>
      </c>
      <c r="B1435" s="12" t="s">
        <v>216</v>
      </c>
      <c r="C1435" s="9" t="s">
        <v>66</v>
      </c>
      <c r="D1435" s="9" t="str">
        <f t="shared" si="22"/>
        <v>North Korea-Asia2005</v>
      </c>
      <c r="E1435" s="8"/>
      <c r="F1435" s="8"/>
    </row>
    <row r="1436" spans="1:6" ht="15" x14ac:dyDescent="0.25">
      <c r="A1436" s="5" t="s">
        <v>61</v>
      </c>
      <c r="B1436" s="12" t="s">
        <v>90</v>
      </c>
      <c r="C1436" s="9" t="s">
        <v>66</v>
      </c>
      <c r="D1436" s="9" t="str">
        <f t="shared" si="22"/>
        <v>Azerbaijan-Asia2005</v>
      </c>
      <c r="E1436" s="11">
        <v>100000000</v>
      </c>
      <c r="F1436" s="11">
        <v>188000000</v>
      </c>
    </row>
    <row r="1437" spans="1:6" ht="15" x14ac:dyDescent="0.25">
      <c r="A1437" s="5" t="s">
        <v>61</v>
      </c>
      <c r="B1437" s="12" t="s">
        <v>282</v>
      </c>
      <c r="C1437" s="9" t="s">
        <v>66</v>
      </c>
      <c r="D1437" s="9" t="str">
        <f t="shared" si="22"/>
        <v>Vietnam-Asia2005</v>
      </c>
      <c r="E1437" s="11">
        <v>2300000000</v>
      </c>
      <c r="F1437" s="11">
        <v>900000000</v>
      </c>
    </row>
    <row r="1438" spans="1:6" ht="15" x14ac:dyDescent="0.25">
      <c r="A1438" s="5" t="s">
        <v>61</v>
      </c>
      <c r="B1438" s="12" t="s">
        <v>174</v>
      </c>
      <c r="C1438" s="9" t="s">
        <v>66</v>
      </c>
      <c r="D1438" s="9" t="str">
        <f t="shared" si="22"/>
        <v>Kazakhstan-Asia2005</v>
      </c>
      <c r="E1438" s="11">
        <v>801000000</v>
      </c>
      <c r="F1438" s="11">
        <v>940000000</v>
      </c>
    </row>
    <row r="1439" spans="1:6" ht="15" x14ac:dyDescent="0.25">
      <c r="A1439" s="5" t="s">
        <v>61</v>
      </c>
      <c r="B1439" s="12" t="s">
        <v>207</v>
      </c>
      <c r="C1439" s="9" t="s">
        <v>66</v>
      </c>
      <c r="D1439" s="9" t="str">
        <f t="shared" si="22"/>
        <v>Myanmar-Asia2005</v>
      </c>
      <c r="E1439" s="11">
        <v>83000000</v>
      </c>
      <c r="F1439" s="11">
        <v>34000000</v>
      </c>
    </row>
    <row r="1440" spans="1:6" ht="15" x14ac:dyDescent="0.25">
      <c r="A1440" s="5" t="s">
        <v>61</v>
      </c>
      <c r="B1440" s="12" t="s">
        <v>251</v>
      </c>
      <c r="C1440" s="9" t="s">
        <v>66</v>
      </c>
      <c r="D1440" s="9" t="str">
        <f t="shared" si="22"/>
        <v>Sri Lanka-Asia2005</v>
      </c>
      <c r="E1440" s="11">
        <v>729000000</v>
      </c>
      <c r="F1440" s="11">
        <v>552000000</v>
      </c>
    </row>
    <row r="1441" spans="1:6" ht="15" x14ac:dyDescent="0.25">
      <c r="A1441" s="5" t="s">
        <v>61</v>
      </c>
      <c r="B1441" s="12" t="s">
        <v>192</v>
      </c>
      <c r="C1441" s="9" t="s">
        <v>66</v>
      </c>
      <c r="D1441" s="9" t="str">
        <f t="shared" si="22"/>
        <v>Malaysia-Asia2005</v>
      </c>
      <c r="E1441" s="11">
        <v>10389000000</v>
      </c>
      <c r="F1441" s="11">
        <v>4339000000</v>
      </c>
    </row>
    <row r="1442" spans="1:6" ht="15" x14ac:dyDescent="0.25">
      <c r="A1442" s="5" t="s">
        <v>61</v>
      </c>
      <c r="B1442" s="12" t="s">
        <v>203</v>
      </c>
      <c r="C1442" s="9" t="s">
        <v>66</v>
      </c>
      <c r="D1442" s="9" t="str">
        <f t="shared" si="22"/>
        <v>Mongolia-Asia2005</v>
      </c>
      <c r="E1442" s="11">
        <v>203000000</v>
      </c>
      <c r="F1442" s="11">
        <v>173000000</v>
      </c>
    </row>
    <row r="1443" spans="1:6" ht="15" x14ac:dyDescent="0.25">
      <c r="A1443" s="5" t="s">
        <v>61</v>
      </c>
      <c r="B1443" s="12" t="s">
        <v>279</v>
      </c>
      <c r="C1443" s="9" t="s">
        <v>66</v>
      </c>
      <c r="D1443" s="9" t="str">
        <f t="shared" si="22"/>
        <v>Uzbekistan-Asia2005</v>
      </c>
      <c r="E1443" s="11">
        <v>28000000</v>
      </c>
      <c r="F1443" s="8"/>
    </row>
    <row r="1444" spans="1:6" ht="15" x14ac:dyDescent="0.25">
      <c r="A1444" s="5" t="s">
        <v>61</v>
      </c>
      <c r="B1444" s="12" t="s">
        <v>106</v>
      </c>
      <c r="C1444" s="9" t="s">
        <v>66</v>
      </c>
      <c r="D1444" s="9" t="str">
        <f t="shared" si="22"/>
        <v>Brunei-Asia2005</v>
      </c>
      <c r="E1444" s="11">
        <v>191000000</v>
      </c>
      <c r="F1444" s="11">
        <v>374000000</v>
      </c>
    </row>
    <row r="1445" spans="1:6" ht="15" x14ac:dyDescent="0.25">
      <c r="A1445" s="5" t="s">
        <v>61</v>
      </c>
      <c r="B1445" s="12" t="s">
        <v>179</v>
      </c>
      <c r="C1445" s="9" t="s">
        <v>66</v>
      </c>
      <c r="D1445" s="9" t="str">
        <f t="shared" si="22"/>
        <v>Kyrgyzstan-Asia2005</v>
      </c>
      <c r="E1445" s="11">
        <v>94000000</v>
      </c>
      <c r="F1445" s="11">
        <v>94000000</v>
      </c>
    </row>
    <row r="1446" spans="1:6" ht="15" x14ac:dyDescent="0.25">
      <c r="A1446" s="5" t="s">
        <v>61</v>
      </c>
      <c r="B1446" s="12" t="s">
        <v>164</v>
      </c>
      <c r="C1446" s="9" t="s">
        <v>66</v>
      </c>
      <c r="D1446" s="9" t="str">
        <f t="shared" si="22"/>
        <v>Indonesia-Asia2005</v>
      </c>
      <c r="E1446" s="11">
        <v>5094000000</v>
      </c>
      <c r="F1446" s="11">
        <v>4740000000</v>
      </c>
    </row>
    <row r="1447" spans="1:6" ht="15" x14ac:dyDescent="0.25">
      <c r="A1447" s="5" t="s">
        <v>61</v>
      </c>
      <c r="B1447" s="12" t="s">
        <v>193</v>
      </c>
      <c r="C1447" s="9" t="s">
        <v>66</v>
      </c>
      <c r="D1447" s="9" t="str">
        <f t="shared" si="22"/>
        <v>Maldives-Asia2005</v>
      </c>
      <c r="E1447" s="11">
        <v>826000000</v>
      </c>
      <c r="F1447" s="11">
        <v>94000000</v>
      </c>
    </row>
    <row r="1448" spans="1:6" ht="15" x14ac:dyDescent="0.25">
      <c r="A1448" s="5" t="s">
        <v>61</v>
      </c>
      <c r="B1448" s="12" t="s">
        <v>271</v>
      </c>
      <c r="C1448" s="9" t="s">
        <v>66</v>
      </c>
      <c r="D1448" s="9" t="str">
        <f t="shared" si="22"/>
        <v>Turkmenistan-Asia2005</v>
      </c>
      <c r="E1448" s="8"/>
      <c r="F1448" s="8"/>
    </row>
    <row r="1449" spans="1:6" ht="15" x14ac:dyDescent="0.25">
      <c r="A1449" s="5" t="s">
        <v>61</v>
      </c>
      <c r="B1449" s="12" t="s">
        <v>163</v>
      </c>
      <c r="C1449" s="9" t="s">
        <v>66</v>
      </c>
      <c r="D1449" s="9" t="str">
        <f t="shared" si="22"/>
        <v>India-Asia2005</v>
      </c>
      <c r="E1449" s="11">
        <v>7659000000</v>
      </c>
      <c r="F1449" s="11">
        <v>8277000000</v>
      </c>
    </row>
    <row r="1450" spans="1:6" ht="15" x14ac:dyDescent="0.25">
      <c r="A1450" s="5" t="s">
        <v>61</v>
      </c>
      <c r="B1450" s="12" t="s">
        <v>101</v>
      </c>
      <c r="C1450" s="9" t="s">
        <v>66</v>
      </c>
      <c r="D1450" s="9" t="str">
        <f t="shared" si="22"/>
        <v>Bhutan-Asia2005</v>
      </c>
      <c r="E1450" s="11">
        <v>19000000</v>
      </c>
      <c r="F1450" s="8"/>
    </row>
    <row r="1451" spans="1:6" ht="15" x14ac:dyDescent="0.25">
      <c r="A1451" s="5" t="s">
        <v>61</v>
      </c>
      <c r="B1451" s="12" t="s">
        <v>94</v>
      </c>
      <c r="C1451" s="9" t="s">
        <v>66</v>
      </c>
      <c r="D1451" s="9" t="str">
        <f t="shared" si="22"/>
        <v>Bangladesh-Asia2005</v>
      </c>
      <c r="E1451" s="11">
        <v>79000000</v>
      </c>
      <c r="F1451" s="11">
        <v>375000000</v>
      </c>
    </row>
    <row r="1452" spans="1:6" ht="15" x14ac:dyDescent="0.25">
      <c r="A1452" s="5" t="s">
        <v>61</v>
      </c>
      <c r="B1452" s="12" t="s">
        <v>110</v>
      </c>
      <c r="C1452" s="9" t="s">
        <v>66</v>
      </c>
      <c r="D1452" s="9" t="str">
        <f t="shared" si="22"/>
        <v>Cambodia-Asia2005</v>
      </c>
      <c r="E1452" s="11">
        <v>929000000</v>
      </c>
      <c r="F1452" s="11">
        <v>137000000</v>
      </c>
    </row>
    <row r="1453" spans="1:6" ht="15" x14ac:dyDescent="0.25">
      <c r="A1453" s="5" t="s">
        <v>61</v>
      </c>
      <c r="B1453" s="12" t="s">
        <v>225</v>
      </c>
      <c r="C1453" s="9" t="s">
        <v>66</v>
      </c>
      <c r="D1453" s="9" t="str">
        <f t="shared" si="22"/>
        <v>Philippines-Asia2005</v>
      </c>
      <c r="E1453" s="11">
        <v>2755000000</v>
      </c>
      <c r="F1453" s="11">
        <v>1547000000</v>
      </c>
    </row>
    <row r="1454" spans="1:6" ht="15" x14ac:dyDescent="0.25">
      <c r="A1454" s="5" t="s">
        <v>61</v>
      </c>
      <c r="B1454" s="12" t="s">
        <v>180</v>
      </c>
      <c r="C1454" s="9" t="s">
        <v>66</v>
      </c>
      <c r="D1454" s="9" t="str">
        <f t="shared" si="22"/>
        <v>Laos-Asia2005</v>
      </c>
      <c r="E1454" s="11">
        <v>143000000</v>
      </c>
      <c r="F1454" s="11">
        <v>10000000</v>
      </c>
    </row>
    <row r="1455" spans="1:6" ht="15" x14ac:dyDescent="0.25">
      <c r="A1455" s="5" t="s">
        <v>61</v>
      </c>
      <c r="B1455" s="12" t="s">
        <v>220</v>
      </c>
      <c r="C1455" s="9" t="s">
        <v>66</v>
      </c>
      <c r="D1455" s="9" t="str">
        <f t="shared" si="22"/>
        <v>Pakistan-Asia2005</v>
      </c>
      <c r="E1455" s="11">
        <v>828000000</v>
      </c>
      <c r="F1455" s="11">
        <v>1753000000</v>
      </c>
    </row>
    <row r="1456" spans="1:6" ht="15" x14ac:dyDescent="0.25">
      <c r="A1456" s="5" t="s">
        <v>61</v>
      </c>
      <c r="B1456" s="12" t="s">
        <v>209</v>
      </c>
      <c r="C1456" s="9" t="s">
        <v>66</v>
      </c>
      <c r="D1456" s="9" t="str">
        <f t="shared" si="22"/>
        <v>Nepal-Asia2005</v>
      </c>
      <c r="E1456" s="11">
        <v>160000000</v>
      </c>
      <c r="F1456" s="11">
        <v>221000000</v>
      </c>
    </row>
    <row r="1457" spans="1:6" ht="15" x14ac:dyDescent="0.25">
      <c r="A1457" s="5" t="s">
        <v>61</v>
      </c>
      <c r="B1457" s="12" t="s">
        <v>262</v>
      </c>
      <c r="C1457" s="9" t="s">
        <v>66</v>
      </c>
      <c r="D1457" s="9" t="str">
        <f t="shared" si="22"/>
        <v>Tajikistan-Asia2005</v>
      </c>
      <c r="E1457" s="11">
        <v>9100000</v>
      </c>
      <c r="F1457" s="11">
        <v>3800000</v>
      </c>
    </row>
    <row r="1458" spans="1:6" ht="15" x14ac:dyDescent="0.25">
      <c r="A1458" s="5" t="s">
        <v>61</v>
      </c>
      <c r="B1458" s="12" t="s">
        <v>265</v>
      </c>
      <c r="C1458" s="9" t="s">
        <v>66</v>
      </c>
      <c r="D1458" s="9" t="str">
        <f t="shared" si="22"/>
        <v>Timor-Leste-Asia2005</v>
      </c>
      <c r="E1458" s="8"/>
      <c r="F1458" s="8"/>
    </row>
    <row r="1459" spans="1:6" ht="15" x14ac:dyDescent="0.25">
      <c r="A1459" s="5" t="s">
        <v>61</v>
      </c>
      <c r="B1459" s="12" t="s">
        <v>59</v>
      </c>
      <c r="C1459" s="9" t="s">
        <v>66</v>
      </c>
      <c r="D1459" s="9" t="str">
        <f t="shared" si="22"/>
        <v>Afghanistan-Asia2005</v>
      </c>
      <c r="E1459" s="8"/>
      <c r="F1459" s="8"/>
    </row>
    <row r="1460" spans="1:6" ht="15" x14ac:dyDescent="0.25">
      <c r="A1460" s="5" t="s">
        <v>61</v>
      </c>
      <c r="B1460" s="12" t="s">
        <v>189</v>
      </c>
      <c r="C1460" s="9" t="s">
        <v>67</v>
      </c>
      <c r="D1460" s="9" t="str">
        <f t="shared" si="22"/>
        <v>Macao SAR-Asia2006</v>
      </c>
      <c r="E1460" s="11">
        <v>10055000000</v>
      </c>
      <c r="F1460" s="11">
        <v>648000000</v>
      </c>
    </row>
    <row r="1461" spans="1:6" ht="15" x14ac:dyDescent="0.25">
      <c r="A1461" s="5" t="s">
        <v>61</v>
      </c>
      <c r="B1461" s="12" t="s">
        <v>248</v>
      </c>
      <c r="C1461" s="9" t="s">
        <v>67</v>
      </c>
      <c r="D1461" s="9" t="str">
        <f t="shared" si="22"/>
        <v>South Korea-Asia2006</v>
      </c>
      <c r="E1461" s="11">
        <v>8508000000</v>
      </c>
      <c r="F1461" s="11">
        <v>20989000000</v>
      </c>
    </row>
    <row r="1462" spans="1:6" ht="15" x14ac:dyDescent="0.25">
      <c r="A1462" s="5" t="s">
        <v>61</v>
      </c>
      <c r="B1462" s="12" t="s">
        <v>172</v>
      </c>
      <c r="C1462" s="9" t="s">
        <v>67</v>
      </c>
      <c r="D1462" s="9" t="str">
        <f t="shared" si="22"/>
        <v>Japan-Asia2006</v>
      </c>
      <c r="E1462" s="11">
        <v>11490000000</v>
      </c>
      <c r="F1462" s="11">
        <v>37659000000</v>
      </c>
    </row>
    <row r="1463" spans="1:6" ht="15" x14ac:dyDescent="0.25">
      <c r="A1463" s="5" t="s">
        <v>61</v>
      </c>
      <c r="B1463" s="12" t="s">
        <v>241</v>
      </c>
      <c r="C1463" s="9" t="s">
        <v>67</v>
      </c>
      <c r="D1463" s="9" t="str">
        <f t="shared" si="22"/>
        <v>Singapore-Asia2006</v>
      </c>
      <c r="E1463" s="11">
        <v>7536000000</v>
      </c>
      <c r="F1463" s="11">
        <v>11268000000</v>
      </c>
    </row>
    <row r="1464" spans="1:6" ht="15" x14ac:dyDescent="0.25">
      <c r="A1464" s="5" t="s">
        <v>61</v>
      </c>
      <c r="B1464" s="12" t="s">
        <v>160</v>
      </c>
      <c r="C1464" s="9" t="s">
        <v>67</v>
      </c>
      <c r="D1464" s="9" t="str">
        <f t="shared" si="22"/>
        <v>Hong Kong SAR-Asia2006</v>
      </c>
      <c r="E1464" s="11">
        <v>15541000000</v>
      </c>
      <c r="F1464" s="11">
        <v>14044000000</v>
      </c>
    </row>
    <row r="1465" spans="1:6" ht="15" x14ac:dyDescent="0.25">
      <c r="A1465" s="5" t="s">
        <v>61</v>
      </c>
      <c r="B1465" s="12" t="s">
        <v>264</v>
      </c>
      <c r="C1465" s="9" t="s">
        <v>67</v>
      </c>
      <c r="D1465" s="9" t="str">
        <f t="shared" si="22"/>
        <v>Thailand-Asia2006</v>
      </c>
      <c r="E1465" s="11">
        <v>16614000000</v>
      </c>
      <c r="F1465" s="11">
        <v>6173000000</v>
      </c>
    </row>
    <row r="1466" spans="1:6" ht="15" x14ac:dyDescent="0.25">
      <c r="A1466" s="5" t="s">
        <v>61</v>
      </c>
      <c r="B1466" s="12" t="s">
        <v>117</v>
      </c>
      <c r="C1466" s="9" t="s">
        <v>67</v>
      </c>
      <c r="D1466" s="9" t="str">
        <f t="shared" si="22"/>
        <v>China-Asia2006</v>
      </c>
      <c r="E1466" s="11">
        <v>37132000000</v>
      </c>
      <c r="F1466" s="11">
        <v>28242000000</v>
      </c>
    </row>
    <row r="1467" spans="1:6" ht="15" x14ac:dyDescent="0.25">
      <c r="A1467" s="5" t="s">
        <v>61</v>
      </c>
      <c r="B1467" s="12" t="s">
        <v>147</v>
      </c>
      <c r="C1467" s="9" t="s">
        <v>67</v>
      </c>
      <c r="D1467" s="9" t="str">
        <f t="shared" si="22"/>
        <v>Georgia-Asia2006</v>
      </c>
      <c r="E1467" s="11">
        <v>361000000</v>
      </c>
      <c r="F1467" s="11">
        <v>257000000</v>
      </c>
    </row>
    <row r="1468" spans="1:6" ht="15" x14ac:dyDescent="0.25">
      <c r="A1468" s="5" t="s">
        <v>61</v>
      </c>
      <c r="B1468" s="12" t="s">
        <v>86</v>
      </c>
      <c r="C1468" s="9" t="s">
        <v>67</v>
      </c>
      <c r="D1468" s="9" t="str">
        <f t="shared" si="22"/>
        <v>Armenia-Asia2006</v>
      </c>
      <c r="E1468" s="11">
        <v>307000000</v>
      </c>
      <c r="F1468" s="11">
        <v>321000000</v>
      </c>
    </row>
    <row r="1469" spans="1:6" ht="15" x14ac:dyDescent="0.25">
      <c r="A1469" s="5" t="s">
        <v>61</v>
      </c>
      <c r="B1469" s="12" t="s">
        <v>216</v>
      </c>
      <c r="C1469" s="9" t="s">
        <v>67</v>
      </c>
      <c r="D1469" s="9" t="str">
        <f t="shared" si="22"/>
        <v>North Korea-Asia2006</v>
      </c>
      <c r="E1469" s="8"/>
      <c r="F1469" s="8"/>
    </row>
    <row r="1470" spans="1:6" ht="15" x14ac:dyDescent="0.25">
      <c r="A1470" s="5" t="s">
        <v>61</v>
      </c>
      <c r="B1470" s="12" t="s">
        <v>282</v>
      </c>
      <c r="C1470" s="9" t="s">
        <v>67</v>
      </c>
      <c r="D1470" s="9" t="str">
        <f t="shared" si="22"/>
        <v>Vietnam-Asia2006</v>
      </c>
      <c r="E1470" s="11">
        <v>2850000000</v>
      </c>
      <c r="F1470" s="11">
        <v>1050000000</v>
      </c>
    </row>
    <row r="1471" spans="1:6" ht="15" x14ac:dyDescent="0.25">
      <c r="A1471" s="5" t="s">
        <v>61</v>
      </c>
      <c r="B1471" s="12" t="s">
        <v>90</v>
      </c>
      <c r="C1471" s="9" t="s">
        <v>67</v>
      </c>
      <c r="D1471" s="9" t="str">
        <f t="shared" si="22"/>
        <v>Azerbaijan-Asia2006</v>
      </c>
      <c r="E1471" s="11">
        <v>201000000</v>
      </c>
      <c r="F1471" s="11">
        <v>256000000</v>
      </c>
    </row>
    <row r="1472" spans="1:6" ht="15" x14ac:dyDescent="0.25">
      <c r="A1472" s="5" t="s">
        <v>61</v>
      </c>
      <c r="B1472" s="12" t="s">
        <v>192</v>
      </c>
      <c r="C1472" s="9" t="s">
        <v>67</v>
      </c>
      <c r="D1472" s="9" t="str">
        <f t="shared" si="22"/>
        <v>Malaysia-Asia2006</v>
      </c>
      <c r="E1472" s="11">
        <v>12280000000</v>
      </c>
      <c r="F1472" s="11">
        <v>5085000000</v>
      </c>
    </row>
    <row r="1473" spans="1:6" ht="15" x14ac:dyDescent="0.25">
      <c r="A1473" s="5" t="s">
        <v>61</v>
      </c>
      <c r="B1473" s="12" t="s">
        <v>207</v>
      </c>
      <c r="C1473" s="9" t="s">
        <v>67</v>
      </c>
      <c r="D1473" s="9" t="str">
        <f t="shared" si="22"/>
        <v>Myanmar-Asia2006</v>
      </c>
      <c r="E1473" s="11">
        <v>59000000</v>
      </c>
      <c r="F1473" s="11">
        <v>40000000</v>
      </c>
    </row>
    <row r="1474" spans="1:6" ht="15" x14ac:dyDescent="0.25">
      <c r="A1474" s="5" t="s">
        <v>61</v>
      </c>
      <c r="B1474" s="12" t="s">
        <v>251</v>
      </c>
      <c r="C1474" s="9" t="s">
        <v>67</v>
      </c>
      <c r="D1474" s="9" t="str">
        <f t="shared" si="22"/>
        <v>Sri Lanka-Asia2006</v>
      </c>
      <c r="E1474" s="11">
        <v>733000000</v>
      </c>
      <c r="F1474" s="11">
        <v>666000000</v>
      </c>
    </row>
    <row r="1475" spans="1:6" ht="15" x14ac:dyDescent="0.25">
      <c r="A1475" s="5" t="s">
        <v>61</v>
      </c>
      <c r="B1475" s="12" t="s">
        <v>106</v>
      </c>
      <c r="C1475" s="9" t="s">
        <v>67</v>
      </c>
      <c r="D1475" s="9" t="str">
        <f t="shared" ref="D1475:D1538" si="23">CONCATENATE(B1475,C1475)</f>
        <v>Brunei-Asia2006</v>
      </c>
      <c r="E1475" s="11">
        <v>224000000</v>
      </c>
      <c r="F1475" s="11">
        <v>408000000</v>
      </c>
    </row>
    <row r="1476" spans="1:6" ht="15" x14ac:dyDescent="0.25">
      <c r="A1476" s="5" t="s">
        <v>61</v>
      </c>
      <c r="B1476" s="12" t="s">
        <v>174</v>
      </c>
      <c r="C1476" s="9" t="s">
        <v>67</v>
      </c>
      <c r="D1476" s="9" t="str">
        <f t="shared" si="23"/>
        <v>Kazakhstan-Asia2006</v>
      </c>
      <c r="E1476" s="11">
        <v>973000000</v>
      </c>
      <c r="F1476" s="11">
        <v>1060000000</v>
      </c>
    </row>
    <row r="1477" spans="1:6" ht="15" x14ac:dyDescent="0.25">
      <c r="A1477" s="5" t="s">
        <v>61</v>
      </c>
      <c r="B1477" s="12" t="s">
        <v>203</v>
      </c>
      <c r="C1477" s="9" t="s">
        <v>67</v>
      </c>
      <c r="D1477" s="9" t="str">
        <f t="shared" si="23"/>
        <v>Mongolia-Asia2006</v>
      </c>
      <c r="E1477" s="11">
        <v>261000000</v>
      </c>
      <c r="F1477" s="11">
        <v>212000000</v>
      </c>
    </row>
    <row r="1478" spans="1:6" ht="15" x14ac:dyDescent="0.25">
      <c r="A1478" s="5" t="s">
        <v>61</v>
      </c>
      <c r="B1478" s="12" t="s">
        <v>279</v>
      </c>
      <c r="C1478" s="9" t="s">
        <v>67</v>
      </c>
      <c r="D1478" s="9" t="str">
        <f t="shared" si="23"/>
        <v>Uzbekistan-Asia2006</v>
      </c>
      <c r="E1478" s="11">
        <v>43000000</v>
      </c>
      <c r="F1478" s="8"/>
    </row>
    <row r="1479" spans="1:6" ht="15" x14ac:dyDescent="0.25">
      <c r="A1479" s="5" t="s">
        <v>61</v>
      </c>
      <c r="B1479" s="12" t="s">
        <v>164</v>
      </c>
      <c r="C1479" s="9" t="s">
        <v>67</v>
      </c>
      <c r="D1479" s="9" t="str">
        <f t="shared" si="23"/>
        <v>Indonesia-Asia2006</v>
      </c>
      <c r="E1479" s="11">
        <v>4890000000</v>
      </c>
      <c r="F1479" s="11">
        <v>5458000000</v>
      </c>
    </row>
    <row r="1480" spans="1:6" ht="15" x14ac:dyDescent="0.25">
      <c r="A1480" s="5" t="s">
        <v>61</v>
      </c>
      <c r="B1480" s="12" t="s">
        <v>193</v>
      </c>
      <c r="C1480" s="9" t="s">
        <v>67</v>
      </c>
      <c r="D1480" s="9" t="str">
        <f t="shared" si="23"/>
        <v>Maldives-Asia2006</v>
      </c>
      <c r="E1480" s="11">
        <v>1235000000</v>
      </c>
      <c r="F1480" s="11">
        <v>106000000</v>
      </c>
    </row>
    <row r="1481" spans="1:6" ht="15" x14ac:dyDescent="0.25">
      <c r="A1481" s="5" t="s">
        <v>61</v>
      </c>
      <c r="B1481" s="12" t="s">
        <v>271</v>
      </c>
      <c r="C1481" s="9" t="s">
        <v>67</v>
      </c>
      <c r="D1481" s="9" t="str">
        <f t="shared" si="23"/>
        <v>Turkmenistan-Asia2006</v>
      </c>
      <c r="E1481" s="8"/>
      <c r="F1481" s="8"/>
    </row>
    <row r="1482" spans="1:6" ht="15" x14ac:dyDescent="0.25">
      <c r="A1482" s="5" t="s">
        <v>61</v>
      </c>
      <c r="B1482" s="12" t="s">
        <v>101</v>
      </c>
      <c r="C1482" s="9" t="s">
        <v>67</v>
      </c>
      <c r="D1482" s="9" t="str">
        <f t="shared" si="23"/>
        <v>Bhutan-Asia2006</v>
      </c>
      <c r="E1482" s="11">
        <v>36000000</v>
      </c>
      <c r="F1482" s="11">
        <v>22000000</v>
      </c>
    </row>
    <row r="1483" spans="1:6" ht="15" x14ac:dyDescent="0.25">
      <c r="A1483" s="5" t="s">
        <v>61</v>
      </c>
      <c r="B1483" s="12" t="s">
        <v>163</v>
      </c>
      <c r="C1483" s="9" t="s">
        <v>67</v>
      </c>
      <c r="D1483" s="9" t="str">
        <f t="shared" si="23"/>
        <v>India-Asia2006</v>
      </c>
      <c r="E1483" s="11">
        <v>8915000000</v>
      </c>
      <c r="F1483" s="11">
        <v>8738000000</v>
      </c>
    </row>
    <row r="1484" spans="1:6" ht="15" x14ac:dyDescent="0.25">
      <c r="A1484" s="5" t="s">
        <v>61</v>
      </c>
      <c r="B1484" s="12" t="s">
        <v>179</v>
      </c>
      <c r="C1484" s="9" t="s">
        <v>67</v>
      </c>
      <c r="D1484" s="9" t="str">
        <f t="shared" si="23"/>
        <v>Kyrgyzstan-Asia2006</v>
      </c>
      <c r="E1484" s="11">
        <v>189000000</v>
      </c>
      <c r="F1484" s="11">
        <v>142000000</v>
      </c>
    </row>
    <row r="1485" spans="1:6" ht="15" x14ac:dyDescent="0.25">
      <c r="A1485" s="5" t="s">
        <v>61</v>
      </c>
      <c r="B1485" s="12" t="s">
        <v>94</v>
      </c>
      <c r="C1485" s="9" t="s">
        <v>67</v>
      </c>
      <c r="D1485" s="9" t="str">
        <f t="shared" si="23"/>
        <v>Bangladesh-Asia2006</v>
      </c>
      <c r="E1485" s="11">
        <v>80000000</v>
      </c>
      <c r="F1485" s="11">
        <v>444000000</v>
      </c>
    </row>
    <row r="1486" spans="1:6" ht="15" x14ac:dyDescent="0.25">
      <c r="A1486" s="5" t="s">
        <v>61</v>
      </c>
      <c r="B1486" s="12" t="s">
        <v>110</v>
      </c>
      <c r="C1486" s="9" t="s">
        <v>67</v>
      </c>
      <c r="D1486" s="9" t="str">
        <f t="shared" si="23"/>
        <v>Cambodia-Asia2006</v>
      </c>
      <c r="E1486" s="11">
        <v>1109000000</v>
      </c>
      <c r="F1486" s="11">
        <v>176000000</v>
      </c>
    </row>
    <row r="1487" spans="1:6" ht="15" x14ac:dyDescent="0.25">
      <c r="A1487" s="5" t="s">
        <v>61</v>
      </c>
      <c r="B1487" s="12" t="s">
        <v>209</v>
      </c>
      <c r="C1487" s="9" t="s">
        <v>67</v>
      </c>
      <c r="D1487" s="9" t="str">
        <f t="shared" si="23"/>
        <v>Nepal-Asia2006</v>
      </c>
      <c r="E1487" s="11">
        <v>157000000</v>
      </c>
      <c r="F1487" s="11">
        <v>261000000</v>
      </c>
    </row>
    <row r="1488" spans="1:6" ht="15" x14ac:dyDescent="0.25">
      <c r="A1488" s="5" t="s">
        <v>61</v>
      </c>
      <c r="B1488" s="12" t="s">
        <v>225</v>
      </c>
      <c r="C1488" s="9" t="s">
        <v>67</v>
      </c>
      <c r="D1488" s="9" t="str">
        <f t="shared" si="23"/>
        <v>Philippines-Asia2006</v>
      </c>
      <c r="E1488" s="11">
        <v>4019000000</v>
      </c>
      <c r="F1488" s="11">
        <v>1558000000</v>
      </c>
    </row>
    <row r="1489" spans="1:6" ht="15" x14ac:dyDescent="0.25">
      <c r="A1489" s="5" t="s">
        <v>61</v>
      </c>
      <c r="B1489" s="12" t="s">
        <v>220</v>
      </c>
      <c r="C1489" s="9" t="s">
        <v>67</v>
      </c>
      <c r="D1489" s="9" t="str">
        <f t="shared" si="23"/>
        <v>Pakistan-Asia2006</v>
      </c>
      <c r="E1489" s="11">
        <v>919000000</v>
      </c>
      <c r="F1489" s="11">
        <v>2029000000</v>
      </c>
    </row>
    <row r="1490" spans="1:6" ht="15" x14ac:dyDescent="0.25">
      <c r="A1490" s="5" t="s">
        <v>61</v>
      </c>
      <c r="B1490" s="12" t="s">
        <v>180</v>
      </c>
      <c r="C1490" s="9" t="s">
        <v>67</v>
      </c>
      <c r="D1490" s="9" t="str">
        <f t="shared" si="23"/>
        <v>Laos-Asia2006</v>
      </c>
      <c r="E1490" s="11">
        <v>160000000</v>
      </c>
      <c r="F1490" s="11">
        <v>15000000</v>
      </c>
    </row>
    <row r="1491" spans="1:6" ht="15" x14ac:dyDescent="0.25">
      <c r="A1491" s="5" t="s">
        <v>61</v>
      </c>
      <c r="B1491" s="12" t="s">
        <v>262</v>
      </c>
      <c r="C1491" s="9" t="s">
        <v>67</v>
      </c>
      <c r="D1491" s="9" t="str">
        <f t="shared" si="23"/>
        <v>Tajikistan-Asia2006</v>
      </c>
      <c r="E1491" s="11">
        <v>11200000</v>
      </c>
      <c r="F1491" s="11">
        <v>6000000</v>
      </c>
    </row>
    <row r="1492" spans="1:6" ht="15" x14ac:dyDescent="0.25">
      <c r="A1492" s="5" t="s">
        <v>61</v>
      </c>
      <c r="B1492" s="12" t="s">
        <v>265</v>
      </c>
      <c r="C1492" s="9" t="s">
        <v>67</v>
      </c>
      <c r="D1492" s="9" t="str">
        <f t="shared" si="23"/>
        <v>Timor-Leste-Asia2006</v>
      </c>
      <c r="E1492" s="11">
        <v>20000000</v>
      </c>
      <c r="F1492" s="11">
        <v>2000000</v>
      </c>
    </row>
    <row r="1493" spans="1:6" ht="15" x14ac:dyDescent="0.25">
      <c r="A1493" s="5" t="s">
        <v>61</v>
      </c>
      <c r="B1493" s="12" t="s">
        <v>59</v>
      </c>
      <c r="C1493" s="9" t="s">
        <v>67</v>
      </c>
      <c r="D1493" s="9" t="str">
        <f t="shared" si="23"/>
        <v>Afghanistan-Asia2006</v>
      </c>
      <c r="E1493" s="8"/>
      <c r="F1493" s="8"/>
    </row>
    <row r="1494" spans="1:6" ht="15" x14ac:dyDescent="0.25">
      <c r="A1494" s="5" t="s">
        <v>61</v>
      </c>
      <c r="B1494" s="12" t="s">
        <v>189</v>
      </c>
      <c r="C1494" s="9" t="s">
        <v>68</v>
      </c>
      <c r="D1494" s="9" t="str">
        <f t="shared" si="23"/>
        <v>Macao SAR-Asia2007</v>
      </c>
      <c r="E1494" s="11">
        <v>13733000000</v>
      </c>
      <c r="F1494" s="11">
        <v>777000000</v>
      </c>
    </row>
    <row r="1495" spans="1:6" ht="15" x14ac:dyDescent="0.25">
      <c r="A1495" s="5" t="s">
        <v>61</v>
      </c>
      <c r="B1495" s="12" t="s">
        <v>172</v>
      </c>
      <c r="C1495" s="9" t="s">
        <v>68</v>
      </c>
      <c r="D1495" s="9" t="str">
        <f t="shared" si="23"/>
        <v>Japan-Asia2007</v>
      </c>
      <c r="E1495" s="11">
        <v>12422000000</v>
      </c>
      <c r="F1495" s="11">
        <v>37261000000</v>
      </c>
    </row>
    <row r="1496" spans="1:6" ht="15" x14ac:dyDescent="0.25">
      <c r="A1496" s="5" t="s">
        <v>61</v>
      </c>
      <c r="B1496" s="12" t="s">
        <v>248</v>
      </c>
      <c r="C1496" s="9" t="s">
        <v>68</v>
      </c>
      <c r="D1496" s="9" t="str">
        <f t="shared" si="23"/>
        <v>South Korea-Asia2007</v>
      </c>
      <c r="E1496" s="11">
        <v>9288000000</v>
      </c>
      <c r="F1496" s="11">
        <v>24449000000</v>
      </c>
    </row>
    <row r="1497" spans="1:6" ht="15" x14ac:dyDescent="0.25">
      <c r="A1497" s="5" t="s">
        <v>61</v>
      </c>
      <c r="B1497" s="12" t="s">
        <v>241</v>
      </c>
      <c r="C1497" s="9" t="s">
        <v>68</v>
      </c>
      <c r="D1497" s="9" t="str">
        <f t="shared" si="23"/>
        <v>Singapore-Asia2007</v>
      </c>
      <c r="E1497" s="11">
        <v>9066000000</v>
      </c>
      <c r="F1497" s="11">
        <v>13409000000</v>
      </c>
    </row>
    <row r="1498" spans="1:6" ht="15" x14ac:dyDescent="0.25">
      <c r="A1498" s="5" t="s">
        <v>61</v>
      </c>
      <c r="B1498" s="12" t="s">
        <v>160</v>
      </c>
      <c r="C1498" s="9" t="s">
        <v>68</v>
      </c>
      <c r="D1498" s="9" t="str">
        <f t="shared" si="23"/>
        <v>Hong Kong SAR-Asia2007</v>
      </c>
      <c r="E1498" s="11">
        <v>18237000000</v>
      </c>
      <c r="F1498" s="11">
        <v>15042000000</v>
      </c>
    </row>
    <row r="1499" spans="1:6" ht="15" x14ac:dyDescent="0.25">
      <c r="A1499" s="5" t="s">
        <v>61</v>
      </c>
      <c r="B1499" s="12" t="s">
        <v>264</v>
      </c>
      <c r="C1499" s="9" t="s">
        <v>68</v>
      </c>
      <c r="D1499" s="9" t="str">
        <f t="shared" si="23"/>
        <v>Thailand-Asia2007</v>
      </c>
      <c r="E1499" s="11">
        <v>20623000000</v>
      </c>
      <c r="F1499" s="11">
        <v>6887000000</v>
      </c>
    </row>
    <row r="1500" spans="1:6" ht="15" x14ac:dyDescent="0.25">
      <c r="A1500" s="5" t="s">
        <v>61</v>
      </c>
      <c r="B1500" s="12" t="s">
        <v>117</v>
      </c>
      <c r="C1500" s="9" t="s">
        <v>68</v>
      </c>
      <c r="D1500" s="9" t="str">
        <f t="shared" si="23"/>
        <v>China-Asia2007</v>
      </c>
      <c r="E1500" s="11">
        <v>41126000000</v>
      </c>
      <c r="F1500" s="11">
        <v>33269000000</v>
      </c>
    </row>
    <row r="1501" spans="1:6" ht="15" x14ac:dyDescent="0.25">
      <c r="A1501" s="5" t="s">
        <v>61</v>
      </c>
      <c r="B1501" s="12" t="s">
        <v>147</v>
      </c>
      <c r="C1501" s="9" t="s">
        <v>68</v>
      </c>
      <c r="D1501" s="9" t="str">
        <f t="shared" si="23"/>
        <v>Georgia-Asia2007</v>
      </c>
      <c r="E1501" s="11">
        <v>440000000</v>
      </c>
      <c r="F1501" s="11">
        <v>277000000</v>
      </c>
    </row>
    <row r="1502" spans="1:6" ht="15" x14ac:dyDescent="0.25">
      <c r="A1502" s="5" t="s">
        <v>61</v>
      </c>
      <c r="B1502" s="12" t="s">
        <v>86</v>
      </c>
      <c r="C1502" s="9" t="s">
        <v>68</v>
      </c>
      <c r="D1502" s="9" t="str">
        <f t="shared" si="23"/>
        <v>Armenia-Asia2007</v>
      </c>
      <c r="E1502" s="11">
        <v>343000000</v>
      </c>
      <c r="F1502" s="11">
        <v>345000000</v>
      </c>
    </row>
    <row r="1503" spans="1:6" ht="15" x14ac:dyDescent="0.25">
      <c r="A1503" s="5" t="s">
        <v>61</v>
      </c>
      <c r="B1503" s="12" t="s">
        <v>216</v>
      </c>
      <c r="C1503" s="9" t="s">
        <v>68</v>
      </c>
      <c r="D1503" s="9" t="str">
        <f t="shared" si="23"/>
        <v>North Korea-Asia2007</v>
      </c>
      <c r="E1503" s="8"/>
      <c r="F1503" s="8"/>
    </row>
    <row r="1504" spans="1:6" ht="15" x14ac:dyDescent="0.25">
      <c r="A1504" s="5" t="s">
        <v>61</v>
      </c>
      <c r="B1504" s="12" t="s">
        <v>282</v>
      </c>
      <c r="C1504" s="9" t="s">
        <v>68</v>
      </c>
      <c r="D1504" s="9" t="str">
        <f t="shared" si="23"/>
        <v>Vietnam-Asia2007</v>
      </c>
      <c r="E1504" s="11">
        <v>3750000000</v>
      </c>
      <c r="F1504" s="11">
        <v>1220000000</v>
      </c>
    </row>
    <row r="1505" spans="1:6" ht="15" x14ac:dyDescent="0.25">
      <c r="A1505" s="5" t="s">
        <v>61</v>
      </c>
      <c r="B1505" s="12" t="s">
        <v>90</v>
      </c>
      <c r="C1505" s="9" t="s">
        <v>68</v>
      </c>
      <c r="D1505" s="9" t="str">
        <f t="shared" si="23"/>
        <v>Azerbaijan-Asia2007</v>
      </c>
      <c r="E1505" s="11">
        <v>317000000</v>
      </c>
      <c r="F1505" s="11">
        <v>381000000</v>
      </c>
    </row>
    <row r="1506" spans="1:6" ht="15" x14ac:dyDescent="0.25">
      <c r="A1506" s="5" t="s">
        <v>61</v>
      </c>
      <c r="B1506" s="12" t="s">
        <v>192</v>
      </c>
      <c r="C1506" s="9" t="s">
        <v>68</v>
      </c>
      <c r="D1506" s="9" t="str">
        <f t="shared" si="23"/>
        <v>Malaysia-Asia2007</v>
      </c>
      <c r="E1506" s="11">
        <v>17948000000</v>
      </c>
      <c r="F1506" s="11">
        <v>6600000000</v>
      </c>
    </row>
    <row r="1507" spans="1:6" ht="15" x14ac:dyDescent="0.25">
      <c r="A1507" s="5" t="s">
        <v>61</v>
      </c>
      <c r="B1507" s="12" t="s">
        <v>106</v>
      </c>
      <c r="C1507" s="9" t="s">
        <v>68</v>
      </c>
      <c r="D1507" s="9" t="str">
        <f t="shared" si="23"/>
        <v>Brunei-Asia2007</v>
      </c>
      <c r="E1507" s="11">
        <v>233000000</v>
      </c>
      <c r="F1507" s="11">
        <v>430000000</v>
      </c>
    </row>
    <row r="1508" spans="1:6" ht="15" x14ac:dyDescent="0.25">
      <c r="A1508" s="5" t="s">
        <v>61</v>
      </c>
      <c r="B1508" s="12" t="s">
        <v>207</v>
      </c>
      <c r="C1508" s="9" t="s">
        <v>68</v>
      </c>
      <c r="D1508" s="9" t="str">
        <f t="shared" si="23"/>
        <v>Myanmar-Asia2007</v>
      </c>
      <c r="E1508" s="11">
        <v>97000000</v>
      </c>
      <c r="F1508" s="11">
        <v>39000000</v>
      </c>
    </row>
    <row r="1509" spans="1:6" ht="15" x14ac:dyDescent="0.25">
      <c r="A1509" s="5" t="s">
        <v>61</v>
      </c>
      <c r="B1509" s="12" t="s">
        <v>251</v>
      </c>
      <c r="C1509" s="9" t="s">
        <v>68</v>
      </c>
      <c r="D1509" s="9" t="str">
        <f t="shared" si="23"/>
        <v>Sri Lanka-Asia2007</v>
      </c>
      <c r="E1509" s="11">
        <v>750000000</v>
      </c>
      <c r="F1509" s="11">
        <v>709000000</v>
      </c>
    </row>
    <row r="1510" spans="1:6" ht="15" x14ac:dyDescent="0.25">
      <c r="A1510" s="5" t="s">
        <v>61</v>
      </c>
      <c r="B1510" s="12" t="s">
        <v>174</v>
      </c>
      <c r="C1510" s="9" t="s">
        <v>68</v>
      </c>
      <c r="D1510" s="9" t="str">
        <f t="shared" si="23"/>
        <v>Kazakhstan-Asia2007</v>
      </c>
      <c r="E1510" s="11">
        <v>1213000000</v>
      </c>
      <c r="F1510" s="11">
        <v>1396000000</v>
      </c>
    </row>
    <row r="1511" spans="1:6" ht="15" x14ac:dyDescent="0.25">
      <c r="A1511" s="5" t="s">
        <v>61</v>
      </c>
      <c r="B1511" s="12" t="s">
        <v>164</v>
      </c>
      <c r="C1511" s="9" t="s">
        <v>68</v>
      </c>
      <c r="D1511" s="9" t="str">
        <f t="shared" si="23"/>
        <v>Indonesia-Asia2007</v>
      </c>
      <c r="E1511" s="11">
        <v>5831000000</v>
      </c>
      <c r="F1511" s="11">
        <v>6578000000</v>
      </c>
    </row>
    <row r="1512" spans="1:6" ht="15" x14ac:dyDescent="0.25">
      <c r="A1512" s="5" t="s">
        <v>61</v>
      </c>
      <c r="B1512" s="12" t="s">
        <v>271</v>
      </c>
      <c r="C1512" s="9" t="s">
        <v>68</v>
      </c>
      <c r="D1512" s="9" t="str">
        <f t="shared" si="23"/>
        <v>Turkmenistan-Asia2007</v>
      </c>
      <c r="E1512" s="8"/>
      <c r="F1512" s="8"/>
    </row>
    <row r="1513" spans="1:6" ht="15" x14ac:dyDescent="0.25">
      <c r="A1513" s="5" t="s">
        <v>61</v>
      </c>
      <c r="B1513" s="12" t="s">
        <v>203</v>
      </c>
      <c r="C1513" s="9" t="s">
        <v>68</v>
      </c>
      <c r="D1513" s="9" t="str">
        <f t="shared" si="23"/>
        <v>Mongolia-Asia2007</v>
      </c>
      <c r="E1513" s="11">
        <v>354000000</v>
      </c>
      <c r="F1513" s="11">
        <v>227000000</v>
      </c>
    </row>
    <row r="1514" spans="1:6" ht="15" x14ac:dyDescent="0.25">
      <c r="A1514" s="5" t="s">
        <v>61</v>
      </c>
      <c r="B1514" s="12" t="s">
        <v>163</v>
      </c>
      <c r="C1514" s="9" t="s">
        <v>68</v>
      </c>
      <c r="D1514" s="9" t="str">
        <f t="shared" si="23"/>
        <v>India-Asia2007</v>
      </c>
      <c r="E1514" s="11">
        <v>11234000000</v>
      </c>
      <c r="F1514" s="11">
        <v>10690000000</v>
      </c>
    </row>
    <row r="1515" spans="1:6" ht="15" x14ac:dyDescent="0.25">
      <c r="A1515" s="5" t="s">
        <v>61</v>
      </c>
      <c r="B1515" s="12" t="s">
        <v>101</v>
      </c>
      <c r="C1515" s="9" t="s">
        <v>68</v>
      </c>
      <c r="D1515" s="9" t="str">
        <f t="shared" si="23"/>
        <v>Bhutan-Asia2007</v>
      </c>
      <c r="E1515" s="11">
        <v>47000000</v>
      </c>
      <c r="F1515" s="11">
        <v>26000000</v>
      </c>
    </row>
    <row r="1516" spans="1:6" ht="15" x14ac:dyDescent="0.25">
      <c r="A1516" s="5" t="s">
        <v>61</v>
      </c>
      <c r="B1516" s="12" t="s">
        <v>94</v>
      </c>
      <c r="C1516" s="9" t="s">
        <v>68</v>
      </c>
      <c r="D1516" s="9" t="str">
        <f t="shared" si="23"/>
        <v>Bangladesh-Asia2007</v>
      </c>
      <c r="E1516" s="11">
        <v>76000000</v>
      </c>
      <c r="F1516" s="11">
        <v>530000000</v>
      </c>
    </row>
    <row r="1517" spans="1:6" ht="15" x14ac:dyDescent="0.25">
      <c r="A1517" s="5" t="s">
        <v>61</v>
      </c>
      <c r="B1517" s="12" t="s">
        <v>193</v>
      </c>
      <c r="C1517" s="9" t="s">
        <v>68</v>
      </c>
      <c r="D1517" s="9" t="str">
        <f t="shared" si="23"/>
        <v>Maldives-Asia2007</v>
      </c>
      <c r="E1517" s="11">
        <v>1515000000</v>
      </c>
      <c r="F1517" s="11">
        <v>152000000</v>
      </c>
    </row>
    <row r="1518" spans="1:6" ht="15" x14ac:dyDescent="0.25">
      <c r="A1518" s="5" t="s">
        <v>61</v>
      </c>
      <c r="B1518" s="12" t="s">
        <v>279</v>
      </c>
      <c r="C1518" s="9" t="s">
        <v>68</v>
      </c>
      <c r="D1518" s="9" t="str">
        <f t="shared" si="23"/>
        <v>Uzbekistan-Asia2007</v>
      </c>
      <c r="E1518" s="11">
        <v>51000000</v>
      </c>
      <c r="F1518" s="8"/>
    </row>
    <row r="1519" spans="1:6" ht="15" x14ac:dyDescent="0.25">
      <c r="A1519" s="5" t="s">
        <v>61</v>
      </c>
      <c r="B1519" s="12" t="s">
        <v>179</v>
      </c>
      <c r="C1519" s="9" t="s">
        <v>68</v>
      </c>
      <c r="D1519" s="9" t="str">
        <f t="shared" si="23"/>
        <v>Kyrgyzstan-Asia2007</v>
      </c>
      <c r="E1519" s="11">
        <v>392000000</v>
      </c>
      <c r="F1519" s="11">
        <v>215000000</v>
      </c>
    </row>
    <row r="1520" spans="1:6" ht="15" x14ac:dyDescent="0.25">
      <c r="A1520" s="5" t="s">
        <v>61</v>
      </c>
      <c r="B1520" s="12" t="s">
        <v>225</v>
      </c>
      <c r="C1520" s="9" t="s">
        <v>68</v>
      </c>
      <c r="D1520" s="9" t="str">
        <f t="shared" si="23"/>
        <v>Philippines-Asia2007</v>
      </c>
      <c r="E1520" s="11">
        <v>5520000000</v>
      </c>
      <c r="F1520" s="11">
        <v>2055000000</v>
      </c>
    </row>
    <row r="1521" spans="1:6" ht="15" x14ac:dyDescent="0.25">
      <c r="A1521" s="5" t="s">
        <v>61</v>
      </c>
      <c r="B1521" s="12" t="s">
        <v>209</v>
      </c>
      <c r="C1521" s="9" t="s">
        <v>68</v>
      </c>
      <c r="D1521" s="9" t="str">
        <f t="shared" si="23"/>
        <v>Nepal-Asia2007</v>
      </c>
      <c r="E1521" s="11">
        <v>234000000</v>
      </c>
      <c r="F1521" s="11">
        <v>402000000</v>
      </c>
    </row>
    <row r="1522" spans="1:6" ht="15" x14ac:dyDescent="0.25">
      <c r="A1522" s="5" t="s">
        <v>61</v>
      </c>
      <c r="B1522" s="12" t="s">
        <v>110</v>
      </c>
      <c r="C1522" s="9" t="s">
        <v>68</v>
      </c>
      <c r="D1522" s="9" t="str">
        <f t="shared" si="23"/>
        <v>Cambodia-Asia2007</v>
      </c>
      <c r="E1522" s="11">
        <v>1169000000</v>
      </c>
      <c r="F1522" s="11">
        <v>194000000</v>
      </c>
    </row>
    <row r="1523" spans="1:6" ht="15" x14ac:dyDescent="0.25">
      <c r="A1523" s="5" t="s">
        <v>61</v>
      </c>
      <c r="B1523" s="12" t="s">
        <v>220</v>
      </c>
      <c r="C1523" s="9" t="s">
        <v>68</v>
      </c>
      <c r="D1523" s="9" t="str">
        <f t="shared" si="23"/>
        <v>Pakistan-Asia2007</v>
      </c>
      <c r="E1523" s="11">
        <v>912000000</v>
      </c>
      <c r="F1523" s="11">
        <v>2083000000</v>
      </c>
    </row>
    <row r="1524" spans="1:6" ht="15" x14ac:dyDescent="0.25">
      <c r="A1524" s="5" t="s">
        <v>61</v>
      </c>
      <c r="B1524" s="12" t="s">
        <v>180</v>
      </c>
      <c r="C1524" s="9" t="s">
        <v>68</v>
      </c>
      <c r="D1524" s="9" t="str">
        <f t="shared" si="23"/>
        <v>Laos-Asia2007</v>
      </c>
      <c r="E1524" s="11">
        <v>190000000</v>
      </c>
      <c r="F1524" s="11">
        <v>14000000</v>
      </c>
    </row>
    <row r="1525" spans="1:6" ht="15" x14ac:dyDescent="0.25">
      <c r="A1525" s="5" t="s">
        <v>61</v>
      </c>
      <c r="B1525" s="12" t="s">
        <v>262</v>
      </c>
      <c r="C1525" s="9" t="s">
        <v>68</v>
      </c>
      <c r="D1525" s="9" t="str">
        <f t="shared" si="23"/>
        <v>Tajikistan-Asia2007</v>
      </c>
      <c r="E1525" s="11">
        <v>16500000</v>
      </c>
      <c r="F1525" s="11">
        <v>6600000</v>
      </c>
    </row>
    <row r="1526" spans="1:6" ht="15" x14ac:dyDescent="0.25">
      <c r="A1526" s="5" t="s">
        <v>61</v>
      </c>
      <c r="B1526" s="12" t="s">
        <v>265</v>
      </c>
      <c r="C1526" s="9" t="s">
        <v>68</v>
      </c>
      <c r="D1526" s="9" t="str">
        <f t="shared" si="23"/>
        <v>Timor-Leste-Asia2007</v>
      </c>
      <c r="E1526" s="11">
        <v>26000000</v>
      </c>
      <c r="F1526" s="11">
        <v>5000000</v>
      </c>
    </row>
    <row r="1527" spans="1:6" ht="15" x14ac:dyDescent="0.25">
      <c r="A1527" s="5" t="s">
        <v>61</v>
      </c>
      <c r="B1527" s="12" t="s">
        <v>59</v>
      </c>
      <c r="C1527" s="9" t="s">
        <v>68</v>
      </c>
      <c r="D1527" s="9" t="str">
        <f t="shared" si="23"/>
        <v>Afghanistan-Asia2007</v>
      </c>
      <c r="E1527" s="8"/>
      <c r="F1527" s="8"/>
    </row>
    <row r="1528" spans="1:6" ht="15" x14ac:dyDescent="0.25">
      <c r="A1528" s="5" t="s">
        <v>61</v>
      </c>
      <c r="B1528" s="12" t="s">
        <v>189</v>
      </c>
      <c r="C1528" s="9" t="s">
        <v>69</v>
      </c>
      <c r="D1528" s="9" t="str">
        <f t="shared" si="23"/>
        <v>Macao SAR-Asia2008</v>
      </c>
      <c r="E1528" s="11">
        <v>17297000000</v>
      </c>
      <c r="F1528" s="11">
        <v>902000000</v>
      </c>
    </row>
    <row r="1529" spans="1:6" ht="15" x14ac:dyDescent="0.25">
      <c r="A1529" s="5" t="s">
        <v>61</v>
      </c>
      <c r="B1529" s="12" t="s">
        <v>248</v>
      </c>
      <c r="C1529" s="9" t="s">
        <v>69</v>
      </c>
      <c r="D1529" s="9" t="str">
        <f t="shared" si="23"/>
        <v>South Korea-Asia2008</v>
      </c>
      <c r="E1529" s="11">
        <v>13479000000</v>
      </c>
      <c r="F1529" s="11">
        <v>21456000000</v>
      </c>
    </row>
    <row r="1530" spans="1:6" ht="15" x14ac:dyDescent="0.25">
      <c r="A1530" s="5" t="s">
        <v>61</v>
      </c>
      <c r="B1530" s="12" t="s">
        <v>172</v>
      </c>
      <c r="C1530" s="9" t="s">
        <v>69</v>
      </c>
      <c r="D1530" s="9" t="str">
        <f t="shared" si="23"/>
        <v>Japan-Asia2008</v>
      </c>
      <c r="E1530" s="11">
        <v>13781000000</v>
      </c>
      <c r="F1530" s="11">
        <v>38976000000</v>
      </c>
    </row>
    <row r="1531" spans="1:6" ht="15" x14ac:dyDescent="0.25">
      <c r="A1531" s="5" t="s">
        <v>61</v>
      </c>
      <c r="B1531" s="12" t="s">
        <v>241</v>
      </c>
      <c r="C1531" s="9" t="s">
        <v>69</v>
      </c>
      <c r="D1531" s="9" t="str">
        <f t="shared" si="23"/>
        <v>Singapore-Asia2008</v>
      </c>
      <c r="E1531" s="11">
        <v>10714000000</v>
      </c>
      <c r="F1531" s="11">
        <v>16340000000</v>
      </c>
    </row>
    <row r="1532" spans="1:6" ht="15" x14ac:dyDescent="0.25">
      <c r="A1532" s="5" t="s">
        <v>61</v>
      </c>
      <c r="B1532" s="12" t="s">
        <v>160</v>
      </c>
      <c r="C1532" s="9" t="s">
        <v>69</v>
      </c>
      <c r="D1532" s="9" t="str">
        <f t="shared" si="23"/>
        <v>Hong Kong SAR-Asia2008</v>
      </c>
      <c r="E1532" s="11">
        <v>20236000000</v>
      </c>
      <c r="F1532" s="11">
        <v>16095000000</v>
      </c>
    </row>
    <row r="1533" spans="1:6" ht="15" x14ac:dyDescent="0.25">
      <c r="A1533" s="5" t="s">
        <v>61</v>
      </c>
      <c r="B1533" s="12" t="s">
        <v>264</v>
      </c>
      <c r="C1533" s="9" t="s">
        <v>69</v>
      </c>
      <c r="D1533" s="9" t="str">
        <f t="shared" si="23"/>
        <v>Thailand-Asia2008</v>
      </c>
      <c r="E1533" s="11">
        <v>22497000000</v>
      </c>
      <c r="F1533" s="11">
        <v>6700000000</v>
      </c>
    </row>
    <row r="1534" spans="1:6" ht="15" x14ac:dyDescent="0.25">
      <c r="A1534" s="5" t="s">
        <v>61</v>
      </c>
      <c r="B1534" s="12" t="s">
        <v>117</v>
      </c>
      <c r="C1534" s="9" t="s">
        <v>69</v>
      </c>
      <c r="D1534" s="9" t="str">
        <f t="shared" si="23"/>
        <v>China-Asia2008</v>
      </c>
      <c r="E1534" s="11">
        <v>44130000000</v>
      </c>
      <c r="F1534" s="11">
        <v>40987000000</v>
      </c>
    </row>
    <row r="1535" spans="1:6" ht="15" x14ac:dyDescent="0.25">
      <c r="A1535" s="5" t="s">
        <v>61</v>
      </c>
      <c r="B1535" s="12" t="s">
        <v>147</v>
      </c>
      <c r="C1535" s="9" t="s">
        <v>69</v>
      </c>
      <c r="D1535" s="9" t="str">
        <f t="shared" si="23"/>
        <v>Georgia-Asia2008</v>
      </c>
      <c r="E1535" s="11">
        <v>505000000</v>
      </c>
      <c r="F1535" s="11">
        <v>337000000</v>
      </c>
    </row>
    <row r="1536" spans="1:6" ht="15" x14ac:dyDescent="0.25">
      <c r="A1536" s="5" t="s">
        <v>61</v>
      </c>
      <c r="B1536" s="12" t="s">
        <v>86</v>
      </c>
      <c r="C1536" s="9" t="s">
        <v>69</v>
      </c>
      <c r="D1536" s="9" t="str">
        <f t="shared" si="23"/>
        <v>Armenia-Asia2008</v>
      </c>
      <c r="E1536" s="11">
        <v>377000000</v>
      </c>
      <c r="F1536" s="11">
        <v>383000000</v>
      </c>
    </row>
    <row r="1537" spans="1:6" ht="15" x14ac:dyDescent="0.25">
      <c r="A1537" s="5" t="s">
        <v>61</v>
      </c>
      <c r="B1537" s="12" t="s">
        <v>216</v>
      </c>
      <c r="C1537" s="9" t="s">
        <v>69</v>
      </c>
      <c r="D1537" s="9" t="str">
        <f t="shared" si="23"/>
        <v>North Korea-Asia2008</v>
      </c>
      <c r="E1537" s="8"/>
      <c r="F1537" s="8"/>
    </row>
    <row r="1538" spans="1:6" ht="15" x14ac:dyDescent="0.25">
      <c r="A1538" s="5" t="s">
        <v>61</v>
      </c>
      <c r="B1538" s="12" t="s">
        <v>90</v>
      </c>
      <c r="C1538" s="9" t="s">
        <v>69</v>
      </c>
      <c r="D1538" s="9" t="str">
        <f t="shared" si="23"/>
        <v>Azerbaijan-Asia2008</v>
      </c>
      <c r="E1538" s="11">
        <v>382000000</v>
      </c>
      <c r="F1538" s="11">
        <v>456000000</v>
      </c>
    </row>
    <row r="1539" spans="1:6" ht="15" x14ac:dyDescent="0.25">
      <c r="A1539" s="5" t="s">
        <v>61</v>
      </c>
      <c r="B1539" s="12" t="s">
        <v>282</v>
      </c>
      <c r="C1539" s="9" t="s">
        <v>69</v>
      </c>
      <c r="D1539" s="9" t="str">
        <f t="shared" ref="D1539:D1602" si="24">CONCATENATE(B1539,C1539)</f>
        <v>Vietnam-Asia2008</v>
      </c>
      <c r="E1539" s="11">
        <v>3930000000</v>
      </c>
      <c r="F1539" s="11">
        <v>1300000000</v>
      </c>
    </row>
    <row r="1540" spans="1:6" ht="15" x14ac:dyDescent="0.25">
      <c r="A1540" s="5" t="s">
        <v>61</v>
      </c>
      <c r="B1540" s="12" t="s">
        <v>207</v>
      </c>
      <c r="C1540" s="9" t="s">
        <v>69</v>
      </c>
      <c r="D1540" s="9" t="str">
        <f t="shared" si="24"/>
        <v>Myanmar-Asia2008</v>
      </c>
      <c r="E1540" s="11">
        <v>80000000</v>
      </c>
      <c r="F1540" s="11">
        <v>50000000</v>
      </c>
    </row>
    <row r="1541" spans="1:6" ht="15" x14ac:dyDescent="0.25">
      <c r="A1541" s="5" t="s">
        <v>61</v>
      </c>
      <c r="B1541" s="12" t="s">
        <v>192</v>
      </c>
      <c r="C1541" s="9" t="s">
        <v>69</v>
      </c>
      <c r="D1541" s="9" t="str">
        <f t="shared" si="24"/>
        <v>Malaysia-Asia2008</v>
      </c>
      <c r="E1541" s="11">
        <v>18553000000</v>
      </c>
      <c r="F1541" s="11">
        <v>7724000000</v>
      </c>
    </row>
    <row r="1542" spans="1:6" ht="15" x14ac:dyDescent="0.25">
      <c r="A1542" s="5" t="s">
        <v>61</v>
      </c>
      <c r="B1542" s="12" t="s">
        <v>106</v>
      </c>
      <c r="C1542" s="9" t="s">
        <v>69</v>
      </c>
      <c r="D1542" s="9" t="str">
        <f t="shared" si="24"/>
        <v>Brunei-Asia2008</v>
      </c>
      <c r="E1542" s="11">
        <v>242000000</v>
      </c>
      <c r="F1542" s="11">
        <v>459000000</v>
      </c>
    </row>
    <row r="1543" spans="1:6" ht="15" x14ac:dyDescent="0.25">
      <c r="A1543" s="5" t="s">
        <v>61</v>
      </c>
      <c r="B1543" s="12" t="s">
        <v>251</v>
      </c>
      <c r="C1543" s="9" t="s">
        <v>69</v>
      </c>
      <c r="D1543" s="9" t="str">
        <f t="shared" si="24"/>
        <v>Sri Lanka-Asia2008</v>
      </c>
      <c r="E1543" s="11">
        <v>803000000</v>
      </c>
      <c r="F1543" s="11">
        <v>777000000</v>
      </c>
    </row>
    <row r="1544" spans="1:6" ht="15" x14ac:dyDescent="0.25">
      <c r="A1544" s="5" t="s">
        <v>61</v>
      </c>
      <c r="B1544" s="12" t="s">
        <v>101</v>
      </c>
      <c r="C1544" s="9" t="s">
        <v>69</v>
      </c>
      <c r="D1544" s="9" t="str">
        <f t="shared" si="24"/>
        <v>Bhutan-Asia2008</v>
      </c>
      <c r="E1544" s="11">
        <v>46000000</v>
      </c>
      <c r="F1544" s="11">
        <v>66000000</v>
      </c>
    </row>
    <row r="1545" spans="1:6" ht="15" x14ac:dyDescent="0.25">
      <c r="A1545" s="5" t="s">
        <v>61</v>
      </c>
      <c r="B1545" s="12" t="s">
        <v>164</v>
      </c>
      <c r="C1545" s="9" t="s">
        <v>69</v>
      </c>
      <c r="D1545" s="9" t="str">
        <f t="shared" si="24"/>
        <v>Indonesia-Asia2008</v>
      </c>
      <c r="E1545" s="11">
        <v>8150000000</v>
      </c>
      <c r="F1545" s="11">
        <v>8801000000</v>
      </c>
    </row>
    <row r="1546" spans="1:6" ht="15" x14ac:dyDescent="0.25">
      <c r="A1546" s="5" t="s">
        <v>61</v>
      </c>
      <c r="B1546" s="12" t="s">
        <v>271</v>
      </c>
      <c r="C1546" s="9" t="s">
        <v>69</v>
      </c>
      <c r="D1546" s="9" t="str">
        <f t="shared" si="24"/>
        <v>Turkmenistan-Asia2008</v>
      </c>
      <c r="E1546" s="8"/>
      <c r="F1546" s="8"/>
    </row>
    <row r="1547" spans="1:6" ht="15" x14ac:dyDescent="0.25">
      <c r="A1547" s="5" t="s">
        <v>61</v>
      </c>
      <c r="B1547" s="12" t="s">
        <v>203</v>
      </c>
      <c r="C1547" s="9" t="s">
        <v>69</v>
      </c>
      <c r="D1547" s="9" t="str">
        <f t="shared" si="24"/>
        <v>Mongolia-Asia2008</v>
      </c>
      <c r="E1547" s="11">
        <v>272000000</v>
      </c>
      <c r="F1547" s="11">
        <v>249000000</v>
      </c>
    </row>
    <row r="1548" spans="1:6" ht="15" x14ac:dyDescent="0.25">
      <c r="A1548" s="5" t="s">
        <v>61</v>
      </c>
      <c r="B1548" s="12" t="s">
        <v>163</v>
      </c>
      <c r="C1548" s="9" t="s">
        <v>69</v>
      </c>
      <c r="D1548" s="9" t="str">
        <f t="shared" si="24"/>
        <v>India-Asia2008</v>
      </c>
      <c r="E1548" s="11">
        <v>12462000000</v>
      </c>
      <c r="F1548" s="11">
        <v>12083000000</v>
      </c>
    </row>
    <row r="1549" spans="1:6" ht="15" x14ac:dyDescent="0.25">
      <c r="A1549" s="5" t="s">
        <v>61</v>
      </c>
      <c r="B1549" s="12" t="s">
        <v>94</v>
      </c>
      <c r="C1549" s="9" t="s">
        <v>69</v>
      </c>
      <c r="D1549" s="9" t="str">
        <f t="shared" si="24"/>
        <v>Bangladesh-Asia2008</v>
      </c>
      <c r="E1549" s="11">
        <v>75000000</v>
      </c>
      <c r="F1549" s="11">
        <v>735000000</v>
      </c>
    </row>
    <row r="1550" spans="1:6" ht="15" x14ac:dyDescent="0.25">
      <c r="A1550" s="5" t="s">
        <v>61</v>
      </c>
      <c r="B1550" s="12" t="s">
        <v>193</v>
      </c>
      <c r="C1550" s="9" t="s">
        <v>69</v>
      </c>
      <c r="D1550" s="9" t="str">
        <f t="shared" si="24"/>
        <v>Maldives-Asia2008</v>
      </c>
      <c r="E1550" s="11">
        <v>1559000000</v>
      </c>
      <c r="F1550" s="11">
        <v>211000000</v>
      </c>
    </row>
    <row r="1551" spans="1:6" ht="15" x14ac:dyDescent="0.25">
      <c r="A1551" s="5" t="s">
        <v>61</v>
      </c>
      <c r="B1551" s="12" t="s">
        <v>174</v>
      </c>
      <c r="C1551" s="9" t="s">
        <v>69</v>
      </c>
      <c r="D1551" s="9" t="str">
        <f t="shared" si="24"/>
        <v>Kazakhstan-Asia2008</v>
      </c>
      <c r="E1551" s="11">
        <v>1255000000</v>
      </c>
      <c r="F1551" s="11">
        <v>1361000000</v>
      </c>
    </row>
    <row r="1552" spans="1:6" ht="15" x14ac:dyDescent="0.25">
      <c r="A1552" s="5" t="s">
        <v>61</v>
      </c>
      <c r="B1552" s="12" t="s">
        <v>279</v>
      </c>
      <c r="C1552" s="9" t="s">
        <v>69</v>
      </c>
      <c r="D1552" s="9" t="str">
        <f t="shared" si="24"/>
        <v>Uzbekistan-Asia2008</v>
      </c>
      <c r="E1552" s="11">
        <v>64000000</v>
      </c>
      <c r="F1552" s="8"/>
    </row>
    <row r="1553" spans="1:6" ht="15" x14ac:dyDescent="0.25">
      <c r="A1553" s="5" t="s">
        <v>61</v>
      </c>
      <c r="B1553" s="12" t="s">
        <v>179</v>
      </c>
      <c r="C1553" s="9" t="s">
        <v>69</v>
      </c>
      <c r="D1553" s="9" t="str">
        <f t="shared" si="24"/>
        <v>Kyrgyzstan-Asia2008</v>
      </c>
      <c r="E1553" s="11">
        <v>569000000</v>
      </c>
      <c r="F1553" s="11">
        <v>451000000</v>
      </c>
    </row>
    <row r="1554" spans="1:6" ht="15" x14ac:dyDescent="0.25">
      <c r="A1554" s="5" t="s">
        <v>61</v>
      </c>
      <c r="B1554" s="12" t="s">
        <v>209</v>
      </c>
      <c r="C1554" s="9" t="s">
        <v>69</v>
      </c>
      <c r="D1554" s="9" t="str">
        <f t="shared" si="24"/>
        <v>Nepal-Asia2008</v>
      </c>
      <c r="E1554" s="11">
        <v>353000000</v>
      </c>
      <c r="F1554" s="11">
        <v>545000000</v>
      </c>
    </row>
    <row r="1555" spans="1:6" ht="15" x14ac:dyDescent="0.25">
      <c r="A1555" s="5" t="s">
        <v>61</v>
      </c>
      <c r="B1555" s="12" t="s">
        <v>225</v>
      </c>
      <c r="C1555" s="9" t="s">
        <v>69</v>
      </c>
      <c r="D1555" s="9" t="str">
        <f t="shared" si="24"/>
        <v>Philippines-Asia2008</v>
      </c>
      <c r="E1555" s="11">
        <v>3024000000</v>
      </c>
      <c r="F1555" s="11">
        <v>2553000000</v>
      </c>
    </row>
    <row r="1556" spans="1:6" ht="15" x14ac:dyDescent="0.25">
      <c r="A1556" s="5" t="s">
        <v>61</v>
      </c>
      <c r="B1556" s="12" t="s">
        <v>110</v>
      </c>
      <c r="C1556" s="9" t="s">
        <v>69</v>
      </c>
      <c r="D1556" s="9" t="str">
        <f t="shared" si="24"/>
        <v>Cambodia-Asia2008</v>
      </c>
      <c r="E1556" s="11">
        <v>1280000000</v>
      </c>
      <c r="F1556" s="11">
        <v>180000000</v>
      </c>
    </row>
    <row r="1557" spans="1:6" ht="15" x14ac:dyDescent="0.25">
      <c r="A1557" s="5" t="s">
        <v>61</v>
      </c>
      <c r="B1557" s="12" t="s">
        <v>220</v>
      </c>
      <c r="C1557" s="9" t="s">
        <v>69</v>
      </c>
      <c r="D1557" s="9" t="str">
        <f t="shared" si="24"/>
        <v>Pakistan-Asia2008</v>
      </c>
      <c r="E1557" s="11">
        <v>986000000</v>
      </c>
      <c r="F1557" s="11">
        <v>2163000000</v>
      </c>
    </row>
    <row r="1558" spans="1:6" ht="15" x14ac:dyDescent="0.25">
      <c r="A1558" s="5" t="s">
        <v>61</v>
      </c>
      <c r="B1558" s="12" t="s">
        <v>180</v>
      </c>
      <c r="C1558" s="9" t="s">
        <v>69</v>
      </c>
      <c r="D1558" s="9" t="str">
        <f t="shared" si="24"/>
        <v>Laos-Asia2008</v>
      </c>
      <c r="E1558" s="11">
        <v>280000000</v>
      </c>
      <c r="F1558" s="11">
        <v>51000000</v>
      </c>
    </row>
    <row r="1559" spans="1:6" ht="15" x14ac:dyDescent="0.25">
      <c r="A1559" s="5" t="s">
        <v>61</v>
      </c>
      <c r="B1559" s="12" t="s">
        <v>262</v>
      </c>
      <c r="C1559" s="9" t="s">
        <v>69</v>
      </c>
      <c r="D1559" s="9" t="str">
        <f t="shared" si="24"/>
        <v>Tajikistan-Asia2008</v>
      </c>
      <c r="E1559" s="11">
        <v>23700000</v>
      </c>
      <c r="F1559" s="11">
        <v>10800000</v>
      </c>
    </row>
    <row r="1560" spans="1:6" ht="15" x14ac:dyDescent="0.25">
      <c r="A1560" s="5" t="s">
        <v>61</v>
      </c>
      <c r="B1560" s="12" t="s">
        <v>265</v>
      </c>
      <c r="C1560" s="9" t="s">
        <v>69</v>
      </c>
      <c r="D1560" s="9" t="str">
        <f t="shared" si="24"/>
        <v>Timor-Leste-Asia2008</v>
      </c>
      <c r="E1560" s="11">
        <v>14000000</v>
      </c>
      <c r="F1560" s="11">
        <v>51000000</v>
      </c>
    </row>
    <row r="1561" spans="1:6" ht="15" x14ac:dyDescent="0.25">
      <c r="A1561" s="5" t="s">
        <v>61</v>
      </c>
      <c r="B1561" s="12" t="s">
        <v>59</v>
      </c>
      <c r="C1561" s="9" t="s">
        <v>69</v>
      </c>
      <c r="D1561" s="9" t="str">
        <f t="shared" si="24"/>
        <v>Afghanistan-Asia2008</v>
      </c>
      <c r="E1561" s="11">
        <v>43000000</v>
      </c>
      <c r="F1561" s="11">
        <v>58000000</v>
      </c>
    </row>
    <row r="1562" spans="1:6" ht="15" x14ac:dyDescent="0.25">
      <c r="A1562" s="5" t="s">
        <v>61</v>
      </c>
      <c r="B1562" s="12" t="s">
        <v>189</v>
      </c>
      <c r="C1562" s="9" t="s">
        <v>70</v>
      </c>
      <c r="D1562" s="9" t="str">
        <f t="shared" si="24"/>
        <v>Macao SAR-Asia2009</v>
      </c>
      <c r="E1562" s="11">
        <v>18445000000</v>
      </c>
      <c r="F1562" s="11">
        <v>983000000</v>
      </c>
    </row>
    <row r="1563" spans="1:6" ht="15" x14ac:dyDescent="0.25">
      <c r="A1563" s="5" t="s">
        <v>61</v>
      </c>
      <c r="B1563" s="12" t="s">
        <v>248</v>
      </c>
      <c r="C1563" s="9" t="s">
        <v>70</v>
      </c>
      <c r="D1563" s="9" t="str">
        <f t="shared" si="24"/>
        <v>South Korea-Asia2009</v>
      </c>
      <c r="E1563" s="11">
        <v>13304000000</v>
      </c>
      <c r="F1563" s="11">
        <v>16360000000</v>
      </c>
    </row>
    <row r="1564" spans="1:6" ht="15" x14ac:dyDescent="0.25">
      <c r="A1564" s="5" t="s">
        <v>61</v>
      </c>
      <c r="B1564" s="12" t="s">
        <v>172</v>
      </c>
      <c r="C1564" s="9" t="s">
        <v>70</v>
      </c>
      <c r="D1564" s="9" t="str">
        <f t="shared" si="24"/>
        <v>Japan-Asia2009</v>
      </c>
      <c r="E1564" s="11">
        <v>12537000000</v>
      </c>
      <c r="F1564" s="11">
        <v>34788000000</v>
      </c>
    </row>
    <row r="1565" spans="1:6" ht="15" x14ac:dyDescent="0.25">
      <c r="A1565" s="5" t="s">
        <v>61</v>
      </c>
      <c r="B1565" s="12" t="s">
        <v>241</v>
      </c>
      <c r="C1565" s="9" t="s">
        <v>70</v>
      </c>
      <c r="D1565" s="9" t="str">
        <f t="shared" si="24"/>
        <v>Singapore-Asia2009</v>
      </c>
      <c r="E1565" s="11">
        <v>9403000000</v>
      </c>
      <c r="F1565" s="11">
        <v>15685000000</v>
      </c>
    </row>
    <row r="1566" spans="1:6" ht="15" x14ac:dyDescent="0.25">
      <c r="A1566" s="5" t="s">
        <v>61</v>
      </c>
      <c r="B1566" s="12" t="s">
        <v>264</v>
      </c>
      <c r="C1566" s="9" t="s">
        <v>70</v>
      </c>
      <c r="D1566" s="9" t="str">
        <f t="shared" si="24"/>
        <v>Thailand-Asia2009</v>
      </c>
      <c r="E1566" s="11">
        <v>19814000000</v>
      </c>
      <c r="F1566" s="11">
        <v>5749000000</v>
      </c>
    </row>
    <row r="1567" spans="1:6" ht="15" x14ac:dyDescent="0.25">
      <c r="A1567" s="5" t="s">
        <v>61</v>
      </c>
      <c r="B1567" s="12" t="s">
        <v>117</v>
      </c>
      <c r="C1567" s="9" t="s">
        <v>70</v>
      </c>
      <c r="D1567" s="9" t="str">
        <f t="shared" si="24"/>
        <v>China-Asia2009</v>
      </c>
      <c r="E1567" s="11">
        <v>42632000000</v>
      </c>
      <c r="F1567" s="11">
        <v>47108000000</v>
      </c>
    </row>
    <row r="1568" spans="1:6" ht="15" x14ac:dyDescent="0.25">
      <c r="A1568" s="5" t="s">
        <v>61</v>
      </c>
      <c r="B1568" s="12" t="s">
        <v>160</v>
      </c>
      <c r="C1568" s="9" t="s">
        <v>70</v>
      </c>
      <c r="D1568" s="9" t="str">
        <f t="shared" si="24"/>
        <v>Hong Kong SAR-Asia2009</v>
      </c>
      <c r="E1568" s="11">
        <v>20291000000</v>
      </c>
      <c r="F1568" s="11">
        <v>15669000000</v>
      </c>
    </row>
    <row r="1569" spans="1:6" ht="15" x14ac:dyDescent="0.25">
      <c r="A1569" s="5" t="s">
        <v>61</v>
      </c>
      <c r="B1569" s="12" t="s">
        <v>216</v>
      </c>
      <c r="C1569" s="9" t="s">
        <v>70</v>
      </c>
      <c r="D1569" s="9" t="str">
        <f t="shared" si="24"/>
        <v>North Korea-Asia2009</v>
      </c>
      <c r="E1569" s="8"/>
      <c r="F1569" s="8"/>
    </row>
    <row r="1570" spans="1:6" ht="15" x14ac:dyDescent="0.25">
      <c r="A1570" s="5" t="s">
        <v>61</v>
      </c>
      <c r="B1570" s="12" t="s">
        <v>147</v>
      </c>
      <c r="C1570" s="9" t="s">
        <v>70</v>
      </c>
      <c r="D1570" s="9" t="str">
        <f t="shared" si="24"/>
        <v>Georgia-Asia2009</v>
      </c>
      <c r="E1570" s="11">
        <v>537000000</v>
      </c>
      <c r="F1570" s="11">
        <v>311000000</v>
      </c>
    </row>
    <row r="1571" spans="1:6" ht="15" x14ac:dyDescent="0.25">
      <c r="A1571" s="5" t="s">
        <v>61</v>
      </c>
      <c r="B1571" s="12" t="s">
        <v>86</v>
      </c>
      <c r="C1571" s="9" t="s">
        <v>70</v>
      </c>
      <c r="D1571" s="9" t="str">
        <f t="shared" si="24"/>
        <v>Armenia-Asia2009</v>
      </c>
      <c r="E1571" s="11">
        <v>374000000</v>
      </c>
      <c r="F1571" s="11">
        <v>379000000</v>
      </c>
    </row>
    <row r="1572" spans="1:6" ht="15" x14ac:dyDescent="0.25">
      <c r="A1572" s="5" t="s">
        <v>61</v>
      </c>
      <c r="B1572" s="12" t="s">
        <v>90</v>
      </c>
      <c r="C1572" s="9" t="s">
        <v>70</v>
      </c>
      <c r="D1572" s="9" t="str">
        <f t="shared" si="24"/>
        <v>Azerbaijan-Asia2009</v>
      </c>
      <c r="E1572" s="11">
        <v>545000000</v>
      </c>
      <c r="F1572" s="11">
        <v>488000000</v>
      </c>
    </row>
    <row r="1573" spans="1:6" ht="15" x14ac:dyDescent="0.25">
      <c r="A1573" s="5" t="s">
        <v>61</v>
      </c>
      <c r="B1573" s="12" t="s">
        <v>282</v>
      </c>
      <c r="C1573" s="9" t="s">
        <v>70</v>
      </c>
      <c r="D1573" s="9" t="str">
        <f t="shared" si="24"/>
        <v>Vietnam-Asia2009</v>
      </c>
      <c r="E1573" s="11">
        <v>3050000000</v>
      </c>
      <c r="F1573" s="11">
        <v>1100000000</v>
      </c>
    </row>
    <row r="1574" spans="1:6" ht="15" x14ac:dyDescent="0.25">
      <c r="A1574" s="5" t="s">
        <v>61</v>
      </c>
      <c r="B1574" s="12" t="s">
        <v>106</v>
      </c>
      <c r="C1574" s="9" t="s">
        <v>70</v>
      </c>
      <c r="D1574" s="9" t="str">
        <f t="shared" si="24"/>
        <v>Brunei-Asia2009</v>
      </c>
      <c r="E1574" s="11">
        <v>254000000</v>
      </c>
      <c r="F1574" s="11">
        <v>477000000</v>
      </c>
    </row>
    <row r="1575" spans="1:6" ht="15" x14ac:dyDescent="0.25">
      <c r="A1575" s="5" t="s">
        <v>61</v>
      </c>
      <c r="B1575" s="12" t="s">
        <v>207</v>
      </c>
      <c r="C1575" s="9" t="s">
        <v>70</v>
      </c>
      <c r="D1575" s="9" t="str">
        <f t="shared" si="24"/>
        <v>Myanmar-Asia2009</v>
      </c>
      <c r="E1575" s="11">
        <v>75000000</v>
      </c>
      <c r="F1575" s="11">
        <v>52000000</v>
      </c>
    </row>
    <row r="1576" spans="1:6" ht="15" x14ac:dyDescent="0.25">
      <c r="A1576" s="5" t="s">
        <v>61</v>
      </c>
      <c r="B1576" s="12" t="s">
        <v>192</v>
      </c>
      <c r="C1576" s="9" t="s">
        <v>70</v>
      </c>
      <c r="D1576" s="9" t="str">
        <f t="shared" si="24"/>
        <v>Malaysia-Asia2009</v>
      </c>
      <c r="E1576" s="11">
        <v>17231000000</v>
      </c>
      <c r="F1576" s="11">
        <v>7196000000</v>
      </c>
    </row>
    <row r="1577" spans="1:6" ht="15" x14ac:dyDescent="0.25">
      <c r="A1577" s="5" t="s">
        <v>61</v>
      </c>
      <c r="B1577" s="12" t="s">
        <v>251</v>
      </c>
      <c r="C1577" s="9" t="s">
        <v>70</v>
      </c>
      <c r="D1577" s="9" t="str">
        <f t="shared" si="24"/>
        <v>Sri Lanka-Asia2009</v>
      </c>
      <c r="E1577" s="11">
        <v>754000000</v>
      </c>
      <c r="F1577" s="11">
        <v>735000000</v>
      </c>
    </row>
    <row r="1578" spans="1:6" ht="15" x14ac:dyDescent="0.25">
      <c r="A1578" s="5" t="s">
        <v>61</v>
      </c>
      <c r="B1578" s="12" t="s">
        <v>164</v>
      </c>
      <c r="C1578" s="9" t="s">
        <v>70</v>
      </c>
      <c r="D1578" s="9" t="str">
        <f t="shared" si="24"/>
        <v>Indonesia-Asia2009</v>
      </c>
      <c r="E1578" s="11">
        <v>6053000000</v>
      </c>
      <c r="F1578" s="11">
        <v>6908000000</v>
      </c>
    </row>
    <row r="1579" spans="1:6" ht="15" x14ac:dyDescent="0.25">
      <c r="A1579" s="5" t="s">
        <v>61</v>
      </c>
      <c r="B1579" s="12" t="s">
        <v>101</v>
      </c>
      <c r="C1579" s="9" t="s">
        <v>70</v>
      </c>
      <c r="D1579" s="9" t="str">
        <f t="shared" si="24"/>
        <v>Bhutan-Asia2009</v>
      </c>
      <c r="E1579" s="11">
        <v>51000000</v>
      </c>
      <c r="F1579" s="11">
        <v>34000000</v>
      </c>
    </row>
    <row r="1580" spans="1:6" ht="15" x14ac:dyDescent="0.25">
      <c r="A1580" s="5" t="s">
        <v>61</v>
      </c>
      <c r="B1580" s="12" t="s">
        <v>94</v>
      </c>
      <c r="C1580" s="9" t="s">
        <v>70</v>
      </c>
      <c r="D1580" s="9" t="str">
        <f t="shared" si="24"/>
        <v>Bangladesh-Asia2009</v>
      </c>
      <c r="E1580" s="11">
        <v>77000000</v>
      </c>
      <c r="F1580" s="11">
        <v>651000000</v>
      </c>
    </row>
    <row r="1581" spans="1:6" ht="15" x14ac:dyDescent="0.25">
      <c r="A1581" s="5" t="s">
        <v>61</v>
      </c>
      <c r="B1581" s="12" t="s">
        <v>271</v>
      </c>
      <c r="C1581" s="9" t="s">
        <v>70</v>
      </c>
      <c r="D1581" s="9" t="str">
        <f t="shared" si="24"/>
        <v>Turkmenistan-Asia2009</v>
      </c>
      <c r="E1581" s="8"/>
      <c r="F1581" s="8"/>
    </row>
    <row r="1582" spans="1:6" ht="15" x14ac:dyDescent="0.25">
      <c r="A1582" s="5" t="s">
        <v>61</v>
      </c>
      <c r="B1582" s="12" t="s">
        <v>163</v>
      </c>
      <c r="C1582" s="9" t="s">
        <v>70</v>
      </c>
      <c r="D1582" s="9" t="str">
        <f t="shared" si="24"/>
        <v>India-Asia2009</v>
      </c>
      <c r="E1582" s="11">
        <v>11136000000</v>
      </c>
      <c r="F1582" s="11">
        <v>9310000000</v>
      </c>
    </row>
    <row r="1583" spans="1:6" ht="15" x14ac:dyDescent="0.25">
      <c r="A1583" s="5" t="s">
        <v>61</v>
      </c>
      <c r="B1583" s="12" t="s">
        <v>174</v>
      </c>
      <c r="C1583" s="9" t="s">
        <v>70</v>
      </c>
      <c r="D1583" s="9" t="str">
        <f t="shared" si="24"/>
        <v>Kazakhstan-Asia2009</v>
      </c>
      <c r="E1583" s="11">
        <v>1185000000</v>
      </c>
      <c r="F1583" s="11">
        <v>1319000000</v>
      </c>
    </row>
    <row r="1584" spans="1:6" ht="15" x14ac:dyDescent="0.25">
      <c r="A1584" s="5" t="s">
        <v>61</v>
      </c>
      <c r="B1584" s="12" t="s">
        <v>193</v>
      </c>
      <c r="C1584" s="9" t="s">
        <v>70</v>
      </c>
      <c r="D1584" s="9" t="str">
        <f t="shared" si="24"/>
        <v>Maldives-Asia2009</v>
      </c>
      <c r="E1584" s="11">
        <v>1473000000</v>
      </c>
      <c r="F1584" s="11">
        <v>212000000</v>
      </c>
    </row>
    <row r="1585" spans="1:6" ht="15" x14ac:dyDescent="0.25">
      <c r="A1585" s="5" t="s">
        <v>61</v>
      </c>
      <c r="B1585" s="12" t="s">
        <v>203</v>
      </c>
      <c r="C1585" s="9" t="s">
        <v>70</v>
      </c>
      <c r="D1585" s="9" t="str">
        <f t="shared" si="24"/>
        <v>Mongolia-Asia2009</v>
      </c>
      <c r="E1585" s="11">
        <v>253000000</v>
      </c>
      <c r="F1585" s="11">
        <v>242000000</v>
      </c>
    </row>
    <row r="1586" spans="1:6" ht="15" x14ac:dyDescent="0.25">
      <c r="A1586" s="5" t="s">
        <v>61</v>
      </c>
      <c r="B1586" s="12" t="s">
        <v>279</v>
      </c>
      <c r="C1586" s="9" t="s">
        <v>70</v>
      </c>
      <c r="D1586" s="9" t="str">
        <f t="shared" si="24"/>
        <v>Uzbekistan-Asia2009</v>
      </c>
      <c r="E1586" s="11">
        <v>99000000</v>
      </c>
      <c r="F1586" s="8"/>
    </row>
    <row r="1587" spans="1:6" ht="15" x14ac:dyDescent="0.25">
      <c r="A1587" s="5" t="s">
        <v>61</v>
      </c>
      <c r="B1587" s="12" t="s">
        <v>209</v>
      </c>
      <c r="C1587" s="9" t="s">
        <v>70</v>
      </c>
      <c r="D1587" s="9" t="str">
        <f t="shared" si="24"/>
        <v>Nepal-Asia2009</v>
      </c>
      <c r="E1587" s="11">
        <v>439000000</v>
      </c>
      <c r="F1587" s="11">
        <v>572000000</v>
      </c>
    </row>
    <row r="1588" spans="1:6" ht="15" x14ac:dyDescent="0.25">
      <c r="A1588" s="5" t="s">
        <v>61</v>
      </c>
      <c r="B1588" s="12" t="s">
        <v>225</v>
      </c>
      <c r="C1588" s="9" t="s">
        <v>70</v>
      </c>
      <c r="D1588" s="9" t="str">
        <f t="shared" si="24"/>
        <v>Philippines-Asia2009</v>
      </c>
      <c r="E1588" s="11">
        <v>2853000000</v>
      </c>
      <c r="F1588" s="11">
        <v>3251000000</v>
      </c>
    </row>
    <row r="1589" spans="1:6" ht="15" x14ac:dyDescent="0.25">
      <c r="A1589" s="5" t="s">
        <v>61</v>
      </c>
      <c r="B1589" s="12" t="s">
        <v>179</v>
      </c>
      <c r="C1589" s="9" t="s">
        <v>70</v>
      </c>
      <c r="D1589" s="9" t="str">
        <f t="shared" si="24"/>
        <v>Kyrgyzstan-Asia2009</v>
      </c>
      <c r="E1589" s="11">
        <v>506000000</v>
      </c>
      <c r="F1589" s="11">
        <v>393000000</v>
      </c>
    </row>
    <row r="1590" spans="1:6" ht="15" x14ac:dyDescent="0.25">
      <c r="A1590" s="5" t="s">
        <v>61</v>
      </c>
      <c r="B1590" s="12" t="s">
        <v>110</v>
      </c>
      <c r="C1590" s="9" t="s">
        <v>70</v>
      </c>
      <c r="D1590" s="9" t="str">
        <f t="shared" si="24"/>
        <v>Cambodia-Asia2009</v>
      </c>
      <c r="E1590" s="11">
        <v>1208000000</v>
      </c>
      <c r="F1590" s="11">
        <v>163000000</v>
      </c>
    </row>
    <row r="1591" spans="1:6" ht="15" x14ac:dyDescent="0.25">
      <c r="A1591" s="5" t="s">
        <v>61</v>
      </c>
      <c r="B1591" s="12" t="s">
        <v>220</v>
      </c>
      <c r="C1591" s="9" t="s">
        <v>70</v>
      </c>
      <c r="D1591" s="9" t="str">
        <f t="shared" si="24"/>
        <v>Pakistan-Asia2009</v>
      </c>
      <c r="E1591" s="11">
        <v>950000000</v>
      </c>
      <c r="F1591" s="11">
        <v>1098000000</v>
      </c>
    </row>
    <row r="1592" spans="1:6" ht="15" x14ac:dyDescent="0.25">
      <c r="A1592" s="5" t="s">
        <v>61</v>
      </c>
      <c r="B1592" s="12" t="s">
        <v>180</v>
      </c>
      <c r="C1592" s="9" t="s">
        <v>70</v>
      </c>
      <c r="D1592" s="9" t="str">
        <f t="shared" si="24"/>
        <v>Laos-Asia2009</v>
      </c>
      <c r="E1592" s="11">
        <v>271000000</v>
      </c>
      <c r="F1592" s="11">
        <v>91000000</v>
      </c>
    </row>
    <row r="1593" spans="1:6" ht="15" x14ac:dyDescent="0.25">
      <c r="A1593" s="5" t="s">
        <v>61</v>
      </c>
      <c r="B1593" s="12" t="s">
        <v>262</v>
      </c>
      <c r="C1593" s="9" t="s">
        <v>70</v>
      </c>
      <c r="D1593" s="9" t="str">
        <f t="shared" si="24"/>
        <v>Tajikistan-Asia2009</v>
      </c>
      <c r="E1593" s="11">
        <v>19500000</v>
      </c>
      <c r="F1593" s="11">
        <v>5800000</v>
      </c>
    </row>
    <row r="1594" spans="1:6" ht="15" x14ac:dyDescent="0.25">
      <c r="A1594" s="5" t="s">
        <v>61</v>
      </c>
      <c r="B1594" s="12" t="s">
        <v>265</v>
      </c>
      <c r="C1594" s="9" t="s">
        <v>70</v>
      </c>
      <c r="D1594" s="9" t="str">
        <f t="shared" si="24"/>
        <v>Timor-Leste-Asia2009</v>
      </c>
      <c r="E1594" s="11">
        <v>16000000</v>
      </c>
      <c r="F1594" s="11">
        <v>69000000</v>
      </c>
    </row>
    <row r="1595" spans="1:6" ht="15" x14ac:dyDescent="0.25">
      <c r="A1595" s="5" t="s">
        <v>61</v>
      </c>
      <c r="B1595" s="12" t="s">
        <v>59</v>
      </c>
      <c r="C1595" s="9" t="s">
        <v>70</v>
      </c>
      <c r="D1595" s="9" t="str">
        <f t="shared" si="24"/>
        <v>Afghanistan-Asia2009</v>
      </c>
      <c r="E1595" s="11">
        <v>96000000</v>
      </c>
      <c r="F1595" s="11">
        <v>61000000</v>
      </c>
    </row>
    <row r="1596" spans="1:6" ht="15" x14ac:dyDescent="0.25">
      <c r="A1596" s="5" t="s">
        <v>61</v>
      </c>
      <c r="B1596" s="12" t="s">
        <v>189</v>
      </c>
      <c r="C1596" s="9" t="s">
        <v>71</v>
      </c>
      <c r="D1596" s="9" t="str">
        <f t="shared" si="24"/>
        <v>Macao SAR-Asia2010</v>
      </c>
      <c r="E1596" s="11">
        <v>28214000000</v>
      </c>
      <c r="F1596" s="11">
        <v>1237000000</v>
      </c>
    </row>
    <row r="1597" spans="1:6" ht="15" x14ac:dyDescent="0.25">
      <c r="A1597" s="5" t="s">
        <v>61</v>
      </c>
      <c r="B1597" s="12" t="s">
        <v>248</v>
      </c>
      <c r="C1597" s="9" t="s">
        <v>71</v>
      </c>
      <c r="D1597" s="9" t="str">
        <f t="shared" si="24"/>
        <v>South Korea-Asia2010</v>
      </c>
      <c r="E1597" s="11">
        <v>14398000000</v>
      </c>
      <c r="F1597" s="11">
        <v>20802000000</v>
      </c>
    </row>
    <row r="1598" spans="1:6" ht="15" x14ac:dyDescent="0.25">
      <c r="A1598" s="5" t="s">
        <v>61</v>
      </c>
      <c r="B1598" s="12" t="s">
        <v>241</v>
      </c>
      <c r="C1598" s="9" t="s">
        <v>71</v>
      </c>
      <c r="D1598" s="9" t="str">
        <f t="shared" si="24"/>
        <v>Singapore-Asia2010</v>
      </c>
      <c r="E1598" s="11">
        <v>14178000000</v>
      </c>
      <c r="F1598" s="11">
        <v>18700000000</v>
      </c>
    </row>
    <row r="1599" spans="1:6" ht="15" x14ac:dyDescent="0.25">
      <c r="A1599" s="5" t="s">
        <v>61</v>
      </c>
      <c r="B1599" s="12" t="s">
        <v>172</v>
      </c>
      <c r="C1599" s="9" t="s">
        <v>71</v>
      </c>
      <c r="D1599" s="9" t="str">
        <f t="shared" si="24"/>
        <v>Japan-Asia2010</v>
      </c>
      <c r="E1599" s="11">
        <v>15356000000</v>
      </c>
      <c r="F1599" s="11">
        <v>39306000000</v>
      </c>
    </row>
    <row r="1600" spans="1:6" ht="15" x14ac:dyDescent="0.25">
      <c r="A1600" s="5" t="s">
        <v>61</v>
      </c>
      <c r="B1600" s="12" t="s">
        <v>264</v>
      </c>
      <c r="C1600" s="9" t="s">
        <v>71</v>
      </c>
      <c r="D1600" s="9" t="str">
        <f t="shared" si="24"/>
        <v>Thailand-Asia2010</v>
      </c>
      <c r="E1600" s="11">
        <v>23809000000</v>
      </c>
      <c r="F1600" s="11">
        <v>7151000000</v>
      </c>
    </row>
    <row r="1601" spans="1:6" ht="15" x14ac:dyDescent="0.25">
      <c r="A1601" s="5" t="s">
        <v>61</v>
      </c>
      <c r="B1601" s="12" t="s">
        <v>117</v>
      </c>
      <c r="C1601" s="9" t="s">
        <v>71</v>
      </c>
      <c r="D1601" s="9" t="str">
        <f t="shared" si="24"/>
        <v>China-Asia2010</v>
      </c>
      <c r="E1601" s="11">
        <v>50154000000</v>
      </c>
      <c r="F1601" s="11">
        <v>59840000000</v>
      </c>
    </row>
    <row r="1602" spans="1:6" ht="15" x14ac:dyDescent="0.25">
      <c r="A1602" s="5" t="s">
        <v>61</v>
      </c>
      <c r="B1602" s="12" t="s">
        <v>160</v>
      </c>
      <c r="C1602" s="9" t="s">
        <v>71</v>
      </c>
      <c r="D1602" s="9" t="str">
        <f t="shared" si="24"/>
        <v>Hong Kong SAR-Asia2010</v>
      </c>
      <c r="E1602" s="11">
        <v>27208000000</v>
      </c>
      <c r="F1602" s="11">
        <v>17503000000</v>
      </c>
    </row>
    <row r="1603" spans="1:6" ht="15" x14ac:dyDescent="0.25">
      <c r="A1603" s="5" t="s">
        <v>61</v>
      </c>
      <c r="B1603" s="12" t="s">
        <v>216</v>
      </c>
      <c r="C1603" s="9" t="s">
        <v>71</v>
      </c>
      <c r="D1603" s="9" t="str">
        <f t="shared" ref="D1603:D1666" si="25">CONCATENATE(B1603,C1603)</f>
        <v>North Korea-Asia2010</v>
      </c>
      <c r="E1603" s="8"/>
      <c r="F1603" s="8"/>
    </row>
    <row r="1604" spans="1:6" ht="15" x14ac:dyDescent="0.25">
      <c r="A1604" s="5" t="s">
        <v>61</v>
      </c>
      <c r="B1604" s="12" t="s">
        <v>147</v>
      </c>
      <c r="C1604" s="9" t="s">
        <v>71</v>
      </c>
      <c r="D1604" s="9" t="str">
        <f t="shared" si="25"/>
        <v>Georgia-Asia2010</v>
      </c>
      <c r="E1604" s="11">
        <v>737000000</v>
      </c>
      <c r="F1604" s="11">
        <v>329000000</v>
      </c>
    </row>
    <row r="1605" spans="1:6" ht="15" x14ac:dyDescent="0.25">
      <c r="A1605" s="5" t="s">
        <v>61</v>
      </c>
      <c r="B1605" s="12" t="s">
        <v>86</v>
      </c>
      <c r="C1605" s="9" t="s">
        <v>71</v>
      </c>
      <c r="D1605" s="9" t="str">
        <f t="shared" si="25"/>
        <v>Armenia-Asia2010</v>
      </c>
      <c r="E1605" s="11">
        <v>456000000</v>
      </c>
      <c r="F1605" s="11">
        <v>466000000</v>
      </c>
    </row>
    <row r="1606" spans="1:6" ht="15" x14ac:dyDescent="0.25">
      <c r="A1606" s="5" t="s">
        <v>61</v>
      </c>
      <c r="B1606" s="12" t="s">
        <v>282</v>
      </c>
      <c r="C1606" s="9" t="s">
        <v>71</v>
      </c>
      <c r="D1606" s="9" t="str">
        <f t="shared" si="25"/>
        <v>Vietnam-Asia2010</v>
      </c>
      <c r="E1606" s="11">
        <v>4450000000</v>
      </c>
      <c r="F1606" s="11">
        <v>1470000000</v>
      </c>
    </row>
    <row r="1607" spans="1:6" ht="15" x14ac:dyDescent="0.25">
      <c r="A1607" s="5" t="s">
        <v>61</v>
      </c>
      <c r="B1607" s="12" t="s">
        <v>106</v>
      </c>
      <c r="C1607" s="9" t="s">
        <v>71</v>
      </c>
      <c r="D1607" s="9" t="str">
        <f t="shared" si="25"/>
        <v>Brunei-Asia2010</v>
      </c>
      <c r="E1607" s="8"/>
      <c r="F1607" s="8"/>
    </row>
    <row r="1608" spans="1:6" ht="15" x14ac:dyDescent="0.25">
      <c r="A1608" s="5" t="s">
        <v>61</v>
      </c>
      <c r="B1608" s="12" t="s">
        <v>207</v>
      </c>
      <c r="C1608" s="9" t="s">
        <v>71</v>
      </c>
      <c r="D1608" s="9" t="str">
        <f t="shared" si="25"/>
        <v>Myanmar-Asia2010</v>
      </c>
      <c r="E1608" s="11">
        <v>91000000</v>
      </c>
      <c r="F1608" s="11">
        <v>53000000</v>
      </c>
    </row>
    <row r="1609" spans="1:6" ht="15" x14ac:dyDescent="0.25">
      <c r="A1609" s="5" t="s">
        <v>61</v>
      </c>
      <c r="B1609" s="12" t="s">
        <v>90</v>
      </c>
      <c r="C1609" s="9" t="s">
        <v>71</v>
      </c>
      <c r="D1609" s="9" t="str">
        <f t="shared" si="25"/>
        <v>Azerbaijan-Asia2010</v>
      </c>
      <c r="E1609" s="11">
        <v>792000000</v>
      </c>
      <c r="F1609" s="11">
        <v>856000000</v>
      </c>
    </row>
    <row r="1610" spans="1:6" ht="15" x14ac:dyDescent="0.25">
      <c r="A1610" s="5" t="s">
        <v>61</v>
      </c>
      <c r="B1610" s="12" t="s">
        <v>251</v>
      </c>
      <c r="C1610" s="9" t="s">
        <v>71</v>
      </c>
      <c r="D1610" s="9" t="str">
        <f t="shared" si="25"/>
        <v>Sri Lanka-Asia2010</v>
      </c>
      <c r="E1610" s="11">
        <v>1044000000</v>
      </c>
      <c r="F1610" s="11">
        <v>828000000</v>
      </c>
    </row>
    <row r="1611" spans="1:6" ht="15" x14ac:dyDescent="0.25">
      <c r="A1611" s="5" t="s">
        <v>61</v>
      </c>
      <c r="B1611" s="12" t="s">
        <v>192</v>
      </c>
      <c r="C1611" s="9" t="s">
        <v>71</v>
      </c>
      <c r="D1611" s="9" t="str">
        <f t="shared" si="25"/>
        <v>Malaysia-Asia2010</v>
      </c>
      <c r="E1611" s="11">
        <v>18152000000</v>
      </c>
      <c r="F1611" s="11">
        <v>8324000000</v>
      </c>
    </row>
    <row r="1612" spans="1:6" ht="15" x14ac:dyDescent="0.25">
      <c r="A1612" s="5" t="s">
        <v>61</v>
      </c>
      <c r="B1612" s="12" t="s">
        <v>164</v>
      </c>
      <c r="C1612" s="9" t="s">
        <v>71</v>
      </c>
      <c r="D1612" s="9" t="str">
        <f t="shared" si="25"/>
        <v>Indonesia-Asia2010</v>
      </c>
      <c r="E1612" s="11">
        <v>7618000000</v>
      </c>
      <c r="F1612" s="11">
        <v>8432000000</v>
      </c>
    </row>
    <row r="1613" spans="1:6" ht="15" x14ac:dyDescent="0.25">
      <c r="A1613" s="5" t="s">
        <v>61</v>
      </c>
      <c r="B1613" s="12" t="s">
        <v>163</v>
      </c>
      <c r="C1613" s="9" t="s">
        <v>71</v>
      </c>
      <c r="D1613" s="9" t="str">
        <f t="shared" si="25"/>
        <v>India-Asia2010</v>
      </c>
      <c r="E1613" s="11">
        <v>14490000000</v>
      </c>
      <c r="F1613" s="11">
        <v>10490000000</v>
      </c>
    </row>
    <row r="1614" spans="1:6" ht="15" x14ac:dyDescent="0.25">
      <c r="A1614" s="5" t="s">
        <v>61</v>
      </c>
      <c r="B1614" s="12" t="s">
        <v>101</v>
      </c>
      <c r="C1614" s="9" t="s">
        <v>71</v>
      </c>
      <c r="D1614" s="9" t="str">
        <f t="shared" si="25"/>
        <v>Bhutan-Asia2010</v>
      </c>
      <c r="E1614" s="11">
        <v>64000000</v>
      </c>
      <c r="F1614" s="11">
        <v>43000000</v>
      </c>
    </row>
    <row r="1615" spans="1:6" ht="15" x14ac:dyDescent="0.25">
      <c r="A1615" s="5" t="s">
        <v>61</v>
      </c>
      <c r="B1615" s="12" t="s">
        <v>94</v>
      </c>
      <c r="C1615" s="9" t="s">
        <v>71</v>
      </c>
      <c r="D1615" s="9" t="str">
        <f t="shared" si="25"/>
        <v>Bangladesh-Asia2010</v>
      </c>
      <c r="E1615" s="11">
        <v>103000000</v>
      </c>
      <c r="F1615" s="11">
        <v>835000000</v>
      </c>
    </row>
    <row r="1616" spans="1:6" ht="15" x14ac:dyDescent="0.25">
      <c r="A1616" s="5" t="s">
        <v>61</v>
      </c>
      <c r="B1616" s="12" t="s">
        <v>271</v>
      </c>
      <c r="C1616" s="9" t="s">
        <v>71</v>
      </c>
      <c r="D1616" s="9" t="str">
        <f t="shared" si="25"/>
        <v>Turkmenistan-Asia2010</v>
      </c>
      <c r="E1616" s="8"/>
      <c r="F1616" s="8"/>
    </row>
    <row r="1617" spans="1:6" ht="15" x14ac:dyDescent="0.25">
      <c r="A1617" s="5" t="s">
        <v>61</v>
      </c>
      <c r="B1617" s="12" t="s">
        <v>193</v>
      </c>
      <c r="C1617" s="9" t="s">
        <v>71</v>
      </c>
      <c r="D1617" s="9" t="str">
        <f t="shared" si="25"/>
        <v>Maldives-Asia2010</v>
      </c>
      <c r="E1617" s="11">
        <v>1713000000</v>
      </c>
      <c r="F1617" s="11">
        <v>252000000</v>
      </c>
    </row>
    <row r="1618" spans="1:6" ht="15" x14ac:dyDescent="0.25">
      <c r="A1618" s="5" t="s">
        <v>61</v>
      </c>
      <c r="B1618" s="12" t="s">
        <v>203</v>
      </c>
      <c r="C1618" s="9" t="s">
        <v>71</v>
      </c>
      <c r="D1618" s="9" t="str">
        <f t="shared" si="25"/>
        <v>Mongolia-Asia2010</v>
      </c>
      <c r="E1618" s="11">
        <v>288000000</v>
      </c>
      <c r="F1618" s="11">
        <v>319000000</v>
      </c>
    </row>
    <row r="1619" spans="1:6" ht="15" x14ac:dyDescent="0.25">
      <c r="A1619" s="5" t="s">
        <v>61</v>
      </c>
      <c r="B1619" s="12" t="s">
        <v>174</v>
      </c>
      <c r="C1619" s="9" t="s">
        <v>71</v>
      </c>
      <c r="D1619" s="9" t="str">
        <f t="shared" si="25"/>
        <v>Kazakhstan-Asia2010</v>
      </c>
      <c r="E1619" s="11">
        <v>1236000000</v>
      </c>
      <c r="F1619" s="11">
        <v>1489000000</v>
      </c>
    </row>
    <row r="1620" spans="1:6" ht="15" x14ac:dyDescent="0.25">
      <c r="A1620" s="5" t="s">
        <v>61</v>
      </c>
      <c r="B1620" s="12" t="s">
        <v>279</v>
      </c>
      <c r="C1620" s="9" t="s">
        <v>71</v>
      </c>
      <c r="D1620" s="9" t="str">
        <f t="shared" si="25"/>
        <v>Uzbekistan-Asia2010</v>
      </c>
      <c r="E1620" s="11">
        <v>121000000</v>
      </c>
      <c r="F1620" s="8"/>
    </row>
    <row r="1621" spans="1:6" ht="15" x14ac:dyDescent="0.25">
      <c r="A1621" s="5" t="s">
        <v>61</v>
      </c>
      <c r="B1621" s="12" t="s">
        <v>209</v>
      </c>
      <c r="C1621" s="9" t="s">
        <v>71</v>
      </c>
      <c r="D1621" s="9" t="str">
        <f t="shared" si="25"/>
        <v>Nepal-Asia2010</v>
      </c>
      <c r="E1621" s="11">
        <v>378000000</v>
      </c>
      <c r="F1621" s="11">
        <v>528000000</v>
      </c>
    </row>
    <row r="1622" spans="1:6" ht="15" x14ac:dyDescent="0.25">
      <c r="A1622" s="5" t="s">
        <v>61</v>
      </c>
      <c r="B1622" s="12" t="s">
        <v>225</v>
      </c>
      <c r="C1622" s="9" t="s">
        <v>71</v>
      </c>
      <c r="D1622" s="9" t="str">
        <f t="shared" si="25"/>
        <v>Philippines-Asia2010</v>
      </c>
      <c r="E1622" s="11">
        <v>3228000000</v>
      </c>
      <c r="F1622" s="11">
        <v>4194000000</v>
      </c>
    </row>
    <row r="1623" spans="1:6" ht="15" x14ac:dyDescent="0.25">
      <c r="A1623" s="5" t="s">
        <v>61</v>
      </c>
      <c r="B1623" s="12" t="s">
        <v>110</v>
      </c>
      <c r="C1623" s="9" t="s">
        <v>71</v>
      </c>
      <c r="D1623" s="9" t="str">
        <f t="shared" si="25"/>
        <v>Cambodia-Asia2010</v>
      </c>
      <c r="E1623" s="11">
        <v>1332000000</v>
      </c>
      <c r="F1623" s="11">
        <v>268000000</v>
      </c>
    </row>
    <row r="1624" spans="1:6" ht="15" x14ac:dyDescent="0.25">
      <c r="A1624" s="5" t="s">
        <v>61</v>
      </c>
      <c r="B1624" s="12" t="s">
        <v>220</v>
      </c>
      <c r="C1624" s="9" t="s">
        <v>71</v>
      </c>
      <c r="D1624" s="9" t="str">
        <f t="shared" si="25"/>
        <v>Pakistan-Asia2010</v>
      </c>
      <c r="E1624" s="11">
        <v>998000000</v>
      </c>
      <c r="F1624" s="11">
        <v>1370000000</v>
      </c>
    </row>
    <row r="1625" spans="1:6" ht="15" x14ac:dyDescent="0.25">
      <c r="A1625" s="5" t="s">
        <v>61</v>
      </c>
      <c r="B1625" s="12" t="s">
        <v>179</v>
      </c>
      <c r="C1625" s="9" t="s">
        <v>71</v>
      </c>
      <c r="D1625" s="9" t="str">
        <f t="shared" si="25"/>
        <v>Kyrgyzstan-Asia2010</v>
      </c>
      <c r="E1625" s="11">
        <v>336000000</v>
      </c>
      <c r="F1625" s="11">
        <v>398000000</v>
      </c>
    </row>
    <row r="1626" spans="1:6" ht="15" x14ac:dyDescent="0.25">
      <c r="A1626" s="5" t="s">
        <v>61</v>
      </c>
      <c r="B1626" s="12" t="s">
        <v>180</v>
      </c>
      <c r="C1626" s="9" t="s">
        <v>71</v>
      </c>
      <c r="D1626" s="9" t="str">
        <f t="shared" si="25"/>
        <v>Laos-Asia2010</v>
      </c>
      <c r="E1626" s="11">
        <v>385000000</v>
      </c>
      <c r="F1626" s="11">
        <v>215000000</v>
      </c>
    </row>
    <row r="1627" spans="1:6" ht="15" x14ac:dyDescent="0.25">
      <c r="A1627" s="5" t="s">
        <v>61</v>
      </c>
      <c r="B1627" s="12" t="s">
        <v>262</v>
      </c>
      <c r="C1627" s="9" t="s">
        <v>71</v>
      </c>
      <c r="D1627" s="9" t="str">
        <f t="shared" si="25"/>
        <v>Tajikistan-Asia2010</v>
      </c>
      <c r="E1627" s="11">
        <v>32400000</v>
      </c>
      <c r="F1627" s="11">
        <v>17800000</v>
      </c>
    </row>
    <row r="1628" spans="1:6" ht="15" x14ac:dyDescent="0.25">
      <c r="A1628" s="5" t="s">
        <v>61</v>
      </c>
      <c r="B1628" s="12" t="s">
        <v>265</v>
      </c>
      <c r="C1628" s="9" t="s">
        <v>71</v>
      </c>
      <c r="D1628" s="9" t="str">
        <f t="shared" si="25"/>
        <v>Timor-Leste-Asia2010</v>
      </c>
      <c r="E1628" s="11">
        <v>31000000</v>
      </c>
      <c r="F1628" s="11">
        <v>68000000</v>
      </c>
    </row>
    <row r="1629" spans="1:6" ht="15" x14ac:dyDescent="0.25">
      <c r="A1629" s="5" t="s">
        <v>61</v>
      </c>
      <c r="B1629" s="12" t="s">
        <v>59</v>
      </c>
      <c r="C1629" s="9" t="s">
        <v>71</v>
      </c>
      <c r="D1629" s="9" t="str">
        <f t="shared" si="25"/>
        <v>Afghanistan-Asia2010</v>
      </c>
      <c r="E1629" s="11">
        <v>138000000</v>
      </c>
      <c r="F1629" s="11">
        <v>86000000</v>
      </c>
    </row>
    <row r="1630" spans="1:6" ht="15" x14ac:dyDescent="0.25">
      <c r="A1630" s="5" t="s">
        <v>61</v>
      </c>
      <c r="B1630" s="12" t="s">
        <v>172</v>
      </c>
      <c r="C1630" s="9" t="s">
        <v>72</v>
      </c>
      <c r="D1630" s="9" t="str">
        <f t="shared" si="25"/>
        <v>Japan-Asia2011</v>
      </c>
      <c r="E1630" s="11">
        <v>12534000000</v>
      </c>
      <c r="F1630" s="11">
        <v>39760000000</v>
      </c>
    </row>
    <row r="1631" spans="1:6" ht="15" x14ac:dyDescent="0.25">
      <c r="A1631" s="5" t="s">
        <v>61</v>
      </c>
      <c r="B1631" s="12" t="s">
        <v>248</v>
      </c>
      <c r="C1631" s="9" t="s">
        <v>72</v>
      </c>
      <c r="D1631" s="9" t="str">
        <f t="shared" si="25"/>
        <v>South Korea-Asia2011</v>
      </c>
      <c r="E1631" s="11">
        <v>17467000000</v>
      </c>
      <c r="F1631" s="11">
        <v>22209000000</v>
      </c>
    </row>
    <row r="1632" spans="1:6" ht="15" x14ac:dyDescent="0.25">
      <c r="A1632" s="5" t="s">
        <v>61</v>
      </c>
      <c r="B1632" s="12" t="s">
        <v>189</v>
      </c>
      <c r="C1632" s="9" t="s">
        <v>72</v>
      </c>
      <c r="D1632" s="9" t="str">
        <f t="shared" si="25"/>
        <v>Macao SAR-Asia2011</v>
      </c>
      <c r="E1632" s="11">
        <v>38976000000</v>
      </c>
      <c r="F1632" s="11">
        <v>1476000000</v>
      </c>
    </row>
    <row r="1633" spans="1:6" ht="15" x14ac:dyDescent="0.25">
      <c r="A1633" s="5" t="s">
        <v>61</v>
      </c>
      <c r="B1633" s="12" t="s">
        <v>241</v>
      </c>
      <c r="C1633" s="9" t="s">
        <v>72</v>
      </c>
      <c r="D1633" s="9" t="str">
        <f t="shared" si="25"/>
        <v>Singapore-Asia2011</v>
      </c>
      <c r="E1633" s="11">
        <v>18082000000</v>
      </c>
      <c r="F1633" s="11">
        <v>21437000000</v>
      </c>
    </row>
    <row r="1634" spans="1:6" ht="15" x14ac:dyDescent="0.25">
      <c r="A1634" s="5" t="s">
        <v>61</v>
      </c>
      <c r="B1634" s="12" t="s">
        <v>264</v>
      </c>
      <c r="C1634" s="9" t="s">
        <v>72</v>
      </c>
      <c r="D1634" s="9" t="str">
        <f t="shared" si="25"/>
        <v>Thailand-Asia2011</v>
      </c>
      <c r="E1634" s="11">
        <v>30926000000</v>
      </c>
      <c r="F1634" s="11">
        <v>7320000000</v>
      </c>
    </row>
    <row r="1635" spans="1:6" ht="15" x14ac:dyDescent="0.25">
      <c r="A1635" s="5" t="s">
        <v>61</v>
      </c>
      <c r="B1635" s="12" t="s">
        <v>117</v>
      </c>
      <c r="C1635" s="9" t="s">
        <v>72</v>
      </c>
      <c r="D1635" s="9" t="str">
        <f t="shared" si="25"/>
        <v>China-Asia2011</v>
      </c>
      <c r="E1635" s="11">
        <v>53313000000</v>
      </c>
      <c r="F1635" s="11">
        <v>79010000000</v>
      </c>
    </row>
    <row r="1636" spans="1:6" ht="15" x14ac:dyDescent="0.25">
      <c r="A1636" s="5" t="s">
        <v>61</v>
      </c>
      <c r="B1636" s="12" t="s">
        <v>216</v>
      </c>
      <c r="C1636" s="9" t="s">
        <v>72</v>
      </c>
      <c r="D1636" s="9" t="str">
        <f t="shared" si="25"/>
        <v>North Korea-Asia2011</v>
      </c>
      <c r="E1636" s="8"/>
      <c r="F1636" s="8"/>
    </row>
    <row r="1637" spans="1:6" ht="15" x14ac:dyDescent="0.25">
      <c r="A1637" s="5" t="s">
        <v>61</v>
      </c>
      <c r="B1637" s="12" t="s">
        <v>147</v>
      </c>
      <c r="C1637" s="9" t="s">
        <v>72</v>
      </c>
      <c r="D1637" s="9" t="str">
        <f t="shared" si="25"/>
        <v>Georgia-Asia2011</v>
      </c>
      <c r="E1637" s="11">
        <v>1069000000</v>
      </c>
      <c r="F1637" s="11">
        <v>384000000</v>
      </c>
    </row>
    <row r="1638" spans="1:6" ht="15" x14ac:dyDescent="0.25">
      <c r="A1638" s="5" t="s">
        <v>61</v>
      </c>
      <c r="B1638" s="12" t="s">
        <v>86</v>
      </c>
      <c r="C1638" s="9" t="s">
        <v>72</v>
      </c>
      <c r="D1638" s="9" t="str">
        <f t="shared" si="25"/>
        <v>Armenia-Asia2011</v>
      </c>
      <c r="E1638" s="11">
        <v>486000000</v>
      </c>
      <c r="F1638" s="11">
        <v>546000000</v>
      </c>
    </row>
    <row r="1639" spans="1:6" ht="15" x14ac:dyDescent="0.25">
      <c r="A1639" s="5" t="s">
        <v>61</v>
      </c>
      <c r="B1639" s="12" t="s">
        <v>160</v>
      </c>
      <c r="C1639" s="9" t="s">
        <v>72</v>
      </c>
      <c r="D1639" s="9" t="str">
        <f t="shared" si="25"/>
        <v>Hong Kong SAR-Asia2011</v>
      </c>
      <c r="E1639" s="11">
        <v>33169000000</v>
      </c>
      <c r="F1639" s="11">
        <v>19172000000</v>
      </c>
    </row>
    <row r="1640" spans="1:6" ht="15" x14ac:dyDescent="0.25">
      <c r="A1640" s="5" t="s">
        <v>61</v>
      </c>
      <c r="B1640" s="12" t="s">
        <v>282</v>
      </c>
      <c r="C1640" s="9" t="s">
        <v>72</v>
      </c>
      <c r="D1640" s="9" t="str">
        <f t="shared" si="25"/>
        <v>Vietnam-Asia2011</v>
      </c>
      <c r="E1640" s="11">
        <v>5710000000</v>
      </c>
      <c r="F1640" s="11">
        <v>1710000000</v>
      </c>
    </row>
    <row r="1641" spans="1:6" ht="15" x14ac:dyDescent="0.25">
      <c r="A1641" s="5" t="s">
        <v>61</v>
      </c>
      <c r="B1641" s="12" t="s">
        <v>106</v>
      </c>
      <c r="C1641" s="9" t="s">
        <v>72</v>
      </c>
      <c r="D1641" s="9" t="str">
        <f t="shared" si="25"/>
        <v>Brunei-Asia2011</v>
      </c>
      <c r="E1641" s="8"/>
      <c r="F1641" s="8"/>
    </row>
    <row r="1642" spans="1:6" ht="15" x14ac:dyDescent="0.25">
      <c r="A1642" s="5" t="s">
        <v>61</v>
      </c>
      <c r="B1642" s="12" t="s">
        <v>207</v>
      </c>
      <c r="C1642" s="9" t="s">
        <v>72</v>
      </c>
      <c r="D1642" s="9" t="str">
        <f t="shared" si="25"/>
        <v>Myanmar-Asia2011</v>
      </c>
      <c r="E1642" s="11">
        <v>293000000</v>
      </c>
      <c r="F1642" s="11">
        <v>132000000</v>
      </c>
    </row>
    <row r="1643" spans="1:6" ht="15" x14ac:dyDescent="0.25">
      <c r="A1643" s="5" t="s">
        <v>61</v>
      </c>
      <c r="B1643" s="12" t="s">
        <v>251</v>
      </c>
      <c r="C1643" s="9" t="s">
        <v>72</v>
      </c>
      <c r="D1643" s="9" t="str">
        <f t="shared" si="25"/>
        <v>Sri Lanka-Asia2011</v>
      </c>
      <c r="E1643" s="11">
        <v>1421000000</v>
      </c>
      <c r="F1643" s="11">
        <v>926000000</v>
      </c>
    </row>
    <row r="1644" spans="1:6" ht="15" x14ac:dyDescent="0.25">
      <c r="A1644" s="5" t="s">
        <v>61</v>
      </c>
      <c r="B1644" s="12" t="s">
        <v>192</v>
      </c>
      <c r="C1644" s="9" t="s">
        <v>72</v>
      </c>
      <c r="D1644" s="9" t="str">
        <f t="shared" si="25"/>
        <v>Malaysia-Asia2011</v>
      </c>
      <c r="E1644" s="11">
        <v>19649000000</v>
      </c>
      <c r="F1644" s="11">
        <v>10180000000</v>
      </c>
    </row>
    <row r="1645" spans="1:6" ht="15" x14ac:dyDescent="0.25">
      <c r="A1645" s="5" t="s">
        <v>61</v>
      </c>
      <c r="B1645" s="12" t="s">
        <v>90</v>
      </c>
      <c r="C1645" s="9" t="s">
        <v>72</v>
      </c>
      <c r="D1645" s="9" t="str">
        <f t="shared" si="25"/>
        <v>Azerbaijan-Asia2011</v>
      </c>
      <c r="E1645" s="11">
        <v>1500000000</v>
      </c>
      <c r="F1645" s="11">
        <v>1778000000</v>
      </c>
    </row>
    <row r="1646" spans="1:6" ht="15" x14ac:dyDescent="0.25">
      <c r="A1646" s="5" t="s">
        <v>61</v>
      </c>
      <c r="B1646" s="12" t="s">
        <v>101</v>
      </c>
      <c r="C1646" s="9" t="s">
        <v>72</v>
      </c>
      <c r="D1646" s="9" t="str">
        <f t="shared" si="25"/>
        <v>Bhutan-Asia2011</v>
      </c>
      <c r="E1646" s="11">
        <v>76000000</v>
      </c>
      <c r="F1646" s="11">
        <v>58000000</v>
      </c>
    </row>
    <row r="1647" spans="1:6" ht="15" x14ac:dyDescent="0.25">
      <c r="A1647" s="5" t="s">
        <v>61</v>
      </c>
      <c r="B1647" s="12" t="s">
        <v>164</v>
      </c>
      <c r="C1647" s="9" t="s">
        <v>72</v>
      </c>
      <c r="D1647" s="9" t="str">
        <f t="shared" si="25"/>
        <v>Indonesia-Asia2011</v>
      </c>
      <c r="E1647" s="11">
        <v>9038000000</v>
      </c>
      <c r="F1647" s="11">
        <v>8653000000</v>
      </c>
    </row>
    <row r="1648" spans="1:6" ht="15" x14ac:dyDescent="0.25">
      <c r="A1648" s="5" t="s">
        <v>61</v>
      </c>
      <c r="B1648" s="12" t="s">
        <v>163</v>
      </c>
      <c r="C1648" s="9" t="s">
        <v>72</v>
      </c>
      <c r="D1648" s="9" t="str">
        <f t="shared" si="25"/>
        <v>India-Asia2011</v>
      </c>
      <c r="E1648" s="11">
        <v>17708000000</v>
      </c>
      <c r="F1648" s="11">
        <v>13699000000</v>
      </c>
    </row>
    <row r="1649" spans="1:6" ht="15" x14ac:dyDescent="0.25">
      <c r="A1649" s="5" t="s">
        <v>61</v>
      </c>
      <c r="B1649" s="12" t="s">
        <v>94</v>
      </c>
      <c r="C1649" s="9" t="s">
        <v>72</v>
      </c>
      <c r="D1649" s="9" t="str">
        <f t="shared" si="25"/>
        <v>Bangladesh-Asia2011</v>
      </c>
      <c r="E1649" s="11">
        <v>97000000</v>
      </c>
      <c r="F1649" s="11">
        <v>819000000</v>
      </c>
    </row>
    <row r="1650" spans="1:6" ht="15" x14ac:dyDescent="0.25">
      <c r="A1650" s="5" t="s">
        <v>61</v>
      </c>
      <c r="B1650" s="12" t="s">
        <v>271</v>
      </c>
      <c r="C1650" s="9" t="s">
        <v>72</v>
      </c>
      <c r="D1650" s="9" t="str">
        <f t="shared" si="25"/>
        <v>Turkmenistan-Asia2011</v>
      </c>
      <c r="E1650" s="8"/>
      <c r="F1650" s="8"/>
    </row>
    <row r="1651" spans="1:6" ht="15" x14ac:dyDescent="0.25">
      <c r="A1651" s="5" t="s">
        <v>61</v>
      </c>
      <c r="B1651" s="12" t="s">
        <v>279</v>
      </c>
      <c r="C1651" s="9" t="s">
        <v>72</v>
      </c>
      <c r="D1651" s="9" t="str">
        <f t="shared" si="25"/>
        <v>Uzbekistan-Asia2011</v>
      </c>
      <c r="E1651" s="8"/>
      <c r="F1651" s="8"/>
    </row>
    <row r="1652" spans="1:6" ht="15" x14ac:dyDescent="0.25">
      <c r="A1652" s="5" t="s">
        <v>61</v>
      </c>
      <c r="B1652" s="12" t="s">
        <v>209</v>
      </c>
      <c r="C1652" s="9" t="s">
        <v>72</v>
      </c>
      <c r="D1652" s="9" t="str">
        <f t="shared" si="25"/>
        <v>Nepal-Asia2011</v>
      </c>
      <c r="E1652" s="11">
        <v>415000000</v>
      </c>
      <c r="F1652" s="11">
        <v>420000000</v>
      </c>
    </row>
    <row r="1653" spans="1:6" ht="15" x14ac:dyDescent="0.25">
      <c r="A1653" s="5" t="s">
        <v>61</v>
      </c>
      <c r="B1653" s="12" t="s">
        <v>193</v>
      </c>
      <c r="C1653" s="9" t="s">
        <v>72</v>
      </c>
      <c r="D1653" s="9" t="str">
        <f t="shared" si="25"/>
        <v>Maldives-Asia2011</v>
      </c>
      <c r="E1653" s="11">
        <v>1868000000</v>
      </c>
      <c r="F1653" s="11">
        <v>256000000</v>
      </c>
    </row>
    <row r="1654" spans="1:6" ht="15" x14ac:dyDescent="0.25">
      <c r="A1654" s="5" t="s">
        <v>61</v>
      </c>
      <c r="B1654" s="12" t="s">
        <v>203</v>
      </c>
      <c r="C1654" s="9" t="s">
        <v>72</v>
      </c>
      <c r="D1654" s="9" t="str">
        <f t="shared" si="25"/>
        <v>Mongolia-Asia2011</v>
      </c>
      <c r="E1654" s="11">
        <v>258000000</v>
      </c>
      <c r="F1654" s="11">
        <v>404000000</v>
      </c>
    </row>
    <row r="1655" spans="1:6" ht="15" x14ac:dyDescent="0.25">
      <c r="A1655" s="5" t="s">
        <v>61</v>
      </c>
      <c r="B1655" s="12" t="s">
        <v>174</v>
      </c>
      <c r="C1655" s="9" t="s">
        <v>72</v>
      </c>
      <c r="D1655" s="9" t="str">
        <f t="shared" si="25"/>
        <v>Kazakhstan-Asia2011</v>
      </c>
      <c r="E1655" s="11">
        <v>1524000000</v>
      </c>
      <c r="F1655" s="11">
        <v>1831000000</v>
      </c>
    </row>
    <row r="1656" spans="1:6" ht="15" x14ac:dyDescent="0.25">
      <c r="A1656" s="5" t="s">
        <v>61</v>
      </c>
      <c r="B1656" s="12" t="s">
        <v>225</v>
      </c>
      <c r="C1656" s="9" t="s">
        <v>72</v>
      </c>
      <c r="D1656" s="9" t="str">
        <f t="shared" si="25"/>
        <v>Philippines-Asia2011</v>
      </c>
      <c r="E1656" s="11">
        <v>4026000000</v>
      </c>
      <c r="F1656" s="11">
        <v>5807000000</v>
      </c>
    </row>
    <row r="1657" spans="1:6" ht="15" x14ac:dyDescent="0.25">
      <c r="A1657" s="5" t="s">
        <v>61</v>
      </c>
      <c r="B1657" s="12" t="s">
        <v>220</v>
      </c>
      <c r="C1657" s="9" t="s">
        <v>72</v>
      </c>
      <c r="D1657" s="9" t="str">
        <f t="shared" si="25"/>
        <v>Pakistan-Asia2011</v>
      </c>
      <c r="E1657" s="11">
        <v>1123000000</v>
      </c>
      <c r="F1657" s="11">
        <v>1851000000</v>
      </c>
    </row>
    <row r="1658" spans="1:6" ht="15" x14ac:dyDescent="0.25">
      <c r="A1658" s="5" t="s">
        <v>61</v>
      </c>
      <c r="B1658" s="12" t="s">
        <v>110</v>
      </c>
      <c r="C1658" s="9" t="s">
        <v>72</v>
      </c>
      <c r="D1658" s="9" t="str">
        <f t="shared" si="25"/>
        <v>Cambodia-Asia2011</v>
      </c>
      <c r="E1658" s="11">
        <v>1790000000</v>
      </c>
      <c r="F1658" s="11">
        <v>333000000</v>
      </c>
    </row>
    <row r="1659" spans="1:6" ht="15" x14ac:dyDescent="0.25">
      <c r="A1659" s="5" t="s">
        <v>61</v>
      </c>
      <c r="B1659" s="12" t="s">
        <v>179</v>
      </c>
      <c r="C1659" s="9" t="s">
        <v>72</v>
      </c>
      <c r="D1659" s="9" t="str">
        <f t="shared" si="25"/>
        <v>Kyrgyzstan-Asia2011</v>
      </c>
      <c r="E1659" s="11">
        <v>689000000</v>
      </c>
      <c r="F1659" s="11">
        <v>566000000</v>
      </c>
    </row>
    <row r="1660" spans="1:6" ht="15" x14ac:dyDescent="0.25">
      <c r="A1660" s="5" t="s">
        <v>61</v>
      </c>
      <c r="B1660" s="12" t="s">
        <v>180</v>
      </c>
      <c r="C1660" s="9" t="s">
        <v>72</v>
      </c>
      <c r="D1660" s="9" t="str">
        <f t="shared" si="25"/>
        <v>Laos-Asia2011</v>
      </c>
      <c r="E1660" s="11">
        <v>413000000</v>
      </c>
      <c r="F1660" s="11">
        <v>248000000</v>
      </c>
    </row>
    <row r="1661" spans="1:6" ht="15" x14ac:dyDescent="0.25">
      <c r="A1661" s="5" t="s">
        <v>61</v>
      </c>
      <c r="B1661" s="12" t="s">
        <v>262</v>
      </c>
      <c r="C1661" s="9" t="s">
        <v>72</v>
      </c>
      <c r="D1661" s="9" t="str">
        <f t="shared" si="25"/>
        <v>Tajikistan-Asia2011</v>
      </c>
      <c r="E1661" s="11">
        <v>39800000</v>
      </c>
      <c r="F1661" s="11">
        <v>8400000</v>
      </c>
    </row>
    <row r="1662" spans="1:6" ht="15" x14ac:dyDescent="0.25">
      <c r="A1662" s="5" t="s">
        <v>61</v>
      </c>
      <c r="B1662" s="12" t="s">
        <v>265</v>
      </c>
      <c r="C1662" s="9" t="s">
        <v>72</v>
      </c>
      <c r="D1662" s="9" t="str">
        <f t="shared" si="25"/>
        <v>Timor-Leste-Asia2011</v>
      </c>
      <c r="E1662" s="11">
        <v>24000000</v>
      </c>
      <c r="F1662" s="11">
        <v>63000000</v>
      </c>
    </row>
    <row r="1663" spans="1:6" ht="15" x14ac:dyDescent="0.25">
      <c r="A1663" s="5" t="s">
        <v>61</v>
      </c>
      <c r="B1663" s="12" t="s">
        <v>59</v>
      </c>
      <c r="C1663" s="9" t="s">
        <v>72</v>
      </c>
      <c r="D1663" s="9" t="str">
        <f t="shared" si="25"/>
        <v>Afghanistan-Asia2011</v>
      </c>
      <c r="E1663" s="11">
        <v>137000000</v>
      </c>
      <c r="F1663" s="11">
        <v>127000000</v>
      </c>
    </row>
    <row r="1664" spans="1:6" ht="15" x14ac:dyDescent="0.25">
      <c r="A1664" s="5" t="s">
        <v>61</v>
      </c>
      <c r="B1664" s="12" t="s">
        <v>172</v>
      </c>
      <c r="C1664" s="9" t="s">
        <v>73</v>
      </c>
      <c r="D1664" s="9" t="str">
        <f t="shared" si="25"/>
        <v>Japan-Asia2012</v>
      </c>
      <c r="E1664" s="11">
        <v>16197000000</v>
      </c>
      <c r="F1664" s="11">
        <v>40967000000</v>
      </c>
    </row>
    <row r="1665" spans="1:6" ht="15" x14ac:dyDescent="0.25">
      <c r="A1665" s="5" t="s">
        <v>61</v>
      </c>
      <c r="B1665" s="12" t="s">
        <v>264</v>
      </c>
      <c r="C1665" s="9" t="s">
        <v>73</v>
      </c>
      <c r="D1665" s="9" t="str">
        <f t="shared" si="25"/>
        <v>Thailand-Asia2012</v>
      </c>
      <c r="E1665" s="11">
        <v>37740000000</v>
      </c>
      <c r="F1665" s="11">
        <v>7864000000</v>
      </c>
    </row>
    <row r="1666" spans="1:6" ht="15" x14ac:dyDescent="0.25">
      <c r="A1666" s="5" t="s">
        <v>61</v>
      </c>
      <c r="B1666" s="12" t="s">
        <v>189</v>
      </c>
      <c r="C1666" s="9" t="s">
        <v>73</v>
      </c>
      <c r="D1666" s="9" t="str">
        <f t="shared" si="25"/>
        <v>Macao SAR-Asia2012</v>
      </c>
      <c r="E1666" s="11">
        <v>44455000000</v>
      </c>
      <c r="F1666" s="11">
        <v>1711000000</v>
      </c>
    </row>
    <row r="1667" spans="1:6" ht="15" x14ac:dyDescent="0.25">
      <c r="A1667" s="5" t="s">
        <v>61</v>
      </c>
      <c r="B1667" s="12" t="s">
        <v>248</v>
      </c>
      <c r="C1667" s="9" t="s">
        <v>73</v>
      </c>
      <c r="D1667" s="9" t="str">
        <f t="shared" ref="D1667:D1730" si="26">CONCATENATE(B1667,C1667)</f>
        <v>South Korea-Asia2012</v>
      </c>
      <c r="E1667" s="11">
        <v>19653000000</v>
      </c>
      <c r="F1667" s="11">
        <v>22386000000</v>
      </c>
    </row>
    <row r="1668" spans="1:6" ht="15" x14ac:dyDescent="0.25">
      <c r="A1668" s="5" t="s">
        <v>61</v>
      </c>
      <c r="B1668" s="12" t="s">
        <v>241</v>
      </c>
      <c r="C1668" s="9" t="s">
        <v>73</v>
      </c>
      <c r="D1668" s="9" t="str">
        <f t="shared" si="26"/>
        <v>Singapore-Asia2012</v>
      </c>
      <c r="E1668" s="11">
        <v>19261000000</v>
      </c>
      <c r="F1668" s="11">
        <v>22412000000</v>
      </c>
    </row>
    <row r="1669" spans="1:6" ht="15" x14ac:dyDescent="0.25">
      <c r="A1669" s="5" t="s">
        <v>61</v>
      </c>
      <c r="B1669" s="12" t="s">
        <v>117</v>
      </c>
      <c r="C1669" s="9" t="s">
        <v>73</v>
      </c>
      <c r="D1669" s="9" t="str">
        <f t="shared" si="26"/>
        <v>China-Asia2012</v>
      </c>
      <c r="E1669" s="11">
        <v>54937000000</v>
      </c>
      <c r="F1669" s="8"/>
    </row>
    <row r="1670" spans="1:6" ht="15" x14ac:dyDescent="0.25">
      <c r="A1670" s="5" t="s">
        <v>61</v>
      </c>
      <c r="B1670" s="12" t="s">
        <v>160</v>
      </c>
      <c r="C1670" s="9" t="s">
        <v>73</v>
      </c>
      <c r="D1670" s="9" t="str">
        <f t="shared" si="26"/>
        <v>Hong Kong SAR-Asia2012</v>
      </c>
      <c r="E1670" s="11">
        <v>38021000000</v>
      </c>
      <c r="F1670" s="11">
        <v>20246000000</v>
      </c>
    </row>
    <row r="1671" spans="1:6" ht="15" x14ac:dyDescent="0.25">
      <c r="A1671" s="5" t="s">
        <v>61</v>
      </c>
      <c r="B1671" s="12" t="s">
        <v>216</v>
      </c>
      <c r="C1671" s="9" t="s">
        <v>73</v>
      </c>
      <c r="D1671" s="9" t="str">
        <f t="shared" si="26"/>
        <v>North Korea-Asia2012</v>
      </c>
      <c r="E1671" s="8"/>
      <c r="F1671" s="8"/>
    </row>
    <row r="1672" spans="1:6" ht="15" x14ac:dyDescent="0.25">
      <c r="A1672" s="5" t="s">
        <v>61</v>
      </c>
      <c r="B1672" s="12" t="s">
        <v>147</v>
      </c>
      <c r="C1672" s="9" t="s">
        <v>73</v>
      </c>
      <c r="D1672" s="9" t="str">
        <f t="shared" si="26"/>
        <v>Georgia-Asia2012</v>
      </c>
      <c r="E1672" s="11">
        <v>1565000000</v>
      </c>
      <c r="F1672" s="11">
        <v>471000000</v>
      </c>
    </row>
    <row r="1673" spans="1:6" ht="15" x14ac:dyDescent="0.25">
      <c r="A1673" s="5" t="s">
        <v>61</v>
      </c>
      <c r="B1673" s="12" t="s">
        <v>86</v>
      </c>
      <c r="C1673" s="9" t="s">
        <v>73</v>
      </c>
      <c r="D1673" s="9" t="str">
        <f t="shared" si="26"/>
        <v>Armenia-Asia2012</v>
      </c>
      <c r="E1673" s="11">
        <v>487000000</v>
      </c>
      <c r="F1673" s="11">
        <v>556000000</v>
      </c>
    </row>
    <row r="1674" spans="1:6" ht="15" x14ac:dyDescent="0.25">
      <c r="A1674" s="5" t="s">
        <v>61</v>
      </c>
      <c r="B1674" s="12" t="s">
        <v>282</v>
      </c>
      <c r="C1674" s="9" t="s">
        <v>73</v>
      </c>
      <c r="D1674" s="9" t="str">
        <f t="shared" si="26"/>
        <v>Vietnam-Asia2012</v>
      </c>
      <c r="E1674" s="11">
        <v>6830000000</v>
      </c>
      <c r="F1674" s="11">
        <v>1856000000</v>
      </c>
    </row>
    <row r="1675" spans="1:6" ht="15" x14ac:dyDescent="0.25">
      <c r="A1675" s="5" t="s">
        <v>61</v>
      </c>
      <c r="B1675" s="12" t="s">
        <v>106</v>
      </c>
      <c r="C1675" s="9" t="s">
        <v>73</v>
      </c>
      <c r="D1675" s="9" t="str">
        <f t="shared" si="26"/>
        <v>Brunei-Asia2012</v>
      </c>
      <c r="E1675" s="8"/>
      <c r="F1675" s="8"/>
    </row>
    <row r="1676" spans="1:6" ht="15" x14ac:dyDescent="0.25">
      <c r="A1676" s="5" t="s">
        <v>61</v>
      </c>
      <c r="B1676" s="12" t="s">
        <v>207</v>
      </c>
      <c r="C1676" s="9" t="s">
        <v>73</v>
      </c>
      <c r="D1676" s="9" t="str">
        <f t="shared" si="26"/>
        <v>Myanmar-Asia2012</v>
      </c>
      <c r="E1676" s="8"/>
      <c r="F1676" s="8"/>
    </row>
    <row r="1677" spans="1:6" ht="15" x14ac:dyDescent="0.25">
      <c r="A1677" s="5" t="s">
        <v>61</v>
      </c>
      <c r="B1677" s="12" t="s">
        <v>251</v>
      </c>
      <c r="C1677" s="9" t="s">
        <v>73</v>
      </c>
      <c r="D1677" s="9" t="str">
        <f t="shared" si="26"/>
        <v>Sri Lanka-Asia2012</v>
      </c>
      <c r="E1677" s="11">
        <v>1756000000</v>
      </c>
      <c r="F1677" s="11">
        <v>1219000000</v>
      </c>
    </row>
    <row r="1678" spans="1:6" ht="15" x14ac:dyDescent="0.25">
      <c r="A1678" s="5" t="s">
        <v>61</v>
      </c>
      <c r="B1678" s="12" t="s">
        <v>192</v>
      </c>
      <c r="C1678" s="9" t="s">
        <v>73</v>
      </c>
      <c r="D1678" s="9" t="str">
        <f t="shared" si="26"/>
        <v>Malaysia-Asia2012</v>
      </c>
      <c r="E1678" s="11">
        <v>20251000000</v>
      </c>
      <c r="F1678" s="11">
        <v>11545000000</v>
      </c>
    </row>
    <row r="1679" spans="1:6" ht="15" x14ac:dyDescent="0.25">
      <c r="A1679" s="5" t="s">
        <v>61</v>
      </c>
      <c r="B1679" s="12" t="s">
        <v>90</v>
      </c>
      <c r="C1679" s="9" t="s">
        <v>73</v>
      </c>
      <c r="D1679" s="9" t="str">
        <f t="shared" si="26"/>
        <v>Azerbaijan-Asia2012</v>
      </c>
      <c r="E1679" s="11">
        <v>2634000000</v>
      </c>
      <c r="F1679" s="11">
        <v>2616000000</v>
      </c>
    </row>
    <row r="1680" spans="1:6" ht="15" x14ac:dyDescent="0.25">
      <c r="A1680" s="5" t="s">
        <v>61</v>
      </c>
      <c r="B1680" s="12" t="s">
        <v>164</v>
      </c>
      <c r="C1680" s="9" t="s">
        <v>73</v>
      </c>
      <c r="D1680" s="9" t="str">
        <f t="shared" si="26"/>
        <v>Indonesia-Asia2012</v>
      </c>
      <c r="E1680" s="11">
        <v>9463000000</v>
      </c>
      <c r="F1680" s="11">
        <v>9498000000</v>
      </c>
    </row>
    <row r="1681" spans="1:6" ht="15" x14ac:dyDescent="0.25">
      <c r="A1681" s="5" t="s">
        <v>61</v>
      </c>
      <c r="B1681" s="12" t="s">
        <v>101</v>
      </c>
      <c r="C1681" s="9" t="s">
        <v>73</v>
      </c>
      <c r="D1681" s="9" t="str">
        <f t="shared" si="26"/>
        <v>Bhutan-Asia2012</v>
      </c>
      <c r="E1681" s="11">
        <v>94000000</v>
      </c>
      <c r="F1681" s="11">
        <v>71000000</v>
      </c>
    </row>
    <row r="1682" spans="1:6" ht="15" x14ac:dyDescent="0.25">
      <c r="A1682" s="5" t="s">
        <v>61</v>
      </c>
      <c r="B1682" s="12" t="s">
        <v>94</v>
      </c>
      <c r="C1682" s="9" t="s">
        <v>73</v>
      </c>
      <c r="D1682" s="9" t="str">
        <f t="shared" si="26"/>
        <v>Bangladesh-Asia2012</v>
      </c>
      <c r="E1682" s="11">
        <v>110000000</v>
      </c>
      <c r="F1682" s="11">
        <v>829000000</v>
      </c>
    </row>
    <row r="1683" spans="1:6" ht="15" x14ac:dyDescent="0.25">
      <c r="A1683" s="5" t="s">
        <v>61</v>
      </c>
      <c r="B1683" s="12" t="s">
        <v>163</v>
      </c>
      <c r="C1683" s="9" t="s">
        <v>73</v>
      </c>
      <c r="D1683" s="9" t="str">
        <f t="shared" si="26"/>
        <v>India-Asia2012</v>
      </c>
      <c r="E1683" s="11">
        <v>18340000000</v>
      </c>
      <c r="F1683" s="11">
        <v>14107000000</v>
      </c>
    </row>
    <row r="1684" spans="1:6" ht="15" x14ac:dyDescent="0.25">
      <c r="A1684" s="5" t="s">
        <v>61</v>
      </c>
      <c r="B1684" s="12" t="s">
        <v>279</v>
      </c>
      <c r="C1684" s="9" t="s">
        <v>73</v>
      </c>
      <c r="D1684" s="9" t="str">
        <f t="shared" si="26"/>
        <v>Uzbekistan-Asia2012</v>
      </c>
      <c r="E1684" s="8"/>
      <c r="F1684" s="8"/>
    </row>
    <row r="1685" spans="1:6" ht="15" x14ac:dyDescent="0.25">
      <c r="A1685" s="5" t="s">
        <v>61</v>
      </c>
      <c r="B1685" s="12" t="s">
        <v>271</v>
      </c>
      <c r="C1685" s="9" t="s">
        <v>73</v>
      </c>
      <c r="D1685" s="9" t="str">
        <f t="shared" si="26"/>
        <v>Turkmenistan-Asia2012</v>
      </c>
      <c r="E1685" s="8"/>
      <c r="F1685" s="8"/>
    </row>
    <row r="1686" spans="1:6" ht="15" x14ac:dyDescent="0.25">
      <c r="A1686" s="5" t="s">
        <v>61</v>
      </c>
      <c r="B1686" s="12" t="s">
        <v>209</v>
      </c>
      <c r="C1686" s="9" t="s">
        <v>73</v>
      </c>
      <c r="D1686" s="9" t="str">
        <f t="shared" si="26"/>
        <v>Nepal-Asia2012</v>
      </c>
      <c r="E1686" s="11">
        <v>379000000</v>
      </c>
      <c r="F1686" s="11">
        <v>561000000</v>
      </c>
    </row>
    <row r="1687" spans="1:6" ht="15" x14ac:dyDescent="0.25">
      <c r="A1687" s="5" t="s">
        <v>61</v>
      </c>
      <c r="B1687" s="12" t="s">
        <v>193</v>
      </c>
      <c r="C1687" s="9" t="s">
        <v>73</v>
      </c>
      <c r="D1687" s="9" t="str">
        <f t="shared" si="26"/>
        <v>Maldives-Asia2012</v>
      </c>
      <c r="E1687" s="11">
        <v>1873000000</v>
      </c>
      <c r="F1687" s="11">
        <v>270000000</v>
      </c>
    </row>
    <row r="1688" spans="1:6" ht="15" x14ac:dyDescent="0.25">
      <c r="A1688" s="5" t="s">
        <v>61</v>
      </c>
      <c r="B1688" s="12" t="s">
        <v>203</v>
      </c>
      <c r="C1688" s="9" t="s">
        <v>73</v>
      </c>
      <c r="D1688" s="9" t="str">
        <f t="shared" si="26"/>
        <v>Mongolia-Asia2012</v>
      </c>
      <c r="E1688" s="11">
        <v>480000000</v>
      </c>
      <c r="F1688" s="11">
        <v>420000000</v>
      </c>
    </row>
    <row r="1689" spans="1:6" ht="15" x14ac:dyDescent="0.25">
      <c r="A1689" s="5" t="s">
        <v>61</v>
      </c>
      <c r="B1689" s="12" t="s">
        <v>174</v>
      </c>
      <c r="C1689" s="9" t="s">
        <v>73</v>
      </c>
      <c r="D1689" s="9" t="str">
        <f t="shared" si="26"/>
        <v>Kazakhstan-Asia2012</v>
      </c>
      <c r="E1689" s="11">
        <v>1572000000</v>
      </c>
      <c r="F1689" s="11">
        <v>2119000000</v>
      </c>
    </row>
    <row r="1690" spans="1:6" ht="15" x14ac:dyDescent="0.25">
      <c r="A1690" s="5" t="s">
        <v>61</v>
      </c>
      <c r="B1690" s="12" t="s">
        <v>225</v>
      </c>
      <c r="C1690" s="9" t="s">
        <v>73</v>
      </c>
      <c r="D1690" s="9" t="str">
        <f t="shared" si="26"/>
        <v>Philippines-Asia2012</v>
      </c>
      <c r="E1690" s="11">
        <v>4900000000</v>
      </c>
      <c r="F1690" s="11">
        <v>6839000000</v>
      </c>
    </row>
    <row r="1691" spans="1:6" ht="15" x14ac:dyDescent="0.25">
      <c r="A1691" s="5" t="s">
        <v>61</v>
      </c>
      <c r="B1691" s="12" t="s">
        <v>220</v>
      </c>
      <c r="C1691" s="9" t="s">
        <v>73</v>
      </c>
      <c r="D1691" s="9" t="str">
        <f t="shared" si="26"/>
        <v>Pakistan-Asia2012</v>
      </c>
      <c r="E1691" s="11">
        <v>1014000000</v>
      </c>
      <c r="F1691" s="11">
        <v>1801000000</v>
      </c>
    </row>
    <row r="1692" spans="1:6" ht="15" x14ac:dyDescent="0.25">
      <c r="A1692" s="5" t="s">
        <v>61</v>
      </c>
      <c r="B1692" s="12" t="s">
        <v>110</v>
      </c>
      <c r="C1692" s="9" t="s">
        <v>73</v>
      </c>
      <c r="D1692" s="9" t="str">
        <f t="shared" si="26"/>
        <v>Cambodia-Asia2012</v>
      </c>
      <c r="E1692" s="11">
        <v>2000000000</v>
      </c>
      <c r="F1692" s="11">
        <v>382000000</v>
      </c>
    </row>
    <row r="1693" spans="1:6" ht="15" x14ac:dyDescent="0.25">
      <c r="A1693" s="5" t="s">
        <v>61</v>
      </c>
      <c r="B1693" s="12" t="s">
        <v>180</v>
      </c>
      <c r="C1693" s="9" t="s">
        <v>73</v>
      </c>
      <c r="D1693" s="9" t="str">
        <f t="shared" si="26"/>
        <v>Laos-Asia2012</v>
      </c>
      <c r="E1693" s="11">
        <v>461000000</v>
      </c>
      <c r="F1693" s="11">
        <v>241000000</v>
      </c>
    </row>
    <row r="1694" spans="1:6" ht="15" x14ac:dyDescent="0.25">
      <c r="A1694" s="5" t="s">
        <v>61</v>
      </c>
      <c r="B1694" s="12" t="s">
        <v>179</v>
      </c>
      <c r="C1694" s="9" t="s">
        <v>73</v>
      </c>
      <c r="D1694" s="9" t="str">
        <f t="shared" si="26"/>
        <v>Kyrgyzstan-Asia2012</v>
      </c>
      <c r="E1694" s="11">
        <v>750000000</v>
      </c>
      <c r="F1694" s="11">
        <v>738000000</v>
      </c>
    </row>
    <row r="1695" spans="1:6" ht="15" x14ac:dyDescent="0.25">
      <c r="A1695" s="5" t="s">
        <v>61</v>
      </c>
      <c r="B1695" s="12" t="s">
        <v>262</v>
      </c>
      <c r="C1695" s="9" t="s">
        <v>73</v>
      </c>
      <c r="D1695" s="9" t="str">
        <f t="shared" si="26"/>
        <v>Tajikistan-Asia2012</v>
      </c>
      <c r="E1695" s="11">
        <v>60400000</v>
      </c>
      <c r="F1695" s="11">
        <v>6800000</v>
      </c>
    </row>
    <row r="1696" spans="1:6" ht="15" x14ac:dyDescent="0.25">
      <c r="A1696" s="5" t="s">
        <v>61</v>
      </c>
      <c r="B1696" s="12" t="s">
        <v>59</v>
      </c>
      <c r="C1696" s="9" t="s">
        <v>73</v>
      </c>
      <c r="D1696" s="9" t="str">
        <f t="shared" si="26"/>
        <v>Afghanistan-Asia2012</v>
      </c>
      <c r="E1696" s="11">
        <v>116000000</v>
      </c>
      <c r="F1696" s="11">
        <v>80000000</v>
      </c>
    </row>
    <row r="1697" spans="1:6" ht="15" x14ac:dyDescent="0.25">
      <c r="A1697" s="5" t="s">
        <v>61</v>
      </c>
      <c r="B1697" s="12" t="s">
        <v>265</v>
      </c>
      <c r="C1697" s="9" t="s">
        <v>73</v>
      </c>
      <c r="D1697" s="9" t="str">
        <f t="shared" si="26"/>
        <v>Timor-Leste-Asia2012</v>
      </c>
      <c r="E1697" s="11">
        <v>21000000</v>
      </c>
      <c r="F1697" s="11">
        <v>80000000</v>
      </c>
    </row>
    <row r="1698" spans="1:6" ht="15" x14ac:dyDescent="0.25">
      <c r="A1698" s="5" t="s">
        <v>75</v>
      </c>
      <c r="B1698" s="12" t="s">
        <v>202</v>
      </c>
      <c r="C1698" s="9" t="s">
        <v>66</v>
      </c>
      <c r="D1698" s="9" t="str">
        <f t="shared" si="26"/>
        <v>Monaco-Europe2005</v>
      </c>
      <c r="E1698" s="8"/>
      <c r="F1698" s="8"/>
    </row>
    <row r="1699" spans="1:6" ht="15" x14ac:dyDescent="0.25">
      <c r="A1699" s="5" t="s">
        <v>75</v>
      </c>
      <c r="B1699" s="12" t="s">
        <v>140</v>
      </c>
      <c r="C1699" s="9" t="s">
        <v>66</v>
      </c>
      <c r="D1699" s="9" t="str">
        <f t="shared" si="26"/>
        <v>Faeroe Islands-Europe2005</v>
      </c>
      <c r="E1699" s="8"/>
      <c r="F1699" s="8"/>
    </row>
    <row r="1700" spans="1:6" ht="15" x14ac:dyDescent="0.25">
      <c r="A1700" s="5" t="s">
        <v>75</v>
      </c>
      <c r="B1700" s="12" t="s">
        <v>103</v>
      </c>
      <c r="C1700" s="9" t="s">
        <v>66</v>
      </c>
      <c r="D1700" s="9" t="str">
        <f t="shared" si="26"/>
        <v>Bosnia and Herzegovina-Europe2005</v>
      </c>
      <c r="E1700" s="11">
        <v>557000000</v>
      </c>
      <c r="F1700" s="11">
        <v>158000000</v>
      </c>
    </row>
    <row r="1701" spans="1:6" ht="15" x14ac:dyDescent="0.25">
      <c r="A1701" s="5" t="s">
        <v>75</v>
      </c>
      <c r="B1701" s="12" t="s">
        <v>148</v>
      </c>
      <c r="C1701" s="9" t="s">
        <v>66</v>
      </c>
      <c r="D1701" s="9" t="str">
        <f t="shared" si="26"/>
        <v>Germany-Europe2005</v>
      </c>
      <c r="E1701" s="11">
        <v>40531000000</v>
      </c>
      <c r="F1701" s="11">
        <v>84838000000</v>
      </c>
    </row>
    <row r="1702" spans="1:6" ht="15" x14ac:dyDescent="0.25">
      <c r="A1702" s="5" t="s">
        <v>75</v>
      </c>
      <c r="B1702" s="12" t="s">
        <v>274</v>
      </c>
      <c r="C1702" s="9" t="s">
        <v>66</v>
      </c>
      <c r="D1702" s="9" t="str">
        <f t="shared" si="26"/>
        <v>Ukraine-Europe2005</v>
      </c>
      <c r="E1702" s="11">
        <v>3542000000</v>
      </c>
      <c r="F1702" s="11">
        <v>3078000000</v>
      </c>
    </row>
    <row r="1703" spans="1:6" ht="15" x14ac:dyDescent="0.25">
      <c r="A1703" s="5" t="s">
        <v>75</v>
      </c>
      <c r="B1703" s="12" t="s">
        <v>96</v>
      </c>
      <c r="C1703" s="9" t="s">
        <v>66</v>
      </c>
      <c r="D1703" s="9" t="str">
        <f t="shared" si="26"/>
        <v>Belarus-Europe2005</v>
      </c>
      <c r="E1703" s="11">
        <v>346000000</v>
      </c>
      <c r="F1703" s="11">
        <v>516000000</v>
      </c>
    </row>
    <row r="1704" spans="1:6" ht="15" x14ac:dyDescent="0.25">
      <c r="A1704" s="5" t="s">
        <v>75</v>
      </c>
      <c r="B1704" s="12" t="s">
        <v>187</v>
      </c>
      <c r="C1704" s="9" t="s">
        <v>66</v>
      </c>
      <c r="D1704" s="9" t="str">
        <f t="shared" si="26"/>
        <v>Lithuania-Europe2005</v>
      </c>
      <c r="E1704" s="11">
        <v>975000000</v>
      </c>
      <c r="F1704" s="11">
        <v>757000000</v>
      </c>
    </row>
    <row r="1705" spans="1:6" ht="15" x14ac:dyDescent="0.25">
      <c r="A1705" s="5" t="s">
        <v>75</v>
      </c>
      <c r="B1705" s="12" t="s">
        <v>107</v>
      </c>
      <c r="C1705" s="9" t="s">
        <v>66</v>
      </c>
      <c r="D1705" s="9" t="str">
        <f t="shared" si="26"/>
        <v>Bulgaria-Europe2005</v>
      </c>
      <c r="E1705" s="11">
        <v>3063000000</v>
      </c>
      <c r="F1705" s="11">
        <v>1858000000</v>
      </c>
    </row>
    <row r="1706" spans="1:6" ht="15" x14ac:dyDescent="0.25">
      <c r="A1706" s="5" t="s">
        <v>75</v>
      </c>
      <c r="B1706" s="12" t="s">
        <v>244</v>
      </c>
      <c r="C1706" s="9" t="s">
        <v>66</v>
      </c>
      <c r="D1706" s="9" t="str">
        <f t="shared" si="26"/>
        <v>Slovenia-Europe2005</v>
      </c>
      <c r="E1706" s="11">
        <v>1894000000</v>
      </c>
      <c r="F1706" s="11">
        <v>1019000000</v>
      </c>
    </row>
    <row r="1707" spans="1:6" ht="15" x14ac:dyDescent="0.25">
      <c r="A1707" s="5" t="s">
        <v>75</v>
      </c>
      <c r="B1707" s="12" t="s">
        <v>231</v>
      </c>
      <c r="C1707" s="9" t="s">
        <v>66</v>
      </c>
      <c r="D1707" s="9" t="str">
        <f t="shared" si="26"/>
        <v>Russia-Europe2005</v>
      </c>
      <c r="E1707" s="11">
        <v>7806000000</v>
      </c>
      <c r="F1707" s="11">
        <v>18305000000</v>
      </c>
    </row>
    <row r="1708" spans="1:6" ht="15" x14ac:dyDescent="0.25">
      <c r="A1708" s="5" t="s">
        <v>75</v>
      </c>
      <c r="B1708" s="12" t="s">
        <v>181</v>
      </c>
      <c r="C1708" s="9" t="s">
        <v>66</v>
      </c>
      <c r="D1708" s="9" t="str">
        <f t="shared" si="26"/>
        <v>Latvia-Europe2005</v>
      </c>
      <c r="E1708" s="11">
        <v>446000000</v>
      </c>
      <c r="F1708" s="11">
        <v>655000000</v>
      </c>
    </row>
    <row r="1709" spans="1:6" ht="15" x14ac:dyDescent="0.25">
      <c r="A1709" s="5" t="s">
        <v>75</v>
      </c>
      <c r="B1709" s="12" t="s">
        <v>230</v>
      </c>
      <c r="C1709" s="9" t="s">
        <v>66</v>
      </c>
      <c r="D1709" s="9" t="str">
        <f t="shared" si="26"/>
        <v>Romania-Europe2005</v>
      </c>
      <c r="E1709" s="11">
        <v>1325000000</v>
      </c>
      <c r="F1709" s="11">
        <v>1073000000</v>
      </c>
    </row>
    <row r="1710" spans="1:6" ht="15" x14ac:dyDescent="0.25">
      <c r="A1710" s="5" t="s">
        <v>75</v>
      </c>
      <c r="B1710" s="12" t="s">
        <v>161</v>
      </c>
      <c r="C1710" s="9" t="s">
        <v>66</v>
      </c>
      <c r="D1710" s="9" t="str">
        <f t="shared" si="26"/>
        <v>Hungary-Europe2005</v>
      </c>
      <c r="E1710" s="11">
        <v>4761000000</v>
      </c>
      <c r="F1710" s="11">
        <v>2721000000</v>
      </c>
    </row>
    <row r="1711" spans="1:6" ht="15" x14ac:dyDescent="0.25">
      <c r="A1711" s="5" t="s">
        <v>75</v>
      </c>
      <c r="B1711" s="12" t="s">
        <v>238</v>
      </c>
      <c r="C1711" s="9" t="s">
        <v>66</v>
      </c>
      <c r="D1711" s="9" t="str">
        <f t="shared" si="26"/>
        <v>Serbia-Europe2005</v>
      </c>
      <c r="E1711" s="11">
        <v>308000000</v>
      </c>
      <c r="F1711" s="11">
        <v>260000000</v>
      </c>
    </row>
    <row r="1712" spans="1:6" ht="15" x14ac:dyDescent="0.25">
      <c r="A1712" s="5" t="s">
        <v>75</v>
      </c>
      <c r="B1712" s="12" t="s">
        <v>243</v>
      </c>
      <c r="C1712" s="9" t="s">
        <v>66</v>
      </c>
      <c r="D1712" s="9" t="str">
        <f t="shared" si="26"/>
        <v>Slovakia-Europe2005</v>
      </c>
      <c r="E1712" s="11">
        <v>1282000000</v>
      </c>
      <c r="F1712" s="11">
        <v>1122000000</v>
      </c>
    </row>
    <row r="1713" spans="1:6" ht="15" x14ac:dyDescent="0.25">
      <c r="A1713" s="5" t="s">
        <v>75</v>
      </c>
      <c r="B1713" s="12" t="s">
        <v>226</v>
      </c>
      <c r="C1713" s="9" t="s">
        <v>66</v>
      </c>
      <c r="D1713" s="9" t="str">
        <f t="shared" si="26"/>
        <v>Poland-Europe2005</v>
      </c>
      <c r="E1713" s="11">
        <v>7128000000</v>
      </c>
      <c r="F1713" s="11">
        <v>5894000000</v>
      </c>
    </row>
    <row r="1714" spans="1:6" ht="15" x14ac:dyDescent="0.25">
      <c r="A1714" s="5" t="s">
        <v>75</v>
      </c>
      <c r="B1714" s="12" t="s">
        <v>124</v>
      </c>
      <c r="C1714" s="9" t="s">
        <v>66</v>
      </c>
      <c r="D1714" s="9" t="str">
        <f t="shared" si="26"/>
        <v>Croatia-Europe2005</v>
      </c>
      <c r="E1714" s="11">
        <v>7625000000</v>
      </c>
      <c r="F1714" s="11">
        <v>786000000</v>
      </c>
    </row>
    <row r="1715" spans="1:6" ht="15" x14ac:dyDescent="0.25">
      <c r="A1715" s="5" t="s">
        <v>75</v>
      </c>
      <c r="B1715" s="12" t="s">
        <v>128</v>
      </c>
      <c r="C1715" s="9" t="s">
        <v>66</v>
      </c>
      <c r="D1715" s="9" t="str">
        <f t="shared" si="26"/>
        <v>Czech Republic-Europe2005</v>
      </c>
      <c r="E1715" s="11">
        <v>5772000000</v>
      </c>
      <c r="F1715" s="11">
        <v>2603000000</v>
      </c>
    </row>
    <row r="1716" spans="1:6" ht="15" x14ac:dyDescent="0.25">
      <c r="A1716" s="5" t="s">
        <v>75</v>
      </c>
      <c r="B1716" s="12" t="s">
        <v>227</v>
      </c>
      <c r="C1716" s="9" t="s">
        <v>66</v>
      </c>
      <c r="D1716" s="9" t="str">
        <f t="shared" si="26"/>
        <v>Portugal-Europe2005</v>
      </c>
      <c r="E1716" s="11">
        <v>9008000000</v>
      </c>
      <c r="F1716" s="11">
        <v>3743000000</v>
      </c>
    </row>
    <row r="1717" spans="1:6" ht="15" x14ac:dyDescent="0.25">
      <c r="A1717" s="5" t="s">
        <v>75</v>
      </c>
      <c r="B1717" s="12" t="s">
        <v>195</v>
      </c>
      <c r="C1717" s="9" t="s">
        <v>66</v>
      </c>
      <c r="D1717" s="9" t="str">
        <f t="shared" si="26"/>
        <v>Malta-Europe2005</v>
      </c>
      <c r="E1717" s="11">
        <v>924000000</v>
      </c>
      <c r="F1717" s="11">
        <v>311000000</v>
      </c>
    </row>
    <row r="1718" spans="1:6" ht="15" x14ac:dyDescent="0.25">
      <c r="A1718" s="5" t="s">
        <v>75</v>
      </c>
      <c r="B1718" s="12" t="s">
        <v>89</v>
      </c>
      <c r="C1718" s="9" t="s">
        <v>66</v>
      </c>
      <c r="D1718" s="9" t="str">
        <f t="shared" si="26"/>
        <v>Austria-Europe2005</v>
      </c>
      <c r="E1718" s="11">
        <v>18471000000</v>
      </c>
      <c r="F1718" s="11">
        <v>11077000000</v>
      </c>
    </row>
    <row r="1719" spans="1:6" ht="15" x14ac:dyDescent="0.25">
      <c r="A1719" s="5" t="s">
        <v>75</v>
      </c>
      <c r="B1719" s="12" t="s">
        <v>150</v>
      </c>
      <c r="C1719" s="9" t="s">
        <v>66</v>
      </c>
      <c r="D1719" s="9" t="str">
        <f t="shared" si="26"/>
        <v>Greece-Europe2005</v>
      </c>
      <c r="E1719" s="11">
        <v>13453000000</v>
      </c>
      <c r="F1719" s="11">
        <v>3045000000</v>
      </c>
    </row>
    <row r="1720" spans="1:6" ht="15" x14ac:dyDescent="0.25">
      <c r="A1720" s="5" t="s">
        <v>75</v>
      </c>
      <c r="B1720" s="12" t="s">
        <v>170</v>
      </c>
      <c r="C1720" s="9" t="s">
        <v>66</v>
      </c>
      <c r="D1720" s="9" t="str">
        <f t="shared" si="26"/>
        <v>Italy-Europe2005</v>
      </c>
      <c r="E1720" s="11">
        <v>38374000000</v>
      </c>
      <c r="F1720" s="11">
        <v>26774000000</v>
      </c>
    </row>
    <row r="1721" spans="1:6" ht="15" x14ac:dyDescent="0.25">
      <c r="A1721" s="5" t="s">
        <v>75</v>
      </c>
      <c r="B1721" s="12" t="s">
        <v>260</v>
      </c>
      <c r="C1721" s="9" t="s">
        <v>66</v>
      </c>
      <c r="D1721" s="9" t="str">
        <f t="shared" si="26"/>
        <v>Switzerland-Europe2005</v>
      </c>
      <c r="E1721" s="11">
        <v>11937000000</v>
      </c>
      <c r="F1721" s="11">
        <v>10579000000</v>
      </c>
    </row>
    <row r="1722" spans="1:6" ht="15" x14ac:dyDescent="0.25">
      <c r="A1722" s="5" t="s">
        <v>75</v>
      </c>
      <c r="B1722" s="12" t="s">
        <v>234</v>
      </c>
      <c r="C1722" s="9" t="s">
        <v>66</v>
      </c>
      <c r="D1722" s="9" t="str">
        <f t="shared" si="26"/>
        <v>San Marino-Europe2005</v>
      </c>
      <c r="E1722" s="8"/>
      <c r="F1722" s="8"/>
    </row>
    <row r="1723" spans="1:6" ht="15" x14ac:dyDescent="0.25">
      <c r="A1723" s="5" t="s">
        <v>75</v>
      </c>
      <c r="B1723" s="12" t="s">
        <v>168</v>
      </c>
      <c r="C1723" s="9" t="s">
        <v>66</v>
      </c>
      <c r="D1723" s="9" t="str">
        <f t="shared" si="26"/>
        <v>Isle of Man-Europe2005</v>
      </c>
      <c r="E1723" s="8"/>
      <c r="F1723" s="8"/>
    </row>
    <row r="1724" spans="1:6" ht="15" x14ac:dyDescent="0.25">
      <c r="A1724" s="5" t="s">
        <v>75</v>
      </c>
      <c r="B1724" s="12" t="s">
        <v>81</v>
      </c>
      <c r="C1724" s="9" t="s">
        <v>66</v>
      </c>
      <c r="D1724" s="9" t="str">
        <f t="shared" si="26"/>
        <v>Andorra-Europe2005</v>
      </c>
      <c r="E1724" s="8"/>
      <c r="F1724" s="8"/>
    </row>
    <row r="1725" spans="1:6" ht="15" x14ac:dyDescent="0.25">
      <c r="A1725" s="5" t="s">
        <v>75</v>
      </c>
      <c r="B1725" s="12" t="s">
        <v>138</v>
      </c>
      <c r="C1725" s="9" t="s">
        <v>66</v>
      </c>
      <c r="D1725" s="9" t="str">
        <f t="shared" si="26"/>
        <v>Estonia-Europe2005</v>
      </c>
      <c r="E1725" s="11">
        <v>1229000000</v>
      </c>
      <c r="F1725" s="11">
        <v>530000000</v>
      </c>
    </row>
    <row r="1726" spans="1:6" ht="15" x14ac:dyDescent="0.25">
      <c r="A1726" s="5" t="s">
        <v>75</v>
      </c>
      <c r="B1726" s="12" t="s">
        <v>217</v>
      </c>
      <c r="C1726" s="9" t="s">
        <v>66</v>
      </c>
      <c r="D1726" s="9" t="str">
        <f t="shared" si="26"/>
        <v>North Macedonia-Europe2005</v>
      </c>
      <c r="E1726" s="11">
        <v>116000000</v>
      </c>
      <c r="F1726" s="11">
        <v>97000000</v>
      </c>
    </row>
    <row r="1727" spans="1:6" ht="15" x14ac:dyDescent="0.25">
      <c r="A1727" s="5" t="s">
        <v>75</v>
      </c>
      <c r="B1727" s="12" t="s">
        <v>142</v>
      </c>
      <c r="C1727" s="9" t="s">
        <v>66</v>
      </c>
      <c r="D1727" s="9" t="str">
        <f t="shared" si="26"/>
        <v>Finland-Europe2005</v>
      </c>
      <c r="E1727" s="11">
        <v>3069000000</v>
      </c>
      <c r="F1727" s="11">
        <v>3622000000</v>
      </c>
    </row>
    <row r="1728" spans="1:6" ht="15" x14ac:dyDescent="0.25">
      <c r="A1728" s="5" t="s">
        <v>75</v>
      </c>
      <c r="B1728" s="12" t="s">
        <v>97</v>
      </c>
      <c r="C1728" s="9" t="s">
        <v>66</v>
      </c>
      <c r="D1728" s="9" t="str">
        <f t="shared" si="26"/>
        <v>Belgium-Europe2005</v>
      </c>
      <c r="E1728" s="11">
        <v>10881000000</v>
      </c>
      <c r="F1728" s="11">
        <v>16771000000</v>
      </c>
    </row>
    <row r="1729" spans="1:6" ht="15" x14ac:dyDescent="0.25">
      <c r="A1729" s="5" t="s">
        <v>75</v>
      </c>
      <c r="B1729" s="12" t="s">
        <v>186</v>
      </c>
      <c r="C1729" s="9" t="s">
        <v>66</v>
      </c>
      <c r="D1729" s="9" t="str">
        <f t="shared" si="26"/>
        <v>Liechtenstein-Europe2005</v>
      </c>
      <c r="E1729" s="8"/>
      <c r="F1729" s="8"/>
    </row>
    <row r="1730" spans="1:6" ht="15" x14ac:dyDescent="0.25">
      <c r="A1730" s="5" t="s">
        <v>75</v>
      </c>
      <c r="B1730" s="12" t="s">
        <v>250</v>
      </c>
      <c r="C1730" s="9" t="s">
        <v>66</v>
      </c>
      <c r="D1730" s="9" t="str">
        <f t="shared" si="26"/>
        <v>Spain-Europe2005</v>
      </c>
      <c r="E1730" s="11">
        <v>53066000000</v>
      </c>
      <c r="F1730" s="11">
        <v>18441000000</v>
      </c>
    </row>
    <row r="1731" spans="1:6" ht="15" x14ac:dyDescent="0.25">
      <c r="A1731" s="5" t="s">
        <v>75</v>
      </c>
      <c r="B1731" s="12" t="s">
        <v>259</v>
      </c>
      <c r="C1731" s="9" t="s">
        <v>66</v>
      </c>
      <c r="D1731" s="9" t="str">
        <f t="shared" ref="D1731:D1794" si="27">CONCATENATE(B1731,C1731)</f>
        <v>Sweden-Europe2005</v>
      </c>
      <c r="E1731" s="11">
        <v>7739000000</v>
      </c>
      <c r="F1731" s="11">
        <v>11380000000</v>
      </c>
    </row>
    <row r="1732" spans="1:6" ht="15" x14ac:dyDescent="0.25">
      <c r="A1732" s="5" t="s">
        <v>75</v>
      </c>
      <c r="B1732" s="12" t="s">
        <v>201</v>
      </c>
      <c r="C1732" s="9" t="s">
        <v>66</v>
      </c>
      <c r="D1732" s="9" t="str">
        <f t="shared" si="27"/>
        <v>Moldova-Europe2005</v>
      </c>
      <c r="E1732" s="11">
        <v>138000000</v>
      </c>
      <c r="F1732" s="11">
        <v>170000000</v>
      </c>
    </row>
    <row r="1733" spans="1:6" ht="15" x14ac:dyDescent="0.25">
      <c r="A1733" s="5" t="s">
        <v>75</v>
      </c>
      <c r="B1733" s="12" t="s">
        <v>129</v>
      </c>
      <c r="C1733" s="9" t="s">
        <v>66</v>
      </c>
      <c r="D1733" s="9" t="str">
        <f t="shared" si="27"/>
        <v>Denmark-Europe2005</v>
      </c>
      <c r="E1733" s="11">
        <v>5293000000</v>
      </c>
      <c r="F1733" s="11">
        <v>6850000000</v>
      </c>
    </row>
    <row r="1734" spans="1:6" ht="15" x14ac:dyDescent="0.25">
      <c r="A1734" s="5" t="s">
        <v>75</v>
      </c>
      <c r="B1734" s="12" t="s">
        <v>127</v>
      </c>
      <c r="C1734" s="9" t="s">
        <v>66</v>
      </c>
      <c r="D1734" s="9" t="str">
        <f t="shared" si="27"/>
        <v>Cyprus-Europe2005</v>
      </c>
      <c r="E1734" s="11">
        <v>2644000000</v>
      </c>
      <c r="F1734" s="11">
        <v>1001000000</v>
      </c>
    </row>
    <row r="1735" spans="1:6" ht="15" x14ac:dyDescent="0.25">
      <c r="A1735" s="5" t="s">
        <v>75</v>
      </c>
      <c r="B1735" s="12" t="s">
        <v>276</v>
      </c>
      <c r="C1735" s="9" t="s">
        <v>66</v>
      </c>
      <c r="D1735" s="9" t="str">
        <f t="shared" si="27"/>
        <v>United Kingdom-Europe2005</v>
      </c>
      <c r="E1735" s="11">
        <v>39411000000</v>
      </c>
      <c r="F1735" s="11">
        <v>72993000000</v>
      </c>
    </row>
    <row r="1736" spans="1:6" ht="15" x14ac:dyDescent="0.25">
      <c r="A1736" s="5" t="s">
        <v>75</v>
      </c>
      <c r="B1736" s="12" t="s">
        <v>188</v>
      </c>
      <c r="C1736" s="9" t="s">
        <v>66</v>
      </c>
      <c r="D1736" s="9" t="str">
        <f t="shared" si="27"/>
        <v>Luxembourg-Europe2005</v>
      </c>
      <c r="E1736" s="11">
        <v>3612000000</v>
      </c>
      <c r="F1736" s="11">
        <v>2977000000</v>
      </c>
    </row>
    <row r="1737" spans="1:6" ht="15" x14ac:dyDescent="0.25">
      <c r="A1737" s="5" t="s">
        <v>75</v>
      </c>
      <c r="B1737" s="12" t="s">
        <v>210</v>
      </c>
      <c r="C1737" s="9" t="s">
        <v>66</v>
      </c>
      <c r="D1737" s="9" t="str">
        <f t="shared" si="27"/>
        <v>Netherlands-Europe2005</v>
      </c>
      <c r="E1737" s="11">
        <v>16528000000</v>
      </c>
      <c r="F1737" s="11">
        <v>16621000000</v>
      </c>
    </row>
    <row r="1738" spans="1:6" ht="15" x14ac:dyDescent="0.25">
      <c r="A1738" s="5" t="s">
        <v>75</v>
      </c>
      <c r="B1738" s="12" t="s">
        <v>218</v>
      </c>
      <c r="C1738" s="9" t="s">
        <v>66</v>
      </c>
      <c r="D1738" s="9" t="str">
        <f t="shared" si="27"/>
        <v>Norway-Europe2005</v>
      </c>
      <c r="E1738" s="11">
        <v>4243000000</v>
      </c>
      <c r="F1738" s="11">
        <v>10400000000</v>
      </c>
    </row>
    <row r="1739" spans="1:6" ht="15" x14ac:dyDescent="0.25">
      <c r="A1739" s="5" t="s">
        <v>75</v>
      </c>
      <c r="B1739" s="12" t="s">
        <v>204</v>
      </c>
      <c r="C1739" s="9" t="s">
        <v>66</v>
      </c>
      <c r="D1739" s="9" t="str">
        <f t="shared" si="27"/>
        <v>Montenegro-Europe2005</v>
      </c>
      <c r="E1739" s="8"/>
      <c r="F1739" s="8"/>
    </row>
    <row r="1740" spans="1:6" ht="15" x14ac:dyDescent="0.25">
      <c r="A1740" s="5" t="s">
        <v>75</v>
      </c>
      <c r="B1740" s="12" t="s">
        <v>143</v>
      </c>
      <c r="C1740" s="9" t="s">
        <v>66</v>
      </c>
      <c r="D1740" s="9" t="str">
        <f t="shared" si="27"/>
        <v>France-Europe2005</v>
      </c>
      <c r="E1740" s="11">
        <v>51691000000</v>
      </c>
      <c r="F1740" s="11">
        <v>38813000000</v>
      </c>
    </row>
    <row r="1741" spans="1:6" ht="15" x14ac:dyDescent="0.25">
      <c r="A1741" s="5" t="s">
        <v>75</v>
      </c>
      <c r="B1741" s="12" t="s">
        <v>74</v>
      </c>
      <c r="C1741" s="9" t="s">
        <v>66</v>
      </c>
      <c r="D1741" s="9" t="str">
        <f t="shared" si="27"/>
        <v>Albania-Europe2005</v>
      </c>
      <c r="E1741" s="11">
        <v>880000000</v>
      </c>
      <c r="F1741" s="11">
        <v>808000000</v>
      </c>
    </row>
    <row r="1742" spans="1:6" ht="15" x14ac:dyDescent="0.25">
      <c r="A1742" s="5" t="s">
        <v>75</v>
      </c>
      <c r="B1742" s="12" t="s">
        <v>162</v>
      </c>
      <c r="C1742" s="9" t="s">
        <v>66</v>
      </c>
      <c r="D1742" s="9" t="str">
        <f t="shared" si="27"/>
        <v>Iceland-Europe2005</v>
      </c>
      <c r="E1742" s="11">
        <v>635000000</v>
      </c>
      <c r="F1742" s="11">
        <v>991000000</v>
      </c>
    </row>
    <row r="1743" spans="1:6" ht="15" x14ac:dyDescent="0.25">
      <c r="A1743" s="5" t="s">
        <v>75</v>
      </c>
      <c r="B1743" s="12" t="s">
        <v>167</v>
      </c>
      <c r="C1743" s="9" t="s">
        <v>66</v>
      </c>
      <c r="D1743" s="9" t="str">
        <f t="shared" si="27"/>
        <v>Ireland-Europe2005</v>
      </c>
      <c r="E1743" s="11">
        <v>6780000000</v>
      </c>
      <c r="F1743" s="11">
        <v>6186000000</v>
      </c>
    </row>
    <row r="1744" spans="1:6" ht="15" x14ac:dyDescent="0.25">
      <c r="A1744" s="5" t="s">
        <v>75</v>
      </c>
      <c r="B1744" s="12" t="s">
        <v>270</v>
      </c>
      <c r="C1744" s="9" t="s">
        <v>66</v>
      </c>
      <c r="D1744" s="9" t="str">
        <f t="shared" si="27"/>
        <v>Turkey-Europe2005</v>
      </c>
      <c r="E1744" s="11">
        <v>20760000000</v>
      </c>
      <c r="F1744" s="11">
        <v>3563000000</v>
      </c>
    </row>
    <row r="1745" spans="1:6" ht="15" x14ac:dyDescent="0.25">
      <c r="A1745" s="5" t="s">
        <v>75</v>
      </c>
      <c r="B1745" s="12" t="s">
        <v>177</v>
      </c>
      <c r="C1745" s="9" t="s">
        <v>66</v>
      </c>
      <c r="D1745" s="9" t="str">
        <f t="shared" si="27"/>
        <v>Kosovo-Europe2005</v>
      </c>
      <c r="E1745" s="8"/>
      <c r="F1745" s="8"/>
    </row>
    <row r="1746" spans="1:6" ht="15" x14ac:dyDescent="0.25">
      <c r="A1746" s="5" t="s">
        <v>75</v>
      </c>
      <c r="B1746" s="12" t="s">
        <v>168</v>
      </c>
      <c r="C1746" s="9" t="s">
        <v>67</v>
      </c>
      <c r="D1746" s="9" t="str">
        <f t="shared" si="27"/>
        <v>Isle of Man-Europe2006</v>
      </c>
      <c r="E1746" s="8"/>
      <c r="F1746" s="8"/>
    </row>
    <row r="1747" spans="1:6" ht="15" x14ac:dyDescent="0.25">
      <c r="A1747" s="5" t="s">
        <v>75</v>
      </c>
      <c r="B1747" s="12" t="s">
        <v>202</v>
      </c>
      <c r="C1747" s="9" t="s">
        <v>67</v>
      </c>
      <c r="D1747" s="9" t="str">
        <f t="shared" si="27"/>
        <v>Monaco-Europe2006</v>
      </c>
      <c r="E1747" s="8"/>
      <c r="F1747" s="8"/>
    </row>
    <row r="1748" spans="1:6" ht="15" x14ac:dyDescent="0.25">
      <c r="A1748" s="5" t="s">
        <v>75</v>
      </c>
      <c r="B1748" s="12" t="s">
        <v>140</v>
      </c>
      <c r="C1748" s="9" t="s">
        <v>67</v>
      </c>
      <c r="D1748" s="9" t="str">
        <f t="shared" si="27"/>
        <v>Faeroe Islands-Europe2006</v>
      </c>
      <c r="E1748" s="8"/>
      <c r="F1748" s="8"/>
    </row>
    <row r="1749" spans="1:6" ht="15" x14ac:dyDescent="0.25">
      <c r="A1749" s="5" t="s">
        <v>75</v>
      </c>
      <c r="B1749" s="12" t="s">
        <v>103</v>
      </c>
      <c r="C1749" s="9" t="s">
        <v>67</v>
      </c>
      <c r="D1749" s="9" t="str">
        <f t="shared" si="27"/>
        <v>Bosnia and Herzegovina-Europe2006</v>
      </c>
      <c r="E1749" s="11">
        <v>658000000</v>
      </c>
      <c r="F1749" s="11">
        <v>210000000</v>
      </c>
    </row>
    <row r="1750" spans="1:6" ht="15" x14ac:dyDescent="0.25">
      <c r="A1750" s="5" t="s">
        <v>75</v>
      </c>
      <c r="B1750" s="12" t="s">
        <v>148</v>
      </c>
      <c r="C1750" s="9" t="s">
        <v>67</v>
      </c>
      <c r="D1750" s="9" t="str">
        <f t="shared" si="27"/>
        <v>Germany-Europe2006</v>
      </c>
      <c r="E1750" s="11">
        <v>45538000000</v>
      </c>
      <c r="F1750" s="11">
        <v>85974000000</v>
      </c>
    </row>
    <row r="1751" spans="1:6" ht="15" x14ac:dyDescent="0.25">
      <c r="A1751" s="5" t="s">
        <v>75</v>
      </c>
      <c r="B1751" s="12" t="s">
        <v>124</v>
      </c>
      <c r="C1751" s="9" t="s">
        <v>67</v>
      </c>
      <c r="D1751" s="9" t="str">
        <f t="shared" si="27"/>
        <v>Croatia-Europe2006</v>
      </c>
      <c r="E1751" s="11">
        <v>8296000000</v>
      </c>
      <c r="F1751" s="11">
        <v>770000000</v>
      </c>
    </row>
    <row r="1752" spans="1:6" ht="15" x14ac:dyDescent="0.25">
      <c r="A1752" s="5" t="s">
        <v>75</v>
      </c>
      <c r="B1752" s="12" t="s">
        <v>244</v>
      </c>
      <c r="C1752" s="9" t="s">
        <v>67</v>
      </c>
      <c r="D1752" s="9" t="str">
        <f t="shared" si="27"/>
        <v>Slovenia-Europe2006</v>
      </c>
      <c r="E1752" s="11">
        <v>2074000000</v>
      </c>
      <c r="F1752" s="11">
        <v>1058000000</v>
      </c>
    </row>
    <row r="1753" spans="1:6" ht="15" x14ac:dyDescent="0.25">
      <c r="A1753" s="5" t="s">
        <v>75</v>
      </c>
      <c r="B1753" s="12" t="s">
        <v>195</v>
      </c>
      <c r="C1753" s="9" t="s">
        <v>67</v>
      </c>
      <c r="D1753" s="9" t="str">
        <f t="shared" si="27"/>
        <v>Malta-Europe2006</v>
      </c>
      <c r="E1753" s="11">
        <v>966000000</v>
      </c>
      <c r="F1753" s="11">
        <v>362000000</v>
      </c>
    </row>
    <row r="1754" spans="1:6" ht="15" x14ac:dyDescent="0.25">
      <c r="A1754" s="5" t="s">
        <v>75</v>
      </c>
      <c r="B1754" s="12" t="s">
        <v>89</v>
      </c>
      <c r="C1754" s="9" t="s">
        <v>67</v>
      </c>
      <c r="D1754" s="9" t="str">
        <f t="shared" si="27"/>
        <v>Austria-Europe2006</v>
      </c>
      <c r="E1754" s="11">
        <v>18886000000</v>
      </c>
      <c r="F1754" s="11">
        <v>11721000000</v>
      </c>
    </row>
    <row r="1755" spans="1:6" ht="15" x14ac:dyDescent="0.25">
      <c r="A1755" s="5" t="s">
        <v>75</v>
      </c>
      <c r="B1755" s="12" t="s">
        <v>231</v>
      </c>
      <c r="C1755" s="9" t="s">
        <v>67</v>
      </c>
      <c r="D1755" s="9" t="str">
        <f t="shared" si="27"/>
        <v>Russia-Europe2006</v>
      </c>
      <c r="E1755" s="11">
        <v>9720000000</v>
      </c>
      <c r="F1755" s="11">
        <v>19478000000</v>
      </c>
    </row>
    <row r="1756" spans="1:6" ht="15" x14ac:dyDescent="0.25">
      <c r="A1756" s="5" t="s">
        <v>75</v>
      </c>
      <c r="B1756" s="12" t="s">
        <v>274</v>
      </c>
      <c r="C1756" s="9" t="s">
        <v>67</v>
      </c>
      <c r="D1756" s="9" t="str">
        <f t="shared" si="27"/>
        <v>Ukraine-Europe2006</v>
      </c>
      <c r="E1756" s="11">
        <v>4018000000</v>
      </c>
      <c r="F1756" s="11">
        <v>3202000000</v>
      </c>
    </row>
    <row r="1757" spans="1:6" ht="15" x14ac:dyDescent="0.25">
      <c r="A1757" s="5" t="s">
        <v>75</v>
      </c>
      <c r="B1757" s="12" t="s">
        <v>96</v>
      </c>
      <c r="C1757" s="9" t="s">
        <v>67</v>
      </c>
      <c r="D1757" s="9" t="str">
        <f t="shared" si="27"/>
        <v>Belarus-Europe2006</v>
      </c>
      <c r="E1757" s="11">
        <v>401000000</v>
      </c>
      <c r="F1757" s="11">
        <v>675000000</v>
      </c>
    </row>
    <row r="1758" spans="1:6" ht="15" x14ac:dyDescent="0.25">
      <c r="A1758" s="5" t="s">
        <v>75</v>
      </c>
      <c r="B1758" s="12" t="s">
        <v>187</v>
      </c>
      <c r="C1758" s="9" t="s">
        <v>67</v>
      </c>
      <c r="D1758" s="9" t="str">
        <f t="shared" si="27"/>
        <v>Lithuania-Europe2006</v>
      </c>
      <c r="E1758" s="11">
        <v>1077000000</v>
      </c>
      <c r="F1758" s="11">
        <v>931000000</v>
      </c>
    </row>
    <row r="1759" spans="1:6" ht="15" x14ac:dyDescent="0.25">
      <c r="A1759" s="5" t="s">
        <v>75</v>
      </c>
      <c r="B1759" s="12" t="s">
        <v>181</v>
      </c>
      <c r="C1759" s="9" t="s">
        <v>67</v>
      </c>
      <c r="D1759" s="9" t="str">
        <f t="shared" si="27"/>
        <v>Latvia-Europe2006</v>
      </c>
      <c r="E1759" s="11">
        <v>622000000</v>
      </c>
      <c r="F1759" s="11">
        <v>788000000</v>
      </c>
    </row>
    <row r="1760" spans="1:6" ht="15" x14ac:dyDescent="0.25">
      <c r="A1760" s="5" t="s">
        <v>75</v>
      </c>
      <c r="B1760" s="12" t="s">
        <v>230</v>
      </c>
      <c r="C1760" s="9" t="s">
        <v>67</v>
      </c>
      <c r="D1760" s="9" t="str">
        <f t="shared" si="27"/>
        <v>Romania-Europe2006</v>
      </c>
      <c r="E1760" s="11">
        <v>1676000000</v>
      </c>
      <c r="F1760" s="11">
        <v>1459000000</v>
      </c>
    </row>
    <row r="1761" spans="1:6" ht="15" x14ac:dyDescent="0.25">
      <c r="A1761" s="5" t="s">
        <v>75</v>
      </c>
      <c r="B1761" s="12" t="s">
        <v>107</v>
      </c>
      <c r="C1761" s="9" t="s">
        <v>67</v>
      </c>
      <c r="D1761" s="9" t="str">
        <f t="shared" si="27"/>
        <v>Bulgaria-Europe2006</v>
      </c>
      <c r="E1761" s="11">
        <v>3317000000</v>
      </c>
      <c r="F1761" s="11">
        <v>2099000000</v>
      </c>
    </row>
    <row r="1762" spans="1:6" ht="15" x14ac:dyDescent="0.25">
      <c r="A1762" s="5" t="s">
        <v>75</v>
      </c>
      <c r="B1762" s="12" t="s">
        <v>161</v>
      </c>
      <c r="C1762" s="9" t="s">
        <v>67</v>
      </c>
      <c r="D1762" s="9" t="str">
        <f t="shared" si="27"/>
        <v>Hungary-Europe2006</v>
      </c>
      <c r="E1762" s="11">
        <v>4998000000</v>
      </c>
      <c r="F1762" s="11">
        <v>2319000000</v>
      </c>
    </row>
    <row r="1763" spans="1:6" ht="15" x14ac:dyDescent="0.25">
      <c r="A1763" s="5" t="s">
        <v>75</v>
      </c>
      <c r="B1763" s="12" t="s">
        <v>243</v>
      </c>
      <c r="C1763" s="9" t="s">
        <v>67</v>
      </c>
      <c r="D1763" s="9" t="str">
        <f t="shared" si="27"/>
        <v>Slovakia-Europe2006</v>
      </c>
      <c r="E1763" s="11">
        <v>1655000000</v>
      </c>
      <c r="F1763" s="11">
        <v>1230000000</v>
      </c>
    </row>
    <row r="1764" spans="1:6" ht="15" x14ac:dyDescent="0.25">
      <c r="A1764" s="5" t="s">
        <v>75</v>
      </c>
      <c r="B1764" s="12" t="s">
        <v>238</v>
      </c>
      <c r="C1764" s="9" t="s">
        <v>67</v>
      </c>
      <c r="D1764" s="9" t="str">
        <f t="shared" si="27"/>
        <v>Serbia-Europe2006</v>
      </c>
      <c r="E1764" s="11">
        <v>416000000</v>
      </c>
      <c r="F1764" s="11">
        <v>322000000</v>
      </c>
    </row>
    <row r="1765" spans="1:6" ht="15" x14ac:dyDescent="0.25">
      <c r="A1765" s="5" t="s">
        <v>75</v>
      </c>
      <c r="B1765" s="12" t="s">
        <v>226</v>
      </c>
      <c r="C1765" s="9" t="s">
        <v>67</v>
      </c>
      <c r="D1765" s="9" t="str">
        <f t="shared" si="27"/>
        <v>Poland-Europe2006</v>
      </c>
      <c r="E1765" s="11">
        <v>8122000000</v>
      </c>
      <c r="F1765" s="11">
        <v>7654000000</v>
      </c>
    </row>
    <row r="1766" spans="1:6" ht="15" x14ac:dyDescent="0.25">
      <c r="A1766" s="5" t="s">
        <v>75</v>
      </c>
      <c r="B1766" s="12" t="s">
        <v>128</v>
      </c>
      <c r="C1766" s="9" t="s">
        <v>67</v>
      </c>
      <c r="D1766" s="9" t="str">
        <f t="shared" si="27"/>
        <v>Czech Republic-Europe2006</v>
      </c>
      <c r="E1766" s="11">
        <v>6702000000</v>
      </c>
      <c r="F1766" s="11">
        <v>2874000000</v>
      </c>
    </row>
    <row r="1767" spans="1:6" ht="15" x14ac:dyDescent="0.25">
      <c r="A1767" s="5" t="s">
        <v>75</v>
      </c>
      <c r="B1767" s="12" t="s">
        <v>227</v>
      </c>
      <c r="C1767" s="9" t="s">
        <v>67</v>
      </c>
      <c r="D1767" s="9" t="str">
        <f t="shared" si="27"/>
        <v>Portugal-Europe2006</v>
      </c>
      <c r="E1767" s="11">
        <v>10438000000</v>
      </c>
      <c r="F1767" s="11">
        <v>4142000000</v>
      </c>
    </row>
    <row r="1768" spans="1:6" ht="15" x14ac:dyDescent="0.25">
      <c r="A1768" s="5" t="s">
        <v>75</v>
      </c>
      <c r="B1768" s="12" t="s">
        <v>150</v>
      </c>
      <c r="C1768" s="9" t="s">
        <v>67</v>
      </c>
      <c r="D1768" s="9" t="str">
        <f t="shared" si="27"/>
        <v>Greece-Europe2006</v>
      </c>
      <c r="E1768" s="11">
        <v>14495000000</v>
      </c>
      <c r="F1768" s="11">
        <v>3004000000</v>
      </c>
    </row>
    <row r="1769" spans="1:6" ht="15" x14ac:dyDescent="0.25">
      <c r="A1769" s="5" t="s">
        <v>75</v>
      </c>
      <c r="B1769" s="12" t="s">
        <v>186</v>
      </c>
      <c r="C1769" s="9" t="s">
        <v>67</v>
      </c>
      <c r="D1769" s="9" t="str">
        <f t="shared" si="27"/>
        <v>Liechtenstein-Europe2006</v>
      </c>
      <c r="E1769" s="8"/>
      <c r="F1769" s="8"/>
    </row>
    <row r="1770" spans="1:6" ht="15" x14ac:dyDescent="0.25">
      <c r="A1770" s="5" t="s">
        <v>75</v>
      </c>
      <c r="B1770" s="12" t="s">
        <v>170</v>
      </c>
      <c r="C1770" s="9" t="s">
        <v>67</v>
      </c>
      <c r="D1770" s="9" t="str">
        <f t="shared" si="27"/>
        <v>Italy-Europe2006</v>
      </c>
      <c r="E1770" s="11">
        <v>41644000000</v>
      </c>
      <c r="F1770" s="11">
        <v>27437000000</v>
      </c>
    </row>
    <row r="1771" spans="1:6" ht="15" x14ac:dyDescent="0.25">
      <c r="A1771" s="5" t="s">
        <v>75</v>
      </c>
      <c r="B1771" s="12" t="s">
        <v>260</v>
      </c>
      <c r="C1771" s="9" t="s">
        <v>67</v>
      </c>
      <c r="D1771" s="9" t="str">
        <f t="shared" si="27"/>
        <v>Switzerland-Europe2006</v>
      </c>
      <c r="E1771" s="11">
        <v>12852000000</v>
      </c>
      <c r="F1771" s="11">
        <v>11199000000</v>
      </c>
    </row>
    <row r="1772" spans="1:6" ht="15" x14ac:dyDescent="0.25">
      <c r="A1772" s="5" t="s">
        <v>75</v>
      </c>
      <c r="B1772" s="12" t="s">
        <v>234</v>
      </c>
      <c r="C1772" s="9" t="s">
        <v>67</v>
      </c>
      <c r="D1772" s="9" t="str">
        <f t="shared" si="27"/>
        <v>San Marino-Europe2006</v>
      </c>
      <c r="E1772" s="8"/>
      <c r="F1772" s="8"/>
    </row>
    <row r="1773" spans="1:6" ht="15" x14ac:dyDescent="0.25">
      <c r="A1773" s="5" t="s">
        <v>75</v>
      </c>
      <c r="B1773" s="12" t="s">
        <v>81</v>
      </c>
      <c r="C1773" s="9" t="s">
        <v>67</v>
      </c>
      <c r="D1773" s="9" t="str">
        <f t="shared" si="27"/>
        <v>Andorra-Europe2006</v>
      </c>
      <c r="E1773" s="8"/>
      <c r="F1773" s="8"/>
    </row>
    <row r="1774" spans="1:6" ht="15" x14ac:dyDescent="0.25">
      <c r="A1774" s="5" t="s">
        <v>75</v>
      </c>
      <c r="B1774" s="12" t="s">
        <v>138</v>
      </c>
      <c r="C1774" s="9" t="s">
        <v>67</v>
      </c>
      <c r="D1774" s="9" t="str">
        <f t="shared" si="27"/>
        <v>Estonia-Europe2006</v>
      </c>
      <c r="E1774" s="11">
        <v>1361000000</v>
      </c>
      <c r="F1774" s="11">
        <v>706000000</v>
      </c>
    </row>
    <row r="1775" spans="1:6" ht="15" x14ac:dyDescent="0.25">
      <c r="A1775" s="5" t="s">
        <v>75</v>
      </c>
      <c r="B1775" s="12" t="s">
        <v>217</v>
      </c>
      <c r="C1775" s="9" t="s">
        <v>67</v>
      </c>
      <c r="D1775" s="9" t="str">
        <f t="shared" si="27"/>
        <v>North Macedonia-Europe2006</v>
      </c>
      <c r="E1775" s="11">
        <v>156000000</v>
      </c>
      <c r="F1775" s="11">
        <v>110000000</v>
      </c>
    </row>
    <row r="1776" spans="1:6" ht="15" x14ac:dyDescent="0.25">
      <c r="A1776" s="5" t="s">
        <v>75</v>
      </c>
      <c r="B1776" s="12" t="s">
        <v>142</v>
      </c>
      <c r="C1776" s="9" t="s">
        <v>67</v>
      </c>
      <c r="D1776" s="9" t="str">
        <f t="shared" si="27"/>
        <v>Finland-Europe2006</v>
      </c>
      <c r="E1776" s="11">
        <v>3515000000</v>
      </c>
      <c r="F1776" s="11">
        <v>4099000000</v>
      </c>
    </row>
    <row r="1777" spans="1:6" ht="15" x14ac:dyDescent="0.25">
      <c r="A1777" s="5" t="s">
        <v>75</v>
      </c>
      <c r="B1777" s="12" t="s">
        <v>210</v>
      </c>
      <c r="C1777" s="9" t="s">
        <v>67</v>
      </c>
      <c r="D1777" s="9" t="str">
        <f t="shared" si="27"/>
        <v>Netherlands-Europe2006</v>
      </c>
      <c r="E1777" s="11">
        <v>17529000000</v>
      </c>
      <c r="F1777" s="11">
        <v>17453000000</v>
      </c>
    </row>
    <row r="1778" spans="1:6" ht="15" x14ac:dyDescent="0.25">
      <c r="A1778" s="5" t="s">
        <v>75</v>
      </c>
      <c r="B1778" s="12" t="s">
        <v>250</v>
      </c>
      <c r="C1778" s="9" t="s">
        <v>67</v>
      </c>
      <c r="D1778" s="9" t="str">
        <f t="shared" si="27"/>
        <v>Spain-Europe2006</v>
      </c>
      <c r="E1778" s="11">
        <v>57543000000</v>
      </c>
      <c r="F1778" s="11">
        <v>20348000000</v>
      </c>
    </row>
    <row r="1779" spans="1:6" ht="15" x14ac:dyDescent="0.25">
      <c r="A1779" s="5" t="s">
        <v>75</v>
      </c>
      <c r="B1779" s="12" t="s">
        <v>201</v>
      </c>
      <c r="C1779" s="9" t="s">
        <v>67</v>
      </c>
      <c r="D1779" s="9" t="str">
        <f t="shared" si="27"/>
        <v>Moldova-Europe2006</v>
      </c>
      <c r="E1779" s="11">
        <v>150000000</v>
      </c>
      <c r="F1779" s="11">
        <v>224000000</v>
      </c>
    </row>
    <row r="1780" spans="1:6" ht="15" x14ac:dyDescent="0.25">
      <c r="A1780" s="5" t="s">
        <v>75</v>
      </c>
      <c r="B1780" s="12" t="s">
        <v>129</v>
      </c>
      <c r="C1780" s="9" t="s">
        <v>67</v>
      </c>
      <c r="D1780" s="9" t="str">
        <f t="shared" si="27"/>
        <v>Denmark-Europe2006</v>
      </c>
      <c r="E1780" s="11">
        <v>5562000000</v>
      </c>
      <c r="F1780" s="11">
        <v>7486000000</v>
      </c>
    </row>
    <row r="1781" spans="1:6" ht="15" x14ac:dyDescent="0.25">
      <c r="A1781" s="5" t="s">
        <v>75</v>
      </c>
      <c r="B1781" s="12" t="s">
        <v>127</v>
      </c>
      <c r="C1781" s="9" t="s">
        <v>67</v>
      </c>
      <c r="D1781" s="9" t="str">
        <f t="shared" si="27"/>
        <v>Cyprus-Europe2006</v>
      </c>
      <c r="E1781" s="11">
        <v>2691000000</v>
      </c>
      <c r="F1781" s="11">
        <v>1031000000</v>
      </c>
    </row>
    <row r="1782" spans="1:6" ht="15" x14ac:dyDescent="0.25">
      <c r="A1782" s="5" t="s">
        <v>75</v>
      </c>
      <c r="B1782" s="12" t="s">
        <v>276</v>
      </c>
      <c r="C1782" s="9" t="s">
        <v>67</v>
      </c>
      <c r="D1782" s="9" t="str">
        <f t="shared" si="27"/>
        <v>United Kingdom-Europe2006</v>
      </c>
      <c r="E1782" s="11">
        <v>43803000000</v>
      </c>
      <c r="F1782" s="11">
        <v>77674000000</v>
      </c>
    </row>
    <row r="1783" spans="1:6" ht="15" x14ac:dyDescent="0.25">
      <c r="A1783" s="5" t="s">
        <v>75</v>
      </c>
      <c r="B1783" s="12" t="s">
        <v>188</v>
      </c>
      <c r="C1783" s="9" t="s">
        <v>67</v>
      </c>
      <c r="D1783" s="9" t="str">
        <f t="shared" si="27"/>
        <v>Luxembourg-Europe2006</v>
      </c>
      <c r="E1783" s="11">
        <v>3636000000</v>
      </c>
      <c r="F1783" s="11">
        <v>3138000000</v>
      </c>
    </row>
    <row r="1784" spans="1:6" ht="15" x14ac:dyDescent="0.25">
      <c r="A1784" s="5" t="s">
        <v>75</v>
      </c>
      <c r="B1784" s="12" t="s">
        <v>97</v>
      </c>
      <c r="C1784" s="9" t="s">
        <v>67</v>
      </c>
      <c r="D1784" s="9" t="str">
        <f t="shared" si="27"/>
        <v>Belgium-Europe2006</v>
      </c>
      <c r="E1784" s="11">
        <v>11625000000</v>
      </c>
      <c r="F1784" s="11">
        <v>17891000000</v>
      </c>
    </row>
    <row r="1785" spans="1:6" ht="15" x14ac:dyDescent="0.25">
      <c r="A1785" s="5" t="s">
        <v>75</v>
      </c>
      <c r="B1785" s="12" t="s">
        <v>259</v>
      </c>
      <c r="C1785" s="9" t="s">
        <v>67</v>
      </c>
      <c r="D1785" s="9" t="str">
        <f t="shared" si="27"/>
        <v>Sweden-Europe2006</v>
      </c>
      <c r="E1785" s="11">
        <v>10016000000</v>
      </c>
      <c r="F1785" s="11">
        <v>11685000000</v>
      </c>
    </row>
    <row r="1786" spans="1:6" ht="15" x14ac:dyDescent="0.25">
      <c r="A1786" s="5" t="s">
        <v>75</v>
      </c>
      <c r="B1786" s="12" t="s">
        <v>204</v>
      </c>
      <c r="C1786" s="9" t="s">
        <v>67</v>
      </c>
      <c r="D1786" s="9" t="str">
        <f t="shared" si="27"/>
        <v>Montenegro-Europe2006</v>
      </c>
      <c r="E1786" s="8"/>
      <c r="F1786" s="8"/>
    </row>
    <row r="1787" spans="1:6" ht="15" x14ac:dyDescent="0.25">
      <c r="A1787" s="5" t="s">
        <v>75</v>
      </c>
      <c r="B1787" s="12" t="s">
        <v>143</v>
      </c>
      <c r="C1787" s="9" t="s">
        <v>67</v>
      </c>
      <c r="D1787" s="9" t="str">
        <f t="shared" si="27"/>
        <v>France-Europe2006</v>
      </c>
      <c r="E1787" s="11">
        <v>54450000000</v>
      </c>
      <c r="F1787" s="11">
        <v>39331000000</v>
      </c>
    </row>
    <row r="1788" spans="1:6" ht="15" x14ac:dyDescent="0.25">
      <c r="A1788" s="5" t="s">
        <v>75</v>
      </c>
      <c r="B1788" s="12" t="s">
        <v>218</v>
      </c>
      <c r="C1788" s="9" t="s">
        <v>67</v>
      </c>
      <c r="D1788" s="9" t="str">
        <f t="shared" si="27"/>
        <v>Norway-Europe2006</v>
      </c>
      <c r="E1788" s="11">
        <v>4289000000</v>
      </c>
      <c r="F1788" s="11">
        <v>11273000000</v>
      </c>
    </row>
    <row r="1789" spans="1:6" ht="15" x14ac:dyDescent="0.25">
      <c r="A1789" s="5" t="s">
        <v>75</v>
      </c>
      <c r="B1789" s="12" t="s">
        <v>74</v>
      </c>
      <c r="C1789" s="9" t="s">
        <v>67</v>
      </c>
      <c r="D1789" s="9" t="str">
        <f t="shared" si="27"/>
        <v>Albania-Europe2006</v>
      </c>
      <c r="E1789" s="11">
        <v>1057000000</v>
      </c>
      <c r="F1789" s="11">
        <v>989000000</v>
      </c>
    </row>
    <row r="1790" spans="1:6" ht="15" x14ac:dyDescent="0.25">
      <c r="A1790" s="5" t="s">
        <v>75</v>
      </c>
      <c r="B1790" s="12" t="s">
        <v>167</v>
      </c>
      <c r="C1790" s="9" t="s">
        <v>67</v>
      </c>
      <c r="D1790" s="9" t="str">
        <f t="shared" si="27"/>
        <v>Ireland-Europe2006</v>
      </c>
      <c r="E1790" s="11">
        <v>7664000000</v>
      </c>
      <c r="F1790" s="11">
        <v>6978000000</v>
      </c>
    </row>
    <row r="1791" spans="1:6" ht="15" x14ac:dyDescent="0.25">
      <c r="A1791" s="5" t="s">
        <v>75</v>
      </c>
      <c r="B1791" s="12" t="s">
        <v>162</v>
      </c>
      <c r="C1791" s="9" t="s">
        <v>67</v>
      </c>
      <c r="D1791" s="9" t="str">
        <f t="shared" si="27"/>
        <v>Iceland-Europe2006</v>
      </c>
      <c r="E1791" s="11">
        <v>702000000</v>
      </c>
      <c r="F1791" s="11">
        <v>1084000000</v>
      </c>
    </row>
    <row r="1792" spans="1:6" ht="15" x14ac:dyDescent="0.25">
      <c r="A1792" s="5" t="s">
        <v>75</v>
      </c>
      <c r="B1792" s="12" t="s">
        <v>177</v>
      </c>
      <c r="C1792" s="9" t="s">
        <v>67</v>
      </c>
      <c r="D1792" s="9" t="str">
        <f t="shared" si="27"/>
        <v>Kosovo-Europe2006</v>
      </c>
      <c r="E1792" s="8"/>
      <c r="F1792" s="8"/>
    </row>
    <row r="1793" spans="1:6" ht="15" x14ac:dyDescent="0.25">
      <c r="A1793" s="5" t="s">
        <v>75</v>
      </c>
      <c r="B1793" s="12" t="s">
        <v>270</v>
      </c>
      <c r="C1793" s="9" t="s">
        <v>67</v>
      </c>
      <c r="D1793" s="9" t="str">
        <f t="shared" si="27"/>
        <v>Turkey-Europe2006</v>
      </c>
      <c r="E1793" s="11">
        <v>19137000000</v>
      </c>
      <c r="F1793" s="11">
        <v>3517000000</v>
      </c>
    </row>
    <row r="1794" spans="1:6" ht="15" x14ac:dyDescent="0.25">
      <c r="A1794" s="5" t="s">
        <v>75</v>
      </c>
      <c r="B1794" s="12" t="s">
        <v>202</v>
      </c>
      <c r="C1794" s="9" t="s">
        <v>68</v>
      </c>
      <c r="D1794" s="9" t="str">
        <f t="shared" si="27"/>
        <v>Monaco-Europe2007</v>
      </c>
      <c r="E1794" s="8"/>
      <c r="F1794" s="8"/>
    </row>
    <row r="1795" spans="1:6" ht="15" x14ac:dyDescent="0.25">
      <c r="A1795" s="5" t="s">
        <v>75</v>
      </c>
      <c r="B1795" s="12" t="s">
        <v>103</v>
      </c>
      <c r="C1795" s="9" t="s">
        <v>68</v>
      </c>
      <c r="D1795" s="9" t="str">
        <f t="shared" ref="D1795:D1858" si="28">CONCATENATE(B1795,C1795)</f>
        <v>Bosnia and Herzegovina-Europe2007</v>
      </c>
      <c r="E1795" s="11">
        <v>804000000</v>
      </c>
      <c r="F1795" s="11">
        <v>264000000</v>
      </c>
    </row>
    <row r="1796" spans="1:6" ht="15" x14ac:dyDescent="0.25">
      <c r="A1796" s="5" t="s">
        <v>75</v>
      </c>
      <c r="B1796" s="12" t="s">
        <v>148</v>
      </c>
      <c r="C1796" s="9" t="s">
        <v>68</v>
      </c>
      <c r="D1796" s="9" t="str">
        <f t="shared" si="28"/>
        <v>Germany-Europe2007</v>
      </c>
      <c r="E1796" s="11">
        <v>49332000000</v>
      </c>
      <c r="F1796" s="11">
        <v>96549000000</v>
      </c>
    </row>
    <row r="1797" spans="1:6" ht="15" x14ac:dyDescent="0.25">
      <c r="A1797" s="5" t="s">
        <v>75</v>
      </c>
      <c r="B1797" s="12" t="s">
        <v>238</v>
      </c>
      <c r="C1797" s="9" t="s">
        <v>68</v>
      </c>
      <c r="D1797" s="9" t="str">
        <f t="shared" si="28"/>
        <v>Serbia-Europe2007</v>
      </c>
      <c r="E1797" s="11">
        <v>1016000000</v>
      </c>
      <c r="F1797" s="11">
        <v>1202000000</v>
      </c>
    </row>
    <row r="1798" spans="1:6" ht="15" x14ac:dyDescent="0.25">
      <c r="A1798" s="5" t="s">
        <v>75</v>
      </c>
      <c r="B1798" s="12" t="s">
        <v>124</v>
      </c>
      <c r="C1798" s="9" t="s">
        <v>68</v>
      </c>
      <c r="D1798" s="9" t="str">
        <f t="shared" si="28"/>
        <v>Croatia-Europe2007</v>
      </c>
      <c r="E1798" s="11">
        <v>9601000000</v>
      </c>
      <c r="F1798" s="11">
        <v>1025000000</v>
      </c>
    </row>
    <row r="1799" spans="1:6" ht="15" x14ac:dyDescent="0.25">
      <c r="A1799" s="5" t="s">
        <v>75</v>
      </c>
      <c r="B1799" s="12" t="s">
        <v>89</v>
      </c>
      <c r="C1799" s="9" t="s">
        <v>68</v>
      </c>
      <c r="D1799" s="9" t="str">
        <f t="shared" si="28"/>
        <v>Austria-Europe2007</v>
      </c>
      <c r="E1799" s="11">
        <v>21088000000</v>
      </c>
      <c r="F1799" s="11">
        <v>12825000000</v>
      </c>
    </row>
    <row r="1800" spans="1:6" ht="15" x14ac:dyDescent="0.25">
      <c r="A1800" s="5" t="s">
        <v>75</v>
      </c>
      <c r="B1800" s="12" t="s">
        <v>195</v>
      </c>
      <c r="C1800" s="9" t="s">
        <v>68</v>
      </c>
      <c r="D1800" s="9" t="str">
        <f t="shared" si="28"/>
        <v>Malta-Europe2007</v>
      </c>
      <c r="E1800" s="11">
        <v>1185000000</v>
      </c>
      <c r="F1800" s="11">
        <v>284000000</v>
      </c>
    </row>
    <row r="1801" spans="1:6" ht="15" x14ac:dyDescent="0.25">
      <c r="A1801" s="5" t="s">
        <v>75</v>
      </c>
      <c r="B1801" s="12" t="s">
        <v>234</v>
      </c>
      <c r="C1801" s="9" t="s">
        <v>68</v>
      </c>
      <c r="D1801" s="9" t="str">
        <f t="shared" si="28"/>
        <v>San Marino-Europe2007</v>
      </c>
      <c r="E1801" s="8"/>
      <c r="F1801" s="8"/>
    </row>
    <row r="1802" spans="1:6" ht="15" x14ac:dyDescent="0.25">
      <c r="A1802" s="5" t="s">
        <v>75</v>
      </c>
      <c r="B1802" s="12" t="s">
        <v>81</v>
      </c>
      <c r="C1802" s="9" t="s">
        <v>68</v>
      </c>
      <c r="D1802" s="9" t="str">
        <f t="shared" si="28"/>
        <v>Andorra-Europe2007</v>
      </c>
      <c r="E1802" s="8"/>
      <c r="F1802" s="8"/>
    </row>
    <row r="1803" spans="1:6" ht="15" x14ac:dyDescent="0.25">
      <c r="A1803" s="5" t="s">
        <v>75</v>
      </c>
      <c r="B1803" s="12" t="s">
        <v>274</v>
      </c>
      <c r="C1803" s="9" t="s">
        <v>68</v>
      </c>
      <c r="D1803" s="9" t="str">
        <f t="shared" si="28"/>
        <v>Ukraine-Europe2007</v>
      </c>
      <c r="E1803" s="11">
        <v>5320000000</v>
      </c>
      <c r="F1803" s="11">
        <v>4022000000</v>
      </c>
    </row>
    <row r="1804" spans="1:6" ht="15" x14ac:dyDescent="0.25">
      <c r="A1804" s="5" t="s">
        <v>75</v>
      </c>
      <c r="B1804" s="12" t="s">
        <v>187</v>
      </c>
      <c r="C1804" s="9" t="s">
        <v>68</v>
      </c>
      <c r="D1804" s="9" t="str">
        <f t="shared" si="28"/>
        <v>Lithuania-Europe2007</v>
      </c>
      <c r="E1804" s="11">
        <v>1192000000</v>
      </c>
      <c r="F1804" s="11">
        <v>1168000000</v>
      </c>
    </row>
    <row r="1805" spans="1:6" ht="15" x14ac:dyDescent="0.25">
      <c r="A1805" s="5" t="s">
        <v>75</v>
      </c>
      <c r="B1805" s="12" t="s">
        <v>230</v>
      </c>
      <c r="C1805" s="9" t="s">
        <v>68</v>
      </c>
      <c r="D1805" s="9" t="str">
        <f t="shared" si="28"/>
        <v>Romania-Europe2007</v>
      </c>
      <c r="E1805" s="11">
        <v>2073000000</v>
      </c>
      <c r="F1805" s="11">
        <v>1725000000</v>
      </c>
    </row>
    <row r="1806" spans="1:6" ht="15" x14ac:dyDescent="0.25">
      <c r="A1806" s="5" t="s">
        <v>75</v>
      </c>
      <c r="B1806" s="12" t="s">
        <v>107</v>
      </c>
      <c r="C1806" s="9" t="s">
        <v>68</v>
      </c>
      <c r="D1806" s="9" t="str">
        <f t="shared" si="28"/>
        <v>Bulgaria-Europe2007</v>
      </c>
      <c r="E1806" s="11">
        <v>4181000000</v>
      </c>
      <c r="F1806" s="11">
        <v>2142000000</v>
      </c>
    </row>
    <row r="1807" spans="1:6" ht="15" x14ac:dyDescent="0.25">
      <c r="A1807" s="5" t="s">
        <v>75</v>
      </c>
      <c r="B1807" s="12" t="s">
        <v>161</v>
      </c>
      <c r="C1807" s="9" t="s">
        <v>68</v>
      </c>
      <c r="D1807" s="9" t="str">
        <f t="shared" si="28"/>
        <v>Hungary-Europe2007</v>
      </c>
      <c r="E1807" s="11">
        <v>5628000000</v>
      </c>
      <c r="F1807" s="11">
        <v>3088000000</v>
      </c>
    </row>
    <row r="1808" spans="1:6" ht="15" x14ac:dyDescent="0.25">
      <c r="A1808" s="5" t="s">
        <v>75</v>
      </c>
      <c r="B1808" s="12" t="s">
        <v>243</v>
      </c>
      <c r="C1808" s="9" t="s">
        <v>68</v>
      </c>
      <c r="D1808" s="9" t="str">
        <f t="shared" si="28"/>
        <v>Slovakia-Europe2007</v>
      </c>
      <c r="E1808" s="11">
        <v>2352000000</v>
      </c>
      <c r="F1808" s="11">
        <v>1825000000</v>
      </c>
    </row>
    <row r="1809" spans="1:6" ht="15" x14ac:dyDescent="0.25">
      <c r="A1809" s="5" t="s">
        <v>75</v>
      </c>
      <c r="B1809" s="12" t="s">
        <v>226</v>
      </c>
      <c r="C1809" s="9" t="s">
        <v>68</v>
      </c>
      <c r="D1809" s="9" t="str">
        <f t="shared" si="28"/>
        <v>Poland-Europe2007</v>
      </c>
      <c r="E1809" s="11">
        <v>11686000000</v>
      </c>
      <c r="F1809" s="11">
        <v>8342000000</v>
      </c>
    </row>
    <row r="1810" spans="1:6" ht="15" x14ac:dyDescent="0.25">
      <c r="A1810" s="5" t="s">
        <v>75</v>
      </c>
      <c r="B1810" s="12" t="s">
        <v>227</v>
      </c>
      <c r="C1810" s="9" t="s">
        <v>68</v>
      </c>
      <c r="D1810" s="9" t="str">
        <f t="shared" si="28"/>
        <v>Portugal-Europe2007</v>
      </c>
      <c r="E1810" s="11">
        <v>12917000000</v>
      </c>
      <c r="F1810" s="11">
        <v>4864000000</v>
      </c>
    </row>
    <row r="1811" spans="1:6" ht="15" x14ac:dyDescent="0.25">
      <c r="A1811" s="5" t="s">
        <v>75</v>
      </c>
      <c r="B1811" s="12" t="s">
        <v>244</v>
      </c>
      <c r="C1811" s="9" t="s">
        <v>68</v>
      </c>
      <c r="D1811" s="9" t="str">
        <f t="shared" si="28"/>
        <v>Slovenia-Europe2007</v>
      </c>
      <c r="E1811" s="11">
        <v>2465000000</v>
      </c>
      <c r="F1811" s="11">
        <v>1260000000</v>
      </c>
    </row>
    <row r="1812" spans="1:6" ht="15" x14ac:dyDescent="0.25">
      <c r="A1812" s="5" t="s">
        <v>75</v>
      </c>
      <c r="B1812" s="12" t="s">
        <v>150</v>
      </c>
      <c r="C1812" s="9" t="s">
        <v>68</v>
      </c>
      <c r="D1812" s="9" t="str">
        <f t="shared" si="28"/>
        <v>Greece-Europe2007</v>
      </c>
      <c r="E1812" s="11">
        <v>15687000000</v>
      </c>
      <c r="F1812" s="11">
        <v>3430000000</v>
      </c>
    </row>
    <row r="1813" spans="1:6" ht="15" x14ac:dyDescent="0.25">
      <c r="A1813" s="5" t="s">
        <v>75</v>
      </c>
      <c r="B1813" s="12" t="s">
        <v>186</v>
      </c>
      <c r="C1813" s="9" t="s">
        <v>68</v>
      </c>
      <c r="D1813" s="9" t="str">
        <f t="shared" si="28"/>
        <v>Liechtenstein-Europe2007</v>
      </c>
      <c r="E1813" s="8"/>
      <c r="F1813" s="8"/>
    </row>
    <row r="1814" spans="1:6" ht="15" x14ac:dyDescent="0.25">
      <c r="A1814" s="5" t="s">
        <v>75</v>
      </c>
      <c r="B1814" s="12" t="s">
        <v>170</v>
      </c>
      <c r="C1814" s="9" t="s">
        <v>68</v>
      </c>
      <c r="D1814" s="9" t="str">
        <f t="shared" si="28"/>
        <v>Italy-Europe2007</v>
      </c>
      <c r="E1814" s="11">
        <v>46144000000</v>
      </c>
      <c r="F1814" s="11">
        <v>32754000000</v>
      </c>
    </row>
    <row r="1815" spans="1:6" ht="15" x14ac:dyDescent="0.25">
      <c r="A1815" s="5" t="s">
        <v>75</v>
      </c>
      <c r="B1815" s="12" t="s">
        <v>260</v>
      </c>
      <c r="C1815" s="9" t="s">
        <v>68</v>
      </c>
      <c r="D1815" s="9" t="str">
        <f t="shared" si="28"/>
        <v>Switzerland-Europe2007</v>
      </c>
      <c r="E1815" s="11">
        <v>14721000000</v>
      </c>
      <c r="F1815" s="11">
        <v>12298000000</v>
      </c>
    </row>
    <row r="1816" spans="1:6" ht="15" x14ac:dyDescent="0.25">
      <c r="A1816" s="5" t="s">
        <v>75</v>
      </c>
      <c r="B1816" s="12" t="s">
        <v>168</v>
      </c>
      <c r="C1816" s="9" t="s">
        <v>68</v>
      </c>
      <c r="D1816" s="9" t="str">
        <f t="shared" si="28"/>
        <v>Isle of Man-Europe2007</v>
      </c>
      <c r="E1816" s="8"/>
      <c r="F1816" s="8"/>
    </row>
    <row r="1817" spans="1:6" ht="15" x14ac:dyDescent="0.25">
      <c r="A1817" s="5" t="s">
        <v>75</v>
      </c>
      <c r="B1817" s="12" t="s">
        <v>231</v>
      </c>
      <c r="C1817" s="9" t="s">
        <v>68</v>
      </c>
      <c r="D1817" s="9" t="str">
        <f t="shared" si="28"/>
        <v>Russia-Europe2007</v>
      </c>
      <c r="E1817" s="11">
        <v>12427000000</v>
      </c>
      <c r="F1817" s="11">
        <v>23248000000</v>
      </c>
    </row>
    <row r="1818" spans="1:6" ht="15" x14ac:dyDescent="0.25">
      <c r="A1818" s="5" t="s">
        <v>75</v>
      </c>
      <c r="B1818" s="12" t="s">
        <v>96</v>
      </c>
      <c r="C1818" s="9" t="s">
        <v>68</v>
      </c>
      <c r="D1818" s="9" t="str">
        <f t="shared" si="28"/>
        <v>Belarus-Europe2007</v>
      </c>
      <c r="E1818" s="11">
        <v>479000000</v>
      </c>
      <c r="F1818" s="11">
        <v>724000000</v>
      </c>
    </row>
    <row r="1819" spans="1:6" ht="15" x14ac:dyDescent="0.25">
      <c r="A1819" s="5" t="s">
        <v>75</v>
      </c>
      <c r="B1819" s="12" t="s">
        <v>181</v>
      </c>
      <c r="C1819" s="9" t="s">
        <v>68</v>
      </c>
      <c r="D1819" s="9" t="str">
        <f t="shared" si="28"/>
        <v>Latvia-Europe2007</v>
      </c>
      <c r="E1819" s="11">
        <v>881000000</v>
      </c>
      <c r="F1819" s="11">
        <v>1021000000</v>
      </c>
    </row>
    <row r="1820" spans="1:6" ht="15" x14ac:dyDescent="0.25">
      <c r="A1820" s="5" t="s">
        <v>75</v>
      </c>
      <c r="B1820" s="12" t="s">
        <v>217</v>
      </c>
      <c r="C1820" s="9" t="s">
        <v>68</v>
      </c>
      <c r="D1820" s="9" t="str">
        <f t="shared" si="28"/>
        <v>North Macedonia-Europe2007</v>
      </c>
      <c r="E1820" s="11">
        <v>219000000</v>
      </c>
      <c r="F1820" s="11">
        <v>147000000</v>
      </c>
    </row>
    <row r="1821" spans="1:6" ht="15" x14ac:dyDescent="0.25">
      <c r="A1821" s="5" t="s">
        <v>75</v>
      </c>
      <c r="B1821" s="12" t="s">
        <v>128</v>
      </c>
      <c r="C1821" s="9" t="s">
        <v>68</v>
      </c>
      <c r="D1821" s="9" t="str">
        <f t="shared" si="28"/>
        <v>Czech Republic-Europe2007</v>
      </c>
      <c r="E1821" s="11">
        <v>7775000000</v>
      </c>
      <c r="F1821" s="11">
        <v>3704000000</v>
      </c>
    </row>
    <row r="1822" spans="1:6" ht="15" x14ac:dyDescent="0.25">
      <c r="A1822" s="5" t="s">
        <v>75</v>
      </c>
      <c r="B1822" s="12" t="s">
        <v>142</v>
      </c>
      <c r="C1822" s="9" t="s">
        <v>68</v>
      </c>
      <c r="D1822" s="9" t="str">
        <f t="shared" si="28"/>
        <v>Finland-Europe2007</v>
      </c>
      <c r="E1822" s="11">
        <v>4287000000</v>
      </c>
      <c r="F1822" s="11">
        <v>4812000000</v>
      </c>
    </row>
    <row r="1823" spans="1:6" ht="15" x14ac:dyDescent="0.25">
      <c r="A1823" s="5" t="s">
        <v>75</v>
      </c>
      <c r="B1823" s="12" t="s">
        <v>188</v>
      </c>
      <c r="C1823" s="9" t="s">
        <v>68</v>
      </c>
      <c r="D1823" s="9" t="str">
        <f t="shared" si="28"/>
        <v>Luxembourg-Europe2007</v>
      </c>
      <c r="E1823" s="11">
        <v>4032000000</v>
      </c>
      <c r="F1823" s="11">
        <v>3476000000</v>
      </c>
    </row>
    <row r="1824" spans="1:6" ht="15" x14ac:dyDescent="0.25">
      <c r="A1824" s="5" t="s">
        <v>75</v>
      </c>
      <c r="B1824" s="12" t="s">
        <v>210</v>
      </c>
      <c r="C1824" s="9" t="s">
        <v>68</v>
      </c>
      <c r="D1824" s="9" t="str">
        <f t="shared" si="28"/>
        <v>Netherlands-Europe2007</v>
      </c>
      <c r="E1824" s="11">
        <v>19922000000</v>
      </c>
      <c r="F1824" s="11">
        <v>19477000000</v>
      </c>
    </row>
    <row r="1825" spans="1:6" ht="15" x14ac:dyDescent="0.25">
      <c r="A1825" s="5" t="s">
        <v>75</v>
      </c>
      <c r="B1825" s="12" t="s">
        <v>250</v>
      </c>
      <c r="C1825" s="9" t="s">
        <v>68</v>
      </c>
      <c r="D1825" s="9" t="str">
        <f t="shared" si="28"/>
        <v>Spain-Europe2007</v>
      </c>
      <c r="E1825" s="11">
        <v>65020000000</v>
      </c>
      <c r="F1825" s="11">
        <v>24355000000</v>
      </c>
    </row>
    <row r="1826" spans="1:6" ht="15" x14ac:dyDescent="0.25">
      <c r="A1826" s="5" t="s">
        <v>75</v>
      </c>
      <c r="B1826" s="12" t="s">
        <v>201</v>
      </c>
      <c r="C1826" s="9" t="s">
        <v>68</v>
      </c>
      <c r="D1826" s="9" t="str">
        <f t="shared" si="28"/>
        <v>Moldova-Europe2007</v>
      </c>
      <c r="E1826" s="11">
        <v>229000000</v>
      </c>
      <c r="F1826" s="11">
        <v>290000000</v>
      </c>
    </row>
    <row r="1827" spans="1:6" ht="15" x14ac:dyDescent="0.25">
      <c r="A1827" s="5" t="s">
        <v>75</v>
      </c>
      <c r="B1827" s="12" t="s">
        <v>138</v>
      </c>
      <c r="C1827" s="9" t="s">
        <v>68</v>
      </c>
      <c r="D1827" s="9" t="str">
        <f t="shared" si="28"/>
        <v>Estonia-Europe2007</v>
      </c>
      <c r="E1827" s="11">
        <v>1416000000</v>
      </c>
      <c r="F1827" s="11">
        <v>804000000</v>
      </c>
    </row>
    <row r="1828" spans="1:6" ht="15" x14ac:dyDescent="0.25">
      <c r="A1828" s="5" t="s">
        <v>75</v>
      </c>
      <c r="B1828" s="12" t="s">
        <v>129</v>
      </c>
      <c r="C1828" s="9" t="s">
        <v>68</v>
      </c>
      <c r="D1828" s="9" t="str">
        <f t="shared" si="28"/>
        <v>Denmark-Europe2007</v>
      </c>
      <c r="E1828" s="11">
        <v>5978000000</v>
      </c>
      <c r="F1828" s="11">
        <v>8830000000</v>
      </c>
    </row>
    <row r="1829" spans="1:6" ht="15" x14ac:dyDescent="0.25">
      <c r="A1829" s="5" t="s">
        <v>75</v>
      </c>
      <c r="B1829" s="12" t="s">
        <v>127</v>
      </c>
      <c r="C1829" s="9" t="s">
        <v>68</v>
      </c>
      <c r="D1829" s="9" t="str">
        <f t="shared" si="28"/>
        <v>Cyprus-Europe2007</v>
      </c>
      <c r="E1829" s="11">
        <v>3108000000</v>
      </c>
      <c r="F1829" s="11">
        <v>1554000000</v>
      </c>
    </row>
    <row r="1830" spans="1:6" ht="15" x14ac:dyDescent="0.25">
      <c r="A1830" s="5" t="s">
        <v>75</v>
      </c>
      <c r="B1830" s="12" t="s">
        <v>97</v>
      </c>
      <c r="C1830" s="9" t="s">
        <v>68</v>
      </c>
      <c r="D1830" s="9" t="str">
        <f t="shared" si="28"/>
        <v>Belgium-Europe2007</v>
      </c>
      <c r="E1830" s="11">
        <v>12371000000</v>
      </c>
      <c r="F1830" s="11">
        <v>19215000000</v>
      </c>
    </row>
    <row r="1831" spans="1:6" ht="15" x14ac:dyDescent="0.25">
      <c r="A1831" s="5" t="s">
        <v>75</v>
      </c>
      <c r="B1831" s="12" t="s">
        <v>218</v>
      </c>
      <c r="C1831" s="9" t="s">
        <v>68</v>
      </c>
      <c r="D1831" s="9" t="str">
        <f t="shared" si="28"/>
        <v>Norway-Europe2007</v>
      </c>
      <c r="E1831" s="11">
        <v>5322000000</v>
      </c>
      <c r="F1831" s="11">
        <v>13256000000</v>
      </c>
    </row>
    <row r="1832" spans="1:6" ht="15" x14ac:dyDescent="0.25">
      <c r="A1832" s="5" t="s">
        <v>75</v>
      </c>
      <c r="B1832" s="12" t="s">
        <v>259</v>
      </c>
      <c r="C1832" s="9" t="s">
        <v>68</v>
      </c>
      <c r="D1832" s="9" t="str">
        <f t="shared" si="28"/>
        <v>Sweden-Europe2007</v>
      </c>
      <c r="E1832" s="11">
        <v>12259000000</v>
      </c>
      <c r="F1832" s="11">
        <v>14336000000</v>
      </c>
    </row>
    <row r="1833" spans="1:6" ht="15" x14ac:dyDescent="0.25">
      <c r="A1833" s="5" t="s">
        <v>75</v>
      </c>
      <c r="B1833" s="12" t="s">
        <v>204</v>
      </c>
      <c r="C1833" s="9" t="s">
        <v>68</v>
      </c>
      <c r="D1833" s="9" t="str">
        <f t="shared" si="28"/>
        <v>Montenegro-Europe2007</v>
      </c>
      <c r="E1833" s="11">
        <v>660000000</v>
      </c>
      <c r="F1833" s="11">
        <v>58000000</v>
      </c>
    </row>
    <row r="1834" spans="1:6" ht="15" x14ac:dyDescent="0.25">
      <c r="A1834" s="5" t="s">
        <v>75</v>
      </c>
      <c r="B1834" s="12" t="s">
        <v>74</v>
      </c>
      <c r="C1834" s="9" t="s">
        <v>68</v>
      </c>
      <c r="D1834" s="9" t="str">
        <f t="shared" si="28"/>
        <v>Albania-Europe2007</v>
      </c>
      <c r="E1834" s="11">
        <v>1479000000</v>
      </c>
      <c r="F1834" s="11">
        <v>1331000000</v>
      </c>
    </row>
    <row r="1835" spans="1:6" ht="15" x14ac:dyDescent="0.25">
      <c r="A1835" s="5" t="s">
        <v>75</v>
      </c>
      <c r="B1835" s="12" t="s">
        <v>276</v>
      </c>
      <c r="C1835" s="9" t="s">
        <v>68</v>
      </c>
      <c r="D1835" s="9" t="str">
        <f t="shared" si="28"/>
        <v>United Kingdom-Europe2007</v>
      </c>
      <c r="E1835" s="11">
        <v>48193000000</v>
      </c>
      <c r="F1835" s="11">
        <v>86747000000</v>
      </c>
    </row>
    <row r="1836" spans="1:6" ht="15" x14ac:dyDescent="0.25">
      <c r="A1836" s="5" t="s">
        <v>75</v>
      </c>
      <c r="B1836" s="12" t="s">
        <v>143</v>
      </c>
      <c r="C1836" s="9" t="s">
        <v>68</v>
      </c>
      <c r="D1836" s="9" t="str">
        <f t="shared" si="28"/>
        <v>France-Europe2007</v>
      </c>
      <c r="E1836" s="11">
        <v>63701000000</v>
      </c>
      <c r="F1836" s="11">
        <v>46029000000</v>
      </c>
    </row>
    <row r="1837" spans="1:6" ht="15" x14ac:dyDescent="0.25">
      <c r="A1837" s="5" t="s">
        <v>75</v>
      </c>
      <c r="B1837" s="12" t="s">
        <v>140</v>
      </c>
      <c r="C1837" s="9" t="s">
        <v>68</v>
      </c>
      <c r="D1837" s="9" t="str">
        <f t="shared" si="28"/>
        <v>Faeroe Islands-Europe2007</v>
      </c>
      <c r="E1837" s="8"/>
      <c r="F1837" s="8"/>
    </row>
    <row r="1838" spans="1:6" ht="15" x14ac:dyDescent="0.25">
      <c r="A1838" s="5" t="s">
        <v>75</v>
      </c>
      <c r="B1838" s="12" t="s">
        <v>162</v>
      </c>
      <c r="C1838" s="9" t="s">
        <v>68</v>
      </c>
      <c r="D1838" s="9" t="str">
        <f t="shared" si="28"/>
        <v>Iceland-Europe2007</v>
      </c>
      <c r="E1838" s="11">
        <v>848000000</v>
      </c>
      <c r="F1838" s="11">
        <v>1336000000</v>
      </c>
    </row>
    <row r="1839" spans="1:6" ht="15" x14ac:dyDescent="0.25">
      <c r="A1839" s="5" t="s">
        <v>75</v>
      </c>
      <c r="B1839" s="12" t="s">
        <v>167</v>
      </c>
      <c r="C1839" s="9" t="s">
        <v>68</v>
      </c>
      <c r="D1839" s="9" t="str">
        <f t="shared" si="28"/>
        <v>Ireland-Europe2007</v>
      </c>
      <c r="E1839" s="11">
        <v>9263000000</v>
      </c>
      <c r="F1839" s="11">
        <v>8785000000</v>
      </c>
    </row>
    <row r="1840" spans="1:6" ht="15" x14ac:dyDescent="0.25">
      <c r="A1840" s="5" t="s">
        <v>75</v>
      </c>
      <c r="B1840" s="12" t="s">
        <v>177</v>
      </c>
      <c r="C1840" s="9" t="s">
        <v>68</v>
      </c>
      <c r="D1840" s="9" t="str">
        <f t="shared" si="28"/>
        <v>Kosovo-Europe2007</v>
      </c>
      <c r="E1840" s="8"/>
      <c r="F1840" s="8"/>
    </row>
    <row r="1841" spans="1:6" ht="15" x14ac:dyDescent="0.25">
      <c r="A1841" s="5" t="s">
        <v>75</v>
      </c>
      <c r="B1841" s="12" t="s">
        <v>270</v>
      </c>
      <c r="C1841" s="9" t="s">
        <v>68</v>
      </c>
      <c r="D1841" s="9" t="str">
        <f t="shared" si="28"/>
        <v>Turkey-Europe2007</v>
      </c>
      <c r="E1841" s="11">
        <v>21662000000</v>
      </c>
      <c r="F1841" s="11">
        <v>4254000000</v>
      </c>
    </row>
    <row r="1842" spans="1:6" ht="15" x14ac:dyDescent="0.25">
      <c r="A1842" s="5" t="s">
        <v>75</v>
      </c>
      <c r="B1842" s="12" t="s">
        <v>168</v>
      </c>
      <c r="C1842" s="9" t="s">
        <v>69</v>
      </c>
      <c r="D1842" s="9" t="str">
        <f t="shared" si="28"/>
        <v>Isle of Man-Europe2008</v>
      </c>
      <c r="E1842" s="8"/>
      <c r="F1842" s="8"/>
    </row>
    <row r="1843" spans="1:6" ht="15" x14ac:dyDescent="0.25">
      <c r="A1843" s="5" t="s">
        <v>75</v>
      </c>
      <c r="B1843" s="12" t="s">
        <v>202</v>
      </c>
      <c r="C1843" s="9" t="s">
        <v>69</v>
      </c>
      <c r="D1843" s="9" t="str">
        <f t="shared" si="28"/>
        <v>Monaco-Europe2008</v>
      </c>
      <c r="E1843" s="8"/>
      <c r="F1843" s="8"/>
    </row>
    <row r="1844" spans="1:6" ht="15" x14ac:dyDescent="0.25">
      <c r="A1844" s="5" t="s">
        <v>75</v>
      </c>
      <c r="B1844" s="12" t="s">
        <v>140</v>
      </c>
      <c r="C1844" s="9" t="s">
        <v>69</v>
      </c>
      <c r="D1844" s="9" t="str">
        <f t="shared" si="28"/>
        <v>Faeroe Islands-Europe2008</v>
      </c>
      <c r="E1844" s="8"/>
      <c r="F1844" s="8"/>
    </row>
    <row r="1845" spans="1:6" ht="15" x14ac:dyDescent="0.25">
      <c r="A1845" s="5" t="s">
        <v>75</v>
      </c>
      <c r="B1845" s="12" t="s">
        <v>103</v>
      </c>
      <c r="C1845" s="9" t="s">
        <v>69</v>
      </c>
      <c r="D1845" s="9" t="str">
        <f t="shared" si="28"/>
        <v>Bosnia and Herzegovina-Europe2008</v>
      </c>
      <c r="E1845" s="11">
        <v>913000000</v>
      </c>
      <c r="F1845" s="11">
        <v>345000000</v>
      </c>
    </row>
    <row r="1846" spans="1:6" ht="15" x14ac:dyDescent="0.25">
      <c r="A1846" s="5" t="s">
        <v>75</v>
      </c>
      <c r="B1846" s="12" t="s">
        <v>148</v>
      </c>
      <c r="C1846" s="9" t="s">
        <v>69</v>
      </c>
      <c r="D1846" s="9" t="str">
        <f t="shared" si="28"/>
        <v>Germany-Europe2008</v>
      </c>
      <c r="E1846" s="11">
        <v>53398000000</v>
      </c>
      <c r="F1846" s="8"/>
    </row>
    <row r="1847" spans="1:6" ht="15" x14ac:dyDescent="0.25">
      <c r="A1847" s="5" t="s">
        <v>75</v>
      </c>
      <c r="B1847" s="12" t="s">
        <v>238</v>
      </c>
      <c r="C1847" s="9" t="s">
        <v>69</v>
      </c>
      <c r="D1847" s="9" t="str">
        <f t="shared" si="28"/>
        <v>Serbia-Europe2008</v>
      </c>
      <c r="E1847" s="11">
        <v>1133000000</v>
      </c>
      <c r="F1847" s="11">
        <v>1468000000</v>
      </c>
    </row>
    <row r="1848" spans="1:6" ht="15" x14ac:dyDescent="0.25">
      <c r="A1848" s="5" t="s">
        <v>75</v>
      </c>
      <c r="B1848" s="12" t="s">
        <v>89</v>
      </c>
      <c r="C1848" s="9" t="s">
        <v>69</v>
      </c>
      <c r="D1848" s="9" t="str">
        <f t="shared" si="28"/>
        <v>Austria-Europe2008</v>
      </c>
      <c r="E1848" s="11">
        <v>24346000000</v>
      </c>
      <c r="F1848" s="11">
        <v>13993000000</v>
      </c>
    </row>
    <row r="1849" spans="1:6" ht="15" x14ac:dyDescent="0.25">
      <c r="A1849" s="5" t="s">
        <v>75</v>
      </c>
      <c r="B1849" s="12" t="s">
        <v>81</v>
      </c>
      <c r="C1849" s="9" t="s">
        <v>69</v>
      </c>
      <c r="D1849" s="9" t="str">
        <f t="shared" si="28"/>
        <v>Andorra-Europe2008</v>
      </c>
      <c r="E1849" s="8"/>
      <c r="F1849" s="8"/>
    </row>
    <row r="1850" spans="1:6" ht="15" x14ac:dyDescent="0.25">
      <c r="A1850" s="5" t="s">
        <v>75</v>
      </c>
      <c r="B1850" s="12" t="s">
        <v>107</v>
      </c>
      <c r="C1850" s="9" t="s">
        <v>69</v>
      </c>
      <c r="D1850" s="9" t="str">
        <f t="shared" si="28"/>
        <v>Bulgaria-Europe2008</v>
      </c>
      <c r="E1850" s="11">
        <v>4852000000</v>
      </c>
      <c r="F1850" s="11">
        <v>2602000000</v>
      </c>
    </row>
    <row r="1851" spans="1:6" ht="15" x14ac:dyDescent="0.25">
      <c r="A1851" s="5" t="s">
        <v>75</v>
      </c>
      <c r="B1851" s="12" t="s">
        <v>161</v>
      </c>
      <c r="C1851" s="9" t="s">
        <v>69</v>
      </c>
      <c r="D1851" s="9" t="str">
        <f t="shared" si="28"/>
        <v>Hungary-Europe2008</v>
      </c>
      <c r="E1851" s="11">
        <v>7113000000</v>
      </c>
      <c r="F1851" s="11">
        <v>3833000000</v>
      </c>
    </row>
    <row r="1852" spans="1:6" ht="15" x14ac:dyDescent="0.25">
      <c r="A1852" s="5" t="s">
        <v>75</v>
      </c>
      <c r="B1852" s="12" t="s">
        <v>124</v>
      </c>
      <c r="C1852" s="9" t="s">
        <v>69</v>
      </c>
      <c r="D1852" s="9" t="str">
        <f t="shared" si="28"/>
        <v>Croatia-Europe2008</v>
      </c>
      <c r="E1852" s="11">
        <v>11681000000</v>
      </c>
      <c r="F1852" s="11">
        <v>1156000000</v>
      </c>
    </row>
    <row r="1853" spans="1:6" ht="15" x14ac:dyDescent="0.25">
      <c r="A1853" s="5" t="s">
        <v>75</v>
      </c>
      <c r="B1853" s="12" t="s">
        <v>227</v>
      </c>
      <c r="C1853" s="9" t="s">
        <v>69</v>
      </c>
      <c r="D1853" s="9" t="str">
        <f t="shared" si="28"/>
        <v>Portugal-Europe2008</v>
      </c>
      <c r="E1853" s="11">
        <v>14047000000</v>
      </c>
      <c r="F1853" s="11">
        <v>5283000000</v>
      </c>
    </row>
    <row r="1854" spans="1:6" ht="15" x14ac:dyDescent="0.25">
      <c r="A1854" s="5" t="s">
        <v>75</v>
      </c>
      <c r="B1854" s="12" t="s">
        <v>195</v>
      </c>
      <c r="C1854" s="9" t="s">
        <v>69</v>
      </c>
      <c r="D1854" s="9" t="str">
        <f t="shared" si="28"/>
        <v>Malta-Europe2008</v>
      </c>
      <c r="E1854" s="11">
        <v>1336000000</v>
      </c>
      <c r="F1854" s="11">
        <v>361000000</v>
      </c>
    </row>
    <row r="1855" spans="1:6" ht="15" x14ac:dyDescent="0.25">
      <c r="A1855" s="5" t="s">
        <v>75</v>
      </c>
      <c r="B1855" s="12" t="s">
        <v>170</v>
      </c>
      <c r="C1855" s="9" t="s">
        <v>69</v>
      </c>
      <c r="D1855" s="9" t="str">
        <f t="shared" si="28"/>
        <v>Italy-Europe2008</v>
      </c>
      <c r="E1855" s="11">
        <v>48757000000</v>
      </c>
      <c r="F1855" s="11">
        <v>37807000000</v>
      </c>
    </row>
    <row r="1856" spans="1:6" ht="15" x14ac:dyDescent="0.25">
      <c r="A1856" s="5" t="s">
        <v>75</v>
      </c>
      <c r="B1856" s="12" t="s">
        <v>260</v>
      </c>
      <c r="C1856" s="9" t="s">
        <v>69</v>
      </c>
      <c r="D1856" s="9" t="str">
        <f t="shared" si="28"/>
        <v>Switzerland-Europe2008</v>
      </c>
      <c r="E1856" s="11">
        <v>17570000000</v>
      </c>
      <c r="F1856" s="11">
        <v>13346000000</v>
      </c>
    </row>
    <row r="1857" spans="1:6" ht="15" x14ac:dyDescent="0.25">
      <c r="A1857" s="5" t="s">
        <v>75</v>
      </c>
      <c r="B1857" s="12" t="s">
        <v>186</v>
      </c>
      <c r="C1857" s="9" t="s">
        <v>69</v>
      </c>
      <c r="D1857" s="9" t="str">
        <f t="shared" si="28"/>
        <v>Liechtenstein-Europe2008</v>
      </c>
      <c r="E1857" s="8"/>
      <c r="F1857" s="8"/>
    </row>
    <row r="1858" spans="1:6" ht="15" x14ac:dyDescent="0.25">
      <c r="A1858" s="5" t="s">
        <v>75</v>
      </c>
      <c r="B1858" s="12" t="s">
        <v>274</v>
      </c>
      <c r="C1858" s="9" t="s">
        <v>69</v>
      </c>
      <c r="D1858" s="9" t="str">
        <f t="shared" si="28"/>
        <v>Ukraine-Europe2008</v>
      </c>
      <c r="E1858" s="11">
        <v>6722000000</v>
      </c>
      <c r="F1858" s="11">
        <v>4585000000</v>
      </c>
    </row>
    <row r="1859" spans="1:6" ht="15" x14ac:dyDescent="0.25">
      <c r="A1859" s="5" t="s">
        <v>75</v>
      </c>
      <c r="B1859" s="12" t="s">
        <v>96</v>
      </c>
      <c r="C1859" s="9" t="s">
        <v>69</v>
      </c>
      <c r="D1859" s="9" t="str">
        <f t="shared" ref="D1859:D1922" si="29">CONCATENATE(B1859,C1859)</f>
        <v>Belarus-Europe2008</v>
      </c>
      <c r="E1859" s="11">
        <v>585000000</v>
      </c>
      <c r="F1859" s="11">
        <v>860000000</v>
      </c>
    </row>
    <row r="1860" spans="1:6" ht="15" x14ac:dyDescent="0.25">
      <c r="A1860" s="5" t="s">
        <v>75</v>
      </c>
      <c r="B1860" s="12" t="s">
        <v>187</v>
      </c>
      <c r="C1860" s="9" t="s">
        <v>69</v>
      </c>
      <c r="D1860" s="9" t="str">
        <f t="shared" si="29"/>
        <v>Lithuania-Europe2008</v>
      </c>
      <c r="E1860" s="11">
        <v>1316000000</v>
      </c>
      <c r="F1860" s="11">
        <v>1567000000</v>
      </c>
    </row>
    <row r="1861" spans="1:6" ht="15" x14ac:dyDescent="0.25">
      <c r="A1861" s="5" t="s">
        <v>75</v>
      </c>
      <c r="B1861" s="12" t="s">
        <v>181</v>
      </c>
      <c r="C1861" s="9" t="s">
        <v>69</v>
      </c>
      <c r="D1861" s="9" t="str">
        <f t="shared" si="29"/>
        <v>Latvia-Europe2008</v>
      </c>
      <c r="E1861" s="11">
        <v>1134000000</v>
      </c>
      <c r="F1861" s="11">
        <v>1250000000</v>
      </c>
    </row>
    <row r="1862" spans="1:6" ht="15" x14ac:dyDescent="0.25">
      <c r="A1862" s="5" t="s">
        <v>75</v>
      </c>
      <c r="B1862" s="12" t="s">
        <v>230</v>
      </c>
      <c r="C1862" s="9" t="s">
        <v>69</v>
      </c>
      <c r="D1862" s="9" t="str">
        <f t="shared" si="29"/>
        <v>Romania-Europe2008</v>
      </c>
      <c r="E1862" s="11">
        <v>2625000000</v>
      </c>
      <c r="F1862" s="11">
        <v>2409000000</v>
      </c>
    </row>
    <row r="1863" spans="1:6" ht="15" x14ac:dyDescent="0.25">
      <c r="A1863" s="5" t="s">
        <v>75</v>
      </c>
      <c r="B1863" s="12" t="s">
        <v>243</v>
      </c>
      <c r="C1863" s="9" t="s">
        <v>69</v>
      </c>
      <c r="D1863" s="9" t="str">
        <f t="shared" si="29"/>
        <v>Slovakia-Europe2008</v>
      </c>
      <c r="E1863" s="11">
        <v>3004000000</v>
      </c>
      <c r="F1863" s="11">
        <v>2596000000</v>
      </c>
    </row>
    <row r="1864" spans="1:6" ht="15" x14ac:dyDescent="0.25">
      <c r="A1864" s="5" t="s">
        <v>75</v>
      </c>
      <c r="B1864" s="12" t="s">
        <v>226</v>
      </c>
      <c r="C1864" s="9" t="s">
        <v>69</v>
      </c>
      <c r="D1864" s="9" t="str">
        <f t="shared" si="29"/>
        <v>Poland-Europe2008</v>
      </c>
      <c r="E1864" s="11">
        <v>12837000000</v>
      </c>
      <c r="F1864" s="11">
        <v>10689000000</v>
      </c>
    </row>
    <row r="1865" spans="1:6" ht="15" x14ac:dyDescent="0.25">
      <c r="A1865" s="5" t="s">
        <v>75</v>
      </c>
      <c r="B1865" s="12" t="s">
        <v>217</v>
      </c>
      <c r="C1865" s="9" t="s">
        <v>69</v>
      </c>
      <c r="D1865" s="9" t="str">
        <f t="shared" si="29"/>
        <v>North Macedonia-Europe2008</v>
      </c>
      <c r="E1865" s="11">
        <v>262000000</v>
      </c>
      <c r="F1865" s="11">
        <v>190000000</v>
      </c>
    </row>
    <row r="1866" spans="1:6" ht="15" x14ac:dyDescent="0.25">
      <c r="A1866" s="5" t="s">
        <v>75</v>
      </c>
      <c r="B1866" s="12" t="s">
        <v>244</v>
      </c>
      <c r="C1866" s="9" t="s">
        <v>69</v>
      </c>
      <c r="D1866" s="9" t="str">
        <f t="shared" si="29"/>
        <v>Slovenia-Europe2008</v>
      </c>
      <c r="E1866" s="11">
        <v>2954000000</v>
      </c>
      <c r="F1866" s="11">
        <v>1610000000</v>
      </c>
    </row>
    <row r="1867" spans="1:6" ht="15" x14ac:dyDescent="0.25">
      <c r="A1867" s="5" t="s">
        <v>75</v>
      </c>
      <c r="B1867" s="12" t="s">
        <v>142</v>
      </c>
      <c r="C1867" s="9" t="s">
        <v>69</v>
      </c>
      <c r="D1867" s="9" t="str">
        <f t="shared" si="29"/>
        <v>Finland-Europe2008</v>
      </c>
      <c r="E1867" s="11">
        <v>4873000000</v>
      </c>
      <c r="F1867" s="11">
        <v>5579000000</v>
      </c>
    </row>
    <row r="1868" spans="1:6" ht="15" x14ac:dyDescent="0.25">
      <c r="A1868" s="5" t="s">
        <v>75</v>
      </c>
      <c r="B1868" s="12" t="s">
        <v>210</v>
      </c>
      <c r="C1868" s="9" t="s">
        <v>69</v>
      </c>
      <c r="D1868" s="9" t="str">
        <f t="shared" si="29"/>
        <v>Netherlands-Europe2008</v>
      </c>
      <c r="E1868" s="11">
        <v>20523000000</v>
      </c>
      <c r="F1868" s="11">
        <v>22217000000</v>
      </c>
    </row>
    <row r="1869" spans="1:6" ht="15" x14ac:dyDescent="0.25">
      <c r="A1869" s="5" t="s">
        <v>75</v>
      </c>
      <c r="B1869" s="12" t="s">
        <v>150</v>
      </c>
      <c r="C1869" s="9" t="s">
        <v>69</v>
      </c>
      <c r="D1869" s="9" t="str">
        <f t="shared" si="29"/>
        <v>Greece-Europe2008</v>
      </c>
      <c r="E1869" s="11">
        <v>17586000000</v>
      </c>
      <c r="F1869" s="11">
        <v>3946000000</v>
      </c>
    </row>
    <row r="1870" spans="1:6" ht="15" x14ac:dyDescent="0.25">
      <c r="A1870" s="5" t="s">
        <v>75</v>
      </c>
      <c r="B1870" s="12" t="s">
        <v>250</v>
      </c>
      <c r="C1870" s="9" t="s">
        <v>69</v>
      </c>
      <c r="D1870" s="9" t="str">
        <f t="shared" si="29"/>
        <v>Spain-Europe2008</v>
      </c>
      <c r="E1870" s="11">
        <v>70434000000</v>
      </c>
      <c r="F1870" s="11">
        <v>27157000000</v>
      </c>
    </row>
    <row r="1871" spans="1:6" ht="15" x14ac:dyDescent="0.25">
      <c r="A1871" s="5" t="s">
        <v>75</v>
      </c>
      <c r="B1871" s="12" t="s">
        <v>234</v>
      </c>
      <c r="C1871" s="9" t="s">
        <v>69</v>
      </c>
      <c r="D1871" s="9" t="str">
        <f t="shared" si="29"/>
        <v>San Marino-Europe2008</v>
      </c>
      <c r="E1871" s="8"/>
      <c r="F1871" s="8"/>
    </row>
    <row r="1872" spans="1:6" ht="15" x14ac:dyDescent="0.25">
      <c r="A1872" s="5" t="s">
        <v>75</v>
      </c>
      <c r="B1872" s="12" t="s">
        <v>231</v>
      </c>
      <c r="C1872" s="9" t="s">
        <v>69</v>
      </c>
      <c r="D1872" s="9" t="str">
        <f t="shared" si="29"/>
        <v>Russia-Europe2008</v>
      </c>
      <c r="E1872" s="11">
        <v>15821000000</v>
      </c>
      <c r="F1872" s="11">
        <v>26401000000</v>
      </c>
    </row>
    <row r="1873" spans="1:6" ht="15" x14ac:dyDescent="0.25">
      <c r="A1873" s="5" t="s">
        <v>75</v>
      </c>
      <c r="B1873" s="12" t="s">
        <v>201</v>
      </c>
      <c r="C1873" s="9" t="s">
        <v>69</v>
      </c>
      <c r="D1873" s="9" t="str">
        <f t="shared" si="29"/>
        <v>Moldova-Europe2008</v>
      </c>
      <c r="E1873" s="11">
        <v>293000000</v>
      </c>
      <c r="F1873" s="11">
        <v>359000000</v>
      </c>
    </row>
    <row r="1874" spans="1:6" ht="15" x14ac:dyDescent="0.25">
      <c r="A1874" s="5" t="s">
        <v>75</v>
      </c>
      <c r="B1874" s="12" t="s">
        <v>138</v>
      </c>
      <c r="C1874" s="9" t="s">
        <v>69</v>
      </c>
      <c r="D1874" s="9" t="str">
        <f t="shared" si="29"/>
        <v>Estonia-Europe2008</v>
      </c>
      <c r="E1874" s="11">
        <v>1643000000</v>
      </c>
      <c r="F1874" s="11">
        <v>939000000</v>
      </c>
    </row>
    <row r="1875" spans="1:6" ht="15" x14ac:dyDescent="0.25">
      <c r="A1875" s="5" t="s">
        <v>75</v>
      </c>
      <c r="B1875" s="12" t="s">
        <v>204</v>
      </c>
      <c r="C1875" s="9" t="s">
        <v>69</v>
      </c>
      <c r="D1875" s="9" t="str">
        <f t="shared" si="29"/>
        <v>Montenegro-Europe2008</v>
      </c>
      <c r="E1875" s="11">
        <v>859000000</v>
      </c>
      <c r="F1875" s="11">
        <v>80000000</v>
      </c>
    </row>
    <row r="1876" spans="1:6" ht="15" x14ac:dyDescent="0.25">
      <c r="A1876" s="5" t="s">
        <v>75</v>
      </c>
      <c r="B1876" s="12" t="s">
        <v>128</v>
      </c>
      <c r="C1876" s="9" t="s">
        <v>69</v>
      </c>
      <c r="D1876" s="9" t="str">
        <f t="shared" si="29"/>
        <v>Czech Republic-Europe2008</v>
      </c>
      <c r="E1876" s="11">
        <v>8871000000</v>
      </c>
      <c r="F1876" s="11">
        <v>4797000000</v>
      </c>
    </row>
    <row r="1877" spans="1:6" ht="15" x14ac:dyDescent="0.25">
      <c r="A1877" s="5" t="s">
        <v>75</v>
      </c>
      <c r="B1877" s="12" t="s">
        <v>129</v>
      </c>
      <c r="C1877" s="9" t="s">
        <v>69</v>
      </c>
      <c r="D1877" s="9" t="str">
        <f t="shared" si="29"/>
        <v>Denmark-Europe2008</v>
      </c>
      <c r="E1877" s="11">
        <v>6281000000</v>
      </c>
      <c r="F1877" s="11">
        <v>9698000000</v>
      </c>
    </row>
    <row r="1878" spans="1:6" ht="15" x14ac:dyDescent="0.25">
      <c r="A1878" s="5" t="s">
        <v>75</v>
      </c>
      <c r="B1878" s="12" t="s">
        <v>127</v>
      </c>
      <c r="C1878" s="9" t="s">
        <v>69</v>
      </c>
      <c r="D1878" s="9" t="str">
        <f t="shared" si="29"/>
        <v>Cyprus-Europe2008</v>
      </c>
      <c r="E1878" s="11">
        <v>3231000000</v>
      </c>
      <c r="F1878" s="11">
        <v>1895000000</v>
      </c>
    </row>
    <row r="1879" spans="1:6" ht="15" x14ac:dyDescent="0.25">
      <c r="A1879" s="5" t="s">
        <v>75</v>
      </c>
      <c r="B1879" s="12" t="s">
        <v>97</v>
      </c>
      <c r="C1879" s="9" t="s">
        <v>69</v>
      </c>
      <c r="D1879" s="9" t="str">
        <f t="shared" si="29"/>
        <v>Belgium-Europe2008</v>
      </c>
      <c r="E1879" s="11">
        <v>13106000000</v>
      </c>
      <c r="F1879" s="11">
        <v>21445000000</v>
      </c>
    </row>
    <row r="1880" spans="1:6" ht="15" x14ac:dyDescent="0.25">
      <c r="A1880" s="5" t="s">
        <v>75</v>
      </c>
      <c r="B1880" s="12" t="s">
        <v>188</v>
      </c>
      <c r="C1880" s="9" t="s">
        <v>69</v>
      </c>
      <c r="D1880" s="9" t="str">
        <f t="shared" si="29"/>
        <v>Luxembourg-Europe2008</v>
      </c>
      <c r="E1880" s="11">
        <v>4486000000</v>
      </c>
      <c r="F1880" s="11">
        <v>3801000000</v>
      </c>
    </row>
    <row r="1881" spans="1:6" ht="15" x14ac:dyDescent="0.25">
      <c r="A1881" s="5" t="s">
        <v>75</v>
      </c>
      <c r="B1881" s="12" t="s">
        <v>259</v>
      </c>
      <c r="C1881" s="9" t="s">
        <v>69</v>
      </c>
      <c r="D1881" s="9" t="str">
        <f t="shared" si="29"/>
        <v>Sweden-Europe2008</v>
      </c>
      <c r="E1881" s="11">
        <v>12060000000</v>
      </c>
      <c r="F1881" s="11">
        <v>15447000000</v>
      </c>
    </row>
    <row r="1882" spans="1:6" ht="15" x14ac:dyDescent="0.25">
      <c r="A1882" s="5" t="s">
        <v>75</v>
      </c>
      <c r="B1882" s="12" t="s">
        <v>74</v>
      </c>
      <c r="C1882" s="9" t="s">
        <v>69</v>
      </c>
      <c r="D1882" s="9" t="str">
        <f t="shared" si="29"/>
        <v>Albania-Europe2008</v>
      </c>
      <c r="E1882" s="11">
        <v>1848000000</v>
      </c>
      <c r="F1882" s="11">
        <v>1644000000</v>
      </c>
    </row>
    <row r="1883" spans="1:6" ht="15" x14ac:dyDescent="0.25">
      <c r="A1883" s="5" t="s">
        <v>75</v>
      </c>
      <c r="B1883" s="12" t="s">
        <v>276</v>
      </c>
      <c r="C1883" s="9" t="s">
        <v>69</v>
      </c>
      <c r="D1883" s="9" t="str">
        <f t="shared" si="29"/>
        <v>United Kingdom-Europe2008</v>
      </c>
      <c r="E1883" s="11">
        <v>46285000000</v>
      </c>
      <c r="F1883" s="11">
        <v>83584000000</v>
      </c>
    </row>
    <row r="1884" spans="1:6" ht="15" x14ac:dyDescent="0.25">
      <c r="A1884" s="5" t="s">
        <v>75</v>
      </c>
      <c r="B1884" s="12" t="s">
        <v>218</v>
      </c>
      <c r="C1884" s="9" t="s">
        <v>69</v>
      </c>
      <c r="D1884" s="9" t="str">
        <f t="shared" si="29"/>
        <v>Norway-Europe2008</v>
      </c>
      <c r="E1884" s="11">
        <v>5702000000</v>
      </c>
      <c r="F1884" s="11">
        <v>15118000000</v>
      </c>
    </row>
    <row r="1885" spans="1:6" ht="15" x14ac:dyDescent="0.25">
      <c r="A1885" s="5" t="s">
        <v>75</v>
      </c>
      <c r="B1885" s="12" t="s">
        <v>143</v>
      </c>
      <c r="C1885" s="9" t="s">
        <v>69</v>
      </c>
      <c r="D1885" s="9" t="str">
        <f t="shared" si="29"/>
        <v>France-Europe2008</v>
      </c>
      <c r="E1885" s="11">
        <v>67779000000</v>
      </c>
      <c r="F1885" s="11">
        <v>50021000000</v>
      </c>
    </row>
    <row r="1886" spans="1:6" ht="15" x14ac:dyDescent="0.25">
      <c r="A1886" s="5" t="s">
        <v>75</v>
      </c>
      <c r="B1886" s="12" t="s">
        <v>162</v>
      </c>
      <c r="C1886" s="9" t="s">
        <v>69</v>
      </c>
      <c r="D1886" s="9" t="str">
        <f t="shared" si="29"/>
        <v>Iceland-Europe2008</v>
      </c>
      <c r="E1886" s="11">
        <v>881000000</v>
      </c>
      <c r="F1886" s="11">
        <v>1103000000</v>
      </c>
    </row>
    <row r="1887" spans="1:6" ht="15" x14ac:dyDescent="0.25">
      <c r="A1887" s="5" t="s">
        <v>75</v>
      </c>
      <c r="B1887" s="12" t="s">
        <v>167</v>
      </c>
      <c r="C1887" s="9" t="s">
        <v>69</v>
      </c>
      <c r="D1887" s="9" t="str">
        <f t="shared" si="29"/>
        <v>Ireland-Europe2008</v>
      </c>
      <c r="E1887" s="11">
        <v>9967000000</v>
      </c>
      <c r="F1887" s="11">
        <v>10539000000</v>
      </c>
    </row>
    <row r="1888" spans="1:6" ht="15" x14ac:dyDescent="0.25">
      <c r="A1888" s="5" t="s">
        <v>75</v>
      </c>
      <c r="B1888" s="12" t="s">
        <v>270</v>
      </c>
      <c r="C1888" s="9" t="s">
        <v>69</v>
      </c>
      <c r="D1888" s="9" t="str">
        <f t="shared" si="29"/>
        <v>Turkey-Europe2008</v>
      </c>
      <c r="E1888" s="11">
        <v>26446000000</v>
      </c>
      <c r="F1888" s="11">
        <v>4509000000</v>
      </c>
    </row>
    <row r="1889" spans="1:6" ht="15" x14ac:dyDescent="0.25">
      <c r="A1889" s="5" t="s">
        <v>75</v>
      </c>
      <c r="B1889" s="12" t="s">
        <v>177</v>
      </c>
      <c r="C1889" s="9" t="s">
        <v>69</v>
      </c>
      <c r="D1889" s="9" t="str">
        <f t="shared" si="29"/>
        <v>Kosovo-Europe2008</v>
      </c>
      <c r="E1889" s="8"/>
      <c r="F1889" s="8"/>
    </row>
    <row r="1890" spans="1:6" ht="15" x14ac:dyDescent="0.25">
      <c r="A1890" s="5" t="s">
        <v>75</v>
      </c>
      <c r="B1890" s="12" t="s">
        <v>168</v>
      </c>
      <c r="C1890" s="9" t="s">
        <v>70</v>
      </c>
      <c r="D1890" s="9" t="str">
        <f t="shared" si="29"/>
        <v>Isle of Man-Europe2009</v>
      </c>
      <c r="E1890" s="8"/>
      <c r="F1890" s="8"/>
    </row>
    <row r="1891" spans="1:6" ht="15" x14ac:dyDescent="0.25">
      <c r="A1891" s="5" t="s">
        <v>75</v>
      </c>
      <c r="B1891" s="12" t="s">
        <v>202</v>
      </c>
      <c r="C1891" s="9" t="s">
        <v>70</v>
      </c>
      <c r="D1891" s="9" t="str">
        <f t="shared" si="29"/>
        <v>Monaco-Europe2009</v>
      </c>
      <c r="E1891" s="8"/>
      <c r="F1891" s="8"/>
    </row>
    <row r="1892" spans="1:6" ht="15" x14ac:dyDescent="0.25">
      <c r="A1892" s="5" t="s">
        <v>75</v>
      </c>
      <c r="B1892" s="12" t="s">
        <v>140</v>
      </c>
      <c r="C1892" s="9" t="s">
        <v>70</v>
      </c>
      <c r="D1892" s="9" t="str">
        <f t="shared" si="29"/>
        <v>Faeroe Islands-Europe2009</v>
      </c>
      <c r="E1892" s="8"/>
      <c r="F1892" s="8"/>
    </row>
    <row r="1893" spans="1:6" ht="15" x14ac:dyDescent="0.25">
      <c r="A1893" s="5" t="s">
        <v>75</v>
      </c>
      <c r="B1893" s="12" t="s">
        <v>148</v>
      </c>
      <c r="C1893" s="9" t="s">
        <v>70</v>
      </c>
      <c r="D1893" s="9" t="str">
        <f t="shared" si="29"/>
        <v>Germany-Europe2009</v>
      </c>
      <c r="E1893" s="11">
        <v>47466000000</v>
      </c>
      <c r="F1893" s="11">
        <v>93112000000</v>
      </c>
    </row>
    <row r="1894" spans="1:6" ht="15" x14ac:dyDescent="0.25">
      <c r="A1894" s="5" t="s">
        <v>75</v>
      </c>
      <c r="B1894" s="12" t="s">
        <v>103</v>
      </c>
      <c r="C1894" s="9" t="s">
        <v>70</v>
      </c>
      <c r="D1894" s="9" t="str">
        <f t="shared" si="29"/>
        <v>Bosnia and Herzegovina-Europe2009</v>
      </c>
      <c r="E1894" s="11">
        <v>753000000</v>
      </c>
      <c r="F1894" s="11">
        <v>285000000</v>
      </c>
    </row>
    <row r="1895" spans="1:6" ht="15" x14ac:dyDescent="0.25">
      <c r="A1895" s="5" t="s">
        <v>75</v>
      </c>
      <c r="B1895" s="12" t="s">
        <v>227</v>
      </c>
      <c r="C1895" s="9" t="s">
        <v>70</v>
      </c>
      <c r="D1895" s="9" t="str">
        <f t="shared" si="29"/>
        <v>Portugal-Europe2009</v>
      </c>
      <c r="E1895" s="11">
        <v>12315000000</v>
      </c>
      <c r="F1895" s="11">
        <v>4604000000</v>
      </c>
    </row>
    <row r="1896" spans="1:6" ht="15" x14ac:dyDescent="0.25">
      <c r="A1896" s="5" t="s">
        <v>75</v>
      </c>
      <c r="B1896" s="12" t="s">
        <v>89</v>
      </c>
      <c r="C1896" s="9" t="s">
        <v>70</v>
      </c>
      <c r="D1896" s="9" t="str">
        <f t="shared" si="29"/>
        <v>Austria-Europe2009</v>
      </c>
      <c r="E1896" s="11">
        <v>21220000000</v>
      </c>
      <c r="F1896" s="11">
        <v>12767000000</v>
      </c>
    </row>
    <row r="1897" spans="1:6" ht="15" x14ac:dyDescent="0.25">
      <c r="A1897" s="5" t="s">
        <v>75</v>
      </c>
      <c r="B1897" s="12" t="s">
        <v>81</v>
      </c>
      <c r="C1897" s="9" t="s">
        <v>70</v>
      </c>
      <c r="D1897" s="9" t="str">
        <f t="shared" si="29"/>
        <v>Andorra-Europe2009</v>
      </c>
      <c r="E1897" s="8"/>
      <c r="F1897" s="8"/>
    </row>
    <row r="1898" spans="1:6" ht="15" x14ac:dyDescent="0.25">
      <c r="A1898" s="5" t="s">
        <v>75</v>
      </c>
      <c r="B1898" s="12" t="s">
        <v>181</v>
      </c>
      <c r="C1898" s="9" t="s">
        <v>70</v>
      </c>
      <c r="D1898" s="9" t="str">
        <f t="shared" si="29"/>
        <v>Latvia-Europe2009</v>
      </c>
      <c r="E1898" s="11">
        <v>1013000000</v>
      </c>
      <c r="F1898" s="11">
        <v>906000000</v>
      </c>
    </row>
    <row r="1899" spans="1:6" ht="15" x14ac:dyDescent="0.25">
      <c r="A1899" s="5" t="s">
        <v>75</v>
      </c>
      <c r="B1899" s="12" t="s">
        <v>161</v>
      </c>
      <c r="C1899" s="9" t="s">
        <v>70</v>
      </c>
      <c r="D1899" s="9" t="str">
        <f t="shared" si="29"/>
        <v>Hungary-Europe2009</v>
      </c>
      <c r="E1899" s="11">
        <v>6740000000</v>
      </c>
      <c r="F1899" s="11">
        <v>3233000000</v>
      </c>
    </row>
    <row r="1900" spans="1:6" ht="15" x14ac:dyDescent="0.25">
      <c r="A1900" s="5" t="s">
        <v>75</v>
      </c>
      <c r="B1900" s="12" t="s">
        <v>238</v>
      </c>
      <c r="C1900" s="9" t="s">
        <v>70</v>
      </c>
      <c r="D1900" s="9" t="str">
        <f t="shared" si="29"/>
        <v>Serbia-Europe2009</v>
      </c>
      <c r="E1900" s="11">
        <v>989000000</v>
      </c>
      <c r="F1900" s="11">
        <v>1107000000</v>
      </c>
    </row>
    <row r="1901" spans="1:6" ht="15" x14ac:dyDescent="0.25">
      <c r="A1901" s="5" t="s">
        <v>75</v>
      </c>
      <c r="B1901" s="12" t="s">
        <v>124</v>
      </c>
      <c r="C1901" s="9" t="s">
        <v>70</v>
      </c>
      <c r="D1901" s="9" t="str">
        <f t="shared" si="29"/>
        <v>Croatia-Europe2009</v>
      </c>
      <c r="E1901" s="11">
        <v>9308000000</v>
      </c>
      <c r="F1901" s="11">
        <v>1041000000</v>
      </c>
    </row>
    <row r="1902" spans="1:6" ht="15" x14ac:dyDescent="0.25">
      <c r="A1902" s="5" t="s">
        <v>75</v>
      </c>
      <c r="B1902" s="12" t="s">
        <v>195</v>
      </c>
      <c r="C1902" s="9" t="s">
        <v>70</v>
      </c>
      <c r="D1902" s="9" t="str">
        <f t="shared" si="29"/>
        <v>Malta-Europe2009</v>
      </c>
      <c r="E1902" s="11">
        <v>1117000000</v>
      </c>
      <c r="F1902" s="11">
        <v>362000000</v>
      </c>
    </row>
    <row r="1903" spans="1:6" ht="15" x14ac:dyDescent="0.25">
      <c r="A1903" s="5" t="s">
        <v>75</v>
      </c>
      <c r="B1903" s="12" t="s">
        <v>170</v>
      </c>
      <c r="C1903" s="9" t="s">
        <v>70</v>
      </c>
      <c r="D1903" s="9" t="str">
        <f t="shared" si="29"/>
        <v>Italy-Europe2009</v>
      </c>
      <c r="E1903" s="11">
        <v>41938000000</v>
      </c>
      <c r="F1903" s="11">
        <v>34399000000</v>
      </c>
    </row>
    <row r="1904" spans="1:6" ht="15" x14ac:dyDescent="0.25">
      <c r="A1904" s="5" t="s">
        <v>75</v>
      </c>
      <c r="B1904" s="12" t="s">
        <v>260</v>
      </c>
      <c r="C1904" s="9" t="s">
        <v>70</v>
      </c>
      <c r="D1904" s="9" t="str">
        <f t="shared" si="29"/>
        <v>Switzerland-Europe2009</v>
      </c>
      <c r="E1904" s="11">
        <v>16665000000</v>
      </c>
      <c r="F1904" s="11">
        <v>13058000000</v>
      </c>
    </row>
    <row r="1905" spans="1:6" ht="15" x14ac:dyDescent="0.25">
      <c r="A1905" s="5" t="s">
        <v>75</v>
      </c>
      <c r="B1905" s="12" t="s">
        <v>274</v>
      </c>
      <c r="C1905" s="9" t="s">
        <v>70</v>
      </c>
      <c r="D1905" s="9" t="str">
        <f t="shared" si="29"/>
        <v>Ukraine-Europe2009</v>
      </c>
      <c r="E1905" s="11">
        <v>4349000000</v>
      </c>
      <c r="F1905" s="11">
        <v>3751000000</v>
      </c>
    </row>
    <row r="1906" spans="1:6" ht="15" x14ac:dyDescent="0.25">
      <c r="A1906" s="5" t="s">
        <v>75</v>
      </c>
      <c r="B1906" s="12" t="s">
        <v>96</v>
      </c>
      <c r="C1906" s="9" t="s">
        <v>70</v>
      </c>
      <c r="D1906" s="9" t="str">
        <f t="shared" si="29"/>
        <v>Belarus-Europe2009</v>
      </c>
      <c r="E1906" s="11">
        <v>563000000</v>
      </c>
      <c r="F1906" s="11">
        <v>752000000</v>
      </c>
    </row>
    <row r="1907" spans="1:6" ht="15" x14ac:dyDescent="0.25">
      <c r="A1907" s="5" t="s">
        <v>75</v>
      </c>
      <c r="B1907" s="12" t="s">
        <v>230</v>
      </c>
      <c r="C1907" s="9" t="s">
        <v>70</v>
      </c>
      <c r="D1907" s="9" t="str">
        <f t="shared" si="29"/>
        <v>Romania-Europe2009</v>
      </c>
      <c r="E1907" s="11">
        <v>1687000000</v>
      </c>
      <c r="F1907" s="11">
        <v>1769000000</v>
      </c>
    </row>
    <row r="1908" spans="1:6" ht="15" x14ac:dyDescent="0.25">
      <c r="A1908" s="5" t="s">
        <v>75</v>
      </c>
      <c r="B1908" s="12" t="s">
        <v>107</v>
      </c>
      <c r="C1908" s="9" t="s">
        <v>70</v>
      </c>
      <c r="D1908" s="9" t="str">
        <f t="shared" si="29"/>
        <v>Bulgaria-Europe2009</v>
      </c>
      <c r="E1908" s="11">
        <v>4273000000</v>
      </c>
      <c r="F1908" s="11">
        <v>1955000000</v>
      </c>
    </row>
    <row r="1909" spans="1:6" ht="15" x14ac:dyDescent="0.25">
      <c r="A1909" s="5" t="s">
        <v>75</v>
      </c>
      <c r="B1909" s="12" t="s">
        <v>243</v>
      </c>
      <c r="C1909" s="9" t="s">
        <v>70</v>
      </c>
      <c r="D1909" s="9" t="str">
        <f t="shared" si="29"/>
        <v>Slovakia-Europe2009</v>
      </c>
      <c r="E1909" s="11">
        <v>2539000000</v>
      </c>
      <c r="F1909" s="11">
        <v>2249000000</v>
      </c>
    </row>
    <row r="1910" spans="1:6" ht="15" x14ac:dyDescent="0.25">
      <c r="A1910" s="5" t="s">
        <v>75</v>
      </c>
      <c r="B1910" s="12" t="s">
        <v>217</v>
      </c>
      <c r="C1910" s="9" t="s">
        <v>70</v>
      </c>
      <c r="D1910" s="9" t="str">
        <f t="shared" si="29"/>
        <v>North Macedonia-Europe2009</v>
      </c>
      <c r="E1910" s="11">
        <v>232000000</v>
      </c>
      <c r="F1910" s="11">
        <v>150000000</v>
      </c>
    </row>
    <row r="1911" spans="1:6" ht="15" x14ac:dyDescent="0.25">
      <c r="A1911" s="5" t="s">
        <v>75</v>
      </c>
      <c r="B1911" s="12" t="s">
        <v>226</v>
      </c>
      <c r="C1911" s="9" t="s">
        <v>70</v>
      </c>
      <c r="D1911" s="9" t="str">
        <f t="shared" si="29"/>
        <v>Poland-Europe2009</v>
      </c>
      <c r="E1911" s="11">
        <v>9843000000</v>
      </c>
      <c r="F1911" s="11">
        <v>7888000000</v>
      </c>
    </row>
    <row r="1912" spans="1:6" ht="15" x14ac:dyDescent="0.25">
      <c r="A1912" s="5" t="s">
        <v>75</v>
      </c>
      <c r="B1912" s="12" t="s">
        <v>128</v>
      </c>
      <c r="C1912" s="9" t="s">
        <v>70</v>
      </c>
      <c r="D1912" s="9" t="str">
        <f t="shared" si="29"/>
        <v>Czech Republic-Europe2009</v>
      </c>
      <c r="E1912" s="11">
        <v>7936000000</v>
      </c>
      <c r="F1912" s="11">
        <v>4158000000</v>
      </c>
    </row>
    <row r="1913" spans="1:6" ht="15" x14ac:dyDescent="0.25">
      <c r="A1913" s="5" t="s">
        <v>75</v>
      </c>
      <c r="B1913" s="12" t="s">
        <v>244</v>
      </c>
      <c r="C1913" s="9" t="s">
        <v>70</v>
      </c>
      <c r="D1913" s="9" t="str">
        <f t="shared" si="29"/>
        <v>Slovenia-Europe2009</v>
      </c>
      <c r="E1913" s="11">
        <v>2735000000</v>
      </c>
      <c r="F1913" s="11">
        <v>1456000000</v>
      </c>
    </row>
    <row r="1914" spans="1:6" ht="15" x14ac:dyDescent="0.25">
      <c r="A1914" s="5" t="s">
        <v>75</v>
      </c>
      <c r="B1914" s="12" t="s">
        <v>129</v>
      </c>
      <c r="C1914" s="9" t="s">
        <v>70</v>
      </c>
      <c r="D1914" s="9" t="str">
        <f t="shared" si="29"/>
        <v>Denmark-Europe2009</v>
      </c>
      <c r="E1914" s="11">
        <v>5617000000</v>
      </c>
      <c r="F1914" s="11">
        <v>8968000000</v>
      </c>
    </row>
    <row r="1915" spans="1:6" ht="15" x14ac:dyDescent="0.25">
      <c r="A1915" s="5" t="s">
        <v>75</v>
      </c>
      <c r="B1915" s="12" t="s">
        <v>142</v>
      </c>
      <c r="C1915" s="9" t="s">
        <v>70</v>
      </c>
      <c r="D1915" s="9" t="str">
        <f t="shared" si="29"/>
        <v>Finland-Europe2009</v>
      </c>
      <c r="E1915" s="11">
        <v>4104000000</v>
      </c>
      <c r="F1915" s="11">
        <v>5226000000</v>
      </c>
    </row>
    <row r="1916" spans="1:6" ht="15" x14ac:dyDescent="0.25">
      <c r="A1916" s="5" t="s">
        <v>75</v>
      </c>
      <c r="B1916" s="12" t="s">
        <v>150</v>
      </c>
      <c r="C1916" s="9" t="s">
        <v>70</v>
      </c>
      <c r="D1916" s="9" t="str">
        <f t="shared" si="29"/>
        <v>Greece-Europe2009</v>
      </c>
      <c r="E1916" s="11">
        <v>14796000000</v>
      </c>
      <c r="F1916" s="11">
        <v>3401000000</v>
      </c>
    </row>
    <row r="1917" spans="1:6" ht="15" x14ac:dyDescent="0.25">
      <c r="A1917" s="5" t="s">
        <v>75</v>
      </c>
      <c r="B1917" s="12" t="s">
        <v>188</v>
      </c>
      <c r="C1917" s="9" t="s">
        <v>70</v>
      </c>
      <c r="D1917" s="9" t="str">
        <f t="shared" si="29"/>
        <v>Luxembourg-Europe2009</v>
      </c>
      <c r="E1917" s="11">
        <v>4148000000</v>
      </c>
      <c r="F1917" s="11">
        <v>3612000000</v>
      </c>
    </row>
    <row r="1918" spans="1:6" ht="15" x14ac:dyDescent="0.25">
      <c r="A1918" s="5" t="s">
        <v>75</v>
      </c>
      <c r="B1918" s="12" t="s">
        <v>210</v>
      </c>
      <c r="C1918" s="9" t="s">
        <v>70</v>
      </c>
      <c r="D1918" s="9" t="str">
        <f t="shared" si="29"/>
        <v>Netherlands-Europe2009</v>
      </c>
      <c r="E1918" s="11">
        <v>17868000000</v>
      </c>
      <c r="F1918" s="11">
        <v>21080000000</v>
      </c>
    </row>
    <row r="1919" spans="1:6" ht="15" x14ac:dyDescent="0.25">
      <c r="A1919" s="5" t="s">
        <v>75</v>
      </c>
      <c r="B1919" s="12" t="s">
        <v>250</v>
      </c>
      <c r="C1919" s="9" t="s">
        <v>70</v>
      </c>
      <c r="D1919" s="9" t="str">
        <f t="shared" si="29"/>
        <v>Spain-Europe2009</v>
      </c>
      <c r="E1919" s="11">
        <v>59743000000</v>
      </c>
      <c r="F1919" s="11">
        <v>22787000000</v>
      </c>
    </row>
    <row r="1920" spans="1:6" ht="15" x14ac:dyDescent="0.25">
      <c r="A1920" s="5" t="s">
        <v>75</v>
      </c>
      <c r="B1920" s="12" t="s">
        <v>186</v>
      </c>
      <c r="C1920" s="9" t="s">
        <v>70</v>
      </c>
      <c r="D1920" s="9" t="str">
        <f t="shared" si="29"/>
        <v>Liechtenstein-Europe2009</v>
      </c>
      <c r="E1920" s="8"/>
      <c r="F1920" s="8"/>
    </row>
    <row r="1921" spans="1:6" ht="15" x14ac:dyDescent="0.25">
      <c r="A1921" s="5" t="s">
        <v>75</v>
      </c>
      <c r="B1921" s="12" t="s">
        <v>234</v>
      </c>
      <c r="C1921" s="9" t="s">
        <v>70</v>
      </c>
      <c r="D1921" s="9" t="str">
        <f t="shared" si="29"/>
        <v>San Marino-Europe2009</v>
      </c>
      <c r="E1921" s="8"/>
      <c r="F1921" s="8"/>
    </row>
    <row r="1922" spans="1:6" ht="15" x14ac:dyDescent="0.25">
      <c r="A1922" s="5" t="s">
        <v>75</v>
      </c>
      <c r="B1922" s="12" t="s">
        <v>231</v>
      </c>
      <c r="C1922" s="9" t="s">
        <v>70</v>
      </c>
      <c r="D1922" s="9" t="str">
        <f t="shared" si="29"/>
        <v>Russia-Europe2009</v>
      </c>
      <c r="E1922" s="11">
        <v>12369000000</v>
      </c>
      <c r="F1922" s="11">
        <v>23785000000</v>
      </c>
    </row>
    <row r="1923" spans="1:6" ht="15" x14ac:dyDescent="0.25">
      <c r="A1923" s="5" t="s">
        <v>75</v>
      </c>
      <c r="B1923" s="12" t="s">
        <v>201</v>
      </c>
      <c r="C1923" s="9" t="s">
        <v>70</v>
      </c>
      <c r="D1923" s="9" t="str">
        <f t="shared" ref="D1923:D1986" si="30">CONCATENATE(B1923,C1923)</f>
        <v>Moldova-Europe2009</v>
      </c>
      <c r="E1923" s="11">
        <v>240000000</v>
      </c>
      <c r="F1923" s="11">
        <v>307000000</v>
      </c>
    </row>
    <row r="1924" spans="1:6" ht="15" x14ac:dyDescent="0.25">
      <c r="A1924" s="5" t="s">
        <v>75</v>
      </c>
      <c r="B1924" s="12" t="s">
        <v>187</v>
      </c>
      <c r="C1924" s="9" t="s">
        <v>70</v>
      </c>
      <c r="D1924" s="9" t="str">
        <f t="shared" si="30"/>
        <v>Lithuania-Europe2009</v>
      </c>
      <c r="E1924" s="11">
        <v>1063000000</v>
      </c>
      <c r="F1924" s="11">
        <v>1170000000</v>
      </c>
    </row>
    <row r="1925" spans="1:6" ht="15" x14ac:dyDescent="0.25">
      <c r="A1925" s="5" t="s">
        <v>75</v>
      </c>
      <c r="B1925" s="12" t="s">
        <v>138</v>
      </c>
      <c r="C1925" s="9" t="s">
        <v>70</v>
      </c>
      <c r="D1925" s="9" t="str">
        <f t="shared" si="30"/>
        <v>Estonia-Europe2009</v>
      </c>
      <c r="E1925" s="11">
        <v>1445000000</v>
      </c>
      <c r="F1925" s="11">
        <v>696000000</v>
      </c>
    </row>
    <row r="1926" spans="1:6" ht="15" x14ac:dyDescent="0.25">
      <c r="A1926" s="5" t="s">
        <v>75</v>
      </c>
      <c r="B1926" s="12" t="s">
        <v>204</v>
      </c>
      <c r="C1926" s="9" t="s">
        <v>70</v>
      </c>
      <c r="D1926" s="9" t="str">
        <f t="shared" si="30"/>
        <v>Montenegro-Europe2009</v>
      </c>
      <c r="E1926" s="11">
        <v>792000000</v>
      </c>
      <c r="F1926" s="11">
        <v>76000000</v>
      </c>
    </row>
    <row r="1927" spans="1:6" ht="15" x14ac:dyDescent="0.25">
      <c r="A1927" s="5" t="s">
        <v>75</v>
      </c>
      <c r="B1927" s="12" t="s">
        <v>127</v>
      </c>
      <c r="C1927" s="9" t="s">
        <v>70</v>
      </c>
      <c r="D1927" s="9" t="str">
        <f t="shared" si="30"/>
        <v>Cyprus-Europe2009</v>
      </c>
      <c r="E1927" s="11">
        <v>2474000000</v>
      </c>
      <c r="F1927" s="11">
        <v>1638000000</v>
      </c>
    </row>
    <row r="1928" spans="1:6" ht="15" x14ac:dyDescent="0.25">
      <c r="A1928" s="5" t="s">
        <v>75</v>
      </c>
      <c r="B1928" s="12" t="s">
        <v>97</v>
      </c>
      <c r="C1928" s="9" t="s">
        <v>70</v>
      </c>
      <c r="D1928" s="9" t="str">
        <f t="shared" si="30"/>
        <v>Belgium-Europe2009</v>
      </c>
      <c r="E1928" s="11">
        <v>11500000000</v>
      </c>
      <c r="F1928" s="11">
        <v>22292000000</v>
      </c>
    </row>
    <row r="1929" spans="1:6" ht="15" x14ac:dyDescent="0.25">
      <c r="A1929" s="5" t="s">
        <v>75</v>
      </c>
      <c r="B1929" s="12" t="s">
        <v>259</v>
      </c>
      <c r="C1929" s="9" t="s">
        <v>70</v>
      </c>
      <c r="D1929" s="9" t="str">
        <f t="shared" si="30"/>
        <v>Sweden-Europe2009</v>
      </c>
      <c r="E1929" s="11">
        <v>10100000000</v>
      </c>
      <c r="F1929" s="11">
        <v>12791000000</v>
      </c>
    </row>
    <row r="1930" spans="1:6" ht="15" x14ac:dyDescent="0.25">
      <c r="A1930" s="5" t="s">
        <v>75</v>
      </c>
      <c r="B1930" s="12" t="s">
        <v>74</v>
      </c>
      <c r="C1930" s="9" t="s">
        <v>70</v>
      </c>
      <c r="D1930" s="9" t="str">
        <f t="shared" si="30"/>
        <v>Albania-Europe2009</v>
      </c>
      <c r="E1930" s="11">
        <v>2014000000</v>
      </c>
      <c r="F1930" s="11">
        <v>1693000000</v>
      </c>
    </row>
    <row r="1931" spans="1:6" ht="15" x14ac:dyDescent="0.25">
      <c r="A1931" s="5" t="s">
        <v>75</v>
      </c>
      <c r="B1931" s="12" t="s">
        <v>276</v>
      </c>
      <c r="C1931" s="9" t="s">
        <v>70</v>
      </c>
      <c r="D1931" s="9" t="str">
        <f t="shared" si="30"/>
        <v>United Kingdom-Europe2009</v>
      </c>
      <c r="E1931" s="11">
        <v>38564000000</v>
      </c>
      <c r="F1931" s="11">
        <v>61133000000</v>
      </c>
    </row>
    <row r="1932" spans="1:6" ht="15" x14ac:dyDescent="0.25">
      <c r="A1932" s="5" t="s">
        <v>75</v>
      </c>
      <c r="B1932" s="12" t="s">
        <v>143</v>
      </c>
      <c r="C1932" s="9" t="s">
        <v>70</v>
      </c>
      <c r="D1932" s="9" t="str">
        <f t="shared" si="30"/>
        <v>France-Europe2009</v>
      </c>
      <c r="E1932" s="11">
        <v>58857000000</v>
      </c>
      <c r="F1932" s="11">
        <v>45806000000</v>
      </c>
    </row>
    <row r="1933" spans="1:6" ht="15" x14ac:dyDescent="0.25">
      <c r="A1933" s="5" t="s">
        <v>75</v>
      </c>
      <c r="B1933" s="12" t="s">
        <v>218</v>
      </c>
      <c r="C1933" s="9" t="s">
        <v>70</v>
      </c>
      <c r="D1933" s="9" t="str">
        <f t="shared" si="30"/>
        <v>Norway-Europe2009</v>
      </c>
      <c r="E1933" s="11">
        <v>4949000000</v>
      </c>
      <c r="F1933" s="11">
        <v>13221000000</v>
      </c>
    </row>
    <row r="1934" spans="1:6" ht="15" x14ac:dyDescent="0.25">
      <c r="A1934" s="5" t="s">
        <v>75</v>
      </c>
      <c r="B1934" s="12" t="s">
        <v>162</v>
      </c>
      <c r="C1934" s="9" t="s">
        <v>70</v>
      </c>
      <c r="D1934" s="9" t="str">
        <f t="shared" si="30"/>
        <v>Iceland-Europe2009</v>
      </c>
      <c r="E1934" s="11">
        <v>550000000</v>
      </c>
      <c r="F1934" s="11">
        <v>534000000</v>
      </c>
    </row>
    <row r="1935" spans="1:6" ht="15" x14ac:dyDescent="0.25">
      <c r="A1935" s="5" t="s">
        <v>75</v>
      </c>
      <c r="B1935" s="12" t="s">
        <v>167</v>
      </c>
      <c r="C1935" s="9" t="s">
        <v>70</v>
      </c>
      <c r="D1935" s="9" t="str">
        <f t="shared" si="30"/>
        <v>Ireland-Europe2009</v>
      </c>
      <c r="E1935" s="11">
        <v>8458000000</v>
      </c>
      <c r="F1935" s="11">
        <v>7934000000</v>
      </c>
    </row>
    <row r="1936" spans="1:6" ht="15" x14ac:dyDescent="0.25">
      <c r="A1936" s="5" t="s">
        <v>75</v>
      </c>
      <c r="B1936" s="12" t="s">
        <v>270</v>
      </c>
      <c r="C1936" s="9" t="s">
        <v>70</v>
      </c>
      <c r="D1936" s="9" t="str">
        <f t="shared" si="30"/>
        <v>Turkey-Europe2009</v>
      </c>
      <c r="E1936" s="11">
        <v>26331000000</v>
      </c>
      <c r="F1936" s="11">
        <v>5061000000</v>
      </c>
    </row>
    <row r="1937" spans="1:6" ht="15" x14ac:dyDescent="0.25">
      <c r="A1937" s="5" t="s">
        <v>75</v>
      </c>
      <c r="B1937" s="12" t="s">
        <v>177</v>
      </c>
      <c r="C1937" s="9" t="s">
        <v>70</v>
      </c>
      <c r="D1937" s="9" t="str">
        <f t="shared" si="30"/>
        <v>Kosovo-Europe2009</v>
      </c>
      <c r="E1937" s="8"/>
      <c r="F1937" s="8"/>
    </row>
    <row r="1938" spans="1:6" ht="15" x14ac:dyDescent="0.25">
      <c r="A1938" s="5" t="s">
        <v>75</v>
      </c>
      <c r="B1938" s="12" t="s">
        <v>168</v>
      </c>
      <c r="C1938" s="9" t="s">
        <v>71</v>
      </c>
      <c r="D1938" s="9" t="str">
        <f t="shared" si="30"/>
        <v>Isle of Man-Europe2010</v>
      </c>
      <c r="E1938" s="8"/>
      <c r="F1938" s="8"/>
    </row>
    <row r="1939" spans="1:6" ht="15" x14ac:dyDescent="0.25">
      <c r="A1939" s="5" t="s">
        <v>75</v>
      </c>
      <c r="B1939" s="12" t="s">
        <v>202</v>
      </c>
      <c r="C1939" s="9" t="s">
        <v>71</v>
      </c>
      <c r="D1939" s="9" t="str">
        <f t="shared" si="30"/>
        <v>Monaco-Europe2010</v>
      </c>
      <c r="E1939" s="8"/>
      <c r="F1939" s="8"/>
    </row>
    <row r="1940" spans="1:6" ht="15" x14ac:dyDescent="0.25">
      <c r="A1940" s="5" t="s">
        <v>75</v>
      </c>
      <c r="B1940" s="12" t="s">
        <v>140</v>
      </c>
      <c r="C1940" s="9" t="s">
        <v>71</v>
      </c>
      <c r="D1940" s="9" t="str">
        <f t="shared" si="30"/>
        <v>Faeroe Islands-Europe2010</v>
      </c>
      <c r="E1940" s="8"/>
      <c r="F1940" s="8"/>
    </row>
    <row r="1941" spans="1:6" ht="15" x14ac:dyDescent="0.25">
      <c r="A1941" s="5" t="s">
        <v>75</v>
      </c>
      <c r="B1941" s="12" t="s">
        <v>148</v>
      </c>
      <c r="C1941" s="9" t="s">
        <v>71</v>
      </c>
      <c r="D1941" s="9" t="str">
        <f t="shared" si="30"/>
        <v>Germany-Europe2010</v>
      </c>
      <c r="E1941" s="11">
        <v>49108000000</v>
      </c>
      <c r="F1941" s="11">
        <v>91166000000</v>
      </c>
    </row>
    <row r="1942" spans="1:6" ht="15" x14ac:dyDescent="0.25">
      <c r="A1942" s="5" t="s">
        <v>75</v>
      </c>
      <c r="B1942" s="12" t="s">
        <v>181</v>
      </c>
      <c r="C1942" s="9" t="s">
        <v>71</v>
      </c>
      <c r="D1942" s="9" t="str">
        <f t="shared" si="30"/>
        <v>Latvia-Europe2010</v>
      </c>
      <c r="E1942" s="11">
        <v>963000000</v>
      </c>
      <c r="F1942" s="11">
        <v>771000000</v>
      </c>
    </row>
    <row r="1943" spans="1:6" ht="15" x14ac:dyDescent="0.25">
      <c r="A1943" s="5" t="s">
        <v>75</v>
      </c>
      <c r="B1943" s="12" t="s">
        <v>238</v>
      </c>
      <c r="C1943" s="9" t="s">
        <v>71</v>
      </c>
      <c r="D1943" s="9" t="str">
        <f t="shared" si="30"/>
        <v>Serbia-Europe2010</v>
      </c>
      <c r="E1943" s="11">
        <v>951000000</v>
      </c>
      <c r="F1943" s="11">
        <v>1106000000</v>
      </c>
    </row>
    <row r="1944" spans="1:6" ht="15" x14ac:dyDescent="0.25">
      <c r="A1944" s="5" t="s">
        <v>75</v>
      </c>
      <c r="B1944" s="12" t="s">
        <v>161</v>
      </c>
      <c r="C1944" s="9" t="s">
        <v>71</v>
      </c>
      <c r="D1944" s="9" t="str">
        <f t="shared" si="30"/>
        <v>Hungary-Europe2010</v>
      </c>
      <c r="E1944" s="11">
        <v>6338000000</v>
      </c>
      <c r="F1944" s="11">
        <v>2879000000</v>
      </c>
    </row>
    <row r="1945" spans="1:6" ht="15" x14ac:dyDescent="0.25">
      <c r="A1945" s="5" t="s">
        <v>75</v>
      </c>
      <c r="B1945" s="12" t="s">
        <v>103</v>
      </c>
      <c r="C1945" s="9" t="s">
        <v>71</v>
      </c>
      <c r="D1945" s="9" t="str">
        <f t="shared" si="30"/>
        <v>Bosnia and Herzegovina-Europe2010</v>
      </c>
      <c r="E1945" s="11">
        <v>662000000</v>
      </c>
      <c r="F1945" s="11">
        <v>247000000</v>
      </c>
    </row>
    <row r="1946" spans="1:6" ht="15" x14ac:dyDescent="0.25">
      <c r="A1946" s="5" t="s">
        <v>75</v>
      </c>
      <c r="B1946" s="12" t="s">
        <v>89</v>
      </c>
      <c r="C1946" s="9" t="s">
        <v>71</v>
      </c>
      <c r="D1946" s="9" t="str">
        <f t="shared" si="30"/>
        <v>Austria-Europe2010</v>
      </c>
      <c r="E1946" s="11">
        <v>20980000000</v>
      </c>
      <c r="F1946" s="11">
        <v>12213000000</v>
      </c>
    </row>
    <row r="1947" spans="1:6" ht="15" x14ac:dyDescent="0.25">
      <c r="A1947" s="5" t="s">
        <v>75</v>
      </c>
      <c r="B1947" s="12" t="s">
        <v>195</v>
      </c>
      <c r="C1947" s="9" t="s">
        <v>71</v>
      </c>
      <c r="D1947" s="9" t="str">
        <f t="shared" si="30"/>
        <v>Malta-Europe2010</v>
      </c>
      <c r="E1947" s="11">
        <v>1238000000</v>
      </c>
      <c r="F1947" s="11">
        <v>366000000</v>
      </c>
    </row>
    <row r="1948" spans="1:6" ht="15" x14ac:dyDescent="0.25">
      <c r="A1948" s="5" t="s">
        <v>75</v>
      </c>
      <c r="B1948" s="12" t="s">
        <v>186</v>
      </c>
      <c r="C1948" s="9" t="s">
        <v>71</v>
      </c>
      <c r="D1948" s="9" t="str">
        <f t="shared" si="30"/>
        <v>Liechtenstein-Europe2010</v>
      </c>
      <c r="E1948" s="8"/>
      <c r="F1948" s="8"/>
    </row>
    <row r="1949" spans="1:6" ht="15" x14ac:dyDescent="0.25">
      <c r="A1949" s="5" t="s">
        <v>75</v>
      </c>
      <c r="B1949" s="12" t="s">
        <v>170</v>
      </c>
      <c r="C1949" s="9" t="s">
        <v>71</v>
      </c>
      <c r="D1949" s="9" t="str">
        <f t="shared" si="30"/>
        <v>Italy-Europe2010</v>
      </c>
      <c r="E1949" s="11">
        <v>40058000000</v>
      </c>
      <c r="F1949" s="11">
        <v>33053000000</v>
      </c>
    </row>
    <row r="1950" spans="1:6" ht="15" x14ac:dyDescent="0.25">
      <c r="A1950" s="5" t="s">
        <v>75</v>
      </c>
      <c r="B1950" s="12" t="s">
        <v>81</v>
      </c>
      <c r="C1950" s="9" t="s">
        <v>71</v>
      </c>
      <c r="D1950" s="9" t="str">
        <f t="shared" si="30"/>
        <v>Andorra-Europe2010</v>
      </c>
      <c r="E1950" s="8"/>
      <c r="F1950" s="8"/>
    </row>
    <row r="1951" spans="1:6" ht="15" x14ac:dyDescent="0.25">
      <c r="A1951" s="5" t="s">
        <v>75</v>
      </c>
      <c r="B1951" s="12" t="s">
        <v>107</v>
      </c>
      <c r="C1951" s="9" t="s">
        <v>71</v>
      </c>
      <c r="D1951" s="9" t="str">
        <f t="shared" si="30"/>
        <v>Bulgaria-Europe2010</v>
      </c>
      <c r="E1951" s="11">
        <v>4035000000</v>
      </c>
      <c r="F1951" s="11">
        <v>1382000000</v>
      </c>
    </row>
    <row r="1952" spans="1:6" ht="15" x14ac:dyDescent="0.25">
      <c r="A1952" s="5" t="s">
        <v>75</v>
      </c>
      <c r="B1952" s="12" t="s">
        <v>124</v>
      </c>
      <c r="C1952" s="9" t="s">
        <v>71</v>
      </c>
      <c r="D1952" s="9" t="str">
        <f t="shared" si="30"/>
        <v>Croatia-Europe2010</v>
      </c>
      <c r="E1952" s="11">
        <v>8255000000</v>
      </c>
      <c r="F1952" s="11">
        <v>859000000</v>
      </c>
    </row>
    <row r="1953" spans="1:6" ht="15" x14ac:dyDescent="0.25">
      <c r="A1953" s="5" t="s">
        <v>75</v>
      </c>
      <c r="B1953" s="12" t="s">
        <v>227</v>
      </c>
      <c r="C1953" s="9" t="s">
        <v>71</v>
      </c>
      <c r="D1953" s="9" t="str">
        <f t="shared" si="30"/>
        <v>Portugal-Europe2010</v>
      </c>
      <c r="E1953" s="11">
        <v>12969000000</v>
      </c>
      <c r="F1953" s="11">
        <v>4691000000</v>
      </c>
    </row>
    <row r="1954" spans="1:6" ht="15" x14ac:dyDescent="0.25">
      <c r="A1954" s="5" t="s">
        <v>75</v>
      </c>
      <c r="B1954" s="12" t="s">
        <v>150</v>
      </c>
      <c r="C1954" s="9" t="s">
        <v>71</v>
      </c>
      <c r="D1954" s="9" t="str">
        <f t="shared" si="30"/>
        <v>Greece-Europe2010</v>
      </c>
      <c r="E1954" s="11">
        <v>12579000000</v>
      </c>
      <c r="F1954" s="11">
        <v>2874000000</v>
      </c>
    </row>
    <row r="1955" spans="1:6" ht="15" x14ac:dyDescent="0.25">
      <c r="A1955" s="5" t="s">
        <v>75</v>
      </c>
      <c r="B1955" s="12" t="s">
        <v>250</v>
      </c>
      <c r="C1955" s="9" t="s">
        <v>71</v>
      </c>
      <c r="D1955" s="9" t="str">
        <f t="shared" si="30"/>
        <v>Spain-Europe2010</v>
      </c>
      <c r="E1955" s="11">
        <v>59042000000</v>
      </c>
      <c r="F1955" s="11">
        <v>22733000000</v>
      </c>
    </row>
    <row r="1956" spans="1:6" ht="15" x14ac:dyDescent="0.25">
      <c r="A1956" s="5" t="s">
        <v>75</v>
      </c>
      <c r="B1956" s="12" t="s">
        <v>260</v>
      </c>
      <c r="C1956" s="9" t="s">
        <v>71</v>
      </c>
      <c r="D1956" s="9" t="str">
        <f t="shared" si="30"/>
        <v>Switzerland-Europe2010</v>
      </c>
      <c r="E1956" s="11">
        <v>17614000000</v>
      </c>
      <c r="F1956" s="11">
        <v>13528000000</v>
      </c>
    </row>
    <row r="1957" spans="1:6" ht="15" x14ac:dyDescent="0.25">
      <c r="A1957" s="5" t="s">
        <v>75</v>
      </c>
      <c r="B1957" s="12" t="s">
        <v>274</v>
      </c>
      <c r="C1957" s="9" t="s">
        <v>71</v>
      </c>
      <c r="D1957" s="9" t="str">
        <f t="shared" si="30"/>
        <v>Ukraine-Europe2010</v>
      </c>
      <c r="E1957" s="11">
        <v>4696000000</v>
      </c>
      <c r="F1957" s="11">
        <v>4134000000</v>
      </c>
    </row>
    <row r="1958" spans="1:6" ht="15" x14ac:dyDescent="0.25">
      <c r="A1958" s="5" t="s">
        <v>75</v>
      </c>
      <c r="B1958" s="12" t="s">
        <v>96</v>
      </c>
      <c r="C1958" s="9" t="s">
        <v>71</v>
      </c>
      <c r="D1958" s="9" t="str">
        <f t="shared" si="30"/>
        <v>Belarus-Europe2010</v>
      </c>
      <c r="E1958" s="11">
        <v>665000000</v>
      </c>
      <c r="F1958" s="11">
        <v>748000000</v>
      </c>
    </row>
    <row r="1959" spans="1:6" ht="15" x14ac:dyDescent="0.25">
      <c r="A1959" s="5" t="s">
        <v>75</v>
      </c>
      <c r="B1959" s="12" t="s">
        <v>230</v>
      </c>
      <c r="C1959" s="9" t="s">
        <v>71</v>
      </c>
      <c r="D1959" s="9" t="str">
        <f t="shared" si="30"/>
        <v>Romania-Europe2010</v>
      </c>
      <c r="E1959" s="11">
        <v>1631000000</v>
      </c>
      <c r="F1959" s="11">
        <v>1896000000</v>
      </c>
    </row>
    <row r="1960" spans="1:6" ht="15" x14ac:dyDescent="0.25">
      <c r="A1960" s="5" t="s">
        <v>75</v>
      </c>
      <c r="B1960" s="12" t="s">
        <v>243</v>
      </c>
      <c r="C1960" s="9" t="s">
        <v>71</v>
      </c>
      <c r="D1960" s="9" t="str">
        <f t="shared" si="30"/>
        <v>Slovakia-Europe2010</v>
      </c>
      <c r="E1960" s="11">
        <v>2335000000</v>
      </c>
      <c r="F1960" s="11">
        <v>2146000000</v>
      </c>
    </row>
    <row r="1961" spans="1:6" ht="15" x14ac:dyDescent="0.25">
      <c r="A1961" s="5" t="s">
        <v>75</v>
      </c>
      <c r="B1961" s="12" t="s">
        <v>226</v>
      </c>
      <c r="C1961" s="9" t="s">
        <v>71</v>
      </c>
      <c r="D1961" s="9" t="str">
        <f t="shared" si="30"/>
        <v>Poland-Europe2010</v>
      </c>
      <c r="E1961" s="11">
        <v>9986000000</v>
      </c>
      <c r="F1961" s="11">
        <v>9100000000</v>
      </c>
    </row>
    <row r="1962" spans="1:6" ht="15" x14ac:dyDescent="0.25">
      <c r="A1962" s="5" t="s">
        <v>75</v>
      </c>
      <c r="B1962" s="12" t="s">
        <v>217</v>
      </c>
      <c r="C1962" s="9" t="s">
        <v>71</v>
      </c>
      <c r="D1962" s="9" t="str">
        <f t="shared" si="30"/>
        <v>North Macedonia-Europe2010</v>
      </c>
      <c r="E1962" s="11">
        <v>209000000</v>
      </c>
      <c r="F1962" s="11">
        <v>141000000</v>
      </c>
    </row>
    <row r="1963" spans="1:6" ht="15" x14ac:dyDescent="0.25">
      <c r="A1963" s="5" t="s">
        <v>75</v>
      </c>
      <c r="B1963" s="12" t="s">
        <v>128</v>
      </c>
      <c r="C1963" s="9" t="s">
        <v>71</v>
      </c>
      <c r="D1963" s="9" t="str">
        <f t="shared" si="30"/>
        <v>Czech Republic-Europe2010</v>
      </c>
      <c r="E1963" s="11">
        <v>8017000000</v>
      </c>
      <c r="F1963" s="11">
        <v>4166000000</v>
      </c>
    </row>
    <row r="1964" spans="1:6" ht="15" x14ac:dyDescent="0.25">
      <c r="A1964" s="5" t="s">
        <v>75</v>
      </c>
      <c r="B1964" s="12" t="s">
        <v>244</v>
      </c>
      <c r="C1964" s="9" t="s">
        <v>71</v>
      </c>
      <c r="D1964" s="9" t="str">
        <f t="shared" si="30"/>
        <v>Slovenia-Europe2010</v>
      </c>
      <c r="E1964" s="11">
        <v>2721000000</v>
      </c>
      <c r="F1964" s="11">
        <v>1377000000</v>
      </c>
    </row>
    <row r="1965" spans="1:6" ht="15" x14ac:dyDescent="0.25">
      <c r="A1965" s="5" t="s">
        <v>75</v>
      </c>
      <c r="B1965" s="12" t="s">
        <v>129</v>
      </c>
      <c r="C1965" s="9" t="s">
        <v>71</v>
      </c>
      <c r="D1965" s="9" t="str">
        <f t="shared" si="30"/>
        <v>Denmark-Europe2010</v>
      </c>
      <c r="E1965" s="11">
        <v>5704000000</v>
      </c>
      <c r="F1965" s="11">
        <v>9082000000</v>
      </c>
    </row>
    <row r="1966" spans="1:6" ht="15" x14ac:dyDescent="0.25">
      <c r="A1966" s="5" t="s">
        <v>75</v>
      </c>
      <c r="B1966" s="12" t="s">
        <v>142</v>
      </c>
      <c r="C1966" s="9" t="s">
        <v>71</v>
      </c>
      <c r="D1966" s="9" t="str">
        <f t="shared" si="30"/>
        <v>Finland-Europe2010</v>
      </c>
      <c r="E1966" s="11">
        <v>4510000000</v>
      </c>
      <c r="F1966" s="11">
        <v>5267000000</v>
      </c>
    </row>
    <row r="1967" spans="1:6" ht="15" x14ac:dyDescent="0.25">
      <c r="A1967" s="5" t="s">
        <v>75</v>
      </c>
      <c r="B1967" s="12" t="s">
        <v>210</v>
      </c>
      <c r="C1967" s="9" t="s">
        <v>71</v>
      </c>
      <c r="D1967" s="9" t="str">
        <f t="shared" si="30"/>
        <v>Netherlands-Europe2010</v>
      </c>
      <c r="E1967" s="11">
        <v>18690000000</v>
      </c>
      <c r="F1967" s="11">
        <v>19772000000</v>
      </c>
    </row>
    <row r="1968" spans="1:6" ht="15" x14ac:dyDescent="0.25">
      <c r="A1968" s="5" t="s">
        <v>75</v>
      </c>
      <c r="B1968" s="12" t="s">
        <v>234</v>
      </c>
      <c r="C1968" s="9" t="s">
        <v>71</v>
      </c>
      <c r="D1968" s="9" t="str">
        <f t="shared" si="30"/>
        <v>San Marino-Europe2010</v>
      </c>
      <c r="E1968" s="8"/>
      <c r="F1968" s="8"/>
    </row>
    <row r="1969" spans="1:6" ht="15" x14ac:dyDescent="0.25">
      <c r="A1969" s="5" t="s">
        <v>75</v>
      </c>
      <c r="B1969" s="12" t="s">
        <v>201</v>
      </c>
      <c r="C1969" s="9" t="s">
        <v>71</v>
      </c>
      <c r="D1969" s="9" t="str">
        <f t="shared" si="30"/>
        <v>Moldova-Europe2010</v>
      </c>
      <c r="E1969" s="11">
        <v>232000000</v>
      </c>
      <c r="F1969" s="11">
        <v>324000000</v>
      </c>
    </row>
    <row r="1970" spans="1:6" ht="15" x14ac:dyDescent="0.25">
      <c r="A1970" s="5" t="s">
        <v>75</v>
      </c>
      <c r="B1970" s="12" t="s">
        <v>187</v>
      </c>
      <c r="C1970" s="9" t="s">
        <v>71</v>
      </c>
      <c r="D1970" s="9" t="str">
        <f t="shared" si="30"/>
        <v>Lithuania-Europe2010</v>
      </c>
      <c r="E1970" s="11">
        <v>1034000000</v>
      </c>
      <c r="F1970" s="11">
        <v>936000000</v>
      </c>
    </row>
    <row r="1971" spans="1:6" ht="15" x14ac:dyDescent="0.25">
      <c r="A1971" s="5" t="s">
        <v>75</v>
      </c>
      <c r="B1971" s="12" t="s">
        <v>138</v>
      </c>
      <c r="C1971" s="9" t="s">
        <v>71</v>
      </c>
      <c r="D1971" s="9" t="str">
        <f t="shared" si="30"/>
        <v>Estonia-Europe2010</v>
      </c>
      <c r="E1971" s="11">
        <v>1412000000</v>
      </c>
      <c r="F1971" s="11">
        <v>723000000</v>
      </c>
    </row>
    <row r="1972" spans="1:6" ht="15" x14ac:dyDescent="0.25">
      <c r="A1972" s="5" t="s">
        <v>75</v>
      </c>
      <c r="B1972" s="12" t="s">
        <v>204</v>
      </c>
      <c r="C1972" s="9" t="s">
        <v>71</v>
      </c>
      <c r="D1972" s="9" t="str">
        <f t="shared" si="30"/>
        <v>Montenegro-Europe2010</v>
      </c>
      <c r="E1972" s="11">
        <v>765000000</v>
      </c>
      <c r="F1972" s="11">
        <v>72000000</v>
      </c>
    </row>
    <row r="1973" spans="1:6" ht="15" x14ac:dyDescent="0.25">
      <c r="A1973" s="5" t="s">
        <v>75</v>
      </c>
      <c r="B1973" s="12" t="s">
        <v>127</v>
      </c>
      <c r="C1973" s="9" t="s">
        <v>71</v>
      </c>
      <c r="D1973" s="9" t="str">
        <f t="shared" si="30"/>
        <v>Cyprus-Europe2010</v>
      </c>
      <c r="E1973" s="11">
        <v>2371000000</v>
      </c>
      <c r="F1973" s="11">
        <v>1457000000</v>
      </c>
    </row>
    <row r="1974" spans="1:6" ht="15" x14ac:dyDescent="0.25">
      <c r="A1974" s="5" t="s">
        <v>75</v>
      </c>
      <c r="B1974" s="12" t="s">
        <v>97</v>
      </c>
      <c r="C1974" s="9" t="s">
        <v>71</v>
      </c>
      <c r="D1974" s="9" t="str">
        <f t="shared" si="30"/>
        <v>Belgium-Europe2010</v>
      </c>
      <c r="E1974" s="11">
        <v>11624000000</v>
      </c>
      <c r="F1974" s="11">
        <v>20876000000</v>
      </c>
    </row>
    <row r="1975" spans="1:6" ht="15" x14ac:dyDescent="0.25">
      <c r="A1975" s="5" t="s">
        <v>75</v>
      </c>
      <c r="B1975" s="12" t="s">
        <v>188</v>
      </c>
      <c r="C1975" s="9" t="s">
        <v>71</v>
      </c>
      <c r="D1975" s="9" t="str">
        <f t="shared" si="30"/>
        <v>Luxembourg-Europe2010</v>
      </c>
      <c r="E1975" s="11">
        <v>4115000000</v>
      </c>
      <c r="F1975" s="11">
        <v>3549000000</v>
      </c>
    </row>
    <row r="1976" spans="1:6" ht="15" x14ac:dyDescent="0.25">
      <c r="A1976" s="5" t="s">
        <v>75</v>
      </c>
      <c r="B1976" s="12" t="s">
        <v>259</v>
      </c>
      <c r="C1976" s="9" t="s">
        <v>71</v>
      </c>
      <c r="D1976" s="9" t="str">
        <f t="shared" si="30"/>
        <v>Sweden-Europe2010</v>
      </c>
      <c r="E1976" s="11">
        <v>10991000000</v>
      </c>
      <c r="F1976" s="11">
        <v>14912000000</v>
      </c>
    </row>
    <row r="1977" spans="1:6" ht="15" x14ac:dyDescent="0.25">
      <c r="A1977" s="5" t="s">
        <v>75</v>
      </c>
      <c r="B1977" s="12" t="s">
        <v>231</v>
      </c>
      <c r="C1977" s="9" t="s">
        <v>71</v>
      </c>
      <c r="D1977" s="9" t="str">
        <f t="shared" si="30"/>
        <v>Russia-Europe2010</v>
      </c>
      <c r="E1977" s="11">
        <v>13239000000</v>
      </c>
      <c r="F1977" s="11">
        <v>30169000000</v>
      </c>
    </row>
    <row r="1978" spans="1:6" ht="15" x14ac:dyDescent="0.25">
      <c r="A1978" s="5" t="s">
        <v>75</v>
      </c>
      <c r="B1978" s="12" t="s">
        <v>74</v>
      </c>
      <c r="C1978" s="9" t="s">
        <v>71</v>
      </c>
      <c r="D1978" s="9" t="str">
        <f t="shared" si="30"/>
        <v>Albania-Europe2010</v>
      </c>
      <c r="E1978" s="11">
        <v>1780000000</v>
      </c>
      <c r="F1978" s="11">
        <v>1454000000</v>
      </c>
    </row>
    <row r="1979" spans="1:6" ht="15" x14ac:dyDescent="0.25">
      <c r="A1979" s="5" t="s">
        <v>75</v>
      </c>
      <c r="B1979" s="12" t="s">
        <v>143</v>
      </c>
      <c r="C1979" s="9" t="s">
        <v>71</v>
      </c>
      <c r="D1979" s="9" t="str">
        <f t="shared" si="30"/>
        <v>France-Europe2010</v>
      </c>
      <c r="E1979" s="11">
        <v>56139000000</v>
      </c>
      <c r="F1979" s="11">
        <v>46157000000</v>
      </c>
    </row>
    <row r="1980" spans="1:6" ht="15" x14ac:dyDescent="0.25">
      <c r="A1980" s="5" t="s">
        <v>75</v>
      </c>
      <c r="B1980" s="12" t="s">
        <v>276</v>
      </c>
      <c r="C1980" s="9" t="s">
        <v>71</v>
      </c>
      <c r="D1980" s="9" t="str">
        <f t="shared" si="30"/>
        <v>United Kingdom-Europe2010</v>
      </c>
      <c r="E1980" s="11">
        <v>40746000000</v>
      </c>
      <c r="F1980" s="11">
        <v>61368000000</v>
      </c>
    </row>
    <row r="1981" spans="1:6" ht="15" x14ac:dyDescent="0.25">
      <c r="A1981" s="5" t="s">
        <v>75</v>
      </c>
      <c r="B1981" s="12" t="s">
        <v>218</v>
      </c>
      <c r="C1981" s="9" t="s">
        <v>71</v>
      </c>
      <c r="D1981" s="9" t="str">
        <f t="shared" si="30"/>
        <v>Norway-Europe2010</v>
      </c>
      <c r="E1981" s="11">
        <v>5299000000</v>
      </c>
      <c r="F1981" s="11">
        <v>14658000000</v>
      </c>
    </row>
    <row r="1982" spans="1:6" ht="15" x14ac:dyDescent="0.25">
      <c r="A1982" s="5" t="s">
        <v>75</v>
      </c>
      <c r="B1982" s="12" t="s">
        <v>162</v>
      </c>
      <c r="C1982" s="9" t="s">
        <v>71</v>
      </c>
      <c r="D1982" s="9" t="str">
        <f t="shared" si="30"/>
        <v>Iceland-Europe2010</v>
      </c>
      <c r="E1982" s="11">
        <v>562000000</v>
      </c>
      <c r="F1982" s="11">
        <v>599000000</v>
      </c>
    </row>
    <row r="1983" spans="1:6" ht="15" x14ac:dyDescent="0.25">
      <c r="A1983" s="5" t="s">
        <v>75</v>
      </c>
      <c r="B1983" s="12" t="s">
        <v>167</v>
      </c>
      <c r="C1983" s="9" t="s">
        <v>71</v>
      </c>
      <c r="D1983" s="9" t="str">
        <f t="shared" si="30"/>
        <v>Ireland-Europe2010</v>
      </c>
      <c r="E1983" s="11">
        <v>8187000000</v>
      </c>
      <c r="F1983" s="11">
        <v>7178000000</v>
      </c>
    </row>
    <row r="1984" spans="1:6" ht="15" x14ac:dyDescent="0.25">
      <c r="A1984" s="5" t="s">
        <v>75</v>
      </c>
      <c r="B1984" s="12" t="s">
        <v>270</v>
      </c>
      <c r="C1984" s="9" t="s">
        <v>71</v>
      </c>
      <c r="D1984" s="9" t="str">
        <f t="shared" si="30"/>
        <v>Turkey-Europe2010</v>
      </c>
      <c r="E1984" s="11">
        <v>26318000000</v>
      </c>
      <c r="F1984" s="11">
        <v>5817000000</v>
      </c>
    </row>
    <row r="1985" spans="1:6" ht="15" x14ac:dyDescent="0.25">
      <c r="A1985" s="5" t="s">
        <v>75</v>
      </c>
      <c r="B1985" s="12" t="s">
        <v>177</v>
      </c>
      <c r="C1985" s="9" t="s">
        <v>71</v>
      </c>
      <c r="D1985" s="9" t="str">
        <f t="shared" si="30"/>
        <v>Kosovo-Europe2010</v>
      </c>
      <c r="E1985" s="8"/>
      <c r="F1985" s="8"/>
    </row>
    <row r="1986" spans="1:6" ht="15" x14ac:dyDescent="0.25">
      <c r="A1986" s="5" t="s">
        <v>75</v>
      </c>
      <c r="B1986" s="12" t="s">
        <v>168</v>
      </c>
      <c r="C1986" s="9" t="s">
        <v>72</v>
      </c>
      <c r="D1986" s="9" t="str">
        <f t="shared" si="30"/>
        <v>Isle of Man-Europe2011</v>
      </c>
      <c r="E1986" s="8"/>
      <c r="F1986" s="8"/>
    </row>
    <row r="1987" spans="1:6" ht="15" x14ac:dyDescent="0.25">
      <c r="A1987" s="5" t="s">
        <v>75</v>
      </c>
      <c r="B1987" s="12" t="s">
        <v>81</v>
      </c>
      <c r="C1987" s="9" t="s">
        <v>72</v>
      </c>
      <c r="D1987" s="9" t="str">
        <f t="shared" ref="D1987:D2050" si="31">CONCATENATE(B1987,C1987)</f>
        <v>Andorra-Europe2011</v>
      </c>
      <c r="E1987" s="8"/>
      <c r="F1987" s="8"/>
    </row>
    <row r="1988" spans="1:6" ht="15" x14ac:dyDescent="0.25">
      <c r="A1988" s="5" t="s">
        <v>75</v>
      </c>
      <c r="B1988" s="12" t="s">
        <v>202</v>
      </c>
      <c r="C1988" s="9" t="s">
        <v>72</v>
      </c>
      <c r="D1988" s="9" t="str">
        <f t="shared" si="31"/>
        <v>Monaco-Europe2011</v>
      </c>
      <c r="E1988" s="8"/>
      <c r="F1988" s="8"/>
    </row>
    <row r="1989" spans="1:6" ht="15" x14ac:dyDescent="0.25">
      <c r="A1989" s="5" t="s">
        <v>75</v>
      </c>
      <c r="B1989" s="12" t="s">
        <v>148</v>
      </c>
      <c r="C1989" s="9" t="s">
        <v>72</v>
      </c>
      <c r="D1989" s="9" t="str">
        <f t="shared" si="31"/>
        <v>Germany-Europe2011</v>
      </c>
      <c r="E1989" s="11">
        <v>53399000000</v>
      </c>
      <c r="F1989" s="8"/>
    </row>
    <row r="1990" spans="1:6" ht="15" x14ac:dyDescent="0.25">
      <c r="A1990" s="5" t="s">
        <v>75</v>
      </c>
      <c r="B1990" s="12" t="s">
        <v>181</v>
      </c>
      <c r="C1990" s="9" t="s">
        <v>72</v>
      </c>
      <c r="D1990" s="9" t="str">
        <f t="shared" si="31"/>
        <v>Latvia-Europe2011</v>
      </c>
      <c r="E1990" s="11">
        <v>1102000000</v>
      </c>
      <c r="F1990" s="11">
        <v>920000000</v>
      </c>
    </row>
    <row r="1991" spans="1:6" ht="15" x14ac:dyDescent="0.25">
      <c r="A1991" s="5" t="s">
        <v>75</v>
      </c>
      <c r="B1991" s="12" t="s">
        <v>161</v>
      </c>
      <c r="C1991" s="9" t="s">
        <v>72</v>
      </c>
      <c r="D1991" s="9" t="str">
        <f t="shared" si="31"/>
        <v>Hungary-Europe2011</v>
      </c>
      <c r="E1991" s="11">
        <v>6929000000</v>
      </c>
      <c r="F1991" s="11">
        <v>3028000000</v>
      </c>
    </row>
    <row r="1992" spans="1:6" ht="15" x14ac:dyDescent="0.25">
      <c r="A1992" s="5" t="s">
        <v>75</v>
      </c>
      <c r="B1992" s="12" t="s">
        <v>238</v>
      </c>
      <c r="C1992" s="9" t="s">
        <v>72</v>
      </c>
      <c r="D1992" s="9" t="str">
        <f t="shared" si="31"/>
        <v>Serbia-Europe2011</v>
      </c>
      <c r="E1992" s="11">
        <v>1149000000</v>
      </c>
      <c r="F1992" s="11">
        <v>1263000000</v>
      </c>
    </row>
    <row r="1993" spans="1:6" ht="15" x14ac:dyDescent="0.25">
      <c r="A1993" s="5" t="s">
        <v>75</v>
      </c>
      <c r="B1993" s="12" t="s">
        <v>103</v>
      </c>
      <c r="C1993" s="9" t="s">
        <v>72</v>
      </c>
      <c r="D1993" s="9" t="str">
        <f t="shared" si="31"/>
        <v>Bosnia and Herzegovina-Europe2011</v>
      </c>
      <c r="E1993" s="11">
        <v>734000000</v>
      </c>
      <c r="F1993" s="11">
        <v>238000000</v>
      </c>
    </row>
    <row r="1994" spans="1:6" ht="15" x14ac:dyDescent="0.25">
      <c r="A1994" s="5" t="s">
        <v>75</v>
      </c>
      <c r="B1994" s="12" t="s">
        <v>227</v>
      </c>
      <c r="C1994" s="9" t="s">
        <v>72</v>
      </c>
      <c r="D1994" s="9" t="str">
        <f t="shared" si="31"/>
        <v>Portugal-Europe2011</v>
      </c>
      <c r="E1994" s="11">
        <v>14882000000</v>
      </c>
      <c r="F1994" s="11">
        <v>4948000000</v>
      </c>
    </row>
    <row r="1995" spans="1:6" ht="15" x14ac:dyDescent="0.25">
      <c r="A1995" s="5" t="s">
        <v>75</v>
      </c>
      <c r="B1995" s="12" t="s">
        <v>89</v>
      </c>
      <c r="C1995" s="9" t="s">
        <v>72</v>
      </c>
      <c r="D1995" s="9" t="str">
        <f t="shared" si="31"/>
        <v>Austria-Europe2011</v>
      </c>
      <c r="E1995" s="11">
        <v>22453000000</v>
      </c>
      <c r="F1995" s="11">
        <v>12920000000</v>
      </c>
    </row>
    <row r="1996" spans="1:6" ht="15" x14ac:dyDescent="0.25">
      <c r="A1996" s="5" t="s">
        <v>75</v>
      </c>
      <c r="B1996" s="12" t="s">
        <v>170</v>
      </c>
      <c r="C1996" s="9" t="s">
        <v>72</v>
      </c>
      <c r="D1996" s="9" t="str">
        <f t="shared" si="31"/>
        <v>Italy-Europe2011</v>
      </c>
      <c r="E1996" s="11">
        <v>45368000000</v>
      </c>
      <c r="F1996" s="11">
        <v>35724000000</v>
      </c>
    </row>
    <row r="1997" spans="1:6" ht="15" x14ac:dyDescent="0.25">
      <c r="A1997" s="5" t="s">
        <v>75</v>
      </c>
      <c r="B1997" s="12" t="s">
        <v>230</v>
      </c>
      <c r="C1997" s="9" t="s">
        <v>72</v>
      </c>
      <c r="D1997" s="9" t="str">
        <f t="shared" si="31"/>
        <v>Romania-Europe2011</v>
      </c>
      <c r="E1997" s="11">
        <v>2018000000</v>
      </c>
      <c r="F1997" s="11">
        <v>2295000000</v>
      </c>
    </row>
    <row r="1998" spans="1:6" ht="15" x14ac:dyDescent="0.25">
      <c r="A1998" s="5" t="s">
        <v>75</v>
      </c>
      <c r="B1998" s="12" t="s">
        <v>107</v>
      </c>
      <c r="C1998" s="9" t="s">
        <v>72</v>
      </c>
      <c r="D1998" s="9" t="str">
        <f t="shared" si="31"/>
        <v>Bulgaria-Europe2011</v>
      </c>
      <c r="E1998" s="11">
        <v>4554000000</v>
      </c>
      <c r="F1998" s="11">
        <v>1498000000</v>
      </c>
    </row>
    <row r="1999" spans="1:6" ht="15" x14ac:dyDescent="0.25">
      <c r="A1999" s="5" t="s">
        <v>75</v>
      </c>
      <c r="B1999" s="12" t="s">
        <v>226</v>
      </c>
      <c r="C1999" s="9" t="s">
        <v>72</v>
      </c>
      <c r="D1999" s="9" t="str">
        <f t="shared" si="31"/>
        <v>Poland-Europe2011</v>
      </c>
      <c r="E1999" s="11">
        <v>11598000000</v>
      </c>
      <c r="F1999" s="11">
        <v>8882000000</v>
      </c>
    </row>
    <row r="2000" spans="1:6" ht="15" x14ac:dyDescent="0.25">
      <c r="A2000" s="5" t="s">
        <v>75</v>
      </c>
      <c r="B2000" s="12" t="s">
        <v>124</v>
      </c>
      <c r="C2000" s="9" t="s">
        <v>72</v>
      </c>
      <c r="D2000" s="9" t="str">
        <f t="shared" si="31"/>
        <v>Croatia-Europe2011</v>
      </c>
      <c r="E2000" s="11">
        <v>9638000000</v>
      </c>
      <c r="F2000" s="11">
        <v>919000000</v>
      </c>
    </row>
    <row r="2001" spans="1:6" ht="15" x14ac:dyDescent="0.25">
      <c r="A2001" s="5" t="s">
        <v>75</v>
      </c>
      <c r="B2001" s="12" t="s">
        <v>128</v>
      </c>
      <c r="C2001" s="9" t="s">
        <v>72</v>
      </c>
      <c r="D2001" s="9" t="str">
        <f t="shared" si="31"/>
        <v>Czech Republic-Europe2011</v>
      </c>
      <c r="E2001" s="11">
        <v>8503000000</v>
      </c>
      <c r="F2001" s="11">
        <v>4660000000</v>
      </c>
    </row>
    <row r="2002" spans="1:6" ht="15" x14ac:dyDescent="0.25">
      <c r="A2002" s="5" t="s">
        <v>75</v>
      </c>
      <c r="B2002" s="12" t="s">
        <v>150</v>
      </c>
      <c r="C2002" s="9" t="s">
        <v>72</v>
      </c>
      <c r="D2002" s="9" t="str">
        <f t="shared" si="31"/>
        <v>Greece-Europe2011</v>
      </c>
      <c r="E2002" s="11">
        <v>14984000000</v>
      </c>
      <c r="F2002" s="11">
        <v>3197000000</v>
      </c>
    </row>
    <row r="2003" spans="1:6" ht="15" x14ac:dyDescent="0.25">
      <c r="A2003" s="5" t="s">
        <v>75</v>
      </c>
      <c r="B2003" s="12" t="s">
        <v>195</v>
      </c>
      <c r="C2003" s="9" t="s">
        <v>72</v>
      </c>
      <c r="D2003" s="9" t="str">
        <f t="shared" si="31"/>
        <v>Malta-Europe2011</v>
      </c>
      <c r="E2003" s="11">
        <v>1465000000</v>
      </c>
      <c r="F2003" s="11">
        <v>401000000</v>
      </c>
    </row>
    <row r="2004" spans="1:6" ht="15" x14ac:dyDescent="0.25">
      <c r="A2004" s="5" t="s">
        <v>75</v>
      </c>
      <c r="B2004" s="12" t="s">
        <v>234</v>
      </c>
      <c r="C2004" s="9" t="s">
        <v>72</v>
      </c>
      <c r="D2004" s="9" t="str">
        <f t="shared" si="31"/>
        <v>San Marino-Europe2011</v>
      </c>
      <c r="E2004" s="8"/>
      <c r="F2004" s="8"/>
    </row>
    <row r="2005" spans="1:6" ht="15" x14ac:dyDescent="0.25">
      <c r="A2005" s="5" t="s">
        <v>75</v>
      </c>
      <c r="B2005" s="12" t="s">
        <v>250</v>
      </c>
      <c r="C2005" s="9" t="s">
        <v>72</v>
      </c>
      <c r="D2005" s="9" t="str">
        <f t="shared" si="31"/>
        <v>Spain-Europe2011</v>
      </c>
      <c r="E2005" s="11">
        <v>67698000000</v>
      </c>
      <c r="F2005" s="11">
        <v>23583000000</v>
      </c>
    </row>
    <row r="2006" spans="1:6" ht="15" x14ac:dyDescent="0.25">
      <c r="A2006" s="5" t="s">
        <v>75</v>
      </c>
      <c r="B2006" s="12" t="s">
        <v>260</v>
      </c>
      <c r="C2006" s="9" t="s">
        <v>72</v>
      </c>
      <c r="D2006" s="9" t="str">
        <f t="shared" si="31"/>
        <v>Switzerland-Europe2011</v>
      </c>
      <c r="E2006" s="11">
        <v>20640000000</v>
      </c>
      <c r="F2006" s="11">
        <v>16612000000</v>
      </c>
    </row>
    <row r="2007" spans="1:6" ht="15" x14ac:dyDescent="0.25">
      <c r="A2007" s="5" t="s">
        <v>75</v>
      </c>
      <c r="B2007" s="12" t="s">
        <v>274</v>
      </c>
      <c r="C2007" s="9" t="s">
        <v>72</v>
      </c>
      <c r="D2007" s="9" t="str">
        <f t="shared" si="31"/>
        <v>Ukraine-Europe2011</v>
      </c>
      <c r="E2007" s="11">
        <v>5406000000</v>
      </c>
      <c r="F2007" s="11">
        <v>4829000000</v>
      </c>
    </row>
    <row r="2008" spans="1:6" ht="15" x14ac:dyDescent="0.25">
      <c r="A2008" s="5" t="s">
        <v>75</v>
      </c>
      <c r="B2008" s="12" t="s">
        <v>187</v>
      </c>
      <c r="C2008" s="9" t="s">
        <v>72</v>
      </c>
      <c r="D2008" s="9" t="str">
        <f t="shared" si="31"/>
        <v>Lithuania-Europe2011</v>
      </c>
      <c r="E2008" s="11">
        <v>1417000000</v>
      </c>
      <c r="F2008" s="11">
        <v>874000000</v>
      </c>
    </row>
    <row r="2009" spans="1:6" ht="15" x14ac:dyDescent="0.25">
      <c r="A2009" s="5" t="s">
        <v>75</v>
      </c>
      <c r="B2009" s="12" t="s">
        <v>138</v>
      </c>
      <c r="C2009" s="9" t="s">
        <v>72</v>
      </c>
      <c r="D2009" s="9" t="str">
        <f t="shared" si="31"/>
        <v>Estonia-Europe2011</v>
      </c>
      <c r="E2009" s="11">
        <v>1683000000</v>
      </c>
      <c r="F2009" s="11">
        <v>939000000</v>
      </c>
    </row>
    <row r="2010" spans="1:6" ht="15" x14ac:dyDescent="0.25">
      <c r="A2010" s="5" t="s">
        <v>75</v>
      </c>
      <c r="B2010" s="12" t="s">
        <v>243</v>
      </c>
      <c r="C2010" s="9" t="s">
        <v>72</v>
      </c>
      <c r="D2010" s="9" t="str">
        <f t="shared" si="31"/>
        <v>Slovakia-Europe2011</v>
      </c>
      <c r="E2010" s="11">
        <v>2514000000</v>
      </c>
      <c r="F2010" s="11">
        <v>2449000000</v>
      </c>
    </row>
    <row r="2011" spans="1:6" ht="15" x14ac:dyDescent="0.25">
      <c r="A2011" s="5" t="s">
        <v>75</v>
      </c>
      <c r="B2011" s="12" t="s">
        <v>217</v>
      </c>
      <c r="C2011" s="9" t="s">
        <v>72</v>
      </c>
      <c r="D2011" s="9" t="str">
        <f t="shared" si="31"/>
        <v>North Macedonia-Europe2011</v>
      </c>
      <c r="E2011" s="11">
        <v>242000000</v>
      </c>
      <c r="F2011" s="11">
        <v>159000000</v>
      </c>
    </row>
    <row r="2012" spans="1:6" ht="15" x14ac:dyDescent="0.25">
      <c r="A2012" s="5" t="s">
        <v>75</v>
      </c>
      <c r="B2012" s="12" t="s">
        <v>244</v>
      </c>
      <c r="C2012" s="9" t="s">
        <v>72</v>
      </c>
      <c r="D2012" s="9" t="str">
        <f t="shared" si="31"/>
        <v>Slovenia-Europe2011</v>
      </c>
      <c r="E2012" s="11">
        <v>2953000000</v>
      </c>
      <c r="F2012" s="11">
        <v>1315000000</v>
      </c>
    </row>
    <row r="2013" spans="1:6" ht="15" x14ac:dyDescent="0.25">
      <c r="A2013" s="5" t="s">
        <v>75</v>
      </c>
      <c r="B2013" s="12" t="s">
        <v>142</v>
      </c>
      <c r="C2013" s="9" t="s">
        <v>72</v>
      </c>
      <c r="D2013" s="9" t="str">
        <f t="shared" si="31"/>
        <v>Finland-Europe2011</v>
      </c>
      <c r="E2013" s="11">
        <v>5591000000</v>
      </c>
      <c r="F2013" s="11">
        <v>6009000000</v>
      </c>
    </row>
    <row r="2014" spans="1:6" ht="15" x14ac:dyDescent="0.25">
      <c r="A2014" s="5" t="s">
        <v>75</v>
      </c>
      <c r="B2014" s="12" t="s">
        <v>129</v>
      </c>
      <c r="C2014" s="9" t="s">
        <v>72</v>
      </c>
      <c r="D2014" s="9" t="str">
        <f t="shared" si="31"/>
        <v>Denmark-Europe2011</v>
      </c>
      <c r="E2014" s="11">
        <v>6366000000</v>
      </c>
      <c r="F2014" s="11">
        <v>9840000000</v>
      </c>
    </row>
    <row r="2015" spans="1:6" ht="15" x14ac:dyDescent="0.25">
      <c r="A2015" s="5" t="s">
        <v>75</v>
      </c>
      <c r="B2015" s="12" t="s">
        <v>210</v>
      </c>
      <c r="C2015" s="9" t="s">
        <v>72</v>
      </c>
      <c r="D2015" s="9" t="str">
        <f t="shared" si="31"/>
        <v>Netherlands-Europe2011</v>
      </c>
      <c r="E2015" s="11">
        <v>20970000000</v>
      </c>
      <c r="F2015" s="11">
        <v>20884000000</v>
      </c>
    </row>
    <row r="2016" spans="1:6" ht="15" x14ac:dyDescent="0.25">
      <c r="A2016" s="5" t="s">
        <v>75</v>
      </c>
      <c r="B2016" s="12" t="s">
        <v>188</v>
      </c>
      <c r="C2016" s="9" t="s">
        <v>72</v>
      </c>
      <c r="D2016" s="9" t="str">
        <f t="shared" si="31"/>
        <v>Luxembourg-Europe2011</v>
      </c>
      <c r="E2016" s="11">
        <v>4825000000</v>
      </c>
      <c r="F2016" s="11">
        <v>3822000000</v>
      </c>
    </row>
    <row r="2017" spans="1:6" ht="15" x14ac:dyDescent="0.25">
      <c r="A2017" s="5" t="s">
        <v>75</v>
      </c>
      <c r="B2017" s="12" t="s">
        <v>186</v>
      </c>
      <c r="C2017" s="9" t="s">
        <v>72</v>
      </c>
      <c r="D2017" s="9" t="str">
        <f t="shared" si="31"/>
        <v>Liechtenstein-Europe2011</v>
      </c>
      <c r="E2017" s="8"/>
      <c r="F2017" s="8"/>
    </row>
    <row r="2018" spans="1:6" ht="15" x14ac:dyDescent="0.25">
      <c r="A2018" s="5" t="s">
        <v>75</v>
      </c>
      <c r="B2018" s="12" t="s">
        <v>201</v>
      </c>
      <c r="C2018" s="9" t="s">
        <v>72</v>
      </c>
      <c r="D2018" s="9" t="str">
        <f t="shared" si="31"/>
        <v>Moldova-Europe2011</v>
      </c>
      <c r="E2018" s="11">
        <v>262000000</v>
      </c>
      <c r="F2018" s="11">
        <v>374000000</v>
      </c>
    </row>
    <row r="2019" spans="1:6" ht="15" x14ac:dyDescent="0.25">
      <c r="A2019" s="5" t="s">
        <v>75</v>
      </c>
      <c r="B2019" s="12" t="s">
        <v>96</v>
      </c>
      <c r="C2019" s="9" t="s">
        <v>72</v>
      </c>
      <c r="D2019" s="9" t="str">
        <f t="shared" si="31"/>
        <v>Belarus-Europe2011</v>
      </c>
      <c r="E2019" s="11">
        <v>747000000</v>
      </c>
      <c r="F2019" s="11">
        <v>729000000</v>
      </c>
    </row>
    <row r="2020" spans="1:6" ht="15" x14ac:dyDescent="0.25">
      <c r="A2020" s="5" t="s">
        <v>75</v>
      </c>
      <c r="B2020" s="12" t="s">
        <v>204</v>
      </c>
      <c r="C2020" s="9" t="s">
        <v>72</v>
      </c>
      <c r="D2020" s="9" t="str">
        <f t="shared" si="31"/>
        <v>Montenegro-Europe2011</v>
      </c>
      <c r="E2020" s="11">
        <v>926000000</v>
      </c>
      <c r="F2020" s="11">
        <v>70000000</v>
      </c>
    </row>
    <row r="2021" spans="1:6" ht="15" x14ac:dyDescent="0.25">
      <c r="A2021" s="5" t="s">
        <v>75</v>
      </c>
      <c r="B2021" s="12" t="s">
        <v>127</v>
      </c>
      <c r="C2021" s="9" t="s">
        <v>72</v>
      </c>
      <c r="D2021" s="9" t="str">
        <f t="shared" si="31"/>
        <v>Cyprus-Europe2011</v>
      </c>
      <c r="E2021" s="11">
        <v>2751000000</v>
      </c>
      <c r="F2021" s="11">
        <v>1721000000</v>
      </c>
    </row>
    <row r="2022" spans="1:6" ht="15" x14ac:dyDescent="0.25">
      <c r="A2022" s="5" t="s">
        <v>75</v>
      </c>
      <c r="B2022" s="12" t="s">
        <v>97</v>
      </c>
      <c r="C2022" s="9" t="s">
        <v>72</v>
      </c>
      <c r="D2022" s="9" t="str">
        <f t="shared" si="31"/>
        <v>Belgium-Europe2011</v>
      </c>
      <c r="E2022" s="11">
        <v>13008000000</v>
      </c>
      <c r="F2022" s="11">
        <v>24215000000</v>
      </c>
    </row>
    <row r="2023" spans="1:6" ht="15" x14ac:dyDescent="0.25">
      <c r="A2023" s="5" t="s">
        <v>75</v>
      </c>
      <c r="B2023" s="12" t="s">
        <v>140</v>
      </c>
      <c r="C2023" s="9" t="s">
        <v>72</v>
      </c>
      <c r="D2023" s="9" t="str">
        <f t="shared" si="31"/>
        <v>Faeroe Islands-Europe2011</v>
      </c>
      <c r="E2023" s="8"/>
      <c r="F2023" s="8"/>
    </row>
    <row r="2024" spans="1:6" ht="15" x14ac:dyDescent="0.25">
      <c r="A2024" s="5" t="s">
        <v>75</v>
      </c>
      <c r="B2024" s="12" t="s">
        <v>218</v>
      </c>
      <c r="C2024" s="9" t="s">
        <v>72</v>
      </c>
      <c r="D2024" s="9" t="str">
        <f t="shared" si="31"/>
        <v>Norway-Europe2011</v>
      </c>
      <c r="E2024" s="11">
        <v>6301000000</v>
      </c>
      <c r="F2024" s="11">
        <v>16833000000</v>
      </c>
    </row>
    <row r="2025" spans="1:6" ht="15" x14ac:dyDescent="0.25">
      <c r="A2025" s="5" t="s">
        <v>75</v>
      </c>
      <c r="B2025" s="12" t="s">
        <v>259</v>
      </c>
      <c r="C2025" s="9" t="s">
        <v>72</v>
      </c>
      <c r="D2025" s="9" t="str">
        <f t="shared" si="31"/>
        <v>Sweden-Europe2011</v>
      </c>
      <c r="E2025" s="11">
        <v>12777000000</v>
      </c>
      <c r="F2025" s="11">
        <v>17187000000</v>
      </c>
    </row>
    <row r="2026" spans="1:6" ht="15" x14ac:dyDescent="0.25">
      <c r="A2026" s="5" t="s">
        <v>75</v>
      </c>
      <c r="B2026" s="12" t="s">
        <v>231</v>
      </c>
      <c r="C2026" s="9" t="s">
        <v>72</v>
      </c>
      <c r="D2026" s="9" t="str">
        <f t="shared" si="31"/>
        <v>Russia-Europe2011</v>
      </c>
      <c r="E2026" s="11">
        <v>16961000000</v>
      </c>
      <c r="F2026" s="11">
        <v>37343000000</v>
      </c>
    </row>
    <row r="2027" spans="1:6" ht="15" x14ac:dyDescent="0.25">
      <c r="A2027" s="5" t="s">
        <v>75</v>
      </c>
      <c r="B2027" s="12" t="s">
        <v>74</v>
      </c>
      <c r="C2027" s="9" t="s">
        <v>72</v>
      </c>
      <c r="D2027" s="9" t="str">
        <f t="shared" si="31"/>
        <v>Albania-Europe2011</v>
      </c>
      <c r="E2027" s="11">
        <v>1833000000</v>
      </c>
      <c r="F2027" s="11">
        <v>1678000000</v>
      </c>
    </row>
    <row r="2028" spans="1:6" ht="15" x14ac:dyDescent="0.25">
      <c r="A2028" s="5" t="s">
        <v>75</v>
      </c>
      <c r="B2028" s="12" t="s">
        <v>276</v>
      </c>
      <c r="C2028" s="9" t="s">
        <v>72</v>
      </c>
      <c r="D2028" s="9" t="str">
        <f t="shared" si="31"/>
        <v>United Kingdom-Europe2011</v>
      </c>
      <c r="E2028" s="11">
        <v>45940000000</v>
      </c>
      <c r="F2028" s="11">
        <v>64627000000</v>
      </c>
    </row>
    <row r="2029" spans="1:6" ht="15" x14ac:dyDescent="0.25">
      <c r="A2029" s="5" t="s">
        <v>75</v>
      </c>
      <c r="B2029" s="12" t="s">
        <v>143</v>
      </c>
      <c r="C2029" s="9" t="s">
        <v>72</v>
      </c>
      <c r="D2029" s="9" t="str">
        <f t="shared" si="31"/>
        <v>France-Europe2011</v>
      </c>
      <c r="E2029" s="11">
        <v>65959000000</v>
      </c>
      <c r="F2029" s="11">
        <v>53914000000</v>
      </c>
    </row>
    <row r="2030" spans="1:6" ht="15" x14ac:dyDescent="0.25">
      <c r="A2030" s="5" t="s">
        <v>75</v>
      </c>
      <c r="B2030" s="12" t="s">
        <v>162</v>
      </c>
      <c r="C2030" s="9" t="s">
        <v>72</v>
      </c>
      <c r="D2030" s="9" t="str">
        <f t="shared" si="31"/>
        <v>Iceland-Europe2011</v>
      </c>
      <c r="E2030" s="11">
        <v>751000000</v>
      </c>
      <c r="F2030" s="11">
        <v>740000000</v>
      </c>
    </row>
    <row r="2031" spans="1:6" ht="15" x14ac:dyDescent="0.25">
      <c r="A2031" s="5" t="s">
        <v>75</v>
      </c>
      <c r="B2031" s="12" t="s">
        <v>167</v>
      </c>
      <c r="C2031" s="9" t="s">
        <v>72</v>
      </c>
      <c r="D2031" s="9" t="str">
        <f t="shared" si="31"/>
        <v>Ireland-Europe2011</v>
      </c>
      <c r="E2031" s="11">
        <v>9526000000</v>
      </c>
      <c r="F2031" s="11">
        <v>6837000000</v>
      </c>
    </row>
    <row r="2032" spans="1:6" ht="15" x14ac:dyDescent="0.25">
      <c r="A2032" s="5" t="s">
        <v>75</v>
      </c>
      <c r="B2032" s="12" t="s">
        <v>270</v>
      </c>
      <c r="C2032" s="9" t="s">
        <v>72</v>
      </c>
      <c r="D2032" s="9" t="str">
        <f t="shared" si="31"/>
        <v>Turkey-Europe2011</v>
      </c>
      <c r="E2032" s="11">
        <v>30093000000</v>
      </c>
      <c r="F2032" s="11">
        <v>5372000000</v>
      </c>
    </row>
    <row r="2033" spans="1:6" ht="15" x14ac:dyDescent="0.25">
      <c r="A2033" s="5" t="s">
        <v>75</v>
      </c>
      <c r="B2033" s="12" t="s">
        <v>177</v>
      </c>
      <c r="C2033" s="9" t="s">
        <v>72</v>
      </c>
      <c r="D2033" s="9" t="str">
        <f t="shared" si="31"/>
        <v>Kosovo-Europe2011</v>
      </c>
      <c r="E2033" s="8"/>
      <c r="F2033" s="8"/>
    </row>
    <row r="2034" spans="1:6" ht="15" x14ac:dyDescent="0.25">
      <c r="A2034" s="5" t="s">
        <v>75</v>
      </c>
      <c r="B2034" s="12" t="s">
        <v>168</v>
      </c>
      <c r="C2034" s="9" t="s">
        <v>73</v>
      </c>
      <c r="D2034" s="9" t="str">
        <f t="shared" si="31"/>
        <v>Isle of Man-Europe2012</v>
      </c>
      <c r="E2034" s="8"/>
      <c r="F2034" s="8"/>
    </row>
    <row r="2035" spans="1:6" ht="15" x14ac:dyDescent="0.25">
      <c r="A2035" s="5" t="s">
        <v>75</v>
      </c>
      <c r="B2035" s="12" t="s">
        <v>202</v>
      </c>
      <c r="C2035" s="9" t="s">
        <v>73</v>
      </c>
      <c r="D2035" s="9" t="str">
        <f t="shared" si="31"/>
        <v>Monaco-Europe2012</v>
      </c>
      <c r="E2035" s="8"/>
      <c r="F2035" s="8"/>
    </row>
    <row r="2036" spans="1:6" ht="15" x14ac:dyDescent="0.25">
      <c r="A2036" s="5" t="s">
        <v>75</v>
      </c>
      <c r="B2036" s="12" t="s">
        <v>148</v>
      </c>
      <c r="C2036" s="9" t="s">
        <v>73</v>
      </c>
      <c r="D2036" s="9" t="str">
        <f t="shared" si="31"/>
        <v>Germany-Europe2012</v>
      </c>
      <c r="E2036" s="11">
        <v>51581000000</v>
      </c>
      <c r="F2036" s="11">
        <v>96361000000</v>
      </c>
    </row>
    <row r="2037" spans="1:6" ht="15" x14ac:dyDescent="0.25">
      <c r="A2037" s="5" t="s">
        <v>75</v>
      </c>
      <c r="B2037" s="12" t="s">
        <v>161</v>
      </c>
      <c r="C2037" s="9" t="s">
        <v>73</v>
      </c>
      <c r="D2037" s="9" t="str">
        <f t="shared" si="31"/>
        <v>Hungary-Europe2012</v>
      </c>
      <c r="E2037" s="11">
        <v>5923000000</v>
      </c>
      <c r="F2037" s="11">
        <v>2514000000</v>
      </c>
    </row>
    <row r="2038" spans="1:6" ht="15" x14ac:dyDescent="0.25">
      <c r="A2038" s="5" t="s">
        <v>75</v>
      </c>
      <c r="B2038" s="12" t="s">
        <v>238</v>
      </c>
      <c r="C2038" s="9" t="s">
        <v>73</v>
      </c>
      <c r="D2038" s="9" t="str">
        <f t="shared" si="31"/>
        <v>Serbia-Europe2012</v>
      </c>
      <c r="E2038" s="11">
        <v>1066000000</v>
      </c>
      <c r="F2038" s="11">
        <v>1176000000</v>
      </c>
    </row>
    <row r="2039" spans="1:6" ht="15" x14ac:dyDescent="0.25">
      <c r="A2039" s="5" t="s">
        <v>75</v>
      </c>
      <c r="B2039" s="12" t="s">
        <v>103</v>
      </c>
      <c r="C2039" s="9" t="s">
        <v>73</v>
      </c>
      <c r="D2039" s="9" t="str">
        <f t="shared" si="31"/>
        <v>Bosnia and Herzegovina-Europe2012</v>
      </c>
      <c r="E2039" s="11">
        <v>665000000</v>
      </c>
      <c r="F2039" s="11">
        <v>194000000</v>
      </c>
    </row>
    <row r="2040" spans="1:6" ht="15" x14ac:dyDescent="0.25">
      <c r="A2040" s="5" t="s">
        <v>75</v>
      </c>
      <c r="B2040" s="12" t="s">
        <v>227</v>
      </c>
      <c r="C2040" s="9" t="s">
        <v>73</v>
      </c>
      <c r="D2040" s="9" t="str">
        <f t="shared" si="31"/>
        <v>Portugal-Europe2012</v>
      </c>
      <c r="E2040" s="11">
        <v>14559000000</v>
      </c>
      <c r="F2040" s="11">
        <v>4490000000</v>
      </c>
    </row>
    <row r="2041" spans="1:6" ht="15" x14ac:dyDescent="0.25">
      <c r="A2041" s="5" t="s">
        <v>75</v>
      </c>
      <c r="B2041" s="12" t="s">
        <v>150</v>
      </c>
      <c r="C2041" s="9" t="s">
        <v>73</v>
      </c>
      <c r="D2041" s="9" t="str">
        <f t="shared" si="31"/>
        <v>Greece-Europe2012</v>
      </c>
      <c r="E2041" s="11">
        <v>13313000000</v>
      </c>
      <c r="F2041" s="11">
        <v>2392000000</v>
      </c>
    </row>
    <row r="2042" spans="1:6" ht="15" x14ac:dyDescent="0.25">
      <c r="A2042" s="5" t="s">
        <v>75</v>
      </c>
      <c r="B2042" s="12" t="s">
        <v>89</v>
      </c>
      <c r="C2042" s="9" t="s">
        <v>73</v>
      </c>
      <c r="D2042" s="9" t="str">
        <f t="shared" si="31"/>
        <v>Austria-Europe2012</v>
      </c>
      <c r="E2042" s="11">
        <v>21446000000</v>
      </c>
      <c r="F2042" s="11">
        <v>12352000000</v>
      </c>
    </row>
    <row r="2043" spans="1:6" ht="15" x14ac:dyDescent="0.25">
      <c r="A2043" s="5" t="s">
        <v>75</v>
      </c>
      <c r="B2043" s="12" t="s">
        <v>170</v>
      </c>
      <c r="C2043" s="9" t="s">
        <v>73</v>
      </c>
      <c r="D2043" s="9" t="str">
        <f t="shared" si="31"/>
        <v>Italy-Europe2012</v>
      </c>
      <c r="E2043" s="11">
        <v>43036000000</v>
      </c>
      <c r="F2043" s="11">
        <v>32798000000</v>
      </c>
    </row>
    <row r="2044" spans="1:6" ht="15" x14ac:dyDescent="0.25">
      <c r="A2044" s="5" t="s">
        <v>75</v>
      </c>
      <c r="B2044" s="12" t="s">
        <v>81</v>
      </c>
      <c r="C2044" s="9" t="s">
        <v>73</v>
      </c>
      <c r="D2044" s="9" t="str">
        <f t="shared" si="31"/>
        <v>Andorra-Europe2012</v>
      </c>
      <c r="E2044" s="8"/>
      <c r="F2044" s="8"/>
    </row>
    <row r="2045" spans="1:6" ht="15" x14ac:dyDescent="0.25">
      <c r="A2045" s="5" t="s">
        <v>75</v>
      </c>
      <c r="B2045" s="12" t="s">
        <v>234</v>
      </c>
      <c r="C2045" s="9" t="s">
        <v>73</v>
      </c>
      <c r="D2045" s="9" t="str">
        <f t="shared" si="31"/>
        <v>San Marino-Europe2012</v>
      </c>
      <c r="E2045" s="8"/>
      <c r="F2045" s="8"/>
    </row>
    <row r="2046" spans="1:6" ht="15" x14ac:dyDescent="0.25">
      <c r="A2046" s="5" t="s">
        <v>75</v>
      </c>
      <c r="B2046" s="12" t="s">
        <v>187</v>
      </c>
      <c r="C2046" s="9" t="s">
        <v>73</v>
      </c>
      <c r="D2046" s="9" t="str">
        <f t="shared" si="31"/>
        <v>Lithuania-Europe2012</v>
      </c>
      <c r="E2046" s="11">
        <v>1430000000</v>
      </c>
      <c r="F2046" s="11">
        <v>1058000000</v>
      </c>
    </row>
    <row r="2047" spans="1:6" ht="15" x14ac:dyDescent="0.25">
      <c r="A2047" s="5" t="s">
        <v>75</v>
      </c>
      <c r="B2047" s="12" t="s">
        <v>181</v>
      </c>
      <c r="C2047" s="9" t="s">
        <v>73</v>
      </c>
      <c r="D2047" s="9" t="str">
        <f t="shared" si="31"/>
        <v>Latvia-Europe2012</v>
      </c>
      <c r="E2047" s="11">
        <v>1068000000</v>
      </c>
      <c r="F2047" s="11">
        <v>863000000</v>
      </c>
    </row>
    <row r="2048" spans="1:6" ht="15" x14ac:dyDescent="0.25">
      <c r="A2048" s="5" t="s">
        <v>75</v>
      </c>
      <c r="B2048" s="12" t="s">
        <v>230</v>
      </c>
      <c r="C2048" s="9" t="s">
        <v>73</v>
      </c>
      <c r="D2048" s="9" t="str">
        <f t="shared" si="31"/>
        <v>Romania-Europe2012</v>
      </c>
      <c r="E2048" s="11">
        <v>1919000000</v>
      </c>
      <c r="F2048" s="11">
        <v>2112000000</v>
      </c>
    </row>
    <row r="2049" spans="1:6" ht="15" x14ac:dyDescent="0.25">
      <c r="A2049" s="5" t="s">
        <v>75</v>
      </c>
      <c r="B2049" s="12" t="s">
        <v>107</v>
      </c>
      <c r="C2049" s="9" t="s">
        <v>73</v>
      </c>
      <c r="D2049" s="9" t="str">
        <f t="shared" si="31"/>
        <v>Bulgaria-Europe2012</v>
      </c>
      <c r="E2049" s="11">
        <v>4202000000</v>
      </c>
      <c r="F2049" s="11">
        <v>1475000000</v>
      </c>
    </row>
    <row r="2050" spans="1:6" ht="15" x14ac:dyDescent="0.25">
      <c r="A2050" s="5" t="s">
        <v>75</v>
      </c>
      <c r="B2050" s="12" t="s">
        <v>243</v>
      </c>
      <c r="C2050" s="9" t="s">
        <v>73</v>
      </c>
      <c r="D2050" s="9" t="str">
        <f t="shared" si="31"/>
        <v>Slovakia-Europe2012</v>
      </c>
      <c r="E2050" s="11">
        <v>2365000000</v>
      </c>
      <c r="F2050" s="11">
        <v>2307000000</v>
      </c>
    </row>
    <row r="2051" spans="1:6" ht="15" x14ac:dyDescent="0.25">
      <c r="A2051" s="5" t="s">
        <v>75</v>
      </c>
      <c r="B2051" s="12" t="s">
        <v>226</v>
      </c>
      <c r="C2051" s="9" t="s">
        <v>73</v>
      </c>
      <c r="D2051" s="9" t="str">
        <f t="shared" ref="D2051:D2114" si="32">CONCATENATE(B2051,C2051)</f>
        <v>Poland-Europe2012</v>
      </c>
      <c r="E2051" s="11">
        <v>11835000000</v>
      </c>
      <c r="F2051" s="11">
        <v>9038000000</v>
      </c>
    </row>
    <row r="2052" spans="1:6" ht="15" x14ac:dyDescent="0.25">
      <c r="A2052" s="5" t="s">
        <v>75</v>
      </c>
      <c r="B2052" s="12" t="s">
        <v>124</v>
      </c>
      <c r="C2052" s="9" t="s">
        <v>73</v>
      </c>
      <c r="D2052" s="9" t="str">
        <f t="shared" si="32"/>
        <v>Croatia-Europe2012</v>
      </c>
      <c r="E2052" s="11">
        <v>8865000000</v>
      </c>
      <c r="F2052" s="11">
        <v>962000000</v>
      </c>
    </row>
    <row r="2053" spans="1:6" ht="15" x14ac:dyDescent="0.25">
      <c r="A2053" s="5" t="s">
        <v>75</v>
      </c>
      <c r="B2053" s="12" t="s">
        <v>128</v>
      </c>
      <c r="C2053" s="9" t="s">
        <v>73</v>
      </c>
      <c r="D2053" s="9" t="str">
        <f t="shared" si="32"/>
        <v>Czech Republic-Europe2012</v>
      </c>
      <c r="E2053" s="11">
        <v>7758000000</v>
      </c>
      <c r="F2053" s="11">
        <v>4379000000</v>
      </c>
    </row>
    <row r="2054" spans="1:6" ht="15" x14ac:dyDescent="0.25">
      <c r="A2054" s="5" t="s">
        <v>75</v>
      </c>
      <c r="B2054" s="12" t="s">
        <v>129</v>
      </c>
      <c r="C2054" s="9" t="s">
        <v>73</v>
      </c>
      <c r="D2054" s="9" t="str">
        <f t="shared" si="32"/>
        <v>Denmark-Europe2012</v>
      </c>
      <c r="E2054" s="11">
        <v>6135000000</v>
      </c>
      <c r="F2054" s="11">
        <v>9600000000</v>
      </c>
    </row>
    <row r="2055" spans="1:6" ht="15" x14ac:dyDescent="0.25">
      <c r="A2055" s="5" t="s">
        <v>75</v>
      </c>
      <c r="B2055" s="12" t="s">
        <v>195</v>
      </c>
      <c r="C2055" s="9" t="s">
        <v>73</v>
      </c>
      <c r="D2055" s="9" t="str">
        <f t="shared" si="32"/>
        <v>Malta-Europe2012</v>
      </c>
      <c r="E2055" s="11">
        <v>1451000000</v>
      </c>
      <c r="F2055" s="11">
        <v>408000000</v>
      </c>
    </row>
    <row r="2056" spans="1:6" ht="15" x14ac:dyDescent="0.25">
      <c r="A2056" s="5" t="s">
        <v>75</v>
      </c>
      <c r="B2056" s="12" t="s">
        <v>186</v>
      </c>
      <c r="C2056" s="9" t="s">
        <v>73</v>
      </c>
      <c r="D2056" s="9" t="str">
        <f t="shared" si="32"/>
        <v>Liechtenstein-Europe2012</v>
      </c>
      <c r="E2056" s="8"/>
      <c r="F2056" s="8"/>
    </row>
    <row r="2057" spans="1:6" ht="15" x14ac:dyDescent="0.25">
      <c r="A2057" s="5" t="s">
        <v>75</v>
      </c>
      <c r="B2057" s="12" t="s">
        <v>250</v>
      </c>
      <c r="C2057" s="9" t="s">
        <v>73</v>
      </c>
      <c r="D2057" s="9" t="str">
        <f t="shared" si="32"/>
        <v>Spain-Europe2012</v>
      </c>
      <c r="E2057" s="11">
        <v>63198000000</v>
      </c>
      <c r="F2057" s="11">
        <v>21749000000</v>
      </c>
    </row>
    <row r="2058" spans="1:6" ht="15" x14ac:dyDescent="0.25">
      <c r="A2058" s="5" t="s">
        <v>75</v>
      </c>
      <c r="B2058" s="12" t="s">
        <v>260</v>
      </c>
      <c r="C2058" s="9" t="s">
        <v>73</v>
      </c>
      <c r="D2058" s="9" t="str">
        <f t="shared" si="32"/>
        <v>Switzerland-Europe2012</v>
      </c>
      <c r="E2058" s="11">
        <v>19439000000</v>
      </c>
      <c r="F2058" s="11">
        <v>16675000000</v>
      </c>
    </row>
    <row r="2059" spans="1:6" ht="15" x14ac:dyDescent="0.25">
      <c r="A2059" s="5" t="s">
        <v>75</v>
      </c>
      <c r="B2059" s="12" t="s">
        <v>274</v>
      </c>
      <c r="C2059" s="9" t="s">
        <v>73</v>
      </c>
      <c r="D2059" s="9" t="str">
        <f t="shared" si="32"/>
        <v>Ukraine-Europe2012</v>
      </c>
      <c r="E2059" s="11">
        <v>5988000000</v>
      </c>
      <c r="F2059" s="11">
        <v>5536000000</v>
      </c>
    </row>
    <row r="2060" spans="1:6" ht="15" x14ac:dyDescent="0.25">
      <c r="A2060" s="5" t="s">
        <v>75</v>
      </c>
      <c r="B2060" s="12" t="s">
        <v>138</v>
      </c>
      <c r="C2060" s="9" t="s">
        <v>73</v>
      </c>
      <c r="D2060" s="9" t="str">
        <f t="shared" si="32"/>
        <v>Estonia-Europe2012</v>
      </c>
      <c r="E2060" s="11">
        <v>1588000000</v>
      </c>
      <c r="F2060" s="11">
        <v>958000000</v>
      </c>
    </row>
    <row r="2061" spans="1:6" ht="15" x14ac:dyDescent="0.25">
      <c r="A2061" s="5" t="s">
        <v>75</v>
      </c>
      <c r="B2061" s="12" t="s">
        <v>217</v>
      </c>
      <c r="C2061" s="9" t="s">
        <v>73</v>
      </c>
      <c r="D2061" s="9" t="str">
        <f t="shared" si="32"/>
        <v>North Macedonia-Europe2012</v>
      </c>
      <c r="E2061" s="11">
        <v>237000000</v>
      </c>
      <c r="F2061" s="11">
        <v>153000000</v>
      </c>
    </row>
    <row r="2062" spans="1:6" ht="15" x14ac:dyDescent="0.25">
      <c r="A2062" s="5" t="s">
        <v>75</v>
      </c>
      <c r="B2062" s="12" t="s">
        <v>244</v>
      </c>
      <c r="C2062" s="9" t="s">
        <v>73</v>
      </c>
      <c r="D2062" s="9" t="str">
        <f t="shared" si="32"/>
        <v>Slovenia-Europe2012</v>
      </c>
      <c r="E2062" s="11">
        <v>2841000000</v>
      </c>
      <c r="F2062" s="11">
        <v>1085000000</v>
      </c>
    </row>
    <row r="2063" spans="1:6" ht="15" x14ac:dyDescent="0.25">
      <c r="A2063" s="5" t="s">
        <v>75</v>
      </c>
      <c r="B2063" s="12" t="s">
        <v>97</v>
      </c>
      <c r="C2063" s="9" t="s">
        <v>73</v>
      </c>
      <c r="D2063" s="9" t="str">
        <f t="shared" si="32"/>
        <v>Belgium-Europe2012</v>
      </c>
      <c r="E2063" s="11">
        <v>12659000000</v>
      </c>
      <c r="F2063" s="11">
        <v>23784000000</v>
      </c>
    </row>
    <row r="2064" spans="1:6" ht="15" x14ac:dyDescent="0.25">
      <c r="A2064" s="5" t="s">
        <v>75</v>
      </c>
      <c r="B2064" s="12" t="s">
        <v>142</v>
      </c>
      <c r="C2064" s="9" t="s">
        <v>73</v>
      </c>
      <c r="D2064" s="9" t="str">
        <f t="shared" si="32"/>
        <v>Finland-Europe2012</v>
      </c>
      <c r="E2064" s="11">
        <v>5415000000</v>
      </c>
      <c r="F2064" s="11">
        <v>5839000000</v>
      </c>
    </row>
    <row r="2065" spans="1:6" ht="15" x14ac:dyDescent="0.25">
      <c r="A2065" s="5" t="s">
        <v>75</v>
      </c>
      <c r="B2065" s="12" t="s">
        <v>210</v>
      </c>
      <c r="C2065" s="9" t="s">
        <v>73</v>
      </c>
      <c r="D2065" s="9" t="str">
        <f t="shared" si="32"/>
        <v>Netherlands-Europe2012</v>
      </c>
      <c r="E2065" s="11">
        <v>20527000000</v>
      </c>
      <c r="F2065" s="11">
        <v>20346000000</v>
      </c>
    </row>
    <row r="2066" spans="1:6" ht="15" x14ac:dyDescent="0.25">
      <c r="A2066" s="5" t="s">
        <v>75</v>
      </c>
      <c r="B2066" s="12" t="s">
        <v>188</v>
      </c>
      <c r="C2066" s="9" t="s">
        <v>73</v>
      </c>
      <c r="D2066" s="9" t="str">
        <f t="shared" si="32"/>
        <v>Luxembourg-Europe2012</v>
      </c>
      <c r="E2066" s="11">
        <v>4613000000</v>
      </c>
      <c r="F2066" s="11">
        <v>3582000000</v>
      </c>
    </row>
    <row r="2067" spans="1:6" ht="15" x14ac:dyDescent="0.25">
      <c r="A2067" s="5" t="s">
        <v>75</v>
      </c>
      <c r="B2067" s="12" t="s">
        <v>201</v>
      </c>
      <c r="C2067" s="9" t="s">
        <v>73</v>
      </c>
      <c r="D2067" s="9" t="str">
        <f t="shared" si="32"/>
        <v>Moldova-Europe2012</v>
      </c>
      <c r="E2067" s="11">
        <v>294000000</v>
      </c>
      <c r="F2067" s="11">
        <v>420000000</v>
      </c>
    </row>
    <row r="2068" spans="1:6" ht="15" x14ac:dyDescent="0.25">
      <c r="A2068" s="5" t="s">
        <v>75</v>
      </c>
      <c r="B2068" s="12" t="s">
        <v>96</v>
      </c>
      <c r="C2068" s="9" t="s">
        <v>73</v>
      </c>
      <c r="D2068" s="9" t="str">
        <f t="shared" si="32"/>
        <v>Belarus-Europe2012</v>
      </c>
      <c r="E2068" s="11">
        <v>986000000</v>
      </c>
      <c r="F2068" s="11">
        <v>781000000</v>
      </c>
    </row>
    <row r="2069" spans="1:6" ht="15" x14ac:dyDescent="0.25">
      <c r="A2069" s="5" t="s">
        <v>75</v>
      </c>
      <c r="B2069" s="12" t="s">
        <v>204</v>
      </c>
      <c r="C2069" s="9" t="s">
        <v>73</v>
      </c>
      <c r="D2069" s="9" t="str">
        <f t="shared" si="32"/>
        <v>Montenegro-Europe2012</v>
      </c>
      <c r="E2069" s="11">
        <v>860000000</v>
      </c>
      <c r="F2069" s="11">
        <v>67000000</v>
      </c>
    </row>
    <row r="2070" spans="1:6" ht="15" x14ac:dyDescent="0.25">
      <c r="A2070" s="5" t="s">
        <v>75</v>
      </c>
      <c r="B2070" s="12" t="s">
        <v>127</v>
      </c>
      <c r="C2070" s="9" t="s">
        <v>73</v>
      </c>
      <c r="D2070" s="9" t="str">
        <f t="shared" si="32"/>
        <v>Cyprus-Europe2012</v>
      </c>
      <c r="E2070" s="11">
        <v>2709000000</v>
      </c>
      <c r="F2070" s="11">
        <v>1637000000</v>
      </c>
    </row>
    <row r="2071" spans="1:6" ht="15" x14ac:dyDescent="0.25">
      <c r="A2071" s="5" t="s">
        <v>75</v>
      </c>
      <c r="B2071" s="12" t="s">
        <v>218</v>
      </c>
      <c r="C2071" s="9" t="s">
        <v>73</v>
      </c>
      <c r="D2071" s="9" t="str">
        <f t="shared" si="32"/>
        <v>Norway-Europe2012</v>
      </c>
      <c r="E2071" s="11">
        <v>5353000000</v>
      </c>
      <c r="F2071" s="11">
        <v>17559000000</v>
      </c>
    </row>
    <row r="2072" spans="1:6" ht="15" x14ac:dyDescent="0.25">
      <c r="A2072" s="5" t="s">
        <v>75</v>
      </c>
      <c r="B2072" s="12" t="s">
        <v>259</v>
      </c>
      <c r="C2072" s="9" t="s">
        <v>73</v>
      </c>
      <c r="D2072" s="9" t="str">
        <f t="shared" si="32"/>
        <v>Sweden-Europe2012</v>
      </c>
      <c r="E2072" s="11">
        <v>12415000000</v>
      </c>
      <c r="F2072" s="11">
        <v>17664000000</v>
      </c>
    </row>
    <row r="2073" spans="1:6" ht="15" x14ac:dyDescent="0.25">
      <c r="A2073" s="5" t="s">
        <v>75</v>
      </c>
      <c r="B2073" s="12" t="s">
        <v>231</v>
      </c>
      <c r="C2073" s="9" t="s">
        <v>73</v>
      </c>
      <c r="D2073" s="9" t="str">
        <f t="shared" si="32"/>
        <v>Russia-Europe2012</v>
      </c>
      <c r="E2073" s="11">
        <v>17876000000</v>
      </c>
      <c r="F2073" s="11">
        <v>48096000000</v>
      </c>
    </row>
    <row r="2074" spans="1:6" ht="15" x14ac:dyDescent="0.25">
      <c r="A2074" s="5" t="s">
        <v>75</v>
      </c>
      <c r="B2074" s="12" t="s">
        <v>74</v>
      </c>
      <c r="C2074" s="9" t="s">
        <v>73</v>
      </c>
      <c r="D2074" s="9" t="str">
        <f t="shared" si="32"/>
        <v>Albania-Europe2012</v>
      </c>
      <c r="E2074" s="11">
        <v>1623000000</v>
      </c>
      <c r="F2074" s="11">
        <v>1374000000</v>
      </c>
    </row>
    <row r="2075" spans="1:6" ht="15" x14ac:dyDescent="0.25">
      <c r="A2075" s="5" t="s">
        <v>75</v>
      </c>
      <c r="B2075" s="12" t="s">
        <v>143</v>
      </c>
      <c r="C2075" s="9" t="s">
        <v>73</v>
      </c>
      <c r="D2075" s="9" t="str">
        <f t="shared" si="32"/>
        <v>France-Europe2012</v>
      </c>
      <c r="E2075" s="11">
        <v>63530000000</v>
      </c>
      <c r="F2075" s="11">
        <v>47159000000</v>
      </c>
    </row>
    <row r="2076" spans="1:6" ht="15" x14ac:dyDescent="0.25">
      <c r="A2076" s="5" t="s">
        <v>75</v>
      </c>
      <c r="B2076" s="12" t="s">
        <v>276</v>
      </c>
      <c r="C2076" s="9" t="s">
        <v>73</v>
      </c>
      <c r="D2076" s="9" t="str">
        <f t="shared" si="32"/>
        <v>United Kingdom-Europe2012</v>
      </c>
      <c r="E2076" s="11">
        <v>45966000000</v>
      </c>
      <c r="F2076" s="11">
        <v>66182000000</v>
      </c>
    </row>
    <row r="2077" spans="1:6" ht="15" x14ac:dyDescent="0.25">
      <c r="A2077" s="5" t="s">
        <v>75</v>
      </c>
      <c r="B2077" s="12" t="s">
        <v>140</v>
      </c>
      <c r="C2077" s="9" t="s">
        <v>73</v>
      </c>
      <c r="D2077" s="9" t="str">
        <f t="shared" si="32"/>
        <v>Faeroe Islands-Europe2012</v>
      </c>
      <c r="E2077" s="8"/>
      <c r="F2077" s="8"/>
    </row>
    <row r="2078" spans="1:6" ht="15" x14ac:dyDescent="0.25">
      <c r="A2078" s="5" t="s">
        <v>75</v>
      </c>
      <c r="B2078" s="12" t="s">
        <v>162</v>
      </c>
      <c r="C2078" s="9" t="s">
        <v>73</v>
      </c>
      <c r="D2078" s="9" t="str">
        <f t="shared" si="32"/>
        <v>Iceland-Europe2012</v>
      </c>
      <c r="E2078" s="11">
        <v>865000000</v>
      </c>
      <c r="F2078" s="11">
        <v>780000000</v>
      </c>
    </row>
    <row r="2079" spans="1:6" ht="15" x14ac:dyDescent="0.25">
      <c r="A2079" s="5" t="s">
        <v>75</v>
      </c>
      <c r="B2079" s="12" t="s">
        <v>167</v>
      </c>
      <c r="C2079" s="9" t="s">
        <v>73</v>
      </c>
      <c r="D2079" s="9" t="str">
        <f t="shared" si="32"/>
        <v>Ireland-Europe2012</v>
      </c>
      <c r="E2079" s="11">
        <v>9064000000</v>
      </c>
      <c r="F2079" s="11">
        <v>6001000000</v>
      </c>
    </row>
    <row r="2080" spans="1:6" ht="15" x14ac:dyDescent="0.25">
      <c r="A2080" s="5" t="s">
        <v>75</v>
      </c>
      <c r="B2080" s="12" t="s">
        <v>270</v>
      </c>
      <c r="C2080" s="9" t="s">
        <v>73</v>
      </c>
      <c r="D2080" s="9" t="str">
        <f t="shared" si="32"/>
        <v>Turkey-Europe2012</v>
      </c>
      <c r="E2080" s="11">
        <v>32249000000</v>
      </c>
      <c r="F2080" s="11">
        <v>4604000000</v>
      </c>
    </row>
    <row r="2081" spans="1:6" ht="15" x14ac:dyDescent="0.25">
      <c r="A2081" s="5" t="s">
        <v>75</v>
      </c>
      <c r="B2081" s="12" t="s">
        <v>177</v>
      </c>
      <c r="C2081" s="9" t="s">
        <v>73</v>
      </c>
      <c r="D2081" s="9" t="str">
        <f t="shared" si="32"/>
        <v>Kosovo-Europe2012</v>
      </c>
      <c r="E2081" s="8"/>
      <c r="F2081" s="8"/>
    </row>
    <row r="2082" spans="1:6" ht="15" x14ac:dyDescent="0.25">
      <c r="A2082" s="5" t="s">
        <v>93</v>
      </c>
      <c r="B2082" s="12" t="s">
        <v>182</v>
      </c>
      <c r="C2082" s="9" t="s">
        <v>66</v>
      </c>
      <c r="D2082" s="9" t="str">
        <f t="shared" si="32"/>
        <v>Lebanon-Middle East2005</v>
      </c>
      <c r="E2082" s="11">
        <v>5969000000</v>
      </c>
      <c r="F2082" s="11">
        <v>3565000000</v>
      </c>
    </row>
    <row r="2083" spans="1:6" ht="15" x14ac:dyDescent="0.25">
      <c r="A2083" s="5" t="s">
        <v>93</v>
      </c>
      <c r="B2083" s="12" t="s">
        <v>229</v>
      </c>
      <c r="C2083" s="9" t="s">
        <v>66</v>
      </c>
      <c r="D2083" s="9" t="str">
        <f t="shared" si="32"/>
        <v>Qatar-Middle East2005</v>
      </c>
      <c r="E2083" s="11">
        <v>760000000</v>
      </c>
      <c r="F2083" s="11">
        <v>1759000000</v>
      </c>
    </row>
    <row r="2084" spans="1:6" ht="15" x14ac:dyDescent="0.25">
      <c r="A2084" s="5" t="s">
        <v>93</v>
      </c>
      <c r="B2084" s="12" t="s">
        <v>275</v>
      </c>
      <c r="C2084" s="9" t="s">
        <v>66</v>
      </c>
      <c r="D2084" s="9" t="str">
        <f t="shared" si="32"/>
        <v>United Arab Emirates-Middle East2005</v>
      </c>
      <c r="E2084" s="11">
        <v>3218000000</v>
      </c>
      <c r="F2084" s="11">
        <v>6186000000</v>
      </c>
    </row>
    <row r="2085" spans="1:6" ht="15" x14ac:dyDescent="0.25">
      <c r="A2085" s="5" t="s">
        <v>93</v>
      </c>
      <c r="B2085" s="12" t="s">
        <v>165</v>
      </c>
      <c r="C2085" s="9" t="s">
        <v>66</v>
      </c>
      <c r="D2085" s="9" t="str">
        <f t="shared" si="32"/>
        <v>Iran-Middle East2005</v>
      </c>
      <c r="E2085" s="11">
        <v>1025000000</v>
      </c>
      <c r="F2085" s="11">
        <v>4112000000</v>
      </c>
    </row>
    <row r="2086" spans="1:6" ht="15" x14ac:dyDescent="0.25">
      <c r="A2086" s="5" t="s">
        <v>93</v>
      </c>
      <c r="B2086" s="12" t="s">
        <v>92</v>
      </c>
      <c r="C2086" s="9" t="s">
        <v>66</v>
      </c>
      <c r="D2086" s="9" t="str">
        <f t="shared" si="32"/>
        <v>Bahrain-Middle East2005</v>
      </c>
      <c r="E2086" s="11">
        <v>1603000000</v>
      </c>
      <c r="F2086" s="11">
        <v>574000000</v>
      </c>
    </row>
    <row r="2087" spans="1:6" ht="15" x14ac:dyDescent="0.25">
      <c r="A2087" s="5" t="s">
        <v>93</v>
      </c>
      <c r="B2087" s="12" t="s">
        <v>178</v>
      </c>
      <c r="C2087" s="9" t="s">
        <v>66</v>
      </c>
      <c r="D2087" s="9" t="str">
        <f t="shared" si="32"/>
        <v>Kuwait-Middle East2005</v>
      </c>
      <c r="E2087" s="11">
        <v>413000000</v>
      </c>
      <c r="F2087" s="11">
        <v>4997000000</v>
      </c>
    </row>
    <row r="2088" spans="1:6" ht="15" x14ac:dyDescent="0.25">
      <c r="A2088" s="5" t="s">
        <v>93</v>
      </c>
      <c r="B2088" s="12" t="s">
        <v>169</v>
      </c>
      <c r="C2088" s="9" t="s">
        <v>66</v>
      </c>
      <c r="D2088" s="9" t="str">
        <f t="shared" si="32"/>
        <v>Israel-Middle East2005</v>
      </c>
      <c r="E2088" s="11">
        <v>3427000000</v>
      </c>
      <c r="F2088" s="11">
        <v>3780000000</v>
      </c>
    </row>
    <row r="2089" spans="1:6" ht="15" x14ac:dyDescent="0.25">
      <c r="A2089" s="5" t="s">
        <v>93</v>
      </c>
      <c r="B2089" s="12" t="s">
        <v>219</v>
      </c>
      <c r="C2089" s="9" t="s">
        <v>66</v>
      </c>
      <c r="D2089" s="9" t="str">
        <f t="shared" si="32"/>
        <v>Oman-Middle East2005</v>
      </c>
      <c r="E2089" s="11">
        <v>627000000</v>
      </c>
      <c r="F2089" s="11">
        <v>863000000</v>
      </c>
    </row>
    <row r="2090" spans="1:6" ht="15" x14ac:dyDescent="0.25">
      <c r="A2090" s="5" t="s">
        <v>93</v>
      </c>
      <c r="B2090" s="12" t="s">
        <v>236</v>
      </c>
      <c r="C2090" s="9" t="s">
        <v>66</v>
      </c>
      <c r="D2090" s="9" t="str">
        <f t="shared" si="32"/>
        <v>Saudi Arabia-Middle East2005</v>
      </c>
      <c r="E2090" s="11">
        <v>4626000000</v>
      </c>
      <c r="F2090" s="11">
        <v>9087000000</v>
      </c>
    </row>
    <row r="2091" spans="1:6" ht="15" x14ac:dyDescent="0.25">
      <c r="A2091" s="5" t="s">
        <v>93</v>
      </c>
      <c r="B2091" s="12" t="s">
        <v>261</v>
      </c>
      <c r="C2091" s="9" t="s">
        <v>66</v>
      </c>
      <c r="D2091" s="9" t="str">
        <f t="shared" si="32"/>
        <v>Syria-Middle East2005</v>
      </c>
      <c r="E2091" s="11">
        <v>2035000000</v>
      </c>
      <c r="F2091" s="11">
        <v>584000000</v>
      </c>
    </row>
    <row r="2092" spans="1:6" ht="15" x14ac:dyDescent="0.25">
      <c r="A2092" s="5" t="s">
        <v>93</v>
      </c>
      <c r="B2092" s="12" t="s">
        <v>173</v>
      </c>
      <c r="C2092" s="9" t="s">
        <v>66</v>
      </c>
      <c r="D2092" s="9" t="str">
        <f t="shared" si="32"/>
        <v>Jordan-Middle East2005</v>
      </c>
      <c r="E2092" s="11">
        <v>1759000000</v>
      </c>
      <c r="F2092" s="11">
        <v>653000000</v>
      </c>
    </row>
    <row r="2093" spans="1:6" ht="15" x14ac:dyDescent="0.25">
      <c r="A2093" s="5" t="s">
        <v>93</v>
      </c>
      <c r="B2093" s="12" t="s">
        <v>166</v>
      </c>
      <c r="C2093" s="9" t="s">
        <v>66</v>
      </c>
      <c r="D2093" s="9" t="str">
        <f t="shared" si="32"/>
        <v>Iraq-Middle East2005</v>
      </c>
      <c r="E2093" s="11">
        <v>186000000</v>
      </c>
      <c r="F2093" s="11">
        <v>627000000</v>
      </c>
    </row>
    <row r="2094" spans="1:6" ht="15" x14ac:dyDescent="0.25">
      <c r="A2094" s="5" t="s">
        <v>93</v>
      </c>
      <c r="B2094" s="12" t="s">
        <v>283</v>
      </c>
      <c r="C2094" s="9" t="s">
        <v>66</v>
      </c>
      <c r="D2094" s="9" t="str">
        <f t="shared" si="32"/>
        <v>Yemen-Middle East2005</v>
      </c>
      <c r="E2094" s="11">
        <v>181000000</v>
      </c>
      <c r="F2094" s="11">
        <v>224000000</v>
      </c>
    </row>
    <row r="2095" spans="1:6" ht="15" x14ac:dyDescent="0.25">
      <c r="A2095" s="5" t="s">
        <v>93</v>
      </c>
      <c r="B2095" s="12" t="s">
        <v>182</v>
      </c>
      <c r="C2095" s="9" t="s">
        <v>67</v>
      </c>
      <c r="D2095" s="9" t="str">
        <f t="shared" si="32"/>
        <v>Lebanon-Middle East2006</v>
      </c>
      <c r="E2095" s="11">
        <v>5457000000</v>
      </c>
      <c r="F2095" s="11">
        <v>3783000000</v>
      </c>
    </row>
    <row r="2096" spans="1:6" ht="15" x14ac:dyDescent="0.25">
      <c r="A2096" s="5" t="s">
        <v>93</v>
      </c>
      <c r="B2096" s="12" t="s">
        <v>229</v>
      </c>
      <c r="C2096" s="9" t="s">
        <v>67</v>
      </c>
      <c r="D2096" s="9" t="str">
        <f t="shared" si="32"/>
        <v>Qatar-Middle East2006</v>
      </c>
      <c r="E2096" s="11">
        <v>874000000</v>
      </c>
      <c r="F2096" s="11">
        <v>3751000000</v>
      </c>
    </row>
    <row r="2097" spans="1:6" ht="15" x14ac:dyDescent="0.25">
      <c r="A2097" s="5" t="s">
        <v>93</v>
      </c>
      <c r="B2097" s="12" t="s">
        <v>275</v>
      </c>
      <c r="C2097" s="9" t="s">
        <v>67</v>
      </c>
      <c r="D2097" s="9" t="str">
        <f t="shared" si="32"/>
        <v>United Arab Emirates-Middle East2006</v>
      </c>
      <c r="E2097" s="11">
        <v>4972000000</v>
      </c>
      <c r="F2097" s="11">
        <v>8827000000</v>
      </c>
    </row>
    <row r="2098" spans="1:6" ht="15" x14ac:dyDescent="0.25">
      <c r="A2098" s="5" t="s">
        <v>93</v>
      </c>
      <c r="B2098" s="12" t="s">
        <v>165</v>
      </c>
      <c r="C2098" s="9" t="s">
        <v>67</v>
      </c>
      <c r="D2098" s="9" t="str">
        <f t="shared" si="32"/>
        <v>Iran-Middle East2006</v>
      </c>
      <c r="E2098" s="11">
        <v>1464000000</v>
      </c>
      <c r="F2098" s="11">
        <v>5066000000</v>
      </c>
    </row>
    <row r="2099" spans="1:6" ht="15" x14ac:dyDescent="0.25">
      <c r="A2099" s="5" t="s">
        <v>93</v>
      </c>
      <c r="B2099" s="12" t="s">
        <v>92</v>
      </c>
      <c r="C2099" s="9" t="s">
        <v>67</v>
      </c>
      <c r="D2099" s="9" t="str">
        <f t="shared" si="32"/>
        <v>Bahrain-Middle East2006</v>
      </c>
      <c r="E2099" s="11">
        <v>1786000000</v>
      </c>
      <c r="F2099" s="11">
        <v>639000000</v>
      </c>
    </row>
    <row r="2100" spans="1:6" ht="15" x14ac:dyDescent="0.25">
      <c r="A2100" s="5" t="s">
        <v>93</v>
      </c>
      <c r="B2100" s="12" t="s">
        <v>178</v>
      </c>
      <c r="C2100" s="9" t="s">
        <v>67</v>
      </c>
      <c r="D2100" s="9" t="str">
        <f t="shared" si="32"/>
        <v>Kuwait-Middle East2006</v>
      </c>
      <c r="E2100" s="11">
        <v>508000000</v>
      </c>
      <c r="F2100" s="11">
        <v>6074000000</v>
      </c>
    </row>
    <row r="2101" spans="1:6" ht="15" x14ac:dyDescent="0.25">
      <c r="A2101" s="5" t="s">
        <v>93</v>
      </c>
      <c r="B2101" s="12" t="s">
        <v>169</v>
      </c>
      <c r="C2101" s="9" t="s">
        <v>67</v>
      </c>
      <c r="D2101" s="9" t="str">
        <f t="shared" si="32"/>
        <v>Israel-Middle East2006</v>
      </c>
      <c r="E2101" s="11">
        <v>3802000000</v>
      </c>
      <c r="F2101" s="11">
        <v>4085000000</v>
      </c>
    </row>
    <row r="2102" spans="1:6" ht="15" x14ac:dyDescent="0.25">
      <c r="A2102" s="5" t="s">
        <v>93</v>
      </c>
      <c r="B2102" s="12" t="s">
        <v>219</v>
      </c>
      <c r="C2102" s="9" t="s">
        <v>67</v>
      </c>
      <c r="D2102" s="9" t="str">
        <f t="shared" si="32"/>
        <v>Oman-Middle East2006</v>
      </c>
      <c r="E2102" s="11">
        <v>749000000</v>
      </c>
      <c r="F2102" s="11">
        <v>894000000</v>
      </c>
    </row>
    <row r="2103" spans="1:6" ht="15" x14ac:dyDescent="0.25">
      <c r="A2103" s="5" t="s">
        <v>93</v>
      </c>
      <c r="B2103" s="12" t="s">
        <v>236</v>
      </c>
      <c r="C2103" s="9" t="s">
        <v>67</v>
      </c>
      <c r="D2103" s="9" t="str">
        <f t="shared" si="32"/>
        <v>Saudi Arabia-Middle East2006</v>
      </c>
      <c r="E2103" s="11">
        <v>4769000000</v>
      </c>
      <c r="F2103" s="11">
        <v>12979000000</v>
      </c>
    </row>
    <row r="2104" spans="1:6" ht="15" x14ac:dyDescent="0.25">
      <c r="A2104" s="5" t="s">
        <v>93</v>
      </c>
      <c r="B2104" s="12" t="s">
        <v>261</v>
      </c>
      <c r="C2104" s="9" t="s">
        <v>67</v>
      </c>
      <c r="D2104" s="9" t="str">
        <f t="shared" si="32"/>
        <v>Syria-Middle East2006</v>
      </c>
      <c r="E2104" s="11">
        <v>2113000000</v>
      </c>
      <c r="F2104" s="11">
        <v>585000000</v>
      </c>
    </row>
    <row r="2105" spans="1:6" ht="15" x14ac:dyDescent="0.25">
      <c r="A2105" s="5" t="s">
        <v>93</v>
      </c>
      <c r="B2105" s="12" t="s">
        <v>173</v>
      </c>
      <c r="C2105" s="9" t="s">
        <v>67</v>
      </c>
      <c r="D2105" s="9" t="str">
        <f t="shared" si="32"/>
        <v>Jordan-Middle East2006</v>
      </c>
      <c r="E2105" s="11">
        <v>2426000000</v>
      </c>
      <c r="F2105" s="11">
        <v>956000000</v>
      </c>
    </row>
    <row r="2106" spans="1:6" ht="15" x14ac:dyDescent="0.25">
      <c r="A2106" s="5" t="s">
        <v>93</v>
      </c>
      <c r="B2106" s="12" t="s">
        <v>166</v>
      </c>
      <c r="C2106" s="9" t="s">
        <v>67</v>
      </c>
      <c r="D2106" s="9" t="str">
        <f t="shared" si="32"/>
        <v>Iraq-Middle East2006</v>
      </c>
      <c r="E2106" s="11">
        <v>170000000</v>
      </c>
      <c r="F2106" s="11">
        <v>526000000</v>
      </c>
    </row>
    <row r="2107" spans="1:6" ht="15" x14ac:dyDescent="0.25">
      <c r="A2107" s="5" t="s">
        <v>93</v>
      </c>
      <c r="B2107" s="12" t="s">
        <v>283</v>
      </c>
      <c r="C2107" s="9" t="s">
        <v>67</v>
      </c>
      <c r="D2107" s="9" t="str">
        <f t="shared" si="32"/>
        <v>Yemen-Middle East2006</v>
      </c>
      <c r="E2107" s="11">
        <v>181000000</v>
      </c>
      <c r="F2107" s="11">
        <v>225000000</v>
      </c>
    </row>
    <row r="2108" spans="1:6" ht="15" x14ac:dyDescent="0.25">
      <c r="A2108" s="5" t="s">
        <v>93</v>
      </c>
      <c r="B2108" s="12" t="s">
        <v>182</v>
      </c>
      <c r="C2108" s="9" t="s">
        <v>68</v>
      </c>
      <c r="D2108" s="9" t="str">
        <f t="shared" si="32"/>
        <v>Lebanon-Middle East2007</v>
      </c>
      <c r="E2108" s="11">
        <v>5796000000</v>
      </c>
      <c r="F2108" s="11">
        <v>3914000000</v>
      </c>
    </row>
    <row r="2109" spans="1:6" ht="15" x14ac:dyDescent="0.25">
      <c r="A2109" s="5" t="s">
        <v>93</v>
      </c>
      <c r="B2109" s="12" t="s">
        <v>229</v>
      </c>
      <c r="C2109" s="9" t="s">
        <v>68</v>
      </c>
      <c r="D2109" s="9" t="str">
        <f t="shared" si="32"/>
        <v>Qatar-Middle East2007</v>
      </c>
      <c r="E2109" s="8"/>
      <c r="F2109" s="8"/>
    </row>
    <row r="2110" spans="1:6" ht="15" x14ac:dyDescent="0.25">
      <c r="A2110" s="5" t="s">
        <v>93</v>
      </c>
      <c r="B2110" s="12" t="s">
        <v>275</v>
      </c>
      <c r="C2110" s="9" t="s">
        <v>68</v>
      </c>
      <c r="D2110" s="9" t="str">
        <f t="shared" si="32"/>
        <v>United Arab Emirates-Middle East2007</v>
      </c>
      <c r="E2110" s="11">
        <v>6072000000</v>
      </c>
      <c r="F2110" s="11">
        <v>11273000000</v>
      </c>
    </row>
    <row r="2111" spans="1:6" ht="15" x14ac:dyDescent="0.25">
      <c r="A2111" s="5" t="s">
        <v>93</v>
      </c>
      <c r="B2111" s="12" t="s">
        <v>92</v>
      </c>
      <c r="C2111" s="9" t="s">
        <v>68</v>
      </c>
      <c r="D2111" s="9" t="str">
        <f t="shared" si="32"/>
        <v>Bahrain-Middle East2007</v>
      </c>
      <c r="E2111" s="11">
        <v>1854000000</v>
      </c>
      <c r="F2111" s="11">
        <v>671000000</v>
      </c>
    </row>
    <row r="2112" spans="1:6" ht="15" x14ac:dyDescent="0.25">
      <c r="A2112" s="5" t="s">
        <v>93</v>
      </c>
      <c r="B2112" s="12" t="s">
        <v>165</v>
      </c>
      <c r="C2112" s="9" t="s">
        <v>68</v>
      </c>
      <c r="D2112" s="9" t="str">
        <f t="shared" si="32"/>
        <v>Iran-Middle East2007</v>
      </c>
      <c r="E2112" s="11">
        <v>1950000000</v>
      </c>
      <c r="F2112" s="11">
        <v>7335000000</v>
      </c>
    </row>
    <row r="2113" spans="1:6" ht="15" x14ac:dyDescent="0.25">
      <c r="A2113" s="5" t="s">
        <v>93</v>
      </c>
      <c r="B2113" s="12" t="s">
        <v>178</v>
      </c>
      <c r="C2113" s="9" t="s">
        <v>68</v>
      </c>
      <c r="D2113" s="9" t="str">
        <f t="shared" si="32"/>
        <v>Kuwait-Middle East2007</v>
      </c>
      <c r="E2113" s="11">
        <v>530000000</v>
      </c>
      <c r="F2113" s="11">
        <v>7267000000</v>
      </c>
    </row>
    <row r="2114" spans="1:6" ht="15" x14ac:dyDescent="0.25">
      <c r="A2114" s="5" t="s">
        <v>93</v>
      </c>
      <c r="B2114" s="12" t="s">
        <v>169</v>
      </c>
      <c r="C2114" s="9" t="s">
        <v>68</v>
      </c>
      <c r="D2114" s="9" t="str">
        <f t="shared" si="32"/>
        <v>Israel-Middle East2007</v>
      </c>
      <c r="E2114" s="11">
        <v>4405000000</v>
      </c>
      <c r="F2114" s="11">
        <v>4669000000</v>
      </c>
    </row>
    <row r="2115" spans="1:6" ht="15" x14ac:dyDescent="0.25">
      <c r="A2115" s="5" t="s">
        <v>93</v>
      </c>
      <c r="B2115" s="12" t="s">
        <v>236</v>
      </c>
      <c r="C2115" s="9" t="s">
        <v>68</v>
      </c>
      <c r="D2115" s="9" t="str">
        <f t="shared" ref="D2115:D2178" si="33">CONCATENATE(B2115,C2115)</f>
        <v>Saudi Arabia-Middle East2007</v>
      </c>
      <c r="E2115" s="11">
        <v>6907000000</v>
      </c>
      <c r="F2115" s="11">
        <v>21031000000</v>
      </c>
    </row>
    <row r="2116" spans="1:6" ht="15" x14ac:dyDescent="0.25">
      <c r="A2116" s="5" t="s">
        <v>93</v>
      </c>
      <c r="B2116" s="12" t="s">
        <v>219</v>
      </c>
      <c r="C2116" s="9" t="s">
        <v>68</v>
      </c>
      <c r="D2116" s="9" t="str">
        <f t="shared" si="33"/>
        <v>Oman-Middle East2007</v>
      </c>
      <c r="E2116" s="11">
        <v>905000000</v>
      </c>
      <c r="F2116" s="11">
        <v>952000000</v>
      </c>
    </row>
    <row r="2117" spans="1:6" ht="15" x14ac:dyDescent="0.25">
      <c r="A2117" s="5" t="s">
        <v>93</v>
      </c>
      <c r="B2117" s="12" t="s">
        <v>261</v>
      </c>
      <c r="C2117" s="9" t="s">
        <v>68</v>
      </c>
      <c r="D2117" s="9" t="str">
        <f t="shared" si="33"/>
        <v>Syria-Middle East2007</v>
      </c>
      <c r="E2117" s="11">
        <v>2972000000</v>
      </c>
      <c r="F2117" s="11">
        <v>710000000</v>
      </c>
    </row>
    <row r="2118" spans="1:6" ht="15" x14ac:dyDescent="0.25">
      <c r="A2118" s="5" t="s">
        <v>93</v>
      </c>
      <c r="B2118" s="12" t="s">
        <v>173</v>
      </c>
      <c r="C2118" s="9" t="s">
        <v>68</v>
      </c>
      <c r="D2118" s="9" t="str">
        <f t="shared" si="33"/>
        <v>Jordan-Middle East2007</v>
      </c>
      <c r="E2118" s="11">
        <v>2754000000</v>
      </c>
      <c r="F2118" s="11">
        <v>1024000000</v>
      </c>
    </row>
    <row r="2119" spans="1:6" ht="15" x14ac:dyDescent="0.25">
      <c r="A2119" s="5" t="s">
        <v>93</v>
      </c>
      <c r="B2119" s="12" t="s">
        <v>283</v>
      </c>
      <c r="C2119" s="9" t="s">
        <v>68</v>
      </c>
      <c r="D2119" s="9" t="str">
        <f t="shared" si="33"/>
        <v>Yemen-Middle East2007</v>
      </c>
      <c r="E2119" s="11">
        <v>425000000</v>
      </c>
      <c r="F2119" s="11">
        <v>247000000</v>
      </c>
    </row>
    <row r="2120" spans="1:6" ht="15" x14ac:dyDescent="0.25">
      <c r="A2120" s="5" t="s">
        <v>93</v>
      </c>
      <c r="B2120" s="12" t="s">
        <v>166</v>
      </c>
      <c r="C2120" s="9" t="s">
        <v>68</v>
      </c>
      <c r="D2120" s="9" t="str">
        <f t="shared" si="33"/>
        <v>Iraq-Middle East2007</v>
      </c>
      <c r="E2120" s="11">
        <v>555000000</v>
      </c>
      <c r="F2120" s="11">
        <v>705000000</v>
      </c>
    </row>
    <row r="2121" spans="1:6" ht="15" x14ac:dyDescent="0.25">
      <c r="A2121" s="5" t="s">
        <v>93</v>
      </c>
      <c r="B2121" s="12" t="s">
        <v>182</v>
      </c>
      <c r="C2121" s="9" t="s">
        <v>69</v>
      </c>
      <c r="D2121" s="9" t="str">
        <f t="shared" si="33"/>
        <v>Lebanon-Middle East2008</v>
      </c>
      <c r="E2121" s="11">
        <v>6317000000</v>
      </c>
      <c r="F2121" s="11">
        <v>4297000000</v>
      </c>
    </row>
    <row r="2122" spans="1:6" ht="15" x14ac:dyDescent="0.25">
      <c r="A2122" s="5" t="s">
        <v>93</v>
      </c>
      <c r="B2122" s="12" t="s">
        <v>229</v>
      </c>
      <c r="C2122" s="9" t="s">
        <v>69</v>
      </c>
      <c r="D2122" s="9" t="str">
        <f t="shared" si="33"/>
        <v>Qatar-Middle East2008</v>
      </c>
      <c r="E2122" s="8"/>
      <c r="F2122" s="8"/>
    </row>
    <row r="2123" spans="1:6" ht="15" x14ac:dyDescent="0.25">
      <c r="A2123" s="5" t="s">
        <v>93</v>
      </c>
      <c r="B2123" s="12" t="s">
        <v>275</v>
      </c>
      <c r="C2123" s="9" t="s">
        <v>69</v>
      </c>
      <c r="D2123" s="9" t="str">
        <f t="shared" si="33"/>
        <v>United Arab Emirates-Middle East2008</v>
      </c>
      <c r="E2123" s="11">
        <v>7162000000</v>
      </c>
      <c r="F2123" s="11">
        <v>13288000000</v>
      </c>
    </row>
    <row r="2124" spans="1:6" ht="15" x14ac:dyDescent="0.25">
      <c r="A2124" s="5" t="s">
        <v>93</v>
      </c>
      <c r="B2124" s="12" t="s">
        <v>92</v>
      </c>
      <c r="C2124" s="9" t="s">
        <v>69</v>
      </c>
      <c r="D2124" s="9" t="str">
        <f t="shared" si="33"/>
        <v>Bahrain-Middle East2008</v>
      </c>
      <c r="E2124" s="11">
        <v>1927000000</v>
      </c>
      <c r="F2124" s="11">
        <v>704000000</v>
      </c>
    </row>
    <row r="2125" spans="1:6" ht="15" x14ac:dyDescent="0.25">
      <c r="A2125" s="5" t="s">
        <v>93</v>
      </c>
      <c r="B2125" s="12" t="s">
        <v>165</v>
      </c>
      <c r="C2125" s="9" t="s">
        <v>69</v>
      </c>
      <c r="D2125" s="9" t="str">
        <f t="shared" si="33"/>
        <v>Iran-Middle East2008</v>
      </c>
      <c r="E2125" s="11">
        <v>1978000000</v>
      </c>
      <c r="F2125" s="11">
        <v>8270000000</v>
      </c>
    </row>
    <row r="2126" spans="1:6" ht="15" x14ac:dyDescent="0.25">
      <c r="A2126" s="5" t="s">
        <v>93</v>
      </c>
      <c r="B2126" s="12" t="s">
        <v>178</v>
      </c>
      <c r="C2126" s="9" t="s">
        <v>69</v>
      </c>
      <c r="D2126" s="9" t="str">
        <f t="shared" si="33"/>
        <v>Kuwait-Middle East2008</v>
      </c>
      <c r="E2126" s="11">
        <v>610000000</v>
      </c>
      <c r="F2126" s="11">
        <v>8341000000</v>
      </c>
    </row>
    <row r="2127" spans="1:6" ht="15" x14ac:dyDescent="0.25">
      <c r="A2127" s="5" t="s">
        <v>93</v>
      </c>
      <c r="B2127" s="12" t="s">
        <v>236</v>
      </c>
      <c r="C2127" s="9" t="s">
        <v>69</v>
      </c>
      <c r="D2127" s="9" t="str">
        <f t="shared" si="33"/>
        <v>Saudi Arabia-Middle East2008</v>
      </c>
      <c r="E2127" s="11">
        <v>6775000000</v>
      </c>
      <c r="F2127" s="11">
        <v>16005000000</v>
      </c>
    </row>
    <row r="2128" spans="1:6" ht="15" x14ac:dyDescent="0.25">
      <c r="A2128" s="5" t="s">
        <v>93</v>
      </c>
      <c r="B2128" s="12" t="s">
        <v>219</v>
      </c>
      <c r="C2128" s="9" t="s">
        <v>69</v>
      </c>
      <c r="D2128" s="9" t="str">
        <f t="shared" si="33"/>
        <v>Oman-Middle East2008</v>
      </c>
      <c r="E2128" s="11">
        <v>1105000000</v>
      </c>
      <c r="F2128" s="11">
        <v>1197000000</v>
      </c>
    </row>
    <row r="2129" spans="1:6" ht="15" x14ac:dyDescent="0.25">
      <c r="A2129" s="5" t="s">
        <v>93</v>
      </c>
      <c r="B2129" s="12" t="s">
        <v>169</v>
      </c>
      <c r="C2129" s="9" t="s">
        <v>69</v>
      </c>
      <c r="D2129" s="9" t="str">
        <f t="shared" si="33"/>
        <v>Israel-Middle East2008</v>
      </c>
      <c r="E2129" s="11">
        <v>5509000000</v>
      </c>
      <c r="F2129" s="11">
        <v>4693000000</v>
      </c>
    </row>
    <row r="2130" spans="1:6" ht="15" x14ac:dyDescent="0.25">
      <c r="A2130" s="5" t="s">
        <v>93</v>
      </c>
      <c r="B2130" s="12" t="s">
        <v>261</v>
      </c>
      <c r="C2130" s="9" t="s">
        <v>69</v>
      </c>
      <c r="D2130" s="9" t="str">
        <f t="shared" si="33"/>
        <v>Syria-Middle East2008</v>
      </c>
      <c r="E2130" s="11">
        <v>3176000000</v>
      </c>
      <c r="F2130" s="11">
        <v>912000000</v>
      </c>
    </row>
    <row r="2131" spans="1:6" ht="15" x14ac:dyDescent="0.25">
      <c r="A2131" s="5" t="s">
        <v>93</v>
      </c>
      <c r="B2131" s="12" t="s">
        <v>173</v>
      </c>
      <c r="C2131" s="9" t="s">
        <v>69</v>
      </c>
      <c r="D2131" s="9" t="str">
        <f t="shared" si="33"/>
        <v>Jordan-Middle East2008</v>
      </c>
      <c r="E2131" s="11">
        <v>3539000000</v>
      </c>
      <c r="F2131" s="11">
        <v>1140000000</v>
      </c>
    </row>
    <row r="2132" spans="1:6" ht="15" x14ac:dyDescent="0.25">
      <c r="A2132" s="5" t="s">
        <v>93</v>
      </c>
      <c r="B2132" s="12" t="s">
        <v>283</v>
      </c>
      <c r="C2132" s="9" t="s">
        <v>69</v>
      </c>
      <c r="D2132" s="9" t="str">
        <f t="shared" si="33"/>
        <v>Yemen-Middle East2008</v>
      </c>
      <c r="E2132" s="11">
        <v>886000000</v>
      </c>
      <c r="F2132" s="11">
        <v>246000000</v>
      </c>
    </row>
    <row r="2133" spans="1:6" ht="15" x14ac:dyDescent="0.25">
      <c r="A2133" s="5" t="s">
        <v>93</v>
      </c>
      <c r="B2133" s="12" t="s">
        <v>166</v>
      </c>
      <c r="C2133" s="9" t="s">
        <v>69</v>
      </c>
      <c r="D2133" s="9" t="str">
        <f t="shared" si="33"/>
        <v>Iraq-Middle East2008</v>
      </c>
      <c r="E2133" s="11">
        <v>867000000</v>
      </c>
      <c r="F2133" s="11">
        <v>813000000</v>
      </c>
    </row>
    <row r="2134" spans="1:6" ht="15" x14ac:dyDescent="0.25">
      <c r="A2134" s="5" t="s">
        <v>93</v>
      </c>
      <c r="B2134" s="12" t="s">
        <v>229</v>
      </c>
      <c r="C2134" s="9" t="s">
        <v>70</v>
      </c>
      <c r="D2134" s="9" t="str">
        <f t="shared" si="33"/>
        <v>Qatar-Middle East2009</v>
      </c>
      <c r="E2134" s="8"/>
      <c r="F2134" s="8"/>
    </row>
    <row r="2135" spans="1:6" ht="15" x14ac:dyDescent="0.25">
      <c r="A2135" s="5" t="s">
        <v>93</v>
      </c>
      <c r="B2135" s="12" t="s">
        <v>182</v>
      </c>
      <c r="C2135" s="9" t="s">
        <v>70</v>
      </c>
      <c r="D2135" s="9" t="str">
        <f t="shared" si="33"/>
        <v>Lebanon-Middle East2009</v>
      </c>
      <c r="E2135" s="11">
        <v>7157000000</v>
      </c>
      <c r="F2135" s="11">
        <v>4928000000</v>
      </c>
    </row>
    <row r="2136" spans="1:6" ht="15" x14ac:dyDescent="0.25">
      <c r="A2136" s="5" t="s">
        <v>93</v>
      </c>
      <c r="B2136" s="12" t="s">
        <v>275</v>
      </c>
      <c r="C2136" s="9" t="s">
        <v>70</v>
      </c>
      <c r="D2136" s="9" t="str">
        <f t="shared" si="33"/>
        <v>United Arab Emirates-Middle East2009</v>
      </c>
      <c r="E2136" s="11">
        <v>7352000000</v>
      </c>
      <c r="F2136" s="11">
        <v>10347000000</v>
      </c>
    </row>
    <row r="2137" spans="1:6" ht="15" x14ac:dyDescent="0.25">
      <c r="A2137" s="5" t="s">
        <v>93</v>
      </c>
      <c r="B2137" s="12" t="s">
        <v>92</v>
      </c>
      <c r="C2137" s="9" t="s">
        <v>70</v>
      </c>
      <c r="D2137" s="9" t="str">
        <f t="shared" si="33"/>
        <v>Bahrain-Middle East2009</v>
      </c>
      <c r="E2137" s="11">
        <v>1873000000</v>
      </c>
      <c r="F2137" s="11">
        <v>597000000</v>
      </c>
    </row>
    <row r="2138" spans="1:6" ht="15" x14ac:dyDescent="0.25">
      <c r="A2138" s="5" t="s">
        <v>93</v>
      </c>
      <c r="B2138" s="12" t="s">
        <v>165</v>
      </c>
      <c r="C2138" s="9" t="s">
        <v>70</v>
      </c>
      <c r="D2138" s="9" t="str">
        <f t="shared" si="33"/>
        <v>Iran-Middle East2009</v>
      </c>
      <c r="E2138" s="11">
        <v>2259000000</v>
      </c>
      <c r="F2138" s="11">
        <v>8503000000</v>
      </c>
    </row>
    <row r="2139" spans="1:6" ht="15" x14ac:dyDescent="0.25">
      <c r="A2139" s="5" t="s">
        <v>93</v>
      </c>
      <c r="B2139" s="12" t="s">
        <v>178</v>
      </c>
      <c r="C2139" s="9" t="s">
        <v>70</v>
      </c>
      <c r="D2139" s="9" t="str">
        <f t="shared" si="33"/>
        <v>Kuwait-Middle East2009</v>
      </c>
      <c r="E2139" s="11">
        <v>660000000</v>
      </c>
      <c r="F2139" s="11">
        <v>6799000000</v>
      </c>
    </row>
    <row r="2140" spans="1:6" ht="15" x14ac:dyDescent="0.25">
      <c r="A2140" s="5" t="s">
        <v>93</v>
      </c>
      <c r="B2140" s="12" t="s">
        <v>236</v>
      </c>
      <c r="C2140" s="9" t="s">
        <v>70</v>
      </c>
      <c r="D2140" s="9" t="str">
        <f t="shared" si="33"/>
        <v>Saudi Arabia-Middle East2009</v>
      </c>
      <c r="E2140" s="11">
        <v>6744000000</v>
      </c>
      <c r="F2140" s="11">
        <v>21312000000</v>
      </c>
    </row>
    <row r="2141" spans="1:6" ht="15" x14ac:dyDescent="0.25">
      <c r="A2141" s="5" t="s">
        <v>93</v>
      </c>
      <c r="B2141" s="12" t="s">
        <v>219</v>
      </c>
      <c r="C2141" s="9" t="s">
        <v>70</v>
      </c>
      <c r="D2141" s="9" t="str">
        <f t="shared" si="33"/>
        <v>Oman-Middle East2009</v>
      </c>
      <c r="E2141" s="11">
        <v>1092000000</v>
      </c>
      <c r="F2141" s="11">
        <v>1295000000</v>
      </c>
    </row>
    <row r="2142" spans="1:6" ht="15" x14ac:dyDescent="0.25">
      <c r="A2142" s="5" t="s">
        <v>93</v>
      </c>
      <c r="B2142" s="12" t="s">
        <v>169</v>
      </c>
      <c r="C2142" s="9" t="s">
        <v>70</v>
      </c>
      <c r="D2142" s="9" t="str">
        <f t="shared" si="33"/>
        <v>Israel-Middle East2009</v>
      </c>
      <c r="E2142" s="11">
        <v>5067000000</v>
      </c>
      <c r="F2142" s="11">
        <v>4241000000</v>
      </c>
    </row>
    <row r="2143" spans="1:6" ht="15" x14ac:dyDescent="0.25">
      <c r="A2143" s="5" t="s">
        <v>93</v>
      </c>
      <c r="B2143" s="12" t="s">
        <v>261</v>
      </c>
      <c r="C2143" s="9" t="s">
        <v>70</v>
      </c>
      <c r="D2143" s="9" t="str">
        <f t="shared" si="33"/>
        <v>Syria-Middle East2009</v>
      </c>
      <c r="E2143" s="11">
        <v>3781000000</v>
      </c>
      <c r="F2143" s="11">
        <v>980000000</v>
      </c>
    </row>
    <row r="2144" spans="1:6" ht="15" x14ac:dyDescent="0.25">
      <c r="A2144" s="5" t="s">
        <v>93</v>
      </c>
      <c r="B2144" s="12" t="s">
        <v>173</v>
      </c>
      <c r="C2144" s="9" t="s">
        <v>70</v>
      </c>
      <c r="D2144" s="9" t="str">
        <f t="shared" si="33"/>
        <v>Jordan-Middle East2009</v>
      </c>
      <c r="E2144" s="11">
        <v>3472000000</v>
      </c>
      <c r="F2144" s="11">
        <v>1202000000</v>
      </c>
    </row>
    <row r="2145" spans="1:6" ht="15" x14ac:dyDescent="0.25">
      <c r="A2145" s="5" t="s">
        <v>93</v>
      </c>
      <c r="B2145" s="12" t="s">
        <v>283</v>
      </c>
      <c r="C2145" s="9" t="s">
        <v>70</v>
      </c>
      <c r="D2145" s="9" t="str">
        <f t="shared" si="33"/>
        <v>Yemen-Middle East2009</v>
      </c>
      <c r="E2145" s="11">
        <v>899000000</v>
      </c>
      <c r="F2145" s="11">
        <v>277000000</v>
      </c>
    </row>
    <row r="2146" spans="1:6" ht="15" x14ac:dyDescent="0.25">
      <c r="A2146" s="5" t="s">
        <v>93</v>
      </c>
      <c r="B2146" s="12" t="s">
        <v>166</v>
      </c>
      <c r="C2146" s="9" t="s">
        <v>70</v>
      </c>
      <c r="D2146" s="9" t="str">
        <f t="shared" si="33"/>
        <v>Iraq-Middle East2009</v>
      </c>
      <c r="E2146" s="11">
        <v>1432000000</v>
      </c>
      <c r="F2146" s="11">
        <v>1221000000</v>
      </c>
    </row>
    <row r="2147" spans="1:6" ht="15" x14ac:dyDescent="0.25">
      <c r="A2147" s="5" t="s">
        <v>93</v>
      </c>
      <c r="B2147" s="12" t="s">
        <v>229</v>
      </c>
      <c r="C2147" s="9" t="s">
        <v>71</v>
      </c>
      <c r="D2147" s="9" t="str">
        <f t="shared" si="33"/>
        <v>Qatar-Middle East2010</v>
      </c>
      <c r="E2147" s="8"/>
      <c r="F2147" s="8"/>
    </row>
    <row r="2148" spans="1:6" ht="15" x14ac:dyDescent="0.25">
      <c r="A2148" s="5" t="s">
        <v>93</v>
      </c>
      <c r="B2148" s="12" t="s">
        <v>182</v>
      </c>
      <c r="C2148" s="9" t="s">
        <v>71</v>
      </c>
      <c r="D2148" s="9" t="str">
        <f t="shared" si="33"/>
        <v>Lebanon-Middle East2010</v>
      </c>
      <c r="E2148" s="11">
        <v>8026000000</v>
      </c>
      <c r="F2148" s="11">
        <v>4868000000</v>
      </c>
    </row>
    <row r="2149" spans="1:6" ht="15" x14ac:dyDescent="0.25">
      <c r="A2149" s="5" t="s">
        <v>93</v>
      </c>
      <c r="B2149" s="12" t="s">
        <v>92</v>
      </c>
      <c r="C2149" s="9" t="s">
        <v>71</v>
      </c>
      <c r="D2149" s="9" t="str">
        <f t="shared" si="33"/>
        <v>Bahrain-Middle East2010</v>
      </c>
      <c r="E2149" s="11">
        <v>2163000000</v>
      </c>
      <c r="F2149" s="11">
        <v>684000000</v>
      </c>
    </row>
    <row r="2150" spans="1:6" ht="15" x14ac:dyDescent="0.25">
      <c r="A2150" s="5" t="s">
        <v>93</v>
      </c>
      <c r="B2150" s="12" t="s">
        <v>275</v>
      </c>
      <c r="C2150" s="9" t="s">
        <v>71</v>
      </c>
      <c r="D2150" s="9" t="str">
        <f t="shared" si="33"/>
        <v>United Arab Emirates-Middle East2010</v>
      </c>
      <c r="E2150" s="11">
        <v>8577000000</v>
      </c>
      <c r="F2150" s="11">
        <v>11818000000</v>
      </c>
    </row>
    <row r="2151" spans="1:6" ht="15" x14ac:dyDescent="0.25">
      <c r="A2151" s="5" t="s">
        <v>93</v>
      </c>
      <c r="B2151" s="12" t="s">
        <v>165</v>
      </c>
      <c r="C2151" s="9" t="s">
        <v>71</v>
      </c>
      <c r="D2151" s="9" t="str">
        <f t="shared" si="33"/>
        <v>Iran-Middle East2010</v>
      </c>
      <c r="E2151" s="11">
        <v>2631000000</v>
      </c>
      <c r="F2151" s="11">
        <v>10570000000</v>
      </c>
    </row>
    <row r="2152" spans="1:6" ht="15" x14ac:dyDescent="0.25">
      <c r="A2152" s="5" t="s">
        <v>93</v>
      </c>
      <c r="B2152" s="12" t="s">
        <v>178</v>
      </c>
      <c r="C2152" s="9" t="s">
        <v>71</v>
      </c>
      <c r="D2152" s="9" t="str">
        <f t="shared" si="33"/>
        <v>Kuwait-Middle East2010</v>
      </c>
      <c r="E2152" s="11">
        <v>574000000</v>
      </c>
      <c r="F2152" s="11">
        <v>7106000000</v>
      </c>
    </row>
    <row r="2153" spans="1:6" ht="15" x14ac:dyDescent="0.25">
      <c r="A2153" s="5" t="s">
        <v>93</v>
      </c>
      <c r="B2153" s="12" t="s">
        <v>236</v>
      </c>
      <c r="C2153" s="9" t="s">
        <v>71</v>
      </c>
      <c r="D2153" s="9" t="str">
        <f t="shared" si="33"/>
        <v>Saudi Arabia-Middle East2010</v>
      </c>
      <c r="E2153" s="11">
        <v>7536000000</v>
      </c>
      <c r="F2153" s="11">
        <v>22076000000</v>
      </c>
    </row>
    <row r="2154" spans="1:6" ht="15" x14ac:dyDescent="0.25">
      <c r="A2154" s="5" t="s">
        <v>93</v>
      </c>
      <c r="B2154" s="12" t="s">
        <v>219</v>
      </c>
      <c r="C2154" s="9" t="s">
        <v>71</v>
      </c>
      <c r="D2154" s="9" t="str">
        <f t="shared" si="33"/>
        <v>Oman-Middle East2010</v>
      </c>
      <c r="E2154" s="11">
        <v>1246000000</v>
      </c>
      <c r="F2154" s="11">
        <v>1768000000</v>
      </c>
    </row>
    <row r="2155" spans="1:6" ht="15" x14ac:dyDescent="0.25">
      <c r="A2155" s="5" t="s">
        <v>93</v>
      </c>
      <c r="B2155" s="12" t="s">
        <v>169</v>
      </c>
      <c r="C2155" s="9" t="s">
        <v>71</v>
      </c>
      <c r="D2155" s="9" t="str">
        <f t="shared" si="33"/>
        <v>Israel-Middle East2010</v>
      </c>
      <c r="E2155" s="11">
        <v>5824000000</v>
      </c>
      <c r="F2155" s="11">
        <v>4725000000</v>
      </c>
    </row>
    <row r="2156" spans="1:6" ht="15" x14ac:dyDescent="0.25">
      <c r="A2156" s="5" t="s">
        <v>93</v>
      </c>
      <c r="B2156" s="12" t="s">
        <v>261</v>
      </c>
      <c r="C2156" s="9" t="s">
        <v>71</v>
      </c>
      <c r="D2156" s="9" t="str">
        <f t="shared" si="33"/>
        <v>Syria-Middle East2010</v>
      </c>
      <c r="E2156" s="11">
        <v>6308000000</v>
      </c>
      <c r="F2156" s="11">
        <v>1598000000</v>
      </c>
    </row>
    <row r="2157" spans="1:6" ht="15" x14ac:dyDescent="0.25">
      <c r="A2157" s="5" t="s">
        <v>93</v>
      </c>
      <c r="B2157" s="12" t="s">
        <v>173</v>
      </c>
      <c r="C2157" s="9" t="s">
        <v>71</v>
      </c>
      <c r="D2157" s="9" t="str">
        <f t="shared" si="33"/>
        <v>Jordan-Middle East2010</v>
      </c>
      <c r="E2157" s="11">
        <v>4390000000</v>
      </c>
      <c r="F2157" s="11">
        <v>1736000000</v>
      </c>
    </row>
    <row r="2158" spans="1:6" ht="15" x14ac:dyDescent="0.25">
      <c r="A2158" s="5" t="s">
        <v>93</v>
      </c>
      <c r="B2158" s="12" t="s">
        <v>283</v>
      </c>
      <c r="C2158" s="9" t="s">
        <v>71</v>
      </c>
      <c r="D2158" s="9" t="str">
        <f t="shared" si="33"/>
        <v>Yemen-Middle East2010</v>
      </c>
      <c r="E2158" s="11">
        <v>1161000000</v>
      </c>
      <c r="F2158" s="11">
        <v>252000000</v>
      </c>
    </row>
    <row r="2159" spans="1:6" ht="15" x14ac:dyDescent="0.25">
      <c r="A2159" s="5" t="s">
        <v>93</v>
      </c>
      <c r="B2159" s="12" t="s">
        <v>166</v>
      </c>
      <c r="C2159" s="9" t="s">
        <v>71</v>
      </c>
      <c r="D2159" s="9" t="str">
        <f t="shared" si="33"/>
        <v>Iraq-Middle East2010</v>
      </c>
      <c r="E2159" s="11">
        <v>1736000000</v>
      </c>
      <c r="F2159" s="11">
        <v>1675000000</v>
      </c>
    </row>
    <row r="2160" spans="1:6" ht="15" x14ac:dyDescent="0.25">
      <c r="A2160" s="5" t="s">
        <v>93</v>
      </c>
      <c r="B2160" s="12" t="s">
        <v>229</v>
      </c>
      <c r="C2160" s="9" t="s">
        <v>72</v>
      </c>
      <c r="D2160" s="9" t="str">
        <f t="shared" si="33"/>
        <v>Qatar-Middle East2011</v>
      </c>
      <c r="E2160" s="11">
        <v>4463000000</v>
      </c>
      <c r="F2160" s="11">
        <v>7813000000</v>
      </c>
    </row>
    <row r="2161" spans="1:6" ht="15" x14ac:dyDescent="0.25">
      <c r="A2161" s="5" t="s">
        <v>93</v>
      </c>
      <c r="B2161" s="12" t="s">
        <v>182</v>
      </c>
      <c r="C2161" s="9" t="s">
        <v>72</v>
      </c>
      <c r="D2161" s="9" t="str">
        <f t="shared" si="33"/>
        <v>Lebanon-Middle East2011</v>
      </c>
      <c r="E2161" s="11">
        <v>6797000000</v>
      </c>
      <c r="F2161" s="11">
        <v>4440000000</v>
      </c>
    </row>
    <row r="2162" spans="1:6" ht="15" x14ac:dyDescent="0.25">
      <c r="A2162" s="5" t="s">
        <v>93</v>
      </c>
      <c r="B2162" s="12" t="s">
        <v>92</v>
      </c>
      <c r="C2162" s="9" t="s">
        <v>72</v>
      </c>
      <c r="D2162" s="9" t="str">
        <f t="shared" si="33"/>
        <v>Bahrain-Middle East2011</v>
      </c>
      <c r="E2162" s="11">
        <v>1766000000</v>
      </c>
      <c r="F2162" s="11">
        <v>899000000</v>
      </c>
    </row>
    <row r="2163" spans="1:6" ht="15" x14ac:dyDescent="0.25">
      <c r="A2163" s="5" t="s">
        <v>93</v>
      </c>
      <c r="B2163" s="12" t="s">
        <v>275</v>
      </c>
      <c r="C2163" s="9" t="s">
        <v>72</v>
      </c>
      <c r="D2163" s="9" t="str">
        <f t="shared" si="33"/>
        <v>United Arab Emirates-Middle East2011</v>
      </c>
      <c r="E2163" s="8"/>
      <c r="F2163" s="8"/>
    </row>
    <row r="2164" spans="1:6" ht="15" x14ac:dyDescent="0.25">
      <c r="A2164" s="5" t="s">
        <v>93</v>
      </c>
      <c r="B2164" s="12" t="s">
        <v>165</v>
      </c>
      <c r="C2164" s="9" t="s">
        <v>72</v>
      </c>
      <c r="D2164" s="9" t="str">
        <f t="shared" si="33"/>
        <v>Iran-Middle East2011</v>
      </c>
      <c r="E2164" s="11">
        <v>2574000000</v>
      </c>
      <c r="F2164" s="11">
        <v>10881000000</v>
      </c>
    </row>
    <row r="2165" spans="1:6" ht="15" x14ac:dyDescent="0.25">
      <c r="A2165" s="5" t="s">
        <v>93</v>
      </c>
      <c r="B2165" s="12" t="s">
        <v>236</v>
      </c>
      <c r="C2165" s="9" t="s">
        <v>72</v>
      </c>
      <c r="D2165" s="9" t="str">
        <f t="shared" si="33"/>
        <v>Saudi Arabia-Middle East2011</v>
      </c>
      <c r="E2165" s="11">
        <v>9317000000</v>
      </c>
      <c r="F2165" s="11">
        <v>18202000000</v>
      </c>
    </row>
    <row r="2166" spans="1:6" ht="15" x14ac:dyDescent="0.25">
      <c r="A2166" s="5" t="s">
        <v>93</v>
      </c>
      <c r="B2166" s="12" t="s">
        <v>178</v>
      </c>
      <c r="C2166" s="9" t="s">
        <v>72</v>
      </c>
      <c r="D2166" s="9" t="str">
        <f t="shared" si="33"/>
        <v>Kuwait-Middle East2011</v>
      </c>
      <c r="E2166" s="11">
        <v>644000000</v>
      </c>
      <c r="F2166" s="11">
        <v>9179000000</v>
      </c>
    </row>
    <row r="2167" spans="1:6" ht="15" x14ac:dyDescent="0.25">
      <c r="A2167" s="5" t="s">
        <v>93</v>
      </c>
      <c r="B2167" s="12" t="s">
        <v>169</v>
      </c>
      <c r="C2167" s="9" t="s">
        <v>72</v>
      </c>
      <c r="D2167" s="9" t="str">
        <f t="shared" si="33"/>
        <v>Israel-Middle East2011</v>
      </c>
      <c r="E2167" s="11">
        <v>6029000000</v>
      </c>
      <c r="F2167" s="11">
        <v>4937000000</v>
      </c>
    </row>
    <row r="2168" spans="1:6" ht="15" x14ac:dyDescent="0.25">
      <c r="A2168" s="5" t="s">
        <v>93</v>
      </c>
      <c r="B2168" s="12" t="s">
        <v>219</v>
      </c>
      <c r="C2168" s="9" t="s">
        <v>72</v>
      </c>
      <c r="D2168" s="9" t="str">
        <f t="shared" si="33"/>
        <v>Oman-Middle East2011</v>
      </c>
      <c r="E2168" s="11">
        <v>1612000000</v>
      </c>
      <c r="F2168" s="11">
        <v>1982000000</v>
      </c>
    </row>
    <row r="2169" spans="1:6" ht="15" x14ac:dyDescent="0.25">
      <c r="A2169" s="5" t="s">
        <v>93</v>
      </c>
      <c r="B2169" s="12" t="s">
        <v>261</v>
      </c>
      <c r="C2169" s="9" t="s">
        <v>72</v>
      </c>
      <c r="D2169" s="9" t="str">
        <f t="shared" si="33"/>
        <v>Syria-Middle East2011</v>
      </c>
      <c r="E2169" s="8"/>
      <c r="F2169" s="8"/>
    </row>
    <row r="2170" spans="1:6" ht="15" x14ac:dyDescent="0.25">
      <c r="A2170" s="5" t="s">
        <v>93</v>
      </c>
      <c r="B2170" s="12" t="s">
        <v>173</v>
      </c>
      <c r="C2170" s="9" t="s">
        <v>72</v>
      </c>
      <c r="D2170" s="9" t="str">
        <f t="shared" si="33"/>
        <v>Jordan-Middle East2011</v>
      </c>
      <c r="E2170" s="11">
        <v>3860000000</v>
      </c>
      <c r="F2170" s="11">
        <v>1280000000</v>
      </c>
    </row>
    <row r="2171" spans="1:6" ht="15" x14ac:dyDescent="0.25">
      <c r="A2171" s="5" t="s">
        <v>93</v>
      </c>
      <c r="B2171" s="12" t="s">
        <v>283</v>
      </c>
      <c r="C2171" s="9" t="s">
        <v>72</v>
      </c>
      <c r="D2171" s="9" t="str">
        <f t="shared" si="33"/>
        <v>Yemen-Middle East2011</v>
      </c>
      <c r="E2171" s="11">
        <v>780000000</v>
      </c>
      <c r="F2171" s="11">
        <v>258000000</v>
      </c>
    </row>
    <row r="2172" spans="1:6" ht="15" x14ac:dyDescent="0.25">
      <c r="A2172" s="5" t="s">
        <v>93</v>
      </c>
      <c r="B2172" s="12" t="s">
        <v>166</v>
      </c>
      <c r="C2172" s="9" t="s">
        <v>72</v>
      </c>
      <c r="D2172" s="9" t="str">
        <f t="shared" si="33"/>
        <v>Iraq-Middle East2011</v>
      </c>
      <c r="E2172" s="11">
        <v>1557000000</v>
      </c>
      <c r="F2172" s="11">
        <v>1879000000</v>
      </c>
    </row>
    <row r="2173" spans="1:6" ht="15" x14ac:dyDescent="0.25">
      <c r="A2173" s="5" t="s">
        <v>93</v>
      </c>
      <c r="B2173" s="12" t="s">
        <v>229</v>
      </c>
      <c r="C2173" s="9" t="s">
        <v>73</v>
      </c>
      <c r="D2173" s="9" t="str">
        <f t="shared" si="33"/>
        <v>Qatar-Middle East2012</v>
      </c>
      <c r="E2173" s="11">
        <v>7220000000</v>
      </c>
      <c r="F2173" s="11">
        <v>10702000000</v>
      </c>
    </row>
    <row r="2174" spans="1:6" ht="15" x14ac:dyDescent="0.25">
      <c r="A2174" s="5" t="s">
        <v>93</v>
      </c>
      <c r="B2174" s="12" t="s">
        <v>182</v>
      </c>
      <c r="C2174" s="9" t="s">
        <v>73</v>
      </c>
      <c r="D2174" s="9" t="str">
        <f t="shared" si="33"/>
        <v>Lebanon-Middle East2012</v>
      </c>
      <c r="E2174" s="11">
        <v>6298000000</v>
      </c>
      <c r="F2174" s="11">
        <v>4125000000</v>
      </c>
    </row>
    <row r="2175" spans="1:6" ht="15" x14ac:dyDescent="0.25">
      <c r="A2175" s="5" t="s">
        <v>93</v>
      </c>
      <c r="B2175" s="12" t="s">
        <v>275</v>
      </c>
      <c r="C2175" s="9" t="s">
        <v>73</v>
      </c>
      <c r="D2175" s="9" t="str">
        <f t="shared" si="33"/>
        <v>United Arab Emirates-Middle East2012</v>
      </c>
      <c r="E2175" s="8"/>
      <c r="F2175" s="8"/>
    </row>
    <row r="2176" spans="1:6" ht="15" x14ac:dyDescent="0.25">
      <c r="A2176" s="5" t="s">
        <v>93</v>
      </c>
      <c r="B2176" s="12" t="s">
        <v>92</v>
      </c>
      <c r="C2176" s="9" t="s">
        <v>73</v>
      </c>
      <c r="D2176" s="9" t="str">
        <f t="shared" si="33"/>
        <v>Bahrain-Middle East2012</v>
      </c>
      <c r="E2176" s="11">
        <v>1742000000</v>
      </c>
      <c r="F2176" s="11">
        <v>889000000</v>
      </c>
    </row>
    <row r="2177" spans="1:6" ht="15" x14ac:dyDescent="0.25">
      <c r="A2177" s="5" t="s">
        <v>93</v>
      </c>
      <c r="B2177" s="12" t="s">
        <v>165</v>
      </c>
      <c r="C2177" s="9" t="s">
        <v>73</v>
      </c>
      <c r="D2177" s="9" t="str">
        <f t="shared" si="33"/>
        <v>Iran-Middle East2012</v>
      </c>
      <c r="E2177" s="8"/>
      <c r="F2177" s="8"/>
    </row>
    <row r="2178" spans="1:6" ht="15" x14ac:dyDescent="0.25">
      <c r="A2178" s="5" t="s">
        <v>93</v>
      </c>
      <c r="B2178" s="12" t="s">
        <v>236</v>
      </c>
      <c r="C2178" s="9" t="s">
        <v>73</v>
      </c>
      <c r="D2178" s="9" t="str">
        <f t="shared" si="33"/>
        <v>Saudi Arabia-Middle East2012</v>
      </c>
      <c r="E2178" s="11">
        <v>8400000000</v>
      </c>
      <c r="F2178" s="11">
        <v>17986000000</v>
      </c>
    </row>
    <row r="2179" spans="1:6" ht="15" x14ac:dyDescent="0.25">
      <c r="A2179" s="5" t="s">
        <v>93</v>
      </c>
      <c r="B2179" s="12" t="s">
        <v>178</v>
      </c>
      <c r="C2179" s="9" t="s">
        <v>73</v>
      </c>
      <c r="D2179" s="9" t="str">
        <f t="shared" ref="D2179:D2242" si="34">CONCATENATE(B2179,C2179)</f>
        <v>Kuwait-Middle East2012</v>
      </c>
      <c r="E2179" s="11">
        <v>780000000</v>
      </c>
      <c r="F2179" s="11">
        <v>9821000000</v>
      </c>
    </row>
    <row r="2180" spans="1:6" ht="15" x14ac:dyDescent="0.25">
      <c r="A2180" s="5" t="s">
        <v>93</v>
      </c>
      <c r="B2180" s="12" t="s">
        <v>219</v>
      </c>
      <c r="C2180" s="9" t="s">
        <v>73</v>
      </c>
      <c r="D2180" s="9" t="str">
        <f t="shared" si="34"/>
        <v>Oman-Middle East2012</v>
      </c>
      <c r="E2180" s="11">
        <v>1779000000</v>
      </c>
      <c r="F2180" s="11">
        <v>2184000000</v>
      </c>
    </row>
    <row r="2181" spans="1:6" ht="15" x14ac:dyDescent="0.25">
      <c r="A2181" s="5" t="s">
        <v>93</v>
      </c>
      <c r="B2181" s="12" t="s">
        <v>169</v>
      </c>
      <c r="C2181" s="9" t="s">
        <v>73</v>
      </c>
      <c r="D2181" s="9" t="str">
        <f t="shared" si="34"/>
        <v>Israel-Middle East2012</v>
      </c>
      <c r="E2181" s="11">
        <v>6225000000</v>
      </c>
      <c r="F2181" s="11">
        <v>4851000000</v>
      </c>
    </row>
    <row r="2182" spans="1:6" ht="15" x14ac:dyDescent="0.25">
      <c r="A2182" s="5" t="s">
        <v>93</v>
      </c>
      <c r="B2182" s="12" t="s">
        <v>261</v>
      </c>
      <c r="C2182" s="9" t="s">
        <v>73</v>
      </c>
      <c r="D2182" s="9" t="str">
        <f t="shared" si="34"/>
        <v>Syria-Middle East2012</v>
      </c>
      <c r="E2182" s="8"/>
      <c r="F2182" s="8"/>
    </row>
    <row r="2183" spans="1:6" ht="15" x14ac:dyDescent="0.25">
      <c r="A2183" s="5" t="s">
        <v>93</v>
      </c>
      <c r="B2183" s="12" t="s">
        <v>173</v>
      </c>
      <c r="C2183" s="9" t="s">
        <v>73</v>
      </c>
      <c r="D2183" s="9" t="str">
        <f t="shared" si="34"/>
        <v>Jordan-Middle East2012</v>
      </c>
      <c r="E2183" s="11">
        <v>4485000000</v>
      </c>
      <c r="F2183" s="11">
        <v>1257000000</v>
      </c>
    </row>
    <row r="2184" spans="1:6" ht="15" x14ac:dyDescent="0.25">
      <c r="A2184" s="5" t="s">
        <v>93</v>
      </c>
      <c r="B2184" s="12" t="s">
        <v>283</v>
      </c>
      <c r="C2184" s="9" t="s">
        <v>73</v>
      </c>
      <c r="D2184" s="9" t="str">
        <f t="shared" si="34"/>
        <v>Yemen-Middle East2012</v>
      </c>
      <c r="E2184" s="11">
        <v>1057000000</v>
      </c>
      <c r="F2184" s="8"/>
    </row>
    <row r="2185" spans="1:6" ht="15" x14ac:dyDescent="0.25">
      <c r="A2185" s="5" t="s">
        <v>93</v>
      </c>
      <c r="B2185" s="12" t="s">
        <v>166</v>
      </c>
      <c r="C2185" s="9" t="s">
        <v>73</v>
      </c>
      <c r="D2185" s="9" t="str">
        <f t="shared" si="34"/>
        <v>Iraq-Middle East2012</v>
      </c>
      <c r="E2185" s="11">
        <v>1640000000</v>
      </c>
      <c r="F2185" s="11">
        <v>2363000000</v>
      </c>
    </row>
    <row r="2186" spans="1:6" ht="15" x14ac:dyDescent="0.25">
      <c r="A2186" s="5" t="s">
        <v>80</v>
      </c>
      <c r="B2186" s="12" t="s">
        <v>79</v>
      </c>
      <c r="C2186" s="9" t="s">
        <v>66</v>
      </c>
      <c r="D2186" s="9" t="str">
        <f t="shared" si="34"/>
        <v>American Samoa-Oceania2005</v>
      </c>
      <c r="E2186" s="8"/>
      <c r="F2186" s="8"/>
    </row>
    <row r="2187" spans="1:6" ht="15" x14ac:dyDescent="0.25">
      <c r="A2187" s="5" t="s">
        <v>80</v>
      </c>
      <c r="B2187" s="12" t="s">
        <v>88</v>
      </c>
      <c r="C2187" s="9" t="s">
        <v>66</v>
      </c>
      <c r="D2187" s="9" t="str">
        <f t="shared" si="34"/>
        <v>Australia-Oceania2005</v>
      </c>
      <c r="E2187" s="11">
        <v>19820000000</v>
      </c>
      <c r="F2187" s="11">
        <v>15656000000</v>
      </c>
    </row>
    <row r="2188" spans="1:6" ht="15" x14ac:dyDescent="0.25">
      <c r="A2188" s="5" t="s">
        <v>80</v>
      </c>
      <c r="B2188" s="12" t="s">
        <v>212</v>
      </c>
      <c r="C2188" s="9" t="s">
        <v>66</v>
      </c>
      <c r="D2188" s="9" t="str">
        <f t="shared" si="34"/>
        <v>New Zealand-Oceania2005</v>
      </c>
      <c r="E2188" s="11">
        <v>5211000000</v>
      </c>
      <c r="F2188" s="11">
        <v>2671000000</v>
      </c>
    </row>
    <row r="2189" spans="1:6" ht="15" x14ac:dyDescent="0.25">
      <c r="A2189" s="5" t="s">
        <v>80</v>
      </c>
      <c r="B2189" s="12" t="s">
        <v>211</v>
      </c>
      <c r="C2189" s="9" t="s">
        <v>66</v>
      </c>
      <c r="D2189" s="9" t="str">
        <f t="shared" si="34"/>
        <v>New Caledonia-Oceania2005</v>
      </c>
      <c r="E2189" s="11">
        <v>149000000</v>
      </c>
      <c r="F2189" s="11">
        <v>122000000</v>
      </c>
    </row>
    <row r="2190" spans="1:6" ht="15" x14ac:dyDescent="0.25">
      <c r="A2190" s="5" t="s">
        <v>80</v>
      </c>
      <c r="B2190" s="12" t="s">
        <v>144</v>
      </c>
      <c r="C2190" s="9" t="s">
        <v>66</v>
      </c>
      <c r="D2190" s="9" t="str">
        <f t="shared" si="34"/>
        <v>French Polynesia-Oceania2005</v>
      </c>
      <c r="E2190" s="11">
        <v>759000000</v>
      </c>
      <c r="F2190" s="11">
        <v>430000000</v>
      </c>
    </row>
    <row r="2191" spans="1:6" ht="15" x14ac:dyDescent="0.25">
      <c r="A2191" s="5" t="s">
        <v>80</v>
      </c>
      <c r="B2191" s="12" t="s">
        <v>153</v>
      </c>
      <c r="C2191" s="9" t="s">
        <v>66</v>
      </c>
      <c r="D2191" s="9" t="str">
        <f t="shared" si="34"/>
        <v>Guam-Oceania2005</v>
      </c>
      <c r="E2191" s="8"/>
      <c r="F2191" s="8"/>
    </row>
    <row r="2192" spans="1:6" ht="15" x14ac:dyDescent="0.25">
      <c r="A2192" s="5" t="s">
        <v>80</v>
      </c>
      <c r="B2192" s="12" t="s">
        <v>141</v>
      </c>
      <c r="C2192" s="9" t="s">
        <v>66</v>
      </c>
      <c r="D2192" s="9" t="str">
        <f t="shared" si="34"/>
        <v>Fiji-Oceania2005</v>
      </c>
      <c r="E2192" s="11">
        <v>722000000</v>
      </c>
      <c r="F2192" s="11">
        <v>132000000</v>
      </c>
    </row>
    <row r="2193" spans="1:6" ht="15" x14ac:dyDescent="0.25">
      <c r="A2193" s="5" t="s">
        <v>80</v>
      </c>
      <c r="B2193" s="12" t="s">
        <v>176</v>
      </c>
      <c r="C2193" s="9" t="s">
        <v>66</v>
      </c>
      <c r="D2193" s="9" t="str">
        <f t="shared" si="34"/>
        <v>Kiribati-Oceania2005</v>
      </c>
      <c r="E2193" s="11">
        <v>3100000</v>
      </c>
      <c r="F2193" s="11">
        <v>9300000</v>
      </c>
    </row>
    <row r="2194" spans="1:6" ht="15" x14ac:dyDescent="0.25">
      <c r="A2194" s="5" t="s">
        <v>80</v>
      </c>
      <c r="B2194" s="12" t="s">
        <v>200</v>
      </c>
      <c r="C2194" s="9" t="s">
        <v>66</v>
      </c>
      <c r="D2194" s="9" t="str">
        <f t="shared" si="34"/>
        <v>Micronesia, Fed. Sts.-Oceania2005</v>
      </c>
      <c r="E2194" s="11">
        <v>21000000</v>
      </c>
      <c r="F2194" s="11">
        <v>7000000</v>
      </c>
    </row>
    <row r="2195" spans="1:6" ht="15" x14ac:dyDescent="0.25">
      <c r="A2195" s="5" t="s">
        <v>80</v>
      </c>
      <c r="B2195" s="12" t="s">
        <v>280</v>
      </c>
      <c r="C2195" s="9" t="s">
        <v>66</v>
      </c>
      <c r="D2195" s="9" t="str">
        <f t="shared" si="34"/>
        <v>Vanuatu-Oceania2005</v>
      </c>
      <c r="E2195" s="11">
        <v>104000000</v>
      </c>
      <c r="F2195" s="11">
        <v>13000000</v>
      </c>
    </row>
    <row r="2196" spans="1:6" ht="15" x14ac:dyDescent="0.25">
      <c r="A2196" s="5" t="s">
        <v>80</v>
      </c>
      <c r="B2196" s="12" t="s">
        <v>233</v>
      </c>
      <c r="C2196" s="9" t="s">
        <v>66</v>
      </c>
      <c r="D2196" s="9" t="str">
        <f t="shared" si="34"/>
        <v>Samoa-Oceania2005</v>
      </c>
      <c r="E2196" s="11">
        <v>74000000</v>
      </c>
      <c r="F2196" s="11">
        <v>20300000</v>
      </c>
    </row>
    <row r="2197" spans="1:6" ht="15" x14ac:dyDescent="0.25">
      <c r="A2197" s="5" t="s">
        <v>80</v>
      </c>
      <c r="B2197" s="12" t="s">
        <v>267</v>
      </c>
      <c r="C2197" s="9" t="s">
        <v>66</v>
      </c>
      <c r="D2197" s="9" t="str">
        <f t="shared" si="34"/>
        <v>Tonga-Oceania2005</v>
      </c>
      <c r="E2197" s="11">
        <v>15000000</v>
      </c>
      <c r="F2197" s="11">
        <v>16000000</v>
      </c>
    </row>
    <row r="2198" spans="1:6" ht="15" x14ac:dyDescent="0.25">
      <c r="A2198" s="5" t="s">
        <v>80</v>
      </c>
      <c r="B2198" s="12" t="s">
        <v>222</v>
      </c>
      <c r="C2198" s="9" t="s">
        <v>66</v>
      </c>
      <c r="D2198" s="9" t="str">
        <f t="shared" si="34"/>
        <v>Papua New Guinea-Oceania2005</v>
      </c>
      <c r="E2198" s="11">
        <v>9400000</v>
      </c>
      <c r="F2198" s="11">
        <v>57000000</v>
      </c>
    </row>
    <row r="2199" spans="1:6" ht="15" x14ac:dyDescent="0.25">
      <c r="A2199" s="5" t="s">
        <v>80</v>
      </c>
      <c r="B2199" s="12" t="s">
        <v>196</v>
      </c>
      <c r="C2199" s="9" t="s">
        <v>66</v>
      </c>
      <c r="D2199" s="9" t="str">
        <f t="shared" si="34"/>
        <v>Marshall Islands-Oceania2005</v>
      </c>
      <c r="E2199" s="11">
        <v>5700000</v>
      </c>
      <c r="F2199" s="11">
        <v>400000</v>
      </c>
    </row>
    <row r="2200" spans="1:6" ht="15" x14ac:dyDescent="0.25">
      <c r="A2200" s="5" t="s">
        <v>80</v>
      </c>
      <c r="B2200" s="12" t="s">
        <v>245</v>
      </c>
      <c r="C2200" s="9" t="s">
        <v>66</v>
      </c>
      <c r="D2200" s="9" t="str">
        <f t="shared" si="34"/>
        <v>Solomon Islands-Oceania2005</v>
      </c>
      <c r="E2200" s="11">
        <v>6400000</v>
      </c>
      <c r="F2200" s="11">
        <v>11200000</v>
      </c>
    </row>
    <row r="2201" spans="1:6" ht="15" x14ac:dyDescent="0.25">
      <c r="A2201" s="5" t="s">
        <v>80</v>
      </c>
      <c r="B2201" s="12" t="s">
        <v>88</v>
      </c>
      <c r="C2201" s="9" t="s">
        <v>67</v>
      </c>
      <c r="D2201" s="9" t="str">
        <f t="shared" si="34"/>
        <v>Australia-Oceania2006</v>
      </c>
      <c r="E2201" s="11">
        <v>20726000000</v>
      </c>
      <c r="F2201" s="11">
        <v>16446000000</v>
      </c>
    </row>
    <row r="2202" spans="1:6" ht="15" x14ac:dyDescent="0.25">
      <c r="A2202" s="5" t="s">
        <v>80</v>
      </c>
      <c r="B2202" s="12" t="s">
        <v>212</v>
      </c>
      <c r="C2202" s="9" t="s">
        <v>67</v>
      </c>
      <c r="D2202" s="9" t="str">
        <f t="shared" si="34"/>
        <v>New Zealand-Oceania2006</v>
      </c>
      <c r="E2202" s="11">
        <v>4792000000</v>
      </c>
      <c r="F2202" s="11">
        <v>2534000000</v>
      </c>
    </row>
    <row r="2203" spans="1:6" ht="15" x14ac:dyDescent="0.25">
      <c r="A2203" s="5" t="s">
        <v>80</v>
      </c>
      <c r="B2203" s="12" t="s">
        <v>144</v>
      </c>
      <c r="C2203" s="9" t="s">
        <v>67</v>
      </c>
      <c r="D2203" s="9" t="str">
        <f t="shared" si="34"/>
        <v>French Polynesia-Oceania2006</v>
      </c>
      <c r="E2203" s="11">
        <v>463000000</v>
      </c>
      <c r="F2203" s="11">
        <v>122000000</v>
      </c>
    </row>
    <row r="2204" spans="1:6" ht="15" x14ac:dyDescent="0.25">
      <c r="A2204" s="5" t="s">
        <v>80</v>
      </c>
      <c r="B2204" s="12" t="s">
        <v>211</v>
      </c>
      <c r="C2204" s="9" t="s">
        <v>67</v>
      </c>
      <c r="D2204" s="9" t="str">
        <f t="shared" si="34"/>
        <v>New Caledonia-Oceania2006</v>
      </c>
      <c r="E2204" s="11">
        <v>122000000</v>
      </c>
      <c r="F2204" s="11">
        <v>129000000</v>
      </c>
    </row>
    <row r="2205" spans="1:6" ht="15" x14ac:dyDescent="0.25">
      <c r="A2205" s="5" t="s">
        <v>80</v>
      </c>
      <c r="B2205" s="12" t="s">
        <v>153</v>
      </c>
      <c r="C2205" s="9" t="s">
        <v>67</v>
      </c>
      <c r="D2205" s="9" t="str">
        <f t="shared" si="34"/>
        <v>Guam-Oceania2006</v>
      </c>
      <c r="E2205" s="8"/>
      <c r="F2205" s="8"/>
    </row>
    <row r="2206" spans="1:6" ht="15" x14ac:dyDescent="0.25">
      <c r="A2206" s="5" t="s">
        <v>80</v>
      </c>
      <c r="B2206" s="12" t="s">
        <v>79</v>
      </c>
      <c r="C2206" s="9" t="s">
        <v>67</v>
      </c>
      <c r="D2206" s="9" t="str">
        <f t="shared" si="34"/>
        <v>American Samoa-Oceania2006</v>
      </c>
      <c r="E2206" s="8"/>
      <c r="F2206" s="8"/>
    </row>
    <row r="2207" spans="1:6" ht="15" x14ac:dyDescent="0.25">
      <c r="A2207" s="5" t="s">
        <v>80</v>
      </c>
      <c r="B2207" s="12" t="s">
        <v>141</v>
      </c>
      <c r="C2207" s="9" t="s">
        <v>67</v>
      </c>
      <c r="D2207" s="9" t="str">
        <f t="shared" si="34"/>
        <v>Fiji-Oceania2006</v>
      </c>
      <c r="E2207" s="11">
        <v>684000000</v>
      </c>
      <c r="F2207" s="11">
        <v>123000000</v>
      </c>
    </row>
    <row r="2208" spans="1:6" ht="15" x14ac:dyDescent="0.25">
      <c r="A2208" s="5" t="s">
        <v>80</v>
      </c>
      <c r="B2208" s="12" t="s">
        <v>176</v>
      </c>
      <c r="C2208" s="9" t="s">
        <v>67</v>
      </c>
      <c r="D2208" s="9" t="str">
        <f t="shared" si="34"/>
        <v>Kiribati-Oceania2006</v>
      </c>
      <c r="E2208" s="11">
        <v>2300000</v>
      </c>
      <c r="F2208" s="11">
        <v>5600000</v>
      </c>
    </row>
    <row r="2209" spans="1:6" ht="15" x14ac:dyDescent="0.25">
      <c r="A2209" s="5" t="s">
        <v>80</v>
      </c>
      <c r="B2209" s="12" t="s">
        <v>200</v>
      </c>
      <c r="C2209" s="9" t="s">
        <v>67</v>
      </c>
      <c r="D2209" s="9" t="str">
        <f t="shared" si="34"/>
        <v>Micronesia, Fed. Sts.-Oceania2006</v>
      </c>
      <c r="E2209" s="11">
        <v>23000000</v>
      </c>
      <c r="F2209" s="11">
        <v>7000000</v>
      </c>
    </row>
    <row r="2210" spans="1:6" ht="15" x14ac:dyDescent="0.25">
      <c r="A2210" s="5" t="s">
        <v>80</v>
      </c>
      <c r="B2210" s="12" t="s">
        <v>280</v>
      </c>
      <c r="C2210" s="9" t="s">
        <v>67</v>
      </c>
      <c r="D2210" s="9" t="str">
        <f t="shared" si="34"/>
        <v>Vanuatu-Oceania2006</v>
      </c>
      <c r="E2210" s="11">
        <v>109000000</v>
      </c>
      <c r="F2210" s="11">
        <v>11000000</v>
      </c>
    </row>
    <row r="2211" spans="1:6" ht="15" x14ac:dyDescent="0.25">
      <c r="A2211" s="5" t="s">
        <v>80</v>
      </c>
      <c r="B2211" s="12" t="s">
        <v>233</v>
      </c>
      <c r="C2211" s="9" t="s">
        <v>67</v>
      </c>
      <c r="D2211" s="9" t="str">
        <f t="shared" si="34"/>
        <v>Samoa-Oceania2006</v>
      </c>
      <c r="E2211" s="11">
        <v>87000000</v>
      </c>
      <c r="F2211" s="11">
        <v>21200000</v>
      </c>
    </row>
    <row r="2212" spans="1:6" ht="15" x14ac:dyDescent="0.25">
      <c r="A2212" s="5" t="s">
        <v>80</v>
      </c>
      <c r="B2212" s="12" t="s">
        <v>267</v>
      </c>
      <c r="C2212" s="9" t="s">
        <v>67</v>
      </c>
      <c r="D2212" s="9" t="str">
        <f t="shared" si="34"/>
        <v>Tonga-Oceania2006</v>
      </c>
      <c r="E2212" s="11">
        <v>15700000</v>
      </c>
      <c r="F2212" s="11">
        <v>16400000</v>
      </c>
    </row>
    <row r="2213" spans="1:6" ht="15" x14ac:dyDescent="0.25">
      <c r="A2213" s="5" t="s">
        <v>80</v>
      </c>
      <c r="B2213" s="12" t="s">
        <v>222</v>
      </c>
      <c r="C2213" s="9" t="s">
        <v>67</v>
      </c>
      <c r="D2213" s="9" t="str">
        <f t="shared" si="34"/>
        <v>Papua New Guinea-Oceania2006</v>
      </c>
      <c r="E2213" s="11">
        <v>3900000</v>
      </c>
      <c r="F2213" s="11">
        <v>43000000</v>
      </c>
    </row>
    <row r="2214" spans="1:6" ht="15" x14ac:dyDescent="0.25">
      <c r="A2214" s="5" t="s">
        <v>80</v>
      </c>
      <c r="B2214" s="12" t="s">
        <v>245</v>
      </c>
      <c r="C2214" s="9" t="s">
        <v>67</v>
      </c>
      <c r="D2214" s="9" t="str">
        <f t="shared" si="34"/>
        <v>Solomon Islands-Oceania2006</v>
      </c>
      <c r="E2214" s="11">
        <v>35300000</v>
      </c>
      <c r="F2214" s="11">
        <v>26500000</v>
      </c>
    </row>
    <row r="2215" spans="1:6" ht="15" x14ac:dyDescent="0.25">
      <c r="A2215" s="5" t="s">
        <v>80</v>
      </c>
      <c r="B2215" s="12" t="s">
        <v>196</v>
      </c>
      <c r="C2215" s="9" t="s">
        <v>67</v>
      </c>
      <c r="D2215" s="9" t="str">
        <f t="shared" si="34"/>
        <v>Marshall Islands-Oceania2006</v>
      </c>
      <c r="E2215" s="11">
        <v>6600000</v>
      </c>
      <c r="F2215" s="11">
        <v>400000</v>
      </c>
    </row>
    <row r="2216" spans="1:6" ht="15" x14ac:dyDescent="0.25">
      <c r="A2216" s="5" t="s">
        <v>80</v>
      </c>
      <c r="B2216" s="12" t="s">
        <v>79</v>
      </c>
      <c r="C2216" s="9" t="s">
        <v>68</v>
      </c>
      <c r="D2216" s="9" t="str">
        <f t="shared" si="34"/>
        <v>American Samoa-Oceania2007</v>
      </c>
      <c r="E2216" s="8"/>
      <c r="F2216" s="8"/>
    </row>
    <row r="2217" spans="1:6" ht="15" x14ac:dyDescent="0.25">
      <c r="A2217" s="5" t="s">
        <v>80</v>
      </c>
      <c r="B2217" s="12" t="s">
        <v>88</v>
      </c>
      <c r="C2217" s="9" t="s">
        <v>68</v>
      </c>
      <c r="D2217" s="9" t="str">
        <f t="shared" si="34"/>
        <v>Australia-Oceania2007</v>
      </c>
      <c r="E2217" s="11">
        <v>25624000000</v>
      </c>
      <c r="F2217" s="11">
        <v>20429000000</v>
      </c>
    </row>
    <row r="2218" spans="1:6" ht="15" x14ac:dyDescent="0.25">
      <c r="A2218" s="5" t="s">
        <v>80</v>
      </c>
      <c r="B2218" s="12" t="s">
        <v>212</v>
      </c>
      <c r="C2218" s="9" t="s">
        <v>68</v>
      </c>
      <c r="D2218" s="9" t="str">
        <f t="shared" si="34"/>
        <v>New Zealand-Oceania2007</v>
      </c>
      <c r="E2218" s="11">
        <v>5413000000</v>
      </c>
      <c r="F2218" s="11">
        <v>3077000000</v>
      </c>
    </row>
    <row r="2219" spans="1:6" ht="15" x14ac:dyDescent="0.25">
      <c r="A2219" s="5" t="s">
        <v>80</v>
      </c>
      <c r="B2219" s="12" t="s">
        <v>211</v>
      </c>
      <c r="C2219" s="9" t="s">
        <v>68</v>
      </c>
      <c r="D2219" s="9" t="str">
        <f t="shared" si="34"/>
        <v>New Caledonia-Oceania2007</v>
      </c>
      <c r="E2219" s="11">
        <v>142000000</v>
      </c>
      <c r="F2219" s="11">
        <v>149000000</v>
      </c>
    </row>
    <row r="2220" spans="1:6" ht="15" x14ac:dyDescent="0.25">
      <c r="A2220" s="5" t="s">
        <v>80</v>
      </c>
      <c r="B2220" s="12" t="s">
        <v>144</v>
      </c>
      <c r="C2220" s="9" t="s">
        <v>68</v>
      </c>
      <c r="D2220" s="9" t="str">
        <f t="shared" si="34"/>
        <v>French Polynesia-Oceania2007</v>
      </c>
      <c r="E2220" s="11">
        <v>537000000</v>
      </c>
      <c r="F2220" s="11">
        <v>153000000</v>
      </c>
    </row>
    <row r="2221" spans="1:6" ht="15" x14ac:dyDescent="0.25">
      <c r="A2221" s="5" t="s">
        <v>80</v>
      </c>
      <c r="B2221" s="12" t="s">
        <v>153</v>
      </c>
      <c r="C2221" s="9" t="s">
        <v>68</v>
      </c>
      <c r="D2221" s="9" t="str">
        <f t="shared" si="34"/>
        <v>Guam-Oceania2007</v>
      </c>
      <c r="E2221" s="8"/>
      <c r="F2221" s="8"/>
    </row>
    <row r="2222" spans="1:6" ht="15" x14ac:dyDescent="0.25">
      <c r="A2222" s="5" t="s">
        <v>80</v>
      </c>
      <c r="B2222" s="12" t="s">
        <v>141</v>
      </c>
      <c r="C2222" s="9" t="s">
        <v>68</v>
      </c>
      <c r="D2222" s="9" t="str">
        <f t="shared" si="34"/>
        <v>Fiji-Oceania2007</v>
      </c>
      <c r="E2222" s="11">
        <v>725000000</v>
      </c>
      <c r="F2222" s="11">
        <v>130000000</v>
      </c>
    </row>
    <row r="2223" spans="1:6" ht="15" x14ac:dyDescent="0.25">
      <c r="A2223" s="5" t="s">
        <v>80</v>
      </c>
      <c r="B2223" s="12" t="s">
        <v>176</v>
      </c>
      <c r="C2223" s="9" t="s">
        <v>68</v>
      </c>
      <c r="D2223" s="9" t="str">
        <f t="shared" si="34"/>
        <v>Kiribati-Oceania2007</v>
      </c>
      <c r="E2223" s="11">
        <v>4000000</v>
      </c>
      <c r="F2223" s="11">
        <v>9100000</v>
      </c>
    </row>
    <row r="2224" spans="1:6" ht="15" x14ac:dyDescent="0.25">
      <c r="A2224" s="5" t="s">
        <v>80</v>
      </c>
      <c r="B2224" s="12" t="s">
        <v>200</v>
      </c>
      <c r="C2224" s="9" t="s">
        <v>68</v>
      </c>
      <c r="D2224" s="9" t="str">
        <f t="shared" si="34"/>
        <v>Micronesia, Fed. Sts.-Oceania2007</v>
      </c>
      <c r="E2224" s="11">
        <v>25000000</v>
      </c>
      <c r="F2224" s="11">
        <v>7000000</v>
      </c>
    </row>
    <row r="2225" spans="1:6" ht="15" x14ac:dyDescent="0.25">
      <c r="A2225" s="5" t="s">
        <v>80</v>
      </c>
      <c r="B2225" s="12" t="s">
        <v>280</v>
      </c>
      <c r="C2225" s="9" t="s">
        <v>68</v>
      </c>
      <c r="D2225" s="9" t="str">
        <f t="shared" si="34"/>
        <v>Vanuatu-Oceania2007</v>
      </c>
      <c r="E2225" s="11">
        <v>142000000</v>
      </c>
      <c r="F2225" s="11">
        <v>13000000</v>
      </c>
    </row>
    <row r="2226" spans="1:6" ht="15" x14ac:dyDescent="0.25">
      <c r="A2226" s="5" t="s">
        <v>80</v>
      </c>
      <c r="B2226" s="12" t="s">
        <v>267</v>
      </c>
      <c r="C2226" s="9" t="s">
        <v>68</v>
      </c>
      <c r="D2226" s="9" t="str">
        <f t="shared" si="34"/>
        <v>Tonga-Oceania2007</v>
      </c>
      <c r="E2226" s="11">
        <v>15200000</v>
      </c>
      <c r="F2226" s="11">
        <v>19200000</v>
      </c>
    </row>
    <row r="2227" spans="1:6" ht="15" x14ac:dyDescent="0.25">
      <c r="A2227" s="5" t="s">
        <v>80</v>
      </c>
      <c r="B2227" s="12" t="s">
        <v>233</v>
      </c>
      <c r="C2227" s="9" t="s">
        <v>68</v>
      </c>
      <c r="D2227" s="9" t="str">
        <f t="shared" si="34"/>
        <v>Samoa-Oceania2007</v>
      </c>
      <c r="E2227" s="11">
        <v>102000000</v>
      </c>
      <c r="F2227" s="11">
        <v>19800000</v>
      </c>
    </row>
    <row r="2228" spans="1:6" ht="15" x14ac:dyDescent="0.25">
      <c r="A2228" s="5" t="s">
        <v>80</v>
      </c>
      <c r="B2228" s="12" t="s">
        <v>222</v>
      </c>
      <c r="C2228" s="9" t="s">
        <v>68</v>
      </c>
      <c r="D2228" s="9" t="str">
        <f t="shared" si="34"/>
        <v>Papua New Guinea-Oceania2007</v>
      </c>
      <c r="E2228" s="11">
        <v>4500000</v>
      </c>
      <c r="F2228" s="11">
        <v>81000000</v>
      </c>
    </row>
    <row r="2229" spans="1:6" ht="15" x14ac:dyDescent="0.25">
      <c r="A2229" s="5" t="s">
        <v>80</v>
      </c>
      <c r="B2229" s="12" t="s">
        <v>245</v>
      </c>
      <c r="C2229" s="9" t="s">
        <v>68</v>
      </c>
      <c r="D2229" s="9" t="str">
        <f t="shared" si="34"/>
        <v>Solomon Islands-Oceania2007</v>
      </c>
      <c r="E2229" s="11">
        <v>37800000</v>
      </c>
      <c r="F2229" s="11">
        <v>35600000</v>
      </c>
    </row>
    <row r="2230" spans="1:6" ht="15" x14ac:dyDescent="0.25">
      <c r="A2230" s="5" t="s">
        <v>80</v>
      </c>
      <c r="B2230" s="12" t="s">
        <v>196</v>
      </c>
      <c r="C2230" s="9" t="s">
        <v>68</v>
      </c>
      <c r="D2230" s="9" t="str">
        <f t="shared" si="34"/>
        <v>Marshall Islands-Oceania2007</v>
      </c>
      <c r="E2230" s="11">
        <v>4500000</v>
      </c>
      <c r="F2230" s="8"/>
    </row>
    <row r="2231" spans="1:6" ht="15" x14ac:dyDescent="0.25">
      <c r="A2231" s="5" t="s">
        <v>80</v>
      </c>
      <c r="B2231" s="12" t="s">
        <v>79</v>
      </c>
      <c r="C2231" s="9" t="s">
        <v>69</v>
      </c>
      <c r="D2231" s="9" t="str">
        <f t="shared" si="34"/>
        <v>American Samoa-Oceania2008</v>
      </c>
      <c r="E2231" s="8"/>
      <c r="F2231" s="8"/>
    </row>
    <row r="2232" spans="1:6" ht="15" x14ac:dyDescent="0.25">
      <c r="A2232" s="5" t="s">
        <v>80</v>
      </c>
      <c r="B2232" s="12" t="s">
        <v>196</v>
      </c>
      <c r="C2232" s="9" t="s">
        <v>69</v>
      </c>
      <c r="D2232" s="9" t="str">
        <f t="shared" si="34"/>
        <v>Marshall Islands-Oceania2008</v>
      </c>
      <c r="E2232" s="11">
        <v>3000000</v>
      </c>
      <c r="F2232" s="8"/>
    </row>
    <row r="2233" spans="1:6" ht="15" x14ac:dyDescent="0.25">
      <c r="A2233" s="5" t="s">
        <v>80</v>
      </c>
      <c r="B2233" s="12" t="s">
        <v>88</v>
      </c>
      <c r="C2233" s="9" t="s">
        <v>69</v>
      </c>
      <c r="D2233" s="9" t="str">
        <f t="shared" si="34"/>
        <v>Australia-Oceania2008</v>
      </c>
      <c r="E2233" s="11">
        <v>28306000000</v>
      </c>
      <c r="F2233" s="11">
        <v>24689000000</v>
      </c>
    </row>
    <row r="2234" spans="1:6" ht="15" x14ac:dyDescent="0.25">
      <c r="A2234" s="5" t="s">
        <v>80</v>
      </c>
      <c r="B2234" s="12" t="s">
        <v>212</v>
      </c>
      <c r="C2234" s="9" t="s">
        <v>69</v>
      </c>
      <c r="D2234" s="9" t="str">
        <f t="shared" si="34"/>
        <v>New Zealand-Oceania2008</v>
      </c>
      <c r="E2234" s="11">
        <v>5152000000</v>
      </c>
      <c r="F2234" s="11">
        <v>3006000000</v>
      </c>
    </row>
    <row r="2235" spans="1:6" ht="15" x14ac:dyDescent="0.25">
      <c r="A2235" s="5" t="s">
        <v>80</v>
      </c>
      <c r="B2235" s="12" t="s">
        <v>211</v>
      </c>
      <c r="C2235" s="9" t="s">
        <v>69</v>
      </c>
      <c r="D2235" s="9" t="str">
        <f t="shared" si="34"/>
        <v>New Caledonia-Oceania2008</v>
      </c>
      <c r="E2235" s="11">
        <v>152000000</v>
      </c>
      <c r="F2235" s="11">
        <v>168000000</v>
      </c>
    </row>
    <row r="2236" spans="1:6" ht="15" x14ac:dyDescent="0.25">
      <c r="A2236" s="5" t="s">
        <v>80</v>
      </c>
      <c r="B2236" s="12" t="s">
        <v>144</v>
      </c>
      <c r="C2236" s="9" t="s">
        <v>69</v>
      </c>
      <c r="D2236" s="9" t="str">
        <f t="shared" si="34"/>
        <v>French Polynesia-Oceania2008</v>
      </c>
      <c r="E2236" s="11">
        <v>522000000</v>
      </c>
      <c r="F2236" s="11">
        <v>159000000</v>
      </c>
    </row>
    <row r="2237" spans="1:6" ht="15" x14ac:dyDescent="0.25">
      <c r="A2237" s="5" t="s">
        <v>80</v>
      </c>
      <c r="B2237" s="12" t="s">
        <v>153</v>
      </c>
      <c r="C2237" s="9" t="s">
        <v>69</v>
      </c>
      <c r="D2237" s="9" t="str">
        <f t="shared" si="34"/>
        <v>Guam-Oceania2008</v>
      </c>
      <c r="E2237" s="8"/>
      <c r="F2237" s="8"/>
    </row>
    <row r="2238" spans="1:6" ht="15" x14ac:dyDescent="0.25">
      <c r="A2238" s="5" t="s">
        <v>80</v>
      </c>
      <c r="B2238" s="12" t="s">
        <v>141</v>
      </c>
      <c r="C2238" s="9" t="s">
        <v>69</v>
      </c>
      <c r="D2238" s="9" t="str">
        <f t="shared" si="34"/>
        <v>Fiji-Oceania2008</v>
      </c>
      <c r="E2238" s="11">
        <v>938000000</v>
      </c>
      <c r="F2238" s="11">
        <v>112000000</v>
      </c>
    </row>
    <row r="2239" spans="1:6" ht="15" x14ac:dyDescent="0.25">
      <c r="A2239" s="5" t="s">
        <v>80</v>
      </c>
      <c r="B2239" s="12" t="s">
        <v>176</v>
      </c>
      <c r="C2239" s="9" t="s">
        <v>69</v>
      </c>
      <c r="D2239" s="9" t="str">
        <f t="shared" si="34"/>
        <v>Kiribati-Oceania2008</v>
      </c>
      <c r="E2239" s="11">
        <v>2900000</v>
      </c>
      <c r="F2239" s="11">
        <v>12700000</v>
      </c>
    </row>
    <row r="2240" spans="1:6" ht="15" x14ac:dyDescent="0.25">
      <c r="A2240" s="5" t="s">
        <v>80</v>
      </c>
      <c r="B2240" s="12" t="s">
        <v>200</v>
      </c>
      <c r="C2240" s="9" t="s">
        <v>69</v>
      </c>
      <c r="D2240" s="9" t="str">
        <f t="shared" si="34"/>
        <v>Micronesia, Fed. Sts.-Oceania2008</v>
      </c>
      <c r="E2240" s="11">
        <v>27000000</v>
      </c>
      <c r="F2240" s="11">
        <v>7000000</v>
      </c>
    </row>
    <row r="2241" spans="1:6" ht="15" x14ac:dyDescent="0.25">
      <c r="A2241" s="5" t="s">
        <v>80</v>
      </c>
      <c r="B2241" s="12" t="s">
        <v>280</v>
      </c>
      <c r="C2241" s="9" t="s">
        <v>69</v>
      </c>
      <c r="D2241" s="9" t="str">
        <f t="shared" si="34"/>
        <v>Vanuatu-Oceania2008</v>
      </c>
      <c r="E2241" s="11">
        <v>188000000</v>
      </c>
      <c r="F2241" s="11">
        <v>32000000</v>
      </c>
    </row>
    <row r="2242" spans="1:6" ht="15" x14ac:dyDescent="0.25">
      <c r="A2242" s="5" t="s">
        <v>80</v>
      </c>
      <c r="B2242" s="12" t="s">
        <v>267</v>
      </c>
      <c r="C2242" s="9" t="s">
        <v>69</v>
      </c>
      <c r="D2242" s="9" t="str">
        <f t="shared" si="34"/>
        <v>Tonga-Oceania2008</v>
      </c>
      <c r="E2242" s="11">
        <v>19500000</v>
      </c>
      <c r="F2242" s="11">
        <v>25100000</v>
      </c>
    </row>
    <row r="2243" spans="1:6" ht="15" x14ac:dyDescent="0.25">
      <c r="A2243" s="5" t="s">
        <v>80</v>
      </c>
      <c r="B2243" s="12" t="s">
        <v>233</v>
      </c>
      <c r="C2243" s="9" t="s">
        <v>69</v>
      </c>
      <c r="D2243" s="9" t="str">
        <f t="shared" ref="D2243:D2306" si="35">CONCATENATE(B2243,C2243)</f>
        <v>Samoa-Oceania2008</v>
      </c>
      <c r="E2243" s="11">
        <v>112000000</v>
      </c>
      <c r="F2243" s="11">
        <v>21600000</v>
      </c>
    </row>
    <row r="2244" spans="1:6" ht="15" x14ac:dyDescent="0.25">
      <c r="A2244" s="5" t="s">
        <v>80</v>
      </c>
      <c r="B2244" s="12" t="s">
        <v>222</v>
      </c>
      <c r="C2244" s="9" t="s">
        <v>69</v>
      </c>
      <c r="D2244" s="9" t="str">
        <f t="shared" si="35"/>
        <v>Papua New Guinea-Oceania2008</v>
      </c>
      <c r="E2244" s="11">
        <v>3800000</v>
      </c>
      <c r="F2244" s="11">
        <v>75000000</v>
      </c>
    </row>
    <row r="2245" spans="1:6" ht="15" x14ac:dyDescent="0.25">
      <c r="A2245" s="5" t="s">
        <v>80</v>
      </c>
      <c r="B2245" s="12" t="s">
        <v>245</v>
      </c>
      <c r="C2245" s="9" t="s">
        <v>69</v>
      </c>
      <c r="D2245" s="9" t="str">
        <f t="shared" si="35"/>
        <v>Solomon Islands-Oceania2008</v>
      </c>
      <c r="E2245" s="11">
        <v>40600000</v>
      </c>
      <c r="F2245" s="11">
        <v>40500000</v>
      </c>
    </row>
    <row r="2246" spans="1:6" ht="15" x14ac:dyDescent="0.25">
      <c r="A2246" s="5" t="s">
        <v>80</v>
      </c>
      <c r="B2246" s="12" t="s">
        <v>79</v>
      </c>
      <c r="C2246" s="9" t="s">
        <v>70</v>
      </c>
      <c r="D2246" s="9" t="str">
        <f t="shared" si="35"/>
        <v>American Samoa-Oceania2009</v>
      </c>
      <c r="E2246" s="8"/>
      <c r="F2246" s="8"/>
    </row>
    <row r="2247" spans="1:6" ht="15" x14ac:dyDescent="0.25">
      <c r="A2247" s="5" t="s">
        <v>80</v>
      </c>
      <c r="B2247" s="12" t="s">
        <v>196</v>
      </c>
      <c r="C2247" s="9" t="s">
        <v>70</v>
      </c>
      <c r="D2247" s="9" t="str">
        <f t="shared" si="35"/>
        <v>Marshall Islands-Oceania2009</v>
      </c>
      <c r="E2247" s="11">
        <v>3500000</v>
      </c>
      <c r="F2247" s="8"/>
    </row>
    <row r="2248" spans="1:6" ht="15" x14ac:dyDescent="0.25">
      <c r="A2248" s="5" t="s">
        <v>80</v>
      </c>
      <c r="B2248" s="12" t="s">
        <v>212</v>
      </c>
      <c r="C2248" s="9" t="s">
        <v>70</v>
      </c>
      <c r="D2248" s="9" t="str">
        <f t="shared" si="35"/>
        <v>New Zealand-Oceania2009</v>
      </c>
      <c r="E2248" s="11">
        <v>4591000000</v>
      </c>
      <c r="F2248" s="11">
        <v>2580000000</v>
      </c>
    </row>
    <row r="2249" spans="1:6" ht="15" x14ac:dyDescent="0.25">
      <c r="A2249" s="5" t="s">
        <v>80</v>
      </c>
      <c r="B2249" s="12" t="s">
        <v>88</v>
      </c>
      <c r="C2249" s="9" t="s">
        <v>70</v>
      </c>
      <c r="D2249" s="9" t="str">
        <f t="shared" si="35"/>
        <v>Australia-Oceania2009</v>
      </c>
      <c r="E2249" s="11">
        <v>28022000000</v>
      </c>
      <c r="F2249" s="11">
        <v>21891000000</v>
      </c>
    </row>
    <row r="2250" spans="1:6" ht="15" x14ac:dyDescent="0.25">
      <c r="A2250" s="5" t="s">
        <v>80</v>
      </c>
      <c r="B2250" s="12" t="s">
        <v>211</v>
      </c>
      <c r="C2250" s="9" t="s">
        <v>70</v>
      </c>
      <c r="D2250" s="9" t="str">
        <f t="shared" si="35"/>
        <v>New Caledonia-Oceania2009</v>
      </c>
      <c r="E2250" s="11">
        <v>141000000</v>
      </c>
      <c r="F2250" s="11">
        <v>170000000</v>
      </c>
    </row>
    <row r="2251" spans="1:6" ht="15" x14ac:dyDescent="0.25">
      <c r="A2251" s="5" t="s">
        <v>80</v>
      </c>
      <c r="B2251" s="12" t="s">
        <v>144</v>
      </c>
      <c r="C2251" s="9" t="s">
        <v>70</v>
      </c>
      <c r="D2251" s="9" t="str">
        <f t="shared" si="35"/>
        <v>French Polynesia-Oceania2009</v>
      </c>
      <c r="E2251" s="11">
        <v>440000000</v>
      </c>
      <c r="F2251" s="11">
        <v>164000000</v>
      </c>
    </row>
    <row r="2252" spans="1:6" ht="15" x14ac:dyDescent="0.25">
      <c r="A2252" s="5" t="s">
        <v>80</v>
      </c>
      <c r="B2252" s="12" t="s">
        <v>153</v>
      </c>
      <c r="C2252" s="9" t="s">
        <v>70</v>
      </c>
      <c r="D2252" s="9" t="str">
        <f t="shared" si="35"/>
        <v>Guam-Oceania2009</v>
      </c>
      <c r="E2252" s="8"/>
      <c r="F2252" s="8"/>
    </row>
    <row r="2253" spans="1:6" ht="15" x14ac:dyDescent="0.25">
      <c r="A2253" s="5" t="s">
        <v>80</v>
      </c>
      <c r="B2253" s="12" t="s">
        <v>141</v>
      </c>
      <c r="C2253" s="9" t="s">
        <v>70</v>
      </c>
      <c r="D2253" s="9" t="str">
        <f t="shared" si="35"/>
        <v>Fiji-Oceania2009</v>
      </c>
      <c r="E2253" s="11">
        <v>724000000</v>
      </c>
      <c r="F2253" s="11">
        <v>110000000</v>
      </c>
    </row>
    <row r="2254" spans="1:6" ht="15" x14ac:dyDescent="0.25">
      <c r="A2254" s="5" t="s">
        <v>80</v>
      </c>
      <c r="B2254" s="12" t="s">
        <v>176</v>
      </c>
      <c r="C2254" s="9" t="s">
        <v>70</v>
      </c>
      <c r="D2254" s="9" t="str">
        <f t="shared" si="35"/>
        <v>Kiribati-Oceania2009</v>
      </c>
      <c r="E2254" s="11">
        <v>2700000</v>
      </c>
      <c r="F2254" s="11">
        <v>10900000</v>
      </c>
    </row>
    <row r="2255" spans="1:6" ht="15" x14ac:dyDescent="0.25">
      <c r="A2255" s="5" t="s">
        <v>80</v>
      </c>
      <c r="B2255" s="12" t="s">
        <v>200</v>
      </c>
      <c r="C2255" s="9" t="s">
        <v>70</v>
      </c>
      <c r="D2255" s="9" t="str">
        <f t="shared" si="35"/>
        <v>Micronesia, Fed. Sts.-Oceania2009</v>
      </c>
      <c r="E2255" s="11">
        <v>27000000</v>
      </c>
      <c r="F2255" s="11">
        <v>8000000</v>
      </c>
    </row>
    <row r="2256" spans="1:6" ht="15" x14ac:dyDescent="0.25">
      <c r="A2256" s="5" t="s">
        <v>80</v>
      </c>
      <c r="B2256" s="12" t="s">
        <v>280</v>
      </c>
      <c r="C2256" s="9" t="s">
        <v>70</v>
      </c>
      <c r="D2256" s="9" t="str">
        <f t="shared" si="35"/>
        <v>Vanuatu-Oceania2009</v>
      </c>
      <c r="E2256" s="11">
        <v>214000000</v>
      </c>
      <c r="F2256" s="11">
        <v>28000000</v>
      </c>
    </row>
    <row r="2257" spans="1:6" ht="15" x14ac:dyDescent="0.25">
      <c r="A2257" s="5" t="s">
        <v>80</v>
      </c>
      <c r="B2257" s="12" t="s">
        <v>233</v>
      </c>
      <c r="C2257" s="9" t="s">
        <v>70</v>
      </c>
      <c r="D2257" s="9" t="str">
        <f t="shared" si="35"/>
        <v>Samoa-Oceania2009</v>
      </c>
      <c r="E2257" s="11">
        <v>115000000</v>
      </c>
      <c r="F2257" s="11">
        <v>20000000</v>
      </c>
    </row>
    <row r="2258" spans="1:6" ht="15" x14ac:dyDescent="0.25">
      <c r="A2258" s="5" t="s">
        <v>80</v>
      </c>
      <c r="B2258" s="12" t="s">
        <v>267</v>
      </c>
      <c r="C2258" s="9" t="s">
        <v>70</v>
      </c>
      <c r="D2258" s="9" t="str">
        <f t="shared" si="35"/>
        <v>Tonga-Oceania2009</v>
      </c>
      <c r="E2258" s="11">
        <v>16800000</v>
      </c>
      <c r="F2258" s="11">
        <v>19100000</v>
      </c>
    </row>
    <row r="2259" spans="1:6" ht="15" x14ac:dyDescent="0.25">
      <c r="A2259" s="5" t="s">
        <v>80</v>
      </c>
      <c r="B2259" s="12" t="s">
        <v>222</v>
      </c>
      <c r="C2259" s="9" t="s">
        <v>70</v>
      </c>
      <c r="D2259" s="9" t="str">
        <f t="shared" si="35"/>
        <v>Papua New Guinea-Oceania2009</v>
      </c>
      <c r="E2259" s="11">
        <v>2100000</v>
      </c>
      <c r="F2259" s="11">
        <v>132000000</v>
      </c>
    </row>
    <row r="2260" spans="1:6" ht="15" x14ac:dyDescent="0.25">
      <c r="A2260" s="5" t="s">
        <v>80</v>
      </c>
      <c r="B2260" s="12" t="s">
        <v>245</v>
      </c>
      <c r="C2260" s="9" t="s">
        <v>70</v>
      </c>
      <c r="D2260" s="9" t="str">
        <f t="shared" si="35"/>
        <v>Solomon Islands-Oceania2009</v>
      </c>
      <c r="E2260" s="11">
        <v>50000000</v>
      </c>
      <c r="F2260" s="11">
        <v>37700000</v>
      </c>
    </row>
    <row r="2261" spans="1:6" ht="15" x14ac:dyDescent="0.25">
      <c r="A2261" s="5" t="s">
        <v>80</v>
      </c>
      <c r="B2261" s="12" t="s">
        <v>196</v>
      </c>
      <c r="C2261" s="9" t="s">
        <v>71</v>
      </c>
      <c r="D2261" s="9" t="str">
        <f t="shared" si="35"/>
        <v>Marshall Islands-Oceania2010</v>
      </c>
      <c r="E2261" s="11">
        <v>3300000</v>
      </c>
      <c r="F2261" s="8"/>
    </row>
    <row r="2262" spans="1:6" ht="15" x14ac:dyDescent="0.25">
      <c r="A2262" s="5" t="s">
        <v>80</v>
      </c>
      <c r="B2262" s="12" t="s">
        <v>88</v>
      </c>
      <c r="C2262" s="9" t="s">
        <v>71</v>
      </c>
      <c r="D2262" s="9" t="str">
        <f t="shared" si="35"/>
        <v>Australia-Oceania2010</v>
      </c>
      <c r="E2262" s="11">
        <v>32336000000</v>
      </c>
      <c r="F2262" s="11">
        <v>27534000000</v>
      </c>
    </row>
    <row r="2263" spans="1:6" ht="15" x14ac:dyDescent="0.25">
      <c r="A2263" s="5" t="s">
        <v>80</v>
      </c>
      <c r="B2263" s="12" t="s">
        <v>212</v>
      </c>
      <c r="C2263" s="9" t="s">
        <v>71</v>
      </c>
      <c r="D2263" s="9" t="str">
        <f t="shared" si="35"/>
        <v>New Zealand-Oceania2010</v>
      </c>
      <c r="E2263" s="11">
        <v>4904000000</v>
      </c>
      <c r="F2263" s="11">
        <v>3037000000</v>
      </c>
    </row>
    <row r="2264" spans="1:6" ht="15" x14ac:dyDescent="0.25">
      <c r="A2264" s="5" t="s">
        <v>80</v>
      </c>
      <c r="B2264" s="12" t="s">
        <v>144</v>
      </c>
      <c r="C2264" s="9" t="s">
        <v>71</v>
      </c>
      <c r="D2264" s="9" t="str">
        <f t="shared" si="35"/>
        <v>French Polynesia-Oceania2010</v>
      </c>
      <c r="E2264" s="11">
        <v>405000000</v>
      </c>
      <c r="F2264" s="11">
        <v>160000000</v>
      </c>
    </row>
    <row r="2265" spans="1:6" ht="15" x14ac:dyDescent="0.25">
      <c r="A2265" s="5" t="s">
        <v>80</v>
      </c>
      <c r="B2265" s="12" t="s">
        <v>211</v>
      </c>
      <c r="C2265" s="9" t="s">
        <v>71</v>
      </c>
      <c r="D2265" s="9" t="str">
        <f t="shared" si="35"/>
        <v>New Caledonia-Oceania2010</v>
      </c>
      <c r="E2265" s="11">
        <v>129000000</v>
      </c>
      <c r="F2265" s="11">
        <v>179000000</v>
      </c>
    </row>
    <row r="2266" spans="1:6" ht="15" x14ac:dyDescent="0.25">
      <c r="A2266" s="5" t="s">
        <v>80</v>
      </c>
      <c r="B2266" s="12" t="s">
        <v>153</v>
      </c>
      <c r="C2266" s="9" t="s">
        <v>71</v>
      </c>
      <c r="D2266" s="9" t="str">
        <f t="shared" si="35"/>
        <v>Guam-Oceania2010</v>
      </c>
      <c r="E2266" s="8"/>
      <c r="F2266" s="8"/>
    </row>
    <row r="2267" spans="1:6" ht="15" x14ac:dyDescent="0.25">
      <c r="A2267" s="5" t="s">
        <v>80</v>
      </c>
      <c r="B2267" s="12" t="s">
        <v>79</v>
      </c>
      <c r="C2267" s="9" t="s">
        <v>71</v>
      </c>
      <c r="D2267" s="9" t="str">
        <f t="shared" si="35"/>
        <v>American Samoa-Oceania2010</v>
      </c>
      <c r="E2267" s="8"/>
      <c r="F2267" s="8"/>
    </row>
    <row r="2268" spans="1:6" ht="15" x14ac:dyDescent="0.25">
      <c r="A2268" s="5" t="s">
        <v>80</v>
      </c>
      <c r="B2268" s="12" t="s">
        <v>141</v>
      </c>
      <c r="C2268" s="9" t="s">
        <v>71</v>
      </c>
      <c r="D2268" s="9" t="str">
        <f t="shared" si="35"/>
        <v>Fiji-Oceania2010</v>
      </c>
      <c r="E2268" s="11">
        <v>809000000</v>
      </c>
      <c r="F2268" s="11">
        <v>100000000</v>
      </c>
    </row>
    <row r="2269" spans="1:6" ht="15" x14ac:dyDescent="0.25">
      <c r="A2269" s="5" t="s">
        <v>80</v>
      </c>
      <c r="B2269" s="12" t="s">
        <v>176</v>
      </c>
      <c r="C2269" s="9" t="s">
        <v>71</v>
      </c>
      <c r="D2269" s="9" t="str">
        <f t="shared" si="35"/>
        <v>Kiribati-Oceania2010</v>
      </c>
      <c r="E2269" s="8"/>
      <c r="F2269" s="8"/>
    </row>
    <row r="2270" spans="1:6" ht="15" x14ac:dyDescent="0.25">
      <c r="A2270" s="5" t="s">
        <v>80</v>
      </c>
      <c r="B2270" s="12" t="s">
        <v>200</v>
      </c>
      <c r="C2270" s="9" t="s">
        <v>71</v>
      </c>
      <c r="D2270" s="9" t="str">
        <f t="shared" si="35"/>
        <v>Micronesia, Fed. Sts.-Oceania2010</v>
      </c>
      <c r="E2270" s="11">
        <v>29000000</v>
      </c>
      <c r="F2270" s="11">
        <v>8000000</v>
      </c>
    </row>
    <row r="2271" spans="1:6" ht="15" x14ac:dyDescent="0.25">
      <c r="A2271" s="5" t="s">
        <v>80</v>
      </c>
      <c r="B2271" s="12" t="s">
        <v>280</v>
      </c>
      <c r="C2271" s="9" t="s">
        <v>71</v>
      </c>
      <c r="D2271" s="9" t="str">
        <f t="shared" si="35"/>
        <v>Vanuatu-Oceania2010</v>
      </c>
      <c r="E2271" s="11">
        <v>242000000</v>
      </c>
      <c r="F2271" s="11">
        <v>33000000</v>
      </c>
    </row>
    <row r="2272" spans="1:6" ht="15" x14ac:dyDescent="0.25">
      <c r="A2272" s="5" t="s">
        <v>80</v>
      </c>
      <c r="B2272" s="12" t="s">
        <v>267</v>
      </c>
      <c r="C2272" s="9" t="s">
        <v>71</v>
      </c>
      <c r="D2272" s="9" t="str">
        <f t="shared" si="35"/>
        <v>Tonga-Oceania2010</v>
      </c>
      <c r="E2272" s="8"/>
      <c r="F2272" s="8"/>
    </row>
    <row r="2273" spans="1:6" ht="15" x14ac:dyDescent="0.25">
      <c r="A2273" s="5" t="s">
        <v>80</v>
      </c>
      <c r="B2273" s="12" t="s">
        <v>233</v>
      </c>
      <c r="C2273" s="9" t="s">
        <v>71</v>
      </c>
      <c r="D2273" s="9" t="str">
        <f t="shared" si="35"/>
        <v>Samoa-Oceania2010</v>
      </c>
      <c r="E2273" s="11">
        <v>124000000</v>
      </c>
      <c r="F2273" s="11">
        <v>25200000</v>
      </c>
    </row>
    <row r="2274" spans="1:6" ht="15" x14ac:dyDescent="0.25">
      <c r="A2274" s="5" t="s">
        <v>80</v>
      </c>
      <c r="B2274" s="12" t="s">
        <v>222</v>
      </c>
      <c r="C2274" s="9" t="s">
        <v>71</v>
      </c>
      <c r="D2274" s="9" t="str">
        <f t="shared" si="35"/>
        <v>Papua New Guinea-Oceania2010</v>
      </c>
      <c r="E2274" s="11">
        <v>2500000</v>
      </c>
      <c r="F2274" s="11">
        <v>138000000</v>
      </c>
    </row>
    <row r="2275" spans="1:6" ht="15" x14ac:dyDescent="0.25">
      <c r="A2275" s="5" t="s">
        <v>80</v>
      </c>
      <c r="B2275" s="12" t="s">
        <v>245</v>
      </c>
      <c r="C2275" s="9" t="s">
        <v>71</v>
      </c>
      <c r="D2275" s="9" t="str">
        <f t="shared" si="35"/>
        <v>Solomon Islands-Oceania2010</v>
      </c>
      <c r="E2275" s="11">
        <v>65400000</v>
      </c>
      <c r="F2275" s="11">
        <v>51200000</v>
      </c>
    </row>
    <row r="2276" spans="1:6" ht="15" x14ac:dyDescent="0.25">
      <c r="A2276" s="5" t="s">
        <v>80</v>
      </c>
      <c r="B2276" s="12" t="s">
        <v>79</v>
      </c>
      <c r="C2276" s="9" t="s">
        <v>72</v>
      </c>
      <c r="D2276" s="9" t="str">
        <f t="shared" si="35"/>
        <v>American Samoa-Oceania2011</v>
      </c>
      <c r="E2276" s="8"/>
      <c r="F2276" s="8"/>
    </row>
    <row r="2277" spans="1:6" ht="15" x14ac:dyDescent="0.25">
      <c r="A2277" s="5" t="s">
        <v>80</v>
      </c>
      <c r="B2277" s="12" t="s">
        <v>196</v>
      </c>
      <c r="C2277" s="9" t="s">
        <v>72</v>
      </c>
      <c r="D2277" s="9" t="str">
        <f t="shared" si="35"/>
        <v>Marshall Islands-Oceania2011</v>
      </c>
      <c r="E2277" s="8"/>
      <c r="F2277" s="8"/>
    </row>
    <row r="2278" spans="1:6" ht="15" x14ac:dyDescent="0.25">
      <c r="A2278" s="5" t="s">
        <v>80</v>
      </c>
      <c r="B2278" s="12" t="s">
        <v>212</v>
      </c>
      <c r="C2278" s="9" t="s">
        <v>72</v>
      </c>
      <c r="D2278" s="9" t="str">
        <f t="shared" si="35"/>
        <v>New Zealand-Oceania2011</v>
      </c>
      <c r="E2278" s="11">
        <v>5546000000</v>
      </c>
      <c r="F2278" s="11">
        <v>3462000000</v>
      </c>
    </row>
    <row r="2279" spans="1:6" ht="15" x14ac:dyDescent="0.25">
      <c r="A2279" s="5" t="s">
        <v>80</v>
      </c>
      <c r="B2279" s="12" t="s">
        <v>88</v>
      </c>
      <c r="C2279" s="9" t="s">
        <v>72</v>
      </c>
      <c r="D2279" s="9" t="str">
        <f t="shared" si="35"/>
        <v>Australia-Oceania2011</v>
      </c>
      <c r="E2279" s="11">
        <v>34207000000</v>
      </c>
      <c r="F2279" s="11">
        <v>33328000000</v>
      </c>
    </row>
    <row r="2280" spans="1:6" ht="15" x14ac:dyDescent="0.25">
      <c r="A2280" s="5" t="s">
        <v>80</v>
      </c>
      <c r="B2280" s="12" t="s">
        <v>211</v>
      </c>
      <c r="C2280" s="9" t="s">
        <v>72</v>
      </c>
      <c r="D2280" s="9" t="str">
        <f t="shared" si="35"/>
        <v>New Caledonia-Oceania2011</v>
      </c>
      <c r="E2280" s="11">
        <v>153000000</v>
      </c>
      <c r="F2280" s="11">
        <v>176000000</v>
      </c>
    </row>
    <row r="2281" spans="1:6" ht="15" x14ac:dyDescent="0.25">
      <c r="A2281" s="5" t="s">
        <v>80</v>
      </c>
      <c r="B2281" s="12" t="s">
        <v>144</v>
      </c>
      <c r="C2281" s="9" t="s">
        <v>72</v>
      </c>
      <c r="D2281" s="9" t="str">
        <f t="shared" si="35"/>
        <v>French Polynesia-Oceania2011</v>
      </c>
      <c r="E2281" s="11">
        <v>384000000</v>
      </c>
      <c r="F2281" s="11">
        <v>168000000</v>
      </c>
    </row>
    <row r="2282" spans="1:6" ht="15" x14ac:dyDescent="0.25">
      <c r="A2282" s="5" t="s">
        <v>80</v>
      </c>
      <c r="B2282" s="12" t="s">
        <v>153</v>
      </c>
      <c r="C2282" s="9" t="s">
        <v>72</v>
      </c>
      <c r="D2282" s="9" t="str">
        <f t="shared" si="35"/>
        <v>Guam-Oceania2011</v>
      </c>
      <c r="E2282" s="8"/>
      <c r="F2282" s="8"/>
    </row>
    <row r="2283" spans="1:6" ht="15" x14ac:dyDescent="0.25">
      <c r="A2283" s="5" t="s">
        <v>80</v>
      </c>
      <c r="B2283" s="12" t="s">
        <v>141</v>
      </c>
      <c r="C2283" s="9" t="s">
        <v>72</v>
      </c>
      <c r="D2283" s="9" t="str">
        <f t="shared" si="35"/>
        <v>Fiji-Oceania2011</v>
      </c>
      <c r="E2283" s="11">
        <v>933000000</v>
      </c>
      <c r="F2283" s="11">
        <v>115000000</v>
      </c>
    </row>
    <row r="2284" spans="1:6" ht="15" x14ac:dyDescent="0.25">
      <c r="A2284" s="5" t="s">
        <v>80</v>
      </c>
      <c r="B2284" s="12" t="s">
        <v>176</v>
      </c>
      <c r="C2284" s="9" t="s">
        <v>72</v>
      </c>
      <c r="D2284" s="9" t="str">
        <f t="shared" si="35"/>
        <v>Kiribati-Oceania2011</v>
      </c>
      <c r="E2284" s="8"/>
      <c r="F2284" s="8"/>
    </row>
    <row r="2285" spans="1:6" ht="15" x14ac:dyDescent="0.25">
      <c r="A2285" s="5" t="s">
        <v>80</v>
      </c>
      <c r="B2285" s="12" t="s">
        <v>200</v>
      </c>
      <c r="C2285" s="9" t="s">
        <v>72</v>
      </c>
      <c r="D2285" s="9" t="str">
        <f t="shared" si="35"/>
        <v>Micronesia, Fed. Sts.-Oceania2011</v>
      </c>
      <c r="E2285" s="11">
        <v>26000000</v>
      </c>
      <c r="F2285" s="11">
        <v>8000000</v>
      </c>
    </row>
    <row r="2286" spans="1:6" ht="15" x14ac:dyDescent="0.25">
      <c r="A2286" s="5" t="s">
        <v>80</v>
      </c>
      <c r="B2286" s="12" t="s">
        <v>280</v>
      </c>
      <c r="C2286" s="9" t="s">
        <v>72</v>
      </c>
      <c r="D2286" s="9" t="str">
        <f t="shared" si="35"/>
        <v>Vanuatu-Oceania2011</v>
      </c>
      <c r="E2286" s="11">
        <v>252000000</v>
      </c>
      <c r="F2286" s="11">
        <v>39000000</v>
      </c>
    </row>
    <row r="2287" spans="1:6" ht="15" x14ac:dyDescent="0.25">
      <c r="A2287" s="5" t="s">
        <v>80</v>
      </c>
      <c r="B2287" s="12" t="s">
        <v>267</v>
      </c>
      <c r="C2287" s="9" t="s">
        <v>72</v>
      </c>
      <c r="D2287" s="9" t="str">
        <f t="shared" si="35"/>
        <v>Tonga-Oceania2011</v>
      </c>
      <c r="E2287" s="8"/>
      <c r="F2287" s="8"/>
    </row>
    <row r="2288" spans="1:6" ht="15" x14ac:dyDescent="0.25">
      <c r="A2288" s="5" t="s">
        <v>80</v>
      </c>
      <c r="B2288" s="12" t="s">
        <v>233</v>
      </c>
      <c r="C2288" s="9" t="s">
        <v>72</v>
      </c>
      <c r="D2288" s="9" t="str">
        <f t="shared" si="35"/>
        <v>Samoa-Oceania2011</v>
      </c>
      <c r="E2288" s="11">
        <v>135000000</v>
      </c>
      <c r="F2288" s="11">
        <v>22200000</v>
      </c>
    </row>
    <row r="2289" spans="1:6" ht="15" x14ac:dyDescent="0.25">
      <c r="A2289" s="5" t="s">
        <v>80</v>
      </c>
      <c r="B2289" s="12" t="s">
        <v>222</v>
      </c>
      <c r="C2289" s="9" t="s">
        <v>72</v>
      </c>
      <c r="D2289" s="9" t="str">
        <f t="shared" si="35"/>
        <v>Papua New Guinea-Oceania2011</v>
      </c>
      <c r="E2289" s="11">
        <v>3500000</v>
      </c>
      <c r="F2289" s="8"/>
    </row>
    <row r="2290" spans="1:6" ht="15" x14ac:dyDescent="0.25">
      <c r="A2290" s="5" t="s">
        <v>80</v>
      </c>
      <c r="B2290" s="12" t="s">
        <v>245</v>
      </c>
      <c r="C2290" s="9" t="s">
        <v>72</v>
      </c>
      <c r="D2290" s="9" t="str">
        <f t="shared" si="35"/>
        <v>Solomon Islands-Oceania2011</v>
      </c>
      <c r="E2290" s="11">
        <v>86700000</v>
      </c>
      <c r="F2290" s="11">
        <v>66000000</v>
      </c>
    </row>
    <row r="2291" spans="1:6" ht="15" x14ac:dyDescent="0.25">
      <c r="A2291" s="5" t="s">
        <v>80</v>
      </c>
      <c r="B2291" s="12" t="s">
        <v>79</v>
      </c>
      <c r="C2291" s="9" t="s">
        <v>73</v>
      </c>
      <c r="D2291" s="9" t="str">
        <f t="shared" si="35"/>
        <v>American Samoa-Oceania2012</v>
      </c>
      <c r="E2291" s="8"/>
      <c r="F2291" s="8"/>
    </row>
    <row r="2292" spans="1:6" ht="15" x14ac:dyDescent="0.25">
      <c r="A2292" s="5" t="s">
        <v>80</v>
      </c>
      <c r="B2292" s="12" t="s">
        <v>196</v>
      </c>
      <c r="C2292" s="9" t="s">
        <v>73</v>
      </c>
      <c r="D2292" s="9" t="str">
        <f t="shared" si="35"/>
        <v>Marshall Islands-Oceania2012</v>
      </c>
      <c r="E2292" s="8"/>
      <c r="F2292" s="8"/>
    </row>
    <row r="2293" spans="1:6" ht="15" x14ac:dyDescent="0.25">
      <c r="A2293" s="5" t="s">
        <v>80</v>
      </c>
      <c r="B2293" s="12" t="s">
        <v>212</v>
      </c>
      <c r="C2293" s="9" t="s">
        <v>73</v>
      </c>
      <c r="D2293" s="9" t="str">
        <f t="shared" si="35"/>
        <v>New Zealand-Oceania2012</v>
      </c>
      <c r="E2293" s="11">
        <v>5467000000</v>
      </c>
      <c r="F2293" s="11">
        <v>3718000000</v>
      </c>
    </row>
    <row r="2294" spans="1:6" ht="15" x14ac:dyDescent="0.25">
      <c r="A2294" s="5" t="s">
        <v>80</v>
      </c>
      <c r="B2294" s="12" t="s">
        <v>88</v>
      </c>
      <c r="C2294" s="9" t="s">
        <v>73</v>
      </c>
      <c r="D2294" s="9" t="str">
        <f t="shared" si="35"/>
        <v>Australia-Oceania2012</v>
      </c>
      <c r="E2294" s="11">
        <v>34130000000</v>
      </c>
      <c r="F2294" s="11">
        <v>34704000000</v>
      </c>
    </row>
    <row r="2295" spans="1:6" ht="15" x14ac:dyDescent="0.25">
      <c r="A2295" s="5" t="s">
        <v>80</v>
      </c>
      <c r="B2295" s="12" t="s">
        <v>211</v>
      </c>
      <c r="C2295" s="9" t="s">
        <v>73</v>
      </c>
      <c r="D2295" s="9" t="str">
        <f t="shared" si="35"/>
        <v>New Caledonia-Oceania2012</v>
      </c>
      <c r="E2295" s="8"/>
      <c r="F2295" s="8"/>
    </row>
    <row r="2296" spans="1:6" ht="15" x14ac:dyDescent="0.25">
      <c r="A2296" s="5" t="s">
        <v>80</v>
      </c>
      <c r="B2296" s="12" t="s">
        <v>144</v>
      </c>
      <c r="C2296" s="9" t="s">
        <v>73</v>
      </c>
      <c r="D2296" s="9" t="str">
        <f t="shared" si="35"/>
        <v>French Polynesia-Oceania2012</v>
      </c>
      <c r="E2296" s="8"/>
      <c r="F2296" s="8"/>
    </row>
    <row r="2297" spans="1:6" ht="15" x14ac:dyDescent="0.25">
      <c r="A2297" s="5" t="s">
        <v>80</v>
      </c>
      <c r="B2297" s="12" t="s">
        <v>153</v>
      </c>
      <c r="C2297" s="9" t="s">
        <v>73</v>
      </c>
      <c r="D2297" s="9" t="str">
        <f t="shared" si="35"/>
        <v>Guam-Oceania2012</v>
      </c>
      <c r="E2297" s="8"/>
      <c r="F2297" s="8"/>
    </row>
    <row r="2298" spans="1:6" ht="15" x14ac:dyDescent="0.25">
      <c r="A2298" s="5" t="s">
        <v>80</v>
      </c>
      <c r="B2298" s="12" t="s">
        <v>141</v>
      </c>
      <c r="C2298" s="9" t="s">
        <v>73</v>
      </c>
      <c r="D2298" s="9" t="str">
        <f t="shared" si="35"/>
        <v>Fiji-Oceania2012</v>
      </c>
      <c r="E2298" s="11">
        <v>987000000</v>
      </c>
      <c r="F2298" s="11">
        <v>110000000</v>
      </c>
    </row>
    <row r="2299" spans="1:6" ht="15" x14ac:dyDescent="0.25">
      <c r="A2299" s="5" t="s">
        <v>80</v>
      </c>
      <c r="B2299" s="12" t="s">
        <v>176</v>
      </c>
      <c r="C2299" s="9" t="s">
        <v>73</v>
      </c>
      <c r="D2299" s="9" t="str">
        <f t="shared" si="35"/>
        <v>Kiribati-Oceania2012</v>
      </c>
      <c r="E2299" s="8"/>
      <c r="F2299" s="8"/>
    </row>
    <row r="2300" spans="1:6" ht="15" x14ac:dyDescent="0.25">
      <c r="A2300" s="5" t="s">
        <v>80</v>
      </c>
      <c r="B2300" s="12" t="s">
        <v>200</v>
      </c>
      <c r="C2300" s="9" t="s">
        <v>73</v>
      </c>
      <c r="D2300" s="9" t="str">
        <f t="shared" si="35"/>
        <v>Micronesia, Fed. Sts.-Oceania2012</v>
      </c>
      <c r="E2300" s="8"/>
      <c r="F2300" s="8"/>
    </row>
    <row r="2301" spans="1:6" ht="15" x14ac:dyDescent="0.25">
      <c r="A2301" s="5" t="s">
        <v>80</v>
      </c>
      <c r="B2301" s="12" t="s">
        <v>267</v>
      </c>
      <c r="C2301" s="9" t="s">
        <v>73</v>
      </c>
      <c r="D2301" s="9" t="str">
        <f t="shared" si="35"/>
        <v>Tonga-Oceania2012</v>
      </c>
      <c r="E2301" s="8"/>
      <c r="F2301" s="8"/>
    </row>
    <row r="2302" spans="1:6" ht="15" x14ac:dyDescent="0.25">
      <c r="A2302" s="5" t="s">
        <v>80</v>
      </c>
      <c r="B2302" s="12" t="s">
        <v>280</v>
      </c>
      <c r="C2302" s="9" t="s">
        <v>73</v>
      </c>
      <c r="D2302" s="9" t="str">
        <f t="shared" si="35"/>
        <v>Vanuatu-Oceania2012</v>
      </c>
      <c r="E2302" s="11">
        <v>288000000</v>
      </c>
      <c r="F2302" s="11">
        <v>43000000</v>
      </c>
    </row>
    <row r="2303" spans="1:6" ht="15" x14ac:dyDescent="0.25">
      <c r="A2303" s="5" t="s">
        <v>80</v>
      </c>
      <c r="B2303" s="12" t="s">
        <v>233</v>
      </c>
      <c r="C2303" s="9" t="s">
        <v>73</v>
      </c>
      <c r="D2303" s="9" t="str">
        <f t="shared" si="35"/>
        <v>Samoa-Oceania2012</v>
      </c>
      <c r="E2303" s="11">
        <v>148000000</v>
      </c>
      <c r="F2303" s="11">
        <v>22300000</v>
      </c>
    </row>
    <row r="2304" spans="1:6" ht="15" x14ac:dyDescent="0.25">
      <c r="A2304" s="5" t="s">
        <v>80</v>
      </c>
      <c r="B2304" s="12" t="s">
        <v>222</v>
      </c>
      <c r="C2304" s="9" t="s">
        <v>73</v>
      </c>
      <c r="D2304" s="9" t="str">
        <f t="shared" si="35"/>
        <v>Papua New Guinea-Oceania2012</v>
      </c>
      <c r="E2304" s="8"/>
      <c r="F2304" s="8"/>
    </row>
    <row r="2305" spans="1:6" ht="15" x14ac:dyDescent="0.25">
      <c r="A2305" s="5" t="s">
        <v>80</v>
      </c>
      <c r="B2305" s="12" t="s">
        <v>245</v>
      </c>
      <c r="C2305" s="9" t="s">
        <v>73</v>
      </c>
      <c r="D2305" s="9" t="str">
        <f t="shared" si="35"/>
        <v>Solomon Islands-Oceania2012</v>
      </c>
      <c r="E2305" s="11">
        <v>66900000</v>
      </c>
      <c r="F2305" s="11">
        <v>68000000</v>
      </c>
    </row>
    <row r="2306" spans="1:6" ht="15" x14ac:dyDescent="0.25">
      <c r="A2306" s="5" t="s">
        <v>84</v>
      </c>
      <c r="B2306" s="12" t="s">
        <v>113</v>
      </c>
      <c r="C2306" s="9" t="s">
        <v>65</v>
      </c>
      <c r="D2306" s="9" t="str">
        <f t="shared" si="35"/>
        <v>Cayman Islands-The Americas2004</v>
      </c>
      <c r="E2306" s="11">
        <v>523000000</v>
      </c>
      <c r="F2306" s="8"/>
    </row>
    <row r="2307" spans="1:6" ht="15" x14ac:dyDescent="0.25">
      <c r="A2307" s="5" t="s">
        <v>84</v>
      </c>
      <c r="B2307" s="12" t="s">
        <v>126</v>
      </c>
      <c r="C2307" s="9" t="s">
        <v>65</v>
      </c>
      <c r="D2307" s="9" t="str">
        <f t="shared" ref="D2307:D2370" si="36">CONCATENATE(B2307,C2307)</f>
        <v>Curacao-The Americas2004</v>
      </c>
      <c r="E2307" s="11">
        <v>224000000</v>
      </c>
      <c r="F2307" s="11">
        <v>195000000</v>
      </c>
    </row>
    <row r="2308" spans="1:6" ht="15" x14ac:dyDescent="0.25">
      <c r="A2308" s="5" t="s">
        <v>84</v>
      </c>
      <c r="B2308" s="12" t="s">
        <v>242</v>
      </c>
      <c r="C2308" s="9" t="s">
        <v>65</v>
      </c>
      <c r="D2308" s="9" t="str">
        <f t="shared" si="36"/>
        <v>Sint Maarten (Dutch part)-The Americas2004</v>
      </c>
      <c r="E2308" s="11">
        <v>626000000</v>
      </c>
      <c r="F2308" s="11">
        <v>80000000</v>
      </c>
    </row>
    <row r="2309" spans="1:6" ht="15" x14ac:dyDescent="0.25">
      <c r="A2309" s="5" t="s">
        <v>84</v>
      </c>
      <c r="B2309" s="12" t="s">
        <v>272</v>
      </c>
      <c r="C2309" s="9" t="s">
        <v>65</v>
      </c>
      <c r="D2309" s="9" t="str">
        <f t="shared" si="36"/>
        <v>Turks and Caicos Islands-The Americas2004</v>
      </c>
      <c r="E2309" s="8"/>
      <c r="F2309" s="8"/>
    </row>
    <row r="2310" spans="1:6" ht="15" x14ac:dyDescent="0.25">
      <c r="A2310" s="5" t="s">
        <v>84</v>
      </c>
      <c r="B2310" s="12" t="s">
        <v>252</v>
      </c>
      <c r="C2310" s="9" t="s">
        <v>65</v>
      </c>
      <c r="D2310" s="9" t="str">
        <f t="shared" si="36"/>
        <v>St. Kitts and Nevis-The Americas2004</v>
      </c>
      <c r="E2310" s="11">
        <v>103000000</v>
      </c>
      <c r="F2310" s="11">
        <v>10000000</v>
      </c>
    </row>
    <row r="2311" spans="1:6" ht="15" x14ac:dyDescent="0.25">
      <c r="A2311" s="5" t="s">
        <v>84</v>
      </c>
      <c r="B2311" s="12" t="s">
        <v>131</v>
      </c>
      <c r="C2311" s="9" t="s">
        <v>65</v>
      </c>
      <c r="D2311" s="9" t="str">
        <f t="shared" si="36"/>
        <v>Dominica-The Americas2004</v>
      </c>
      <c r="E2311" s="11">
        <v>61000000</v>
      </c>
      <c r="F2311" s="11">
        <v>9000000</v>
      </c>
    </row>
    <row r="2312" spans="1:6" ht="15" x14ac:dyDescent="0.25">
      <c r="A2312" s="5" t="s">
        <v>84</v>
      </c>
      <c r="B2312" s="12" t="s">
        <v>112</v>
      </c>
      <c r="C2312" s="9" t="s">
        <v>65</v>
      </c>
      <c r="D2312" s="9" t="str">
        <f t="shared" si="36"/>
        <v>Canada-The Americas2004</v>
      </c>
      <c r="E2312" s="11">
        <v>15135000000</v>
      </c>
      <c r="F2312" s="11">
        <v>19267000000</v>
      </c>
    </row>
    <row r="2313" spans="1:6" ht="15" x14ac:dyDescent="0.25">
      <c r="A2313" s="5" t="s">
        <v>84</v>
      </c>
      <c r="B2313" s="12" t="s">
        <v>125</v>
      </c>
      <c r="C2313" s="9" t="s">
        <v>65</v>
      </c>
      <c r="D2313" s="9" t="str">
        <f t="shared" si="36"/>
        <v>Cuba-The Americas2004</v>
      </c>
      <c r="E2313" s="11">
        <v>2114000000</v>
      </c>
      <c r="F2313" s="8"/>
    </row>
    <row r="2314" spans="1:6" ht="15" x14ac:dyDescent="0.25">
      <c r="A2314" s="5" t="s">
        <v>84</v>
      </c>
      <c r="B2314" s="12" t="s">
        <v>228</v>
      </c>
      <c r="C2314" s="9" t="s">
        <v>65</v>
      </c>
      <c r="D2314" s="9" t="str">
        <f t="shared" si="36"/>
        <v>Puerto Rico-The Americas2004</v>
      </c>
      <c r="E2314" s="11">
        <v>3024000000</v>
      </c>
      <c r="F2314" s="11">
        <v>1584000000</v>
      </c>
    </row>
    <row r="2315" spans="1:6" ht="15" x14ac:dyDescent="0.25">
      <c r="A2315" s="5" t="s">
        <v>84</v>
      </c>
      <c r="B2315" s="12" t="s">
        <v>277</v>
      </c>
      <c r="C2315" s="9" t="s">
        <v>65</v>
      </c>
      <c r="D2315" s="9" t="str">
        <f t="shared" si="36"/>
        <v>United States-The Americas2004</v>
      </c>
      <c r="E2315" s="13">
        <v>116000000000</v>
      </c>
      <c r="F2315" s="11">
        <v>94764000000</v>
      </c>
    </row>
    <row r="2316" spans="1:6" ht="15" x14ac:dyDescent="0.25">
      <c r="A2316" s="5" t="s">
        <v>84</v>
      </c>
      <c r="B2316" s="12" t="s">
        <v>268</v>
      </c>
      <c r="C2316" s="9" t="s">
        <v>65</v>
      </c>
      <c r="D2316" s="9" t="str">
        <f t="shared" si="36"/>
        <v>Trinidad and Tobago-The Americas2004</v>
      </c>
      <c r="E2316" s="11">
        <v>568000000</v>
      </c>
      <c r="F2316" s="11">
        <v>141000000</v>
      </c>
    </row>
    <row r="2317" spans="1:6" ht="15" x14ac:dyDescent="0.25">
      <c r="A2317" s="5" t="s">
        <v>84</v>
      </c>
      <c r="B2317" s="12" t="s">
        <v>116</v>
      </c>
      <c r="C2317" s="9" t="s">
        <v>65</v>
      </c>
      <c r="D2317" s="9" t="str">
        <f t="shared" si="36"/>
        <v>Chile-The Americas2004</v>
      </c>
      <c r="E2317" s="11">
        <v>1571000000</v>
      </c>
      <c r="F2317" s="11">
        <v>1251000000</v>
      </c>
    </row>
    <row r="2318" spans="1:6" ht="15" x14ac:dyDescent="0.25">
      <c r="A2318" s="5" t="s">
        <v>84</v>
      </c>
      <c r="B2318" s="12" t="s">
        <v>151</v>
      </c>
      <c r="C2318" s="9" t="s">
        <v>65</v>
      </c>
      <c r="D2318" s="9" t="str">
        <f t="shared" si="36"/>
        <v>Greenland-The Americas2004</v>
      </c>
      <c r="E2318" s="8"/>
      <c r="F2318" s="8"/>
    </row>
    <row r="2319" spans="1:6" ht="15" x14ac:dyDescent="0.25">
      <c r="A2319" s="5" t="s">
        <v>84</v>
      </c>
      <c r="B2319" s="12" t="s">
        <v>278</v>
      </c>
      <c r="C2319" s="9" t="s">
        <v>65</v>
      </c>
      <c r="D2319" s="9" t="str">
        <f t="shared" si="36"/>
        <v>Uruguay-The Americas2004</v>
      </c>
      <c r="E2319" s="11">
        <v>591000000</v>
      </c>
      <c r="F2319" s="11">
        <v>267000000</v>
      </c>
    </row>
    <row r="2320" spans="1:6" ht="15" x14ac:dyDescent="0.25">
      <c r="A2320" s="5" t="s">
        <v>84</v>
      </c>
      <c r="B2320" s="12" t="s">
        <v>171</v>
      </c>
      <c r="C2320" s="9" t="s">
        <v>65</v>
      </c>
      <c r="D2320" s="9" t="str">
        <f t="shared" si="36"/>
        <v>Jamaica-The Americas2004</v>
      </c>
      <c r="E2320" s="11">
        <v>1733000000</v>
      </c>
      <c r="F2320" s="11">
        <v>318000000</v>
      </c>
    </row>
    <row r="2321" spans="1:6" ht="15" x14ac:dyDescent="0.25">
      <c r="A2321" s="5" t="s">
        <v>84</v>
      </c>
      <c r="B2321" s="12" t="s">
        <v>254</v>
      </c>
      <c r="C2321" s="9" t="s">
        <v>65</v>
      </c>
      <c r="D2321" s="9" t="str">
        <f t="shared" si="36"/>
        <v>St. Martin (French part)-The Americas2004</v>
      </c>
      <c r="E2321" s="8"/>
      <c r="F2321" s="8"/>
    </row>
    <row r="2322" spans="1:6" ht="15" x14ac:dyDescent="0.25">
      <c r="A2322" s="5" t="s">
        <v>84</v>
      </c>
      <c r="B2322" s="12" t="s">
        <v>255</v>
      </c>
      <c r="C2322" s="9" t="s">
        <v>65</v>
      </c>
      <c r="D2322" s="9" t="str">
        <f t="shared" si="36"/>
        <v>St. Vincent and the Grenadines-The Americas2004</v>
      </c>
      <c r="E2322" s="11">
        <v>96000000</v>
      </c>
      <c r="F2322" s="11">
        <v>14000000</v>
      </c>
    </row>
    <row r="2323" spans="1:6" ht="15" x14ac:dyDescent="0.25">
      <c r="A2323" s="5" t="s">
        <v>84</v>
      </c>
      <c r="B2323" s="12" t="s">
        <v>253</v>
      </c>
      <c r="C2323" s="9" t="s">
        <v>65</v>
      </c>
      <c r="D2323" s="9" t="str">
        <f t="shared" si="36"/>
        <v>St. Lucia-The Americas2004</v>
      </c>
      <c r="E2323" s="11">
        <v>326000000</v>
      </c>
      <c r="F2323" s="11">
        <v>37000000</v>
      </c>
    </row>
    <row r="2324" spans="1:6" ht="15" x14ac:dyDescent="0.25">
      <c r="A2324" s="5" t="s">
        <v>84</v>
      </c>
      <c r="B2324" s="12" t="s">
        <v>122</v>
      </c>
      <c r="C2324" s="9" t="s">
        <v>65</v>
      </c>
      <c r="D2324" s="9" t="str">
        <f t="shared" si="36"/>
        <v>Costa Rica-The Americas2004</v>
      </c>
      <c r="E2324" s="11">
        <v>1586000000</v>
      </c>
      <c r="F2324" s="11">
        <v>481000000</v>
      </c>
    </row>
    <row r="2325" spans="1:6" ht="15" x14ac:dyDescent="0.25">
      <c r="A2325" s="5" t="s">
        <v>84</v>
      </c>
      <c r="B2325" s="12" t="s">
        <v>152</v>
      </c>
      <c r="C2325" s="9" t="s">
        <v>65</v>
      </c>
      <c r="D2325" s="9" t="str">
        <f t="shared" si="36"/>
        <v>Grenada-The Americas2004</v>
      </c>
      <c r="E2325" s="11">
        <v>86000000</v>
      </c>
      <c r="F2325" s="11">
        <v>9000000</v>
      </c>
    </row>
    <row r="2326" spans="1:6" ht="15" x14ac:dyDescent="0.25">
      <c r="A2326" s="5" t="s">
        <v>84</v>
      </c>
      <c r="B2326" s="12" t="s">
        <v>257</v>
      </c>
      <c r="C2326" s="9" t="s">
        <v>65</v>
      </c>
      <c r="D2326" s="9" t="str">
        <f t="shared" si="36"/>
        <v>Suriname-The Americas2004</v>
      </c>
      <c r="E2326" s="11">
        <v>52000000</v>
      </c>
      <c r="F2326" s="11">
        <v>85000000</v>
      </c>
    </row>
    <row r="2327" spans="1:6" ht="15" x14ac:dyDescent="0.25">
      <c r="A2327" s="5" t="s">
        <v>84</v>
      </c>
      <c r="B2327" s="12" t="s">
        <v>135</v>
      </c>
      <c r="C2327" s="9" t="s">
        <v>65</v>
      </c>
      <c r="D2327" s="9" t="str">
        <f t="shared" si="36"/>
        <v>El Salvador-The Americas2004</v>
      </c>
      <c r="E2327" s="11">
        <v>748000000</v>
      </c>
      <c r="F2327" s="11">
        <v>373000000</v>
      </c>
    </row>
    <row r="2328" spans="1:6" ht="15" x14ac:dyDescent="0.25">
      <c r="A2328" s="5" t="s">
        <v>84</v>
      </c>
      <c r="B2328" s="12" t="s">
        <v>157</v>
      </c>
      <c r="C2328" s="9" t="s">
        <v>65</v>
      </c>
      <c r="D2328" s="9" t="str">
        <f t="shared" si="36"/>
        <v>Guyana-The Americas2004</v>
      </c>
      <c r="E2328" s="11">
        <v>27000000</v>
      </c>
      <c r="F2328" s="11">
        <v>30000000</v>
      </c>
    </row>
    <row r="2329" spans="1:6" ht="15" x14ac:dyDescent="0.25">
      <c r="A2329" s="5" t="s">
        <v>84</v>
      </c>
      <c r="B2329" s="12" t="s">
        <v>118</v>
      </c>
      <c r="C2329" s="9" t="s">
        <v>65</v>
      </c>
      <c r="D2329" s="9" t="str">
        <f t="shared" si="36"/>
        <v>Colombia-The Americas2004</v>
      </c>
      <c r="E2329" s="11">
        <v>1369000000</v>
      </c>
      <c r="F2329" s="11">
        <v>1469000000</v>
      </c>
    </row>
    <row r="2330" spans="1:6" ht="15" x14ac:dyDescent="0.25">
      <c r="A2330" s="5" t="s">
        <v>84</v>
      </c>
      <c r="B2330" s="12" t="s">
        <v>224</v>
      </c>
      <c r="C2330" s="9" t="s">
        <v>65</v>
      </c>
      <c r="D2330" s="9" t="str">
        <f t="shared" si="36"/>
        <v>Peru-The Americas2004</v>
      </c>
      <c r="E2330" s="11">
        <v>1232000000</v>
      </c>
      <c r="F2330" s="11">
        <v>852000000</v>
      </c>
    </row>
    <row r="2331" spans="1:6" ht="15" x14ac:dyDescent="0.25">
      <c r="A2331" s="5" t="s">
        <v>84</v>
      </c>
      <c r="B2331" s="12" t="s">
        <v>281</v>
      </c>
      <c r="C2331" s="9" t="s">
        <v>65</v>
      </c>
      <c r="D2331" s="9" t="str">
        <f t="shared" si="36"/>
        <v>Venezuela-The Americas2004</v>
      </c>
      <c r="E2331" s="11">
        <v>554000000</v>
      </c>
      <c r="F2331" s="11">
        <v>1604000000</v>
      </c>
    </row>
    <row r="2332" spans="1:6" ht="15" x14ac:dyDescent="0.25">
      <c r="A2332" s="5" t="s">
        <v>84</v>
      </c>
      <c r="B2332" s="12" t="s">
        <v>199</v>
      </c>
      <c r="C2332" s="9" t="s">
        <v>65</v>
      </c>
      <c r="D2332" s="9" t="str">
        <f t="shared" si="36"/>
        <v>Mexico-The Americas2004</v>
      </c>
      <c r="E2332" s="11">
        <v>11610000000</v>
      </c>
      <c r="F2332" s="11">
        <v>8034000000</v>
      </c>
    </row>
    <row r="2333" spans="1:6" ht="15" x14ac:dyDescent="0.25">
      <c r="A2333" s="5" t="s">
        <v>84</v>
      </c>
      <c r="B2333" s="12" t="s">
        <v>221</v>
      </c>
      <c r="C2333" s="9" t="s">
        <v>65</v>
      </c>
      <c r="D2333" s="9" t="str">
        <f t="shared" si="36"/>
        <v>Panama-The Americas2004</v>
      </c>
      <c r="E2333" s="11">
        <v>903000000</v>
      </c>
      <c r="F2333" s="11">
        <v>294000000</v>
      </c>
    </row>
    <row r="2334" spans="1:6" ht="15" x14ac:dyDescent="0.25">
      <c r="A2334" s="5" t="s">
        <v>84</v>
      </c>
      <c r="B2334" s="12" t="s">
        <v>132</v>
      </c>
      <c r="C2334" s="9" t="s">
        <v>65</v>
      </c>
      <c r="D2334" s="9" t="str">
        <f t="shared" si="36"/>
        <v>Dominican Republic-The Americas2004</v>
      </c>
      <c r="E2334" s="11">
        <v>3152000000</v>
      </c>
      <c r="F2334" s="11">
        <v>448000000</v>
      </c>
    </row>
    <row r="2335" spans="1:6" ht="15" x14ac:dyDescent="0.25">
      <c r="A2335" s="5" t="s">
        <v>84</v>
      </c>
      <c r="B2335" s="12" t="s">
        <v>133</v>
      </c>
      <c r="C2335" s="9" t="s">
        <v>65</v>
      </c>
      <c r="D2335" s="9" t="str">
        <f t="shared" si="36"/>
        <v>Ecuador-The Americas2004</v>
      </c>
      <c r="E2335" s="11">
        <v>464000000</v>
      </c>
      <c r="F2335" s="11">
        <v>577000000</v>
      </c>
    </row>
    <row r="2336" spans="1:6" ht="15" x14ac:dyDescent="0.25">
      <c r="A2336" s="5" t="s">
        <v>84</v>
      </c>
      <c r="B2336" s="12" t="s">
        <v>223</v>
      </c>
      <c r="C2336" s="9" t="s">
        <v>65</v>
      </c>
      <c r="D2336" s="9" t="str">
        <f t="shared" si="36"/>
        <v>Paraguay-The Americas2004</v>
      </c>
      <c r="E2336" s="11">
        <v>87000000</v>
      </c>
      <c r="F2336" s="11">
        <v>121000000</v>
      </c>
    </row>
    <row r="2337" spans="1:6" ht="15" x14ac:dyDescent="0.25">
      <c r="A2337" s="5" t="s">
        <v>84</v>
      </c>
      <c r="B2337" s="12" t="s">
        <v>213</v>
      </c>
      <c r="C2337" s="9" t="s">
        <v>65</v>
      </c>
      <c r="D2337" s="9" t="str">
        <f t="shared" si="36"/>
        <v>Nicaragua-The Americas2004</v>
      </c>
      <c r="E2337" s="11">
        <v>192000000</v>
      </c>
      <c r="F2337" s="11">
        <v>154000000</v>
      </c>
    </row>
    <row r="2338" spans="1:6" ht="15" x14ac:dyDescent="0.25">
      <c r="A2338" s="5" t="s">
        <v>84</v>
      </c>
      <c r="B2338" s="12" t="s">
        <v>158</v>
      </c>
      <c r="C2338" s="9" t="s">
        <v>65</v>
      </c>
      <c r="D2338" s="9" t="str">
        <f t="shared" si="36"/>
        <v>Haiti-The Americas2004</v>
      </c>
      <c r="E2338" s="11">
        <v>93000000</v>
      </c>
      <c r="F2338" s="11">
        <v>206000000</v>
      </c>
    </row>
    <row r="2339" spans="1:6" ht="15" x14ac:dyDescent="0.25">
      <c r="A2339" s="5" t="s">
        <v>84</v>
      </c>
      <c r="B2339" s="12" t="s">
        <v>159</v>
      </c>
      <c r="C2339" s="9" t="s">
        <v>65</v>
      </c>
      <c r="D2339" s="9" t="str">
        <f t="shared" si="36"/>
        <v>Honduras-The Americas2004</v>
      </c>
      <c r="E2339" s="11">
        <v>420000000</v>
      </c>
      <c r="F2339" s="11">
        <v>300000000</v>
      </c>
    </row>
    <row r="2340" spans="1:6" ht="15" x14ac:dyDescent="0.25">
      <c r="A2340" s="5" t="s">
        <v>84</v>
      </c>
      <c r="B2340" s="12" t="s">
        <v>154</v>
      </c>
      <c r="C2340" s="9" t="s">
        <v>65</v>
      </c>
      <c r="D2340" s="9" t="str">
        <f t="shared" si="36"/>
        <v>Guatemala-The Americas2004</v>
      </c>
      <c r="E2340" s="11">
        <v>630000000</v>
      </c>
      <c r="F2340" s="11">
        <v>488000000</v>
      </c>
    </row>
    <row r="2341" spans="1:6" ht="15" x14ac:dyDescent="0.25">
      <c r="A2341" s="5" t="s">
        <v>84</v>
      </c>
      <c r="B2341" s="12" t="s">
        <v>113</v>
      </c>
      <c r="C2341" s="9" t="s">
        <v>66</v>
      </c>
      <c r="D2341" s="9" t="str">
        <f t="shared" si="36"/>
        <v>Cayman Islands-The Americas2005</v>
      </c>
      <c r="E2341" s="11">
        <v>356000000</v>
      </c>
      <c r="F2341" s="8"/>
    </row>
    <row r="2342" spans="1:6" ht="15" x14ac:dyDescent="0.25">
      <c r="A2342" s="5" t="s">
        <v>84</v>
      </c>
      <c r="B2342" s="12" t="s">
        <v>126</v>
      </c>
      <c r="C2342" s="9" t="s">
        <v>66</v>
      </c>
      <c r="D2342" s="9" t="str">
        <f t="shared" si="36"/>
        <v>Curacao-The Americas2005</v>
      </c>
      <c r="E2342" s="11">
        <v>244000000</v>
      </c>
      <c r="F2342" s="11">
        <v>164000000</v>
      </c>
    </row>
    <row r="2343" spans="1:6" ht="15" x14ac:dyDescent="0.25">
      <c r="A2343" s="5" t="s">
        <v>84</v>
      </c>
      <c r="B2343" s="12" t="s">
        <v>242</v>
      </c>
      <c r="C2343" s="9" t="s">
        <v>66</v>
      </c>
      <c r="D2343" s="9" t="str">
        <f t="shared" si="36"/>
        <v>Sint Maarten (Dutch part)-The Americas2005</v>
      </c>
      <c r="E2343" s="11">
        <v>659000000</v>
      </c>
      <c r="F2343" s="11">
        <v>94000000</v>
      </c>
    </row>
    <row r="2344" spans="1:6" ht="15" x14ac:dyDescent="0.25">
      <c r="A2344" s="5" t="s">
        <v>84</v>
      </c>
      <c r="B2344" s="12" t="s">
        <v>272</v>
      </c>
      <c r="C2344" s="9" t="s">
        <v>66</v>
      </c>
      <c r="D2344" s="9" t="str">
        <f t="shared" si="36"/>
        <v>Turks and Caicos Islands-The Americas2005</v>
      </c>
      <c r="E2344" s="8"/>
      <c r="F2344" s="8"/>
    </row>
    <row r="2345" spans="1:6" ht="15" x14ac:dyDescent="0.25">
      <c r="A2345" s="5" t="s">
        <v>84</v>
      </c>
      <c r="B2345" s="12" t="s">
        <v>131</v>
      </c>
      <c r="C2345" s="9" t="s">
        <v>66</v>
      </c>
      <c r="D2345" s="9" t="str">
        <f t="shared" si="36"/>
        <v>Dominica-The Americas2005</v>
      </c>
      <c r="E2345" s="11">
        <v>57000000</v>
      </c>
      <c r="F2345" s="11">
        <v>10000000</v>
      </c>
    </row>
    <row r="2346" spans="1:6" ht="15" x14ac:dyDescent="0.25">
      <c r="A2346" s="5" t="s">
        <v>84</v>
      </c>
      <c r="B2346" s="12" t="s">
        <v>252</v>
      </c>
      <c r="C2346" s="9" t="s">
        <v>66</v>
      </c>
      <c r="D2346" s="9" t="str">
        <f t="shared" si="36"/>
        <v>St. Kitts and Nevis-The Americas2005</v>
      </c>
      <c r="E2346" s="11">
        <v>121000000</v>
      </c>
      <c r="F2346" s="11">
        <v>11000000</v>
      </c>
    </row>
    <row r="2347" spans="1:6" ht="15" x14ac:dyDescent="0.25">
      <c r="A2347" s="5" t="s">
        <v>84</v>
      </c>
      <c r="B2347" s="12" t="s">
        <v>125</v>
      </c>
      <c r="C2347" s="9" t="s">
        <v>66</v>
      </c>
      <c r="D2347" s="9" t="str">
        <f t="shared" si="36"/>
        <v>Cuba-The Americas2005</v>
      </c>
      <c r="E2347" s="11">
        <v>2591000000</v>
      </c>
      <c r="F2347" s="8"/>
    </row>
    <row r="2348" spans="1:6" ht="15" x14ac:dyDescent="0.25">
      <c r="A2348" s="5" t="s">
        <v>84</v>
      </c>
      <c r="B2348" s="12" t="s">
        <v>112</v>
      </c>
      <c r="C2348" s="9" t="s">
        <v>66</v>
      </c>
      <c r="D2348" s="9" t="str">
        <f t="shared" si="36"/>
        <v>Canada-The Americas2005</v>
      </c>
      <c r="E2348" s="11">
        <v>15887000000</v>
      </c>
      <c r="F2348" s="11">
        <v>22739000000</v>
      </c>
    </row>
    <row r="2349" spans="1:6" ht="15" x14ac:dyDescent="0.25">
      <c r="A2349" s="5" t="s">
        <v>84</v>
      </c>
      <c r="B2349" s="12" t="s">
        <v>87</v>
      </c>
      <c r="C2349" s="9" t="s">
        <v>66</v>
      </c>
      <c r="D2349" s="9" t="str">
        <f t="shared" si="36"/>
        <v>Aruba-The Americas2005</v>
      </c>
      <c r="E2349" s="11">
        <v>1097000000</v>
      </c>
      <c r="F2349" s="11">
        <v>250000000</v>
      </c>
    </row>
    <row r="2350" spans="1:6" ht="15" x14ac:dyDescent="0.25">
      <c r="A2350" s="5" t="s">
        <v>84</v>
      </c>
      <c r="B2350" s="12" t="s">
        <v>95</v>
      </c>
      <c r="C2350" s="9" t="s">
        <v>66</v>
      </c>
      <c r="D2350" s="9" t="str">
        <f t="shared" si="36"/>
        <v>Barbados-The Americas2005</v>
      </c>
      <c r="E2350" s="11">
        <v>1081000000</v>
      </c>
      <c r="F2350" s="11">
        <v>274000000</v>
      </c>
    </row>
    <row r="2351" spans="1:6" ht="15" x14ac:dyDescent="0.25">
      <c r="A2351" s="5" t="s">
        <v>84</v>
      </c>
      <c r="B2351" s="12" t="s">
        <v>228</v>
      </c>
      <c r="C2351" s="9" t="s">
        <v>66</v>
      </c>
      <c r="D2351" s="9" t="str">
        <f t="shared" si="36"/>
        <v>Puerto Rico-The Americas2005</v>
      </c>
      <c r="E2351" s="11">
        <v>3239000000</v>
      </c>
      <c r="F2351" s="11">
        <v>1663000000</v>
      </c>
    </row>
    <row r="2352" spans="1:6" ht="15" x14ac:dyDescent="0.25">
      <c r="A2352" s="5" t="s">
        <v>84</v>
      </c>
      <c r="B2352" s="12" t="s">
        <v>100</v>
      </c>
      <c r="C2352" s="9" t="s">
        <v>66</v>
      </c>
      <c r="D2352" s="9" t="str">
        <f t="shared" si="36"/>
        <v>Bermuda-The Americas2005</v>
      </c>
      <c r="E2352" s="11">
        <v>429000000</v>
      </c>
      <c r="F2352" s="11">
        <v>239000000</v>
      </c>
    </row>
    <row r="2353" spans="1:6" ht="15" x14ac:dyDescent="0.25">
      <c r="A2353" s="5" t="s">
        <v>84</v>
      </c>
      <c r="B2353" s="12" t="s">
        <v>277</v>
      </c>
      <c r="C2353" s="9" t="s">
        <v>66</v>
      </c>
      <c r="D2353" s="9" t="str">
        <f t="shared" si="36"/>
        <v>United States-The Americas2005</v>
      </c>
      <c r="E2353" s="13">
        <v>127000000000</v>
      </c>
      <c r="F2353" s="8"/>
    </row>
    <row r="2354" spans="1:6" ht="15" x14ac:dyDescent="0.25">
      <c r="A2354" s="5" t="s">
        <v>84</v>
      </c>
      <c r="B2354" s="12" t="s">
        <v>268</v>
      </c>
      <c r="C2354" s="9" t="s">
        <v>66</v>
      </c>
      <c r="D2354" s="9" t="str">
        <f t="shared" si="36"/>
        <v>Trinidad and Tobago-The Americas2005</v>
      </c>
      <c r="E2354" s="11">
        <v>593000000</v>
      </c>
      <c r="F2354" s="11">
        <v>234000000</v>
      </c>
    </row>
    <row r="2355" spans="1:6" ht="15" x14ac:dyDescent="0.25">
      <c r="A2355" s="5" t="s">
        <v>84</v>
      </c>
      <c r="B2355" s="12" t="s">
        <v>91</v>
      </c>
      <c r="C2355" s="9" t="s">
        <v>66</v>
      </c>
      <c r="D2355" s="9" t="str">
        <f t="shared" si="36"/>
        <v>Bahamas, The-The Americas2005</v>
      </c>
      <c r="E2355" s="11">
        <v>2081000000</v>
      </c>
      <c r="F2355" s="11">
        <v>528000000</v>
      </c>
    </row>
    <row r="2356" spans="1:6" ht="15" x14ac:dyDescent="0.25">
      <c r="A2356" s="5" t="s">
        <v>84</v>
      </c>
      <c r="B2356" s="12" t="s">
        <v>278</v>
      </c>
      <c r="C2356" s="9" t="s">
        <v>66</v>
      </c>
      <c r="D2356" s="9" t="str">
        <f t="shared" si="36"/>
        <v>Uruguay-The Americas2005</v>
      </c>
      <c r="E2356" s="11">
        <v>699000000</v>
      </c>
      <c r="F2356" s="11">
        <v>331000000</v>
      </c>
    </row>
    <row r="2357" spans="1:6" ht="15" x14ac:dyDescent="0.25">
      <c r="A2357" s="5" t="s">
        <v>84</v>
      </c>
      <c r="B2357" s="12" t="s">
        <v>116</v>
      </c>
      <c r="C2357" s="9" t="s">
        <v>66</v>
      </c>
      <c r="D2357" s="9" t="str">
        <f t="shared" si="36"/>
        <v>Chile-The Americas2005</v>
      </c>
      <c r="E2357" s="11">
        <v>1682000000</v>
      </c>
      <c r="F2357" s="11">
        <v>1355000000</v>
      </c>
    </row>
    <row r="2358" spans="1:6" ht="15" x14ac:dyDescent="0.25">
      <c r="A2358" s="5" t="s">
        <v>84</v>
      </c>
      <c r="B2358" s="12" t="s">
        <v>151</v>
      </c>
      <c r="C2358" s="9" t="s">
        <v>66</v>
      </c>
      <c r="D2358" s="9" t="str">
        <f t="shared" si="36"/>
        <v>Greenland-The Americas2005</v>
      </c>
      <c r="E2358" s="8"/>
      <c r="F2358" s="8"/>
    </row>
    <row r="2359" spans="1:6" ht="15" x14ac:dyDescent="0.25">
      <c r="A2359" s="5" t="s">
        <v>84</v>
      </c>
      <c r="B2359" s="12" t="s">
        <v>253</v>
      </c>
      <c r="C2359" s="9" t="s">
        <v>66</v>
      </c>
      <c r="D2359" s="9" t="str">
        <f t="shared" si="36"/>
        <v>St. Lucia-The Americas2005</v>
      </c>
      <c r="E2359" s="11">
        <v>382000000</v>
      </c>
      <c r="F2359" s="11">
        <v>39000000</v>
      </c>
    </row>
    <row r="2360" spans="1:6" ht="15" x14ac:dyDescent="0.25">
      <c r="A2360" s="5" t="s">
        <v>84</v>
      </c>
      <c r="B2360" s="12" t="s">
        <v>122</v>
      </c>
      <c r="C2360" s="9" t="s">
        <v>66</v>
      </c>
      <c r="D2360" s="9" t="str">
        <f t="shared" si="36"/>
        <v>Costa Rica-The Americas2005</v>
      </c>
      <c r="E2360" s="11">
        <v>1810000000</v>
      </c>
      <c r="F2360" s="11">
        <v>556000000</v>
      </c>
    </row>
    <row r="2361" spans="1:6" ht="15" x14ac:dyDescent="0.25">
      <c r="A2361" s="5" t="s">
        <v>84</v>
      </c>
      <c r="B2361" s="12" t="s">
        <v>105</v>
      </c>
      <c r="C2361" s="9" t="s">
        <v>66</v>
      </c>
      <c r="D2361" s="9" t="str">
        <f t="shared" si="36"/>
        <v>Brazil-The Americas2005</v>
      </c>
      <c r="E2361" s="11">
        <v>4168000000</v>
      </c>
      <c r="F2361" s="11">
        <v>5905000000</v>
      </c>
    </row>
    <row r="2362" spans="1:6" ht="15" x14ac:dyDescent="0.25">
      <c r="A2362" s="5" t="s">
        <v>84</v>
      </c>
      <c r="B2362" s="12" t="s">
        <v>171</v>
      </c>
      <c r="C2362" s="9" t="s">
        <v>66</v>
      </c>
      <c r="D2362" s="9" t="str">
        <f t="shared" si="36"/>
        <v>Jamaica-The Americas2005</v>
      </c>
      <c r="E2362" s="11">
        <v>1783000000</v>
      </c>
      <c r="F2362" s="11">
        <v>290000000</v>
      </c>
    </row>
    <row r="2363" spans="1:6" ht="15" x14ac:dyDescent="0.25">
      <c r="A2363" s="5" t="s">
        <v>84</v>
      </c>
      <c r="B2363" s="12" t="s">
        <v>255</v>
      </c>
      <c r="C2363" s="9" t="s">
        <v>66</v>
      </c>
      <c r="D2363" s="9" t="str">
        <f t="shared" si="36"/>
        <v>St. Vincent and the Grenadines-The Americas2005</v>
      </c>
      <c r="E2363" s="11">
        <v>104000000</v>
      </c>
      <c r="F2363" s="11">
        <v>15000000</v>
      </c>
    </row>
    <row r="2364" spans="1:6" ht="15" x14ac:dyDescent="0.25">
      <c r="A2364" s="5" t="s">
        <v>84</v>
      </c>
      <c r="B2364" s="12" t="s">
        <v>85</v>
      </c>
      <c r="C2364" s="9" t="s">
        <v>66</v>
      </c>
      <c r="D2364" s="9" t="str">
        <f t="shared" si="36"/>
        <v>Argentina-The Americas2005</v>
      </c>
      <c r="E2364" s="11">
        <v>3209000000</v>
      </c>
      <c r="F2364" s="11">
        <v>3554000000</v>
      </c>
    </row>
    <row r="2365" spans="1:6" ht="15" x14ac:dyDescent="0.25">
      <c r="A2365" s="5" t="s">
        <v>84</v>
      </c>
      <c r="B2365" s="12" t="s">
        <v>254</v>
      </c>
      <c r="C2365" s="9" t="s">
        <v>66</v>
      </c>
      <c r="D2365" s="9" t="str">
        <f t="shared" si="36"/>
        <v>St. Martin (French part)-The Americas2005</v>
      </c>
      <c r="E2365" s="8"/>
      <c r="F2365" s="8"/>
    </row>
    <row r="2366" spans="1:6" ht="15" x14ac:dyDescent="0.25">
      <c r="A2366" s="5" t="s">
        <v>84</v>
      </c>
      <c r="B2366" s="12" t="s">
        <v>152</v>
      </c>
      <c r="C2366" s="9" t="s">
        <v>66</v>
      </c>
      <c r="D2366" s="9" t="str">
        <f t="shared" si="36"/>
        <v>Grenada-The Americas2005</v>
      </c>
      <c r="E2366" s="11">
        <v>71000000</v>
      </c>
      <c r="F2366" s="11">
        <v>10000000</v>
      </c>
    </row>
    <row r="2367" spans="1:6" ht="15" x14ac:dyDescent="0.25">
      <c r="A2367" s="5" t="s">
        <v>84</v>
      </c>
      <c r="B2367" s="12" t="s">
        <v>83</v>
      </c>
      <c r="C2367" s="9" t="s">
        <v>66</v>
      </c>
      <c r="D2367" s="9" t="str">
        <f t="shared" si="36"/>
        <v>Antigua and Barbuda-The Americas2005</v>
      </c>
      <c r="E2367" s="11">
        <v>309000000</v>
      </c>
      <c r="F2367" s="11">
        <v>40000000</v>
      </c>
    </row>
    <row r="2368" spans="1:6" ht="15" x14ac:dyDescent="0.25">
      <c r="A2368" s="5" t="s">
        <v>84</v>
      </c>
      <c r="B2368" s="12" t="s">
        <v>257</v>
      </c>
      <c r="C2368" s="9" t="s">
        <v>66</v>
      </c>
      <c r="D2368" s="9" t="str">
        <f t="shared" si="36"/>
        <v>Suriname-The Americas2005</v>
      </c>
      <c r="E2368" s="11">
        <v>96000000</v>
      </c>
      <c r="F2368" s="11">
        <v>94000000</v>
      </c>
    </row>
    <row r="2369" spans="1:6" ht="15" x14ac:dyDescent="0.25">
      <c r="A2369" s="5" t="s">
        <v>84</v>
      </c>
      <c r="B2369" s="12" t="s">
        <v>135</v>
      </c>
      <c r="C2369" s="9" t="s">
        <v>66</v>
      </c>
      <c r="D2369" s="9" t="str">
        <f t="shared" si="36"/>
        <v>El Salvador-The Americas2005</v>
      </c>
      <c r="E2369" s="11">
        <v>656000000</v>
      </c>
      <c r="F2369" s="11">
        <v>288000000</v>
      </c>
    </row>
    <row r="2370" spans="1:6" ht="15" x14ac:dyDescent="0.25">
      <c r="A2370" s="5" t="s">
        <v>84</v>
      </c>
      <c r="B2370" s="12" t="s">
        <v>118</v>
      </c>
      <c r="C2370" s="9" t="s">
        <v>66</v>
      </c>
      <c r="D2370" s="9" t="str">
        <f t="shared" si="36"/>
        <v>Colombia-The Americas2005</v>
      </c>
      <c r="E2370" s="11">
        <v>1574000000</v>
      </c>
      <c r="F2370" s="11">
        <v>1565000000</v>
      </c>
    </row>
    <row r="2371" spans="1:6" ht="15" x14ac:dyDescent="0.25">
      <c r="A2371" s="5" t="s">
        <v>84</v>
      </c>
      <c r="B2371" s="12" t="s">
        <v>157</v>
      </c>
      <c r="C2371" s="9" t="s">
        <v>66</v>
      </c>
      <c r="D2371" s="9" t="str">
        <f t="shared" ref="D2371:D2434" si="37">CONCATENATE(B2371,C2371)</f>
        <v>Guyana-The Americas2005</v>
      </c>
      <c r="E2371" s="11">
        <v>35000000</v>
      </c>
      <c r="F2371" s="11">
        <v>40000000</v>
      </c>
    </row>
    <row r="2372" spans="1:6" ht="15" x14ac:dyDescent="0.25">
      <c r="A2372" s="5" t="s">
        <v>84</v>
      </c>
      <c r="B2372" s="12" t="s">
        <v>224</v>
      </c>
      <c r="C2372" s="9" t="s">
        <v>66</v>
      </c>
      <c r="D2372" s="9" t="str">
        <f t="shared" si="37"/>
        <v>Peru-The Americas2005</v>
      </c>
      <c r="E2372" s="11">
        <v>1438000000</v>
      </c>
      <c r="F2372" s="11">
        <v>970000000</v>
      </c>
    </row>
    <row r="2373" spans="1:6" ht="15" x14ac:dyDescent="0.25">
      <c r="A2373" s="5" t="s">
        <v>84</v>
      </c>
      <c r="B2373" s="12" t="s">
        <v>281</v>
      </c>
      <c r="C2373" s="9" t="s">
        <v>66</v>
      </c>
      <c r="D2373" s="9" t="str">
        <f t="shared" si="37"/>
        <v>Venezuela-The Americas2005</v>
      </c>
      <c r="E2373" s="11">
        <v>722000000</v>
      </c>
      <c r="F2373" s="11">
        <v>1843000000</v>
      </c>
    </row>
    <row r="2374" spans="1:6" ht="15" x14ac:dyDescent="0.25">
      <c r="A2374" s="5" t="s">
        <v>84</v>
      </c>
      <c r="B2374" s="12" t="s">
        <v>199</v>
      </c>
      <c r="C2374" s="9" t="s">
        <v>66</v>
      </c>
      <c r="D2374" s="9" t="str">
        <f t="shared" si="37"/>
        <v>Mexico-The Americas2005</v>
      </c>
      <c r="E2374" s="11">
        <v>12801000000</v>
      </c>
      <c r="F2374" s="11">
        <v>8951000000</v>
      </c>
    </row>
    <row r="2375" spans="1:6" ht="15" x14ac:dyDescent="0.25">
      <c r="A2375" s="5" t="s">
        <v>84</v>
      </c>
      <c r="B2375" s="12" t="s">
        <v>221</v>
      </c>
      <c r="C2375" s="9" t="s">
        <v>66</v>
      </c>
      <c r="D2375" s="9" t="str">
        <f t="shared" si="37"/>
        <v>Panama-The Americas2005</v>
      </c>
      <c r="E2375" s="11">
        <v>1108000000</v>
      </c>
      <c r="F2375" s="11">
        <v>388000000</v>
      </c>
    </row>
    <row r="2376" spans="1:6" ht="15" x14ac:dyDescent="0.25">
      <c r="A2376" s="5" t="s">
        <v>84</v>
      </c>
      <c r="B2376" s="12" t="s">
        <v>132</v>
      </c>
      <c r="C2376" s="9" t="s">
        <v>66</v>
      </c>
      <c r="D2376" s="9" t="str">
        <f t="shared" si="37"/>
        <v>Dominican Republic-The Americas2005</v>
      </c>
      <c r="E2376" s="11">
        <v>3518000000</v>
      </c>
      <c r="F2376" s="11">
        <v>511000000</v>
      </c>
    </row>
    <row r="2377" spans="1:6" ht="15" x14ac:dyDescent="0.25">
      <c r="A2377" s="5" t="s">
        <v>84</v>
      </c>
      <c r="B2377" s="12" t="s">
        <v>133</v>
      </c>
      <c r="C2377" s="9" t="s">
        <v>66</v>
      </c>
      <c r="D2377" s="9" t="str">
        <f t="shared" si="37"/>
        <v>Ecuador-The Americas2005</v>
      </c>
      <c r="E2377" s="11">
        <v>488000000</v>
      </c>
      <c r="F2377" s="11">
        <v>644000000</v>
      </c>
    </row>
    <row r="2378" spans="1:6" ht="15" x14ac:dyDescent="0.25">
      <c r="A2378" s="5" t="s">
        <v>84</v>
      </c>
      <c r="B2378" s="12" t="s">
        <v>213</v>
      </c>
      <c r="C2378" s="9" t="s">
        <v>66</v>
      </c>
      <c r="D2378" s="9" t="str">
        <f t="shared" si="37"/>
        <v>Nicaragua-The Americas2005</v>
      </c>
      <c r="E2378" s="11">
        <v>206000000</v>
      </c>
      <c r="F2378" s="11">
        <v>162000000</v>
      </c>
    </row>
    <row r="2379" spans="1:6" ht="15" x14ac:dyDescent="0.25">
      <c r="A2379" s="5" t="s">
        <v>84</v>
      </c>
      <c r="B2379" s="12" t="s">
        <v>223</v>
      </c>
      <c r="C2379" s="9" t="s">
        <v>66</v>
      </c>
      <c r="D2379" s="9" t="str">
        <f t="shared" si="37"/>
        <v>Paraguay-The Americas2005</v>
      </c>
      <c r="E2379" s="11">
        <v>96000000</v>
      </c>
      <c r="F2379" s="11">
        <v>130000000</v>
      </c>
    </row>
    <row r="2380" spans="1:6" ht="15" x14ac:dyDescent="0.25">
      <c r="A2380" s="5" t="s">
        <v>84</v>
      </c>
      <c r="B2380" s="12" t="s">
        <v>98</v>
      </c>
      <c r="C2380" s="9" t="s">
        <v>66</v>
      </c>
      <c r="D2380" s="9" t="str">
        <f t="shared" si="37"/>
        <v>Belize-The Americas2005</v>
      </c>
      <c r="E2380" s="11">
        <v>214000000</v>
      </c>
      <c r="F2380" s="11">
        <v>45000000</v>
      </c>
    </row>
    <row r="2381" spans="1:6" ht="15" x14ac:dyDescent="0.25">
      <c r="A2381" s="5" t="s">
        <v>84</v>
      </c>
      <c r="B2381" s="12" t="s">
        <v>158</v>
      </c>
      <c r="C2381" s="9" t="s">
        <v>66</v>
      </c>
      <c r="D2381" s="9" t="str">
        <f t="shared" si="37"/>
        <v>Haiti-The Americas2005</v>
      </c>
      <c r="E2381" s="11">
        <v>80000000</v>
      </c>
      <c r="F2381" s="11">
        <v>174000000</v>
      </c>
    </row>
    <row r="2382" spans="1:6" ht="15" x14ac:dyDescent="0.25">
      <c r="A2382" s="5" t="s">
        <v>84</v>
      </c>
      <c r="B2382" s="12" t="s">
        <v>102</v>
      </c>
      <c r="C2382" s="9" t="s">
        <v>66</v>
      </c>
      <c r="D2382" s="9" t="str">
        <f t="shared" si="37"/>
        <v>Bolivia-The Americas2005</v>
      </c>
      <c r="E2382" s="11">
        <v>345000000</v>
      </c>
      <c r="F2382" s="11">
        <v>257000000</v>
      </c>
    </row>
    <row r="2383" spans="1:6" ht="15" x14ac:dyDescent="0.25">
      <c r="A2383" s="5" t="s">
        <v>84</v>
      </c>
      <c r="B2383" s="12" t="s">
        <v>159</v>
      </c>
      <c r="C2383" s="9" t="s">
        <v>66</v>
      </c>
      <c r="D2383" s="9" t="str">
        <f t="shared" si="37"/>
        <v>Honduras-The Americas2005</v>
      </c>
      <c r="E2383" s="11">
        <v>465000000</v>
      </c>
      <c r="F2383" s="11">
        <v>321000000</v>
      </c>
    </row>
    <row r="2384" spans="1:6" ht="15" x14ac:dyDescent="0.25">
      <c r="A2384" s="5" t="s">
        <v>84</v>
      </c>
      <c r="B2384" s="12" t="s">
        <v>154</v>
      </c>
      <c r="C2384" s="9" t="s">
        <v>66</v>
      </c>
      <c r="D2384" s="9" t="str">
        <f t="shared" si="37"/>
        <v>Guatemala-The Americas2005</v>
      </c>
      <c r="E2384" s="11">
        <v>791000000</v>
      </c>
      <c r="F2384" s="11">
        <v>532000000</v>
      </c>
    </row>
    <row r="2385" spans="1:6" ht="15" x14ac:dyDescent="0.25">
      <c r="A2385" s="5" t="s">
        <v>84</v>
      </c>
      <c r="B2385" s="12" t="s">
        <v>113</v>
      </c>
      <c r="C2385" s="9" t="s">
        <v>67</v>
      </c>
      <c r="D2385" s="9" t="str">
        <f t="shared" si="37"/>
        <v>Cayman Islands-The Americas2006</v>
      </c>
      <c r="E2385" s="11">
        <v>509000000</v>
      </c>
      <c r="F2385" s="11">
        <v>164000000</v>
      </c>
    </row>
    <row r="2386" spans="1:6" ht="15" x14ac:dyDescent="0.25">
      <c r="A2386" s="5" t="s">
        <v>84</v>
      </c>
      <c r="B2386" s="12" t="s">
        <v>242</v>
      </c>
      <c r="C2386" s="9" t="s">
        <v>67</v>
      </c>
      <c r="D2386" s="9" t="str">
        <f t="shared" si="37"/>
        <v>Sint Maarten (Dutch part)-The Americas2006</v>
      </c>
      <c r="E2386" s="11">
        <v>651000000</v>
      </c>
      <c r="F2386" s="11">
        <v>86000000</v>
      </c>
    </row>
    <row r="2387" spans="1:6" ht="15" x14ac:dyDescent="0.25">
      <c r="A2387" s="5" t="s">
        <v>84</v>
      </c>
      <c r="B2387" s="12" t="s">
        <v>272</v>
      </c>
      <c r="C2387" s="9" t="s">
        <v>67</v>
      </c>
      <c r="D2387" s="9" t="str">
        <f t="shared" si="37"/>
        <v>Turks and Caicos Islands-The Americas2006</v>
      </c>
      <c r="E2387" s="8"/>
      <c r="F2387" s="8"/>
    </row>
    <row r="2388" spans="1:6" ht="15" x14ac:dyDescent="0.25">
      <c r="A2388" s="5" t="s">
        <v>84</v>
      </c>
      <c r="B2388" s="12" t="s">
        <v>252</v>
      </c>
      <c r="C2388" s="9" t="s">
        <v>67</v>
      </c>
      <c r="D2388" s="9" t="str">
        <f t="shared" si="37"/>
        <v>St. Kitts and Nevis-The Americas2006</v>
      </c>
      <c r="E2388" s="11">
        <v>132000000</v>
      </c>
      <c r="F2388" s="11">
        <v>14000000</v>
      </c>
    </row>
    <row r="2389" spans="1:6" ht="15" x14ac:dyDescent="0.25">
      <c r="A2389" s="5" t="s">
        <v>84</v>
      </c>
      <c r="B2389" s="12" t="s">
        <v>125</v>
      </c>
      <c r="C2389" s="9" t="s">
        <v>67</v>
      </c>
      <c r="D2389" s="9" t="str">
        <f t="shared" si="37"/>
        <v>Cuba-The Americas2006</v>
      </c>
      <c r="E2389" s="11">
        <v>2414000000</v>
      </c>
      <c r="F2389" s="8"/>
    </row>
    <row r="2390" spans="1:6" ht="15" x14ac:dyDescent="0.25">
      <c r="A2390" s="5" t="s">
        <v>84</v>
      </c>
      <c r="B2390" s="12" t="s">
        <v>112</v>
      </c>
      <c r="C2390" s="9" t="s">
        <v>67</v>
      </c>
      <c r="D2390" s="9" t="str">
        <f t="shared" si="37"/>
        <v>Canada-The Americas2006</v>
      </c>
      <c r="E2390" s="11">
        <v>16837000000</v>
      </c>
      <c r="F2390" s="11">
        <v>26067000000</v>
      </c>
    </row>
    <row r="2391" spans="1:6" ht="15" x14ac:dyDescent="0.25">
      <c r="A2391" s="5" t="s">
        <v>84</v>
      </c>
      <c r="B2391" s="12" t="s">
        <v>87</v>
      </c>
      <c r="C2391" s="9" t="s">
        <v>67</v>
      </c>
      <c r="D2391" s="9" t="str">
        <f t="shared" si="37"/>
        <v>Aruba-The Americas2006</v>
      </c>
      <c r="E2391" s="11">
        <v>1064000000</v>
      </c>
      <c r="F2391" s="11">
        <v>241000000</v>
      </c>
    </row>
    <row r="2392" spans="1:6" ht="15" x14ac:dyDescent="0.25">
      <c r="A2392" s="5" t="s">
        <v>84</v>
      </c>
      <c r="B2392" s="12" t="s">
        <v>228</v>
      </c>
      <c r="C2392" s="9" t="s">
        <v>67</v>
      </c>
      <c r="D2392" s="9" t="str">
        <f t="shared" si="37"/>
        <v>Puerto Rico-The Americas2006</v>
      </c>
      <c r="E2392" s="11">
        <v>3369000000</v>
      </c>
      <c r="F2392" s="11">
        <v>1752000000</v>
      </c>
    </row>
    <row r="2393" spans="1:6" ht="15" x14ac:dyDescent="0.25">
      <c r="A2393" s="5" t="s">
        <v>84</v>
      </c>
      <c r="B2393" s="12" t="s">
        <v>95</v>
      </c>
      <c r="C2393" s="9" t="s">
        <v>67</v>
      </c>
      <c r="D2393" s="9" t="str">
        <f t="shared" si="37"/>
        <v>Barbados-The Americas2006</v>
      </c>
      <c r="E2393" s="11">
        <v>1235000000</v>
      </c>
      <c r="F2393" s="11">
        <v>284000000</v>
      </c>
    </row>
    <row r="2394" spans="1:6" ht="15" x14ac:dyDescent="0.25">
      <c r="A2394" s="5" t="s">
        <v>84</v>
      </c>
      <c r="B2394" s="12" t="s">
        <v>100</v>
      </c>
      <c r="C2394" s="9" t="s">
        <v>67</v>
      </c>
      <c r="D2394" s="9" t="str">
        <f t="shared" si="37"/>
        <v>Bermuda-The Americas2006</v>
      </c>
      <c r="E2394" s="11">
        <v>495000000</v>
      </c>
      <c r="F2394" s="11">
        <v>394000000</v>
      </c>
    </row>
    <row r="2395" spans="1:6" ht="15" x14ac:dyDescent="0.25">
      <c r="A2395" s="5" t="s">
        <v>84</v>
      </c>
      <c r="B2395" s="12" t="s">
        <v>126</v>
      </c>
      <c r="C2395" s="9" t="s">
        <v>67</v>
      </c>
      <c r="D2395" s="9" t="str">
        <f t="shared" si="37"/>
        <v>Curacao-The Americas2006</v>
      </c>
      <c r="E2395" s="11">
        <v>277000000</v>
      </c>
      <c r="F2395" s="11">
        <v>191000000</v>
      </c>
    </row>
    <row r="2396" spans="1:6" ht="15" x14ac:dyDescent="0.25">
      <c r="A2396" s="5" t="s">
        <v>84</v>
      </c>
      <c r="B2396" s="12" t="s">
        <v>277</v>
      </c>
      <c r="C2396" s="9" t="s">
        <v>67</v>
      </c>
      <c r="D2396" s="9" t="str">
        <f t="shared" si="37"/>
        <v>United States-The Americas2006</v>
      </c>
      <c r="E2396" s="13">
        <v>133000000000</v>
      </c>
      <c r="F2396" s="8"/>
    </row>
    <row r="2397" spans="1:6" ht="15" x14ac:dyDescent="0.25">
      <c r="A2397" s="5" t="s">
        <v>84</v>
      </c>
      <c r="B2397" s="12" t="s">
        <v>131</v>
      </c>
      <c r="C2397" s="9" t="s">
        <v>67</v>
      </c>
      <c r="D2397" s="9" t="str">
        <f t="shared" si="37"/>
        <v>Dominica-The Americas2006</v>
      </c>
      <c r="E2397" s="11">
        <v>72000000</v>
      </c>
      <c r="F2397" s="11">
        <v>10000000</v>
      </c>
    </row>
    <row r="2398" spans="1:6" ht="15" x14ac:dyDescent="0.25">
      <c r="A2398" s="5" t="s">
        <v>84</v>
      </c>
      <c r="B2398" s="12" t="s">
        <v>268</v>
      </c>
      <c r="C2398" s="9" t="s">
        <v>67</v>
      </c>
      <c r="D2398" s="9" t="str">
        <f t="shared" si="37"/>
        <v>Trinidad and Tobago-The Americas2006</v>
      </c>
      <c r="E2398" s="11">
        <v>517000000</v>
      </c>
      <c r="F2398" s="11">
        <v>146000000</v>
      </c>
    </row>
    <row r="2399" spans="1:6" ht="15" x14ac:dyDescent="0.25">
      <c r="A2399" s="5" t="s">
        <v>84</v>
      </c>
      <c r="B2399" s="12" t="s">
        <v>151</v>
      </c>
      <c r="C2399" s="9" t="s">
        <v>67</v>
      </c>
      <c r="D2399" s="9" t="str">
        <f t="shared" si="37"/>
        <v>Greenland-The Americas2006</v>
      </c>
      <c r="E2399" s="8"/>
      <c r="F2399" s="8"/>
    </row>
    <row r="2400" spans="1:6" ht="15" x14ac:dyDescent="0.25">
      <c r="A2400" s="5" t="s">
        <v>84</v>
      </c>
      <c r="B2400" s="12" t="s">
        <v>91</v>
      </c>
      <c r="C2400" s="9" t="s">
        <v>67</v>
      </c>
      <c r="D2400" s="9" t="str">
        <f t="shared" si="37"/>
        <v>Bahamas, The-The Americas2006</v>
      </c>
      <c r="E2400" s="11">
        <v>2066000000</v>
      </c>
      <c r="F2400" s="11">
        <v>541000000</v>
      </c>
    </row>
    <row r="2401" spans="1:6" ht="15" x14ac:dyDescent="0.25">
      <c r="A2401" s="5" t="s">
        <v>84</v>
      </c>
      <c r="B2401" s="12" t="s">
        <v>278</v>
      </c>
      <c r="C2401" s="9" t="s">
        <v>67</v>
      </c>
      <c r="D2401" s="9" t="str">
        <f t="shared" si="37"/>
        <v>Uruguay-The Americas2006</v>
      </c>
      <c r="E2401" s="11">
        <v>711000000</v>
      </c>
      <c r="F2401" s="11">
        <v>305000000</v>
      </c>
    </row>
    <row r="2402" spans="1:6" ht="15" x14ac:dyDescent="0.25">
      <c r="A2402" s="5" t="s">
        <v>84</v>
      </c>
      <c r="B2402" s="12" t="s">
        <v>116</v>
      </c>
      <c r="C2402" s="9" t="s">
        <v>67</v>
      </c>
      <c r="D2402" s="9" t="str">
        <f t="shared" si="37"/>
        <v>Chile-The Americas2006</v>
      </c>
      <c r="E2402" s="11">
        <v>1891000000</v>
      </c>
      <c r="F2402" s="11">
        <v>1573000000</v>
      </c>
    </row>
    <row r="2403" spans="1:6" ht="15" x14ac:dyDescent="0.25">
      <c r="A2403" s="5" t="s">
        <v>84</v>
      </c>
      <c r="B2403" s="12" t="s">
        <v>171</v>
      </c>
      <c r="C2403" s="9" t="s">
        <v>67</v>
      </c>
      <c r="D2403" s="9" t="str">
        <f t="shared" si="37"/>
        <v>Jamaica-The Americas2006</v>
      </c>
      <c r="E2403" s="11">
        <v>2094000000</v>
      </c>
      <c r="F2403" s="11">
        <v>315000000</v>
      </c>
    </row>
    <row r="2404" spans="1:6" ht="15" x14ac:dyDescent="0.25">
      <c r="A2404" s="5" t="s">
        <v>84</v>
      </c>
      <c r="B2404" s="12" t="s">
        <v>105</v>
      </c>
      <c r="C2404" s="9" t="s">
        <v>67</v>
      </c>
      <c r="D2404" s="9" t="str">
        <f t="shared" si="37"/>
        <v>Brazil-The Americas2006</v>
      </c>
      <c r="E2404" s="11">
        <v>4577000000</v>
      </c>
      <c r="F2404" s="11">
        <v>7501000000</v>
      </c>
    </row>
    <row r="2405" spans="1:6" ht="15" x14ac:dyDescent="0.25">
      <c r="A2405" s="5" t="s">
        <v>84</v>
      </c>
      <c r="B2405" s="12" t="s">
        <v>253</v>
      </c>
      <c r="C2405" s="9" t="s">
        <v>67</v>
      </c>
      <c r="D2405" s="9" t="str">
        <f t="shared" si="37"/>
        <v>St. Lucia-The Americas2006</v>
      </c>
      <c r="E2405" s="11">
        <v>294000000</v>
      </c>
      <c r="F2405" s="11">
        <v>39000000</v>
      </c>
    </row>
    <row r="2406" spans="1:6" ht="15" x14ac:dyDescent="0.25">
      <c r="A2406" s="5" t="s">
        <v>84</v>
      </c>
      <c r="B2406" s="12" t="s">
        <v>122</v>
      </c>
      <c r="C2406" s="9" t="s">
        <v>67</v>
      </c>
      <c r="D2406" s="9" t="str">
        <f t="shared" si="37"/>
        <v>Costa Rica-The Americas2006</v>
      </c>
      <c r="E2406" s="11">
        <v>1865000000</v>
      </c>
      <c r="F2406" s="11">
        <v>577000000</v>
      </c>
    </row>
    <row r="2407" spans="1:6" ht="15" x14ac:dyDescent="0.25">
      <c r="A2407" s="5" t="s">
        <v>84</v>
      </c>
      <c r="B2407" s="12" t="s">
        <v>255</v>
      </c>
      <c r="C2407" s="9" t="s">
        <v>67</v>
      </c>
      <c r="D2407" s="9" t="str">
        <f t="shared" si="37"/>
        <v>St. Vincent and the Grenadines-The Americas2006</v>
      </c>
      <c r="E2407" s="11">
        <v>113000000</v>
      </c>
      <c r="F2407" s="11">
        <v>16000000</v>
      </c>
    </row>
    <row r="2408" spans="1:6" ht="15" x14ac:dyDescent="0.25">
      <c r="A2408" s="5" t="s">
        <v>84</v>
      </c>
      <c r="B2408" s="12" t="s">
        <v>85</v>
      </c>
      <c r="C2408" s="9" t="s">
        <v>67</v>
      </c>
      <c r="D2408" s="9" t="str">
        <f t="shared" si="37"/>
        <v>Argentina-The Americas2006</v>
      </c>
      <c r="E2408" s="11">
        <v>3899000000</v>
      </c>
      <c r="F2408" s="11">
        <v>4038000000</v>
      </c>
    </row>
    <row r="2409" spans="1:6" ht="15" x14ac:dyDescent="0.25">
      <c r="A2409" s="5" t="s">
        <v>84</v>
      </c>
      <c r="B2409" s="12" t="s">
        <v>83</v>
      </c>
      <c r="C2409" s="9" t="s">
        <v>67</v>
      </c>
      <c r="D2409" s="9" t="str">
        <f t="shared" si="37"/>
        <v>Antigua and Barbuda-The Americas2006</v>
      </c>
      <c r="E2409" s="11">
        <v>327000000</v>
      </c>
      <c r="F2409" s="11">
        <v>45000000</v>
      </c>
    </row>
    <row r="2410" spans="1:6" ht="15" x14ac:dyDescent="0.25">
      <c r="A2410" s="5" t="s">
        <v>84</v>
      </c>
      <c r="B2410" s="12" t="s">
        <v>254</v>
      </c>
      <c r="C2410" s="9" t="s">
        <v>67</v>
      </c>
      <c r="D2410" s="9" t="str">
        <f t="shared" si="37"/>
        <v>St. Martin (French part)-The Americas2006</v>
      </c>
      <c r="E2410" s="8"/>
      <c r="F2410" s="8"/>
    </row>
    <row r="2411" spans="1:6" ht="15" x14ac:dyDescent="0.25">
      <c r="A2411" s="5" t="s">
        <v>84</v>
      </c>
      <c r="B2411" s="12" t="s">
        <v>152</v>
      </c>
      <c r="C2411" s="9" t="s">
        <v>67</v>
      </c>
      <c r="D2411" s="9" t="str">
        <f t="shared" si="37"/>
        <v>Grenada-The Americas2006</v>
      </c>
      <c r="E2411" s="11">
        <v>94000000</v>
      </c>
      <c r="F2411" s="11">
        <v>16000000</v>
      </c>
    </row>
    <row r="2412" spans="1:6" ht="15" x14ac:dyDescent="0.25">
      <c r="A2412" s="5" t="s">
        <v>84</v>
      </c>
      <c r="B2412" s="12" t="s">
        <v>257</v>
      </c>
      <c r="C2412" s="9" t="s">
        <v>67</v>
      </c>
      <c r="D2412" s="9" t="str">
        <f t="shared" si="37"/>
        <v>Suriname-The Americas2006</v>
      </c>
      <c r="E2412" s="11">
        <v>109000000</v>
      </c>
      <c r="F2412" s="11">
        <v>33000000</v>
      </c>
    </row>
    <row r="2413" spans="1:6" ht="15" x14ac:dyDescent="0.25">
      <c r="A2413" s="5" t="s">
        <v>84</v>
      </c>
      <c r="B2413" s="12" t="s">
        <v>135</v>
      </c>
      <c r="C2413" s="9" t="s">
        <v>67</v>
      </c>
      <c r="D2413" s="9" t="str">
        <f t="shared" si="37"/>
        <v>El Salvador-The Americas2006</v>
      </c>
      <c r="E2413" s="11">
        <v>686000000</v>
      </c>
      <c r="F2413" s="11">
        <v>307000000</v>
      </c>
    </row>
    <row r="2414" spans="1:6" ht="15" x14ac:dyDescent="0.25">
      <c r="A2414" s="5" t="s">
        <v>84</v>
      </c>
      <c r="B2414" s="12" t="s">
        <v>118</v>
      </c>
      <c r="C2414" s="9" t="s">
        <v>67</v>
      </c>
      <c r="D2414" s="9" t="str">
        <f t="shared" si="37"/>
        <v>Colombia-The Americas2006</v>
      </c>
      <c r="E2414" s="11">
        <v>2009000000</v>
      </c>
      <c r="F2414" s="11">
        <v>1799000000</v>
      </c>
    </row>
    <row r="2415" spans="1:6" ht="15" x14ac:dyDescent="0.25">
      <c r="A2415" s="5" t="s">
        <v>84</v>
      </c>
      <c r="B2415" s="12" t="s">
        <v>199</v>
      </c>
      <c r="C2415" s="9" t="s">
        <v>67</v>
      </c>
      <c r="D2415" s="9" t="str">
        <f t="shared" si="37"/>
        <v>Mexico-The Americas2006</v>
      </c>
      <c r="E2415" s="11">
        <v>13329000000</v>
      </c>
      <c r="F2415" s="11">
        <v>9387000000</v>
      </c>
    </row>
    <row r="2416" spans="1:6" ht="15" x14ac:dyDescent="0.25">
      <c r="A2416" s="5" t="s">
        <v>84</v>
      </c>
      <c r="B2416" s="12" t="s">
        <v>157</v>
      </c>
      <c r="C2416" s="9" t="s">
        <v>67</v>
      </c>
      <c r="D2416" s="9" t="str">
        <f t="shared" si="37"/>
        <v>Guyana-The Americas2006</v>
      </c>
      <c r="E2416" s="11">
        <v>37000000</v>
      </c>
      <c r="F2416" s="11">
        <v>49000000</v>
      </c>
    </row>
    <row r="2417" spans="1:6" ht="15" x14ac:dyDescent="0.25">
      <c r="A2417" s="5" t="s">
        <v>84</v>
      </c>
      <c r="B2417" s="12" t="s">
        <v>224</v>
      </c>
      <c r="C2417" s="9" t="s">
        <v>67</v>
      </c>
      <c r="D2417" s="9" t="str">
        <f t="shared" si="37"/>
        <v>Peru-The Americas2006</v>
      </c>
      <c r="E2417" s="11">
        <v>1775000000</v>
      </c>
      <c r="F2417" s="11">
        <v>1047000000</v>
      </c>
    </row>
    <row r="2418" spans="1:6" ht="15" x14ac:dyDescent="0.25">
      <c r="A2418" s="5" t="s">
        <v>84</v>
      </c>
      <c r="B2418" s="12" t="s">
        <v>281</v>
      </c>
      <c r="C2418" s="9" t="s">
        <v>67</v>
      </c>
      <c r="D2418" s="9" t="str">
        <f t="shared" si="37"/>
        <v>Venezuela-The Americas2006</v>
      </c>
      <c r="E2418" s="11">
        <v>843000000</v>
      </c>
      <c r="F2418" s="11">
        <v>1807000000</v>
      </c>
    </row>
    <row r="2419" spans="1:6" ht="15" x14ac:dyDescent="0.25">
      <c r="A2419" s="5" t="s">
        <v>84</v>
      </c>
      <c r="B2419" s="12" t="s">
        <v>221</v>
      </c>
      <c r="C2419" s="9" t="s">
        <v>67</v>
      </c>
      <c r="D2419" s="9" t="str">
        <f t="shared" si="37"/>
        <v>Panama-The Americas2006</v>
      </c>
      <c r="E2419" s="11">
        <v>1425000000</v>
      </c>
      <c r="F2419" s="11">
        <v>403000000</v>
      </c>
    </row>
    <row r="2420" spans="1:6" ht="15" x14ac:dyDescent="0.25">
      <c r="A2420" s="5" t="s">
        <v>84</v>
      </c>
      <c r="B2420" s="12" t="s">
        <v>132</v>
      </c>
      <c r="C2420" s="9" t="s">
        <v>67</v>
      </c>
      <c r="D2420" s="9" t="str">
        <f t="shared" si="37"/>
        <v>Dominican Republic-The Americas2006</v>
      </c>
      <c r="E2420" s="11">
        <v>3917000000</v>
      </c>
      <c r="F2420" s="11">
        <v>495000000</v>
      </c>
    </row>
    <row r="2421" spans="1:6" ht="15" x14ac:dyDescent="0.25">
      <c r="A2421" s="5" t="s">
        <v>84</v>
      </c>
      <c r="B2421" s="12" t="s">
        <v>133</v>
      </c>
      <c r="C2421" s="9" t="s">
        <v>67</v>
      </c>
      <c r="D2421" s="9" t="str">
        <f t="shared" si="37"/>
        <v>Ecuador-The Americas2006</v>
      </c>
      <c r="E2421" s="11">
        <v>492000000</v>
      </c>
      <c r="F2421" s="11">
        <v>706000000</v>
      </c>
    </row>
    <row r="2422" spans="1:6" ht="15" x14ac:dyDescent="0.25">
      <c r="A2422" s="5" t="s">
        <v>84</v>
      </c>
      <c r="B2422" s="12" t="s">
        <v>223</v>
      </c>
      <c r="C2422" s="9" t="s">
        <v>67</v>
      </c>
      <c r="D2422" s="9" t="str">
        <f t="shared" si="37"/>
        <v>Paraguay-The Americas2006</v>
      </c>
      <c r="E2422" s="11">
        <v>112000000</v>
      </c>
      <c r="F2422" s="11">
        <v>144000000</v>
      </c>
    </row>
    <row r="2423" spans="1:6" ht="15" x14ac:dyDescent="0.25">
      <c r="A2423" s="5" t="s">
        <v>84</v>
      </c>
      <c r="B2423" s="12" t="s">
        <v>213</v>
      </c>
      <c r="C2423" s="9" t="s">
        <v>67</v>
      </c>
      <c r="D2423" s="9" t="str">
        <f t="shared" si="37"/>
        <v>Nicaragua-The Americas2006</v>
      </c>
      <c r="E2423" s="11">
        <v>231000000</v>
      </c>
      <c r="F2423" s="11">
        <v>188000000</v>
      </c>
    </row>
    <row r="2424" spans="1:6" ht="15" x14ac:dyDescent="0.25">
      <c r="A2424" s="5" t="s">
        <v>84</v>
      </c>
      <c r="B2424" s="12" t="s">
        <v>98</v>
      </c>
      <c r="C2424" s="9" t="s">
        <v>67</v>
      </c>
      <c r="D2424" s="9" t="str">
        <f t="shared" si="37"/>
        <v>Belize-The Americas2006</v>
      </c>
      <c r="E2424" s="11">
        <v>260000000</v>
      </c>
      <c r="F2424" s="11">
        <v>43000000</v>
      </c>
    </row>
    <row r="2425" spans="1:6" ht="15" x14ac:dyDescent="0.25">
      <c r="A2425" s="5" t="s">
        <v>84</v>
      </c>
      <c r="B2425" s="12" t="s">
        <v>158</v>
      </c>
      <c r="C2425" s="9" t="s">
        <v>67</v>
      </c>
      <c r="D2425" s="9" t="str">
        <f t="shared" si="37"/>
        <v>Haiti-The Americas2006</v>
      </c>
      <c r="E2425" s="11">
        <v>126000000</v>
      </c>
      <c r="F2425" s="11">
        <v>239000000</v>
      </c>
    </row>
    <row r="2426" spans="1:6" ht="15" x14ac:dyDescent="0.25">
      <c r="A2426" s="5" t="s">
        <v>84</v>
      </c>
      <c r="B2426" s="12" t="s">
        <v>102</v>
      </c>
      <c r="C2426" s="9" t="s">
        <v>67</v>
      </c>
      <c r="D2426" s="9" t="str">
        <f t="shared" si="37"/>
        <v>Bolivia-The Americas2006</v>
      </c>
      <c r="E2426" s="11">
        <v>330000000</v>
      </c>
      <c r="F2426" s="11">
        <v>360000000</v>
      </c>
    </row>
    <row r="2427" spans="1:6" ht="15" x14ac:dyDescent="0.25">
      <c r="A2427" s="5" t="s">
        <v>84</v>
      </c>
      <c r="B2427" s="12" t="s">
        <v>159</v>
      </c>
      <c r="C2427" s="9" t="s">
        <v>67</v>
      </c>
      <c r="D2427" s="9" t="str">
        <f t="shared" si="37"/>
        <v>Honduras-The Americas2006</v>
      </c>
      <c r="E2427" s="11">
        <v>516000000</v>
      </c>
      <c r="F2427" s="11">
        <v>425000000</v>
      </c>
    </row>
    <row r="2428" spans="1:6" ht="15" x14ac:dyDescent="0.25">
      <c r="A2428" s="5" t="s">
        <v>84</v>
      </c>
      <c r="B2428" s="12" t="s">
        <v>154</v>
      </c>
      <c r="C2428" s="9" t="s">
        <v>67</v>
      </c>
      <c r="D2428" s="9" t="str">
        <f t="shared" si="37"/>
        <v>Guatemala-The Americas2006</v>
      </c>
      <c r="E2428" s="11">
        <v>919000000</v>
      </c>
      <c r="F2428" s="11">
        <v>655000000</v>
      </c>
    </row>
    <row r="2429" spans="1:6" ht="15" x14ac:dyDescent="0.25">
      <c r="A2429" s="5" t="s">
        <v>84</v>
      </c>
      <c r="B2429" s="12" t="s">
        <v>272</v>
      </c>
      <c r="C2429" s="9" t="s">
        <v>68</v>
      </c>
      <c r="D2429" s="9" t="str">
        <f t="shared" si="37"/>
        <v>Turks and Caicos Islands-The Americas2007</v>
      </c>
      <c r="E2429" s="8"/>
      <c r="F2429" s="8"/>
    </row>
    <row r="2430" spans="1:6" ht="15" x14ac:dyDescent="0.25">
      <c r="A2430" s="5" t="s">
        <v>84</v>
      </c>
      <c r="B2430" s="12" t="s">
        <v>131</v>
      </c>
      <c r="C2430" s="9" t="s">
        <v>68</v>
      </c>
      <c r="D2430" s="9" t="str">
        <f t="shared" si="37"/>
        <v>Dominica-The Americas2007</v>
      </c>
      <c r="E2430" s="11">
        <v>74000000</v>
      </c>
      <c r="F2430" s="11">
        <v>11000000</v>
      </c>
    </row>
    <row r="2431" spans="1:6" ht="15" x14ac:dyDescent="0.25">
      <c r="A2431" s="5" t="s">
        <v>84</v>
      </c>
      <c r="B2431" s="12" t="s">
        <v>252</v>
      </c>
      <c r="C2431" s="9" t="s">
        <v>68</v>
      </c>
      <c r="D2431" s="9" t="str">
        <f t="shared" si="37"/>
        <v>St. Kitts and Nevis-The Americas2007</v>
      </c>
      <c r="E2431" s="11">
        <v>125000000</v>
      </c>
      <c r="F2431" s="11">
        <v>12000000</v>
      </c>
    </row>
    <row r="2432" spans="1:6" ht="15" x14ac:dyDescent="0.25">
      <c r="A2432" s="5" t="s">
        <v>84</v>
      </c>
      <c r="B2432" s="12" t="s">
        <v>242</v>
      </c>
      <c r="C2432" s="9" t="s">
        <v>68</v>
      </c>
      <c r="D2432" s="9" t="str">
        <f t="shared" si="37"/>
        <v>Sint Maarten (Dutch part)-The Americas2007</v>
      </c>
      <c r="E2432" s="11">
        <v>665000000</v>
      </c>
      <c r="F2432" s="11">
        <v>83000000</v>
      </c>
    </row>
    <row r="2433" spans="1:6" ht="15" x14ac:dyDescent="0.25">
      <c r="A2433" s="5" t="s">
        <v>84</v>
      </c>
      <c r="B2433" s="12" t="s">
        <v>125</v>
      </c>
      <c r="C2433" s="9" t="s">
        <v>68</v>
      </c>
      <c r="D2433" s="9" t="str">
        <f t="shared" si="37"/>
        <v>Cuba-The Americas2007</v>
      </c>
      <c r="E2433" s="11">
        <v>2415000000</v>
      </c>
      <c r="F2433" s="8"/>
    </row>
    <row r="2434" spans="1:6" ht="15" x14ac:dyDescent="0.25">
      <c r="A2434" s="5" t="s">
        <v>84</v>
      </c>
      <c r="B2434" s="12" t="s">
        <v>112</v>
      </c>
      <c r="C2434" s="9" t="s">
        <v>68</v>
      </c>
      <c r="D2434" s="9" t="str">
        <f t="shared" si="37"/>
        <v>Canada-The Americas2007</v>
      </c>
      <c r="E2434" s="11">
        <v>17961000000</v>
      </c>
      <c r="F2434" s="11">
        <v>31099000000</v>
      </c>
    </row>
    <row r="2435" spans="1:6" ht="15" x14ac:dyDescent="0.25">
      <c r="A2435" s="5" t="s">
        <v>84</v>
      </c>
      <c r="B2435" s="12" t="s">
        <v>87</v>
      </c>
      <c r="C2435" s="9" t="s">
        <v>68</v>
      </c>
      <c r="D2435" s="9" t="str">
        <f t="shared" ref="D2435:D2498" si="38">CONCATENATE(B2435,C2435)</f>
        <v>Aruba-The Americas2007</v>
      </c>
      <c r="E2435" s="11">
        <v>1213000000</v>
      </c>
      <c r="F2435" s="11">
        <v>270000000</v>
      </c>
    </row>
    <row r="2436" spans="1:6" ht="15" x14ac:dyDescent="0.25">
      <c r="A2436" s="5" t="s">
        <v>84</v>
      </c>
      <c r="B2436" s="12" t="s">
        <v>228</v>
      </c>
      <c r="C2436" s="9" t="s">
        <v>68</v>
      </c>
      <c r="D2436" s="9" t="str">
        <f t="shared" si="38"/>
        <v>Puerto Rico-The Americas2007</v>
      </c>
      <c r="E2436" s="11">
        <v>3414000000</v>
      </c>
      <c r="F2436" s="11">
        <v>1743000000</v>
      </c>
    </row>
    <row r="2437" spans="1:6" ht="15" x14ac:dyDescent="0.25">
      <c r="A2437" s="5" t="s">
        <v>84</v>
      </c>
      <c r="B2437" s="12" t="s">
        <v>95</v>
      </c>
      <c r="C2437" s="9" t="s">
        <v>68</v>
      </c>
      <c r="D2437" s="9" t="str">
        <f t="shared" si="38"/>
        <v>Barbados-The Americas2007</v>
      </c>
      <c r="E2437" s="11">
        <v>1224000000</v>
      </c>
      <c r="F2437" s="11">
        <v>290000000</v>
      </c>
    </row>
    <row r="2438" spans="1:6" ht="15" x14ac:dyDescent="0.25">
      <c r="A2438" s="5" t="s">
        <v>84</v>
      </c>
      <c r="B2438" s="12" t="s">
        <v>126</v>
      </c>
      <c r="C2438" s="9" t="s">
        <v>68</v>
      </c>
      <c r="D2438" s="9" t="str">
        <f t="shared" si="38"/>
        <v>Curacao-The Americas2007</v>
      </c>
      <c r="E2438" s="11">
        <v>329000000</v>
      </c>
      <c r="F2438" s="11">
        <v>223000000</v>
      </c>
    </row>
    <row r="2439" spans="1:6" ht="15" x14ac:dyDescent="0.25">
      <c r="A2439" s="5" t="s">
        <v>84</v>
      </c>
      <c r="B2439" s="12" t="s">
        <v>100</v>
      </c>
      <c r="C2439" s="9" t="s">
        <v>68</v>
      </c>
      <c r="D2439" s="9" t="str">
        <f t="shared" si="38"/>
        <v>Bermuda-The Americas2007</v>
      </c>
      <c r="E2439" s="11">
        <v>569000000</v>
      </c>
      <c r="F2439" s="11">
        <v>453000000</v>
      </c>
    </row>
    <row r="2440" spans="1:6" ht="15" x14ac:dyDescent="0.25">
      <c r="A2440" s="5" t="s">
        <v>84</v>
      </c>
      <c r="B2440" s="12" t="s">
        <v>113</v>
      </c>
      <c r="C2440" s="9" t="s">
        <v>68</v>
      </c>
      <c r="D2440" s="9" t="str">
        <f t="shared" si="38"/>
        <v>Cayman Islands-The Americas2007</v>
      </c>
      <c r="E2440" s="11">
        <v>481000000</v>
      </c>
      <c r="F2440" s="11">
        <v>132000000</v>
      </c>
    </row>
    <row r="2441" spans="1:6" ht="15" x14ac:dyDescent="0.25">
      <c r="A2441" s="5" t="s">
        <v>84</v>
      </c>
      <c r="B2441" s="12" t="s">
        <v>277</v>
      </c>
      <c r="C2441" s="9" t="s">
        <v>68</v>
      </c>
      <c r="D2441" s="9" t="str">
        <f t="shared" si="38"/>
        <v>United States-The Americas2007</v>
      </c>
      <c r="E2441" s="13">
        <v>149000000000</v>
      </c>
      <c r="F2441" s="8"/>
    </row>
    <row r="2442" spans="1:6" ht="15" x14ac:dyDescent="0.25">
      <c r="A2442" s="5" t="s">
        <v>84</v>
      </c>
      <c r="B2442" s="12" t="s">
        <v>268</v>
      </c>
      <c r="C2442" s="9" t="s">
        <v>68</v>
      </c>
      <c r="D2442" s="9" t="str">
        <f t="shared" si="38"/>
        <v>Trinidad and Tobago-The Americas2007</v>
      </c>
      <c r="E2442" s="11">
        <v>621000000</v>
      </c>
      <c r="F2442" s="11">
        <v>155000000</v>
      </c>
    </row>
    <row r="2443" spans="1:6" ht="15" x14ac:dyDescent="0.25">
      <c r="A2443" s="5" t="s">
        <v>84</v>
      </c>
      <c r="B2443" s="12" t="s">
        <v>151</v>
      </c>
      <c r="C2443" s="9" t="s">
        <v>68</v>
      </c>
      <c r="D2443" s="9" t="str">
        <f t="shared" si="38"/>
        <v>Greenland-The Americas2007</v>
      </c>
      <c r="E2443" s="8"/>
      <c r="F2443" s="8"/>
    </row>
    <row r="2444" spans="1:6" ht="15" x14ac:dyDescent="0.25">
      <c r="A2444" s="5" t="s">
        <v>84</v>
      </c>
      <c r="B2444" s="12" t="s">
        <v>91</v>
      </c>
      <c r="C2444" s="9" t="s">
        <v>68</v>
      </c>
      <c r="D2444" s="9" t="str">
        <f t="shared" si="38"/>
        <v>Bahamas, The-The Americas2007</v>
      </c>
      <c r="E2444" s="11">
        <v>2198000000</v>
      </c>
      <c r="F2444" s="11">
        <v>538000000</v>
      </c>
    </row>
    <row r="2445" spans="1:6" ht="15" x14ac:dyDescent="0.25">
      <c r="A2445" s="5" t="s">
        <v>84</v>
      </c>
      <c r="B2445" s="12" t="s">
        <v>278</v>
      </c>
      <c r="C2445" s="9" t="s">
        <v>68</v>
      </c>
      <c r="D2445" s="9" t="str">
        <f t="shared" si="38"/>
        <v>Uruguay-The Americas2007</v>
      </c>
      <c r="E2445" s="11">
        <v>928000000</v>
      </c>
      <c r="F2445" s="11">
        <v>354000000</v>
      </c>
    </row>
    <row r="2446" spans="1:6" ht="15" x14ac:dyDescent="0.25">
      <c r="A2446" s="5" t="s">
        <v>84</v>
      </c>
      <c r="B2446" s="12" t="s">
        <v>116</v>
      </c>
      <c r="C2446" s="9" t="s">
        <v>68</v>
      </c>
      <c r="D2446" s="9" t="str">
        <f t="shared" si="38"/>
        <v>Chile-The Americas2007</v>
      </c>
      <c r="E2446" s="11">
        <v>2226000000</v>
      </c>
      <c r="F2446" s="11">
        <v>2042000000</v>
      </c>
    </row>
    <row r="2447" spans="1:6" ht="15" x14ac:dyDescent="0.25">
      <c r="A2447" s="5" t="s">
        <v>84</v>
      </c>
      <c r="B2447" s="12" t="s">
        <v>171</v>
      </c>
      <c r="C2447" s="9" t="s">
        <v>68</v>
      </c>
      <c r="D2447" s="9" t="str">
        <f t="shared" si="38"/>
        <v>Jamaica-The Americas2007</v>
      </c>
      <c r="E2447" s="11">
        <v>2142000000</v>
      </c>
      <c r="F2447" s="11">
        <v>340000000</v>
      </c>
    </row>
    <row r="2448" spans="1:6" ht="15" x14ac:dyDescent="0.25">
      <c r="A2448" s="5" t="s">
        <v>84</v>
      </c>
      <c r="B2448" s="12" t="s">
        <v>105</v>
      </c>
      <c r="C2448" s="9" t="s">
        <v>68</v>
      </c>
      <c r="D2448" s="9" t="str">
        <f t="shared" si="38"/>
        <v>Brazil-The Americas2007</v>
      </c>
      <c r="E2448" s="11">
        <v>5284000000</v>
      </c>
      <c r="F2448" s="11">
        <v>10434000000</v>
      </c>
    </row>
    <row r="2449" spans="1:6" ht="15" x14ac:dyDescent="0.25">
      <c r="A2449" s="5" t="s">
        <v>84</v>
      </c>
      <c r="B2449" s="12" t="s">
        <v>253</v>
      </c>
      <c r="C2449" s="9" t="s">
        <v>68</v>
      </c>
      <c r="D2449" s="9" t="str">
        <f t="shared" si="38"/>
        <v>St. Lucia-The Americas2007</v>
      </c>
      <c r="E2449" s="11">
        <v>302000000</v>
      </c>
      <c r="F2449" s="11">
        <v>42000000</v>
      </c>
    </row>
    <row r="2450" spans="1:6" ht="15" x14ac:dyDescent="0.25">
      <c r="A2450" s="5" t="s">
        <v>84</v>
      </c>
      <c r="B2450" s="12" t="s">
        <v>85</v>
      </c>
      <c r="C2450" s="9" t="s">
        <v>68</v>
      </c>
      <c r="D2450" s="9" t="str">
        <f t="shared" si="38"/>
        <v>Argentina-The Americas2007</v>
      </c>
      <c r="E2450" s="11">
        <v>4984000000</v>
      </c>
      <c r="F2450" s="11">
        <v>5063000000</v>
      </c>
    </row>
    <row r="2451" spans="1:6" ht="15" x14ac:dyDescent="0.25">
      <c r="A2451" s="5" t="s">
        <v>84</v>
      </c>
      <c r="B2451" s="12" t="s">
        <v>254</v>
      </c>
      <c r="C2451" s="9" t="s">
        <v>68</v>
      </c>
      <c r="D2451" s="9" t="str">
        <f t="shared" si="38"/>
        <v>St. Martin (French part)-The Americas2007</v>
      </c>
      <c r="E2451" s="8"/>
      <c r="F2451" s="8"/>
    </row>
    <row r="2452" spans="1:6" ht="15" x14ac:dyDescent="0.25">
      <c r="A2452" s="5" t="s">
        <v>84</v>
      </c>
      <c r="B2452" s="12" t="s">
        <v>122</v>
      </c>
      <c r="C2452" s="9" t="s">
        <v>68</v>
      </c>
      <c r="D2452" s="9" t="str">
        <f t="shared" si="38"/>
        <v>Costa Rica-The Americas2007</v>
      </c>
      <c r="E2452" s="11">
        <v>2221000000</v>
      </c>
      <c r="F2452" s="11">
        <v>751000000</v>
      </c>
    </row>
    <row r="2453" spans="1:6" ht="15" x14ac:dyDescent="0.25">
      <c r="A2453" s="5" t="s">
        <v>84</v>
      </c>
      <c r="B2453" s="12" t="s">
        <v>255</v>
      </c>
      <c r="C2453" s="9" t="s">
        <v>68</v>
      </c>
      <c r="D2453" s="9" t="str">
        <f t="shared" si="38"/>
        <v>St. Vincent and the Grenadines-The Americas2007</v>
      </c>
      <c r="E2453" s="11">
        <v>110000000</v>
      </c>
      <c r="F2453" s="11">
        <v>20000000</v>
      </c>
    </row>
    <row r="2454" spans="1:6" ht="15" x14ac:dyDescent="0.25">
      <c r="A2454" s="5" t="s">
        <v>84</v>
      </c>
      <c r="B2454" s="12" t="s">
        <v>83</v>
      </c>
      <c r="C2454" s="9" t="s">
        <v>68</v>
      </c>
      <c r="D2454" s="9" t="str">
        <f t="shared" si="38"/>
        <v>Antigua and Barbuda-The Americas2007</v>
      </c>
      <c r="E2454" s="11">
        <v>338000000</v>
      </c>
      <c r="F2454" s="11">
        <v>52000000</v>
      </c>
    </row>
    <row r="2455" spans="1:6" ht="15" x14ac:dyDescent="0.25">
      <c r="A2455" s="5" t="s">
        <v>84</v>
      </c>
      <c r="B2455" s="12" t="s">
        <v>257</v>
      </c>
      <c r="C2455" s="9" t="s">
        <v>68</v>
      </c>
      <c r="D2455" s="9" t="str">
        <f t="shared" si="38"/>
        <v>Suriname-The Americas2007</v>
      </c>
      <c r="E2455" s="11">
        <v>73000000</v>
      </c>
      <c r="F2455" s="11">
        <v>28000000</v>
      </c>
    </row>
    <row r="2456" spans="1:6" ht="15" x14ac:dyDescent="0.25">
      <c r="A2456" s="5" t="s">
        <v>84</v>
      </c>
      <c r="B2456" s="12" t="s">
        <v>152</v>
      </c>
      <c r="C2456" s="9" t="s">
        <v>68</v>
      </c>
      <c r="D2456" s="9" t="str">
        <f t="shared" si="38"/>
        <v>Grenada-The Americas2007</v>
      </c>
      <c r="E2456" s="11">
        <v>129000000</v>
      </c>
      <c r="F2456" s="11">
        <v>16000000</v>
      </c>
    </row>
    <row r="2457" spans="1:6" ht="15" x14ac:dyDescent="0.25">
      <c r="A2457" s="5" t="s">
        <v>84</v>
      </c>
      <c r="B2457" s="12" t="s">
        <v>135</v>
      </c>
      <c r="C2457" s="9" t="s">
        <v>68</v>
      </c>
      <c r="D2457" s="9" t="str">
        <f t="shared" si="38"/>
        <v>El Salvador-The Americas2007</v>
      </c>
      <c r="E2457" s="11">
        <v>793000000</v>
      </c>
      <c r="F2457" s="11">
        <v>363000000</v>
      </c>
    </row>
    <row r="2458" spans="1:6" ht="15" x14ac:dyDescent="0.25">
      <c r="A2458" s="5" t="s">
        <v>84</v>
      </c>
      <c r="B2458" s="12" t="s">
        <v>118</v>
      </c>
      <c r="C2458" s="9" t="s">
        <v>68</v>
      </c>
      <c r="D2458" s="9" t="str">
        <f t="shared" si="38"/>
        <v>Colombia-The Americas2007</v>
      </c>
      <c r="E2458" s="11">
        <v>2262000000</v>
      </c>
      <c r="F2458" s="11">
        <v>2093000000</v>
      </c>
    </row>
    <row r="2459" spans="1:6" ht="15" x14ac:dyDescent="0.25">
      <c r="A2459" s="5" t="s">
        <v>84</v>
      </c>
      <c r="B2459" s="12" t="s">
        <v>224</v>
      </c>
      <c r="C2459" s="9" t="s">
        <v>68</v>
      </c>
      <c r="D2459" s="9" t="str">
        <f t="shared" si="38"/>
        <v>Peru-The Americas2007</v>
      </c>
      <c r="E2459" s="11">
        <v>2007000000</v>
      </c>
      <c r="F2459" s="11">
        <v>1243000000</v>
      </c>
    </row>
    <row r="2460" spans="1:6" ht="15" x14ac:dyDescent="0.25">
      <c r="A2460" s="5" t="s">
        <v>84</v>
      </c>
      <c r="B2460" s="12" t="s">
        <v>199</v>
      </c>
      <c r="C2460" s="9" t="s">
        <v>68</v>
      </c>
      <c r="D2460" s="9" t="str">
        <f t="shared" si="38"/>
        <v>Mexico-The Americas2007</v>
      </c>
      <c r="E2460" s="11">
        <v>14055000000</v>
      </c>
      <c r="F2460" s="11">
        <v>9918000000</v>
      </c>
    </row>
    <row r="2461" spans="1:6" ht="15" x14ac:dyDescent="0.25">
      <c r="A2461" s="5" t="s">
        <v>84</v>
      </c>
      <c r="B2461" s="12" t="s">
        <v>221</v>
      </c>
      <c r="C2461" s="9" t="s">
        <v>68</v>
      </c>
      <c r="D2461" s="9" t="str">
        <f t="shared" si="38"/>
        <v>Panama-The Americas2007</v>
      </c>
      <c r="E2461" s="11">
        <v>1806000000</v>
      </c>
      <c r="F2461" s="11">
        <v>457000000</v>
      </c>
    </row>
    <row r="2462" spans="1:6" ht="15" x14ac:dyDescent="0.25">
      <c r="A2462" s="5" t="s">
        <v>84</v>
      </c>
      <c r="B2462" s="12" t="s">
        <v>157</v>
      </c>
      <c r="C2462" s="9" t="s">
        <v>68</v>
      </c>
      <c r="D2462" s="9" t="str">
        <f t="shared" si="38"/>
        <v>Guyana-The Americas2007</v>
      </c>
      <c r="E2462" s="11">
        <v>50000000</v>
      </c>
      <c r="F2462" s="11">
        <v>58000000</v>
      </c>
    </row>
    <row r="2463" spans="1:6" ht="15" x14ac:dyDescent="0.25">
      <c r="A2463" s="5" t="s">
        <v>84</v>
      </c>
      <c r="B2463" s="12" t="s">
        <v>281</v>
      </c>
      <c r="C2463" s="9" t="s">
        <v>68</v>
      </c>
      <c r="D2463" s="9" t="str">
        <f t="shared" si="38"/>
        <v>Venezuela-The Americas2007</v>
      </c>
      <c r="E2463" s="11">
        <v>972000000</v>
      </c>
      <c r="F2463" s="11">
        <v>2249000000</v>
      </c>
    </row>
    <row r="2464" spans="1:6" ht="15" x14ac:dyDescent="0.25">
      <c r="A2464" s="5" t="s">
        <v>84</v>
      </c>
      <c r="B2464" s="12" t="s">
        <v>132</v>
      </c>
      <c r="C2464" s="9" t="s">
        <v>68</v>
      </c>
      <c r="D2464" s="9" t="str">
        <f t="shared" si="38"/>
        <v>Dominican Republic-The Americas2007</v>
      </c>
      <c r="E2464" s="11">
        <v>4064000000</v>
      </c>
      <c r="F2464" s="11">
        <v>531000000</v>
      </c>
    </row>
    <row r="2465" spans="1:6" ht="15" x14ac:dyDescent="0.25">
      <c r="A2465" s="5" t="s">
        <v>84</v>
      </c>
      <c r="B2465" s="12" t="s">
        <v>133</v>
      </c>
      <c r="C2465" s="9" t="s">
        <v>68</v>
      </c>
      <c r="D2465" s="9" t="str">
        <f t="shared" si="38"/>
        <v>Ecuador-The Americas2007</v>
      </c>
      <c r="E2465" s="11">
        <v>626000000</v>
      </c>
      <c r="F2465" s="11">
        <v>733000000</v>
      </c>
    </row>
    <row r="2466" spans="1:6" ht="15" x14ac:dyDescent="0.25">
      <c r="A2466" s="5" t="s">
        <v>84</v>
      </c>
      <c r="B2466" s="12" t="s">
        <v>223</v>
      </c>
      <c r="C2466" s="9" t="s">
        <v>68</v>
      </c>
      <c r="D2466" s="9" t="str">
        <f t="shared" si="38"/>
        <v>Paraguay-The Americas2007</v>
      </c>
      <c r="E2466" s="11">
        <v>121000000</v>
      </c>
      <c r="F2466" s="11">
        <v>184000000</v>
      </c>
    </row>
    <row r="2467" spans="1:6" ht="15" x14ac:dyDescent="0.25">
      <c r="A2467" s="5" t="s">
        <v>84</v>
      </c>
      <c r="B2467" s="12" t="s">
        <v>213</v>
      </c>
      <c r="C2467" s="9" t="s">
        <v>68</v>
      </c>
      <c r="D2467" s="9" t="str">
        <f t="shared" si="38"/>
        <v>Nicaragua-The Americas2007</v>
      </c>
      <c r="E2467" s="11">
        <v>255000000</v>
      </c>
      <c r="F2467" s="11">
        <v>279000000</v>
      </c>
    </row>
    <row r="2468" spans="1:6" ht="15" x14ac:dyDescent="0.25">
      <c r="A2468" s="5" t="s">
        <v>84</v>
      </c>
      <c r="B2468" s="12" t="s">
        <v>98</v>
      </c>
      <c r="C2468" s="9" t="s">
        <v>68</v>
      </c>
      <c r="D2468" s="9" t="str">
        <f t="shared" si="38"/>
        <v>Belize-The Americas2007</v>
      </c>
      <c r="E2468" s="11">
        <v>289000000</v>
      </c>
      <c r="F2468" s="11">
        <v>46000000</v>
      </c>
    </row>
    <row r="2469" spans="1:6" ht="15" x14ac:dyDescent="0.25">
      <c r="A2469" s="5" t="s">
        <v>84</v>
      </c>
      <c r="B2469" s="12" t="s">
        <v>158</v>
      </c>
      <c r="C2469" s="9" t="s">
        <v>68</v>
      </c>
      <c r="D2469" s="9" t="str">
        <f t="shared" si="38"/>
        <v>Haiti-The Americas2007</v>
      </c>
      <c r="E2469" s="11">
        <v>190000000</v>
      </c>
      <c r="F2469" s="11">
        <v>331000000</v>
      </c>
    </row>
    <row r="2470" spans="1:6" ht="15" x14ac:dyDescent="0.25">
      <c r="A2470" s="5" t="s">
        <v>84</v>
      </c>
      <c r="B2470" s="12" t="s">
        <v>102</v>
      </c>
      <c r="C2470" s="9" t="s">
        <v>68</v>
      </c>
      <c r="D2470" s="9" t="str">
        <f t="shared" si="38"/>
        <v>Bolivia-The Americas2007</v>
      </c>
      <c r="E2470" s="11">
        <v>326000000</v>
      </c>
      <c r="F2470" s="11">
        <v>385000000</v>
      </c>
    </row>
    <row r="2471" spans="1:6" ht="15" x14ac:dyDescent="0.25">
      <c r="A2471" s="5" t="s">
        <v>84</v>
      </c>
      <c r="B2471" s="12" t="s">
        <v>159</v>
      </c>
      <c r="C2471" s="9" t="s">
        <v>68</v>
      </c>
      <c r="D2471" s="9" t="str">
        <f t="shared" si="38"/>
        <v>Honduras-The Americas2007</v>
      </c>
      <c r="E2471" s="11">
        <v>547000000</v>
      </c>
      <c r="F2471" s="11">
        <v>309000000</v>
      </c>
    </row>
    <row r="2472" spans="1:6" ht="15" x14ac:dyDescent="0.25">
      <c r="A2472" s="5" t="s">
        <v>84</v>
      </c>
      <c r="B2472" s="12" t="s">
        <v>154</v>
      </c>
      <c r="C2472" s="9" t="s">
        <v>68</v>
      </c>
      <c r="D2472" s="9" t="str">
        <f t="shared" si="38"/>
        <v>Guatemala-The Americas2007</v>
      </c>
      <c r="E2472" s="11">
        <v>1055000000</v>
      </c>
      <c r="F2472" s="11">
        <v>737000000</v>
      </c>
    </row>
    <row r="2473" spans="1:6" ht="15" x14ac:dyDescent="0.25">
      <c r="A2473" s="5" t="s">
        <v>84</v>
      </c>
      <c r="B2473" s="12" t="s">
        <v>113</v>
      </c>
      <c r="C2473" s="9" t="s">
        <v>69</v>
      </c>
      <c r="D2473" s="9" t="str">
        <f t="shared" si="38"/>
        <v>Cayman Islands-The Americas2008</v>
      </c>
      <c r="E2473" s="11">
        <v>518000000</v>
      </c>
      <c r="F2473" s="11">
        <v>130000000</v>
      </c>
    </row>
    <row r="2474" spans="1:6" ht="15" x14ac:dyDescent="0.25">
      <c r="A2474" s="5" t="s">
        <v>84</v>
      </c>
      <c r="B2474" s="12" t="s">
        <v>272</v>
      </c>
      <c r="C2474" s="9" t="s">
        <v>69</v>
      </c>
      <c r="D2474" s="9" t="str">
        <f t="shared" si="38"/>
        <v>Turks and Caicos Islands-The Americas2008</v>
      </c>
      <c r="E2474" s="8"/>
      <c r="F2474" s="8"/>
    </row>
    <row r="2475" spans="1:6" ht="15" x14ac:dyDescent="0.25">
      <c r="A2475" s="5" t="s">
        <v>84</v>
      </c>
      <c r="B2475" s="12" t="s">
        <v>131</v>
      </c>
      <c r="C2475" s="9" t="s">
        <v>69</v>
      </c>
      <c r="D2475" s="9" t="str">
        <f t="shared" si="38"/>
        <v>Dominica-The Americas2008</v>
      </c>
      <c r="E2475" s="11">
        <v>76000000</v>
      </c>
      <c r="F2475" s="11">
        <v>11000000</v>
      </c>
    </row>
    <row r="2476" spans="1:6" ht="15" x14ac:dyDescent="0.25">
      <c r="A2476" s="5" t="s">
        <v>84</v>
      </c>
      <c r="B2476" s="12" t="s">
        <v>252</v>
      </c>
      <c r="C2476" s="9" t="s">
        <v>69</v>
      </c>
      <c r="D2476" s="9" t="str">
        <f t="shared" si="38"/>
        <v>St. Kitts and Nevis-The Americas2008</v>
      </c>
      <c r="E2476" s="11">
        <v>110000000</v>
      </c>
      <c r="F2476" s="11">
        <v>15000000</v>
      </c>
    </row>
    <row r="2477" spans="1:6" ht="15" x14ac:dyDescent="0.25">
      <c r="A2477" s="5" t="s">
        <v>84</v>
      </c>
      <c r="B2477" s="12" t="s">
        <v>125</v>
      </c>
      <c r="C2477" s="9" t="s">
        <v>69</v>
      </c>
      <c r="D2477" s="9" t="str">
        <f t="shared" si="38"/>
        <v>Cuba-The Americas2008</v>
      </c>
      <c r="E2477" s="11">
        <v>2347000000</v>
      </c>
      <c r="F2477" s="8"/>
    </row>
    <row r="2478" spans="1:6" ht="15" x14ac:dyDescent="0.25">
      <c r="A2478" s="5" t="s">
        <v>84</v>
      </c>
      <c r="B2478" s="12" t="s">
        <v>87</v>
      </c>
      <c r="C2478" s="9" t="s">
        <v>69</v>
      </c>
      <c r="D2478" s="9" t="str">
        <f t="shared" si="38"/>
        <v>Aruba-The Americas2008</v>
      </c>
      <c r="E2478" s="11">
        <v>1353000000</v>
      </c>
      <c r="F2478" s="11">
        <v>273000000</v>
      </c>
    </row>
    <row r="2479" spans="1:6" ht="15" x14ac:dyDescent="0.25">
      <c r="A2479" s="5" t="s">
        <v>84</v>
      </c>
      <c r="B2479" s="12" t="s">
        <v>112</v>
      </c>
      <c r="C2479" s="9" t="s">
        <v>69</v>
      </c>
      <c r="D2479" s="9" t="str">
        <f t="shared" si="38"/>
        <v>Canada-The Americas2008</v>
      </c>
      <c r="E2479" s="11">
        <v>18191000000</v>
      </c>
      <c r="F2479" s="11">
        <v>33844000000</v>
      </c>
    </row>
    <row r="2480" spans="1:6" ht="15" x14ac:dyDescent="0.25">
      <c r="A2480" s="5" t="s">
        <v>84</v>
      </c>
      <c r="B2480" s="12" t="s">
        <v>228</v>
      </c>
      <c r="C2480" s="9" t="s">
        <v>69</v>
      </c>
      <c r="D2480" s="9" t="str">
        <f t="shared" si="38"/>
        <v>Puerto Rico-The Americas2008</v>
      </c>
      <c r="E2480" s="11">
        <v>3535000000</v>
      </c>
      <c r="F2480" s="11">
        <v>1761000000</v>
      </c>
    </row>
    <row r="2481" spans="1:6" ht="15" x14ac:dyDescent="0.25">
      <c r="A2481" s="5" t="s">
        <v>84</v>
      </c>
      <c r="B2481" s="12" t="s">
        <v>242</v>
      </c>
      <c r="C2481" s="9" t="s">
        <v>69</v>
      </c>
      <c r="D2481" s="9" t="str">
        <f t="shared" si="38"/>
        <v>Sint Maarten (Dutch part)-The Americas2008</v>
      </c>
      <c r="E2481" s="11">
        <v>667000000</v>
      </c>
      <c r="F2481" s="11">
        <v>88000000</v>
      </c>
    </row>
    <row r="2482" spans="1:6" ht="15" x14ac:dyDescent="0.25">
      <c r="A2482" s="5" t="s">
        <v>84</v>
      </c>
      <c r="B2482" s="12" t="s">
        <v>95</v>
      </c>
      <c r="C2482" s="9" t="s">
        <v>69</v>
      </c>
      <c r="D2482" s="9" t="str">
        <f t="shared" si="38"/>
        <v>Barbados-The Americas2008</v>
      </c>
      <c r="E2482" s="11">
        <v>1244000000</v>
      </c>
      <c r="F2482" s="11">
        <v>279000000</v>
      </c>
    </row>
    <row r="2483" spans="1:6" ht="15" x14ac:dyDescent="0.25">
      <c r="A2483" s="5" t="s">
        <v>84</v>
      </c>
      <c r="B2483" s="12" t="s">
        <v>100</v>
      </c>
      <c r="C2483" s="9" t="s">
        <v>69</v>
      </c>
      <c r="D2483" s="9" t="str">
        <f t="shared" si="38"/>
        <v>Bermuda-The Americas2008</v>
      </c>
      <c r="E2483" s="11">
        <v>431000000</v>
      </c>
      <c r="F2483" s="11">
        <v>459000000</v>
      </c>
    </row>
    <row r="2484" spans="1:6" ht="15" x14ac:dyDescent="0.25">
      <c r="A2484" s="5" t="s">
        <v>84</v>
      </c>
      <c r="B2484" s="12" t="s">
        <v>126</v>
      </c>
      <c r="C2484" s="9" t="s">
        <v>69</v>
      </c>
      <c r="D2484" s="9" t="str">
        <f t="shared" si="38"/>
        <v>Curacao-The Americas2008</v>
      </c>
      <c r="E2484" s="11">
        <v>383000000</v>
      </c>
      <c r="F2484" s="11">
        <v>229000000</v>
      </c>
    </row>
    <row r="2485" spans="1:6" ht="15" x14ac:dyDescent="0.25">
      <c r="A2485" s="5" t="s">
        <v>84</v>
      </c>
      <c r="B2485" s="12" t="s">
        <v>277</v>
      </c>
      <c r="C2485" s="9" t="s">
        <v>69</v>
      </c>
      <c r="D2485" s="9" t="str">
        <f t="shared" si="38"/>
        <v>United States-The Americas2008</v>
      </c>
      <c r="E2485" s="13">
        <v>171000000000</v>
      </c>
      <c r="F2485" s="8"/>
    </row>
    <row r="2486" spans="1:6" ht="15" x14ac:dyDescent="0.25">
      <c r="A2486" s="5" t="s">
        <v>84</v>
      </c>
      <c r="B2486" s="12" t="s">
        <v>268</v>
      </c>
      <c r="C2486" s="9" t="s">
        <v>69</v>
      </c>
      <c r="D2486" s="9" t="str">
        <f t="shared" si="38"/>
        <v>Trinidad and Tobago-The Americas2008</v>
      </c>
      <c r="E2486" s="11">
        <v>557000000</v>
      </c>
      <c r="F2486" s="11">
        <v>102000000</v>
      </c>
    </row>
    <row r="2487" spans="1:6" ht="15" x14ac:dyDescent="0.25">
      <c r="A2487" s="5" t="s">
        <v>84</v>
      </c>
      <c r="B2487" s="12" t="s">
        <v>151</v>
      </c>
      <c r="C2487" s="9" t="s">
        <v>69</v>
      </c>
      <c r="D2487" s="9" t="str">
        <f t="shared" si="38"/>
        <v>Greenland-The Americas2008</v>
      </c>
      <c r="E2487" s="8"/>
      <c r="F2487" s="8"/>
    </row>
    <row r="2488" spans="1:6" ht="15" x14ac:dyDescent="0.25">
      <c r="A2488" s="5" t="s">
        <v>84</v>
      </c>
      <c r="B2488" s="12" t="s">
        <v>278</v>
      </c>
      <c r="C2488" s="9" t="s">
        <v>69</v>
      </c>
      <c r="D2488" s="9" t="str">
        <f t="shared" si="38"/>
        <v>Uruguay-The Americas2008</v>
      </c>
      <c r="E2488" s="11">
        <v>1195000000</v>
      </c>
      <c r="F2488" s="11">
        <v>466000000</v>
      </c>
    </row>
    <row r="2489" spans="1:6" ht="15" x14ac:dyDescent="0.25">
      <c r="A2489" s="5" t="s">
        <v>84</v>
      </c>
      <c r="B2489" s="12" t="s">
        <v>116</v>
      </c>
      <c r="C2489" s="9" t="s">
        <v>69</v>
      </c>
      <c r="D2489" s="9" t="str">
        <f t="shared" si="38"/>
        <v>Chile-The Americas2008</v>
      </c>
      <c r="E2489" s="11">
        <v>2537000000</v>
      </c>
      <c r="F2489" s="11">
        <v>1789000000</v>
      </c>
    </row>
    <row r="2490" spans="1:6" ht="15" x14ac:dyDescent="0.25">
      <c r="A2490" s="5" t="s">
        <v>84</v>
      </c>
      <c r="B2490" s="12" t="s">
        <v>105</v>
      </c>
      <c r="C2490" s="9" t="s">
        <v>69</v>
      </c>
      <c r="D2490" s="9" t="str">
        <f t="shared" si="38"/>
        <v>Brazil-The Americas2008</v>
      </c>
      <c r="E2490" s="11">
        <v>6109000000</v>
      </c>
      <c r="F2490" s="11">
        <v>13269000000</v>
      </c>
    </row>
    <row r="2491" spans="1:6" ht="15" x14ac:dyDescent="0.25">
      <c r="A2491" s="5" t="s">
        <v>84</v>
      </c>
      <c r="B2491" s="12" t="s">
        <v>171</v>
      </c>
      <c r="C2491" s="9" t="s">
        <v>69</v>
      </c>
      <c r="D2491" s="9" t="str">
        <f t="shared" si="38"/>
        <v>Jamaica-The Americas2008</v>
      </c>
      <c r="E2491" s="11">
        <v>2222000000</v>
      </c>
      <c r="F2491" s="11">
        <v>312000000</v>
      </c>
    </row>
    <row r="2492" spans="1:6" ht="15" x14ac:dyDescent="0.25">
      <c r="A2492" s="5" t="s">
        <v>84</v>
      </c>
      <c r="B2492" s="12" t="s">
        <v>91</v>
      </c>
      <c r="C2492" s="9" t="s">
        <v>69</v>
      </c>
      <c r="D2492" s="9" t="str">
        <f t="shared" si="38"/>
        <v>Bahamas, The-The Americas2008</v>
      </c>
      <c r="E2492" s="11">
        <v>2155000000</v>
      </c>
      <c r="F2492" s="11">
        <v>460000000</v>
      </c>
    </row>
    <row r="2493" spans="1:6" ht="15" x14ac:dyDescent="0.25">
      <c r="A2493" s="5" t="s">
        <v>84</v>
      </c>
      <c r="B2493" s="12" t="s">
        <v>122</v>
      </c>
      <c r="C2493" s="9" t="s">
        <v>69</v>
      </c>
      <c r="D2493" s="9" t="str">
        <f t="shared" si="38"/>
        <v>Costa Rica-The Americas2008</v>
      </c>
      <c r="E2493" s="11">
        <v>2533000000</v>
      </c>
      <c r="F2493" s="11">
        <v>718000000</v>
      </c>
    </row>
    <row r="2494" spans="1:6" ht="15" x14ac:dyDescent="0.25">
      <c r="A2494" s="5" t="s">
        <v>84</v>
      </c>
      <c r="B2494" s="12" t="s">
        <v>253</v>
      </c>
      <c r="C2494" s="9" t="s">
        <v>69</v>
      </c>
      <c r="D2494" s="9" t="str">
        <f t="shared" si="38"/>
        <v>St. Lucia-The Americas2008</v>
      </c>
      <c r="E2494" s="11">
        <v>311000000</v>
      </c>
      <c r="F2494" s="11">
        <v>45000000</v>
      </c>
    </row>
    <row r="2495" spans="1:6" ht="15" x14ac:dyDescent="0.25">
      <c r="A2495" s="5" t="s">
        <v>84</v>
      </c>
      <c r="B2495" s="12" t="s">
        <v>85</v>
      </c>
      <c r="C2495" s="9" t="s">
        <v>69</v>
      </c>
      <c r="D2495" s="9" t="str">
        <f t="shared" si="38"/>
        <v>Argentina-The Americas2008</v>
      </c>
      <c r="E2495" s="11">
        <v>5295000000</v>
      </c>
      <c r="F2495" s="11">
        <v>5962000000</v>
      </c>
    </row>
    <row r="2496" spans="1:6" ht="15" x14ac:dyDescent="0.25">
      <c r="A2496" s="5" t="s">
        <v>84</v>
      </c>
      <c r="B2496" s="12" t="s">
        <v>254</v>
      </c>
      <c r="C2496" s="9" t="s">
        <v>69</v>
      </c>
      <c r="D2496" s="9" t="str">
        <f t="shared" si="38"/>
        <v>St. Martin (French part)-The Americas2008</v>
      </c>
      <c r="E2496" s="8"/>
      <c r="F2496" s="8"/>
    </row>
    <row r="2497" spans="1:6" ht="15" x14ac:dyDescent="0.25">
      <c r="A2497" s="5" t="s">
        <v>84</v>
      </c>
      <c r="B2497" s="12" t="s">
        <v>255</v>
      </c>
      <c r="C2497" s="9" t="s">
        <v>69</v>
      </c>
      <c r="D2497" s="9" t="str">
        <f t="shared" si="38"/>
        <v>St. Vincent and the Grenadines-The Americas2008</v>
      </c>
      <c r="E2497" s="11">
        <v>96000000</v>
      </c>
      <c r="F2497" s="11">
        <v>18000000</v>
      </c>
    </row>
    <row r="2498" spans="1:6" ht="15" x14ac:dyDescent="0.25">
      <c r="A2498" s="5" t="s">
        <v>84</v>
      </c>
      <c r="B2498" s="12" t="s">
        <v>83</v>
      </c>
      <c r="C2498" s="9" t="s">
        <v>69</v>
      </c>
      <c r="D2498" s="9" t="str">
        <f t="shared" si="38"/>
        <v>Antigua and Barbuda-The Americas2008</v>
      </c>
      <c r="E2498" s="11">
        <v>334000000</v>
      </c>
      <c r="F2498" s="11">
        <v>58000000</v>
      </c>
    </row>
    <row r="2499" spans="1:6" ht="15" x14ac:dyDescent="0.25">
      <c r="A2499" s="5" t="s">
        <v>84</v>
      </c>
      <c r="B2499" s="12" t="s">
        <v>257</v>
      </c>
      <c r="C2499" s="9" t="s">
        <v>69</v>
      </c>
      <c r="D2499" s="9" t="str">
        <f t="shared" ref="D2499:D2562" si="39">CONCATENATE(B2499,C2499)</f>
        <v>Suriname-The Americas2008</v>
      </c>
      <c r="E2499" s="11">
        <v>83000000</v>
      </c>
      <c r="F2499" s="11">
        <v>35000000</v>
      </c>
    </row>
    <row r="2500" spans="1:6" ht="15" x14ac:dyDescent="0.25">
      <c r="A2500" s="5" t="s">
        <v>84</v>
      </c>
      <c r="B2500" s="12" t="s">
        <v>152</v>
      </c>
      <c r="C2500" s="9" t="s">
        <v>69</v>
      </c>
      <c r="D2500" s="9" t="str">
        <f t="shared" si="39"/>
        <v>Grenada-The Americas2008</v>
      </c>
      <c r="E2500" s="11">
        <v>127000000</v>
      </c>
      <c r="F2500" s="11">
        <v>11000000</v>
      </c>
    </row>
    <row r="2501" spans="1:6" ht="15" x14ac:dyDescent="0.25">
      <c r="A2501" s="5" t="s">
        <v>84</v>
      </c>
      <c r="B2501" s="12" t="s">
        <v>118</v>
      </c>
      <c r="C2501" s="9" t="s">
        <v>69</v>
      </c>
      <c r="D2501" s="9" t="str">
        <f t="shared" si="39"/>
        <v>Colombia-The Americas2008</v>
      </c>
      <c r="E2501" s="11">
        <v>2438000000</v>
      </c>
      <c r="F2501" s="11">
        <v>2337000000</v>
      </c>
    </row>
    <row r="2502" spans="1:6" ht="15" x14ac:dyDescent="0.25">
      <c r="A2502" s="5" t="s">
        <v>84</v>
      </c>
      <c r="B2502" s="12" t="s">
        <v>199</v>
      </c>
      <c r="C2502" s="9" t="s">
        <v>69</v>
      </c>
      <c r="D2502" s="9" t="str">
        <f t="shared" si="39"/>
        <v>Mexico-The Americas2008</v>
      </c>
      <c r="E2502" s="11">
        <v>14726000000</v>
      </c>
      <c r="F2502" s="11">
        <v>10246000000</v>
      </c>
    </row>
    <row r="2503" spans="1:6" ht="15" x14ac:dyDescent="0.25">
      <c r="A2503" s="5" t="s">
        <v>84</v>
      </c>
      <c r="B2503" s="12" t="s">
        <v>135</v>
      </c>
      <c r="C2503" s="9" t="s">
        <v>69</v>
      </c>
      <c r="D2503" s="9" t="str">
        <f t="shared" si="39"/>
        <v>El Salvador-The Americas2008</v>
      </c>
      <c r="E2503" s="11">
        <v>711000000</v>
      </c>
      <c r="F2503" s="11">
        <v>326000000</v>
      </c>
    </row>
    <row r="2504" spans="1:6" ht="15" x14ac:dyDescent="0.25">
      <c r="A2504" s="5" t="s">
        <v>84</v>
      </c>
      <c r="B2504" s="12" t="s">
        <v>224</v>
      </c>
      <c r="C2504" s="9" t="s">
        <v>69</v>
      </c>
      <c r="D2504" s="9" t="str">
        <f t="shared" si="39"/>
        <v>Peru-The Americas2008</v>
      </c>
      <c r="E2504" s="11">
        <v>2396000000</v>
      </c>
      <c r="F2504" s="11">
        <v>1432000000</v>
      </c>
    </row>
    <row r="2505" spans="1:6" ht="15" x14ac:dyDescent="0.25">
      <c r="A2505" s="5" t="s">
        <v>84</v>
      </c>
      <c r="B2505" s="12" t="s">
        <v>281</v>
      </c>
      <c r="C2505" s="9" t="s">
        <v>69</v>
      </c>
      <c r="D2505" s="9" t="str">
        <f t="shared" si="39"/>
        <v>Venezuela-The Americas2008</v>
      </c>
      <c r="E2505" s="11">
        <v>1097000000</v>
      </c>
      <c r="F2505" s="11">
        <v>2594000000</v>
      </c>
    </row>
    <row r="2506" spans="1:6" ht="15" x14ac:dyDescent="0.25">
      <c r="A2506" s="5" t="s">
        <v>84</v>
      </c>
      <c r="B2506" s="12" t="s">
        <v>221</v>
      </c>
      <c r="C2506" s="9" t="s">
        <v>69</v>
      </c>
      <c r="D2506" s="9" t="str">
        <f t="shared" si="39"/>
        <v>Panama-The Americas2008</v>
      </c>
      <c r="E2506" s="11">
        <v>2208000000</v>
      </c>
      <c r="F2506" s="11">
        <v>560000000</v>
      </c>
    </row>
    <row r="2507" spans="1:6" ht="15" x14ac:dyDescent="0.25">
      <c r="A2507" s="5" t="s">
        <v>84</v>
      </c>
      <c r="B2507" s="12" t="s">
        <v>157</v>
      </c>
      <c r="C2507" s="9" t="s">
        <v>69</v>
      </c>
      <c r="D2507" s="9" t="str">
        <f t="shared" si="39"/>
        <v>Guyana-The Americas2008</v>
      </c>
      <c r="E2507" s="11">
        <v>59000000</v>
      </c>
      <c r="F2507" s="11">
        <v>52000000</v>
      </c>
    </row>
    <row r="2508" spans="1:6" ht="15" x14ac:dyDescent="0.25">
      <c r="A2508" s="5" t="s">
        <v>84</v>
      </c>
      <c r="B2508" s="12" t="s">
        <v>133</v>
      </c>
      <c r="C2508" s="9" t="s">
        <v>69</v>
      </c>
      <c r="D2508" s="9" t="str">
        <f t="shared" si="39"/>
        <v>Ecuador-The Americas2008</v>
      </c>
      <c r="E2508" s="11">
        <v>745000000</v>
      </c>
      <c r="F2508" s="11">
        <v>790000000</v>
      </c>
    </row>
    <row r="2509" spans="1:6" ht="15" x14ac:dyDescent="0.25">
      <c r="A2509" s="5" t="s">
        <v>84</v>
      </c>
      <c r="B2509" s="12" t="s">
        <v>132</v>
      </c>
      <c r="C2509" s="9" t="s">
        <v>69</v>
      </c>
      <c r="D2509" s="9" t="str">
        <f t="shared" si="39"/>
        <v>Dominican Republic-The Americas2008</v>
      </c>
      <c r="E2509" s="11">
        <v>4166000000</v>
      </c>
      <c r="F2509" s="11">
        <v>532000000</v>
      </c>
    </row>
    <row r="2510" spans="1:6" ht="15" x14ac:dyDescent="0.25">
      <c r="A2510" s="5" t="s">
        <v>84</v>
      </c>
      <c r="B2510" s="12" t="s">
        <v>223</v>
      </c>
      <c r="C2510" s="9" t="s">
        <v>69</v>
      </c>
      <c r="D2510" s="9" t="str">
        <f t="shared" si="39"/>
        <v>Paraguay-The Americas2008</v>
      </c>
      <c r="E2510" s="11">
        <v>128000000</v>
      </c>
      <c r="F2510" s="11">
        <v>208000000</v>
      </c>
    </row>
    <row r="2511" spans="1:6" ht="15" x14ac:dyDescent="0.25">
      <c r="A2511" s="5" t="s">
        <v>84</v>
      </c>
      <c r="B2511" s="12" t="s">
        <v>213</v>
      </c>
      <c r="C2511" s="9" t="s">
        <v>69</v>
      </c>
      <c r="D2511" s="9" t="str">
        <f t="shared" si="39"/>
        <v>Nicaragua-The Americas2008</v>
      </c>
      <c r="E2511" s="11">
        <v>301000000</v>
      </c>
      <c r="F2511" s="11">
        <v>332000000</v>
      </c>
    </row>
    <row r="2512" spans="1:6" ht="15" x14ac:dyDescent="0.25">
      <c r="A2512" s="5" t="s">
        <v>84</v>
      </c>
      <c r="B2512" s="12" t="s">
        <v>98</v>
      </c>
      <c r="C2512" s="9" t="s">
        <v>69</v>
      </c>
      <c r="D2512" s="9" t="str">
        <f t="shared" si="39"/>
        <v>Belize-The Americas2008</v>
      </c>
      <c r="E2512" s="11">
        <v>278000000</v>
      </c>
      <c r="F2512" s="11">
        <v>44000000</v>
      </c>
    </row>
    <row r="2513" spans="1:6" ht="15" x14ac:dyDescent="0.25">
      <c r="A2513" s="5" t="s">
        <v>84</v>
      </c>
      <c r="B2513" s="12" t="s">
        <v>158</v>
      </c>
      <c r="C2513" s="9" t="s">
        <v>69</v>
      </c>
      <c r="D2513" s="9" t="str">
        <f t="shared" si="39"/>
        <v>Haiti-The Americas2008</v>
      </c>
      <c r="E2513" s="11">
        <v>276000000</v>
      </c>
      <c r="F2513" s="11">
        <v>383000000</v>
      </c>
    </row>
    <row r="2514" spans="1:6" ht="15" x14ac:dyDescent="0.25">
      <c r="A2514" s="5" t="s">
        <v>84</v>
      </c>
      <c r="B2514" s="12" t="s">
        <v>102</v>
      </c>
      <c r="C2514" s="9" t="s">
        <v>69</v>
      </c>
      <c r="D2514" s="9" t="str">
        <f t="shared" si="39"/>
        <v>Bolivia-The Americas2008</v>
      </c>
      <c r="E2514" s="11">
        <v>302000000</v>
      </c>
      <c r="F2514" s="11">
        <v>381000000</v>
      </c>
    </row>
    <row r="2515" spans="1:6" ht="15" x14ac:dyDescent="0.25">
      <c r="A2515" s="5" t="s">
        <v>84</v>
      </c>
      <c r="B2515" s="12" t="s">
        <v>159</v>
      </c>
      <c r="C2515" s="9" t="s">
        <v>69</v>
      </c>
      <c r="D2515" s="9" t="str">
        <f t="shared" si="39"/>
        <v>Honduras-The Americas2008</v>
      </c>
      <c r="E2515" s="11">
        <v>620000000</v>
      </c>
      <c r="F2515" s="11">
        <v>385000000</v>
      </c>
    </row>
    <row r="2516" spans="1:6" ht="15" x14ac:dyDescent="0.25">
      <c r="A2516" s="5" t="s">
        <v>84</v>
      </c>
      <c r="B2516" s="12" t="s">
        <v>154</v>
      </c>
      <c r="C2516" s="9" t="s">
        <v>69</v>
      </c>
      <c r="D2516" s="9" t="str">
        <f t="shared" si="39"/>
        <v>Guatemala-The Americas2008</v>
      </c>
      <c r="E2516" s="11">
        <v>1068000000</v>
      </c>
      <c r="F2516" s="11">
        <v>741000000</v>
      </c>
    </row>
    <row r="2517" spans="1:6" ht="15" x14ac:dyDescent="0.25">
      <c r="A2517" s="5" t="s">
        <v>84</v>
      </c>
      <c r="B2517" s="12" t="s">
        <v>272</v>
      </c>
      <c r="C2517" s="9" t="s">
        <v>70</v>
      </c>
      <c r="D2517" s="9" t="str">
        <f t="shared" si="39"/>
        <v>Turks and Caicos Islands-The Americas2009</v>
      </c>
      <c r="E2517" s="8"/>
      <c r="F2517" s="8"/>
    </row>
    <row r="2518" spans="1:6" ht="15" x14ac:dyDescent="0.25">
      <c r="A2518" s="5" t="s">
        <v>84</v>
      </c>
      <c r="B2518" s="12" t="s">
        <v>131</v>
      </c>
      <c r="C2518" s="9" t="s">
        <v>70</v>
      </c>
      <c r="D2518" s="9" t="str">
        <f t="shared" si="39"/>
        <v>Dominica-The Americas2009</v>
      </c>
      <c r="E2518" s="11">
        <v>79000000</v>
      </c>
      <c r="F2518" s="11">
        <v>13000000</v>
      </c>
    </row>
    <row r="2519" spans="1:6" ht="15" x14ac:dyDescent="0.25">
      <c r="A2519" s="5" t="s">
        <v>84</v>
      </c>
      <c r="B2519" s="12" t="s">
        <v>252</v>
      </c>
      <c r="C2519" s="9" t="s">
        <v>70</v>
      </c>
      <c r="D2519" s="9" t="str">
        <f t="shared" si="39"/>
        <v>St. Kitts and Nevis-The Americas2009</v>
      </c>
      <c r="E2519" s="11">
        <v>83000000</v>
      </c>
      <c r="F2519" s="11">
        <v>11000000</v>
      </c>
    </row>
    <row r="2520" spans="1:6" ht="15" x14ac:dyDescent="0.25">
      <c r="A2520" s="5" t="s">
        <v>84</v>
      </c>
      <c r="B2520" s="12" t="s">
        <v>242</v>
      </c>
      <c r="C2520" s="9" t="s">
        <v>70</v>
      </c>
      <c r="D2520" s="9" t="str">
        <f t="shared" si="39"/>
        <v>Sint Maarten (Dutch part)-The Americas2009</v>
      </c>
      <c r="E2520" s="11">
        <v>619000000</v>
      </c>
      <c r="F2520" s="11">
        <v>104000000</v>
      </c>
    </row>
    <row r="2521" spans="1:6" ht="15" x14ac:dyDescent="0.25">
      <c r="A2521" s="5" t="s">
        <v>84</v>
      </c>
      <c r="B2521" s="12" t="s">
        <v>125</v>
      </c>
      <c r="C2521" s="9" t="s">
        <v>70</v>
      </c>
      <c r="D2521" s="9" t="str">
        <f t="shared" si="39"/>
        <v>Cuba-The Americas2009</v>
      </c>
      <c r="E2521" s="11">
        <v>2082000000</v>
      </c>
      <c r="F2521" s="8"/>
    </row>
    <row r="2522" spans="1:6" ht="15" x14ac:dyDescent="0.25">
      <c r="A2522" s="5" t="s">
        <v>84</v>
      </c>
      <c r="B2522" s="12" t="s">
        <v>87</v>
      </c>
      <c r="C2522" s="9" t="s">
        <v>70</v>
      </c>
      <c r="D2522" s="9" t="str">
        <f t="shared" si="39"/>
        <v>Aruba-The Americas2009</v>
      </c>
      <c r="E2522" s="11">
        <v>1224000000</v>
      </c>
      <c r="F2522" s="11">
        <v>265000000</v>
      </c>
    </row>
    <row r="2523" spans="1:6" ht="15" x14ac:dyDescent="0.25">
      <c r="A2523" s="5" t="s">
        <v>84</v>
      </c>
      <c r="B2523" s="12" t="s">
        <v>112</v>
      </c>
      <c r="C2523" s="9" t="s">
        <v>70</v>
      </c>
      <c r="D2523" s="9" t="str">
        <f t="shared" si="39"/>
        <v>Canada-The Americas2009</v>
      </c>
      <c r="E2523" s="11">
        <v>15568000000</v>
      </c>
      <c r="F2523" s="11">
        <v>30065000000</v>
      </c>
    </row>
    <row r="2524" spans="1:6" ht="15" x14ac:dyDescent="0.25">
      <c r="A2524" s="5" t="s">
        <v>84</v>
      </c>
      <c r="B2524" s="12" t="s">
        <v>228</v>
      </c>
      <c r="C2524" s="9" t="s">
        <v>70</v>
      </c>
      <c r="D2524" s="9" t="str">
        <f t="shared" si="39"/>
        <v>Puerto Rico-The Americas2009</v>
      </c>
      <c r="E2524" s="11">
        <v>3176000000</v>
      </c>
      <c r="F2524" s="11">
        <v>1386000000</v>
      </c>
    </row>
    <row r="2525" spans="1:6" ht="15" x14ac:dyDescent="0.25">
      <c r="A2525" s="5" t="s">
        <v>84</v>
      </c>
      <c r="B2525" s="12" t="s">
        <v>100</v>
      </c>
      <c r="C2525" s="9" t="s">
        <v>70</v>
      </c>
      <c r="D2525" s="9" t="str">
        <f t="shared" si="39"/>
        <v>Bermuda-The Americas2009</v>
      </c>
      <c r="E2525" s="11">
        <v>366000000</v>
      </c>
      <c r="F2525" s="11">
        <v>407000000</v>
      </c>
    </row>
    <row r="2526" spans="1:6" ht="15" x14ac:dyDescent="0.25">
      <c r="A2526" s="5" t="s">
        <v>84</v>
      </c>
      <c r="B2526" s="12" t="s">
        <v>95</v>
      </c>
      <c r="C2526" s="9" t="s">
        <v>70</v>
      </c>
      <c r="D2526" s="9" t="str">
        <f t="shared" si="39"/>
        <v>Barbados-The Americas2009</v>
      </c>
      <c r="E2526" s="11">
        <v>1122000000</v>
      </c>
      <c r="F2526" s="11">
        <v>293000000</v>
      </c>
    </row>
    <row r="2527" spans="1:6" ht="15" x14ac:dyDescent="0.25">
      <c r="A2527" s="5" t="s">
        <v>84</v>
      </c>
      <c r="B2527" s="12" t="s">
        <v>126</v>
      </c>
      <c r="C2527" s="9" t="s">
        <v>70</v>
      </c>
      <c r="D2527" s="9" t="str">
        <f t="shared" si="39"/>
        <v>Curacao-The Americas2009</v>
      </c>
      <c r="E2527" s="11">
        <v>378000000</v>
      </c>
      <c r="F2527" s="11">
        <v>258000000</v>
      </c>
    </row>
    <row r="2528" spans="1:6" ht="15" x14ac:dyDescent="0.25">
      <c r="A2528" s="5" t="s">
        <v>84</v>
      </c>
      <c r="B2528" s="12" t="s">
        <v>277</v>
      </c>
      <c r="C2528" s="9" t="s">
        <v>70</v>
      </c>
      <c r="D2528" s="9" t="str">
        <f t="shared" si="39"/>
        <v>United States-The Americas2009</v>
      </c>
      <c r="E2528" s="13">
        <v>150000000000</v>
      </c>
      <c r="F2528" s="8"/>
    </row>
    <row r="2529" spans="1:6" ht="15" x14ac:dyDescent="0.25">
      <c r="A2529" s="5" t="s">
        <v>84</v>
      </c>
      <c r="B2529" s="12" t="s">
        <v>116</v>
      </c>
      <c r="C2529" s="9" t="s">
        <v>70</v>
      </c>
      <c r="D2529" s="9" t="str">
        <f t="shared" si="39"/>
        <v>Chile-The Americas2009</v>
      </c>
      <c r="E2529" s="11">
        <v>2350000000</v>
      </c>
      <c r="F2529" s="11">
        <v>1504000000</v>
      </c>
    </row>
    <row r="2530" spans="1:6" ht="15" x14ac:dyDescent="0.25">
      <c r="A2530" s="5" t="s">
        <v>84</v>
      </c>
      <c r="B2530" s="12" t="s">
        <v>268</v>
      </c>
      <c r="C2530" s="9" t="s">
        <v>70</v>
      </c>
      <c r="D2530" s="9" t="str">
        <f t="shared" si="39"/>
        <v>Trinidad and Tobago-The Americas2009</v>
      </c>
      <c r="E2530" s="11">
        <v>548000000</v>
      </c>
      <c r="F2530" s="11">
        <v>136000000</v>
      </c>
    </row>
    <row r="2531" spans="1:6" ht="15" x14ac:dyDescent="0.25">
      <c r="A2531" s="5" t="s">
        <v>84</v>
      </c>
      <c r="B2531" s="12" t="s">
        <v>278</v>
      </c>
      <c r="C2531" s="9" t="s">
        <v>70</v>
      </c>
      <c r="D2531" s="9" t="str">
        <f t="shared" si="39"/>
        <v>Uruguay-The Americas2009</v>
      </c>
      <c r="E2531" s="11">
        <v>1460000000</v>
      </c>
      <c r="F2531" s="11">
        <v>442000000</v>
      </c>
    </row>
    <row r="2532" spans="1:6" ht="15" x14ac:dyDescent="0.25">
      <c r="A2532" s="5" t="s">
        <v>84</v>
      </c>
      <c r="B2532" s="12" t="s">
        <v>113</v>
      </c>
      <c r="C2532" s="9" t="s">
        <v>70</v>
      </c>
      <c r="D2532" s="9" t="str">
        <f t="shared" si="39"/>
        <v>Cayman Islands-The Americas2009</v>
      </c>
      <c r="E2532" s="11">
        <v>458000000</v>
      </c>
      <c r="F2532" s="11">
        <v>120000000</v>
      </c>
    </row>
    <row r="2533" spans="1:6" ht="15" x14ac:dyDescent="0.25">
      <c r="A2533" s="5" t="s">
        <v>84</v>
      </c>
      <c r="B2533" s="12" t="s">
        <v>151</v>
      </c>
      <c r="C2533" s="9" t="s">
        <v>70</v>
      </c>
      <c r="D2533" s="9" t="str">
        <f t="shared" si="39"/>
        <v>Greenland-The Americas2009</v>
      </c>
      <c r="E2533" s="8"/>
      <c r="F2533" s="8"/>
    </row>
    <row r="2534" spans="1:6" ht="15" x14ac:dyDescent="0.25">
      <c r="A2534" s="5" t="s">
        <v>84</v>
      </c>
      <c r="B2534" s="12" t="s">
        <v>105</v>
      </c>
      <c r="C2534" s="9" t="s">
        <v>70</v>
      </c>
      <c r="D2534" s="9" t="str">
        <f t="shared" si="39"/>
        <v>Brazil-The Americas2009</v>
      </c>
      <c r="E2534" s="11">
        <v>5635000000</v>
      </c>
      <c r="F2534" s="11">
        <v>12897000000</v>
      </c>
    </row>
    <row r="2535" spans="1:6" ht="15" x14ac:dyDescent="0.25">
      <c r="A2535" s="5" t="s">
        <v>84</v>
      </c>
      <c r="B2535" s="12" t="s">
        <v>171</v>
      </c>
      <c r="C2535" s="9" t="s">
        <v>70</v>
      </c>
      <c r="D2535" s="9" t="str">
        <f t="shared" si="39"/>
        <v>Jamaica-The Americas2009</v>
      </c>
      <c r="E2535" s="11">
        <v>2070000000</v>
      </c>
      <c r="F2535" s="11">
        <v>259000000</v>
      </c>
    </row>
    <row r="2536" spans="1:6" ht="15" x14ac:dyDescent="0.25">
      <c r="A2536" s="5" t="s">
        <v>84</v>
      </c>
      <c r="B2536" s="12" t="s">
        <v>91</v>
      </c>
      <c r="C2536" s="9" t="s">
        <v>70</v>
      </c>
      <c r="D2536" s="9" t="str">
        <f t="shared" si="39"/>
        <v>Bahamas, The-The Americas2009</v>
      </c>
      <c r="E2536" s="11">
        <v>2025000000</v>
      </c>
      <c r="F2536" s="11">
        <v>386000000</v>
      </c>
    </row>
    <row r="2537" spans="1:6" ht="15" x14ac:dyDescent="0.25">
      <c r="A2537" s="5" t="s">
        <v>84</v>
      </c>
      <c r="B2537" s="12" t="s">
        <v>122</v>
      </c>
      <c r="C2537" s="9" t="s">
        <v>70</v>
      </c>
      <c r="D2537" s="9" t="str">
        <f t="shared" si="39"/>
        <v>Costa Rica-The Americas2009</v>
      </c>
      <c r="E2537" s="11">
        <v>2001000000</v>
      </c>
      <c r="F2537" s="11">
        <v>462000000</v>
      </c>
    </row>
    <row r="2538" spans="1:6" ht="15" x14ac:dyDescent="0.25">
      <c r="A2538" s="5" t="s">
        <v>84</v>
      </c>
      <c r="B2538" s="12" t="s">
        <v>255</v>
      </c>
      <c r="C2538" s="9" t="s">
        <v>70</v>
      </c>
      <c r="D2538" s="9" t="str">
        <f t="shared" si="39"/>
        <v>St. Vincent and the Grenadines-The Americas2009</v>
      </c>
      <c r="E2538" s="11">
        <v>88000000</v>
      </c>
      <c r="F2538" s="11">
        <v>14000000</v>
      </c>
    </row>
    <row r="2539" spans="1:6" ht="15" x14ac:dyDescent="0.25">
      <c r="A2539" s="5" t="s">
        <v>84</v>
      </c>
      <c r="B2539" s="12" t="s">
        <v>253</v>
      </c>
      <c r="C2539" s="9" t="s">
        <v>70</v>
      </c>
      <c r="D2539" s="9" t="str">
        <f t="shared" si="39"/>
        <v>St. Lucia-The Americas2009</v>
      </c>
      <c r="E2539" s="11">
        <v>296000000</v>
      </c>
      <c r="F2539" s="11">
        <v>47000000</v>
      </c>
    </row>
    <row r="2540" spans="1:6" ht="15" x14ac:dyDescent="0.25">
      <c r="A2540" s="5" t="s">
        <v>84</v>
      </c>
      <c r="B2540" s="12" t="s">
        <v>85</v>
      </c>
      <c r="C2540" s="9" t="s">
        <v>70</v>
      </c>
      <c r="D2540" s="9" t="str">
        <f t="shared" si="39"/>
        <v>Argentina-The Americas2009</v>
      </c>
      <c r="E2540" s="11">
        <v>4476000000</v>
      </c>
      <c r="F2540" s="11">
        <v>5766000000</v>
      </c>
    </row>
    <row r="2541" spans="1:6" ht="15" x14ac:dyDescent="0.25">
      <c r="A2541" s="5" t="s">
        <v>84</v>
      </c>
      <c r="B2541" s="12" t="s">
        <v>83</v>
      </c>
      <c r="C2541" s="9" t="s">
        <v>70</v>
      </c>
      <c r="D2541" s="9" t="str">
        <f t="shared" si="39"/>
        <v>Antigua and Barbuda-The Americas2009</v>
      </c>
      <c r="E2541" s="11">
        <v>305000000</v>
      </c>
      <c r="F2541" s="11">
        <v>54000000</v>
      </c>
    </row>
    <row r="2542" spans="1:6" ht="15" x14ac:dyDescent="0.25">
      <c r="A2542" s="5" t="s">
        <v>84</v>
      </c>
      <c r="B2542" s="12" t="s">
        <v>254</v>
      </c>
      <c r="C2542" s="9" t="s">
        <v>70</v>
      </c>
      <c r="D2542" s="9" t="str">
        <f t="shared" si="39"/>
        <v>St. Martin (French part)-The Americas2009</v>
      </c>
      <c r="E2542" s="8"/>
      <c r="F2542" s="8"/>
    </row>
    <row r="2543" spans="1:6" ht="15" x14ac:dyDescent="0.25">
      <c r="A2543" s="5" t="s">
        <v>84</v>
      </c>
      <c r="B2543" s="12" t="s">
        <v>257</v>
      </c>
      <c r="C2543" s="9" t="s">
        <v>70</v>
      </c>
      <c r="D2543" s="9" t="str">
        <f t="shared" si="39"/>
        <v>Suriname-The Americas2009</v>
      </c>
      <c r="E2543" s="11">
        <v>70000000</v>
      </c>
      <c r="F2543" s="11">
        <v>35000000</v>
      </c>
    </row>
    <row r="2544" spans="1:6" ht="15" x14ac:dyDescent="0.25">
      <c r="A2544" s="5" t="s">
        <v>84</v>
      </c>
      <c r="B2544" s="12" t="s">
        <v>152</v>
      </c>
      <c r="C2544" s="9" t="s">
        <v>70</v>
      </c>
      <c r="D2544" s="9" t="str">
        <f t="shared" si="39"/>
        <v>Grenada-The Americas2009</v>
      </c>
      <c r="E2544" s="11">
        <v>112000000</v>
      </c>
      <c r="F2544" s="11">
        <v>10000000</v>
      </c>
    </row>
    <row r="2545" spans="1:6" ht="15" x14ac:dyDescent="0.25">
      <c r="A2545" s="5" t="s">
        <v>84</v>
      </c>
      <c r="B2545" s="12" t="s">
        <v>118</v>
      </c>
      <c r="C2545" s="9" t="s">
        <v>70</v>
      </c>
      <c r="D2545" s="9" t="str">
        <f t="shared" si="39"/>
        <v>Colombia-The Americas2009</v>
      </c>
      <c r="E2545" s="11">
        <v>2609000000</v>
      </c>
      <c r="F2545" s="11">
        <v>2301000000</v>
      </c>
    </row>
    <row r="2546" spans="1:6" ht="15" x14ac:dyDescent="0.25">
      <c r="A2546" s="5" t="s">
        <v>84</v>
      </c>
      <c r="B2546" s="12" t="s">
        <v>199</v>
      </c>
      <c r="C2546" s="9" t="s">
        <v>70</v>
      </c>
      <c r="D2546" s="9" t="str">
        <f t="shared" si="39"/>
        <v>Mexico-The Americas2009</v>
      </c>
      <c r="E2546" s="11">
        <v>12542000000</v>
      </c>
      <c r="F2546" s="11">
        <v>8737000000</v>
      </c>
    </row>
    <row r="2547" spans="1:6" ht="15" x14ac:dyDescent="0.25">
      <c r="A2547" s="5" t="s">
        <v>84</v>
      </c>
      <c r="B2547" s="12" t="s">
        <v>135</v>
      </c>
      <c r="C2547" s="9" t="s">
        <v>70</v>
      </c>
      <c r="D2547" s="9" t="str">
        <f t="shared" si="39"/>
        <v>El Salvador-The Americas2009</v>
      </c>
      <c r="E2547" s="11">
        <v>549000000</v>
      </c>
      <c r="F2547" s="11">
        <v>253000000</v>
      </c>
    </row>
    <row r="2548" spans="1:6" ht="15" x14ac:dyDescent="0.25">
      <c r="A2548" s="5" t="s">
        <v>84</v>
      </c>
      <c r="B2548" s="12" t="s">
        <v>224</v>
      </c>
      <c r="C2548" s="9" t="s">
        <v>70</v>
      </c>
      <c r="D2548" s="9" t="str">
        <f t="shared" si="39"/>
        <v>Peru-The Americas2009</v>
      </c>
      <c r="E2548" s="11">
        <v>2440000000</v>
      </c>
      <c r="F2548" s="11">
        <v>1404000000</v>
      </c>
    </row>
    <row r="2549" spans="1:6" ht="15" x14ac:dyDescent="0.25">
      <c r="A2549" s="5" t="s">
        <v>84</v>
      </c>
      <c r="B2549" s="12" t="s">
        <v>281</v>
      </c>
      <c r="C2549" s="9" t="s">
        <v>70</v>
      </c>
      <c r="D2549" s="9" t="str">
        <f t="shared" si="39"/>
        <v>Venezuela-The Americas2009</v>
      </c>
      <c r="E2549" s="11">
        <v>1055000000</v>
      </c>
      <c r="F2549" s="11">
        <v>2275000000</v>
      </c>
    </row>
    <row r="2550" spans="1:6" ht="15" x14ac:dyDescent="0.25">
      <c r="A2550" s="5" t="s">
        <v>84</v>
      </c>
      <c r="B2550" s="12" t="s">
        <v>221</v>
      </c>
      <c r="C2550" s="9" t="s">
        <v>70</v>
      </c>
      <c r="D2550" s="9" t="str">
        <f t="shared" si="39"/>
        <v>Panama-The Americas2009</v>
      </c>
      <c r="E2550" s="11">
        <v>2280000000</v>
      </c>
      <c r="F2550" s="11">
        <v>503000000</v>
      </c>
    </row>
    <row r="2551" spans="1:6" ht="15" x14ac:dyDescent="0.25">
      <c r="A2551" s="5" t="s">
        <v>84</v>
      </c>
      <c r="B2551" s="12" t="s">
        <v>157</v>
      </c>
      <c r="C2551" s="9" t="s">
        <v>70</v>
      </c>
      <c r="D2551" s="9" t="str">
        <f t="shared" si="39"/>
        <v>Guyana-The Americas2009</v>
      </c>
      <c r="E2551" s="11">
        <v>35000000</v>
      </c>
      <c r="F2551" s="11">
        <v>52000000</v>
      </c>
    </row>
    <row r="2552" spans="1:6" ht="15" x14ac:dyDescent="0.25">
      <c r="A2552" s="5" t="s">
        <v>84</v>
      </c>
      <c r="B2552" s="12" t="s">
        <v>132</v>
      </c>
      <c r="C2552" s="9" t="s">
        <v>70</v>
      </c>
      <c r="D2552" s="9" t="str">
        <f t="shared" si="39"/>
        <v>Dominican Republic-The Americas2009</v>
      </c>
      <c r="E2552" s="11">
        <v>4049000000</v>
      </c>
      <c r="F2552" s="11">
        <v>523000000</v>
      </c>
    </row>
    <row r="2553" spans="1:6" ht="15" x14ac:dyDescent="0.25">
      <c r="A2553" s="5" t="s">
        <v>84</v>
      </c>
      <c r="B2553" s="12" t="s">
        <v>133</v>
      </c>
      <c r="C2553" s="9" t="s">
        <v>70</v>
      </c>
      <c r="D2553" s="9" t="str">
        <f t="shared" si="39"/>
        <v>Ecuador-The Americas2009</v>
      </c>
      <c r="E2553" s="11">
        <v>674000000</v>
      </c>
      <c r="F2553" s="11">
        <v>806000000</v>
      </c>
    </row>
    <row r="2554" spans="1:6" ht="15" x14ac:dyDescent="0.25">
      <c r="A2554" s="5" t="s">
        <v>84</v>
      </c>
      <c r="B2554" s="12" t="s">
        <v>213</v>
      </c>
      <c r="C2554" s="9" t="s">
        <v>70</v>
      </c>
      <c r="D2554" s="9" t="str">
        <f t="shared" si="39"/>
        <v>Nicaragua-The Americas2009</v>
      </c>
      <c r="E2554" s="11">
        <v>334000000</v>
      </c>
      <c r="F2554" s="11">
        <v>300000000</v>
      </c>
    </row>
    <row r="2555" spans="1:6" ht="15" x14ac:dyDescent="0.25">
      <c r="A2555" s="5" t="s">
        <v>84</v>
      </c>
      <c r="B2555" s="12" t="s">
        <v>223</v>
      </c>
      <c r="C2555" s="9" t="s">
        <v>70</v>
      </c>
      <c r="D2555" s="9" t="str">
        <f t="shared" si="39"/>
        <v>Paraguay-The Americas2009</v>
      </c>
      <c r="E2555" s="11">
        <v>225000000</v>
      </c>
      <c r="F2555" s="11">
        <v>229000000</v>
      </c>
    </row>
    <row r="2556" spans="1:6" ht="15" x14ac:dyDescent="0.25">
      <c r="A2556" s="5" t="s">
        <v>84</v>
      </c>
      <c r="B2556" s="12" t="s">
        <v>98</v>
      </c>
      <c r="C2556" s="9" t="s">
        <v>70</v>
      </c>
      <c r="D2556" s="9" t="str">
        <f t="shared" si="39"/>
        <v>Belize-The Americas2009</v>
      </c>
      <c r="E2556" s="11">
        <v>256000000</v>
      </c>
      <c r="F2556" s="11">
        <v>43000000</v>
      </c>
    </row>
    <row r="2557" spans="1:6" ht="15" x14ac:dyDescent="0.25">
      <c r="A2557" s="5" t="s">
        <v>84</v>
      </c>
      <c r="B2557" s="12" t="s">
        <v>158</v>
      </c>
      <c r="C2557" s="9" t="s">
        <v>70</v>
      </c>
      <c r="D2557" s="9" t="str">
        <f t="shared" si="39"/>
        <v>Haiti-The Americas2009</v>
      </c>
      <c r="E2557" s="11">
        <v>312000000</v>
      </c>
      <c r="F2557" s="11">
        <v>433000000</v>
      </c>
    </row>
    <row r="2558" spans="1:6" ht="15" x14ac:dyDescent="0.25">
      <c r="A2558" s="5" t="s">
        <v>84</v>
      </c>
      <c r="B2558" s="12" t="s">
        <v>102</v>
      </c>
      <c r="C2558" s="9" t="s">
        <v>70</v>
      </c>
      <c r="D2558" s="9" t="str">
        <f t="shared" si="39"/>
        <v>Bolivia-The Americas2009</v>
      </c>
      <c r="E2558" s="11">
        <v>306000000</v>
      </c>
      <c r="F2558" s="11">
        <v>388000000</v>
      </c>
    </row>
    <row r="2559" spans="1:6" ht="15" x14ac:dyDescent="0.25">
      <c r="A2559" s="5" t="s">
        <v>84</v>
      </c>
      <c r="B2559" s="12" t="s">
        <v>159</v>
      </c>
      <c r="C2559" s="9" t="s">
        <v>70</v>
      </c>
      <c r="D2559" s="9" t="str">
        <f t="shared" si="39"/>
        <v>Honduras-The Americas2009</v>
      </c>
      <c r="E2559" s="11">
        <v>616000000</v>
      </c>
      <c r="F2559" s="11">
        <v>361000000</v>
      </c>
    </row>
    <row r="2560" spans="1:6" ht="15" x14ac:dyDescent="0.25">
      <c r="A2560" s="5" t="s">
        <v>84</v>
      </c>
      <c r="B2560" s="12" t="s">
        <v>154</v>
      </c>
      <c r="C2560" s="9" t="s">
        <v>70</v>
      </c>
      <c r="D2560" s="9" t="str">
        <f t="shared" si="39"/>
        <v>Guatemala-The Americas2009</v>
      </c>
      <c r="E2560" s="11">
        <v>1179000000</v>
      </c>
      <c r="F2560" s="11">
        <v>862000000</v>
      </c>
    </row>
    <row r="2561" spans="1:6" ht="15" x14ac:dyDescent="0.25">
      <c r="A2561" s="5" t="s">
        <v>84</v>
      </c>
      <c r="B2561" s="12" t="s">
        <v>242</v>
      </c>
      <c r="C2561" s="9" t="s">
        <v>71</v>
      </c>
      <c r="D2561" s="9" t="str">
        <f t="shared" si="39"/>
        <v>Sint Maarten (Dutch part)-The Americas2010</v>
      </c>
      <c r="E2561" s="11">
        <v>681000000</v>
      </c>
      <c r="F2561" s="11">
        <v>105000000</v>
      </c>
    </row>
    <row r="2562" spans="1:6" ht="15" x14ac:dyDescent="0.25">
      <c r="A2562" s="5" t="s">
        <v>84</v>
      </c>
      <c r="B2562" s="12" t="s">
        <v>272</v>
      </c>
      <c r="C2562" s="9" t="s">
        <v>71</v>
      </c>
      <c r="D2562" s="9" t="str">
        <f t="shared" si="39"/>
        <v>Turks and Caicos Islands-The Americas2010</v>
      </c>
      <c r="E2562" s="8"/>
      <c r="F2562" s="8"/>
    </row>
    <row r="2563" spans="1:6" ht="15" x14ac:dyDescent="0.25">
      <c r="A2563" s="5" t="s">
        <v>84</v>
      </c>
      <c r="B2563" s="12" t="s">
        <v>252</v>
      </c>
      <c r="C2563" s="9" t="s">
        <v>71</v>
      </c>
      <c r="D2563" s="9" t="str">
        <f t="shared" ref="D2563:D2626" si="40">CONCATENATE(B2563,C2563)</f>
        <v>St. Kitts and Nevis-The Americas2010</v>
      </c>
      <c r="E2563" s="11">
        <v>90000000</v>
      </c>
      <c r="F2563" s="11">
        <v>13000000</v>
      </c>
    </row>
    <row r="2564" spans="1:6" ht="15" x14ac:dyDescent="0.25">
      <c r="A2564" s="5" t="s">
        <v>84</v>
      </c>
      <c r="B2564" s="12" t="s">
        <v>125</v>
      </c>
      <c r="C2564" s="9" t="s">
        <v>71</v>
      </c>
      <c r="D2564" s="9" t="str">
        <f t="shared" si="40"/>
        <v>Cuba-The Americas2010</v>
      </c>
      <c r="E2564" s="11">
        <v>2218000000</v>
      </c>
      <c r="F2564" s="8"/>
    </row>
    <row r="2565" spans="1:6" ht="15" x14ac:dyDescent="0.25">
      <c r="A2565" s="5" t="s">
        <v>84</v>
      </c>
      <c r="B2565" s="12" t="s">
        <v>87</v>
      </c>
      <c r="C2565" s="9" t="s">
        <v>71</v>
      </c>
      <c r="D2565" s="9" t="str">
        <f t="shared" si="40"/>
        <v>Aruba-The Americas2010</v>
      </c>
      <c r="E2565" s="11">
        <v>1256000000</v>
      </c>
      <c r="F2565" s="11">
        <v>264000000</v>
      </c>
    </row>
    <row r="2566" spans="1:6" ht="15" x14ac:dyDescent="0.25">
      <c r="A2566" s="5" t="s">
        <v>84</v>
      </c>
      <c r="B2566" s="12" t="s">
        <v>228</v>
      </c>
      <c r="C2566" s="9" t="s">
        <v>71</v>
      </c>
      <c r="D2566" s="9" t="str">
        <f t="shared" si="40"/>
        <v>Puerto Rico-The Americas2010</v>
      </c>
      <c r="E2566" s="11">
        <v>3211000000</v>
      </c>
      <c r="F2566" s="11">
        <v>1180000000</v>
      </c>
    </row>
    <row r="2567" spans="1:6" ht="15" x14ac:dyDescent="0.25">
      <c r="A2567" s="5" t="s">
        <v>84</v>
      </c>
      <c r="B2567" s="12" t="s">
        <v>112</v>
      </c>
      <c r="C2567" s="9" t="s">
        <v>71</v>
      </c>
      <c r="D2567" s="9" t="str">
        <f t="shared" si="40"/>
        <v>Canada-The Americas2010</v>
      </c>
      <c r="E2567" s="11">
        <v>18438000000</v>
      </c>
      <c r="F2567" s="11">
        <v>36975000000</v>
      </c>
    </row>
    <row r="2568" spans="1:6" ht="15" x14ac:dyDescent="0.25">
      <c r="A2568" s="5" t="s">
        <v>84</v>
      </c>
      <c r="B2568" s="12" t="s">
        <v>100</v>
      </c>
      <c r="C2568" s="9" t="s">
        <v>71</v>
      </c>
      <c r="D2568" s="9" t="str">
        <f t="shared" si="40"/>
        <v>Bermuda-The Americas2010</v>
      </c>
      <c r="E2568" s="11">
        <v>442000000</v>
      </c>
      <c r="F2568" s="11">
        <v>417000000</v>
      </c>
    </row>
    <row r="2569" spans="1:6" ht="15" x14ac:dyDescent="0.25">
      <c r="A2569" s="5" t="s">
        <v>84</v>
      </c>
      <c r="B2569" s="12" t="s">
        <v>131</v>
      </c>
      <c r="C2569" s="9" t="s">
        <v>71</v>
      </c>
      <c r="D2569" s="9" t="str">
        <f t="shared" si="40"/>
        <v>Dominica-The Americas2010</v>
      </c>
      <c r="E2569" s="11">
        <v>95000000</v>
      </c>
      <c r="F2569" s="11">
        <v>13000000</v>
      </c>
    </row>
    <row r="2570" spans="1:6" ht="15" x14ac:dyDescent="0.25">
      <c r="A2570" s="5" t="s">
        <v>84</v>
      </c>
      <c r="B2570" s="12" t="s">
        <v>95</v>
      </c>
      <c r="C2570" s="9" t="s">
        <v>71</v>
      </c>
      <c r="D2570" s="9" t="str">
        <f t="shared" si="40"/>
        <v>Barbados-The Americas2010</v>
      </c>
      <c r="E2570" s="11">
        <v>1074000000</v>
      </c>
      <c r="F2570" s="11">
        <v>351000000</v>
      </c>
    </row>
    <row r="2571" spans="1:6" ht="15" x14ac:dyDescent="0.25">
      <c r="A2571" s="5" t="s">
        <v>84</v>
      </c>
      <c r="B2571" s="12" t="s">
        <v>277</v>
      </c>
      <c r="C2571" s="9" t="s">
        <v>71</v>
      </c>
      <c r="D2571" s="9" t="str">
        <f t="shared" si="40"/>
        <v>United States-The Americas2010</v>
      </c>
      <c r="E2571" s="13">
        <v>165000000000</v>
      </c>
      <c r="F2571" s="8"/>
    </row>
    <row r="2572" spans="1:6" ht="15" x14ac:dyDescent="0.25">
      <c r="A2572" s="5" t="s">
        <v>84</v>
      </c>
      <c r="B2572" s="12" t="s">
        <v>126</v>
      </c>
      <c r="C2572" s="9" t="s">
        <v>71</v>
      </c>
      <c r="D2572" s="9" t="str">
        <f t="shared" si="40"/>
        <v>Curacao-The Americas2010</v>
      </c>
      <c r="E2572" s="11">
        <v>438000000</v>
      </c>
      <c r="F2572" s="11">
        <v>282000000</v>
      </c>
    </row>
    <row r="2573" spans="1:6" ht="15" x14ac:dyDescent="0.25">
      <c r="A2573" s="5" t="s">
        <v>84</v>
      </c>
      <c r="B2573" s="12" t="s">
        <v>116</v>
      </c>
      <c r="C2573" s="9" t="s">
        <v>71</v>
      </c>
      <c r="D2573" s="9" t="str">
        <f t="shared" si="40"/>
        <v>Chile-The Americas2010</v>
      </c>
      <c r="E2573" s="11">
        <v>2422000000</v>
      </c>
      <c r="F2573" s="11">
        <v>1808000000</v>
      </c>
    </row>
    <row r="2574" spans="1:6" ht="15" x14ac:dyDescent="0.25">
      <c r="A2574" s="5" t="s">
        <v>84</v>
      </c>
      <c r="B2574" s="12" t="s">
        <v>113</v>
      </c>
      <c r="C2574" s="9" t="s">
        <v>71</v>
      </c>
      <c r="D2574" s="9" t="str">
        <f t="shared" si="40"/>
        <v>Cayman Islands-The Americas2010</v>
      </c>
      <c r="E2574" s="11">
        <v>465000000</v>
      </c>
      <c r="F2574" s="11">
        <v>129000000</v>
      </c>
    </row>
    <row r="2575" spans="1:6" ht="15" x14ac:dyDescent="0.25">
      <c r="A2575" s="5" t="s">
        <v>84</v>
      </c>
      <c r="B2575" s="12" t="s">
        <v>268</v>
      </c>
      <c r="C2575" s="9" t="s">
        <v>71</v>
      </c>
      <c r="D2575" s="9" t="str">
        <f t="shared" si="40"/>
        <v>Trinidad and Tobago-The Americas2010</v>
      </c>
      <c r="E2575" s="11">
        <v>630000000</v>
      </c>
      <c r="F2575" s="11">
        <v>97000000</v>
      </c>
    </row>
    <row r="2576" spans="1:6" ht="15" x14ac:dyDescent="0.25">
      <c r="A2576" s="5" t="s">
        <v>84</v>
      </c>
      <c r="B2576" s="12" t="s">
        <v>151</v>
      </c>
      <c r="C2576" s="9" t="s">
        <v>71</v>
      </c>
      <c r="D2576" s="9" t="str">
        <f t="shared" si="40"/>
        <v>Greenland-The Americas2010</v>
      </c>
      <c r="E2576" s="8"/>
      <c r="F2576" s="8"/>
    </row>
    <row r="2577" spans="1:6" ht="15" x14ac:dyDescent="0.25">
      <c r="A2577" s="5" t="s">
        <v>84</v>
      </c>
      <c r="B2577" s="12" t="s">
        <v>171</v>
      </c>
      <c r="C2577" s="9" t="s">
        <v>71</v>
      </c>
      <c r="D2577" s="9" t="str">
        <f t="shared" si="40"/>
        <v>Jamaica-The Americas2010</v>
      </c>
      <c r="E2577" s="11">
        <v>2095000000</v>
      </c>
      <c r="F2577" s="11">
        <v>235000000</v>
      </c>
    </row>
    <row r="2578" spans="1:6" ht="15" x14ac:dyDescent="0.25">
      <c r="A2578" s="5" t="s">
        <v>84</v>
      </c>
      <c r="B2578" s="12" t="s">
        <v>278</v>
      </c>
      <c r="C2578" s="9" t="s">
        <v>71</v>
      </c>
      <c r="D2578" s="9" t="str">
        <f t="shared" si="40"/>
        <v>Uruguay-The Americas2010</v>
      </c>
      <c r="E2578" s="11">
        <v>1669000000</v>
      </c>
      <c r="F2578" s="11">
        <v>549000000</v>
      </c>
    </row>
    <row r="2579" spans="1:6" ht="15" x14ac:dyDescent="0.25">
      <c r="A2579" s="5" t="s">
        <v>84</v>
      </c>
      <c r="B2579" s="12" t="s">
        <v>105</v>
      </c>
      <c r="C2579" s="9" t="s">
        <v>71</v>
      </c>
      <c r="D2579" s="9" t="str">
        <f t="shared" si="40"/>
        <v>Brazil-The Americas2010</v>
      </c>
      <c r="E2579" s="11">
        <v>6180000000</v>
      </c>
      <c r="F2579" s="11">
        <v>19340000000</v>
      </c>
    </row>
    <row r="2580" spans="1:6" ht="15" x14ac:dyDescent="0.25">
      <c r="A2580" s="5" t="s">
        <v>84</v>
      </c>
      <c r="B2580" s="12" t="s">
        <v>253</v>
      </c>
      <c r="C2580" s="9" t="s">
        <v>71</v>
      </c>
      <c r="D2580" s="9" t="str">
        <f t="shared" si="40"/>
        <v>St. Lucia-The Americas2010</v>
      </c>
      <c r="E2580" s="11">
        <v>309000000</v>
      </c>
      <c r="F2580" s="11">
        <v>48000000</v>
      </c>
    </row>
    <row r="2581" spans="1:6" ht="15" x14ac:dyDescent="0.25">
      <c r="A2581" s="5" t="s">
        <v>84</v>
      </c>
      <c r="B2581" s="12" t="s">
        <v>91</v>
      </c>
      <c r="C2581" s="9" t="s">
        <v>71</v>
      </c>
      <c r="D2581" s="9" t="str">
        <f t="shared" si="40"/>
        <v>Bahamas, The-The Americas2010</v>
      </c>
      <c r="E2581" s="11">
        <v>2159000000</v>
      </c>
      <c r="F2581" s="11">
        <v>369000000</v>
      </c>
    </row>
    <row r="2582" spans="1:6" ht="15" x14ac:dyDescent="0.25">
      <c r="A2582" s="5" t="s">
        <v>84</v>
      </c>
      <c r="B2582" s="12" t="s">
        <v>122</v>
      </c>
      <c r="C2582" s="9" t="s">
        <v>71</v>
      </c>
      <c r="D2582" s="9" t="str">
        <f t="shared" si="40"/>
        <v>Costa Rica-The Americas2010</v>
      </c>
      <c r="E2582" s="11">
        <v>2179000000</v>
      </c>
      <c r="F2582" s="11">
        <v>533000000</v>
      </c>
    </row>
    <row r="2583" spans="1:6" ht="15" x14ac:dyDescent="0.25">
      <c r="A2583" s="5" t="s">
        <v>84</v>
      </c>
      <c r="B2583" s="12" t="s">
        <v>255</v>
      </c>
      <c r="C2583" s="9" t="s">
        <v>71</v>
      </c>
      <c r="D2583" s="9" t="str">
        <f t="shared" si="40"/>
        <v>St. Vincent and the Grenadines-The Americas2010</v>
      </c>
      <c r="E2583" s="11">
        <v>86000000</v>
      </c>
      <c r="F2583" s="11">
        <v>15000000</v>
      </c>
    </row>
    <row r="2584" spans="1:6" ht="15" x14ac:dyDescent="0.25">
      <c r="A2584" s="5" t="s">
        <v>84</v>
      </c>
      <c r="B2584" s="12" t="s">
        <v>85</v>
      </c>
      <c r="C2584" s="9" t="s">
        <v>71</v>
      </c>
      <c r="D2584" s="9" t="str">
        <f t="shared" si="40"/>
        <v>Argentina-The Americas2010</v>
      </c>
      <c r="E2584" s="11">
        <v>5629000000</v>
      </c>
      <c r="F2584" s="11">
        <v>6375000000</v>
      </c>
    </row>
    <row r="2585" spans="1:6" ht="15" x14ac:dyDescent="0.25">
      <c r="A2585" s="5" t="s">
        <v>84</v>
      </c>
      <c r="B2585" s="12" t="s">
        <v>83</v>
      </c>
      <c r="C2585" s="9" t="s">
        <v>71</v>
      </c>
      <c r="D2585" s="9" t="str">
        <f t="shared" si="40"/>
        <v>Antigua and Barbuda-The Americas2010</v>
      </c>
      <c r="E2585" s="11">
        <v>298000000</v>
      </c>
      <c r="F2585" s="11">
        <v>52000000</v>
      </c>
    </row>
    <row r="2586" spans="1:6" ht="15" x14ac:dyDescent="0.25">
      <c r="A2586" s="5" t="s">
        <v>84</v>
      </c>
      <c r="B2586" s="12" t="s">
        <v>254</v>
      </c>
      <c r="C2586" s="9" t="s">
        <v>71</v>
      </c>
      <c r="D2586" s="9" t="str">
        <f t="shared" si="40"/>
        <v>St. Martin (French part)-The Americas2010</v>
      </c>
      <c r="E2586" s="8"/>
      <c r="F2586" s="8"/>
    </row>
    <row r="2587" spans="1:6" ht="15" x14ac:dyDescent="0.25">
      <c r="A2587" s="5" t="s">
        <v>84</v>
      </c>
      <c r="B2587" s="12" t="s">
        <v>257</v>
      </c>
      <c r="C2587" s="9" t="s">
        <v>71</v>
      </c>
      <c r="D2587" s="9" t="str">
        <f t="shared" si="40"/>
        <v>Suriname-The Americas2010</v>
      </c>
      <c r="E2587" s="11">
        <v>69000000</v>
      </c>
      <c r="F2587" s="11">
        <v>41000000</v>
      </c>
    </row>
    <row r="2588" spans="1:6" ht="15" x14ac:dyDescent="0.25">
      <c r="A2588" s="5" t="s">
        <v>84</v>
      </c>
      <c r="B2588" s="12" t="s">
        <v>152</v>
      </c>
      <c r="C2588" s="9" t="s">
        <v>71</v>
      </c>
      <c r="D2588" s="9" t="str">
        <f t="shared" si="40"/>
        <v>Grenada-The Americas2010</v>
      </c>
      <c r="E2588" s="11">
        <v>112000000</v>
      </c>
      <c r="F2588" s="11">
        <v>10000000</v>
      </c>
    </row>
    <row r="2589" spans="1:6" ht="15" x14ac:dyDescent="0.25">
      <c r="A2589" s="5" t="s">
        <v>84</v>
      </c>
      <c r="B2589" s="12" t="s">
        <v>135</v>
      </c>
      <c r="C2589" s="9" t="s">
        <v>71</v>
      </c>
      <c r="D2589" s="9" t="str">
        <f t="shared" si="40"/>
        <v>El Salvador-The Americas2010</v>
      </c>
      <c r="E2589" s="11">
        <v>646000000</v>
      </c>
      <c r="F2589" s="11">
        <v>280000000</v>
      </c>
    </row>
    <row r="2590" spans="1:6" ht="15" x14ac:dyDescent="0.25">
      <c r="A2590" s="5" t="s">
        <v>84</v>
      </c>
      <c r="B2590" s="12" t="s">
        <v>118</v>
      </c>
      <c r="C2590" s="9" t="s">
        <v>71</v>
      </c>
      <c r="D2590" s="9" t="str">
        <f t="shared" si="40"/>
        <v>Colombia-The Americas2010</v>
      </c>
      <c r="E2590" s="11">
        <v>2727000000</v>
      </c>
      <c r="F2590" s="11">
        <v>2373000000</v>
      </c>
    </row>
    <row r="2591" spans="1:6" ht="15" x14ac:dyDescent="0.25">
      <c r="A2591" s="5" t="s">
        <v>84</v>
      </c>
      <c r="B2591" s="12" t="s">
        <v>199</v>
      </c>
      <c r="C2591" s="9" t="s">
        <v>71</v>
      </c>
      <c r="D2591" s="9" t="str">
        <f t="shared" si="40"/>
        <v>Mexico-The Americas2010</v>
      </c>
      <c r="E2591" s="11">
        <v>12628000000</v>
      </c>
      <c r="F2591" s="11">
        <v>9001000000</v>
      </c>
    </row>
    <row r="2592" spans="1:6" ht="15" x14ac:dyDescent="0.25">
      <c r="A2592" s="5" t="s">
        <v>84</v>
      </c>
      <c r="B2592" s="12" t="s">
        <v>221</v>
      </c>
      <c r="C2592" s="9" t="s">
        <v>71</v>
      </c>
      <c r="D2592" s="9" t="str">
        <f t="shared" si="40"/>
        <v>Panama-The Americas2010</v>
      </c>
      <c r="E2592" s="11">
        <v>2552000000</v>
      </c>
      <c r="F2592" s="11">
        <v>575000000</v>
      </c>
    </row>
    <row r="2593" spans="1:6" ht="15" x14ac:dyDescent="0.25">
      <c r="A2593" s="5" t="s">
        <v>84</v>
      </c>
      <c r="B2593" s="12" t="s">
        <v>224</v>
      </c>
      <c r="C2593" s="9" t="s">
        <v>71</v>
      </c>
      <c r="D2593" s="9" t="str">
        <f t="shared" si="40"/>
        <v>Peru-The Americas2010</v>
      </c>
      <c r="E2593" s="11">
        <v>2475000000</v>
      </c>
      <c r="F2593" s="11">
        <v>1640000000</v>
      </c>
    </row>
    <row r="2594" spans="1:6" ht="15" x14ac:dyDescent="0.25">
      <c r="A2594" s="5" t="s">
        <v>84</v>
      </c>
      <c r="B2594" s="12" t="s">
        <v>281</v>
      </c>
      <c r="C2594" s="9" t="s">
        <v>71</v>
      </c>
      <c r="D2594" s="9" t="str">
        <f t="shared" si="40"/>
        <v>Venezuela-The Americas2010</v>
      </c>
      <c r="E2594" s="11">
        <v>794000000</v>
      </c>
      <c r="F2594" s="11">
        <v>2238000000</v>
      </c>
    </row>
    <row r="2595" spans="1:6" ht="15" x14ac:dyDescent="0.25">
      <c r="A2595" s="5" t="s">
        <v>84</v>
      </c>
      <c r="B2595" s="12" t="s">
        <v>157</v>
      </c>
      <c r="C2595" s="9" t="s">
        <v>71</v>
      </c>
      <c r="D2595" s="9" t="str">
        <f t="shared" si="40"/>
        <v>Guyana-The Americas2010</v>
      </c>
      <c r="E2595" s="11">
        <v>80000000</v>
      </c>
      <c r="F2595" s="11">
        <v>73000000</v>
      </c>
    </row>
    <row r="2596" spans="1:6" ht="15" x14ac:dyDescent="0.25">
      <c r="A2596" s="5" t="s">
        <v>84</v>
      </c>
      <c r="B2596" s="12" t="s">
        <v>132</v>
      </c>
      <c r="C2596" s="9" t="s">
        <v>71</v>
      </c>
      <c r="D2596" s="9" t="str">
        <f t="shared" si="40"/>
        <v>Dominican Republic-The Americas2010</v>
      </c>
      <c r="E2596" s="11">
        <v>4209000000</v>
      </c>
      <c r="F2596" s="11">
        <v>554000000</v>
      </c>
    </row>
    <row r="2597" spans="1:6" ht="15" x14ac:dyDescent="0.25">
      <c r="A2597" s="5" t="s">
        <v>84</v>
      </c>
      <c r="B2597" s="12" t="s">
        <v>133</v>
      </c>
      <c r="C2597" s="9" t="s">
        <v>71</v>
      </c>
      <c r="D2597" s="9" t="str">
        <f t="shared" si="40"/>
        <v>Ecuador-The Americas2010</v>
      </c>
      <c r="E2597" s="11">
        <v>786000000</v>
      </c>
      <c r="F2597" s="11">
        <v>863000000</v>
      </c>
    </row>
    <row r="2598" spans="1:6" ht="15" x14ac:dyDescent="0.25">
      <c r="A2598" s="5" t="s">
        <v>84</v>
      </c>
      <c r="B2598" s="12" t="s">
        <v>223</v>
      </c>
      <c r="C2598" s="9" t="s">
        <v>71</v>
      </c>
      <c r="D2598" s="9" t="str">
        <f t="shared" si="40"/>
        <v>Paraguay-The Americas2010</v>
      </c>
      <c r="E2598" s="11">
        <v>243000000</v>
      </c>
      <c r="F2598" s="11">
        <v>269000000</v>
      </c>
    </row>
    <row r="2599" spans="1:6" ht="15" x14ac:dyDescent="0.25">
      <c r="A2599" s="5" t="s">
        <v>84</v>
      </c>
      <c r="B2599" s="12" t="s">
        <v>98</v>
      </c>
      <c r="C2599" s="9" t="s">
        <v>71</v>
      </c>
      <c r="D2599" s="9" t="str">
        <f t="shared" si="40"/>
        <v>Belize-The Americas2010</v>
      </c>
      <c r="E2599" s="11">
        <v>264000000</v>
      </c>
      <c r="F2599" s="11">
        <v>39000000</v>
      </c>
    </row>
    <row r="2600" spans="1:6" ht="15" x14ac:dyDescent="0.25">
      <c r="A2600" s="5" t="s">
        <v>84</v>
      </c>
      <c r="B2600" s="12" t="s">
        <v>213</v>
      </c>
      <c r="C2600" s="9" t="s">
        <v>71</v>
      </c>
      <c r="D2600" s="9" t="str">
        <f t="shared" si="40"/>
        <v>Nicaragua-The Americas2010</v>
      </c>
      <c r="E2600" s="11">
        <v>309000000</v>
      </c>
      <c r="F2600" s="11">
        <v>329000000</v>
      </c>
    </row>
    <row r="2601" spans="1:6" ht="15" x14ac:dyDescent="0.25">
      <c r="A2601" s="5" t="s">
        <v>84</v>
      </c>
      <c r="B2601" s="12" t="s">
        <v>102</v>
      </c>
      <c r="C2601" s="9" t="s">
        <v>71</v>
      </c>
      <c r="D2601" s="9" t="str">
        <f t="shared" si="40"/>
        <v>Bolivia-The Americas2010</v>
      </c>
      <c r="E2601" s="11">
        <v>339000000</v>
      </c>
      <c r="F2601" s="11">
        <v>421000000</v>
      </c>
    </row>
    <row r="2602" spans="1:6" ht="15" x14ac:dyDescent="0.25">
      <c r="A2602" s="5" t="s">
        <v>84</v>
      </c>
      <c r="B2602" s="12" t="s">
        <v>158</v>
      </c>
      <c r="C2602" s="9" t="s">
        <v>71</v>
      </c>
      <c r="D2602" s="9" t="str">
        <f t="shared" si="40"/>
        <v>Haiti-The Americas2010</v>
      </c>
      <c r="E2602" s="11">
        <v>169000000</v>
      </c>
      <c r="F2602" s="11">
        <v>431000000</v>
      </c>
    </row>
    <row r="2603" spans="1:6" ht="15" x14ac:dyDescent="0.25">
      <c r="A2603" s="5" t="s">
        <v>84</v>
      </c>
      <c r="B2603" s="12" t="s">
        <v>159</v>
      </c>
      <c r="C2603" s="9" t="s">
        <v>71</v>
      </c>
      <c r="D2603" s="9" t="str">
        <f t="shared" si="40"/>
        <v>Honduras-The Americas2010</v>
      </c>
      <c r="E2603" s="11">
        <v>627000000</v>
      </c>
      <c r="F2603" s="11">
        <v>406000000</v>
      </c>
    </row>
    <row r="2604" spans="1:6" ht="15" x14ac:dyDescent="0.25">
      <c r="A2604" s="5" t="s">
        <v>84</v>
      </c>
      <c r="B2604" s="12" t="s">
        <v>154</v>
      </c>
      <c r="C2604" s="9" t="s">
        <v>71</v>
      </c>
      <c r="D2604" s="9" t="str">
        <f t="shared" si="40"/>
        <v>Guatemala-The Americas2010</v>
      </c>
      <c r="E2604" s="11">
        <v>1379000000</v>
      </c>
      <c r="F2604" s="11">
        <v>1002000000</v>
      </c>
    </row>
    <row r="2605" spans="1:6" ht="15" x14ac:dyDescent="0.25">
      <c r="A2605" s="5" t="s">
        <v>84</v>
      </c>
      <c r="B2605" s="12" t="s">
        <v>242</v>
      </c>
      <c r="C2605" s="9" t="s">
        <v>72</v>
      </c>
      <c r="D2605" s="9" t="str">
        <f t="shared" si="40"/>
        <v>Sint Maarten (Dutch part)-The Americas2011</v>
      </c>
      <c r="E2605" s="11">
        <v>729000000</v>
      </c>
      <c r="F2605" s="11">
        <v>112000000</v>
      </c>
    </row>
    <row r="2606" spans="1:6" ht="15" x14ac:dyDescent="0.25">
      <c r="A2606" s="5" t="s">
        <v>84</v>
      </c>
      <c r="B2606" s="12" t="s">
        <v>272</v>
      </c>
      <c r="C2606" s="9" t="s">
        <v>72</v>
      </c>
      <c r="D2606" s="9" t="str">
        <f t="shared" si="40"/>
        <v>Turks and Caicos Islands-The Americas2011</v>
      </c>
      <c r="E2606" s="8"/>
      <c r="F2606" s="8"/>
    </row>
    <row r="2607" spans="1:6" ht="15" x14ac:dyDescent="0.25">
      <c r="A2607" s="5" t="s">
        <v>84</v>
      </c>
      <c r="B2607" s="12" t="s">
        <v>131</v>
      </c>
      <c r="C2607" s="9" t="s">
        <v>72</v>
      </c>
      <c r="D2607" s="9" t="str">
        <f t="shared" si="40"/>
        <v>Dominica-The Americas2011</v>
      </c>
      <c r="E2607" s="11">
        <v>113000000</v>
      </c>
      <c r="F2607" s="11">
        <v>12000000</v>
      </c>
    </row>
    <row r="2608" spans="1:6" ht="15" x14ac:dyDescent="0.25">
      <c r="A2608" s="5" t="s">
        <v>84</v>
      </c>
      <c r="B2608" s="12" t="s">
        <v>252</v>
      </c>
      <c r="C2608" s="9" t="s">
        <v>72</v>
      </c>
      <c r="D2608" s="9" t="str">
        <f t="shared" si="40"/>
        <v>St. Kitts and Nevis-The Americas2011</v>
      </c>
      <c r="E2608" s="11">
        <v>94000000</v>
      </c>
      <c r="F2608" s="11">
        <v>14000000</v>
      </c>
    </row>
    <row r="2609" spans="1:6" ht="15" x14ac:dyDescent="0.25">
      <c r="A2609" s="5" t="s">
        <v>84</v>
      </c>
      <c r="B2609" s="12" t="s">
        <v>125</v>
      </c>
      <c r="C2609" s="9" t="s">
        <v>72</v>
      </c>
      <c r="D2609" s="9" t="str">
        <f t="shared" si="40"/>
        <v>Cuba-The Americas2011</v>
      </c>
      <c r="E2609" s="11">
        <v>2503000000</v>
      </c>
      <c r="F2609" s="8"/>
    </row>
    <row r="2610" spans="1:6" ht="15" x14ac:dyDescent="0.25">
      <c r="A2610" s="5" t="s">
        <v>84</v>
      </c>
      <c r="B2610" s="12" t="s">
        <v>87</v>
      </c>
      <c r="C2610" s="9" t="s">
        <v>72</v>
      </c>
      <c r="D2610" s="9" t="str">
        <f t="shared" si="40"/>
        <v>Aruba-The Americas2011</v>
      </c>
      <c r="E2610" s="11">
        <v>1360000000</v>
      </c>
      <c r="F2610" s="11">
        <v>289000000</v>
      </c>
    </row>
    <row r="2611" spans="1:6" ht="15" x14ac:dyDescent="0.25">
      <c r="A2611" s="5" t="s">
        <v>84</v>
      </c>
      <c r="B2611" s="12" t="s">
        <v>228</v>
      </c>
      <c r="C2611" s="9" t="s">
        <v>72</v>
      </c>
      <c r="D2611" s="9" t="str">
        <f t="shared" si="40"/>
        <v>Puerto Rico-The Americas2011</v>
      </c>
      <c r="E2611" s="11">
        <v>3143000000</v>
      </c>
      <c r="F2611" s="11">
        <v>1196000000</v>
      </c>
    </row>
    <row r="2612" spans="1:6" ht="15" x14ac:dyDescent="0.25">
      <c r="A2612" s="5" t="s">
        <v>84</v>
      </c>
      <c r="B2612" s="12" t="s">
        <v>112</v>
      </c>
      <c r="C2612" s="9" t="s">
        <v>72</v>
      </c>
      <c r="D2612" s="9" t="str">
        <f t="shared" si="40"/>
        <v>Canada-The Americas2011</v>
      </c>
      <c r="E2612" s="11">
        <v>19989000000</v>
      </c>
      <c r="F2612" s="11">
        <v>41234000000</v>
      </c>
    </row>
    <row r="2613" spans="1:6" ht="15" x14ac:dyDescent="0.25">
      <c r="A2613" s="5" t="s">
        <v>84</v>
      </c>
      <c r="B2613" s="12" t="s">
        <v>100</v>
      </c>
      <c r="C2613" s="9" t="s">
        <v>72</v>
      </c>
      <c r="D2613" s="9" t="str">
        <f t="shared" si="40"/>
        <v>Bermuda-The Americas2011</v>
      </c>
      <c r="E2613" s="11">
        <v>472000000</v>
      </c>
      <c r="F2613" s="11">
        <v>413000000</v>
      </c>
    </row>
    <row r="2614" spans="1:6" ht="15" x14ac:dyDescent="0.25">
      <c r="A2614" s="5" t="s">
        <v>84</v>
      </c>
      <c r="B2614" s="12" t="s">
        <v>95</v>
      </c>
      <c r="C2614" s="9" t="s">
        <v>72</v>
      </c>
      <c r="D2614" s="9" t="str">
        <f t="shared" si="40"/>
        <v>Barbados-The Americas2011</v>
      </c>
      <c r="E2614" s="8"/>
      <c r="F2614" s="8"/>
    </row>
    <row r="2615" spans="1:6" ht="15" x14ac:dyDescent="0.25">
      <c r="A2615" s="5" t="s">
        <v>84</v>
      </c>
      <c r="B2615" s="12" t="s">
        <v>126</v>
      </c>
      <c r="C2615" s="9" t="s">
        <v>72</v>
      </c>
      <c r="D2615" s="9" t="str">
        <f t="shared" si="40"/>
        <v>Curacao-The Americas2011</v>
      </c>
      <c r="E2615" s="11">
        <v>540000000</v>
      </c>
      <c r="F2615" s="11">
        <v>321000000</v>
      </c>
    </row>
    <row r="2616" spans="1:6" ht="15" x14ac:dyDescent="0.25">
      <c r="A2616" s="5" t="s">
        <v>84</v>
      </c>
      <c r="B2616" s="12" t="s">
        <v>277</v>
      </c>
      <c r="C2616" s="9" t="s">
        <v>72</v>
      </c>
      <c r="D2616" s="9" t="str">
        <f t="shared" si="40"/>
        <v>United States-The Americas2011</v>
      </c>
      <c r="E2616" s="13">
        <v>185000000000</v>
      </c>
      <c r="F2616" s="8"/>
    </row>
    <row r="2617" spans="1:6" ht="15" x14ac:dyDescent="0.25">
      <c r="A2617" s="5" t="s">
        <v>84</v>
      </c>
      <c r="B2617" s="12" t="s">
        <v>151</v>
      </c>
      <c r="C2617" s="9" t="s">
        <v>72</v>
      </c>
      <c r="D2617" s="9" t="str">
        <f t="shared" si="40"/>
        <v>Greenland-The Americas2011</v>
      </c>
      <c r="E2617" s="8"/>
      <c r="F2617" s="8"/>
    </row>
    <row r="2618" spans="1:6" ht="15" x14ac:dyDescent="0.25">
      <c r="A2618" s="5" t="s">
        <v>84</v>
      </c>
      <c r="B2618" s="12" t="s">
        <v>116</v>
      </c>
      <c r="C2618" s="9" t="s">
        <v>72</v>
      </c>
      <c r="D2618" s="9" t="str">
        <f t="shared" si="40"/>
        <v>Chile-The Americas2011</v>
      </c>
      <c r="E2618" s="11">
        <v>2751000000</v>
      </c>
      <c r="F2618" s="11">
        <v>2047000000</v>
      </c>
    </row>
    <row r="2619" spans="1:6" ht="15" x14ac:dyDescent="0.25">
      <c r="A2619" s="5" t="s">
        <v>84</v>
      </c>
      <c r="B2619" s="12" t="s">
        <v>113</v>
      </c>
      <c r="C2619" s="9" t="s">
        <v>72</v>
      </c>
      <c r="D2619" s="9" t="str">
        <f t="shared" si="40"/>
        <v>Cayman Islands-The Americas2011</v>
      </c>
      <c r="E2619" s="11">
        <v>472000000</v>
      </c>
      <c r="F2619" s="11">
        <v>145000000</v>
      </c>
    </row>
    <row r="2620" spans="1:6" ht="15" x14ac:dyDescent="0.25">
      <c r="A2620" s="5" t="s">
        <v>84</v>
      </c>
      <c r="B2620" s="12" t="s">
        <v>268</v>
      </c>
      <c r="C2620" s="9" t="s">
        <v>72</v>
      </c>
      <c r="D2620" s="9" t="str">
        <f t="shared" si="40"/>
        <v>Trinidad and Tobago-The Americas2011</v>
      </c>
      <c r="E2620" s="11">
        <v>650000000</v>
      </c>
      <c r="F2620" s="11">
        <v>192000000</v>
      </c>
    </row>
    <row r="2621" spans="1:6" ht="15" x14ac:dyDescent="0.25">
      <c r="A2621" s="5" t="s">
        <v>84</v>
      </c>
      <c r="B2621" s="12" t="s">
        <v>105</v>
      </c>
      <c r="C2621" s="9" t="s">
        <v>72</v>
      </c>
      <c r="D2621" s="9" t="str">
        <f t="shared" si="40"/>
        <v>Brazil-The Americas2011</v>
      </c>
      <c r="E2621" s="11">
        <v>6830000000</v>
      </c>
      <c r="F2621" s="11">
        <v>25070000000</v>
      </c>
    </row>
    <row r="2622" spans="1:6" ht="15" x14ac:dyDescent="0.25">
      <c r="A2622" s="5" t="s">
        <v>84</v>
      </c>
      <c r="B2622" s="12" t="s">
        <v>171</v>
      </c>
      <c r="C2622" s="9" t="s">
        <v>72</v>
      </c>
      <c r="D2622" s="9" t="str">
        <f t="shared" si="40"/>
        <v>Jamaica-The Americas2011</v>
      </c>
      <c r="E2622" s="11">
        <v>2055000000</v>
      </c>
      <c r="F2622" s="11">
        <v>213000000</v>
      </c>
    </row>
    <row r="2623" spans="1:6" ht="15" x14ac:dyDescent="0.25">
      <c r="A2623" s="5" t="s">
        <v>84</v>
      </c>
      <c r="B2623" s="12" t="s">
        <v>91</v>
      </c>
      <c r="C2623" s="9" t="s">
        <v>72</v>
      </c>
      <c r="D2623" s="9" t="str">
        <f t="shared" si="40"/>
        <v>Bahamas, The-The Americas2011</v>
      </c>
      <c r="E2623" s="11">
        <v>2223000000</v>
      </c>
      <c r="F2623" s="11">
        <v>347000000</v>
      </c>
    </row>
    <row r="2624" spans="1:6" ht="15" x14ac:dyDescent="0.25">
      <c r="A2624" s="5" t="s">
        <v>84</v>
      </c>
      <c r="B2624" s="12" t="s">
        <v>278</v>
      </c>
      <c r="C2624" s="9" t="s">
        <v>72</v>
      </c>
      <c r="D2624" s="9" t="str">
        <f t="shared" si="40"/>
        <v>Uruguay-The Americas2011</v>
      </c>
      <c r="E2624" s="11">
        <v>2401000000</v>
      </c>
      <c r="F2624" s="11">
        <v>797000000</v>
      </c>
    </row>
    <row r="2625" spans="1:6" ht="15" x14ac:dyDescent="0.25">
      <c r="A2625" s="5" t="s">
        <v>84</v>
      </c>
      <c r="B2625" s="12" t="s">
        <v>253</v>
      </c>
      <c r="C2625" s="9" t="s">
        <v>72</v>
      </c>
      <c r="D2625" s="9" t="str">
        <f t="shared" si="40"/>
        <v>St. Lucia-The Americas2011</v>
      </c>
      <c r="E2625" s="11">
        <v>321000000</v>
      </c>
      <c r="F2625" s="11">
        <v>48000000</v>
      </c>
    </row>
    <row r="2626" spans="1:6" ht="15" x14ac:dyDescent="0.25">
      <c r="A2626" s="5" t="s">
        <v>84</v>
      </c>
      <c r="B2626" s="12" t="s">
        <v>122</v>
      </c>
      <c r="C2626" s="9" t="s">
        <v>72</v>
      </c>
      <c r="D2626" s="9" t="str">
        <f t="shared" si="40"/>
        <v>Costa Rica-The Americas2011</v>
      </c>
      <c r="E2626" s="11">
        <v>2375000000</v>
      </c>
      <c r="F2626" s="11">
        <v>522000000</v>
      </c>
    </row>
    <row r="2627" spans="1:6" ht="15" x14ac:dyDescent="0.25">
      <c r="A2627" s="5" t="s">
        <v>84</v>
      </c>
      <c r="B2627" s="12" t="s">
        <v>255</v>
      </c>
      <c r="C2627" s="9" t="s">
        <v>72</v>
      </c>
      <c r="D2627" s="9" t="str">
        <f t="shared" ref="D2627:D2690" si="41">CONCATENATE(B2627,C2627)</f>
        <v>St. Vincent and the Grenadines-The Americas2011</v>
      </c>
      <c r="E2627" s="11">
        <v>92000000</v>
      </c>
      <c r="F2627" s="11">
        <v>13000000</v>
      </c>
    </row>
    <row r="2628" spans="1:6" ht="15" x14ac:dyDescent="0.25">
      <c r="A2628" s="5" t="s">
        <v>84</v>
      </c>
      <c r="B2628" s="12" t="s">
        <v>85</v>
      </c>
      <c r="C2628" s="9" t="s">
        <v>72</v>
      </c>
      <c r="D2628" s="9" t="str">
        <f t="shared" si="41"/>
        <v>Argentina-The Americas2011</v>
      </c>
      <c r="E2628" s="11">
        <v>6060000000</v>
      </c>
      <c r="F2628" s="11">
        <v>7477000000</v>
      </c>
    </row>
    <row r="2629" spans="1:6" ht="15" x14ac:dyDescent="0.25">
      <c r="A2629" s="5" t="s">
        <v>84</v>
      </c>
      <c r="B2629" s="12" t="s">
        <v>83</v>
      </c>
      <c r="C2629" s="9" t="s">
        <v>72</v>
      </c>
      <c r="D2629" s="9" t="str">
        <f t="shared" si="41"/>
        <v>Antigua and Barbuda-The Americas2011</v>
      </c>
      <c r="E2629" s="11">
        <v>312000000</v>
      </c>
      <c r="F2629" s="11">
        <v>50000000</v>
      </c>
    </row>
    <row r="2630" spans="1:6" ht="15" x14ac:dyDescent="0.25">
      <c r="A2630" s="5" t="s">
        <v>84</v>
      </c>
      <c r="B2630" s="12" t="s">
        <v>254</v>
      </c>
      <c r="C2630" s="9" t="s">
        <v>72</v>
      </c>
      <c r="D2630" s="9" t="str">
        <f t="shared" si="41"/>
        <v>St. Martin (French part)-The Americas2011</v>
      </c>
      <c r="E2630" s="8"/>
      <c r="F2630" s="8"/>
    </row>
    <row r="2631" spans="1:6" ht="15" x14ac:dyDescent="0.25">
      <c r="A2631" s="5" t="s">
        <v>84</v>
      </c>
      <c r="B2631" s="12" t="s">
        <v>257</v>
      </c>
      <c r="C2631" s="9" t="s">
        <v>72</v>
      </c>
      <c r="D2631" s="9" t="str">
        <f t="shared" si="41"/>
        <v>Suriname-The Americas2011</v>
      </c>
      <c r="E2631" s="11">
        <v>69000000</v>
      </c>
      <c r="F2631" s="11">
        <v>49000000</v>
      </c>
    </row>
    <row r="2632" spans="1:6" ht="15" x14ac:dyDescent="0.25">
      <c r="A2632" s="5" t="s">
        <v>84</v>
      </c>
      <c r="B2632" s="12" t="s">
        <v>152</v>
      </c>
      <c r="C2632" s="9" t="s">
        <v>72</v>
      </c>
      <c r="D2632" s="9" t="str">
        <f t="shared" si="41"/>
        <v>Grenada-The Americas2011</v>
      </c>
      <c r="E2632" s="11">
        <v>117000000</v>
      </c>
      <c r="F2632" s="11">
        <v>10000000</v>
      </c>
    </row>
    <row r="2633" spans="1:6" ht="15" x14ac:dyDescent="0.25">
      <c r="A2633" s="5" t="s">
        <v>84</v>
      </c>
      <c r="B2633" s="12" t="s">
        <v>118</v>
      </c>
      <c r="C2633" s="9" t="s">
        <v>72</v>
      </c>
      <c r="D2633" s="9" t="str">
        <f t="shared" si="41"/>
        <v>Colombia-The Americas2011</v>
      </c>
      <c r="E2633" s="11">
        <v>2992000000</v>
      </c>
      <c r="F2633" s="11">
        <v>2842000000</v>
      </c>
    </row>
    <row r="2634" spans="1:6" ht="15" x14ac:dyDescent="0.25">
      <c r="A2634" s="5" t="s">
        <v>84</v>
      </c>
      <c r="B2634" s="12" t="s">
        <v>199</v>
      </c>
      <c r="C2634" s="9" t="s">
        <v>72</v>
      </c>
      <c r="D2634" s="9" t="str">
        <f t="shared" si="41"/>
        <v>Mexico-The Americas2011</v>
      </c>
      <c r="E2634" s="11">
        <v>12458000000</v>
      </c>
      <c r="F2634" s="11">
        <v>9704000000</v>
      </c>
    </row>
    <row r="2635" spans="1:6" ht="15" x14ac:dyDescent="0.25">
      <c r="A2635" s="5" t="s">
        <v>84</v>
      </c>
      <c r="B2635" s="12" t="s">
        <v>135</v>
      </c>
      <c r="C2635" s="9" t="s">
        <v>72</v>
      </c>
      <c r="D2635" s="9" t="str">
        <f t="shared" si="41"/>
        <v>El Salvador-The Americas2011</v>
      </c>
      <c r="E2635" s="11">
        <v>729000000</v>
      </c>
      <c r="F2635" s="11">
        <v>244000000</v>
      </c>
    </row>
    <row r="2636" spans="1:6" ht="15" x14ac:dyDescent="0.25">
      <c r="A2636" s="5" t="s">
        <v>84</v>
      </c>
      <c r="B2636" s="12" t="s">
        <v>281</v>
      </c>
      <c r="C2636" s="9" t="s">
        <v>72</v>
      </c>
      <c r="D2636" s="9" t="str">
        <f t="shared" si="41"/>
        <v>Venezuela-The Americas2011</v>
      </c>
      <c r="E2636" s="11">
        <v>805000000</v>
      </c>
      <c r="F2636" s="11">
        <v>2922000000</v>
      </c>
    </row>
    <row r="2637" spans="1:6" ht="15" x14ac:dyDescent="0.25">
      <c r="A2637" s="5" t="s">
        <v>84</v>
      </c>
      <c r="B2637" s="12" t="s">
        <v>224</v>
      </c>
      <c r="C2637" s="9" t="s">
        <v>72</v>
      </c>
      <c r="D2637" s="9" t="str">
        <f t="shared" si="41"/>
        <v>Peru-The Americas2011</v>
      </c>
      <c r="E2637" s="11">
        <v>2912000000</v>
      </c>
      <c r="F2637" s="11">
        <v>1764000000</v>
      </c>
    </row>
    <row r="2638" spans="1:6" ht="15" x14ac:dyDescent="0.25">
      <c r="A2638" s="5" t="s">
        <v>84</v>
      </c>
      <c r="B2638" s="12" t="s">
        <v>221</v>
      </c>
      <c r="C2638" s="9" t="s">
        <v>72</v>
      </c>
      <c r="D2638" s="9" t="str">
        <f t="shared" si="41"/>
        <v>Panama-The Americas2011</v>
      </c>
      <c r="E2638" s="11">
        <v>2925000000</v>
      </c>
      <c r="F2638" s="11">
        <v>665000000</v>
      </c>
    </row>
    <row r="2639" spans="1:6" ht="15" x14ac:dyDescent="0.25">
      <c r="A2639" s="5" t="s">
        <v>84</v>
      </c>
      <c r="B2639" s="12" t="s">
        <v>157</v>
      </c>
      <c r="C2639" s="9" t="s">
        <v>72</v>
      </c>
      <c r="D2639" s="9" t="str">
        <f t="shared" si="41"/>
        <v>Guyana-The Americas2011</v>
      </c>
      <c r="E2639" s="11">
        <v>95000000</v>
      </c>
      <c r="F2639" s="11">
        <v>79000000</v>
      </c>
    </row>
    <row r="2640" spans="1:6" ht="15" x14ac:dyDescent="0.25">
      <c r="A2640" s="5" t="s">
        <v>84</v>
      </c>
      <c r="B2640" s="12" t="s">
        <v>133</v>
      </c>
      <c r="C2640" s="9" t="s">
        <v>72</v>
      </c>
      <c r="D2640" s="9" t="str">
        <f t="shared" si="41"/>
        <v>Ecuador-The Americas2011</v>
      </c>
      <c r="E2640" s="11">
        <v>849000000</v>
      </c>
      <c r="F2640" s="11">
        <v>917000000</v>
      </c>
    </row>
    <row r="2641" spans="1:6" ht="15" x14ac:dyDescent="0.25">
      <c r="A2641" s="5" t="s">
        <v>84</v>
      </c>
      <c r="B2641" s="12" t="s">
        <v>132</v>
      </c>
      <c r="C2641" s="9" t="s">
        <v>72</v>
      </c>
      <c r="D2641" s="9" t="str">
        <f t="shared" si="41"/>
        <v>Dominican Republic-The Americas2011</v>
      </c>
      <c r="E2641" s="11">
        <v>4436000000</v>
      </c>
      <c r="F2641" s="11">
        <v>545000000</v>
      </c>
    </row>
    <row r="2642" spans="1:6" ht="15" x14ac:dyDescent="0.25">
      <c r="A2642" s="5" t="s">
        <v>84</v>
      </c>
      <c r="B2642" s="12" t="s">
        <v>223</v>
      </c>
      <c r="C2642" s="9" t="s">
        <v>72</v>
      </c>
      <c r="D2642" s="9" t="str">
        <f t="shared" si="41"/>
        <v>Paraguay-The Americas2011</v>
      </c>
      <c r="E2642" s="11">
        <v>281000000</v>
      </c>
      <c r="F2642" s="11">
        <v>309000000</v>
      </c>
    </row>
    <row r="2643" spans="1:6" ht="15" x14ac:dyDescent="0.25">
      <c r="A2643" s="5" t="s">
        <v>84</v>
      </c>
      <c r="B2643" s="12" t="s">
        <v>213</v>
      </c>
      <c r="C2643" s="9" t="s">
        <v>72</v>
      </c>
      <c r="D2643" s="9" t="str">
        <f t="shared" si="41"/>
        <v>Nicaragua-The Americas2011</v>
      </c>
      <c r="E2643" s="11">
        <v>378000000</v>
      </c>
      <c r="F2643" s="11">
        <v>380000000</v>
      </c>
    </row>
    <row r="2644" spans="1:6" ht="15" x14ac:dyDescent="0.25">
      <c r="A2644" s="5" t="s">
        <v>84</v>
      </c>
      <c r="B2644" s="12" t="s">
        <v>98</v>
      </c>
      <c r="C2644" s="9" t="s">
        <v>72</v>
      </c>
      <c r="D2644" s="9" t="str">
        <f t="shared" si="41"/>
        <v>Belize-The Americas2011</v>
      </c>
      <c r="E2644" s="11">
        <v>248000000</v>
      </c>
      <c r="F2644" s="11">
        <v>37000000</v>
      </c>
    </row>
    <row r="2645" spans="1:6" ht="15" x14ac:dyDescent="0.25">
      <c r="A2645" s="5" t="s">
        <v>84</v>
      </c>
      <c r="B2645" s="12" t="s">
        <v>158</v>
      </c>
      <c r="C2645" s="9" t="s">
        <v>72</v>
      </c>
      <c r="D2645" s="9" t="str">
        <f t="shared" si="41"/>
        <v>Haiti-The Americas2011</v>
      </c>
      <c r="E2645" s="11">
        <v>162000000</v>
      </c>
      <c r="F2645" s="11">
        <v>458000000</v>
      </c>
    </row>
    <row r="2646" spans="1:6" ht="15" x14ac:dyDescent="0.25">
      <c r="A2646" s="5" t="s">
        <v>84</v>
      </c>
      <c r="B2646" s="12" t="s">
        <v>102</v>
      </c>
      <c r="C2646" s="9" t="s">
        <v>72</v>
      </c>
      <c r="D2646" s="9" t="str">
        <f t="shared" si="41"/>
        <v>Bolivia-The Americas2011</v>
      </c>
      <c r="E2646" s="11">
        <v>499000000</v>
      </c>
      <c r="F2646" s="11">
        <v>410000000</v>
      </c>
    </row>
    <row r="2647" spans="1:6" ht="15" x14ac:dyDescent="0.25">
      <c r="A2647" s="5" t="s">
        <v>84</v>
      </c>
      <c r="B2647" s="12" t="s">
        <v>159</v>
      </c>
      <c r="C2647" s="9" t="s">
        <v>72</v>
      </c>
      <c r="D2647" s="9" t="str">
        <f t="shared" si="41"/>
        <v>Honduras-The Americas2011</v>
      </c>
      <c r="E2647" s="11">
        <v>642000000</v>
      </c>
      <c r="F2647" s="11">
        <v>446000000</v>
      </c>
    </row>
    <row r="2648" spans="1:6" ht="15" x14ac:dyDescent="0.25">
      <c r="A2648" s="5" t="s">
        <v>84</v>
      </c>
      <c r="B2648" s="12" t="s">
        <v>154</v>
      </c>
      <c r="C2648" s="9" t="s">
        <v>72</v>
      </c>
      <c r="D2648" s="9" t="str">
        <f t="shared" si="41"/>
        <v>Guatemala-The Americas2011</v>
      </c>
      <c r="E2648" s="11">
        <v>1350000000</v>
      </c>
      <c r="F2648" s="11">
        <v>935000000</v>
      </c>
    </row>
    <row r="2649" spans="1:6" ht="15" x14ac:dyDescent="0.25">
      <c r="A2649" s="5" t="s">
        <v>84</v>
      </c>
      <c r="B2649" s="12" t="s">
        <v>242</v>
      </c>
      <c r="C2649" s="9" t="s">
        <v>73</v>
      </c>
      <c r="D2649" s="9" t="str">
        <f t="shared" si="41"/>
        <v>Sint Maarten (Dutch part)-The Americas2012</v>
      </c>
      <c r="E2649" s="11">
        <v>854000000</v>
      </c>
      <c r="F2649" s="11">
        <v>120000000</v>
      </c>
    </row>
    <row r="2650" spans="1:6" ht="15" x14ac:dyDescent="0.25">
      <c r="A2650" s="5" t="s">
        <v>84</v>
      </c>
      <c r="B2650" s="12" t="s">
        <v>272</v>
      </c>
      <c r="C2650" s="9" t="s">
        <v>73</v>
      </c>
      <c r="D2650" s="9" t="str">
        <f t="shared" si="41"/>
        <v>Turks and Caicos Islands-The Americas2012</v>
      </c>
      <c r="E2650" s="8"/>
      <c r="F2650" s="8"/>
    </row>
    <row r="2651" spans="1:6" ht="15" x14ac:dyDescent="0.25">
      <c r="A2651" s="5" t="s">
        <v>84</v>
      </c>
      <c r="B2651" s="12" t="s">
        <v>131</v>
      </c>
      <c r="C2651" s="9" t="s">
        <v>73</v>
      </c>
      <c r="D2651" s="9" t="str">
        <f t="shared" si="41"/>
        <v>Dominica-The Americas2012</v>
      </c>
      <c r="E2651" s="11">
        <v>110000000</v>
      </c>
      <c r="F2651" s="11">
        <v>13000000</v>
      </c>
    </row>
    <row r="2652" spans="1:6" ht="15" x14ac:dyDescent="0.25">
      <c r="A2652" s="5" t="s">
        <v>84</v>
      </c>
      <c r="B2652" s="12" t="s">
        <v>252</v>
      </c>
      <c r="C2652" s="9" t="s">
        <v>73</v>
      </c>
      <c r="D2652" s="9" t="str">
        <f t="shared" si="41"/>
        <v>St. Kitts and Nevis-The Americas2012</v>
      </c>
      <c r="E2652" s="11">
        <v>94000000</v>
      </c>
      <c r="F2652" s="11">
        <v>14000000</v>
      </c>
    </row>
    <row r="2653" spans="1:6" ht="15" x14ac:dyDescent="0.25">
      <c r="A2653" s="5" t="s">
        <v>84</v>
      </c>
      <c r="B2653" s="12" t="s">
        <v>87</v>
      </c>
      <c r="C2653" s="9" t="s">
        <v>73</v>
      </c>
      <c r="D2653" s="9" t="str">
        <f t="shared" si="41"/>
        <v>Aruba-The Americas2012</v>
      </c>
      <c r="E2653" s="11">
        <v>1414000000</v>
      </c>
      <c r="F2653" s="11">
        <v>296000000</v>
      </c>
    </row>
    <row r="2654" spans="1:6" ht="15" x14ac:dyDescent="0.25">
      <c r="A2654" s="5" t="s">
        <v>84</v>
      </c>
      <c r="B2654" s="12" t="s">
        <v>125</v>
      </c>
      <c r="C2654" s="9" t="s">
        <v>73</v>
      </c>
      <c r="D2654" s="9" t="str">
        <f t="shared" si="41"/>
        <v>Cuba-The Americas2012</v>
      </c>
      <c r="E2654" s="11">
        <v>2614000000</v>
      </c>
      <c r="F2654" s="8"/>
    </row>
    <row r="2655" spans="1:6" ht="15" x14ac:dyDescent="0.25">
      <c r="A2655" s="5" t="s">
        <v>84</v>
      </c>
      <c r="B2655" s="12" t="s">
        <v>228</v>
      </c>
      <c r="C2655" s="9" t="s">
        <v>73</v>
      </c>
      <c r="D2655" s="9" t="str">
        <f t="shared" si="41"/>
        <v>Puerto Rico-The Americas2012</v>
      </c>
      <c r="E2655" s="11">
        <v>3193000000</v>
      </c>
      <c r="F2655" s="11">
        <v>1156000000</v>
      </c>
    </row>
    <row r="2656" spans="1:6" ht="15" x14ac:dyDescent="0.25">
      <c r="A2656" s="5" t="s">
        <v>84</v>
      </c>
      <c r="B2656" s="12" t="s">
        <v>112</v>
      </c>
      <c r="C2656" s="9" t="s">
        <v>73</v>
      </c>
      <c r="D2656" s="9" t="str">
        <f t="shared" si="41"/>
        <v>Canada-The Americas2012</v>
      </c>
      <c r="E2656" s="11">
        <v>20696000000</v>
      </c>
      <c r="F2656" s="11">
        <v>43010000000</v>
      </c>
    </row>
    <row r="2657" spans="1:6" ht="15" x14ac:dyDescent="0.25">
      <c r="A2657" s="5" t="s">
        <v>84</v>
      </c>
      <c r="B2657" s="12" t="s">
        <v>100</v>
      </c>
      <c r="C2657" s="9" t="s">
        <v>73</v>
      </c>
      <c r="D2657" s="9" t="str">
        <f t="shared" si="41"/>
        <v>Bermuda-The Americas2012</v>
      </c>
      <c r="E2657" s="11">
        <v>461000000</v>
      </c>
      <c r="F2657" s="11">
        <v>411000000</v>
      </c>
    </row>
    <row r="2658" spans="1:6" ht="15" x14ac:dyDescent="0.25">
      <c r="A2658" s="5" t="s">
        <v>84</v>
      </c>
      <c r="B2658" s="12" t="s">
        <v>113</v>
      </c>
      <c r="C2658" s="9" t="s">
        <v>73</v>
      </c>
      <c r="D2658" s="9" t="str">
        <f t="shared" si="41"/>
        <v>Cayman Islands-The Americas2012</v>
      </c>
      <c r="E2658" s="8"/>
      <c r="F2658" s="8"/>
    </row>
    <row r="2659" spans="1:6" ht="15" x14ac:dyDescent="0.25">
      <c r="A2659" s="5" t="s">
        <v>84</v>
      </c>
      <c r="B2659" s="12" t="s">
        <v>126</v>
      </c>
      <c r="C2659" s="9" t="s">
        <v>73</v>
      </c>
      <c r="D2659" s="9" t="str">
        <f t="shared" si="41"/>
        <v>Curacao-The Americas2012</v>
      </c>
      <c r="E2659" s="11">
        <v>676000000</v>
      </c>
      <c r="F2659" s="11">
        <v>357000000</v>
      </c>
    </row>
    <row r="2660" spans="1:6" ht="15" x14ac:dyDescent="0.25">
      <c r="A2660" s="5" t="s">
        <v>84</v>
      </c>
      <c r="B2660" s="12" t="s">
        <v>95</v>
      </c>
      <c r="C2660" s="9" t="s">
        <v>73</v>
      </c>
      <c r="D2660" s="9" t="str">
        <f t="shared" si="41"/>
        <v>Barbados-The Americas2012</v>
      </c>
      <c r="E2660" s="8"/>
      <c r="F2660" s="8"/>
    </row>
    <row r="2661" spans="1:6" ht="15" x14ac:dyDescent="0.25">
      <c r="A2661" s="5" t="s">
        <v>84</v>
      </c>
      <c r="B2661" s="12" t="s">
        <v>277</v>
      </c>
      <c r="C2661" s="9" t="s">
        <v>73</v>
      </c>
      <c r="D2661" s="9" t="str">
        <f t="shared" si="41"/>
        <v>United States-The Americas2012</v>
      </c>
      <c r="E2661" s="13">
        <v>200000000000</v>
      </c>
      <c r="F2661" s="8"/>
    </row>
    <row r="2662" spans="1:6" ht="15" x14ac:dyDescent="0.25">
      <c r="A2662" s="5" t="s">
        <v>84</v>
      </c>
      <c r="B2662" s="12" t="s">
        <v>151</v>
      </c>
      <c r="C2662" s="9" t="s">
        <v>73</v>
      </c>
      <c r="D2662" s="9" t="str">
        <f t="shared" si="41"/>
        <v>Greenland-The Americas2012</v>
      </c>
      <c r="E2662" s="8"/>
      <c r="F2662" s="8"/>
    </row>
    <row r="2663" spans="1:6" ht="15" x14ac:dyDescent="0.25">
      <c r="A2663" s="5" t="s">
        <v>84</v>
      </c>
      <c r="B2663" s="12" t="s">
        <v>116</v>
      </c>
      <c r="C2663" s="9" t="s">
        <v>73</v>
      </c>
      <c r="D2663" s="9" t="str">
        <f t="shared" si="41"/>
        <v>Chile-The Americas2012</v>
      </c>
      <c r="E2663" s="11">
        <v>3180000000</v>
      </c>
      <c r="F2663" s="11">
        <v>2348000000</v>
      </c>
    </row>
    <row r="2664" spans="1:6" ht="15" x14ac:dyDescent="0.25">
      <c r="A2664" s="5" t="s">
        <v>84</v>
      </c>
      <c r="B2664" s="12" t="s">
        <v>268</v>
      </c>
      <c r="C2664" s="9" t="s">
        <v>73</v>
      </c>
      <c r="D2664" s="9" t="str">
        <f t="shared" si="41"/>
        <v>Trinidad and Tobago-The Americas2012</v>
      </c>
      <c r="E2664" s="8"/>
      <c r="F2664" s="8"/>
    </row>
    <row r="2665" spans="1:6" ht="15" x14ac:dyDescent="0.25">
      <c r="A2665" s="5" t="s">
        <v>84</v>
      </c>
      <c r="B2665" s="12" t="s">
        <v>105</v>
      </c>
      <c r="C2665" s="9" t="s">
        <v>73</v>
      </c>
      <c r="D2665" s="9" t="str">
        <f t="shared" si="41"/>
        <v>Brazil-The Americas2012</v>
      </c>
      <c r="E2665" s="11">
        <v>6890000000</v>
      </c>
      <c r="F2665" s="11">
        <v>26202000000</v>
      </c>
    </row>
    <row r="2666" spans="1:6" ht="15" x14ac:dyDescent="0.25">
      <c r="A2666" s="5" t="s">
        <v>84</v>
      </c>
      <c r="B2666" s="12" t="s">
        <v>171</v>
      </c>
      <c r="C2666" s="9" t="s">
        <v>73</v>
      </c>
      <c r="D2666" s="9" t="str">
        <f t="shared" si="41"/>
        <v>Jamaica-The Americas2012</v>
      </c>
      <c r="E2666" s="11">
        <v>2070000000</v>
      </c>
      <c r="F2666" s="11">
        <v>165000000</v>
      </c>
    </row>
    <row r="2667" spans="1:6" ht="15" x14ac:dyDescent="0.25">
      <c r="A2667" s="5" t="s">
        <v>84</v>
      </c>
      <c r="B2667" s="12" t="s">
        <v>91</v>
      </c>
      <c r="C2667" s="9" t="s">
        <v>73</v>
      </c>
      <c r="D2667" s="9" t="str">
        <f t="shared" si="41"/>
        <v>Bahamas, The-The Americas2012</v>
      </c>
      <c r="E2667" s="11">
        <v>2415000000</v>
      </c>
      <c r="F2667" s="11">
        <v>384000000</v>
      </c>
    </row>
    <row r="2668" spans="1:6" ht="15" x14ac:dyDescent="0.25">
      <c r="A2668" s="5" t="s">
        <v>84</v>
      </c>
      <c r="B2668" s="12" t="s">
        <v>278</v>
      </c>
      <c r="C2668" s="9" t="s">
        <v>73</v>
      </c>
      <c r="D2668" s="9" t="str">
        <f t="shared" si="41"/>
        <v>Uruguay-The Americas2012</v>
      </c>
      <c r="E2668" s="11">
        <v>2222000000</v>
      </c>
      <c r="F2668" s="11">
        <v>1028000000</v>
      </c>
    </row>
    <row r="2669" spans="1:6" ht="15" x14ac:dyDescent="0.25">
      <c r="A2669" s="5" t="s">
        <v>84</v>
      </c>
      <c r="B2669" s="12" t="s">
        <v>122</v>
      </c>
      <c r="C2669" s="9" t="s">
        <v>73</v>
      </c>
      <c r="D2669" s="9" t="str">
        <f t="shared" si="41"/>
        <v>Costa Rica-The Americas2012</v>
      </c>
      <c r="E2669" s="11">
        <v>2544000000</v>
      </c>
      <c r="F2669" s="11">
        <v>567000000</v>
      </c>
    </row>
    <row r="2670" spans="1:6" ht="15" x14ac:dyDescent="0.25">
      <c r="A2670" s="5" t="s">
        <v>84</v>
      </c>
      <c r="B2670" s="12" t="s">
        <v>253</v>
      </c>
      <c r="C2670" s="9" t="s">
        <v>73</v>
      </c>
      <c r="D2670" s="9" t="str">
        <f t="shared" si="41"/>
        <v>St. Lucia-The Americas2012</v>
      </c>
      <c r="E2670" s="11">
        <v>335000000</v>
      </c>
      <c r="F2670" s="11">
        <v>49000000</v>
      </c>
    </row>
    <row r="2671" spans="1:6" ht="15" x14ac:dyDescent="0.25">
      <c r="A2671" s="5" t="s">
        <v>84</v>
      </c>
      <c r="B2671" s="12" t="s">
        <v>254</v>
      </c>
      <c r="C2671" s="9" t="s">
        <v>73</v>
      </c>
      <c r="D2671" s="9" t="str">
        <f t="shared" si="41"/>
        <v>St. Martin (French part)-The Americas2012</v>
      </c>
      <c r="E2671" s="8"/>
      <c r="F2671" s="8"/>
    </row>
    <row r="2672" spans="1:6" ht="15" x14ac:dyDescent="0.25">
      <c r="A2672" s="5" t="s">
        <v>84</v>
      </c>
      <c r="B2672" s="12" t="s">
        <v>255</v>
      </c>
      <c r="C2672" s="9" t="s">
        <v>73</v>
      </c>
      <c r="D2672" s="9" t="str">
        <f t="shared" si="41"/>
        <v>St. Vincent and the Grenadines-The Americas2012</v>
      </c>
      <c r="E2672" s="11">
        <v>93000000</v>
      </c>
      <c r="F2672" s="11">
        <v>14000000</v>
      </c>
    </row>
    <row r="2673" spans="1:6" ht="15" x14ac:dyDescent="0.25">
      <c r="A2673" s="5" t="s">
        <v>84</v>
      </c>
      <c r="B2673" s="12" t="s">
        <v>85</v>
      </c>
      <c r="C2673" s="9" t="s">
        <v>73</v>
      </c>
      <c r="D2673" s="9" t="str">
        <f t="shared" si="41"/>
        <v>Argentina-The Americas2012</v>
      </c>
      <c r="E2673" s="11">
        <v>5655000000</v>
      </c>
      <c r="F2673" s="11">
        <v>8213000000</v>
      </c>
    </row>
    <row r="2674" spans="1:6" ht="15" x14ac:dyDescent="0.25">
      <c r="A2674" s="5" t="s">
        <v>84</v>
      </c>
      <c r="B2674" s="12" t="s">
        <v>83</v>
      </c>
      <c r="C2674" s="9" t="s">
        <v>73</v>
      </c>
      <c r="D2674" s="9" t="str">
        <f t="shared" si="41"/>
        <v>Antigua and Barbuda-The Americas2012</v>
      </c>
      <c r="E2674" s="8"/>
      <c r="F2674" s="8"/>
    </row>
    <row r="2675" spans="1:6" ht="15" x14ac:dyDescent="0.25">
      <c r="A2675" s="5" t="s">
        <v>84</v>
      </c>
      <c r="B2675" s="12" t="s">
        <v>257</v>
      </c>
      <c r="C2675" s="9" t="s">
        <v>73</v>
      </c>
      <c r="D2675" s="9" t="str">
        <f t="shared" si="41"/>
        <v>Suriname-The Americas2012</v>
      </c>
      <c r="E2675" s="11">
        <v>79000000</v>
      </c>
      <c r="F2675" s="11">
        <v>58000000</v>
      </c>
    </row>
    <row r="2676" spans="1:6" ht="15" x14ac:dyDescent="0.25">
      <c r="A2676" s="5" t="s">
        <v>84</v>
      </c>
      <c r="B2676" s="12" t="s">
        <v>152</v>
      </c>
      <c r="C2676" s="9" t="s">
        <v>73</v>
      </c>
      <c r="D2676" s="9" t="str">
        <f t="shared" si="41"/>
        <v>Grenada-The Americas2012</v>
      </c>
      <c r="E2676" s="11">
        <v>110000000</v>
      </c>
      <c r="F2676" s="11">
        <v>10000000</v>
      </c>
    </row>
    <row r="2677" spans="1:6" ht="15" x14ac:dyDescent="0.25">
      <c r="A2677" s="5" t="s">
        <v>84</v>
      </c>
      <c r="B2677" s="12" t="s">
        <v>118</v>
      </c>
      <c r="C2677" s="9" t="s">
        <v>73</v>
      </c>
      <c r="D2677" s="9" t="str">
        <f t="shared" si="41"/>
        <v>Colombia-The Americas2012</v>
      </c>
      <c r="E2677" s="11">
        <v>3257000000</v>
      </c>
      <c r="F2677" s="11">
        <v>3364000000</v>
      </c>
    </row>
    <row r="2678" spans="1:6" ht="15" x14ac:dyDescent="0.25">
      <c r="A2678" s="5" t="s">
        <v>84</v>
      </c>
      <c r="B2678" s="12" t="s">
        <v>199</v>
      </c>
      <c r="C2678" s="9" t="s">
        <v>73</v>
      </c>
      <c r="D2678" s="9" t="str">
        <f t="shared" si="41"/>
        <v>Mexico-The Americas2012</v>
      </c>
      <c r="E2678" s="11">
        <v>13320000000</v>
      </c>
      <c r="F2678" s="11">
        <v>10735000000</v>
      </c>
    </row>
    <row r="2679" spans="1:6" ht="15" x14ac:dyDescent="0.25">
      <c r="A2679" s="5" t="s">
        <v>84</v>
      </c>
      <c r="B2679" s="12" t="s">
        <v>135</v>
      </c>
      <c r="C2679" s="9" t="s">
        <v>73</v>
      </c>
      <c r="D2679" s="9" t="str">
        <f t="shared" si="41"/>
        <v>El Salvador-The Americas2012</v>
      </c>
      <c r="E2679" s="11">
        <v>894000000</v>
      </c>
      <c r="F2679" s="11">
        <v>286000000</v>
      </c>
    </row>
    <row r="2680" spans="1:6" ht="15" x14ac:dyDescent="0.25">
      <c r="A2680" s="5" t="s">
        <v>84</v>
      </c>
      <c r="B2680" s="12" t="s">
        <v>224</v>
      </c>
      <c r="C2680" s="9" t="s">
        <v>73</v>
      </c>
      <c r="D2680" s="9" t="str">
        <f t="shared" si="41"/>
        <v>Peru-The Americas2012</v>
      </c>
      <c r="E2680" s="11">
        <v>3288000000</v>
      </c>
      <c r="F2680" s="11">
        <v>1950000000</v>
      </c>
    </row>
    <row r="2681" spans="1:6" ht="15" x14ac:dyDescent="0.25">
      <c r="A2681" s="5" t="s">
        <v>84</v>
      </c>
      <c r="B2681" s="12" t="s">
        <v>281</v>
      </c>
      <c r="C2681" s="9" t="s">
        <v>73</v>
      </c>
      <c r="D2681" s="9" t="str">
        <f t="shared" si="41"/>
        <v>Venezuela-The Americas2012</v>
      </c>
      <c r="E2681" s="11">
        <v>904000000</v>
      </c>
      <c r="F2681" s="11">
        <v>3202000000</v>
      </c>
    </row>
    <row r="2682" spans="1:6" ht="15" x14ac:dyDescent="0.25">
      <c r="A2682" s="5" t="s">
        <v>84</v>
      </c>
      <c r="B2682" s="12" t="s">
        <v>221</v>
      </c>
      <c r="C2682" s="9" t="s">
        <v>73</v>
      </c>
      <c r="D2682" s="9" t="str">
        <f t="shared" si="41"/>
        <v>Panama-The Americas2012</v>
      </c>
      <c r="E2682" s="11">
        <v>3784000000</v>
      </c>
      <c r="F2682" s="11">
        <v>605000000</v>
      </c>
    </row>
    <row r="2683" spans="1:6" ht="15" x14ac:dyDescent="0.25">
      <c r="A2683" s="5" t="s">
        <v>84</v>
      </c>
      <c r="B2683" s="12" t="s">
        <v>157</v>
      </c>
      <c r="C2683" s="9" t="s">
        <v>73</v>
      </c>
      <c r="D2683" s="9" t="str">
        <f t="shared" si="41"/>
        <v>Guyana-The Americas2012</v>
      </c>
      <c r="E2683" s="11">
        <v>64000000</v>
      </c>
      <c r="F2683" s="11">
        <v>82000000</v>
      </c>
    </row>
    <row r="2684" spans="1:6" ht="15" x14ac:dyDescent="0.25">
      <c r="A2684" s="5" t="s">
        <v>84</v>
      </c>
      <c r="B2684" s="12" t="s">
        <v>132</v>
      </c>
      <c r="C2684" s="9" t="s">
        <v>73</v>
      </c>
      <c r="D2684" s="9" t="str">
        <f t="shared" si="41"/>
        <v>Dominican Republic-The Americas2012</v>
      </c>
      <c r="E2684" s="11">
        <v>4736000000</v>
      </c>
      <c r="F2684" s="11">
        <v>545000000</v>
      </c>
    </row>
    <row r="2685" spans="1:6" ht="15" x14ac:dyDescent="0.25">
      <c r="A2685" s="5" t="s">
        <v>84</v>
      </c>
      <c r="B2685" s="12" t="s">
        <v>133</v>
      </c>
      <c r="C2685" s="9" t="s">
        <v>73</v>
      </c>
      <c r="D2685" s="9" t="str">
        <f t="shared" si="41"/>
        <v>Ecuador-The Americas2012</v>
      </c>
      <c r="E2685" s="11">
        <v>1039000000</v>
      </c>
      <c r="F2685" s="11">
        <v>944000000</v>
      </c>
    </row>
    <row r="2686" spans="1:6" ht="15" x14ac:dyDescent="0.25">
      <c r="A2686" s="5" t="s">
        <v>84</v>
      </c>
      <c r="B2686" s="12" t="s">
        <v>213</v>
      </c>
      <c r="C2686" s="9" t="s">
        <v>73</v>
      </c>
      <c r="D2686" s="9" t="str">
        <f t="shared" si="41"/>
        <v>Nicaragua-The Americas2012</v>
      </c>
      <c r="E2686" s="11">
        <v>422000000</v>
      </c>
      <c r="F2686" s="11">
        <v>372000000</v>
      </c>
    </row>
    <row r="2687" spans="1:6" ht="15" x14ac:dyDescent="0.25">
      <c r="A2687" s="5" t="s">
        <v>84</v>
      </c>
      <c r="B2687" s="12" t="s">
        <v>223</v>
      </c>
      <c r="C2687" s="9" t="s">
        <v>73</v>
      </c>
      <c r="D2687" s="9" t="str">
        <f t="shared" si="41"/>
        <v>Paraguay-The Americas2012</v>
      </c>
      <c r="E2687" s="11">
        <v>265000000</v>
      </c>
      <c r="F2687" s="11">
        <v>341000000</v>
      </c>
    </row>
    <row r="2688" spans="1:6" ht="15" x14ac:dyDescent="0.25">
      <c r="A2688" s="5" t="s">
        <v>84</v>
      </c>
      <c r="B2688" s="12" t="s">
        <v>98</v>
      </c>
      <c r="C2688" s="9" t="s">
        <v>73</v>
      </c>
      <c r="D2688" s="9" t="str">
        <f t="shared" si="41"/>
        <v>Belize-The Americas2012</v>
      </c>
      <c r="E2688" s="11">
        <v>299000000</v>
      </c>
      <c r="F2688" s="11">
        <v>40000000</v>
      </c>
    </row>
    <row r="2689" spans="1:6" ht="15" x14ac:dyDescent="0.25">
      <c r="A2689" s="5" t="s">
        <v>84</v>
      </c>
      <c r="B2689" s="12" t="s">
        <v>158</v>
      </c>
      <c r="C2689" s="9" t="s">
        <v>73</v>
      </c>
      <c r="D2689" s="9" t="str">
        <f t="shared" si="41"/>
        <v>Haiti-The Americas2012</v>
      </c>
      <c r="E2689" s="11">
        <v>170000000</v>
      </c>
      <c r="F2689" s="11">
        <v>474000000</v>
      </c>
    </row>
    <row r="2690" spans="1:6" ht="15" x14ac:dyDescent="0.25">
      <c r="A2690" s="5" t="s">
        <v>84</v>
      </c>
      <c r="B2690" s="12" t="s">
        <v>102</v>
      </c>
      <c r="C2690" s="9" t="s">
        <v>73</v>
      </c>
      <c r="D2690" s="9" t="str">
        <f t="shared" si="41"/>
        <v>Bolivia-The Americas2012</v>
      </c>
      <c r="E2690" s="11">
        <v>581000000</v>
      </c>
      <c r="F2690" s="11">
        <v>559000000</v>
      </c>
    </row>
    <row r="2691" spans="1:6" ht="15" x14ac:dyDescent="0.25">
      <c r="A2691" s="5" t="s">
        <v>84</v>
      </c>
      <c r="B2691" s="12" t="s">
        <v>159</v>
      </c>
      <c r="C2691" s="9" t="s">
        <v>73</v>
      </c>
      <c r="D2691" s="9" t="str">
        <f t="shared" ref="D2691:D2692" si="42">CONCATENATE(B2691,C2691)</f>
        <v>Honduras-The Americas2012</v>
      </c>
      <c r="E2691" s="11">
        <v>666000000</v>
      </c>
      <c r="F2691" s="11">
        <v>464000000</v>
      </c>
    </row>
    <row r="2692" spans="1:6" ht="15" x14ac:dyDescent="0.25">
      <c r="A2692" s="5" t="s">
        <v>84</v>
      </c>
      <c r="B2692" s="12" t="s">
        <v>154</v>
      </c>
      <c r="C2692" s="9" t="s">
        <v>73</v>
      </c>
      <c r="D2692" s="9" t="str">
        <f t="shared" si="42"/>
        <v>Guatemala-The Americas2012</v>
      </c>
      <c r="E2692" s="11">
        <v>1419000000</v>
      </c>
      <c r="F2692" s="11">
        <v>914000000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topLeftCell="A2663" workbookViewId="0">
      <selection activeCell="E5" sqref="E5"/>
    </sheetView>
  </sheetViews>
  <sheetFormatPr defaultColWidth="12.7109375" defaultRowHeight="15.75" customHeight="1" x14ac:dyDescent="0.2"/>
  <cols>
    <col min="1" max="1" width="24.7109375" customWidth="1"/>
    <col min="2" max="2" width="24" customWidth="1"/>
    <col min="3" max="3" width="15.140625" customWidth="1"/>
    <col min="4" max="4" width="16.140625" bestFit="1" customWidth="1"/>
    <col min="10" max="10" width="16.28515625" customWidth="1"/>
  </cols>
  <sheetData>
    <row r="1" spans="1:10" ht="15.75" customHeight="1" x14ac:dyDescent="0.25">
      <c r="A1" s="5" t="s">
        <v>5</v>
      </c>
      <c r="B1" s="5" t="s">
        <v>4</v>
      </c>
      <c r="C1" s="6" t="s">
        <v>58</v>
      </c>
      <c r="D1" s="6" t="s">
        <v>286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 spans="1:10" ht="15.75" customHeight="1" x14ac:dyDescent="0.25">
      <c r="A2" s="12" t="s">
        <v>76</v>
      </c>
      <c r="B2" s="5" t="s">
        <v>77</v>
      </c>
      <c r="C2" s="9" t="s">
        <v>60</v>
      </c>
      <c r="D2" s="9" t="str">
        <f>CONCATENATE(A2,C2)</f>
        <v>Algeria-Africa2000</v>
      </c>
      <c r="E2" s="8"/>
      <c r="F2" s="8"/>
      <c r="G2" s="8"/>
      <c r="H2" s="8"/>
      <c r="I2" s="11">
        <v>5.0000000000000001E-3</v>
      </c>
      <c r="J2" s="11">
        <v>3.0000000000000001E-3</v>
      </c>
    </row>
    <row r="3" spans="1:10" ht="15.75" customHeight="1" x14ac:dyDescent="0.25">
      <c r="A3" s="12" t="s">
        <v>82</v>
      </c>
      <c r="B3" s="5" t="s">
        <v>77</v>
      </c>
      <c r="C3" s="9" t="s">
        <v>60</v>
      </c>
      <c r="D3" s="9" t="str">
        <f t="shared" ref="D3:D66" si="0">CONCATENATE(A3,C3)</f>
        <v>Angola-Africa2000</v>
      </c>
      <c r="E3" s="8"/>
      <c r="F3" s="8"/>
      <c r="G3" s="8"/>
      <c r="H3" s="8"/>
      <c r="I3" s="11">
        <v>1E-3</v>
      </c>
      <c r="J3" s="11">
        <v>2E-3</v>
      </c>
    </row>
    <row r="4" spans="1:10" ht="15.75" customHeight="1" x14ac:dyDescent="0.25">
      <c r="A4" s="12" t="s">
        <v>99</v>
      </c>
      <c r="B4" s="5" t="s">
        <v>77</v>
      </c>
      <c r="C4" s="9" t="s">
        <v>60</v>
      </c>
      <c r="D4" s="9" t="str">
        <f t="shared" si="0"/>
        <v>Benin-Africa2000</v>
      </c>
      <c r="E4" s="8"/>
      <c r="F4" s="8"/>
      <c r="G4" s="8"/>
      <c r="H4" s="8"/>
      <c r="I4" s="11">
        <v>2E-3</v>
      </c>
      <c r="J4" s="11">
        <v>8.0000000000000002E-3</v>
      </c>
    </row>
    <row r="5" spans="1:10" ht="15.75" customHeight="1" x14ac:dyDescent="0.25">
      <c r="A5" s="12" t="s">
        <v>104</v>
      </c>
      <c r="B5" s="5" t="s">
        <v>77</v>
      </c>
      <c r="C5" s="9" t="s">
        <v>60</v>
      </c>
      <c r="D5" s="9" t="str">
        <f t="shared" si="0"/>
        <v>Botswana-Africa2000</v>
      </c>
      <c r="E5" s="8"/>
      <c r="F5" s="8"/>
      <c r="G5" s="8"/>
      <c r="H5" s="8"/>
      <c r="I5" s="11">
        <v>2.9000000000000001E-2</v>
      </c>
      <c r="J5" s="11">
        <v>0.127</v>
      </c>
    </row>
    <row r="6" spans="1:10" ht="15.75" customHeight="1" x14ac:dyDescent="0.25">
      <c r="A6" s="12" t="s">
        <v>108</v>
      </c>
      <c r="B6" s="5" t="s">
        <v>77</v>
      </c>
      <c r="C6" s="9" t="s">
        <v>60</v>
      </c>
      <c r="D6" s="9" t="str">
        <f t="shared" si="0"/>
        <v>Burkina Faso-Africa2000</v>
      </c>
      <c r="E6" s="8"/>
      <c r="F6" s="8"/>
      <c r="G6" s="8"/>
      <c r="H6" s="8"/>
      <c r="I6" s="11">
        <v>1E-3</v>
      </c>
      <c r="J6" s="11">
        <v>2E-3</v>
      </c>
    </row>
    <row r="7" spans="1:10" ht="15.75" customHeight="1" x14ac:dyDescent="0.25">
      <c r="A7" s="12" t="s">
        <v>109</v>
      </c>
      <c r="B7" s="5" t="s">
        <v>77</v>
      </c>
      <c r="C7" s="9" t="s">
        <v>60</v>
      </c>
      <c r="D7" s="9" t="str">
        <f t="shared" si="0"/>
        <v>Burundi-Africa2000</v>
      </c>
      <c r="E7" s="8"/>
      <c r="F7" s="8"/>
      <c r="G7" s="8"/>
      <c r="H7" s="8"/>
      <c r="I7" s="11">
        <v>1E-3</v>
      </c>
      <c r="J7" s="11">
        <v>2E-3</v>
      </c>
    </row>
    <row r="8" spans="1:10" ht="15.75" customHeight="1" x14ac:dyDescent="0.25">
      <c r="A8" s="12" t="s">
        <v>111</v>
      </c>
      <c r="B8" s="5" t="s">
        <v>77</v>
      </c>
      <c r="C8" s="9" t="s">
        <v>60</v>
      </c>
      <c r="D8" s="9" t="str">
        <f t="shared" si="0"/>
        <v>Cameroon-Africa2000</v>
      </c>
      <c r="E8" s="8"/>
      <c r="F8" s="8"/>
      <c r="G8" s="8"/>
      <c r="H8" s="8"/>
      <c r="I8" s="11">
        <v>3.0000000000000001E-3</v>
      </c>
      <c r="J8" s="11">
        <v>6.0000000000000001E-3</v>
      </c>
    </row>
    <row r="9" spans="1:10" ht="15.75" customHeight="1" x14ac:dyDescent="0.25">
      <c r="A9" s="12" t="s">
        <v>114</v>
      </c>
      <c r="B9" s="5" t="s">
        <v>77</v>
      </c>
      <c r="C9" s="9" t="s">
        <v>60</v>
      </c>
      <c r="D9" s="9" t="str">
        <f t="shared" si="0"/>
        <v>Central African Republic-Africa2000</v>
      </c>
      <c r="E9" s="8"/>
      <c r="F9" s="8"/>
      <c r="G9" s="8"/>
      <c r="H9" s="8"/>
      <c r="I9" s="11">
        <v>1E-3</v>
      </c>
      <c r="J9" s="11">
        <v>1E-3</v>
      </c>
    </row>
    <row r="10" spans="1:10" ht="15.75" customHeight="1" x14ac:dyDescent="0.25">
      <c r="A10" s="12" t="s">
        <v>115</v>
      </c>
      <c r="B10" s="5" t="s">
        <v>77</v>
      </c>
      <c r="C10" s="9" t="s">
        <v>60</v>
      </c>
      <c r="D10" s="9" t="str">
        <f t="shared" si="0"/>
        <v>Chad-Africa2000</v>
      </c>
      <c r="E10" s="8"/>
      <c r="F10" s="8"/>
      <c r="G10" s="8"/>
      <c r="H10" s="8"/>
      <c r="I10" s="11">
        <v>0</v>
      </c>
      <c r="J10" s="11">
        <v>1E-3</v>
      </c>
    </row>
    <row r="11" spans="1:10" ht="15.75" customHeight="1" x14ac:dyDescent="0.25">
      <c r="A11" s="12" t="s">
        <v>119</v>
      </c>
      <c r="B11" s="5" t="s">
        <v>77</v>
      </c>
      <c r="C11" s="9" t="s">
        <v>60</v>
      </c>
      <c r="D11" s="9" t="str">
        <f t="shared" si="0"/>
        <v>Comoros-Africa2000</v>
      </c>
      <c r="E11" s="8"/>
      <c r="F11" s="8"/>
      <c r="G11" s="8"/>
      <c r="H11" s="8"/>
      <c r="I11" s="11">
        <v>3.0000000000000001E-3</v>
      </c>
      <c r="J11" s="8"/>
    </row>
    <row r="12" spans="1:10" ht="15.75" customHeight="1" x14ac:dyDescent="0.25">
      <c r="A12" s="12" t="s">
        <v>121</v>
      </c>
      <c r="B12" s="5" t="s">
        <v>77</v>
      </c>
      <c r="C12" s="9" t="s">
        <v>60</v>
      </c>
      <c r="D12" s="9" t="str">
        <f t="shared" si="0"/>
        <v>Congo (Kinshasa)-Africa2000</v>
      </c>
      <c r="E12" s="8"/>
      <c r="F12" s="8"/>
      <c r="G12" s="8"/>
      <c r="H12" s="8"/>
      <c r="I12" s="11">
        <v>0</v>
      </c>
      <c r="J12" s="11">
        <v>0</v>
      </c>
    </row>
    <row r="13" spans="1:10" ht="15.75" customHeight="1" x14ac:dyDescent="0.25">
      <c r="A13" s="12" t="s">
        <v>120</v>
      </c>
      <c r="B13" s="5" t="s">
        <v>77</v>
      </c>
      <c r="C13" s="9" t="s">
        <v>60</v>
      </c>
      <c r="D13" s="9" t="str">
        <f t="shared" si="0"/>
        <v>Congo (Brazzaville)-Africa2000</v>
      </c>
      <c r="E13" s="8"/>
      <c r="F13" s="8"/>
      <c r="G13" s="8"/>
      <c r="H13" s="8"/>
      <c r="I13" s="11">
        <v>0</v>
      </c>
      <c r="J13" s="11">
        <v>2.1999999999999999E-2</v>
      </c>
    </row>
    <row r="14" spans="1:10" ht="15.75" customHeight="1" x14ac:dyDescent="0.25">
      <c r="A14" s="12" t="s">
        <v>123</v>
      </c>
      <c r="B14" s="5" t="s">
        <v>77</v>
      </c>
      <c r="C14" s="9" t="s">
        <v>60</v>
      </c>
      <c r="D14" s="9" t="str">
        <f t="shared" si="0"/>
        <v>Cote d'Ivoire-Africa2000</v>
      </c>
      <c r="E14" s="8"/>
      <c r="F14" s="8"/>
      <c r="G14" s="8"/>
      <c r="H14" s="8"/>
      <c r="I14" s="11">
        <v>2E-3</v>
      </c>
      <c r="J14" s="11">
        <v>2.9000000000000001E-2</v>
      </c>
    </row>
    <row r="15" spans="1:10" ht="15.75" customHeight="1" x14ac:dyDescent="0.25">
      <c r="A15" s="12" t="s">
        <v>130</v>
      </c>
      <c r="B15" s="5" t="s">
        <v>77</v>
      </c>
      <c r="C15" s="9" t="s">
        <v>60</v>
      </c>
      <c r="D15" s="9" t="str">
        <f t="shared" si="0"/>
        <v>Djibouti-Africa2000</v>
      </c>
      <c r="E15" s="8"/>
      <c r="F15" s="8"/>
      <c r="G15" s="8"/>
      <c r="H15" s="8"/>
      <c r="I15" s="11">
        <v>2E-3</v>
      </c>
      <c r="J15" s="11">
        <v>0</v>
      </c>
    </row>
    <row r="16" spans="1:10" ht="15.75" customHeight="1" x14ac:dyDescent="0.25">
      <c r="A16" s="12" t="s">
        <v>134</v>
      </c>
      <c r="B16" s="5" t="s">
        <v>77</v>
      </c>
      <c r="C16" s="9" t="s">
        <v>60</v>
      </c>
      <c r="D16" s="9" t="str">
        <f t="shared" si="0"/>
        <v>Egypt-Africa2000</v>
      </c>
      <c r="E16" s="8"/>
      <c r="F16" s="8"/>
      <c r="G16" s="8"/>
      <c r="H16" s="8"/>
      <c r="I16" s="11">
        <v>6.0000000000000001E-3</v>
      </c>
      <c r="J16" s="11">
        <v>2.1000000000000001E-2</v>
      </c>
    </row>
    <row r="17" spans="1:10" ht="15.75" customHeight="1" x14ac:dyDescent="0.25">
      <c r="A17" s="12" t="s">
        <v>136</v>
      </c>
      <c r="B17" s="5" t="s">
        <v>77</v>
      </c>
      <c r="C17" s="9" t="s">
        <v>60</v>
      </c>
      <c r="D17" s="9" t="str">
        <f t="shared" si="0"/>
        <v>Equatorial Guinea-Africa2000</v>
      </c>
      <c r="E17" s="8"/>
      <c r="F17" s="8"/>
      <c r="G17" s="8"/>
      <c r="H17" s="8"/>
      <c r="I17" s="11">
        <v>1E-3</v>
      </c>
      <c r="J17" s="11">
        <v>0.01</v>
      </c>
    </row>
    <row r="18" spans="1:10" ht="15.75" customHeight="1" x14ac:dyDescent="0.25">
      <c r="A18" s="12" t="s">
        <v>137</v>
      </c>
      <c r="B18" s="5" t="s">
        <v>77</v>
      </c>
      <c r="C18" s="9" t="s">
        <v>60</v>
      </c>
      <c r="D18" s="9" t="str">
        <f t="shared" si="0"/>
        <v>Eritrea-Africa2000</v>
      </c>
      <c r="E18" s="8"/>
      <c r="F18" s="8"/>
      <c r="G18" s="8"/>
      <c r="H18" s="8"/>
      <c r="I18" s="11">
        <v>1E-3</v>
      </c>
      <c r="J18" s="8"/>
    </row>
    <row r="19" spans="1:10" ht="15.75" customHeight="1" x14ac:dyDescent="0.25">
      <c r="A19" s="12" t="s">
        <v>139</v>
      </c>
      <c r="B19" s="5" t="s">
        <v>77</v>
      </c>
      <c r="C19" s="9" t="s">
        <v>60</v>
      </c>
      <c r="D19" s="9" t="str">
        <f t="shared" si="0"/>
        <v>Ethiopia-Africa2000</v>
      </c>
      <c r="E19" s="8"/>
      <c r="F19" s="8"/>
      <c r="G19" s="8"/>
      <c r="H19" s="8"/>
      <c r="I19" s="11">
        <v>0</v>
      </c>
      <c r="J19" s="11">
        <v>0</v>
      </c>
    </row>
    <row r="20" spans="1:10" ht="15.75" customHeight="1" x14ac:dyDescent="0.25">
      <c r="A20" s="12" t="s">
        <v>145</v>
      </c>
      <c r="B20" s="5" t="s">
        <v>77</v>
      </c>
      <c r="C20" s="9" t="s">
        <v>60</v>
      </c>
      <c r="D20" s="9" t="str">
        <f t="shared" si="0"/>
        <v>Gabon-Africa2000</v>
      </c>
      <c r="E20" s="8"/>
      <c r="F20" s="8"/>
      <c r="G20" s="8"/>
      <c r="H20" s="8"/>
      <c r="I20" s="11">
        <v>1.2E-2</v>
      </c>
      <c r="J20" s="11">
        <v>9.8000000000000004E-2</v>
      </c>
    </row>
    <row r="21" spans="1:10" ht="15.75" customHeight="1" x14ac:dyDescent="0.25">
      <c r="A21" s="12" t="s">
        <v>146</v>
      </c>
      <c r="B21" s="5" t="s">
        <v>77</v>
      </c>
      <c r="C21" s="9" t="s">
        <v>60</v>
      </c>
      <c r="D21" s="9" t="str">
        <f t="shared" si="0"/>
        <v>Gambia, The-Africa2000</v>
      </c>
      <c r="E21" s="8"/>
      <c r="F21" s="8"/>
      <c r="G21" s="8"/>
      <c r="H21" s="8"/>
      <c r="I21" s="11">
        <v>8.9999999999999993E-3</v>
      </c>
      <c r="J21" s="11">
        <v>5.0000000000000001E-3</v>
      </c>
    </row>
    <row r="22" spans="1:10" ht="15.75" customHeight="1" x14ac:dyDescent="0.25">
      <c r="A22" s="12" t="s">
        <v>149</v>
      </c>
      <c r="B22" s="5" t="s">
        <v>77</v>
      </c>
      <c r="C22" s="9" t="s">
        <v>60</v>
      </c>
      <c r="D22" s="9" t="str">
        <f t="shared" si="0"/>
        <v>Ghana-Africa2000</v>
      </c>
      <c r="E22" s="8"/>
      <c r="F22" s="8"/>
      <c r="G22" s="8"/>
      <c r="H22" s="8"/>
      <c r="I22" s="11">
        <v>2E-3</v>
      </c>
      <c r="J22" s="11">
        <v>7.0000000000000001E-3</v>
      </c>
    </row>
    <row r="23" spans="1:10" ht="15.75" customHeight="1" x14ac:dyDescent="0.25">
      <c r="A23" s="12" t="s">
        <v>155</v>
      </c>
      <c r="B23" s="5" t="s">
        <v>77</v>
      </c>
      <c r="C23" s="9" t="s">
        <v>60</v>
      </c>
      <c r="D23" s="9" t="str">
        <f t="shared" si="0"/>
        <v>Guinea-Africa2000</v>
      </c>
      <c r="E23" s="8"/>
      <c r="F23" s="8"/>
      <c r="G23" s="8"/>
      <c r="H23" s="8"/>
      <c r="I23" s="11">
        <v>1E-3</v>
      </c>
      <c r="J23" s="11">
        <v>5.0000000000000001E-3</v>
      </c>
    </row>
    <row r="24" spans="1:10" ht="15.75" customHeight="1" x14ac:dyDescent="0.25">
      <c r="A24" s="12" t="s">
        <v>156</v>
      </c>
      <c r="B24" s="5" t="s">
        <v>77</v>
      </c>
      <c r="C24" s="9" t="s">
        <v>60</v>
      </c>
      <c r="D24" s="9" t="str">
        <f t="shared" si="0"/>
        <v>Guinea-Bissau-Africa2000</v>
      </c>
      <c r="E24" s="8"/>
      <c r="F24" s="8"/>
      <c r="G24" s="8"/>
      <c r="H24" s="8"/>
      <c r="I24" s="11">
        <v>2E-3</v>
      </c>
      <c r="J24" s="8"/>
    </row>
    <row r="25" spans="1:10" ht="15.75" customHeight="1" x14ac:dyDescent="0.25">
      <c r="A25" s="12" t="s">
        <v>175</v>
      </c>
      <c r="B25" s="5" t="s">
        <v>77</v>
      </c>
      <c r="C25" s="9" t="s">
        <v>60</v>
      </c>
      <c r="D25" s="9" t="str">
        <f t="shared" si="0"/>
        <v>Kenya-Africa2000</v>
      </c>
      <c r="E25" s="8"/>
      <c r="F25" s="8"/>
      <c r="G25" s="8"/>
      <c r="H25" s="8"/>
      <c r="I25" s="11">
        <v>3.0000000000000001E-3</v>
      </c>
      <c r="J25" s="11">
        <v>4.0000000000000001E-3</v>
      </c>
    </row>
    <row r="26" spans="1:10" ht="15.75" customHeight="1" x14ac:dyDescent="0.25">
      <c r="A26" s="12" t="s">
        <v>183</v>
      </c>
      <c r="B26" s="5" t="s">
        <v>77</v>
      </c>
      <c r="C26" s="9" t="s">
        <v>60</v>
      </c>
      <c r="D26" s="9" t="str">
        <f t="shared" si="0"/>
        <v>Lesotho-Africa2000</v>
      </c>
      <c r="E26" s="8"/>
      <c r="F26" s="8"/>
      <c r="G26" s="8"/>
      <c r="H26" s="8"/>
      <c r="I26" s="11">
        <v>2E-3</v>
      </c>
      <c r="J26" s="11">
        <v>1.2E-2</v>
      </c>
    </row>
    <row r="27" spans="1:10" ht="15.75" customHeight="1" x14ac:dyDescent="0.25">
      <c r="A27" s="12" t="s">
        <v>184</v>
      </c>
      <c r="B27" s="5" t="s">
        <v>77</v>
      </c>
      <c r="C27" s="9" t="s">
        <v>60</v>
      </c>
      <c r="D27" s="9" t="str">
        <f t="shared" si="0"/>
        <v>Liberia-Africa2000</v>
      </c>
      <c r="E27" s="8"/>
      <c r="F27" s="8"/>
      <c r="G27" s="8"/>
      <c r="H27" s="8"/>
      <c r="I27" s="11">
        <v>0</v>
      </c>
      <c r="J27" s="11">
        <v>1E-3</v>
      </c>
    </row>
    <row r="28" spans="1:10" ht="15.75" customHeight="1" x14ac:dyDescent="0.25">
      <c r="A28" s="12" t="s">
        <v>185</v>
      </c>
      <c r="B28" s="5" t="s">
        <v>77</v>
      </c>
      <c r="C28" s="9" t="s">
        <v>60</v>
      </c>
      <c r="D28" s="9" t="str">
        <f t="shared" si="0"/>
        <v>Libya-Africa2000</v>
      </c>
      <c r="E28" s="8"/>
      <c r="F28" s="8"/>
      <c r="G28" s="8"/>
      <c r="H28" s="8"/>
      <c r="I28" s="11">
        <v>2E-3</v>
      </c>
      <c r="J28" s="11">
        <v>8.0000000000000002E-3</v>
      </c>
    </row>
    <row r="29" spans="1:10" ht="15.75" customHeight="1" x14ac:dyDescent="0.25">
      <c r="A29" s="12" t="s">
        <v>190</v>
      </c>
      <c r="B29" s="5" t="s">
        <v>77</v>
      </c>
      <c r="C29" s="9" t="s">
        <v>60</v>
      </c>
      <c r="D29" s="9" t="str">
        <f t="shared" si="0"/>
        <v>Madagascar-Africa2000</v>
      </c>
      <c r="E29" s="8"/>
      <c r="F29" s="8"/>
      <c r="G29" s="8"/>
      <c r="H29" s="8"/>
      <c r="I29" s="11">
        <v>2E-3</v>
      </c>
      <c r="J29" s="11">
        <v>4.0000000000000001E-3</v>
      </c>
    </row>
    <row r="30" spans="1:10" ht="15" x14ac:dyDescent="0.25">
      <c r="A30" s="12" t="s">
        <v>191</v>
      </c>
      <c r="B30" s="5" t="s">
        <v>77</v>
      </c>
      <c r="C30" s="9" t="s">
        <v>60</v>
      </c>
      <c r="D30" s="9" t="str">
        <f t="shared" si="0"/>
        <v>Malawi-Africa2000</v>
      </c>
      <c r="E30" s="8"/>
      <c r="F30" s="8"/>
      <c r="G30" s="8"/>
      <c r="H30" s="8"/>
      <c r="I30" s="11">
        <v>1E-3</v>
      </c>
      <c r="J30" s="11">
        <v>4.0000000000000001E-3</v>
      </c>
    </row>
    <row r="31" spans="1:10" ht="15" x14ac:dyDescent="0.25">
      <c r="A31" s="12" t="s">
        <v>194</v>
      </c>
      <c r="B31" s="5" t="s">
        <v>77</v>
      </c>
      <c r="C31" s="9" t="s">
        <v>60</v>
      </c>
      <c r="D31" s="9" t="str">
        <f t="shared" si="0"/>
        <v>Mali-Africa2000</v>
      </c>
      <c r="E31" s="8"/>
      <c r="F31" s="8"/>
      <c r="G31" s="8"/>
      <c r="H31" s="8"/>
      <c r="I31" s="11">
        <v>1E-3</v>
      </c>
      <c r="J31" s="11">
        <v>1E-3</v>
      </c>
    </row>
    <row r="32" spans="1:10" ht="15" x14ac:dyDescent="0.25">
      <c r="A32" s="12" t="s">
        <v>197</v>
      </c>
      <c r="B32" s="5" t="s">
        <v>77</v>
      </c>
      <c r="C32" s="9" t="s">
        <v>60</v>
      </c>
      <c r="D32" s="9" t="str">
        <f t="shared" si="0"/>
        <v>Mauritania-Africa2000</v>
      </c>
      <c r="E32" s="8"/>
      <c r="F32" s="8"/>
      <c r="G32" s="8"/>
      <c r="H32" s="8"/>
      <c r="I32" s="11">
        <v>2E-3</v>
      </c>
      <c r="J32" s="11">
        <v>6.0000000000000001E-3</v>
      </c>
    </row>
    <row r="33" spans="1:10" ht="15" x14ac:dyDescent="0.25">
      <c r="A33" s="12" t="s">
        <v>198</v>
      </c>
      <c r="B33" s="5" t="s">
        <v>77</v>
      </c>
      <c r="C33" s="9" t="s">
        <v>60</v>
      </c>
      <c r="D33" s="9" t="str">
        <f t="shared" si="0"/>
        <v>Mauritius-Africa2000</v>
      </c>
      <c r="E33" s="8"/>
      <c r="F33" s="8"/>
      <c r="G33" s="8"/>
      <c r="H33" s="8"/>
      <c r="I33" s="11">
        <v>7.2999999999999995E-2</v>
      </c>
      <c r="J33" s="11">
        <v>0.152</v>
      </c>
    </row>
    <row r="34" spans="1:10" ht="15" x14ac:dyDescent="0.25">
      <c r="A34" s="12" t="s">
        <v>205</v>
      </c>
      <c r="B34" s="5" t="s">
        <v>77</v>
      </c>
      <c r="C34" s="9" t="s">
        <v>60</v>
      </c>
      <c r="D34" s="9" t="str">
        <f t="shared" si="0"/>
        <v>Morocco-Africa2000</v>
      </c>
      <c r="E34" s="8"/>
      <c r="F34" s="8"/>
      <c r="G34" s="8"/>
      <c r="H34" s="8"/>
      <c r="I34" s="11">
        <v>7.0000000000000001E-3</v>
      </c>
      <c r="J34" s="11">
        <v>8.2000000000000003E-2</v>
      </c>
    </row>
    <row r="35" spans="1:10" ht="15" x14ac:dyDescent="0.25">
      <c r="A35" s="12" t="s">
        <v>206</v>
      </c>
      <c r="B35" s="5" t="s">
        <v>77</v>
      </c>
      <c r="C35" s="9" t="s">
        <v>60</v>
      </c>
      <c r="D35" s="9" t="str">
        <f t="shared" si="0"/>
        <v>Mozambique-Africa2000</v>
      </c>
      <c r="E35" s="8"/>
      <c r="F35" s="8"/>
      <c r="G35" s="8"/>
      <c r="H35" s="8"/>
      <c r="I35" s="11">
        <v>1E-3</v>
      </c>
      <c r="J35" s="11">
        <v>3.0000000000000001E-3</v>
      </c>
    </row>
    <row r="36" spans="1:10" ht="15" x14ac:dyDescent="0.25">
      <c r="A36" s="12" t="s">
        <v>208</v>
      </c>
      <c r="B36" s="5" t="s">
        <v>77</v>
      </c>
      <c r="C36" s="9" t="s">
        <v>60</v>
      </c>
      <c r="D36" s="9" t="str">
        <f t="shared" si="0"/>
        <v>Namibia-Africa2000</v>
      </c>
      <c r="E36" s="8"/>
      <c r="F36" s="8"/>
      <c r="G36" s="8"/>
      <c r="H36" s="8"/>
      <c r="I36" s="11">
        <v>1.6E-2</v>
      </c>
      <c r="J36" s="11">
        <v>4.2999999999999997E-2</v>
      </c>
    </row>
    <row r="37" spans="1:10" ht="15" x14ac:dyDescent="0.25">
      <c r="A37" s="12" t="s">
        <v>214</v>
      </c>
      <c r="B37" s="5" t="s">
        <v>77</v>
      </c>
      <c r="C37" s="9" t="s">
        <v>60</v>
      </c>
      <c r="D37" s="9" t="str">
        <f t="shared" si="0"/>
        <v>Niger-Africa2000</v>
      </c>
      <c r="E37" s="8"/>
      <c r="F37" s="8"/>
      <c r="G37" s="8"/>
      <c r="H37" s="8"/>
      <c r="I37" s="11">
        <v>0</v>
      </c>
      <c r="J37" s="11">
        <v>0</v>
      </c>
    </row>
    <row r="38" spans="1:10" ht="15" x14ac:dyDescent="0.25">
      <c r="A38" s="12" t="s">
        <v>215</v>
      </c>
      <c r="B38" s="5" t="s">
        <v>77</v>
      </c>
      <c r="C38" s="9" t="s">
        <v>60</v>
      </c>
      <c r="D38" s="9" t="str">
        <f t="shared" si="0"/>
        <v>Nigeria-Africa2000</v>
      </c>
      <c r="E38" s="8"/>
      <c r="F38" s="8"/>
      <c r="G38" s="8"/>
      <c r="H38" s="8"/>
      <c r="I38" s="11">
        <v>1E-3</v>
      </c>
      <c r="J38" s="11">
        <v>0</v>
      </c>
    </row>
    <row r="39" spans="1:10" ht="15" x14ac:dyDescent="0.25">
      <c r="A39" s="12" t="s">
        <v>232</v>
      </c>
      <c r="B39" s="5" t="s">
        <v>77</v>
      </c>
      <c r="C39" s="9" t="s">
        <v>60</v>
      </c>
      <c r="D39" s="9" t="str">
        <f t="shared" si="0"/>
        <v>Rwanda-Africa2000</v>
      </c>
      <c r="E39" s="8"/>
      <c r="F39" s="8"/>
      <c r="G39" s="8"/>
      <c r="H39" s="8"/>
      <c r="I39" s="11">
        <v>1E-3</v>
      </c>
      <c r="J39" s="11">
        <v>5.0000000000000001E-3</v>
      </c>
    </row>
    <row r="40" spans="1:10" ht="15" x14ac:dyDescent="0.25">
      <c r="A40" s="12" t="s">
        <v>235</v>
      </c>
      <c r="B40" s="5" t="s">
        <v>77</v>
      </c>
      <c r="C40" s="9" t="s">
        <v>60</v>
      </c>
      <c r="D40" s="9" t="str">
        <f t="shared" si="0"/>
        <v>Sao Tome and Principe-Africa2000</v>
      </c>
      <c r="E40" s="8"/>
      <c r="F40" s="8"/>
      <c r="G40" s="8"/>
      <c r="H40" s="8"/>
      <c r="I40" s="11">
        <v>4.5999999999999999E-2</v>
      </c>
      <c r="J40" s="8"/>
    </row>
    <row r="41" spans="1:10" ht="15" x14ac:dyDescent="0.25">
      <c r="A41" s="12" t="s">
        <v>237</v>
      </c>
      <c r="B41" s="5" t="s">
        <v>77</v>
      </c>
      <c r="C41" s="9" t="s">
        <v>60</v>
      </c>
      <c r="D41" s="9" t="str">
        <f t="shared" si="0"/>
        <v>Senegal-Africa2000</v>
      </c>
      <c r="E41" s="8"/>
      <c r="F41" s="8"/>
      <c r="G41" s="8"/>
      <c r="H41" s="8"/>
      <c r="I41" s="11">
        <v>4.0000000000000001E-3</v>
      </c>
      <c r="J41" s="11">
        <v>2.5000000000000001E-2</v>
      </c>
    </row>
    <row r="42" spans="1:10" ht="15" x14ac:dyDescent="0.25">
      <c r="A42" s="12" t="s">
        <v>239</v>
      </c>
      <c r="B42" s="5" t="s">
        <v>77</v>
      </c>
      <c r="C42" s="9" t="s">
        <v>60</v>
      </c>
      <c r="D42" s="9" t="str">
        <f t="shared" si="0"/>
        <v>Seychelles-Africa2000</v>
      </c>
      <c r="E42" s="8"/>
      <c r="F42" s="8"/>
      <c r="G42" s="8"/>
      <c r="H42" s="8"/>
      <c r="I42" s="11">
        <v>7.3999999999999996E-2</v>
      </c>
      <c r="J42" s="11">
        <v>0.32500000000000001</v>
      </c>
    </row>
    <row r="43" spans="1:10" ht="15" x14ac:dyDescent="0.25">
      <c r="A43" s="12" t="s">
        <v>240</v>
      </c>
      <c r="B43" s="5" t="s">
        <v>77</v>
      </c>
      <c r="C43" s="9" t="s">
        <v>60</v>
      </c>
      <c r="D43" s="9" t="str">
        <f t="shared" si="0"/>
        <v>Sierra Leone-Africa2000</v>
      </c>
      <c r="E43" s="8"/>
      <c r="F43" s="8"/>
      <c r="G43" s="8"/>
      <c r="H43" s="8"/>
      <c r="I43" s="11">
        <v>1E-3</v>
      </c>
      <c r="J43" s="11">
        <v>3.0000000000000001E-3</v>
      </c>
    </row>
    <row r="44" spans="1:10" ht="15" x14ac:dyDescent="0.25">
      <c r="A44" s="12" t="s">
        <v>246</v>
      </c>
      <c r="B44" s="5" t="s">
        <v>77</v>
      </c>
      <c r="C44" s="9" t="s">
        <v>60</v>
      </c>
      <c r="D44" s="9" t="str">
        <f t="shared" si="0"/>
        <v>Somalia-Africa2000</v>
      </c>
      <c r="E44" s="8"/>
      <c r="F44" s="8"/>
      <c r="G44" s="8"/>
      <c r="H44" s="8"/>
      <c r="I44" s="11">
        <v>0</v>
      </c>
      <c r="J44" s="11">
        <v>1.0999999999999999E-2</v>
      </c>
    </row>
    <row r="45" spans="1:10" ht="15" x14ac:dyDescent="0.25">
      <c r="A45" s="12" t="s">
        <v>247</v>
      </c>
      <c r="B45" s="5" t="s">
        <v>77</v>
      </c>
      <c r="C45" s="9" t="s">
        <v>60</v>
      </c>
      <c r="D45" s="9" t="str">
        <f t="shared" si="0"/>
        <v>South Africa-Africa2000</v>
      </c>
      <c r="E45" s="8"/>
      <c r="F45" s="8"/>
      <c r="G45" s="8"/>
      <c r="H45" s="8"/>
      <c r="I45" s="11">
        <v>5.2999999999999999E-2</v>
      </c>
      <c r="J45" s="11">
        <v>0.186</v>
      </c>
    </row>
    <row r="46" spans="1:10" ht="15" x14ac:dyDescent="0.25">
      <c r="A46" s="12" t="s">
        <v>249</v>
      </c>
      <c r="B46" s="5" t="s">
        <v>77</v>
      </c>
      <c r="C46" s="9" t="s">
        <v>60</v>
      </c>
      <c r="D46" s="9" t="str">
        <f t="shared" si="0"/>
        <v>South Sudan-Africa2000</v>
      </c>
      <c r="E46" s="8"/>
      <c r="F46" s="8"/>
      <c r="G46" s="8"/>
      <c r="H46" s="8"/>
      <c r="I46" s="8"/>
      <c r="J46" s="8"/>
    </row>
    <row r="47" spans="1:10" ht="15" x14ac:dyDescent="0.25">
      <c r="A47" s="12" t="s">
        <v>256</v>
      </c>
      <c r="B47" s="5" t="s">
        <v>77</v>
      </c>
      <c r="C47" s="9" t="s">
        <v>60</v>
      </c>
      <c r="D47" s="9" t="str">
        <f t="shared" si="0"/>
        <v>Sudan-Africa2000</v>
      </c>
      <c r="E47" s="8"/>
      <c r="F47" s="8"/>
      <c r="G47" s="8"/>
      <c r="H47" s="8"/>
      <c r="I47" s="11">
        <v>0</v>
      </c>
      <c r="J47" s="11">
        <v>1E-3</v>
      </c>
    </row>
    <row r="48" spans="1:10" ht="15" x14ac:dyDescent="0.25">
      <c r="A48" s="12" t="s">
        <v>258</v>
      </c>
      <c r="B48" s="5" t="s">
        <v>77</v>
      </c>
      <c r="C48" s="9" t="s">
        <v>60</v>
      </c>
      <c r="D48" s="9" t="str">
        <f t="shared" si="0"/>
        <v>Swaziland-Africa2000</v>
      </c>
      <c r="E48" s="8"/>
      <c r="F48" s="8"/>
      <c r="G48" s="8"/>
      <c r="H48" s="8"/>
      <c r="I48" s="11">
        <v>8.9999999999999993E-3</v>
      </c>
      <c r="J48" s="11">
        <v>3.1E-2</v>
      </c>
    </row>
    <row r="49" spans="1:10" ht="15" x14ac:dyDescent="0.25">
      <c r="A49" s="12" t="s">
        <v>263</v>
      </c>
      <c r="B49" s="5" t="s">
        <v>77</v>
      </c>
      <c r="C49" s="9" t="s">
        <v>60</v>
      </c>
      <c r="D49" s="9" t="str">
        <f t="shared" si="0"/>
        <v>Tanzania-Africa2000</v>
      </c>
      <c r="E49" s="8"/>
      <c r="F49" s="8"/>
      <c r="G49" s="8"/>
      <c r="H49" s="8"/>
      <c r="I49" s="11">
        <v>1E-3</v>
      </c>
      <c r="J49" s="11">
        <v>3.0000000000000001E-3</v>
      </c>
    </row>
    <row r="50" spans="1:10" ht="15" x14ac:dyDescent="0.25">
      <c r="A50" s="12" t="s">
        <v>266</v>
      </c>
      <c r="B50" s="5" t="s">
        <v>77</v>
      </c>
      <c r="C50" s="9" t="s">
        <v>60</v>
      </c>
      <c r="D50" s="9" t="str">
        <f t="shared" si="0"/>
        <v>Togo-Africa2000</v>
      </c>
      <c r="E50" s="8"/>
      <c r="F50" s="8"/>
      <c r="G50" s="8"/>
      <c r="H50" s="8"/>
      <c r="I50" s="11">
        <v>8.0000000000000002E-3</v>
      </c>
      <c r="J50" s="11">
        <v>0.01</v>
      </c>
    </row>
    <row r="51" spans="1:10" ht="15" x14ac:dyDescent="0.25">
      <c r="A51" s="12" t="s">
        <v>269</v>
      </c>
      <c r="B51" s="5" t="s">
        <v>77</v>
      </c>
      <c r="C51" s="9" t="s">
        <v>60</v>
      </c>
      <c r="D51" s="9" t="str">
        <f t="shared" si="0"/>
        <v>Tunisia-Africa2000</v>
      </c>
      <c r="E51" s="8"/>
      <c r="F51" s="8"/>
      <c r="G51" s="8"/>
      <c r="H51" s="8"/>
      <c r="I51" s="11">
        <v>2.8000000000000001E-2</v>
      </c>
      <c r="J51" s="11">
        <v>1.2E-2</v>
      </c>
    </row>
    <row r="52" spans="1:10" ht="15" x14ac:dyDescent="0.25">
      <c r="A52" s="12" t="s">
        <v>273</v>
      </c>
      <c r="B52" s="5" t="s">
        <v>77</v>
      </c>
      <c r="C52" s="9" t="s">
        <v>60</v>
      </c>
      <c r="D52" s="9" t="str">
        <f t="shared" si="0"/>
        <v>Uganda-Africa2000</v>
      </c>
      <c r="E52" s="8"/>
      <c r="F52" s="8"/>
      <c r="G52" s="8"/>
      <c r="H52" s="8"/>
      <c r="I52" s="11">
        <v>2E-3</v>
      </c>
      <c r="J52" s="11">
        <v>5.0000000000000001E-3</v>
      </c>
    </row>
    <row r="53" spans="1:10" ht="15" x14ac:dyDescent="0.25">
      <c r="A53" s="12" t="s">
        <v>284</v>
      </c>
      <c r="B53" s="5" t="s">
        <v>77</v>
      </c>
      <c r="C53" s="9" t="s">
        <v>60</v>
      </c>
      <c r="D53" s="9" t="str">
        <f t="shared" si="0"/>
        <v>Zambia-Africa2000</v>
      </c>
      <c r="E53" s="8"/>
      <c r="F53" s="8"/>
      <c r="G53" s="8"/>
      <c r="H53" s="8"/>
      <c r="I53" s="11">
        <v>2E-3</v>
      </c>
      <c r="J53" s="11">
        <v>0.01</v>
      </c>
    </row>
    <row r="54" spans="1:10" ht="15" x14ac:dyDescent="0.25">
      <c r="A54" s="12" t="s">
        <v>285</v>
      </c>
      <c r="B54" s="5" t="s">
        <v>77</v>
      </c>
      <c r="C54" s="9" t="s">
        <v>60</v>
      </c>
      <c r="D54" s="9" t="str">
        <f t="shared" si="0"/>
        <v>Zimbabwe-Africa2000</v>
      </c>
      <c r="E54" s="8"/>
      <c r="F54" s="8"/>
      <c r="G54" s="8"/>
      <c r="H54" s="8"/>
      <c r="I54" s="11">
        <v>4.0000000000000001E-3</v>
      </c>
      <c r="J54" s="11">
        <v>2.1000000000000001E-2</v>
      </c>
    </row>
    <row r="55" spans="1:10" ht="15" x14ac:dyDescent="0.25">
      <c r="A55" s="12" t="s">
        <v>59</v>
      </c>
      <c r="B55" s="5" t="s">
        <v>61</v>
      </c>
      <c r="C55" s="9" t="s">
        <v>60</v>
      </c>
      <c r="D55" s="9" t="str">
        <f t="shared" si="0"/>
        <v>Afghanistan-Asia2000</v>
      </c>
      <c r="E55" s="8"/>
      <c r="F55" s="8"/>
      <c r="G55" s="8"/>
      <c r="H55" s="8"/>
      <c r="I55" s="8"/>
      <c r="J55" s="8"/>
    </row>
    <row r="56" spans="1:10" ht="15" x14ac:dyDescent="0.25">
      <c r="A56" s="12" t="s">
        <v>86</v>
      </c>
      <c r="B56" s="5" t="s">
        <v>61</v>
      </c>
      <c r="C56" s="9" t="s">
        <v>60</v>
      </c>
      <c r="D56" s="9" t="str">
        <f t="shared" si="0"/>
        <v>Armenia-Asia2000</v>
      </c>
      <c r="E56" s="8"/>
      <c r="F56" s="8"/>
      <c r="G56" s="8"/>
      <c r="H56" s="8"/>
      <c r="I56" s="11">
        <v>1.2999999999999999E-2</v>
      </c>
      <c r="J56" s="11">
        <v>6.0000000000000001E-3</v>
      </c>
    </row>
    <row r="57" spans="1:10" ht="15" x14ac:dyDescent="0.25">
      <c r="A57" s="12" t="s">
        <v>90</v>
      </c>
      <c r="B57" s="5" t="s">
        <v>61</v>
      </c>
      <c r="C57" s="9" t="s">
        <v>60</v>
      </c>
      <c r="D57" s="9" t="str">
        <f t="shared" si="0"/>
        <v>Azerbaijan-Asia2000</v>
      </c>
      <c r="E57" s="8"/>
      <c r="F57" s="8"/>
      <c r="G57" s="8"/>
      <c r="H57" s="8"/>
      <c r="I57" s="11">
        <v>1E-3</v>
      </c>
      <c r="J57" s="11">
        <v>5.1999999999999998E-2</v>
      </c>
    </row>
    <row r="58" spans="1:10" ht="15" x14ac:dyDescent="0.25">
      <c r="A58" s="12" t="s">
        <v>94</v>
      </c>
      <c r="B58" s="5" t="s">
        <v>61</v>
      </c>
      <c r="C58" s="9" t="s">
        <v>60</v>
      </c>
      <c r="D58" s="9" t="str">
        <f t="shared" si="0"/>
        <v>Bangladesh-Asia2000</v>
      </c>
      <c r="E58" s="8"/>
      <c r="F58" s="8"/>
      <c r="G58" s="8"/>
      <c r="H58" s="8"/>
      <c r="I58" s="11">
        <v>1E-3</v>
      </c>
      <c r="J58" s="11">
        <v>2E-3</v>
      </c>
    </row>
    <row r="59" spans="1:10" ht="15" x14ac:dyDescent="0.25">
      <c r="A59" s="12" t="s">
        <v>101</v>
      </c>
      <c r="B59" s="5" t="s">
        <v>61</v>
      </c>
      <c r="C59" s="9" t="s">
        <v>60</v>
      </c>
      <c r="D59" s="9" t="str">
        <f t="shared" si="0"/>
        <v>Bhutan-Asia2000</v>
      </c>
      <c r="E59" s="8"/>
      <c r="F59" s="8"/>
      <c r="G59" s="8"/>
      <c r="H59" s="8"/>
      <c r="I59" s="11">
        <v>4.0000000000000001E-3</v>
      </c>
      <c r="J59" s="8"/>
    </row>
    <row r="60" spans="1:10" ht="15" x14ac:dyDescent="0.25">
      <c r="A60" s="12" t="s">
        <v>106</v>
      </c>
      <c r="B60" s="5" t="s">
        <v>61</v>
      </c>
      <c r="C60" s="9" t="s">
        <v>60</v>
      </c>
      <c r="D60" s="9" t="str">
        <f t="shared" si="0"/>
        <v>Brunei-Asia2000</v>
      </c>
      <c r="E60" s="8"/>
      <c r="F60" s="8"/>
      <c r="G60" s="8"/>
      <c r="H60" s="8"/>
      <c r="I60" s="11">
        <v>0.09</v>
      </c>
      <c r="J60" s="11">
        <v>0.28599999999999998</v>
      </c>
    </row>
    <row r="61" spans="1:10" ht="15" x14ac:dyDescent="0.25">
      <c r="A61" s="12" t="s">
        <v>110</v>
      </c>
      <c r="B61" s="5" t="s">
        <v>61</v>
      </c>
      <c r="C61" s="9" t="s">
        <v>60</v>
      </c>
      <c r="D61" s="9" t="str">
        <f t="shared" si="0"/>
        <v>Cambodia-Asia2000</v>
      </c>
      <c r="E61" s="8"/>
      <c r="F61" s="8"/>
      <c r="G61" s="8"/>
      <c r="H61" s="8"/>
      <c r="I61" s="11">
        <v>0</v>
      </c>
      <c r="J61" s="11">
        <v>1.0999999999999999E-2</v>
      </c>
    </row>
    <row r="62" spans="1:10" ht="15" x14ac:dyDescent="0.25">
      <c r="A62" s="12" t="s">
        <v>117</v>
      </c>
      <c r="B62" s="5" t="s">
        <v>61</v>
      </c>
      <c r="C62" s="9" t="s">
        <v>60</v>
      </c>
      <c r="D62" s="9" t="str">
        <f t="shared" si="0"/>
        <v>China-Asia2000</v>
      </c>
      <c r="E62" s="8"/>
      <c r="F62" s="8"/>
      <c r="G62" s="8"/>
      <c r="H62" s="8"/>
      <c r="I62" s="11">
        <v>1.7999999999999999E-2</v>
      </c>
      <c r="J62" s="11">
        <v>6.7000000000000004E-2</v>
      </c>
    </row>
    <row r="63" spans="1:10" ht="15" x14ac:dyDescent="0.25">
      <c r="A63" s="12" t="s">
        <v>147</v>
      </c>
      <c r="B63" s="5" t="s">
        <v>61</v>
      </c>
      <c r="C63" s="9" t="s">
        <v>60</v>
      </c>
      <c r="D63" s="9" t="str">
        <f t="shared" si="0"/>
        <v>Georgia-Asia2000</v>
      </c>
      <c r="E63" s="8"/>
      <c r="F63" s="8"/>
      <c r="G63" s="8"/>
      <c r="H63" s="8"/>
      <c r="I63" s="11">
        <v>5.0000000000000001E-3</v>
      </c>
      <c r="J63" s="11">
        <v>4.1000000000000002E-2</v>
      </c>
    </row>
    <row r="64" spans="1:10" ht="15" x14ac:dyDescent="0.25">
      <c r="A64" s="12" t="s">
        <v>160</v>
      </c>
      <c r="B64" s="5" t="s">
        <v>61</v>
      </c>
      <c r="C64" s="9" t="s">
        <v>60</v>
      </c>
      <c r="D64" s="9" t="str">
        <f t="shared" si="0"/>
        <v>Hong Kong SAR-Asia2000</v>
      </c>
      <c r="E64" s="8"/>
      <c r="F64" s="8"/>
      <c r="G64" s="8"/>
      <c r="H64" s="8"/>
      <c r="I64" s="11">
        <v>0.27800000000000002</v>
      </c>
      <c r="J64" s="11">
        <v>0.79700000000000004</v>
      </c>
    </row>
    <row r="65" spans="1:10" ht="15" x14ac:dyDescent="0.25">
      <c r="A65" s="12" t="s">
        <v>163</v>
      </c>
      <c r="B65" s="5" t="s">
        <v>61</v>
      </c>
      <c r="C65" s="9" t="s">
        <v>60</v>
      </c>
      <c r="D65" s="9" t="str">
        <f t="shared" si="0"/>
        <v>India-Asia2000</v>
      </c>
      <c r="E65" s="8"/>
      <c r="F65" s="8"/>
      <c r="G65" s="8"/>
      <c r="H65" s="8"/>
      <c r="I65" s="11">
        <v>5.0000000000000001E-3</v>
      </c>
      <c r="J65" s="11">
        <v>3.0000000000000001E-3</v>
      </c>
    </row>
    <row r="66" spans="1:10" ht="15" x14ac:dyDescent="0.25">
      <c r="A66" s="12" t="s">
        <v>164</v>
      </c>
      <c r="B66" s="5" t="s">
        <v>61</v>
      </c>
      <c r="C66" s="9" t="s">
        <v>60</v>
      </c>
      <c r="D66" s="9" t="str">
        <f t="shared" si="0"/>
        <v>Indonesia-Asia2000</v>
      </c>
      <c r="E66" s="8"/>
      <c r="F66" s="8"/>
      <c r="G66" s="8"/>
      <c r="H66" s="8"/>
      <c r="I66" s="11">
        <v>8.9999999999999993E-3</v>
      </c>
      <c r="J66" s="11">
        <v>1.7999999999999999E-2</v>
      </c>
    </row>
    <row r="67" spans="1:10" ht="15" x14ac:dyDescent="0.25">
      <c r="A67" s="12" t="s">
        <v>172</v>
      </c>
      <c r="B67" s="5" t="s">
        <v>61</v>
      </c>
      <c r="C67" s="9" t="s">
        <v>60</v>
      </c>
      <c r="D67" s="9" t="str">
        <f t="shared" ref="D67:D130" si="1">CONCATENATE(A67,C67)</f>
        <v>Japan-Asia2000</v>
      </c>
      <c r="E67" s="8"/>
      <c r="F67" s="8"/>
      <c r="G67" s="8"/>
      <c r="H67" s="8"/>
      <c r="I67" s="11">
        <v>0.3</v>
      </c>
      <c r="J67" s="11">
        <v>0.53100000000000003</v>
      </c>
    </row>
    <row r="68" spans="1:10" ht="15" x14ac:dyDescent="0.25">
      <c r="A68" s="12" t="s">
        <v>174</v>
      </c>
      <c r="B68" s="5" t="s">
        <v>61</v>
      </c>
      <c r="C68" s="9" t="s">
        <v>60</v>
      </c>
      <c r="D68" s="9" t="str">
        <f t="shared" si="1"/>
        <v>Kazakhstan-Asia2000</v>
      </c>
      <c r="E68" s="8"/>
      <c r="F68" s="8"/>
      <c r="G68" s="8"/>
      <c r="H68" s="8"/>
      <c r="I68" s="11">
        <v>7.0000000000000001E-3</v>
      </c>
      <c r="J68" s="11">
        <v>1.4E-2</v>
      </c>
    </row>
    <row r="69" spans="1:10" ht="15" x14ac:dyDescent="0.25">
      <c r="A69" s="12" t="s">
        <v>216</v>
      </c>
      <c r="B69" s="5" t="s">
        <v>61</v>
      </c>
      <c r="C69" s="9" t="s">
        <v>60</v>
      </c>
      <c r="D69" s="9" t="str">
        <f t="shared" si="1"/>
        <v>North Korea-Asia2000</v>
      </c>
      <c r="E69" s="8"/>
      <c r="F69" s="8"/>
      <c r="G69" s="8"/>
      <c r="H69" s="8"/>
      <c r="I69" s="8"/>
      <c r="J69" s="8"/>
    </row>
    <row r="70" spans="1:10" ht="15" x14ac:dyDescent="0.25">
      <c r="A70" s="12" t="s">
        <v>248</v>
      </c>
      <c r="B70" s="5" t="s">
        <v>61</v>
      </c>
      <c r="C70" s="9" t="s">
        <v>60</v>
      </c>
      <c r="D70" s="9" t="str">
        <f t="shared" si="1"/>
        <v>South Korea-Asia2000</v>
      </c>
      <c r="E70" s="8"/>
      <c r="F70" s="8"/>
      <c r="G70" s="8"/>
      <c r="H70" s="8"/>
      <c r="I70" s="11">
        <v>0.44700000000000001</v>
      </c>
      <c r="J70" s="11">
        <v>0.58299999999999996</v>
      </c>
    </row>
    <row r="71" spans="1:10" ht="15" x14ac:dyDescent="0.25">
      <c r="A71" s="12" t="s">
        <v>179</v>
      </c>
      <c r="B71" s="5" t="s">
        <v>61</v>
      </c>
      <c r="C71" s="9" t="s">
        <v>60</v>
      </c>
      <c r="D71" s="9" t="str">
        <f t="shared" si="1"/>
        <v>Kyrgyzstan-Asia2000</v>
      </c>
      <c r="E71" s="8"/>
      <c r="F71" s="8"/>
      <c r="G71" s="8"/>
      <c r="H71" s="8"/>
      <c r="I71" s="11">
        <v>0.01</v>
      </c>
      <c r="J71" s="11">
        <v>2E-3</v>
      </c>
    </row>
    <row r="72" spans="1:10" ht="15" x14ac:dyDescent="0.25">
      <c r="A72" s="12" t="s">
        <v>180</v>
      </c>
      <c r="B72" s="5" t="s">
        <v>61</v>
      </c>
      <c r="C72" s="9" t="s">
        <v>60</v>
      </c>
      <c r="D72" s="9" t="str">
        <f t="shared" si="1"/>
        <v>Laos-Asia2000</v>
      </c>
      <c r="E72" s="8"/>
      <c r="F72" s="8"/>
      <c r="G72" s="8"/>
      <c r="H72" s="8"/>
      <c r="I72" s="11">
        <v>1E-3</v>
      </c>
      <c r="J72" s="11">
        <v>2E-3</v>
      </c>
    </row>
    <row r="73" spans="1:10" ht="15" x14ac:dyDescent="0.25">
      <c r="A73" s="12" t="s">
        <v>189</v>
      </c>
      <c r="B73" s="5" t="s">
        <v>61</v>
      </c>
      <c r="C73" s="9" t="s">
        <v>60</v>
      </c>
      <c r="D73" s="9" t="str">
        <f t="shared" si="1"/>
        <v>Macao SAR-Asia2000</v>
      </c>
      <c r="E73" s="8"/>
      <c r="F73" s="8"/>
      <c r="G73" s="8"/>
      <c r="H73" s="8"/>
      <c r="I73" s="11">
        <v>0.13600000000000001</v>
      </c>
      <c r="J73" s="11">
        <v>0.32700000000000001</v>
      </c>
    </row>
    <row r="74" spans="1:10" ht="15" x14ac:dyDescent="0.25">
      <c r="A74" s="12" t="s">
        <v>192</v>
      </c>
      <c r="B74" s="5" t="s">
        <v>61</v>
      </c>
      <c r="C74" s="9" t="s">
        <v>60</v>
      </c>
      <c r="D74" s="9" t="str">
        <f t="shared" si="1"/>
        <v>Malaysia-Asia2000</v>
      </c>
      <c r="E74" s="8"/>
      <c r="F74" s="8"/>
      <c r="G74" s="8"/>
      <c r="H74" s="8"/>
      <c r="I74" s="11">
        <v>0.214</v>
      </c>
      <c r="J74" s="11">
        <v>0.219</v>
      </c>
    </row>
    <row r="75" spans="1:10" ht="15" x14ac:dyDescent="0.25">
      <c r="A75" s="12" t="s">
        <v>193</v>
      </c>
      <c r="B75" s="5" t="s">
        <v>61</v>
      </c>
      <c r="C75" s="9" t="s">
        <v>60</v>
      </c>
      <c r="D75" s="9" t="str">
        <f t="shared" si="1"/>
        <v>Maldives-Asia2000</v>
      </c>
      <c r="E75" s="8"/>
      <c r="F75" s="8"/>
      <c r="G75" s="8"/>
      <c r="H75" s="8"/>
      <c r="I75" s="11">
        <v>2.1999999999999999E-2</v>
      </c>
      <c r="J75" s="11">
        <v>2.8000000000000001E-2</v>
      </c>
    </row>
    <row r="76" spans="1:10" ht="15" x14ac:dyDescent="0.25">
      <c r="A76" s="12" t="s">
        <v>203</v>
      </c>
      <c r="B76" s="5" t="s">
        <v>61</v>
      </c>
      <c r="C76" s="9" t="s">
        <v>60</v>
      </c>
      <c r="D76" s="9" t="str">
        <f t="shared" si="1"/>
        <v>Mongolia-Asia2000</v>
      </c>
      <c r="E76" s="8"/>
      <c r="F76" s="8"/>
      <c r="G76" s="8"/>
      <c r="H76" s="8"/>
      <c r="I76" s="11">
        <v>1.2999999999999999E-2</v>
      </c>
      <c r="J76" s="11">
        <v>6.4000000000000001E-2</v>
      </c>
    </row>
    <row r="77" spans="1:10" ht="15" x14ac:dyDescent="0.25">
      <c r="A77" s="12" t="s">
        <v>207</v>
      </c>
      <c r="B77" s="5" t="s">
        <v>61</v>
      </c>
      <c r="C77" s="9" t="s">
        <v>60</v>
      </c>
      <c r="D77" s="9" t="str">
        <f t="shared" si="1"/>
        <v>Myanmar-Asia2000</v>
      </c>
      <c r="E77" s="8"/>
      <c r="F77" s="8"/>
      <c r="G77" s="8"/>
      <c r="H77" s="8"/>
      <c r="I77" s="8"/>
      <c r="J77" s="11">
        <v>0</v>
      </c>
    </row>
    <row r="78" spans="1:10" ht="15" x14ac:dyDescent="0.25">
      <c r="A78" s="12" t="s">
        <v>209</v>
      </c>
      <c r="B78" s="5" t="s">
        <v>61</v>
      </c>
      <c r="C78" s="9" t="s">
        <v>60</v>
      </c>
      <c r="D78" s="9" t="str">
        <f t="shared" si="1"/>
        <v>Nepal-Asia2000</v>
      </c>
      <c r="E78" s="8"/>
      <c r="F78" s="8"/>
      <c r="G78" s="8"/>
      <c r="H78" s="8"/>
      <c r="I78" s="11">
        <v>2E-3</v>
      </c>
      <c r="J78" s="11">
        <v>0</v>
      </c>
    </row>
    <row r="79" spans="1:10" ht="15" x14ac:dyDescent="0.25">
      <c r="A79" s="12" t="s">
        <v>220</v>
      </c>
      <c r="B79" s="5" t="s">
        <v>61</v>
      </c>
      <c r="C79" s="9" t="s">
        <v>60</v>
      </c>
      <c r="D79" s="9" t="str">
        <f t="shared" si="1"/>
        <v>Pakistan-Asia2000</v>
      </c>
      <c r="E79" s="8"/>
      <c r="F79" s="8"/>
      <c r="G79" s="8"/>
      <c r="H79" s="8"/>
      <c r="I79" s="8"/>
      <c r="J79" s="11">
        <v>2E-3</v>
      </c>
    </row>
    <row r="80" spans="1:10" ht="15" x14ac:dyDescent="0.25">
      <c r="A80" s="12" t="s">
        <v>225</v>
      </c>
      <c r="B80" s="5" t="s">
        <v>61</v>
      </c>
      <c r="C80" s="9" t="s">
        <v>60</v>
      </c>
      <c r="D80" s="9" t="str">
        <f t="shared" si="1"/>
        <v>Philippines-Asia2000</v>
      </c>
      <c r="E80" s="8"/>
      <c r="F80" s="8"/>
      <c r="G80" s="8"/>
      <c r="H80" s="8"/>
      <c r="I80" s="11">
        <v>0.02</v>
      </c>
      <c r="J80" s="11">
        <v>8.3000000000000004E-2</v>
      </c>
    </row>
    <row r="81" spans="1:10" ht="15" x14ac:dyDescent="0.25">
      <c r="A81" s="12" t="s">
        <v>241</v>
      </c>
      <c r="B81" s="5" t="s">
        <v>61</v>
      </c>
      <c r="C81" s="9" t="s">
        <v>60</v>
      </c>
      <c r="D81" s="9" t="str">
        <f t="shared" si="1"/>
        <v>Singapore-Asia2000</v>
      </c>
      <c r="E81" s="8"/>
      <c r="F81" s="8"/>
      <c r="G81" s="8"/>
      <c r="H81" s="8"/>
      <c r="I81" s="11">
        <v>0.36</v>
      </c>
      <c r="J81" s="11">
        <v>0.70099999999999996</v>
      </c>
    </row>
    <row r="82" spans="1:10" ht="15" x14ac:dyDescent="0.25">
      <c r="A82" s="12" t="s">
        <v>251</v>
      </c>
      <c r="B82" s="5" t="s">
        <v>61</v>
      </c>
      <c r="C82" s="9" t="s">
        <v>60</v>
      </c>
      <c r="D82" s="9" t="str">
        <f t="shared" si="1"/>
        <v>Sri Lanka-Asia2000</v>
      </c>
      <c r="E82" s="8"/>
      <c r="F82" s="8"/>
      <c r="G82" s="8"/>
      <c r="H82" s="8"/>
      <c r="I82" s="11">
        <v>6.0000000000000001E-3</v>
      </c>
      <c r="J82" s="11">
        <v>2.3E-2</v>
      </c>
    </row>
    <row r="83" spans="1:10" ht="15" x14ac:dyDescent="0.25">
      <c r="A83" s="12" t="s">
        <v>262</v>
      </c>
      <c r="B83" s="5" t="s">
        <v>61</v>
      </c>
      <c r="C83" s="9" t="s">
        <v>60</v>
      </c>
      <c r="D83" s="9" t="str">
        <f t="shared" si="1"/>
        <v>Tajikistan-Asia2000</v>
      </c>
      <c r="E83" s="8"/>
      <c r="F83" s="8"/>
      <c r="G83" s="8"/>
      <c r="H83" s="8"/>
      <c r="I83" s="11">
        <v>0</v>
      </c>
      <c r="J83" s="11">
        <v>0</v>
      </c>
    </row>
    <row r="84" spans="1:10" ht="15" x14ac:dyDescent="0.25">
      <c r="A84" s="12" t="s">
        <v>264</v>
      </c>
      <c r="B84" s="5" t="s">
        <v>61</v>
      </c>
      <c r="C84" s="9" t="s">
        <v>60</v>
      </c>
      <c r="D84" s="9" t="str">
        <f t="shared" si="1"/>
        <v>Thailand-Asia2000</v>
      </c>
      <c r="E84" s="8"/>
      <c r="F84" s="8"/>
      <c r="G84" s="8"/>
      <c r="H84" s="8"/>
      <c r="I84" s="11">
        <v>3.6999999999999998E-2</v>
      </c>
      <c r="J84" s="11">
        <v>4.9000000000000002E-2</v>
      </c>
    </row>
    <row r="85" spans="1:10" ht="15" x14ac:dyDescent="0.25">
      <c r="A85" s="12" t="s">
        <v>265</v>
      </c>
      <c r="B85" s="5" t="s">
        <v>61</v>
      </c>
      <c r="C85" s="9" t="s">
        <v>60</v>
      </c>
      <c r="D85" s="9" t="str">
        <f t="shared" si="1"/>
        <v>Timor-Leste-Asia2000</v>
      </c>
      <c r="E85" s="8"/>
      <c r="F85" s="8"/>
      <c r="G85" s="8"/>
      <c r="H85" s="8"/>
      <c r="I85" s="8"/>
      <c r="J85" s="8"/>
    </row>
    <row r="86" spans="1:10" ht="15" x14ac:dyDescent="0.25">
      <c r="A86" s="12" t="s">
        <v>271</v>
      </c>
      <c r="B86" s="5" t="s">
        <v>61</v>
      </c>
      <c r="C86" s="9" t="s">
        <v>60</v>
      </c>
      <c r="D86" s="9" t="str">
        <f t="shared" si="1"/>
        <v>Turkmenistan-Asia2000</v>
      </c>
      <c r="E86" s="8"/>
      <c r="F86" s="8"/>
      <c r="G86" s="8"/>
      <c r="H86" s="8"/>
      <c r="I86" s="11">
        <v>1E-3</v>
      </c>
      <c r="J86" s="11">
        <v>2E-3</v>
      </c>
    </row>
    <row r="87" spans="1:10" ht="15" x14ac:dyDescent="0.25">
      <c r="A87" s="12" t="s">
        <v>279</v>
      </c>
      <c r="B87" s="5" t="s">
        <v>61</v>
      </c>
      <c r="C87" s="9" t="s">
        <v>60</v>
      </c>
      <c r="D87" s="9" t="str">
        <f t="shared" si="1"/>
        <v>Uzbekistan-Asia2000</v>
      </c>
      <c r="E87" s="8"/>
      <c r="F87" s="8"/>
      <c r="G87" s="8"/>
      <c r="H87" s="8"/>
      <c r="I87" s="11">
        <v>5.0000000000000001E-3</v>
      </c>
      <c r="J87" s="11">
        <v>2E-3</v>
      </c>
    </row>
    <row r="88" spans="1:10" ht="15" x14ac:dyDescent="0.25">
      <c r="A88" s="12" t="s">
        <v>282</v>
      </c>
      <c r="B88" s="5" t="s">
        <v>61</v>
      </c>
      <c r="C88" s="9" t="s">
        <v>60</v>
      </c>
      <c r="D88" s="9" t="str">
        <f t="shared" si="1"/>
        <v>Vietnam-Asia2000</v>
      </c>
      <c r="E88" s="8"/>
      <c r="F88" s="8"/>
      <c r="G88" s="8"/>
      <c r="H88" s="8"/>
      <c r="I88" s="11">
        <v>3.0000000000000001E-3</v>
      </c>
      <c r="J88" s="11">
        <v>0.01</v>
      </c>
    </row>
    <row r="89" spans="1:10" ht="15" x14ac:dyDescent="0.25">
      <c r="A89" s="12" t="s">
        <v>74</v>
      </c>
      <c r="B89" s="5" t="s">
        <v>75</v>
      </c>
      <c r="C89" s="9" t="s">
        <v>60</v>
      </c>
      <c r="D89" s="9" t="str">
        <f t="shared" si="1"/>
        <v>Albania-Europe2000</v>
      </c>
      <c r="E89" s="8"/>
      <c r="F89" s="8"/>
      <c r="G89" s="8"/>
      <c r="H89" s="8"/>
      <c r="I89" s="11">
        <v>1E-3</v>
      </c>
      <c r="J89" s="11">
        <v>8.9999999999999993E-3</v>
      </c>
    </row>
    <row r="90" spans="1:10" ht="15" x14ac:dyDescent="0.25">
      <c r="A90" s="12" t="s">
        <v>81</v>
      </c>
      <c r="B90" s="5" t="s">
        <v>75</v>
      </c>
      <c r="C90" s="9" t="s">
        <v>60</v>
      </c>
      <c r="D90" s="9" t="str">
        <f t="shared" si="1"/>
        <v>Andorra-Europe2000</v>
      </c>
      <c r="E90" s="8"/>
      <c r="F90" s="8"/>
      <c r="G90" s="8"/>
      <c r="H90" s="8"/>
      <c r="I90" s="11">
        <v>0.105</v>
      </c>
      <c r="J90" s="11">
        <v>0.36</v>
      </c>
    </row>
    <row r="91" spans="1:10" ht="15" x14ac:dyDescent="0.25">
      <c r="A91" s="12" t="s">
        <v>89</v>
      </c>
      <c r="B91" s="5" t="s">
        <v>75</v>
      </c>
      <c r="C91" s="9" t="s">
        <v>60</v>
      </c>
      <c r="D91" s="9" t="str">
        <f t="shared" si="1"/>
        <v>Austria-Europe2000</v>
      </c>
      <c r="E91" s="8"/>
      <c r="F91" s="8"/>
      <c r="G91" s="8"/>
      <c r="H91" s="8"/>
      <c r="I91" s="11">
        <v>0.33700000000000002</v>
      </c>
      <c r="J91" s="11">
        <v>0.76300000000000001</v>
      </c>
    </row>
    <row r="92" spans="1:10" ht="15" x14ac:dyDescent="0.25">
      <c r="A92" s="12" t="s">
        <v>96</v>
      </c>
      <c r="B92" s="5" t="s">
        <v>75</v>
      </c>
      <c r="C92" s="9" t="s">
        <v>60</v>
      </c>
      <c r="D92" s="9" t="str">
        <f t="shared" si="1"/>
        <v>Belarus-Europe2000</v>
      </c>
      <c r="E92" s="8"/>
      <c r="F92" s="8"/>
      <c r="G92" s="8"/>
      <c r="H92" s="8"/>
      <c r="I92" s="11">
        <v>1.9E-2</v>
      </c>
      <c r="J92" s="11">
        <v>5.0000000000000001E-3</v>
      </c>
    </row>
    <row r="93" spans="1:10" ht="15" x14ac:dyDescent="0.25">
      <c r="A93" s="12" t="s">
        <v>97</v>
      </c>
      <c r="B93" s="5" t="s">
        <v>75</v>
      </c>
      <c r="C93" s="9" t="s">
        <v>60</v>
      </c>
      <c r="D93" s="9" t="str">
        <f t="shared" si="1"/>
        <v>Belgium-Europe2000</v>
      </c>
      <c r="E93" s="8"/>
      <c r="F93" s="8"/>
      <c r="G93" s="8"/>
      <c r="H93" s="8"/>
      <c r="I93" s="11">
        <v>0.29399999999999998</v>
      </c>
      <c r="J93" s="11">
        <v>0.54800000000000004</v>
      </c>
    </row>
    <row r="94" spans="1:10" ht="15" x14ac:dyDescent="0.25">
      <c r="A94" s="12" t="s">
        <v>103</v>
      </c>
      <c r="B94" s="5" t="s">
        <v>75</v>
      </c>
      <c r="C94" s="9" t="s">
        <v>60</v>
      </c>
      <c r="D94" s="9" t="str">
        <f t="shared" si="1"/>
        <v>Bosnia and Herzegovina-Europe2000</v>
      </c>
      <c r="E94" s="8"/>
      <c r="F94" s="8"/>
      <c r="G94" s="8"/>
      <c r="H94" s="8"/>
      <c r="I94" s="11">
        <v>1.0999999999999999E-2</v>
      </c>
      <c r="J94" s="11">
        <v>2.4E-2</v>
      </c>
    </row>
    <row r="95" spans="1:10" ht="15" x14ac:dyDescent="0.25">
      <c r="A95" s="12" t="s">
        <v>107</v>
      </c>
      <c r="B95" s="5" t="s">
        <v>75</v>
      </c>
      <c r="C95" s="9" t="s">
        <v>60</v>
      </c>
      <c r="D95" s="9" t="str">
        <f t="shared" si="1"/>
        <v>Bulgaria-Europe2000</v>
      </c>
      <c r="E95" s="8"/>
      <c r="F95" s="8"/>
      <c r="G95" s="8"/>
      <c r="H95" s="8"/>
      <c r="I95" s="11">
        <v>5.3999999999999999E-2</v>
      </c>
      <c r="J95" s="11">
        <v>9.1999999999999998E-2</v>
      </c>
    </row>
    <row r="96" spans="1:10" ht="15" x14ac:dyDescent="0.25">
      <c r="A96" s="12" t="s">
        <v>124</v>
      </c>
      <c r="B96" s="5" t="s">
        <v>75</v>
      </c>
      <c r="C96" s="9" t="s">
        <v>60</v>
      </c>
      <c r="D96" s="9" t="str">
        <f t="shared" si="1"/>
        <v>Croatia-Europe2000</v>
      </c>
      <c r="E96" s="8"/>
      <c r="F96" s="8"/>
      <c r="G96" s="8"/>
      <c r="H96" s="8"/>
      <c r="I96" s="11">
        <v>6.6000000000000003E-2</v>
      </c>
      <c r="J96" s="11">
        <v>0.23100000000000001</v>
      </c>
    </row>
    <row r="97" spans="1:10" ht="15" x14ac:dyDescent="0.25">
      <c r="A97" s="12" t="s">
        <v>127</v>
      </c>
      <c r="B97" s="5" t="s">
        <v>75</v>
      </c>
      <c r="C97" s="9" t="s">
        <v>60</v>
      </c>
      <c r="D97" s="9" t="str">
        <f t="shared" si="1"/>
        <v>Cyprus-Europe2000</v>
      </c>
      <c r="E97" s="8"/>
      <c r="F97" s="8"/>
      <c r="G97" s="8"/>
      <c r="H97" s="8"/>
      <c r="I97" s="11">
        <v>0.153</v>
      </c>
      <c r="J97" s="11">
        <v>0.23100000000000001</v>
      </c>
    </row>
    <row r="98" spans="1:10" ht="15" x14ac:dyDescent="0.25">
      <c r="A98" s="12" t="s">
        <v>128</v>
      </c>
      <c r="B98" s="5" t="s">
        <v>75</v>
      </c>
      <c r="C98" s="9" t="s">
        <v>60</v>
      </c>
      <c r="D98" s="9" t="str">
        <f t="shared" si="1"/>
        <v>Czech Republic-Europe2000</v>
      </c>
      <c r="E98" s="8"/>
      <c r="F98" s="8"/>
      <c r="G98" s="8"/>
      <c r="H98" s="8"/>
      <c r="I98" s="11">
        <v>9.8000000000000004E-2</v>
      </c>
      <c r="J98" s="11">
        <v>0.42399999999999999</v>
      </c>
    </row>
    <row r="99" spans="1:10" ht="15" x14ac:dyDescent="0.25">
      <c r="A99" s="12" t="s">
        <v>129</v>
      </c>
      <c r="B99" s="5" t="s">
        <v>75</v>
      </c>
      <c r="C99" s="9" t="s">
        <v>60</v>
      </c>
      <c r="D99" s="9" t="str">
        <f t="shared" si="1"/>
        <v>Denmark-Europe2000</v>
      </c>
      <c r="E99" s="8"/>
      <c r="F99" s="8"/>
      <c r="G99" s="8"/>
      <c r="H99" s="8"/>
      <c r="I99" s="11">
        <v>0.39200000000000002</v>
      </c>
      <c r="J99" s="11">
        <v>0.63</v>
      </c>
    </row>
    <row r="100" spans="1:10" ht="15" x14ac:dyDescent="0.25">
      <c r="A100" s="12" t="s">
        <v>138</v>
      </c>
      <c r="B100" s="5" t="s">
        <v>75</v>
      </c>
      <c r="C100" s="9" t="s">
        <v>60</v>
      </c>
      <c r="D100" s="9" t="str">
        <f t="shared" si="1"/>
        <v>Estonia-Europe2000</v>
      </c>
      <c r="E100" s="8"/>
      <c r="F100" s="8"/>
      <c r="G100" s="8"/>
      <c r="H100" s="8"/>
      <c r="I100" s="11">
        <v>0.28599999999999998</v>
      </c>
      <c r="J100" s="11">
        <v>0.40799999999999997</v>
      </c>
    </row>
    <row r="101" spans="1:10" ht="15" x14ac:dyDescent="0.25">
      <c r="A101" s="12" t="s">
        <v>140</v>
      </c>
      <c r="B101" s="5" t="s">
        <v>75</v>
      </c>
      <c r="C101" s="9" t="s">
        <v>60</v>
      </c>
      <c r="D101" s="9" t="str">
        <f t="shared" si="1"/>
        <v>Faeroe Islands-Europe2000</v>
      </c>
      <c r="E101" s="8"/>
      <c r="F101" s="8"/>
      <c r="G101" s="8"/>
      <c r="H101" s="8"/>
      <c r="I101" s="11">
        <v>0.32900000000000001</v>
      </c>
      <c r="J101" s="11">
        <v>0.36499999999999999</v>
      </c>
    </row>
    <row r="102" spans="1:10" ht="15" x14ac:dyDescent="0.25">
      <c r="A102" s="12" t="s">
        <v>142</v>
      </c>
      <c r="B102" s="5" t="s">
        <v>75</v>
      </c>
      <c r="C102" s="9" t="s">
        <v>60</v>
      </c>
      <c r="D102" s="9" t="str">
        <f t="shared" si="1"/>
        <v>Finland-Europe2000</v>
      </c>
      <c r="E102" s="8"/>
      <c r="F102" s="8"/>
      <c r="G102" s="8"/>
      <c r="H102" s="8"/>
      <c r="I102" s="11">
        <v>0.372</v>
      </c>
      <c r="J102" s="11">
        <v>0.72</v>
      </c>
    </row>
    <row r="103" spans="1:10" ht="15" x14ac:dyDescent="0.25">
      <c r="A103" s="12" t="s">
        <v>143</v>
      </c>
      <c r="B103" s="5" t="s">
        <v>75</v>
      </c>
      <c r="C103" s="9" t="s">
        <v>60</v>
      </c>
      <c r="D103" s="9" t="str">
        <f t="shared" si="1"/>
        <v>France-Europe2000</v>
      </c>
      <c r="E103" s="8"/>
      <c r="F103" s="8"/>
      <c r="G103" s="8"/>
      <c r="H103" s="8"/>
      <c r="I103" s="11">
        <v>0.14299999999999999</v>
      </c>
      <c r="J103" s="11">
        <v>0.49099999999999999</v>
      </c>
    </row>
    <row r="104" spans="1:10" ht="15" x14ac:dyDescent="0.25">
      <c r="A104" s="12" t="s">
        <v>148</v>
      </c>
      <c r="B104" s="5" t="s">
        <v>75</v>
      </c>
      <c r="C104" s="9" t="s">
        <v>60</v>
      </c>
      <c r="D104" s="9" t="str">
        <f t="shared" si="1"/>
        <v>Germany-Europe2000</v>
      </c>
      <c r="E104" s="8"/>
      <c r="F104" s="8"/>
      <c r="G104" s="8"/>
      <c r="H104" s="8"/>
      <c r="I104" s="11">
        <v>0.30199999999999999</v>
      </c>
      <c r="J104" s="11">
        <v>0.57699999999999996</v>
      </c>
    </row>
    <row r="105" spans="1:10" ht="15" x14ac:dyDescent="0.25">
      <c r="A105" s="12" t="s">
        <v>150</v>
      </c>
      <c r="B105" s="5" t="s">
        <v>75</v>
      </c>
      <c r="C105" s="9" t="s">
        <v>60</v>
      </c>
      <c r="D105" s="9" t="str">
        <f t="shared" si="1"/>
        <v>Greece-Europe2000</v>
      </c>
      <c r="E105" s="8"/>
      <c r="F105" s="8"/>
      <c r="G105" s="8"/>
      <c r="H105" s="8"/>
      <c r="I105" s="11">
        <v>9.0999999999999998E-2</v>
      </c>
      <c r="J105" s="11">
        <v>0.54</v>
      </c>
    </row>
    <row r="106" spans="1:10" ht="15" x14ac:dyDescent="0.25">
      <c r="A106" s="12" t="s">
        <v>161</v>
      </c>
      <c r="B106" s="5" t="s">
        <v>75</v>
      </c>
      <c r="C106" s="9" t="s">
        <v>60</v>
      </c>
      <c r="D106" s="9" t="str">
        <f t="shared" si="1"/>
        <v>Hungary-Europe2000</v>
      </c>
      <c r="E106" s="8"/>
      <c r="F106" s="8"/>
      <c r="G106" s="8"/>
      <c r="H106" s="8"/>
      <c r="I106" s="11">
        <v>7.0000000000000007E-2</v>
      </c>
      <c r="J106" s="11">
        <v>0.30099999999999999</v>
      </c>
    </row>
    <row r="107" spans="1:10" ht="15" x14ac:dyDescent="0.25">
      <c r="A107" s="12" t="s">
        <v>162</v>
      </c>
      <c r="B107" s="5" t="s">
        <v>75</v>
      </c>
      <c r="C107" s="9" t="s">
        <v>60</v>
      </c>
      <c r="D107" s="9" t="str">
        <f t="shared" si="1"/>
        <v>Iceland-Europe2000</v>
      </c>
      <c r="E107" s="8"/>
      <c r="F107" s="8"/>
      <c r="G107" s="8"/>
      <c r="H107" s="8"/>
      <c r="I107" s="11">
        <v>0.44500000000000001</v>
      </c>
      <c r="J107" s="11">
        <v>0.76400000000000001</v>
      </c>
    </row>
    <row r="108" spans="1:10" ht="15" x14ac:dyDescent="0.25">
      <c r="A108" s="12" t="s">
        <v>167</v>
      </c>
      <c r="B108" s="5" t="s">
        <v>75</v>
      </c>
      <c r="C108" s="9" t="s">
        <v>60</v>
      </c>
      <c r="D108" s="9" t="str">
        <f t="shared" si="1"/>
        <v>Ireland-Europe2000</v>
      </c>
      <c r="E108" s="8"/>
      <c r="F108" s="8"/>
      <c r="G108" s="8"/>
      <c r="H108" s="8"/>
      <c r="I108" s="11">
        <v>0.17899999999999999</v>
      </c>
      <c r="J108" s="11">
        <v>0.64700000000000002</v>
      </c>
    </row>
    <row r="109" spans="1:10" ht="15" x14ac:dyDescent="0.25">
      <c r="A109" s="12" t="s">
        <v>168</v>
      </c>
      <c r="B109" s="5" t="s">
        <v>75</v>
      </c>
      <c r="C109" s="9" t="s">
        <v>60</v>
      </c>
      <c r="D109" s="9" t="str">
        <f t="shared" si="1"/>
        <v>Isle of Man-Europe2000</v>
      </c>
      <c r="E109" s="8"/>
      <c r="F109" s="8"/>
      <c r="G109" s="8"/>
      <c r="H109" s="8"/>
      <c r="I109" s="8"/>
      <c r="J109" s="8"/>
    </row>
    <row r="110" spans="1:10" ht="15" x14ac:dyDescent="0.25">
      <c r="A110" s="12" t="s">
        <v>170</v>
      </c>
      <c r="B110" s="5" t="s">
        <v>75</v>
      </c>
      <c r="C110" s="9" t="s">
        <v>60</v>
      </c>
      <c r="D110" s="9" t="str">
        <f t="shared" si="1"/>
        <v>Italy-Europe2000</v>
      </c>
      <c r="E110" s="8"/>
      <c r="F110" s="8"/>
      <c r="G110" s="8"/>
      <c r="H110" s="8"/>
      <c r="I110" s="11">
        <v>0.23100000000000001</v>
      </c>
      <c r="J110" s="11">
        <v>0.74099999999999999</v>
      </c>
    </row>
    <row r="111" spans="1:10" ht="15" x14ac:dyDescent="0.25">
      <c r="A111" s="12" t="s">
        <v>177</v>
      </c>
      <c r="B111" s="5" t="s">
        <v>75</v>
      </c>
      <c r="C111" s="9" t="s">
        <v>60</v>
      </c>
      <c r="D111" s="9" t="str">
        <f t="shared" si="1"/>
        <v>Kosovo-Europe2000</v>
      </c>
      <c r="E111" s="8"/>
      <c r="F111" s="8"/>
      <c r="G111" s="8"/>
      <c r="H111" s="8"/>
      <c r="I111" s="8"/>
      <c r="J111" s="8"/>
    </row>
    <row r="112" spans="1:10" ht="15" x14ac:dyDescent="0.25">
      <c r="A112" s="12" t="s">
        <v>181</v>
      </c>
      <c r="B112" s="5" t="s">
        <v>75</v>
      </c>
      <c r="C112" s="9" t="s">
        <v>60</v>
      </c>
      <c r="D112" s="9" t="str">
        <f t="shared" si="1"/>
        <v>Latvia-Europe2000</v>
      </c>
      <c r="E112" s="8"/>
      <c r="F112" s="8"/>
      <c r="G112" s="8"/>
      <c r="H112" s="8"/>
      <c r="I112" s="11">
        <v>6.3E-2</v>
      </c>
      <c r="J112" s="11">
        <v>0.16900000000000001</v>
      </c>
    </row>
    <row r="113" spans="1:10" ht="15" x14ac:dyDescent="0.25">
      <c r="A113" s="12" t="s">
        <v>186</v>
      </c>
      <c r="B113" s="5" t="s">
        <v>75</v>
      </c>
      <c r="C113" s="9" t="s">
        <v>60</v>
      </c>
      <c r="D113" s="9" t="str">
        <f t="shared" si="1"/>
        <v>Liechtenstein-Europe2000</v>
      </c>
      <c r="E113" s="8"/>
      <c r="F113" s="8"/>
      <c r="G113" s="8"/>
      <c r="H113" s="8"/>
      <c r="I113" s="11">
        <v>0.36499999999999999</v>
      </c>
      <c r="J113" s="11">
        <v>0.30199999999999999</v>
      </c>
    </row>
    <row r="114" spans="1:10" ht="15" x14ac:dyDescent="0.25">
      <c r="A114" s="12" t="s">
        <v>187</v>
      </c>
      <c r="B114" s="5" t="s">
        <v>75</v>
      </c>
      <c r="C114" s="9" t="s">
        <v>60</v>
      </c>
      <c r="D114" s="9" t="str">
        <f t="shared" si="1"/>
        <v>Lithuania-Europe2000</v>
      </c>
      <c r="E114" s="8"/>
      <c r="F114" s="8"/>
      <c r="G114" s="8"/>
      <c r="H114" s="8"/>
      <c r="I114" s="11">
        <v>6.4000000000000001E-2</v>
      </c>
      <c r="J114" s="11">
        <v>0.15</v>
      </c>
    </row>
    <row r="115" spans="1:10" ht="15" x14ac:dyDescent="0.25">
      <c r="A115" s="12" t="s">
        <v>188</v>
      </c>
      <c r="B115" s="5" t="s">
        <v>75</v>
      </c>
      <c r="C115" s="9" t="s">
        <v>60</v>
      </c>
      <c r="D115" s="9" t="str">
        <f t="shared" si="1"/>
        <v>Luxembourg-Europe2000</v>
      </c>
      <c r="E115" s="8"/>
      <c r="F115" s="8"/>
      <c r="G115" s="8"/>
      <c r="H115" s="8"/>
      <c r="I115" s="11">
        <v>0.22900000000000001</v>
      </c>
      <c r="J115" s="11">
        <v>0.69499999999999995</v>
      </c>
    </row>
    <row r="116" spans="1:10" ht="15" x14ac:dyDescent="0.25">
      <c r="A116" s="12" t="s">
        <v>217</v>
      </c>
      <c r="B116" s="5" t="s">
        <v>75</v>
      </c>
      <c r="C116" s="9" t="s">
        <v>60</v>
      </c>
      <c r="D116" s="9" t="str">
        <f t="shared" si="1"/>
        <v>North Macedonia-Europe2000</v>
      </c>
      <c r="E116" s="8"/>
      <c r="F116" s="8"/>
      <c r="G116" s="8"/>
      <c r="H116" s="8"/>
      <c r="I116" s="11">
        <v>2.5000000000000001E-2</v>
      </c>
      <c r="J116" s="11">
        <v>5.6000000000000001E-2</v>
      </c>
    </row>
    <row r="117" spans="1:10" ht="15" x14ac:dyDescent="0.25">
      <c r="A117" s="12" t="s">
        <v>195</v>
      </c>
      <c r="B117" s="5" t="s">
        <v>75</v>
      </c>
      <c r="C117" s="9" t="s">
        <v>60</v>
      </c>
      <c r="D117" s="9" t="str">
        <f t="shared" si="1"/>
        <v>Malta-Europe2000</v>
      </c>
      <c r="E117" s="8"/>
      <c r="F117" s="8"/>
      <c r="G117" s="8"/>
      <c r="H117" s="8"/>
      <c r="I117" s="11">
        <v>0.13100000000000001</v>
      </c>
      <c r="J117" s="11">
        <v>0.28100000000000003</v>
      </c>
    </row>
    <row r="118" spans="1:10" ht="15" x14ac:dyDescent="0.25">
      <c r="A118" s="12" t="s">
        <v>201</v>
      </c>
      <c r="B118" s="5" t="s">
        <v>75</v>
      </c>
      <c r="C118" s="9" t="s">
        <v>60</v>
      </c>
      <c r="D118" s="9" t="str">
        <f t="shared" si="1"/>
        <v>Moldova-Europe2000</v>
      </c>
      <c r="E118" s="8"/>
      <c r="F118" s="8"/>
      <c r="G118" s="8"/>
      <c r="H118" s="8"/>
      <c r="I118" s="11">
        <v>1.2999999999999999E-2</v>
      </c>
      <c r="J118" s="11">
        <v>3.4000000000000002E-2</v>
      </c>
    </row>
    <row r="119" spans="1:10" ht="15" x14ac:dyDescent="0.25">
      <c r="A119" s="12" t="s">
        <v>202</v>
      </c>
      <c r="B119" s="5" t="s">
        <v>75</v>
      </c>
      <c r="C119" s="9" t="s">
        <v>60</v>
      </c>
      <c r="D119" s="9" t="str">
        <f t="shared" si="1"/>
        <v>Monaco-Europe2000</v>
      </c>
      <c r="E119" s="8"/>
      <c r="F119" s="8"/>
      <c r="G119" s="8"/>
      <c r="H119" s="8"/>
      <c r="I119" s="11">
        <v>0.42199999999999999</v>
      </c>
      <c r="J119" s="11">
        <v>0.434</v>
      </c>
    </row>
    <row r="120" spans="1:10" ht="15" x14ac:dyDescent="0.25">
      <c r="A120" s="12" t="s">
        <v>204</v>
      </c>
      <c r="B120" s="5" t="s">
        <v>75</v>
      </c>
      <c r="C120" s="9" t="s">
        <v>60</v>
      </c>
      <c r="D120" s="9" t="str">
        <f t="shared" si="1"/>
        <v>Montenegro-Europe2000</v>
      </c>
      <c r="E120" s="8"/>
      <c r="F120" s="8"/>
      <c r="G120" s="8"/>
      <c r="H120" s="8"/>
      <c r="I120" s="8"/>
      <c r="J120" s="8"/>
    </row>
    <row r="121" spans="1:10" ht="15" x14ac:dyDescent="0.25">
      <c r="A121" s="12" t="s">
        <v>210</v>
      </c>
      <c r="B121" s="5" t="s">
        <v>75</v>
      </c>
      <c r="C121" s="9" t="s">
        <v>60</v>
      </c>
      <c r="D121" s="9" t="str">
        <f t="shared" si="1"/>
        <v>Netherlands-Europe2000</v>
      </c>
      <c r="E121" s="8"/>
      <c r="F121" s="8"/>
      <c r="G121" s="8"/>
      <c r="H121" s="8"/>
      <c r="I121" s="11">
        <v>0.44</v>
      </c>
      <c r="J121" s="11">
        <v>0.67800000000000005</v>
      </c>
    </row>
    <row r="122" spans="1:10" ht="15" x14ac:dyDescent="0.25">
      <c r="A122" s="12" t="s">
        <v>218</v>
      </c>
      <c r="B122" s="5" t="s">
        <v>75</v>
      </c>
      <c r="C122" s="9" t="s">
        <v>60</v>
      </c>
      <c r="D122" s="9" t="str">
        <f t="shared" si="1"/>
        <v>Norway-Europe2000</v>
      </c>
      <c r="E122" s="8"/>
      <c r="F122" s="8"/>
      <c r="G122" s="8"/>
      <c r="H122" s="8"/>
      <c r="I122" s="11">
        <v>0.52</v>
      </c>
      <c r="J122" s="11">
        <v>0.71799999999999997</v>
      </c>
    </row>
    <row r="123" spans="1:10" ht="15" x14ac:dyDescent="0.25">
      <c r="A123" s="12" t="s">
        <v>226</v>
      </c>
      <c r="B123" s="5" t="s">
        <v>75</v>
      </c>
      <c r="C123" s="9" t="s">
        <v>60</v>
      </c>
      <c r="D123" s="9" t="str">
        <f t="shared" si="1"/>
        <v>Poland-Europe2000</v>
      </c>
      <c r="E123" s="8"/>
      <c r="F123" s="8"/>
      <c r="G123" s="8"/>
      <c r="H123" s="8"/>
      <c r="I123" s="11">
        <v>7.2999999999999995E-2</v>
      </c>
      <c r="J123" s="11">
        <v>0.17599999999999999</v>
      </c>
    </row>
    <row r="124" spans="1:10" ht="15" x14ac:dyDescent="0.25">
      <c r="A124" s="12" t="s">
        <v>227</v>
      </c>
      <c r="B124" s="5" t="s">
        <v>75</v>
      </c>
      <c r="C124" s="9" t="s">
        <v>60</v>
      </c>
      <c r="D124" s="9" t="str">
        <f t="shared" si="1"/>
        <v>Portugal-Europe2000</v>
      </c>
      <c r="E124" s="8"/>
      <c r="F124" s="8"/>
      <c r="G124" s="8"/>
      <c r="H124" s="8"/>
      <c r="I124" s="11">
        <v>0.16400000000000001</v>
      </c>
      <c r="J124" s="11">
        <v>0.64700000000000002</v>
      </c>
    </row>
    <row r="125" spans="1:10" ht="15" x14ac:dyDescent="0.25">
      <c r="A125" s="12" t="s">
        <v>230</v>
      </c>
      <c r="B125" s="5" t="s">
        <v>75</v>
      </c>
      <c r="C125" s="9" t="s">
        <v>60</v>
      </c>
      <c r="D125" s="9" t="str">
        <f t="shared" si="1"/>
        <v>Romania-Europe2000</v>
      </c>
      <c r="E125" s="8"/>
      <c r="F125" s="8"/>
      <c r="G125" s="8"/>
      <c r="H125" s="8"/>
      <c r="I125" s="11">
        <v>3.5999999999999997E-2</v>
      </c>
      <c r="J125" s="11">
        <v>0.112</v>
      </c>
    </row>
    <row r="126" spans="1:10" ht="15" x14ac:dyDescent="0.25">
      <c r="A126" s="12" t="s">
        <v>231</v>
      </c>
      <c r="B126" s="5" t="s">
        <v>75</v>
      </c>
      <c r="C126" s="9" t="s">
        <v>60</v>
      </c>
      <c r="D126" s="9" t="str">
        <f t="shared" si="1"/>
        <v>Russia-Europe2000</v>
      </c>
      <c r="E126" s="8"/>
      <c r="F126" s="8"/>
      <c r="G126" s="8"/>
      <c r="H126" s="8"/>
      <c r="I126" s="11">
        <v>0.02</v>
      </c>
      <c r="J126" s="11">
        <v>2.1999999999999999E-2</v>
      </c>
    </row>
    <row r="127" spans="1:10" ht="15" x14ac:dyDescent="0.25">
      <c r="A127" s="12" t="s">
        <v>234</v>
      </c>
      <c r="B127" s="5" t="s">
        <v>75</v>
      </c>
      <c r="C127" s="9" t="s">
        <v>60</v>
      </c>
      <c r="D127" s="9" t="str">
        <f t="shared" si="1"/>
        <v>San Marino-Europe2000</v>
      </c>
      <c r="E127" s="8"/>
      <c r="F127" s="8"/>
      <c r="G127" s="8"/>
      <c r="H127" s="8"/>
      <c r="I127" s="11">
        <v>0.48799999999999999</v>
      </c>
      <c r="J127" s="11">
        <v>0.53800000000000003</v>
      </c>
    </row>
    <row r="128" spans="1:10" ht="15" x14ac:dyDescent="0.25">
      <c r="A128" s="12" t="s">
        <v>238</v>
      </c>
      <c r="B128" s="5" t="s">
        <v>75</v>
      </c>
      <c r="C128" s="9" t="s">
        <v>60</v>
      </c>
      <c r="D128" s="9" t="str">
        <f t="shared" si="1"/>
        <v>Serbia-Europe2000</v>
      </c>
      <c r="E128" s="8"/>
      <c r="F128" s="8"/>
      <c r="G128" s="8"/>
      <c r="H128" s="8"/>
      <c r="I128" s="8"/>
      <c r="J128" s="8"/>
    </row>
    <row r="129" spans="1:10" ht="15" x14ac:dyDescent="0.25">
      <c r="A129" s="12" t="s">
        <v>243</v>
      </c>
      <c r="B129" s="5" t="s">
        <v>75</v>
      </c>
      <c r="C129" s="9" t="s">
        <v>60</v>
      </c>
      <c r="D129" s="9" t="str">
        <f t="shared" si="1"/>
        <v>Slovakia-Europe2000</v>
      </c>
      <c r="E129" s="8"/>
      <c r="F129" s="8"/>
      <c r="G129" s="8"/>
      <c r="H129" s="8"/>
      <c r="I129" s="11">
        <v>9.4E-2</v>
      </c>
      <c r="J129" s="11">
        <v>0.23100000000000001</v>
      </c>
    </row>
    <row r="130" spans="1:10" ht="15" x14ac:dyDescent="0.25">
      <c r="A130" s="12" t="s">
        <v>244</v>
      </c>
      <c r="B130" s="5" t="s">
        <v>75</v>
      </c>
      <c r="C130" s="9" t="s">
        <v>60</v>
      </c>
      <c r="D130" s="9" t="str">
        <f t="shared" si="1"/>
        <v>Slovenia-Europe2000</v>
      </c>
      <c r="E130" s="8"/>
      <c r="F130" s="8"/>
      <c r="G130" s="8"/>
      <c r="H130" s="8"/>
      <c r="I130" s="11">
        <v>0.151</v>
      </c>
      <c r="J130" s="11">
        <v>0.61099999999999999</v>
      </c>
    </row>
    <row r="131" spans="1:10" ht="15" x14ac:dyDescent="0.25">
      <c r="A131" s="12" t="s">
        <v>250</v>
      </c>
      <c r="B131" s="5" t="s">
        <v>75</v>
      </c>
      <c r="C131" s="9" t="s">
        <v>60</v>
      </c>
      <c r="D131" s="9" t="str">
        <f t="shared" ref="D131:D194" si="2">CONCATENATE(A131,C131)</f>
        <v>Spain-Europe2000</v>
      </c>
      <c r="E131" s="8"/>
      <c r="F131" s="8"/>
      <c r="G131" s="8"/>
      <c r="H131" s="8"/>
      <c r="I131" s="11">
        <v>0.13600000000000001</v>
      </c>
      <c r="J131" s="11">
        <v>0.60199999999999998</v>
      </c>
    </row>
    <row r="132" spans="1:10" ht="15" x14ac:dyDescent="0.25">
      <c r="A132" s="12" t="s">
        <v>259</v>
      </c>
      <c r="B132" s="5" t="s">
        <v>75</v>
      </c>
      <c r="C132" s="9" t="s">
        <v>60</v>
      </c>
      <c r="D132" s="9" t="str">
        <f t="shared" si="2"/>
        <v>Sweden-Europe2000</v>
      </c>
      <c r="E132" s="8"/>
      <c r="F132" s="8"/>
      <c r="G132" s="8"/>
      <c r="H132" s="8"/>
      <c r="I132" s="11">
        <v>0.45700000000000002</v>
      </c>
      <c r="J132" s="11">
        <v>0.71799999999999997</v>
      </c>
    </row>
    <row r="133" spans="1:10" ht="15" x14ac:dyDescent="0.25">
      <c r="A133" s="12" t="s">
        <v>260</v>
      </c>
      <c r="B133" s="5" t="s">
        <v>75</v>
      </c>
      <c r="C133" s="9" t="s">
        <v>60</v>
      </c>
      <c r="D133" s="9" t="str">
        <f t="shared" si="2"/>
        <v>Switzerland-Europe2000</v>
      </c>
      <c r="E133" s="8"/>
      <c r="F133" s="8"/>
      <c r="G133" s="8"/>
      <c r="H133" s="8"/>
      <c r="I133" s="11">
        <v>0.47099999999999997</v>
      </c>
      <c r="J133" s="11">
        <v>0.64700000000000002</v>
      </c>
    </row>
    <row r="134" spans="1:10" ht="15" x14ac:dyDescent="0.25">
      <c r="A134" s="12" t="s">
        <v>270</v>
      </c>
      <c r="B134" s="5" t="s">
        <v>75</v>
      </c>
      <c r="C134" s="9" t="s">
        <v>60</v>
      </c>
      <c r="D134" s="9" t="str">
        <f t="shared" si="2"/>
        <v>Turkey-Europe2000</v>
      </c>
      <c r="E134" s="8"/>
      <c r="F134" s="8"/>
      <c r="G134" s="8"/>
      <c r="H134" s="8"/>
      <c r="I134" s="11">
        <v>3.7999999999999999E-2</v>
      </c>
      <c r="J134" s="11">
        <v>0.255</v>
      </c>
    </row>
    <row r="135" spans="1:10" ht="15" x14ac:dyDescent="0.25">
      <c r="A135" s="12" t="s">
        <v>274</v>
      </c>
      <c r="B135" s="5" t="s">
        <v>75</v>
      </c>
      <c r="C135" s="9" t="s">
        <v>60</v>
      </c>
      <c r="D135" s="9" t="str">
        <f t="shared" si="2"/>
        <v>Ukraine-Europe2000</v>
      </c>
      <c r="E135" s="8"/>
      <c r="F135" s="8"/>
      <c r="G135" s="8"/>
      <c r="H135" s="8"/>
      <c r="I135" s="11">
        <v>7.0000000000000001E-3</v>
      </c>
      <c r="J135" s="11">
        <v>1.7000000000000001E-2</v>
      </c>
    </row>
    <row r="136" spans="1:10" ht="15" x14ac:dyDescent="0.25">
      <c r="A136" s="12" t="s">
        <v>276</v>
      </c>
      <c r="B136" s="5" t="s">
        <v>75</v>
      </c>
      <c r="C136" s="9" t="s">
        <v>60</v>
      </c>
      <c r="D136" s="9" t="str">
        <f t="shared" si="2"/>
        <v>United Kingdom-Europe2000</v>
      </c>
      <c r="E136" s="8"/>
      <c r="F136" s="8"/>
      <c r="G136" s="8"/>
      <c r="H136" s="8"/>
      <c r="I136" s="11">
        <v>0.26800000000000002</v>
      </c>
      <c r="J136" s="11">
        <v>0.73699999999999999</v>
      </c>
    </row>
    <row r="137" spans="1:10" ht="15" x14ac:dyDescent="0.25">
      <c r="A137" s="12" t="s">
        <v>92</v>
      </c>
      <c r="B137" s="5" t="s">
        <v>93</v>
      </c>
      <c r="C137" s="9" t="s">
        <v>60</v>
      </c>
      <c r="D137" s="9" t="str">
        <f t="shared" si="2"/>
        <v>Bahrain-Middle East2000</v>
      </c>
      <c r="E137" s="8"/>
      <c r="F137" s="8"/>
      <c r="G137" s="8"/>
      <c r="H137" s="8"/>
      <c r="I137" s="11">
        <v>6.2E-2</v>
      </c>
      <c r="J137" s="11">
        <v>0.308</v>
      </c>
    </row>
    <row r="138" spans="1:10" ht="15" x14ac:dyDescent="0.25">
      <c r="A138" s="12" t="s">
        <v>165</v>
      </c>
      <c r="B138" s="5" t="s">
        <v>93</v>
      </c>
      <c r="C138" s="9" t="s">
        <v>60</v>
      </c>
      <c r="D138" s="9" t="str">
        <f t="shared" si="2"/>
        <v>Iran-Middle East2000</v>
      </c>
      <c r="E138" s="8"/>
      <c r="F138" s="8"/>
      <c r="G138" s="8"/>
      <c r="H138" s="8"/>
      <c r="I138" s="11">
        <v>8.9999999999999993E-3</v>
      </c>
      <c r="J138" s="11">
        <v>1.4999999999999999E-2</v>
      </c>
    </row>
    <row r="139" spans="1:10" ht="15" x14ac:dyDescent="0.25">
      <c r="A139" s="12" t="s">
        <v>166</v>
      </c>
      <c r="B139" s="5" t="s">
        <v>93</v>
      </c>
      <c r="C139" s="9" t="s">
        <v>60</v>
      </c>
      <c r="D139" s="9" t="str">
        <f t="shared" si="2"/>
        <v>Iraq-Middle East2000</v>
      </c>
      <c r="E139" s="8"/>
      <c r="F139" s="8"/>
      <c r="G139" s="8"/>
      <c r="H139" s="8"/>
      <c r="I139" s="8"/>
      <c r="J139" s="8"/>
    </row>
    <row r="140" spans="1:10" ht="15" x14ac:dyDescent="0.25">
      <c r="A140" s="12" t="s">
        <v>169</v>
      </c>
      <c r="B140" s="5" t="s">
        <v>93</v>
      </c>
      <c r="C140" s="9" t="s">
        <v>60</v>
      </c>
      <c r="D140" s="9" t="str">
        <f t="shared" si="2"/>
        <v>Israel-Middle East2000</v>
      </c>
      <c r="E140" s="8"/>
      <c r="F140" s="8"/>
      <c r="G140" s="8"/>
      <c r="H140" s="8"/>
      <c r="I140" s="11">
        <v>0.20899999999999999</v>
      </c>
      <c r="J140" s="11">
        <v>0.73199999999999998</v>
      </c>
    </row>
    <row r="141" spans="1:10" ht="15" x14ac:dyDescent="0.25">
      <c r="A141" s="12" t="s">
        <v>173</v>
      </c>
      <c r="B141" s="5" t="s">
        <v>93</v>
      </c>
      <c r="C141" s="9" t="s">
        <v>60</v>
      </c>
      <c r="D141" s="9" t="str">
        <f t="shared" si="2"/>
        <v>Jordan-Middle East2000</v>
      </c>
      <c r="E141" s="8"/>
      <c r="F141" s="8"/>
      <c r="G141" s="8"/>
      <c r="H141" s="8"/>
      <c r="I141" s="11">
        <v>2.5999999999999999E-2</v>
      </c>
      <c r="J141" s="11">
        <v>8.2000000000000003E-2</v>
      </c>
    </row>
    <row r="142" spans="1:10" ht="15" x14ac:dyDescent="0.25">
      <c r="A142" s="12" t="s">
        <v>178</v>
      </c>
      <c r="B142" s="5" t="s">
        <v>93</v>
      </c>
      <c r="C142" s="9" t="s">
        <v>60</v>
      </c>
      <c r="D142" s="9" t="str">
        <f t="shared" si="2"/>
        <v>Kuwait-Middle East2000</v>
      </c>
      <c r="E142" s="8"/>
      <c r="F142" s="8"/>
      <c r="G142" s="8"/>
      <c r="H142" s="8"/>
      <c r="I142" s="11">
        <v>6.7000000000000004E-2</v>
      </c>
      <c r="J142" s="11">
        <v>0.25</v>
      </c>
    </row>
    <row r="143" spans="1:10" ht="15" x14ac:dyDescent="0.25">
      <c r="A143" s="12" t="s">
        <v>182</v>
      </c>
      <c r="B143" s="5" t="s">
        <v>93</v>
      </c>
      <c r="C143" s="9" t="s">
        <v>60</v>
      </c>
      <c r="D143" s="9" t="str">
        <f t="shared" si="2"/>
        <v>Lebanon-Middle East2000</v>
      </c>
      <c r="E143" s="8"/>
      <c r="F143" s="8"/>
      <c r="G143" s="8"/>
      <c r="H143" s="8"/>
      <c r="I143" s="11">
        <v>0.08</v>
      </c>
      <c r="J143" s="11">
        <v>0.23</v>
      </c>
    </row>
    <row r="144" spans="1:10" ht="15" x14ac:dyDescent="0.25">
      <c r="A144" s="12" t="s">
        <v>219</v>
      </c>
      <c r="B144" s="5" t="s">
        <v>93</v>
      </c>
      <c r="C144" s="9" t="s">
        <v>60</v>
      </c>
      <c r="D144" s="9" t="str">
        <f t="shared" si="2"/>
        <v>Oman-Middle East2000</v>
      </c>
      <c r="E144" s="8"/>
      <c r="F144" s="8"/>
      <c r="G144" s="8"/>
      <c r="H144" s="8"/>
      <c r="I144" s="11">
        <v>3.5000000000000003E-2</v>
      </c>
      <c r="J144" s="11">
        <v>7.3999999999999996E-2</v>
      </c>
    </row>
    <row r="145" spans="1:10" ht="15" x14ac:dyDescent="0.25">
      <c r="A145" s="12" t="s">
        <v>229</v>
      </c>
      <c r="B145" s="5" t="s">
        <v>93</v>
      </c>
      <c r="C145" s="9" t="s">
        <v>60</v>
      </c>
      <c r="D145" s="9" t="str">
        <f t="shared" si="2"/>
        <v>Qatar-Middle East2000</v>
      </c>
      <c r="E145" s="8"/>
      <c r="F145" s="8"/>
      <c r="G145" s="8"/>
      <c r="H145" s="8"/>
      <c r="I145" s="11">
        <v>4.9000000000000002E-2</v>
      </c>
      <c r="J145" s="11">
        <v>0.20399999999999999</v>
      </c>
    </row>
    <row r="146" spans="1:10" ht="15" x14ac:dyDescent="0.25">
      <c r="A146" s="12" t="s">
        <v>236</v>
      </c>
      <c r="B146" s="5" t="s">
        <v>93</v>
      </c>
      <c r="C146" s="9" t="s">
        <v>60</v>
      </c>
      <c r="D146" s="9" t="str">
        <f t="shared" si="2"/>
        <v>Saudi Arabia-Middle East2000</v>
      </c>
      <c r="E146" s="8"/>
      <c r="F146" s="8"/>
      <c r="G146" s="8"/>
      <c r="H146" s="8"/>
      <c r="I146" s="11">
        <v>2.1999999999999999E-2</v>
      </c>
      <c r="J146" s="11">
        <v>6.8000000000000005E-2</v>
      </c>
    </row>
    <row r="147" spans="1:10" ht="15" x14ac:dyDescent="0.25">
      <c r="A147" s="12" t="s">
        <v>261</v>
      </c>
      <c r="B147" s="5" t="s">
        <v>93</v>
      </c>
      <c r="C147" s="9" t="s">
        <v>60</v>
      </c>
      <c r="D147" s="9" t="str">
        <f t="shared" si="2"/>
        <v>Syria-Middle East2000</v>
      </c>
      <c r="E147" s="8"/>
      <c r="F147" s="8"/>
      <c r="G147" s="8"/>
      <c r="H147" s="8"/>
      <c r="I147" s="11">
        <v>2E-3</v>
      </c>
      <c r="J147" s="11">
        <v>2E-3</v>
      </c>
    </row>
    <row r="148" spans="1:10" ht="15" x14ac:dyDescent="0.25">
      <c r="A148" s="12" t="s">
        <v>275</v>
      </c>
      <c r="B148" s="5" t="s">
        <v>93</v>
      </c>
      <c r="C148" s="9" t="s">
        <v>60</v>
      </c>
      <c r="D148" s="9" t="str">
        <f t="shared" si="2"/>
        <v>United Arab Emirates-Middle East2000</v>
      </c>
      <c r="E148" s="8"/>
      <c r="F148" s="8"/>
      <c r="G148" s="8"/>
      <c r="H148" s="8"/>
      <c r="I148" s="11">
        <v>0.23599999999999999</v>
      </c>
      <c r="J148" s="11">
        <v>0.47199999999999998</v>
      </c>
    </row>
    <row r="149" spans="1:10" ht="15" x14ac:dyDescent="0.25">
      <c r="A149" s="12" t="s">
        <v>283</v>
      </c>
      <c r="B149" s="5" t="s">
        <v>93</v>
      </c>
      <c r="C149" s="9" t="s">
        <v>60</v>
      </c>
      <c r="D149" s="9" t="str">
        <f t="shared" si="2"/>
        <v>Yemen-Middle East2000</v>
      </c>
      <c r="E149" s="8"/>
      <c r="F149" s="8"/>
      <c r="G149" s="8"/>
      <c r="H149" s="8"/>
      <c r="I149" s="11">
        <v>1E-3</v>
      </c>
      <c r="J149" s="11">
        <v>2E-3</v>
      </c>
    </row>
    <row r="150" spans="1:10" ht="15" x14ac:dyDescent="0.25">
      <c r="A150" s="12" t="s">
        <v>79</v>
      </c>
      <c r="B150" s="5" t="s">
        <v>80</v>
      </c>
      <c r="C150" s="9" t="s">
        <v>60</v>
      </c>
      <c r="D150" s="9" t="str">
        <f t="shared" si="2"/>
        <v>American Samoa-Oceania2000</v>
      </c>
      <c r="E150" s="8"/>
      <c r="F150" s="8"/>
      <c r="G150" s="8"/>
      <c r="H150" s="8"/>
      <c r="I150" s="8"/>
      <c r="J150" s="11">
        <v>3.5000000000000003E-2</v>
      </c>
    </row>
    <row r="151" spans="1:10" ht="15" x14ac:dyDescent="0.25">
      <c r="A151" s="12" t="s">
        <v>88</v>
      </c>
      <c r="B151" s="5" t="s">
        <v>80</v>
      </c>
      <c r="C151" s="9" t="s">
        <v>60</v>
      </c>
      <c r="D151" s="9" t="str">
        <f t="shared" si="2"/>
        <v>Australia-Oceania2000</v>
      </c>
      <c r="E151" s="8"/>
      <c r="F151" s="8"/>
      <c r="G151" s="8"/>
      <c r="H151" s="8"/>
      <c r="I151" s="11">
        <v>0.46800000000000003</v>
      </c>
      <c r="J151" s="11">
        <v>0.44500000000000001</v>
      </c>
    </row>
    <row r="152" spans="1:10" ht="15" x14ac:dyDescent="0.25">
      <c r="A152" s="12" t="s">
        <v>141</v>
      </c>
      <c r="B152" s="5" t="s">
        <v>80</v>
      </c>
      <c r="C152" s="9" t="s">
        <v>60</v>
      </c>
      <c r="D152" s="9" t="str">
        <f t="shared" si="2"/>
        <v>Fiji-Oceania2000</v>
      </c>
      <c r="E152" s="8"/>
      <c r="F152" s="8"/>
      <c r="G152" s="8"/>
      <c r="H152" s="8"/>
      <c r="I152" s="11">
        <v>1.4999999999999999E-2</v>
      </c>
      <c r="J152" s="11">
        <v>6.8000000000000005E-2</v>
      </c>
    </row>
    <row r="153" spans="1:10" ht="15" x14ac:dyDescent="0.25">
      <c r="A153" s="12" t="s">
        <v>144</v>
      </c>
      <c r="B153" s="5" t="s">
        <v>80</v>
      </c>
      <c r="C153" s="9" t="s">
        <v>60</v>
      </c>
      <c r="D153" s="9" t="str">
        <f t="shared" si="2"/>
        <v>French Polynesia-Oceania2000</v>
      </c>
      <c r="E153" s="8"/>
      <c r="F153" s="8"/>
      <c r="G153" s="8"/>
      <c r="H153" s="8"/>
      <c r="I153" s="11">
        <v>6.4000000000000001E-2</v>
      </c>
      <c r="J153" s="11">
        <v>0.16800000000000001</v>
      </c>
    </row>
    <row r="154" spans="1:10" ht="15" x14ac:dyDescent="0.25">
      <c r="A154" s="12" t="s">
        <v>153</v>
      </c>
      <c r="B154" s="5" t="s">
        <v>80</v>
      </c>
      <c r="C154" s="9" t="s">
        <v>60</v>
      </c>
      <c r="D154" s="9" t="str">
        <f t="shared" si="2"/>
        <v>Guam-Oceania2000</v>
      </c>
      <c r="E154" s="8"/>
      <c r="F154" s="8"/>
      <c r="G154" s="8"/>
      <c r="H154" s="8"/>
      <c r="I154" s="11">
        <v>0.161</v>
      </c>
      <c r="J154" s="11">
        <v>0.17499999999999999</v>
      </c>
    </row>
    <row r="155" spans="1:10" ht="15" x14ac:dyDescent="0.25">
      <c r="A155" s="12" t="s">
        <v>176</v>
      </c>
      <c r="B155" s="5" t="s">
        <v>80</v>
      </c>
      <c r="C155" s="9" t="s">
        <v>60</v>
      </c>
      <c r="D155" s="9" t="str">
        <f t="shared" si="2"/>
        <v>Kiribati-Oceania2000</v>
      </c>
      <c r="E155" s="8"/>
      <c r="F155" s="8"/>
      <c r="G155" s="8"/>
      <c r="H155" s="8"/>
      <c r="I155" s="11">
        <v>1.7999999999999999E-2</v>
      </c>
      <c r="J155" s="11">
        <v>4.0000000000000001E-3</v>
      </c>
    </row>
    <row r="156" spans="1:10" ht="15" x14ac:dyDescent="0.25">
      <c r="A156" s="12" t="s">
        <v>196</v>
      </c>
      <c r="B156" s="5" t="s">
        <v>80</v>
      </c>
      <c r="C156" s="9" t="s">
        <v>60</v>
      </c>
      <c r="D156" s="9" t="str">
        <f t="shared" si="2"/>
        <v>Marshall Islands-Oceania2000</v>
      </c>
      <c r="E156" s="8"/>
      <c r="F156" s="8"/>
      <c r="G156" s="8"/>
      <c r="H156" s="8"/>
      <c r="I156" s="11">
        <v>1.4999999999999999E-2</v>
      </c>
      <c r="J156" s="11">
        <v>8.9999999999999993E-3</v>
      </c>
    </row>
    <row r="157" spans="1:10" ht="15" x14ac:dyDescent="0.25">
      <c r="A157" s="12" t="s">
        <v>200</v>
      </c>
      <c r="B157" s="5" t="s">
        <v>80</v>
      </c>
      <c r="C157" s="9" t="s">
        <v>60</v>
      </c>
      <c r="D157" s="9" t="str">
        <f t="shared" si="2"/>
        <v>Micronesia, Fed. Sts.-Oceania2000</v>
      </c>
      <c r="E157" s="8"/>
      <c r="F157" s="8"/>
      <c r="G157" s="8"/>
      <c r="H157" s="8"/>
      <c r="I157" s="11">
        <v>3.6999999999999998E-2</v>
      </c>
      <c r="J157" s="8"/>
    </row>
    <row r="158" spans="1:10" ht="15" x14ac:dyDescent="0.25">
      <c r="A158" s="12" t="s">
        <v>211</v>
      </c>
      <c r="B158" s="5" t="s">
        <v>80</v>
      </c>
      <c r="C158" s="9" t="s">
        <v>60</v>
      </c>
      <c r="D158" s="9" t="str">
        <f t="shared" si="2"/>
        <v>New Caledonia-Oceania2000</v>
      </c>
      <c r="E158" s="8"/>
      <c r="F158" s="8"/>
      <c r="G158" s="8"/>
      <c r="H158" s="8"/>
      <c r="I158" s="11">
        <v>0.13900000000000001</v>
      </c>
      <c r="J158" s="11">
        <v>0.23799999999999999</v>
      </c>
    </row>
    <row r="159" spans="1:10" ht="15" x14ac:dyDescent="0.25">
      <c r="A159" s="12" t="s">
        <v>212</v>
      </c>
      <c r="B159" s="5" t="s">
        <v>80</v>
      </c>
      <c r="C159" s="9" t="s">
        <v>60</v>
      </c>
      <c r="D159" s="9" t="str">
        <f t="shared" si="2"/>
        <v>New Zealand-Oceania2000</v>
      </c>
      <c r="E159" s="8"/>
      <c r="F159" s="8"/>
      <c r="G159" s="8"/>
      <c r="H159" s="8"/>
      <c r="I159" s="11">
        <v>0.47399999999999998</v>
      </c>
      <c r="J159" s="11">
        <v>0.4</v>
      </c>
    </row>
    <row r="160" spans="1:10" ht="15" x14ac:dyDescent="0.25">
      <c r="A160" s="12" t="s">
        <v>222</v>
      </c>
      <c r="B160" s="5" t="s">
        <v>80</v>
      </c>
      <c r="C160" s="9" t="s">
        <v>60</v>
      </c>
      <c r="D160" s="9" t="str">
        <f t="shared" si="2"/>
        <v>Papua New Guinea-Oceania2000</v>
      </c>
      <c r="E160" s="8"/>
      <c r="F160" s="8"/>
      <c r="G160" s="8"/>
      <c r="H160" s="8"/>
      <c r="I160" s="11">
        <v>8.0000000000000002E-3</v>
      </c>
      <c r="J160" s="11">
        <v>2E-3</v>
      </c>
    </row>
    <row r="161" spans="1:10" ht="15" x14ac:dyDescent="0.25">
      <c r="A161" s="12" t="s">
        <v>233</v>
      </c>
      <c r="B161" s="5" t="s">
        <v>80</v>
      </c>
      <c r="C161" s="9" t="s">
        <v>60</v>
      </c>
      <c r="D161" s="9" t="str">
        <f t="shared" si="2"/>
        <v>Samoa-Oceania2000</v>
      </c>
      <c r="E161" s="8"/>
      <c r="F161" s="8"/>
      <c r="G161" s="8"/>
      <c r="H161" s="8"/>
      <c r="I161" s="11">
        <v>6.0000000000000001E-3</v>
      </c>
      <c r="J161" s="11">
        <v>1.4E-2</v>
      </c>
    </row>
    <row r="162" spans="1:10" ht="15" x14ac:dyDescent="0.25">
      <c r="A162" s="12" t="s">
        <v>245</v>
      </c>
      <c r="B162" s="5" t="s">
        <v>80</v>
      </c>
      <c r="C162" s="9" t="s">
        <v>60</v>
      </c>
      <c r="D162" s="9" t="str">
        <f t="shared" si="2"/>
        <v>Solomon Islands-Oceania2000</v>
      </c>
      <c r="E162" s="8"/>
      <c r="F162" s="8"/>
      <c r="G162" s="8"/>
      <c r="H162" s="8"/>
      <c r="I162" s="11">
        <v>5.0000000000000001E-3</v>
      </c>
      <c r="J162" s="11">
        <v>3.0000000000000001E-3</v>
      </c>
    </row>
    <row r="163" spans="1:10" ht="15" x14ac:dyDescent="0.25">
      <c r="A163" s="12" t="s">
        <v>267</v>
      </c>
      <c r="B163" s="5" t="s">
        <v>80</v>
      </c>
      <c r="C163" s="9" t="s">
        <v>60</v>
      </c>
      <c r="D163" s="9" t="str">
        <f t="shared" si="2"/>
        <v>Tonga-Oceania2000</v>
      </c>
      <c r="E163" s="8"/>
      <c r="F163" s="8"/>
      <c r="G163" s="8"/>
      <c r="H163" s="8"/>
      <c r="I163" s="11">
        <v>2.4E-2</v>
      </c>
      <c r="J163" s="11">
        <v>2E-3</v>
      </c>
    </row>
    <row r="164" spans="1:10" ht="15" x14ac:dyDescent="0.25">
      <c r="A164" s="12" t="s">
        <v>280</v>
      </c>
      <c r="B164" s="5" t="s">
        <v>80</v>
      </c>
      <c r="C164" s="9" t="s">
        <v>60</v>
      </c>
      <c r="D164" s="9" t="str">
        <f t="shared" si="2"/>
        <v>Vanuatu-Oceania2000</v>
      </c>
      <c r="E164" s="8"/>
      <c r="F164" s="8"/>
      <c r="G164" s="8"/>
      <c r="H164" s="8"/>
      <c r="I164" s="11">
        <v>2.1000000000000001E-2</v>
      </c>
      <c r="J164" s="11">
        <v>2E-3</v>
      </c>
    </row>
    <row r="165" spans="1:10" ht="15" x14ac:dyDescent="0.25">
      <c r="A165" s="12" t="s">
        <v>83</v>
      </c>
      <c r="B165" s="5" t="s">
        <v>84</v>
      </c>
      <c r="C165" s="9" t="s">
        <v>60</v>
      </c>
      <c r="D165" s="9" t="str">
        <f t="shared" si="2"/>
        <v>Antigua and Barbuda-The Americas2000</v>
      </c>
      <c r="E165" s="8"/>
      <c r="F165" s="8"/>
      <c r="G165" s="8"/>
      <c r="H165" s="8"/>
      <c r="I165" s="11">
        <v>6.5000000000000002E-2</v>
      </c>
      <c r="J165" s="11">
        <v>0.28299999999999997</v>
      </c>
    </row>
    <row r="166" spans="1:10" ht="15" x14ac:dyDescent="0.25">
      <c r="A166" s="12" t="s">
        <v>85</v>
      </c>
      <c r="B166" s="5" t="s">
        <v>84</v>
      </c>
      <c r="C166" s="9" t="s">
        <v>60</v>
      </c>
      <c r="D166" s="9" t="str">
        <f t="shared" si="2"/>
        <v>Argentina-The Americas2000</v>
      </c>
      <c r="E166" s="8"/>
      <c r="F166" s="8"/>
      <c r="G166" s="8"/>
      <c r="H166" s="8"/>
      <c r="I166" s="11">
        <v>7.0000000000000007E-2</v>
      </c>
      <c r="J166" s="11">
        <v>0.17599999999999999</v>
      </c>
    </row>
    <row r="167" spans="1:10" ht="15" x14ac:dyDescent="0.25">
      <c r="A167" s="12" t="s">
        <v>87</v>
      </c>
      <c r="B167" s="5" t="s">
        <v>84</v>
      </c>
      <c r="C167" s="9" t="s">
        <v>60</v>
      </c>
      <c r="D167" s="9" t="str">
        <f t="shared" si="2"/>
        <v>Aruba-The Americas2000</v>
      </c>
      <c r="E167" s="8"/>
      <c r="F167" s="8"/>
      <c r="G167" s="8"/>
      <c r="H167" s="8"/>
      <c r="I167" s="11">
        <v>0.154</v>
      </c>
      <c r="J167" s="11">
        <v>0.16500000000000001</v>
      </c>
    </row>
    <row r="168" spans="1:10" ht="15" x14ac:dyDescent="0.25">
      <c r="A168" s="12" t="s">
        <v>91</v>
      </c>
      <c r="B168" s="5" t="s">
        <v>84</v>
      </c>
      <c r="C168" s="9" t="s">
        <v>60</v>
      </c>
      <c r="D168" s="9" t="str">
        <f t="shared" si="2"/>
        <v>Bahamas, The-The Americas2000</v>
      </c>
      <c r="E168" s="8"/>
      <c r="F168" s="8"/>
      <c r="G168" s="8"/>
      <c r="H168" s="8"/>
      <c r="I168" s="11">
        <v>0.08</v>
      </c>
      <c r="J168" s="11">
        <v>0.106</v>
      </c>
    </row>
    <row r="169" spans="1:10" ht="15" x14ac:dyDescent="0.25">
      <c r="A169" s="12" t="s">
        <v>95</v>
      </c>
      <c r="B169" s="5" t="s">
        <v>84</v>
      </c>
      <c r="C169" s="9" t="s">
        <v>60</v>
      </c>
      <c r="D169" s="9" t="str">
        <f t="shared" si="2"/>
        <v>Barbados-The Americas2000</v>
      </c>
      <c r="E169" s="8"/>
      <c r="F169" s="8"/>
      <c r="G169" s="8"/>
      <c r="H169" s="8"/>
      <c r="I169" s="11">
        <v>0.04</v>
      </c>
      <c r="J169" s="11">
        <v>0.107</v>
      </c>
    </row>
    <row r="170" spans="1:10" ht="15" x14ac:dyDescent="0.25">
      <c r="A170" s="12" t="s">
        <v>98</v>
      </c>
      <c r="B170" s="5" t="s">
        <v>84</v>
      </c>
      <c r="C170" s="9" t="s">
        <v>60</v>
      </c>
      <c r="D170" s="9" t="str">
        <f t="shared" si="2"/>
        <v>Belize-The Americas2000</v>
      </c>
      <c r="E170" s="8"/>
      <c r="F170" s="8"/>
      <c r="G170" s="8"/>
      <c r="H170" s="8"/>
      <c r="I170" s="11">
        <v>0.06</v>
      </c>
      <c r="J170" s="11">
        <v>7.0000000000000007E-2</v>
      </c>
    </row>
    <row r="171" spans="1:10" ht="15" x14ac:dyDescent="0.25">
      <c r="A171" s="12" t="s">
        <v>100</v>
      </c>
      <c r="B171" s="5" t="s">
        <v>84</v>
      </c>
      <c r="C171" s="9" t="s">
        <v>60</v>
      </c>
      <c r="D171" s="9" t="str">
        <f t="shared" si="2"/>
        <v>Bermuda-The Americas2000</v>
      </c>
      <c r="E171" s="8"/>
      <c r="F171" s="8"/>
      <c r="G171" s="8"/>
      <c r="H171" s="8"/>
      <c r="I171" s="11">
        <v>0.42899999999999999</v>
      </c>
      <c r="J171" s="11">
        <v>0.20699999999999999</v>
      </c>
    </row>
    <row r="172" spans="1:10" ht="15" x14ac:dyDescent="0.25">
      <c r="A172" s="12" t="s">
        <v>102</v>
      </c>
      <c r="B172" s="5" t="s">
        <v>84</v>
      </c>
      <c r="C172" s="9" t="s">
        <v>60</v>
      </c>
      <c r="D172" s="9" t="str">
        <f t="shared" si="2"/>
        <v>Bolivia-The Americas2000</v>
      </c>
      <c r="E172" s="8"/>
      <c r="F172" s="8"/>
      <c r="G172" s="8"/>
      <c r="H172" s="8"/>
      <c r="I172" s="11">
        <v>1.4E-2</v>
      </c>
      <c r="J172" s="11">
        <v>6.9000000000000006E-2</v>
      </c>
    </row>
    <row r="173" spans="1:10" ht="15" x14ac:dyDescent="0.25">
      <c r="A173" s="12" t="s">
        <v>105</v>
      </c>
      <c r="B173" s="5" t="s">
        <v>84</v>
      </c>
      <c r="C173" s="9" t="s">
        <v>60</v>
      </c>
      <c r="D173" s="9" t="str">
        <f t="shared" si="2"/>
        <v>Brazil-The Americas2000</v>
      </c>
      <c r="E173" s="8"/>
      <c r="F173" s="8"/>
      <c r="G173" s="8"/>
      <c r="H173" s="8"/>
      <c r="I173" s="11">
        <v>2.9000000000000001E-2</v>
      </c>
      <c r="J173" s="11">
        <v>0.13300000000000001</v>
      </c>
    </row>
    <row r="174" spans="1:10" ht="15" x14ac:dyDescent="0.25">
      <c r="A174" s="12" t="s">
        <v>112</v>
      </c>
      <c r="B174" s="5" t="s">
        <v>84</v>
      </c>
      <c r="C174" s="9" t="s">
        <v>60</v>
      </c>
      <c r="D174" s="9" t="str">
        <f t="shared" si="2"/>
        <v>Canada-The Americas2000</v>
      </c>
      <c r="E174" s="8"/>
      <c r="F174" s="8"/>
      <c r="G174" s="8"/>
      <c r="H174" s="8"/>
      <c r="I174" s="11">
        <v>0.51300000000000001</v>
      </c>
      <c r="J174" s="11">
        <v>0.28399999999999997</v>
      </c>
    </row>
    <row r="175" spans="1:10" ht="15" x14ac:dyDescent="0.25">
      <c r="A175" s="12" t="s">
        <v>113</v>
      </c>
      <c r="B175" s="5" t="s">
        <v>84</v>
      </c>
      <c r="C175" s="9" t="s">
        <v>60</v>
      </c>
      <c r="D175" s="9" t="str">
        <f t="shared" si="2"/>
        <v>Cayman Islands-The Americas2000</v>
      </c>
      <c r="E175" s="8"/>
      <c r="F175" s="8"/>
      <c r="G175" s="8"/>
      <c r="H175" s="8"/>
      <c r="I175" s="8"/>
      <c r="J175" s="11">
        <v>0.25700000000000001</v>
      </c>
    </row>
    <row r="176" spans="1:10" ht="15" x14ac:dyDescent="0.25">
      <c r="A176" s="12" t="s">
        <v>116</v>
      </c>
      <c r="B176" s="5" t="s">
        <v>84</v>
      </c>
      <c r="C176" s="9" t="s">
        <v>60</v>
      </c>
      <c r="D176" s="9" t="str">
        <f t="shared" si="2"/>
        <v>Chile-The Americas2000</v>
      </c>
      <c r="E176" s="8"/>
      <c r="F176" s="8"/>
      <c r="G176" s="8"/>
      <c r="H176" s="8"/>
      <c r="I176" s="11">
        <v>0.16600000000000001</v>
      </c>
      <c r="J176" s="11">
        <v>0.22</v>
      </c>
    </row>
    <row r="177" spans="1:10" ht="15" x14ac:dyDescent="0.25">
      <c r="A177" s="12" t="s">
        <v>118</v>
      </c>
      <c r="B177" s="5" t="s">
        <v>84</v>
      </c>
      <c r="C177" s="9" t="s">
        <v>60</v>
      </c>
      <c r="D177" s="9" t="str">
        <f t="shared" si="2"/>
        <v>Colombia-The Americas2000</v>
      </c>
      <c r="E177" s="8"/>
      <c r="F177" s="8"/>
      <c r="G177" s="8"/>
      <c r="H177" s="8"/>
      <c r="I177" s="11">
        <v>2.1999999999999999E-2</v>
      </c>
      <c r="J177" s="11">
        <v>5.7000000000000002E-2</v>
      </c>
    </row>
    <row r="178" spans="1:10" ht="15" x14ac:dyDescent="0.25">
      <c r="A178" s="12" t="s">
        <v>122</v>
      </c>
      <c r="B178" s="5" t="s">
        <v>84</v>
      </c>
      <c r="C178" s="9" t="s">
        <v>60</v>
      </c>
      <c r="D178" s="9" t="str">
        <f t="shared" si="2"/>
        <v>Costa Rica-The Americas2000</v>
      </c>
      <c r="E178" s="8"/>
      <c r="F178" s="8"/>
      <c r="G178" s="8"/>
      <c r="H178" s="8"/>
      <c r="I178" s="11">
        <v>5.8000000000000003E-2</v>
      </c>
      <c r="J178" s="11">
        <v>5.3999999999999999E-2</v>
      </c>
    </row>
    <row r="179" spans="1:10" ht="15" x14ac:dyDescent="0.25">
      <c r="A179" s="12" t="s">
        <v>125</v>
      </c>
      <c r="B179" s="5" t="s">
        <v>84</v>
      </c>
      <c r="C179" s="9" t="s">
        <v>60</v>
      </c>
      <c r="D179" s="9" t="str">
        <f t="shared" si="2"/>
        <v>Cuba-The Americas2000</v>
      </c>
      <c r="E179" s="8"/>
      <c r="F179" s="8"/>
      <c r="G179" s="8"/>
      <c r="H179" s="8"/>
      <c r="I179" s="11">
        <v>5.0000000000000001E-3</v>
      </c>
      <c r="J179" s="11">
        <v>1E-3</v>
      </c>
    </row>
    <row r="180" spans="1:10" ht="15" x14ac:dyDescent="0.25">
      <c r="A180" s="12" t="s">
        <v>126</v>
      </c>
      <c r="B180" s="5" t="s">
        <v>84</v>
      </c>
      <c r="C180" s="9" t="s">
        <v>60</v>
      </c>
      <c r="D180" s="9" t="str">
        <f t="shared" si="2"/>
        <v>Curacao-The Americas2000</v>
      </c>
      <c r="E180" s="8"/>
      <c r="F180" s="8"/>
      <c r="G180" s="8"/>
      <c r="H180" s="8"/>
      <c r="I180" s="8"/>
      <c r="J180" s="8"/>
    </row>
    <row r="181" spans="1:10" ht="15" x14ac:dyDescent="0.25">
      <c r="A181" s="12" t="s">
        <v>131</v>
      </c>
      <c r="B181" s="5" t="s">
        <v>84</v>
      </c>
      <c r="C181" s="9" t="s">
        <v>60</v>
      </c>
      <c r="D181" s="9" t="str">
        <f t="shared" si="2"/>
        <v>Dominica-The Americas2000</v>
      </c>
      <c r="E181" s="8"/>
      <c r="F181" s="8"/>
      <c r="G181" s="8"/>
      <c r="H181" s="8"/>
      <c r="I181" s="11">
        <v>8.7999999999999995E-2</v>
      </c>
      <c r="J181" s="11">
        <v>1.7000000000000001E-2</v>
      </c>
    </row>
    <row r="182" spans="1:10" ht="15" x14ac:dyDescent="0.25">
      <c r="A182" s="12" t="s">
        <v>132</v>
      </c>
      <c r="B182" s="5" t="s">
        <v>84</v>
      </c>
      <c r="C182" s="9" t="s">
        <v>60</v>
      </c>
      <c r="D182" s="9" t="str">
        <f t="shared" si="2"/>
        <v>Dominican Republic-The Americas2000</v>
      </c>
      <c r="E182" s="8"/>
      <c r="F182" s="8"/>
      <c r="G182" s="8"/>
      <c r="H182" s="8"/>
      <c r="I182" s="11">
        <v>3.6999999999999998E-2</v>
      </c>
      <c r="J182" s="11">
        <v>8.1000000000000003E-2</v>
      </c>
    </row>
    <row r="183" spans="1:10" ht="15" x14ac:dyDescent="0.25">
      <c r="A183" s="12" t="s">
        <v>133</v>
      </c>
      <c r="B183" s="5" t="s">
        <v>84</v>
      </c>
      <c r="C183" s="9" t="s">
        <v>60</v>
      </c>
      <c r="D183" s="9" t="str">
        <f t="shared" si="2"/>
        <v>Ecuador-The Americas2000</v>
      </c>
      <c r="E183" s="8"/>
      <c r="F183" s="8"/>
      <c r="G183" s="8"/>
      <c r="H183" s="8"/>
      <c r="I183" s="11">
        <v>1.4999999999999999E-2</v>
      </c>
      <c r="J183" s="11">
        <v>3.7999999999999999E-2</v>
      </c>
    </row>
    <row r="184" spans="1:10" ht="15" x14ac:dyDescent="0.25">
      <c r="A184" s="12" t="s">
        <v>135</v>
      </c>
      <c r="B184" s="5" t="s">
        <v>84</v>
      </c>
      <c r="C184" s="9" t="s">
        <v>60</v>
      </c>
      <c r="D184" s="9" t="str">
        <f t="shared" si="2"/>
        <v>El Salvador-The Americas2000</v>
      </c>
      <c r="E184" s="8"/>
      <c r="F184" s="8"/>
      <c r="G184" s="8"/>
      <c r="H184" s="8"/>
      <c r="I184" s="11">
        <v>1.2E-2</v>
      </c>
      <c r="J184" s="11">
        <v>0.125</v>
      </c>
    </row>
    <row r="185" spans="1:10" ht="15" x14ac:dyDescent="0.25">
      <c r="A185" s="12" t="s">
        <v>151</v>
      </c>
      <c r="B185" s="5" t="s">
        <v>84</v>
      </c>
      <c r="C185" s="9" t="s">
        <v>60</v>
      </c>
      <c r="D185" s="9" t="str">
        <f t="shared" si="2"/>
        <v>Greenland-The Americas2000</v>
      </c>
      <c r="E185" s="8"/>
      <c r="F185" s="8"/>
      <c r="G185" s="8"/>
      <c r="H185" s="8"/>
      <c r="I185" s="11">
        <v>0.317</v>
      </c>
      <c r="J185" s="11">
        <v>0.26900000000000002</v>
      </c>
    </row>
    <row r="186" spans="1:10" ht="15" x14ac:dyDescent="0.25">
      <c r="A186" s="12" t="s">
        <v>152</v>
      </c>
      <c r="B186" s="5" t="s">
        <v>84</v>
      </c>
      <c r="C186" s="9" t="s">
        <v>60</v>
      </c>
      <c r="D186" s="9" t="str">
        <f t="shared" si="2"/>
        <v>Grenada-The Americas2000</v>
      </c>
      <c r="E186" s="8"/>
      <c r="F186" s="8"/>
      <c r="G186" s="8"/>
      <c r="H186" s="8"/>
      <c r="I186" s="11">
        <v>4.1000000000000002E-2</v>
      </c>
      <c r="J186" s="11">
        <v>4.2000000000000003E-2</v>
      </c>
    </row>
    <row r="187" spans="1:10" ht="15" x14ac:dyDescent="0.25">
      <c r="A187" s="12" t="s">
        <v>154</v>
      </c>
      <c r="B187" s="5" t="s">
        <v>84</v>
      </c>
      <c r="C187" s="9" t="s">
        <v>60</v>
      </c>
      <c r="D187" s="9" t="str">
        <f t="shared" si="2"/>
        <v>Guatemala-The Americas2000</v>
      </c>
      <c r="E187" s="8"/>
      <c r="F187" s="8"/>
      <c r="G187" s="8"/>
      <c r="H187" s="8"/>
      <c r="I187" s="11">
        <v>7.0000000000000001E-3</v>
      </c>
      <c r="J187" s="11">
        <v>7.5999999999999998E-2</v>
      </c>
    </row>
    <row r="188" spans="1:10" ht="15" x14ac:dyDescent="0.25">
      <c r="A188" s="12" t="s">
        <v>157</v>
      </c>
      <c r="B188" s="5" t="s">
        <v>84</v>
      </c>
      <c r="C188" s="9" t="s">
        <v>60</v>
      </c>
      <c r="D188" s="9" t="str">
        <f t="shared" si="2"/>
        <v>Guyana-The Americas2000</v>
      </c>
      <c r="E188" s="8"/>
      <c r="F188" s="8"/>
      <c r="G188" s="8"/>
      <c r="H188" s="8"/>
      <c r="I188" s="11">
        <v>6.6000000000000003E-2</v>
      </c>
      <c r="J188" s="11">
        <v>5.3999999999999999E-2</v>
      </c>
    </row>
    <row r="189" spans="1:10" ht="15" x14ac:dyDescent="0.25">
      <c r="A189" s="12" t="s">
        <v>158</v>
      </c>
      <c r="B189" s="5" t="s">
        <v>84</v>
      </c>
      <c r="C189" s="9" t="s">
        <v>60</v>
      </c>
      <c r="D189" s="9" t="str">
        <f t="shared" si="2"/>
        <v>Haiti-The Americas2000</v>
      </c>
      <c r="E189" s="8"/>
      <c r="F189" s="8"/>
      <c r="G189" s="8"/>
      <c r="H189" s="8"/>
      <c r="I189" s="11">
        <v>2E-3</v>
      </c>
      <c r="J189" s="11">
        <v>6.0000000000000001E-3</v>
      </c>
    </row>
    <row r="190" spans="1:10" ht="15" x14ac:dyDescent="0.25">
      <c r="A190" s="12" t="s">
        <v>159</v>
      </c>
      <c r="B190" s="5" t="s">
        <v>84</v>
      </c>
      <c r="C190" s="9" t="s">
        <v>60</v>
      </c>
      <c r="D190" s="9" t="str">
        <f t="shared" si="2"/>
        <v>Honduras-The Americas2000</v>
      </c>
      <c r="E190" s="8"/>
      <c r="F190" s="8"/>
      <c r="G190" s="8"/>
      <c r="H190" s="8"/>
      <c r="I190" s="11">
        <v>1.2E-2</v>
      </c>
      <c r="J190" s="11">
        <v>2.5000000000000001E-2</v>
      </c>
    </row>
    <row r="191" spans="1:10" ht="15" x14ac:dyDescent="0.25">
      <c r="A191" s="12" t="s">
        <v>171</v>
      </c>
      <c r="B191" s="5" t="s">
        <v>84</v>
      </c>
      <c r="C191" s="9" t="s">
        <v>60</v>
      </c>
      <c r="D191" s="9" t="str">
        <f t="shared" si="2"/>
        <v>Jamaica-The Americas2000</v>
      </c>
      <c r="E191" s="8"/>
      <c r="F191" s="8"/>
      <c r="G191" s="8"/>
      <c r="H191" s="8"/>
      <c r="I191" s="11">
        <v>3.1E-2</v>
      </c>
      <c r="J191" s="11">
        <v>0.14199999999999999</v>
      </c>
    </row>
    <row r="192" spans="1:10" ht="15" x14ac:dyDescent="0.25">
      <c r="A192" s="12" t="s">
        <v>199</v>
      </c>
      <c r="B192" s="5" t="s">
        <v>84</v>
      </c>
      <c r="C192" s="9" t="s">
        <v>60</v>
      </c>
      <c r="D192" s="9" t="str">
        <f t="shared" si="2"/>
        <v>Mexico-The Americas2000</v>
      </c>
      <c r="E192" s="8"/>
      <c r="F192" s="8"/>
      <c r="G192" s="8"/>
      <c r="H192" s="8"/>
      <c r="I192" s="11">
        <v>5.0999999999999997E-2</v>
      </c>
      <c r="J192" s="11">
        <v>0.13600000000000001</v>
      </c>
    </row>
    <row r="193" spans="1:10" ht="15" x14ac:dyDescent="0.25">
      <c r="A193" s="12" t="s">
        <v>213</v>
      </c>
      <c r="B193" s="5" t="s">
        <v>84</v>
      </c>
      <c r="C193" s="9" t="s">
        <v>60</v>
      </c>
      <c r="D193" s="9" t="str">
        <f t="shared" si="2"/>
        <v>Nicaragua-The Americas2000</v>
      </c>
      <c r="E193" s="8"/>
      <c r="F193" s="8"/>
      <c r="G193" s="8"/>
      <c r="H193" s="8"/>
      <c r="I193" s="11">
        <v>0.01</v>
      </c>
      <c r="J193" s="11">
        <v>1.7999999999999999E-2</v>
      </c>
    </row>
    <row r="194" spans="1:10" ht="15" x14ac:dyDescent="0.25">
      <c r="A194" s="12" t="s">
        <v>221</v>
      </c>
      <c r="B194" s="5" t="s">
        <v>84</v>
      </c>
      <c r="C194" s="9" t="s">
        <v>60</v>
      </c>
      <c r="D194" s="9" t="str">
        <f t="shared" si="2"/>
        <v>Panama-The Americas2000</v>
      </c>
      <c r="E194" s="8"/>
      <c r="F194" s="8"/>
      <c r="G194" s="8"/>
      <c r="H194" s="8"/>
      <c r="I194" s="11">
        <v>6.6000000000000003E-2</v>
      </c>
      <c r="J194" s="11">
        <v>0.13400000000000001</v>
      </c>
    </row>
    <row r="195" spans="1:10" ht="15" x14ac:dyDescent="0.25">
      <c r="A195" s="12" t="s">
        <v>223</v>
      </c>
      <c r="B195" s="5" t="s">
        <v>84</v>
      </c>
      <c r="C195" s="9" t="s">
        <v>60</v>
      </c>
      <c r="D195" s="9" t="str">
        <f t="shared" ref="D195:D258" si="3">CONCATENATE(A195,C195)</f>
        <v>Paraguay-The Americas2000</v>
      </c>
      <c r="E195" s="8"/>
      <c r="F195" s="8"/>
      <c r="G195" s="8"/>
      <c r="H195" s="8"/>
      <c r="I195" s="11">
        <v>7.0000000000000001E-3</v>
      </c>
      <c r="J195" s="11">
        <v>0.153</v>
      </c>
    </row>
    <row r="196" spans="1:10" ht="15" x14ac:dyDescent="0.25">
      <c r="A196" s="12" t="s">
        <v>224</v>
      </c>
      <c r="B196" s="5" t="s">
        <v>84</v>
      </c>
      <c r="C196" s="9" t="s">
        <v>60</v>
      </c>
      <c r="D196" s="9" t="str">
        <f t="shared" si="3"/>
        <v>Peru-The Americas2000</v>
      </c>
      <c r="E196" s="8"/>
      <c r="F196" s="8"/>
      <c r="G196" s="8"/>
      <c r="H196" s="8"/>
      <c r="I196" s="11">
        <v>3.1E-2</v>
      </c>
      <c r="J196" s="11">
        <v>4.9000000000000002E-2</v>
      </c>
    </row>
    <row r="197" spans="1:10" ht="15" x14ac:dyDescent="0.25">
      <c r="A197" s="12" t="s">
        <v>228</v>
      </c>
      <c r="B197" s="5" t="s">
        <v>84</v>
      </c>
      <c r="C197" s="9" t="s">
        <v>60</v>
      </c>
      <c r="D197" s="9" t="str">
        <f t="shared" si="3"/>
        <v>Puerto Rico-The Americas2000</v>
      </c>
      <c r="E197" s="8"/>
      <c r="F197" s="8"/>
      <c r="G197" s="8"/>
      <c r="H197" s="8"/>
      <c r="I197" s="11">
        <v>0.105</v>
      </c>
      <c r="J197" s="11">
        <v>0.34699999999999998</v>
      </c>
    </row>
    <row r="198" spans="1:10" ht="15" x14ac:dyDescent="0.25">
      <c r="A198" s="12" t="s">
        <v>242</v>
      </c>
      <c r="B198" s="5" t="s">
        <v>84</v>
      </c>
      <c r="C198" s="9" t="s">
        <v>60</v>
      </c>
      <c r="D198" s="9" t="str">
        <f t="shared" si="3"/>
        <v>Sint Maarten (Dutch part)-The Americas2000</v>
      </c>
      <c r="E198" s="8"/>
      <c r="F198" s="8"/>
      <c r="G198" s="8"/>
      <c r="H198" s="8"/>
      <c r="I198" s="8"/>
      <c r="J198" s="8"/>
    </row>
    <row r="199" spans="1:10" ht="15" x14ac:dyDescent="0.25">
      <c r="A199" s="12" t="s">
        <v>252</v>
      </c>
      <c r="B199" s="5" t="s">
        <v>84</v>
      </c>
      <c r="C199" s="9" t="s">
        <v>60</v>
      </c>
      <c r="D199" s="9" t="str">
        <f t="shared" si="3"/>
        <v>St. Kitts and Nevis-The Americas2000</v>
      </c>
      <c r="E199" s="8"/>
      <c r="F199" s="8"/>
      <c r="G199" s="8"/>
      <c r="H199" s="8"/>
      <c r="I199" s="11">
        <v>5.8999999999999997E-2</v>
      </c>
      <c r="J199" s="11">
        <v>2.5999999999999999E-2</v>
      </c>
    </row>
    <row r="200" spans="1:10" ht="15" x14ac:dyDescent="0.25">
      <c r="A200" s="12" t="s">
        <v>253</v>
      </c>
      <c r="B200" s="5" t="s">
        <v>84</v>
      </c>
      <c r="C200" s="9" t="s">
        <v>60</v>
      </c>
      <c r="D200" s="9" t="str">
        <f t="shared" si="3"/>
        <v>St. Lucia-The Americas2000</v>
      </c>
      <c r="E200" s="8"/>
      <c r="F200" s="8"/>
      <c r="G200" s="8"/>
      <c r="H200" s="8"/>
      <c r="I200" s="11">
        <v>5.0999999999999997E-2</v>
      </c>
      <c r="J200" s="11">
        <v>1.6E-2</v>
      </c>
    </row>
    <row r="201" spans="1:10" ht="15" x14ac:dyDescent="0.25">
      <c r="A201" s="12" t="s">
        <v>254</v>
      </c>
      <c r="B201" s="5" t="s">
        <v>84</v>
      </c>
      <c r="C201" s="9" t="s">
        <v>60</v>
      </c>
      <c r="D201" s="9" t="str">
        <f t="shared" si="3"/>
        <v>St. Martin (French part)-The Americas2000</v>
      </c>
      <c r="E201" s="8"/>
      <c r="F201" s="8"/>
      <c r="G201" s="8"/>
      <c r="H201" s="8"/>
      <c r="I201" s="8"/>
      <c r="J201" s="8"/>
    </row>
    <row r="202" spans="1:10" ht="15" x14ac:dyDescent="0.25">
      <c r="A202" s="12" t="s">
        <v>255</v>
      </c>
      <c r="B202" s="5" t="s">
        <v>84</v>
      </c>
      <c r="C202" s="9" t="s">
        <v>60</v>
      </c>
      <c r="D202" s="9" t="str">
        <f t="shared" si="3"/>
        <v>St. Vincent and the Grenadines-The Americas2000</v>
      </c>
      <c r="E202" s="8"/>
      <c r="F202" s="8"/>
      <c r="G202" s="8"/>
      <c r="H202" s="8"/>
      <c r="I202" s="11">
        <v>3.2000000000000001E-2</v>
      </c>
      <c r="J202" s="11">
        <v>2.1999999999999999E-2</v>
      </c>
    </row>
    <row r="203" spans="1:10" ht="15" x14ac:dyDescent="0.25">
      <c r="A203" s="12" t="s">
        <v>257</v>
      </c>
      <c r="B203" s="5" t="s">
        <v>84</v>
      </c>
      <c r="C203" s="9" t="s">
        <v>60</v>
      </c>
      <c r="D203" s="9" t="str">
        <f t="shared" si="3"/>
        <v>Suriname-The Americas2000</v>
      </c>
      <c r="E203" s="8"/>
      <c r="F203" s="8"/>
      <c r="G203" s="8"/>
      <c r="H203" s="8"/>
      <c r="I203" s="11">
        <v>2.5000000000000001E-2</v>
      </c>
      <c r="J203" s="11">
        <v>8.7999999999999995E-2</v>
      </c>
    </row>
    <row r="204" spans="1:10" ht="15" x14ac:dyDescent="0.25">
      <c r="A204" s="12" t="s">
        <v>268</v>
      </c>
      <c r="B204" s="5" t="s">
        <v>84</v>
      </c>
      <c r="C204" s="9" t="s">
        <v>60</v>
      </c>
      <c r="D204" s="9" t="str">
        <f t="shared" si="3"/>
        <v>Trinidad and Tobago-The Americas2000</v>
      </c>
      <c r="E204" s="8"/>
      <c r="F204" s="8"/>
      <c r="G204" s="8"/>
      <c r="H204" s="8"/>
      <c r="I204" s="11">
        <v>7.6999999999999999E-2</v>
      </c>
      <c r="J204" s="11">
        <v>0.128</v>
      </c>
    </row>
    <row r="205" spans="1:10" ht="15" x14ac:dyDescent="0.25">
      <c r="A205" s="12" t="s">
        <v>272</v>
      </c>
      <c r="B205" s="5" t="s">
        <v>84</v>
      </c>
      <c r="C205" s="9" t="s">
        <v>60</v>
      </c>
      <c r="D205" s="9" t="str">
        <f t="shared" si="3"/>
        <v>Turks and Caicos Islands-The Americas2000</v>
      </c>
      <c r="E205" s="8"/>
      <c r="F205" s="8"/>
      <c r="G205" s="8"/>
      <c r="H205" s="8"/>
      <c r="I205" s="8"/>
      <c r="J205" s="8"/>
    </row>
    <row r="206" spans="1:10" ht="15" x14ac:dyDescent="0.25">
      <c r="A206" s="12" t="s">
        <v>277</v>
      </c>
      <c r="B206" s="5" t="s">
        <v>84</v>
      </c>
      <c r="C206" s="9" t="s">
        <v>60</v>
      </c>
      <c r="D206" s="9" t="str">
        <f t="shared" si="3"/>
        <v>United States-The Americas2000</v>
      </c>
      <c r="E206" s="8"/>
      <c r="F206" s="8"/>
      <c r="G206" s="8"/>
      <c r="H206" s="8"/>
      <c r="I206" s="11">
        <v>0.43099999999999999</v>
      </c>
      <c r="J206" s="11">
        <v>0.38500000000000001</v>
      </c>
    </row>
    <row r="207" spans="1:10" ht="15" x14ac:dyDescent="0.25">
      <c r="A207" s="12" t="s">
        <v>278</v>
      </c>
      <c r="B207" s="5" t="s">
        <v>84</v>
      </c>
      <c r="C207" s="9" t="s">
        <v>60</v>
      </c>
      <c r="D207" s="9" t="str">
        <f t="shared" si="3"/>
        <v>Uruguay-The Americas2000</v>
      </c>
      <c r="E207" s="8"/>
      <c r="F207" s="8"/>
      <c r="G207" s="8"/>
      <c r="H207" s="8"/>
      <c r="I207" s="11">
        <v>0.105</v>
      </c>
      <c r="J207" s="11">
        <v>0.124</v>
      </c>
    </row>
    <row r="208" spans="1:10" ht="15" x14ac:dyDescent="0.25">
      <c r="A208" s="12" t="s">
        <v>281</v>
      </c>
      <c r="B208" s="5" t="s">
        <v>84</v>
      </c>
      <c r="C208" s="9" t="s">
        <v>60</v>
      </c>
      <c r="D208" s="9" t="str">
        <f t="shared" si="3"/>
        <v>Venezuela-The Americas2000</v>
      </c>
      <c r="E208" s="8"/>
      <c r="F208" s="8"/>
      <c r="G208" s="8"/>
      <c r="H208" s="8"/>
      <c r="I208" s="11">
        <v>3.4000000000000002E-2</v>
      </c>
      <c r="J208" s="11">
        <v>0.223</v>
      </c>
    </row>
    <row r="209" spans="1:10" ht="15" x14ac:dyDescent="0.25">
      <c r="A209" s="12" t="s">
        <v>76</v>
      </c>
      <c r="B209" s="5" t="s">
        <v>77</v>
      </c>
      <c r="C209" s="9" t="s">
        <v>62</v>
      </c>
      <c r="D209" s="9" t="str">
        <f t="shared" si="3"/>
        <v>Algeria-Africa2001</v>
      </c>
      <c r="E209" s="8"/>
      <c r="F209" s="8"/>
      <c r="G209" s="8"/>
      <c r="H209" s="8"/>
      <c r="I209" s="11">
        <v>6.0000000000000001E-3</v>
      </c>
      <c r="J209" s="11">
        <v>3.0000000000000001E-3</v>
      </c>
    </row>
    <row r="210" spans="1:10" ht="15" x14ac:dyDescent="0.25">
      <c r="A210" s="12" t="s">
        <v>82</v>
      </c>
      <c r="B210" s="5" t="s">
        <v>77</v>
      </c>
      <c r="C210" s="9" t="s">
        <v>62</v>
      </c>
      <c r="D210" s="9" t="str">
        <f t="shared" si="3"/>
        <v>Angola-Africa2001</v>
      </c>
      <c r="E210" s="8"/>
      <c r="F210" s="8"/>
      <c r="G210" s="8"/>
      <c r="H210" s="8"/>
      <c r="I210" s="11">
        <v>1E-3</v>
      </c>
      <c r="J210" s="11">
        <v>5.0000000000000001E-3</v>
      </c>
    </row>
    <row r="211" spans="1:10" ht="15" x14ac:dyDescent="0.25">
      <c r="A211" s="12" t="s">
        <v>99</v>
      </c>
      <c r="B211" s="5" t="s">
        <v>77</v>
      </c>
      <c r="C211" s="9" t="s">
        <v>62</v>
      </c>
      <c r="D211" s="9" t="str">
        <f t="shared" si="3"/>
        <v>Benin-Africa2001</v>
      </c>
      <c r="E211" s="8"/>
      <c r="F211" s="8"/>
      <c r="G211" s="8"/>
      <c r="H211" s="8"/>
      <c r="I211" s="11">
        <v>4.0000000000000001E-3</v>
      </c>
      <c r="J211" s="11">
        <v>1.7000000000000001E-2</v>
      </c>
    </row>
    <row r="212" spans="1:10" ht="15" x14ac:dyDescent="0.25">
      <c r="A212" s="12" t="s">
        <v>104</v>
      </c>
      <c r="B212" s="5" t="s">
        <v>77</v>
      </c>
      <c r="C212" s="9" t="s">
        <v>62</v>
      </c>
      <c r="D212" s="9" t="str">
        <f t="shared" si="3"/>
        <v>Botswana-Africa2001</v>
      </c>
      <c r="E212" s="8"/>
      <c r="F212" s="8"/>
      <c r="G212" s="8"/>
      <c r="H212" s="8"/>
      <c r="I212" s="11">
        <v>3.4000000000000002E-2</v>
      </c>
      <c r="J212" s="11">
        <v>0.186</v>
      </c>
    </row>
    <row r="213" spans="1:10" ht="15" x14ac:dyDescent="0.25">
      <c r="A213" s="12" t="s">
        <v>108</v>
      </c>
      <c r="B213" s="5" t="s">
        <v>77</v>
      </c>
      <c r="C213" s="9" t="s">
        <v>62</v>
      </c>
      <c r="D213" s="9" t="str">
        <f t="shared" si="3"/>
        <v>Burkina Faso-Africa2001</v>
      </c>
      <c r="E213" s="8"/>
      <c r="F213" s="8"/>
      <c r="G213" s="8"/>
      <c r="H213" s="8"/>
      <c r="I213" s="11">
        <v>2E-3</v>
      </c>
      <c r="J213" s="11">
        <v>6.0000000000000001E-3</v>
      </c>
    </row>
    <row r="214" spans="1:10" ht="15" x14ac:dyDescent="0.25">
      <c r="A214" s="12" t="s">
        <v>109</v>
      </c>
      <c r="B214" s="5" t="s">
        <v>77</v>
      </c>
      <c r="C214" s="9" t="s">
        <v>62</v>
      </c>
      <c r="D214" s="9" t="str">
        <f t="shared" si="3"/>
        <v>Burundi-Africa2001</v>
      </c>
      <c r="E214" s="8"/>
      <c r="F214" s="8"/>
      <c r="G214" s="8"/>
      <c r="H214" s="8"/>
      <c r="I214" s="11">
        <v>1E-3</v>
      </c>
      <c r="J214" s="11">
        <v>5.0000000000000001E-3</v>
      </c>
    </row>
    <row r="215" spans="1:10" ht="15" x14ac:dyDescent="0.25">
      <c r="A215" s="12" t="s">
        <v>111</v>
      </c>
      <c r="B215" s="5" t="s">
        <v>77</v>
      </c>
      <c r="C215" s="9" t="s">
        <v>62</v>
      </c>
      <c r="D215" s="9" t="str">
        <f t="shared" si="3"/>
        <v>Cameroon-Africa2001</v>
      </c>
      <c r="E215" s="8"/>
      <c r="F215" s="8"/>
      <c r="G215" s="8"/>
      <c r="H215" s="8"/>
      <c r="I215" s="11">
        <v>3.0000000000000001E-3</v>
      </c>
      <c r="J215" s="11">
        <v>2.5999999999999999E-2</v>
      </c>
    </row>
    <row r="216" spans="1:10" ht="15" x14ac:dyDescent="0.25">
      <c r="A216" s="12" t="s">
        <v>114</v>
      </c>
      <c r="B216" s="5" t="s">
        <v>77</v>
      </c>
      <c r="C216" s="9" t="s">
        <v>62</v>
      </c>
      <c r="D216" s="9" t="str">
        <f t="shared" si="3"/>
        <v>Central African Republic-Africa2001</v>
      </c>
      <c r="E216" s="8"/>
      <c r="F216" s="8"/>
      <c r="G216" s="8"/>
      <c r="H216" s="8"/>
      <c r="I216" s="11">
        <v>1E-3</v>
      </c>
      <c r="J216" s="11">
        <v>3.0000000000000001E-3</v>
      </c>
    </row>
    <row r="217" spans="1:10" ht="15" x14ac:dyDescent="0.25">
      <c r="A217" s="12" t="s">
        <v>115</v>
      </c>
      <c r="B217" s="5" t="s">
        <v>77</v>
      </c>
      <c r="C217" s="9" t="s">
        <v>62</v>
      </c>
      <c r="D217" s="9" t="str">
        <f t="shared" si="3"/>
        <v>Chad-Africa2001</v>
      </c>
      <c r="E217" s="8"/>
      <c r="F217" s="8"/>
      <c r="G217" s="8"/>
      <c r="H217" s="8"/>
      <c r="I217" s="11">
        <v>0</v>
      </c>
      <c r="J217" s="11">
        <v>3.0000000000000001E-3</v>
      </c>
    </row>
    <row r="218" spans="1:10" ht="15" x14ac:dyDescent="0.25">
      <c r="A218" s="12" t="s">
        <v>119</v>
      </c>
      <c r="B218" s="5" t="s">
        <v>77</v>
      </c>
      <c r="C218" s="9" t="s">
        <v>62</v>
      </c>
      <c r="D218" s="9" t="str">
        <f t="shared" si="3"/>
        <v>Comoros-Africa2001</v>
      </c>
      <c r="E218" s="8"/>
      <c r="F218" s="8"/>
      <c r="G218" s="8"/>
      <c r="H218" s="8"/>
      <c r="I218" s="11">
        <v>4.0000000000000001E-3</v>
      </c>
      <c r="J218" s="8"/>
    </row>
    <row r="219" spans="1:10" ht="15" x14ac:dyDescent="0.25">
      <c r="A219" s="12" t="s">
        <v>121</v>
      </c>
      <c r="B219" s="5" t="s">
        <v>77</v>
      </c>
      <c r="C219" s="9" t="s">
        <v>62</v>
      </c>
      <c r="D219" s="9" t="str">
        <f t="shared" si="3"/>
        <v>Congo (Kinshasa)-Africa2001</v>
      </c>
      <c r="E219" s="8"/>
      <c r="F219" s="8"/>
      <c r="G219" s="8"/>
      <c r="H219" s="8"/>
      <c r="I219" s="11">
        <v>0</v>
      </c>
      <c r="J219" s="11">
        <v>3.0000000000000001E-3</v>
      </c>
    </row>
    <row r="220" spans="1:10" ht="15" x14ac:dyDescent="0.25">
      <c r="A220" s="12" t="s">
        <v>120</v>
      </c>
      <c r="B220" s="5" t="s">
        <v>77</v>
      </c>
      <c r="C220" s="9" t="s">
        <v>62</v>
      </c>
      <c r="D220" s="9" t="str">
        <f t="shared" si="3"/>
        <v>Congo (Brazzaville)-Africa2001</v>
      </c>
      <c r="E220" s="8"/>
      <c r="F220" s="8"/>
      <c r="G220" s="8"/>
      <c r="H220" s="8"/>
      <c r="I220" s="11">
        <v>0</v>
      </c>
      <c r="J220" s="11">
        <v>4.7E-2</v>
      </c>
    </row>
    <row r="221" spans="1:10" ht="15" x14ac:dyDescent="0.25">
      <c r="A221" s="12" t="s">
        <v>123</v>
      </c>
      <c r="B221" s="5" t="s">
        <v>77</v>
      </c>
      <c r="C221" s="9" t="s">
        <v>62</v>
      </c>
      <c r="D221" s="9" t="str">
        <f t="shared" si="3"/>
        <v>Cote d'Ivoire-Africa2001</v>
      </c>
      <c r="E221" s="8"/>
      <c r="F221" s="8"/>
      <c r="G221" s="8"/>
      <c r="H221" s="8"/>
      <c r="I221" s="11">
        <v>4.0000000000000001E-3</v>
      </c>
      <c r="J221" s="11">
        <v>4.3999999999999997E-2</v>
      </c>
    </row>
    <row r="222" spans="1:10" ht="15" x14ac:dyDescent="0.25">
      <c r="A222" s="12" t="s">
        <v>130</v>
      </c>
      <c r="B222" s="5" t="s">
        <v>77</v>
      </c>
      <c r="C222" s="9" t="s">
        <v>62</v>
      </c>
      <c r="D222" s="9" t="str">
        <f t="shared" si="3"/>
        <v>Djibouti-Africa2001</v>
      </c>
      <c r="E222" s="8"/>
      <c r="F222" s="8"/>
      <c r="G222" s="8"/>
      <c r="H222" s="8"/>
      <c r="I222" s="11">
        <v>3.0000000000000001E-3</v>
      </c>
      <c r="J222" s="11">
        <v>4.0000000000000001E-3</v>
      </c>
    </row>
    <row r="223" spans="1:10" ht="15" x14ac:dyDescent="0.25">
      <c r="A223" s="12" t="s">
        <v>134</v>
      </c>
      <c r="B223" s="5" t="s">
        <v>77</v>
      </c>
      <c r="C223" s="9" t="s">
        <v>62</v>
      </c>
      <c r="D223" s="9" t="str">
        <f t="shared" si="3"/>
        <v>Egypt-Africa2001</v>
      </c>
      <c r="E223" s="8"/>
      <c r="F223" s="8"/>
      <c r="G223" s="8"/>
      <c r="H223" s="8"/>
      <c r="I223" s="11">
        <v>8.0000000000000002E-3</v>
      </c>
      <c r="J223" s="11">
        <v>4.2000000000000003E-2</v>
      </c>
    </row>
    <row r="224" spans="1:10" ht="15" x14ac:dyDescent="0.25">
      <c r="A224" s="12" t="s">
        <v>136</v>
      </c>
      <c r="B224" s="5" t="s">
        <v>77</v>
      </c>
      <c r="C224" s="9" t="s">
        <v>62</v>
      </c>
      <c r="D224" s="9" t="str">
        <f t="shared" si="3"/>
        <v>Equatorial Guinea-Africa2001</v>
      </c>
      <c r="E224" s="8"/>
      <c r="F224" s="8"/>
      <c r="G224" s="8"/>
      <c r="H224" s="8"/>
      <c r="I224" s="11">
        <v>2E-3</v>
      </c>
      <c r="J224" s="11">
        <v>2.8000000000000001E-2</v>
      </c>
    </row>
    <row r="225" spans="1:10" ht="15" x14ac:dyDescent="0.25">
      <c r="A225" s="12" t="s">
        <v>137</v>
      </c>
      <c r="B225" s="5" t="s">
        <v>77</v>
      </c>
      <c r="C225" s="9" t="s">
        <v>62</v>
      </c>
      <c r="D225" s="9" t="str">
        <f t="shared" si="3"/>
        <v>Eritrea-Africa2001</v>
      </c>
      <c r="E225" s="8"/>
      <c r="F225" s="8"/>
      <c r="G225" s="8"/>
      <c r="H225" s="8"/>
      <c r="I225" s="11">
        <v>2E-3</v>
      </c>
      <c r="J225" s="8"/>
    </row>
    <row r="226" spans="1:10" ht="15" x14ac:dyDescent="0.25">
      <c r="A226" s="12" t="s">
        <v>139</v>
      </c>
      <c r="B226" s="5" t="s">
        <v>77</v>
      </c>
      <c r="C226" s="9" t="s">
        <v>62</v>
      </c>
      <c r="D226" s="9" t="str">
        <f t="shared" si="3"/>
        <v>Ethiopia-Africa2001</v>
      </c>
      <c r="E226" s="8"/>
      <c r="F226" s="8"/>
      <c r="G226" s="8"/>
      <c r="H226" s="8"/>
      <c r="I226" s="11">
        <v>0</v>
      </c>
      <c r="J226" s="11">
        <v>0</v>
      </c>
    </row>
    <row r="227" spans="1:10" ht="15" x14ac:dyDescent="0.25">
      <c r="A227" s="12" t="s">
        <v>145</v>
      </c>
      <c r="B227" s="5" t="s">
        <v>77</v>
      </c>
      <c r="C227" s="9" t="s">
        <v>62</v>
      </c>
      <c r="D227" s="9" t="str">
        <f t="shared" si="3"/>
        <v>Gabon-Africa2001</v>
      </c>
      <c r="E227" s="8"/>
      <c r="F227" s="8"/>
      <c r="G227" s="8"/>
      <c r="H227" s="8"/>
      <c r="I227" s="11">
        <v>1.2999999999999999E-2</v>
      </c>
      <c r="J227" s="11">
        <v>0.11899999999999999</v>
      </c>
    </row>
    <row r="228" spans="1:10" ht="15" x14ac:dyDescent="0.25">
      <c r="A228" s="12" t="s">
        <v>146</v>
      </c>
      <c r="B228" s="5" t="s">
        <v>77</v>
      </c>
      <c r="C228" s="9" t="s">
        <v>62</v>
      </c>
      <c r="D228" s="9" t="str">
        <f t="shared" si="3"/>
        <v>Gambia, The-Africa2001</v>
      </c>
      <c r="E228" s="8"/>
      <c r="F228" s="8"/>
      <c r="G228" s="8"/>
      <c r="H228" s="8"/>
      <c r="I228" s="11">
        <v>1.2999999999999999E-2</v>
      </c>
      <c r="J228" s="11">
        <v>4.2999999999999997E-2</v>
      </c>
    </row>
    <row r="229" spans="1:10" ht="15" x14ac:dyDescent="0.25">
      <c r="A229" s="12" t="s">
        <v>149</v>
      </c>
      <c r="B229" s="5" t="s">
        <v>77</v>
      </c>
      <c r="C229" s="9" t="s">
        <v>62</v>
      </c>
      <c r="D229" s="9" t="str">
        <f t="shared" si="3"/>
        <v>Ghana-Africa2001</v>
      </c>
      <c r="E229" s="8"/>
      <c r="F229" s="8"/>
      <c r="G229" s="8"/>
      <c r="H229" s="8"/>
      <c r="I229" s="11">
        <v>2E-3</v>
      </c>
      <c r="J229" s="11">
        <v>1.2999999999999999E-2</v>
      </c>
    </row>
    <row r="230" spans="1:10" ht="15" x14ac:dyDescent="0.25">
      <c r="A230" s="12" t="s">
        <v>155</v>
      </c>
      <c r="B230" s="5" t="s">
        <v>77</v>
      </c>
      <c r="C230" s="9" t="s">
        <v>62</v>
      </c>
      <c r="D230" s="9" t="str">
        <f t="shared" si="3"/>
        <v>Guinea-Africa2001</v>
      </c>
      <c r="E230" s="8"/>
      <c r="F230" s="8"/>
      <c r="G230" s="8"/>
      <c r="H230" s="8"/>
      <c r="I230" s="11">
        <v>2E-3</v>
      </c>
      <c r="J230" s="11">
        <v>6.0000000000000001E-3</v>
      </c>
    </row>
    <row r="231" spans="1:10" ht="15" x14ac:dyDescent="0.25">
      <c r="A231" s="12" t="s">
        <v>156</v>
      </c>
      <c r="B231" s="5" t="s">
        <v>77</v>
      </c>
      <c r="C231" s="9" t="s">
        <v>62</v>
      </c>
      <c r="D231" s="9" t="str">
        <f t="shared" si="3"/>
        <v>Guinea-Bissau-Africa2001</v>
      </c>
      <c r="E231" s="8"/>
      <c r="F231" s="8"/>
      <c r="G231" s="8"/>
      <c r="H231" s="8"/>
      <c r="I231" s="11">
        <v>3.0000000000000001E-3</v>
      </c>
      <c r="J231" s="8"/>
    </row>
    <row r="232" spans="1:10" ht="15" x14ac:dyDescent="0.25">
      <c r="A232" s="12" t="s">
        <v>175</v>
      </c>
      <c r="B232" s="5" t="s">
        <v>77</v>
      </c>
      <c r="C232" s="9" t="s">
        <v>62</v>
      </c>
      <c r="D232" s="9" t="str">
        <f t="shared" si="3"/>
        <v>Kenya-Africa2001</v>
      </c>
      <c r="E232" s="8"/>
      <c r="F232" s="8"/>
      <c r="G232" s="8"/>
      <c r="H232" s="8"/>
      <c r="I232" s="11">
        <v>6.0000000000000001E-3</v>
      </c>
      <c r="J232" s="11">
        <v>1.9E-2</v>
      </c>
    </row>
    <row r="233" spans="1:10" ht="15" x14ac:dyDescent="0.25">
      <c r="A233" s="12" t="s">
        <v>183</v>
      </c>
      <c r="B233" s="5" t="s">
        <v>77</v>
      </c>
      <c r="C233" s="9" t="s">
        <v>62</v>
      </c>
      <c r="D233" s="9" t="str">
        <f t="shared" si="3"/>
        <v>Lesotho-Africa2001</v>
      </c>
      <c r="E233" s="8"/>
      <c r="F233" s="8"/>
      <c r="G233" s="8"/>
      <c r="H233" s="8"/>
      <c r="I233" s="11">
        <v>3.0000000000000001E-3</v>
      </c>
      <c r="J233" s="11">
        <v>0.03</v>
      </c>
    </row>
    <row r="234" spans="1:10" ht="15" x14ac:dyDescent="0.25">
      <c r="A234" s="12" t="s">
        <v>184</v>
      </c>
      <c r="B234" s="5" t="s">
        <v>77</v>
      </c>
      <c r="C234" s="9" t="s">
        <v>62</v>
      </c>
      <c r="D234" s="9" t="str">
        <f t="shared" si="3"/>
        <v>Liberia-Africa2001</v>
      </c>
      <c r="E234" s="8"/>
      <c r="F234" s="8"/>
      <c r="G234" s="8"/>
      <c r="H234" s="8"/>
      <c r="I234" s="11">
        <v>0</v>
      </c>
      <c r="J234" s="11">
        <v>1E-3</v>
      </c>
    </row>
    <row r="235" spans="1:10" ht="15" x14ac:dyDescent="0.25">
      <c r="A235" s="12" t="s">
        <v>185</v>
      </c>
      <c r="B235" s="5" t="s">
        <v>77</v>
      </c>
      <c r="C235" s="9" t="s">
        <v>62</v>
      </c>
      <c r="D235" s="9" t="str">
        <f t="shared" si="3"/>
        <v>Libya-Africa2001</v>
      </c>
      <c r="E235" s="8"/>
      <c r="F235" s="8"/>
      <c r="G235" s="8"/>
      <c r="H235" s="8"/>
      <c r="I235" s="11">
        <v>4.0000000000000001E-3</v>
      </c>
      <c r="J235" s="11">
        <v>0.01</v>
      </c>
    </row>
    <row r="236" spans="1:10" ht="15" x14ac:dyDescent="0.25">
      <c r="A236" s="12" t="s">
        <v>190</v>
      </c>
      <c r="B236" s="5" t="s">
        <v>77</v>
      </c>
      <c r="C236" s="9" t="s">
        <v>62</v>
      </c>
      <c r="D236" s="9" t="str">
        <f t="shared" si="3"/>
        <v>Madagascar-Africa2001</v>
      </c>
      <c r="E236" s="8"/>
      <c r="F236" s="8"/>
      <c r="G236" s="8"/>
      <c r="H236" s="8"/>
      <c r="I236" s="11">
        <v>2E-3</v>
      </c>
      <c r="J236" s="11">
        <v>8.9999999999999993E-3</v>
      </c>
    </row>
    <row r="237" spans="1:10" ht="15" x14ac:dyDescent="0.25">
      <c r="A237" s="12" t="s">
        <v>191</v>
      </c>
      <c r="B237" s="5" t="s">
        <v>77</v>
      </c>
      <c r="C237" s="9" t="s">
        <v>62</v>
      </c>
      <c r="D237" s="9" t="str">
        <f t="shared" si="3"/>
        <v>Malawi-Africa2001</v>
      </c>
      <c r="E237" s="8"/>
      <c r="F237" s="8"/>
      <c r="G237" s="8"/>
      <c r="H237" s="8"/>
      <c r="I237" s="11">
        <v>2E-3</v>
      </c>
      <c r="J237" s="11">
        <v>5.0000000000000001E-3</v>
      </c>
    </row>
    <row r="238" spans="1:10" ht="15" x14ac:dyDescent="0.25">
      <c r="A238" s="12" t="s">
        <v>194</v>
      </c>
      <c r="B238" s="5" t="s">
        <v>77</v>
      </c>
      <c r="C238" s="9" t="s">
        <v>62</v>
      </c>
      <c r="D238" s="9" t="str">
        <f t="shared" si="3"/>
        <v>Mali-Africa2001</v>
      </c>
      <c r="E238" s="8"/>
      <c r="F238" s="8"/>
      <c r="G238" s="8"/>
      <c r="H238" s="8"/>
      <c r="I238" s="11">
        <v>2E-3</v>
      </c>
      <c r="J238" s="11">
        <v>2E-3</v>
      </c>
    </row>
    <row r="239" spans="1:10" ht="15" x14ac:dyDescent="0.25">
      <c r="A239" s="12" t="s">
        <v>197</v>
      </c>
      <c r="B239" s="5" t="s">
        <v>77</v>
      </c>
      <c r="C239" s="9" t="s">
        <v>62</v>
      </c>
      <c r="D239" s="9" t="str">
        <f t="shared" si="3"/>
        <v>Mauritania-Africa2001</v>
      </c>
      <c r="E239" s="8"/>
      <c r="F239" s="8"/>
      <c r="G239" s="8"/>
      <c r="H239" s="8"/>
      <c r="I239" s="11">
        <v>3.0000000000000001E-3</v>
      </c>
      <c r="J239" s="11">
        <v>0.04</v>
      </c>
    </row>
    <row r="240" spans="1:10" ht="15" x14ac:dyDescent="0.25">
      <c r="A240" s="12" t="s">
        <v>198</v>
      </c>
      <c r="B240" s="5" t="s">
        <v>77</v>
      </c>
      <c r="C240" s="9" t="s">
        <v>62</v>
      </c>
      <c r="D240" s="9" t="str">
        <f t="shared" si="3"/>
        <v>Mauritius-Africa2001</v>
      </c>
      <c r="E240" s="8"/>
      <c r="F240" s="8"/>
      <c r="G240" s="8"/>
      <c r="H240" s="8"/>
      <c r="I240" s="11">
        <v>8.7999999999999995E-2</v>
      </c>
      <c r="J240" s="11">
        <v>0.22800000000000001</v>
      </c>
    </row>
    <row r="241" spans="1:10" ht="15" x14ac:dyDescent="0.25">
      <c r="A241" s="12" t="s">
        <v>205</v>
      </c>
      <c r="B241" s="5" t="s">
        <v>77</v>
      </c>
      <c r="C241" s="9" t="s">
        <v>62</v>
      </c>
      <c r="D241" s="9" t="str">
        <f t="shared" si="3"/>
        <v>Morocco-Africa2001</v>
      </c>
      <c r="E241" s="8"/>
      <c r="F241" s="8"/>
      <c r="G241" s="8"/>
      <c r="H241" s="8"/>
      <c r="I241" s="11">
        <v>1.4E-2</v>
      </c>
      <c r="J241" s="11">
        <v>0.16400000000000001</v>
      </c>
    </row>
    <row r="242" spans="1:10" ht="15" x14ac:dyDescent="0.25">
      <c r="A242" s="12" t="s">
        <v>206</v>
      </c>
      <c r="B242" s="5" t="s">
        <v>77</v>
      </c>
      <c r="C242" s="9" t="s">
        <v>62</v>
      </c>
      <c r="D242" s="9" t="str">
        <f t="shared" si="3"/>
        <v>Mozambique-Africa2001</v>
      </c>
      <c r="E242" s="8"/>
      <c r="F242" s="8"/>
      <c r="G242" s="8"/>
      <c r="H242" s="8"/>
      <c r="I242" s="11">
        <v>2E-3</v>
      </c>
      <c r="J242" s="11">
        <v>8.0000000000000002E-3</v>
      </c>
    </row>
    <row r="243" spans="1:10" ht="15" x14ac:dyDescent="0.25">
      <c r="A243" s="12" t="s">
        <v>208</v>
      </c>
      <c r="B243" s="5" t="s">
        <v>77</v>
      </c>
      <c r="C243" s="9" t="s">
        <v>62</v>
      </c>
      <c r="D243" s="9" t="str">
        <f t="shared" si="3"/>
        <v>Namibia-Africa2001</v>
      </c>
      <c r="E243" s="8"/>
      <c r="F243" s="8"/>
      <c r="G243" s="8"/>
      <c r="H243" s="8"/>
      <c r="I243" s="11">
        <v>2.4E-2</v>
      </c>
      <c r="J243" s="11">
        <v>5.5E-2</v>
      </c>
    </row>
    <row r="244" spans="1:10" ht="15" x14ac:dyDescent="0.25">
      <c r="A244" s="12" t="s">
        <v>214</v>
      </c>
      <c r="B244" s="5" t="s">
        <v>77</v>
      </c>
      <c r="C244" s="9" t="s">
        <v>62</v>
      </c>
      <c r="D244" s="9" t="str">
        <f t="shared" si="3"/>
        <v>Niger-Africa2001</v>
      </c>
      <c r="E244" s="8"/>
      <c r="F244" s="8"/>
      <c r="G244" s="8"/>
      <c r="H244" s="8"/>
      <c r="I244" s="11">
        <v>1E-3</v>
      </c>
      <c r="J244" s="11">
        <v>0</v>
      </c>
    </row>
    <row r="245" spans="1:10" ht="15" x14ac:dyDescent="0.25">
      <c r="A245" s="12" t="s">
        <v>215</v>
      </c>
      <c r="B245" s="5" t="s">
        <v>77</v>
      </c>
      <c r="C245" s="9" t="s">
        <v>62</v>
      </c>
      <c r="D245" s="9" t="str">
        <f t="shared" si="3"/>
        <v>Nigeria-Africa2001</v>
      </c>
      <c r="E245" s="8"/>
      <c r="F245" s="8"/>
      <c r="G245" s="8"/>
      <c r="H245" s="8"/>
      <c r="I245" s="11">
        <v>1E-3</v>
      </c>
      <c r="J245" s="11">
        <v>2E-3</v>
      </c>
    </row>
    <row r="246" spans="1:10" ht="15" x14ac:dyDescent="0.25">
      <c r="A246" s="12" t="s">
        <v>232</v>
      </c>
      <c r="B246" s="5" t="s">
        <v>77</v>
      </c>
      <c r="C246" s="9" t="s">
        <v>62</v>
      </c>
      <c r="D246" s="9" t="str">
        <f t="shared" si="3"/>
        <v>Rwanda-Africa2001</v>
      </c>
      <c r="E246" s="8"/>
      <c r="F246" s="8"/>
      <c r="G246" s="8"/>
      <c r="H246" s="8"/>
      <c r="I246" s="11">
        <v>2E-3</v>
      </c>
      <c r="J246" s="11">
        <v>7.0000000000000001E-3</v>
      </c>
    </row>
    <row r="247" spans="1:10" ht="15" x14ac:dyDescent="0.25">
      <c r="A247" s="12" t="s">
        <v>235</v>
      </c>
      <c r="B247" s="5" t="s">
        <v>77</v>
      </c>
      <c r="C247" s="9" t="s">
        <v>62</v>
      </c>
      <c r="D247" s="9" t="str">
        <f t="shared" si="3"/>
        <v>Sao Tome and Principe-Africa2001</v>
      </c>
      <c r="E247" s="8"/>
      <c r="F247" s="8"/>
      <c r="G247" s="8"/>
      <c r="H247" s="8"/>
      <c r="I247" s="11">
        <v>6.3E-2</v>
      </c>
      <c r="J247" s="8"/>
    </row>
    <row r="248" spans="1:10" ht="15" x14ac:dyDescent="0.25">
      <c r="A248" s="12" t="s">
        <v>237</v>
      </c>
      <c r="B248" s="5" t="s">
        <v>77</v>
      </c>
      <c r="C248" s="9" t="s">
        <v>62</v>
      </c>
      <c r="D248" s="9" t="str">
        <f t="shared" si="3"/>
        <v>Senegal-Africa2001</v>
      </c>
      <c r="E248" s="8"/>
      <c r="F248" s="8"/>
      <c r="G248" s="8"/>
      <c r="H248" s="8"/>
      <c r="I248" s="11">
        <v>0.01</v>
      </c>
      <c r="J248" s="11">
        <v>0.03</v>
      </c>
    </row>
    <row r="249" spans="1:10" ht="15" x14ac:dyDescent="0.25">
      <c r="A249" s="12" t="s">
        <v>239</v>
      </c>
      <c r="B249" s="5" t="s">
        <v>77</v>
      </c>
      <c r="C249" s="9" t="s">
        <v>62</v>
      </c>
      <c r="D249" s="9" t="str">
        <f t="shared" si="3"/>
        <v>Seychelles-Africa2001</v>
      </c>
      <c r="E249" s="8"/>
      <c r="F249" s="8"/>
      <c r="G249" s="8"/>
      <c r="H249" s="8"/>
      <c r="I249" s="11">
        <v>0.11</v>
      </c>
      <c r="J249" s="11">
        <v>0.45200000000000001</v>
      </c>
    </row>
    <row r="250" spans="1:10" ht="15" x14ac:dyDescent="0.25">
      <c r="A250" s="12" t="s">
        <v>240</v>
      </c>
      <c r="B250" s="5" t="s">
        <v>77</v>
      </c>
      <c r="C250" s="9" t="s">
        <v>62</v>
      </c>
      <c r="D250" s="9" t="str">
        <f t="shared" si="3"/>
        <v>Sierra Leone-Africa2001</v>
      </c>
      <c r="E250" s="8"/>
      <c r="F250" s="8"/>
      <c r="G250" s="8"/>
      <c r="H250" s="8"/>
      <c r="I250" s="11">
        <v>2E-3</v>
      </c>
      <c r="J250" s="11">
        <v>6.0000000000000001E-3</v>
      </c>
    </row>
    <row r="251" spans="1:10" ht="15" x14ac:dyDescent="0.25">
      <c r="A251" s="12" t="s">
        <v>246</v>
      </c>
      <c r="B251" s="5" t="s">
        <v>77</v>
      </c>
      <c r="C251" s="9" t="s">
        <v>62</v>
      </c>
      <c r="D251" s="9" t="str">
        <f t="shared" si="3"/>
        <v>Somalia-Africa2001</v>
      </c>
      <c r="E251" s="8"/>
      <c r="F251" s="8"/>
      <c r="G251" s="8"/>
      <c r="H251" s="8"/>
      <c r="I251" s="11">
        <v>1E-3</v>
      </c>
      <c r="J251" s="11">
        <v>1.0999999999999999E-2</v>
      </c>
    </row>
    <row r="252" spans="1:10" ht="15" x14ac:dyDescent="0.25">
      <c r="A252" s="12" t="s">
        <v>247</v>
      </c>
      <c r="B252" s="5" t="s">
        <v>77</v>
      </c>
      <c r="C252" s="9" t="s">
        <v>62</v>
      </c>
      <c r="D252" s="9" t="str">
        <f t="shared" si="3"/>
        <v>South Africa-Africa2001</v>
      </c>
      <c r="E252" s="8"/>
      <c r="F252" s="8"/>
      <c r="G252" s="8"/>
      <c r="H252" s="8"/>
      <c r="I252" s="11">
        <v>6.3E-2</v>
      </c>
      <c r="J252" s="11">
        <v>0.23699999999999999</v>
      </c>
    </row>
    <row r="253" spans="1:10" ht="15" x14ac:dyDescent="0.25">
      <c r="A253" s="12" t="s">
        <v>249</v>
      </c>
      <c r="B253" s="5" t="s">
        <v>77</v>
      </c>
      <c r="C253" s="9" t="s">
        <v>62</v>
      </c>
      <c r="D253" s="9" t="str">
        <f t="shared" si="3"/>
        <v>South Sudan-Africa2001</v>
      </c>
      <c r="E253" s="8"/>
      <c r="F253" s="8"/>
      <c r="G253" s="8"/>
      <c r="H253" s="8"/>
      <c r="I253" s="8"/>
      <c r="J253" s="8"/>
    </row>
    <row r="254" spans="1:10" ht="15" x14ac:dyDescent="0.25">
      <c r="A254" s="12" t="s">
        <v>256</v>
      </c>
      <c r="B254" s="5" t="s">
        <v>77</v>
      </c>
      <c r="C254" s="9" t="s">
        <v>62</v>
      </c>
      <c r="D254" s="9" t="str">
        <f t="shared" si="3"/>
        <v>Sudan-Africa2001</v>
      </c>
      <c r="E254" s="8"/>
      <c r="F254" s="8"/>
      <c r="G254" s="8"/>
      <c r="H254" s="8"/>
      <c r="I254" s="11">
        <v>1E-3</v>
      </c>
      <c r="J254" s="11">
        <v>3.0000000000000001E-3</v>
      </c>
    </row>
    <row r="255" spans="1:10" ht="15" x14ac:dyDescent="0.25">
      <c r="A255" s="12" t="s">
        <v>258</v>
      </c>
      <c r="B255" s="5" t="s">
        <v>77</v>
      </c>
      <c r="C255" s="9" t="s">
        <v>62</v>
      </c>
      <c r="D255" s="9" t="str">
        <f t="shared" si="3"/>
        <v>Swaziland-Africa2001</v>
      </c>
      <c r="E255" s="8"/>
      <c r="F255" s="8"/>
      <c r="G255" s="8"/>
      <c r="H255" s="8"/>
      <c r="I255" s="11">
        <v>1.2999999999999999E-2</v>
      </c>
      <c r="J255" s="11">
        <v>5.0999999999999997E-2</v>
      </c>
    </row>
    <row r="256" spans="1:10" ht="15" x14ac:dyDescent="0.25">
      <c r="A256" s="12" t="s">
        <v>263</v>
      </c>
      <c r="B256" s="5" t="s">
        <v>77</v>
      </c>
      <c r="C256" s="9" t="s">
        <v>62</v>
      </c>
      <c r="D256" s="9" t="str">
        <f t="shared" si="3"/>
        <v>Tanzania-Africa2001</v>
      </c>
      <c r="E256" s="8"/>
      <c r="F256" s="8"/>
      <c r="G256" s="8"/>
      <c r="H256" s="8"/>
      <c r="I256" s="11">
        <v>2E-3</v>
      </c>
      <c r="J256" s="11">
        <v>8.0000000000000002E-3</v>
      </c>
    </row>
    <row r="257" spans="1:10" ht="15" x14ac:dyDescent="0.25">
      <c r="A257" s="12" t="s">
        <v>266</v>
      </c>
      <c r="B257" s="5" t="s">
        <v>77</v>
      </c>
      <c r="C257" s="9" t="s">
        <v>62</v>
      </c>
      <c r="D257" s="9" t="str">
        <f t="shared" si="3"/>
        <v>Togo-Africa2001</v>
      </c>
      <c r="E257" s="8"/>
      <c r="F257" s="8"/>
      <c r="G257" s="8"/>
      <c r="H257" s="8"/>
      <c r="I257" s="11">
        <v>8.9999999999999993E-3</v>
      </c>
      <c r="J257" s="11">
        <v>1.9E-2</v>
      </c>
    </row>
    <row r="258" spans="1:10" ht="15" x14ac:dyDescent="0.25">
      <c r="A258" s="12" t="s">
        <v>269</v>
      </c>
      <c r="B258" s="5" t="s">
        <v>77</v>
      </c>
      <c r="C258" s="9" t="s">
        <v>62</v>
      </c>
      <c r="D258" s="9" t="str">
        <f t="shared" si="3"/>
        <v>Tunisia-Africa2001</v>
      </c>
      <c r="E258" s="8"/>
      <c r="F258" s="8"/>
      <c r="G258" s="8"/>
      <c r="H258" s="8"/>
      <c r="I258" s="11">
        <v>4.2999999999999997E-2</v>
      </c>
      <c r="J258" s="11">
        <v>0.04</v>
      </c>
    </row>
    <row r="259" spans="1:10" ht="15" x14ac:dyDescent="0.25">
      <c r="A259" s="12" t="s">
        <v>273</v>
      </c>
      <c r="B259" s="5" t="s">
        <v>77</v>
      </c>
      <c r="C259" s="9" t="s">
        <v>62</v>
      </c>
      <c r="D259" s="9" t="str">
        <f t="shared" ref="D259:D322" si="4">CONCATENATE(A259,C259)</f>
        <v>Uganda-Africa2001</v>
      </c>
      <c r="E259" s="8"/>
      <c r="F259" s="8"/>
      <c r="G259" s="8"/>
      <c r="H259" s="8"/>
      <c r="I259" s="11">
        <v>2E-3</v>
      </c>
      <c r="J259" s="11">
        <v>1.0999999999999999E-2</v>
      </c>
    </row>
    <row r="260" spans="1:10" ht="15" x14ac:dyDescent="0.25">
      <c r="A260" s="12" t="s">
        <v>284</v>
      </c>
      <c r="B260" s="5" t="s">
        <v>77</v>
      </c>
      <c r="C260" s="9" t="s">
        <v>62</v>
      </c>
      <c r="D260" s="9" t="str">
        <f t="shared" si="4"/>
        <v>Zambia-Africa2001</v>
      </c>
      <c r="E260" s="8"/>
      <c r="F260" s="8"/>
      <c r="G260" s="8"/>
      <c r="H260" s="8"/>
      <c r="I260" s="11">
        <v>2E-3</v>
      </c>
      <c r="J260" s="11">
        <v>1.2E-2</v>
      </c>
    </row>
    <row r="261" spans="1:10" ht="15" x14ac:dyDescent="0.25">
      <c r="A261" s="12" t="s">
        <v>285</v>
      </c>
      <c r="B261" s="5" t="s">
        <v>77</v>
      </c>
      <c r="C261" s="9" t="s">
        <v>62</v>
      </c>
      <c r="D261" s="9" t="str">
        <f t="shared" si="4"/>
        <v>Zimbabwe-Africa2001</v>
      </c>
      <c r="E261" s="8"/>
      <c r="F261" s="8"/>
      <c r="G261" s="8"/>
      <c r="H261" s="8"/>
      <c r="I261" s="11">
        <v>8.0000000000000002E-3</v>
      </c>
      <c r="J261" s="11">
        <v>2.5000000000000001E-2</v>
      </c>
    </row>
    <row r="262" spans="1:10" ht="15" x14ac:dyDescent="0.25">
      <c r="A262" s="12" t="s">
        <v>59</v>
      </c>
      <c r="B262" s="5" t="s">
        <v>61</v>
      </c>
      <c r="C262" s="9" t="s">
        <v>62</v>
      </c>
      <c r="D262" s="9" t="str">
        <f t="shared" si="4"/>
        <v>Afghanistan-Asia2001</v>
      </c>
      <c r="E262" s="8"/>
      <c r="F262" s="8"/>
      <c r="G262" s="8"/>
      <c r="H262" s="8"/>
      <c r="I262" s="11">
        <v>0</v>
      </c>
      <c r="J262" s="8"/>
    </row>
    <row r="263" spans="1:10" ht="15" x14ac:dyDescent="0.25">
      <c r="A263" s="12" t="s">
        <v>86</v>
      </c>
      <c r="B263" s="5" t="s">
        <v>61</v>
      </c>
      <c r="C263" s="9" t="s">
        <v>62</v>
      </c>
      <c r="D263" s="9" t="str">
        <f t="shared" si="4"/>
        <v>Armenia-Asia2001</v>
      </c>
      <c r="E263" s="8"/>
      <c r="F263" s="8"/>
      <c r="G263" s="8"/>
      <c r="H263" s="8"/>
      <c r="I263" s="11">
        <v>1.6E-2</v>
      </c>
      <c r="J263" s="11">
        <v>8.0000000000000002E-3</v>
      </c>
    </row>
    <row r="264" spans="1:10" ht="15" x14ac:dyDescent="0.25">
      <c r="A264" s="12" t="s">
        <v>90</v>
      </c>
      <c r="B264" s="5" t="s">
        <v>61</v>
      </c>
      <c r="C264" s="9" t="s">
        <v>62</v>
      </c>
      <c r="D264" s="9" t="str">
        <f t="shared" si="4"/>
        <v>Azerbaijan-Asia2001</v>
      </c>
      <c r="E264" s="8"/>
      <c r="F264" s="8"/>
      <c r="G264" s="8"/>
      <c r="H264" s="8"/>
      <c r="I264" s="11">
        <v>3.0000000000000001E-3</v>
      </c>
      <c r="J264" s="11">
        <v>8.8999999999999996E-2</v>
      </c>
    </row>
    <row r="265" spans="1:10" ht="15" x14ac:dyDescent="0.25">
      <c r="A265" s="12" t="s">
        <v>94</v>
      </c>
      <c r="B265" s="5" t="s">
        <v>61</v>
      </c>
      <c r="C265" s="9" t="s">
        <v>62</v>
      </c>
      <c r="D265" s="9" t="str">
        <f t="shared" si="4"/>
        <v>Bangladesh-Asia2001</v>
      </c>
      <c r="E265" s="8"/>
      <c r="F265" s="8"/>
      <c r="G265" s="8"/>
      <c r="H265" s="8"/>
      <c r="I265" s="11">
        <v>1E-3</v>
      </c>
      <c r="J265" s="11">
        <v>4.0000000000000001E-3</v>
      </c>
    </row>
    <row r="266" spans="1:10" ht="15" x14ac:dyDescent="0.25">
      <c r="A266" s="12" t="s">
        <v>101</v>
      </c>
      <c r="B266" s="5" t="s">
        <v>61</v>
      </c>
      <c r="C266" s="9" t="s">
        <v>62</v>
      </c>
      <c r="D266" s="9" t="str">
        <f t="shared" si="4"/>
        <v>Bhutan-Asia2001</v>
      </c>
      <c r="E266" s="8"/>
      <c r="F266" s="8"/>
      <c r="G266" s="8"/>
      <c r="H266" s="8"/>
      <c r="I266" s="11">
        <v>8.9999999999999993E-3</v>
      </c>
      <c r="J266" s="8"/>
    </row>
    <row r="267" spans="1:10" ht="15" x14ac:dyDescent="0.25">
      <c r="A267" s="12" t="s">
        <v>106</v>
      </c>
      <c r="B267" s="5" t="s">
        <v>61</v>
      </c>
      <c r="C267" s="9" t="s">
        <v>62</v>
      </c>
      <c r="D267" s="9" t="str">
        <f t="shared" si="4"/>
        <v>Brunei-Asia2001</v>
      </c>
      <c r="E267" s="8"/>
      <c r="F267" s="8"/>
      <c r="G267" s="8"/>
      <c r="H267" s="8"/>
      <c r="I267" s="11">
        <v>0.129</v>
      </c>
      <c r="J267" s="11">
        <v>0.42199999999999999</v>
      </c>
    </row>
    <row r="268" spans="1:10" ht="15" x14ac:dyDescent="0.25">
      <c r="A268" s="12" t="s">
        <v>110</v>
      </c>
      <c r="B268" s="5" t="s">
        <v>61</v>
      </c>
      <c r="C268" s="9" t="s">
        <v>62</v>
      </c>
      <c r="D268" s="9" t="str">
        <f t="shared" si="4"/>
        <v>Cambodia-Asia2001</v>
      </c>
      <c r="E268" s="8"/>
      <c r="F268" s="8"/>
      <c r="G268" s="8"/>
      <c r="H268" s="8"/>
      <c r="I268" s="11">
        <v>1E-3</v>
      </c>
      <c r="J268" s="11">
        <v>1.7999999999999999E-2</v>
      </c>
    </row>
    <row r="269" spans="1:10" ht="15" x14ac:dyDescent="0.25">
      <c r="A269" s="12" t="s">
        <v>117</v>
      </c>
      <c r="B269" s="5" t="s">
        <v>61</v>
      </c>
      <c r="C269" s="9" t="s">
        <v>62</v>
      </c>
      <c r="D269" s="9" t="str">
        <f t="shared" si="4"/>
        <v>China-Asia2001</v>
      </c>
      <c r="E269" s="8"/>
      <c r="F269" s="8"/>
      <c r="G269" s="8"/>
      <c r="H269" s="8"/>
      <c r="I269" s="11">
        <v>2.5999999999999999E-2</v>
      </c>
      <c r="J269" s="11">
        <v>0.112</v>
      </c>
    </row>
    <row r="270" spans="1:10" ht="15" x14ac:dyDescent="0.25">
      <c r="A270" s="12" t="s">
        <v>147</v>
      </c>
      <c r="B270" s="5" t="s">
        <v>61</v>
      </c>
      <c r="C270" s="9" t="s">
        <v>62</v>
      </c>
      <c r="D270" s="9" t="str">
        <f t="shared" si="4"/>
        <v>Georgia-Asia2001</v>
      </c>
      <c r="E270" s="8"/>
      <c r="F270" s="8"/>
      <c r="G270" s="8"/>
      <c r="H270" s="8"/>
      <c r="I270" s="11">
        <v>0.01</v>
      </c>
      <c r="J270" s="11">
        <v>6.4000000000000001E-2</v>
      </c>
    </row>
    <row r="271" spans="1:10" ht="15" x14ac:dyDescent="0.25">
      <c r="A271" s="12" t="s">
        <v>160</v>
      </c>
      <c r="B271" s="5" t="s">
        <v>61</v>
      </c>
      <c r="C271" s="9" t="s">
        <v>62</v>
      </c>
      <c r="D271" s="9" t="str">
        <f t="shared" si="4"/>
        <v>Hong Kong SAR-Asia2001</v>
      </c>
      <c r="E271" s="8"/>
      <c r="F271" s="8"/>
      <c r="G271" s="8"/>
      <c r="H271" s="8"/>
      <c r="I271" s="11">
        <v>0.38700000000000001</v>
      </c>
      <c r="J271" s="11">
        <v>0.83799999999999997</v>
      </c>
    </row>
    <row r="272" spans="1:10" ht="15" x14ac:dyDescent="0.25">
      <c r="A272" s="12" t="s">
        <v>163</v>
      </c>
      <c r="B272" s="5" t="s">
        <v>61</v>
      </c>
      <c r="C272" s="9" t="s">
        <v>62</v>
      </c>
      <c r="D272" s="9" t="str">
        <f t="shared" si="4"/>
        <v>India-Asia2001</v>
      </c>
      <c r="E272" s="8"/>
      <c r="F272" s="8"/>
      <c r="G272" s="8"/>
      <c r="H272" s="8"/>
      <c r="I272" s="11">
        <v>7.0000000000000001E-3</v>
      </c>
      <c r="J272" s="11">
        <v>6.0000000000000001E-3</v>
      </c>
    </row>
    <row r="273" spans="1:10" ht="15" x14ac:dyDescent="0.25">
      <c r="A273" s="12" t="s">
        <v>164</v>
      </c>
      <c r="B273" s="5" t="s">
        <v>61</v>
      </c>
      <c r="C273" s="9" t="s">
        <v>62</v>
      </c>
      <c r="D273" s="9" t="str">
        <f t="shared" si="4"/>
        <v>Indonesia-Asia2001</v>
      </c>
      <c r="E273" s="8"/>
      <c r="F273" s="8"/>
      <c r="G273" s="8"/>
      <c r="H273" s="8"/>
      <c r="I273" s="11">
        <v>0.02</v>
      </c>
      <c r="J273" s="11">
        <v>3.1E-2</v>
      </c>
    </row>
    <row r="274" spans="1:10" ht="15" x14ac:dyDescent="0.25">
      <c r="A274" s="12" t="s">
        <v>172</v>
      </c>
      <c r="B274" s="5" t="s">
        <v>61</v>
      </c>
      <c r="C274" s="9" t="s">
        <v>62</v>
      </c>
      <c r="D274" s="9" t="str">
        <f t="shared" si="4"/>
        <v>Japan-Asia2001</v>
      </c>
      <c r="E274" s="8"/>
      <c r="F274" s="8"/>
      <c r="G274" s="8"/>
      <c r="H274" s="8"/>
      <c r="I274" s="11">
        <v>0.38500000000000001</v>
      </c>
      <c r="J274" s="11">
        <v>0.59399999999999997</v>
      </c>
    </row>
    <row r="275" spans="1:10" ht="15" x14ac:dyDescent="0.25">
      <c r="A275" s="12" t="s">
        <v>174</v>
      </c>
      <c r="B275" s="5" t="s">
        <v>61</v>
      </c>
      <c r="C275" s="9" t="s">
        <v>62</v>
      </c>
      <c r="D275" s="9" t="str">
        <f t="shared" si="4"/>
        <v>Kazakhstan-Asia2001</v>
      </c>
      <c r="E275" s="8"/>
      <c r="F275" s="8"/>
      <c r="G275" s="8"/>
      <c r="H275" s="8"/>
      <c r="I275" s="11">
        <v>0.01</v>
      </c>
      <c r="J275" s="11">
        <v>0.04</v>
      </c>
    </row>
    <row r="276" spans="1:10" ht="15" x14ac:dyDescent="0.25">
      <c r="A276" s="12" t="s">
        <v>216</v>
      </c>
      <c r="B276" s="5" t="s">
        <v>61</v>
      </c>
      <c r="C276" s="9" t="s">
        <v>62</v>
      </c>
      <c r="D276" s="9" t="str">
        <f t="shared" si="4"/>
        <v>North Korea-Asia2001</v>
      </c>
      <c r="E276" s="8"/>
      <c r="F276" s="8"/>
      <c r="G276" s="8"/>
      <c r="H276" s="8"/>
      <c r="I276" s="8"/>
      <c r="J276" s="8"/>
    </row>
    <row r="277" spans="1:10" ht="15" x14ac:dyDescent="0.25">
      <c r="A277" s="12" t="s">
        <v>248</v>
      </c>
      <c r="B277" s="5" t="s">
        <v>61</v>
      </c>
      <c r="C277" s="9" t="s">
        <v>62</v>
      </c>
      <c r="D277" s="9" t="str">
        <f t="shared" si="4"/>
        <v>South Korea-Asia2001</v>
      </c>
      <c r="E277" s="8"/>
      <c r="F277" s="8"/>
      <c r="G277" s="8"/>
      <c r="H277" s="8"/>
      <c r="I277" s="11">
        <v>0.56599999999999995</v>
      </c>
      <c r="J277" s="11">
        <v>0.629</v>
      </c>
    </row>
    <row r="278" spans="1:10" ht="15" x14ac:dyDescent="0.25">
      <c r="A278" s="12" t="s">
        <v>179</v>
      </c>
      <c r="B278" s="5" t="s">
        <v>61</v>
      </c>
      <c r="C278" s="9" t="s">
        <v>62</v>
      </c>
      <c r="D278" s="9" t="str">
        <f t="shared" si="4"/>
        <v>Kyrgyzstan-Asia2001</v>
      </c>
      <c r="E278" s="8"/>
      <c r="F278" s="8"/>
      <c r="G278" s="8"/>
      <c r="H278" s="8"/>
      <c r="I278" s="11">
        <v>0.03</v>
      </c>
      <c r="J278" s="11">
        <v>5.0000000000000001E-3</v>
      </c>
    </row>
    <row r="279" spans="1:10" ht="15" x14ac:dyDescent="0.25">
      <c r="A279" s="12" t="s">
        <v>180</v>
      </c>
      <c r="B279" s="5" t="s">
        <v>61</v>
      </c>
      <c r="C279" s="9" t="s">
        <v>62</v>
      </c>
      <c r="D279" s="9" t="str">
        <f t="shared" si="4"/>
        <v>Laos-Asia2001</v>
      </c>
      <c r="E279" s="8"/>
      <c r="F279" s="8"/>
      <c r="G279" s="8"/>
      <c r="H279" s="8"/>
      <c r="I279" s="11">
        <v>2E-3</v>
      </c>
      <c r="J279" s="11">
        <v>5.0000000000000001E-3</v>
      </c>
    </row>
    <row r="280" spans="1:10" ht="15" x14ac:dyDescent="0.25">
      <c r="A280" s="12" t="s">
        <v>189</v>
      </c>
      <c r="B280" s="5" t="s">
        <v>61</v>
      </c>
      <c r="C280" s="9" t="s">
        <v>62</v>
      </c>
      <c r="D280" s="9" t="str">
        <f t="shared" si="4"/>
        <v>Macao SAR-Asia2001</v>
      </c>
      <c r="E280" s="8"/>
      <c r="F280" s="8"/>
      <c r="G280" s="8"/>
      <c r="H280" s="8"/>
      <c r="I280" s="11">
        <v>0.22500000000000001</v>
      </c>
      <c r="J280" s="11">
        <v>0.44400000000000001</v>
      </c>
    </row>
    <row r="281" spans="1:10" ht="15" x14ac:dyDescent="0.25">
      <c r="A281" s="12" t="s">
        <v>192</v>
      </c>
      <c r="B281" s="5" t="s">
        <v>61</v>
      </c>
      <c r="C281" s="9" t="s">
        <v>62</v>
      </c>
      <c r="D281" s="9" t="str">
        <f t="shared" si="4"/>
        <v>Malaysia-Asia2001</v>
      </c>
      <c r="E281" s="8"/>
      <c r="F281" s="8"/>
      <c r="G281" s="8"/>
      <c r="H281" s="8"/>
      <c r="I281" s="11">
        <v>0.26700000000000002</v>
      </c>
      <c r="J281" s="11">
        <v>0.309</v>
      </c>
    </row>
    <row r="282" spans="1:10" ht="15" x14ac:dyDescent="0.25">
      <c r="A282" s="12" t="s">
        <v>193</v>
      </c>
      <c r="B282" s="5" t="s">
        <v>61</v>
      </c>
      <c r="C282" s="9" t="s">
        <v>62</v>
      </c>
      <c r="D282" s="9" t="str">
        <f t="shared" si="4"/>
        <v>Maldives-Asia2001</v>
      </c>
      <c r="E282" s="8"/>
      <c r="F282" s="8"/>
      <c r="G282" s="8"/>
      <c r="H282" s="8"/>
      <c r="I282" s="11">
        <v>3.5999999999999997E-2</v>
      </c>
      <c r="J282" s="11">
        <v>6.8000000000000005E-2</v>
      </c>
    </row>
    <row r="283" spans="1:10" ht="15" x14ac:dyDescent="0.25">
      <c r="A283" s="12" t="s">
        <v>203</v>
      </c>
      <c r="B283" s="5" t="s">
        <v>61</v>
      </c>
      <c r="C283" s="9" t="s">
        <v>62</v>
      </c>
      <c r="D283" s="9" t="str">
        <f t="shared" si="4"/>
        <v>Mongolia-Asia2001</v>
      </c>
      <c r="E283" s="8"/>
      <c r="F283" s="8"/>
      <c r="G283" s="8"/>
      <c r="H283" s="8"/>
      <c r="I283" s="11">
        <v>1.7000000000000001E-2</v>
      </c>
      <c r="J283" s="11">
        <v>8.1000000000000003E-2</v>
      </c>
    </row>
    <row r="284" spans="1:10" ht="15" x14ac:dyDescent="0.25">
      <c r="A284" s="12" t="s">
        <v>207</v>
      </c>
      <c r="B284" s="5" t="s">
        <v>61</v>
      </c>
      <c r="C284" s="9" t="s">
        <v>62</v>
      </c>
      <c r="D284" s="9" t="str">
        <f t="shared" si="4"/>
        <v>Myanmar-Asia2001</v>
      </c>
      <c r="E284" s="8"/>
      <c r="F284" s="8"/>
      <c r="G284" s="8"/>
      <c r="H284" s="8"/>
      <c r="I284" s="11">
        <v>0</v>
      </c>
      <c r="J284" s="11">
        <v>0</v>
      </c>
    </row>
    <row r="285" spans="1:10" ht="15" x14ac:dyDescent="0.25">
      <c r="A285" s="12" t="s">
        <v>209</v>
      </c>
      <c r="B285" s="5" t="s">
        <v>61</v>
      </c>
      <c r="C285" s="9" t="s">
        <v>62</v>
      </c>
      <c r="D285" s="9" t="str">
        <f t="shared" si="4"/>
        <v>Nepal-Asia2001</v>
      </c>
      <c r="E285" s="8"/>
      <c r="F285" s="8"/>
      <c r="G285" s="8"/>
      <c r="H285" s="8"/>
      <c r="I285" s="11">
        <v>2E-3</v>
      </c>
      <c r="J285" s="11">
        <v>1E-3</v>
      </c>
    </row>
    <row r="286" spans="1:10" ht="15" x14ac:dyDescent="0.25">
      <c r="A286" s="12" t="s">
        <v>220</v>
      </c>
      <c r="B286" s="5" t="s">
        <v>61</v>
      </c>
      <c r="C286" s="9" t="s">
        <v>62</v>
      </c>
      <c r="D286" s="9" t="str">
        <f t="shared" si="4"/>
        <v>Pakistan-Asia2001</v>
      </c>
      <c r="E286" s="8"/>
      <c r="F286" s="8"/>
      <c r="G286" s="8"/>
      <c r="H286" s="8"/>
      <c r="I286" s="11">
        <v>1.2999999999999999E-2</v>
      </c>
      <c r="J286" s="11">
        <v>5.0000000000000001E-3</v>
      </c>
    </row>
    <row r="287" spans="1:10" ht="15" x14ac:dyDescent="0.25">
      <c r="A287" s="12" t="s">
        <v>225</v>
      </c>
      <c r="B287" s="5" t="s">
        <v>61</v>
      </c>
      <c r="C287" s="9" t="s">
        <v>62</v>
      </c>
      <c r="D287" s="9" t="str">
        <f t="shared" si="4"/>
        <v>Philippines-Asia2001</v>
      </c>
      <c r="E287" s="8"/>
      <c r="F287" s="8"/>
      <c r="G287" s="8"/>
      <c r="H287" s="8"/>
      <c r="I287" s="11">
        <v>2.5000000000000001E-2</v>
      </c>
      <c r="J287" s="11">
        <v>0.153</v>
      </c>
    </row>
    <row r="288" spans="1:10" ht="15" x14ac:dyDescent="0.25">
      <c r="A288" s="12" t="s">
        <v>241</v>
      </c>
      <c r="B288" s="5" t="s">
        <v>61</v>
      </c>
      <c r="C288" s="9" t="s">
        <v>62</v>
      </c>
      <c r="D288" s="9" t="str">
        <f t="shared" si="4"/>
        <v>Singapore-Asia2001</v>
      </c>
      <c r="E288" s="8"/>
      <c r="F288" s="8"/>
      <c r="G288" s="8"/>
      <c r="H288" s="8"/>
      <c r="I288" s="11">
        <v>0.41699999999999998</v>
      </c>
      <c r="J288" s="11">
        <v>0.74399999999999999</v>
      </c>
    </row>
    <row r="289" spans="1:10" ht="15" x14ac:dyDescent="0.25">
      <c r="A289" s="12" t="s">
        <v>251</v>
      </c>
      <c r="B289" s="5" t="s">
        <v>61</v>
      </c>
      <c r="C289" s="9" t="s">
        <v>62</v>
      </c>
      <c r="D289" s="9" t="str">
        <f t="shared" si="4"/>
        <v>Sri Lanka-Asia2001</v>
      </c>
      <c r="E289" s="8"/>
      <c r="F289" s="8"/>
      <c r="G289" s="8"/>
      <c r="H289" s="8"/>
      <c r="I289" s="11">
        <v>8.0000000000000002E-3</v>
      </c>
      <c r="J289" s="11">
        <v>3.5000000000000003E-2</v>
      </c>
    </row>
    <row r="290" spans="1:10" ht="15" x14ac:dyDescent="0.25">
      <c r="A290" s="12" t="s">
        <v>262</v>
      </c>
      <c r="B290" s="5" t="s">
        <v>61</v>
      </c>
      <c r="C290" s="9" t="s">
        <v>62</v>
      </c>
      <c r="D290" s="9" t="str">
        <f t="shared" si="4"/>
        <v>Tajikistan-Asia2001</v>
      </c>
      <c r="E290" s="8"/>
      <c r="F290" s="8"/>
      <c r="G290" s="8"/>
      <c r="H290" s="8"/>
      <c r="I290" s="11">
        <v>1E-3</v>
      </c>
      <c r="J290" s="11">
        <v>0</v>
      </c>
    </row>
    <row r="291" spans="1:10" ht="15" x14ac:dyDescent="0.25">
      <c r="A291" s="12" t="s">
        <v>264</v>
      </c>
      <c r="B291" s="5" t="s">
        <v>61</v>
      </c>
      <c r="C291" s="9" t="s">
        <v>62</v>
      </c>
      <c r="D291" s="9" t="str">
        <f t="shared" si="4"/>
        <v>Thailand-Asia2001</v>
      </c>
      <c r="E291" s="8"/>
      <c r="F291" s="8"/>
      <c r="G291" s="8"/>
      <c r="H291" s="8"/>
      <c r="I291" s="11">
        <v>5.6000000000000001E-2</v>
      </c>
      <c r="J291" s="11">
        <v>0.12</v>
      </c>
    </row>
    <row r="292" spans="1:10" ht="15" x14ac:dyDescent="0.25">
      <c r="A292" s="12" t="s">
        <v>265</v>
      </c>
      <c r="B292" s="5" t="s">
        <v>61</v>
      </c>
      <c r="C292" s="9" t="s">
        <v>62</v>
      </c>
      <c r="D292" s="9" t="str">
        <f t="shared" si="4"/>
        <v>Timor-Leste-Asia2001</v>
      </c>
      <c r="E292" s="8"/>
      <c r="F292" s="8"/>
      <c r="G292" s="8"/>
      <c r="H292" s="8"/>
      <c r="I292" s="8"/>
      <c r="J292" s="8"/>
    </row>
    <row r="293" spans="1:10" ht="15" x14ac:dyDescent="0.25">
      <c r="A293" s="12" t="s">
        <v>271</v>
      </c>
      <c r="B293" s="5" t="s">
        <v>61</v>
      </c>
      <c r="C293" s="9" t="s">
        <v>62</v>
      </c>
      <c r="D293" s="9" t="str">
        <f t="shared" si="4"/>
        <v>Turkmenistan-Asia2001</v>
      </c>
      <c r="E293" s="8"/>
      <c r="F293" s="8"/>
      <c r="G293" s="8"/>
      <c r="H293" s="8"/>
      <c r="I293" s="11">
        <v>2E-3</v>
      </c>
      <c r="J293" s="11">
        <v>2E-3</v>
      </c>
    </row>
    <row r="294" spans="1:10" ht="15" x14ac:dyDescent="0.25">
      <c r="A294" s="12" t="s">
        <v>279</v>
      </c>
      <c r="B294" s="5" t="s">
        <v>61</v>
      </c>
      <c r="C294" s="9" t="s">
        <v>62</v>
      </c>
      <c r="D294" s="9" t="str">
        <f t="shared" si="4"/>
        <v>Uzbekistan-Asia2001</v>
      </c>
      <c r="E294" s="8"/>
      <c r="F294" s="8"/>
      <c r="G294" s="8"/>
      <c r="H294" s="8"/>
      <c r="I294" s="11">
        <v>6.0000000000000001E-3</v>
      </c>
      <c r="J294" s="11">
        <v>5.0000000000000001E-3</v>
      </c>
    </row>
    <row r="295" spans="1:10" ht="15" x14ac:dyDescent="0.25">
      <c r="A295" s="12" t="s">
        <v>282</v>
      </c>
      <c r="B295" s="5" t="s">
        <v>61</v>
      </c>
      <c r="C295" s="9" t="s">
        <v>62</v>
      </c>
      <c r="D295" s="9" t="str">
        <f t="shared" si="4"/>
        <v>Vietnam-Asia2001</v>
      </c>
      <c r="E295" s="8"/>
      <c r="F295" s="8"/>
      <c r="G295" s="8"/>
      <c r="H295" s="8"/>
      <c r="I295" s="11">
        <v>1.2999999999999999E-2</v>
      </c>
      <c r="J295" s="11">
        <v>1.4999999999999999E-2</v>
      </c>
    </row>
    <row r="296" spans="1:10" ht="15" x14ac:dyDescent="0.25">
      <c r="A296" s="12" t="s">
        <v>74</v>
      </c>
      <c r="B296" s="5" t="s">
        <v>75</v>
      </c>
      <c r="C296" s="9" t="s">
        <v>62</v>
      </c>
      <c r="D296" s="9" t="str">
        <f t="shared" si="4"/>
        <v>Albania-Europe2001</v>
      </c>
      <c r="E296" s="8"/>
      <c r="F296" s="8"/>
      <c r="G296" s="8"/>
      <c r="H296" s="8"/>
      <c r="I296" s="11">
        <v>3.0000000000000001E-3</v>
      </c>
      <c r="J296" s="11">
        <v>0.11899999999999999</v>
      </c>
    </row>
    <row r="297" spans="1:10" ht="15" x14ac:dyDescent="0.25">
      <c r="A297" s="12" t="s">
        <v>81</v>
      </c>
      <c r="B297" s="5" t="s">
        <v>75</v>
      </c>
      <c r="C297" s="9" t="s">
        <v>62</v>
      </c>
      <c r="D297" s="9" t="str">
        <f t="shared" si="4"/>
        <v>Andorra-Europe2001</v>
      </c>
      <c r="E297" s="8"/>
      <c r="F297" s="8"/>
      <c r="G297" s="8"/>
      <c r="H297" s="8"/>
      <c r="I297" s="8"/>
      <c r="J297" s="11">
        <v>0.433</v>
      </c>
    </row>
    <row r="298" spans="1:10" ht="15" x14ac:dyDescent="0.25">
      <c r="A298" s="12" t="s">
        <v>89</v>
      </c>
      <c r="B298" s="5" t="s">
        <v>75</v>
      </c>
      <c r="C298" s="9" t="s">
        <v>62</v>
      </c>
      <c r="D298" s="9" t="str">
        <f t="shared" si="4"/>
        <v>Austria-Europe2001</v>
      </c>
      <c r="E298" s="8"/>
      <c r="F298" s="8"/>
      <c r="G298" s="8"/>
      <c r="H298" s="8"/>
      <c r="I298" s="11">
        <v>0.39200000000000002</v>
      </c>
      <c r="J298" s="11">
        <v>0.81299999999999994</v>
      </c>
    </row>
    <row r="299" spans="1:10" ht="15" x14ac:dyDescent="0.25">
      <c r="A299" s="12" t="s">
        <v>96</v>
      </c>
      <c r="B299" s="5" t="s">
        <v>75</v>
      </c>
      <c r="C299" s="9" t="s">
        <v>62</v>
      </c>
      <c r="D299" s="9" t="str">
        <f t="shared" si="4"/>
        <v>Belarus-Europe2001</v>
      </c>
      <c r="E299" s="8"/>
      <c r="F299" s="8"/>
      <c r="G299" s="8"/>
      <c r="H299" s="8"/>
      <c r="I299" s="11">
        <v>4.2999999999999997E-2</v>
      </c>
      <c r="J299" s="11">
        <v>1.4E-2</v>
      </c>
    </row>
    <row r="300" spans="1:10" ht="15" x14ac:dyDescent="0.25">
      <c r="A300" s="12" t="s">
        <v>97</v>
      </c>
      <c r="B300" s="5" t="s">
        <v>75</v>
      </c>
      <c r="C300" s="9" t="s">
        <v>62</v>
      </c>
      <c r="D300" s="9" t="str">
        <f t="shared" si="4"/>
        <v>Belgium-Europe2001</v>
      </c>
      <c r="E300" s="8"/>
      <c r="F300" s="8"/>
      <c r="G300" s="8"/>
      <c r="H300" s="8"/>
      <c r="I300" s="11">
        <v>0.313</v>
      </c>
      <c r="J300" s="11">
        <v>0.747</v>
      </c>
    </row>
    <row r="301" spans="1:10" ht="15" x14ac:dyDescent="0.25">
      <c r="A301" s="12" t="s">
        <v>103</v>
      </c>
      <c r="B301" s="5" t="s">
        <v>75</v>
      </c>
      <c r="C301" s="9" t="s">
        <v>62</v>
      </c>
      <c r="D301" s="9" t="str">
        <f t="shared" si="4"/>
        <v>Bosnia and Herzegovina-Europe2001</v>
      </c>
      <c r="E301" s="8"/>
      <c r="F301" s="8"/>
      <c r="G301" s="8"/>
      <c r="H301" s="8"/>
      <c r="I301" s="11">
        <v>1.2E-2</v>
      </c>
      <c r="J301" s="11">
        <v>0.115</v>
      </c>
    </row>
    <row r="302" spans="1:10" ht="15" x14ac:dyDescent="0.25">
      <c r="A302" s="12" t="s">
        <v>107</v>
      </c>
      <c r="B302" s="5" t="s">
        <v>75</v>
      </c>
      <c r="C302" s="9" t="s">
        <v>62</v>
      </c>
      <c r="D302" s="9" t="str">
        <f t="shared" si="4"/>
        <v>Bulgaria-Europe2001</v>
      </c>
      <c r="E302" s="8"/>
      <c r="F302" s="8"/>
      <c r="G302" s="8"/>
      <c r="H302" s="8"/>
      <c r="I302" s="11">
        <v>7.5999999999999998E-2</v>
      </c>
      <c r="J302" s="11">
        <v>0.19500000000000001</v>
      </c>
    </row>
    <row r="303" spans="1:10" ht="15" x14ac:dyDescent="0.25">
      <c r="A303" s="12" t="s">
        <v>124</v>
      </c>
      <c r="B303" s="5" t="s">
        <v>75</v>
      </c>
      <c r="C303" s="9" t="s">
        <v>62</v>
      </c>
      <c r="D303" s="9" t="str">
        <f t="shared" si="4"/>
        <v>Croatia-Europe2001</v>
      </c>
      <c r="E303" s="8"/>
      <c r="F303" s="8"/>
      <c r="G303" s="8"/>
      <c r="H303" s="8"/>
      <c r="I303" s="11">
        <v>0.11600000000000001</v>
      </c>
      <c r="J303" s="11">
        <v>0.39500000000000002</v>
      </c>
    </row>
    <row r="304" spans="1:10" ht="15" x14ac:dyDescent="0.25">
      <c r="A304" s="12" t="s">
        <v>127</v>
      </c>
      <c r="B304" s="5" t="s">
        <v>75</v>
      </c>
      <c r="C304" s="9" t="s">
        <v>62</v>
      </c>
      <c r="D304" s="9" t="str">
        <f t="shared" si="4"/>
        <v>Cyprus-Europe2001</v>
      </c>
      <c r="E304" s="8"/>
      <c r="F304" s="8"/>
      <c r="G304" s="8"/>
      <c r="H304" s="8"/>
      <c r="I304" s="11">
        <v>0.188</v>
      </c>
      <c r="J304" s="11">
        <v>0.32700000000000001</v>
      </c>
    </row>
    <row r="305" spans="1:10" ht="15" x14ac:dyDescent="0.25">
      <c r="A305" s="12" t="s">
        <v>128</v>
      </c>
      <c r="B305" s="5" t="s">
        <v>75</v>
      </c>
      <c r="C305" s="9" t="s">
        <v>62</v>
      </c>
      <c r="D305" s="9" t="str">
        <f t="shared" si="4"/>
        <v>Czech Republic-Europe2001</v>
      </c>
      <c r="E305" s="8"/>
      <c r="F305" s="8"/>
      <c r="G305" s="8"/>
      <c r="H305" s="8"/>
      <c r="I305" s="11">
        <v>0.14699999999999999</v>
      </c>
      <c r="J305" s="11">
        <v>0.67900000000000005</v>
      </c>
    </row>
    <row r="306" spans="1:10" ht="15" x14ac:dyDescent="0.25">
      <c r="A306" s="12" t="s">
        <v>129</v>
      </c>
      <c r="B306" s="5" t="s">
        <v>75</v>
      </c>
      <c r="C306" s="9" t="s">
        <v>62</v>
      </c>
      <c r="D306" s="9" t="str">
        <f t="shared" si="4"/>
        <v>Denmark-Europe2001</v>
      </c>
      <c r="E306" s="8"/>
      <c r="F306" s="8"/>
      <c r="G306" s="8"/>
      <c r="H306" s="8"/>
      <c r="I306" s="11">
        <v>0.43</v>
      </c>
      <c r="J306" s="11">
        <v>0.74</v>
      </c>
    </row>
    <row r="307" spans="1:10" ht="15" x14ac:dyDescent="0.25">
      <c r="A307" s="12" t="s">
        <v>138</v>
      </c>
      <c r="B307" s="5" t="s">
        <v>75</v>
      </c>
      <c r="C307" s="9" t="s">
        <v>62</v>
      </c>
      <c r="D307" s="9" t="str">
        <f t="shared" si="4"/>
        <v>Estonia-Europe2001</v>
      </c>
      <c r="E307" s="8"/>
      <c r="F307" s="8"/>
      <c r="G307" s="8"/>
      <c r="H307" s="8"/>
      <c r="I307" s="11">
        <v>0.315</v>
      </c>
      <c r="J307" s="11">
        <v>0.48</v>
      </c>
    </row>
    <row r="308" spans="1:10" ht="15" x14ac:dyDescent="0.25">
      <c r="A308" s="12" t="s">
        <v>140</v>
      </c>
      <c r="B308" s="5" t="s">
        <v>75</v>
      </c>
      <c r="C308" s="9" t="s">
        <v>62</v>
      </c>
      <c r="D308" s="9" t="str">
        <f t="shared" si="4"/>
        <v>Faeroe Islands-Europe2001</v>
      </c>
      <c r="E308" s="8"/>
      <c r="F308" s="8"/>
      <c r="G308" s="8"/>
      <c r="H308" s="8"/>
      <c r="I308" s="11">
        <v>0.432</v>
      </c>
      <c r="J308" s="11">
        <v>0.52</v>
      </c>
    </row>
    <row r="309" spans="1:10" ht="15" x14ac:dyDescent="0.25">
      <c r="A309" s="12" t="s">
        <v>142</v>
      </c>
      <c r="B309" s="5" t="s">
        <v>75</v>
      </c>
      <c r="C309" s="9" t="s">
        <v>62</v>
      </c>
      <c r="D309" s="9" t="str">
        <f t="shared" si="4"/>
        <v>Finland-Europe2001</v>
      </c>
      <c r="E309" s="8"/>
      <c r="F309" s="8"/>
      <c r="G309" s="8"/>
      <c r="H309" s="8"/>
      <c r="I309" s="11">
        <v>0.43099999999999999</v>
      </c>
      <c r="J309" s="11">
        <v>0.80500000000000005</v>
      </c>
    </row>
    <row r="310" spans="1:10" ht="15" x14ac:dyDescent="0.25">
      <c r="A310" s="12" t="s">
        <v>143</v>
      </c>
      <c r="B310" s="5" t="s">
        <v>75</v>
      </c>
      <c r="C310" s="9" t="s">
        <v>62</v>
      </c>
      <c r="D310" s="9" t="str">
        <f t="shared" si="4"/>
        <v>France-Europe2001</v>
      </c>
      <c r="E310" s="8"/>
      <c r="F310" s="8"/>
      <c r="G310" s="8"/>
      <c r="H310" s="8"/>
      <c r="I310" s="11">
        <v>0.26300000000000001</v>
      </c>
      <c r="J310" s="11">
        <v>0.621</v>
      </c>
    </row>
    <row r="311" spans="1:10" ht="15" x14ac:dyDescent="0.25">
      <c r="A311" s="12" t="s">
        <v>148</v>
      </c>
      <c r="B311" s="5" t="s">
        <v>75</v>
      </c>
      <c r="C311" s="9" t="s">
        <v>62</v>
      </c>
      <c r="D311" s="9" t="str">
        <f t="shared" si="4"/>
        <v>Germany-Europe2001</v>
      </c>
      <c r="E311" s="8"/>
      <c r="F311" s="8"/>
      <c r="G311" s="8"/>
      <c r="H311" s="8"/>
      <c r="I311" s="11">
        <v>0.317</v>
      </c>
      <c r="J311" s="11">
        <v>0.67100000000000004</v>
      </c>
    </row>
    <row r="312" spans="1:10" ht="15" x14ac:dyDescent="0.25">
      <c r="A312" s="12" t="s">
        <v>150</v>
      </c>
      <c r="B312" s="5" t="s">
        <v>75</v>
      </c>
      <c r="C312" s="9" t="s">
        <v>62</v>
      </c>
      <c r="D312" s="9" t="str">
        <f t="shared" si="4"/>
        <v>Greece-Europe2001</v>
      </c>
      <c r="E312" s="8"/>
      <c r="F312" s="8"/>
      <c r="G312" s="8"/>
      <c r="H312" s="8"/>
      <c r="I312" s="11">
        <v>0.109</v>
      </c>
      <c r="J312" s="11">
        <v>0.72299999999999998</v>
      </c>
    </row>
    <row r="313" spans="1:10" ht="15" x14ac:dyDescent="0.25">
      <c r="A313" s="12" t="s">
        <v>161</v>
      </c>
      <c r="B313" s="5" t="s">
        <v>75</v>
      </c>
      <c r="C313" s="9" t="s">
        <v>62</v>
      </c>
      <c r="D313" s="9" t="str">
        <f t="shared" si="4"/>
        <v>Hungary-Europe2001</v>
      </c>
      <c r="E313" s="8"/>
      <c r="F313" s="8"/>
      <c r="G313" s="8"/>
      <c r="H313" s="8"/>
      <c r="I313" s="11">
        <v>0.14499999999999999</v>
      </c>
      <c r="J313" s="11">
        <v>0.48699999999999999</v>
      </c>
    </row>
    <row r="314" spans="1:10" ht="15" x14ac:dyDescent="0.25">
      <c r="A314" s="12" t="s">
        <v>162</v>
      </c>
      <c r="B314" s="5" t="s">
        <v>75</v>
      </c>
      <c r="C314" s="9" t="s">
        <v>62</v>
      </c>
      <c r="D314" s="9" t="str">
        <f t="shared" si="4"/>
        <v>Iceland-Europe2001</v>
      </c>
      <c r="E314" s="8"/>
      <c r="F314" s="8"/>
      <c r="G314" s="8"/>
      <c r="H314" s="8"/>
      <c r="I314" s="11">
        <v>0.49399999999999999</v>
      </c>
      <c r="J314" s="11">
        <v>0.874</v>
      </c>
    </row>
    <row r="315" spans="1:10" ht="15" x14ac:dyDescent="0.25">
      <c r="A315" s="12" t="s">
        <v>167</v>
      </c>
      <c r="B315" s="5" t="s">
        <v>75</v>
      </c>
      <c r="C315" s="9" t="s">
        <v>62</v>
      </c>
      <c r="D315" s="9" t="str">
        <f t="shared" si="4"/>
        <v>Ireland-Europe2001</v>
      </c>
      <c r="E315" s="8"/>
      <c r="F315" s="8"/>
      <c r="G315" s="8"/>
      <c r="H315" s="8"/>
      <c r="I315" s="11">
        <v>0.23100000000000001</v>
      </c>
      <c r="J315" s="11">
        <v>0.76800000000000002</v>
      </c>
    </row>
    <row r="316" spans="1:10" ht="15" x14ac:dyDescent="0.25">
      <c r="A316" s="12" t="s">
        <v>168</v>
      </c>
      <c r="B316" s="5" t="s">
        <v>75</v>
      </c>
      <c r="C316" s="9" t="s">
        <v>62</v>
      </c>
      <c r="D316" s="9" t="str">
        <f t="shared" si="4"/>
        <v>Isle of Man-Europe2001</v>
      </c>
      <c r="E316" s="8"/>
      <c r="F316" s="8"/>
      <c r="G316" s="8"/>
      <c r="H316" s="8"/>
      <c r="I316" s="8"/>
      <c r="J316" s="8"/>
    </row>
    <row r="317" spans="1:10" ht="15" x14ac:dyDescent="0.25">
      <c r="A317" s="12" t="s">
        <v>170</v>
      </c>
      <c r="B317" s="5" t="s">
        <v>75</v>
      </c>
      <c r="C317" s="9" t="s">
        <v>62</v>
      </c>
      <c r="D317" s="9" t="str">
        <f t="shared" si="4"/>
        <v>Italy-Europe2001</v>
      </c>
      <c r="E317" s="8"/>
      <c r="F317" s="8"/>
      <c r="G317" s="8"/>
      <c r="H317" s="8"/>
      <c r="I317" s="11">
        <v>0.27200000000000002</v>
      </c>
      <c r="J317" s="11">
        <v>0.89600000000000002</v>
      </c>
    </row>
    <row r="318" spans="1:10" ht="15" x14ac:dyDescent="0.25">
      <c r="A318" s="12" t="s">
        <v>177</v>
      </c>
      <c r="B318" s="5" t="s">
        <v>75</v>
      </c>
      <c r="C318" s="9" t="s">
        <v>62</v>
      </c>
      <c r="D318" s="9" t="str">
        <f t="shared" si="4"/>
        <v>Kosovo-Europe2001</v>
      </c>
      <c r="E318" s="8"/>
      <c r="F318" s="8"/>
      <c r="G318" s="8"/>
      <c r="H318" s="8"/>
      <c r="I318" s="8"/>
      <c r="J318" s="8"/>
    </row>
    <row r="319" spans="1:10" ht="15" x14ac:dyDescent="0.25">
      <c r="A319" s="12" t="s">
        <v>181</v>
      </c>
      <c r="B319" s="5" t="s">
        <v>75</v>
      </c>
      <c r="C319" s="9" t="s">
        <v>62</v>
      </c>
      <c r="D319" s="9" t="str">
        <f t="shared" si="4"/>
        <v>Latvia-Europe2001</v>
      </c>
      <c r="E319" s="8"/>
      <c r="F319" s="8"/>
      <c r="G319" s="8"/>
      <c r="H319" s="8"/>
      <c r="I319" s="11">
        <v>7.1999999999999995E-2</v>
      </c>
      <c r="J319" s="11">
        <v>0.28000000000000003</v>
      </c>
    </row>
    <row r="320" spans="1:10" ht="15" x14ac:dyDescent="0.25">
      <c r="A320" s="12" t="s">
        <v>186</v>
      </c>
      <c r="B320" s="5" t="s">
        <v>75</v>
      </c>
      <c r="C320" s="9" t="s">
        <v>62</v>
      </c>
      <c r="D320" s="9" t="str">
        <f t="shared" si="4"/>
        <v>Liechtenstein-Europe2001</v>
      </c>
      <c r="E320" s="8"/>
      <c r="F320" s="8"/>
      <c r="G320" s="8"/>
      <c r="H320" s="8"/>
      <c r="I320" s="11">
        <v>0.45100000000000001</v>
      </c>
      <c r="J320" s="11">
        <v>0.32900000000000001</v>
      </c>
    </row>
    <row r="321" spans="1:10" ht="15" x14ac:dyDescent="0.25">
      <c r="A321" s="12" t="s">
        <v>187</v>
      </c>
      <c r="B321" s="5" t="s">
        <v>75</v>
      </c>
      <c r="C321" s="9" t="s">
        <v>62</v>
      </c>
      <c r="D321" s="9" t="str">
        <f t="shared" si="4"/>
        <v>Lithuania-Europe2001</v>
      </c>
      <c r="E321" s="8"/>
      <c r="F321" s="8"/>
      <c r="G321" s="8"/>
      <c r="H321" s="8"/>
      <c r="I321" s="11">
        <v>7.1999999999999995E-2</v>
      </c>
      <c r="J321" s="11">
        <v>0.29399999999999998</v>
      </c>
    </row>
    <row r="322" spans="1:10" ht="15" x14ac:dyDescent="0.25">
      <c r="A322" s="12" t="s">
        <v>188</v>
      </c>
      <c r="B322" s="5" t="s">
        <v>75</v>
      </c>
      <c r="C322" s="9" t="s">
        <v>62</v>
      </c>
      <c r="D322" s="9" t="str">
        <f t="shared" si="4"/>
        <v>Luxembourg-Europe2001</v>
      </c>
      <c r="E322" s="8"/>
      <c r="F322" s="8"/>
      <c r="G322" s="8"/>
      <c r="H322" s="8"/>
      <c r="I322" s="11">
        <v>0.36199999999999999</v>
      </c>
      <c r="J322" s="11">
        <v>0.92900000000000005</v>
      </c>
    </row>
    <row r="323" spans="1:10" ht="15" x14ac:dyDescent="0.25">
      <c r="A323" s="12" t="s">
        <v>217</v>
      </c>
      <c r="B323" s="5" t="s">
        <v>75</v>
      </c>
      <c r="C323" s="9" t="s">
        <v>62</v>
      </c>
      <c r="D323" s="9" t="str">
        <f t="shared" ref="D323:D386" si="5">CONCATENATE(A323,C323)</f>
        <v>North Macedonia-Europe2001</v>
      </c>
      <c r="E323" s="8"/>
      <c r="F323" s="8"/>
      <c r="G323" s="8"/>
      <c r="H323" s="8"/>
      <c r="I323" s="11">
        <v>3.5000000000000003E-2</v>
      </c>
      <c r="J323" s="11">
        <v>0.108</v>
      </c>
    </row>
    <row r="324" spans="1:10" ht="15" x14ac:dyDescent="0.25">
      <c r="A324" s="12" t="s">
        <v>195</v>
      </c>
      <c r="B324" s="5" t="s">
        <v>75</v>
      </c>
      <c r="C324" s="9" t="s">
        <v>62</v>
      </c>
      <c r="D324" s="9" t="str">
        <f t="shared" si="5"/>
        <v>Malta-Europe2001</v>
      </c>
      <c r="E324" s="8"/>
      <c r="F324" s="8"/>
      <c r="G324" s="8"/>
      <c r="H324" s="8"/>
      <c r="I324" s="11">
        <v>0.17899999999999999</v>
      </c>
      <c r="J324" s="11">
        <v>0.58499999999999996</v>
      </c>
    </row>
    <row r="325" spans="1:10" ht="15" x14ac:dyDescent="0.25">
      <c r="A325" s="12" t="s">
        <v>201</v>
      </c>
      <c r="B325" s="5" t="s">
        <v>75</v>
      </c>
      <c r="C325" s="9" t="s">
        <v>62</v>
      </c>
      <c r="D325" s="9" t="str">
        <f t="shared" si="5"/>
        <v>Moldova-Europe2001</v>
      </c>
      <c r="E325" s="8"/>
      <c r="F325" s="8"/>
      <c r="G325" s="8"/>
      <c r="H325" s="8"/>
      <c r="I325" s="11">
        <v>1.4999999999999999E-2</v>
      </c>
      <c r="J325" s="11">
        <v>5.6000000000000001E-2</v>
      </c>
    </row>
    <row r="326" spans="1:10" ht="15" x14ac:dyDescent="0.25">
      <c r="A326" s="12" t="s">
        <v>202</v>
      </c>
      <c r="B326" s="5" t="s">
        <v>75</v>
      </c>
      <c r="C326" s="9" t="s">
        <v>62</v>
      </c>
      <c r="D326" s="9" t="str">
        <f t="shared" si="5"/>
        <v>Monaco-Europe2001</v>
      </c>
      <c r="E326" s="8"/>
      <c r="F326" s="8"/>
      <c r="G326" s="8"/>
      <c r="H326" s="8"/>
      <c r="I326" s="11">
        <v>0.46600000000000003</v>
      </c>
      <c r="J326" s="11">
        <v>0.442</v>
      </c>
    </row>
    <row r="327" spans="1:10" ht="15" x14ac:dyDescent="0.25">
      <c r="A327" s="12" t="s">
        <v>204</v>
      </c>
      <c r="B327" s="5" t="s">
        <v>75</v>
      </c>
      <c r="C327" s="9" t="s">
        <v>62</v>
      </c>
      <c r="D327" s="9" t="str">
        <f t="shared" si="5"/>
        <v>Montenegro-Europe2001</v>
      </c>
      <c r="E327" s="8"/>
      <c r="F327" s="8"/>
      <c r="G327" s="8"/>
      <c r="H327" s="8"/>
      <c r="I327" s="8"/>
      <c r="J327" s="8"/>
    </row>
    <row r="328" spans="1:10" ht="15" x14ac:dyDescent="0.25">
      <c r="A328" s="12" t="s">
        <v>210</v>
      </c>
      <c r="B328" s="5" t="s">
        <v>75</v>
      </c>
      <c r="C328" s="9" t="s">
        <v>62</v>
      </c>
      <c r="D328" s="9" t="str">
        <f t="shared" si="5"/>
        <v>Netherlands-Europe2001</v>
      </c>
      <c r="E328" s="8"/>
      <c r="F328" s="8"/>
      <c r="G328" s="8"/>
      <c r="H328" s="8"/>
      <c r="I328" s="11">
        <v>0.49399999999999999</v>
      </c>
      <c r="J328" s="11">
        <v>0.76500000000000001</v>
      </c>
    </row>
    <row r="329" spans="1:10" ht="15" x14ac:dyDescent="0.25">
      <c r="A329" s="12" t="s">
        <v>218</v>
      </c>
      <c r="B329" s="5" t="s">
        <v>75</v>
      </c>
      <c r="C329" s="9" t="s">
        <v>62</v>
      </c>
      <c r="D329" s="9" t="str">
        <f t="shared" si="5"/>
        <v>Norway-Europe2001</v>
      </c>
      <c r="E329" s="8"/>
      <c r="F329" s="8"/>
      <c r="G329" s="8"/>
      <c r="H329" s="8"/>
      <c r="I329" s="11">
        <v>0.64</v>
      </c>
      <c r="J329" s="11">
        <v>0.79600000000000004</v>
      </c>
    </row>
    <row r="330" spans="1:10" ht="15" x14ac:dyDescent="0.25">
      <c r="A330" s="12" t="s">
        <v>226</v>
      </c>
      <c r="B330" s="5" t="s">
        <v>75</v>
      </c>
      <c r="C330" s="9" t="s">
        <v>62</v>
      </c>
      <c r="D330" s="9" t="str">
        <f t="shared" si="5"/>
        <v>Poland-Europe2001</v>
      </c>
      <c r="E330" s="8"/>
      <c r="F330" s="8"/>
      <c r="G330" s="8"/>
      <c r="H330" s="8"/>
      <c r="I330" s="11">
        <v>9.9000000000000005E-2</v>
      </c>
      <c r="J330" s="11">
        <v>0.26100000000000001</v>
      </c>
    </row>
    <row r="331" spans="1:10" ht="15" x14ac:dyDescent="0.25">
      <c r="A331" s="12" t="s">
        <v>227</v>
      </c>
      <c r="B331" s="5" t="s">
        <v>75</v>
      </c>
      <c r="C331" s="9" t="s">
        <v>62</v>
      </c>
      <c r="D331" s="9" t="str">
        <f t="shared" si="5"/>
        <v>Portugal-Europe2001</v>
      </c>
      <c r="E331" s="8"/>
      <c r="F331" s="8"/>
      <c r="G331" s="8"/>
      <c r="H331" s="8"/>
      <c r="I331" s="11">
        <v>0.18099999999999999</v>
      </c>
      <c r="J331" s="11">
        <v>0.77100000000000002</v>
      </c>
    </row>
    <row r="332" spans="1:10" ht="15" x14ac:dyDescent="0.25">
      <c r="A332" s="12" t="s">
        <v>230</v>
      </c>
      <c r="B332" s="5" t="s">
        <v>75</v>
      </c>
      <c r="C332" s="9" t="s">
        <v>62</v>
      </c>
      <c r="D332" s="9" t="str">
        <f t="shared" si="5"/>
        <v>Romania-Europe2001</v>
      </c>
      <c r="E332" s="8"/>
      <c r="F332" s="8"/>
      <c r="G332" s="8"/>
      <c r="H332" s="8"/>
      <c r="I332" s="11">
        <v>4.4999999999999998E-2</v>
      </c>
      <c r="J332" s="11">
        <v>0.17199999999999999</v>
      </c>
    </row>
    <row r="333" spans="1:10" ht="15" x14ac:dyDescent="0.25">
      <c r="A333" s="12" t="s">
        <v>231</v>
      </c>
      <c r="B333" s="5" t="s">
        <v>75</v>
      </c>
      <c r="C333" s="9" t="s">
        <v>62</v>
      </c>
      <c r="D333" s="9" t="str">
        <f t="shared" si="5"/>
        <v>Russia-Europe2001</v>
      </c>
      <c r="E333" s="8"/>
      <c r="F333" s="8"/>
      <c r="G333" s="8"/>
      <c r="H333" s="8"/>
      <c r="I333" s="11">
        <v>2.9000000000000001E-2</v>
      </c>
      <c r="J333" s="11">
        <v>5.2999999999999999E-2</v>
      </c>
    </row>
    <row r="334" spans="1:10" ht="15" x14ac:dyDescent="0.25">
      <c r="A334" s="12" t="s">
        <v>234</v>
      </c>
      <c r="B334" s="5" t="s">
        <v>75</v>
      </c>
      <c r="C334" s="9" t="s">
        <v>62</v>
      </c>
      <c r="D334" s="9" t="str">
        <f t="shared" si="5"/>
        <v>San Marino-Europe2001</v>
      </c>
      <c r="E334" s="8"/>
      <c r="F334" s="8"/>
      <c r="G334" s="8"/>
      <c r="H334" s="8"/>
      <c r="I334" s="11">
        <v>0.503</v>
      </c>
      <c r="J334" s="11">
        <v>0.57699999999999996</v>
      </c>
    </row>
    <row r="335" spans="1:10" ht="15" x14ac:dyDescent="0.25">
      <c r="A335" s="12" t="s">
        <v>238</v>
      </c>
      <c r="B335" s="5" t="s">
        <v>75</v>
      </c>
      <c r="C335" s="9" t="s">
        <v>62</v>
      </c>
      <c r="D335" s="9" t="str">
        <f t="shared" si="5"/>
        <v>Serbia-Europe2001</v>
      </c>
      <c r="E335" s="8"/>
      <c r="F335" s="8"/>
      <c r="G335" s="8"/>
      <c r="H335" s="8"/>
      <c r="I335" s="8"/>
      <c r="J335" s="8"/>
    </row>
    <row r="336" spans="1:10" ht="15" x14ac:dyDescent="0.25">
      <c r="A336" s="12" t="s">
        <v>243</v>
      </c>
      <c r="B336" s="5" t="s">
        <v>75</v>
      </c>
      <c r="C336" s="9" t="s">
        <v>62</v>
      </c>
      <c r="D336" s="9" t="str">
        <f t="shared" si="5"/>
        <v>Slovakia-Europe2001</v>
      </c>
      <c r="E336" s="8"/>
      <c r="F336" s="8"/>
      <c r="G336" s="8"/>
      <c r="H336" s="8"/>
      <c r="I336" s="11">
        <v>0.125</v>
      </c>
      <c r="J336" s="11">
        <v>0.39900000000000002</v>
      </c>
    </row>
    <row r="337" spans="1:10" ht="15" x14ac:dyDescent="0.25">
      <c r="A337" s="12" t="s">
        <v>244</v>
      </c>
      <c r="B337" s="5" t="s">
        <v>75</v>
      </c>
      <c r="C337" s="9" t="s">
        <v>62</v>
      </c>
      <c r="D337" s="9" t="str">
        <f t="shared" si="5"/>
        <v>Slovenia-Europe2001</v>
      </c>
      <c r="E337" s="8"/>
      <c r="F337" s="8"/>
      <c r="G337" s="8"/>
      <c r="H337" s="8"/>
      <c r="I337" s="11">
        <v>0.30199999999999999</v>
      </c>
      <c r="J337" s="11">
        <v>0.73899999999999999</v>
      </c>
    </row>
    <row r="338" spans="1:10" ht="15" x14ac:dyDescent="0.25">
      <c r="A338" s="12" t="s">
        <v>250</v>
      </c>
      <c r="B338" s="5" t="s">
        <v>75</v>
      </c>
      <c r="C338" s="9" t="s">
        <v>62</v>
      </c>
      <c r="D338" s="9" t="str">
        <f t="shared" si="5"/>
        <v>Spain-Europe2001</v>
      </c>
      <c r="E338" s="8"/>
      <c r="F338" s="8"/>
      <c r="G338" s="8"/>
      <c r="H338" s="8"/>
      <c r="I338" s="11">
        <v>0.18099999999999999</v>
      </c>
      <c r="J338" s="11">
        <v>0.72799999999999998</v>
      </c>
    </row>
    <row r="339" spans="1:10" ht="15" x14ac:dyDescent="0.25">
      <c r="A339" s="12" t="s">
        <v>259</v>
      </c>
      <c r="B339" s="5" t="s">
        <v>75</v>
      </c>
      <c r="C339" s="9" t="s">
        <v>62</v>
      </c>
      <c r="D339" s="9" t="str">
        <f t="shared" si="5"/>
        <v>Sweden-Europe2001</v>
      </c>
      <c r="E339" s="8"/>
      <c r="F339" s="8"/>
      <c r="G339" s="8"/>
      <c r="H339" s="8"/>
      <c r="I339" s="11">
        <v>0.51800000000000002</v>
      </c>
      <c r="J339" s="11">
        <v>0.80800000000000005</v>
      </c>
    </row>
    <row r="340" spans="1:10" ht="15" x14ac:dyDescent="0.25">
      <c r="A340" s="12" t="s">
        <v>260</v>
      </c>
      <c r="B340" s="5" t="s">
        <v>75</v>
      </c>
      <c r="C340" s="9" t="s">
        <v>62</v>
      </c>
      <c r="D340" s="9" t="str">
        <f t="shared" si="5"/>
        <v>Switzerland-Europe2001</v>
      </c>
      <c r="E340" s="8"/>
      <c r="F340" s="8"/>
      <c r="G340" s="8"/>
      <c r="H340" s="8"/>
      <c r="I340" s="11">
        <v>0.55100000000000005</v>
      </c>
      <c r="J340" s="11">
        <v>0.73299999999999998</v>
      </c>
    </row>
    <row r="341" spans="1:10" ht="15" x14ac:dyDescent="0.25">
      <c r="A341" s="12" t="s">
        <v>270</v>
      </c>
      <c r="B341" s="5" t="s">
        <v>75</v>
      </c>
      <c r="C341" s="9" t="s">
        <v>62</v>
      </c>
      <c r="D341" s="9" t="str">
        <f t="shared" si="5"/>
        <v>Turkey-Europe2001</v>
      </c>
      <c r="E341" s="8"/>
      <c r="F341" s="8"/>
      <c r="G341" s="8"/>
      <c r="H341" s="8"/>
      <c r="I341" s="11">
        <v>5.1999999999999998E-2</v>
      </c>
      <c r="J341" s="11">
        <v>0.30499999999999999</v>
      </c>
    </row>
    <row r="342" spans="1:10" ht="15" x14ac:dyDescent="0.25">
      <c r="A342" s="12" t="s">
        <v>274</v>
      </c>
      <c r="B342" s="5" t="s">
        <v>75</v>
      </c>
      <c r="C342" s="9" t="s">
        <v>62</v>
      </c>
      <c r="D342" s="9" t="str">
        <f t="shared" si="5"/>
        <v>Ukraine-Europe2001</v>
      </c>
      <c r="E342" s="8"/>
      <c r="F342" s="8"/>
      <c r="G342" s="8"/>
      <c r="H342" s="8"/>
      <c r="I342" s="11">
        <v>1.2E-2</v>
      </c>
      <c r="J342" s="11">
        <v>4.5999999999999999E-2</v>
      </c>
    </row>
    <row r="343" spans="1:10" ht="15" x14ac:dyDescent="0.25">
      <c r="A343" s="12" t="s">
        <v>276</v>
      </c>
      <c r="B343" s="5" t="s">
        <v>75</v>
      </c>
      <c r="C343" s="9" t="s">
        <v>62</v>
      </c>
      <c r="D343" s="9" t="str">
        <f t="shared" si="5"/>
        <v>United Kingdom-Europe2001</v>
      </c>
      <c r="E343" s="8"/>
      <c r="F343" s="8"/>
      <c r="G343" s="8"/>
      <c r="H343" s="8"/>
      <c r="I343" s="11">
        <v>0.33500000000000002</v>
      </c>
      <c r="J343" s="11">
        <v>0.78200000000000003</v>
      </c>
    </row>
    <row r="344" spans="1:10" ht="15" x14ac:dyDescent="0.25">
      <c r="A344" s="12" t="s">
        <v>92</v>
      </c>
      <c r="B344" s="5" t="s">
        <v>93</v>
      </c>
      <c r="C344" s="9" t="s">
        <v>62</v>
      </c>
      <c r="D344" s="9" t="str">
        <f t="shared" si="5"/>
        <v>Bahrain-Middle East2001</v>
      </c>
      <c r="E344" s="8"/>
      <c r="F344" s="8"/>
      <c r="G344" s="8"/>
      <c r="H344" s="8"/>
      <c r="I344" s="11">
        <v>0.15</v>
      </c>
      <c r="J344" s="11">
        <v>0.42899999999999999</v>
      </c>
    </row>
    <row r="345" spans="1:10" ht="15" x14ac:dyDescent="0.25">
      <c r="A345" s="12" t="s">
        <v>165</v>
      </c>
      <c r="B345" s="5" t="s">
        <v>93</v>
      </c>
      <c r="C345" s="9" t="s">
        <v>62</v>
      </c>
      <c r="D345" s="9" t="str">
        <f t="shared" si="5"/>
        <v>Iran-Middle East2001</v>
      </c>
      <c r="E345" s="8"/>
      <c r="F345" s="8"/>
      <c r="G345" s="8"/>
      <c r="H345" s="8"/>
      <c r="I345" s="11">
        <v>1.4999999999999999E-2</v>
      </c>
      <c r="J345" s="11">
        <v>3.1E-2</v>
      </c>
    </row>
    <row r="346" spans="1:10" ht="15" x14ac:dyDescent="0.25">
      <c r="A346" s="12" t="s">
        <v>166</v>
      </c>
      <c r="B346" s="5" t="s">
        <v>93</v>
      </c>
      <c r="C346" s="9" t="s">
        <v>62</v>
      </c>
      <c r="D346" s="9" t="str">
        <f t="shared" si="5"/>
        <v>Iraq-Middle East2001</v>
      </c>
      <c r="E346" s="8"/>
      <c r="F346" s="8"/>
      <c r="G346" s="8"/>
      <c r="H346" s="8"/>
      <c r="I346" s="11">
        <v>1E-3</v>
      </c>
      <c r="J346" s="8"/>
    </row>
    <row r="347" spans="1:10" ht="15" x14ac:dyDescent="0.25">
      <c r="A347" s="12" t="s">
        <v>169</v>
      </c>
      <c r="B347" s="5" t="s">
        <v>93</v>
      </c>
      <c r="C347" s="9" t="s">
        <v>62</v>
      </c>
      <c r="D347" s="9" t="str">
        <f t="shared" si="5"/>
        <v>Israel-Middle East2001</v>
      </c>
      <c r="E347" s="8"/>
      <c r="F347" s="8"/>
      <c r="G347" s="8"/>
      <c r="H347" s="8"/>
      <c r="I347" s="11">
        <v>0.17399999999999999</v>
      </c>
      <c r="J347" s="11">
        <v>0.89700000000000002</v>
      </c>
    </row>
    <row r="348" spans="1:10" ht="15" x14ac:dyDescent="0.25">
      <c r="A348" s="12" t="s">
        <v>173</v>
      </c>
      <c r="B348" s="5" t="s">
        <v>93</v>
      </c>
      <c r="C348" s="9" t="s">
        <v>62</v>
      </c>
      <c r="D348" s="9" t="str">
        <f t="shared" si="5"/>
        <v>Jordan-Middle East2001</v>
      </c>
      <c r="E348" s="8"/>
      <c r="F348" s="8"/>
      <c r="G348" s="8"/>
      <c r="H348" s="8"/>
      <c r="I348" s="11">
        <v>4.7E-2</v>
      </c>
      <c r="J348" s="11">
        <v>0.17899999999999999</v>
      </c>
    </row>
    <row r="349" spans="1:10" ht="15" x14ac:dyDescent="0.25">
      <c r="A349" s="12" t="s">
        <v>178</v>
      </c>
      <c r="B349" s="5" t="s">
        <v>93</v>
      </c>
      <c r="C349" s="9" t="s">
        <v>62</v>
      </c>
      <c r="D349" s="9" t="str">
        <f t="shared" si="5"/>
        <v>Kuwait-Middle East2001</v>
      </c>
      <c r="E349" s="8"/>
      <c r="F349" s="8"/>
      <c r="G349" s="8"/>
      <c r="H349" s="8"/>
      <c r="I349" s="11">
        <v>8.5999999999999993E-2</v>
      </c>
      <c r="J349" s="11">
        <v>0.443</v>
      </c>
    </row>
    <row r="350" spans="1:10" ht="15" x14ac:dyDescent="0.25">
      <c r="A350" s="12" t="s">
        <v>182</v>
      </c>
      <c r="B350" s="5" t="s">
        <v>93</v>
      </c>
      <c r="C350" s="9" t="s">
        <v>62</v>
      </c>
      <c r="D350" s="9" t="str">
        <f t="shared" si="5"/>
        <v>Lebanon-Middle East2001</v>
      </c>
      <c r="E350" s="8"/>
      <c r="F350" s="8"/>
      <c r="G350" s="8"/>
      <c r="H350" s="8"/>
      <c r="I350" s="11">
        <v>6.8000000000000005E-2</v>
      </c>
      <c r="J350" s="11">
        <v>0.22800000000000001</v>
      </c>
    </row>
    <row r="351" spans="1:10" ht="15" x14ac:dyDescent="0.25">
      <c r="A351" s="12" t="s">
        <v>219</v>
      </c>
      <c r="B351" s="5" t="s">
        <v>93</v>
      </c>
      <c r="C351" s="9" t="s">
        <v>62</v>
      </c>
      <c r="D351" s="9" t="str">
        <f t="shared" si="5"/>
        <v>Oman-Middle East2001</v>
      </c>
      <c r="E351" s="8"/>
      <c r="F351" s="8"/>
      <c r="G351" s="8"/>
      <c r="H351" s="8"/>
      <c r="I351" s="11">
        <v>5.8999999999999997E-2</v>
      </c>
      <c r="J351" s="11">
        <v>0.14399999999999999</v>
      </c>
    </row>
    <row r="352" spans="1:10" ht="15" x14ac:dyDescent="0.25">
      <c r="A352" s="12" t="s">
        <v>229</v>
      </c>
      <c r="B352" s="5" t="s">
        <v>93</v>
      </c>
      <c r="C352" s="9" t="s">
        <v>62</v>
      </c>
      <c r="D352" s="9" t="str">
        <f t="shared" si="5"/>
        <v>Qatar-Middle East2001</v>
      </c>
      <c r="E352" s="8"/>
      <c r="F352" s="8"/>
      <c r="G352" s="8"/>
      <c r="H352" s="8"/>
      <c r="I352" s="11">
        <v>6.2E-2</v>
      </c>
      <c r="J352" s="11">
        <v>0.29099999999999998</v>
      </c>
    </row>
    <row r="353" spans="1:10" ht="15" x14ac:dyDescent="0.25">
      <c r="A353" s="12" t="s">
        <v>236</v>
      </c>
      <c r="B353" s="5" t="s">
        <v>93</v>
      </c>
      <c r="C353" s="9" t="s">
        <v>62</v>
      </c>
      <c r="D353" s="9" t="str">
        <f t="shared" si="5"/>
        <v>Saudi Arabia-Middle East2001</v>
      </c>
      <c r="E353" s="8"/>
      <c r="F353" s="8"/>
      <c r="G353" s="8"/>
      <c r="H353" s="8"/>
      <c r="I353" s="11">
        <v>4.7E-2</v>
      </c>
      <c r="J353" s="11">
        <v>0.121</v>
      </c>
    </row>
    <row r="354" spans="1:10" ht="15" x14ac:dyDescent="0.25">
      <c r="A354" s="12" t="s">
        <v>261</v>
      </c>
      <c r="B354" s="5" t="s">
        <v>93</v>
      </c>
      <c r="C354" s="9" t="s">
        <v>62</v>
      </c>
      <c r="D354" s="9" t="str">
        <f t="shared" si="5"/>
        <v>Syria-Middle East2001</v>
      </c>
      <c r="E354" s="8"/>
      <c r="F354" s="8"/>
      <c r="G354" s="8"/>
      <c r="H354" s="8"/>
      <c r="I354" s="11">
        <v>4.0000000000000001E-3</v>
      </c>
      <c r="J354" s="11">
        <v>1.2E-2</v>
      </c>
    </row>
    <row r="355" spans="1:10" ht="15" x14ac:dyDescent="0.25">
      <c r="A355" s="12" t="s">
        <v>275</v>
      </c>
      <c r="B355" s="5" t="s">
        <v>93</v>
      </c>
      <c r="C355" s="9" t="s">
        <v>62</v>
      </c>
      <c r="D355" s="9" t="str">
        <f t="shared" si="5"/>
        <v>United Arab Emirates-Middle East2001</v>
      </c>
      <c r="E355" s="8"/>
      <c r="F355" s="8"/>
      <c r="G355" s="8"/>
      <c r="H355" s="8"/>
      <c r="I355" s="11">
        <v>0.26300000000000001</v>
      </c>
      <c r="J355" s="11">
        <v>0.61</v>
      </c>
    </row>
    <row r="356" spans="1:10" ht="15" x14ac:dyDescent="0.25">
      <c r="A356" s="12" t="s">
        <v>283</v>
      </c>
      <c r="B356" s="5" t="s">
        <v>93</v>
      </c>
      <c r="C356" s="9" t="s">
        <v>62</v>
      </c>
      <c r="D356" s="9" t="str">
        <f t="shared" si="5"/>
        <v>Yemen-Middle East2001</v>
      </c>
      <c r="E356" s="8"/>
      <c r="F356" s="8"/>
      <c r="G356" s="8"/>
      <c r="H356" s="8"/>
      <c r="I356" s="11">
        <v>1E-3</v>
      </c>
      <c r="J356" s="11">
        <v>8.0000000000000002E-3</v>
      </c>
    </row>
    <row r="357" spans="1:10" ht="15" x14ac:dyDescent="0.25">
      <c r="A357" s="12" t="s">
        <v>79</v>
      </c>
      <c r="B357" s="5" t="s">
        <v>80</v>
      </c>
      <c r="C357" s="9" t="s">
        <v>62</v>
      </c>
      <c r="D357" s="9" t="str">
        <f t="shared" si="5"/>
        <v>American Samoa-Oceania2001</v>
      </c>
      <c r="E357" s="8"/>
      <c r="F357" s="8"/>
      <c r="G357" s="8"/>
      <c r="H357" s="8"/>
      <c r="I357" s="8"/>
      <c r="J357" s="11">
        <v>3.6999999999999998E-2</v>
      </c>
    </row>
    <row r="358" spans="1:10" ht="15" x14ac:dyDescent="0.25">
      <c r="A358" s="12" t="s">
        <v>88</v>
      </c>
      <c r="B358" s="5" t="s">
        <v>80</v>
      </c>
      <c r="C358" s="9" t="s">
        <v>62</v>
      </c>
      <c r="D358" s="9" t="str">
        <f t="shared" si="5"/>
        <v>Australia-Oceania2001</v>
      </c>
      <c r="E358" s="8"/>
      <c r="F358" s="8"/>
      <c r="G358" s="8"/>
      <c r="H358" s="8"/>
      <c r="I358" s="11">
        <v>0.52700000000000002</v>
      </c>
      <c r="J358" s="11">
        <v>0.57099999999999995</v>
      </c>
    </row>
    <row r="359" spans="1:10" ht="15" x14ac:dyDescent="0.25">
      <c r="A359" s="12" t="s">
        <v>141</v>
      </c>
      <c r="B359" s="5" t="s">
        <v>80</v>
      </c>
      <c r="C359" s="9" t="s">
        <v>62</v>
      </c>
      <c r="D359" s="9" t="str">
        <f t="shared" si="5"/>
        <v>Fiji-Oceania2001</v>
      </c>
      <c r="E359" s="8"/>
      <c r="F359" s="8"/>
      <c r="G359" s="8"/>
      <c r="H359" s="8"/>
      <c r="I359" s="11">
        <v>1.9E-2</v>
      </c>
      <c r="J359" s="11">
        <v>9.9000000000000005E-2</v>
      </c>
    </row>
    <row r="360" spans="1:10" ht="15" x14ac:dyDescent="0.25">
      <c r="A360" s="12" t="s">
        <v>144</v>
      </c>
      <c r="B360" s="5" t="s">
        <v>80</v>
      </c>
      <c r="C360" s="9" t="s">
        <v>62</v>
      </c>
      <c r="D360" s="9" t="str">
        <f t="shared" si="5"/>
        <v>French Polynesia-Oceania2001</v>
      </c>
      <c r="E360" s="8"/>
      <c r="F360" s="8"/>
      <c r="G360" s="8"/>
      <c r="H360" s="8"/>
      <c r="I360" s="11">
        <v>6.3E-2</v>
      </c>
      <c r="J360" s="11">
        <v>0.27900000000000003</v>
      </c>
    </row>
    <row r="361" spans="1:10" ht="15" x14ac:dyDescent="0.25">
      <c r="A361" s="12" t="s">
        <v>153</v>
      </c>
      <c r="B361" s="5" t="s">
        <v>80</v>
      </c>
      <c r="C361" s="9" t="s">
        <v>62</v>
      </c>
      <c r="D361" s="9" t="str">
        <f t="shared" si="5"/>
        <v>Guam-Oceania2001</v>
      </c>
      <c r="E361" s="8"/>
      <c r="F361" s="8"/>
      <c r="G361" s="8"/>
      <c r="H361" s="8"/>
      <c r="I361" s="11">
        <v>0.254</v>
      </c>
      <c r="J361" s="11">
        <v>0.20799999999999999</v>
      </c>
    </row>
    <row r="362" spans="1:10" ht="15" x14ac:dyDescent="0.25">
      <c r="A362" s="12" t="s">
        <v>176</v>
      </c>
      <c r="B362" s="5" t="s">
        <v>80</v>
      </c>
      <c r="C362" s="9" t="s">
        <v>62</v>
      </c>
      <c r="D362" s="9" t="str">
        <f t="shared" si="5"/>
        <v>Kiribati-Oceania2001</v>
      </c>
      <c r="E362" s="8"/>
      <c r="F362" s="8"/>
      <c r="G362" s="8"/>
      <c r="H362" s="8"/>
      <c r="I362" s="11">
        <v>2.3E-2</v>
      </c>
      <c r="J362" s="11">
        <v>5.0000000000000001E-3</v>
      </c>
    </row>
    <row r="363" spans="1:10" ht="15" x14ac:dyDescent="0.25">
      <c r="A363" s="12" t="s">
        <v>196</v>
      </c>
      <c r="B363" s="5" t="s">
        <v>80</v>
      </c>
      <c r="C363" s="9" t="s">
        <v>62</v>
      </c>
      <c r="D363" s="9" t="str">
        <f t="shared" si="5"/>
        <v>Marshall Islands-Oceania2001</v>
      </c>
      <c r="E363" s="8"/>
      <c r="F363" s="8"/>
      <c r="G363" s="8"/>
      <c r="H363" s="8"/>
      <c r="I363" s="11">
        <v>1.7000000000000001E-2</v>
      </c>
      <c r="J363" s="11">
        <v>8.9999999999999993E-3</v>
      </c>
    </row>
    <row r="364" spans="1:10" ht="15" x14ac:dyDescent="0.25">
      <c r="A364" s="12" t="s">
        <v>200</v>
      </c>
      <c r="B364" s="5" t="s">
        <v>80</v>
      </c>
      <c r="C364" s="9" t="s">
        <v>62</v>
      </c>
      <c r="D364" s="9" t="str">
        <f t="shared" si="5"/>
        <v>Micronesia, Fed. Sts.-Oceania2001</v>
      </c>
      <c r="E364" s="8"/>
      <c r="F364" s="8"/>
      <c r="G364" s="8"/>
      <c r="H364" s="8"/>
      <c r="I364" s="11">
        <v>4.7E-2</v>
      </c>
      <c r="J364" s="8"/>
    </row>
    <row r="365" spans="1:10" ht="15" x14ac:dyDescent="0.25">
      <c r="A365" s="12" t="s">
        <v>211</v>
      </c>
      <c r="B365" s="5" t="s">
        <v>80</v>
      </c>
      <c r="C365" s="9" t="s">
        <v>62</v>
      </c>
      <c r="D365" s="9" t="str">
        <f t="shared" si="5"/>
        <v>New Caledonia-Oceania2001</v>
      </c>
      <c r="E365" s="8"/>
      <c r="F365" s="8"/>
      <c r="G365" s="8"/>
      <c r="H365" s="8"/>
      <c r="I365" s="11">
        <v>0.182</v>
      </c>
      <c r="J365" s="11">
        <v>0.317</v>
      </c>
    </row>
    <row r="366" spans="1:10" ht="15" x14ac:dyDescent="0.25">
      <c r="A366" s="12" t="s">
        <v>212</v>
      </c>
      <c r="B366" s="5" t="s">
        <v>80</v>
      </c>
      <c r="C366" s="9" t="s">
        <v>62</v>
      </c>
      <c r="D366" s="9" t="str">
        <f t="shared" si="5"/>
        <v>New Zealand-Oceania2001</v>
      </c>
      <c r="E366" s="8"/>
      <c r="F366" s="8"/>
      <c r="G366" s="8"/>
      <c r="H366" s="8"/>
      <c r="I366" s="11">
        <v>0.53200000000000003</v>
      </c>
      <c r="J366" s="11">
        <v>0.58599999999999997</v>
      </c>
    </row>
    <row r="367" spans="1:10" ht="15" x14ac:dyDescent="0.25">
      <c r="A367" s="12" t="s">
        <v>222</v>
      </c>
      <c r="B367" s="5" t="s">
        <v>80</v>
      </c>
      <c r="C367" s="9" t="s">
        <v>62</v>
      </c>
      <c r="D367" s="9" t="str">
        <f t="shared" si="5"/>
        <v>Papua New Guinea-Oceania2001</v>
      </c>
      <c r="E367" s="8"/>
      <c r="F367" s="8"/>
      <c r="G367" s="8"/>
      <c r="H367" s="8"/>
      <c r="I367" s="11">
        <v>8.9999999999999993E-3</v>
      </c>
      <c r="J367" s="11">
        <v>2E-3</v>
      </c>
    </row>
    <row r="368" spans="1:10" ht="15" x14ac:dyDescent="0.25">
      <c r="A368" s="12" t="s">
        <v>233</v>
      </c>
      <c r="B368" s="5" t="s">
        <v>80</v>
      </c>
      <c r="C368" s="9" t="s">
        <v>62</v>
      </c>
      <c r="D368" s="9" t="str">
        <f t="shared" si="5"/>
        <v>Samoa-Oceania2001</v>
      </c>
      <c r="E368" s="8"/>
      <c r="F368" s="8"/>
      <c r="G368" s="8"/>
      <c r="H368" s="8"/>
      <c r="I368" s="11">
        <v>1.7000000000000001E-2</v>
      </c>
      <c r="J368" s="11">
        <v>1.4E-2</v>
      </c>
    </row>
    <row r="369" spans="1:10" ht="15" x14ac:dyDescent="0.25">
      <c r="A369" s="12" t="s">
        <v>245</v>
      </c>
      <c r="B369" s="5" t="s">
        <v>80</v>
      </c>
      <c r="C369" s="9" t="s">
        <v>62</v>
      </c>
      <c r="D369" s="9" t="str">
        <f t="shared" si="5"/>
        <v>Solomon Islands-Oceania2001</v>
      </c>
      <c r="E369" s="8"/>
      <c r="F369" s="8"/>
      <c r="G369" s="8"/>
      <c r="H369" s="8"/>
      <c r="I369" s="11">
        <v>5.0000000000000001E-3</v>
      </c>
      <c r="J369" s="11">
        <v>2E-3</v>
      </c>
    </row>
    <row r="370" spans="1:10" ht="15" x14ac:dyDescent="0.25">
      <c r="A370" s="12" t="s">
        <v>267</v>
      </c>
      <c r="B370" s="5" t="s">
        <v>80</v>
      </c>
      <c r="C370" s="9" t="s">
        <v>62</v>
      </c>
      <c r="D370" s="9" t="str">
        <f t="shared" si="5"/>
        <v>Tonga-Oceania2001</v>
      </c>
      <c r="E370" s="8"/>
      <c r="F370" s="8"/>
      <c r="G370" s="8"/>
      <c r="H370" s="8"/>
      <c r="I370" s="11">
        <v>2.8000000000000001E-2</v>
      </c>
      <c r="J370" s="11">
        <v>2E-3</v>
      </c>
    </row>
    <row r="371" spans="1:10" ht="15" x14ac:dyDescent="0.25">
      <c r="A371" s="12" t="s">
        <v>280</v>
      </c>
      <c r="B371" s="5" t="s">
        <v>80</v>
      </c>
      <c r="C371" s="9" t="s">
        <v>62</v>
      </c>
      <c r="D371" s="9" t="str">
        <f t="shared" si="5"/>
        <v>Vanuatu-Oceania2001</v>
      </c>
      <c r="E371" s="8"/>
      <c r="F371" s="8"/>
      <c r="G371" s="8"/>
      <c r="H371" s="8"/>
      <c r="I371" s="11">
        <v>2.8000000000000001E-2</v>
      </c>
      <c r="J371" s="11">
        <v>2E-3</v>
      </c>
    </row>
    <row r="372" spans="1:10" ht="15" x14ac:dyDescent="0.25">
      <c r="A372" s="12" t="s">
        <v>83</v>
      </c>
      <c r="B372" s="5" t="s">
        <v>84</v>
      </c>
      <c r="C372" s="9" t="s">
        <v>62</v>
      </c>
      <c r="D372" s="9" t="str">
        <f t="shared" si="5"/>
        <v>Antigua and Barbuda-The Americas2001</v>
      </c>
      <c r="E372" s="8"/>
      <c r="F372" s="8"/>
      <c r="G372" s="8"/>
      <c r="H372" s="8"/>
      <c r="I372" s="11">
        <v>8.8999999999999996E-2</v>
      </c>
      <c r="J372" s="11">
        <v>0.317</v>
      </c>
    </row>
    <row r="373" spans="1:10" ht="15" x14ac:dyDescent="0.25">
      <c r="A373" s="12" t="s">
        <v>85</v>
      </c>
      <c r="B373" s="5" t="s">
        <v>84</v>
      </c>
      <c r="C373" s="9" t="s">
        <v>62</v>
      </c>
      <c r="D373" s="9" t="str">
        <f t="shared" si="5"/>
        <v>Argentina-The Americas2001</v>
      </c>
      <c r="E373" s="8"/>
      <c r="F373" s="8"/>
      <c r="G373" s="8"/>
      <c r="H373" s="8"/>
      <c r="I373" s="11">
        <v>9.8000000000000004E-2</v>
      </c>
      <c r="J373" s="11">
        <v>0.18099999999999999</v>
      </c>
    </row>
    <row r="374" spans="1:10" ht="15" x14ac:dyDescent="0.25">
      <c r="A374" s="12" t="s">
        <v>87</v>
      </c>
      <c r="B374" s="5" t="s">
        <v>84</v>
      </c>
      <c r="C374" s="9" t="s">
        <v>62</v>
      </c>
      <c r="D374" s="9" t="str">
        <f t="shared" si="5"/>
        <v>Aruba-The Americas2001</v>
      </c>
      <c r="E374" s="8"/>
      <c r="F374" s="8"/>
      <c r="G374" s="8"/>
      <c r="H374" s="8"/>
      <c r="I374" s="11">
        <v>0.17100000000000001</v>
      </c>
      <c r="J374" s="11">
        <v>0.57099999999999995</v>
      </c>
    </row>
    <row r="375" spans="1:10" ht="15" x14ac:dyDescent="0.25">
      <c r="A375" s="12" t="s">
        <v>91</v>
      </c>
      <c r="B375" s="5" t="s">
        <v>84</v>
      </c>
      <c r="C375" s="9" t="s">
        <v>62</v>
      </c>
      <c r="D375" s="9" t="str">
        <f t="shared" si="5"/>
        <v>Bahamas, The-The Americas2001</v>
      </c>
      <c r="E375" s="8"/>
      <c r="F375" s="8"/>
      <c r="G375" s="8"/>
      <c r="H375" s="8"/>
      <c r="I375" s="11">
        <v>0.11799999999999999</v>
      </c>
      <c r="J375" s="11">
        <v>0.2</v>
      </c>
    </row>
    <row r="376" spans="1:10" ht="15" x14ac:dyDescent="0.25">
      <c r="A376" s="12" t="s">
        <v>95</v>
      </c>
      <c r="B376" s="5" t="s">
        <v>84</v>
      </c>
      <c r="C376" s="9" t="s">
        <v>62</v>
      </c>
      <c r="D376" s="9" t="str">
        <f t="shared" si="5"/>
        <v>Barbados-The Americas2001</v>
      </c>
      <c r="E376" s="8"/>
      <c r="F376" s="8"/>
      <c r="G376" s="8"/>
      <c r="H376" s="8"/>
      <c r="I376" s="11">
        <v>0.11899999999999999</v>
      </c>
      <c r="J376" s="11">
        <v>0.19800000000000001</v>
      </c>
    </row>
    <row r="377" spans="1:10" ht="15" x14ac:dyDescent="0.25">
      <c r="A377" s="12" t="s">
        <v>98</v>
      </c>
      <c r="B377" s="5" t="s">
        <v>84</v>
      </c>
      <c r="C377" s="9" t="s">
        <v>62</v>
      </c>
      <c r="D377" s="9" t="str">
        <f t="shared" si="5"/>
        <v>Belize-The Americas2001</v>
      </c>
      <c r="E377" s="8"/>
      <c r="F377" s="8"/>
      <c r="G377" s="8"/>
      <c r="H377" s="8"/>
      <c r="I377" s="8"/>
      <c r="J377" s="11">
        <v>0.16</v>
      </c>
    </row>
    <row r="378" spans="1:10" ht="15" x14ac:dyDescent="0.25">
      <c r="A378" s="12" t="s">
        <v>100</v>
      </c>
      <c r="B378" s="5" t="s">
        <v>84</v>
      </c>
      <c r="C378" s="9" t="s">
        <v>62</v>
      </c>
      <c r="D378" s="9" t="str">
        <f t="shared" si="5"/>
        <v>Bermuda-The Americas2001</v>
      </c>
      <c r="E378" s="8"/>
      <c r="F378" s="8"/>
      <c r="G378" s="8"/>
      <c r="H378" s="8"/>
      <c r="I378" s="11">
        <v>0.47499999999999998</v>
      </c>
      <c r="J378" s="11">
        <v>0.21099999999999999</v>
      </c>
    </row>
    <row r="379" spans="1:10" ht="15" x14ac:dyDescent="0.25">
      <c r="A379" s="12" t="s">
        <v>102</v>
      </c>
      <c r="B379" s="5" t="s">
        <v>84</v>
      </c>
      <c r="C379" s="9" t="s">
        <v>62</v>
      </c>
      <c r="D379" s="9" t="str">
        <f t="shared" si="5"/>
        <v>Bolivia-The Americas2001</v>
      </c>
      <c r="E379" s="8"/>
      <c r="F379" s="8"/>
      <c r="G379" s="8"/>
      <c r="H379" s="8"/>
      <c r="I379" s="11">
        <v>2.1000000000000001E-2</v>
      </c>
      <c r="J379" s="11">
        <v>0.09</v>
      </c>
    </row>
    <row r="380" spans="1:10" ht="15" x14ac:dyDescent="0.25">
      <c r="A380" s="12" t="s">
        <v>105</v>
      </c>
      <c r="B380" s="5" t="s">
        <v>84</v>
      </c>
      <c r="C380" s="9" t="s">
        <v>62</v>
      </c>
      <c r="D380" s="9" t="str">
        <f t="shared" si="5"/>
        <v>Brazil-The Americas2001</v>
      </c>
      <c r="E380" s="8"/>
      <c r="F380" s="8"/>
      <c r="G380" s="8"/>
      <c r="H380" s="8"/>
      <c r="I380" s="11">
        <v>4.4999999999999998E-2</v>
      </c>
      <c r="J380" s="11">
        <v>0.16200000000000001</v>
      </c>
    </row>
    <row r="381" spans="1:10" ht="15" x14ac:dyDescent="0.25">
      <c r="A381" s="12" t="s">
        <v>112</v>
      </c>
      <c r="B381" s="5" t="s">
        <v>84</v>
      </c>
      <c r="C381" s="9" t="s">
        <v>62</v>
      </c>
      <c r="D381" s="9" t="str">
        <f t="shared" si="5"/>
        <v>Canada-The Americas2001</v>
      </c>
      <c r="E381" s="8"/>
      <c r="F381" s="8"/>
      <c r="G381" s="8"/>
      <c r="H381" s="8"/>
      <c r="I381" s="11">
        <v>0.60199999999999998</v>
      </c>
      <c r="J381" s="11">
        <v>0.34399999999999997</v>
      </c>
    </row>
    <row r="382" spans="1:10" ht="15" x14ac:dyDescent="0.25">
      <c r="A382" s="12" t="s">
        <v>113</v>
      </c>
      <c r="B382" s="5" t="s">
        <v>84</v>
      </c>
      <c r="C382" s="9" t="s">
        <v>62</v>
      </c>
      <c r="D382" s="9" t="str">
        <f t="shared" si="5"/>
        <v>Cayman Islands-The Americas2001</v>
      </c>
      <c r="E382" s="8"/>
      <c r="F382" s="8"/>
      <c r="G382" s="8"/>
      <c r="H382" s="8"/>
      <c r="I382" s="8"/>
      <c r="J382" s="11">
        <v>0.39200000000000002</v>
      </c>
    </row>
    <row r="383" spans="1:10" ht="15" x14ac:dyDescent="0.25">
      <c r="A383" s="12" t="s">
        <v>116</v>
      </c>
      <c r="B383" s="5" t="s">
        <v>84</v>
      </c>
      <c r="C383" s="9" t="s">
        <v>62</v>
      </c>
      <c r="D383" s="9" t="str">
        <f t="shared" si="5"/>
        <v>Chile-The Americas2001</v>
      </c>
      <c r="E383" s="8"/>
      <c r="F383" s="8"/>
      <c r="G383" s="8"/>
      <c r="H383" s="8"/>
      <c r="I383" s="11">
        <v>0.191</v>
      </c>
      <c r="J383" s="11">
        <v>0.32600000000000001</v>
      </c>
    </row>
    <row r="384" spans="1:10" ht="15" x14ac:dyDescent="0.25">
      <c r="A384" s="12" t="s">
        <v>118</v>
      </c>
      <c r="B384" s="5" t="s">
        <v>84</v>
      </c>
      <c r="C384" s="9" t="s">
        <v>62</v>
      </c>
      <c r="D384" s="9" t="str">
        <f t="shared" si="5"/>
        <v>Colombia-The Americas2001</v>
      </c>
      <c r="E384" s="8"/>
      <c r="F384" s="8"/>
      <c r="G384" s="8"/>
      <c r="H384" s="8"/>
      <c r="I384" s="11">
        <v>2.9000000000000001E-2</v>
      </c>
      <c r="J384" s="11">
        <v>8.1000000000000003E-2</v>
      </c>
    </row>
    <row r="385" spans="1:10" ht="15" x14ac:dyDescent="0.25">
      <c r="A385" s="12" t="s">
        <v>122</v>
      </c>
      <c r="B385" s="5" t="s">
        <v>84</v>
      </c>
      <c r="C385" s="9" t="s">
        <v>62</v>
      </c>
      <c r="D385" s="9" t="str">
        <f t="shared" si="5"/>
        <v>Costa Rica-The Americas2001</v>
      </c>
      <c r="E385" s="8"/>
      <c r="F385" s="8"/>
      <c r="G385" s="8"/>
      <c r="H385" s="8"/>
      <c r="I385" s="11">
        <v>9.6000000000000002E-2</v>
      </c>
      <c r="J385" s="11">
        <v>8.1000000000000003E-2</v>
      </c>
    </row>
    <row r="386" spans="1:10" ht="15" x14ac:dyDescent="0.25">
      <c r="A386" s="12" t="s">
        <v>125</v>
      </c>
      <c r="B386" s="5" t="s">
        <v>84</v>
      </c>
      <c r="C386" s="9" t="s">
        <v>62</v>
      </c>
      <c r="D386" s="9" t="str">
        <f t="shared" si="5"/>
        <v>Cuba-The Americas2001</v>
      </c>
      <c r="E386" s="8"/>
      <c r="F386" s="8"/>
      <c r="G386" s="8"/>
      <c r="H386" s="8"/>
      <c r="I386" s="11">
        <v>1.0999999999999999E-2</v>
      </c>
      <c r="J386" s="11">
        <v>1E-3</v>
      </c>
    </row>
    <row r="387" spans="1:10" ht="15" x14ac:dyDescent="0.25">
      <c r="A387" s="12" t="s">
        <v>126</v>
      </c>
      <c r="B387" s="5" t="s">
        <v>84</v>
      </c>
      <c r="C387" s="9" t="s">
        <v>62</v>
      </c>
      <c r="D387" s="9" t="str">
        <f t="shared" ref="D387:D450" si="6">CONCATENATE(A387,C387)</f>
        <v>Curacao-The Americas2001</v>
      </c>
      <c r="E387" s="8"/>
      <c r="F387" s="8"/>
      <c r="G387" s="8"/>
      <c r="H387" s="8"/>
      <c r="I387" s="8"/>
      <c r="J387" s="8"/>
    </row>
    <row r="388" spans="1:10" ht="15" x14ac:dyDescent="0.25">
      <c r="A388" s="12" t="s">
        <v>131</v>
      </c>
      <c r="B388" s="5" t="s">
        <v>84</v>
      </c>
      <c r="C388" s="9" t="s">
        <v>62</v>
      </c>
      <c r="D388" s="9" t="str">
        <f t="shared" si="6"/>
        <v>Dominica-The Americas2001</v>
      </c>
      <c r="E388" s="8"/>
      <c r="F388" s="8"/>
      <c r="G388" s="8"/>
      <c r="H388" s="8"/>
      <c r="I388" s="11">
        <v>0.13200000000000001</v>
      </c>
      <c r="J388" s="11">
        <v>0.111</v>
      </c>
    </row>
    <row r="389" spans="1:10" ht="15" x14ac:dyDescent="0.25">
      <c r="A389" s="12" t="s">
        <v>132</v>
      </c>
      <c r="B389" s="5" t="s">
        <v>84</v>
      </c>
      <c r="C389" s="9" t="s">
        <v>62</v>
      </c>
      <c r="D389" s="9" t="str">
        <f t="shared" si="6"/>
        <v>Dominican Republic-The Americas2001</v>
      </c>
      <c r="E389" s="8"/>
      <c r="F389" s="8"/>
      <c r="G389" s="8"/>
      <c r="H389" s="8"/>
      <c r="I389" s="11">
        <v>4.3999999999999997E-2</v>
      </c>
      <c r="J389" s="11">
        <v>0.14399999999999999</v>
      </c>
    </row>
    <row r="390" spans="1:10" ht="15" x14ac:dyDescent="0.25">
      <c r="A390" s="12" t="s">
        <v>133</v>
      </c>
      <c r="B390" s="5" t="s">
        <v>84</v>
      </c>
      <c r="C390" s="9" t="s">
        <v>62</v>
      </c>
      <c r="D390" s="9" t="str">
        <f t="shared" si="6"/>
        <v>Ecuador-The Americas2001</v>
      </c>
      <c r="E390" s="8"/>
      <c r="F390" s="8"/>
      <c r="G390" s="8"/>
      <c r="H390" s="8"/>
      <c r="I390" s="11">
        <v>2.7E-2</v>
      </c>
      <c r="J390" s="11">
        <v>6.7000000000000004E-2</v>
      </c>
    </row>
    <row r="391" spans="1:10" ht="15" x14ac:dyDescent="0.25">
      <c r="A391" s="12" t="s">
        <v>135</v>
      </c>
      <c r="B391" s="5" t="s">
        <v>84</v>
      </c>
      <c r="C391" s="9" t="s">
        <v>62</v>
      </c>
      <c r="D391" s="9" t="str">
        <f t="shared" si="6"/>
        <v>El Salvador-The Americas2001</v>
      </c>
      <c r="E391" s="8"/>
      <c r="F391" s="8"/>
      <c r="G391" s="8"/>
      <c r="H391" s="8"/>
      <c r="I391" s="11">
        <v>1.4999999999999999E-2</v>
      </c>
      <c r="J391" s="11">
        <v>0.14299999999999999</v>
      </c>
    </row>
    <row r="392" spans="1:10" ht="15" x14ac:dyDescent="0.25">
      <c r="A392" s="12" t="s">
        <v>151</v>
      </c>
      <c r="B392" s="5" t="s">
        <v>84</v>
      </c>
      <c r="C392" s="9" t="s">
        <v>62</v>
      </c>
      <c r="D392" s="9" t="str">
        <f t="shared" si="6"/>
        <v>Greenland-The Americas2001</v>
      </c>
      <c r="E392" s="8"/>
      <c r="F392" s="8"/>
      <c r="G392" s="8"/>
      <c r="H392" s="8"/>
      <c r="I392" s="11">
        <v>0.35499999999999998</v>
      </c>
      <c r="J392" s="11">
        <v>0.28199999999999997</v>
      </c>
    </row>
    <row r="393" spans="1:10" ht="15" x14ac:dyDescent="0.25">
      <c r="A393" s="12" t="s">
        <v>152</v>
      </c>
      <c r="B393" s="5" t="s">
        <v>84</v>
      </c>
      <c r="C393" s="9" t="s">
        <v>62</v>
      </c>
      <c r="D393" s="9" t="str">
        <f t="shared" si="6"/>
        <v>Grenada-The Americas2001</v>
      </c>
      <c r="E393" s="8"/>
      <c r="F393" s="8"/>
      <c r="G393" s="8"/>
      <c r="H393" s="8"/>
      <c r="I393" s="11">
        <v>5.0999999999999997E-2</v>
      </c>
      <c r="J393" s="11">
        <v>6.3E-2</v>
      </c>
    </row>
    <row r="394" spans="1:10" ht="15" x14ac:dyDescent="0.25">
      <c r="A394" s="12" t="s">
        <v>154</v>
      </c>
      <c r="B394" s="5" t="s">
        <v>84</v>
      </c>
      <c r="C394" s="9" t="s">
        <v>62</v>
      </c>
      <c r="D394" s="9" t="str">
        <f t="shared" si="6"/>
        <v>Guatemala-The Americas2001</v>
      </c>
      <c r="E394" s="8"/>
      <c r="F394" s="8"/>
      <c r="G394" s="8"/>
      <c r="H394" s="8"/>
      <c r="I394" s="11">
        <v>1.7000000000000001E-2</v>
      </c>
      <c r="J394" s="11">
        <v>0.1</v>
      </c>
    </row>
    <row r="395" spans="1:10" ht="15" x14ac:dyDescent="0.25">
      <c r="A395" s="12" t="s">
        <v>157</v>
      </c>
      <c r="B395" s="5" t="s">
        <v>84</v>
      </c>
      <c r="C395" s="9" t="s">
        <v>62</v>
      </c>
      <c r="D395" s="9" t="str">
        <f t="shared" si="6"/>
        <v>Guyana-The Americas2001</v>
      </c>
      <c r="E395" s="8"/>
      <c r="F395" s="8"/>
      <c r="G395" s="8"/>
      <c r="H395" s="8"/>
      <c r="I395" s="11">
        <v>0.13200000000000001</v>
      </c>
      <c r="J395" s="11">
        <v>0.10100000000000001</v>
      </c>
    </row>
    <row r="396" spans="1:10" ht="15" x14ac:dyDescent="0.25">
      <c r="A396" s="12" t="s">
        <v>158</v>
      </c>
      <c r="B396" s="5" t="s">
        <v>84</v>
      </c>
      <c r="C396" s="9" t="s">
        <v>62</v>
      </c>
      <c r="D396" s="9" t="str">
        <f t="shared" si="6"/>
        <v>Haiti-The Americas2001</v>
      </c>
      <c r="E396" s="8"/>
      <c r="F396" s="8"/>
      <c r="G396" s="8"/>
      <c r="H396" s="8"/>
      <c r="I396" s="11">
        <v>3.0000000000000001E-3</v>
      </c>
      <c r="J396" s="11">
        <v>0.01</v>
      </c>
    </row>
    <row r="397" spans="1:10" ht="15" x14ac:dyDescent="0.25">
      <c r="A397" s="12" t="s">
        <v>159</v>
      </c>
      <c r="B397" s="5" t="s">
        <v>84</v>
      </c>
      <c r="C397" s="9" t="s">
        <v>62</v>
      </c>
      <c r="D397" s="9" t="str">
        <f t="shared" si="6"/>
        <v>Honduras-The Americas2001</v>
      </c>
      <c r="E397" s="8"/>
      <c r="F397" s="8"/>
      <c r="G397" s="8"/>
      <c r="H397" s="8"/>
      <c r="I397" s="11">
        <v>1.4E-2</v>
      </c>
      <c r="J397" s="11">
        <v>3.6999999999999998E-2</v>
      </c>
    </row>
    <row r="398" spans="1:10" ht="15" x14ac:dyDescent="0.25">
      <c r="A398" s="12" t="s">
        <v>171</v>
      </c>
      <c r="B398" s="5" t="s">
        <v>84</v>
      </c>
      <c r="C398" s="9" t="s">
        <v>62</v>
      </c>
      <c r="D398" s="9" t="str">
        <f t="shared" si="6"/>
        <v>Jamaica-The Americas2001</v>
      </c>
      <c r="E398" s="8"/>
      <c r="F398" s="8"/>
      <c r="G398" s="8"/>
      <c r="H398" s="8"/>
      <c r="I398" s="11">
        <v>3.9E-2</v>
      </c>
      <c r="J398" s="11">
        <v>0.22900000000000001</v>
      </c>
    </row>
    <row r="399" spans="1:10" ht="15" x14ac:dyDescent="0.25">
      <c r="A399" s="12" t="s">
        <v>199</v>
      </c>
      <c r="B399" s="5" t="s">
        <v>84</v>
      </c>
      <c r="C399" s="9" t="s">
        <v>62</v>
      </c>
      <c r="D399" s="9" t="str">
        <f t="shared" si="6"/>
        <v>Mexico-The Americas2001</v>
      </c>
      <c r="E399" s="8"/>
      <c r="F399" s="8"/>
      <c r="G399" s="8"/>
      <c r="H399" s="8"/>
      <c r="I399" s="11">
        <v>7.0000000000000007E-2</v>
      </c>
      <c r="J399" s="11">
        <v>0.20699999999999999</v>
      </c>
    </row>
    <row r="400" spans="1:10" ht="15" x14ac:dyDescent="0.25">
      <c r="A400" s="12" t="s">
        <v>213</v>
      </c>
      <c r="B400" s="5" t="s">
        <v>84</v>
      </c>
      <c r="C400" s="9" t="s">
        <v>62</v>
      </c>
      <c r="D400" s="9" t="str">
        <f t="shared" si="6"/>
        <v>Nicaragua-The Americas2001</v>
      </c>
      <c r="E400" s="8"/>
      <c r="F400" s="8"/>
      <c r="G400" s="8"/>
      <c r="H400" s="8"/>
      <c r="I400" s="11">
        <v>1.4E-2</v>
      </c>
      <c r="J400" s="11">
        <v>3.2000000000000001E-2</v>
      </c>
    </row>
    <row r="401" spans="1:10" ht="15" x14ac:dyDescent="0.25">
      <c r="A401" s="12" t="s">
        <v>221</v>
      </c>
      <c r="B401" s="5" t="s">
        <v>84</v>
      </c>
      <c r="C401" s="9" t="s">
        <v>62</v>
      </c>
      <c r="D401" s="9" t="str">
        <f t="shared" si="6"/>
        <v>Panama-The Americas2001</v>
      </c>
      <c r="E401" s="8"/>
      <c r="F401" s="8"/>
      <c r="G401" s="8"/>
      <c r="H401" s="8"/>
      <c r="I401" s="11">
        <v>7.2999999999999995E-2</v>
      </c>
      <c r="J401" s="11">
        <v>0.152</v>
      </c>
    </row>
    <row r="402" spans="1:10" ht="15" x14ac:dyDescent="0.25">
      <c r="A402" s="12" t="s">
        <v>223</v>
      </c>
      <c r="B402" s="5" t="s">
        <v>84</v>
      </c>
      <c r="C402" s="9" t="s">
        <v>62</v>
      </c>
      <c r="D402" s="9" t="str">
        <f t="shared" si="6"/>
        <v>Paraguay-The Americas2001</v>
      </c>
      <c r="E402" s="8"/>
      <c r="F402" s="8"/>
      <c r="G402" s="8"/>
      <c r="H402" s="8"/>
      <c r="I402" s="11">
        <v>1.0999999999999999E-2</v>
      </c>
      <c r="J402" s="11">
        <v>0.21099999999999999</v>
      </c>
    </row>
    <row r="403" spans="1:10" ht="15" x14ac:dyDescent="0.25">
      <c r="A403" s="12" t="s">
        <v>224</v>
      </c>
      <c r="B403" s="5" t="s">
        <v>84</v>
      </c>
      <c r="C403" s="9" t="s">
        <v>62</v>
      </c>
      <c r="D403" s="9" t="str">
        <f t="shared" si="6"/>
        <v>Peru-The Americas2001</v>
      </c>
      <c r="E403" s="8"/>
      <c r="F403" s="8"/>
      <c r="G403" s="8"/>
      <c r="H403" s="8"/>
      <c r="I403" s="11">
        <v>7.5999999999999998E-2</v>
      </c>
      <c r="J403" s="11">
        <v>6.8000000000000005E-2</v>
      </c>
    </row>
    <row r="404" spans="1:10" ht="15" x14ac:dyDescent="0.25">
      <c r="A404" s="12" t="s">
        <v>228</v>
      </c>
      <c r="B404" s="5" t="s">
        <v>84</v>
      </c>
      <c r="C404" s="9" t="s">
        <v>62</v>
      </c>
      <c r="D404" s="9" t="str">
        <f t="shared" si="6"/>
        <v>Puerto Rico-The Americas2001</v>
      </c>
      <c r="E404" s="8"/>
      <c r="F404" s="8"/>
      <c r="G404" s="8"/>
      <c r="H404" s="8"/>
      <c r="I404" s="11">
        <v>0.156</v>
      </c>
      <c r="J404" s="11">
        <v>0.42899999999999999</v>
      </c>
    </row>
    <row r="405" spans="1:10" ht="15" x14ac:dyDescent="0.25">
      <c r="A405" s="12" t="s">
        <v>242</v>
      </c>
      <c r="B405" s="5" t="s">
        <v>84</v>
      </c>
      <c r="C405" s="9" t="s">
        <v>62</v>
      </c>
      <c r="D405" s="9" t="str">
        <f t="shared" si="6"/>
        <v>Sint Maarten (Dutch part)-The Americas2001</v>
      </c>
      <c r="E405" s="8"/>
      <c r="F405" s="8"/>
      <c r="G405" s="8"/>
      <c r="H405" s="8"/>
      <c r="I405" s="8"/>
      <c r="J405" s="8"/>
    </row>
    <row r="406" spans="1:10" ht="15" x14ac:dyDescent="0.25">
      <c r="A406" s="12" t="s">
        <v>252</v>
      </c>
      <c r="B406" s="5" t="s">
        <v>84</v>
      </c>
      <c r="C406" s="9" t="s">
        <v>62</v>
      </c>
      <c r="D406" s="9" t="str">
        <f t="shared" si="6"/>
        <v>St. Kitts and Nevis-The Americas2001</v>
      </c>
      <c r="E406" s="8"/>
      <c r="F406" s="8"/>
      <c r="G406" s="8"/>
      <c r="H406" s="8"/>
      <c r="I406" s="11">
        <v>7.6999999999999999E-2</v>
      </c>
      <c r="J406" s="11">
        <v>4.4999999999999998E-2</v>
      </c>
    </row>
    <row r="407" spans="1:10" ht="15" x14ac:dyDescent="0.25">
      <c r="A407" s="12" t="s">
        <v>253</v>
      </c>
      <c r="B407" s="5" t="s">
        <v>84</v>
      </c>
      <c r="C407" s="9" t="s">
        <v>62</v>
      </c>
      <c r="D407" s="9" t="str">
        <f t="shared" si="6"/>
        <v>St. Lucia-The Americas2001</v>
      </c>
      <c r="E407" s="8"/>
      <c r="F407" s="8"/>
      <c r="G407" s="8"/>
      <c r="H407" s="8"/>
      <c r="I407" s="11">
        <v>8.2000000000000003E-2</v>
      </c>
      <c r="J407" s="11">
        <v>1.7000000000000001E-2</v>
      </c>
    </row>
    <row r="408" spans="1:10" ht="15" x14ac:dyDescent="0.25">
      <c r="A408" s="12" t="s">
        <v>254</v>
      </c>
      <c r="B408" s="5" t="s">
        <v>84</v>
      </c>
      <c r="C408" s="9" t="s">
        <v>62</v>
      </c>
      <c r="D408" s="9" t="str">
        <f t="shared" si="6"/>
        <v>St. Martin (French part)-The Americas2001</v>
      </c>
      <c r="E408" s="8"/>
      <c r="F408" s="8"/>
      <c r="G408" s="8"/>
      <c r="H408" s="8"/>
      <c r="I408" s="8"/>
      <c r="J408" s="8"/>
    </row>
    <row r="409" spans="1:10" ht="15" x14ac:dyDescent="0.25">
      <c r="A409" s="12" t="s">
        <v>255</v>
      </c>
      <c r="B409" s="5" t="s">
        <v>84</v>
      </c>
      <c r="C409" s="9" t="s">
        <v>62</v>
      </c>
      <c r="D409" s="9" t="str">
        <f t="shared" si="6"/>
        <v>St. Vincent and the Grenadines-The Americas2001</v>
      </c>
      <c r="E409" s="8"/>
      <c r="F409" s="8"/>
      <c r="G409" s="8"/>
      <c r="H409" s="8"/>
      <c r="I409" s="11">
        <v>5.0999999999999997E-2</v>
      </c>
      <c r="J409" s="11">
        <v>6.9000000000000006E-2</v>
      </c>
    </row>
    <row r="410" spans="1:10" ht="15" x14ac:dyDescent="0.25">
      <c r="A410" s="12" t="s">
        <v>257</v>
      </c>
      <c r="B410" s="5" t="s">
        <v>84</v>
      </c>
      <c r="C410" s="9" t="s">
        <v>62</v>
      </c>
      <c r="D410" s="9" t="str">
        <f t="shared" si="6"/>
        <v>Suriname-The Americas2001</v>
      </c>
      <c r="E410" s="8"/>
      <c r="F410" s="8"/>
      <c r="G410" s="8"/>
      <c r="H410" s="8"/>
      <c r="I410" s="11">
        <v>3.1E-2</v>
      </c>
      <c r="J410" s="11">
        <v>0.184</v>
      </c>
    </row>
    <row r="411" spans="1:10" ht="15" x14ac:dyDescent="0.25">
      <c r="A411" s="12" t="s">
        <v>268</v>
      </c>
      <c r="B411" s="5" t="s">
        <v>84</v>
      </c>
      <c r="C411" s="9" t="s">
        <v>62</v>
      </c>
      <c r="D411" s="9" t="str">
        <f t="shared" si="6"/>
        <v>Trinidad and Tobago-The Americas2001</v>
      </c>
      <c r="E411" s="8"/>
      <c r="F411" s="8"/>
      <c r="G411" s="8"/>
      <c r="H411" s="8"/>
      <c r="I411" s="11">
        <v>0.154</v>
      </c>
      <c r="J411" s="11">
        <v>0.20100000000000001</v>
      </c>
    </row>
    <row r="412" spans="1:10" ht="15" x14ac:dyDescent="0.25">
      <c r="A412" s="12" t="s">
        <v>272</v>
      </c>
      <c r="B412" s="5" t="s">
        <v>84</v>
      </c>
      <c r="C412" s="9" t="s">
        <v>62</v>
      </c>
      <c r="D412" s="9" t="str">
        <f t="shared" si="6"/>
        <v>Turks and Caicos Islands-The Americas2001</v>
      </c>
      <c r="E412" s="8"/>
      <c r="F412" s="8"/>
      <c r="G412" s="8"/>
      <c r="H412" s="8"/>
      <c r="I412" s="8"/>
      <c r="J412" s="8"/>
    </row>
    <row r="413" spans="1:10" ht="15" x14ac:dyDescent="0.25">
      <c r="A413" s="12" t="s">
        <v>277</v>
      </c>
      <c r="B413" s="5" t="s">
        <v>84</v>
      </c>
      <c r="C413" s="9" t="s">
        <v>62</v>
      </c>
      <c r="D413" s="9" t="str">
        <f t="shared" si="6"/>
        <v>United States-The Americas2001</v>
      </c>
      <c r="E413" s="8"/>
      <c r="F413" s="8"/>
      <c r="G413" s="8"/>
      <c r="H413" s="8"/>
      <c r="I413" s="11">
        <v>0.49099999999999999</v>
      </c>
      <c r="J413" s="11">
        <v>0.44700000000000001</v>
      </c>
    </row>
    <row r="414" spans="1:10" ht="15" x14ac:dyDescent="0.25">
      <c r="A414" s="12" t="s">
        <v>278</v>
      </c>
      <c r="B414" s="5" t="s">
        <v>84</v>
      </c>
      <c r="C414" s="9" t="s">
        <v>62</v>
      </c>
      <c r="D414" s="9" t="str">
        <f t="shared" si="6"/>
        <v>Uruguay-The Americas2001</v>
      </c>
      <c r="E414" s="8"/>
      <c r="F414" s="8"/>
      <c r="G414" s="8"/>
      <c r="H414" s="8"/>
      <c r="I414" s="11">
        <v>0.111</v>
      </c>
      <c r="J414" s="11">
        <v>0.156</v>
      </c>
    </row>
    <row r="415" spans="1:10" ht="15" x14ac:dyDescent="0.25">
      <c r="A415" s="12" t="s">
        <v>281</v>
      </c>
      <c r="B415" s="5" t="s">
        <v>84</v>
      </c>
      <c r="C415" s="9" t="s">
        <v>62</v>
      </c>
      <c r="D415" s="9" t="str">
        <f t="shared" si="6"/>
        <v>Venezuela-The Americas2001</v>
      </c>
      <c r="E415" s="8"/>
      <c r="F415" s="8"/>
      <c r="G415" s="8"/>
      <c r="H415" s="8"/>
      <c r="I415" s="11">
        <v>4.5999999999999999E-2</v>
      </c>
      <c r="J415" s="11">
        <v>0.26</v>
      </c>
    </row>
    <row r="416" spans="1:10" ht="15" x14ac:dyDescent="0.25">
      <c r="A416" s="12" t="s">
        <v>76</v>
      </c>
      <c r="B416" s="5" t="s">
        <v>77</v>
      </c>
      <c r="C416" s="9" t="s">
        <v>63</v>
      </c>
      <c r="D416" s="9" t="str">
        <f t="shared" si="6"/>
        <v>Algeria-Africa2002</v>
      </c>
      <c r="E416" s="8"/>
      <c r="F416" s="8"/>
      <c r="G416" s="8"/>
      <c r="H416" s="8"/>
      <c r="I416" s="11">
        <v>1.6E-2</v>
      </c>
      <c r="J416" s="11">
        <v>1.4E-2</v>
      </c>
    </row>
    <row r="417" spans="1:10" ht="15" x14ac:dyDescent="0.25">
      <c r="A417" s="12" t="s">
        <v>82</v>
      </c>
      <c r="B417" s="5" t="s">
        <v>77</v>
      </c>
      <c r="C417" s="9" t="s">
        <v>63</v>
      </c>
      <c r="D417" s="9" t="str">
        <f t="shared" si="6"/>
        <v>Angola-Africa2002</v>
      </c>
      <c r="E417" s="8"/>
      <c r="F417" s="8"/>
      <c r="G417" s="8"/>
      <c r="H417" s="8"/>
      <c r="I417" s="11">
        <v>3.0000000000000001E-3</v>
      </c>
      <c r="J417" s="11">
        <v>8.9999999999999993E-3</v>
      </c>
    </row>
    <row r="418" spans="1:10" ht="15" x14ac:dyDescent="0.25">
      <c r="A418" s="12" t="s">
        <v>99</v>
      </c>
      <c r="B418" s="5" t="s">
        <v>77</v>
      </c>
      <c r="C418" s="9" t="s">
        <v>63</v>
      </c>
      <c r="D418" s="9" t="str">
        <f t="shared" si="6"/>
        <v>Benin-Africa2002</v>
      </c>
      <c r="E418" s="8"/>
      <c r="F418" s="8"/>
      <c r="G418" s="8"/>
      <c r="H418" s="8"/>
      <c r="I418" s="11">
        <v>7.0000000000000001E-3</v>
      </c>
      <c r="J418" s="11">
        <v>0.03</v>
      </c>
    </row>
    <row r="419" spans="1:10" ht="15" x14ac:dyDescent="0.25">
      <c r="A419" s="12" t="s">
        <v>104</v>
      </c>
      <c r="B419" s="5" t="s">
        <v>77</v>
      </c>
      <c r="C419" s="9" t="s">
        <v>63</v>
      </c>
      <c r="D419" s="9" t="str">
        <f t="shared" si="6"/>
        <v>Botswana-Africa2002</v>
      </c>
      <c r="E419" s="8"/>
      <c r="F419" s="8"/>
      <c r="G419" s="8"/>
      <c r="H419" s="8"/>
      <c r="I419" s="11">
        <v>3.4000000000000002E-2</v>
      </c>
      <c r="J419" s="11">
        <v>0.184</v>
      </c>
    </row>
    <row r="420" spans="1:10" ht="15" x14ac:dyDescent="0.25">
      <c r="A420" s="12" t="s">
        <v>108</v>
      </c>
      <c r="B420" s="5" t="s">
        <v>77</v>
      </c>
      <c r="C420" s="9" t="s">
        <v>63</v>
      </c>
      <c r="D420" s="9" t="str">
        <f t="shared" si="6"/>
        <v>Burkina Faso-Africa2002</v>
      </c>
      <c r="E420" s="8"/>
      <c r="F420" s="8"/>
      <c r="G420" s="8"/>
      <c r="H420" s="8"/>
      <c r="I420" s="11">
        <v>2E-3</v>
      </c>
      <c r="J420" s="11">
        <v>8.9999999999999993E-3</v>
      </c>
    </row>
    <row r="421" spans="1:10" ht="15" x14ac:dyDescent="0.25">
      <c r="A421" s="12" t="s">
        <v>109</v>
      </c>
      <c r="B421" s="5" t="s">
        <v>77</v>
      </c>
      <c r="C421" s="9" t="s">
        <v>63</v>
      </c>
      <c r="D421" s="9" t="str">
        <f t="shared" si="6"/>
        <v>Burundi-Africa2002</v>
      </c>
      <c r="E421" s="8"/>
      <c r="F421" s="8"/>
      <c r="G421" s="8"/>
      <c r="H421" s="8"/>
      <c r="I421" s="11">
        <v>1E-3</v>
      </c>
      <c r="J421" s="11">
        <v>7.0000000000000001E-3</v>
      </c>
    </row>
    <row r="422" spans="1:10" ht="15" x14ac:dyDescent="0.25">
      <c r="A422" s="12" t="s">
        <v>111</v>
      </c>
      <c r="B422" s="5" t="s">
        <v>77</v>
      </c>
      <c r="C422" s="9" t="s">
        <v>63</v>
      </c>
      <c r="D422" s="9" t="str">
        <f t="shared" si="6"/>
        <v>Cameroon-Africa2002</v>
      </c>
      <c r="E422" s="8"/>
      <c r="F422" s="8"/>
      <c r="G422" s="8"/>
      <c r="H422" s="8"/>
      <c r="I422" s="11">
        <v>4.0000000000000001E-3</v>
      </c>
      <c r="J422" s="11">
        <v>4.2000000000000003E-2</v>
      </c>
    </row>
    <row r="423" spans="1:10" ht="15" x14ac:dyDescent="0.25">
      <c r="A423" s="12" t="s">
        <v>114</v>
      </c>
      <c r="B423" s="5" t="s">
        <v>77</v>
      </c>
      <c r="C423" s="9" t="s">
        <v>63</v>
      </c>
      <c r="D423" s="9" t="str">
        <f t="shared" si="6"/>
        <v>Central African Republic-Africa2002</v>
      </c>
      <c r="E423" s="8"/>
      <c r="F423" s="8"/>
      <c r="G423" s="8"/>
      <c r="H423" s="8"/>
      <c r="I423" s="11">
        <v>1E-3</v>
      </c>
      <c r="J423" s="11">
        <v>3.0000000000000001E-3</v>
      </c>
    </row>
    <row r="424" spans="1:10" ht="15" x14ac:dyDescent="0.25">
      <c r="A424" s="12" t="s">
        <v>115</v>
      </c>
      <c r="B424" s="5" t="s">
        <v>77</v>
      </c>
      <c r="C424" s="9" t="s">
        <v>63</v>
      </c>
      <c r="D424" s="9" t="str">
        <f t="shared" si="6"/>
        <v>Chad-Africa2002</v>
      </c>
      <c r="E424" s="8"/>
      <c r="F424" s="8"/>
      <c r="G424" s="8"/>
      <c r="H424" s="8"/>
      <c r="I424" s="11">
        <v>2E-3</v>
      </c>
      <c r="J424" s="11">
        <v>4.0000000000000001E-3</v>
      </c>
    </row>
    <row r="425" spans="1:10" ht="15" x14ac:dyDescent="0.25">
      <c r="A425" s="12" t="s">
        <v>119</v>
      </c>
      <c r="B425" s="5" t="s">
        <v>77</v>
      </c>
      <c r="C425" s="9" t="s">
        <v>63</v>
      </c>
      <c r="D425" s="9" t="str">
        <f t="shared" si="6"/>
        <v>Comoros-Africa2002</v>
      </c>
      <c r="E425" s="8"/>
      <c r="F425" s="8"/>
      <c r="G425" s="8"/>
      <c r="H425" s="8"/>
      <c r="I425" s="11">
        <v>6.0000000000000001E-3</v>
      </c>
      <c r="J425" s="8"/>
    </row>
    <row r="426" spans="1:10" ht="15" x14ac:dyDescent="0.25">
      <c r="A426" s="12" t="s">
        <v>121</v>
      </c>
      <c r="B426" s="5" t="s">
        <v>77</v>
      </c>
      <c r="C426" s="9" t="s">
        <v>63</v>
      </c>
      <c r="D426" s="9" t="str">
        <f t="shared" si="6"/>
        <v>Congo (Kinshasa)-Africa2002</v>
      </c>
      <c r="E426" s="8"/>
      <c r="F426" s="8"/>
      <c r="G426" s="8"/>
      <c r="H426" s="8"/>
      <c r="I426" s="11">
        <v>1E-3</v>
      </c>
      <c r="J426" s="11">
        <v>1.0999999999999999E-2</v>
      </c>
    </row>
    <row r="427" spans="1:10" ht="15" x14ac:dyDescent="0.25">
      <c r="A427" s="12" t="s">
        <v>120</v>
      </c>
      <c r="B427" s="5" t="s">
        <v>77</v>
      </c>
      <c r="C427" s="9" t="s">
        <v>63</v>
      </c>
      <c r="D427" s="9" t="str">
        <f t="shared" si="6"/>
        <v>Congo (Brazzaville)-Africa2002</v>
      </c>
      <c r="E427" s="8"/>
      <c r="F427" s="8"/>
      <c r="G427" s="8"/>
      <c r="H427" s="8"/>
      <c r="I427" s="11">
        <v>2E-3</v>
      </c>
      <c r="J427" s="11">
        <v>6.8000000000000005E-2</v>
      </c>
    </row>
    <row r="428" spans="1:10" ht="15" x14ac:dyDescent="0.25">
      <c r="A428" s="12" t="s">
        <v>123</v>
      </c>
      <c r="B428" s="5" t="s">
        <v>77</v>
      </c>
      <c r="C428" s="9" t="s">
        <v>63</v>
      </c>
      <c r="D428" s="9" t="str">
        <f t="shared" si="6"/>
        <v>Cote d'Ivoire-Africa2002</v>
      </c>
      <c r="E428" s="8"/>
      <c r="F428" s="8"/>
      <c r="G428" s="8"/>
      <c r="H428" s="8"/>
      <c r="I428" s="11">
        <v>5.0000000000000001E-3</v>
      </c>
      <c r="J428" s="11">
        <v>6.2E-2</v>
      </c>
    </row>
    <row r="429" spans="1:10" ht="15" x14ac:dyDescent="0.25">
      <c r="A429" s="12" t="s">
        <v>130</v>
      </c>
      <c r="B429" s="5" t="s">
        <v>77</v>
      </c>
      <c r="C429" s="9" t="s">
        <v>63</v>
      </c>
      <c r="D429" s="9" t="str">
        <f t="shared" si="6"/>
        <v>Djibouti-Africa2002</v>
      </c>
      <c r="E429" s="8"/>
      <c r="F429" s="8"/>
      <c r="G429" s="8"/>
      <c r="H429" s="8"/>
      <c r="I429" s="11">
        <v>5.0000000000000001E-3</v>
      </c>
      <c r="J429" s="11">
        <v>0.02</v>
      </c>
    </row>
    <row r="430" spans="1:10" ht="15" x14ac:dyDescent="0.25">
      <c r="A430" s="12" t="s">
        <v>134</v>
      </c>
      <c r="B430" s="5" t="s">
        <v>77</v>
      </c>
      <c r="C430" s="9" t="s">
        <v>63</v>
      </c>
      <c r="D430" s="9" t="str">
        <f t="shared" si="6"/>
        <v>Egypt-Africa2002</v>
      </c>
      <c r="E430" s="8"/>
      <c r="F430" s="8"/>
      <c r="G430" s="8"/>
      <c r="H430" s="8"/>
      <c r="I430" s="11">
        <v>2.7E-2</v>
      </c>
      <c r="J430" s="11">
        <v>6.6000000000000003E-2</v>
      </c>
    </row>
    <row r="431" spans="1:10" ht="15" x14ac:dyDescent="0.25">
      <c r="A431" s="12" t="s">
        <v>136</v>
      </c>
      <c r="B431" s="5" t="s">
        <v>77</v>
      </c>
      <c r="C431" s="9" t="s">
        <v>63</v>
      </c>
      <c r="D431" s="9" t="str">
        <f t="shared" si="6"/>
        <v>Equatorial Guinea-Africa2002</v>
      </c>
      <c r="E431" s="8"/>
      <c r="F431" s="8"/>
      <c r="G431" s="8"/>
      <c r="H431" s="8"/>
      <c r="I431" s="11">
        <v>3.0000000000000001E-3</v>
      </c>
      <c r="J431" s="11">
        <v>5.8000000000000003E-2</v>
      </c>
    </row>
    <row r="432" spans="1:10" ht="15" x14ac:dyDescent="0.25">
      <c r="A432" s="12" t="s">
        <v>137</v>
      </c>
      <c r="B432" s="5" t="s">
        <v>77</v>
      </c>
      <c r="C432" s="9" t="s">
        <v>63</v>
      </c>
      <c r="D432" s="9" t="str">
        <f t="shared" si="6"/>
        <v>Eritrea-Africa2002</v>
      </c>
      <c r="E432" s="8"/>
      <c r="F432" s="8"/>
      <c r="G432" s="8"/>
      <c r="H432" s="8"/>
      <c r="I432" s="11">
        <v>2E-3</v>
      </c>
      <c r="J432" s="8"/>
    </row>
    <row r="433" spans="1:10" ht="15" x14ac:dyDescent="0.25">
      <c r="A433" s="12" t="s">
        <v>139</v>
      </c>
      <c r="B433" s="5" t="s">
        <v>77</v>
      </c>
      <c r="C433" s="9" t="s">
        <v>63</v>
      </c>
      <c r="D433" s="9" t="str">
        <f t="shared" si="6"/>
        <v>Ethiopia-Africa2002</v>
      </c>
      <c r="E433" s="8"/>
      <c r="F433" s="8"/>
      <c r="G433" s="8"/>
      <c r="H433" s="8"/>
      <c r="I433" s="11">
        <v>1E-3</v>
      </c>
      <c r="J433" s="11">
        <v>1E-3</v>
      </c>
    </row>
    <row r="434" spans="1:10" ht="15" x14ac:dyDescent="0.25">
      <c r="A434" s="12" t="s">
        <v>145</v>
      </c>
      <c r="B434" s="5" t="s">
        <v>77</v>
      </c>
      <c r="C434" s="9" t="s">
        <v>63</v>
      </c>
      <c r="D434" s="9" t="str">
        <f t="shared" si="6"/>
        <v>Gabon-Africa2002</v>
      </c>
      <c r="E434" s="8"/>
      <c r="F434" s="8"/>
      <c r="G434" s="8"/>
      <c r="H434" s="8"/>
      <c r="I434" s="11">
        <v>1.9E-2</v>
      </c>
      <c r="J434" s="11">
        <v>0.217</v>
      </c>
    </row>
    <row r="435" spans="1:10" ht="15" x14ac:dyDescent="0.25">
      <c r="A435" s="12" t="s">
        <v>146</v>
      </c>
      <c r="B435" s="5" t="s">
        <v>77</v>
      </c>
      <c r="C435" s="9" t="s">
        <v>63</v>
      </c>
      <c r="D435" s="9" t="str">
        <f t="shared" si="6"/>
        <v>Gambia, The-Africa2002</v>
      </c>
      <c r="E435" s="8"/>
      <c r="F435" s="8"/>
      <c r="G435" s="8"/>
      <c r="H435" s="8"/>
      <c r="I435" s="11">
        <v>1.7999999999999999E-2</v>
      </c>
      <c r="J435" s="11">
        <v>7.6999999999999999E-2</v>
      </c>
    </row>
    <row r="436" spans="1:10" ht="15" x14ac:dyDescent="0.25">
      <c r="A436" s="12" t="s">
        <v>149</v>
      </c>
      <c r="B436" s="5" t="s">
        <v>77</v>
      </c>
      <c r="C436" s="9" t="s">
        <v>63</v>
      </c>
      <c r="D436" s="9" t="str">
        <f t="shared" si="6"/>
        <v>Ghana-Africa2002</v>
      </c>
      <c r="E436" s="8"/>
      <c r="F436" s="8"/>
      <c r="G436" s="8"/>
      <c r="H436" s="8"/>
      <c r="I436" s="11">
        <v>8.0000000000000002E-3</v>
      </c>
      <c r="J436" s="11">
        <v>0.02</v>
      </c>
    </row>
    <row r="437" spans="1:10" ht="15" x14ac:dyDescent="0.25">
      <c r="A437" s="12" t="s">
        <v>155</v>
      </c>
      <c r="B437" s="5" t="s">
        <v>77</v>
      </c>
      <c r="C437" s="9" t="s">
        <v>63</v>
      </c>
      <c r="D437" s="9" t="str">
        <f t="shared" si="6"/>
        <v>Guinea-Africa2002</v>
      </c>
      <c r="E437" s="8"/>
      <c r="F437" s="8"/>
      <c r="G437" s="8"/>
      <c r="H437" s="8"/>
      <c r="I437" s="11">
        <v>4.0000000000000001E-3</v>
      </c>
      <c r="J437" s="11">
        <v>0.01</v>
      </c>
    </row>
    <row r="438" spans="1:10" ht="15" x14ac:dyDescent="0.25">
      <c r="A438" s="12" t="s">
        <v>156</v>
      </c>
      <c r="B438" s="5" t="s">
        <v>77</v>
      </c>
      <c r="C438" s="9" t="s">
        <v>63</v>
      </c>
      <c r="D438" s="9" t="str">
        <f t="shared" si="6"/>
        <v>Guinea-Bissau-Africa2002</v>
      </c>
      <c r="E438" s="8"/>
      <c r="F438" s="8"/>
      <c r="G438" s="8"/>
      <c r="H438" s="8"/>
      <c r="I438" s="11">
        <v>0.01</v>
      </c>
      <c r="J438" s="8"/>
    </row>
    <row r="439" spans="1:10" ht="15" x14ac:dyDescent="0.25">
      <c r="A439" s="12" t="s">
        <v>175</v>
      </c>
      <c r="B439" s="5" t="s">
        <v>77</v>
      </c>
      <c r="C439" s="9" t="s">
        <v>63</v>
      </c>
      <c r="D439" s="9" t="str">
        <f t="shared" si="6"/>
        <v>Kenya-Africa2002</v>
      </c>
      <c r="E439" s="8"/>
      <c r="F439" s="8"/>
      <c r="G439" s="8"/>
      <c r="H439" s="8"/>
      <c r="I439" s="11">
        <v>1.2E-2</v>
      </c>
      <c r="J439" s="11">
        <v>3.5999999999999997E-2</v>
      </c>
    </row>
    <row r="440" spans="1:10" ht="15" x14ac:dyDescent="0.25">
      <c r="A440" s="12" t="s">
        <v>183</v>
      </c>
      <c r="B440" s="5" t="s">
        <v>77</v>
      </c>
      <c r="C440" s="9" t="s">
        <v>63</v>
      </c>
      <c r="D440" s="9" t="str">
        <f t="shared" si="6"/>
        <v>Lesotho-Africa2002</v>
      </c>
      <c r="E440" s="8"/>
      <c r="F440" s="8"/>
      <c r="G440" s="8"/>
      <c r="H440" s="8"/>
      <c r="I440" s="11">
        <v>1.0999999999999999E-2</v>
      </c>
      <c r="J440" s="11">
        <v>7.2999999999999995E-2</v>
      </c>
    </row>
    <row r="441" spans="1:10" ht="15" x14ac:dyDescent="0.25">
      <c r="A441" s="12" t="s">
        <v>184</v>
      </c>
      <c r="B441" s="5" t="s">
        <v>77</v>
      </c>
      <c r="C441" s="9" t="s">
        <v>63</v>
      </c>
      <c r="D441" s="9" t="str">
        <f t="shared" si="6"/>
        <v>Liberia-Africa2002</v>
      </c>
      <c r="E441" s="8"/>
      <c r="F441" s="8"/>
      <c r="G441" s="8"/>
      <c r="H441" s="8"/>
      <c r="I441" s="11">
        <v>0</v>
      </c>
      <c r="J441" s="11">
        <v>2E-3</v>
      </c>
    </row>
    <row r="442" spans="1:10" ht="15" x14ac:dyDescent="0.25">
      <c r="A442" s="12" t="s">
        <v>185</v>
      </c>
      <c r="B442" s="5" t="s">
        <v>77</v>
      </c>
      <c r="C442" s="9" t="s">
        <v>63</v>
      </c>
      <c r="D442" s="9" t="str">
        <f t="shared" si="6"/>
        <v>Libya-Africa2002</v>
      </c>
      <c r="E442" s="8"/>
      <c r="F442" s="8"/>
      <c r="G442" s="8"/>
      <c r="H442" s="8"/>
      <c r="I442" s="11">
        <v>2.1999999999999999E-2</v>
      </c>
      <c r="J442" s="11">
        <v>1.2999999999999999E-2</v>
      </c>
    </row>
    <row r="443" spans="1:10" ht="15" x14ac:dyDescent="0.25">
      <c r="A443" s="12" t="s">
        <v>190</v>
      </c>
      <c r="B443" s="5" t="s">
        <v>77</v>
      </c>
      <c r="C443" s="9" t="s">
        <v>63</v>
      </c>
      <c r="D443" s="9" t="str">
        <f t="shared" si="6"/>
        <v>Madagascar-Africa2002</v>
      </c>
      <c r="E443" s="8"/>
      <c r="F443" s="8"/>
      <c r="G443" s="8"/>
      <c r="H443" s="8"/>
      <c r="I443" s="11">
        <v>3.0000000000000001E-3</v>
      </c>
      <c r="J443" s="11">
        <v>0.01</v>
      </c>
    </row>
    <row r="444" spans="1:10" ht="15" x14ac:dyDescent="0.25">
      <c r="A444" s="12" t="s">
        <v>191</v>
      </c>
      <c r="B444" s="5" t="s">
        <v>77</v>
      </c>
      <c r="C444" s="9" t="s">
        <v>63</v>
      </c>
      <c r="D444" s="9" t="str">
        <f t="shared" si="6"/>
        <v>Malawi-Africa2002</v>
      </c>
      <c r="E444" s="8"/>
      <c r="F444" s="8"/>
      <c r="G444" s="8"/>
      <c r="H444" s="8"/>
      <c r="I444" s="11">
        <v>2E-3</v>
      </c>
      <c r="J444" s="11">
        <v>7.0000000000000001E-3</v>
      </c>
    </row>
    <row r="445" spans="1:10" ht="15" x14ac:dyDescent="0.25">
      <c r="A445" s="12" t="s">
        <v>194</v>
      </c>
      <c r="B445" s="5" t="s">
        <v>77</v>
      </c>
      <c r="C445" s="9" t="s">
        <v>63</v>
      </c>
      <c r="D445" s="9" t="str">
        <f t="shared" si="6"/>
        <v>Mali-Africa2002</v>
      </c>
      <c r="E445" s="8"/>
      <c r="F445" s="8"/>
      <c r="G445" s="8"/>
      <c r="H445" s="8"/>
      <c r="I445" s="11">
        <v>2E-3</v>
      </c>
      <c r="J445" s="11">
        <v>4.0000000000000001E-3</v>
      </c>
    </row>
    <row r="446" spans="1:10" ht="15" x14ac:dyDescent="0.25">
      <c r="A446" s="12" t="s">
        <v>197</v>
      </c>
      <c r="B446" s="5" t="s">
        <v>77</v>
      </c>
      <c r="C446" s="9" t="s">
        <v>63</v>
      </c>
      <c r="D446" s="9" t="str">
        <f t="shared" si="6"/>
        <v>Mauritania-Africa2002</v>
      </c>
      <c r="E446" s="8"/>
      <c r="F446" s="8"/>
      <c r="G446" s="8"/>
      <c r="H446" s="8"/>
      <c r="I446" s="11">
        <v>4.0000000000000001E-3</v>
      </c>
      <c r="J446" s="11">
        <v>8.5999999999999993E-2</v>
      </c>
    </row>
    <row r="447" spans="1:10" ht="15" x14ac:dyDescent="0.25">
      <c r="A447" s="12" t="s">
        <v>198</v>
      </c>
      <c r="B447" s="5" t="s">
        <v>77</v>
      </c>
      <c r="C447" s="9" t="s">
        <v>63</v>
      </c>
      <c r="D447" s="9" t="str">
        <f t="shared" si="6"/>
        <v>Mauritius-Africa2002</v>
      </c>
      <c r="E447" s="8"/>
      <c r="F447" s="8"/>
      <c r="G447" s="8"/>
      <c r="H447" s="8"/>
      <c r="I447" s="11">
        <v>0.10299999999999999</v>
      </c>
      <c r="J447" s="11">
        <v>0.28999999999999998</v>
      </c>
    </row>
    <row r="448" spans="1:10" ht="15" x14ac:dyDescent="0.25">
      <c r="A448" s="12" t="s">
        <v>205</v>
      </c>
      <c r="B448" s="5" t="s">
        <v>77</v>
      </c>
      <c r="C448" s="9" t="s">
        <v>63</v>
      </c>
      <c r="D448" s="9" t="str">
        <f t="shared" si="6"/>
        <v>Morocco-Africa2002</v>
      </c>
      <c r="E448" s="8"/>
      <c r="F448" s="8"/>
      <c r="G448" s="8"/>
      <c r="H448" s="8"/>
      <c r="I448" s="11">
        <v>2.4E-2</v>
      </c>
      <c r="J448" s="11">
        <v>0.21099999999999999</v>
      </c>
    </row>
    <row r="449" spans="1:10" ht="15" x14ac:dyDescent="0.25">
      <c r="A449" s="12" t="s">
        <v>206</v>
      </c>
      <c r="B449" s="5" t="s">
        <v>77</v>
      </c>
      <c r="C449" s="9" t="s">
        <v>63</v>
      </c>
      <c r="D449" s="9" t="str">
        <f t="shared" si="6"/>
        <v>Mozambique-Africa2002</v>
      </c>
      <c r="E449" s="8"/>
      <c r="F449" s="8"/>
      <c r="G449" s="8"/>
      <c r="H449" s="8"/>
      <c r="I449" s="11">
        <v>3.0000000000000001E-3</v>
      </c>
      <c r="J449" s="11">
        <v>1.2999999999999999E-2</v>
      </c>
    </row>
    <row r="450" spans="1:10" ht="15" x14ac:dyDescent="0.25">
      <c r="A450" s="12" t="s">
        <v>208</v>
      </c>
      <c r="B450" s="5" t="s">
        <v>77</v>
      </c>
      <c r="C450" s="9" t="s">
        <v>63</v>
      </c>
      <c r="D450" s="9" t="str">
        <f t="shared" si="6"/>
        <v>Namibia-Africa2002</v>
      </c>
      <c r="E450" s="8"/>
      <c r="F450" s="8"/>
      <c r="G450" s="8"/>
      <c r="H450" s="8"/>
      <c r="I450" s="11">
        <v>2.5999999999999999E-2</v>
      </c>
      <c r="J450" s="11">
        <v>7.6999999999999999E-2</v>
      </c>
    </row>
    <row r="451" spans="1:10" ht="15" x14ac:dyDescent="0.25">
      <c r="A451" s="12" t="s">
        <v>214</v>
      </c>
      <c r="B451" s="5" t="s">
        <v>77</v>
      </c>
      <c r="C451" s="9" t="s">
        <v>63</v>
      </c>
      <c r="D451" s="9" t="str">
        <f t="shared" ref="D451:D514" si="7">CONCATENATE(A451,C451)</f>
        <v>Niger-Africa2002</v>
      </c>
      <c r="E451" s="8"/>
      <c r="F451" s="8"/>
      <c r="G451" s="8"/>
      <c r="H451" s="8"/>
      <c r="I451" s="11">
        <v>1E-3</v>
      </c>
      <c r="J451" s="11">
        <v>5.0000000000000001E-3</v>
      </c>
    </row>
    <row r="452" spans="1:10" ht="15" x14ac:dyDescent="0.25">
      <c r="A452" s="12" t="s">
        <v>215</v>
      </c>
      <c r="B452" s="5" t="s">
        <v>77</v>
      </c>
      <c r="C452" s="9" t="s">
        <v>63</v>
      </c>
      <c r="D452" s="9" t="str">
        <f t="shared" si="7"/>
        <v>Nigeria-Africa2002</v>
      </c>
      <c r="E452" s="8"/>
      <c r="F452" s="8"/>
      <c r="G452" s="8"/>
      <c r="H452" s="8"/>
      <c r="I452" s="11">
        <v>3.0000000000000001E-3</v>
      </c>
      <c r="J452" s="11">
        <v>1.2E-2</v>
      </c>
    </row>
    <row r="453" spans="1:10" ht="15" x14ac:dyDescent="0.25">
      <c r="A453" s="12" t="s">
        <v>232</v>
      </c>
      <c r="B453" s="5" t="s">
        <v>77</v>
      </c>
      <c r="C453" s="9" t="s">
        <v>63</v>
      </c>
      <c r="D453" s="9" t="str">
        <f t="shared" si="7"/>
        <v>Rwanda-Africa2002</v>
      </c>
      <c r="E453" s="8"/>
      <c r="F453" s="8"/>
      <c r="G453" s="8"/>
      <c r="H453" s="8"/>
      <c r="I453" s="11">
        <v>3.0000000000000001E-3</v>
      </c>
      <c r="J453" s="11">
        <v>8.9999999999999993E-3</v>
      </c>
    </row>
    <row r="454" spans="1:10" ht="15" x14ac:dyDescent="0.25">
      <c r="A454" s="12" t="s">
        <v>235</v>
      </c>
      <c r="B454" s="5" t="s">
        <v>77</v>
      </c>
      <c r="C454" s="9" t="s">
        <v>63</v>
      </c>
      <c r="D454" s="9" t="str">
        <f t="shared" si="7"/>
        <v>Sao Tome and Principe-Africa2002</v>
      </c>
      <c r="E454" s="8"/>
      <c r="F454" s="8"/>
      <c r="G454" s="8"/>
      <c r="H454" s="8"/>
      <c r="I454" s="11">
        <v>7.5999999999999998E-2</v>
      </c>
      <c r="J454" s="11">
        <v>1.4E-2</v>
      </c>
    </row>
    <row r="455" spans="1:10" ht="15" x14ac:dyDescent="0.25">
      <c r="A455" s="12" t="s">
        <v>237</v>
      </c>
      <c r="B455" s="5" t="s">
        <v>77</v>
      </c>
      <c r="C455" s="9" t="s">
        <v>63</v>
      </c>
      <c r="D455" s="9" t="str">
        <f t="shared" si="7"/>
        <v>Senegal-Africa2002</v>
      </c>
      <c r="E455" s="8"/>
      <c r="F455" s="8"/>
      <c r="G455" s="8"/>
      <c r="H455" s="8"/>
      <c r="I455" s="11">
        <v>0.01</v>
      </c>
      <c r="J455" s="11">
        <v>5.2999999999999999E-2</v>
      </c>
    </row>
    <row r="456" spans="1:10" ht="15" x14ac:dyDescent="0.25">
      <c r="A456" s="12" t="s">
        <v>239</v>
      </c>
      <c r="B456" s="5" t="s">
        <v>77</v>
      </c>
      <c r="C456" s="9" t="s">
        <v>63</v>
      </c>
      <c r="D456" s="9" t="str">
        <f t="shared" si="7"/>
        <v>Seychelles-Africa2002</v>
      </c>
      <c r="E456" s="8"/>
      <c r="F456" s="8"/>
      <c r="G456" s="8"/>
      <c r="H456" s="8"/>
      <c r="I456" s="11">
        <v>0.14299999999999999</v>
      </c>
      <c r="J456" s="11">
        <v>0.54100000000000004</v>
      </c>
    </row>
    <row r="457" spans="1:10" ht="15" x14ac:dyDescent="0.25">
      <c r="A457" s="12" t="s">
        <v>240</v>
      </c>
      <c r="B457" s="5" t="s">
        <v>77</v>
      </c>
      <c r="C457" s="9" t="s">
        <v>63</v>
      </c>
      <c r="D457" s="9" t="str">
        <f t="shared" si="7"/>
        <v>Sierra Leone-Africa2002</v>
      </c>
      <c r="E457" s="8"/>
      <c r="F457" s="8"/>
      <c r="G457" s="8"/>
      <c r="H457" s="8"/>
      <c r="I457" s="11">
        <v>2E-3</v>
      </c>
      <c r="J457" s="11">
        <v>1.4999999999999999E-2</v>
      </c>
    </row>
    <row r="458" spans="1:10" ht="15" x14ac:dyDescent="0.25">
      <c r="A458" s="12" t="s">
        <v>246</v>
      </c>
      <c r="B458" s="5" t="s">
        <v>77</v>
      </c>
      <c r="C458" s="9" t="s">
        <v>63</v>
      </c>
      <c r="D458" s="9" t="str">
        <f t="shared" si="7"/>
        <v>Somalia-Africa2002</v>
      </c>
      <c r="E458" s="8"/>
      <c r="F458" s="8"/>
      <c r="G458" s="8"/>
      <c r="H458" s="8"/>
      <c r="I458" s="11">
        <v>1E-3</v>
      </c>
      <c r="J458" s="11">
        <v>1.2999999999999999E-2</v>
      </c>
    </row>
    <row r="459" spans="1:10" ht="15" x14ac:dyDescent="0.25">
      <c r="A459" s="12" t="s">
        <v>247</v>
      </c>
      <c r="B459" s="5" t="s">
        <v>77</v>
      </c>
      <c r="C459" s="9" t="s">
        <v>63</v>
      </c>
      <c r="D459" s="9" t="str">
        <f t="shared" si="7"/>
        <v>South Africa-Africa2002</v>
      </c>
      <c r="E459" s="8"/>
      <c r="F459" s="8"/>
      <c r="G459" s="8"/>
      <c r="H459" s="8"/>
      <c r="I459" s="11">
        <v>6.7000000000000004E-2</v>
      </c>
      <c r="J459" s="11">
        <v>0.29699999999999999</v>
      </c>
    </row>
    <row r="460" spans="1:10" ht="15" x14ac:dyDescent="0.25">
      <c r="A460" s="12" t="s">
        <v>249</v>
      </c>
      <c r="B460" s="5" t="s">
        <v>77</v>
      </c>
      <c r="C460" s="9" t="s">
        <v>63</v>
      </c>
      <c r="D460" s="9" t="str">
        <f t="shared" si="7"/>
        <v>South Sudan-Africa2002</v>
      </c>
      <c r="E460" s="8"/>
      <c r="F460" s="8"/>
      <c r="G460" s="8"/>
      <c r="H460" s="8"/>
      <c r="I460" s="8"/>
      <c r="J460" s="8"/>
    </row>
    <row r="461" spans="1:10" ht="15" x14ac:dyDescent="0.25">
      <c r="A461" s="12" t="s">
        <v>256</v>
      </c>
      <c r="B461" s="5" t="s">
        <v>77</v>
      </c>
      <c r="C461" s="9" t="s">
        <v>63</v>
      </c>
      <c r="D461" s="9" t="str">
        <f t="shared" si="7"/>
        <v>Sudan-Africa2002</v>
      </c>
      <c r="E461" s="8"/>
      <c r="F461" s="8"/>
      <c r="G461" s="8"/>
      <c r="H461" s="8"/>
      <c r="I461" s="11">
        <v>4.0000000000000001E-3</v>
      </c>
      <c r="J461" s="11">
        <v>5.0000000000000001E-3</v>
      </c>
    </row>
    <row r="462" spans="1:10" ht="15" x14ac:dyDescent="0.25">
      <c r="A462" s="12" t="s">
        <v>258</v>
      </c>
      <c r="B462" s="5" t="s">
        <v>77</v>
      </c>
      <c r="C462" s="9" t="s">
        <v>63</v>
      </c>
      <c r="D462" s="9" t="str">
        <f t="shared" si="7"/>
        <v>Swaziland-Africa2002</v>
      </c>
      <c r="E462" s="8"/>
      <c r="F462" s="8"/>
      <c r="G462" s="8"/>
      <c r="H462" s="8"/>
      <c r="I462" s="11">
        <v>1.7999999999999999E-2</v>
      </c>
      <c r="J462" s="11">
        <v>6.3E-2</v>
      </c>
    </row>
    <row r="463" spans="1:10" ht="15" x14ac:dyDescent="0.25">
      <c r="A463" s="12" t="s">
        <v>263</v>
      </c>
      <c r="B463" s="5" t="s">
        <v>77</v>
      </c>
      <c r="C463" s="9" t="s">
        <v>63</v>
      </c>
      <c r="D463" s="9" t="str">
        <f t="shared" si="7"/>
        <v>Tanzania-Africa2002</v>
      </c>
      <c r="E463" s="8"/>
      <c r="F463" s="8"/>
      <c r="G463" s="8"/>
      <c r="H463" s="8"/>
      <c r="I463" s="11">
        <v>2E-3</v>
      </c>
      <c r="J463" s="11">
        <v>1.7000000000000001E-2</v>
      </c>
    </row>
    <row r="464" spans="1:10" ht="15" x14ac:dyDescent="0.25">
      <c r="A464" s="12" t="s">
        <v>266</v>
      </c>
      <c r="B464" s="5" t="s">
        <v>77</v>
      </c>
      <c r="C464" s="9" t="s">
        <v>63</v>
      </c>
      <c r="D464" s="9" t="str">
        <f t="shared" si="7"/>
        <v>Togo-Africa2002</v>
      </c>
      <c r="E464" s="8"/>
      <c r="F464" s="8"/>
      <c r="G464" s="8"/>
      <c r="H464" s="8"/>
      <c r="I464" s="11">
        <v>0.01</v>
      </c>
      <c r="J464" s="11">
        <v>3.2000000000000001E-2</v>
      </c>
    </row>
    <row r="465" spans="1:10" ht="15" x14ac:dyDescent="0.25">
      <c r="A465" s="12" t="s">
        <v>269</v>
      </c>
      <c r="B465" s="5" t="s">
        <v>77</v>
      </c>
      <c r="C465" s="9" t="s">
        <v>63</v>
      </c>
      <c r="D465" s="9" t="str">
        <f t="shared" si="7"/>
        <v>Tunisia-Africa2002</v>
      </c>
      <c r="E465" s="8"/>
      <c r="F465" s="8"/>
      <c r="G465" s="8"/>
      <c r="H465" s="8"/>
      <c r="I465" s="11">
        <v>5.2999999999999999E-2</v>
      </c>
      <c r="J465" s="11">
        <v>5.8999999999999997E-2</v>
      </c>
    </row>
    <row r="466" spans="1:10" ht="15" x14ac:dyDescent="0.25">
      <c r="A466" s="12" t="s">
        <v>273</v>
      </c>
      <c r="B466" s="5" t="s">
        <v>77</v>
      </c>
      <c r="C466" s="9" t="s">
        <v>63</v>
      </c>
      <c r="D466" s="9" t="str">
        <f t="shared" si="7"/>
        <v>Uganda-Africa2002</v>
      </c>
      <c r="E466" s="8"/>
      <c r="F466" s="8"/>
      <c r="G466" s="8"/>
      <c r="H466" s="8"/>
      <c r="I466" s="11">
        <v>4.0000000000000001E-3</v>
      </c>
      <c r="J466" s="11">
        <v>1.4999999999999999E-2</v>
      </c>
    </row>
    <row r="467" spans="1:10" ht="15" x14ac:dyDescent="0.25">
      <c r="A467" s="12" t="s">
        <v>284</v>
      </c>
      <c r="B467" s="5" t="s">
        <v>77</v>
      </c>
      <c r="C467" s="9" t="s">
        <v>63</v>
      </c>
      <c r="D467" s="9" t="str">
        <f t="shared" si="7"/>
        <v>Zambia-Africa2002</v>
      </c>
      <c r="E467" s="8"/>
      <c r="F467" s="8"/>
      <c r="G467" s="8"/>
      <c r="H467" s="8"/>
      <c r="I467" s="11">
        <v>5.0000000000000001E-3</v>
      </c>
      <c r="J467" s="11">
        <v>1.2999999999999999E-2</v>
      </c>
    </row>
    <row r="468" spans="1:10" ht="15" x14ac:dyDescent="0.25">
      <c r="A468" s="12" t="s">
        <v>285</v>
      </c>
      <c r="B468" s="5" t="s">
        <v>77</v>
      </c>
      <c r="C468" s="9" t="s">
        <v>63</v>
      </c>
      <c r="D468" s="9" t="str">
        <f t="shared" si="7"/>
        <v>Zimbabwe-Africa2002</v>
      </c>
      <c r="E468" s="8"/>
      <c r="F468" s="8"/>
      <c r="G468" s="8"/>
      <c r="H468" s="8"/>
      <c r="I468" s="11">
        <v>0.04</v>
      </c>
      <c r="J468" s="11">
        <v>2.7E-2</v>
      </c>
    </row>
    <row r="469" spans="1:10" ht="15" x14ac:dyDescent="0.25">
      <c r="A469" s="12" t="s">
        <v>59</v>
      </c>
      <c r="B469" s="5" t="s">
        <v>61</v>
      </c>
      <c r="C469" s="9" t="s">
        <v>63</v>
      </c>
      <c r="D469" s="9" t="str">
        <f t="shared" si="7"/>
        <v>Afghanistan-Asia2002</v>
      </c>
      <c r="E469" s="8"/>
      <c r="F469" s="8"/>
      <c r="G469" s="8"/>
      <c r="H469" s="8"/>
      <c r="I469" s="11">
        <v>0</v>
      </c>
      <c r="J469" s="11">
        <v>1E-3</v>
      </c>
    </row>
    <row r="470" spans="1:10" ht="15" x14ac:dyDescent="0.25">
      <c r="A470" s="12" t="s">
        <v>86</v>
      </c>
      <c r="B470" s="5" t="s">
        <v>61</v>
      </c>
      <c r="C470" s="9" t="s">
        <v>63</v>
      </c>
      <c r="D470" s="9" t="str">
        <f t="shared" si="7"/>
        <v>Armenia-Asia2002</v>
      </c>
      <c r="E470" s="8"/>
      <c r="F470" s="8"/>
      <c r="G470" s="8"/>
      <c r="H470" s="8"/>
      <c r="I470" s="11">
        <v>0.02</v>
      </c>
      <c r="J470" s="11">
        <v>2.3E-2</v>
      </c>
    </row>
    <row r="471" spans="1:10" ht="15" x14ac:dyDescent="0.25">
      <c r="A471" s="12" t="s">
        <v>90</v>
      </c>
      <c r="B471" s="5" t="s">
        <v>61</v>
      </c>
      <c r="C471" s="9" t="s">
        <v>63</v>
      </c>
      <c r="D471" s="9" t="str">
        <f t="shared" si="7"/>
        <v>Azerbaijan-Asia2002</v>
      </c>
      <c r="E471" s="8"/>
      <c r="F471" s="8"/>
      <c r="G471" s="8"/>
      <c r="H471" s="8"/>
      <c r="I471" s="11">
        <v>0.05</v>
      </c>
      <c r="J471" s="11">
        <v>9.6000000000000002E-2</v>
      </c>
    </row>
    <row r="472" spans="1:10" ht="15" x14ac:dyDescent="0.25">
      <c r="A472" s="12" t="s">
        <v>94</v>
      </c>
      <c r="B472" s="5" t="s">
        <v>61</v>
      </c>
      <c r="C472" s="9" t="s">
        <v>63</v>
      </c>
      <c r="D472" s="9" t="str">
        <f t="shared" si="7"/>
        <v>Bangladesh-Asia2002</v>
      </c>
      <c r="E472" s="8"/>
      <c r="F472" s="8"/>
      <c r="G472" s="8"/>
      <c r="H472" s="8"/>
      <c r="I472" s="11">
        <v>1E-3</v>
      </c>
      <c r="J472" s="11">
        <v>8.0000000000000002E-3</v>
      </c>
    </row>
    <row r="473" spans="1:10" ht="15" x14ac:dyDescent="0.25">
      <c r="A473" s="12" t="s">
        <v>101</v>
      </c>
      <c r="B473" s="5" t="s">
        <v>61</v>
      </c>
      <c r="C473" s="9" t="s">
        <v>63</v>
      </c>
      <c r="D473" s="9" t="str">
        <f t="shared" si="7"/>
        <v>Bhutan-Asia2002</v>
      </c>
      <c r="E473" s="8"/>
      <c r="F473" s="8"/>
      <c r="G473" s="8"/>
      <c r="H473" s="8"/>
      <c r="I473" s="11">
        <v>1.7000000000000001E-2</v>
      </c>
      <c r="J473" s="8"/>
    </row>
    <row r="474" spans="1:10" ht="15" x14ac:dyDescent="0.25">
      <c r="A474" s="12" t="s">
        <v>106</v>
      </c>
      <c r="B474" s="5" t="s">
        <v>61</v>
      </c>
      <c r="C474" s="9" t="s">
        <v>63</v>
      </c>
      <c r="D474" s="9" t="str">
        <f t="shared" si="7"/>
        <v>Brunei-Asia2002</v>
      </c>
      <c r="E474" s="8"/>
      <c r="F474" s="8"/>
      <c r="G474" s="8"/>
      <c r="H474" s="8"/>
      <c r="I474" s="11">
        <v>0.153</v>
      </c>
      <c r="J474" s="11">
        <v>0.44400000000000001</v>
      </c>
    </row>
    <row r="475" spans="1:10" ht="15" x14ac:dyDescent="0.25">
      <c r="A475" s="12" t="s">
        <v>110</v>
      </c>
      <c r="B475" s="5" t="s">
        <v>61</v>
      </c>
      <c r="C475" s="9" t="s">
        <v>63</v>
      </c>
      <c r="D475" s="9" t="str">
        <f t="shared" si="7"/>
        <v>Cambodia-Asia2002</v>
      </c>
      <c r="E475" s="8"/>
      <c r="F475" s="8"/>
      <c r="G475" s="8"/>
      <c r="H475" s="8"/>
      <c r="I475" s="11">
        <v>2E-3</v>
      </c>
      <c r="J475" s="11">
        <v>0.03</v>
      </c>
    </row>
    <row r="476" spans="1:10" ht="15" x14ac:dyDescent="0.25">
      <c r="A476" s="12" t="s">
        <v>117</v>
      </c>
      <c r="B476" s="5" t="s">
        <v>61</v>
      </c>
      <c r="C476" s="9" t="s">
        <v>63</v>
      </c>
      <c r="D476" s="9" t="str">
        <f t="shared" si="7"/>
        <v>China-Asia2002</v>
      </c>
      <c r="E476" s="8"/>
      <c r="F476" s="8"/>
      <c r="G476" s="8"/>
      <c r="H476" s="8"/>
      <c r="I476" s="11">
        <v>4.5999999999999999E-2</v>
      </c>
      <c r="J476" s="11">
        <v>0.159</v>
      </c>
    </row>
    <row r="477" spans="1:10" ht="15" x14ac:dyDescent="0.25">
      <c r="A477" s="12" t="s">
        <v>147</v>
      </c>
      <c r="B477" s="5" t="s">
        <v>61</v>
      </c>
      <c r="C477" s="9" t="s">
        <v>63</v>
      </c>
      <c r="D477" s="9" t="str">
        <f t="shared" si="7"/>
        <v>Georgia-Asia2002</v>
      </c>
      <c r="E477" s="8"/>
      <c r="F477" s="8"/>
      <c r="G477" s="8"/>
      <c r="H477" s="8"/>
      <c r="I477" s="11">
        <v>1.6E-2</v>
      </c>
      <c r="J477" s="11">
        <v>0.109</v>
      </c>
    </row>
    <row r="478" spans="1:10" ht="15" x14ac:dyDescent="0.25">
      <c r="A478" s="12" t="s">
        <v>160</v>
      </c>
      <c r="B478" s="5" t="s">
        <v>61</v>
      </c>
      <c r="C478" s="9" t="s">
        <v>63</v>
      </c>
      <c r="D478" s="9" t="str">
        <f t="shared" si="7"/>
        <v>Hong Kong SAR-Asia2002</v>
      </c>
      <c r="E478" s="8"/>
      <c r="F478" s="8"/>
      <c r="G478" s="8"/>
      <c r="H478" s="8"/>
      <c r="I478" s="11">
        <v>0.43099999999999999</v>
      </c>
      <c r="J478" s="11">
        <v>0.92500000000000004</v>
      </c>
    </row>
    <row r="479" spans="1:10" ht="15" x14ac:dyDescent="0.25">
      <c r="A479" s="12" t="s">
        <v>163</v>
      </c>
      <c r="B479" s="5" t="s">
        <v>61</v>
      </c>
      <c r="C479" s="9" t="s">
        <v>63</v>
      </c>
      <c r="D479" s="9" t="str">
        <f t="shared" si="7"/>
        <v>India-Asia2002</v>
      </c>
      <c r="E479" s="8"/>
      <c r="F479" s="8"/>
      <c r="G479" s="8"/>
      <c r="H479" s="8"/>
      <c r="I479" s="11">
        <v>1.4999999999999999E-2</v>
      </c>
      <c r="J479" s="11">
        <v>1.2E-2</v>
      </c>
    </row>
    <row r="480" spans="1:10" ht="15" x14ac:dyDescent="0.25">
      <c r="A480" s="12" t="s">
        <v>164</v>
      </c>
      <c r="B480" s="5" t="s">
        <v>61</v>
      </c>
      <c r="C480" s="9" t="s">
        <v>63</v>
      </c>
      <c r="D480" s="9" t="str">
        <f t="shared" si="7"/>
        <v>Indonesia-Asia2002</v>
      </c>
      <c r="E480" s="8"/>
      <c r="F480" s="8"/>
      <c r="G480" s="8"/>
      <c r="H480" s="8"/>
      <c r="I480" s="11">
        <v>2.1000000000000001E-2</v>
      </c>
      <c r="J480" s="11">
        <v>5.3999999999999999E-2</v>
      </c>
    </row>
    <row r="481" spans="1:10" ht="15" x14ac:dyDescent="0.25">
      <c r="A481" s="12" t="s">
        <v>172</v>
      </c>
      <c r="B481" s="5" t="s">
        <v>61</v>
      </c>
      <c r="C481" s="9" t="s">
        <v>63</v>
      </c>
      <c r="D481" s="9" t="str">
        <f t="shared" si="7"/>
        <v>Japan-Asia2002</v>
      </c>
      <c r="E481" s="8"/>
      <c r="F481" s="8"/>
      <c r="G481" s="8"/>
      <c r="H481" s="8"/>
      <c r="I481" s="11">
        <v>0.46600000000000003</v>
      </c>
      <c r="J481" s="11">
        <v>0.64300000000000002</v>
      </c>
    </row>
    <row r="482" spans="1:10" ht="15" x14ac:dyDescent="0.25">
      <c r="A482" s="12" t="s">
        <v>174</v>
      </c>
      <c r="B482" s="5" t="s">
        <v>61</v>
      </c>
      <c r="C482" s="9" t="s">
        <v>63</v>
      </c>
      <c r="D482" s="9" t="str">
        <f t="shared" si="7"/>
        <v>Kazakhstan-Asia2002</v>
      </c>
      <c r="E482" s="8"/>
      <c r="F482" s="8"/>
      <c r="G482" s="8"/>
      <c r="H482" s="8"/>
      <c r="I482" s="11">
        <v>1.7000000000000001E-2</v>
      </c>
      <c r="J482" s="11">
        <v>7.0000000000000007E-2</v>
      </c>
    </row>
    <row r="483" spans="1:10" ht="15" x14ac:dyDescent="0.25">
      <c r="A483" s="12" t="s">
        <v>216</v>
      </c>
      <c r="B483" s="5" t="s">
        <v>61</v>
      </c>
      <c r="C483" s="9" t="s">
        <v>63</v>
      </c>
      <c r="D483" s="9" t="str">
        <f t="shared" si="7"/>
        <v>North Korea-Asia2002</v>
      </c>
      <c r="E483" s="8"/>
      <c r="F483" s="8"/>
      <c r="G483" s="8"/>
      <c r="H483" s="8"/>
      <c r="I483" s="8"/>
      <c r="J483" s="8"/>
    </row>
    <row r="484" spans="1:10" ht="15" x14ac:dyDescent="0.25">
      <c r="A484" s="12" t="s">
        <v>248</v>
      </c>
      <c r="B484" s="5" t="s">
        <v>61</v>
      </c>
      <c r="C484" s="9" t="s">
        <v>63</v>
      </c>
      <c r="D484" s="9" t="str">
        <f t="shared" si="7"/>
        <v>South Korea-Asia2002</v>
      </c>
      <c r="E484" s="8"/>
      <c r="F484" s="8"/>
      <c r="G484" s="8"/>
      <c r="H484" s="8"/>
      <c r="I484" s="11">
        <v>0.59399999999999997</v>
      </c>
      <c r="J484" s="11">
        <v>0.69699999999999995</v>
      </c>
    </row>
    <row r="485" spans="1:10" ht="15" x14ac:dyDescent="0.25">
      <c r="A485" s="12" t="s">
        <v>179</v>
      </c>
      <c r="B485" s="5" t="s">
        <v>61</v>
      </c>
      <c r="C485" s="9" t="s">
        <v>63</v>
      </c>
      <c r="D485" s="9" t="str">
        <f t="shared" si="7"/>
        <v>Kyrgyzstan-Asia2002</v>
      </c>
      <c r="E485" s="8"/>
      <c r="F485" s="8"/>
      <c r="G485" s="8"/>
      <c r="H485" s="8"/>
      <c r="I485" s="11">
        <v>0.03</v>
      </c>
      <c r="J485" s="11">
        <v>1.0999999999999999E-2</v>
      </c>
    </row>
    <row r="486" spans="1:10" ht="15" x14ac:dyDescent="0.25">
      <c r="A486" s="12" t="s">
        <v>180</v>
      </c>
      <c r="B486" s="5" t="s">
        <v>61</v>
      </c>
      <c r="C486" s="9" t="s">
        <v>63</v>
      </c>
      <c r="D486" s="9" t="str">
        <f t="shared" si="7"/>
        <v>Laos-Asia2002</v>
      </c>
      <c r="E486" s="8"/>
      <c r="F486" s="8"/>
      <c r="G486" s="8"/>
      <c r="H486" s="8"/>
      <c r="I486" s="11">
        <v>3.0000000000000001E-3</v>
      </c>
      <c r="J486" s="11">
        <v>0.01</v>
      </c>
    </row>
    <row r="487" spans="1:10" ht="15" x14ac:dyDescent="0.25">
      <c r="A487" s="12" t="s">
        <v>189</v>
      </c>
      <c r="B487" s="5" t="s">
        <v>61</v>
      </c>
      <c r="C487" s="9" t="s">
        <v>63</v>
      </c>
      <c r="D487" s="9" t="str">
        <f t="shared" si="7"/>
        <v>Macao SAR-Asia2002</v>
      </c>
      <c r="E487" s="8"/>
      <c r="F487" s="8"/>
      <c r="G487" s="8"/>
      <c r="H487" s="8"/>
      <c r="I487" s="11">
        <v>0.252</v>
      </c>
      <c r="J487" s="11">
        <v>0.622</v>
      </c>
    </row>
    <row r="488" spans="1:10" ht="15" x14ac:dyDescent="0.25">
      <c r="A488" s="12" t="s">
        <v>192</v>
      </c>
      <c r="B488" s="5" t="s">
        <v>61</v>
      </c>
      <c r="C488" s="9" t="s">
        <v>63</v>
      </c>
      <c r="D488" s="9" t="str">
        <f t="shared" si="7"/>
        <v>Malaysia-Asia2002</v>
      </c>
      <c r="E488" s="8"/>
      <c r="F488" s="8"/>
      <c r="G488" s="8"/>
      <c r="H488" s="8"/>
      <c r="I488" s="11">
        <v>0.32300000000000001</v>
      </c>
      <c r="J488" s="11">
        <v>0.371</v>
      </c>
    </row>
    <row r="489" spans="1:10" ht="15" x14ac:dyDescent="0.25">
      <c r="A489" s="12" t="s">
        <v>193</v>
      </c>
      <c r="B489" s="5" t="s">
        <v>61</v>
      </c>
      <c r="C489" s="9" t="s">
        <v>63</v>
      </c>
      <c r="D489" s="9" t="str">
        <f t="shared" si="7"/>
        <v>Maldives-Asia2002</v>
      </c>
      <c r="E489" s="8"/>
      <c r="F489" s="8"/>
      <c r="G489" s="8"/>
      <c r="H489" s="8"/>
      <c r="I489" s="11">
        <v>5.2999999999999999E-2</v>
      </c>
      <c r="J489" s="11">
        <v>0.14799999999999999</v>
      </c>
    </row>
    <row r="490" spans="1:10" ht="15" x14ac:dyDescent="0.25">
      <c r="A490" s="12" t="s">
        <v>203</v>
      </c>
      <c r="B490" s="5" t="s">
        <v>61</v>
      </c>
      <c r="C490" s="9" t="s">
        <v>63</v>
      </c>
      <c r="D490" s="9" t="str">
        <f t="shared" si="7"/>
        <v>Mongolia-Asia2002</v>
      </c>
      <c r="E490" s="8"/>
      <c r="F490" s="8"/>
      <c r="G490" s="8"/>
      <c r="H490" s="8"/>
      <c r="I490" s="11">
        <v>0.02</v>
      </c>
      <c r="J490" s="11">
        <v>8.7999999999999995E-2</v>
      </c>
    </row>
    <row r="491" spans="1:10" ht="15" x14ac:dyDescent="0.25">
      <c r="A491" s="12" t="s">
        <v>207</v>
      </c>
      <c r="B491" s="5" t="s">
        <v>61</v>
      </c>
      <c r="C491" s="9" t="s">
        <v>63</v>
      </c>
      <c r="D491" s="9" t="str">
        <f t="shared" si="7"/>
        <v>Myanmar-Asia2002</v>
      </c>
      <c r="E491" s="8"/>
      <c r="F491" s="8"/>
      <c r="G491" s="8"/>
      <c r="H491" s="8"/>
      <c r="I491" s="11">
        <v>0</v>
      </c>
      <c r="J491" s="11">
        <v>1E-3</v>
      </c>
    </row>
    <row r="492" spans="1:10" ht="15" x14ac:dyDescent="0.25">
      <c r="A492" s="12" t="s">
        <v>209</v>
      </c>
      <c r="B492" s="5" t="s">
        <v>61</v>
      </c>
      <c r="C492" s="9" t="s">
        <v>63</v>
      </c>
      <c r="D492" s="9" t="str">
        <f t="shared" si="7"/>
        <v>Nepal-Asia2002</v>
      </c>
      <c r="E492" s="8"/>
      <c r="F492" s="8"/>
      <c r="G492" s="8"/>
      <c r="H492" s="8"/>
      <c r="I492" s="11">
        <v>3.0000000000000001E-3</v>
      </c>
      <c r="J492" s="11">
        <v>1E-3</v>
      </c>
    </row>
    <row r="493" spans="1:10" ht="15" x14ac:dyDescent="0.25">
      <c r="A493" s="12" t="s">
        <v>220</v>
      </c>
      <c r="B493" s="5" t="s">
        <v>61</v>
      </c>
      <c r="C493" s="9" t="s">
        <v>63</v>
      </c>
      <c r="D493" s="9" t="str">
        <f t="shared" si="7"/>
        <v>Pakistan-Asia2002</v>
      </c>
      <c r="E493" s="8"/>
      <c r="F493" s="8"/>
      <c r="G493" s="8"/>
      <c r="H493" s="8"/>
      <c r="I493" s="11">
        <v>2.5999999999999999E-2</v>
      </c>
      <c r="J493" s="11">
        <v>1.0999999999999999E-2</v>
      </c>
    </row>
    <row r="494" spans="1:10" ht="15" x14ac:dyDescent="0.25">
      <c r="A494" s="12" t="s">
        <v>225</v>
      </c>
      <c r="B494" s="5" t="s">
        <v>61</v>
      </c>
      <c r="C494" s="9" t="s">
        <v>63</v>
      </c>
      <c r="D494" s="9" t="str">
        <f t="shared" si="7"/>
        <v>Philippines-Asia2002</v>
      </c>
      <c r="E494" s="8"/>
      <c r="F494" s="8"/>
      <c r="G494" s="8"/>
      <c r="H494" s="8"/>
      <c r="I494" s="11">
        <v>4.2999999999999997E-2</v>
      </c>
      <c r="J494" s="11">
        <v>0.19</v>
      </c>
    </row>
    <row r="495" spans="1:10" ht="15" x14ac:dyDescent="0.25">
      <c r="A495" s="12" t="s">
        <v>241</v>
      </c>
      <c r="B495" s="5" t="s">
        <v>61</v>
      </c>
      <c r="C495" s="9" t="s">
        <v>63</v>
      </c>
      <c r="D495" s="9" t="str">
        <f t="shared" si="7"/>
        <v>Singapore-Asia2002</v>
      </c>
      <c r="E495" s="8"/>
      <c r="F495" s="8"/>
      <c r="G495" s="8"/>
      <c r="H495" s="8"/>
      <c r="I495" s="11">
        <v>0.47</v>
      </c>
      <c r="J495" s="11">
        <v>0.80100000000000005</v>
      </c>
    </row>
    <row r="496" spans="1:10" ht="15" x14ac:dyDescent="0.25">
      <c r="A496" s="12" t="s">
        <v>251</v>
      </c>
      <c r="B496" s="5" t="s">
        <v>61</v>
      </c>
      <c r="C496" s="9" t="s">
        <v>63</v>
      </c>
      <c r="D496" s="9" t="str">
        <f t="shared" si="7"/>
        <v>Sri Lanka-Asia2002</v>
      </c>
      <c r="E496" s="8"/>
      <c r="F496" s="8"/>
      <c r="G496" s="8"/>
      <c r="H496" s="8"/>
      <c r="I496" s="11">
        <v>1.0999999999999999E-2</v>
      </c>
      <c r="J496" s="11">
        <v>4.8000000000000001E-2</v>
      </c>
    </row>
    <row r="497" spans="1:10" ht="15" x14ac:dyDescent="0.25">
      <c r="A497" s="12" t="s">
        <v>262</v>
      </c>
      <c r="B497" s="5" t="s">
        <v>61</v>
      </c>
      <c r="C497" s="9" t="s">
        <v>63</v>
      </c>
      <c r="D497" s="9" t="str">
        <f t="shared" si="7"/>
        <v>Tajikistan-Asia2002</v>
      </c>
      <c r="E497" s="8"/>
      <c r="F497" s="8"/>
      <c r="G497" s="8"/>
      <c r="H497" s="8"/>
      <c r="I497" s="11">
        <v>1E-3</v>
      </c>
      <c r="J497" s="11">
        <v>2E-3</v>
      </c>
    </row>
    <row r="498" spans="1:10" ht="15" x14ac:dyDescent="0.25">
      <c r="A498" s="12" t="s">
        <v>264</v>
      </c>
      <c r="B498" s="5" t="s">
        <v>61</v>
      </c>
      <c r="C498" s="9" t="s">
        <v>63</v>
      </c>
      <c r="D498" s="9" t="str">
        <f t="shared" si="7"/>
        <v>Thailand-Asia2002</v>
      </c>
      <c r="E498" s="8"/>
      <c r="F498" s="8"/>
      <c r="G498" s="8"/>
      <c r="H498" s="8"/>
      <c r="I498" s="11">
        <v>7.4999999999999997E-2</v>
      </c>
      <c r="J498" s="11">
        <v>0.27400000000000002</v>
      </c>
    </row>
    <row r="499" spans="1:10" ht="15" x14ac:dyDescent="0.25">
      <c r="A499" s="12" t="s">
        <v>265</v>
      </c>
      <c r="B499" s="5" t="s">
        <v>61</v>
      </c>
      <c r="C499" s="9" t="s">
        <v>63</v>
      </c>
      <c r="D499" s="9" t="str">
        <f t="shared" si="7"/>
        <v>Timor-Leste-Asia2002</v>
      </c>
      <c r="E499" s="8"/>
      <c r="F499" s="8"/>
      <c r="G499" s="8"/>
      <c r="H499" s="8"/>
      <c r="I499" s="8"/>
      <c r="J499" s="8"/>
    </row>
    <row r="500" spans="1:10" ht="15" x14ac:dyDescent="0.25">
      <c r="A500" s="12" t="s">
        <v>271</v>
      </c>
      <c r="B500" s="5" t="s">
        <v>61</v>
      </c>
      <c r="C500" s="9" t="s">
        <v>63</v>
      </c>
      <c r="D500" s="9" t="str">
        <f t="shared" si="7"/>
        <v>Turkmenistan-Asia2002</v>
      </c>
      <c r="E500" s="8"/>
      <c r="F500" s="8"/>
      <c r="G500" s="8"/>
      <c r="H500" s="8"/>
      <c r="I500" s="11">
        <v>3.0000000000000001E-3</v>
      </c>
      <c r="J500" s="11">
        <v>2E-3</v>
      </c>
    </row>
    <row r="501" spans="1:10" ht="15" x14ac:dyDescent="0.25">
      <c r="A501" s="12" t="s">
        <v>279</v>
      </c>
      <c r="B501" s="5" t="s">
        <v>61</v>
      </c>
      <c r="C501" s="9" t="s">
        <v>63</v>
      </c>
      <c r="D501" s="9" t="str">
        <f t="shared" si="7"/>
        <v>Uzbekistan-Asia2002</v>
      </c>
      <c r="E501" s="8"/>
      <c r="F501" s="8"/>
      <c r="G501" s="8"/>
      <c r="H501" s="8"/>
      <c r="I501" s="11">
        <v>1.0999999999999999E-2</v>
      </c>
      <c r="J501" s="11">
        <v>7.0000000000000001E-3</v>
      </c>
    </row>
    <row r="502" spans="1:10" ht="15" x14ac:dyDescent="0.25">
      <c r="A502" s="12" t="s">
        <v>282</v>
      </c>
      <c r="B502" s="5" t="s">
        <v>61</v>
      </c>
      <c r="C502" s="9" t="s">
        <v>63</v>
      </c>
      <c r="D502" s="9" t="str">
        <f t="shared" si="7"/>
        <v>Vietnam-Asia2002</v>
      </c>
      <c r="E502" s="8"/>
      <c r="F502" s="8"/>
      <c r="G502" s="8"/>
      <c r="H502" s="8"/>
      <c r="I502" s="11">
        <v>1.9E-2</v>
      </c>
      <c r="J502" s="11">
        <v>2.3E-2</v>
      </c>
    </row>
    <row r="503" spans="1:10" ht="15" x14ac:dyDescent="0.25">
      <c r="A503" s="12" t="s">
        <v>74</v>
      </c>
      <c r="B503" s="5" t="s">
        <v>75</v>
      </c>
      <c r="C503" s="9" t="s">
        <v>63</v>
      </c>
      <c r="D503" s="9" t="str">
        <f t="shared" si="7"/>
        <v>Albania-Europe2002</v>
      </c>
      <c r="E503" s="8"/>
      <c r="F503" s="8"/>
      <c r="G503" s="8"/>
      <c r="H503" s="8"/>
      <c r="I503" s="11">
        <v>4.0000000000000001E-3</v>
      </c>
      <c r="J503" s="11">
        <v>0.26100000000000001</v>
      </c>
    </row>
    <row r="504" spans="1:10" ht="15" x14ac:dyDescent="0.25">
      <c r="A504" s="12" t="s">
        <v>81</v>
      </c>
      <c r="B504" s="5" t="s">
        <v>75</v>
      </c>
      <c r="C504" s="9" t="s">
        <v>63</v>
      </c>
      <c r="D504" s="9" t="str">
        <f t="shared" si="7"/>
        <v>Andorra-Europe2002</v>
      </c>
      <c r="E504" s="8"/>
      <c r="F504" s="8"/>
      <c r="G504" s="8"/>
      <c r="H504" s="8"/>
      <c r="I504" s="11">
        <v>0.113</v>
      </c>
      <c r="J504" s="11">
        <v>0.45800000000000002</v>
      </c>
    </row>
    <row r="505" spans="1:10" ht="15" x14ac:dyDescent="0.25">
      <c r="A505" s="12" t="s">
        <v>89</v>
      </c>
      <c r="B505" s="5" t="s">
        <v>75</v>
      </c>
      <c r="C505" s="9" t="s">
        <v>63</v>
      </c>
      <c r="D505" s="9" t="str">
        <f t="shared" si="7"/>
        <v>Austria-Europe2002</v>
      </c>
      <c r="E505" s="8"/>
      <c r="F505" s="8"/>
      <c r="G505" s="8"/>
      <c r="H505" s="8"/>
      <c r="I505" s="11">
        <v>0.36599999999999999</v>
      </c>
      <c r="J505" s="11">
        <v>0.83199999999999996</v>
      </c>
    </row>
    <row r="506" spans="1:10" ht="15" x14ac:dyDescent="0.25">
      <c r="A506" s="12" t="s">
        <v>96</v>
      </c>
      <c r="B506" s="5" t="s">
        <v>75</v>
      </c>
      <c r="C506" s="9" t="s">
        <v>63</v>
      </c>
      <c r="D506" s="9" t="str">
        <f t="shared" si="7"/>
        <v>Belarus-Europe2002</v>
      </c>
      <c r="E506" s="8"/>
      <c r="F506" s="8"/>
      <c r="G506" s="8"/>
      <c r="H506" s="8"/>
      <c r="I506" s="11">
        <v>0.09</v>
      </c>
      <c r="J506" s="11">
        <v>4.7E-2</v>
      </c>
    </row>
    <row r="507" spans="1:10" ht="15" x14ac:dyDescent="0.25">
      <c r="A507" s="12" t="s">
        <v>97</v>
      </c>
      <c r="B507" s="5" t="s">
        <v>75</v>
      </c>
      <c r="C507" s="9" t="s">
        <v>63</v>
      </c>
      <c r="D507" s="9" t="str">
        <f t="shared" si="7"/>
        <v>Belgium-Europe2002</v>
      </c>
      <c r="E507" s="8"/>
      <c r="F507" s="8"/>
      <c r="G507" s="8"/>
      <c r="H507" s="8"/>
      <c r="I507" s="11">
        <v>0.46300000000000002</v>
      </c>
      <c r="J507" s="11">
        <v>0.78400000000000003</v>
      </c>
    </row>
    <row r="508" spans="1:10" ht="15" x14ac:dyDescent="0.25">
      <c r="A508" s="12" t="s">
        <v>103</v>
      </c>
      <c r="B508" s="5" t="s">
        <v>75</v>
      </c>
      <c r="C508" s="9" t="s">
        <v>63</v>
      </c>
      <c r="D508" s="9" t="str">
        <f t="shared" si="7"/>
        <v>Bosnia and Herzegovina-Europe2002</v>
      </c>
      <c r="E508" s="8"/>
      <c r="F508" s="8"/>
      <c r="G508" s="8"/>
      <c r="H508" s="8"/>
      <c r="I508" s="11">
        <v>2.5999999999999999E-2</v>
      </c>
      <c r="J508" s="11">
        <v>0.192</v>
      </c>
    </row>
    <row r="509" spans="1:10" ht="15" x14ac:dyDescent="0.25">
      <c r="A509" s="12" t="s">
        <v>107</v>
      </c>
      <c r="B509" s="5" t="s">
        <v>75</v>
      </c>
      <c r="C509" s="9" t="s">
        <v>63</v>
      </c>
      <c r="D509" s="9" t="str">
        <f t="shared" si="7"/>
        <v>Bulgaria-Europe2002</v>
      </c>
      <c r="E509" s="8"/>
      <c r="F509" s="8"/>
      <c r="G509" s="8"/>
      <c r="H509" s="8"/>
      <c r="I509" s="11">
        <v>9.0999999999999998E-2</v>
      </c>
      <c r="J509" s="11">
        <v>0.33</v>
      </c>
    </row>
    <row r="510" spans="1:10" ht="15" x14ac:dyDescent="0.25">
      <c r="A510" s="12" t="s">
        <v>124</v>
      </c>
      <c r="B510" s="5" t="s">
        <v>75</v>
      </c>
      <c r="C510" s="9" t="s">
        <v>63</v>
      </c>
      <c r="D510" s="9" t="str">
        <f t="shared" si="7"/>
        <v>Croatia-Europe2002</v>
      </c>
      <c r="E510" s="8"/>
      <c r="F510" s="8"/>
      <c r="G510" s="8"/>
      <c r="H510" s="8"/>
      <c r="I510" s="11">
        <v>0.17799999999999999</v>
      </c>
      <c r="J510" s="11">
        <v>0.52200000000000002</v>
      </c>
    </row>
    <row r="511" spans="1:10" ht="15" x14ac:dyDescent="0.25">
      <c r="A511" s="12" t="s">
        <v>127</v>
      </c>
      <c r="B511" s="5" t="s">
        <v>75</v>
      </c>
      <c r="C511" s="9" t="s">
        <v>63</v>
      </c>
      <c r="D511" s="9" t="str">
        <f t="shared" si="7"/>
        <v>Cyprus-Europe2002</v>
      </c>
      <c r="E511" s="8"/>
      <c r="F511" s="8"/>
      <c r="G511" s="8"/>
      <c r="H511" s="8"/>
      <c r="I511" s="11">
        <v>0.28299999999999997</v>
      </c>
      <c r="J511" s="11">
        <v>0.42699999999999999</v>
      </c>
    </row>
    <row r="512" spans="1:10" ht="15" x14ac:dyDescent="0.25">
      <c r="A512" s="12" t="s">
        <v>128</v>
      </c>
      <c r="B512" s="5" t="s">
        <v>75</v>
      </c>
      <c r="C512" s="9" t="s">
        <v>63</v>
      </c>
      <c r="D512" s="9" t="str">
        <f t="shared" si="7"/>
        <v>Czech Republic-Europe2002</v>
      </c>
      <c r="E512" s="8"/>
      <c r="F512" s="8"/>
      <c r="G512" s="8"/>
      <c r="H512" s="8"/>
      <c r="I512" s="11">
        <v>0.23899999999999999</v>
      </c>
      <c r="J512" s="11">
        <v>0.84299999999999997</v>
      </c>
    </row>
    <row r="513" spans="1:10" ht="15" x14ac:dyDescent="0.25">
      <c r="A513" s="12" t="s">
        <v>129</v>
      </c>
      <c r="B513" s="5" t="s">
        <v>75</v>
      </c>
      <c r="C513" s="9" t="s">
        <v>63</v>
      </c>
      <c r="D513" s="9" t="str">
        <f t="shared" si="7"/>
        <v>Denmark-Europe2002</v>
      </c>
      <c r="E513" s="8"/>
      <c r="F513" s="8"/>
      <c r="G513" s="8"/>
      <c r="H513" s="8"/>
      <c r="I513" s="11">
        <v>0.64300000000000002</v>
      </c>
      <c r="J513" s="11">
        <v>0.83399999999999996</v>
      </c>
    </row>
    <row r="514" spans="1:10" ht="15" x14ac:dyDescent="0.25">
      <c r="A514" s="12" t="s">
        <v>138</v>
      </c>
      <c r="B514" s="5" t="s">
        <v>75</v>
      </c>
      <c r="C514" s="9" t="s">
        <v>63</v>
      </c>
      <c r="D514" s="9" t="str">
        <f t="shared" si="7"/>
        <v>Estonia-Europe2002</v>
      </c>
      <c r="E514" s="8"/>
      <c r="F514" s="8"/>
      <c r="G514" s="8"/>
      <c r="H514" s="8"/>
      <c r="I514" s="11">
        <v>0.41499999999999998</v>
      </c>
      <c r="J514" s="11">
        <v>0.65400000000000003</v>
      </c>
    </row>
    <row r="515" spans="1:10" ht="15" x14ac:dyDescent="0.25">
      <c r="A515" s="12" t="s">
        <v>140</v>
      </c>
      <c r="B515" s="5" t="s">
        <v>75</v>
      </c>
      <c r="C515" s="9" t="s">
        <v>63</v>
      </c>
      <c r="D515" s="9" t="str">
        <f t="shared" ref="D515:D578" si="8">CONCATENATE(A515,C515)</f>
        <v>Faeroe Islands-Europe2002</v>
      </c>
      <c r="E515" s="8"/>
      <c r="F515" s="8"/>
      <c r="G515" s="8"/>
      <c r="H515" s="8"/>
      <c r="I515" s="11">
        <v>0.53300000000000003</v>
      </c>
      <c r="J515" s="11">
        <v>0.72699999999999998</v>
      </c>
    </row>
    <row r="516" spans="1:10" ht="15" x14ac:dyDescent="0.25">
      <c r="A516" s="12" t="s">
        <v>142</v>
      </c>
      <c r="B516" s="5" t="s">
        <v>75</v>
      </c>
      <c r="C516" s="9" t="s">
        <v>63</v>
      </c>
      <c r="D516" s="9" t="str">
        <f t="shared" si="8"/>
        <v>Finland-Europe2002</v>
      </c>
      <c r="E516" s="8"/>
      <c r="F516" s="8"/>
      <c r="G516" s="8"/>
      <c r="H516" s="8"/>
      <c r="I516" s="11">
        <v>0.624</v>
      </c>
      <c r="J516" s="11">
        <v>0.86899999999999999</v>
      </c>
    </row>
    <row r="517" spans="1:10" ht="15" x14ac:dyDescent="0.25">
      <c r="A517" s="12" t="s">
        <v>143</v>
      </c>
      <c r="B517" s="5" t="s">
        <v>75</v>
      </c>
      <c r="C517" s="9" t="s">
        <v>63</v>
      </c>
      <c r="D517" s="9" t="str">
        <f t="shared" si="8"/>
        <v>France-Europe2002</v>
      </c>
      <c r="E517" s="8"/>
      <c r="F517" s="8"/>
      <c r="G517" s="8"/>
      <c r="H517" s="8"/>
      <c r="I517" s="11">
        <v>0.30199999999999999</v>
      </c>
      <c r="J517" s="11">
        <v>0.64300000000000002</v>
      </c>
    </row>
    <row r="518" spans="1:10" ht="15" x14ac:dyDescent="0.25">
      <c r="A518" s="12" t="s">
        <v>148</v>
      </c>
      <c r="B518" s="5" t="s">
        <v>75</v>
      </c>
      <c r="C518" s="9" t="s">
        <v>63</v>
      </c>
      <c r="D518" s="9" t="str">
        <f t="shared" si="8"/>
        <v>Germany-Europe2002</v>
      </c>
      <c r="E518" s="8"/>
      <c r="F518" s="8"/>
      <c r="G518" s="8"/>
      <c r="H518" s="8"/>
      <c r="I518" s="11">
        <v>0.48799999999999999</v>
      </c>
      <c r="J518" s="11">
        <v>0.70699999999999996</v>
      </c>
    </row>
    <row r="519" spans="1:10" ht="15" x14ac:dyDescent="0.25">
      <c r="A519" s="12" t="s">
        <v>150</v>
      </c>
      <c r="B519" s="5" t="s">
        <v>75</v>
      </c>
      <c r="C519" s="9" t="s">
        <v>63</v>
      </c>
      <c r="D519" s="9" t="str">
        <f t="shared" si="8"/>
        <v>Greece-Europe2002</v>
      </c>
      <c r="E519" s="8"/>
      <c r="F519" s="8"/>
      <c r="G519" s="8"/>
      <c r="H519" s="8"/>
      <c r="I519" s="11">
        <v>0.14699999999999999</v>
      </c>
      <c r="J519" s="11">
        <v>0.84499999999999997</v>
      </c>
    </row>
    <row r="520" spans="1:10" ht="15" x14ac:dyDescent="0.25">
      <c r="A520" s="12" t="s">
        <v>161</v>
      </c>
      <c r="B520" s="5" t="s">
        <v>75</v>
      </c>
      <c r="C520" s="9" t="s">
        <v>63</v>
      </c>
      <c r="D520" s="9" t="str">
        <f t="shared" si="8"/>
        <v>Hungary-Europe2002</v>
      </c>
      <c r="E520" s="8"/>
      <c r="F520" s="8"/>
      <c r="G520" s="8"/>
      <c r="H520" s="8"/>
      <c r="I520" s="11">
        <v>0.16700000000000001</v>
      </c>
      <c r="J520" s="11">
        <v>0.67700000000000005</v>
      </c>
    </row>
    <row r="521" spans="1:10" ht="15" x14ac:dyDescent="0.25">
      <c r="A521" s="12" t="s">
        <v>162</v>
      </c>
      <c r="B521" s="5" t="s">
        <v>75</v>
      </c>
      <c r="C521" s="9" t="s">
        <v>63</v>
      </c>
      <c r="D521" s="9" t="str">
        <f t="shared" si="8"/>
        <v>Iceland-Europe2002</v>
      </c>
      <c r="E521" s="8"/>
      <c r="F521" s="8"/>
      <c r="G521" s="8"/>
      <c r="H521" s="8"/>
      <c r="I521" s="11">
        <v>0.79100000000000004</v>
      </c>
      <c r="J521" s="11">
        <v>0.90800000000000003</v>
      </c>
    </row>
    <row r="522" spans="1:10" ht="15" x14ac:dyDescent="0.25">
      <c r="A522" s="12" t="s">
        <v>167</v>
      </c>
      <c r="B522" s="5" t="s">
        <v>75</v>
      </c>
      <c r="C522" s="9" t="s">
        <v>63</v>
      </c>
      <c r="D522" s="9" t="str">
        <f t="shared" si="8"/>
        <v>Ireland-Europe2002</v>
      </c>
      <c r="E522" s="8"/>
      <c r="F522" s="8"/>
      <c r="G522" s="8"/>
      <c r="H522" s="8"/>
      <c r="I522" s="11">
        <v>0.25900000000000001</v>
      </c>
      <c r="J522" s="11">
        <v>0.76200000000000001</v>
      </c>
    </row>
    <row r="523" spans="1:10" ht="15" x14ac:dyDescent="0.25">
      <c r="A523" s="12" t="s">
        <v>168</v>
      </c>
      <c r="B523" s="5" t="s">
        <v>75</v>
      </c>
      <c r="C523" s="9" t="s">
        <v>63</v>
      </c>
      <c r="D523" s="9" t="str">
        <f t="shared" si="8"/>
        <v>Isle of Man-Europe2002</v>
      </c>
      <c r="E523" s="8"/>
      <c r="F523" s="8"/>
      <c r="G523" s="8"/>
      <c r="H523" s="8"/>
      <c r="I523" s="8"/>
      <c r="J523" s="8"/>
    </row>
    <row r="524" spans="1:10" ht="15" x14ac:dyDescent="0.25">
      <c r="A524" s="12" t="s">
        <v>170</v>
      </c>
      <c r="B524" s="5" t="s">
        <v>75</v>
      </c>
      <c r="C524" s="9" t="s">
        <v>63</v>
      </c>
      <c r="D524" s="9" t="str">
        <f t="shared" si="8"/>
        <v>Italy-Europe2002</v>
      </c>
      <c r="E524" s="8"/>
      <c r="F524" s="8"/>
      <c r="G524" s="8"/>
      <c r="H524" s="8"/>
      <c r="I524" s="11">
        <v>0.28000000000000003</v>
      </c>
      <c r="J524" s="11">
        <v>0.94299999999999995</v>
      </c>
    </row>
    <row r="525" spans="1:10" ht="15" x14ac:dyDescent="0.25">
      <c r="A525" s="12" t="s">
        <v>177</v>
      </c>
      <c r="B525" s="5" t="s">
        <v>75</v>
      </c>
      <c r="C525" s="9" t="s">
        <v>63</v>
      </c>
      <c r="D525" s="9" t="str">
        <f t="shared" si="8"/>
        <v>Kosovo-Europe2002</v>
      </c>
      <c r="E525" s="8"/>
      <c r="F525" s="8"/>
      <c r="G525" s="8"/>
      <c r="H525" s="8"/>
      <c r="I525" s="8"/>
      <c r="J525" s="8"/>
    </row>
    <row r="526" spans="1:10" ht="15" x14ac:dyDescent="0.25">
      <c r="A526" s="12" t="s">
        <v>181</v>
      </c>
      <c r="B526" s="5" t="s">
        <v>75</v>
      </c>
      <c r="C526" s="9" t="s">
        <v>63</v>
      </c>
      <c r="D526" s="9" t="str">
        <f t="shared" si="8"/>
        <v>Latvia-Europe2002</v>
      </c>
      <c r="E526" s="8"/>
      <c r="F526" s="8"/>
      <c r="G526" s="8"/>
      <c r="H526" s="8"/>
      <c r="I526" s="11">
        <v>0.219</v>
      </c>
      <c r="J526" s="11">
        <v>0.39600000000000002</v>
      </c>
    </row>
    <row r="527" spans="1:10" ht="15" x14ac:dyDescent="0.25">
      <c r="A527" s="12" t="s">
        <v>186</v>
      </c>
      <c r="B527" s="5" t="s">
        <v>75</v>
      </c>
      <c r="C527" s="9" t="s">
        <v>63</v>
      </c>
      <c r="D527" s="9" t="str">
        <f t="shared" si="8"/>
        <v>Liechtenstein-Europe2002</v>
      </c>
      <c r="E527" s="8"/>
      <c r="F527" s="8"/>
      <c r="G527" s="8"/>
      <c r="H527" s="8"/>
      <c r="I527" s="11">
        <v>0.59499999999999997</v>
      </c>
      <c r="J527" s="11">
        <v>0.33700000000000002</v>
      </c>
    </row>
    <row r="528" spans="1:10" ht="15" x14ac:dyDescent="0.25">
      <c r="A528" s="12" t="s">
        <v>187</v>
      </c>
      <c r="B528" s="5" t="s">
        <v>75</v>
      </c>
      <c r="C528" s="9" t="s">
        <v>63</v>
      </c>
      <c r="D528" s="9" t="str">
        <f t="shared" si="8"/>
        <v>Lithuania-Europe2002</v>
      </c>
      <c r="E528" s="8"/>
      <c r="F528" s="8"/>
      <c r="G528" s="8"/>
      <c r="H528" s="8"/>
      <c r="I528" s="11">
        <v>0.17699999999999999</v>
      </c>
      <c r="J528" s="11">
        <v>0.48099999999999998</v>
      </c>
    </row>
    <row r="529" spans="1:10" ht="15" x14ac:dyDescent="0.25">
      <c r="A529" s="12" t="s">
        <v>188</v>
      </c>
      <c r="B529" s="5" t="s">
        <v>75</v>
      </c>
      <c r="C529" s="9" t="s">
        <v>63</v>
      </c>
      <c r="D529" s="9" t="str">
        <f t="shared" si="8"/>
        <v>Luxembourg-Europe2002</v>
      </c>
      <c r="E529" s="8"/>
      <c r="F529" s="8"/>
      <c r="G529" s="8"/>
      <c r="H529" s="8"/>
      <c r="I529" s="11">
        <v>0.39800000000000002</v>
      </c>
      <c r="J529" s="11">
        <v>1.0660000000000001</v>
      </c>
    </row>
    <row r="530" spans="1:10" ht="15" x14ac:dyDescent="0.25">
      <c r="A530" s="12" t="s">
        <v>217</v>
      </c>
      <c r="B530" s="5" t="s">
        <v>75</v>
      </c>
      <c r="C530" s="9" t="s">
        <v>63</v>
      </c>
      <c r="D530" s="9" t="str">
        <f t="shared" si="8"/>
        <v>North Macedonia-Europe2002</v>
      </c>
      <c r="E530" s="8"/>
      <c r="F530" s="8"/>
      <c r="G530" s="8"/>
      <c r="H530" s="8"/>
      <c r="I530" s="11">
        <v>0.17299999999999999</v>
      </c>
      <c r="J530" s="11">
        <v>0.17599999999999999</v>
      </c>
    </row>
    <row r="531" spans="1:10" ht="15" x14ac:dyDescent="0.25">
      <c r="A531" s="12" t="s">
        <v>195</v>
      </c>
      <c r="B531" s="5" t="s">
        <v>75</v>
      </c>
      <c r="C531" s="9" t="s">
        <v>63</v>
      </c>
      <c r="D531" s="9" t="str">
        <f t="shared" si="8"/>
        <v>Malta-Europe2002</v>
      </c>
      <c r="E531" s="8"/>
      <c r="F531" s="8"/>
      <c r="G531" s="8"/>
      <c r="H531" s="8"/>
      <c r="I531" s="11">
        <v>0.28899999999999998</v>
      </c>
      <c r="J531" s="11">
        <v>0.67400000000000004</v>
      </c>
    </row>
    <row r="532" spans="1:10" ht="15" x14ac:dyDescent="0.25">
      <c r="A532" s="12" t="s">
        <v>201</v>
      </c>
      <c r="B532" s="5" t="s">
        <v>75</v>
      </c>
      <c r="C532" s="9" t="s">
        <v>63</v>
      </c>
      <c r="D532" s="9" t="str">
        <f t="shared" si="8"/>
        <v>Moldova-Europe2002</v>
      </c>
      <c r="E532" s="8"/>
      <c r="F532" s="8"/>
      <c r="G532" s="8"/>
      <c r="H532" s="8"/>
      <c r="I532" s="11">
        <v>3.7999999999999999E-2</v>
      </c>
      <c r="J532" s="11">
        <v>8.5000000000000006E-2</v>
      </c>
    </row>
    <row r="533" spans="1:10" ht="15" x14ac:dyDescent="0.25">
      <c r="A533" s="12" t="s">
        <v>202</v>
      </c>
      <c r="B533" s="5" t="s">
        <v>75</v>
      </c>
      <c r="C533" s="9" t="s">
        <v>63</v>
      </c>
      <c r="D533" s="9" t="str">
        <f t="shared" si="8"/>
        <v>Monaco-Europe2002</v>
      </c>
      <c r="E533" s="8"/>
      <c r="F533" s="8"/>
      <c r="G533" s="8"/>
      <c r="H533" s="8"/>
      <c r="I533" s="11">
        <v>0.48</v>
      </c>
      <c r="J533" s="11">
        <v>0.45600000000000002</v>
      </c>
    </row>
    <row r="534" spans="1:10" ht="15" x14ac:dyDescent="0.25">
      <c r="A534" s="12" t="s">
        <v>204</v>
      </c>
      <c r="B534" s="5" t="s">
        <v>75</v>
      </c>
      <c r="C534" s="9" t="s">
        <v>63</v>
      </c>
      <c r="D534" s="9" t="str">
        <f t="shared" si="8"/>
        <v>Montenegro-Europe2002</v>
      </c>
      <c r="E534" s="8"/>
      <c r="F534" s="8"/>
      <c r="G534" s="8"/>
      <c r="H534" s="8"/>
      <c r="I534" s="8"/>
      <c r="J534" s="8"/>
    </row>
    <row r="535" spans="1:10" ht="15" x14ac:dyDescent="0.25">
      <c r="A535" s="12" t="s">
        <v>210</v>
      </c>
      <c r="B535" s="5" t="s">
        <v>75</v>
      </c>
      <c r="C535" s="9" t="s">
        <v>63</v>
      </c>
      <c r="D535" s="9" t="str">
        <f t="shared" si="8"/>
        <v>Netherlands-Europe2002</v>
      </c>
      <c r="E535" s="8"/>
      <c r="F535" s="8"/>
      <c r="G535" s="8"/>
      <c r="H535" s="8"/>
      <c r="I535" s="11">
        <v>0.61299999999999999</v>
      </c>
      <c r="J535" s="11">
        <v>0.754</v>
      </c>
    </row>
    <row r="536" spans="1:10" ht="15" x14ac:dyDescent="0.25">
      <c r="A536" s="12" t="s">
        <v>218</v>
      </c>
      <c r="B536" s="5" t="s">
        <v>75</v>
      </c>
      <c r="C536" s="9" t="s">
        <v>63</v>
      </c>
      <c r="D536" s="9" t="str">
        <f t="shared" si="8"/>
        <v>Norway-Europe2002</v>
      </c>
      <c r="E536" s="8"/>
      <c r="F536" s="8"/>
      <c r="G536" s="8"/>
      <c r="H536" s="8"/>
      <c r="I536" s="11">
        <v>0.72799999999999998</v>
      </c>
      <c r="J536" s="11">
        <v>0.83499999999999996</v>
      </c>
    </row>
    <row r="537" spans="1:10" ht="15" x14ac:dyDescent="0.25">
      <c r="A537" s="12" t="s">
        <v>226</v>
      </c>
      <c r="B537" s="5" t="s">
        <v>75</v>
      </c>
      <c r="C537" s="9" t="s">
        <v>63</v>
      </c>
      <c r="D537" s="9" t="str">
        <f t="shared" si="8"/>
        <v>Poland-Europe2002</v>
      </c>
      <c r="E537" s="8"/>
      <c r="F537" s="8"/>
      <c r="G537" s="8"/>
      <c r="H537" s="8"/>
      <c r="I537" s="11">
        <v>0.21199999999999999</v>
      </c>
      <c r="J537" s="11">
        <v>0.36299999999999999</v>
      </c>
    </row>
    <row r="538" spans="1:10" ht="15" x14ac:dyDescent="0.25">
      <c r="A538" s="12" t="s">
        <v>227</v>
      </c>
      <c r="B538" s="5" t="s">
        <v>75</v>
      </c>
      <c r="C538" s="9" t="s">
        <v>63</v>
      </c>
      <c r="D538" s="9" t="str">
        <f t="shared" si="8"/>
        <v>Portugal-Europe2002</v>
      </c>
      <c r="E538" s="8"/>
      <c r="F538" s="8"/>
      <c r="G538" s="8"/>
      <c r="H538" s="8"/>
      <c r="I538" s="11">
        <v>0.19400000000000001</v>
      </c>
      <c r="J538" s="11">
        <v>0.83399999999999996</v>
      </c>
    </row>
    <row r="539" spans="1:10" ht="15" x14ac:dyDescent="0.25">
      <c r="A539" s="12" t="s">
        <v>230</v>
      </c>
      <c r="B539" s="5" t="s">
        <v>75</v>
      </c>
      <c r="C539" s="9" t="s">
        <v>63</v>
      </c>
      <c r="D539" s="9" t="str">
        <f t="shared" si="8"/>
        <v>Romania-Europe2002</v>
      </c>
      <c r="E539" s="8"/>
      <c r="F539" s="8"/>
      <c r="G539" s="8"/>
      <c r="H539" s="8"/>
      <c r="I539" s="11">
        <v>6.6000000000000003E-2</v>
      </c>
      <c r="J539" s="11">
        <v>0.23</v>
      </c>
    </row>
    <row r="540" spans="1:10" ht="15" x14ac:dyDescent="0.25">
      <c r="A540" s="12" t="s">
        <v>231</v>
      </c>
      <c r="B540" s="5" t="s">
        <v>75</v>
      </c>
      <c r="C540" s="9" t="s">
        <v>63</v>
      </c>
      <c r="D540" s="9" t="str">
        <f t="shared" si="8"/>
        <v>Russia-Europe2002</v>
      </c>
      <c r="E540" s="8"/>
      <c r="F540" s="8"/>
      <c r="G540" s="8"/>
      <c r="H540" s="8"/>
      <c r="I540" s="11">
        <v>4.1000000000000002E-2</v>
      </c>
      <c r="J540" s="11">
        <v>0.121</v>
      </c>
    </row>
    <row r="541" spans="1:10" ht="15" x14ac:dyDescent="0.25">
      <c r="A541" s="12" t="s">
        <v>234</v>
      </c>
      <c r="B541" s="5" t="s">
        <v>75</v>
      </c>
      <c r="C541" s="9" t="s">
        <v>63</v>
      </c>
      <c r="D541" s="9" t="str">
        <f t="shared" si="8"/>
        <v>San Marino-Europe2002</v>
      </c>
      <c r="E541" s="8"/>
      <c r="F541" s="8"/>
      <c r="G541" s="8"/>
      <c r="H541" s="8"/>
      <c r="I541" s="11">
        <v>0.50800000000000001</v>
      </c>
      <c r="J541" s="11">
        <v>0.59699999999999998</v>
      </c>
    </row>
    <row r="542" spans="1:10" ht="15" x14ac:dyDescent="0.25">
      <c r="A542" s="12" t="s">
        <v>238</v>
      </c>
      <c r="B542" s="5" t="s">
        <v>75</v>
      </c>
      <c r="C542" s="9" t="s">
        <v>63</v>
      </c>
      <c r="D542" s="9" t="str">
        <f t="shared" si="8"/>
        <v>Serbia-Europe2002</v>
      </c>
      <c r="E542" s="8"/>
      <c r="F542" s="8"/>
      <c r="G542" s="8"/>
      <c r="H542" s="8"/>
      <c r="I542" s="8"/>
      <c r="J542" s="8"/>
    </row>
    <row r="543" spans="1:10" ht="15" x14ac:dyDescent="0.25">
      <c r="A543" s="12" t="s">
        <v>243</v>
      </c>
      <c r="B543" s="5" t="s">
        <v>75</v>
      </c>
      <c r="C543" s="9" t="s">
        <v>63</v>
      </c>
      <c r="D543" s="9" t="str">
        <f t="shared" si="8"/>
        <v>Slovakia-Europe2002</v>
      </c>
      <c r="E543" s="8"/>
      <c r="F543" s="8"/>
      <c r="G543" s="8"/>
      <c r="H543" s="8"/>
      <c r="I543" s="11">
        <v>0.40100000000000002</v>
      </c>
      <c r="J543" s="11">
        <v>0.54300000000000004</v>
      </c>
    </row>
    <row r="544" spans="1:10" ht="15" x14ac:dyDescent="0.25">
      <c r="A544" s="12" t="s">
        <v>244</v>
      </c>
      <c r="B544" s="5" t="s">
        <v>75</v>
      </c>
      <c r="C544" s="9" t="s">
        <v>63</v>
      </c>
      <c r="D544" s="9" t="str">
        <f t="shared" si="8"/>
        <v>Slovenia-Europe2002</v>
      </c>
      <c r="E544" s="8"/>
      <c r="F544" s="8"/>
      <c r="G544" s="8"/>
      <c r="H544" s="8"/>
      <c r="I544" s="11">
        <v>0.27800000000000002</v>
      </c>
      <c r="J544" s="11">
        <v>0.83799999999999997</v>
      </c>
    </row>
    <row r="545" spans="1:10" ht="15" x14ac:dyDescent="0.25">
      <c r="A545" s="12" t="s">
        <v>250</v>
      </c>
      <c r="B545" s="5" t="s">
        <v>75</v>
      </c>
      <c r="C545" s="9" t="s">
        <v>63</v>
      </c>
      <c r="D545" s="9" t="str">
        <f t="shared" si="8"/>
        <v>Spain-Europe2002</v>
      </c>
      <c r="E545" s="8"/>
      <c r="F545" s="8"/>
      <c r="G545" s="8"/>
      <c r="H545" s="8"/>
      <c r="I545" s="11">
        <v>0.20399999999999999</v>
      </c>
      <c r="J545" s="11">
        <v>0.81100000000000005</v>
      </c>
    </row>
    <row r="546" spans="1:10" ht="15" x14ac:dyDescent="0.25">
      <c r="A546" s="12" t="s">
        <v>259</v>
      </c>
      <c r="B546" s="5" t="s">
        <v>75</v>
      </c>
      <c r="C546" s="9" t="s">
        <v>63</v>
      </c>
      <c r="D546" s="9" t="str">
        <f t="shared" si="8"/>
        <v>Sweden-Europe2002</v>
      </c>
      <c r="E546" s="8"/>
      <c r="F546" s="8"/>
      <c r="G546" s="8"/>
      <c r="H546" s="8"/>
      <c r="I546" s="11">
        <v>0.70599999999999996</v>
      </c>
      <c r="J546" s="11">
        <v>0.89200000000000002</v>
      </c>
    </row>
    <row r="547" spans="1:10" ht="15" x14ac:dyDescent="0.25">
      <c r="A547" s="12" t="s">
        <v>260</v>
      </c>
      <c r="B547" s="5" t="s">
        <v>75</v>
      </c>
      <c r="C547" s="9" t="s">
        <v>63</v>
      </c>
      <c r="D547" s="9" t="str">
        <f t="shared" si="8"/>
        <v>Switzerland-Europe2002</v>
      </c>
      <c r="E547" s="8"/>
      <c r="F547" s="8"/>
      <c r="G547" s="8"/>
      <c r="H547" s="8"/>
      <c r="I547" s="11">
        <v>0.61399999999999999</v>
      </c>
      <c r="J547" s="11">
        <v>0.79200000000000004</v>
      </c>
    </row>
    <row r="548" spans="1:10" ht="15" x14ac:dyDescent="0.25">
      <c r="A548" s="12" t="s">
        <v>270</v>
      </c>
      <c r="B548" s="5" t="s">
        <v>75</v>
      </c>
      <c r="C548" s="9" t="s">
        <v>63</v>
      </c>
      <c r="D548" s="9" t="str">
        <f t="shared" si="8"/>
        <v>Turkey-Europe2002</v>
      </c>
      <c r="E548" s="8"/>
      <c r="F548" s="8"/>
      <c r="G548" s="8"/>
      <c r="H548" s="8"/>
      <c r="I548" s="11">
        <v>0.114</v>
      </c>
      <c r="J548" s="11">
        <v>0.35899999999999999</v>
      </c>
    </row>
    <row r="549" spans="1:10" ht="15" x14ac:dyDescent="0.25">
      <c r="A549" s="12" t="s">
        <v>274</v>
      </c>
      <c r="B549" s="5" t="s">
        <v>75</v>
      </c>
      <c r="C549" s="9" t="s">
        <v>63</v>
      </c>
      <c r="D549" s="9" t="str">
        <f t="shared" si="8"/>
        <v>Ukraine-Europe2002</v>
      </c>
      <c r="E549" s="8"/>
      <c r="F549" s="8"/>
      <c r="G549" s="8"/>
      <c r="H549" s="8"/>
      <c r="I549" s="11">
        <v>1.9E-2</v>
      </c>
      <c r="J549" s="11">
        <v>7.6999999999999999E-2</v>
      </c>
    </row>
    <row r="550" spans="1:10" ht="15" x14ac:dyDescent="0.25">
      <c r="A550" s="12" t="s">
        <v>276</v>
      </c>
      <c r="B550" s="5" t="s">
        <v>75</v>
      </c>
      <c r="C550" s="9" t="s">
        <v>63</v>
      </c>
      <c r="D550" s="9" t="str">
        <f t="shared" si="8"/>
        <v>United Kingdom-Europe2002</v>
      </c>
      <c r="E550" s="8"/>
      <c r="F550" s="8"/>
      <c r="G550" s="8"/>
      <c r="H550" s="8"/>
      <c r="I550" s="11">
        <v>0.56499999999999995</v>
      </c>
      <c r="J550" s="11">
        <v>0.82799999999999996</v>
      </c>
    </row>
    <row r="551" spans="1:10" ht="15" x14ac:dyDescent="0.25">
      <c r="A551" s="12" t="s">
        <v>92</v>
      </c>
      <c r="B551" s="5" t="s">
        <v>93</v>
      </c>
      <c r="C551" s="9" t="s">
        <v>63</v>
      </c>
      <c r="D551" s="9" t="str">
        <f t="shared" si="8"/>
        <v>Bahrain-Middle East2002</v>
      </c>
      <c r="E551" s="8"/>
      <c r="F551" s="8"/>
      <c r="G551" s="8"/>
      <c r="H551" s="8"/>
      <c r="I551" s="11">
        <v>0.18099999999999999</v>
      </c>
      <c r="J551" s="11">
        <v>0.53100000000000003</v>
      </c>
    </row>
    <row r="552" spans="1:10" ht="15" x14ac:dyDescent="0.25">
      <c r="A552" s="12" t="s">
        <v>165</v>
      </c>
      <c r="B552" s="5" t="s">
        <v>93</v>
      </c>
      <c r="C552" s="9" t="s">
        <v>63</v>
      </c>
      <c r="D552" s="9" t="str">
        <f t="shared" si="8"/>
        <v>Iran-Middle East2002</v>
      </c>
      <c r="E552" s="8"/>
      <c r="F552" s="8"/>
      <c r="G552" s="8"/>
      <c r="H552" s="8"/>
      <c r="I552" s="11">
        <v>4.5999999999999999E-2</v>
      </c>
      <c r="J552" s="11">
        <v>3.4000000000000002E-2</v>
      </c>
    </row>
    <row r="553" spans="1:10" ht="15" x14ac:dyDescent="0.25">
      <c r="A553" s="12" t="s">
        <v>166</v>
      </c>
      <c r="B553" s="5" t="s">
        <v>93</v>
      </c>
      <c r="C553" s="9" t="s">
        <v>63</v>
      </c>
      <c r="D553" s="9" t="str">
        <f t="shared" si="8"/>
        <v>Iraq-Middle East2002</v>
      </c>
      <c r="E553" s="8"/>
      <c r="F553" s="8"/>
      <c r="G553" s="8"/>
      <c r="H553" s="8"/>
      <c r="I553" s="11">
        <v>5.0000000000000001E-3</v>
      </c>
      <c r="J553" s="11">
        <v>1E-3</v>
      </c>
    </row>
    <row r="554" spans="1:10" ht="15" x14ac:dyDescent="0.25">
      <c r="A554" s="12" t="s">
        <v>169</v>
      </c>
      <c r="B554" s="5" t="s">
        <v>93</v>
      </c>
      <c r="C554" s="9" t="s">
        <v>63</v>
      </c>
      <c r="D554" s="9" t="str">
        <f t="shared" si="8"/>
        <v>Israel-Middle East2002</v>
      </c>
      <c r="E554" s="8"/>
      <c r="F554" s="8"/>
      <c r="G554" s="8"/>
      <c r="H554" s="8"/>
      <c r="I554" s="11">
        <v>0.17799999999999999</v>
      </c>
      <c r="J554" s="11">
        <v>1.01</v>
      </c>
    </row>
    <row r="555" spans="1:10" ht="15" x14ac:dyDescent="0.25">
      <c r="A555" s="12" t="s">
        <v>173</v>
      </c>
      <c r="B555" s="5" t="s">
        <v>93</v>
      </c>
      <c r="C555" s="9" t="s">
        <v>63</v>
      </c>
      <c r="D555" s="9" t="str">
        <f t="shared" si="8"/>
        <v>Jordan-Middle East2002</v>
      </c>
      <c r="E555" s="8"/>
      <c r="F555" s="8"/>
      <c r="G555" s="8"/>
      <c r="H555" s="8"/>
      <c r="I555" s="11">
        <v>0.06</v>
      </c>
      <c r="J555" s="11">
        <v>0.249</v>
      </c>
    </row>
    <row r="556" spans="1:10" ht="15" x14ac:dyDescent="0.25">
      <c r="A556" s="12" t="s">
        <v>178</v>
      </c>
      <c r="B556" s="5" t="s">
        <v>93</v>
      </c>
      <c r="C556" s="9" t="s">
        <v>63</v>
      </c>
      <c r="D556" s="9" t="str">
        <f t="shared" si="8"/>
        <v>Kuwait-Middle East2002</v>
      </c>
      <c r="E556" s="8"/>
      <c r="F556" s="8"/>
      <c r="G556" s="8"/>
      <c r="H556" s="8"/>
      <c r="I556" s="11">
        <v>0.10199999999999999</v>
      </c>
      <c r="J556" s="11">
        <v>0.59899999999999998</v>
      </c>
    </row>
    <row r="557" spans="1:10" ht="15" x14ac:dyDescent="0.25">
      <c r="A557" s="12" t="s">
        <v>182</v>
      </c>
      <c r="B557" s="5" t="s">
        <v>93</v>
      </c>
      <c r="C557" s="9" t="s">
        <v>63</v>
      </c>
      <c r="D557" s="9" t="str">
        <f t="shared" si="8"/>
        <v>Lebanon-Middle East2002</v>
      </c>
      <c r="E557" s="8"/>
      <c r="F557" s="8"/>
      <c r="G557" s="8"/>
      <c r="H557" s="8"/>
      <c r="I557" s="11">
        <v>7.0000000000000007E-2</v>
      </c>
      <c r="J557" s="11">
        <v>0.22</v>
      </c>
    </row>
    <row r="558" spans="1:10" ht="15" x14ac:dyDescent="0.25">
      <c r="A558" s="12" t="s">
        <v>219</v>
      </c>
      <c r="B558" s="5" t="s">
        <v>93</v>
      </c>
      <c r="C558" s="9" t="s">
        <v>63</v>
      </c>
      <c r="D558" s="9" t="str">
        <f t="shared" si="8"/>
        <v>Oman-Middle East2002</v>
      </c>
      <c r="E558" s="8"/>
      <c r="F558" s="8"/>
      <c r="G558" s="8"/>
      <c r="H558" s="8"/>
      <c r="I558" s="11">
        <v>6.9000000000000006E-2</v>
      </c>
      <c r="J558" s="11">
        <v>0.20100000000000001</v>
      </c>
    </row>
    <row r="559" spans="1:10" ht="15" x14ac:dyDescent="0.25">
      <c r="A559" s="12" t="s">
        <v>229</v>
      </c>
      <c r="B559" s="5" t="s">
        <v>93</v>
      </c>
      <c r="C559" s="9" t="s">
        <v>63</v>
      </c>
      <c r="D559" s="9" t="str">
        <f t="shared" si="8"/>
        <v>Qatar-Middle East2002</v>
      </c>
      <c r="E559" s="8"/>
      <c r="F559" s="8"/>
      <c r="G559" s="8"/>
      <c r="H559" s="8"/>
      <c r="I559" s="11">
        <v>0.10199999999999999</v>
      </c>
      <c r="J559" s="11">
        <v>0.42399999999999999</v>
      </c>
    </row>
    <row r="560" spans="1:10" ht="15" x14ac:dyDescent="0.25">
      <c r="A560" s="12" t="s">
        <v>236</v>
      </c>
      <c r="B560" s="5" t="s">
        <v>93</v>
      </c>
      <c r="C560" s="9" t="s">
        <v>63</v>
      </c>
      <c r="D560" s="9" t="str">
        <f t="shared" si="8"/>
        <v>Saudi Arabia-Middle East2002</v>
      </c>
      <c r="E560" s="8"/>
      <c r="F560" s="8"/>
      <c r="G560" s="8"/>
      <c r="H560" s="8"/>
      <c r="I560" s="11">
        <v>6.4000000000000001E-2</v>
      </c>
      <c r="J560" s="11">
        <v>0.22900000000000001</v>
      </c>
    </row>
    <row r="561" spans="1:10" ht="15" x14ac:dyDescent="0.25">
      <c r="A561" s="12" t="s">
        <v>261</v>
      </c>
      <c r="B561" s="5" t="s">
        <v>93</v>
      </c>
      <c r="C561" s="9" t="s">
        <v>63</v>
      </c>
      <c r="D561" s="9" t="str">
        <f t="shared" si="8"/>
        <v>Syria-Middle East2002</v>
      </c>
      <c r="E561" s="8"/>
      <c r="F561" s="8"/>
      <c r="G561" s="8"/>
      <c r="H561" s="8"/>
      <c r="I561" s="11">
        <v>2.1000000000000001E-2</v>
      </c>
      <c r="J561" s="11">
        <v>2.4E-2</v>
      </c>
    </row>
    <row r="562" spans="1:10" ht="15" x14ac:dyDescent="0.25">
      <c r="A562" s="12" t="s">
        <v>275</v>
      </c>
      <c r="B562" s="5" t="s">
        <v>93</v>
      </c>
      <c r="C562" s="9" t="s">
        <v>63</v>
      </c>
      <c r="D562" s="9" t="str">
        <f t="shared" si="8"/>
        <v>United Arab Emirates-Middle East2002</v>
      </c>
      <c r="E562" s="8"/>
      <c r="F562" s="8"/>
      <c r="G562" s="8"/>
      <c r="H562" s="8"/>
      <c r="I562" s="11">
        <v>0.28299999999999997</v>
      </c>
      <c r="J562" s="11">
        <v>0.753</v>
      </c>
    </row>
    <row r="563" spans="1:10" ht="15" x14ac:dyDescent="0.25">
      <c r="A563" s="12" t="s">
        <v>283</v>
      </c>
      <c r="B563" s="5" t="s">
        <v>93</v>
      </c>
      <c r="C563" s="9" t="s">
        <v>63</v>
      </c>
      <c r="D563" s="9" t="str">
        <f t="shared" si="8"/>
        <v>Yemen-Middle East2002</v>
      </c>
      <c r="E563" s="8"/>
      <c r="F563" s="8"/>
      <c r="G563" s="8"/>
      <c r="H563" s="8"/>
      <c r="I563" s="11">
        <v>5.0000000000000001E-3</v>
      </c>
      <c r="J563" s="11">
        <v>2.5999999999999999E-2</v>
      </c>
    </row>
    <row r="564" spans="1:10" ht="15" x14ac:dyDescent="0.25">
      <c r="A564" s="12" t="s">
        <v>79</v>
      </c>
      <c r="B564" s="5" t="s">
        <v>80</v>
      </c>
      <c r="C564" s="9" t="s">
        <v>63</v>
      </c>
      <c r="D564" s="9" t="str">
        <f t="shared" si="8"/>
        <v>American Samoa-Oceania2002</v>
      </c>
      <c r="E564" s="8"/>
      <c r="F564" s="8"/>
      <c r="G564" s="8"/>
      <c r="H564" s="8"/>
      <c r="I564" s="8"/>
      <c r="J564" s="11">
        <v>3.5000000000000003E-2</v>
      </c>
    </row>
    <row r="565" spans="1:10" ht="15" x14ac:dyDescent="0.25">
      <c r="A565" s="12" t="s">
        <v>88</v>
      </c>
      <c r="B565" s="5" t="s">
        <v>80</v>
      </c>
      <c r="C565" s="9" t="s">
        <v>63</v>
      </c>
      <c r="D565" s="9" t="str">
        <f t="shared" si="8"/>
        <v>Australia-Oceania2002</v>
      </c>
      <c r="E565" s="8"/>
      <c r="F565" s="8"/>
      <c r="G565" s="8"/>
      <c r="H565" s="8"/>
      <c r="I565" s="8"/>
      <c r="J565" s="11">
        <v>0.64300000000000002</v>
      </c>
    </row>
    <row r="566" spans="1:10" ht="15" x14ac:dyDescent="0.25">
      <c r="A566" s="12" t="s">
        <v>141</v>
      </c>
      <c r="B566" s="5" t="s">
        <v>80</v>
      </c>
      <c r="C566" s="9" t="s">
        <v>63</v>
      </c>
      <c r="D566" s="9" t="str">
        <f t="shared" si="8"/>
        <v>Fiji-Oceania2002</v>
      </c>
      <c r="E566" s="8"/>
      <c r="F566" s="8"/>
      <c r="G566" s="8"/>
      <c r="H566" s="8"/>
      <c r="I566" s="11">
        <v>6.2E-2</v>
      </c>
      <c r="J566" s="11">
        <v>0.11</v>
      </c>
    </row>
    <row r="567" spans="1:10" ht="15" x14ac:dyDescent="0.25">
      <c r="A567" s="12" t="s">
        <v>144</v>
      </c>
      <c r="B567" s="5" t="s">
        <v>80</v>
      </c>
      <c r="C567" s="9" t="s">
        <v>63</v>
      </c>
      <c r="D567" s="9" t="str">
        <f t="shared" si="8"/>
        <v>French Polynesia-Oceania2002</v>
      </c>
      <c r="E567" s="8"/>
      <c r="F567" s="8"/>
      <c r="G567" s="8"/>
      <c r="H567" s="8"/>
      <c r="I567" s="11">
        <v>8.2000000000000003E-2</v>
      </c>
      <c r="J567" s="11">
        <v>0.21299999999999999</v>
      </c>
    </row>
    <row r="568" spans="1:10" ht="15" x14ac:dyDescent="0.25">
      <c r="A568" s="12" t="s">
        <v>153</v>
      </c>
      <c r="B568" s="5" t="s">
        <v>80</v>
      </c>
      <c r="C568" s="9" t="s">
        <v>63</v>
      </c>
      <c r="D568" s="9" t="str">
        <f t="shared" si="8"/>
        <v>Guam-Oceania2002</v>
      </c>
      <c r="E568" s="8"/>
      <c r="F568" s="8"/>
      <c r="G568" s="8"/>
      <c r="H568" s="8"/>
      <c r="I568" s="11">
        <v>0.312</v>
      </c>
      <c r="J568" s="11">
        <v>0.44800000000000001</v>
      </c>
    </row>
    <row r="569" spans="1:10" ht="15" x14ac:dyDescent="0.25">
      <c r="A569" s="12" t="s">
        <v>176</v>
      </c>
      <c r="B569" s="5" t="s">
        <v>80</v>
      </c>
      <c r="C569" s="9" t="s">
        <v>63</v>
      </c>
      <c r="D569" s="9" t="str">
        <f t="shared" si="8"/>
        <v>Kiribati-Oceania2002</v>
      </c>
      <c r="E569" s="8"/>
      <c r="F569" s="8"/>
      <c r="G569" s="8"/>
      <c r="H569" s="8"/>
      <c r="I569" s="11">
        <v>2.5000000000000001E-2</v>
      </c>
      <c r="J569" s="11">
        <v>6.0000000000000001E-3</v>
      </c>
    </row>
    <row r="570" spans="1:10" ht="15" x14ac:dyDescent="0.25">
      <c r="A570" s="12" t="s">
        <v>196</v>
      </c>
      <c r="B570" s="5" t="s">
        <v>80</v>
      </c>
      <c r="C570" s="9" t="s">
        <v>63</v>
      </c>
      <c r="D570" s="9" t="str">
        <f t="shared" si="8"/>
        <v>Marshall Islands-Oceania2002</v>
      </c>
      <c r="E570" s="8"/>
      <c r="F570" s="8"/>
      <c r="G570" s="8"/>
      <c r="H570" s="8"/>
      <c r="I570" s="11">
        <v>2.3E-2</v>
      </c>
      <c r="J570" s="11">
        <v>1.0999999999999999E-2</v>
      </c>
    </row>
    <row r="571" spans="1:10" ht="15" x14ac:dyDescent="0.25">
      <c r="A571" s="12" t="s">
        <v>200</v>
      </c>
      <c r="B571" s="5" t="s">
        <v>80</v>
      </c>
      <c r="C571" s="9" t="s">
        <v>63</v>
      </c>
      <c r="D571" s="9" t="str">
        <f t="shared" si="8"/>
        <v>Micronesia, Fed. Sts.-Oceania2002</v>
      </c>
      <c r="E571" s="8"/>
      <c r="F571" s="8"/>
      <c r="G571" s="8"/>
      <c r="H571" s="8"/>
      <c r="I571" s="11">
        <v>5.6000000000000001E-2</v>
      </c>
      <c r="J571" s="11">
        <v>1E-3</v>
      </c>
    </row>
    <row r="572" spans="1:10" ht="15" x14ac:dyDescent="0.25">
      <c r="A572" s="12" t="s">
        <v>211</v>
      </c>
      <c r="B572" s="5" t="s">
        <v>80</v>
      </c>
      <c r="C572" s="9" t="s">
        <v>63</v>
      </c>
      <c r="D572" s="9" t="str">
        <f t="shared" si="8"/>
        <v>New Caledonia-Oceania2002</v>
      </c>
      <c r="E572" s="8"/>
      <c r="F572" s="8"/>
      <c r="G572" s="8"/>
      <c r="H572" s="8"/>
      <c r="I572" s="11">
        <v>0.224</v>
      </c>
      <c r="J572" s="11">
        <v>0.36699999999999999</v>
      </c>
    </row>
    <row r="573" spans="1:10" ht="15" x14ac:dyDescent="0.25">
      <c r="A573" s="12" t="s">
        <v>212</v>
      </c>
      <c r="B573" s="5" t="s">
        <v>80</v>
      </c>
      <c r="C573" s="9" t="s">
        <v>63</v>
      </c>
      <c r="D573" s="9" t="str">
        <f t="shared" si="8"/>
        <v>New Zealand-Oceania2002</v>
      </c>
      <c r="E573" s="8"/>
      <c r="F573" s="8"/>
      <c r="G573" s="8"/>
      <c r="H573" s="8"/>
      <c r="I573" s="11">
        <v>0.59099999999999997</v>
      </c>
      <c r="J573" s="11">
        <v>0.61799999999999999</v>
      </c>
    </row>
    <row r="574" spans="1:10" ht="15" x14ac:dyDescent="0.25">
      <c r="A574" s="12" t="s">
        <v>222</v>
      </c>
      <c r="B574" s="5" t="s">
        <v>80</v>
      </c>
      <c r="C574" s="9" t="s">
        <v>63</v>
      </c>
      <c r="D574" s="9" t="str">
        <f t="shared" si="8"/>
        <v>Papua New Guinea-Oceania2002</v>
      </c>
      <c r="E574" s="8"/>
      <c r="F574" s="8"/>
      <c r="G574" s="8"/>
      <c r="H574" s="8"/>
      <c r="I574" s="11">
        <v>1.2999999999999999E-2</v>
      </c>
      <c r="J574" s="11">
        <v>3.0000000000000001E-3</v>
      </c>
    </row>
    <row r="575" spans="1:10" ht="15" x14ac:dyDescent="0.25">
      <c r="A575" s="12" t="s">
        <v>233</v>
      </c>
      <c r="B575" s="5" t="s">
        <v>80</v>
      </c>
      <c r="C575" s="9" t="s">
        <v>63</v>
      </c>
      <c r="D575" s="9" t="str">
        <f t="shared" si="8"/>
        <v>Samoa-Oceania2002</v>
      </c>
      <c r="E575" s="8"/>
      <c r="F575" s="8"/>
      <c r="G575" s="8"/>
      <c r="H575" s="8"/>
      <c r="I575" s="11">
        <v>2.1999999999999999E-2</v>
      </c>
      <c r="J575" s="11">
        <v>1.4999999999999999E-2</v>
      </c>
    </row>
    <row r="576" spans="1:10" ht="15" x14ac:dyDescent="0.25">
      <c r="A576" s="12" t="s">
        <v>245</v>
      </c>
      <c r="B576" s="5" t="s">
        <v>80</v>
      </c>
      <c r="C576" s="9" t="s">
        <v>63</v>
      </c>
      <c r="D576" s="9" t="str">
        <f t="shared" si="8"/>
        <v>Solomon Islands-Oceania2002</v>
      </c>
      <c r="E576" s="8"/>
      <c r="F576" s="8"/>
      <c r="G576" s="8"/>
      <c r="H576" s="8"/>
      <c r="I576" s="11">
        <v>5.0000000000000001E-3</v>
      </c>
      <c r="J576" s="11">
        <v>2E-3</v>
      </c>
    </row>
    <row r="577" spans="1:10" ht="15" x14ac:dyDescent="0.25">
      <c r="A577" s="12" t="s">
        <v>267</v>
      </c>
      <c r="B577" s="5" t="s">
        <v>80</v>
      </c>
      <c r="C577" s="9" t="s">
        <v>63</v>
      </c>
      <c r="D577" s="9" t="str">
        <f t="shared" si="8"/>
        <v>Tonga-Oceania2002</v>
      </c>
      <c r="E577" s="8"/>
      <c r="F577" s="8"/>
      <c r="G577" s="8"/>
      <c r="H577" s="8"/>
      <c r="I577" s="11">
        <v>2.9000000000000001E-2</v>
      </c>
      <c r="J577" s="11">
        <v>3.4000000000000002E-2</v>
      </c>
    </row>
    <row r="578" spans="1:10" ht="15" x14ac:dyDescent="0.25">
      <c r="A578" s="12" t="s">
        <v>280</v>
      </c>
      <c r="B578" s="5" t="s">
        <v>80</v>
      </c>
      <c r="C578" s="9" t="s">
        <v>63</v>
      </c>
      <c r="D578" s="9" t="str">
        <f t="shared" si="8"/>
        <v>Vanuatu-Oceania2002</v>
      </c>
      <c r="E578" s="8"/>
      <c r="F578" s="8"/>
      <c r="G578" s="8"/>
      <c r="H578" s="8"/>
      <c r="I578" s="11">
        <v>3.5000000000000003E-2</v>
      </c>
      <c r="J578" s="11">
        <v>2.5000000000000001E-2</v>
      </c>
    </row>
    <row r="579" spans="1:10" ht="15" x14ac:dyDescent="0.25">
      <c r="A579" s="12" t="s">
        <v>83</v>
      </c>
      <c r="B579" s="5" t="s">
        <v>84</v>
      </c>
      <c r="C579" s="9" t="s">
        <v>63</v>
      </c>
      <c r="D579" s="9" t="str">
        <f t="shared" ref="D579:D642" si="9">CONCATENATE(A579,C579)</f>
        <v>Antigua and Barbuda-The Americas2002</v>
      </c>
      <c r="E579" s="8"/>
      <c r="F579" s="8"/>
      <c r="G579" s="8"/>
      <c r="H579" s="8"/>
      <c r="I579" s="11">
        <v>0.125</v>
      </c>
      <c r="J579" s="11">
        <v>0.47699999999999998</v>
      </c>
    </row>
    <row r="580" spans="1:10" ht="15" x14ac:dyDescent="0.25">
      <c r="A580" s="12" t="s">
        <v>85</v>
      </c>
      <c r="B580" s="5" t="s">
        <v>84</v>
      </c>
      <c r="C580" s="9" t="s">
        <v>63</v>
      </c>
      <c r="D580" s="9" t="str">
        <f t="shared" si="9"/>
        <v>Argentina-The Americas2002</v>
      </c>
      <c r="E580" s="8"/>
      <c r="F580" s="8"/>
      <c r="G580" s="8"/>
      <c r="H580" s="8"/>
      <c r="I580" s="11">
        <v>0.109</v>
      </c>
      <c r="J580" s="11">
        <v>0.17499999999999999</v>
      </c>
    </row>
    <row r="581" spans="1:10" ht="15" x14ac:dyDescent="0.25">
      <c r="A581" s="12" t="s">
        <v>87</v>
      </c>
      <c r="B581" s="5" t="s">
        <v>84</v>
      </c>
      <c r="C581" s="9" t="s">
        <v>63</v>
      </c>
      <c r="D581" s="9" t="str">
        <f t="shared" si="9"/>
        <v>Aruba-The Americas2002</v>
      </c>
      <c r="E581" s="8"/>
      <c r="F581" s="8"/>
      <c r="G581" s="8"/>
      <c r="H581" s="8"/>
      <c r="I581" s="11">
        <v>0.188</v>
      </c>
      <c r="J581" s="11">
        <v>0.65100000000000002</v>
      </c>
    </row>
    <row r="582" spans="1:10" ht="15" x14ac:dyDescent="0.25">
      <c r="A582" s="12" t="s">
        <v>91</v>
      </c>
      <c r="B582" s="5" t="s">
        <v>84</v>
      </c>
      <c r="C582" s="9" t="s">
        <v>63</v>
      </c>
      <c r="D582" s="9" t="str">
        <f t="shared" si="9"/>
        <v>Bahamas, The-The Americas2002</v>
      </c>
      <c r="E582" s="8"/>
      <c r="F582" s="8"/>
      <c r="G582" s="8"/>
      <c r="H582" s="8"/>
      <c r="I582" s="11">
        <v>0.18</v>
      </c>
      <c r="J582" s="11">
        <v>0.39400000000000002</v>
      </c>
    </row>
    <row r="583" spans="1:10" ht="15" x14ac:dyDescent="0.25">
      <c r="A583" s="12" t="s">
        <v>95</v>
      </c>
      <c r="B583" s="5" t="s">
        <v>84</v>
      </c>
      <c r="C583" s="9" t="s">
        <v>63</v>
      </c>
      <c r="D583" s="9" t="str">
        <f t="shared" si="9"/>
        <v>Barbados-The Americas2002</v>
      </c>
      <c r="E583" s="8"/>
      <c r="F583" s="8"/>
      <c r="G583" s="8"/>
      <c r="H583" s="8"/>
      <c r="I583" s="11">
        <v>0.27800000000000002</v>
      </c>
      <c r="J583" s="11">
        <v>0.36099999999999999</v>
      </c>
    </row>
    <row r="584" spans="1:10" ht="15" x14ac:dyDescent="0.25">
      <c r="A584" s="12" t="s">
        <v>98</v>
      </c>
      <c r="B584" s="5" t="s">
        <v>84</v>
      </c>
      <c r="C584" s="9" t="s">
        <v>63</v>
      </c>
      <c r="D584" s="9" t="str">
        <f t="shared" si="9"/>
        <v>Belize-The Americas2002</v>
      </c>
      <c r="E584" s="8"/>
      <c r="F584" s="8"/>
      <c r="G584" s="8"/>
      <c r="H584" s="8"/>
      <c r="I584" s="11">
        <v>5.7000000000000002E-2</v>
      </c>
      <c r="J584" s="11">
        <v>0.20499999999999999</v>
      </c>
    </row>
    <row r="585" spans="1:10" ht="15" x14ac:dyDescent="0.25">
      <c r="A585" s="12" t="s">
        <v>100</v>
      </c>
      <c r="B585" s="5" t="s">
        <v>84</v>
      </c>
      <c r="C585" s="9" t="s">
        <v>63</v>
      </c>
      <c r="D585" s="9" t="str">
        <f t="shared" si="9"/>
        <v>Bermuda-The Americas2002</v>
      </c>
      <c r="E585" s="8"/>
      <c r="F585" s="8"/>
      <c r="G585" s="8"/>
      <c r="H585" s="8"/>
      <c r="I585" s="11">
        <v>0.52</v>
      </c>
      <c r="J585" s="11">
        <v>0.47299999999999998</v>
      </c>
    </row>
    <row r="586" spans="1:10" ht="15" x14ac:dyDescent="0.25">
      <c r="A586" s="12" t="s">
        <v>102</v>
      </c>
      <c r="B586" s="5" t="s">
        <v>84</v>
      </c>
      <c r="C586" s="9" t="s">
        <v>63</v>
      </c>
      <c r="D586" s="9" t="str">
        <f t="shared" si="9"/>
        <v>Bolivia-The Americas2002</v>
      </c>
      <c r="E586" s="8"/>
      <c r="F586" s="8"/>
      <c r="G586" s="8"/>
      <c r="H586" s="8"/>
      <c r="I586" s="11">
        <v>3.1E-2</v>
      </c>
      <c r="J586" s="11">
        <v>0.11600000000000001</v>
      </c>
    </row>
    <row r="587" spans="1:10" ht="15" x14ac:dyDescent="0.25">
      <c r="A587" s="12" t="s">
        <v>105</v>
      </c>
      <c r="B587" s="5" t="s">
        <v>84</v>
      </c>
      <c r="C587" s="9" t="s">
        <v>63</v>
      </c>
      <c r="D587" s="9" t="str">
        <f t="shared" si="9"/>
        <v>Brazil-The Americas2002</v>
      </c>
      <c r="E587" s="8"/>
      <c r="F587" s="8"/>
      <c r="G587" s="8"/>
      <c r="H587" s="8"/>
      <c r="I587" s="11">
        <v>9.0999999999999998E-2</v>
      </c>
      <c r="J587" s="11">
        <v>0.19400000000000001</v>
      </c>
    </row>
    <row r="588" spans="1:10" ht="15" x14ac:dyDescent="0.25">
      <c r="A588" s="12" t="s">
        <v>112</v>
      </c>
      <c r="B588" s="5" t="s">
        <v>84</v>
      </c>
      <c r="C588" s="9" t="s">
        <v>63</v>
      </c>
      <c r="D588" s="9" t="str">
        <f t="shared" si="9"/>
        <v>Canada-The Americas2002</v>
      </c>
      <c r="E588" s="8"/>
      <c r="F588" s="8"/>
      <c r="G588" s="8"/>
      <c r="H588" s="8"/>
      <c r="I588" s="11">
        <v>0.61599999999999999</v>
      </c>
      <c r="J588" s="11">
        <v>0.379</v>
      </c>
    </row>
    <row r="589" spans="1:10" ht="15" x14ac:dyDescent="0.25">
      <c r="A589" s="12" t="s">
        <v>113</v>
      </c>
      <c r="B589" s="5" t="s">
        <v>84</v>
      </c>
      <c r="C589" s="9" t="s">
        <v>63</v>
      </c>
      <c r="D589" s="9" t="str">
        <f t="shared" si="9"/>
        <v>Cayman Islands-The Americas2002</v>
      </c>
      <c r="E589" s="8"/>
      <c r="F589" s="8"/>
      <c r="G589" s="8"/>
      <c r="H589" s="8"/>
      <c r="I589" s="8"/>
      <c r="J589" s="11">
        <v>0.42499999999999999</v>
      </c>
    </row>
    <row r="590" spans="1:10" ht="15" x14ac:dyDescent="0.25">
      <c r="A590" s="12" t="s">
        <v>116</v>
      </c>
      <c r="B590" s="5" t="s">
        <v>84</v>
      </c>
      <c r="C590" s="9" t="s">
        <v>63</v>
      </c>
      <c r="D590" s="9" t="str">
        <f t="shared" si="9"/>
        <v>Chile-The Americas2002</v>
      </c>
      <c r="E590" s="8"/>
      <c r="F590" s="8"/>
      <c r="G590" s="8"/>
      <c r="H590" s="8"/>
      <c r="I590" s="11">
        <v>0.221</v>
      </c>
      <c r="J590" s="11">
        <v>0.39500000000000002</v>
      </c>
    </row>
    <row r="591" spans="1:10" ht="15" x14ac:dyDescent="0.25">
      <c r="A591" s="12" t="s">
        <v>118</v>
      </c>
      <c r="B591" s="5" t="s">
        <v>84</v>
      </c>
      <c r="C591" s="9" t="s">
        <v>63</v>
      </c>
      <c r="D591" s="9" t="str">
        <f t="shared" si="9"/>
        <v>Colombia-The Americas2002</v>
      </c>
      <c r="E591" s="8"/>
      <c r="F591" s="8"/>
      <c r="G591" s="8"/>
      <c r="H591" s="8"/>
      <c r="I591" s="11">
        <v>4.5999999999999999E-2</v>
      </c>
      <c r="J591" s="11">
        <v>0.112</v>
      </c>
    </row>
    <row r="592" spans="1:10" ht="15" x14ac:dyDescent="0.25">
      <c r="A592" s="12" t="s">
        <v>122</v>
      </c>
      <c r="B592" s="5" t="s">
        <v>84</v>
      </c>
      <c r="C592" s="9" t="s">
        <v>63</v>
      </c>
      <c r="D592" s="9" t="str">
        <f t="shared" si="9"/>
        <v>Costa Rica-The Americas2002</v>
      </c>
      <c r="E592" s="8"/>
      <c r="F592" s="8"/>
      <c r="G592" s="8"/>
      <c r="H592" s="8"/>
      <c r="I592" s="11">
        <v>0.19900000000000001</v>
      </c>
      <c r="J592" s="11">
        <v>0.123</v>
      </c>
    </row>
    <row r="593" spans="1:10" ht="15" x14ac:dyDescent="0.25">
      <c r="A593" s="12" t="s">
        <v>125</v>
      </c>
      <c r="B593" s="5" t="s">
        <v>84</v>
      </c>
      <c r="C593" s="9" t="s">
        <v>63</v>
      </c>
      <c r="D593" s="9" t="str">
        <f t="shared" si="9"/>
        <v>Cuba-The Americas2002</v>
      </c>
      <c r="E593" s="8"/>
      <c r="F593" s="8"/>
      <c r="G593" s="8"/>
      <c r="H593" s="8"/>
      <c r="I593" s="11">
        <v>3.7999999999999999E-2</v>
      </c>
      <c r="J593" s="11">
        <v>2E-3</v>
      </c>
    </row>
    <row r="594" spans="1:10" ht="15" x14ac:dyDescent="0.25">
      <c r="A594" s="12" t="s">
        <v>126</v>
      </c>
      <c r="B594" s="5" t="s">
        <v>84</v>
      </c>
      <c r="C594" s="9" t="s">
        <v>63</v>
      </c>
      <c r="D594" s="9" t="str">
        <f t="shared" si="9"/>
        <v>Curacao-The Americas2002</v>
      </c>
      <c r="E594" s="8"/>
      <c r="F594" s="8"/>
      <c r="G594" s="8"/>
      <c r="H594" s="8"/>
      <c r="I594" s="8"/>
      <c r="J594" s="8"/>
    </row>
    <row r="595" spans="1:10" ht="15" x14ac:dyDescent="0.25">
      <c r="A595" s="12" t="s">
        <v>131</v>
      </c>
      <c r="B595" s="5" t="s">
        <v>84</v>
      </c>
      <c r="C595" s="9" t="s">
        <v>63</v>
      </c>
      <c r="D595" s="9" t="str">
        <f t="shared" si="9"/>
        <v>Dominica-The Americas2002</v>
      </c>
      <c r="E595" s="8"/>
      <c r="F595" s="8"/>
      <c r="G595" s="8"/>
      <c r="H595" s="8"/>
      <c r="I595" s="11">
        <v>0.184</v>
      </c>
      <c r="J595" s="11">
        <v>0.17399999999999999</v>
      </c>
    </row>
    <row r="596" spans="1:10" ht="15" x14ac:dyDescent="0.25">
      <c r="A596" s="12" t="s">
        <v>132</v>
      </c>
      <c r="B596" s="5" t="s">
        <v>84</v>
      </c>
      <c r="C596" s="9" t="s">
        <v>63</v>
      </c>
      <c r="D596" s="9" t="str">
        <f t="shared" si="9"/>
        <v>Dominican Republic-The Americas2002</v>
      </c>
      <c r="E596" s="8"/>
      <c r="F596" s="8"/>
      <c r="G596" s="8"/>
      <c r="H596" s="8"/>
      <c r="I596" s="11">
        <v>6.8000000000000005E-2</v>
      </c>
      <c r="J596" s="11">
        <v>0.19</v>
      </c>
    </row>
    <row r="597" spans="1:10" ht="15" x14ac:dyDescent="0.25">
      <c r="A597" s="12" t="s">
        <v>133</v>
      </c>
      <c r="B597" s="5" t="s">
        <v>84</v>
      </c>
      <c r="C597" s="9" t="s">
        <v>63</v>
      </c>
      <c r="D597" s="9" t="str">
        <f t="shared" si="9"/>
        <v>Ecuador-The Americas2002</v>
      </c>
      <c r="E597" s="8"/>
      <c r="F597" s="8"/>
      <c r="G597" s="8"/>
      <c r="H597" s="8"/>
      <c r="I597" s="11">
        <v>4.2999999999999997E-2</v>
      </c>
      <c r="J597" s="11">
        <v>0.12</v>
      </c>
    </row>
    <row r="598" spans="1:10" ht="15" x14ac:dyDescent="0.25">
      <c r="A598" s="12" t="s">
        <v>135</v>
      </c>
      <c r="B598" s="5" t="s">
        <v>84</v>
      </c>
      <c r="C598" s="9" t="s">
        <v>63</v>
      </c>
      <c r="D598" s="9" t="str">
        <f t="shared" si="9"/>
        <v>El Salvador-The Americas2002</v>
      </c>
      <c r="E598" s="8"/>
      <c r="F598" s="8"/>
      <c r="G598" s="8"/>
      <c r="H598" s="8"/>
      <c r="I598" s="11">
        <v>1.9E-2</v>
      </c>
      <c r="J598" s="11">
        <v>0.14799999999999999</v>
      </c>
    </row>
    <row r="599" spans="1:10" ht="15" x14ac:dyDescent="0.25">
      <c r="A599" s="12" t="s">
        <v>151</v>
      </c>
      <c r="B599" s="5" t="s">
        <v>84</v>
      </c>
      <c r="C599" s="9" t="s">
        <v>63</v>
      </c>
      <c r="D599" s="9" t="str">
        <f t="shared" si="9"/>
        <v>Greenland-The Americas2002</v>
      </c>
      <c r="E599" s="8"/>
      <c r="F599" s="8"/>
      <c r="G599" s="8"/>
      <c r="H599" s="8"/>
      <c r="I599" s="11">
        <v>0.442</v>
      </c>
      <c r="J599" s="11">
        <v>0.35199999999999998</v>
      </c>
    </row>
    <row r="600" spans="1:10" ht="15" x14ac:dyDescent="0.25">
      <c r="A600" s="12" t="s">
        <v>152</v>
      </c>
      <c r="B600" s="5" t="s">
        <v>84</v>
      </c>
      <c r="C600" s="9" t="s">
        <v>63</v>
      </c>
      <c r="D600" s="9" t="str">
        <f t="shared" si="9"/>
        <v>Grenada-The Americas2002</v>
      </c>
      <c r="E600" s="8"/>
      <c r="F600" s="8"/>
      <c r="G600" s="8"/>
      <c r="H600" s="8"/>
      <c r="I600" s="11">
        <v>0.14799999999999999</v>
      </c>
      <c r="J600" s="11">
        <v>7.3999999999999996E-2</v>
      </c>
    </row>
    <row r="601" spans="1:10" ht="15" x14ac:dyDescent="0.25">
      <c r="A601" s="12" t="s">
        <v>154</v>
      </c>
      <c r="B601" s="5" t="s">
        <v>84</v>
      </c>
      <c r="C601" s="9" t="s">
        <v>63</v>
      </c>
      <c r="D601" s="9" t="str">
        <f t="shared" si="9"/>
        <v>Guatemala-The Americas2002</v>
      </c>
      <c r="E601" s="8"/>
      <c r="F601" s="8"/>
      <c r="G601" s="8"/>
      <c r="H601" s="8"/>
      <c r="I601" s="11">
        <v>3.4000000000000002E-2</v>
      </c>
      <c r="J601" s="11">
        <v>0.13400000000000001</v>
      </c>
    </row>
    <row r="602" spans="1:10" ht="15" x14ac:dyDescent="0.25">
      <c r="A602" s="12" t="s">
        <v>157</v>
      </c>
      <c r="B602" s="5" t="s">
        <v>84</v>
      </c>
      <c r="C602" s="9" t="s">
        <v>63</v>
      </c>
      <c r="D602" s="9" t="str">
        <f t="shared" si="9"/>
        <v>Guyana-The Americas2002</v>
      </c>
      <c r="E602" s="8"/>
      <c r="F602" s="8"/>
      <c r="G602" s="8"/>
      <c r="H602" s="8"/>
      <c r="I602" s="8"/>
      <c r="J602" s="11">
        <v>0.106</v>
      </c>
    </row>
    <row r="603" spans="1:10" ht="15" x14ac:dyDescent="0.25">
      <c r="A603" s="12" t="s">
        <v>158</v>
      </c>
      <c r="B603" s="5" t="s">
        <v>84</v>
      </c>
      <c r="C603" s="9" t="s">
        <v>63</v>
      </c>
      <c r="D603" s="9" t="str">
        <f t="shared" si="9"/>
        <v>Haiti-The Americas2002</v>
      </c>
      <c r="E603" s="8"/>
      <c r="F603" s="8"/>
      <c r="G603" s="8"/>
      <c r="H603" s="8"/>
      <c r="I603" s="11">
        <v>8.9999999999999993E-3</v>
      </c>
      <c r="J603" s="11">
        <v>1.6E-2</v>
      </c>
    </row>
    <row r="604" spans="1:10" ht="15" x14ac:dyDescent="0.25">
      <c r="A604" s="12" t="s">
        <v>159</v>
      </c>
      <c r="B604" s="5" t="s">
        <v>84</v>
      </c>
      <c r="C604" s="9" t="s">
        <v>63</v>
      </c>
      <c r="D604" s="9" t="str">
        <f t="shared" si="9"/>
        <v>Honduras-The Americas2002</v>
      </c>
      <c r="E604" s="8"/>
      <c r="F604" s="8"/>
      <c r="G604" s="8"/>
      <c r="H604" s="8"/>
      <c r="I604" s="11">
        <v>2.5999999999999999E-2</v>
      </c>
      <c r="J604" s="11">
        <v>0.05</v>
      </c>
    </row>
    <row r="605" spans="1:10" ht="15" x14ac:dyDescent="0.25">
      <c r="A605" s="12" t="s">
        <v>171</v>
      </c>
      <c r="B605" s="5" t="s">
        <v>84</v>
      </c>
      <c r="C605" s="9" t="s">
        <v>63</v>
      </c>
      <c r="D605" s="9" t="str">
        <f t="shared" si="9"/>
        <v>Jamaica-The Americas2002</v>
      </c>
      <c r="E605" s="8"/>
      <c r="F605" s="8"/>
      <c r="G605" s="8"/>
      <c r="H605" s="8"/>
      <c r="I605" s="11">
        <v>6.0999999999999999E-2</v>
      </c>
      <c r="J605" s="11">
        <v>0.47399999999999998</v>
      </c>
    </row>
    <row r="606" spans="1:10" ht="15" x14ac:dyDescent="0.25">
      <c r="A606" s="12" t="s">
        <v>199</v>
      </c>
      <c r="B606" s="5" t="s">
        <v>84</v>
      </c>
      <c r="C606" s="9" t="s">
        <v>63</v>
      </c>
      <c r="D606" s="9" t="str">
        <f t="shared" si="9"/>
        <v>Mexico-The Americas2002</v>
      </c>
      <c r="E606" s="8"/>
      <c r="F606" s="8"/>
      <c r="G606" s="8"/>
      <c r="H606" s="8"/>
      <c r="I606" s="11">
        <v>0.11899999999999999</v>
      </c>
      <c r="J606" s="11">
        <v>0.24299999999999999</v>
      </c>
    </row>
    <row r="607" spans="1:10" ht="15" x14ac:dyDescent="0.25">
      <c r="A607" s="12" t="s">
        <v>213</v>
      </c>
      <c r="B607" s="5" t="s">
        <v>84</v>
      </c>
      <c r="C607" s="9" t="s">
        <v>63</v>
      </c>
      <c r="D607" s="9" t="str">
        <f t="shared" si="9"/>
        <v>Nicaragua-The Americas2002</v>
      </c>
      <c r="E607" s="8"/>
      <c r="F607" s="8"/>
      <c r="G607" s="8"/>
      <c r="H607" s="8"/>
      <c r="I607" s="11">
        <v>1.7000000000000001E-2</v>
      </c>
      <c r="J607" s="11">
        <v>4.4999999999999998E-2</v>
      </c>
    </row>
    <row r="608" spans="1:10" ht="15" x14ac:dyDescent="0.25">
      <c r="A608" s="12" t="s">
        <v>221</v>
      </c>
      <c r="B608" s="5" t="s">
        <v>84</v>
      </c>
      <c r="C608" s="9" t="s">
        <v>63</v>
      </c>
      <c r="D608" s="9" t="str">
        <f t="shared" si="9"/>
        <v>Panama-The Americas2002</v>
      </c>
      <c r="E608" s="8"/>
      <c r="F608" s="8"/>
      <c r="G608" s="8"/>
      <c r="H608" s="8"/>
      <c r="I608" s="11">
        <v>8.5000000000000006E-2</v>
      </c>
      <c r="J608" s="11">
        <v>0.16500000000000001</v>
      </c>
    </row>
    <row r="609" spans="1:10" ht="15" x14ac:dyDescent="0.25">
      <c r="A609" s="12" t="s">
        <v>223</v>
      </c>
      <c r="B609" s="5" t="s">
        <v>84</v>
      </c>
      <c r="C609" s="9" t="s">
        <v>63</v>
      </c>
      <c r="D609" s="9" t="str">
        <f t="shared" si="9"/>
        <v>Paraguay-The Americas2002</v>
      </c>
      <c r="E609" s="8"/>
      <c r="F609" s="8"/>
      <c r="G609" s="8"/>
      <c r="H609" s="8"/>
      <c r="I609" s="11">
        <v>1.7999999999999999E-2</v>
      </c>
      <c r="J609" s="11">
        <v>0.29899999999999999</v>
      </c>
    </row>
    <row r="610" spans="1:10" ht="15" x14ac:dyDescent="0.25">
      <c r="A610" s="12" t="s">
        <v>224</v>
      </c>
      <c r="B610" s="5" t="s">
        <v>84</v>
      </c>
      <c r="C610" s="9" t="s">
        <v>63</v>
      </c>
      <c r="D610" s="9" t="str">
        <f t="shared" si="9"/>
        <v>Peru-The Americas2002</v>
      </c>
      <c r="E610" s="8"/>
      <c r="F610" s="8"/>
      <c r="G610" s="8"/>
      <c r="H610" s="8"/>
      <c r="I610" s="11">
        <v>0.09</v>
      </c>
      <c r="J610" s="11">
        <v>8.5999999999999993E-2</v>
      </c>
    </row>
    <row r="611" spans="1:10" ht="15" x14ac:dyDescent="0.25">
      <c r="A611" s="12" t="s">
        <v>228</v>
      </c>
      <c r="B611" s="5" t="s">
        <v>84</v>
      </c>
      <c r="C611" s="9" t="s">
        <v>63</v>
      </c>
      <c r="D611" s="9" t="str">
        <f t="shared" si="9"/>
        <v>Puerto Rico-The Americas2002</v>
      </c>
      <c r="E611" s="8"/>
      <c r="F611" s="8"/>
      <c r="G611" s="8"/>
      <c r="H611" s="8"/>
      <c r="I611" s="11">
        <v>0.17499999999999999</v>
      </c>
      <c r="J611" s="11">
        <v>0.434</v>
      </c>
    </row>
    <row r="612" spans="1:10" ht="15" x14ac:dyDescent="0.25">
      <c r="A612" s="12" t="s">
        <v>242</v>
      </c>
      <c r="B612" s="5" t="s">
        <v>84</v>
      </c>
      <c r="C612" s="9" t="s">
        <v>63</v>
      </c>
      <c r="D612" s="9" t="str">
        <f t="shared" si="9"/>
        <v>Sint Maarten (Dutch part)-The Americas2002</v>
      </c>
      <c r="E612" s="8"/>
      <c r="F612" s="8"/>
      <c r="G612" s="8"/>
      <c r="H612" s="8"/>
      <c r="I612" s="8"/>
      <c r="J612" s="8"/>
    </row>
    <row r="613" spans="1:10" ht="15" x14ac:dyDescent="0.25">
      <c r="A613" s="12" t="s">
        <v>252</v>
      </c>
      <c r="B613" s="5" t="s">
        <v>84</v>
      </c>
      <c r="C613" s="9" t="s">
        <v>63</v>
      </c>
      <c r="D613" s="9" t="str">
        <f t="shared" si="9"/>
        <v>St. Kitts and Nevis-The Americas2002</v>
      </c>
      <c r="E613" s="8"/>
      <c r="F613" s="8"/>
      <c r="G613" s="8"/>
      <c r="H613" s="8"/>
      <c r="I613" s="11">
        <v>0.21199999999999999</v>
      </c>
      <c r="J613" s="11">
        <v>0.107</v>
      </c>
    </row>
    <row r="614" spans="1:10" ht="15" x14ac:dyDescent="0.25">
      <c r="A614" s="12" t="s">
        <v>253</v>
      </c>
      <c r="B614" s="5" t="s">
        <v>84</v>
      </c>
      <c r="C614" s="9" t="s">
        <v>63</v>
      </c>
      <c r="D614" s="9" t="str">
        <f t="shared" si="9"/>
        <v>St. Lucia-The Americas2002</v>
      </c>
      <c r="E614" s="8"/>
      <c r="F614" s="8"/>
      <c r="G614" s="8"/>
      <c r="H614" s="8"/>
      <c r="I614" s="11">
        <v>0.14599999999999999</v>
      </c>
      <c r="J614" s="11">
        <v>8.8999999999999996E-2</v>
      </c>
    </row>
    <row r="615" spans="1:10" ht="15" x14ac:dyDescent="0.25">
      <c r="A615" s="12" t="s">
        <v>254</v>
      </c>
      <c r="B615" s="5" t="s">
        <v>84</v>
      </c>
      <c r="C615" s="9" t="s">
        <v>63</v>
      </c>
      <c r="D615" s="9" t="str">
        <f t="shared" si="9"/>
        <v>St. Martin (French part)-The Americas2002</v>
      </c>
      <c r="E615" s="8"/>
      <c r="F615" s="8"/>
      <c r="G615" s="8"/>
      <c r="H615" s="8"/>
      <c r="I615" s="8"/>
      <c r="J615" s="8"/>
    </row>
    <row r="616" spans="1:10" ht="15" x14ac:dyDescent="0.25">
      <c r="A616" s="12" t="s">
        <v>255</v>
      </c>
      <c r="B616" s="5" t="s">
        <v>84</v>
      </c>
      <c r="C616" s="9" t="s">
        <v>63</v>
      </c>
      <c r="D616" s="9" t="str">
        <f t="shared" si="9"/>
        <v>St. Vincent and the Grenadines-The Americas2002</v>
      </c>
      <c r="E616" s="8"/>
      <c r="F616" s="8"/>
      <c r="G616" s="8"/>
      <c r="H616" s="8"/>
      <c r="I616" s="11">
        <v>5.5E-2</v>
      </c>
      <c r="J616" s="11">
        <v>9.1999999999999998E-2</v>
      </c>
    </row>
    <row r="617" spans="1:10" ht="15" x14ac:dyDescent="0.25">
      <c r="A617" s="12" t="s">
        <v>257</v>
      </c>
      <c r="B617" s="5" t="s">
        <v>84</v>
      </c>
      <c r="C617" s="9" t="s">
        <v>63</v>
      </c>
      <c r="D617" s="9" t="str">
        <f t="shared" si="9"/>
        <v>Suriname-The Americas2002</v>
      </c>
      <c r="E617" s="8"/>
      <c r="F617" s="8"/>
      <c r="G617" s="8"/>
      <c r="H617" s="8"/>
      <c r="I617" s="11">
        <v>4.2000000000000003E-2</v>
      </c>
      <c r="J617" s="11">
        <v>0.22600000000000001</v>
      </c>
    </row>
    <row r="618" spans="1:10" ht="15" x14ac:dyDescent="0.25">
      <c r="A618" s="12" t="s">
        <v>268</v>
      </c>
      <c r="B618" s="5" t="s">
        <v>84</v>
      </c>
      <c r="C618" s="9" t="s">
        <v>63</v>
      </c>
      <c r="D618" s="9" t="str">
        <f t="shared" si="9"/>
        <v>Trinidad and Tobago-The Americas2002</v>
      </c>
      <c r="E618" s="8"/>
      <c r="F618" s="8"/>
      <c r="G618" s="8"/>
      <c r="H618" s="8"/>
      <c r="I618" s="11">
        <v>0.22</v>
      </c>
      <c r="J618" s="11">
        <v>0.20599999999999999</v>
      </c>
    </row>
    <row r="619" spans="1:10" ht="15" x14ac:dyDescent="0.25">
      <c r="A619" s="12" t="s">
        <v>272</v>
      </c>
      <c r="B619" s="5" t="s">
        <v>84</v>
      </c>
      <c r="C619" s="9" t="s">
        <v>63</v>
      </c>
      <c r="D619" s="9" t="str">
        <f t="shared" si="9"/>
        <v>Turks and Caicos Islands-The Americas2002</v>
      </c>
      <c r="E619" s="8"/>
      <c r="F619" s="8"/>
      <c r="G619" s="8"/>
      <c r="H619" s="8"/>
      <c r="I619" s="8"/>
      <c r="J619" s="8"/>
    </row>
    <row r="620" spans="1:10" ht="15" x14ac:dyDescent="0.25">
      <c r="A620" s="12" t="s">
        <v>277</v>
      </c>
      <c r="B620" s="5" t="s">
        <v>84</v>
      </c>
      <c r="C620" s="9" t="s">
        <v>63</v>
      </c>
      <c r="D620" s="9" t="str">
        <f t="shared" si="9"/>
        <v>United States-The Americas2002</v>
      </c>
      <c r="E620" s="8"/>
      <c r="F620" s="8"/>
      <c r="G620" s="8"/>
      <c r="H620" s="8"/>
      <c r="I620" s="11">
        <v>0.58799999999999997</v>
      </c>
      <c r="J620" s="11">
        <v>0.48899999999999999</v>
      </c>
    </row>
    <row r="621" spans="1:10" ht="15" x14ac:dyDescent="0.25">
      <c r="A621" s="12" t="s">
        <v>278</v>
      </c>
      <c r="B621" s="5" t="s">
        <v>84</v>
      </c>
      <c r="C621" s="9" t="s">
        <v>63</v>
      </c>
      <c r="D621" s="9" t="str">
        <f t="shared" si="9"/>
        <v>Uruguay-The Americas2002</v>
      </c>
      <c r="E621" s="8"/>
      <c r="F621" s="8"/>
      <c r="G621" s="8"/>
      <c r="H621" s="8"/>
      <c r="I621" s="11">
        <v>0.114</v>
      </c>
      <c r="J621" s="11">
        <v>0.154</v>
      </c>
    </row>
    <row r="622" spans="1:10" ht="15" x14ac:dyDescent="0.25">
      <c r="A622" s="12" t="s">
        <v>281</v>
      </c>
      <c r="B622" s="5" t="s">
        <v>84</v>
      </c>
      <c r="C622" s="9" t="s">
        <v>63</v>
      </c>
      <c r="D622" s="9" t="str">
        <f t="shared" si="9"/>
        <v>Venezuela-The Americas2002</v>
      </c>
      <c r="E622" s="8"/>
      <c r="F622" s="8"/>
      <c r="G622" s="8"/>
      <c r="H622" s="8"/>
      <c r="I622" s="11">
        <v>4.9000000000000002E-2</v>
      </c>
      <c r="J622" s="11">
        <v>0.25800000000000001</v>
      </c>
    </row>
    <row r="623" spans="1:10" ht="15" x14ac:dyDescent="0.25">
      <c r="A623" s="12" t="s">
        <v>76</v>
      </c>
      <c r="B623" s="5" t="s">
        <v>77</v>
      </c>
      <c r="C623" s="9" t="s">
        <v>64</v>
      </c>
      <c r="D623" s="9" t="str">
        <f t="shared" si="9"/>
        <v>Algeria-Africa2003</v>
      </c>
      <c r="E623" s="8"/>
      <c r="F623" s="11">
        <v>25</v>
      </c>
      <c r="G623" s="8"/>
      <c r="H623" s="8"/>
      <c r="I623" s="11">
        <v>2.1999999999999999E-2</v>
      </c>
      <c r="J623" s="11">
        <v>4.3999999999999997E-2</v>
      </c>
    </row>
    <row r="624" spans="1:10" ht="15" x14ac:dyDescent="0.25">
      <c r="A624" s="12" t="s">
        <v>82</v>
      </c>
      <c r="B624" s="5" t="s">
        <v>77</v>
      </c>
      <c r="C624" s="9" t="s">
        <v>64</v>
      </c>
      <c r="D624" s="9" t="str">
        <f t="shared" si="9"/>
        <v>Angola-Africa2003</v>
      </c>
      <c r="E624" s="8"/>
      <c r="F624" s="11">
        <v>119</v>
      </c>
      <c r="G624" s="8"/>
      <c r="H624" s="8"/>
      <c r="I624" s="11">
        <v>4.0000000000000001E-3</v>
      </c>
      <c r="J624" s="11">
        <v>2.3E-2</v>
      </c>
    </row>
    <row r="625" spans="1:10" ht="15" x14ac:dyDescent="0.25">
      <c r="A625" s="12" t="s">
        <v>99</v>
      </c>
      <c r="B625" s="5" t="s">
        <v>77</v>
      </c>
      <c r="C625" s="9" t="s">
        <v>64</v>
      </c>
      <c r="D625" s="9" t="str">
        <f t="shared" si="9"/>
        <v>Benin-Africa2003</v>
      </c>
      <c r="E625" s="8"/>
      <c r="F625" s="11">
        <v>32</v>
      </c>
      <c r="G625" s="8"/>
      <c r="H625" s="8"/>
      <c r="I625" s="11">
        <v>0.01</v>
      </c>
      <c r="J625" s="11">
        <v>3.1E-2</v>
      </c>
    </row>
    <row r="626" spans="1:10" ht="15" x14ac:dyDescent="0.25">
      <c r="A626" s="12" t="s">
        <v>104</v>
      </c>
      <c r="B626" s="5" t="s">
        <v>77</v>
      </c>
      <c r="C626" s="9" t="s">
        <v>64</v>
      </c>
      <c r="D626" s="9" t="str">
        <f t="shared" si="9"/>
        <v>Botswana-Africa2003</v>
      </c>
      <c r="E626" s="8"/>
      <c r="F626" s="11">
        <v>107</v>
      </c>
      <c r="G626" s="8"/>
      <c r="H626" s="8"/>
      <c r="I626" s="11">
        <v>3.3000000000000002E-2</v>
      </c>
      <c r="J626" s="11">
        <v>0.24299999999999999</v>
      </c>
    </row>
    <row r="627" spans="1:10" ht="15" x14ac:dyDescent="0.25">
      <c r="A627" s="12" t="s">
        <v>108</v>
      </c>
      <c r="B627" s="5" t="s">
        <v>77</v>
      </c>
      <c r="C627" s="9" t="s">
        <v>64</v>
      </c>
      <c r="D627" s="9" t="str">
        <f t="shared" si="9"/>
        <v>Burkina Faso-Africa2003</v>
      </c>
      <c r="E627" s="8"/>
      <c r="F627" s="11">
        <v>40</v>
      </c>
      <c r="G627" s="8"/>
      <c r="H627" s="8"/>
      <c r="I627" s="11">
        <v>4.0000000000000001E-3</v>
      </c>
      <c r="J627" s="11">
        <v>1.9E-2</v>
      </c>
    </row>
    <row r="628" spans="1:10" ht="15" x14ac:dyDescent="0.25">
      <c r="A628" s="12" t="s">
        <v>109</v>
      </c>
      <c r="B628" s="5" t="s">
        <v>77</v>
      </c>
      <c r="C628" s="9" t="s">
        <v>64</v>
      </c>
      <c r="D628" s="9" t="str">
        <f t="shared" si="9"/>
        <v>Burundi-Africa2003</v>
      </c>
      <c r="E628" s="8"/>
      <c r="F628" s="11">
        <v>13</v>
      </c>
      <c r="G628" s="8"/>
      <c r="H628" s="8"/>
      <c r="I628" s="11">
        <v>2E-3</v>
      </c>
      <c r="J628" s="11">
        <v>8.9999999999999993E-3</v>
      </c>
    </row>
    <row r="629" spans="1:10" ht="15" x14ac:dyDescent="0.25">
      <c r="A629" s="12" t="s">
        <v>111</v>
      </c>
      <c r="B629" s="5" t="s">
        <v>77</v>
      </c>
      <c r="C629" s="9" t="s">
        <v>64</v>
      </c>
      <c r="D629" s="9" t="str">
        <f t="shared" si="9"/>
        <v>Cameroon-Africa2003</v>
      </c>
      <c r="E629" s="8"/>
      <c r="F629" s="11">
        <v>45</v>
      </c>
      <c r="G629" s="8"/>
      <c r="H629" s="8"/>
      <c r="I629" s="11">
        <v>6.0000000000000001E-3</v>
      </c>
      <c r="J629" s="11">
        <v>6.3E-2</v>
      </c>
    </row>
    <row r="630" spans="1:10" ht="15" x14ac:dyDescent="0.25">
      <c r="A630" s="12" t="s">
        <v>114</v>
      </c>
      <c r="B630" s="5" t="s">
        <v>77</v>
      </c>
      <c r="C630" s="9" t="s">
        <v>64</v>
      </c>
      <c r="D630" s="9" t="str">
        <f t="shared" si="9"/>
        <v>Central African Republic-Africa2003</v>
      </c>
      <c r="E630" s="8"/>
      <c r="F630" s="11">
        <v>22</v>
      </c>
      <c r="G630" s="8"/>
      <c r="H630" s="8"/>
      <c r="I630" s="11">
        <v>2E-3</v>
      </c>
      <c r="J630" s="11">
        <v>0.01</v>
      </c>
    </row>
    <row r="631" spans="1:10" ht="15" x14ac:dyDescent="0.25">
      <c r="A631" s="12" t="s">
        <v>115</v>
      </c>
      <c r="B631" s="5" t="s">
        <v>77</v>
      </c>
      <c r="C631" s="9" t="s">
        <v>64</v>
      </c>
      <c r="D631" s="9" t="str">
        <f t="shared" si="9"/>
        <v>Chad-Africa2003</v>
      </c>
      <c r="E631" s="8"/>
      <c r="F631" s="11">
        <v>64</v>
      </c>
      <c r="G631" s="8"/>
      <c r="H631" s="8"/>
      <c r="I631" s="11">
        <v>3.0000000000000001E-3</v>
      </c>
      <c r="J631" s="11">
        <v>7.0000000000000001E-3</v>
      </c>
    </row>
    <row r="632" spans="1:10" ht="15" x14ac:dyDescent="0.25">
      <c r="A632" s="12" t="s">
        <v>119</v>
      </c>
      <c r="B632" s="5" t="s">
        <v>77</v>
      </c>
      <c r="C632" s="9" t="s">
        <v>64</v>
      </c>
      <c r="D632" s="9" t="str">
        <f t="shared" si="9"/>
        <v>Comoros-Africa2003</v>
      </c>
      <c r="E632" s="8"/>
      <c r="F632" s="8"/>
      <c r="G632" s="8"/>
      <c r="H632" s="8"/>
      <c r="I632" s="11">
        <v>8.0000000000000002E-3</v>
      </c>
      <c r="J632" s="11">
        <v>4.0000000000000001E-3</v>
      </c>
    </row>
    <row r="633" spans="1:10" ht="15" x14ac:dyDescent="0.25">
      <c r="A633" s="12" t="s">
        <v>121</v>
      </c>
      <c r="B633" s="5" t="s">
        <v>77</v>
      </c>
      <c r="C633" s="9" t="s">
        <v>64</v>
      </c>
      <c r="D633" s="9" t="str">
        <f t="shared" si="9"/>
        <v>Congo (Kinshasa)-Africa2003</v>
      </c>
      <c r="E633" s="8"/>
      <c r="F633" s="11">
        <v>166</v>
      </c>
      <c r="G633" s="8"/>
      <c r="H633" s="8"/>
      <c r="I633" s="11">
        <v>1E-3</v>
      </c>
      <c r="J633" s="11">
        <v>2.4E-2</v>
      </c>
    </row>
    <row r="634" spans="1:10" ht="15" x14ac:dyDescent="0.25">
      <c r="A634" s="12" t="s">
        <v>120</v>
      </c>
      <c r="B634" s="5" t="s">
        <v>77</v>
      </c>
      <c r="C634" s="9" t="s">
        <v>64</v>
      </c>
      <c r="D634" s="9" t="str">
        <f t="shared" si="9"/>
        <v>Congo (Brazzaville)-Africa2003</v>
      </c>
      <c r="E634" s="8"/>
      <c r="F634" s="11">
        <v>37</v>
      </c>
      <c r="G634" s="8"/>
      <c r="H634" s="8"/>
      <c r="I634" s="11">
        <v>5.0000000000000001E-3</v>
      </c>
      <c r="J634" s="11">
        <v>9.8000000000000004E-2</v>
      </c>
    </row>
    <row r="635" spans="1:10" ht="15" x14ac:dyDescent="0.25">
      <c r="A635" s="12" t="s">
        <v>123</v>
      </c>
      <c r="B635" s="5" t="s">
        <v>77</v>
      </c>
      <c r="C635" s="9" t="s">
        <v>64</v>
      </c>
      <c r="D635" s="9" t="str">
        <f t="shared" si="9"/>
        <v>Cote d'Ivoire-Africa2003</v>
      </c>
      <c r="E635" s="8"/>
      <c r="F635" s="11">
        <v>62</v>
      </c>
      <c r="G635" s="8"/>
      <c r="H635" s="8"/>
      <c r="I635" s="11">
        <v>8.0000000000000002E-3</v>
      </c>
      <c r="J635" s="11">
        <v>7.5999999999999998E-2</v>
      </c>
    </row>
    <row r="636" spans="1:10" ht="15" x14ac:dyDescent="0.25">
      <c r="A636" s="12" t="s">
        <v>130</v>
      </c>
      <c r="B636" s="5" t="s">
        <v>77</v>
      </c>
      <c r="C636" s="9" t="s">
        <v>64</v>
      </c>
      <c r="D636" s="9" t="str">
        <f t="shared" si="9"/>
        <v>Djibouti-Africa2003</v>
      </c>
      <c r="E636" s="8"/>
      <c r="F636" s="8"/>
      <c r="G636" s="8"/>
      <c r="H636" s="8"/>
      <c r="I636" s="11">
        <v>6.0000000000000001E-3</v>
      </c>
      <c r="J636" s="11">
        <v>0.03</v>
      </c>
    </row>
    <row r="637" spans="1:10" ht="15" x14ac:dyDescent="0.25">
      <c r="A637" s="12" t="s">
        <v>134</v>
      </c>
      <c r="B637" s="5" t="s">
        <v>77</v>
      </c>
      <c r="C637" s="9" t="s">
        <v>64</v>
      </c>
      <c r="D637" s="9" t="str">
        <f t="shared" si="9"/>
        <v>Egypt-Africa2003</v>
      </c>
      <c r="E637" s="8"/>
      <c r="F637" s="11">
        <v>37</v>
      </c>
      <c r="G637" s="8"/>
      <c r="H637" s="8"/>
      <c r="I637" s="11">
        <v>0.04</v>
      </c>
      <c r="J637" s="11">
        <v>8.3000000000000004E-2</v>
      </c>
    </row>
    <row r="638" spans="1:10" ht="15" x14ac:dyDescent="0.25">
      <c r="A638" s="12" t="s">
        <v>136</v>
      </c>
      <c r="B638" s="5" t="s">
        <v>77</v>
      </c>
      <c r="C638" s="9" t="s">
        <v>64</v>
      </c>
      <c r="D638" s="9" t="str">
        <f t="shared" si="9"/>
        <v>Equatorial Guinea-Africa2003</v>
      </c>
      <c r="E638" s="8"/>
      <c r="F638" s="8"/>
      <c r="G638" s="8"/>
      <c r="H638" s="8"/>
      <c r="I638" s="11">
        <v>5.0000000000000001E-3</v>
      </c>
      <c r="J638" s="11">
        <v>7.2999999999999995E-2</v>
      </c>
    </row>
    <row r="639" spans="1:10" ht="15" x14ac:dyDescent="0.25">
      <c r="A639" s="12" t="s">
        <v>137</v>
      </c>
      <c r="B639" s="5" t="s">
        <v>77</v>
      </c>
      <c r="C639" s="9" t="s">
        <v>64</v>
      </c>
      <c r="D639" s="9" t="str">
        <f t="shared" si="9"/>
        <v>Eritrea-Africa2003</v>
      </c>
      <c r="E639" s="8"/>
      <c r="F639" s="8"/>
      <c r="G639" s="8"/>
      <c r="H639" s="8"/>
      <c r="I639" s="8"/>
      <c r="J639" s="8"/>
    </row>
    <row r="640" spans="1:10" ht="15" x14ac:dyDescent="0.25">
      <c r="A640" s="12" t="s">
        <v>139</v>
      </c>
      <c r="B640" s="5" t="s">
        <v>77</v>
      </c>
      <c r="C640" s="9" t="s">
        <v>64</v>
      </c>
      <c r="D640" s="9" t="str">
        <f t="shared" si="9"/>
        <v>Ethiopia-Africa2003</v>
      </c>
      <c r="E640" s="8"/>
      <c r="F640" s="11">
        <v>46</v>
      </c>
      <c r="G640" s="8"/>
      <c r="H640" s="8"/>
      <c r="I640" s="11">
        <v>1E-3</v>
      </c>
      <c r="J640" s="11">
        <v>1E-3</v>
      </c>
    </row>
    <row r="641" spans="1:10" ht="15" x14ac:dyDescent="0.25">
      <c r="A641" s="12" t="s">
        <v>145</v>
      </c>
      <c r="B641" s="5" t="s">
        <v>77</v>
      </c>
      <c r="C641" s="9" t="s">
        <v>64</v>
      </c>
      <c r="D641" s="9" t="str">
        <f t="shared" si="9"/>
        <v>Gabon-Africa2003</v>
      </c>
      <c r="E641" s="8"/>
      <c r="F641" s="8"/>
      <c r="G641" s="8"/>
      <c r="H641" s="8"/>
      <c r="I641" s="11">
        <v>2.7E-2</v>
      </c>
      <c r="J641" s="11">
        <v>0.22800000000000001</v>
      </c>
    </row>
    <row r="642" spans="1:10" ht="15" x14ac:dyDescent="0.25">
      <c r="A642" s="12" t="s">
        <v>146</v>
      </c>
      <c r="B642" s="5" t="s">
        <v>77</v>
      </c>
      <c r="C642" s="9" t="s">
        <v>64</v>
      </c>
      <c r="D642" s="9" t="str">
        <f t="shared" si="9"/>
        <v>Gambia, The-Africa2003</v>
      </c>
      <c r="E642" s="8"/>
      <c r="F642" s="8"/>
      <c r="G642" s="8"/>
      <c r="H642" s="8"/>
      <c r="I642" s="11">
        <v>2.4E-2</v>
      </c>
      <c r="J642" s="11">
        <v>0.111</v>
      </c>
    </row>
    <row r="643" spans="1:10" ht="15" x14ac:dyDescent="0.25">
      <c r="A643" s="12" t="s">
        <v>149</v>
      </c>
      <c r="B643" s="5" t="s">
        <v>77</v>
      </c>
      <c r="C643" s="9" t="s">
        <v>64</v>
      </c>
      <c r="D643" s="9" t="str">
        <f t="shared" ref="D643:D706" si="10">CONCATENATE(A643,C643)</f>
        <v>Ghana-Africa2003</v>
      </c>
      <c r="E643" s="8"/>
      <c r="F643" s="11">
        <v>22</v>
      </c>
      <c r="G643" s="8"/>
      <c r="H643" s="8"/>
      <c r="I643" s="11">
        <v>1.2E-2</v>
      </c>
      <c r="J643" s="11">
        <v>3.9E-2</v>
      </c>
    </row>
    <row r="644" spans="1:10" ht="15" x14ac:dyDescent="0.25">
      <c r="A644" s="12" t="s">
        <v>155</v>
      </c>
      <c r="B644" s="5" t="s">
        <v>77</v>
      </c>
      <c r="C644" s="9" t="s">
        <v>64</v>
      </c>
      <c r="D644" s="9" t="str">
        <f t="shared" si="10"/>
        <v>Guinea-Africa2003</v>
      </c>
      <c r="E644" s="8"/>
      <c r="F644" s="11">
        <v>40</v>
      </c>
      <c r="G644" s="8"/>
      <c r="H644" s="8"/>
      <c r="I644" s="11">
        <v>5.0000000000000001E-3</v>
      </c>
      <c r="J644" s="11">
        <v>1.2E-2</v>
      </c>
    </row>
    <row r="645" spans="1:10" ht="15" x14ac:dyDescent="0.25">
      <c r="A645" s="12" t="s">
        <v>156</v>
      </c>
      <c r="B645" s="5" t="s">
        <v>77</v>
      </c>
      <c r="C645" s="9" t="s">
        <v>64</v>
      </c>
      <c r="D645" s="9" t="str">
        <f t="shared" si="10"/>
        <v>Guinea-Bissau-Africa2003</v>
      </c>
      <c r="E645" s="8"/>
      <c r="F645" s="8"/>
      <c r="G645" s="8"/>
      <c r="H645" s="8"/>
      <c r="I645" s="11">
        <v>1.4E-2</v>
      </c>
      <c r="J645" s="11">
        <v>1E-3</v>
      </c>
    </row>
    <row r="646" spans="1:10" ht="15" x14ac:dyDescent="0.25">
      <c r="A646" s="12" t="s">
        <v>175</v>
      </c>
      <c r="B646" s="5" t="s">
        <v>77</v>
      </c>
      <c r="C646" s="9" t="s">
        <v>64</v>
      </c>
      <c r="D646" s="9" t="str">
        <f t="shared" si="10"/>
        <v>Kenya-Africa2003</v>
      </c>
      <c r="E646" s="8"/>
      <c r="F646" s="11">
        <v>60</v>
      </c>
      <c r="G646" s="8"/>
      <c r="H646" s="8"/>
      <c r="I646" s="11">
        <v>2.9000000000000001E-2</v>
      </c>
      <c r="J646" s="11">
        <v>4.7E-2</v>
      </c>
    </row>
    <row r="647" spans="1:10" ht="15" x14ac:dyDescent="0.25">
      <c r="A647" s="12" t="s">
        <v>183</v>
      </c>
      <c r="B647" s="5" t="s">
        <v>77</v>
      </c>
      <c r="C647" s="9" t="s">
        <v>64</v>
      </c>
      <c r="D647" s="9" t="str">
        <f t="shared" si="10"/>
        <v>Lesotho-Africa2003</v>
      </c>
      <c r="E647" s="8"/>
      <c r="F647" s="11">
        <v>93</v>
      </c>
      <c r="G647" s="8"/>
      <c r="H647" s="8"/>
      <c r="I647" s="11">
        <v>1.4999999999999999E-2</v>
      </c>
      <c r="J647" s="11">
        <v>6.6000000000000003E-2</v>
      </c>
    </row>
    <row r="648" spans="1:10" ht="15" x14ac:dyDescent="0.25">
      <c r="A648" s="12" t="s">
        <v>184</v>
      </c>
      <c r="B648" s="5" t="s">
        <v>77</v>
      </c>
      <c r="C648" s="9" t="s">
        <v>64</v>
      </c>
      <c r="D648" s="9" t="str">
        <f t="shared" si="10"/>
        <v>Liberia-Africa2003</v>
      </c>
      <c r="E648" s="8"/>
      <c r="F648" s="8"/>
      <c r="G648" s="8"/>
      <c r="H648" s="8"/>
      <c r="I648" s="11">
        <v>0</v>
      </c>
      <c r="J648" s="11">
        <v>1.4999999999999999E-2</v>
      </c>
    </row>
    <row r="649" spans="1:10" ht="15" x14ac:dyDescent="0.25">
      <c r="A649" s="12" t="s">
        <v>185</v>
      </c>
      <c r="B649" s="5" t="s">
        <v>77</v>
      </c>
      <c r="C649" s="9" t="s">
        <v>64</v>
      </c>
      <c r="D649" s="9" t="str">
        <f t="shared" si="10"/>
        <v>Libya-Africa2003</v>
      </c>
      <c r="E649" s="8"/>
      <c r="F649" s="8"/>
      <c r="G649" s="8"/>
      <c r="H649" s="8"/>
      <c r="I649" s="11">
        <v>2.8000000000000001E-2</v>
      </c>
      <c r="J649" s="11">
        <v>2.3E-2</v>
      </c>
    </row>
    <row r="650" spans="1:10" ht="15" x14ac:dyDescent="0.25">
      <c r="A650" s="12" t="s">
        <v>190</v>
      </c>
      <c r="B650" s="5" t="s">
        <v>77</v>
      </c>
      <c r="C650" s="9" t="s">
        <v>64</v>
      </c>
      <c r="D650" s="9" t="str">
        <f t="shared" si="10"/>
        <v>Madagascar-Africa2003</v>
      </c>
      <c r="E650" s="8"/>
      <c r="F650" s="11">
        <v>67</v>
      </c>
      <c r="G650" s="8"/>
      <c r="H650" s="8"/>
      <c r="I650" s="11">
        <v>4.0000000000000001E-3</v>
      </c>
      <c r="J650" s="11">
        <v>1.6E-2</v>
      </c>
    </row>
    <row r="651" spans="1:10" ht="15" x14ac:dyDescent="0.25">
      <c r="A651" s="12" t="s">
        <v>191</v>
      </c>
      <c r="B651" s="5" t="s">
        <v>77</v>
      </c>
      <c r="C651" s="9" t="s">
        <v>64</v>
      </c>
      <c r="D651" s="9" t="str">
        <f t="shared" si="10"/>
        <v>Malawi-Africa2003</v>
      </c>
      <c r="E651" s="8"/>
      <c r="F651" s="11">
        <v>45</v>
      </c>
      <c r="G651" s="8"/>
      <c r="H651" s="8"/>
      <c r="I651" s="11">
        <v>3.0000000000000001E-3</v>
      </c>
      <c r="J651" s="11">
        <v>1.0999999999999999E-2</v>
      </c>
    </row>
    <row r="652" spans="1:10" ht="15" x14ac:dyDescent="0.25">
      <c r="A652" s="12" t="s">
        <v>194</v>
      </c>
      <c r="B652" s="5" t="s">
        <v>77</v>
      </c>
      <c r="C652" s="9" t="s">
        <v>64</v>
      </c>
      <c r="D652" s="9" t="str">
        <f t="shared" si="10"/>
        <v>Mali-Africa2003</v>
      </c>
      <c r="E652" s="8"/>
      <c r="F652" s="11">
        <v>41</v>
      </c>
      <c r="G652" s="8"/>
      <c r="H652" s="8"/>
      <c r="I652" s="11">
        <v>3.0000000000000001E-3</v>
      </c>
      <c r="J652" s="11">
        <v>2.1999999999999999E-2</v>
      </c>
    </row>
    <row r="653" spans="1:10" ht="15" x14ac:dyDescent="0.25">
      <c r="A653" s="12" t="s">
        <v>197</v>
      </c>
      <c r="B653" s="5" t="s">
        <v>77</v>
      </c>
      <c r="C653" s="9" t="s">
        <v>64</v>
      </c>
      <c r="D653" s="9" t="str">
        <f t="shared" si="10"/>
        <v>Mauritania-Africa2003</v>
      </c>
      <c r="E653" s="8"/>
      <c r="F653" s="11">
        <v>82</v>
      </c>
      <c r="G653" s="8"/>
      <c r="H653" s="8"/>
      <c r="I653" s="11">
        <v>4.0000000000000001E-3</v>
      </c>
      <c r="J653" s="11">
        <v>0.11799999999999999</v>
      </c>
    </row>
    <row r="654" spans="1:10" ht="15" x14ac:dyDescent="0.25">
      <c r="A654" s="12" t="s">
        <v>198</v>
      </c>
      <c r="B654" s="5" t="s">
        <v>77</v>
      </c>
      <c r="C654" s="9" t="s">
        <v>64</v>
      </c>
      <c r="D654" s="9" t="str">
        <f t="shared" si="10"/>
        <v>Mauritius-Africa2003</v>
      </c>
      <c r="E654" s="8"/>
      <c r="F654" s="8"/>
      <c r="G654" s="8"/>
      <c r="H654" s="8"/>
      <c r="I654" s="11">
        <v>0.122</v>
      </c>
      <c r="J654" s="11">
        <v>0.38400000000000001</v>
      </c>
    </row>
    <row r="655" spans="1:10" ht="15" x14ac:dyDescent="0.25">
      <c r="A655" s="12" t="s">
        <v>205</v>
      </c>
      <c r="B655" s="5" t="s">
        <v>77</v>
      </c>
      <c r="C655" s="9" t="s">
        <v>64</v>
      </c>
      <c r="D655" s="9" t="str">
        <f t="shared" si="10"/>
        <v>Morocco-Africa2003</v>
      </c>
      <c r="E655" s="8"/>
      <c r="F655" s="11">
        <v>36</v>
      </c>
      <c r="G655" s="8"/>
      <c r="H655" s="8"/>
      <c r="I655" s="11">
        <v>3.4000000000000002E-2</v>
      </c>
      <c r="J655" s="11">
        <v>0.249</v>
      </c>
    </row>
    <row r="656" spans="1:10" ht="15" x14ac:dyDescent="0.25">
      <c r="A656" s="12" t="s">
        <v>206</v>
      </c>
      <c r="B656" s="5" t="s">
        <v>77</v>
      </c>
      <c r="C656" s="9" t="s">
        <v>64</v>
      </c>
      <c r="D656" s="9" t="str">
        <f t="shared" si="10"/>
        <v>Mozambique-Africa2003</v>
      </c>
      <c r="E656" s="8"/>
      <c r="F656" s="11">
        <v>153</v>
      </c>
      <c r="G656" s="8"/>
      <c r="H656" s="8"/>
      <c r="I656" s="11">
        <v>4.0000000000000001E-3</v>
      </c>
      <c r="J656" s="11">
        <v>2.1999999999999999E-2</v>
      </c>
    </row>
    <row r="657" spans="1:10" ht="15" x14ac:dyDescent="0.25">
      <c r="A657" s="12" t="s">
        <v>208</v>
      </c>
      <c r="B657" s="5" t="s">
        <v>77</v>
      </c>
      <c r="C657" s="9" t="s">
        <v>64</v>
      </c>
      <c r="D657" s="9" t="str">
        <f t="shared" si="10"/>
        <v>Namibia-Africa2003</v>
      </c>
      <c r="E657" s="8"/>
      <c r="F657" s="11">
        <v>85</v>
      </c>
      <c r="G657" s="8"/>
      <c r="H657" s="8"/>
      <c r="I657" s="11">
        <v>3.4000000000000002E-2</v>
      </c>
      <c r="J657" s="11">
        <v>0.113</v>
      </c>
    </row>
    <row r="658" spans="1:10" ht="15" x14ac:dyDescent="0.25">
      <c r="A658" s="12" t="s">
        <v>214</v>
      </c>
      <c r="B658" s="5" t="s">
        <v>77</v>
      </c>
      <c r="C658" s="9" t="s">
        <v>64</v>
      </c>
      <c r="D658" s="9" t="str">
        <f t="shared" si="10"/>
        <v>Niger-Africa2003</v>
      </c>
      <c r="E658" s="8"/>
      <c r="F658" s="11">
        <v>35</v>
      </c>
      <c r="G658" s="8"/>
      <c r="H658" s="8"/>
      <c r="I658" s="11">
        <v>2E-3</v>
      </c>
      <c r="J658" s="11">
        <v>7.0000000000000001E-3</v>
      </c>
    </row>
    <row r="659" spans="1:10" ht="15" x14ac:dyDescent="0.25">
      <c r="A659" s="12" t="s">
        <v>215</v>
      </c>
      <c r="B659" s="5" t="s">
        <v>77</v>
      </c>
      <c r="C659" s="9" t="s">
        <v>64</v>
      </c>
      <c r="D659" s="9" t="str">
        <f t="shared" si="10"/>
        <v>Nigeria-Africa2003</v>
      </c>
      <c r="E659" s="8"/>
      <c r="F659" s="11">
        <v>36</v>
      </c>
      <c r="G659" s="8"/>
      <c r="H659" s="8"/>
      <c r="I659" s="11">
        <v>6.0000000000000001E-3</v>
      </c>
      <c r="J659" s="11">
        <v>2.4E-2</v>
      </c>
    </row>
    <row r="660" spans="1:10" ht="15" x14ac:dyDescent="0.25">
      <c r="A660" s="12" t="s">
        <v>232</v>
      </c>
      <c r="B660" s="5" t="s">
        <v>77</v>
      </c>
      <c r="C660" s="9" t="s">
        <v>64</v>
      </c>
      <c r="D660" s="9" t="str">
        <f t="shared" si="10"/>
        <v>Rwanda-Africa2003</v>
      </c>
      <c r="E660" s="8"/>
      <c r="F660" s="11">
        <v>18</v>
      </c>
      <c r="G660" s="8"/>
      <c r="H660" s="8"/>
      <c r="I660" s="11">
        <v>4.0000000000000001E-3</v>
      </c>
      <c r="J660" s="11">
        <v>1.4E-2</v>
      </c>
    </row>
    <row r="661" spans="1:10" ht="15" x14ac:dyDescent="0.25">
      <c r="A661" s="12" t="s">
        <v>235</v>
      </c>
      <c r="B661" s="5" t="s">
        <v>77</v>
      </c>
      <c r="C661" s="9" t="s">
        <v>64</v>
      </c>
      <c r="D661" s="9" t="str">
        <f t="shared" si="10"/>
        <v>Sao Tome and Principe-Africa2003</v>
      </c>
      <c r="E661" s="8"/>
      <c r="F661" s="8"/>
      <c r="G661" s="8"/>
      <c r="H661" s="8"/>
      <c r="I661" s="11">
        <v>0.10199999999999999</v>
      </c>
      <c r="J661" s="11">
        <v>3.3000000000000002E-2</v>
      </c>
    </row>
    <row r="662" spans="1:10" ht="15" x14ac:dyDescent="0.25">
      <c r="A662" s="12" t="s">
        <v>237</v>
      </c>
      <c r="B662" s="5" t="s">
        <v>77</v>
      </c>
      <c r="C662" s="9" t="s">
        <v>64</v>
      </c>
      <c r="D662" s="9" t="str">
        <f t="shared" si="10"/>
        <v>Senegal-Africa2003</v>
      </c>
      <c r="E662" s="8"/>
      <c r="F662" s="11">
        <v>59</v>
      </c>
      <c r="G662" s="8"/>
      <c r="H662" s="8"/>
      <c r="I662" s="11">
        <v>2.1000000000000001E-2</v>
      </c>
      <c r="J662" s="11">
        <v>7.2999999999999995E-2</v>
      </c>
    </row>
    <row r="663" spans="1:10" ht="15" x14ac:dyDescent="0.25">
      <c r="A663" s="12" t="s">
        <v>239</v>
      </c>
      <c r="B663" s="5" t="s">
        <v>77</v>
      </c>
      <c r="C663" s="9" t="s">
        <v>64</v>
      </c>
      <c r="D663" s="9" t="str">
        <f t="shared" si="10"/>
        <v>Seychelles-Africa2003</v>
      </c>
      <c r="E663" s="8"/>
      <c r="F663" s="8"/>
      <c r="G663" s="8"/>
      <c r="H663" s="8"/>
      <c r="I663" s="11">
        <v>0.14599999999999999</v>
      </c>
      <c r="J663" s="11">
        <v>0.58499999999999996</v>
      </c>
    </row>
    <row r="664" spans="1:10" ht="15" x14ac:dyDescent="0.25">
      <c r="A664" s="12" t="s">
        <v>240</v>
      </c>
      <c r="B664" s="5" t="s">
        <v>77</v>
      </c>
      <c r="C664" s="9" t="s">
        <v>64</v>
      </c>
      <c r="D664" s="9" t="str">
        <f t="shared" si="10"/>
        <v>Sierra Leone-Africa2003</v>
      </c>
      <c r="E664" s="8"/>
      <c r="F664" s="11">
        <v>26</v>
      </c>
      <c r="G664" s="8"/>
      <c r="H664" s="8"/>
      <c r="I664" s="11">
        <v>2E-3</v>
      </c>
      <c r="J664" s="11">
        <v>2.4E-2</v>
      </c>
    </row>
    <row r="665" spans="1:10" ht="15" x14ac:dyDescent="0.25">
      <c r="A665" s="12" t="s">
        <v>246</v>
      </c>
      <c r="B665" s="5" t="s">
        <v>77</v>
      </c>
      <c r="C665" s="9" t="s">
        <v>64</v>
      </c>
      <c r="D665" s="9" t="str">
        <f t="shared" si="10"/>
        <v>Somalia-Africa2003</v>
      </c>
      <c r="E665" s="8"/>
      <c r="F665" s="8"/>
      <c r="G665" s="8"/>
      <c r="H665" s="8"/>
      <c r="I665" s="11">
        <v>4.0000000000000001E-3</v>
      </c>
      <c r="J665" s="11">
        <v>2.5000000000000001E-2</v>
      </c>
    </row>
    <row r="666" spans="1:10" ht="15" x14ac:dyDescent="0.25">
      <c r="A666" s="12" t="s">
        <v>247</v>
      </c>
      <c r="B666" s="5" t="s">
        <v>77</v>
      </c>
      <c r="C666" s="9" t="s">
        <v>64</v>
      </c>
      <c r="D666" s="9" t="str">
        <f t="shared" si="10"/>
        <v>South Africa-Africa2003</v>
      </c>
      <c r="E666" s="8"/>
      <c r="F666" s="11">
        <v>38</v>
      </c>
      <c r="G666" s="8"/>
      <c r="H666" s="8"/>
      <c r="I666" s="11">
        <v>7.0000000000000007E-2</v>
      </c>
      <c r="J666" s="11">
        <v>0.36</v>
      </c>
    </row>
    <row r="667" spans="1:10" ht="15" x14ac:dyDescent="0.25">
      <c r="A667" s="12" t="s">
        <v>249</v>
      </c>
      <c r="B667" s="5" t="s">
        <v>77</v>
      </c>
      <c r="C667" s="9" t="s">
        <v>64</v>
      </c>
      <c r="D667" s="9" t="str">
        <f t="shared" si="10"/>
        <v>South Sudan-Africa2003</v>
      </c>
      <c r="E667" s="8"/>
      <c r="F667" s="8"/>
      <c r="G667" s="8"/>
      <c r="H667" s="8"/>
      <c r="I667" s="8"/>
      <c r="J667" s="8"/>
    </row>
    <row r="668" spans="1:10" ht="15" x14ac:dyDescent="0.25">
      <c r="A668" s="12" t="s">
        <v>256</v>
      </c>
      <c r="B668" s="5" t="s">
        <v>77</v>
      </c>
      <c r="C668" s="9" t="s">
        <v>64</v>
      </c>
      <c r="D668" s="9" t="str">
        <f t="shared" si="10"/>
        <v>Sudan-Africa2003</v>
      </c>
      <c r="E668" s="8"/>
      <c r="F668" s="8"/>
      <c r="G668" s="8"/>
      <c r="H668" s="8"/>
      <c r="I668" s="11">
        <v>5.0000000000000001E-3</v>
      </c>
      <c r="J668" s="11">
        <v>1.4E-2</v>
      </c>
    </row>
    <row r="669" spans="1:10" ht="15" x14ac:dyDescent="0.25">
      <c r="A669" s="12" t="s">
        <v>258</v>
      </c>
      <c r="B669" s="5" t="s">
        <v>77</v>
      </c>
      <c r="C669" s="9" t="s">
        <v>64</v>
      </c>
      <c r="D669" s="9" t="str">
        <f t="shared" si="10"/>
        <v>Swaziland-Africa2003</v>
      </c>
      <c r="E669" s="8"/>
      <c r="F669" s="8"/>
      <c r="G669" s="8"/>
      <c r="H669" s="8"/>
      <c r="I669" s="11">
        <v>2.4E-2</v>
      </c>
      <c r="J669" s="11">
        <v>7.8E-2</v>
      </c>
    </row>
    <row r="670" spans="1:10" ht="15" x14ac:dyDescent="0.25">
      <c r="A670" s="12" t="s">
        <v>263</v>
      </c>
      <c r="B670" s="5" t="s">
        <v>77</v>
      </c>
      <c r="C670" s="9" t="s">
        <v>64</v>
      </c>
      <c r="D670" s="9" t="str">
        <f t="shared" si="10"/>
        <v>Tanzania-Africa2003</v>
      </c>
      <c r="E670" s="8"/>
      <c r="F670" s="11">
        <v>28</v>
      </c>
      <c r="G670" s="8"/>
      <c r="H670" s="8"/>
      <c r="I670" s="11">
        <v>7.0000000000000001E-3</v>
      </c>
      <c r="J670" s="11">
        <v>3.5000000000000003E-2</v>
      </c>
    </row>
    <row r="671" spans="1:10" ht="15" x14ac:dyDescent="0.25">
      <c r="A671" s="12" t="s">
        <v>266</v>
      </c>
      <c r="B671" s="5" t="s">
        <v>77</v>
      </c>
      <c r="C671" s="9" t="s">
        <v>64</v>
      </c>
      <c r="D671" s="9" t="str">
        <f t="shared" si="10"/>
        <v>Togo-Africa2003</v>
      </c>
      <c r="E671" s="8"/>
      <c r="F671" s="11">
        <v>65</v>
      </c>
      <c r="G671" s="8"/>
      <c r="H671" s="8"/>
      <c r="I671" s="11">
        <v>1.2E-2</v>
      </c>
      <c r="J671" s="11">
        <v>4.5999999999999999E-2</v>
      </c>
    </row>
    <row r="672" spans="1:10" ht="15" x14ac:dyDescent="0.25">
      <c r="A672" s="12" t="s">
        <v>269</v>
      </c>
      <c r="B672" s="5" t="s">
        <v>77</v>
      </c>
      <c r="C672" s="9" t="s">
        <v>64</v>
      </c>
      <c r="D672" s="9" t="str">
        <f t="shared" si="10"/>
        <v>Tunisia-Africa2003</v>
      </c>
      <c r="E672" s="8"/>
      <c r="F672" s="11">
        <v>11</v>
      </c>
      <c r="G672" s="8"/>
      <c r="H672" s="8"/>
      <c r="I672" s="11">
        <v>6.5000000000000002E-2</v>
      </c>
      <c r="J672" s="11">
        <v>0.19500000000000001</v>
      </c>
    </row>
    <row r="673" spans="1:10" ht="15" x14ac:dyDescent="0.25">
      <c r="A673" s="12" t="s">
        <v>273</v>
      </c>
      <c r="B673" s="5" t="s">
        <v>77</v>
      </c>
      <c r="C673" s="9" t="s">
        <v>64</v>
      </c>
      <c r="D673" s="9" t="str">
        <f t="shared" si="10"/>
        <v>Uganda-Africa2003</v>
      </c>
      <c r="E673" s="8"/>
      <c r="F673" s="11">
        <v>34</v>
      </c>
      <c r="G673" s="8"/>
      <c r="H673" s="8"/>
      <c r="I673" s="11">
        <v>5.0000000000000001E-3</v>
      </c>
      <c r="J673" s="11">
        <v>2.9000000000000001E-2</v>
      </c>
    </row>
    <row r="674" spans="1:10" ht="15" x14ac:dyDescent="0.25">
      <c r="A674" s="12" t="s">
        <v>284</v>
      </c>
      <c r="B674" s="5" t="s">
        <v>77</v>
      </c>
      <c r="C674" s="9" t="s">
        <v>64</v>
      </c>
      <c r="D674" s="9" t="str">
        <f t="shared" si="10"/>
        <v>Zambia-Africa2003</v>
      </c>
      <c r="E674" s="8"/>
      <c r="F674" s="11">
        <v>35</v>
      </c>
      <c r="G674" s="8"/>
      <c r="H674" s="8"/>
      <c r="I674" s="11">
        <v>0.01</v>
      </c>
      <c r="J674" s="11">
        <v>2.1999999999999999E-2</v>
      </c>
    </row>
    <row r="675" spans="1:10" ht="15" x14ac:dyDescent="0.25">
      <c r="A675" s="12" t="s">
        <v>285</v>
      </c>
      <c r="B675" s="5" t="s">
        <v>77</v>
      </c>
      <c r="C675" s="9" t="s">
        <v>64</v>
      </c>
      <c r="D675" s="9" t="str">
        <f t="shared" si="10"/>
        <v>Zimbabwe-Africa2003</v>
      </c>
      <c r="E675" s="8"/>
      <c r="F675" s="11">
        <v>97</v>
      </c>
      <c r="G675" s="8"/>
      <c r="H675" s="8"/>
      <c r="I675" s="11">
        <v>6.4000000000000001E-2</v>
      </c>
      <c r="J675" s="11">
        <v>2.9000000000000001E-2</v>
      </c>
    </row>
    <row r="676" spans="1:10" ht="15" x14ac:dyDescent="0.25">
      <c r="A676" s="12" t="s">
        <v>59</v>
      </c>
      <c r="B676" s="5" t="s">
        <v>61</v>
      </c>
      <c r="C676" s="9" t="s">
        <v>64</v>
      </c>
      <c r="D676" s="9" t="str">
        <f t="shared" si="10"/>
        <v>Afghanistan-Asia2003</v>
      </c>
      <c r="E676" s="8"/>
      <c r="F676" s="8"/>
      <c r="G676" s="8"/>
      <c r="H676" s="8"/>
      <c r="I676" s="11">
        <v>1E-3</v>
      </c>
      <c r="J676" s="11">
        <v>8.9999999999999993E-3</v>
      </c>
    </row>
    <row r="677" spans="1:10" ht="15" x14ac:dyDescent="0.25">
      <c r="A677" s="12" t="s">
        <v>86</v>
      </c>
      <c r="B677" s="5" t="s">
        <v>61</v>
      </c>
      <c r="C677" s="9" t="s">
        <v>64</v>
      </c>
      <c r="D677" s="9" t="str">
        <f t="shared" si="10"/>
        <v>Armenia-Asia2003</v>
      </c>
      <c r="E677" s="8"/>
      <c r="F677" s="11">
        <v>18</v>
      </c>
      <c r="G677" s="8"/>
      <c r="H677" s="8"/>
      <c r="I677" s="11">
        <v>4.5999999999999999E-2</v>
      </c>
      <c r="J677" s="11">
        <v>3.7999999999999999E-2</v>
      </c>
    </row>
    <row r="678" spans="1:10" ht="15" x14ac:dyDescent="0.25">
      <c r="A678" s="12" t="s">
        <v>90</v>
      </c>
      <c r="B678" s="5" t="s">
        <v>61</v>
      </c>
      <c r="C678" s="9" t="s">
        <v>64</v>
      </c>
      <c r="D678" s="9" t="str">
        <f t="shared" si="10"/>
        <v>Azerbaijan-Asia2003</v>
      </c>
      <c r="E678" s="8"/>
      <c r="F678" s="11">
        <v>105</v>
      </c>
      <c r="G678" s="8"/>
      <c r="H678" s="8"/>
      <c r="I678" s="8"/>
      <c r="J678" s="11">
        <v>0.126</v>
      </c>
    </row>
    <row r="679" spans="1:10" ht="15" x14ac:dyDescent="0.25">
      <c r="A679" s="12" t="s">
        <v>94</v>
      </c>
      <c r="B679" s="5" t="s">
        <v>61</v>
      </c>
      <c r="C679" s="9" t="s">
        <v>64</v>
      </c>
      <c r="D679" s="9" t="str">
        <f t="shared" si="10"/>
        <v>Bangladesh-Asia2003</v>
      </c>
      <c r="E679" s="8"/>
      <c r="F679" s="11">
        <v>50</v>
      </c>
      <c r="G679" s="8"/>
      <c r="H679" s="8"/>
      <c r="I679" s="11">
        <v>2E-3</v>
      </c>
      <c r="J679" s="11">
        <v>0.01</v>
      </c>
    </row>
    <row r="680" spans="1:10" ht="15" x14ac:dyDescent="0.25">
      <c r="A680" s="12" t="s">
        <v>101</v>
      </c>
      <c r="B680" s="5" t="s">
        <v>61</v>
      </c>
      <c r="C680" s="9" t="s">
        <v>64</v>
      </c>
      <c r="D680" s="9" t="str">
        <f t="shared" si="10"/>
        <v>Bhutan-Asia2003</v>
      </c>
      <c r="E680" s="8"/>
      <c r="F680" s="11">
        <v>62</v>
      </c>
      <c r="G680" s="8"/>
      <c r="H680" s="8"/>
      <c r="I680" s="11">
        <v>2.4E-2</v>
      </c>
      <c r="J680" s="11">
        <v>4.0000000000000001E-3</v>
      </c>
    </row>
    <row r="681" spans="1:10" ht="15" x14ac:dyDescent="0.25">
      <c r="A681" s="12" t="s">
        <v>106</v>
      </c>
      <c r="B681" s="5" t="s">
        <v>61</v>
      </c>
      <c r="C681" s="9" t="s">
        <v>64</v>
      </c>
      <c r="D681" s="9" t="str">
        <f t="shared" si="10"/>
        <v>Brunei-Asia2003</v>
      </c>
      <c r="E681" s="8"/>
      <c r="F681" s="8"/>
      <c r="G681" s="8"/>
      <c r="H681" s="8"/>
      <c r="I681" s="11">
        <v>0.19600000000000001</v>
      </c>
      <c r="J681" s="11">
        <v>0.502</v>
      </c>
    </row>
    <row r="682" spans="1:10" ht="15" x14ac:dyDescent="0.25">
      <c r="A682" s="12" t="s">
        <v>110</v>
      </c>
      <c r="B682" s="5" t="s">
        <v>61</v>
      </c>
      <c r="C682" s="9" t="s">
        <v>64</v>
      </c>
      <c r="D682" s="9" t="str">
        <f t="shared" si="10"/>
        <v>Cambodia-Asia2003</v>
      </c>
      <c r="E682" s="8"/>
      <c r="F682" s="11">
        <v>94</v>
      </c>
      <c r="G682" s="8"/>
      <c r="H682" s="8"/>
      <c r="I682" s="11">
        <v>3.0000000000000001E-3</v>
      </c>
      <c r="J682" s="11">
        <v>3.9E-2</v>
      </c>
    </row>
    <row r="683" spans="1:10" ht="15" x14ac:dyDescent="0.25">
      <c r="A683" s="12" t="s">
        <v>117</v>
      </c>
      <c r="B683" s="5" t="s">
        <v>61</v>
      </c>
      <c r="C683" s="9" t="s">
        <v>64</v>
      </c>
      <c r="D683" s="9" t="str">
        <f t="shared" si="10"/>
        <v>China-Asia2003</v>
      </c>
      <c r="E683" s="8"/>
      <c r="F683" s="11">
        <v>48</v>
      </c>
      <c r="G683" s="8"/>
      <c r="H683" s="8"/>
      <c r="I683" s="11">
        <v>6.2E-2</v>
      </c>
      <c r="J683" s="11">
        <v>0.20699999999999999</v>
      </c>
    </row>
    <row r="684" spans="1:10" ht="15" x14ac:dyDescent="0.25">
      <c r="A684" s="12" t="s">
        <v>147</v>
      </c>
      <c r="B684" s="5" t="s">
        <v>61</v>
      </c>
      <c r="C684" s="9" t="s">
        <v>64</v>
      </c>
      <c r="D684" s="9" t="str">
        <f t="shared" si="10"/>
        <v>Georgia-Asia2003</v>
      </c>
      <c r="E684" s="8"/>
      <c r="F684" s="11">
        <v>25</v>
      </c>
      <c r="G684" s="8"/>
      <c r="H684" s="8"/>
      <c r="I684" s="11">
        <v>2.5999999999999999E-2</v>
      </c>
      <c r="J684" s="11">
        <v>0.156</v>
      </c>
    </row>
    <row r="685" spans="1:10" ht="15" x14ac:dyDescent="0.25">
      <c r="A685" s="12" t="s">
        <v>160</v>
      </c>
      <c r="B685" s="5" t="s">
        <v>61</v>
      </c>
      <c r="C685" s="9" t="s">
        <v>64</v>
      </c>
      <c r="D685" s="9" t="str">
        <f t="shared" si="10"/>
        <v>Hong Kong SAR-Asia2003</v>
      </c>
      <c r="E685" s="8"/>
      <c r="F685" s="11">
        <v>11</v>
      </c>
      <c r="G685" s="8"/>
      <c r="H685" s="8"/>
      <c r="I685" s="11">
        <v>0.52200000000000002</v>
      </c>
      <c r="J685" s="11">
        <v>1.0640000000000001</v>
      </c>
    </row>
    <row r="686" spans="1:10" ht="15" x14ac:dyDescent="0.25">
      <c r="A686" s="12" t="s">
        <v>163</v>
      </c>
      <c r="B686" s="5" t="s">
        <v>61</v>
      </c>
      <c r="C686" s="9" t="s">
        <v>64</v>
      </c>
      <c r="D686" s="9" t="str">
        <f t="shared" si="10"/>
        <v>India-Asia2003</v>
      </c>
      <c r="E686" s="8"/>
      <c r="F686" s="11">
        <v>89</v>
      </c>
      <c r="G686" s="8"/>
      <c r="H686" s="8"/>
      <c r="I686" s="11">
        <v>1.7000000000000001E-2</v>
      </c>
      <c r="J686" s="11">
        <v>3.1E-2</v>
      </c>
    </row>
    <row r="687" spans="1:10" ht="15" x14ac:dyDescent="0.25">
      <c r="A687" s="12" t="s">
        <v>164</v>
      </c>
      <c r="B687" s="5" t="s">
        <v>61</v>
      </c>
      <c r="C687" s="9" t="s">
        <v>64</v>
      </c>
      <c r="D687" s="9" t="str">
        <f t="shared" si="10"/>
        <v>Indonesia-Asia2003</v>
      </c>
      <c r="E687" s="8"/>
      <c r="F687" s="11">
        <v>168</v>
      </c>
      <c r="G687" s="8"/>
      <c r="H687" s="8"/>
      <c r="I687" s="11">
        <v>2.4E-2</v>
      </c>
      <c r="J687" s="11">
        <v>8.5000000000000006E-2</v>
      </c>
    </row>
    <row r="688" spans="1:10" ht="15" x14ac:dyDescent="0.25">
      <c r="A688" s="12" t="s">
        <v>172</v>
      </c>
      <c r="B688" s="5" t="s">
        <v>61</v>
      </c>
      <c r="C688" s="9" t="s">
        <v>64</v>
      </c>
      <c r="D688" s="9" t="str">
        <f t="shared" si="10"/>
        <v>Japan-Asia2003</v>
      </c>
      <c r="E688" s="8"/>
      <c r="F688" s="11">
        <v>31</v>
      </c>
      <c r="G688" s="8"/>
      <c r="H688" s="8"/>
      <c r="I688" s="11">
        <v>0.48399999999999999</v>
      </c>
      <c r="J688" s="11">
        <v>0.68500000000000005</v>
      </c>
    </row>
    <row r="689" spans="1:10" ht="15" x14ac:dyDescent="0.25">
      <c r="A689" s="12" t="s">
        <v>174</v>
      </c>
      <c r="B689" s="5" t="s">
        <v>61</v>
      </c>
      <c r="C689" s="9" t="s">
        <v>64</v>
      </c>
      <c r="D689" s="9" t="str">
        <f t="shared" si="10"/>
        <v>Kazakhstan-Asia2003</v>
      </c>
      <c r="E689" s="8"/>
      <c r="F689" s="11">
        <v>26</v>
      </c>
      <c r="G689" s="8"/>
      <c r="H689" s="8"/>
      <c r="I689" s="11">
        <v>0.02</v>
      </c>
      <c r="J689" s="11">
        <v>0.09</v>
      </c>
    </row>
    <row r="690" spans="1:10" ht="15" x14ac:dyDescent="0.25">
      <c r="A690" s="12" t="s">
        <v>216</v>
      </c>
      <c r="B690" s="5" t="s">
        <v>61</v>
      </c>
      <c r="C690" s="9" t="s">
        <v>64</v>
      </c>
      <c r="D690" s="9" t="str">
        <f t="shared" si="10"/>
        <v>North Korea-Asia2003</v>
      </c>
      <c r="E690" s="8"/>
      <c r="F690" s="8"/>
      <c r="G690" s="8"/>
      <c r="H690" s="8"/>
      <c r="I690" s="8"/>
      <c r="J690" s="8"/>
    </row>
    <row r="691" spans="1:10" ht="15" x14ac:dyDescent="0.25">
      <c r="A691" s="12" t="s">
        <v>248</v>
      </c>
      <c r="B691" s="5" t="s">
        <v>61</v>
      </c>
      <c r="C691" s="9" t="s">
        <v>64</v>
      </c>
      <c r="D691" s="9" t="str">
        <f t="shared" si="10"/>
        <v>South Korea-Asia2003</v>
      </c>
      <c r="E691" s="8"/>
      <c r="F691" s="11">
        <v>17</v>
      </c>
      <c r="G691" s="8"/>
      <c r="H691" s="8"/>
      <c r="I691" s="11">
        <v>0.65500000000000003</v>
      </c>
      <c r="J691" s="11">
        <v>0.72099999999999997</v>
      </c>
    </row>
    <row r="692" spans="1:10" ht="15" x14ac:dyDescent="0.25">
      <c r="A692" s="12" t="s">
        <v>179</v>
      </c>
      <c r="B692" s="5" t="s">
        <v>61</v>
      </c>
      <c r="C692" s="9" t="s">
        <v>64</v>
      </c>
      <c r="D692" s="9" t="str">
        <f t="shared" si="10"/>
        <v>Kyrgyzstan-Asia2003</v>
      </c>
      <c r="E692" s="8"/>
      <c r="F692" s="11">
        <v>21</v>
      </c>
      <c r="G692" s="8"/>
      <c r="H692" s="8"/>
      <c r="I692" s="11">
        <v>3.9E-2</v>
      </c>
      <c r="J692" s="11">
        <v>2.8000000000000001E-2</v>
      </c>
    </row>
    <row r="693" spans="1:10" ht="15" x14ac:dyDescent="0.25">
      <c r="A693" s="12" t="s">
        <v>180</v>
      </c>
      <c r="B693" s="5" t="s">
        <v>61</v>
      </c>
      <c r="C693" s="9" t="s">
        <v>64</v>
      </c>
      <c r="D693" s="9" t="str">
        <f t="shared" si="10"/>
        <v>Laos-Asia2003</v>
      </c>
      <c r="E693" s="8"/>
      <c r="F693" s="11">
        <v>153</v>
      </c>
      <c r="G693" s="8"/>
      <c r="H693" s="8"/>
      <c r="I693" s="11">
        <v>3.0000000000000001E-3</v>
      </c>
      <c r="J693" s="11">
        <v>0.02</v>
      </c>
    </row>
    <row r="694" spans="1:10" ht="15" x14ac:dyDescent="0.25">
      <c r="A694" s="12" t="s">
        <v>189</v>
      </c>
      <c r="B694" s="5" t="s">
        <v>61</v>
      </c>
      <c r="C694" s="9" t="s">
        <v>64</v>
      </c>
      <c r="D694" s="9" t="str">
        <f t="shared" si="10"/>
        <v>Macao SAR-Asia2003</v>
      </c>
      <c r="E694" s="8"/>
      <c r="F694" s="8"/>
      <c r="G694" s="8"/>
      <c r="H694" s="8"/>
      <c r="I694" s="11">
        <v>0.25700000000000001</v>
      </c>
      <c r="J694" s="11">
        <v>0.80800000000000005</v>
      </c>
    </row>
    <row r="695" spans="1:10" ht="15" x14ac:dyDescent="0.25">
      <c r="A695" s="12" t="s">
        <v>192</v>
      </c>
      <c r="B695" s="5" t="s">
        <v>61</v>
      </c>
      <c r="C695" s="9" t="s">
        <v>64</v>
      </c>
      <c r="D695" s="9" t="str">
        <f t="shared" si="10"/>
        <v>Malaysia-Asia2003</v>
      </c>
      <c r="E695" s="8"/>
      <c r="F695" s="11">
        <v>37</v>
      </c>
      <c r="G695" s="8"/>
      <c r="H695" s="8"/>
      <c r="I695" s="11">
        <v>0.35</v>
      </c>
      <c r="J695" s="11">
        <v>0.44700000000000001</v>
      </c>
    </row>
    <row r="696" spans="1:10" ht="15" x14ac:dyDescent="0.25">
      <c r="A696" s="12" t="s">
        <v>193</v>
      </c>
      <c r="B696" s="5" t="s">
        <v>61</v>
      </c>
      <c r="C696" s="9" t="s">
        <v>64</v>
      </c>
      <c r="D696" s="9" t="str">
        <f t="shared" si="10"/>
        <v>Maldives-Asia2003</v>
      </c>
      <c r="E696" s="8"/>
      <c r="F696" s="11">
        <v>13</v>
      </c>
      <c r="G696" s="8"/>
      <c r="H696" s="8"/>
      <c r="I696" s="11">
        <v>0.06</v>
      </c>
      <c r="J696" s="11">
        <v>0.23100000000000001</v>
      </c>
    </row>
    <row r="697" spans="1:10" ht="15" x14ac:dyDescent="0.25">
      <c r="A697" s="12" t="s">
        <v>203</v>
      </c>
      <c r="B697" s="5" t="s">
        <v>61</v>
      </c>
      <c r="C697" s="9" t="s">
        <v>64</v>
      </c>
      <c r="D697" s="9" t="str">
        <f t="shared" si="10"/>
        <v>Mongolia-Asia2003</v>
      </c>
      <c r="E697" s="8"/>
      <c r="F697" s="11">
        <v>20</v>
      </c>
      <c r="G697" s="8"/>
      <c r="H697" s="8"/>
      <c r="I697" s="8"/>
      <c r="J697" s="11">
        <v>0.129</v>
      </c>
    </row>
    <row r="698" spans="1:10" ht="15" x14ac:dyDescent="0.25">
      <c r="A698" s="12" t="s">
        <v>207</v>
      </c>
      <c r="B698" s="5" t="s">
        <v>61</v>
      </c>
      <c r="C698" s="9" t="s">
        <v>64</v>
      </c>
      <c r="D698" s="9" t="str">
        <f t="shared" si="10"/>
        <v>Myanmar-Asia2003</v>
      </c>
      <c r="E698" s="8"/>
      <c r="F698" s="8"/>
      <c r="G698" s="8"/>
      <c r="H698" s="8"/>
      <c r="I698" s="11">
        <v>0</v>
      </c>
      <c r="J698" s="11">
        <v>1E-3</v>
      </c>
    </row>
    <row r="699" spans="1:10" ht="15" x14ac:dyDescent="0.25">
      <c r="A699" s="12" t="s">
        <v>209</v>
      </c>
      <c r="B699" s="5" t="s">
        <v>61</v>
      </c>
      <c r="C699" s="9" t="s">
        <v>64</v>
      </c>
      <c r="D699" s="9" t="str">
        <f t="shared" si="10"/>
        <v>Nepal-Asia2003</v>
      </c>
      <c r="E699" s="8"/>
      <c r="F699" s="11">
        <v>31</v>
      </c>
      <c r="G699" s="8"/>
      <c r="H699" s="8"/>
      <c r="I699" s="11">
        <v>4.0000000000000001E-3</v>
      </c>
      <c r="J699" s="11">
        <v>3.0000000000000001E-3</v>
      </c>
    </row>
    <row r="700" spans="1:10" ht="15" x14ac:dyDescent="0.25">
      <c r="A700" s="12" t="s">
        <v>220</v>
      </c>
      <c r="B700" s="5" t="s">
        <v>61</v>
      </c>
      <c r="C700" s="9" t="s">
        <v>64</v>
      </c>
      <c r="D700" s="9" t="str">
        <f t="shared" si="10"/>
        <v>Pakistan-Asia2003</v>
      </c>
      <c r="E700" s="8"/>
      <c r="F700" s="11">
        <v>24</v>
      </c>
      <c r="G700" s="8"/>
      <c r="H700" s="8"/>
      <c r="I700" s="11">
        <v>0.05</v>
      </c>
      <c r="J700" s="11">
        <v>1.6E-2</v>
      </c>
    </row>
    <row r="701" spans="1:10" ht="15" x14ac:dyDescent="0.25">
      <c r="A701" s="12" t="s">
        <v>225</v>
      </c>
      <c r="B701" s="5" t="s">
        <v>61</v>
      </c>
      <c r="C701" s="9" t="s">
        <v>64</v>
      </c>
      <c r="D701" s="9" t="str">
        <f t="shared" si="10"/>
        <v>Philippines-Asia2003</v>
      </c>
      <c r="E701" s="8"/>
      <c r="F701" s="11">
        <v>49</v>
      </c>
      <c r="G701" s="8"/>
      <c r="H701" s="8"/>
      <c r="I701" s="11">
        <v>4.9000000000000002E-2</v>
      </c>
      <c r="J701" s="11">
        <v>0.27200000000000002</v>
      </c>
    </row>
    <row r="702" spans="1:10" ht="15" x14ac:dyDescent="0.25">
      <c r="A702" s="12" t="s">
        <v>241</v>
      </c>
      <c r="B702" s="5" t="s">
        <v>61</v>
      </c>
      <c r="C702" s="9" t="s">
        <v>64</v>
      </c>
      <c r="D702" s="9" t="str">
        <f t="shared" si="10"/>
        <v>Singapore-Asia2003</v>
      </c>
      <c r="E702" s="8"/>
      <c r="F702" s="11">
        <v>8</v>
      </c>
      <c r="G702" s="8"/>
      <c r="H702" s="8"/>
      <c r="I702" s="11">
        <v>0.53800000000000003</v>
      </c>
      <c r="J702" s="11">
        <v>0.84099999999999997</v>
      </c>
    </row>
    <row r="703" spans="1:10" ht="15" x14ac:dyDescent="0.25">
      <c r="A703" s="12" t="s">
        <v>251</v>
      </c>
      <c r="B703" s="5" t="s">
        <v>61</v>
      </c>
      <c r="C703" s="9" t="s">
        <v>64</v>
      </c>
      <c r="D703" s="9" t="str">
        <f t="shared" si="10"/>
        <v>Sri Lanka-Asia2003</v>
      </c>
      <c r="E703" s="8"/>
      <c r="F703" s="11">
        <v>58</v>
      </c>
      <c r="G703" s="8"/>
      <c r="H703" s="8"/>
      <c r="I703" s="11">
        <v>1.4999999999999999E-2</v>
      </c>
      <c r="J703" s="11">
        <v>7.0999999999999994E-2</v>
      </c>
    </row>
    <row r="704" spans="1:10" ht="15" x14ac:dyDescent="0.25">
      <c r="A704" s="12" t="s">
        <v>262</v>
      </c>
      <c r="B704" s="5" t="s">
        <v>61</v>
      </c>
      <c r="C704" s="9" t="s">
        <v>64</v>
      </c>
      <c r="D704" s="9" t="str">
        <f t="shared" si="10"/>
        <v>Tajikistan-Asia2003</v>
      </c>
      <c r="E704" s="8"/>
      <c r="F704" s="8"/>
      <c r="G704" s="8"/>
      <c r="H704" s="8"/>
      <c r="I704" s="11">
        <v>1E-3</v>
      </c>
      <c r="J704" s="11">
        <v>7.0000000000000001E-3</v>
      </c>
    </row>
    <row r="705" spans="1:10" ht="15" x14ac:dyDescent="0.25">
      <c r="A705" s="12" t="s">
        <v>264</v>
      </c>
      <c r="B705" s="5" t="s">
        <v>61</v>
      </c>
      <c r="C705" s="9" t="s">
        <v>64</v>
      </c>
      <c r="D705" s="9" t="str">
        <f t="shared" si="10"/>
        <v>Thailand-Asia2003</v>
      </c>
      <c r="E705" s="8"/>
      <c r="F705" s="11">
        <v>33</v>
      </c>
      <c r="G705" s="8"/>
      <c r="H705" s="8"/>
      <c r="I705" s="11">
        <v>9.2999999999999999E-2</v>
      </c>
      <c r="J705" s="11">
        <v>0.33500000000000002</v>
      </c>
    </row>
    <row r="706" spans="1:10" ht="15" x14ac:dyDescent="0.25">
      <c r="A706" s="12" t="s">
        <v>265</v>
      </c>
      <c r="B706" s="5" t="s">
        <v>61</v>
      </c>
      <c r="C706" s="9" t="s">
        <v>64</v>
      </c>
      <c r="D706" s="9" t="str">
        <f t="shared" si="10"/>
        <v>Timor-Leste-Asia2003</v>
      </c>
      <c r="E706" s="8"/>
      <c r="F706" s="8"/>
      <c r="G706" s="8"/>
      <c r="H706" s="8"/>
      <c r="I706" s="8"/>
      <c r="J706" s="11">
        <v>2.1000000000000001E-2</v>
      </c>
    </row>
    <row r="707" spans="1:10" ht="15" x14ac:dyDescent="0.25">
      <c r="A707" s="12" t="s">
        <v>271</v>
      </c>
      <c r="B707" s="5" t="s">
        <v>61</v>
      </c>
      <c r="C707" s="9" t="s">
        <v>64</v>
      </c>
      <c r="D707" s="9" t="str">
        <f t="shared" ref="D707:D770" si="11">CONCATENATE(A707,C707)</f>
        <v>Turkmenistan-Asia2003</v>
      </c>
      <c r="E707" s="8"/>
      <c r="F707" s="8"/>
      <c r="G707" s="8"/>
      <c r="H707" s="8"/>
      <c r="I707" s="11">
        <v>4.0000000000000001E-3</v>
      </c>
      <c r="J707" s="11">
        <v>2E-3</v>
      </c>
    </row>
    <row r="708" spans="1:10" ht="15" x14ac:dyDescent="0.25">
      <c r="A708" s="12" t="s">
        <v>279</v>
      </c>
      <c r="B708" s="5" t="s">
        <v>61</v>
      </c>
      <c r="C708" s="9" t="s">
        <v>64</v>
      </c>
      <c r="D708" s="9" t="str">
        <f t="shared" si="11"/>
        <v>Uzbekistan-Asia2003</v>
      </c>
      <c r="E708" s="8"/>
      <c r="F708" s="11">
        <v>29</v>
      </c>
      <c r="G708" s="8"/>
      <c r="H708" s="8"/>
      <c r="I708" s="11">
        <v>1.9E-2</v>
      </c>
      <c r="J708" s="11">
        <v>1.2999999999999999E-2</v>
      </c>
    </row>
    <row r="709" spans="1:10" ht="15" x14ac:dyDescent="0.25">
      <c r="A709" s="12" t="s">
        <v>282</v>
      </c>
      <c r="B709" s="5" t="s">
        <v>61</v>
      </c>
      <c r="C709" s="9" t="s">
        <v>64</v>
      </c>
      <c r="D709" s="9" t="str">
        <f t="shared" si="11"/>
        <v>Vietnam-Asia2003</v>
      </c>
      <c r="E709" s="8"/>
      <c r="F709" s="11">
        <v>59</v>
      </c>
      <c r="G709" s="8"/>
      <c r="H709" s="8"/>
      <c r="I709" s="11">
        <v>3.7999999999999999E-2</v>
      </c>
      <c r="J709" s="11">
        <v>3.3000000000000002E-2</v>
      </c>
    </row>
    <row r="710" spans="1:10" ht="15" x14ac:dyDescent="0.25">
      <c r="A710" s="12" t="s">
        <v>74</v>
      </c>
      <c r="B710" s="5" t="s">
        <v>75</v>
      </c>
      <c r="C710" s="9" t="s">
        <v>64</v>
      </c>
      <c r="D710" s="9" t="str">
        <f t="shared" si="11"/>
        <v>Albania-Europe2003</v>
      </c>
      <c r="E710" s="8"/>
      <c r="F710" s="11">
        <v>41</v>
      </c>
      <c r="G710" s="8"/>
      <c r="H710" s="8"/>
      <c r="I710" s="11">
        <v>0.01</v>
      </c>
      <c r="J710" s="11">
        <v>0.34</v>
      </c>
    </row>
    <row r="711" spans="1:10" ht="15" x14ac:dyDescent="0.25">
      <c r="A711" s="12" t="s">
        <v>81</v>
      </c>
      <c r="B711" s="5" t="s">
        <v>75</v>
      </c>
      <c r="C711" s="9" t="s">
        <v>64</v>
      </c>
      <c r="D711" s="9" t="str">
        <f t="shared" si="11"/>
        <v>Andorra-Europe2003</v>
      </c>
      <c r="E711" s="8"/>
      <c r="F711" s="8"/>
      <c r="G711" s="8"/>
      <c r="H711" s="8"/>
      <c r="I711" s="11">
        <v>0.13500000000000001</v>
      </c>
      <c r="J711" s="11">
        <v>0.68600000000000005</v>
      </c>
    </row>
    <row r="712" spans="1:10" ht="15" x14ac:dyDescent="0.25">
      <c r="A712" s="12" t="s">
        <v>89</v>
      </c>
      <c r="B712" s="5" t="s">
        <v>75</v>
      </c>
      <c r="C712" s="9" t="s">
        <v>64</v>
      </c>
      <c r="D712" s="9" t="str">
        <f t="shared" si="11"/>
        <v>Austria-Europe2003</v>
      </c>
      <c r="E712" s="8"/>
      <c r="F712" s="11">
        <v>25</v>
      </c>
      <c r="G712" s="8"/>
      <c r="H712" s="8"/>
      <c r="I712" s="11">
        <v>0.42699999999999999</v>
      </c>
      <c r="J712" s="11">
        <v>0.89300000000000002</v>
      </c>
    </row>
    <row r="713" spans="1:10" ht="15" x14ac:dyDescent="0.25">
      <c r="A713" s="12" t="s">
        <v>96</v>
      </c>
      <c r="B713" s="5" t="s">
        <v>75</v>
      </c>
      <c r="C713" s="9" t="s">
        <v>64</v>
      </c>
      <c r="D713" s="9" t="str">
        <f t="shared" si="11"/>
        <v>Belarus-Europe2003</v>
      </c>
      <c r="E713" s="8"/>
      <c r="F713" s="11">
        <v>79</v>
      </c>
      <c r="G713" s="8"/>
      <c r="H713" s="8"/>
      <c r="I713" s="8"/>
      <c r="J713" s="11">
        <v>0.114</v>
      </c>
    </row>
    <row r="714" spans="1:10" ht="15" x14ac:dyDescent="0.25">
      <c r="A714" s="12" t="s">
        <v>97</v>
      </c>
      <c r="B714" s="5" t="s">
        <v>75</v>
      </c>
      <c r="C714" s="9" t="s">
        <v>64</v>
      </c>
      <c r="D714" s="9" t="str">
        <f t="shared" si="11"/>
        <v>Belgium-Europe2003</v>
      </c>
      <c r="E714" s="8"/>
      <c r="F714" s="11">
        <v>56</v>
      </c>
      <c r="G714" s="8"/>
      <c r="H714" s="8"/>
      <c r="I714" s="11">
        <v>0.5</v>
      </c>
      <c r="J714" s="11">
        <v>0.82899999999999996</v>
      </c>
    </row>
    <row r="715" spans="1:10" ht="15" x14ac:dyDescent="0.25">
      <c r="A715" s="12" t="s">
        <v>103</v>
      </c>
      <c r="B715" s="5" t="s">
        <v>75</v>
      </c>
      <c r="C715" s="9" t="s">
        <v>64</v>
      </c>
      <c r="D715" s="9" t="str">
        <f t="shared" si="11"/>
        <v>Bosnia and Herzegovina-Europe2003</v>
      </c>
      <c r="E715" s="8"/>
      <c r="F715" s="11">
        <v>68</v>
      </c>
      <c r="G715" s="8"/>
      <c r="H715" s="8"/>
      <c r="I715" s="11">
        <v>0.04</v>
      </c>
      <c r="J715" s="11">
        <v>0.27600000000000002</v>
      </c>
    </row>
    <row r="716" spans="1:10" ht="15" x14ac:dyDescent="0.25">
      <c r="A716" s="12" t="s">
        <v>107</v>
      </c>
      <c r="B716" s="5" t="s">
        <v>75</v>
      </c>
      <c r="C716" s="9" t="s">
        <v>64</v>
      </c>
      <c r="D716" s="9" t="str">
        <f t="shared" si="11"/>
        <v>Bulgaria-Europe2003</v>
      </c>
      <c r="E716" s="8"/>
      <c r="F716" s="11">
        <v>32</v>
      </c>
      <c r="G716" s="8"/>
      <c r="H716" s="8"/>
      <c r="I716" s="11">
        <v>0.12</v>
      </c>
      <c r="J716" s="11">
        <v>0.44800000000000001</v>
      </c>
    </row>
    <row r="717" spans="1:10" ht="15" x14ac:dyDescent="0.25">
      <c r="A717" s="12" t="s">
        <v>124</v>
      </c>
      <c r="B717" s="5" t="s">
        <v>75</v>
      </c>
      <c r="C717" s="9" t="s">
        <v>64</v>
      </c>
      <c r="D717" s="9" t="str">
        <f t="shared" si="11"/>
        <v>Croatia-Europe2003</v>
      </c>
      <c r="E717" s="8"/>
      <c r="F717" s="11">
        <v>29</v>
      </c>
      <c r="G717" s="8"/>
      <c r="H717" s="8"/>
      <c r="I717" s="11">
        <v>0.22800000000000001</v>
      </c>
      <c r="J717" s="11">
        <v>0.57499999999999996</v>
      </c>
    </row>
    <row r="718" spans="1:10" ht="15" x14ac:dyDescent="0.25">
      <c r="A718" s="12" t="s">
        <v>127</v>
      </c>
      <c r="B718" s="5" t="s">
        <v>75</v>
      </c>
      <c r="C718" s="9" t="s">
        <v>64</v>
      </c>
      <c r="D718" s="9" t="str">
        <f t="shared" si="11"/>
        <v>Cyprus-Europe2003</v>
      </c>
      <c r="E718" s="8"/>
      <c r="F718" s="8"/>
      <c r="G718" s="8"/>
      <c r="H718" s="8"/>
      <c r="I718" s="11">
        <v>0.30099999999999999</v>
      </c>
      <c r="J718" s="11">
        <v>0.55300000000000005</v>
      </c>
    </row>
    <row r="719" spans="1:10" ht="15" x14ac:dyDescent="0.25">
      <c r="A719" s="12" t="s">
        <v>128</v>
      </c>
      <c r="B719" s="5" t="s">
        <v>75</v>
      </c>
      <c r="C719" s="9" t="s">
        <v>64</v>
      </c>
      <c r="D719" s="9" t="str">
        <f t="shared" si="11"/>
        <v>Czech Republic-Europe2003</v>
      </c>
      <c r="E719" s="8"/>
      <c r="F719" s="11">
        <v>40</v>
      </c>
      <c r="G719" s="8"/>
      <c r="H719" s="8"/>
      <c r="I719" s="11">
        <v>0.34300000000000003</v>
      </c>
      <c r="J719" s="11">
        <v>0.95099999999999996</v>
      </c>
    </row>
    <row r="720" spans="1:10" ht="15" x14ac:dyDescent="0.25">
      <c r="A720" s="12" t="s">
        <v>129</v>
      </c>
      <c r="B720" s="5" t="s">
        <v>75</v>
      </c>
      <c r="C720" s="9" t="s">
        <v>64</v>
      </c>
      <c r="D720" s="9" t="str">
        <f t="shared" si="11"/>
        <v>Denmark-Europe2003</v>
      </c>
      <c r="E720" s="8"/>
      <c r="F720" s="11">
        <v>7</v>
      </c>
      <c r="G720" s="8"/>
      <c r="H720" s="8"/>
      <c r="I720" s="11">
        <v>0.76300000000000001</v>
      </c>
      <c r="J720" s="11">
        <v>0.88600000000000001</v>
      </c>
    </row>
    <row r="721" spans="1:10" ht="15" x14ac:dyDescent="0.25">
      <c r="A721" s="12" t="s">
        <v>138</v>
      </c>
      <c r="B721" s="5" t="s">
        <v>75</v>
      </c>
      <c r="C721" s="9" t="s">
        <v>64</v>
      </c>
      <c r="D721" s="9" t="str">
        <f t="shared" si="11"/>
        <v>Estonia-Europe2003</v>
      </c>
      <c r="E721" s="8"/>
      <c r="F721" s="11">
        <v>72</v>
      </c>
      <c r="G721" s="8"/>
      <c r="H721" s="8"/>
      <c r="I721" s="11">
        <v>0.45300000000000001</v>
      </c>
      <c r="J721" s="11">
        <v>0.78400000000000003</v>
      </c>
    </row>
    <row r="722" spans="1:10" ht="15" x14ac:dyDescent="0.25">
      <c r="A722" s="12" t="s">
        <v>140</v>
      </c>
      <c r="B722" s="5" t="s">
        <v>75</v>
      </c>
      <c r="C722" s="9" t="s">
        <v>64</v>
      </c>
      <c r="D722" s="9" t="str">
        <f t="shared" si="11"/>
        <v>Faeroe Islands-Europe2003</v>
      </c>
      <c r="E722" s="8"/>
      <c r="F722" s="8"/>
      <c r="G722" s="8"/>
      <c r="H722" s="8"/>
      <c r="I722" s="11">
        <v>0.58899999999999997</v>
      </c>
      <c r="J722" s="11">
        <v>0.78700000000000003</v>
      </c>
    </row>
    <row r="723" spans="1:10" ht="15" x14ac:dyDescent="0.25">
      <c r="A723" s="12" t="s">
        <v>142</v>
      </c>
      <c r="B723" s="5" t="s">
        <v>75</v>
      </c>
      <c r="C723" s="9" t="s">
        <v>64</v>
      </c>
      <c r="D723" s="9" t="str">
        <f t="shared" si="11"/>
        <v>Finland-Europe2003</v>
      </c>
      <c r="E723" s="8"/>
      <c r="F723" s="11">
        <v>31</v>
      </c>
      <c r="G723" s="8"/>
      <c r="H723" s="8"/>
      <c r="I723" s="11">
        <v>0.69199999999999995</v>
      </c>
      <c r="J723" s="11">
        <v>0.91100000000000003</v>
      </c>
    </row>
    <row r="724" spans="1:10" ht="15" x14ac:dyDescent="0.25">
      <c r="A724" s="12" t="s">
        <v>143</v>
      </c>
      <c r="B724" s="5" t="s">
        <v>75</v>
      </c>
      <c r="C724" s="9" t="s">
        <v>64</v>
      </c>
      <c r="D724" s="9" t="str">
        <f t="shared" si="11"/>
        <v>France-Europe2003</v>
      </c>
      <c r="E724" s="8"/>
      <c r="F724" s="11">
        <v>41</v>
      </c>
      <c r="G724" s="8"/>
      <c r="H724" s="8"/>
      <c r="I724" s="11">
        <v>0.36099999999999999</v>
      </c>
      <c r="J724" s="11">
        <v>0.68899999999999995</v>
      </c>
    </row>
    <row r="725" spans="1:10" ht="15" x14ac:dyDescent="0.25">
      <c r="A725" s="12" t="s">
        <v>148</v>
      </c>
      <c r="B725" s="5" t="s">
        <v>75</v>
      </c>
      <c r="C725" s="9" t="s">
        <v>64</v>
      </c>
      <c r="D725" s="9" t="str">
        <f t="shared" si="11"/>
        <v>Germany-Europe2003</v>
      </c>
      <c r="E725" s="8"/>
      <c r="F725" s="11">
        <v>45</v>
      </c>
      <c r="G725" s="8"/>
      <c r="H725" s="8"/>
      <c r="I725" s="11">
        <v>0.55900000000000005</v>
      </c>
      <c r="J725" s="11">
        <v>0.77300000000000002</v>
      </c>
    </row>
    <row r="726" spans="1:10" ht="15" x14ac:dyDescent="0.25">
      <c r="A726" s="12" t="s">
        <v>150</v>
      </c>
      <c r="B726" s="5" t="s">
        <v>75</v>
      </c>
      <c r="C726" s="9" t="s">
        <v>64</v>
      </c>
      <c r="D726" s="9" t="str">
        <f t="shared" si="11"/>
        <v>Greece-Europe2003</v>
      </c>
      <c r="E726" s="8"/>
      <c r="F726" s="11">
        <v>38</v>
      </c>
      <c r="G726" s="8"/>
      <c r="H726" s="8"/>
      <c r="I726" s="11">
        <v>0.17799999999999999</v>
      </c>
      <c r="J726" s="11">
        <v>0.81</v>
      </c>
    </row>
    <row r="727" spans="1:10" ht="15" x14ac:dyDescent="0.25">
      <c r="A727" s="12" t="s">
        <v>161</v>
      </c>
      <c r="B727" s="5" t="s">
        <v>75</v>
      </c>
      <c r="C727" s="9" t="s">
        <v>64</v>
      </c>
      <c r="D727" s="9" t="str">
        <f t="shared" si="11"/>
        <v>Hungary-Europe2003</v>
      </c>
      <c r="E727" s="8"/>
      <c r="F727" s="11">
        <v>52</v>
      </c>
      <c r="G727" s="8"/>
      <c r="H727" s="8"/>
      <c r="I727" s="11">
        <v>0.216</v>
      </c>
      <c r="J727" s="11">
        <v>0.78300000000000003</v>
      </c>
    </row>
    <row r="728" spans="1:10" ht="15" x14ac:dyDescent="0.25">
      <c r="A728" s="12" t="s">
        <v>162</v>
      </c>
      <c r="B728" s="5" t="s">
        <v>75</v>
      </c>
      <c r="C728" s="9" t="s">
        <v>64</v>
      </c>
      <c r="D728" s="9" t="str">
        <f t="shared" si="11"/>
        <v>Iceland-Europe2003</v>
      </c>
      <c r="E728" s="8"/>
      <c r="F728" s="8"/>
      <c r="G728" s="8"/>
      <c r="H728" s="8"/>
      <c r="I728" s="11">
        <v>0.83099999999999996</v>
      </c>
      <c r="J728" s="11">
        <v>0.96499999999999997</v>
      </c>
    </row>
    <row r="729" spans="1:10" ht="15" x14ac:dyDescent="0.25">
      <c r="A729" s="12" t="s">
        <v>167</v>
      </c>
      <c r="B729" s="5" t="s">
        <v>75</v>
      </c>
      <c r="C729" s="9" t="s">
        <v>64</v>
      </c>
      <c r="D729" s="9" t="str">
        <f t="shared" si="11"/>
        <v>Ireland-Europe2003</v>
      </c>
      <c r="E729" s="8"/>
      <c r="F729" s="11">
        <v>18</v>
      </c>
      <c r="G729" s="8"/>
      <c r="H729" s="8"/>
      <c r="I729" s="11">
        <v>0.34300000000000003</v>
      </c>
      <c r="J729" s="11">
        <v>0.873</v>
      </c>
    </row>
    <row r="730" spans="1:10" ht="15" x14ac:dyDescent="0.25">
      <c r="A730" s="12" t="s">
        <v>168</v>
      </c>
      <c r="B730" s="5" t="s">
        <v>75</v>
      </c>
      <c r="C730" s="9" t="s">
        <v>64</v>
      </c>
      <c r="D730" s="9" t="str">
        <f t="shared" si="11"/>
        <v>Isle of Man-Europe2003</v>
      </c>
      <c r="E730" s="8"/>
      <c r="F730" s="8"/>
      <c r="G730" s="8"/>
      <c r="H730" s="8"/>
      <c r="I730" s="8"/>
      <c r="J730" s="8"/>
    </row>
    <row r="731" spans="1:10" ht="15" x14ac:dyDescent="0.25">
      <c r="A731" s="12" t="s">
        <v>170</v>
      </c>
      <c r="B731" s="5" t="s">
        <v>75</v>
      </c>
      <c r="C731" s="9" t="s">
        <v>64</v>
      </c>
      <c r="D731" s="9" t="str">
        <f t="shared" si="11"/>
        <v>Italy-Europe2003</v>
      </c>
      <c r="E731" s="8"/>
      <c r="F731" s="11">
        <v>23</v>
      </c>
      <c r="G731" s="8"/>
      <c r="H731" s="8"/>
      <c r="I731" s="11">
        <v>0.28999999999999998</v>
      </c>
      <c r="J731" s="11">
        <v>0.98099999999999998</v>
      </c>
    </row>
    <row r="732" spans="1:10" ht="15" x14ac:dyDescent="0.25">
      <c r="A732" s="12" t="s">
        <v>177</v>
      </c>
      <c r="B732" s="5" t="s">
        <v>75</v>
      </c>
      <c r="C732" s="9" t="s">
        <v>64</v>
      </c>
      <c r="D732" s="9" t="str">
        <f t="shared" si="11"/>
        <v>Kosovo-Europe2003</v>
      </c>
      <c r="E732" s="8"/>
      <c r="F732" s="8"/>
      <c r="G732" s="8"/>
      <c r="H732" s="8"/>
      <c r="I732" s="8"/>
      <c r="J732" s="8"/>
    </row>
    <row r="733" spans="1:10" ht="15" x14ac:dyDescent="0.25">
      <c r="A733" s="12" t="s">
        <v>181</v>
      </c>
      <c r="B733" s="5" t="s">
        <v>75</v>
      </c>
      <c r="C733" s="9" t="s">
        <v>64</v>
      </c>
      <c r="D733" s="9" t="str">
        <f t="shared" si="11"/>
        <v>Latvia-Europe2003</v>
      </c>
      <c r="E733" s="8"/>
      <c r="F733" s="11">
        <v>16</v>
      </c>
      <c r="G733" s="8"/>
      <c r="H733" s="8"/>
      <c r="I733" s="11">
        <v>0.27</v>
      </c>
      <c r="J733" s="11">
        <v>0.53300000000000003</v>
      </c>
    </row>
    <row r="734" spans="1:10" ht="15" x14ac:dyDescent="0.25">
      <c r="A734" s="12" t="s">
        <v>186</v>
      </c>
      <c r="B734" s="5" t="s">
        <v>75</v>
      </c>
      <c r="C734" s="9" t="s">
        <v>64</v>
      </c>
      <c r="D734" s="9" t="str">
        <f t="shared" si="11"/>
        <v>Liechtenstein-Europe2003</v>
      </c>
      <c r="E734" s="8"/>
      <c r="F734" s="8"/>
      <c r="G734" s="8"/>
      <c r="H734" s="8"/>
      <c r="I734" s="11">
        <v>0.58799999999999997</v>
      </c>
      <c r="J734" s="11">
        <v>0.73199999999999998</v>
      </c>
    </row>
    <row r="735" spans="1:10" ht="15" x14ac:dyDescent="0.25">
      <c r="A735" s="12" t="s">
        <v>187</v>
      </c>
      <c r="B735" s="5" t="s">
        <v>75</v>
      </c>
      <c r="C735" s="9" t="s">
        <v>64</v>
      </c>
      <c r="D735" s="9" t="str">
        <f t="shared" si="11"/>
        <v>Lithuania-Europe2003</v>
      </c>
      <c r="E735" s="8"/>
      <c r="F735" s="11">
        <v>26</v>
      </c>
      <c r="G735" s="8"/>
      <c r="H735" s="8"/>
      <c r="I735" s="11">
        <v>0.25900000000000001</v>
      </c>
      <c r="J735" s="11">
        <v>0.622</v>
      </c>
    </row>
    <row r="736" spans="1:10" ht="15" x14ac:dyDescent="0.25">
      <c r="A736" s="12" t="s">
        <v>188</v>
      </c>
      <c r="B736" s="5" t="s">
        <v>75</v>
      </c>
      <c r="C736" s="9" t="s">
        <v>64</v>
      </c>
      <c r="D736" s="9" t="str">
        <f t="shared" si="11"/>
        <v>Luxembourg-Europe2003</v>
      </c>
      <c r="E736" s="8"/>
      <c r="F736" s="8"/>
      <c r="G736" s="8"/>
      <c r="H736" s="8"/>
      <c r="I736" s="11">
        <v>0.54600000000000004</v>
      </c>
      <c r="J736" s="11">
        <v>1.206</v>
      </c>
    </row>
    <row r="737" spans="1:10" ht="15" x14ac:dyDescent="0.25">
      <c r="A737" s="12" t="s">
        <v>217</v>
      </c>
      <c r="B737" s="5" t="s">
        <v>75</v>
      </c>
      <c r="C737" s="9" t="s">
        <v>64</v>
      </c>
      <c r="D737" s="9" t="str">
        <f t="shared" si="11"/>
        <v>North Macedonia-Europe2003</v>
      </c>
      <c r="E737" s="8"/>
      <c r="F737" s="11">
        <v>48</v>
      </c>
      <c r="G737" s="8"/>
      <c r="H737" s="8"/>
      <c r="I737" s="11">
        <v>0.191</v>
      </c>
      <c r="J737" s="11">
        <v>0.373</v>
      </c>
    </row>
    <row r="738" spans="1:10" ht="15" x14ac:dyDescent="0.25">
      <c r="A738" s="12" t="s">
        <v>195</v>
      </c>
      <c r="B738" s="5" t="s">
        <v>75</v>
      </c>
      <c r="C738" s="9" t="s">
        <v>64</v>
      </c>
      <c r="D738" s="9" t="str">
        <f t="shared" si="11"/>
        <v>Malta-Europe2003</v>
      </c>
      <c r="E738" s="8"/>
      <c r="F738" s="8"/>
      <c r="G738" s="8"/>
      <c r="H738" s="8"/>
      <c r="I738" s="11">
        <v>0.316</v>
      </c>
      <c r="J738" s="11">
        <v>0.70399999999999996</v>
      </c>
    </row>
    <row r="739" spans="1:10" ht="15" x14ac:dyDescent="0.25">
      <c r="A739" s="12" t="s">
        <v>201</v>
      </c>
      <c r="B739" s="5" t="s">
        <v>75</v>
      </c>
      <c r="C739" s="9" t="s">
        <v>64</v>
      </c>
      <c r="D739" s="9" t="str">
        <f t="shared" si="11"/>
        <v>Moldova-Europe2003</v>
      </c>
      <c r="E739" s="8"/>
      <c r="F739" s="11">
        <v>42</v>
      </c>
      <c r="G739" s="8"/>
      <c r="H739" s="8"/>
      <c r="I739" s="11">
        <v>7.3999999999999996E-2</v>
      </c>
      <c r="J739" s="11">
        <v>0.122</v>
      </c>
    </row>
    <row r="740" spans="1:10" ht="15" x14ac:dyDescent="0.25">
      <c r="A740" s="12" t="s">
        <v>202</v>
      </c>
      <c r="B740" s="5" t="s">
        <v>75</v>
      </c>
      <c r="C740" s="9" t="s">
        <v>64</v>
      </c>
      <c r="D740" s="9" t="str">
        <f t="shared" si="11"/>
        <v>Monaco-Europe2003</v>
      </c>
      <c r="E740" s="8"/>
      <c r="F740" s="8"/>
      <c r="G740" s="8"/>
      <c r="H740" s="8"/>
      <c r="I740" s="11">
        <v>0.495</v>
      </c>
      <c r="J740" s="11">
        <v>0.45700000000000002</v>
      </c>
    </row>
    <row r="741" spans="1:10" ht="15" x14ac:dyDescent="0.25">
      <c r="A741" s="12" t="s">
        <v>204</v>
      </c>
      <c r="B741" s="5" t="s">
        <v>75</v>
      </c>
      <c r="C741" s="9" t="s">
        <v>64</v>
      </c>
      <c r="D741" s="9" t="str">
        <f t="shared" si="11"/>
        <v>Montenegro-Europe2003</v>
      </c>
      <c r="E741" s="8"/>
      <c r="F741" s="8"/>
      <c r="G741" s="8"/>
      <c r="H741" s="8"/>
      <c r="I741" s="8"/>
      <c r="J741" s="8"/>
    </row>
    <row r="742" spans="1:10" ht="15" x14ac:dyDescent="0.25">
      <c r="A742" s="12" t="s">
        <v>210</v>
      </c>
      <c r="B742" s="5" t="s">
        <v>75</v>
      </c>
      <c r="C742" s="9" t="s">
        <v>64</v>
      </c>
      <c r="D742" s="9" t="str">
        <f t="shared" si="11"/>
        <v>Netherlands-Europe2003</v>
      </c>
      <c r="E742" s="8"/>
      <c r="F742" s="11">
        <v>9</v>
      </c>
      <c r="G742" s="8"/>
      <c r="H742" s="8"/>
      <c r="I742" s="11">
        <v>0.64400000000000002</v>
      </c>
      <c r="J742" s="11">
        <v>0.81799999999999995</v>
      </c>
    </row>
    <row r="743" spans="1:10" ht="15" x14ac:dyDescent="0.25">
      <c r="A743" s="12" t="s">
        <v>218</v>
      </c>
      <c r="B743" s="5" t="s">
        <v>75</v>
      </c>
      <c r="C743" s="9" t="s">
        <v>64</v>
      </c>
      <c r="D743" s="9" t="str">
        <f t="shared" si="11"/>
        <v>Norway-Europe2003</v>
      </c>
      <c r="E743" s="8"/>
      <c r="F743" s="11">
        <v>18</v>
      </c>
      <c r="G743" s="8"/>
      <c r="H743" s="8"/>
      <c r="I743" s="11">
        <v>0.78100000000000003</v>
      </c>
      <c r="J743" s="11">
        <v>0.89100000000000001</v>
      </c>
    </row>
    <row r="744" spans="1:10" ht="15" x14ac:dyDescent="0.25">
      <c r="A744" s="12" t="s">
        <v>226</v>
      </c>
      <c r="B744" s="5" t="s">
        <v>75</v>
      </c>
      <c r="C744" s="9" t="s">
        <v>64</v>
      </c>
      <c r="D744" s="9" t="str">
        <f t="shared" si="11"/>
        <v>Poland-Europe2003</v>
      </c>
      <c r="E744" s="8"/>
      <c r="F744" s="11">
        <v>31</v>
      </c>
      <c r="G744" s="8"/>
      <c r="H744" s="8"/>
      <c r="I744" s="11">
        <v>0.249</v>
      </c>
      <c r="J744" s="11">
        <v>0.45500000000000002</v>
      </c>
    </row>
    <row r="745" spans="1:10" ht="15" x14ac:dyDescent="0.25">
      <c r="A745" s="12" t="s">
        <v>227</v>
      </c>
      <c r="B745" s="5" t="s">
        <v>75</v>
      </c>
      <c r="C745" s="9" t="s">
        <v>64</v>
      </c>
      <c r="D745" s="9" t="str">
        <f t="shared" si="11"/>
        <v>Portugal-Europe2003</v>
      </c>
      <c r="E745" s="8"/>
      <c r="F745" s="11">
        <v>78</v>
      </c>
      <c r="G745" s="8"/>
      <c r="H745" s="8"/>
      <c r="I745" s="11">
        <v>0.29699999999999999</v>
      </c>
      <c r="J745" s="11">
        <v>0.95799999999999996</v>
      </c>
    </row>
    <row r="746" spans="1:10" ht="15" x14ac:dyDescent="0.25">
      <c r="A746" s="12" t="s">
        <v>230</v>
      </c>
      <c r="B746" s="5" t="s">
        <v>75</v>
      </c>
      <c r="C746" s="9" t="s">
        <v>64</v>
      </c>
      <c r="D746" s="9" t="str">
        <f t="shared" si="11"/>
        <v>Romania-Europe2003</v>
      </c>
      <c r="E746" s="8"/>
      <c r="F746" s="11">
        <v>29</v>
      </c>
      <c r="G746" s="8"/>
      <c r="H746" s="8"/>
      <c r="I746" s="11">
        <v>8.8999999999999996E-2</v>
      </c>
      <c r="J746" s="11">
        <v>0.317</v>
      </c>
    </row>
    <row r="747" spans="1:10" ht="15" x14ac:dyDescent="0.25">
      <c r="A747" s="12" t="s">
        <v>231</v>
      </c>
      <c r="B747" s="5" t="s">
        <v>75</v>
      </c>
      <c r="C747" s="9" t="s">
        <v>64</v>
      </c>
      <c r="D747" s="9" t="str">
        <f t="shared" si="11"/>
        <v>Russia-Europe2003</v>
      </c>
      <c r="E747" s="8"/>
      <c r="F747" s="11">
        <v>43</v>
      </c>
      <c r="G747" s="8"/>
      <c r="H747" s="8"/>
      <c r="I747" s="11">
        <v>8.3000000000000004E-2</v>
      </c>
      <c r="J747" s="11">
        <v>0.249</v>
      </c>
    </row>
    <row r="748" spans="1:10" ht="15" x14ac:dyDescent="0.25">
      <c r="A748" s="12" t="s">
        <v>234</v>
      </c>
      <c r="B748" s="5" t="s">
        <v>75</v>
      </c>
      <c r="C748" s="9" t="s">
        <v>64</v>
      </c>
      <c r="D748" s="9" t="str">
        <f t="shared" si="11"/>
        <v>San Marino-Europe2003</v>
      </c>
      <c r="E748" s="8"/>
      <c r="F748" s="8"/>
      <c r="G748" s="8"/>
      <c r="H748" s="8"/>
      <c r="I748" s="11">
        <v>0.5</v>
      </c>
      <c r="J748" s="11">
        <v>0.58899999999999997</v>
      </c>
    </row>
    <row r="749" spans="1:10" ht="15" x14ac:dyDescent="0.25">
      <c r="A749" s="12" t="s">
        <v>238</v>
      </c>
      <c r="B749" s="5" t="s">
        <v>75</v>
      </c>
      <c r="C749" s="9" t="s">
        <v>64</v>
      </c>
      <c r="D749" s="9" t="str">
        <f t="shared" si="11"/>
        <v>Serbia-Europe2003</v>
      </c>
      <c r="E749" s="8"/>
      <c r="F749" s="11">
        <v>56</v>
      </c>
      <c r="G749" s="8"/>
      <c r="H749" s="8"/>
      <c r="I749" s="8"/>
      <c r="J749" s="8"/>
    </row>
    <row r="750" spans="1:10" ht="15" x14ac:dyDescent="0.25">
      <c r="A750" s="12" t="s">
        <v>243</v>
      </c>
      <c r="B750" s="5" t="s">
        <v>75</v>
      </c>
      <c r="C750" s="9" t="s">
        <v>64</v>
      </c>
      <c r="D750" s="9" t="str">
        <f t="shared" si="11"/>
        <v>Slovakia-Europe2003</v>
      </c>
      <c r="E750" s="8"/>
      <c r="F750" s="11">
        <v>103</v>
      </c>
      <c r="G750" s="8"/>
      <c r="H750" s="8"/>
      <c r="I750" s="11">
        <v>0.43</v>
      </c>
      <c r="J750" s="11">
        <v>0.68300000000000005</v>
      </c>
    </row>
    <row r="751" spans="1:10" ht="15" x14ac:dyDescent="0.25">
      <c r="A751" s="12" t="s">
        <v>244</v>
      </c>
      <c r="B751" s="5" t="s">
        <v>75</v>
      </c>
      <c r="C751" s="9" t="s">
        <v>64</v>
      </c>
      <c r="D751" s="9" t="str">
        <f t="shared" si="11"/>
        <v>Slovenia-Europe2003</v>
      </c>
      <c r="E751" s="8"/>
      <c r="F751" s="11">
        <v>60</v>
      </c>
      <c r="G751" s="8"/>
      <c r="H751" s="8"/>
      <c r="I751" s="11">
        <v>0.31900000000000001</v>
      </c>
      <c r="J751" s="11">
        <v>0.873</v>
      </c>
    </row>
    <row r="752" spans="1:10" ht="15" x14ac:dyDescent="0.25">
      <c r="A752" s="12" t="s">
        <v>250</v>
      </c>
      <c r="B752" s="5" t="s">
        <v>75</v>
      </c>
      <c r="C752" s="9" t="s">
        <v>64</v>
      </c>
      <c r="D752" s="9" t="str">
        <f t="shared" si="11"/>
        <v>Spain-Europe2003</v>
      </c>
      <c r="E752" s="8"/>
      <c r="F752" s="11">
        <v>114</v>
      </c>
      <c r="G752" s="8"/>
      <c r="H752" s="8"/>
      <c r="I752" s="11">
        <v>0.39900000000000002</v>
      </c>
      <c r="J752" s="11">
        <v>0.88600000000000001</v>
      </c>
    </row>
    <row r="753" spans="1:10" ht="15" x14ac:dyDescent="0.25">
      <c r="A753" s="12" t="s">
        <v>259</v>
      </c>
      <c r="B753" s="5" t="s">
        <v>75</v>
      </c>
      <c r="C753" s="9" t="s">
        <v>64</v>
      </c>
      <c r="D753" s="9" t="str">
        <f t="shared" si="11"/>
        <v>Sweden-Europe2003</v>
      </c>
      <c r="E753" s="8"/>
      <c r="F753" s="11">
        <v>16</v>
      </c>
      <c r="G753" s="8"/>
      <c r="H753" s="8"/>
      <c r="I753" s="11">
        <v>0.79100000000000004</v>
      </c>
      <c r="J753" s="11">
        <v>0.98399999999999999</v>
      </c>
    </row>
    <row r="754" spans="1:10" ht="15" x14ac:dyDescent="0.25">
      <c r="A754" s="12" t="s">
        <v>260</v>
      </c>
      <c r="B754" s="5" t="s">
        <v>75</v>
      </c>
      <c r="C754" s="9" t="s">
        <v>64</v>
      </c>
      <c r="D754" s="9" t="str">
        <f t="shared" si="11"/>
        <v>Switzerland-Europe2003</v>
      </c>
      <c r="E754" s="8"/>
      <c r="F754" s="11">
        <v>20</v>
      </c>
      <c r="G754" s="8"/>
      <c r="H754" s="8"/>
      <c r="I754" s="11">
        <v>0.65100000000000002</v>
      </c>
      <c r="J754" s="11">
        <v>0.84899999999999998</v>
      </c>
    </row>
    <row r="755" spans="1:10" ht="15" x14ac:dyDescent="0.25">
      <c r="A755" s="12" t="s">
        <v>270</v>
      </c>
      <c r="B755" s="5" t="s">
        <v>75</v>
      </c>
      <c r="C755" s="9" t="s">
        <v>64</v>
      </c>
      <c r="D755" s="9" t="str">
        <f t="shared" si="11"/>
        <v>Turkey-Europe2003</v>
      </c>
      <c r="E755" s="8"/>
      <c r="F755" s="11">
        <v>38</v>
      </c>
      <c r="G755" s="8"/>
      <c r="H755" s="8"/>
      <c r="I755" s="11">
        <v>0.123</v>
      </c>
      <c r="J755" s="11">
        <v>0.42299999999999999</v>
      </c>
    </row>
    <row r="756" spans="1:10" ht="15" x14ac:dyDescent="0.25">
      <c r="A756" s="12" t="s">
        <v>274</v>
      </c>
      <c r="B756" s="5" t="s">
        <v>75</v>
      </c>
      <c r="C756" s="9" t="s">
        <v>64</v>
      </c>
      <c r="D756" s="9" t="str">
        <f t="shared" si="11"/>
        <v>Ukraine-Europe2003</v>
      </c>
      <c r="E756" s="8"/>
      <c r="F756" s="11">
        <v>40</v>
      </c>
      <c r="G756" s="8"/>
      <c r="H756" s="8"/>
      <c r="I756" s="11">
        <v>3.1E-2</v>
      </c>
      <c r="J756" s="11">
        <v>0.13600000000000001</v>
      </c>
    </row>
    <row r="757" spans="1:10" ht="15" x14ac:dyDescent="0.25">
      <c r="A757" s="12" t="s">
        <v>276</v>
      </c>
      <c r="B757" s="5" t="s">
        <v>75</v>
      </c>
      <c r="C757" s="9" t="s">
        <v>64</v>
      </c>
      <c r="D757" s="9" t="str">
        <f t="shared" si="11"/>
        <v>United Kingdom-Europe2003</v>
      </c>
      <c r="E757" s="8"/>
      <c r="F757" s="11">
        <v>13</v>
      </c>
      <c r="G757" s="8"/>
      <c r="H757" s="8"/>
      <c r="I757" s="11">
        <v>0.64800000000000002</v>
      </c>
      <c r="J757" s="11">
        <v>0.90900000000000003</v>
      </c>
    </row>
    <row r="758" spans="1:10" ht="15" x14ac:dyDescent="0.25">
      <c r="A758" s="12" t="s">
        <v>92</v>
      </c>
      <c r="B758" s="5" t="s">
        <v>93</v>
      </c>
      <c r="C758" s="9" t="s">
        <v>64</v>
      </c>
      <c r="D758" s="9" t="str">
        <f t="shared" si="11"/>
        <v>Bahrain-Middle East2003</v>
      </c>
      <c r="E758" s="8"/>
      <c r="F758" s="8"/>
      <c r="G758" s="8"/>
      <c r="H758" s="8"/>
      <c r="I758" s="11">
        <v>0.216</v>
      </c>
      <c r="J758" s="11">
        <v>0.57399999999999995</v>
      </c>
    </row>
    <row r="759" spans="1:10" ht="15" x14ac:dyDescent="0.25">
      <c r="A759" s="12" t="s">
        <v>165</v>
      </c>
      <c r="B759" s="5" t="s">
        <v>93</v>
      </c>
      <c r="C759" s="9" t="s">
        <v>64</v>
      </c>
      <c r="D759" s="9" t="str">
        <f t="shared" si="11"/>
        <v>Iran-Middle East2003</v>
      </c>
      <c r="E759" s="8"/>
      <c r="F759" s="11">
        <v>29</v>
      </c>
      <c r="G759" s="8"/>
      <c r="H759" s="8"/>
      <c r="I759" s="11">
        <v>6.9000000000000006E-2</v>
      </c>
      <c r="J759" s="11">
        <v>0.05</v>
      </c>
    </row>
    <row r="760" spans="1:10" ht="15" x14ac:dyDescent="0.25">
      <c r="A760" s="12" t="s">
        <v>166</v>
      </c>
      <c r="B760" s="5" t="s">
        <v>93</v>
      </c>
      <c r="C760" s="9" t="s">
        <v>64</v>
      </c>
      <c r="D760" s="9" t="str">
        <f t="shared" si="11"/>
        <v>Iraq-Middle East2003</v>
      </c>
      <c r="E760" s="8"/>
      <c r="F760" s="8"/>
      <c r="G760" s="8"/>
      <c r="H760" s="8"/>
      <c r="I760" s="11">
        <v>6.0000000000000001E-3</v>
      </c>
      <c r="J760" s="11">
        <v>3.0000000000000001E-3</v>
      </c>
    </row>
    <row r="761" spans="1:10" ht="15" x14ac:dyDescent="0.25">
      <c r="A761" s="12" t="s">
        <v>169</v>
      </c>
      <c r="B761" s="5" t="s">
        <v>93</v>
      </c>
      <c r="C761" s="9" t="s">
        <v>64</v>
      </c>
      <c r="D761" s="9" t="str">
        <f t="shared" si="11"/>
        <v>Israel-Middle East2003</v>
      </c>
      <c r="E761" s="8"/>
      <c r="F761" s="11">
        <v>20</v>
      </c>
      <c r="G761" s="8"/>
      <c r="H761" s="8"/>
      <c r="I761" s="11">
        <v>0.19600000000000001</v>
      </c>
      <c r="J761" s="11">
        <v>1.042</v>
      </c>
    </row>
    <row r="762" spans="1:10" ht="15" x14ac:dyDescent="0.25">
      <c r="A762" s="12" t="s">
        <v>173</v>
      </c>
      <c r="B762" s="5" t="s">
        <v>93</v>
      </c>
      <c r="C762" s="9" t="s">
        <v>64</v>
      </c>
      <c r="D762" s="9" t="str">
        <f t="shared" si="11"/>
        <v>Jordan-Middle East2003</v>
      </c>
      <c r="E762" s="8"/>
      <c r="F762" s="11">
        <v>79</v>
      </c>
      <c r="G762" s="8"/>
      <c r="H762" s="8"/>
      <c r="I762" s="11">
        <v>8.5000000000000006E-2</v>
      </c>
      <c r="J762" s="11">
        <v>0.26600000000000001</v>
      </c>
    </row>
    <row r="763" spans="1:10" ht="15" x14ac:dyDescent="0.25">
      <c r="A763" s="12" t="s">
        <v>178</v>
      </c>
      <c r="B763" s="5" t="s">
        <v>93</v>
      </c>
      <c r="C763" s="9" t="s">
        <v>64</v>
      </c>
      <c r="D763" s="9" t="str">
        <f t="shared" si="11"/>
        <v>Kuwait-Middle East2003</v>
      </c>
      <c r="E763" s="8"/>
      <c r="F763" s="11">
        <v>35</v>
      </c>
      <c r="G763" s="8"/>
      <c r="H763" s="8"/>
      <c r="I763" s="11">
        <v>0.224</v>
      </c>
      <c r="J763" s="11">
        <v>0.67100000000000004</v>
      </c>
    </row>
    <row r="764" spans="1:10" ht="15" x14ac:dyDescent="0.25">
      <c r="A764" s="12" t="s">
        <v>182</v>
      </c>
      <c r="B764" s="5" t="s">
        <v>93</v>
      </c>
      <c r="C764" s="9" t="s">
        <v>64</v>
      </c>
      <c r="D764" s="9" t="str">
        <f t="shared" si="11"/>
        <v>Lebanon-Middle East2003</v>
      </c>
      <c r="E764" s="8"/>
      <c r="F764" s="11">
        <v>46</v>
      </c>
      <c r="G764" s="8"/>
      <c r="H764" s="8"/>
      <c r="I764" s="11">
        <v>0.08</v>
      </c>
      <c r="J764" s="11">
        <v>0.216</v>
      </c>
    </row>
    <row r="765" spans="1:10" ht="15" x14ac:dyDescent="0.25">
      <c r="A765" s="12" t="s">
        <v>219</v>
      </c>
      <c r="B765" s="5" t="s">
        <v>93</v>
      </c>
      <c r="C765" s="9" t="s">
        <v>64</v>
      </c>
      <c r="D765" s="9" t="str">
        <f t="shared" si="11"/>
        <v>Oman-Middle East2003</v>
      </c>
      <c r="E765" s="8"/>
      <c r="F765" s="11">
        <v>35</v>
      </c>
      <c r="G765" s="8"/>
      <c r="H765" s="8"/>
      <c r="I765" s="11">
        <v>7.2999999999999995E-2</v>
      </c>
      <c r="J765" s="11">
        <v>0.249</v>
      </c>
    </row>
    <row r="766" spans="1:10" ht="15" x14ac:dyDescent="0.25">
      <c r="A766" s="12" t="s">
        <v>229</v>
      </c>
      <c r="B766" s="5" t="s">
        <v>93</v>
      </c>
      <c r="C766" s="9" t="s">
        <v>64</v>
      </c>
      <c r="D766" s="9" t="str">
        <f t="shared" si="11"/>
        <v>Qatar-Middle East2003</v>
      </c>
      <c r="E766" s="8"/>
      <c r="F766" s="8"/>
      <c r="G766" s="8"/>
      <c r="H766" s="8"/>
      <c r="I766" s="11">
        <v>0.192</v>
      </c>
      <c r="J766" s="11">
        <v>0.56999999999999995</v>
      </c>
    </row>
    <row r="767" spans="1:10" ht="15" x14ac:dyDescent="0.25">
      <c r="A767" s="12" t="s">
        <v>236</v>
      </c>
      <c r="B767" s="5" t="s">
        <v>93</v>
      </c>
      <c r="C767" s="9" t="s">
        <v>64</v>
      </c>
      <c r="D767" s="9" t="str">
        <f t="shared" si="11"/>
        <v>Saudi Arabia-Middle East2003</v>
      </c>
      <c r="E767" s="8"/>
      <c r="F767" s="11">
        <v>74</v>
      </c>
      <c r="G767" s="8"/>
      <c r="H767" s="8"/>
      <c r="I767" s="11">
        <v>0.08</v>
      </c>
      <c r="J767" s="11">
        <v>0.317</v>
      </c>
    </row>
    <row r="768" spans="1:10" ht="15" x14ac:dyDescent="0.25">
      <c r="A768" s="12" t="s">
        <v>261</v>
      </c>
      <c r="B768" s="5" t="s">
        <v>93</v>
      </c>
      <c r="C768" s="9" t="s">
        <v>64</v>
      </c>
      <c r="D768" s="9" t="str">
        <f t="shared" si="11"/>
        <v>Syria-Middle East2003</v>
      </c>
      <c r="E768" s="8"/>
      <c r="F768" s="11">
        <v>43</v>
      </c>
      <c r="G768" s="8"/>
      <c r="H768" s="8"/>
      <c r="I768" s="11">
        <v>3.4000000000000002E-2</v>
      </c>
      <c r="J768" s="11">
        <v>6.9000000000000006E-2</v>
      </c>
    </row>
    <row r="769" spans="1:10" ht="15" x14ac:dyDescent="0.25">
      <c r="A769" s="12" t="s">
        <v>275</v>
      </c>
      <c r="B769" s="5" t="s">
        <v>93</v>
      </c>
      <c r="C769" s="9" t="s">
        <v>64</v>
      </c>
      <c r="D769" s="9" t="str">
        <f t="shared" si="11"/>
        <v>United Arab Emirates-Middle East2003</v>
      </c>
      <c r="E769" s="8"/>
      <c r="F769" s="11">
        <v>19</v>
      </c>
      <c r="G769" s="8"/>
      <c r="H769" s="8"/>
      <c r="I769" s="11">
        <v>0.29499999999999998</v>
      </c>
      <c r="J769" s="11">
        <v>0.88200000000000001</v>
      </c>
    </row>
    <row r="770" spans="1:10" ht="15" x14ac:dyDescent="0.25">
      <c r="A770" s="12" t="s">
        <v>283</v>
      </c>
      <c r="B770" s="5" t="s">
        <v>93</v>
      </c>
      <c r="C770" s="9" t="s">
        <v>64</v>
      </c>
      <c r="D770" s="9" t="str">
        <f t="shared" si="11"/>
        <v>Yemen-Middle East2003</v>
      </c>
      <c r="E770" s="8"/>
      <c r="F770" s="11">
        <v>72</v>
      </c>
      <c r="G770" s="8"/>
      <c r="H770" s="8"/>
      <c r="I770" s="11">
        <v>6.0000000000000001E-3</v>
      </c>
      <c r="J770" s="11">
        <v>3.5000000000000003E-2</v>
      </c>
    </row>
    <row r="771" spans="1:10" ht="15" x14ac:dyDescent="0.25">
      <c r="A771" s="12" t="s">
        <v>79</v>
      </c>
      <c r="B771" s="5" t="s">
        <v>80</v>
      </c>
      <c r="C771" s="9" t="s">
        <v>64</v>
      </c>
      <c r="D771" s="9" t="str">
        <f t="shared" ref="D771:D834" si="12">CONCATENATE(A771,C771)</f>
        <v>American Samoa-Oceania2003</v>
      </c>
      <c r="E771" s="8"/>
      <c r="F771" s="8"/>
      <c r="G771" s="8"/>
      <c r="H771" s="8"/>
      <c r="I771" s="8"/>
      <c r="J771" s="11">
        <v>3.5999999999999997E-2</v>
      </c>
    </row>
    <row r="772" spans="1:10" ht="15" x14ac:dyDescent="0.25">
      <c r="A772" s="12" t="s">
        <v>88</v>
      </c>
      <c r="B772" s="5" t="s">
        <v>80</v>
      </c>
      <c r="C772" s="9" t="s">
        <v>64</v>
      </c>
      <c r="D772" s="9" t="str">
        <f t="shared" si="12"/>
        <v>Australia-Oceania2003</v>
      </c>
      <c r="E772" s="8"/>
      <c r="F772" s="11">
        <v>3</v>
      </c>
      <c r="G772" s="8"/>
      <c r="H772" s="8"/>
      <c r="I772" s="8"/>
      <c r="J772" s="11">
        <v>0.71899999999999997</v>
      </c>
    </row>
    <row r="773" spans="1:10" ht="15" x14ac:dyDescent="0.25">
      <c r="A773" s="12" t="s">
        <v>141</v>
      </c>
      <c r="B773" s="5" t="s">
        <v>80</v>
      </c>
      <c r="C773" s="9" t="s">
        <v>64</v>
      </c>
      <c r="D773" s="9" t="str">
        <f t="shared" si="12"/>
        <v>Fiji-Oceania2003</v>
      </c>
      <c r="E773" s="8"/>
      <c r="F773" s="11">
        <v>45</v>
      </c>
      <c r="G773" s="8"/>
      <c r="H773" s="8"/>
      <c r="I773" s="11">
        <v>6.7000000000000004E-2</v>
      </c>
      <c r="J773" s="11">
        <v>0.13400000000000001</v>
      </c>
    </row>
    <row r="774" spans="1:10" ht="15" x14ac:dyDescent="0.25">
      <c r="A774" s="12" t="s">
        <v>144</v>
      </c>
      <c r="B774" s="5" t="s">
        <v>80</v>
      </c>
      <c r="C774" s="9" t="s">
        <v>64</v>
      </c>
      <c r="D774" s="9" t="str">
        <f t="shared" si="12"/>
        <v>French Polynesia-Oceania2003</v>
      </c>
      <c r="E774" s="8"/>
      <c r="F774" s="8"/>
      <c r="G774" s="8"/>
      <c r="H774" s="8"/>
      <c r="I774" s="11">
        <v>0.14099999999999999</v>
      </c>
      <c r="J774" s="11">
        <v>0.24199999999999999</v>
      </c>
    </row>
    <row r="775" spans="1:10" ht="15" x14ac:dyDescent="0.25">
      <c r="A775" s="12" t="s">
        <v>153</v>
      </c>
      <c r="B775" s="5" t="s">
        <v>80</v>
      </c>
      <c r="C775" s="9" t="s">
        <v>64</v>
      </c>
      <c r="D775" s="9" t="str">
        <f t="shared" si="12"/>
        <v>Guam-Oceania2003</v>
      </c>
      <c r="E775" s="8"/>
      <c r="F775" s="8"/>
      <c r="G775" s="8"/>
      <c r="H775" s="8"/>
      <c r="I775" s="11">
        <v>0.33700000000000002</v>
      </c>
      <c r="J775" s="11">
        <v>0.50600000000000001</v>
      </c>
    </row>
    <row r="776" spans="1:10" ht="15" x14ac:dyDescent="0.25">
      <c r="A776" s="12" t="s">
        <v>176</v>
      </c>
      <c r="B776" s="5" t="s">
        <v>80</v>
      </c>
      <c r="C776" s="9" t="s">
        <v>64</v>
      </c>
      <c r="D776" s="9" t="str">
        <f t="shared" si="12"/>
        <v>Kiribati-Oceania2003</v>
      </c>
      <c r="E776" s="8"/>
      <c r="F776" s="11">
        <v>21</v>
      </c>
      <c r="G776" s="8"/>
      <c r="H776" s="8"/>
      <c r="I776" s="11">
        <v>0.03</v>
      </c>
      <c r="J776" s="11">
        <v>6.0000000000000001E-3</v>
      </c>
    </row>
    <row r="777" spans="1:10" ht="15" x14ac:dyDescent="0.25">
      <c r="A777" s="12" t="s">
        <v>196</v>
      </c>
      <c r="B777" s="5" t="s">
        <v>80</v>
      </c>
      <c r="C777" s="9" t="s">
        <v>64</v>
      </c>
      <c r="D777" s="9" t="str">
        <f t="shared" si="12"/>
        <v>Marshall Islands-Oceania2003</v>
      </c>
      <c r="E777" s="8"/>
      <c r="F777" s="11">
        <v>17</v>
      </c>
      <c r="G777" s="8"/>
      <c r="H777" s="8"/>
      <c r="I777" s="11">
        <v>2.5999999999999999E-2</v>
      </c>
      <c r="J777" s="11">
        <v>1.0999999999999999E-2</v>
      </c>
    </row>
    <row r="778" spans="1:10" ht="15" x14ac:dyDescent="0.25">
      <c r="A778" s="12" t="s">
        <v>200</v>
      </c>
      <c r="B778" s="5" t="s">
        <v>80</v>
      </c>
      <c r="C778" s="9" t="s">
        <v>64</v>
      </c>
      <c r="D778" s="9" t="str">
        <f t="shared" si="12"/>
        <v>Micronesia, Fed. Sts.-Oceania2003</v>
      </c>
      <c r="E778" s="8"/>
      <c r="F778" s="11">
        <v>16</v>
      </c>
      <c r="G778" s="8"/>
      <c r="H778" s="8"/>
      <c r="I778" s="11">
        <v>9.1999999999999998E-2</v>
      </c>
      <c r="J778" s="11">
        <v>5.5E-2</v>
      </c>
    </row>
    <row r="779" spans="1:10" ht="15" x14ac:dyDescent="0.25">
      <c r="A779" s="12" t="s">
        <v>211</v>
      </c>
      <c r="B779" s="5" t="s">
        <v>80</v>
      </c>
      <c r="C779" s="9" t="s">
        <v>64</v>
      </c>
      <c r="D779" s="9" t="str">
        <f t="shared" si="12"/>
        <v>New Caledonia-Oceania2003</v>
      </c>
      <c r="E779" s="8"/>
      <c r="F779" s="8"/>
      <c r="G779" s="8"/>
      <c r="H779" s="8"/>
      <c r="I779" s="11">
        <v>0.26400000000000001</v>
      </c>
      <c r="J779" s="11">
        <v>0.439</v>
      </c>
    </row>
    <row r="780" spans="1:10" ht="15" x14ac:dyDescent="0.25">
      <c r="A780" s="12" t="s">
        <v>212</v>
      </c>
      <c r="B780" s="5" t="s">
        <v>80</v>
      </c>
      <c r="C780" s="9" t="s">
        <v>64</v>
      </c>
      <c r="D780" s="9" t="str">
        <f t="shared" si="12"/>
        <v>New Zealand-Oceania2003</v>
      </c>
      <c r="E780" s="8"/>
      <c r="F780" s="11">
        <v>12</v>
      </c>
      <c r="G780" s="8"/>
      <c r="H780" s="8"/>
      <c r="I780" s="11">
        <v>0.61</v>
      </c>
      <c r="J780" s="11">
        <v>0.64600000000000002</v>
      </c>
    </row>
    <row r="781" spans="1:10" ht="15" x14ac:dyDescent="0.25">
      <c r="A781" s="12" t="s">
        <v>222</v>
      </c>
      <c r="B781" s="5" t="s">
        <v>80</v>
      </c>
      <c r="C781" s="9" t="s">
        <v>64</v>
      </c>
      <c r="D781" s="9" t="str">
        <f t="shared" si="12"/>
        <v>Papua New Guinea-Oceania2003</v>
      </c>
      <c r="E781" s="8"/>
      <c r="F781" s="11">
        <v>51</v>
      </c>
      <c r="G781" s="8"/>
      <c r="H781" s="8"/>
      <c r="I781" s="11">
        <v>1.4E-2</v>
      </c>
      <c r="J781" s="11">
        <v>3.0000000000000001E-3</v>
      </c>
    </row>
    <row r="782" spans="1:10" ht="15" x14ac:dyDescent="0.25">
      <c r="A782" s="12" t="s">
        <v>233</v>
      </c>
      <c r="B782" s="5" t="s">
        <v>80</v>
      </c>
      <c r="C782" s="9" t="s">
        <v>64</v>
      </c>
      <c r="D782" s="9" t="str">
        <f t="shared" si="12"/>
        <v>Samoa-Oceania2003</v>
      </c>
      <c r="E782" s="8"/>
      <c r="F782" s="11">
        <v>42</v>
      </c>
      <c r="G782" s="8"/>
      <c r="H782" s="8"/>
      <c r="I782" s="11">
        <v>2.8000000000000001E-2</v>
      </c>
      <c r="J782" s="11">
        <v>5.8999999999999997E-2</v>
      </c>
    </row>
    <row r="783" spans="1:10" ht="15" x14ac:dyDescent="0.25">
      <c r="A783" s="12" t="s">
        <v>245</v>
      </c>
      <c r="B783" s="5" t="s">
        <v>80</v>
      </c>
      <c r="C783" s="9" t="s">
        <v>64</v>
      </c>
      <c r="D783" s="9" t="str">
        <f t="shared" si="12"/>
        <v>Solomon Islands-Oceania2003</v>
      </c>
      <c r="E783" s="8"/>
      <c r="F783" s="11">
        <v>56</v>
      </c>
      <c r="G783" s="8"/>
      <c r="H783" s="8"/>
      <c r="I783" s="11">
        <v>6.0000000000000001E-3</v>
      </c>
      <c r="J783" s="11">
        <v>2E-3</v>
      </c>
    </row>
    <row r="784" spans="1:10" ht="15" x14ac:dyDescent="0.25">
      <c r="A784" s="12" t="s">
        <v>267</v>
      </c>
      <c r="B784" s="5" t="s">
        <v>80</v>
      </c>
      <c r="C784" s="9" t="s">
        <v>64</v>
      </c>
      <c r="D784" s="9" t="str">
        <f t="shared" si="12"/>
        <v>Tonga-Oceania2003</v>
      </c>
      <c r="E784" s="8"/>
      <c r="F784" s="11">
        <v>32</v>
      </c>
      <c r="G784" s="8"/>
      <c r="H784" s="8"/>
      <c r="I784" s="11">
        <v>0.03</v>
      </c>
      <c r="J784" s="11">
        <v>0.112</v>
      </c>
    </row>
    <row r="785" spans="1:10" ht="15" x14ac:dyDescent="0.25">
      <c r="A785" s="12" t="s">
        <v>280</v>
      </c>
      <c r="B785" s="5" t="s">
        <v>80</v>
      </c>
      <c r="C785" s="9" t="s">
        <v>64</v>
      </c>
      <c r="D785" s="9" t="str">
        <f t="shared" si="12"/>
        <v>Vanuatu-Oceania2003</v>
      </c>
      <c r="E785" s="8"/>
      <c r="F785" s="11">
        <v>39</v>
      </c>
      <c r="G785" s="8"/>
      <c r="H785" s="8"/>
      <c r="I785" s="11">
        <v>3.9E-2</v>
      </c>
      <c r="J785" s="11">
        <v>3.9E-2</v>
      </c>
    </row>
    <row r="786" spans="1:10" ht="15" x14ac:dyDescent="0.25">
      <c r="A786" s="12" t="s">
        <v>83</v>
      </c>
      <c r="B786" s="5" t="s">
        <v>84</v>
      </c>
      <c r="C786" s="9" t="s">
        <v>64</v>
      </c>
      <c r="D786" s="9" t="str">
        <f t="shared" si="12"/>
        <v>Antigua and Barbuda-The Americas2003</v>
      </c>
      <c r="E786" s="8"/>
      <c r="F786" s="8"/>
      <c r="G786" s="8"/>
      <c r="H786" s="8"/>
      <c r="I786" s="11">
        <v>0.17199999999999999</v>
      </c>
      <c r="J786" s="11">
        <v>0.56999999999999995</v>
      </c>
    </row>
    <row r="787" spans="1:10" ht="15" x14ac:dyDescent="0.25">
      <c r="A787" s="12" t="s">
        <v>85</v>
      </c>
      <c r="B787" s="5" t="s">
        <v>84</v>
      </c>
      <c r="C787" s="9" t="s">
        <v>64</v>
      </c>
      <c r="D787" s="9" t="str">
        <f t="shared" si="12"/>
        <v>Argentina-The Americas2003</v>
      </c>
      <c r="E787" s="8"/>
      <c r="F787" s="11">
        <v>66</v>
      </c>
      <c r="G787" s="8"/>
      <c r="H787" s="8"/>
      <c r="I787" s="11">
        <v>0.11899999999999999</v>
      </c>
      <c r="J787" s="11">
        <v>0.20699999999999999</v>
      </c>
    </row>
    <row r="788" spans="1:10" ht="15" x14ac:dyDescent="0.25">
      <c r="A788" s="12" t="s">
        <v>87</v>
      </c>
      <c r="B788" s="5" t="s">
        <v>84</v>
      </c>
      <c r="C788" s="9" t="s">
        <v>64</v>
      </c>
      <c r="D788" s="9" t="str">
        <f t="shared" si="12"/>
        <v>Aruba-The Americas2003</v>
      </c>
      <c r="E788" s="8"/>
      <c r="F788" s="8"/>
      <c r="G788" s="8"/>
      <c r="H788" s="8"/>
      <c r="I788" s="11">
        <v>0.20799999999999999</v>
      </c>
      <c r="J788" s="11">
        <v>0.72099999999999997</v>
      </c>
    </row>
    <row r="789" spans="1:10" ht="15" x14ac:dyDescent="0.25">
      <c r="A789" s="12" t="s">
        <v>91</v>
      </c>
      <c r="B789" s="5" t="s">
        <v>84</v>
      </c>
      <c r="C789" s="9" t="s">
        <v>64</v>
      </c>
      <c r="D789" s="9" t="str">
        <f t="shared" si="12"/>
        <v>Bahamas, The-The Americas2003</v>
      </c>
      <c r="E789" s="8"/>
      <c r="F789" s="8"/>
      <c r="G789" s="8"/>
      <c r="H789" s="8"/>
      <c r="I789" s="11">
        <v>0.2</v>
      </c>
      <c r="J789" s="11">
        <v>0.38700000000000001</v>
      </c>
    </row>
    <row r="790" spans="1:10" ht="15" x14ac:dyDescent="0.25">
      <c r="A790" s="12" t="s">
        <v>95</v>
      </c>
      <c r="B790" s="5" t="s">
        <v>84</v>
      </c>
      <c r="C790" s="9" t="s">
        <v>64</v>
      </c>
      <c r="D790" s="9" t="str">
        <f t="shared" si="12"/>
        <v>Barbados-The Americas2003</v>
      </c>
      <c r="E790" s="8"/>
      <c r="F790" s="8"/>
      <c r="G790" s="8"/>
      <c r="H790" s="8"/>
      <c r="I790" s="11">
        <v>0.39700000000000002</v>
      </c>
      <c r="J790" s="11">
        <v>0.51700000000000002</v>
      </c>
    </row>
    <row r="791" spans="1:10" ht="15" x14ac:dyDescent="0.25">
      <c r="A791" s="12" t="s">
        <v>98</v>
      </c>
      <c r="B791" s="5" t="s">
        <v>84</v>
      </c>
      <c r="C791" s="9" t="s">
        <v>64</v>
      </c>
      <c r="D791" s="9" t="str">
        <f t="shared" si="12"/>
        <v>Belize-The Americas2003</v>
      </c>
      <c r="E791" s="8"/>
      <c r="F791" s="8"/>
      <c r="G791" s="8"/>
      <c r="H791" s="8"/>
      <c r="I791" s="8"/>
      <c r="J791" s="11">
        <v>0.23400000000000001</v>
      </c>
    </row>
    <row r="792" spans="1:10" ht="15" x14ac:dyDescent="0.25">
      <c r="A792" s="12" t="s">
        <v>100</v>
      </c>
      <c r="B792" s="5" t="s">
        <v>84</v>
      </c>
      <c r="C792" s="9" t="s">
        <v>64</v>
      </c>
      <c r="D792" s="9" t="str">
        <f t="shared" si="12"/>
        <v>Bermuda-The Americas2003</v>
      </c>
      <c r="E792" s="8"/>
      <c r="F792" s="8"/>
      <c r="G792" s="8"/>
      <c r="H792" s="8"/>
      <c r="I792" s="11">
        <v>0.56499999999999995</v>
      </c>
      <c r="J792" s="11">
        <v>0.628</v>
      </c>
    </row>
    <row r="793" spans="1:10" ht="15" x14ac:dyDescent="0.25">
      <c r="A793" s="12" t="s">
        <v>102</v>
      </c>
      <c r="B793" s="5" t="s">
        <v>84</v>
      </c>
      <c r="C793" s="9" t="s">
        <v>64</v>
      </c>
      <c r="D793" s="9" t="str">
        <f t="shared" si="12"/>
        <v>Bolivia-The Americas2003</v>
      </c>
      <c r="E793" s="8"/>
      <c r="F793" s="11">
        <v>60</v>
      </c>
      <c r="G793" s="8"/>
      <c r="H793" s="8"/>
      <c r="I793" s="11">
        <v>3.5000000000000003E-2</v>
      </c>
      <c r="J793" s="11">
        <v>0.14199999999999999</v>
      </c>
    </row>
    <row r="794" spans="1:10" ht="15" x14ac:dyDescent="0.25">
      <c r="A794" s="12" t="s">
        <v>105</v>
      </c>
      <c r="B794" s="5" t="s">
        <v>84</v>
      </c>
      <c r="C794" s="9" t="s">
        <v>64</v>
      </c>
      <c r="D794" s="9" t="str">
        <f t="shared" si="12"/>
        <v>Brazil-The Americas2003</v>
      </c>
      <c r="E794" s="8"/>
      <c r="F794" s="11">
        <v>152</v>
      </c>
      <c r="G794" s="8"/>
      <c r="H794" s="8"/>
      <c r="I794" s="11">
        <v>0.13200000000000001</v>
      </c>
      <c r="J794" s="11">
        <v>0.255</v>
      </c>
    </row>
    <row r="795" spans="1:10" ht="15" x14ac:dyDescent="0.25">
      <c r="A795" s="12" t="s">
        <v>112</v>
      </c>
      <c r="B795" s="5" t="s">
        <v>84</v>
      </c>
      <c r="C795" s="9" t="s">
        <v>64</v>
      </c>
      <c r="D795" s="9" t="str">
        <f t="shared" si="12"/>
        <v>Canada-The Americas2003</v>
      </c>
      <c r="E795" s="8"/>
      <c r="F795" s="11">
        <v>3</v>
      </c>
      <c r="G795" s="8"/>
      <c r="H795" s="8"/>
      <c r="I795" s="11">
        <v>0.64200000000000002</v>
      </c>
      <c r="J795" s="11">
        <v>0.42099999999999999</v>
      </c>
    </row>
    <row r="796" spans="1:10" ht="15" x14ac:dyDescent="0.25">
      <c r="A796" s="12" t="s">
        <v>113</v>
      </c>
      <c r="B796" s="5" t="s">
        <v>84</v>
      </c>
      <c r="C796" s="9" t="s">
        <v>64</v>
      </c>
      <c r="D796" s="9" t="str">
        <f t="shared" si="12"/>
        <v>Cayman Islands-The Americas2003</v>
      </c>
      <c r="E796" s="8"/>
      <c r="F796" s="8"/>
      <c r="G796" s="8"/>
      <c r="H796" s="8"/>
      <c r="I796" s="8"/>
      <c r="J796" s="11">
        <v>0.45700000000000002</v>
      </c>
    </row>
    <row r="797" spans="1:10" ht="15" x14ac:dyDescent="0.25">
      <c r="A797" s="12" t="s">
        <v>116</v>
      </c>
      <c r="B797" s="5" t="s">
        <v>84</v>
      </c>
      <c r="C797" s="9" t="s">
        <v>64</v>
      </c>
      <c r="D797" s="9" t="str">
        <f t="shared" si="12"/>
        <v>Chile-The Americas2003</v>
      </c>
      <c r="E797" s="8"/>
      <c r="F797" s="11">
        <v>27</v>
      </c>
      <c r="G797" s="8"/>
      <c r="H797" s="8"/>
      <c r="I797" s="11">
        <v>0.255</v>
      </c>
      <c r="J797" s="11">
        <v>0.45400000000000001</v>
      </c>
    </row>
    <row r="798" spans="1:10" ht="15" x14ac:dyDescent="0.25">
      <c r="A798" s="12" t="s">
        <v>118</v>
      </c>
      <c r="B798" s="5" t="s">
        <v>84</v>
      </c>
      <c r="C798" s="9" t="s">
        <v>64</v>
      </c>
      <c r="D798" s="9" t="str">
        <f t="shared" si="12"/>
        <v>Colombia-The Americas2003</v>
      </c>
      <c r="E798" s="8"/>
      <c r="F798" s="11">
        <v>60</v>
      </c>
      <c r="G798" s="8"/>
      <c r="H798" s="8"/>
      <c r="I798" s="11">
        <v>7.3999999999999996E-2</v>
      </c>
      <c r="J798" s="11">
        <v>0.14799999999999999</v>
      </c>
    </row>
    <row r="799" spans="1:10" ht="15" x14ac:dyDescent="0.25">
      <c r="A799" s="12" t="s">
        <v>122</v>
      </c>
      <c r="B799" s="5" t="s">
        <v>84</v>
      </c>
      <c r="C799" s="9" t="s">
        <v>64</v>
      </c>
      <c r="D799" s="9" t="str">
        <f t="shared" si="12"/>
        <v>Costa Rica-The Americas2003</v>
      </c>
      <c r="E799" s="8"/>
      <c r="F799" s="11">
        <v>77</v>
      </c>
      <c r="G799" s="8"/>
      <c r="H799" s="8"/>
      <c r="I799" s="11">
        <v>0.20300000000000001</v>
      </c>
      <c r="J799" s="11">
        <v>0.187</v>
      </c>
    </row>
    <row r="800" spans="1:10" ht="15" x14ac:dyDescent="0.25">
      <c r="A800" s="12" t="s">
        <v>125</v>
      </c>
      <c r="B800" s="5" t="s">
        <v>84</v>
      </c>
      <c r="C800" s="9" t="s">
        <v>64</v>
      </c>
      <c r="D800" s="9" t="str">
        <f t="shared" si="12"/>
        <v>Cuba-The Americas2003</v>
      </c>
      <c r="E800" s="8"/>
      <c r="F800" s="8"/>
      <c r="G800" s="8"/>
      <c r="H800" s="8"/>
      <c r="I800" s="11">
        <v>5.1999999999999998E-2</v>
      </c>
      <c r="J800" s="11">
        <v>3.0000000000000001E-3</v>
      </c>
    </row>
    <row r="801" spans="1:10" ht="15" x14ac:dyDescent="0.25">
      <c r="A801" s="12" t="s">
        <v>126</v>
      </c>
      <c r="B801" s="5" t="s">
        <v>84</v>
      </c>
      <c r="C801" s="9" t="s">
        <v>64</v>
      </c>
      <c r="D801" s="9" t="str">
        <f t="shared" si="12"/>
        <v>Curacao-The Americas2003</v>
      </c>
      <c r="E801" s="8"/>
      <c r="F801" s="8"/>
      <c r="G801" s="8"/>
      <c r="H801" s="8"/>
      <c r="I801" s="8"/>
      <c r="J801" s="8"/>
    </row>
    <row r="802" spans="1:10" ht="15" x14ac:dyDescent="0.25">
      <c r="A802" s="12" t="s">
        <v>131</v>
      </c>
      <c r="B802" s="5" t="s">
        <v>84</v>
      </c>
      <c r="C802" s="9" t="s">
        <v>64</v>
      </c>
      <c r="D802" s="9" t="str">
        <f t="shared" si="12"/>
        <v>Dominica-The Americas2003</v>
      </c>
      <c r="E802" s="8"/>
      <c r="F802" s="8"/>
      <c r="G802" s="8"/>
      <c r="H802" s="8"/>
      <c r="I802" s="11">
        <v>0.23599999999999999</v>
      </c>
      <c r="J802" s="11">
        <v>0.34</v>
      </c>
    </row>
    <row r="803" spans="1:10" ht="15" x14ac:dyDescent="0.25">
      <c r="A803" s="12" t="s">
        <v>132</v>
      </c>
      <c r="B803" s="5" t="s">
        <v>84</v>
      </c>
      <c r="C803" s="9" t="s">
        <v>64</v>
      </c>
      <c r="D803" s="9" t="str">
        <f t="shared" si="12"/>
        <v>Dominican Republic-The Americas2003</v>
      </c>
      <c r="E803" s="8"/>
      <c r="F803" s="11">
        <v>77</v>
      </c>
      <c r="G803" s="8"/>
      <c r="H803" s="8"/>
      <c r="I803" s="11">
        <v>7.9000000000000001E-2</v>
      </c>
      <c r="J803" s="11">
        <v>0.23100000000000001</v>
      </c>
    </row>
    <row r="804" spans="1:10" ht="15" x14ac:dyDescent="0.25">
      <c r="A804" s="12" t="s">
        <v>133</v>
      </c>
      <c r="B804" s="5" t="s">
        <v>84</v>
      </c>
      <c r="C804" s="9" t="s">
        <v>64</v>
      </c>
      <c r="D804" s="9" t="str">
        <f t="shared" si="12"/>
        <v>Ecuador-The Americas2003</v>
      </c>
      <c r="E804" s="8"/>
      <c r="F804" s="11">
        <v>92</v>
      </c>
      <c r="G804" s="8"/>
      <c r="H804" s="8"/>
      <c r="I804" s="11">
        <v>4.4999999999999998E-2</v>
      </c>
      <c r="J804" s="11">
        <v>0.18099999999999999</v>
      </c>
    </row>
    <row r="805" spans="1:10" ht="15" x14ac:dyDescent="0.25">
      <c r="A805" s="12" t="s">
        <v>135</v>
      </c>
      <c r="B805" s="5" t="s">
        <v>84</v>
      </c>
      <c r="C805" s="9" t="s">
        <v>64</v>
      </c>
      <c r="D805" s="9" t="str">
        <f t="shared" si="12"/>
        <v>El Salvador-The Americas2003</v>
      </c>
      <c r="E805" s="8"/>
      <c r="F805" s="11">
        <v>115</v>
      </c>
      <c r="G805" s="8"/>
      <c r="H805" s="8"/>
      <c r="I805" s="11">
        <v>2.5000000000000001E-2</v>
      </c>
      <c r="J805" s="11">
        <v>0.191</v>
      </c>
    </row>
    <row r="806" spans="1:10" ht="15" x14ac:dyDescent="0.25">
      <c r="A806" s="12" t="s">
        <v>151</v>
      </c>
      <c r="B806" s="5" t="s">
        <v>84</v>
      </c>
      <c r="C806" s="9" t="s">
        <v>64</v>
      </c>
      <c r="D806" s="9" t="str">
        <f t="shared" si="12"/>
        <v>Greenland-The Americas2003</v>
      </c>
      <c r="E806" s="8"/>
      <c r="F806" s="8"/>
      <c r="G806" s="8"/>
      <c r="H806" s="8"/>
      <c r="I806" s="11">
        <v>0.54500000000000004</v>
      </c>
      <c r="J806" s="11">
        <v>0.52400000000000002</v>
      </c>
    </row>
    <row r="807" spans="1:10" ht="15" x14ac:dyDescent="0.25">
      <c r="A807" s="12" t="s">
        <v>152</v>
      </c>
      <c r="B807" s="5" t="s">
        <v>84</v>
      </c>
      <c r="C807" s="9" t="s">
        <v>64</v>
      </c>
      <c r="D807" s="9" t="str">
        <f t="shared" si="12"/>
        <v>Grenada-The Americas2003</v>
      </c>
      <c r="E807" s="8"/>
      <c r="F807" s="8"/>
      <c r="G807" s="8"/>
      <c r="H807" s="8"/>
      <c r="I807" s="11">
        <v>0.186</v>
      </c>
      <c r="J807" s="11">
        <v>0.41299999999999998</v>
      </c>
    </row>
    <row r="808" spans="1:10" ht="15" x14ac:dyDescent="0.25">
      <c r="A808" s="12" t="s">
        <v>154</v>
      </c>
      <c r="B808" s="5" t="s">
        <v>84</v>
      </c>
      <c r="C808" s="9" t="s">
        <v>64</v>
      </c>
      <c r="D808" s="9" t="str">
        <f t="shared" si="12"/>
        <v>Guatemala-The Americas2003</v>
      </c>
      <c r="E808" s="8"/>
      <c r="F808" s="11">
        <v>39</v>
      </c>
      <c r="G808" s="8"/>
      <c r="H808" s="8"/>
      <c r="I808" s="11">
        <v>4.4999999999999998E-2</v>
      </c>
      <c r="J808" s="11">
        <v>0.16900000000000001</v>
      </c>
    </row>
    <row r="809" spans="1:10" ht="15" x14ac:dyDescent="0.25">
      <c r="A809" s="12" t="s">
        <v>157</v>
      </c>
      <c r="B809" s="5" t="s">
        <v>84</v>
      </c>
      <c r="C809" s="9" t="s">
        <v>64</v>
      </c>
      <c r="D809" s="9" t="str">
        <f t="shared" si="12"/>
        <v>Guyana-The Americas2003</v>
      </c>
      <c r="E809" s="8"/>
      <c r="F809" s="8"/>
      <c r="G809" s="8"/>
      <c r="H809" s="8"/>
      <c r="I809" s="8"/>
      <c r="J809" s="11">
        <v>0.183</v>
      </c>
    </row>
    <row r="810" spans="1:10" ht="15" x14ac:dyDescent="0.25">
      <c r="A810" s="12" t="s">
        <v>158</v>
      </c>
      <c r="B810" s="5" t="s">
        <v>84</v>
      </c>
      <c r="C810" s="9" t="s">
        <v>64</v>
      </c>
      <c r="D810" s="9" t="str">
        <f t="shared" si="12"/>
        <v>Haiti-The Americas2003</v>
      </c>
      <c r="E810" s="8"/>
      <c r="F810" s="11">
        <v>202</v>
      </c>
      <c r="G810" s="8"/>
      <c r="H810" s="8"/>
      <c r="I810" s="11">
        <v>1.6E-2</v>
      </c>
      <c r="J810" s="11">
        <v>3.5999999999999997E-2</v>
      </c>
    </row>
    <row r="811" spans="1:10" ht="15" x14ac:dyDescent="0.25">
      <c r="A811" s="12" t="s">
        <v>159</v>
      </c>
      <c r="B811" s="5" t="s">
        <v>84</v>
      </c>
      <c r="C811" s="9" t="s">
        <v>64</v>
      </c>
      <c r="D811" s="9" t="str">
        <f t="shared" si="12"/>
        <v>Honduras-The Americas2003</v>
      </c>
      <c r="E811" s="8"/>
      <c r="F811" s="11">
        <v>62</v>
      </c>
      <c r="G811" s="8"/>
      <c r="H811" s="8"/>
      <c r="I811" s="11">
        <v>4.8000000000000001E-2</v>
      </c>
      <c r="J811" s="11">
        <v>5.7000000000000002E-2</v>
      </c>
    </row>
    <row r="812" spans="1:10" ht="15" x14ac:dyDescent="0.25">
      <c r="A812" s="12" t="s">
        <v>171</v>
      </c>
      <c r="B812" s="5" t="s">
        <v>84</v>
      </c>
      <c r="C812" s="9" t="s">
        <v>64</v>
      </c>
      <c r="D812" s="9" t="str">
        <f t="shared" si="12"/>
        <v>Jamaica-The Americas2003</v>
      </c>
      <c r="E812" s="8"/>
      <c r="F812" s="11">
        <v>31</v>
      </c>
      <c r="G812" s="8"/>
      <c r="H812" s="8"/>
      <c r="I812" s="11">
        <v>7.8E-2</v>
      </c>
      <c r="J812" s="11">
        <v>0.59599999999999997</v>
      </c>
    </row>
    <row r="813" spans="1:10" ht="15" x14ac:dyDescent="0.25">
      <c r="A813" s="12" t="s">
        <v>199</v>
      </c>
      <c r="B813" s="5" t="s">
        <v>84</v>
      </c>
      <c r="C813" s="9" t="s">
        <v>64</v>
      </c>
      <c r="D813" s="9" t="str">
        <f t="shared" si="12"/>
        <v>Mexico-The Americas2003</v>
      </c>
      <c r="E813" s="8"/>
      <c r="F813" s="11">
        <v>58</v>
      </c>
      <c r="G813" s="8"/>
      <c r="H813" s="8"/>
      <c r="I813" s="11">
        <v>0.129</v>
      </c>
      <c r="J813" s="11">
        <v>0.27900000000000003</v>
      </c>
    </row>
    <row r="814" spans="1:10" ht="15" x14ac:dyDescent="0.25">
      <c r="A814" s="12" t="s">
        <v>213</v>
      </c>
      <c r="B814" s="5" t="s">
        <v>84</v>
      </c>
      <c r="C814" s="9" t="s">
        <v>64</v>
      </c>
      <c r="D814" s="9" t="str">
        <f t="shared" si="12"/>
        <v>Nicaragua-The Americas2003</v>
      </c>
      <c r="E814" s="8"/>
      <c r="F814" s="11">
        <v>46</v>
      </c>
      <c r="G814" s="8"/>
      <c r="H814" s="8"/>
      <c r="I814" s="11">
        <v>1.9E-2</v>
      </c>
      <c r="J814" s="11">
        <v>8.7999999999999995E-2</v>
      </c>
    </row>
    <row r="815" spans="1:10" ht="15" x14ac:dyDescent="0.25">
      <c r="A815" s="12" t="s">
        <v>221</v>
      </c>
      <c r="B815" s="5" t="s">
        <v>84</v>
      </c>
      <c r="C815" s="9" t="s">
        <v>64</v>
      </c>
      <c r="D815" s="9" t="str">
        <f t="shared" si="12"/>
        <v>Panama-The Americas2003</v>
      </c>
      <c r="E815" s="8"/>
      <c r="F815" s="11">
        <v>18</v>
      </c>
      <c r="G815" s="8"/>
      <c r="H815" s="8"/>
      <c r="I815" s="11">
        <v>0.1</v>
      </c>
      <c r="J815" s="11">
        <v>0.214</v>
      </c>
    </row>
    <row r="816" spans="1:10" ht="15" x14ac:dyDescent="0.25">
      <c r="A816" s="12" t="s">
        <v>223</v>
      </c>
      <c r="B816" s="5" t="s">
        <v>84</v>
      </c>
      <c r="C816" s="9" t="s">
        <v>64</v>
      </c>
      <c r="D816" s="9" t="str">
        <f t="shared" si="12"/>
        <v>Paraguay-The Americas2003</v>
      </c>
      <c r="E816" s="8"/>
      <c r="F816" s="11">
        <v>74</v>
      </c>
      <c r="G816" s="8"/>
      <c r="H816" s="8"/>
      <c r="I816" s="11">
        <v>2.1000000000000001E-2</v>
      </c>
      <c r="J816" s="11">
        <v>0.312</v>
      </c>
    </row>
    <row r="817" spans="1:10" ht="15" x14ac:dyDescent="0.25">
      <c r="A817" s="12" t="s">
        <v>224</v>
      </c>
      <c r="B817" s="5" t="s">
        <v>84</v>
      </c>
      <c r="C817" s="9" t="s">
        <v>64</v>
      </c>
      <c r="D817" s="9" t="str">
        <f t="shared" si="12"/>
        <v>Peru-The Americas2003</v>
      </c>
      <c r="E817" s="8"/>
      <c r="F817" s="11">
        <v>98</v>
      </c>
      <c r="G817" s="8"/>
      <c r="H817" s="8"/>
      <c r="I817" s="11">
        <v>0.11600000000000001</v>
      </c>
      <c r="J817" s="11">
        <v>0.108</v>
      </c>
    </row>
    <row r="818" spans="1:10" ht="15" x14ac:dyDescent="0.25">
      <c r="A818" s="12" t="s">
        <v>228</v>
      </c>
      <c r="B818" s="5" t="s">
        <v>84</v>
      </c>
      <c r="C818" s="9" t="s">
        <v>64</v>
      </c>
      <c r="D818" s="9" t="str">
        <f t="shared" si="12"/>
        <v>Puerto Rico-The Americas2003</v>
      </c>
      <c r="E818" s="8"/>
      <c r="F818" s="11">
        <v>7</v>
      </c>
      <c r="G818" s="8"/>
      <c r="H818" s="8"/>
      <c r="I818" s="11">
        <v>0.19700000000000001</v>
      </c>
      <c r="J818" s="11">
        <v>0.45200000000000001</v>
      </c>
    </row>
    <row r="819" spans="1:10" ht="15" x14ac:dyDescent="0.25">
      <c r="A819" s="12" t="s">
        <v>242</v>
      </c>
      <c r="B819" s="5" t="s">
        <v>84</v>
      </c>
      <c r="C819" s="9" t="s">
        <v>64</v>
      </c>
      <c r="D819" s="9" t="str">
        <f t="shared" si="12"/>
        <v>Sint Maarten (Dutch part)-The Americas2003</v>
      </c>
      <c r="E819" s="8"/>
      <c r="F819" s="8"/>
      <c r="G819" s="8"/>
      <c r="H819" s="8"/>
      <c r="I819" s="8"/>
      <c r="J819" s="8"/>
    </row>
    <row r="820" spans="1:10" ht="15" x14ac:dyDescent="0.25">
      <c r="A820" s="12" t="s">
        <v>252</v>
      </c>
      <c r="B820" s="5" t="s">
        <v>84</v>
      </c>
      <c r="C820" s="9" t="s">
        <v>64</v>
      </c>
      <c r="D820" s="9" t="str">
        <f t="shared" si="12"/>
        <v>St. Kitts and Nevis-The Americas2003</v>
      </c>
      <c r="E820" s="8"/>
      <c r="F820" s="8"/>
      <c r="G820" s="8"/>
      <c r="H820" s="8"/>
      <c r="I820" s="11">
        <v>0.23</v>
      </c>
      <c r="J820" s="11">
        <v>0.46100000000000002</v>
      </c>
    </row>
    <row r="821" spans="1:10" ht="15" x14ac:dyDescent="0.25">
      <c r="A821" s="12" t="s">
        <v>253</v>
      </c>
      <c r="B821" s="5" t="s">
        <v>84</v>
      </c>
      <c r="C821" s="9" t="s">
        <v>64</v>
      </c>
      <c r="D821" s="9" t="str">
        <f t="shared" si="12"/>
        <v>St. Lucia-The Americas2003</v>
      </c>
      <c r="E821" s="8"/>
      <c r="F821" s="8"/>
      <c r="G821" s="8"/>
      <c r="H821" s="8"/>
      <c r="I821" s="11">
        <v>0.21</v>
      </c>
      <c r="J821" s="11">
        <v>0.61199999999999999</v>
      </c>
    </row>
    <row r="822" spans="1:10" ht="15" x14ac:dyDescent="0.25">
      <c r="A822" s="12" t="s">
        <v>254</v>
      </c>
      <c r="B822" s="5" t="s">
        <v>84</v>
      </c>
      <c r="C822" s="9" t="s">
        <v>64</v>
      </c>
      <c r="D822" s="9" t="str">
        <f t="shared" si="12"/>
        <v>St. Martin (French part)-The Americas2003</v>
      </c>
      <c r="E822" s="8"/>
      <c r="F822" s="8"/>
      <c r="G822" s="8"/>
      <c r="H822" s="8"/>
      <c r="I822" s="8"/>
      <c r="J822" s="8"/>
    </row>
    <row r="823" spans="1:10" ht="15" x14ac:dyDescent="0.25">
      <c r="A823" s="12" t="s">
        <v>255</v>
      </c>
      <c r="B823" s="5" t="s">
        <v>84</v>
      </c>
      <c r="C823" s="9" t="s">
        <v>64</v>
      </c>
      <c r="D823" s="9" t="str">
        <f t="shared" si="12"/>
        <v>St. Vincent and the Grenadines-The Americas2003</v>
      </c>
      <c r="E823" s="8"/>
      <c r="F823" s="8"/>
      <c r="G823" s="8"/>
      <c r="H823" s="8"/>
      <c r="I823" s="11">
        <v>6.5000000000000002E-2</v>
      </c>
      <c r="J823" s="11">
        <v>0.58099999999999996</v>
      </c>
    </row>
    <row r="824" spans="1:10" ht="15" x14ac:dyDescent="0.25">
      <c r="A824" s="12" t="s">
        <v>257</v>
      </c>
      <c r="B824" s="5" t="s">
        <v>84</v>
      </c>
      <c r="C824" s="9" t="s">
        <v>64</v>
      </c>
      <c r="D824" s="9" t="str">
        <f t="shared" si="12"/>
        <v>Suriname-The Americas2003</v>
      </c>
      <c r="E824" s="8"/>
      <c r="F824" s="8"/>
      <c r="G824" s="8"/>
      <c r="H824" s="8"/>
      <c r="I824" s="11">
        <v>4.7E-2</v>
      </c>
      <c r="J824" s="11">
        <v>0.34599999999999997</v>
      </c>
    </row>
    <row r="825" spans="1:10" ht="15" x14ac:dyDescent="0.25">
      <c r="A825" s="12" t="s">
        <v>268</v>
      </c>
      <c r="B825" s="5" t="s">
        <v>84</v>
      </c>
      <c r="C825" s="9" t="s">
        <v>64</v>
      </c>
      <c r="D825" s="9" t="str">
        <f t="shared" si="12"/>
        <v>Trinidad and Tobago-The Americas2003</v>
      </c>
      <c r="E825" s="8"/>
      <c r="F825" s="8"/>
      <c r="G825" s="8"/>
      <c r="H825" s="8"/>
      <c r="I825" s="11">
        <v>0.26</v>
      </c>
      <c r="J825" s="11">
        <v>0.26200000000000001</v>
      </c>
    </row>
    <row r="826" spans="1:10" ht="15" x14ac:dyDescent="0.25">
      <c r="A826" s="12" t="s">
        <v>272</v>
      </c>
      <c r="B826" s="5" t="s">
        <v>84</v>
      </c>
      <c r="C826" s="9" t="s">
        <v>64</v>
      </c>
      <c r="D826" s="9" t="str">
        <f t="shared" si="12"/>
        <v>Turks and Caicos Islands-The Americas2003</v>
      </c>
      <c r="E826" s="8"/>
      <c r="F826" s="8"/>
      <c r="G826" s="8"/>
      <c r="H826" s="8"/>
      <c r="I826" s="8"/>
      <c r="J826" s="8"/>
    </row>
    <row r="827" spans="1:10" ht="15" x14ac:dyDescent="0.25">
      <c r="A827" s="12" t="s">
        <v>277</v>
      </c>
      <c r="B827" s="5" t="s">
        <v>84</v>
      </c>
      <c r="C827" s="9" t="s">
        <v>64</v>
      </c>
      <c r="D827" s="9" t="str">
        <f t="shared" si="12"/>
        <v>United States-The Americas2003</v>
      </c>
      <c r="E827" s="8"/>
      <c r="F827" s="11">
        <v>6</v>
      </c>
      <c r="G827" s="8"/>
      <c r="H827" s="8"/>
      <c r="I827" s="11">
        <v>0.61699999999999999</v>
      </c>
      <c r="J827" s="11">
        <v>0.54800000000000004</v>
      </c>
    </row>
    <row r="828" spans="1:10" ht="15" x14ac:dyDescent="0.25">
      <c r="A828" s="12" t="s">
        <v>278</v>
      </c>
      <c r="B828" s="5" t="s">
        <v>84</v>
      </c>
      <c r="C828" s="9" t="s">
        <v>64</v>
      </c>
      <c r="D828" s="9" t="str">
        <f t="shared" si="12"/>
        <v>Uruguay-The Americas2003</v>
      </c>
      <c r="E828" s="8"/>
      <c r="F828" s="11">
        <v>45</v>
      </c>
      <c r="G828" s="8"/>
      <c r="H828" s="8"/>
      <c r="I828" s="11">
        <v>0.159</v>
      </c>
      <c r="J828" s="11">
        <v>0.15</v>
      </c>
    </row>
    <row r="829" spans="1:10" ht="15" x14ac:dyDescent="0.25">
      <c r="A829" s="12" t="s">
        <v>281</v>
      </c>
      <c r="B829" s="5" t="s">
        <v>84</v>
      </c>
      <c r="C829" s="9" t="s">
        <v>64</v>
      </c>
      <c r="D829" s="9" t="str">
        <f t="shared" si="12"/>
        <v>Venezuela-The Americas2003</v>
      </c>
      <c r="E829" s="8"/>
      <c r="F829" s="11">
        <v>141</v>
      </c>
      <c r="G829" s="8"/>
      <c r="H829" s="8"/>
      <c r="I829" s="11">
        <v>7.4999999999999997E-2</v>
      </c>
      <c r="J829" s="11">
        <v>0.27200000000000002</v>
      </c>
    </row>
    <row r="830" spans="1:10" ht="15" x14ac:dyDescent="0.25">
      <c r="A830" s="12" t="s">
        <v>76</v>
      </c>
      <c r="B830" s="5" t="s">
        <v>77</v>
      </c>
      <c r="C830" s="9" t="s">
        <v>65</v>
      </c>
      <c r="D830" s="9" t="str">
        <f t="shared" si="12"/>
        <v>Algeria-Africa2004</v>
      </c>
      <c r="E830" s="8"/>
      <c r="F830" s="11">
        <v>25</v>
      </c>
      <c r="G830" s="8"/>
      <c r="H830" s="8"/>
      <c r="I830" s="11">
        <v>4.5999999999999999E-2</v>
      </c>
      <c r="J830" s="11">
        <v>0.14599999999999999</v>
      </c>
    </row>
    <row r="831" spans="1:10" ht="15" x14ac:dyDescent="0.25">
      <c r="A831" s="12" t="s">
        <v>82</v>
      </c>
      <c r="B831" s="5" t="s">
        <v>77</v>
      </c>
      <c r="C831" s="9" t="s">
        <v>65</v>
      </c>
      <c r="D831" s="9" t="str">
        <f t="shared" si="12"/>
        <v>Angola-Africa2004</v>
      </c>
      <c r="E831" s="8"/>
      <c r="F831" s="11">
        <v>119</v>
      </c>
      <c r="G831" s="8"/>
      <c r="H831" s="8"/>
      <c r="I831" s="11">
        <v>5.0000000000000001E-3</v>
      </c>
      <c r="J831" s="11">
        <v>4.5999999999999999E-2</v>
      </c>
    </row>
    <row r="832" spans="1:10" ht="15" x14ac:dyDescent="0.25">
      <c r="A832" s="12" t="s">
        <v>99</v>
      </c>
      <c r="B832" s="5" t="s">
        <v>77</v>
      </c>
      <c r="C832" s="9" t="s">
        <v>65</v>
      </c>
      <c r="D832" s="9" t="str">
        <f t="shared" si="12"/>
        <v>Benin-Africa2004</v>
      </c>
      <c r="E832" s="8"/>
      <c r="F832" s="11">
        <v>31</v>
      </c>
      <c r="G832" s="8"/>
      <c r="H832" s="8"/>
      <c r="I832" s="11">
        <v>1.2E-2</v>
      </c>
      <c r="J832" s="11">
        <v>5.8000000000000003E-2</v>
      </c>
    </row>
    <row r="833" spans="1:10" ht="15" x14ac:dyDescent="0.25">
      <c r="A833" s="12" t="s">
        <v>104</v>
      </c>
      <c r="B833" s="5" t="s">
        <v>77</v>
      </c>
      <c r="C833" s="9" t="s">
        <v>65</v>
      </c>
      <c r="D833" s="9" t="str">
        <f t="shared" si="12"/>
        <v>Botswana-Africa2004</v>
      </c>
      <c r="E833" s="8"/>
      <c r="F833" s="11">
        <v>107</v>
      </c>
      <c r="G833" s="8"/>
      <c r="H833" s="8"/>
      <c r="I833" s="11">
        <v>3.3000000000000002E-2</v>
      </c>
      <c r="J833" s="11">
        <v>0.28199999999999997</v>
      </c>
    </row>
    <row r="834" spans="1:10" ht="15" x14ac:dyDescent="0.25">
      <c r="A834" s="12" t="s">
        <v>108</v>
      </c>
      <c r="B834" s="5" t="s">
        <v>77</v>
      </c>
      <c r="C834" s="9" t="s">
        <v>65</v>
      </c>
      <c r="D834" s="9" t="str">
        <f t="shared" si="12"/>
        <v>Burkina Faso-Africa2004</v>
      </c>
      <c r="E834" s="8"/>
      <c r="F834" s="11">
        <v>40</v>
      </c>
      <c r="G834" s="8"/>
      <c r="H834" s="8"/>
      <c r="I834" s="11">
        <v>4.0000000000000001E-3</v>
      </c>
      <c r="J834" s="11">
        <v>0.03</v>
      </c>
    </row>
    <row r="835" spans="1:10" ht="15" x14ac:dyDescent="0.25">
      <c r="A835" s="12" t="s">
        <v>109</v>
      </c>
      <c r="B835" s="5" t="s">
        <v>77</v>
      </c>
      <c r="C835" s="9" t="s">
        <v>65</v>
      </c>
      <c r="D835" s="9" t="str">
        <f t="shared" ref="D835:D898" si="13">CONCATENATE(A835,C835)</f>
        <v>Burundi-Africa2004</v>
      </c>
      <c r="E835" s="8"/>
      <c r="F835" s="11">
        <v>13</v>
      </c>
      <c r="G835" s="8"/>
      <c r="H835" s="8"/>
      <c r="I835" s="11">
        <v>3.0000000000000001E-3</v>
      </c>
      <c r="J835" s="11">
        <v>1.2999999999999999E-2</v>
      </c>
    </row>
    <row r="836" spans="1:10" ht="15" x14ac:dyDescent="0.25">
      <c r="A836" s="12" t="s">
        <v>111</v>
      </c>
      <c r="B836" s="5" t="s">
        <v>77</v>
      </c>
      <c r="C836" s="9" t="s">
        <v>65</v>
      </c>
      <c r="D836" s="9" t="str">
        <f t="shared" si="13"/>
        <v>Cameroon-Africa2004</v>
      </c>
      <c r="E836" s="8"/>
      <c r="F836" s="11">
        <v>45</v>
      </c>
      <c r="G836" s="8"/>
      <c r="H836" s="8"/>
      <c r="I836" s="11">
        <v>0.01</v>
      </c>
      <c r="J836" s="11">
        <v>8.6999999999999994E-2</v>
      </c>
    </row>
    <row r="837" spans="1:10" ht="15" x14ac:dyDescent="0.25">
      <c r="A837" s="12" t="s">
        <v>114</v>
      </c>
      <c r="B837" s="5" t="s">
        <v>77</v>
      </c>
      <c r="C837" s="9" t="s">
        <v>65</v>
      </c>
      <c r="D837" s="9" t="str">
        <f t="shared" si="13"/>
        <v>Central African Republic-Africa2004</v>
      </c>
      <c r="E837" s="8"/>
      <c r="F837" s="11">
        <v>22</v>
      </c>
      <c r="G837" s="8"/>
      <c r="H837" s="8"/>
      <c r="I837" s="11">
        <v>2E-3</v>
      </c>
      <c r="J837" s="11">
        <v>1.4999999999999999E-2</v>
      </c>
    </row>
    <row r="838" spans="1:10" ht="15" x14ac:dyDescent="0.25">
      <c r="A838" s="12" t="s">
        <v>115</v>
      </c>
      <c r="B838" s="5" t="s">
        <v>77</v>
      </c>
      <c r="C838" s="9" t="s">
        <v>65</v>
      </c>
      <c r="D838" s="9" t="str">
        <f t="shared" si="13"/>
        <v>Chad-Africa2004</v>
      </c>
      <c r="E838" s="8"/>
      <c r="F838" s="11">
        <v>64</v>
      </c>
      <c r="G838" s="8"/>
      <c r="H838" s="8"/>
      <c r="I838" s="11">
        <v>4.0000000000000001E-3</v>
      </c>
      <c r="J838" s="11">
        <v>1.2999999999999999E-2</v>
      </c>
    </row>
    <row r="839" spans="1:10" ht="15" x14ac:dyDescent="0.25">
      <c r="A839" s="12" t="s">
        <v>119</v>
      </c>
      <c r="B839" s="5" t="s">
        <v>77</v>
      </c>
      <c r="C839" s="9" t="s">
        <v>65</v>
      </c>
      <c r="D839" s="9" t="str">
        <f t="shared" si="13"/>
        <v>Comoros-Africa2004</v>
      </c>
      <c r="E839" s="8"/>
      <c r="F839" s="8"/>
      <c r="G839" s="8"/>
      <c r="H839" s="8"/>
      <c r="I839" s="11">
        <v>1.2999999999999999E-2</v>
      </c>
      <c r="J839" s="11">
        <v>1.4E-2</v>
      </c>
    </row>
    <row r="840" spans="1:10" ht="15" x14ac:dyDescent="0.25">
      <c r="A840" s="12" t="s">
        <v>121</v>
      </c>
      <c r="B840" s="5" t="s">
        <v>77</v>
      </c>
      <c r="C840" s="9" t="s">
        <v>65</v>
      </c>
      <c r="D840" s="9" t="str">
        <f t="shared" si="13"/>
        <v>Congo (Kinshasa)-Africa2004</v>
      </c>
      <c r="E840" s="8"/>
      <c r="F840" s="11">
        <v>133</v>
      </c>
      <c r="G840" s="8"/>
      <c r="H840" s="8"/>
      <c r="I840" s="11">
        <v>2E-3</v>
      </c>
      <c r="J840" s="11">
        <v>3.7999999999999999E-2</v>
      </c>
    </row>
    <row r="841" spans="1:10" ht="15" x14ac:dyDescent="0.25">
      <c r="A841" s="12" t="s">
        <v>120</v>
      </c>
      <c r="B841" s="5" t="s">
        <v>77</v>
      </c>
      <c r="C841" s="9" t="s">
        <v>65</v>
      </c>
      <c r="D841" s="9" t="str">
        <f t="shared" si="13"/>
        <v>Congo (Brazzaville)-Africa2004</v>
      </c>
      <c r="E841" s="8"/>
      <c r="F841" s="11">
        <v>37</v>
      </c>
      <c r="G841" s="8"/>
      <c r="H841" s="8"/>
      <c r="I841" s="11">
        <v>1.0999999999999999E-2</v>
      </c>
      <c r="J841" s="11">
        <v>0.111</v>
      </c>
    </row>
    <row r="842" spans="1:10" ht="15" x14ac:dyDescent="0.25">
      <c r="A842" s="12" t="s">
        <v>123</v>
      </c>
      <c r="B842" s="5" t="s">
        <v>77</v>
      </c>
      <c r="C842" s="9" t="s">
        <v>65</v>
      </c>
      <c r="D842" s="9" t="str">
        <f t="shared" si="13"/>
        <v>Cote d'Ivoire-Africa2004</v>
      </c>
      <c r="E842" s="8"/>
      <c r="F842" s="11">
        <v>58</v>
      </c>
      <c r="G842" s="8"/>
      <c r="H842" s="8"/>
      <c r="I842" s="11">
        <v>8.0000000000000002E-3</v>
      </c>
      <c r="J842" s="11">
        <v>9.8000000000000004E-2</v>
      </c>
    </row>
    <row r="843" spans="1:10" ht="15" x14ac:dyDescent="0.25">
      <c r="A843" s="12" t="s">
        <v>130</v>
      </c>
      <c r="B843" s="5" t="s">
        <v>77</v>
      </c>
      <c r="C843" s="9" t="s">
        <v>65</v>
      </c>
      <c r="D843" s="9" t="str">
        <f t="shared" si="13"/>
        <v>Djibouti-Africa2004</v>
      </c>
      <c r="E843" s="8"/>
      <c r="F843" s="8"/>
      <c r="G843" s="8"/>
      <c r="H843" s="8"/>
      <c r="I843" s="11">
        <v>8.0000000000000002E-3</v>
      </c>
      <c r="J843" s="11">
        <v>4.4999999999999998E-2</v>
      </c>
    </row>
    <row r="844" spans="1:10" ht="15" x14ac:dyDescent="0.25">
      <c r="A844" s="12" t="s">
        <v>134</v>
      </c>
      <c r="B844" s="5" t="s">
        <v>77</v>
      </c>
      <c r="C844" s="9" t="s">
        <v>65</v>
      </c>
      <c r="D844" s="9" t="str">
        <f t="shared" si="13"/>
        <v>Egypt-Africa2004</v>
      </c>
      <c r="E844" s="8"/>
      <c r="F844" s="11">
        <v>37</v>
      </c>
      <c r="G844" s="8"/>
      <c r="H844" s="8"/>
      <c r="I844" s="11">
        <v>0.11899999999999999</v>
      </c>
      <c r="J844" s="11">
        <v>0.108</v>
      </c>
    </row>
    <row r="845" spans="1:10" ht="15" x14ac:dyDescent="0.25">
      <c r="A845" s="12" t="s">
        <v>136</v>
      </c>
      <c r="B845" s="5" t="s">
        <v>77</v>
      </c>
      <c r="C845" s="9" t="s">
        <v>65</v>
      </c>
      <c r="D845" s="9" t="str">
        <f t="shared" si="13"/>
        <v>Equatorial Guinea-Africa2004</v>
      </c>
      <c r="E845" s="8"/>
      <c r="F845" s="8"/>
      <c r="G845" s="8"/>
      <c r="H845" s="8"/>
      <c r="I845" s="11">
        <v>8.0000000000000002E-3</v>
      </c>
      <c r="J845" s="11">
        <v>0.106</v>
      </c>
    </row>
    <row r="846" spans="1:10" ht="15" x14ac:dyDescent="0.25">
      <c r="A846" s="12" t="s">
        <v>137</v>
      </c>
      <c r="B846" s="5" t="s">
        <v>77</v>
      </c>
      <c r="C846" s="9" t="s">
        <v>65</v>
      </c>
      <c r="D846" s="9" t="str">
        <f t="shared" si="13"/>
        <v>Eritrea-Africa2004</v>
      </c>
      <c r="E846" s="8"/>
      <c r="F846" s="11">
        <v>91</v>
      </c>
      <c r="G846" s="8"/>
      <c r="H846" s="8"/>
      <c r="I846" s="8"/>
      <c r="J846" s="11">
        <v>4.0000000000000001E-3</v>
      </c>
    </row>
    <row r="847" spans="1:10" ht="15" x14ac:dyDescent="0.25">
      <c r="A847" s="12" t="s">
        <v>139</v>
      </c>
      <c r="B847" s="5" t="s">
        <v>77</v>
      </c>
      <c r="C847" s="9" t="s">
        <v>65</v>
      </c>
      <c r="D847" s="9" t="str">
        <f t="shared" si="13"/>
        <v>Ethiopia-Africa2004</v>
      </c>
      <c r="E847" s="8"/>
      <c r="F847" s="11">
        <v>34</v>
      </c>
      <c r="G847" s="8"/>
      <c r="H847" s="8"/>
      <c r="I847" s="11">
        <v>2E-3</v>
      </c>
      <c r="J847" s="11">
        <v>2E-3</v>
      </c>
    </row>
    <row r="848" spans="1:10" ht="15" x14ac:dyDescent="0.25">
      <c r="A848" s="12" t="s">
        <v>145</v>
      </c>
      <c r="B848" s="5" t="s">
        <v>77</v>
      </c>
      <c r="C848" s="9" t="s">
        <v>65</v>
      </c>
      <c r="D848" s="9" t="str">
        <f t="shared" si="13"/>
        <v>Gabon-Africa2004</v>
      </c>
      <c r="E848" s="8"/>
      <c r="F848" s="8"/>
      <c r="G848" s="8"/>
      <c r="H848" s="8"/>
      <c r="I848" s="11">
        <v>0.03</v>
      </c>
      <c r="J848" s="11">
        <v>0.36299999999999999</v>
      </c>
    </row>
    <row r="849" spans="1:10" ht="15" x14ac:dyDescent="0.25">
      <c r="A849" s="12" t="s">
        <v>146</v>
      </c>
      <c r="B849" s="5" t="s">
        <v>77</v>
      </c>
      <c r="C849" s="9" t="s">
        <v>65</v>
      </c>
      <c r="D849" s="9" t="str">
        <f t="shared" si="13"/>
        <v>Gambia, The-Africa2004</v>
      </c>
      <c r="E849" s="8"/>
      <c r="F849" s="8"/>
      <c r="G849" s="8"/>
      <c r="H849" s="8"/>
      <c r="I849" s="11">
        <v>3.3000000000000002E-2</v>
      </c>
      <c r="J849" s="11">
        <v>0.126</v>
      </c>
    </row>
    <row r="850" spans="1:10" ht="15" x14ac:dyDescent="0.25">
      <c r="A850" s="12" t="s">
        <v>149</v>
      </c>
      <c r="B850" s="5" t="s">
        <v>77</v>
      </c>
      <c r="C850" s="9" t="s">
        <v>65</v>
      </c>
      <c r="D850" s="9" t="str">
        <f t="shared" si="13"/>
        <v>Ghana-Africa2004</v>
      </c>
      <c r="E850" s="8"/>
      <c r="F850" s="11">
        <v>22</v>
      </c>
      <c r="G850" s="8"/>
      <c r="H850" s="8"/>
      <c r="I850" s="11">
        <v>1.7000000000000001E-2</v>
      </c>
      <c r="J850" s="11">
        <v>8.1000000000000003E-2</v>
      </c>
    </row>
    <row r="851" spans="1:10" ht="15" x14ac:dyDescent="0.25">
      <c r="A851" s="12" t="s">
        <v>155</v>
      </c>
      <c r="B851" s="5" t="s">
        <v>77</v>
      </c>
      <c r="C851" s="9" t="s">
        <v>65</v>
      </c>
      <c r="D851" s="9" t="str">
        <f t="shared" si="13"/>
        <v>Guinea-Africa2004</v>
      </c>
      <c r="E851" s="8"/>
      <c r="F851" s="11">
        <v>40</v>
      </c>
      <c r="G851" s="8"/>
      <c r="H851" s="8"/>
      <c r="I851" s="11">
        <v>5.0000000000000001E-3</v>
      </c>
      <c r="J851" s="11">
        <v>1.7000000000000001E-2</v>
      </c>
    </row>
    <row r="852" spans="1:10" ht="15" x14ac:dyDescent="0.25">
      <c r="A852" s="12" t="s">
        <v>156</v>
      </c>
      <c r="B852" s="5" t="s">
        <v>77</v>
      </c>
      <c r="C852" s="9" t="s">
        <v>65</v>
      </c>
      <c r="D852" s="9" t="str">
        <f t="shared" si="13"/>
        <v>Guinea-Bissau-Africa2004</v>
      </c>
      <c r="E852" s="8"/>
      <c r="F852" s="8"/>
      <c r="G852" s="8"/>
      <c r="H852" s="8"/>
      <c r="I852" s="11">
        <v>1.7999999999999999E-2</v>
      </c>
      <c r="J852" s="11">
        <v>2.8000000000000001E-2</v>
      </c>
    </row>
    <row r="853" spans="1:10" ht="15" x14ac:dyDescent="0.25">
      <c r="A853" s="12" t="s">
        <v>175</v>
      </c>
      <c r="B853" s="5" t="s">
        <v>77</v>
      </c>
      <c r="C853" s="9" t="s">
        <v>65</v>
      </c>
      <c r="D853" s="9" t="str">
        <f t="shared" si="13"/>
        <v>Kenya-Africa2004</v>
      </c>
      <c r="E853" s="8"/>
      <c r="F853" s="11">
        <v>47</v>
      </c>
      <c r="G853" s="8"/>
      <c r="H853" s="8"/>
      <c r="I853" s="11">
        <v>0.03</v>
      </c>
      <c r="J853" s="11">
        <v>7.2999999999999995E-2</v>
      </c>
    </row>
    <row r="854" spans="1:10" ht="15" x14ac:dyDescent="0.25">
      <c r="A854" s="12" t="s">
        <v>183</v>
      </c>
      <c r="B854" s="5" t="s">
        <v>77</v>
      </c>
      <c r="C854" s="9" t="s">
        <v>65</v>
      </c>
      <c r="D854" s="9" t="str">
        <f t="shared" si="13"/>
        <v>Lesotho-Africa2004</v>
      </c>
      <c r="E854" s="8"/>
      <c r="F854" s="11">
        <v>93</v>
      </c>
      <c r="G854" s="8"/>
      <c r="H854" s="8"/>
      <c r="I854" s="11">
        <v>2.1999999999999999E-2</v>
      </c>
      <c r="J854" s="11">
        <v>0.10299999999999999</v>
      </c>
    </row>
    <row r="855" spans="1:10" ht="15" x14ac:dyDescent="0.25">
      <c r="A855" s="12" t="s">
        <v>184</v>
      </c>
      <c r="B855" s="5" t="s">
        <v>77</v>
      </c>
      <c r="C855" s="9" t="s">
        <v>65</v>
      </c>
      <c r="D855" s="9" t="str">
        <f t="shared" si="13"/>
        <v>Liberia-Africa2004</v>
      </c>
      <c r="E855" s="8"/>
      <c r="F855" s="8"/>
      <c r="G855" s="8"/>
      <c r="H855" s="8"/>
      <c r="I855" s="11">
        <v>0</v>
      </c>
      <c r="J855" s="11">
        <v>0.03</v>
      </c>
    </row>
    <row r="856" spans="1:10" ht="15" x14ac:dyDescent="0.25">
      <c r="A856" s="12" t="s">
        <v>185</v>
      </c>
      <c r="B856" s="5" t="s">
        <v>77</v>
      </c>
      <c r="C856" s="9" t="s">
        <v>65</v>
      </c>
      <c r="D856" s="9" t="str">
        <f t="shared" si="13"/>
        <v>Libya-Africa2004</v>
      </c>
      <c r="E856" s="8"/>
      <c r="F856" s="8"/>
      <c r="G856" s="8"/>
      <c r="H856" s="8"/>
      <c r="I856" s="11">
        <v>3.5000000000000003E-2</v>
      </c>
      <c r="J856" s="11">
        <v>9.0999999999999998E-2</v>
      </c>
    </row>
    <row r="857" spans="1:10" ht="15" x14ac:dyDescent="0.25">
      <c r="A857" s="12" t="s">
        <v>190</v>
      </c>
      <c r="B857" s="5" t="s">
        <v>77</v>
      </c>
      <c r="C857" s="9" t="s">
        <v>65</v>
      </c>
      <c r="D857" s="9" t="str">
        <f t="shared" si="13"/>
        <v>Madagascar-Africa2004</v>
      </c>
      <c r="E857" s="8"/>
      <c r="F857" s="11">
        <v>44</v>
      </c>
      <c r="G857" s="8"/>
      <c r="H857" s="8"/>
      <c r="I857" s="11">
        <v>5.0000000000000001E-3</v>
      </c>
      <c r="J857" s="11">
        <v>1.9E-2</v>
      </c>
    </row>
    <row r="858" spans="1:10" ht="15" x14ac:dyDescent="0.25">
      <c r="A858" s="12" t="s">
        <v>191</v>
      </c>
      <c r="B858" s="5" t="s">
        <v>77</v>
      </c>
      <c r="C858" s="9" t="s">
        <v>65</v>
      </c>
      <c r="D858" s="9" t="str">
        <f t="shared" si="13"/>
        <v>Malawi-Africa2004</v>
      </c>
      <c r="E858" s="8"/>
      <c r="F858" s="11">
        <v>39</v>
      </c>
      <c r="G858" s="8"/>
      <c r="H858" s="8"/>
      <c r="I858" s="11">
        <v>3.0000000000000001E-3</v>
      </c>
      <c r="J858" s="11">
        <v>1.7999999999999999E-2</v>
      </c>
    </row>
    <row r="859" spans="1:10" ht="15" x14ac:dyDescent="0.25">
      <c r="A859" s="12" t="s">
        <v>194</v>
      </c>
      <c r="B859" s="5" t="s">
        <v>77</v>
      </c>
      <c r="C859" s="9" t="s">
        <v>65</v>
      </c>
      <c r="D859" s="9" t="str">
        <f t="shared" si="13"/>
        <v>Mali-Africa2004</v>
      </c>
      <c r="E859" s="8"/>
      <c r="F859" s="11">
        <v>41</v>
      </c>
      <c r="G859" s="8"/>
      <c r="H859" s="8"/>
      <c r="I859" s="11">
        <v>4.0000000000000001E-3</v>
      </c>
      <c r="J859" s="11">
        <v>3.5000000000000003E-2</v>
      </c>
    </row>
    <row r="860" spans="1:10" ht="15" x14ac:dyDescent="0.25">
      <c r="A860" s="12" t="s">
        <v>197</v>
      </c>
      <c r="B860" s="5" t="s">
        <v>77</v>
      </c>
      <c r="C860" s="9" t="s">
        <v>65</v>
      </c>
      <c r="D860" s="9" t="str">
        <f t="shared" si="13"/>
        <v>Mauritania-Africa2004</v>
      </c>
      <c r="E860" s="8"/>
      <c r="F860" s="11">
        <v>82</v>
      </c>
      <c r="G860" s="8"/>
      <c r="H860" s="8"/>
      <c r="I860" s="11">
        <v>5.0000000000000001E-3</v>
      </c>
      <c r="J860" s="11">
        <v>0.17100000000000001</v>
      </c>
    </row>
    <row r="861" spans="1:10" ht="15" x14ac:dyDescent="0.25">
      <c r="A861" s="12" t="s">
        <v>198</v>
      </c>
      <c r="B861" s="5" t="s">
        <v>77</v>
      </c>
      <c r="C861" s="9" t="s">
        <v>65</v>
      </c>
      <c r="D861" s="9" t="str">
        <f t="shared" si="13"/>
        <v>Mauritius-Africa2004</v>
      </c>
      <c r="E861" s="8"/>
      <c r="F861" s="11">
        <v>46</v>
      </c>
      <c r="G861" s="8"/>
      <c r="H861" s="8"/>
      <c r="I861" s="11">
        <v>0.13700000000000001</v>
      </c>
      <c r="J861" s="11">
        <v>0.45300000000000001</v>
      </c>
    </row>
    <row r="862" spans="1:10" ht="15" x14ac:dyDescent="0.25">
      <c r="A862" s="12" t="s">
        <v>205</v>
      </c>
      <c r="B862" s="5" t="s">
        <v>77</v>
      </c>
      <c r="C862" s="9" t="s">
        <v>65</v>
      </c>
      <c r="D862" s="9" t="str">
        <f t="shared" si="13"/>
        <v>Morocco-Africa2004</v>
      </c>
      <c r="E862" s="8"/>
      <c r="F862" s="11">
        <v>12</v>
      </c>
      <c r="G862" s="8"/>
      <c r="H862" s="8"/>
      <c r="I862" s="11">
        <v>0.11600000000000001</v>
      </c>
      <c r="J862" s="11">
        <v>0.313</v>
      </c>
    </row>
    <row r="863" spans="1:10" ht="15" x14ac:dyDescent="0.25">
      <c r="A863" s="12" t="s">
        <v>206</v>
      </c>
      <c r="B863" s="5" t="s">
        <v>77</v>
      </c>
      <c r="C863" s="9" t="s">
        <v>65</v>
      </c>
      <c r="D863" s="9" t="str">
        <f t="shared" si="13"/>
        <v>Mozambique-Africa2004</v>
      </c>
      <c r="E863" s="8"/>
      <c r="F863" s="11">
        <v>153</v>
      </c>
      <c r="G863" s="8"/>
      <c r="H863" s="8"/>
      <c r="I863" s="11">
        <v>7.0000000000000001E-3</v>
      </c>
      <c r="J863" s="11">
        <v>3.5000000000000003E-2</v>
      </c>
    </row>
    <row r="864" spans="1:10" ht="15" x14ac:dyDescent="0.25">
      <c r="A864" s="12" t="s">
        <v>208</v>
      </c>
      <c r="B864" s="5" t="s">
        <v>77</v>
      </c>
      <c r="C864" s="9" t="s">
        <v>65</v>
      </c>
      <c r="D864" s="9" t="str">
        <f t="shared" si="13"/>
        <v>Namibia-Africa2004</v>
      </c>
      <c r="E864" s="8"/>
      <c r="F864" s="11">
        <v>85</v>
      </c>
      <c r="G864" s="8"/>
      <c r="H864" s="8"/>
      <c r="I864" s="11">
        <v>3.7999999999999999E-2</v>
      </c>
      <c r="J864" s="11">
        <v>0.14299999999999999</v>
      </c>
    </row>
    <row r="865" spans="1:10" ht="15" x14ac:dyDescent="0.25">
      <c r="A865" s="12" t="s">
        <v>214</v>
      </c>
      <c r="B865" s="5" t="s">
        <v>77</v>
      </c>
      <c r="C865" s="9" t="s">
        <v>65</v>
      </c>
      <c r="D865" s="9" t="str">
        <f t="shared" si="13"/>
        <v>Niger-Africa2004</v>
      </c>
      <c r="E865" s="8"/>
      <c r="F865" s="11">
        <v>35</v>
      </c>
      <c r="G865" s="8"/>
      <c r="H865" s="8"/>
      <c r="I865" s="11">
        <v>2E-3</v>
      </c>
      <c r="J865" s="11">
        <v>1.4E-2</v>
      </c>
    </row>
    <row r="866" spans="1:10" ht="15" x14ac:dyDescent="0.25">
      <c r="A866" s="12" t="s">
        <v>215</v>
      </c>
      <c r="B866" s="5" t="s">
        <v>77</v>
      </c>
      <c r="C866" s="9" t="s">
        <v>65</v>
      </c>
      <c r="D866" s="9" t="str">
        <f t="shared" si="13"/>
        <v>Nigeria-Africa2004</v>
      </c>
      <c r="E866" s="8"/>
      <c r="F866" s="11">
        <v>36</v>
      </c>
      <c r="G866" s="8"/>
      <c r="H866" s="8"/>
      <c r="I866" s="11">
        <v>1.2999999999999999E-2</v>
      </c>
      <c r="J866" s="11">
        <v>6.7000000000000004E-2</v>
      </c>
    </row>
    <row r="867" spans="1:10" ht="15" x14ac:dyDescent="0.25">
      <c r="A867" s="12" t="s">
        <v>232</v>
      </c>
      <c r="B867" s="5" t="s">
        <v>77</v>
      </c>
      <c r="C867" s="9" t="s">
        <v>65</v>
      </c>
      <c r="D867" s="9" t="str">
        <f t="shared" si="13"/>
        <v>Rwanda-Africa2004</v>
      </c>
      <c r="E867" s="8"/>
      <c r="F867" s="11">
        <v>18</v>
      </c>
      <c r="G867" s="8"/>
      <c r="H867" s="8"/>
      <c r="I867" s="11">
        <v>4.0000000000000001E-3</v>
      </c>
      <c r="J867" s="11">
        <v>1.4999999999999999E-2</v>
      </c>
    </row>
    <row r="868" spans="1:10" ht="15" x14ac:dyDescent="0.25">
      <c r="A868" s="12" t="s">
        <v>235</v>
      </c>
      <c r="B868" s="5" t="s">
        <v>77</v>
      </c>
      <c r="C868" s="9" t="s">
        <v>65</v>
      </c>
      <c r="D868" s="9" t="str">
        <f t="shared" si="13"/>
        <v>Sao Tome and Principe-Africa2004</v>
      </c>
      <c r="E868" s="8"/>
      <c r="F868" s="11">
        <v>192</v>
      </c>
      <c r="G868" s="8"/>
      <c r="H868" s="8"/>
      <c r="I868" s="11">
        <v>0.13300000000000001</v>
      </c>
      <c r="J868" s="11">
        <v>5.0999999999999997E-2</v>
      </c>
    </row>
    <row r="869" spans="1:10" ht="15" x14ac:dyDescent="0.25">
      <c r="A869" s="12" t="s">
        <v>237</v>
      </c>
      <c r="B869" s="5" t="s">
        <v>77</v>
      </c>
      <c r="C869" s="9" t="s">
        <v>65</v>
      </c>
      <c r="D869" s="9" t="str">
        <f t="shared" si="13"/>
        <v>Senegal-Africa2004</v>
      </c>
      <c r="E869" s="8"/>
      <c r="F869" s="11">
        <v>59</v>
      </c>
      <c r="G869" s="8"/>
      <c r="H869" s="8"/>
      <c r="I869" s="11">
        <v>4.3999999999999997E-2</v>
      </c>
      <c r="J869" s="11">
        <v>0.10199999999999999</v>
      </c>
    </row>
    <row r="870" spans="1:10" ht="15" x14ac:dyDescent="0.25">
      <c r="A870" s="12" t="s">
        <v>239</v>
      </c>
      <c r="B870" s="5" t="s">
        <v>77</v>
      </c>
      <c r="C870" s="9" t="s">
        <v>65</v>
      </c>
      <c r="D870" s="9" t="str">
        <f t="shared" si="13"/>
        <v>Seychelles-Africa2004</v>
      </c>
      <c r="E870" s="8"/>
      <c r="F870" s="8"/>
      <c r="G870" s="8"/>
      <c r="H870" s="8"/>
      <c r="I870" s="11">
        <v>0.24299999999999999</v>
      </c>
      <c r="J870" s="11">
        <v>0.63400000000000001</v>
      </c>
    </row>
    <row r="871" spans="1:10" ht="15" x14ac:dyDescent="0.25">
      <c r="A871" s="12" t="s">
        <v>240</v>
      </c>
      <c r="B871" s="5" t="s">
        <v>77</v>
      </c>
      <c r="C871" s="9" t="s">
        <v>65</v>
      </c>
      <c r="D871" s="9" t="str">
        <f t="shared" si="13"/>
        <v>Sierra Leone-Africa2004</v>
      </c>
      <c r="E871" s="8"/>
      <c r="F871" s="11">
        <v>26</v>
      </c>
      <c r="G871" s="8"/>
      <c r="H871" s="8"/>
      <c r="I871" s="11">
        <v>2E-3</v>
      </c>
      <c r="J871" s="8"/>
    </row>
    <row r="872" spans="1:10" ht="15" x14ac:dyDescent="0.25">
      <c r="A872" s="12" t="s">
        <v>246</v>
      </c>
      <c r="B872" s="5" t="s">
        <v>77</v>
      </c>
      <c r="C872" s="9" t="s">
        <v>65</v>
      </c>
      <c r="D872" s="9" t="str">
        <f t="shared" si="13"/>
        <v>Somalia-Africa2004</v>
      </c>
      <c r="E872" s="8"/>
      <c r="F872" s="8"/>
      <c r="G872" s="8"/>
      <c r="H872" s="8"/>
      <c r="I872" s="11">
        <v>1.0999999999999999E-2</v>
      </c>
      <c r="J872" s="11">
        <v>6.0999999999999999E-2</v>
      </c>
    </row>
    <row r="873" spans="1:10" ht="15" x14ac:dyDescent="0.25">
      <c r="A873" s="12" t="s">
        <v>247</v>
      </c>
      <c r="B873" s="5" t="s">
        <v>77</v>
      </c>
      <c r="C873" s="9" t="s">
        <v>65</v>
      </c>
      <c r="D873" s="9" t="str">
        <f t="shared" si="13"/>
        <v>South Africa-Africa2004</v>
      </c>
      <c r="E873" s="8"/>
      <c r="F873" s="11">
        <v>38</v>
      </c>
      <c r="G873" s="8"/>
      <c r="H873" s="8"/>
      <c r="I873" s="11">
        <v>8.4000000000000005E-2</v>
      </c>
      <c r="J873" s="11">
        <v>0.438</v>
      </c>
    </row>
    <row r="874" spans="1:10" ht="15" x14ac:dyDescent="0.25">
      <c r="A874" s="12" t="s">
        <v>249</v>
      </c>
      <c r="B874" s="5" t="s">
        <v>77</v>
      </c>
      <c r="C874" s="9" t="s">
        <v>65</v>
      </c>
      <c r="D874" s="9" t="str">
        <f t="shared" si="13"/>
        <v>South Sudan-Africa2004</v>
      </c>
      <c r="E874" s="8"/>
      <c r="F874" s="8"/>
      <c r="G874" s="8"/>
      <c r="H874" s="8"/>
      <c r="I874" s="8"/>
      <c r="J874" s="8"/>
    </row>
    <row r="875" spans="1:10" ht="15" x14ac:dyDescent="0.25">
      <c r="A875" s="12" t="s">
        <v>256</v>
      </c>
      <c r="B875" s="5" t="s">
        <v>77</v>
      </c>
      <c r="C875" s="9" t="s">
        <v>65</v>
      </c>
      <c r="D875" s="9" t="str">
        <f t="shared" si="13"/>
        <v>Sudan-Africa2004</v>
      </c>
      <c r="E875" s="8"/>
      <c r="F875" s="11">
        <v>39</v>
      </c>
      <c r="G875" s="8"/>
      <c r="H875" s="8"/>
      <c r="I875" s="11">
        <v>8.0000000000000002E-3</v>
      </c>
      <c r="J875" s="11">
        <v>2.8000000000000001E-2</v>
      </c>
    </row>
    <row r="876" spans="1:10" ht="15" x14ac:dyDescent="0.25">
      <c r="A876" s="12" t="s">
        <v>258</v>
      </c>
      <c r="B876" s="5" t="s">
        <v>77</v>
      </c>
      <c r="C876" s="9" t="s">
        <v>65</v>
      </c>
      <c r="D876" s="9" t="str">
        <f t="shared" si="13"/>
        <v>Swaziland-Africa2004</v>
      </c>
      <c r="E876" s="8"/>
      <c r="F876" s="8"/>
      <c r="G876" s="8"/>
      <c r="H876" s="8"/>
      <c r="I876" s="11">
        <v>3.2000000000000001E-2</v>
      </c>
      <c r="J876" s="11">
        <v>0.13200000000000001</v>
      </c>
    </row>
    <row r="877" spans="1:10" ht="15" x14ac:dyDescent="0.25">
      <c r="A877" s="12" t="s">
        <v>263</v>
      </c>
      <c r="B877" s="5" t="s">
        <v>77</v>
      </c>
      <c r="C877" s="9" t="s">
        <v>65</v>
      </c>
      <c r="D877" s="9" t="str">
        <f t="shared" si="13"/>
        <v>Tanzania-Africa2004</v>
      </c>
      <c r="E877" s="8"/>
      <c r="F877" s="11">
        <v>28</v>
      </c>
      <c r="G877" s="8"/>
      <c r="H877" s="8"/>
      <c r="I877" s="11">
        <v>8.9999999999999993E-3</v>
      </c>
      <c r="J877" s="11">
        <v>5.0999999999999997E-2</v>
      </c>
    </row>
    <row r="878" spans="1:10" ht="15" x14ac:dyDescent="0.25">
      <c r="A878" s="12" t="s">
        <v>266</v>
      </c>
      <c r="B878" s="5" t="s">
        <v>77</v>
      </c>
      <c r="C878" s="9" t="s">
        <v>65</v>
      </c>
      <c r="D878" s="9" t="str">
        <f t="shared" si="13"/>
        <v>Togo-Africa2004</v>
      </c>
      <c r="E878" s="8"/>
      <c r="F878" s="11">
        <v>65</v>
      </c>
      <c r="G878" s="8"/>
      <c r="H878" s="8"/>
      <c r="I878" s="11">
        <v>1.4999999999999999E-2</v>
      </c>
      <c r="J878" s="11">
        <v>6.2E-2</v>
      </c>
    </row>
    <row r="879" spans="1:10" ht="15" x14ac:dyDescent="0.25">
      <c r="A879" s="12" t="s">
        <v>269</v>
      </c>
      <c r="B879" s="5" t="s">
        <v>77</v>
      </c>
      <c r="C879" s="9" t="s">
        <v>65</v>
      </c>
      <c r="D879" s="9" t="str">
        <f t="shared" si="13"/>
        <v>Tunisia-Africa2004</v>
      </c>
      <c r="E879" s="8"/>
      <c r="F879" s="11">
        <v>11</v>
      </c>
      <c r="G879" s="8"/>
      <c r="H879" s="8"/>
      <c r="I879" s="11">
        <v>8.5000000000000006E-2</v>
      </c>
      <c r="J879" s="11">
        <v>0.376</v>
      </c>
    </row>
    <row r="880" spans="1:10" ht="15" x14ac:dyDescent="0.25">
      <c r="A880" s="12" t="s">
        <v>273</v>
      </c>
      <c r="B880" s="5" t="s">
        <v>77</v>
      </c>
      <c r="C880" s="9" t="s">
        <v>65</v>
      </c>
      <c r="D880" s="9" t="str">
        <f t="shared" si="13"/>
        <v>Uganda-Africa2004</v>
      </c>
      <c r="E880" s="8"/>
      <c r="F880" s="11">
        <v>34</v>
      </c>
      <c r="G880" s="8"/>
      <c r="H880" s="8"/>
      <c r="I880" s="11">
        <v>7.0000000000000001E-3</v>
      </c>
      <c r="J880" s="11">
        <v>4.2000000000000003E-2</v>
      </c>
    </row>
    <row r="881" spans="1:10" ht="15" x14ac:dyDescent="0.25">
      <c r="A881" s="12" t="s">
        <v>284</v>
      </c>
      <c r="B881" s="5" t="s">
        <v>77</v>
      </c>
      <c r="C881" s="9" t="s">
        <v>65</v>
      </c>
      <c r="D881" s="9" t="str">
        <f t="shared" si="13"/>
        <v>Zambia-Africa2004</v>
      </c>
      <c r="E881" s="8"/>
      <c r="F881" s="11">
        <v>35</v>
      </c>
      <c r="G881" s="8"/>
      <c r="H881" s="8"/>
      <c r="I881" s="11">
        <v>0.02</v>
      </c>
      <c r="J881" s="11">
        <v>4.2000000000000003E-2</v>
      </c>
    </row>
    <row r="882" spans="1:10" ht="15" x14ac:dyDescent="0.25">
      <c r="A882" s="12" t="s">
        <v>285</v>
      </c>
      <c r="B882" s="5" t="s">
        <v>77</v>
      </c>
      <c r="C882" s="9" t="s">
        <v>65</v>
      </c>
      <c r="D882" s="9" t="str">
        <f t="shared" si="13"/>
        <v>Zimbabwe-Africa2004</v>
      </c>
      <c r="E882" s="8"/>
      <c r="F882" s="11">
        <v>97</v>
      </c>
      <c r="G882" s="8"/>
      <c r="H882" s="8"/>
      <c r="I882" s="11">
        <v>6.6000000000000003E-2</v>
      </c>
      <c r="J882" s="11">
        <v>3.4000000000000002E-2</v>
      </c>
    </row>
    <row r="883" spans="1:10" ht="15" x14ac:dyDescent="0.25">
      <c r="A883" s="12" t="s">
        <v>59</v>
      </c>
      <c r="B883" s="5" t="s">
        <v>61</v>
      </c>
      <c r="C883" s="9" t="s">
        <v>65</v>
      </c>
      <c r="D883" s="9" t="str">
        <f t="shared" si="13"/>
        <v>Afghanistan-Asia2004</v>
      </c>
      <c r="E883" s="8"/>
      <c r="F883" s="11">
        <v>9</v>
      </c>
      <c r="G883" s="8"/>
      <c r="H883" s="8"/>
      <c r="I883" s="11">
        <v>1E-3</v>
      </c>
      <c r="J883" s="11">
        <v>2.5000000000000001E-2</v>
      </c>
    </row>
    <row r="884" spans="1:10" ht="15" x14ac:dyDescent="0.25">
      <c r="A884" s="12" t="s">
        <v>86</v>
      </c>
      <c r="B884" s="5" t="s">
        <v>61</v>
      </c>
      <c r="C884" s="9" t="s">
        <v>65</v>
      </c>
      <c r="D884" s="9" t="str">
        <f t="shared" si="13"/>
        <v>Armenia-Asia2004</v>
      </c>
      <c r="E884" s="8"/>
      <c r="F884" s="11">
        <v>18</v>
      </c>
      <c r="G884" s="8"/>
      <c r="H884" s="8"/>
      <c r="I884" s="11">
        <v>4.9000000000000002E-2</v>
      </c>
      <c r="J884" s="11">
        <v>6.7000000000000004E-2</v>
      </c>
    </row>
    <row r="885" spans="1:10" ht="15" x14ac:dyDescent="0.25">
      <c r="A885" s="12" t="s">
        <v>90</v>
      </c>
      <c r="B885" s="5" t="s">
        <v>61</v>
      </c>
      <c r="C885" s="9" t="s">
        <v>65</v>
      </c>
      <c r="D885" s="9" t="str">
        <f t="shared" si="13"/>
        <v>Azerbaijan-Asia2004</v>
      </c>
      <c r="E885" s="8"/>
      <c r="F885" s="11">
        <v>121</v>
      </c>
      <c r="G885" s="8"/>
      <c r="H885" s="8"/>
      <c r="I885" s="8"/>
      <c r="J885" s="11">
        <v>0.17199999999999999</v>
      </c>
    </row>
    <row r="886" spans="1:10" ht="15" x14ac:dyDescent="0.25">
      <c r="A886" s="12" t="s">
        <v>94</v>
      </c>
      <c r="B886" s="5" t="s">
        <v>61</v>
      </c>
      <c r="C886" s="9" t="s">
        <v>65</v>
      </c>
      <c r="D886" s="9" t="str">
        <f t="shared" si="13"/>
        <v>Bangladesh-Asia2004</v>
      </c>
      <c r="E886" s="8"/>
      <c r="F886" s="11">
        <v>50</v>
      </c>
      <c r="G886" s="8"/>
      <c r="H886" s="8"/>
      <c r="I886" s="11">
        <v>2E-3</v>
      </c>
      <c r="J886" s="11">
        <v>0.02</v>
      </c>
    </row>
    <row r="887" spans="1:10" ht="15" x14ac:dyDescent="0.25">
      <c r="A887" s="12" t="s">
        <v>101</v>
      </c>
      <c r="B887" s="5" t="s">
        <v>61</v>
      </c>
      <c r="C887" s="9" t="s">
        <v>65</v>
      </c>
      <c r="D887" s="9" t="str">
        <f t="shared" si="13"/>
        <v>Bhutan-Asia2004</v>
      </c>
      <c r="E887" s="8"/>
      <c r="F887" s="11">
        <v>62</v>
      </c>
      <c r="G887" s="8"/>
      <c r="H887" s="8"/>
      <c r="I887" s="11">
        <v>3.2000000000000001E-2</v>
      </c>
      <c r="J887" s="11">
        <v>0.03</v>
      </c>
    </row>
    <row r="888" spans="1:10" ht="15" x14ac:dyDescent="0.25">
      <c r="A888" s="12" t="s">
        <v>106</v>
      </c>
      <c r="B888" s="5" t="s">
        <v>61</v>
      </c>
      <c r="C888" s="9" t="s">
        <v>65</v>
      </c>
      <c r="D888" s="9" t="str">
        <f t="shared" si="13"/>
        <v>Brunei-Asia2004</v>
      </c>
      <c r="E888" s="8"/>
      <c r="F888" s="8"/>
      <c r="G888" s="8"/>
      <c r="H888" s="8"/>
      <c r="I888" s="11">
        <v>0.29699999999999999</v>
      </c>
      <c r="J888" s="11">
        <v>0.56100000000000005</v>
      </c>
    </row>
    <row r="889" spans="1:10" ht="15" x14ac:dyDescent="0.25">
      <c r="A889" s="12" t="s">
        <v>110</v>
      </c>
      <c r="B889" s="5" t="s">
        <v>61</v>
      </c>
      <c r="C889" s="9" t="s">
        <v>65</v>
      </c>
      <c r="D889" s="9" t="str">
        <f t="shared" si="13"/>
        <v>Cambodia-Asia2004</v>
      </c>
      <c r="E889" s="8"/>
      <c r="F889" s="11">
        <v>94</v>
      </c>
      <c r="G889" s="8"/>
      <c r="H889" s="8"/>
      <c r="I889" s="11">
        <v>3.0000000000000001E-3</v>
      </c>
      <c r="J889" s="11">
        <v>6.6000000000000003E-2</v>
      </c>
    </row>
    <row r="890" spans="1:10" ht="15" x14ac:dyDescent="0.25">
      <c r="A890" s="12" t="s">
        <v>117</v>
      </c>
      <c r="B890" s="5" t="s">
        <v>61</v>
      </c>
      <c r="C890" s="9" t="s">
        <v>65</v>
      </c>
      <c r="D890" s="9" t="str">
        <f t="shared" si="13"/>
        <v>China-Asia2004</v>
      </c>
      <c r="E890" s="8"/>
      <c r="F890" s="11">
        <v>48</v>
      </c>
      <c r="G890" s="8"/>
      <c r="H890" s="8"/>
      <c r="I890" s="11">
        <v>7.2999999999999995E-2</v>
      </c>
      <c r="J890" s="11">
        <v>0.25600000000000001</v>
      </c>
    </row>
    <row r="891" spans="1:10" ht="15" x14ac:dyDescent="0.25">
      <c r="A891" s="12" t="s">
        <v>147</v>
      </c>
      <c r="B891" s="5" t="s">
        <v>61</v>
      </c>
      <c r="C891" s="9" t="s">
        <v>65</v>
      </c>
      <c r="D891" s="9" t="str">
        <f t="shared" si="13"/>
        <v>Georgia-Asia2004</v>
      </c>
      <c r="E891" s="8"/>
      <c r="F891" s="11">
        <v>25</v>
      </c>
      <c r="G891" s="8"/>
      <c r="H891" s="8"/>
      <c r="I891" s="11">
        <v>3.9E-2</v>
      </c>
      <c r="J891" s="11">
        <v>0.186</v>
      </c>
    </row>
    <row r="892" spans="1:10" ht="15" x14ac:dyDescent="0.25">
      <c r="A892" s="12" t="s">
        <v>160</v>
      </c>
      <c r="B892" s="5" t="s">
        <v>61</v>
      </c>
      <c r="C892" s="9" t="s">
        <v>65</v>
      </c>
      <c r="D892" s="9" t="str">
        <f t="shared" si="13"/>
        <v>Hong Kong SAR-Asia2004</v>
      </c>
      <c r="E892" s="8"/>
      <c r="F892" s="11">
        <v>11</v>
      </c>
      <c r="G892" s="8"/>
      <c r="H892" s="8"/>
      <c r="I892" s="11">
        <v>0.56399999999999995</v>
      </c>
      <c r="J892" s="11">
        <v>1.1910000000000001</v>
      </c>
    </row>
    <row r="893" spans="1:10" ht="15" x14ac:dyDescent="0.25">
      <c r="A893" s="12" t="s">
        <v>163</v>
      </c>
      <c r="B893" s="5" t="s">
        <v>61</v>
      </c>
      <c r="C893" s="9" t="s">
        <v>65</v>
      </c>
      <c r="D893" s="9" t="str">
        <f t="shared" si="13"/>
        <v>India-Asia2004</v>
      </c>
      <c r="E893" s="8"/>
      <c r="F893" s="11">
        <v>89</v>
      </c>
      <c r="G893" s="8"/>
      <c r="H893" s="8"/>
      <c r="I893" s="11">
        <v>0.02</v>
      </c>
      <c r="J893" s="11">
        <v>4.7E-2</v>
      </c>
    </row>
    <row r="894" spans="1:10" ht="15" x14ac:dyDescent="0.25">
      <c r="A894" s="12" t="s">
        <v>164</v>
      </c>
      <c r="B894" s="5" t="s">
        <v>61</v>
      </c>
      <c r="C894" s="9" t="s">
        <v>65</v>
      </c>
      <c r="D894" s="9" t="str">
        <f t="shared" si="13"/>
        <v>Indonesia-Asia2004</v>
      </c>
      <c r="E894" s="8"/>
      <c r="F894" s="11">
        <v>151</v>
      </c>
      <c r="G894" s="8"/>
      <c r="H894" s="8"/>
      <c r="I894" s="11">
        <v>2.5999999999999999E-2</v>
      </c>
      <c r="J894" s="11">
        <v>0.13700000000000001</v>
      </c>
    </row>
    <row r="895" spans="1:10" ht="15" x14ac:dyDescent="0.25">
      <c r="A895" s="12" t="s">
        <v>172</v>
      </c>
      <c r="B895" s="5" t="s">
        <v>61</v>
      </c>
      <c r="C895" s="9" t="s">
        <v>65</v>
      </c>
      <c r="D895" s="9" t="str">
        <f t="shared" si="13"/>
        <v>Japan-Asia2004</v>
      </c>
      <c r="E895" s="8"/>
      <c r="F895" s="11">
        <v>31</v>
      </c>
      <c r="G895" s="8"/>
      <c r="H895" s="8"/>
      <c r="I895" s="11">
        <v>0.624</v>
      </c>
      <c r="J895" s="11">
        <v>0.72199999999999998</v>
      </c>
    </row>
    <row r="896" spans="1:10" ht="15" x14ac:dyDescent="0.25">
      <c r="A896" s="12" t="s">
        <v>174</v>
      </c>
      <c r="B896" s="5" t="s">
        <v>61</v>
      </c>
      <c r="C896" s="9" t="s">
        <v>65</v>
      </c>
      <c r="D896" s="9" t="str">
        <f t="shared" si="13"/>
        <v>Kazakhstan-Asia2004</v>
      </c>
      <c r="E896" s="8"/>
      <c r="F896" s="11">
        <v>26</v>
      </c>
      <c r="G896" s="8"/>
      <c r="H896" s="8"/>
      <c r="I896" s="11">
        <v>2.7E-2</v>
      </c>
      <c r="J896" s="11">
        <v>0.16400000000000001</v>
      </c>
    </row>
    <row r="897" spans="1:10" ht="15" x14ac:dyDescent="0.25">
      <c r="A897" s="12" t="s">
        <v>216</v>
      </c>
      <c r="B897" s="5" t="s">
        <v>61</v>
      </c>
      <c r="C897" s="9" t="s">
        <v>65</v>
      </c>
      <c r="D897" s="9" t="str">
        <f t="shared" si="13"/>
        <v>North Korea-Asia2004</v>
      </c>
      <c r="E897" s="8"/>
      <c r="F897" s="8"/>
      <c r="G897" s="8"/>
      <c r="H897" s="8"/>
      <c r="I897" s="8"/>
      <c r="J897" s="8"/>
    </row>
    <row r="898" spans="1:10" ht="15" x14ac:dyDescent="0.25">
      <c r="A898" s="12" t="s">
        <v>248</v>
      </c>
      <c r="B898" s="5" t="s">
        <v>61</v>
      </c>
      <c r="C898" s="9" t="s">
        <v>65</v>
      </c>
      <c r="D898" s="9" t="str">
        <f t="shared" si="13"/>
        <v>South Korea-Asia2004</v>
      </c>
      <c r="E898" s="8"/>
      <c r="F898" s="11">
        <v>17</v>
      </c>
      <c r="G898" s="8"/>
      <c r="H898" s="8"/>
      <c r="I898" s="11">
        <v>0.72699999999999998</v>
      </c>
      <c r="J898" s="11">
        <v>0.78200000000000003</v>
      </c>
    </row>
    <row r="899" spans="1:10" ht="15" x14ac:dyDescent="0.25">
      <c r="A899" s="12" t="s">
        <v>179</v>
      </c>
      <c r="B899" s="5" t="s">
        <v>61</v>
      </c>
      <c r="C899" s="9" t="s">
        <v>65</v>
      </c>
      <c r="D899" s="9" t="str">
        <f t="shared" ref="D899:D962" si="14">CONCATENATE(A899,C899)</f>
        <v>Kyrgyzstan-Asia2004</v>
      </c>
      <c r="E899" s="8"/>
      <c r="F899" s="11">
        <v>21</v>
      </c>
      <c r="G899" s="8"/>
      <c r="H899" s="8"/>
      <c r="I899" s="11">
        <v>5.0999999999999997E-2</v>
      </c>
      <c r="J899" s="11">
        <v>5.1999999999999998E-2</v>
      </c>
    </row>
    <row r="900" spans="1:10" ht="15" x14ac:dyDescent="0.25">
      <c r="A900" s="12" t="s">
        <v>180</v>
      </c>
      <c r="B900" s="5" t="s">
        <v>61</v>
      </c>
      <c r="C900" s="9" t="s">
        <v>65</v>
      </c>
      <c r="D900" s="9" t="str">
        <f t="shared" si="14"/>
        <v>Laos-Asia2004</v>
      </c>
      <c r="E900" s="8"/>
      <c r="F900" s="11">
        <v>153</v>
      </c>
      <c r="G900" s="8"/>
      <c r="H900" s="8"/>
      <c r="I900" s="11">
        <v>4.0000000000000001E-3</v>
      </c>
      <c r="J900" s="11">
        <v>3.5999999999999997E-2</v>
      </c>
    </row>
    <row r="901" spans="1:10" ht="15" x14ac:dyDescent="0.25">
      <c r="A901" s="12" t="s">
        <v>189</v>
      </c>
      <c r="B901" s="5" t="s">
        <v>61</v>
      </c>
      <c r="C901" s="9" t="s">
        <v>65</v>
      </c>
      <c r="D901" s="9" t="str">
        <f t="shared" si="14"/>
        <v>Macao SAR-Asia2004</v>
      </c>
      <c r="E901" s="8"/>
      <c r="F901" s="8"/>
      <c r="G901" s="8"/>
      <c r="H901" s="8"/>
      <c r="I901" s="11">
        <v>0.315</v>
      </c>
      <c r="J901" s="11">
        <v>0.94299999999999995</v>
      </c>
    </row>
    <row r="902" spans="1:10" ht="15" x14ac:dyDescent="0.25">
      <c r="A902" s="12" t="s">
        <v>192</v>
      </c>
      <c r="B902" s="5" t="s">
        <v>61</v>
      </c>
      <c r="C902" s="9" t="s">
        <v>65</v>
      </c>
      <c r="D902" s="9" t="str">
        <f t="shared" si="14"/>
        <v>Malaysia-Asia2004</v>
      </c>
      <c r="E902" s="8"/>
      <c r="F902" s="11">
        <v>37</v>
      </c>
      <c r="G902" s="8"/>
      <c r="H902" s="8"/>
      <c r="I902" s="11">
        <v>0.42299999999999999</v>
      </c>
      <c r="J902" s="11">
        <v>0.57599999999999996</v>
      </c>
    </row>
    <row r="903" spans="1:10" ht="15" x14ac:dyDescent="0.25">
      <c r="A903" s="12" t="s">
        <v>193</v>
      </c>
      <c r="B903" s="5" t="s">
        <v>61</v>
      </c>
      <c r="C903" s="9" t="s">
        <v>65</v>
      </c>
      <c r="D903" s="9" t="str">
        <f t="shared" si="14"/>
        <v>Maldives-Asia2004</v>
      </c>
      <c r="E903" s="8"/>
      <c r="F903" s="11">
        <v>9</v>
      </c>
      <c r="G903" s="8"/>
      <c r="H903" s="8"/>
      <c r="I903" s="11">
        <v>6.6000000000000003E-2</v>
      </c>
      <c r="J903" s="11">
        <v>0.38700000000000001</v>
      </c>
    </row>
    <row r="904" spans="1:10" ht="15" x14ac:dyDescent="0.25">
      <c r="A904" s="12" t="s">
        <v>203</v>
      </c>
      <c r="B904" s="5" t="s">
        <v>61</v>
      </c>
      <c r="C904" s="9" t="s">
        <v>65</v>
      </c>
      <c r="D904" s="9" t="str">
        <f t="shared" si="14"/>
        <v>Mongolia-Asia2004</v>
      </c>
      <c r="E904" s="8"/>
      <c r="F904" s="11">
        <v>13</v>
      </c>
      <c r="G904" s="8"/>
      <c r="H904" s="8"/>
      <c r="I904" s="8"/>
      <c r="J904" s="11">
        <v>0.17199999999999999</v>
      </c>
    </row>
    <row r="905" spans="1:10" ht="15" x14ac:dyDescent="0.25">
      <c r="A905" s="12" t="s">
        <v>207</v>
      </c>
      <c r="B905" s="5" t="s">
        <v>61</v>
      </c>
      <c r="C905" s="9" t="s">
        <v>65</v>
      </c>
      <c r="D905" s="9" t="str">
        <f t="shared" si="14"/>
        <v>Myanmar-Asia2004</v>
      </c>
      <c r="E905" s="8"/>
      <c r="F905" s="8"/>
      <c r="G905" s="8"/>
      <c r="H905" s="8"/>
      <c r="I905" s="11">
        <v>0</v>
      </c>
      <c r="J905" s="11">
        <v>2E-3</v>
      </c>
    </row>
    <row r="906" spans="1:10" ht="15" x14ac:dyDescent="0.25">
      <c r="A906" s="12" t="s">
        <v>209</v>
      </c>
      <c r="B906" s="5" t="s">
        <v>61</v>
      </c>
      <c r="C906" s="9" t="s">
        <v>65</v>
      </c>
      <c r="D906" s="9" t="str">
        <f t="shared" si="14"/>
        <v>Nepal-Asia2004</v>
      </c>
      <c r="E906" s="8"/>
      <c r="F906" s="11">
        <v>31</v>
      </c>
      <c r="G906" s="8"/>
      <c r="H906" s="8"/>
      <c r="I906" s="11">
        <v>4.0000000000000001E-3</v>
      </c>
      <c r="J906" s="11">
        <v>5.0000000000000001E-3</v>
      </c>
    </row>
    <row r="907" spans="1:10" ht="15" x14ac:dyDescent="0.25">
      <c r="A907" s="12" t="s">
        <v>220</v>
      </c>
      <c r="B907" s="5" t="s">
        <v>61</v>
      </c>
      <c r="C907" s="9" t="s">
        <v>65</v>
      </c>
      <c r="D907" s="9" t="str">
        <f t="shared" si="14"/>
        <v>Pakistan-Asia2004</v>
      </c>
      <c r="E907" s="8"/>
      <c r="F907" s="11">
        <v>24</v>
      </c>
      <c r="G907" s="8"/>
      <c r="H907" s="8"/>
      <c r="I907" s="11">
        <v>6.2E-2</v>
      </c>
      <c r="J907" s="11">
        <v>3.2000000000000001E-2</v>
      </c>
    </row>
    <row r="908" spans="1:10" ht="15" x14ac:dyDescent="0.25">
      <c r="A908" s="12" t="s">
        <v>225</v>
      </c>
      <c r="B908" s="5" t="s">
        <v>61</v>
      </c>
      <c r="C908" s="9" t="s">
        <v>65</v>
      </c>
      <c r="D908" s="9" t="str">
        <f t="shared" si="14"/>
        <v>Philippines-Asia2004</v>
      </c>
      <c r="E908" s="8"/>
      <c r="F908" s="11">
        <v>49</v>
      </c>
      <c r="G908" s="8"/>
      <c r="H908" s="8"/>
      <c r="I908" s="11">
        <v>5.1999999999999998E-2</v>
      </c>
      <c r="J908" s="11">
        <v>0.39100000000000001</v>
      </c>
    </row>
    <row r="909" spans="1:10" ht="15" x14ac:dyDescent="0.25">
      <c r="A909" s="12" t="s">
        <v>241</v>
      </c>
      <c r="B909" s="5" t="s">
        <v>61</v>
      </c>
      <c r="C909" s="9" t="s">
        <v>65</v>
      </c>
      <c r="D909" s="9" t="str">
        <f t="shared" si="14"/>
        <v>Singapore-Asia2004</v>
      </c>
      <c r="E909" s="8"/>
      <c r="F909" s="11">
        <v>8</v>
      </c>
      <c r="G909" s="8"/>
      <c r="H909" s="8"/>
      <c r="I909" s="11">
        <v>0.62</v>
      </c>
      <c r="J909" s="11">
        <v>0.91200000000000003</v>
      </c>
    </row>
    <row r="910" spans="1:10" ht="15" x14ac:dyDescent="0.25">
      <c r="A910" s="12" t="s">
        <v>251</v>
      </c>
      <c r="B910" s="5" t="s">
        <v>61</v>
      </c>
      <c r="C910" s="9" t="s">
        <v>65</v>
      </c>
      <c r="D910" s="9" t="str">
        <f t="shared" si="14"/>
        <v>Sri Lanka-Asia2004</v>
      </c>
      <c r="E910" s="8"/>
      <c r="F910" s="11">
        <v>48</v>
      </c>
      <c r="G910" s="8"/>
      <c r="H910" s="8"/>
      <c r="I910" s="11">
        <v>1.4E-2</v>
      </c>
      <c r="J910" s="11">
        <v>0.112</v>
      </c>
    </row>
    <row r="911" spans="1:10" ht="15" x14ac:dyDescent="0.25">
      <c r="A911" s="12" t="s">
        <v>262</v>
      </c>
      <c r="B911" s="5" t="s">
        <v>61</v>
      </c>
      <c r="C911" s="9" t="s">
        <v>65</v>
      </c>
      <c r="D911" s="9" t="str">
        <f t="shared" si="14"/>
        <v>Tajikistan-Asia2004</v>
      </c>
      <c r="E911" s="8"/>
      <c r="F911" s="8"/>
      <c r="G911" s="8"/>
      <c r="H911" s="8"/>
      <c r="I911" s="11">
        <v>1E-3</v>
      </c>
      <c r="J911" s="11">
        <v>0.02</v>
      </c>
    </row>
    <row r="912" spans="1:10" ht="15" x14ac:dyDescent="0.25">
      <c r="A912" s="12" t="s">
        <v>264</v>
      </c>
      <c r="B912" s="5" t="s">
        <v>61</v>
      </c>
      <c r="C912" s="9" t="s">
        <v>65</v>
      </c>
      <c r="D912" s="9" t="str">
        <f t="shared" si="14"/>
        <v>Thailand-Asia2004</v>
      </c>
      <c r="E912" s="8"/>
      <c r="F912" s="11">
        <v>33</v>
      </c>
      <c r="G912" s="8"/>
      <c r="H912" s="8"/>
      <c r="I912" s="11">
        <v>0.107</v>
      </c>
      <c r="J912" s="11">
        <v>0.41399999999999998</v>
      </c>
    </row>
    <row r="913" spans="1:10" ht="15" x14ac:dyDescent="0.25">
      <c r="A913" s="12" t="s">
        <v>265</v>
      </c>
      <c r="B913" s="5" t="s">
        <v>61</v>
      </c>
      <c r="C913" s="9" t="s">
        <v>65</v>
      </c>
      <c r="D913" s="9" t="str">
        <f t="shared" si="14"/>
        <v>Timor-Leste-Asia2004</v>
      </c>
      <c r="E913" s="8"/>
      <c r="F913" s="11">
        <v>158</v>
      </c>
      <c r="G913" s="8"/>
      <c r="H913" s="8"/>
      <c r="I913" s="8"/>
      <c r="J913" s="11">
        <v>2.7E-2</v>
      </c>
    </row>
    <row r="914" spans="1:10" ht="15" x14ac:dyDescent="0.25">
      <c r="A914" s="12" t="s">
        <v>271</v>
      </c>
      <c r="B914" s="5" t="s">
        <v>61</v>
      </c>
      <c r="C914" s="9" t="s">
        <v>65</v>
      </c>
      <c r="D914" s="9" t="str">
        <f t="shared" si="14"/>
        <v>Turkmenistan-Asia2004</v>
      </c>
      <c r="E914" s="8"/>
      <c r="F914" s="8"/>
      <c r="G914" s="8"/>
      <c r="H914" s="8"/>
      <c r="I914" s="11">
        <v>8.0000000000000002E-3</v>
      </c>
      <c r="J914" s="11">
        <v>1.0999999999999999E-2</v>
      </c>
    </row>
    <row r="915" spans="1:10" ht="15" x14ac:dyDescent="0.25">
      <c r="A915" s="12" t="s">
        <v>279</v>
      </c>
      <c r="B915" s="5" t="s">
        <v>61</v>
      </c>
      <c r="C915" s="9" t="s">
        <v>65</v>
      </c>
      <c r="D915" s="9" t="str">
        <f t="shared" si="14"/>
        <v>Uzbekistan-Asia2004</v>
      </c>
      <c r="E915" s="8"/>
      <c r="F915" s="11">
        <v>29</v>
      </c>
      <c r="G915" s="8"/>
      <c r="H915" s="8"/>
      <c r="I915" s="11">
        <v>2.5999999999999999E-2</v>
      </c>
      <c r="J915" s="11">
        <v>2.1000000000000001E-2</v>
      </c>
    </row>
    <row r="916" spans="1:10" ht="15" x14ac:dyDescent="0.25">
      <c r="A916" s="12" t="s">
        <v>282</v>
      </c>
      <c r="B916" s="5" t="s">
        <v>61</v>
      </c>
      <c r="C916" s="9" t="s">
        <v>65</v>
      </c>
      <c r="D916" s="9" t="str">
        <f t="shared" si="14"/>
        <v>Vietnam-Asia2004</v>
      </c>
      <c r="E916" s="8"/>
      <c r="F916" s="11">
        <v>51</v>
      </c>
      <c r="G916" s="8"/>
      <c r="H916" s="8"/>
      <c r="I916" s="11">
        <v>7.5999999999999998E-2</v>
      </c>
      <c r="J916" s="11">
        <v>5.8999999999999997E-2</v>
      </c>
    </row>
    <row r="917" spans="1:10" ht="15" x14ac:dyDescent="0.25">
      <c r="A917" s="12" t="s">
        <v>74</v>
      </c>
      <c r="B917" s="5" t="s">
        <v>75</v>
      </c>
      <c r="C917" s="9" t="s">
        <v>65</v>
      </c>
      <c r="D917" s="9" t="str">
        <f t="shared" si="14"/>
        <v>Albania-Europe2004</v>
      </c>
      <c r="E917" s="8"/>
      <c r="F917" s="11">
        <v>41</v>
      </c>
      <c r="G917" s="8"/>
      <c r="H917" s="8"/>
      <c r="I917" s="11">
        <v>2.4E-2</v>
      </c>
      <c r="J917" s="11">
        <v>0.39200000000000002</v>
      </c>
    </row>
    <row r="918" spans="1:10" ht="15" x14ac:dyDescent="0.25">
      <c r="A918" s="12" t="s">
        <v>81</v>
      </c>
      <c r="B918" s="5" t="s">
        <v>75</v>
      </c>
      <c r="C918" s="9" t="s">
        <v>65</v>
      </c>
      <c r="D918" s="9" t="str">
        <f t="shared" si="14"/>
        <v>Andorra-Europe2004</v>
      </c>
      <c r="E918" s="8"/>
      <c r="F918" s="8"/>
      <c r="G918" s="8"/>
      <c r="H918" s="8"/>
      <c r="I918" s="11">
        <v>0.26800000000000002</v>
      </c>
      <c r="J918" s="11">
        <v>0.73799999999999999</v>
      </c>
    </row>
    <row r="919" spans="1:10" ht="15" x14ac:dyDescent="0.25">
      <c r="A919" s="12" t="s">
        <v>89</v>
      </c>
      <c r="B919" s="5" t="s">
        <v>75</v>
      </c>
      <c r="C919" s="9" t="s">
        <v>65</v>
      </c>
      <c r="D919" s="9" t="str">
        <f t="shared" si="14"/>
        <v>Austria-Europe2004</v>
      </c>
      <c r="E919" s="8"/>
      <c r="F919" s="11">
        <v>25</v>
      </c>
      <c r="G919" s="8"/>
      <c r="H919" s="8"/>
      <c r="I919" s="11">
        <v>0.54300000000000004</v>
      </c>
      <c r="J919" s="11">
        <v>0.97499999999999998</v>
      </c>
    </row>
    <row r="920" spans="1:10" ht="15" x14ac:dyDescent="0.25">
      <c r="A920" s="12" t="s">
        <v>96</v>
      </c>
      <c r="B920" s="5" t="s">
        <v>75</v>
      </c>
      <c r="C920" s="9" t="s">
        <v>65</v>
      </c>
      <c r="D920" s="9" t="str">
        <f t="shared" si="14"/>
        <v>Belarus-Europe2004</v>
      </c>
      <c r="E920" s="8"/>
      <c r="F920" s="11">
        <v>79</v>
      </c>
      <c r="G920" s="8"/>
      <c r="H920" s="8"/>
      <c r="I920" s="8"/>
      <c r="J920" s="11">
        <v>0.23</v>
      </c>
    </row>
    <row r="921" spans="1:10" ht="15" x14ac:dyDescent="0.25">
      <c r="A921" s="12" t="s">
        <v>97</v>
      </c>
      <c r="B921" s="5" t="s">
        <v>75</v>
      </c>
      <c r="C921" s="9" t="s">
        <v>65</v>
      </c>
      <c r="D921" s="9" t="str">
        <f t="shared" si="14"/>
        <v>Belgium-Europe2004</v>
      </c>
      <c r="E921" s="8"/>
      <c r="F921" s="11">
        <v>34</v>
      </c>
      <c r="G921" s="8"/>
      <c r="H921" s="8"/>
      <c r="I921" s="11">
        <v>0.53900000000000003</v>
      </c>
      <c r="J921" s="11">
        <v>0.875</v>
      </c>
    </row>
    <row r="922" spans="1:10" ht="15" x14ac:dyDescent="0.25">
      <c r="A922" s="12" t="s">
        <v>103</v>
      </c>
      <c r="B922" s="5" t="s">
        <v>75</v>
      </c>
      <c r="C922" s="9" t="s">
        <v>65</v>
      </c>
      <c r="D922" s="9" t="str">
        <f t="shared" si="14"/>
        <v>Bosnia and Herzegovina-Europe2004</v>
      </c>
      <c r="E922" s="8"/>
      <c r="F922" s="11">
        <v>63</v>
      </c>
      <c r="G922" s="8"/>
      <c r="H922" s="8"/>
      <c r="I922" s="11">
        <v>0.155</v>
      </c>
      <c r="J922" s="11">
        <v>0.36199999999999999</v>
      </c>
    </row>
    <row r="923" spans="1:10" ht="15" x14ac:dyDescent="0.25">
      <c r="A923" s="12" t="s">
        <v>107</v>
      </c>
      <c r="B923" s="5" t="s">
        <v>75</v>
      </c>
      <c r="C923" s="9" t="s">
        <v>65</v>
      </c>
      <c r="D923" s="9" t="str">
        <f t="shared" si="14"/>
        <v>Bulgaria-Europe2004</v>
      </c>
      <c r="E923" s="8"/>
      <c r="F923" s="11">
        <v>32</v>
      </c>
      <c r="G923" s="8"/>
      <c r="H923" s="8"/>
      <c r="I923" s="11">
        <v>0.18099999999999999</v>
      </c>
      <c r="J923" s="11">
        <v>0.61099999999999999</v>
      </c>
    </row>
    <row r="924" spans="1:10" ht="15" x14ac:dyDescent="0.25">
      <c r="A924" s="12" t="s">
        <v>124</v>
      </c>
      <c r="B924" s="5" t="s">
        <v>75</v>
      </c>
      <c r="C924" s="9" t="s">
        <v>65</v>
      </c>
      <c r="D924" s="9" t="str">
        <f t="shared" si="14"/>
        <v>Croatia-Europe2004</v>
      </c>
      <c r="E924" s="8"/>
      <c r="F924" s="11">
        <v>29</v>
      </c>
      <c r="G924" s="8"/>
      <c r="H924" s="8"/>
      <c r="I924" s="11">
        <v>0.309</v>
      </c>
      <c r="J924" s="11">
        <v>0.64400000000000002</v>
      </c>
    </row>
    <row r="925" spans="1:10" ht="15" x14ac:dyDescent="0.25">
      <c r="A925" s="12" t="s">
        <v>127</v>
      </c>
      <c r="B925" s="5" t="s">
        <v>75</v>
      </c>
      <c r="C925" s="9" t="s">
        <v>65</v>
      </c>
      <c r="D925" s="9" t="str">
        <f t="shared" si="14"/>
        <v>Cyprus-Europe2004</v>
      </c>
      <c r="E925" s="8"/>
      <c r="F925" s="8"/>
      <c r="G925" s="8"/>
      <c r="H925" s="8"/>
      <c r="I925" s="11">
        <v>0.33800000000000002</v>
      </c>
      <c r="J925" s="11">
        <v>0.64800000000000002</v>
      </c>
    </row>
    <row r="926" spans="1:10" ht="15" x14ac:dyDescent="0.25">
      <c r="A926" s="12" t="s">
        <v>128</v>
      </c>
      <c r="B926" s="5" t="s">
        <v>75</v>
      </c>
      <c r="C926" s="9" t="s">
        <v>65</v>
      </c>
      <c r="D926" s="9" t="str">
        <f t="shared" si="14"/>
        <v>Czech Republic-Europe2004</v>
      </c>
      <c r="E926" s="8"/>
      <c r="F926" s="11">
        <v>40</v>
      </c>
      <c r="G926" s="8"/>
      <c r="H926" s="8"/>
      <c r="I926" s="11">
        <v>0.35499999999999998</v>
      </c>
      <c r="J926" s="11">
        <v>1.056</v>
      </c>
    </row>
    <row r="927" spans="1:10" ht="15" x14ac:dyDescent="0.25">
      <c r="A927" s="12" t="s">
        <v>129</v>
      </c>
      <c r="B927" s="5" t="s">
        <v>75</v>
      </c>
      <c r="C927" s="9" t="s">
        <v>65</v>
      </c>
      <c r="D927" s="9" t="str">
        <f t="shared" si="14"/>
        <v>Denmark-Europe2004</v>
      </c>
      <c r="E927" s="8"/>
      <c r="F927" s="11">
        <v>7</v>
      </c>
      <c r="G927" s="8"/>
      <c r="H927" s="8"/>
      <c r="I927" s="11">
        <v>0.80900000000000005</v>
      </c>
      <c r="J927" s="11">
        <v>0.95699999999999996</v>
      </c>
    </row>
    <row r="928" spans="1:10" ht="15" x14ac:dyDescent="0.25">
      <c r="A928" s="12" t="s">
        <v>138</v>
      </c>
      <c r="B928" s="5" t="s">
        <v>75</v>
      </c>
      <c r="C928" s="9" t="s">
        <v>65</v>
      </c>
      <c r="D928" s="9" t="str">
        <f t="shared" si="14"/>
        <v>Estonia-Europe2004</v>
      </c>
      <c r="E928" s="8"/>
      <c r="F928" s="11">
        <v>72</v>
      </c>
      <c r="G928" s="8"/>
      <c r="H928" s="8"/>
      <c r="I928" s="11">
        <v>0.53200000000000003</v>
      </c>
      <c r="J928" s="11">
        <v>0.94299999999999995</v>
      </c>
    </row>
    <row r="929" spans="1:10" ht="15" x14ac:dyDescent="0.25">
      <c r="A929" s="12" t="s">
        <v>140</v>
      </c>
      <c r="B929" s="5" t="s">
        <v>75</v>
      </c>
      <c r="C929" s="9" t="s">
        <v>65</v>
      </c>
      <c r="D929" s="9" t="str">
        <f t="shared" si="14"/>
        <v>Faeroe Islands-Europe2004</v>
      </c>
      <c r="E929" s="8"/>
      <c r="F929" s="8"/>
      <c r="G929" s="8"/>
      <c r="H929" s="8"/>
      <c r="I929" s="11">
        <v>0.66500000000000004</v>
      </c>
      <c r="J929" s="11">
        <v>0.84699999999999998</v>
      </c>
    </row>
    <row r="930" spans="1:10" ht="15" x14ac:dyDescent="0.25">
      <c r="A930" s="12" t="s">
        <v>142</v>
      </c>
      <c r="B930" s="5" t="s">
        <v>75</v>
      </c>
      <c r="C930" s="9" t="s">
        <v>65</v>
      </c>
      <c r="D930" s="9" t="str">
        <f t="shared" si="14"/>
        <v>Finland-Europe2004</v>
      </c>
      <c r="E930" s="8"/>
      <c r="F930" s="11">
        <v>14</v>
      </c>
      <c r="G930" s="8"/>
      <c r="H930" s="8"/>
      <c r="I930" s="11">
        <v>0.72399999999999998</v>
      </c>
      <c r="J930" s="11">
        <v>0.95399999999999996</v>
      </c>
    </row>
    <row r="931" spans="1:10" ht="15" x14ac:dyDescent="0.25">
      <c r="A931" s="12" t="s">
        <v>143</v>
      </c>
      <c r="B931" s="5" t="s">
        <v>75</v>
      </c>
      <c r="C931" s="9" t="s">
        <v>65</v>
      </c>
      <c r="D931" s="9" t="str">
        <f t="shared" si="14"/>
        <v>France-Europe2004</v>
      </c>
      <c r="E931" s="8"/>
      <c r="F931" s="11">
        <v>7</v>
      </c>
      <c r="G931" s="8"/>
      <c r="H931" s="8"/>
      <c r="I931" s="11">
        <v>0.39200000000000002</v>
      </c>
      <c r="J931" s="11">
        <v>0.73</v>
      </c>
    </row>
    <row r="932" spans="1:10" ht="15" x14ac:dyDescent="0.25">
      <c r="A932" s="12" t="s">
        <v>148</v>
      </c>
      <c r="B932" s="5" t="s">
        <v>75</v>
      </c>
      <c r="C932" s="9" t="s">
        <v>65</v>
      </c>
      <c r="D932" s="9" t="str">
        <f t="shared" si="14"/>
        <v>Germany-Europe2004</v>
      </c>
      <c r="E932" s="8"/>
      <c r="F932" s="11">
        <v>45</v>
      </c>
      <c r="G932" s="8"/>
      <c r="H932" s="8"/>
      <c r="I932" s="11">
        <v>0.64700000000000002</v>
      </c>
      <c r="J932" s="11">
        <v>0.85099999999999998</v>
      </c>
    </row>
    <row r="933" spans="1:10" ht="15" x14ac:dyDescent="0.25">
      <c r="A933" s="12" t="s">
        <v>150</v>
      </c>
      <c r="B933" s="5" t="s">
        <v>75</v>
      </c>
      <c r="C933" s="9" t="s">
        <v>65</v>
      </c>
      <c r="D933" s="9" t="str">
        <f t="shared" si="14"/>
        <v>Greece-Europe2004</v>
      </c>
      <c r="E933" s="8"/>
      <c r="F933" s="11">
        <v>38</v>
      </c>
      <c r="G933" s="8"/>
      <c r="H933" s="8"/>
      <c r="I933" s="11">
        <v>0.214</v>
      </c>
      <c r="J933" s="11">
        <v>0.84499999999999997</v>
      </c>
    </row>
    <row r="934" spans="1:10" ht="15" x14ac:dyDescent="0.25">
      <c r="A934" s="12" t="s">
        <v>161</v>
      </c>
      <c r="B934" s="5" t="s">
        <v>75</v>
      </c>
      <c r="C934" s="9" t="s">
        <v>65</v>
      </c>
      <c r="D934" s="9" t="str">
        <f t="shared" si="14"/>
        <v>Hungary-Europe2004</v>
      </c>
      <c r="E934" s="8"/>
      <c r="F934" s="11">
        <v>52</v>
      </c>
      <c r="G934" s="8"/>
      <c r="H934" s="8"/>
      <c r="I934" s="11">
        <v>0.27700000000000002</v>
      </c>
      <c r="J934" s="11">
        <v>0.86299999999999999</v>
      </c>
    </row>
    <row r="935" spans="1:10" ht="15" x14ac:dyDescent="0.25">
      <c r="A935" s="12" t="s">
        <v>162</v>
      </c>
      <c r="B935" s="5" t="s">
        <v>75</v>
      </c>
      <c r="C935" s="9" t="s">
        <v>65</v>
      </c>
      <c r="D935" s="9" t="str">
        <f t="shared" si="14"/>
        <v>Iceland-Europe2004</v>
      </c>
      <c r="E935" s="8"/>
      <c r="F935" s="11">
        <v>5</v>
      </c>
      <c r="G935" s="8"/>
      <c r="H935" s="8"/>
      <c r="I935" s="11">
        <v>0.83899999999999997</v>
      </c>
      <c r="J935" s="11">
        <v>0.98899999999999999</v>
      </c>
    </row>
    <row r="936" spans="1:10" ht="15" x14ac:dyDescent="0.25">
      <c r="A936" s="12" t="s">
        <v>167</v>
      </c>
      <c r="B936" s="5" t="s">
        <v>75</v>
      </c>
      <c r="C936" s="9" t="s">
        <v>65</v>
      </c>
      <c r="D936" s="9" t="str">
        <f t="shared" si="14"/>
        <v>Ireland-Europe2004</v>
      </c>
      <c r="E936" s="8"/>
      <c r="F936" s="11">
        <v>18</v>
      </c>
      <c r="G936" s="8"/>
      <c r="H936" s="8"/>
      <c r="I936" s="11">
        <v>0.37</v>
      </c>
      <c r="J936" s="11">
        <v>0.94499999999999995</v>
      </c>
    </row>
    <row r="937" spans="1:10" ht="15" x14ac:dyDescent="0.25">
      <c r="A937" s="12" t="s">
        <v>168</v>
      </c>
      <c r="B937" s="5" t="s">
        <v>75</v>
      </c>
      <c r="C937" s="9" t="s">
        <v>65</v>
      </c>
      <c r="D937" s="9" t="str">
        <f t="shared" si="14"/>
        <v>Isle of Man-Europe2004</v>
      </c>
      <c r="E937" s="8"/>
      <c r="F937" s="8"/>
      <c r="G937" s="8"/>
      <c r="H937" s="8"/>
      <c r="I937" s="8"/>
      <c r="J937" s="8"/>
    </row>
    <row r="938" spans="1:10" ht="15" x14ac:dyDescent="0.25">
      <c r="A938" s="12" t="s">
        <v>170</v>
      </c>
      <c r="B938" s="5" t="s">
        <v>75</v>
      </c>
      <c r="C938" s="9" t="s">
        <v>65</v>
      </c>
      <c r="D938" s="9" t="str">
        <f t="shared" si="14"/>
        <v>Italy-Europe2004</v>
      </c>
      <c r="E938" s="8"/>
      <c r="F938" s="11">
        <v>13</v>
      </c>
      <c r="G938" s="8"/>
      <c r="H938" s="8"/>
      <c r="I938" s="11">
        <v>0.33200000000000002</v>
      </c>
      <c r="J938" s="11">
        <v>1.077</v>
      </c>
    </row>
    <row r="939" spans="1:10" ht="15" x14ac:dyDescent="0.25">
      <c r="A939" s="12" t="s">
        <v>177</v>
      </c>
      <c r="B939" s="5" t="s">
        <v>75</v>
      </c>
      <c r="C939" s="9" t="s">
        <v>65</v>
      </c>
      <c r="D939" s="9" t="str">
        <f t="shared" si="14"/>
        <v>Kosovo-Europe2004</v>
      </c>
      <c r="E939" s="8"/>
      <c r="F939" s="8"/>
      <c r="G939" s="8"/>
      <c r="H939" s="8"/>
      <c r="I939" s="8"/>
      <c r="J939" s="8"/>
    </row>
    <row r="940" spans="1:10" ht="15" x14ac:dyDescent="0.25">
      <c r="A940" s="12" t="s">
        <v>181</v>
      </c>
      <c r="B940" s="5" t="s">
        <v>75</v>
      </c>
      <c r="C940" s="9" t="s">
        <v>65</v>
      </c>
      <c r="D940" s="9" t="str">
        <f t="shared" si="14"/>
        <v>Latvia-Europe2004</v>
      </c>
      <c r="E940" s="8"/>
      <c r="F940" s="11">
        <v>16</v>
      </c>
      <c r="G940" s="8"/>
      <c r="H940" s="8"/>
      <c r="I940" s="11">
        <v>0.38600000000000001</v>
      </c>
      <c r="J940" s="11">
        <v>0.68100000000000005</v>
      </c>
    </row>
    <row r="941" spans="1:10" ht="15" x14ac:dyDescent="0.25">
      <c r="A941" s="12" t="s">
        <v>186</v>
      </c>
      <c r="B941" s="5" t="s">
        <v>75</v>
      </c>
      <c r="C941" s="9" t="s">
        <v>65</v>
      </c>
      <c r="D941" s="9" t="str">
        <f t="shared" si="14"/>
        <v>Liechtenstein-Europe2004</v>
      </c>
      <c r="E941" s="8"/>
      <c r="F941" s="8"/>
      <c r="G941" s="8"/>
      <c r="H941" s="8"/>
      <c r="I941" s="11">
        <v>0.64</v>
      </c>
      <c r="J941" s="11">
        <v>0.74</v>
      </c>
    </row>
    <row r="942" spans="1:10" ht="15" x14ac:dyDescent="0.25">
      <c r="A942" s="12" t="s">
        <v>187</v>
      </c>
      <c r="B942" s="5" t="s">
        <v>75</v>
      </c>
      <c r="C942" s="9" t="s">
        <v>65</v>
      </c>
      <c r="D942" s="9" t="str">
        <f t="shared" si="14"/>
        <v>Lithuania-Europe2004</v>
      </c>
      <c r="E942" s="8"/>
      <c r="F942" s="11">
        <v>26</v>
      </c>
      <c r="G942" s="8"/>
      <c r="H942" s="8"/>
      <c r="I942" s="11">
        <v>0.312</v>
      </c>
      <c r="J942" s="11">
        <v>0.91500000000000004</v>
      </c>
    </row>
    <row r="943" spans="1:10" ht="15" x14ac:dyDescent="0.25">
      <c r="A943" s="12" t="s">
        <v>188</v>
      </c>
      <c r="B943" s="5" t="s">
        <v>75</v>
      </c>
      <c r="C943" s="9" t="s">
        <v>65</v>
      </c>
      <c r="D943" s="9" t="str">
        <f t="shared" si="14"/>
        <v>Luxembourg-Europe2004</v>
      </c>
      <c r="E943" s="8"/>
      <c r="F943" s="8"/>
      <c r="G943" s="8"/>
      <c r="H943" s="8"/>
      <c r="I943" s="11">
        <v>0.65900000000000003</v>
      </c>
      <c r="J943" s="11">
        <v>1.0409999999999999</v>
      </c>
    </row>
    <row r="944" spans="1:10" ht="15" x14ac:dyDescent="0.25">
      <c r="A944" s="12" t="s">
        <v>217</v>
      </c>
      <c r="B944" s="5" t="s">
        <v>75</v>
      </c>
      <c r="C944" s="9" t="s">
        <v>65</v>
      </c>
      <c r="D944" s="9" t="str">
        <f t="shared" si="14"/>
        <v>North Macedonia-Europe2004</v>
      </c>
      <c r="E944" s="8"/>
      <c r="F944" s="11">
        <v>48</v>
      </c>
      <c r="G944" s="8"/>
      <c r="H944" s="8"/>
      <c r="I944" s="11">
        <v>0.24399999999999999</v>
      </c>
      <c r="J944" s="11">
        <v>0.47299999999999998</v>
      </c>
    </row>
    <row r="945" spans="1:10" ht="15" x14ac:dyDescent="0.25">
      <c r="A945" s="12" t="s">
        <v>195</v>
      </c>
      <c r="B945" s="5" t="s">
        <v>75</v>
      </c>
      <c r="C945" s="9" t="s">
        <v>65</v>
      </c>
      <c r="D945" s="9" t="str">
        <f t="shared" si="14"/>
        <v>Malta-Europe2004</v>
      </c>
      <c r="E945" s="8"/>
      <c r="F945" s="8"/>
      <c r="G945" s="8"/>
      <c r="H945" s="8"/>
      <c r="I945" s="11">
        <v>0.34599999999999997</v>
      </c>
      <c r="J945" s="11">
        <v>0.74099999999999999</v>
      </c>
    </row>
    <row r="946" spans="1:10" ht="15" x14ac:dyDescent="0.25">
      <c r="A946" s="12" t="s">
        <v>201</v>
      </c>
      <c r="B946" s="5" t="s">
        <v>75</v>
      </c>
      <c r="C946" s="9" t="s">
        <v>65</v>
      </c>
      <c r="D946" s="9" t="str">
        <f t="shared" si="14"/>
        <v>Moldova-Europe2004</v>
      </c>
      <c r="E946" s="8"/>
      <c r="F946" s="11">
        <v>30</v>
      </c>
      <c r="G946" s="8"/>
      <c r="H946" s="8"/>
      <c r="I946" s="11">
        <v>0.106</v>
      </c>
      <c r="J946" s="11">
        <v>0.20599999999999999</v>
      </c>
    </row>
    <row r="947" spans="1:10" ht="15" x14ac:dyDescent="0.25">
      <c r="A947" s="12" t="s">
        <v>202</v>
      </c>
      <c r="B947" s="5" t="s">
        <v>75</v>
      </c>
      <c r="C947" s="9" t="s">
        <v>65</v>
      </c>
      <c r="D947" s="9" t="str">
        <f t="shared" si="14"/>
        <v>Monaco-Europe2004</v>
      </c>
      <c r="E947" s="8"/>
      <c r="F947" s="8"/>
      <c r="G947" s="8"/>
      <c r="H947" s="8"/>
      <c r="I947" s="11">
        <v>0.52500000000000002</v>
      </c>
      <c r="J947" s="11">
        <v>0.47199999999999998</v>
      </c>
    </row>
    <row r="948" spans="1:10" ht="15" x14ac:dyDescent="0.25">
      <c r="A948" s="12" t="s">
        <v>204</v>
      </c>
      <c r="B948" s="5" t="s">
        <v>75</v>
      </c>
      <c r="C948" s="9" t="s">
        <v>65</v>
      </c>
      <c r="D948" s="9" t="str">
        <f t="shared" si="14"/>
        <v>Montenegro-Europe2004</v>
      </c>
      <c r="E948" s="8"/>
      <c r="F948" s="8"/>
      <c r="G948" s="8"/>
      <c r="H948" s="8"/>
      <c r="I948" s="11">
        <v>0.254</v>
      </c>
      <c r="J948" s="11">
        <v>0.78700000000000003</v>
      </c>
    </row>
    <row r="949" spans="1:10" ht="15" x14ac:dyDescent="0.25">
      <c r="A949" s="12" t="s">
        <v>210</v>
      </c>
      <c r="B949" s="5" t="s">
        <v>75</v>
      </c>
      <c r="C949" s="9" t="s">
        <v>65</v>
      </c>
      <c r="D949" s="9" t="str">
        <f t="shared" si="14"/>
        <v>Netherlands-Europe2004</v>
      </c>
      <c r="E949" s="8"/>
      <c r="F949" s="11">
        <v>9</v>
      </c>
      <c r="G949" s="8"/>
      <c r="H949" s="8"/>
      <c r="I949" s="11">
        <v>0.68500000000000005</v>
      </c>
      <c r="J949" s="11">
        <v>0.91200000000000003</v>
      </c>
    </row>
    <row r="950" spans="1:10" ht="15" x14ac:dyDescent="0.25">
      <c r="A950" s="12" t="s">
        <v>218</v>
      </c>
      <c r="B950" s="5" t="s">
        <v>75</v>
      </c>
      <c r="C950" s="9" t="s">
        <v>65</v>
      </c>
      <c r="D950" s="9" t="str">
        <f t="shared" si="14"/>
        <v>Norway-Europe2004</v>
      </c>
      <c r="E950" s="8"/>
      <c r="F950" s="11">
        <v>18</v>
      </c>
      <c r="G950" s="8"/>
      <c r="H950" s="8"/>
      <c r="I950" s="11">
        <v>0.77700000000000002</v>
      </c>
      <c r="J950" s="11">
        <v>0.98599999999999999</v>
      </c>
    </row>
    <row r="951" spans="1:10" ht="15" x14ac:dyDescent="0.25">
      <c r="A951" s="12" t="s">
        <v>226</v>
      </c>
      <c r="B951" s="5" t="s">
        <v>75</v>
      </c>
      <c r="C951" s="9" t="s">
        <v>65</v>
      </c>
      <c r="D951" s="9" t="str">
        <f t="shared" si="14"/>
        <v>Poland-Europe2004</v>
      </c>
      <c r="E951" s="8"/>
      <c r="F951" s="11">
        <v>31</v>
      </c>
      <c r="G951" s="8"/>
      <c r="H951" s="8"/>
      <c r="I951" s="11">
        <v>0.32500000000000001</v>
      </c>
      <c r="J951" s="11">
        <v>0.60399999999999998</v>
      </c>
    </row>
    <row r="952" spans="1:10" ht="15" x14ac:dyDescent="0.25">
      <c r="A952" s="12" t="s">
        <v>227</v>
      </c>
      <c r="B952" s="5" t="s">
        <v>75</v>
      </c>
      <c r="C952" s="9" t="s">
        <v>65</v>
      </c>
      <c r="D952" s="9" t="str">
        <f t="shared" si="14"/>
        <v>Portugal-Europe2004</v>
      </c>
      <c r="E952" s="8"/>
      <c r="F952" s="11">
        <v>78</v>
      </c>
      <c r="G952" s="8"/>
      <c r="H952" s="8"/>
      <c r="I952" s="11">
        <v>0.318</v>
      </c>
      <c r="J952" s="11">
        <v>1.0089999999999999</v>
      </c>
    </row>
    <row r="953" spans="1:10" ht="15" x14ac:dyDescent="0.25">
      <c r="A953" s="12" t="s">
        <v>230</v>
      </c>
      <c r="B953" s="5" t="s">
        <v>75</v>
      </c>
      <c r="C953" s="9" t="s">
        <v>65</v>
      </c>
      <c r="D953" s="9" t="str">
        <f t="shared" si="14"/>
        <v>Romania-Europe2004</v>
      </c>
      <c r="E953" s="8"/>
      <c r="F953" s="11">
        <v>28</v>
      </c>
      <c r="G953" s="8"/>
      <c r="H953" s="8"/>
      <c r="I953" s="11">
        <v>0.15</v>
      </c>
      <c r="J953" s="11">
        <v>0.46100000000000002</v>
      </c>
    </row>
    <row r="954" spans="1:10" ht="15" x14ac:dyDescent="0.25">
      <c r="A954" s="12" t="s">
        <v>231</v>
      </c>
      <c r="B954" s="5" t="s">
        <v>75</v>
      </c>
      <c r="C954" s="9" t="s">
        <v>65</v>
      </c>
      <c r="D954" s="9" t="str">
        <f t="shared" si="14"/>
        <v>Russia-Europe2004</v>
      </c>
      <c r="E954" s="8"/>
      <c r="F954" s="11">
        <v>30</v>
      </c>
      <c r="G954" s="8"/>
      <c r="H954" s="8"/>
      <c r="I954" s="11">
        <v>0.129</v>
      </c>
      <c r="J954" s="11">
        <v>0.51100000000000001</v>
      </c>
    </row>
    <row r="955" spans="1:10" ht="15" x14ac:dyDescent="0.25">
      <c r="A955" s="12" t="s">
        <v>234</v>
      </c>
      <c r="B955" s="5" t="s">
        <v>75</v>
      </c>
      <c r="C955" s="9" t="s">
        <v>65</v>
      </c>
      <c r="D955" s="9" t="str">
        <f t="shared" si="14"/>
        <v>San Marino-Europe2004</v>
      </c>
      <c r="E955" s="8"/>
      <c r="F955" s="8"/>
      <c r="G955" s="8"/>
      <c r="H955" s="8"/>
      <c r="I955" s="11">
        <v>0.50600000000000001</v>
      </c>
      <c r="J955" s="11">
        <v>0.58299999999999996</v>
      </c>
    </row>
    <row r="956" spans="1:10" ht="15" x14ac:dyDescent="0.25">
      <c r="A956" s="12" t="s">
        <v>238</v>
      </c>
      <c r="B956" s="5" t="s">
        <v>75</v>
      </c>
      <c r="C956" s="9" t="s">
        <v>65</v>
      </c>
      <c r="D956" s="9" t="str">
        <f t="shared" si="14"/>
        <v>Serbia-Europe2004</v>
      </c>
      <c r="E956" s="8"/>
      <c r="F956" s="11">
        <v>56</v>
      </c>
      <c r="G956" s="8"/>
      <c r="H956" s="8"/>
      <c r="I956" s="11">
        <v>0.23499999999999999</v>
      </c>
      <c r="J956" s="11">
        <v>0.47199999999999998</v>
      </c>
    </row>
    <row r="957" spans="1:10" ht="15" x14ac:dyDescent="0.25">
      <c r="A957" s="12" t="s">
        <v>243</v>
      </c>
      <c r="B957" s="5" t="s">
        <v>75</v>
      </c>
      <c r="C957" s="9" t="s">
        <v>65</v>
      </c>
      <c r="D957" s="9" t="str">
        <f t="shared" si="14"/>
        <v>Slovakia-Europe2004</v>
      </c>
      <c r="E957" s="8"/>
      <c r="F957" s="11">
        <v>52</v>
      </c>
      <c r="G957" s="8"/>
      <c r="H957" s="8"/>
      <c r="I957" s="11">
        <v>0.52900000000000003</v>
      </c>
      <c r="J957" s="11">
        <v>0.79300000000000004</v>
      </c>
    </row>
    <row r="958" spans="1:10" ht="15" x14ac:dyDescent="0.25">
      <c r="A958" s="12" t="s">
        <v>244</v>
      </c>
      <c r="B958" s="5" t="s">
        <v>75</v>
      </c>
      <c r="C958" s="9" t="s">
        <v>65</v>
      </c>
      <c r="D958" s="9" t="str">
        <f t="shared" si="14"/>
        <v>Slovenia-Europe2004</v>
      </c>
      <c r="E958" s="8"/>
      <c r="F958" s="11">
        <v>60</v>
      </c>
      <c r="G958" s="8"/>
      <c r="H958" s="8"/>
      <c r="I958" s="11">
        <v>0.40799999999999997</v>
      </c>
      <c r="J958" s="11">
        <v>0.92700000000000005</v>
      </c>
    </row>
    <row r="959" spans="1:10" ht="15" x14ac:dyDescent="0.25">
      <c r="A959" s="12" t="s">
        <v>250</v>
      </c>
      <c r="B959" s="5" t="s">
        <v>75</v>
      </c>
      <c r="C959" s="9" t="s">
        <v>65</v>
      </c>
      <c r="D959" s="9" t="str">
        <f t="shared" si="14"/>
        <v>Spain-Europe2004</v>
      </c>
      <c r="E959" s="8"/>
      <c r="F959" s="11">
        <v>114</v>
      </c>
      <c r="G959" s="8"/>
      <c r="H959" s="8"/>
      <c r="I959" s="11">
        <v>0.44</v>
      </c>
      <c r="J959" s="11">
        <v>0.90400000000000003</v>
      </c>
    </row>
    <row r="960" spans="1:10" ht="15" x14ac:dyDescent="0.25">
      <c r="A960" s="12" t="s">
        <v>259</v>
      </c>
      <c r="B960" s="5" t="s">
        <v>75</v>
      </c>
      <c r="C960" s="9" t="s">
        <v>65</v>
      </c>
      <c r="D960" s="9" t="str">
        <f t="shared" si="14"/>
        <v>Sweden-Europe2004</v>
      </c>
      <c r="E960" s="8"/>
      <c r="F960" s="11">
        <v>16</v>
      </c>
      <c r="G960" s="8"/>
      <c r="H960" s="8"/>
      <c r="I960" s="11">
        <v>0.83899999999999997</v>
      </c>
      <c r="J960" s="11">
        <v>0.97799999999999998</v>
      </c>
    </row>
    <row r="961" spans="1:10" ht="15" x14ac:dyDescent="0.25">
      <c r="A961" s="12" t="s">
        <v>260</v>
      </c>
      <c r="B961" s="5" t="s">
        <v>75</v>
      </c>
      <c r="C961" s="9" t="s">
        <v>65</v>
      </c>
      <c r="D961" s="9" t="str">
        <f t="shared" si="14"/>
        <v>Switzerland-Europe2004</v>
      </c>
      <c r="E961" s="8"/>
      <c r="F961" s="11">
        <v>18</v>
      </c>
      <c r="G961" s="8"/>
      <c r="H961" s="8"/>
      <c r="I961" s="11">
        <v>0.67800000000000005</v>
      </c>
      <c r="J961" s="11">
        <v>0.85399999999999998</v>
      </c>
    </row>
    <row r="962" spans="1:10" ht="15" x14ac:dyDescent="0.25">
      <c r="A962" s="12" t="s">
        <v>270</v>
      </c>
      <c r="B962" s="5" t="s">
        <v>75</v>
      </c>
      <c r="C962" s="9" t="s">
        <v>65</v>
      </c>
      <c r="D962" s="9" t="str">
        <f t="shared" si="14"/>
        <v>Turkey-Europe2004</v>
      </c>
      <c r="E962" s="8"/>
      <c r="F962" s="11">
        <v>6</v>
      </c>
      <c r="G962" s="8"/>
      <c r="H962" s="8"/>
      <c r="I962" s="11">
        <v>0.14599999999999999</v>
      </c>
      <c r="J962" s="11">
        <v>0.51900000000000002</v>
      </c>
    </row>
    <row r="963" spans="1:10" ht="15" x14ac:dyDescent="0.25">
      <c r="A963" s="12" t="s">
        <v>274</v>
      </c>
      <c r="B963" s="5" t="s">
        <v>75</v>
      </c>
      <c r="C963" s="9" t="s">
        <v>65</v>
      </c>
      <c r="D963" s="9" t="str">
        <f t="shared" ref="D963:D1026" si="15">CONCATENATE(A963,C963)</f>
        <v>Ukraine-Europe2004</v>
      </c>
      <c r="E963" s="8"/>
      <c r="F963" s="11">
        <v>34</v>
      </c>
      <c r="G963" s="8"/>
      <c r="H963" s="8"/>
      <c r="I963" s="11">
        <v>3.5000000000000003E-2</v>
      </c>
      <c r="J963" s="11">
        <v>0.28899999999999998</v>
      </c>
    </row>
    <row r="964" spans="1:10" ht="15" x14ac:dyDescent="0.25">
      <c r="A964" s="12" t="s">
        <v>276</v>
      </c>
      <c r="B964" s="5" t="s">
        <v>75</v>
      </c>
      <c r="C964" s="9" t="s">
        <v>65</v>
      </c>
      <c r="D964" s="9" t="str">
        <f t="shared" si="15"/>
        <v>United Kingdom-Europe2004</v>
      </c>
      <c r="E964" s="8"/>
      <c r="F964" s="11">
        <v>13</v>
      </c>
      <c r="G964" s="8"/>
      <c r="H964" s="8"/>
      <c r="I964" s="11">
        <v>0.65600000000000003</v>
      </c>
      <c r="J964" s="11">
        <v>0.995</v>
      </c>
    </row>
    <row r="965" spans="1:10" ht="15" x14ac:dyDescent="0.25">
      <c r="A965" s="12" t="s">
        <v>92</v>
      </c>
      <c r="B965" s="5" t="s">
        <v>93</v>
      </c>
      <c r="C965" s="9" t="s">
        <v>65</v>
      </c>
      <c r="D965" s="9" t="str">
        <f t="shared" si="15"/>
        <v>Bahrain-Middle East2004</v>
      </c>
      <c r="E965" s="8"/>
      <c r="F965" s="8"/>
      <c r="G965" s="8"/>
      <c r="H965" s="8"/>
      <c r="I965" s="11">
        <v>0.215</v>
      </c>
      <c r="J965" s="11">
        <v>0.79200000000000004</v>
      </c>
    </row>
    <row r="966" spans="1:10" ht="15" x14ac:dyDescent="0.25">
      <c r="A966" s="12" t="s">
        <v>165</v>
      </c>
      <c r="B966" s="5" t="s">
        <v>93</v>
      </c>
      <c r="C966" s="9" t="s">
        <v>65</v>
      </c>
      <c r="D966" s="9" t="str">
        <f t="shared" si="15"/>
        <v>Iran-Middle East2004</v>
      </c>
      <c r="E966" s="8"/>
      <c r="F966" s="11">
        <v>29</v>
      </c>
      <c r="G966" s="8"/>
      <c r="H966" s="8"/>
      <c r="I966" s="11">
        <v>7.4999999999999997E-2</v>
      </c>
      <c r="J966" s="11">
        <v>7.2999999999999995E-2</v>
      </c>
    </row>
    <row r="967" spans="1:10" ht="15" x14ac:dyDescent="0.25">
      <c r="A967" s="12" t="s">
        <v>166</v>
      </c>
      <c r="B967" s="5" t="s">
        <v>93</v>
      </c>
      <c r="C967" s="9" t="s">
        <v>65</v>
      </c>
      <c r="D967" s="9" t="str">
        <f t="shared" si="15"/>
        <v>Iraq-Middle East2004</v>
      </c>
      <c r="E967" s="8"/>
      <c r="F967" s="11">
        <v>77</v>
      </c>
      <c r="G967" s="8"/>
      <c r="H967" s="8"/>
      <c r="I967" s="11">
        <v>8.9999999999999993E-3</v>
      </c>
      <c r="J967" s="11">
        <v>2.1999999999999999E-2</v>
      </c>
    </row>
    <row r="968" spans="1:10" ht="15" x14ac:dyDescent="0.25">
      <c r="A968" s="12" t="s">
        <v>169</v>
      </c>
      <c r="B968" s="5" t="s">
        <v>93</v>
      </c>
      <c r="C968" s="9" t="s">
        <v>65</v>
      </c>
      <c r="D968" s="9" t="str">
        <f t="shared" si="15"/>
        <v>Israel-Middle East2004</v>
      </c>
      <c r="E968" s="8"/>
      <c r="F968" s="11">
        <v>20</v>
      </c>
      <c r="G968" s="8"/>
      <c r="H968" s="8"/>
      <c r="I968" s="11">
        <v>0.22800000000000001</v>
      </c>
      <c r="J968" s="11">
        <v>1.117</v>
      </c>
    </row>
    <row r="969" spans="1:10" ht="15" x14ac:dyDescent="0.25">
      <c r="A969" s="12" t="s">
        <v>173</v>
      </c>
      <c r="B969" s="5" t="s">
        <v>93</v>
      </c>
      <c r="C969" s="9" t="s">
        <v>65</v>
      </c>
      <c r="D969" s="9" t="str">
        <f t="shared" si="15"/>
        <v>Jordan-Middle East2004</v>
      </c>
      <c r="E969" s="8"/>
      <c r="F969" s="11">
        <v>26</v>
      </c>
      <c r="G969" s="8"/>
      <c r="H969" s="8"/>
      <c r="I969" s="11">
        <v>0.11700000000000001</v>
      </c>
      <c r="J969" s="11">
        <v>0.31900000000000001</v>
      </c>
    </row>
    <row r="970" spans="1:10" ht="15" x14ac:dyDescent="0.25">
      <c r="A970" s="12" t="s">
        <v>178</v>
      </c>
      <c r="B970" s="5" t="s">
        <v>93</v>
      </c>
      <c r="C970" s="9" t="s">
        <v>65</v>
      </c>
      <c r="D970" s="9" t="str">
        <f t="shared" si="15"/>
        <v>Kuwait-Middle East2004</v>
      </c>
      <c r="E970" s="8"/>
      <c r="F970" s="11">
        <v>35</v>
      </c>
      <c r="G970" s="8"/>
      <c r="H970" s="8"/>
      <c r="I970" s="11">
        <v>0.22900000000000001</v>
      </c>
      <c r="J970" s="11">
        <v>0.80800000000000005</v>
      </c>
    </row>
    <row r="971" spans="1:10" ht="15" x14ac:dyDescent="0.25">
      <c r="A971" s="12" t="s">
        <v>182</v>
      </c>
      <c r="B971" s="5" t="s">
        <v>93</v>
      </c>
      <c r="C971" s="9" t="s">
        <v>65</v>
      </c>
      <c r="D971" s="9" t="str">
        <f t="shared" si="15"/>
        <v>Lebanon-Middle East2004</v>
      </c>
      <c r="E971" s="8"/>
      <c r="F971" s="11">
        <v>46</v>
      </c>
      <c r="G971" s="8"/>
      <c r="H971" s="8"/>
      <c r="I971" s="11">
        <v>0.09</v>
      </c>
      <c r="J971" s="11">
        <v>0.23</v>
      </c>
    </row>
    <row r="972" spans="1:10" ht="15" x14ac:dyDescent="0.25">
      <c r="A972" s="12" t="s">
        <v>219</v>
      </c>
      <c r="B972" s="5" t="s">
        <v>93</v>
      </c>
      <c r="C972" s="9" t="s">
        <v>65</v>
      </c>
      <c r="D972" s="9" t="str">
        <f t="shared" si="15"/>
        <v>Oman-Middle East2004</v>
      </c>
      <c r="E972" s="8"/>
      <c r="F972" s="11">
        <v>35</v>
      </c>
      <c r="G972" s="8"/>
      <c r="H972" s="8"/>
      <c r="I972" s="11">
        <v>6.8000000000000005E-2</v>
      </c>
      <c r="J972" s="11">
        <v>0.32700000000000001</v>
      </c>
    </row>
    <row r="973" spans="1:10" ht="15" x14ac:dyDescent="0.25">
      <c r="A973" s="12" t="s">
        <v>229</v>
      </c>
      <c r="B973" s="5" t="s">
        <v>93</v>
      </c>
      <c r="C973" s="9" t="s">
        <v>65</v>
      </c>
      <c r="D973" s="9" t="str">
        <f t="shared" si="15"/>
        <v>Qatar-Middle East2004</v>
      </c>
      <c r="E973" s="8"/>
      <c r="F973" s="8"/>
      <c r="G973" s="8"/>
      <c r="H973" s="8"/>
      <c r="I973" s="11">
        <v>0.20699999999999999</v>
      </c>
      <c r="J973" s="11">
        <v>0.68100000000000005</v>
      </c>
    </row>
    <row r="974" spans="1:10" ht="15" x14ac:dyDescent="0.25">
      <c r="A974" s="12" t="s">
        <v>236</v>
      </c>
      <c r="B974" s="5" t="s">
        <v>93</v>
      </c>
      <c r="C974" s="9" t="s">
        <v>65</v>
      </c>
      <c r="D974" s="9" t="str">
        <f t="shared" si="15"/>
        <v>Saudi Arabia-Middle East2004</v>
      </c>
      <c r="E974" s="8"/>
      <c r="F974" s="11">
        <v>74</v>
      </c>
      <c r="G974" s="8"/>
      <c r="H974" s="8"/>
      <c r="I974" s="11">
        <v>0.10199999999999999</v>
      </c>
      <c r="J974" s="11">
        <v>0.38500000000000001</v>
      </c>
    </row>
    <row r="975" spans="1:10" ht="15" x14ac:dyDescent="0.25">
      <c r="A975" s="12" t="s">
        <v>261</v>
      </c>
      <c r="B975" s="5" t="s">
        <v>93</v>
      </c>
      <c r="C975" s="9" t="s">
        <v>65</v>
      </c>
      <c r="D975" s="9" t="str">
        <f t="shared" si="15"/>
        <v>Syria-Middle East2004</v>
      </c>
      <c r="E975" s="8"/>
      <c r="F975" s="11">
        <v>43</v>
      </c>
      <c r="G975" s="8"/>
      <c r="H975" s="8"/>
      <c r="I975" s="11">
        <v>4.2999999999999997E-2</v>
      </c>
      <c r="J975" s="11">
        <v>0.13300000000000001</v>
      </c>
    </row>
    <row r="976" spans="1:10" ht="15" x14ac:dyDescent="0.25">
      <c r="A976" s="12" t="s">
        <v>275</v>
      </c>
      <c r="B976" s="5" t="s">
        <v>93</v>
      </c>
      <c r="C976" s="9" t="s">
        <v>65</v>
      </c>
      <c r="D976" s="9" t="str">
        <f t="shared" si="15"/>
        <v>United Arab Emirates-Middle East2004</v>
      </c>
      <c r="E976" s="8"/>
      <c r="F976" s="11">
        <v>19</v>
      </c>
      <c r="G976" s="8"/>
      <c r="H976" s="8"/>
      <c r="I976" s="11">
        <v>0.30099999999999999</v>
      </c>
      <c r="J976" s="11">
        <v>1.0069999999999999</v>
      </c>
    </row>
    <row r="977" spans="1:10" ht="15" x14ac:dyDescent="0.25">
      <c r="A977" s="12" t="s">
        <v>283</v>
      </c>
      <c r="B977" s="5" t="s">
        <v>93</v>
      </c>
      <c r="C977" s="9" t="s">
        <v>65</v>
      </c>
      <c r="D977" s="9" t="str">
        <f t="shared" si="15"/>
        <v>Yemen-Middle East2004</v>
      </c>
      <c r="E977" s="8"/>
      <c r="F977" s="11">
        <v>63</v>
      </c>
      <c r="G977" s="8"/>
      <c r="H977" s="8"/>
      <c r="I977" s="11">
        <v>8.9999999999999993E-3</v>
      </c>
      <c r="J977" s="11">
        <v>7.4999999999999997E-2</v>
      </c>
    </row>
    <row r="978" spans="1:10" ht="15" x14ac:dyDescent="0.25">
      <c r="A978" s="12" t="s">
        <v>79</v>
      </c>
      <c r="B978" s="5" t="s">
        <v>80</v>
      </c>
      <c r="C978" s="9" t="s">
        <v>65</v>
      </c>
      <c r="D978" s="9" t="str">
        <f t="shared" si="15"/>
        <v>American Samoa-Oceania2004</v>
      </c>
      <c r="E978" s="8"/>
      <c r="F978" s="8"/>
      <c r="G978" s="8"/>
      <c r="H978" s="8"/>
      <c r="I978" s="8"/>
      <c r="J978" s="11">
        <v>3.7999999999999999E-2</v>
      </c>
    </row>
    <row r="979" spans="1:10" ht="15" x14ac:dyDescent="0.25">
      <c r="A979" s="12" t="s">
        <v>88</v>
      </c>
      <c r="B979" s="5" t="s">
        <v>80</v>
      </c>
      <c r="C979" s="9" t="s">
        <v>65</v>
      </c>
      <c r="D979" s="9" t="str">
        <f t="shared" si="15"/>
        <v>Australia-Oceania2004</v>
      </c>
      <c r="E979" s="8"/>
      <c r="F979" s="11">
        <v>3</v>
      </c>
      <c r="G979" s="8"/>
      <c r="H979" s="8"/>
      <c r="I979" s="8"/>
      <c r="J979" s="11">
        <v>0.81499999999999995</v>
      </c>
    </row>
    <row r="980" spans="1:10" ht="15" x14ac:dyDescent="0.25">
      <c r="A980" s="12" t="s">
        <v>141</v>
      </c>
      <c r="B980" s="5" t="s">
        <v>80</v>
      </c>
      <c r="C980" s="9" t="s">
        <v>65</v>
      </c>
      <c r="D980" s="9" t="str">
        <f t="shared" si="15"/>
        <v>Fiji-Oceania2004</v>
      </c>
      <c r="E980" s="8"/>
      <c r="F980" s="11">
        <v>45</v>
      </c>
      <c r="G980" s="8"/>
      <c r="H980" s="8"/>
      <c r="I980" s="11">
        <v>7.3999999999999996E-2</v>
      </c>
      <c r="J980" s="11">
        <v>0.17399999999999999</v>
      </c>
    </row>
    <row r="981" spans="1:10" ht="15" x14ac:dyDescent="0.25">
      <c r="A981" s="12" t="s">
        <v>144</v>
      </c>
      <c r="B981" s="5" t="s">
        <v>80</v>
      </c>
      <c r="C981" s="9" t="s">
        <v>65</v>
      </c>
      <c r="D981" s="9" t="str">
        <f t="shared" si="15"/>
        <v>French Polynesia-Oceania2004</v>
      </c>
      <c r="E981" s="8"/>
      <c r="F981" s="8"/>
      <c r="G981" s="8"/>
      <c r="H981" s="8"/>
      <c r="I981" s="11">
        <v>0.17899999999999999</v>
      </c>
      <c r="J981" s="11">
        <v>0.38100000000000001</v>
      </c>
    </row>
    <row r="982" spans="1:10" ht="15" x14ac:dyDescent="0.25">
      <c r="A982" s="12" t="s">
        <v>153</v>
      </c>
      <c r="B982" s="5" t="s">
        <v>80</v>
      </c>
      <c r="C982" s="9" t="s">
        <v>65</v>
      </c>
      <c r="D982" s="9" t="str">
        <f t="shared" si="15"/>
        <v>Guam-Oceania2004</v>
      </c>
      <c r="E982" s="8"/>
      <c r="F982" s="8"/>
      <c r="G982" s="8"/>
      <c r="H982" s="8"/>
      <c r="I982" s="11">
        <v>0.36199999999999999</v>
      </c>
      <c r="J982" s="11">
        <v>0.61899999999999999</v>
      </c>
    </row>
    <row r="983" spans="1:10" ht="15" x14ac:dyDescent="0.25">
      <c r="A983" s="12" t="s">
        <v>176</v>
      </c>
      <c r="B983" s="5" t="s">
        <v>80</v>
      </c>
      <c r="C983" s="9" t="s">
        <v>65</v>
      </c>
      <c r="D983" s="9" t="str">
        <f t="shared" si="15"/>
        <v>Kiribati-Oceania2004</v>
      </c>
      <c r="E983" s="8"/>
      <c r="F983" s="11">
        <v>21</v>
      </c>
      <c r="G983" s="8"/>
      <c r="H983" s="8"/>
      <c r="I983" s="11">
        <v>3.5000000000000003E-2</v>
      </c>
      <c r="J983" s="11">
        <v>7.0000000000000001E-3</v>
      </c>
    </row>
    <row r="984" spans="1:10" ht="15" x14ac:dyDescent="0.25">
      <c r="A984" s="12" t="s">
        <v>196</v>
      </c>
      <c r="B984" s="5" t="s">
        <v>80</v>
      </c>
      <c r="C984" s="9" t="s">
        <v>65</v>
      </c>
      <c r="D984" s="9" t="str">
        <f t="shared" si="15"/>
        <v>Marshall Islands-Oceania2004</v>
      </c>
      <c r="E984" s="8"/>
      <c r="F984" s="11">
        <v>17</v>
      </c>
      <c r="G984" s="8"/>
      <c r="H984" s="8"/>
      <c r="I984" s="11">
        <v>3.5999999999999997E-2</v>
      </c>
      <c r="J984" s="11">
        <v>1.2E-2</v>
      </c>
    </row>
    <row r="985" spans="1:10" ht="15" x14ac:dyDescent="0.25">
      <c r="A985" s="12" t="s">
        <v>200</v>
      </c>
      <c r="B985" s="5" t="s">
        <v>80</v>
      </c>
      <c r="C985" s="9" t="s">
        <v>65</v>
      </c>
      <c r="D985" s="9" t="str">
        <f t="shared" si="15"/>
        <v>Micronesia, Fed. Sts.-Oceania2004</v>
      </c>
      <c r="E985" s="8"/>
      <c r="F985" s="11">
        <v>16</v>
      </c>
      <c r="G985" s="8"/>
      <c r="H985" s="8"/>
      <c r="I985" s="11">
        <v>0.11</v>
      </c>
      <c r="J985" s="11">
        <v>0.12</v>
      </c>
    </row>
    <row r="986" spans="1:10" ht="15" x14ac:dyDescent="0.25">
      <c r="A986" s="12" t="s">
        <v>211</v>
      </c>
      <c r="B986" s="5" t="s">
        <v>80</v>
      </c>
      <c r="C986" s="9" t="s">
        <v>65</v>
      </c>
      <c r="D986" s="9" t="str">
        <f t="shared" si="15"/>
        <v>New Caledonia-Oceania2004</v>
      </c>
      <c r="E986" s="8"/>
      <c r="F986" s="8"/>
      <c r="G986" s="8"/>
      <c r="H986" s="8"/>
      <c r="I986" s="11">
        <v>0.30299999999999999</v>
      </c>
      <c r="J986" s="11">
        <v>0.51700000000000002</v>
      </c>
    </row>
    <row r="987" spans="1:10" ht="15" x14ac:dyDescent="0.25">
      <c r="A987" s="12" t="s">
        <v>212</v>
      </c>
      <c r="B987" s="5" t="s">
        <v>80</v>
      </c>
      <c r="C987" s="9" t="s">
        <v>65</v>
      </c>
      <c r="D987" s="9" t="str">
        <f t="shared" si="15"/>
        <v>New Zealand-Oceania2004</v>
      </c>
      <c r="E987" s="8"/>
      <c r="F987" s="11">
        <v>12</v>
      </c>
      <c r="G987" s="8"/>
      <c r="H987" s="8"/>
      <c r="I987" s="11">
        <v>0.61799999999999999</v>
      </c>
      <c r="J987" s="11">
        <v>0.74199999999999999</v>
      </c>
    </row>
    <row r="988" spans="1:10" ht="15" x14ac:dyDescent="0.25">
      <c r="A988" s="12" t="s">
        <v>222</v>
      </c>
      <c r="B988" s="5" t="s">
        <v>80</v>
      </c>
      <c r="C988" s="9" t="s">
        <v>65</v>
      </c>
      <c r="D988" s="9" t="str">
        <f t="shared" si="15"/>
        <v>Papua New Guinea-Oceania2004</v>
      </c>
      <c r="E988" s="8"/>
      <c r="F988" s="11">
        <v>51</v>
      </c>
      <c r="G988" s="8"/>
      <c r="H988" s="8"/>
      <c r="I988" s="11">
        <v>1.4999999999999999E-2</v>
      </c>
      <c r="J988" s="11">
        <v>8.0000000000000002E-3</v>
      </c>
    </row>
    <row r="989" spans="1:10" ht="15" x14ac:dyDescent="0.25">
      <c r="A989" s="12" t="s">
        <v>233</v>
      </c>
      <c r="B989" s="5" t="s">
        <v>80</v>
      </c>
      <c r="C989" s="9" t="s">
        <v>65</v>
      </c>
      <c r="D989" s="9" t="str">
        <f t="shared" si="15"/>
        <v>Samoa-Oceania2004</v>
      </c>
      <c r="E989" s="8"/>
      <c r="F989" s="11">
        <v>42</v>
      </c>
      <c r="G989" s="8"/>
      <c r="H989" s="8"/>
      <c r="I989" s="11">
        <v>3.1E-2</v>
      </c>
      <c r="J989" s="11">
        <v>8.8999999999999996E-2</v>
      </c>
    </row>
    <row r="990" spans="1:10" ht="15" x14ac:dyDescent="0.25">
      <c r="A990" s="12" t="s">
        <v>245</v>
      </c>
      <c r="B990" s="5" t="s">
        <v>80</v>
      </c>
      <c r="C990" s="9" t="s">
        <v>65</v>
      </c>
      <c r="D990" s="9" t="str">
        <f t="shared" si="15"/>
        <v>Solomon Islands-Oceania2004</v>
      </c>
      <c r="E990" s="8"/>
      <c r="F990" s="11">
        <v>56</v>
      </c>
      <c r="G990" s="8"/>
      <c r="H990" s="8"/>
      <c r="I990" s="11">
        <v>6.0000000000000001E-3</v>
      </c>
      <c r="J990" s="11">
        <v>7.0000000000000001E-3</v>
      </c>
    </row>
    <row r="991" spans="1:10" ht="15" x14ac:dyDescent="0.25">
      <c r="A991" s="12" t="s">
        <v>267</v>
      </c>
      <c r="B991" s="5" t="s">
        <v>80</v>
      </c>
      <c r="C991" s="9" t="s">
        <v>65</v>
      </c>
      <c r="D991" s="9" t="str">
        <f t="shared" si="15"/>
        <v>Tonga-Oceania2004</v>
      </c>
      <c r="E991" s="8"/>
      <c r="F991" s="11">
        <v>32</v>
      </c>
      <c r="G991" s="8"/>
      <c r="H991" s="8"/>
      <c r="I991" s="11">
        <v>0.04</v>
      </c>
      <c r="J991" s="11">
        <v>0.16300000000000001</v>
      </c>
    </row>
    <row r="992" spans="1:10" ht="15" x14ac:dyDescent="0.25">
      <c r="A992" s="12" t="s">
        <v>280</v>
      </c>
      <c r="B992" s="5" t="s">
        <v>80</v>
      </c>
      <c r="C992" s="9" t="s">
        <v>65</v>
      </c>
      <c r="D992" s="9" t="str">
        <f t="shared" si="15"/>
        <v>Vanuatu-Oceania2004</v>
      </c>
      <c r="E992" s="8"/>
      <c r="F992" s="11">
        <v>47</v>
      </c>
      <c r="G992" s="8"/>
      <c r="H992" s="8"/>
      <c r="I992" s="11">
        <v>4.7E-2</v>
      </c>
      <c r="J992" s="11">
        <v>5.0999999999999997E-2</v>
      </c>
    </row>
    <row r="993" spans="1:10" ht="15" x14ac:dyDescent="0.25">
      <c r="A993" s="12" t="s">
        <v>83</v>
      </c>
      <c r="B993" s="5" t="s">
        <v>84</v>
      </c>
      <c r="C993" s="9" t="s">
        <v>65</v>
      </c>
      <c r="D993" s="9" t="str">
        <f t="shared" si="15"/>
        <v>Antigua and Barbuda-The Americas2004</v>
      </c>
      <c r="E993" s="8"/>
      <c r="F993" s="8"/>
      <c r="G993" s="8"/>
      <c r="H993" s="8"/>
      <c r="I993" s="11">
        <v>0.24299999999999999</v>
      </c>
      <c r="J993" s="11">
        <v>0.66100000000000003</v>
      </c>
    </row>
    <row r="994" spans="1:10" ht="15" x14ac:dyDescent="0.25">
      <c r="A994" s="12" t="s">
        <v>85</v>
      </c>
      <c r="B994" s="5" t="s">
        <v>84</v>
      </c>
      <c r="C994" s="9" t="s">
        <v>65</v>
      </c>
      <c r="D994" s="9" t="str">
        <f t="shared" si="15"/>
        <v>Argentina-The Americas2004</v>
      </c>
      <c r="E994" s="8"/>
      <c r="F994" s="11">
        <v>30</v>
      </c>
      <c r="G994" s="8"/>
      <c r="H994" s="8"/>
      <c r="I994" s="11">
        <v>0.16</v>
      </c>
      <c r="J994" s="11">
        <v>0.35299999999999998</v>
      </c>
    </row>
    <row r="995" spans="1:10" ht="15" x14ac:dyDescent="0.25">
      <c r="A995" s="12" t="s">
        <v>87</v>
      </c>
      <c r="B995" s="5" t="s">
        <v>84</v>
      </c>
      <c r="C995" s="9" t="s">
        <v>65</v>
      </c>
      <c r="D995" s="9" t="str">
        <f t="shared" si="15"/>
        <v>Aruba-The Americas2004</v>
      </c>
      <c r="E995" s="8"/>
      <c r="F995" s="8"/>
      <c r="G995" s="8"/>
      <c r="H995" s="8"/>
      <c r="I995" s="11">
        <v>0.23</v>
      </c>
      <c r="J995" s="11">
        <v>0.996</v>
      </c>
    </row>
    <row r="996" spans="1:10" ht="15" x14ac:dyDescent="0.25">
      <c r="A996" s="12" t="s">
        <v>91</v>
      </c>
      <c r="B996" s="5" t="s">
        <v>84</v>
      </c>
      <c r="C996" s="9" t="s">
        <v>65</v>
      </c>
      <c r="D996" s="9" t="str">
        <f t="shared" si="15"/>
        <v>Bahamas, The-The Americas2004</v>
      </c>
      <c r="E996" s="8"/>
      <c r="F996" s="8"/>
      <c r="G996" s="8"/>
      <c r="H996" s="8"/>
      <c r="I996" s="11">
        <v>0.22</v>
      </c>
      <c r="J996" s="11">
        <v>0.57699999999999996</v>
      </c>
    </row>
    <row r="997" spans="1:10" ht="15" x14ac:dyDescent="0.25">
      <c r="A997" s="12" t="s">
        <v>95</v>
      </c>
      <c r="B997" s="5" t="s">
        <v>84</v>
      </c>
      <c r="C997" s="9" t="s">
        <v>65</v>
      </c>
      <c r="D997" s="9" t="str">
        <f t="shared" si="15"/>
        <v>Barbados-The Americas2004</v>
      </c>
      <c r="E997" s="8"/>
      <c r="F997" s="8"/>
      <c r="G997" s="8"/>
      <c r="H997" s="8"/>
      <c r="I997" s="11">
        <v>0.498</v>
      </c>
      <c r="J997" s="11">
        <v>0.73499999999999999</v>
      </c>
    </row>
    <row r="998" spans="1:10" ht="15" x14ac:dyDescent="0.25">
      <c r="A998" s="12" t="s">
        <v>98</v>
      </c>
      <c r="B998" s="5" t="s">
        <v>84</v>
      </c>
      <c r="C998" s="9" t="s">
        <v>65</v>
      </c>
      <c r="D998" s="9" t="str">
        <f t="shared" si="15"/>
        <v>Belize-The Americas2004</v>
      </c>
      <c r="E998" s="8"/>
      <c r="F998" s="8"/>
      <c r="G998" s="8"/>
      <c r="H998" s="8"/>
      <c r="I998" s="11">
        <v>5.8000000000000003E-2</v>
      </c>
      <c r="J998" s="11">
        <v>0.28299999999999997</v>
      </c>
    </row>
    <row r="999" spans="1:10" ht="15" x14ac:dyDescent="0.25">
      <c r="A999" s="12" t="s">
        <v>100</v>
      </c>
      <c r="B999" s="5" t="s">
        <v>84</v>
      </c>
      <c r="C999" s="9" t="s">
        <v>65</v>
      </c>
      <c r="D999" s="9" t="str">
        <f t="shared" si="15"/>
        <v>Bermuda-The Americas2004</v>
      </c>
      <c r="E999" s="8"/>
      <c r="F999" s="8"/>
      <c r="G999" s="8"/>
      <c r="H999" s="8"/>
      <c r="I999" s="11">
        <v>0.61</v>
      </c>
      <c r="J999" s="11">
        <v>0.76700000000000002</v>
      </c>
    </row>
    <row r="1000" spans="1:10" ht="15" x14ac:dyDescent="0.25">
      <c r="A1000" s="12" t="s">
        <v>102</v>
      </c>
      <c r="B1000" s="5" t="s">
        <v>84</v>
      </c>
      <c r="C1000" s="9" t="s">
        <v>65</v>
      </c>
      <c r="D1000" s="9" t="str">
        <f t="shared" si="15"/>
        <v>Bolivia-The Americas2004</v>
      </c>
      <c r="E1000" s="8"/>
      <c r="F1000" s="11">
        <v>60</v>
      </c>
      <c r="G1000" s="8"/>
      <c r="H1000" s="8"/>
      <c r="I1000" s="11">
        <v>4.3999999999999997E-2</v>
      </c>
      <c r="J1000" s="11">
        <v>0.19600000000000001</v>
      </c>
    </row>
    <row r="1001" spans="1:10" ht="15" x14ac:dyDescent="0.25">
      <c r="A1001" s="12" t="s">
        <v>105</v>
      </c>
      <c r="B1001" s="5" t="s">
        <v>84</v>
      </c>
      <c r="C1001" s="9" t="s">
        <v>65</v>
      </c>
      <c r="D1001" s="9" t="str">
        <f t="shared" si="15"/>
        <v>Brazil-The Americas2004</v>
      </c>
      <c r="E1001" s="8"/>
      <c r="F1001" s="11">
        <v>152</v>
      </c>
      <c r="G1001" s="8"/>
      <c r="H1001" s="8"/>
      <c r="I1001" s="11">
        <v>0.191</v>
      </c>
      <c r="J1001" s="11">
        <v>0.35699999999999998</v>
      </c>
    </row>
    <row r="1002" spans="1:10" ht="15" x14ac:dyDescent="0.25">
      <c r="A1002" s="12" t="s">
        <v>198</v>
      </c>
      <c r="B1002" s="5" t="s">
        <v>77</v>
      </c>
      <c r="C1002" s="9" t="s">
        <v>66</v>
      </c>
      <c r="D1002" s="9" t="str">
        <f t="shared" si="15"/>
        <v>Mauritius-Africa2005</v>
      </c>
      <c r="E1002" s="11">
        <v>0.26200000000000001</v>
      </c>
      <c r="F1002" s="11">
        <v>46</v>
      </c>
      <c r="G1002" s="8"/>
      <c r="H1002" s="11">
        <v>161</v>
      </c>
      <c r="I1002" s="11">
        <v>0.152</v>
      </c>
      <c r="J1002" s="11">
        <v>0.54200000000000004</v>
      </c>
    </row>
    <row r="1003" spans="1:10" ht="15" x14ac:dyDescent="0.25">
      <c r="A1003" s="12" t="s">
        <v>269</v>
      </c>
      <c r="B1003" s="5" t="s">
        <v>77</v>
      </c>
      <c r="C1003" s="9" t="s">
        <v>66</v>
      </c>
      <c r="D1003" s="9" t="str">
        <f t="shared" si="15"/>
        <v>Tunisia-Africa2005</v>
      </c>
      <c r="E1003" s="11">
        <v>0.60599999999999998</v>
      </c>
      <c r="F1003" s="11">
        <v>11</v>
      </c>
      <c r="G1003" s="8"/>
      <c r="H1003" s="11">
        <v>268</v>
      </c>
      <c r="I1003" s="11">
        <v>9.7000000000000003E-2</v>
      </c>
      <c r="J1003" s="11">
        <v>0.56499999999999995</v>
      </c>
    </row>
    <row r="1004" spans="1:10" ht="15" x14ac:dyDescent="0.25">
      <c r="A1004" s="12" t="s">
        <v>239</v>
      </c>
      <c r="B1004" s="5" t="s">
        <v>77</v>
      </c>
      <c r="C1004" s="9" t="s">
        <v>66</v>
      </c>
      <c r="D1004" s="9" t="str">
        <f t="shared" si="15"/>
        <v>Seychelles-Africa2005</v>
      </c>
      <c r="E1004" s="11">
        <v>0.48399999999999999</v>
      </c>
      <c r="F1004" s="11">
        <v>39</v>
      </c>
      <c r="G1004" s="8"/>
      <c r="H1004" s="11">
        <v>76</v>
      </c>
      <c r="I1004" s="11">
        <v>0.254</v>
      </c>
      <c r="J1004" s="11">
        <v>0.67500000000000004</v>
      </c>
    </row>
    <row r="1005" spans="1:10" ht="15" x14ac:dyDescent="0.25">
      <c r="A1005" s="12" t="s">
        <v>205</v>
      </c>
      <c r="B1005" s="5" t="s">
        <v>77</v>
      </c>
      <c r="C1005" s="9" t="s">
        <v>66</v>
      </c>
      <c r="D1005" s="9" t="str">
        <f t="shared" si="15"/>
        <v>Morocco-Africa2005</v>
      </c>
      <c r="E1005" s="11">
        <v>0.51700000000000002</v>
      </c>
      <c r="F1005" s="11">
        <v>12</v>
      </c>
      <c r="G1005" s="8"/>
      <c r="H1005" s="11">
        <v>358</v>
      </c>
      <c r="I1005" s="11">
        <v>0.151</v>
      </c>
      <c r="J1005" s="11">
        <v>0.41099999999999998</v>
      </c>
    </row>
    <row r="1006" spans="1:10" ht="15" x14ac:dyDescent="0.25">
      <c r="A1006" s="12" t="s">
        <v>76</v>
      </c>
      <c r="B1006" s="5" t="s">
        <v>77</v>
      </c>
      <c r="C1006" s="9" t="s">
        <v>66</v>
      </c>
      <c r="D1006" s="9" t="str">
        <f t="shared" si="15"/>
        <v>Algeria-Africa2005</v>
      </c>
      <c r="E1006" s="11">
        <v>0.76900000000000002</v>
      </c>
      <c r="F1006" s="11">
        <v>25</v>
      </c>
      <c r="G1006" s="8"/>
      <c r="H1006" s="11">
        <v>451</v>
      </c>
      <c r="I1006" s="11">
        <v>5.8000000000000003E-2</v>
      </c>
      <c r="J1006" s="11">
        <v>0.40200000000000002</v>
      </c>
    </row>
    <row r="1007" spans="1:10" ht="15" x14ac:dyDescent="0.25">
      <c r="A1007" s="12" t="s">
        <v>247</v>
      </c>
      <c r="B1007" s="5" t="s">
        <v>77</v>
      </c>
      <c r="C1007" s="9" t="s">
        <v>66</v>
      </c>
      <c r="D1007" s="9" t="str">
        <f t="shared" si="15"/>
        <v>South Africa-Africa2005</v>
      </c>
      <c r="E1007" s="11">
        <v>0.376</v>
      </c>
      <c r="F1007" s="11">
        <v>35</v>
      </c>
      <c r="G1007" s="8"/>
      <c r="H1007" s="11">
        <v>350</v>
      </c>
      <c r="I1007" s="11">
        <v>7.4999999999999997E-2</v>
      </c>
      <c r="J1007" s="11">
        <v>0.70399999999999996</v>
      </c>
    </row>
    <row r="1008" spans="1:10" ht="15" x14ac:dyDescent="0.25">
      <c r="A1008" s="12" t="s">
        <v>185</v>
      </c>
      <c r="B1008" s="5" t="s">
        <v>77</v>
      </c>
      <c r="C1008" s="9" t="s">
        <v>66</v>
      </c>
      <c r="D1008" s="9" t="str">
        <f t="shared" si="15"/>
        <v>Libya-Africa2005</v>
      </c>
      <c r="E1008" s="8"/>
      <c r="F1008" s="8"/>
      <c r="G1008" s="8"/>
      <c r="H1008" s="8"/>
      <c r="I1008" s="11">
        <v>3.9E-2</v>
      </c>
      <c r="J1008" s="11">
        <v>0.35699999999999998</v>
      </c>
    </row>
    <row r="1009" spans="1:10" ht="15" x14ac:dyDescent="0.25">
      <c r="A1009" s="12" t="s">
        <v>134</v>
      </c>
      <c r="B1009" s="5" t="s">
        <v>77</v>
      </c>
      <c r="C1009" s="9" t="s">
        <v>66</v>
      </c>
      <c r="D1009" s="9" t="str">
        <f t="shared" si="15"/>
        <v>Egypt-Africa2005</v>
      </c>
      <c r="E1009" s="11">
        <v>0.54300000000000004</v>
      </c>
      <c r="F1009" s="11">
        <v>22</v>
      </c>
      <c r="G1009" s="8"/>
      <c r="H1009" s="11">
        <v>504</v>
      </c>
      <c r="I1009" s="11">
        <v>0.128</v>
      </c>
      <c r="J1009" s="11">
        <v>0.19</v>
      </c>
    </row>
    <row r="1010" spans="1:10" ht="15" x14ac:dyDescent="0.25">
      <c r="A1010" s="12" t="s">
        <v>104</v>
      </c>
      <c r="B1010" s="5" t="s">
        <v>77</v>
      </c>
      <c r="C1010" s="9" t="s">
        <v>66</v>
      </c>
      <c r="D1010" s="9" t="str">
        <f t="shared" si="15"/>
        <v>Botswana-Africa2005</v>
      </c>
      <c r="E1010" s="11">
        <v>0.17100000000000001</v>
      </c>
      <c r="F1010" s="11">
        <v>107</v>
      </c>
      <c r="G1010" s="8"/>
      <c r="H1010" s="11">
        <v>140</v>
      </c>
      <c r="I1010" s="11">
        <v>3.3000000000000002E-2</v>
      </c>
      <c r="J1010" s="11">
        <v>0.30099999999999999</v>
      </c>
    </row>
    <row r="1011" spans="1:10" ht="15" x14ac:dyDescent="0.25">
      <c r="A1011" s="12" t="s">
        <v>183</v>
      </c>
      <c r="B1011" s="5" t="s">
        <v>77</v>
      </c>
      <c r="C1011" s="9" t="s">
        <v>66</v>
      </c>
      <c r="D1011" s="9" t="str">
        <f t="shared" si="15"/>
        <v>Lesotho-Africa2005</v>
      </c>
      <c r="E1011" s="11">
        <v>0.28799999999999998</v>
      </c>
      <c r="F1011" s="11">
        <v>93</v>
      </c>
      <c r="G1011" s="8"/>
      <c r="H1011" s="11">
        <v>564</v>
      </c>
      <c r="I1011" s="11">
        <v>2.5999999999999999E-2</v>
      </c>
      <c r="J1011" s="11">
        <v>0.13</v>
      </c>
    </row>
    <row r="1012" spans="1:10" ht="15" x14ac:dyDescent="0.25">
      <c r="A1012" s="12" t="s">
        <v>208</v>
      </c>
      <c r="B1012" s="5" t="s">
        <v>77</v>
      </c>
      <c r="C1012" s="9" t="s">
        <v>66</v>
      </c>
      <c r="D1012" s="9" t="str">
        <f t="shared" si="15"/>
        <v>Namibia-Africa2005</v>
      </c>
      <c r="E1012" s="11">
        <v>0.25800000000000001</v>
      </c>
      <c r="F1012" s="11">
        <v>95</v>
      </c>
      <c r="G1012" s="8"/>
      <c r="H1012" s="11">
        <v>339</v>
      </c>
      <c r="I1012" s="11">
        <v>0.04</v>
      </c>
      <c r="J1012" s="11">
        <v>0.221</v>
      </c>
    </row>
    <row r="1013" spans="1:10" ht="15" x14ac:dyDescent="0.25">
      <c r="A1013" s="12" t="s">
        <v>130</v>
      </c>
      <c r="B1013" s="5" t="s">
        <v>77</v>
      </c>
      <c r="C1013" s="9" t="s">
        <v>66</v>
      </c>
      <c r="D1013" s="9" t="str">
        <f t="shared" si="15"/>
        <v>Djibouti-Africa2005</v>
      </c>
      <c r="E1013" s="11">
        <v>0.378</v>
      </c>
      <c r="F1013" s="11">
        <v>37</v>
      </c>
      <c r="G1013" s="8"/>
      <c r="H1013" s="11">
        <v>66</v>
      </c>
      <c r="I1013" s="11">
        <v>0.01</v>
      </c>
      <c r="J1013" s="11">
        <v>5.7000000000000002E-2</v>
      </c>
    </row>
    <row r="1014" spans="1:10" ht="15" x14ac:dyDescent="0.25">
      <c r="A1014" s="12" t="s">
        <v>285</v>
      </c>
      <c r="B1014" s="5" t="s">
        <v>77</v>
      </c>
      <c r="C1014" s="9" t="s">
        <v>66</v>
      </c>
      <c r="D1014" s="9" t="str">
        <f t="shared" si="15"/>
        <v>Zimbabwe-Africa2005</v>
      </c>
      <c r="E1014" s="11">
        <v>0.32300000000000001</v>
      </c>
      <c r="F1014" s="11">
        <v>97</v>
      </c>
      <c r="G1014" s="8"/>
      <c r="H1014" s="11">
        <v>216</v>
      </c>
      <c r="I1014" s="11">
        <v>0.08</v>
      </c>
      <c r="J1014" s="11">
        <v>5.0999999999999997E-2</v>
      </c>
    </row>
    <row r="1015" spans="1:10" ht="15" x14ac:dyDescent="0.25">
      <c r="A1015" s="12" t="s">
        <v>258</v>
      </c>
      <c r="B1015" s="5" t="s">
        <v>77</v>
      </c>
      <c r="C1015" s="9" t="s">
        <v>66</v>
      </c>
      <c r="D1015" s="9" t="str">
        <f t="shared" si="15"/>
        <v>Swaziland-Africa2005</v>
      </c>
      <c r="E1015" s="11">
        <v>0.36299999999999999</v>
      </c>
      <c r="F1015" s="11">
        <v>60</v>
      </c>
      <c r="G1015" s="8"/>
      <c r="H1015" s="11">
        <v>104</v>
      </c>
      <c r="I1015" s="11">
        <v>3.6999999999999998E-2</v>
      </c>
      <c r="J1015" s="11">
        <v>0.18099999999999999</v>
      </c>
    </row>
    <row r="1016" spans="1:10" ht="15" x14ac:dyDescent="0.25">
      <c r="A1016" s="12" t="s">
        <v>145</v>
      </c>
      <c r="B1016" s="5" t="s">
        <v>77</v>
      </c>
      <c r="C1016" s="9" t="s">
        <v>66</v>
      </c>
      <c r="D1016" s="9" t="str">
        <f t="shared" si="15"/>
        <v>Gabon-Africa2005</v>
      </c>
      <c r="E1016" s="11">
        <v>0.45100000000000001</v>
      </c>
      <c r="F1016" s="11">
        <v>57</v>
      </c>
      <c r="G1016" s="8"/>
      <c r="H1016" s="11">
        <v>488</v>
      </c>
      <c r="I1016" s="11">
        <v>4.9000000000000002E-2</v>
      </c>
      <c r="J1016" s="11">
        <v>0.53400000000000003</v>
      </c>
    </row>
    <row r="1017" spans="1:10" ht="15" x14ac:dyDescent="0.25">
      <c r="A1017" s="12" t="s">
        <v>149</v>
      </c>
      <c r="B1017" s="5" t="s">
        <v>77</v>
      </c>
      <c r="C1017" s="9" t="s">
        <v>66</v>
      </c>
      <c r="D1017" s="9" t="str">
        <f t="shared" si="15"/>
        <v>Ghana-Africa2005</v>
      </c>
      <c r="E1017" s="11">
        <v>0.39800000000000002</v>
      </c>
      <c r="F1017" s="11">
        <v>18</v>
      </c>
      <c r="G1017" s="8"/>
      <c r="H1017" s="11">
        <v>304</v>
      </c>
      <c r="I1017" s="11">
        <v>1.7999999999999999E-2</v>
      </c>
      <c r="J1017" s="11">
        <v>0.13400000000000001</v>
      </c>
    </row>
    <row r="1018" spans="1:10" ht="15" x14ac:dyDescent="0.25">
      <c r="A1018" s="12" t="s">
        <v>114</v>
      </c>
      <c r="B1018" s="5" t="s">
        <v>77</v>
      </c>
      <c r="C1018" s="9" t="s">
        <v>66</v>
      </c>
      <c r="D1018" s="9" t="str">
        <f t="shared" si="15"/>
        <v>Central African Republic-Africa2005</v>
      </c>
      <c r="E1018" s="11">
        <v>0.65700000000000003</v>
      </c>
      <c r="F1018" s="11">
        <v>22</v>
      </c>
      <c r="G1018" s="8"/>
      <c r="H1018" s="11">
        <v>504</v>
      </c>
      <c r="I1018" s="11">
        <v>3.0000000000000001E-3</v>
      </c>
      <c r="J1018" s="11">
        <v>2.5000000000000001E-2</v>
      </c>
    </row>
    <row r="1019" spans="1:10" ht="15" x14ac:dyDescent="0.25">
      <c r="A1019" s="12" t="s">
        <v>123</v>
      </c>
      <c r="B1019" s="5" t="s">
        <v>77</v>
      </c>
      <c r="C1019" s="9" t="s">
        <v>66</v>
      </c>
      <c r="D1019" s="9" t="str">
        <f t="shared" si="15"/>
        <v>Cote d'Ivoire-Africa2005</v>
      </c>
      <c r="E1019" s="11">
        <v>0.47299999999999998</v>
      </c>
      <c r="F1019" s="11">
        <v>45</v>
      </c>
      <c r="G1019" s="8"/>
      <c r="H1019" s="11">
        <v>270</v>
      </c>
      <c r="I1019" s="11">
        <v>0.01</v>
      </c>
      <c r="J1019" s="11">
        <v>0.13500000000000001</v>
      </c>
    </row>
    <row r="1020" spans="1:10" ht="15" x14ac:dyDescent="0.25">
      <c r="A1020" s="12" t="s">
        <v>197</v>
      </c>
      <c r="B1020" s="5" t="s">
        <v>77</v>
      </c>
      <c r="C1020" s="9" t="s">
        <v>66</v>
      </c>
      <c r="D1020" s="9" t="str">
        <f t="shared" si="15"/>
        <v>Mauritania-Africa2005</v>
      </c>
      <c r="E1020" s="11">
        <v>0.94699999999999995</v>
      </c>
      <c r="F1020" s="11">
        <v>82</v>
      </c>
      <c r="G1020" s="8"/>
      <c r="H1020" s="11">
        <v>696</v>
      </c>
      <c r="I1020" s="11">
        <v>7.0000000000000001E-3</v>
      </c>
      <c r="J1020" s="11">
        <v>0.23699999999999999</v>
      </c>
    </row>
    <row r="1021" spans="1:10" ht="15" x14ac:dyDescent="0.25">
      <c r="A1021" s="12" t="s">
        <v>136</v>
      </c>
      <c r="B1021" s="5" t="s">
        <v>77</v>
      </c>
      <c r="C1021" s="9" t="s">
        <v>66</v>
      </c>
      <c r="D1021" s="9" t="str">
        <f t="shared" si="15"/>
        <v>Equatorial Guinea-Africa2005</v>
      </c>
      <c r="E1021" s="11">
        <v>0.441</v>
      </c>
      <c r="F1021" s="11">
        <v>137</v>
      </c>
      <c r="G1021" s="8"/>
      <c r="H1021" s="11">
        <v>492</v>
      </c>
      <c r="I1021" s="11">
        <v>1.0999999999999999E-2</v>
      </c>
      <c r="J1021" s="11">
        <v>0.161</v>
      </c>
    </row>
    <row r="1022" spans="1:10" ht="15" x14ac:dyDescent="0.25">
      <c r="A1022" s="12" t="s">
        <v>266</v>
      </c>
      <c r="B1022" s="5" t="s">
        <v>77</v>
      </c>
      <c r="C1022" s="9" t="s">
        <v>66</v>
      </c>
      <c r="D1022" s="9" t="str">
        <f t="shared" si="15"/>
        <v>Togo-Africa2005</v>
      </c>
      <c r="E1022" s="11">
        <v>0.52500000000000002</v>
      </c>
      <c r="F1022" s="11">
        <v>65</v>
      </c>
      <c r="G1022" s="8"/>
      <c r="H1022" s="11">
        <v>270</v>
      </c>
      <c r="I1022" s="11">
        <v>1.7999999999999999E-2</v>
      </c>
      <c r="J1022" s="11">
        <v>7.8E-2</v>
      </c>
    </row>
    <row r="1023" spans="1:10" ht="15" x14ac:dyDescent="0.25">
      <c r="A1023" s="12" t="s">
        <v>232</v>
      </c>
      <c r="B1023" s="5" t="s">
        <v>77</v>
      </c>
      <c r="C1023" s="9" t="s">
        <v>66</v>
      </c>
      <c r="D1023" s="9" t="str">
        <f t="shared" si="15"/>
        <v>Rwanda-Africa2005</v>
      </c>
      <c r="E1023" s="11">
        <v>0.46800000000000003</v>
      </c>
      <c r="F1023" s="11">
        <v>18</v>
      </c>
      <c r="G1023" s="8"/>
      <c r="H1023" s="11">
        <v>168</v>
      </c>
      <c r="I1023" s="11">
        <v>6.0000000000000001E-3</v>
      </c>
      <c r="J1023" s="11">
        <v>2.4E-2</v>
      </c>
    </row>
    <row r="1024" spans="1:10" ht="15" x14ac:dyDescent="0.25">
      <c r="A1024" s="12" t="s">
        <v>256</v>
      </c>
      <c r="B1024" s="5" t="s">
        <v>77</v>
      </c>
      <c r="C1024" s="9" t="s">
        <v>66</v>
      </c>
      <c r="D1024" s="9" t="str">
        <f t="shared" si="15"/>
        <v>Sudan-Africa2005</v>
      </c>
      <c r="E1024" s="11">
        <v>0.497</v>
      </c>
      <c r="F1024" s="11">
        <v>39</v>
      </c>
      <c r="G1024" s="8"/>
      <c r="H1024" s="11">
        <v>180</v>
      </c>
      <c r="I1024" s="11">
        <v>1.2999999999999999E-2</v>
      </c>
      <c r="J1024" s="11">
        <v>4.8000000000000001E-2</v>
      </c>
    </row>
    <row r="1025" spans="1:10" ht="15" x14ac:dyDescent="0.25">
      <c r="A1025" s="12" t="s">
        <v>190</v>
      </c>
      <c r="B1025" s="5" t="s">
        <v>77</v>
      </c>
      <c r="C1025" s="9" t="s">
        <v>66</v>
      </c>
      <c r="D1025" s="9" t="str">
        <f t="shared" si="15"/>
        <v>Madagascar-Africa2005</v>
      </c>
      <c r="E1025" s="11">
        <v>0.46899999999999997</v>
      </c>
      <c r="F1025" s="11">
        <v>38</v>
      </c>
      <c r="G1025" s="8"/>
      <c r="H1025" s="11">
        <v>400</v>
      </c>
      <c r="I1025" s="11">
        <v>6.0000000000000001E-3</v>
      </c>
      <c r="J1025" s="11">
        <v>2.8000000000000001E-2</v>
      </c>
    </row>
    <row r="1026" spans="1:10" ht="15" x14ac:dyDescent="0.25">
      <c r="A1026" s="12" t="s">
        <v>235</v>
      </c>
      <c r="B1026" s="5" t="s">
        <v>77</v>
      </c>
      <c r="C1026" s="9" t="s">
        <v>66</v>
      </c>
      <c r="D1026" s="9" t="str">
        <f t="shared" si="15"/>
        <v>Sao Tome and Principe-Africa2005</v>
      </c>
      <c r="E1026" s="11">
        <v>0.46899999999999997</v>
      </c>
      <c r="F1026" s="11">
        <v>144</v>
      </c>
      <c r="G1026" s="8"/>
      <c r="H1026" s="11">
        <v>424</v>
      </c>
      <c r="I1026" s="11">
        <v>0.13800000000000001</v>
      </c>
      <c r="J1026" s="11">
        <v>7.6999999999999999E-2</v>
      </c>
    </row>
    <row r="1027" spans="1:10" ht="15" x14ac:dyDescent="0.25">
      <c r="A1027" s="12" t="s">
        <v>120</v>
      </c>
      <c r="B1027" s="5" t="s">
        <v>77</v>
      </c>
      <c r="C1027" s="9" t="s">
        <v>66</v>
      </c>
      <c r="D1027" s="9" t="str">
        <f t="shared" ref="D1027:D1090" si="16">CONCATENATE(A1027,C1027)</f>
        <v>Congo (Brazzaville)-Africa2005</v>
      </c>
      <c r="E1027" s="11">
        <v>0.64900000000000002</v>
      </c>
      <c r="F1027" s="11">
        <v>37</v>
      </c>
      <c r="G1027" s="8"/>
      <c r="H1027" s="11">
        <v>606</v>
      </c>
      <c r="I1027" s="11">
        <v>1.4999999999999999E-2</v>
      </c>
      <c r="J1027" s="11">
        <v>0.158</v>
      </c>
    </row>
    <row r="1028" spans="1:10" ht="15" x14ac:dyDescent="0.25">
      <c r="A1028" s="12" t="s">
        <v>175</v>
      </c>
      <c r="B1028" s="5" t="s">
        <v>77</v>
      </c>
      <c r="C1028" s="9" t="s">
        <v>66</v>
      </c>
      <c r="D1028" s="9" t="str">
        <f t="shared" si="16"/>
        <v>Kenya-Africa2005</v>
      </c>
      <c r="E1028" s="11">
        <v>0.498</v>
      </c>
      <c r="F1028" s="11">
        <v>54</v>
      </c>
      <c r="G1028" s="8"/>
      <c r="H1028" s="11">
        <v>372</v>
      </c>
      <c r="I1028" s="11">
        <v>3.1E-2</v>
      </c>
      <c r="J1028" s="11">
        <v>0.129</v>
      </c>
    </row>
    <row r="1029" spans="1:10" ht="15" x14ac:dyDescent="0.25">
      <c r="A1029" s="12" t="s">
        <v>139</v>
      </c>
      <c r="B1029" s="5" t="s">
        <v>77</v>
      </c>
      <c r="C1029" s="9" t="s">
        <v>66</v>
      </c>
      <c r="D1029" s="9" t="str">
        <f t="shared" si="16"/>
        <v>Ethiopia-Africa2005</v>
      </c>
      <c r="E1029" s="11">
        <v>0.30299999999999999</v>
      </c>
      <c r="F1029" s="11">
        <v>34</v>
      </c>
      <c r="G1029" s="8"/>
      <c r="H1029" s="11">
        <v>212</v>
      </c>
      <c r="I1029" s="11">
        <v>2E-3</v>
      </c>
      <c r="J1029" s="11">
        <v>5.0000000000000001E-3</v>
      </c>
    </row>
    <row r="1030" spans="1:10" ht="15" x14ac:dyDescent="0.25">
      <c r="A1030" s="12" t="s">
        <v>119</v>
      </c>
      <c r="B1030" s="5" t="s">
        <v>77</v>
      </c>
      <c r="C1030" s="9" t="s">
        <v>66</v>
      </c>
      <c r="D1030" s="9" t="str">
        <f t="shared" si="16"/>
        <v>Comoros-Africa2005</v>
      </c>
      <c r="E1030" s="11">
        <v>2.1789999999999998</v>
      </c>
      <c r="F1030" s="11">
        <v>24</v>
      </c>
      <c r="G1030" s="8"/>
      <c r="H1030" s="11">
        <v>100</v>
      </c>
      <c r="I1030" s="11">
        <v>0.02</v>
      </c>
      <c r="J1030" s="11">
        <v>2.5999999999999999E-2</v>
      </c>
    </row>
    <row r="1031" spans="1:10" ht="15" x14ac:dyDescent="0.25">
      <c r="A1031" s="12" t="s">
        <v>237</v>
      </c>
      <c r="B1031" s="5" t="s">
        <v>77</v>
      </c>
      <c r="C1031" s="9" t="s">
        <v>66</v>
      </c>
      <c r="D1031" s="9" t="str">
        <f t="shared" si="16"/>
        <v>Senegal-Africa2005</v>
      </c>
      <c r="E1031" s="11">
        <v>0.503</v>
      </c>
      <c r="F1031" s="11">
        <v>59</v>
      </c>
      <c r="G1031" s="8"/>
      <c r="H1031" s="11">
        <v>696</v>
      </c>
      <c r="I1031" s="11">
        <v>4.8000000000000001E-2</v>
      </c>
      <c r="J1031" s="11">
        <v>0.154</v>
      </c>
    </row>
    <row r="1032" spans="1:10" ht="15" x14ac:dyDescent="0.25">
      <c r="A1032" s="12" t="s">
        <v>249</v>
      </c>
      <c r="B1032" s="5" t="s">
        <v>77</v>
      </c>
      <c r="C1032" s="9" t="s">
        <v>66</v>
      </c>
      <c r="D1032" s="9" t="str">
        <f t="shared" si="16"/>
        <v>South Sudan-Africa2005</v>
      </c>
      <c r="E1032" s="8"/>
      <c r="F1032" s="8"/>
      <c r="G1032" s="8"/>
      <c r="H1032" s="8"/>
      <c r="I1032" s="8"/>
      <c r="J1032" s="8"/>
    </row>
    <row r="1033" spans="1:10" ht="15" x14ac:dyDescent="0.25">
      <c r="A1033" s="12" t="s">
        <v>111</v>
      </c>
      <c r="B1033" s="5" t="s">
        <v>77</v>
      </c>
      <c r="C1033" s="9" t="s">
        <v>66</v>
      </c>
      <c r="D1033" s="9" t="str">
        <f t="shared" si="16"/>
        <v>Cameroon-Africa2005</v>
      </c>
      <c r="E1033" s="11">
        <v>0.50600000000000001</v>
      </c>
      <c r="F1033" s="11">
        <v>45</v>
      </c>
      <c r="G1033" s="8"/>
      <c r="H1033" s="11">
        <v>654</v>
      </c>
      <c r="I1033" s="11">
        <v>1.4E-2</v>
      </c>
      <c r="J1033" s="11">
        <v>0.124</v>
      </c>
    </row>
    <row r="1034" spans="1:10" ht="15" x14ac:dyDescent="0.25">
      <c r="A1034" s="12" t="s">
        <v>156</v>
      </c>
      <c r="B1034" s="5" t="s">
        <v>77</v>
      </c>
      <c r="C1034" s="9" t="s">
        <v>66</v>
      </c>
      <c r="D1034" s="9" t="str">
        <f t="shared" si="16"/>
        <v>Guinea-Bissau-Africa2005</v>
      </c>
      <c r="E1034" s="11">
        <v>0.54200000000000004</v>
      </c>
      <c r="F1034" s="11">
        <v>259</v>
      </c>
      <c r="G1034" s="8"/>
      <c r="H1034" s="11">
        <v>208</v>
      </c>
      <c r="I1034" s="11">
        <v>1.9E-2</v>
      </c>
      <c r="J1034" s="11">
        <v>7.0000000000000007E-2</v>
      </c>
    </row>
    <row r="1035" spans="1:10" ht="15" x14ac:dyDescent="0.25">
      <c r="A1035" s="12" t="s">
        <v>155</v>
      </c>
      <c r="B1035" s="5" t="s">
        <v>77</v>
      </c>
      <c r="C1035" s="9" t="s">
        <v>66</v>
      </c>
      <c r="D1035" s="9" t="str">
        <f t="shared" si="16"/>
        <v>Guinea-Africa2005</v>
      </c>
      <c r="E1035" s="11">
        <v>0.80700000000000005</v>
      </c>
      <c r="F1035" s="11">
        <v>40</v>
      </c>
      <c r="G1035" s="8"/>
      <c r="H1035" s="11">
        <v>416</v>
      </c>
      <c r="I1035" s="11">
        <v>5.0000000000000001E-3</v>
      </c>
      <c r="J1035" s="11">
        <v>0.02</v>
      </c>
    </row>
    <row r="1036" spans="1:10" ht="15" x14ac:dyDescent="0.25">
      <c r="A1036" s="12" t="s">
        <v>184</v>
      </c>
      <c r="B1036" s="5" t="s">
        <v>77</v>
      </c>
      <c r="C1036" s="9" t="s">
        <v>66</v>
      </c>
      <c r="D1036" s="9" t="str">
        <f t="shared" si="16"/>
        <v>Liberia-Africa2005</v>
      </c>
      <c r="E1036" s="8"/>
      <c r="F1036" s="8"/>
      <c r="G1036" s="8"/>
      <c r="H1036" s="8"/>
      <c r="I1036" s="8"/>
      <c r="J1036" s="11">
        <v>4.9000000000000002E-2</v>
      </c>
    </row>
    <row r="1037" spans="1:10" ht="15" x14ac:dyDescent="0.25">
      <c r="A1037" s="12" t="s">
        <v>99</v>
      </c>
      <c r="B1037" s="5" t="s">
        <v>77</v>
      </c>
      <c r="C1037" s="9" t="s">
        <v>66</v>
      </c>
      <c r="D1037" s="9" t="str">
        <f t="shared" si="16"/>
        <v>Benin-Africa2005</v>
      </c>
      <c r="E1037" s="11">
        <v>0.75700000000000001</v>
      </c>
      <c r="F1037" s="11">
        <v>31</v>
      </c>
      <c r="G1037" s="8"/>
      <c r="H1037" s="11">
        <v>270</v>
      </c>
      <c r="I1037" s="11">
        <v>1.2999999999999999E-2</v>
      </c>
      <c r="J1037" s="11">
        <v>7.2999999999999995E-2</v>
      </c>
    </row>
    <row r="1038" spans="1:10" ht="15" x14ac:dyDescent="0.25">
      <c r="A1038" s="12" t="s">
        <v>137</v>
      </c>
      <c r="B1038" s="5" t="s">
        <v>77</v>
      </c>
      <c r="C1038" s="9" t="s">
        <v>66</v>
      </c>
      <c r="D1038" s="9" t="str">
        <f t="shared" si="16"/>
        <v>Eritrea-Africa2005</v>
      </c>
      <c r="E1038" s="11">
        <v>0.84499999999999997</v>
      </c>
      <c r="F1038" s="11">
        <v>76</v>
      </c>
      <c r="G1038" s="8"/>
      <c r="H1038" s="11">
        <v>216</v>
      </c>
      <c r="I1038" s="8"/>
      <c r="J1038" s="11">
        <v>8.0000000000000002E-3</v>
      </c>
    </row>
    <row r="1039" spans="1:10" ht="15" x14ac:dyDescent="0.25">
      <c r="A1039" s="12" t="s">
        <v>240</v>
      </c>
      <c r="B1039" s="5" t="s">
        <v>77</v>
      </c>
      <c r="C1039" s="9" t="s">
        <v>66</v>
      </c>
      <c r="D1039" s="9" t="str">
        <f t="shared" si="16"/>
        <v>Sierra Leone-Africa2005</v>
      </c>
      <c r="E1039" s="11">
        <v>2.72</v>
      </c>
      <c r="F1039" s="11">
        <v>26</v>
      </c>
      <c r="G1039" s="8"/>
      <c r="H1039" s="11">
        <v>399</v>
      </c>
      <c r="I1039" s="11">
        <v>2E-3</v>
      </c>
      <c r="J1039" s="8"/>
    </row>
    <row r="1040" spans="1:10" ht="15" x14ac:dyDescent="0.25">
      <c r="A1040" s="12" t="s">
        <v>215</v>
      </c>
      <c r="B1040" s="5" t="s">
        <v>77</v>
      </c>
      <c r="C1040" s="9" t="s">
        <v>66</v>
      </c>
      <c r="D1040" s="9" t="str">
        <f t="shared" si="16"/>
        <v>Nigeria-Africa2005</v>
      </c>
      <c r="E1040" s="11">
        <v>0.316</v>
      </c>
      <c r="F1040" s="11">
        <v>35</v>
      </c>
      <c r="G1040" s="8"/>
      <c r="H1040" s="11">
        <v>1120</v>
      </c>
      <c r="I1040" s="11">
        <v>3.5000000000000003E-2</v>
      </c>
      <c r="J1040" s="11">
        <v>0.13300000000000001</v>
      </c>
    </row>
    <row r="1041" spans="1:10" ht="15" x14ac:dyDescent="0.25">
      <c r="A1041" s="12" t="s">
        <v>191</v>
      </c>
      <c r="B1041" s="5" t="s">
        <v>77</v>
      </c>
      <c r="C1041" s="9" t="s">
        <v>66</v>
      </c>
      <c r="D1041" s="9" t="str">
        <f t="shared" si="16"/>
        <v>Malawi-Africa2005</v>
      </c>
      <c r="E1041" s="11">
        <v>0.33400000000000002</v>
      </c>
      <c r="F1041" s="11">
        <v>39</v>
      </c>
      <c r="G1041" s="8"/>
      <c r="H1041" s="11">
        <v>370</v>
      </c>
      <c r="I1041" s="11">
        <v>4.0000000000000001E-3</v>
      </c>
      <c r="J1041" s="11">
        <v>3.3000000000000002E-2</v>
      </c>
    </row>
    <row r="1042" spans="1:10" ht="15" x14ac:dyDescent="0.25">
      <c r="A1042" s="12" t="s">
        <v>263</v>
      </c>
      <c r="B1042" s="5" t="s">
        <v>77</v>
      </c>
      <c r="C1042" s="9" t="s">
        <v>66</v>
      </c>
      <c r="D1042" s="9" t="str">
        <f t="shared" si="16"/>
        <v>Tanzania-Africa2005</v>
      </c>
      <c r="E1042" s="11">
        <v>0.438</v>
      </c>
      <c r="F1042" s="11">
        <v>28</v>
      </c>
      <c r="G1042" s="8"/>
      <c r="H1042" s="11">
        <v>172</v>
      </c>
      <c r="I1042" s="11">
        <v>1.0999999999999999E-2</v>
      </c>
      <c r="J1042" s="11">
        <v>7.5999999999999998E-2</v>
      </c>
    </row>
    <row r="1043" spans="1:10" ht="15" x14ac:dyDescent="0.25">
      <c r="A1043" s="12" t="s">
        <v>284</v>
      </c>
      <c r="B1043" s="5" t="s">
        <v>77</v>
      </c>
      <c r="C1043" s="9" t="s">
        <v>66</v>
      </c>
      <c r="D1043" s="9" t="str">
        <f t="shared" si="16"/>
        <v>Zambia-Africa2005</v>
      </c>
      <c r="E1043" s="11">
        <v>0.154</v>
      </c>
      <c r="F1043" s="11">
        <v>35</v>
      </c>
      <c r="G1043" s="8"/>
      <c r="H1043" s="11">
        <v>183</v>
      </c>
      <c r="I1043" s="11">
        <v>2.9000000000000001E-2</v>
      </c>
      <c r="J1043" s="11">
        <v>8.3000000000000004E-2</v>
      </c>
    </row>
    <row r="1044" spans="1:10" ht="15" x14ac:dyDescent="0.25">
      <c r="A1044" s="12" t="s">
        <v>206</v>
      </c>
      <c r="B1044" s="5" t="s">
        <v>77</v>
      </c>
      <c r="C1044" s="9" t="s">
        <v>66</v>
      </c>
      <c r="D1044" s="9" t="str">
        <f t="shared" si="16"/>
        <v>Mozambique-Africa2005</v>
      </c>
      <c r="E1044" s="11">
        <v>0.375</v>
      </c>
      <c r="F1044" s="11">
        <v>153</v>
      </c>
      <c r="G1044" s="8"/>
      <c r="H1044" s="11">
        <v>230</v>
      </c>
      <c r="I1044" s="11">
        <v>8.9999999999999993E-3</v>
      </c>
      <c r="J1044" s="11">
        <v>7.1999999999999995E-2</v>
      </c>
    </row>
    <row r="1045" spans="1:10" ht="15" x14ac:dyDescent="0.25">
      <c r="A1045" s="12" t="s">
        <v>109</v>
      </c>
      <c r="B1045" s="5" t="s">
        <v>77</v>
      </c>
      <c r="C1045" s="9" t="s">
        <v>66</v>
      </c>
      <c r="D1045" s="9" t="str">
        <f t="shared" si="16"/>
        <v>Burundi-Africa2005</v>
      </c>
      <c r="E1045" s="11">
        <v>2.7970000000000002</v>
      </c>
      <c r="F1045" s="11">
        <v>13</v>
      </c>
      <c r="G1045" s="8"/>
      <c r="H1045" s="11">
        <v>140</v>
      </c>
      <c r="I1045" s="11">
        <v>5.0000000000000001E-3</v>
      </c>
      <c r="J1045" s="11">
        <v>0.02</v>
      </c>
    </row>
    <row r="1046" spans="1:10" ht="15" x14ac:dyDescent="0.25">
      <c r="A1046" s="12" t="s">
        <v>146</v>
      </c>
      <c r="B1046" s="5" t="s">
        <v>77</v>
      </c>
      <c r="C1046" s="9" t="s">
        <v>66</v>
      </c>
      <c r="D1046" s="9" t="str">
        <f t="shared" si="16"/>
        <v>Gambia, The-Africa2005</v>
      </c>
      <c r="E1046" s="11">
        <v>2.86</v>
      </c>
      <c r="F1046" s="11">
        <v>27</v>
      </c>
      <c r="G1046" s="8"/>
      <c r="H1046" s="11">
        <v>376</v>
      </c>
      <c r="I1046" s="11">
        <v>3.7999999999999999E-2</v>
      </c>
      <c r="J1046" s="11">
        <v>0.17199999999999999</v>
      </c>
    </row>
    <row r="1047" spans="1:10" ht="15" x14ac:dyDescent="0.25">
      <c r="A1047" s="12" t="s">
        <v>108</v>
      </c>
      <c r="B1047" s="5" t="s">
        <v>77</v>
      </c>
      <c r="C1047" s="9" t="s">
        <v>66</v>
      </c>
      <c r="D1047" s="9" t="str">
        <f t="shared" si="16"/>
        <v>Burkina Faso-Africa2005</v>
      </c>
      <c r="E1047" s="11">
        <v>0.47499999999999998</v>
      </c>
      <c r="F1047" s="11">
        <v>40</v>
      </c>
      <c r="G1047" s="8"/>
      <c r="H1047" s="11">
        <v>270</v>
      </c>
      <c r="I1047" s="11">
        <v>5.0000000000000001E-3</v>
      </c>
      <c r="J1047" s="11">
        <v>4.7E-2</v>
      </c>
    </row>
    <row r="1048" spans="1:10" ht="15" x14ac:dyDescent="0.25">
      <c r="A1048" s="12" t="s">
        <v>121</v>
      </c>
      <c r="B1048" s="5" t="s">
        <v>77</v>
      </c>
      <c r="C1048" s="9" t="s">
        <v>66</v>
      </c>
      <c r="D1048" s="9" t="str">
        <f t="shared" si="16"/>
        <v>Congo (Kinshasa)-Africa2005</v>
      </c>
      <c r="E1048" s="11">
        <v>2.8650000000000002</v>
      </c>
      <c r="F1048" s="11">
        <v>133</v>
      </c>
      <c r="G1048" s="8"/>
      <c r="H1048" s="11">
        <v>308</v>
      </c>
      <c r="I1048" s="11">
        <v>2E-3</v>
      </c>
      <c r="J1048" s="11">
        <v>5.0999999999999997E-2</v>
      </c>
    </row>
    <row r="1049" spans="1:10" ht="15" x14ac:dyDescent="0.25">
      <c r="A1049" s="12" t="s">
        <v>246</v>
      </c>
      <c r="B1049" s="5" t="s">
        <v>77</v>
      </c>
      <c r="C1049" s="9" t="s">
        <v>66</v>
      </c>
      <c r="D1049" s="9" t="str">
        <f t="shared" si="16"/>
        <v>Somalia-Africa2005</v>
      </c>
      <c r="E1049" s="8"/>
      <c r="F1049" s="8"/>
      <c r="G1049" s="8"/>
      <c r="H1049" s="8"/>
      <c r="I1049" s="11">
        <v>1.0999999999999999E-2</v>
      </c>
      <c r="J1049" s="11">
        <v>5.8999999999999997E-2</v>
      </c>
    </row>
    <row r="1050" spans="1:10" ht="15" x14ac:dyDescent="0.25">
      <c r="A1050" s="12" t="s">
        <v>273</v>
      </c>
      <c r="B1050" s="5" t="s">
        <v>77</v>
      </c>
      <c r="C1050" s="9" t="s">
        <v>66</v>
      </c>
      <c r="D1050" s="9" t="str">
        <f t="shared" si="16"/>
        <v>Uganda-Africa2005</v>
      </c>
      <c r="E1050" s="11">
        <v>0.36899999999999999</v>
      </c>
      <c r="F1050" s="11">
        <v>34</v>
      </c>
      <c r="G1050" s="8"/>
      <c r="H1050" s="11">
        <v>237</v>
      </c>
      <c r="I1050" s="11">
        <v>1.7000000000000001E-2</v>
      </c>
      <c r="J1050" s="11">
        <v>4.5999999999999999E-2</v>
      </c>
    </row>
    <row r="1051" spans="1:10" ht="15" x14ac:dyDescent="0.25">
      <c r="A1051" s="12" t="s">
        <v>194</v>
      </c>
      <c r="B1051" s="5" t="s">
        <v>77</v>
      </c>
      <c r="C1051" s="9" t="s">
        <v>66</v>
      </c>
      <c r="D1051" s="9" t="str">
        <f t="shared" si="16"/>
        <v>Mali-Africa2005</v>
      </c>
      <c r="E1051" s="11">
        <v>0.51400000000000001</v>
      </c>
      <c r="F1051" s="11">
        <v>41</v>
      </c>
      <c r="G1051" s="8"/>
      <c r="H1051" s="11">
        <v>270</v>
      </c>
      <c r="I1051" s="11">
        <v>5.0000000000000001E-3</v>
      </c>
      <c r="J1051" s="11">
        <v>6.4000000000000001E-2</v>
      </c>
    </row>
    <row r="1052" spans="1:10" ht="15" x14ac:dyDescent="0.25">
      <c r="A1052" s="12" t="s">
        <v>82</v>
      </c>
      <c r="B1052" s="5" t="s">
        <v>77</v>
      </c>
      <c r="C1052" s="9" t="s">
        <v>66</v>
      </c>
      <c r="D1052" s="9" t="str">
        <f t="shared" si="16"/>
        <v>Angola-Africa2005</v>
      </c>
      <c r="E1052" s="11">
        <v>0.52100000000000002</v>
      </c>
      <c r="F1052" s="11">
        <v>119</v>
      </c>
      <c r="G1052" s="8"/>
      <c r="H1052" s="11">
        <v>272</v>
      </c>
      <c r="I1052" s="11">
        <v>1.0999999999999999E-2</v>
      </c>
      <c r="J1052" s="11">
        <v>9.7000000000000003E-2</v>
      </c>
    </row>
    <row r="1053" spans="1:10" ht="15" x14ac:dyDescent="0.25">
      <c r="A1053" s="12" t="s">
        <v>115</v>
      </c>
      <c r="B1053" s="5" t="s">
        <v>77</v>
      </c>
      <c r="C1053" s="9" t="s">
        <v>66</v>
      </c>
      <c r="D1053" s="9" t="str">
        <f t="shared" si="16"/>
        <v>Chad-Africa2005</v>
      </c>
      <c r="E1053" s="11">
        <v>0.74</v>
      </c>
      <c r="F1053" s="11">
        <v>64</v>
      </c>
      <c r="G1053" s="8"/>
      <c r="H1053" s="11">
        <v>732</v>
      </c>
      <c r="I1053" s="11">
        <v>4.0000000000000001E-3</v>
      </c>
      <c r="J1053" s="11">
        <v>2.1000000000000001E-2</v>
      </c>
    </row>
    <row r="1054" spans="1:10" ht="15" x14ac:dyDescent="0.25">
      <c r="A1054" s="12" t="s">
        <v>214</v>
      </c>
      <c r="B1054" s="5" t="s">
        <v>77</v>
      </c>
      <c r="C1054" s="9" t="s">
        <v>66</v>
      </c>
      <c r="D1054" s="9" t="str">
        <f t="shared" si="16"/>
        <v>Niger-Africa2005</v>
      </c>
      <c r="E1054" s="11">
        <v>0.42299999999999999</v>
      </c>
      <c r="F1054" s="11">
        <v>35</v>
      </c>
      <c r="G1054" s="8"/>
      <c r="H1054" s="11">
        <v>270</v>
      </c>
      <c r="I1054" s="11">
        <v>2E-3</v>
      </c>
      <c r="J1054" s="11">
        <v>2.5000000000000001E-2</v>
      </c>
    </row>
    <row r="1055" spans="1:10" ht="15" x14ac:dyDescent="0.25">
      <c r="A1055" s="12" t="s">
        <v>198</v>
      </c>
      <c r="B1055" s="5" t="s">
        <v>77</v>
      </c>
      <c r="C1055" s="9" t="s">
        <v>67</v>
      </c>
      <c r="D1055" s="9" t="str">
        <f t="shared" si="16"/>
        <v>Mauritius-Africa2006</v>
      </c>
      <c r="E1055" s="11">
        <v>0.26</v>
      </c>
      <c r="F1055" s="11">
        <v>46</v>
      </c>
      <c r="G1055" s="8"/>
      <c r="H1055" s="11">
        <v>161</v>
      </c>
      <c r="I1055" s="11">
        <v>0.16700000000000001</v>
      </c>
      <c r="J1055" s="11">
        <v>0.63500000000000001</v>
      </c>
    </row>
    <row r="1056" spans="1:10" ht="15" x14ac:dyDescent="0.25">
      <c r="A1056" s="12" t="s">
        <v>239</v>
      </c>
      <c r="B1056" s="5" t="s">
        <v>77</v>
      </c>
      <c r="C1056" s="9" t="s">
        <v>67</v>
      </c>
      <c r="D1056" s="9" t="str">
        <f t="shared" si="16"/>
        <v>Seychelles-Africa2006</v>
      </c>
      <c r="E1056" s="11">
        <v>0.48399999999999999</v>
      </c>
      <c r="F1056" s="11">
        <v>39</v>
      </c>
      <c r="G1056" s="8"/>
      <c r="H1056" s="11">
        <v>76</v>
      </c>
      <c r="I1056" s="11">
        <v>0.35</v>
      </c>
      <c r="J1056" s="11">
        <v>0.79700000000000004</v>
      </c>
    </row>
    <row r="1057" spans="1:10" ht="15" x14ac:dyDescent="0.25">
      <c r="A1057" s="12" t="s">
        <v>269</v>
      </c>
      <c r="B1057" s="5" t="s">
        <v>77</v>
      </c>
      <c r="C1057" s="9" t="s">
        <v>67</v>
      </c>
      <c r="D1057" s="9" t="str">
        <f t="shared" si="16"/>
        <v>Tunisia-Africa2006</v>
      </c>
      <c r="E1057" s="11">
        <v>0.60599999999999998</v>
      </c>
      <c r="F1057" s="11">
        <v>11</v>
      </c>
      <c r="G1057" s="8"/>
      <c r="H1057" s="11">
        <v>268</v>
      </c>
      <c r="I1057" s="11">
        <v>0.13</v>
      </c>
      <c r="J1057" s="11">
        <v>0.72199999999999998</v>
      </c>
    </row>
    <row r="1058" spans="1:10" ht="15" x14ac:dyDescent="0.25">
      <c r="A1058" s="12" t="s">
        <v>205</v>
      </c>
      <c r="B1058" s="5" t="s">
        <v>77</v>
      </c>
      <c r="C1058" s="9" t="s">
        <v>67</v>
      </c>
      <c r="D1058" s="9" t="str">
        <f t="shared" si="16"/>
        <v>Morocco-Africa2006</v>
      </c>
      <c r="E1058" s="11">
        <v>0.51700000000000002</v>
      </c>
      <c r="F1058" s="11">
        <v>12</v>
      </c>
      <c r="G1058" s="8"/>
      <c r="H1058" s="11">
        <v>358</v>
      </c>
      <c r="I1058" s="11">
        <v>0.19800000000000001</v>
      </c>
      <c r="J1058" s="11">
        <v>0.52700000000000002</v>
      </c>
    </row>
    <row r="1059" spans="1:10" ht="15" x14ac:dyDescent="0.25">
      <c r="A1059" s="12" t="s">
        <v>76</v>
      </c>
      <c r="B1059" s="5" t="s">
        <v>77</v>
      </c>
      <c r="C1059" s="9" t="s">
        <v>67</v>
      </c>
      <c r="D1059" s="9" t="str">
        <f t="shared" si="16"/>
        <v>Algeria-Africa2006</v>
      </c>
      <c r="E1059" s="11">
        <v>0.76900000000000002</v>
      </c>
      <c r="F1059" s="11">
        <v>25</v>
      </c>
      <c r="G1059" s="8"/>
      <c r="H1059" s="11">
        <v>451</v>
      </c>
      <c r="I1059" s="11">
        <v>7.3999999999999996E-2</v>
      </c>
      <c r="J1059" s="11">
        <v>0.60899999999999999</v>
      </c>
    </row>
    <row r="1060" spans="1:10" ht="15" x14ac:dyDescent="0.25">
      <c r="A1060" s="12" t="s">
        <v>247</v>
      </c>
      <c r="B1060" s="5" t="s">
        <v>77</v>
      </c>
      <c r="C1060" s="9" t="s">
        <v>67</v>
      </c>
      <c r="D1060" s="9" t="str">
        <f t="shared" si="16"/>
        <v>South Africa-Africa2006</v>
      </c>
      <c r="E1060" s="11">
        <v>0.371</v>
      </c>
      <c r="F1060" s="11">
        <v>35</v>
      </c>
      <c r="G1060" s="8"/>
      <c r="H1060" s="11">
        <v>350</v>
      </c>
      <c r="I1060" s="11">
        <v>7.5999999999999998E-2</v>
      </c>
      <c r="J1060" s="11">
        <v>0.81100000000000005</v>
      </c>
    </row>
    <row r="1061" spans="1:10" ht="15" x14ac:dyDescent="0.25">
      <c r="A1061" s="12" t="s">
        <v>185</v>
      </c>
      <c r="B1061" s="5" t="s">
        <v>77</v>
      </c>
      <c r="C1061" s="9" t="s">
        <v>67</v>
      </c>
      <c r="D1061" s="9" t="str">
        <f t="shared" si="16"/>
        <v>Libya-Africa2006</v>
      </c>
      <c r="E1061" s="8"/>
      <c r="F1061" s="8"/>
      <c r="G1061" s="8"/>
      <c r="H1061" s="8"/>
      <c r="I1061" s="11">
        <v>4.2999999999999997E-2</v>
      </c>
      <c r="J1061" s="11">
        <v>0.69099999999999995</v>
      </c>
    </row>
    <row r="1062" spans="1:10" ht="15" x14ac:dyDescent="0.25">
      <c r="A1062" s="12" t="s">
        <v>134</v>
      </c>
      <c r="B1062" s="5" t="s">
        <v>77</v>
      </c>
      <c r="C1062" s="9" t="s">
        <v>67</v>
      </c>
      <c r="D1062" s="9" t="str">
        <f t="shared" si="16"/>
        <v>Egypt-Africa2006</v>
      </c>
      <c r="E1062" s="11">
        <v>0.46400000000000002</v>
      </c>
      <c r="F1062" s="11">
        <v>19</v>
      </c>
      <c r="G1062" s="8"/>
      <c r="H1062" s="11">
        <v>596</v>
      </c>
      <c r="I1062" s="11">
        <v>0.13700000000000001</v>
      </c>
      <c r="J1062" s="11">
        <v>0.247</v>
      </c>
    </row>
    <row r="1063" spans="1:10" ht="15" x14ac:dyDescent="0.25">
      <c r="A1063" s="12" t="s">
        <v>104</v>
      </c>
      <c r="B1063" s="5" t="s">
        <v>77</v>
      </c>
      <c r="C1063" s="9" t="s">
        <v>67</v>
      </c>
      <c r="D1063" s="9" t="str">
        <f t="shared" si="16"/>
        <v>Botswana-Africa2006</v>
      </c>
      <c r="E1063" s="11">
        <v>0.17100000000000001</v>
      </c>
      <c r="F1063" s="11">
        <v>107</v>
      </c>
      <c r="G1063" s="8"/>
      <c r="H1063" s="11">
        <v>140</v>
      </c>
      <c r="I1063" s="11">
        <v>4.2999999999999997E-2</v>
      </c>
      <c r="J1063" s="11">
        <v>0.434</v>
      </c>
    </row>
    <row r="1064" spans="1:10" ht="15" x14ac:dyDescent="0.25">
      <c r="A1064" s="12" t="s">
        <v>183</v>
      </c>
      <c r="B1064" s="5" t="s">
        <v>77</v>
      </c>
      <c r="C1064" s="9" t="s">
        <v>67</v>
      </c>
      <c r="D1064" s="9" t="str">
        <f t="shared" si="16"/>
        <v>Lesotho-Africa2006</v>
      </c>
      <c r="E1064" s="11">
        <v>0.28799999999999998</v>
      </c>
      <c r="F1064" s="11">
        <v>73</v>
      </c>
      <c r="G1064" s="8"/>
      <c r="H1064" s="11">
        <v>564</v>
      </c>
      <c r="I1064" s="11">
        <v>0.03</v>
      </c>
      <c r="J1064" s="11">
        <v>0.184</v>
      </c>
    </row>
    <row r="1065" spans="1:10" ht="15" x14ac:dyDescent="0.25">
      <c r="A1065" s="12" t="s">
        <v>208</v>
      </c>
      <c r="B1065" s="5" t="s">
        <v>77</v>
      </c>
      <c r="C1065" s="9" t="s">
        <v>67</v>
      </c>
      <c r="D1065" s="9" t="str">
        <f t="shared" si="16"/>
        <v>Namibia-Africa2006</v>
      </c>
      <c r="E1065" s="11">
        <v>0.25800000000000001</v>
      </c>
      <c r="F1065" s="11">
        <v>95</v>
      </c>
      <c r="G1065" s="8"/>
      <c r="H1065" s="11">
        <v>339</v>
      </c>
      <c r="I1065" s="11">
        <v>4.3999999999999997E-2</v>
      </c>
      <c r="J1065" s="11">
        <v>0.29699999999999999</v>
      </c>
    </row>
    <row r="1066" spans="1:10" ht="15" x14ac:dyDescent="0.25">
      <c r="A1066" s="12" t="s">
        <v>130</v>
      </c>
      <c r="B1066" s="5" t="s">
        <v>77</v>
      </c>
      <c r="C1066" s="9" t="s">
        <v>67</v>
      </c>
      <c r="D1066" s="9" t="str">
        <f t="shared" si="16"/>
        <v>Djibouti-Africa2006</v>
      </c>
      <c r="E1066" s="11">
        <v>0.378</v>
      </c>
      <c r="F1066" s="11">
        <v>37</v>
      </c>
      <c r="G1066" s="8"/>
      <c r="H1066" s="11">
        <v>66</v>
      </c>
      <c r="I1066" s="11">
        <v>1.2999999999999999E-2</v>
      </c>
      <c r="J1066" s="11">
        <v>5.7000000000000002E-2</v>
      </c>
    </row>
    <row r="1067" spans="1:10" ht="15" x14ac:dyDescent="0.25">
      <c r="A1067" s="12" t="s">
        <v>258</v>
      </c>
      <c r="B1067" s="5" t="s">
        <v>77</v>
      </c>
      <c r="C1067" s="9" t="s">
        <v>67</v>
      </c>
      <c r="D1067" s="9" t="str">
        <f t="shared" si="16"/>
        <v>Swaziland-Africa2006</v>
      </c>
      <c r="E1067" s="11">
        <v>0.36299999999999999</v>
      </c>
      <c r="F1067" s="11">
        <v>60</v>
      </c>
      <c r="G1067" s="8"/>
      <c r="H1067" s="11">
        <v>104</v>
      </c>
      <c r="I1067" s="11">
        <v>3.6999999999999998E-2</v>
      </c>
      <c r="J1067" s="11">
        <v>0.224</v>
      </c>
    </row>
    <row r="1068" spans="1:10" ht="15" x14ac:dyDescent="0.25">
      <c r="A1068" s="12" t="s">
        <v>285</v>
      </c>
      <c r="B1068" s="5" t="s">
        <v>77</v>
      </c>
      <c r="C1068" s="9" t="s">
        <v>67</v>
      </c>
      <c r="D1068" s="9" t="str">
        <f t="shared" si="16"/>
        <v>Zimbabwe-Africa2006</v>
      </c>
      <c r="E1068" s="11">
        <v>0.32300000000000001</v>
      </c>
      <c r="F1068" s="11">
        <v>97</v>
      </c>
      <c r="G1068" s="8"/>
      <c r="H1068" s="11">
        <v>216</v>
      </c>
      <c r="I1068" s="11">
        <v>9.8000000000000004E-2</v>
      </c>
      <c r="J1068" s="11">
        <v>6.7000000000000004E-2</v>
      </c>
    </row>
    <row r="1069" spans="1:10" ht="15" x14ac:dyDescent="0.25">
      <c r="A1069" s="12" t="s">
        <v>145</v>
      </c>
      <c r="B1069" s="5" t="s">
        <v>77</v>
      </c>
      <c r="C1069" s="9" t="s">
        <v>67</v>
      </c>
      <c r="D1069" s="9" t="str">
        <f t="shared" si="16"/>
        <v>Gabon-Africa2006</v>
      </c>
      <c r="E1069" s="11">
        <v>0.44700000000000001</v>
      </c>
      <c r="F1069" s="11">
        <v>57</v>
      </c>
      <c r="G1069" s="8"/>
      <c r="H1069" s="11">
        <v>488</v>
      </c>
      <c r="I1069" s="11">
        <v>5.5E-2</v>
      </c>
      <c r="J1069" s="11">
        <v>0.63600000000000001</v>
      </c>
    </row>
    <row r="1070" spans="1:10" ht="15" x14ac:dyDescent="0.25">
      <c r="A1070" s="12" t="s">
        <v>149</v>
      </c>
      <c r="B1070" s="5" t="s">
        <v>77</v>
      </c>
      <c r="C1070" s="9" t="s">
        <v>67</v>
      </c>
      <c r="D1070" s="9" t="str">
        <f t="shared" si="16"/>
        <v>Ghana-Africa2006</v>
      </c>
      <c r="E1070" s="11">
        <v>0.35899999999999999</v>
      </c>
      <c r="F1070" s="11">
        <v>18</v>
      </c>
      <c r="G1070" s="8"/>
      <c r="H1070" s="11">
        <v>304</v>
      </c>
      <c r="I1070" s="11">
        <v>2.7E-2</v>
      </c>
      <c r="J1070" s="11">
        <v>0.23699999999999999</v>
      </c>
    </row>
    <row r="1071" spans="1:10" ht="15" x14ac:dyDescent="0.25">
      <c r="A1071" s="12" t="s">
        <v>123</v>
      </c>
      <c r="B1071" s="5" t="s">
        <v>77</v>
      </c>
      <c r="C1071" s="9" t="s">
        <v>67</v>
      </c>
      <c r="D1071" s="9" t="str">
        <f t="shared" si="16"/>
        <v>Cote d'Ivoire-Africa2006</v>
      </c>
      <c r="E1071" s="11">
        <v>0.47299999999999998</v>
      </c>
      <c r="F1071" s="11">
        <v>45</v>
      </c>
      <c r="G1071" s="8"/>
      <c r="H1071" s="11">
        <v>270</v>
      </c>
      <c r="I1071" s="11">
        <v>1.4999999999999999E-2</v>
      </c>
      <c r="J1071" s="11">
        <v>0.23</v>
      </c>
    </row>
    <row r="1072" spans="1:10" ht="15" x14ac:dyDescent="0.25">
      <c r="A1072" s="12" t="s">
        <v>114</v>
      </c>
      <c r="B1072" s="5" t="s">
        <v>77</v>
      </c>
      <c r="C1072" s="9" t="s">
        <v>67</v>
      </c>
      <c r="D1072" s="9" t="str">
        <f t="shared" si="16"/>
        <v>Central African Republic-Africa2006</v>
      </c>
      <c r="E1072" s="11">
        <v>2.0379999999999998</v>
      </c>
      <c r="F1072" s="11">
        <v>22</v>
      </c>
      <c r="G1072" s="8"/>
      <c r="H1072" s="11">
        <v>504</v>
      </c>
      <c r="I1072" s="11">
        <v>3.0000000000000001E-3</v>
      </c>
      <c r="J1072" s="11">
        <v>2.7E-2</v>
      </c>
    </row>
    <row r="1073" spans="1:10" ht="15" x14ac:dyDescent="0.25">
      <c r="A1073" s="12" t="s">
        <v>256</v>
      </c>
      <c r="B1073" s="5" t="s">
        <v>77</v>
      </c>
      <c r="C1073" s="9" t="s">
        <v>67</v>
      </c>
      <c r="D1073" s="9" t="str">
        <f t="shared" si="16"/>
        <v>Sudan-Africa2006</v>
      </c>
      <c r="E1073" s="11">
        <v>0.36099999999999999</v>
      </c>
      <c r="F1073" s="11">
        <v>39</v>
      </c>
      <c r="G1073" s="8"/>
      <c r="H1073" s="11">
        <v>180</v>
      </c>
      <c r="I1073" s="8"/>
      <c r="J1073" s="11">
        <v>0.11899999999999999</v>
      </c>
    </row>
    <row r="1074" spans="1:10" ht="15" x14ac:dyDescent="0.25">
      <c r="A1074" s="12" t="s">
        <v>197</v>
      </c>
      <c r="B1074" s="5" t="s">
        <v>77</v>
      </c>
      <c r="C1074" s="9" t="s">
        <v>67</v>
      </c>
      <c r="D1074" s="9" t="str">
        <f t="shared" si="16"/>
        <v>Mauritania-Africa2006</v>
      </c>
      <c r="E1074" s="11">
        <v>0.94699999999999995</v>
      </c>
      <c r="F1074" s="11">
        <v>82</v>
      </c>
      <c r="G1074" s="8"/>
      <c r="H1074" s="11">
        <v>696</v>
      </c>
      <c r="I1074" s="11">
        <v>0.01</v>
      </c>
      <c r="J1074" s="11">
        <v>0.32700000000000001</v>
      </c>
    </row>
    <row r="1075" spans="1:10" ht="15" x14ac:dyDescent="0.25">
      <c r="A1075" s="12" t="s">
        <v>190</v>
      </c>
      <c r="B1075" s="5" t="s">
        <v>77</v>
      </c>
      <c r="C1075" s="9" t="s">
        <v>67</v>
      </c>
      <c r="D1075" s="9" t="str">
        <f t="shared" si="16"/>
        <v>Madagascar-Africa2006</v>
      </c>
      <c r="E1075" s="11">
        <v>0.46500000000000002</v>
      </c>
      <c r="F1075" s="11">
        <v>21</v>
      </c>
      <c r="G1075" s="8"/>
      <c r="H1075" s="11">
        <v>304</v>
      </c>
      <c r="I1075" s="11">
        <v>6.0000000000000001E-3</v>
      </c>
      <c r="J1075" s="11">
        <v>5.6000000000000001E-2</v>
      </c>
    </row>
    <row r="1076" spans="1:10" ht="15" x14ac:dyDescent="0.25">
      <c r="A1076" s="12" t="s">
        <v>136</v>
      </c>
      <c r="B1076" s="5" t="s">
        <v>77</v>
      </c>
      <c r="C1076" s="9" t="s">
        <v>67</v>
      </c>
      <c r="D1076" s="9" t="str">
        <f t="shared" si="16"/>
        <v>Equatorial Guinea-Africa2006</v>
      </c>
      <c r="E1076" s="11">
        <v>0.441</v>
      </c>
      <c r="F1076" s="11">
        <v>135</v>
      </c>
      <c r="G1076" s="8"/>
      <c r="H1076" s="11">
        <v>492</v>
      </c>
      <c r="I1076" s="11">
        <v>1.2999999999999999E-2</v>
      </c>
      <c r="J1076" s="11">
        <v>0.193</v>
      </c>
    </row>
    <row r="1077" spans="1:10" ht="15" x14ac:dyDescent="0.25">
      <c r="A1077" s="12" t="s">
        <v>266</v>
      </c>
      <c r="B1077" s="5" t="s">
        <v>77</v>
      </c>
      <c r="C1077" s="9" t="s">
        <v>67</v>
      </c>
      <c r="D1077" s="9" t="str">
        <f t="shared" si="16"/>
        <v>Togo-Africa2006</v>
      </c>
      <c r="E1077" s="11">
        <v>0.52500000000000002</v>
      </c>
      <c r="F1077" s="11">
        <v>64</v>
      </c>
      <c r="G1077" s="8"/>
      <c r="H1077" s="11">
        <v>270</v>
      </c>
      <c r="I1077" s="11">
        <v>0.02</v>
      </c>
      <c r="J1077" s="11">
        <v>0.125</v>
      </c>
    </row>
    <row r="1078" spans="1:10" ht="15" x14ac:dyDescent="0.25">
      <c r="A1078" s="12" t="s">
        <v>175</v>
      </c>
      <c r="B1078" s="5" t="s">
        <v>77</v>
      </c>
      <c r="C1078" s="9" t="s">
        <v>67</v>
      </c>
      <c r="D1078" s="9" t="str">
        <f t="shared" si="16"/>
        <v>Kenya-Africa2006</v>
      </c>
      <c r="E1078" s="11">
        <v>0.498</v>
      </c>
      <c r="F1078" s="11">
        <v>54</v>
      </c>
      <c r="G1078" s="8"/>
      <c r="H1078" s="11">
        <v>432</v>
      </c>
      <c r="I1078" s="11">
        <v>7.4999999999999997E-2</v>
      </c>
      <c r="J1078" s="11">
        <v>0.2</v>
      </c>
    </row>
    <row r="1079" spans="1:10" ht="15" x14ac:dyDescent="0.25">
      <c r="A1079" s="12" t="s">
        <v>232</v>
      </c>
      <c r="B1079" s="5" t="s">
        <v>77</v>
      </c>
      <c r="C1079" s="9" t="s">
        <v>67</v>
      </c>
      <c r="D1079" s="9" t="str">
        <f t="shared" si="16"/>
        <v>Rwanda-Africa2006</v>
      </c>
      <c r="E1079" s="11">
        <v>0.36899999999999999</v>
      </c>
      <c r="F1079" s="11">
        <v>16</v>
      </c>
      <c r="G1079" s="8"/>
      <c r="H1079" s="11">
        <v>168</v>
      </c>
      <c r="I1079" s="8"/>
      <c r="J1079" s="11">
        <v>3.3000000000000002E-2</v>
      </c>
    </row>
    <row r="1080" spans="1:10" ht="15" x14ac:dyDescent="0.25">
      <c r="A1080" s="12" t="s">
        <v>139</v>
      </c>
      <c r="B1080" s="5" t="s">
        <v>77</v>
      </c>
      <c r="C1080" s="9" t="s">
        <v>67</v>
      </c>
      <c r="D1080" s="9" t="str">
        <f t="shared" si="16"/>
        <v>Ethiopia-Africa2006</v>
      </c>
      <c r="E1080" s="11">
        <v>0.30299999999999999</v>
      </c>
      <c r="F1080" s="11">
        <v>18</v>
      </c>
      <c r="G1080" s="8"/>
      <c r="H1080" s="11">
        <v>212</v>
      </c>
      <c r="I1080" s="11">
        <v>3.0000000000000001E-3</v>
      </c>
      <c r="J1080" s="11">
        <v>1.0999999999999999E-2</v>
      </c>
    </row>
    <row r="1081" spans="1:10" ht="15" x14ac:dyDescent="0.25">
      <c r="A1081" s="12" t="s">
        <v>235</v>
      </c>
      <c r="B1081" s="5" t="s">
        <v>77</v>
      </c>
      <c r="C1081" s="9" t="s">
        <v>67</v>
      </c>
      <c r="D1081" s="9" t="str">
        <f t="shared" si="16"/>
        <v>Sao Tome and Principe-Africa2006</v>
      </c>
      <c r="E1081" s="11">
        <v>0.48699999999999999</v>
      </c>
      <c r="F1081" s="11">
        <v>144</v>
      </c>
      <c r="G1081" s="8"/>
      <c r="H1081" s="11">
        <v>424</v>
      </c>
      <c r="I1081" s="11">
        <v>0.14199999999999999</v>
      </c>
      <c r="J1081" s="11">
        <v>0.11600000000000001</v>
      </c>
    </row>
    <row r="1082" spans="1:10" ht="15" x14ac:dyDescent="0.25">
      <c r="A1082" s="12" t="s">
        <v>249</v>
      </c>
      <c r="B1082" s="5" t="s">
        <v>77</v>
      </c>
      <c r="C1082" s="9" t="s">
        <v>67</v>
      </c>
      <c r="D1082" s="9" t="str">
        <f t="shared" si="16"/>
        <v>South Sudan-Africa2006</v>
      </c>
      <c r="E1082" s="8"/>
      <c r="F1082" s="8"/>
      <c r="G1082" s="8"/>
      <c r="H1082" s="8"/>
      <c r="I1082" s="8"/>
      <c r="J1082" s="8"/>
    </row>
    <row r="1083" spans="1:10" ht="15" x14ac:dyDescent="0.25">
      <c r="A1083" s="12" t="s">
        <v>120</v>
      </c>
      <c r="B1083" s="5" t="s">
        <v>77</v>
      </c>
      <c r="C1083" s="9" t="s">
        <v>67</v>
      </c>
      <c r="D1083" s="9" t="str">
        <f t="shared" si="16"/>
        <v>Congo (Brazzaville)-Africa2006</v>
      </c>
      <c r="E1083" s="11">
        <v>0.64900000000000002</v>
      </c>
      <c r="F1083" s="11">
        <v>37</v>
      </c>
      <c r="G1083" s="8"/>
      <c r="H1083" s="11">
        <v>606</v>
      </c>
      <c r="I1083" s="11">
        <v>0.02</v>
      </c>
      <c r="J1083" s="11">
        <v>0.252</v>
      </c>
    </row>
    <row r="1084" spans="1:10" ht="15" x14ac:dyDescent="0.25">
      <c r="A1084" s="12" t="s">
        <v>119</v>
      </c>
      <c r="B1084" s="5" t="s">
        <v>77</v>
      </c>
      <c r="C1084" s="9" t="s">
        <v>67</v>
      </c>
      <c r="D1084" s="9" t="str">
        <f t="shared" si="16"/>
        <v>Comoros-Africa2006</v>
      </c>
      <c r="E1084" s="11">
        <v>2.1789999999999998</v>
      </c>
      <c r="F1084" s="11">
        <v>22</v>
      </c>
      <c r="G1084" s="8"/>
      <c r="H1084" s="11">
        <v>100</v>
      </c>
      <c r="I1084" s="11">
        <v>2.1999999999999999E-2</v>
      </c>
      <c r="J1084" s="11">
        <v>0.06</v>
      </c>
    </row>
    <row r="1085" spans="1:10" ht="15" x14ac:dyDescent="0.25">
      <c r="A1085" s="12" t="s">
        <v>237</v>
      </c>
      <c r="B1085" s="5" t="s">
        <v>77</v>
      </c>
      <c r="C1085" s="9" t="s">
        <v>67</v>
      </c>
      <c r="D1085" s="9" t="str">
        <f t="shared" si="16"/>
        <v>Senegal-Africa2006</v>
      </c>
      <c r="E1085" s="11">
        <v>0.45500000000000002</v>
      </c>
      <c r="F1085" s="11">
        <v>59</v>
      </c>
      <c r="G1085" s="8"/>
      <c r="H1085" s="11">
        <v>696</v>
      </c>
      <c r="I1085" s="11">
        <v>5.6000000000000001E-2</v>
      </c>
      <c r="J1085" s="11">
        <v>0.25800000000000001</v>
      </c>
    </row>
    <row r="1086" spans="1:10" ht="15" x14ac:dyDescent="0.25">
      <c r="A1086" s="12" t="s">
        <v>111</v>
      </c>
      <c r="B1086" s="5" t="s">
        <v>77</v>
      </c>
      <c r="C1086" s="9" t="s">
        <v>67</v>
      </c>
      <c r="D1086" s="9" t="str">
        <f t="shared" si="16"/>
        <v>Cameroon-Africa2006</v>
      </c>
      <c r="E1086" s="11">
        <v>0.50800000000000001</v>
      </c>
      <c r="F1086" s="11">
        <v>45</v>
      </c>
      <c r="G1086" s="8"/>
      <c r="H1086" s="11">
        <v>654</v>
      </c>
      <c r="I1086" s="11">
        <v>0.02</v>
      </c>
      <c r="J1086" s="11">
        <v>0.16800000000000001</v>
      </c>
    </row>
    <row r="1087" spans="1:10" ht="15" x14ac:dyDescent="0.25">
      <c r="A1087" s="12" t="s">
        <v>156</v>
      </c>
      <c r="B1087" s="5" t="s">
        <v>77</v>
      </c>
      <c r="C1087" s="9" t="s">
        <v>67</v>
      </c>
      <c r="D1087" s="9" t="str">
        <f t="shared" si="16"/>
        <v>Guinea-Bissau-Africa2006</v>
      </c>
      <c r="E1087" s="11">
        <v>0.45900000000000002</v>
      </c>
      <c r="F1087" s="11">
        <v>259</v>
      </c>
      <c r="G1087" s="8"/>
      <c r="H1087" s="11">
        <v>208</v>
      </c>
      <c r="I1087" s="11">
        <v>2.1000000000000001E-2</v>
      </c>
      <c r="J1087" s="11">
        <v>0.108</v>
      </c>
    </row>
    <row r="1088" spans="1:10" ht="15" x14ac:dyDescent="0.25">
      <c r="A1088" s="12" t="s">
        <v>155</v>
      </c>
      <c r="B1088" s="5" t="s">
        <v>77</v>
      </c>
      <c r="C1088" s="9" t="s">
        <v>67</v>
      </c>
      <c r="D1088" s="9" t="str">
        <f t="shared" si="16"/>
        <v>Guinea-Africa2006</v>
      </c>
      <c r="E1088" s="11">
        <v>0.80700000000000005</v>
      </c>
      <c r="F1088" s="11">
        <v>40</v>
      </c>
      <c r="G1088" s="8"/>
      <c r="H1088" s="11">
        <v>416</v>
      </c>
      <c r="I1088" s="11">
        <v>6.0000000000000001E-3</v>
      </c>
      <c r="J1088" s="8"/>
    </row>
    <row r="1089" spans="1:10" ht="15" x14ac:dyDescent="0.25">
      <c r="A1089" s="12" t="s">
        <v>184</v>
      </c>
      <c r="B1089" s="5" t="s">
        <v>77</v>
      </c>
      <c r="C1089" s="9" t="s">
        <v>67</v>
      </c>
      <c r="D1089" s="9" t="str">
        <f t="shared" si="16"/>
        <v>Liberia-Africa2006</v>
      </c>
      <c r="E1089" s="11">
        <v>0.42899999999999999</v>
      </c>
      <c r="F1089" s="11">
        <v>68</v>
      </c>
      <c r="G1089" s="8"/>
      <c r="H1089" s="11">
        <v>158</v>
      </c>
      <c r="I1089" s="8"/>
      <c r="J1089" s="11">
        <v>8.3000000000000004E-2</v>
      </c>
    </row>
    <row r="1090" spans="1:10" ht="15" x14ac:dyDescent="0.25">
      <c r="A1090" s="12" t="s">
        <v>99</v>
      </c>
      <c r="B1090" s="5" t="s">
        <v>77</v>
      </c>
      <c r="C1090" s="9" t="s">
        <v>67</v>
      </c>
      <c r="D1090" s="9" t="str">
        <f t="shared" si="16"/>
        <v>Benin-Africa2006</v>
      </c>
      <c r="E1090" s="11">
        <v>0.75700000000000001</v>
      </c>
      <c r="F1090" s="11">
        <v>31</v>
      </c>
      <c r="G1090" s="8"/>
      <c r="H1090" s="11">
        <v>270</v>
      </c>
      <c r="I1090" s="11">
        <v>1.4999999999999999E-2</v>
      </c>
      <c r="J1090" s="11">
        <v>0.125</v>
      </c>
    </row>
    <row r="1091" spans="1:10" ht="15" x14ac:dyDescent="0.25">
      <c r="A1091" s="12" t="s">
        <v>137</v>
      </c>
      <c r="B1091" s="5" t="s">
        <v>77</v>
      </c>
      <c r="C1091" s="9" t="s">
        <v>67</v>
      </c>
      <c r="D1091" s="9" t="str">
        <f t="shared" ref="D1091:D1154" si="17">CONCATENATE(A1091,C1091)</f>
        <v>Eritrea-Africa2006</v>
      </c>
      <c r="E1091" s="11">
        <v>0.84499999999999997</v>
      </c>
      <c r="F1091" s="11">
        <v>76</v>
      </c>
      <c r="G1091" s="8"/>
      <c r="H1091" s="11">
        <v>216</v>
      </c>
      <c r="I1091" s="8"/>
      <c r="J1091" s="11">
        <v>1.2E-2</v>
      </c>
    </row>
    <row r="1092" spans="1:10" ht="15" x14ac:dyDescent="0.25">
      <c r="A1092" s="12" t="s">
        <v>240</v>
      </c>
      <c r="B1092" s="5" t="s">
        <v>77</v>
      </c>
      <c r="C1092" s="9" t="s">
        <v>67</v>
      </c>
      <c r="D1092" s="9" t="str">
        <f t="shared" si="17"/>
        <v>Sierra Leone-Africa2006</v>
      </c>
      <c r="E1092" s="11">
        <v>2.72</v>
      </c>
      <c r="F1092" s="11">
        <v>26</v>
      </c>
      <c r="G1092" s="8"/>
      <c r="H1092" s="11">
        <v>399</v>
      </c>
      <c r="I1092" s="11">
        <v>2E-3</v>
      </c>
      <c r="J1092" s="8"/>
    </row>
    <row r="1093" spans="1:10" ht="15" x14ac:dyDescent="0.25">
      <c r="A1093" s="12" t="s">
        <v>215</v>
      </c>
      <c r="B1093" s="5" t="s">
        <v>77</v>
      </c>
      <c r="C1093" s="9" t="s">
        <v>67</v>
      </c>
      <c r="D1093" s="9" t="str">
        <f t="shared" si="17"/>
        <v>Nigeria-Africa2006</v>
      </c>
      <c r="E1093" s="11">
        <v>0.32200000000000001</v>
      </c>
      <c r="F1093" s="11">
        <v>35</v>
      </c>
      <c r="G1093" s="8"/>
      <c r="H1093" s="11">
        <v>1120</v>
      </c>
      <c r="I1093" s="11">
        <v>5.5E-2</v>
      </c>
      <c r="J1093" s="11">
        <v>0.22600000000000001</v>
      </c>
    </row>
    <row r="1094" spans="1:10" ht="15" x14ac:dyDescent="0.25">
      <c r="A1094" s="12" t="s">
        <v>191</v>
      </c>
      <c r="B1094" s="5" t="s">
        <v>77</v>
      </c>
      <c r="C1094" s="9" t="s">
        <v>67</v>
      </c>
      <c r="D1094" s="9" t="str">
        <f t="shared" si="17"/>
        <v>Malawi-Africa2006</v>
      </c>
      <c r="E1094" s="11">
        <v>0.33400000000000002</v>
      </c>
      <c r="F1094" s="11">
        <v>39</v>
      </c>
      <c r="G1094" s="8"/>
      <c r="H1094" s="11">
        <v>370</v>
      </c>
      <c r="I1094" s="11">
        <v>4.0000000000000001E-3</v>
      </c>
      <c r="J1094" s="11">
        <v>4.7E-2</v>
      </c>
    </row>
    <row r="1095" spans="1:10" ht="15" x14ac:dyDescent="0.25">
      <c r="A1095" s="12" t="s">
        <v>263</v>
      </c>
      <c r="B1095" s="5" t="s">
        <v>77</v>
      </c>
      <c r="C1095" s="9" t="s">
        <v>67</v>
      </c>
      <c r="D1095" s="9" t="str">
        <f t="shared" si="17"/>
        <v>Tanzania-Africa2006</v>
      </c>
      <c r="E1095" s="11">
        <v>0.438</v>
      </c>
      <c r="F1095" s="11">
        <v>27</v>
      </c>
      <c r="G1095" s="8"/>
      <c r="H1095" s="11">
        <v>172</v>
      </c>
      <c r="I1095" s="11">
        <v>1.2999999999999999E-2</v>
      </c>
      <c r="J1095" s="11">
        <v>0.14000000000000001</v>
      </c>
    </row>
    <row r="1096" spans="1:10" ht="15" x14ac:dyDescent="0.25">
      <c r="A1096" s="12" t="s">
        <v>206</v>
      </c>
      <c r="B1096" s="5" t="s">
        <v>77</v>
      </c>
      <c r="C1096" s="9" t="s">
        <v>67</v>
      </c>
      <c r="D1096" s="9" t="str">
        <f t="shared" si="17"/>
        <v>Mozambique-Africa2006</v>
      </c>
      <c r="E1096" s="11">
        <v>0.375</v>
      </c>
      <c r="F1096" s="11">
        <v>113</v>
      </c>
      <c r="G1096" s="8"/>
      <c r="H1096" s="11">
        <v>230</v>
      </c>
      <c r="I1096" s="11">
        <v>8.0000000000000002E-3</v>
      </c>
      <c r="J1096" s="11">
        <v>0.108</v>
      </c>
    </row>
    <row r="1097" spans="1:10" ht="15" x14ac:dyDescent="0.25">
      <c r="A1097" s="12" t="s">
        <v>284</v>
      </c>
      <c r="B1097" s="5" t="s">
        <v>77</v>
      </c>
      <c r="C1097" s="9" t="s">
        <v>67</v>
      </c>
      <c r="D1097" s="9" t="str">
        <f t="shared" si="17"/>
        <v>Zambia-Africa2006</v>
      </c>
      <c r="E1097" s="11">
        <v>0.154</v>
      </c>
      <c r="F1097" s="11">
        <v>35</v>
      </c>
      <c r="G1097" s="8"/>
      <c r="H1097" s="11">
        <v>183</v>
      </c>
      <c r="I1097" s="11">
        <v>4.2000000000000003E-2</v>
      </c>
      <c r="J1097" s="11">
        <v>0.14099999999999999</v>
      </c>
    </row>
    <row r="1098" spans="1:10" ht="15" x14ac:dyDescent="0.25">
      <c r="A1098" s="12" t="s">
        <v>109</v>
      </c>
      <c r="B1098" s="5" t="s">
        <v>77</v>
      </c>
      <c r="C1098" s="9" t="s">
        <v>67</v>
      </c>
      <c r="D1098" s="9" t="str">
        <f t="shared" si="17"/>
        <v>Burundi-Africa2006</v>
      </c>
      <c r="E1098" s="11">
        <v>2.7970000000000002</v>
      </c>
      <c r="F1098" s="11">
        <v>13</v>
      </c>
      <c r="G1098" s="8"/>
      <c r="H1098" s="11">
        <v>140</v>
      </c>
      <c r="I1098" s="11">
        <v>7.0000000000000001E-3</v>
      </c>
      <c r="J1098" s="11">
        <v>2.5000000000000001E-2</v>
      </c>
    </row>
    <row r="1099" spans="1:10" ht="15" x14ac:dyDescent="0.25">
      <c r="A1099" s="12" t="s">
        <v>108</v>
      </c>
      <c r="B1099" s="5" t="s">
        <v>77</v>
      </c>
      <c r="C1099" s="9" t="s">
        <v>67</v>
      </c>
      <c r="D1099" s="9" t="str">
        <f t="shared" si="17"/>
        <v>Burkina Faso-Africa2006</v>
      </c>
      <c r="E1099" s="11">
        <v>0.47599999999999998</v>
      </c>
      <c r="F1099" s="11">
        <v>34</v>
      </c>
      <c r="G1099" s="8"/>
      <c r="H1099" s="11">
        <v>270</v>
      </c>
      <c r="I1099" s="11">
        <v>6.0000000000000001E-3</v>
      </c>
      <c r="J1099" s="11">
        <v>7.3999999999999996E-2</v>
      </c>
    </row>
    <row r="1100" spans="1:10" ht="15" x14ac:dyDescent="0.25">
      <c r="A1100" s="12" t="s">
        <v>146</v>
      </c>
      <c r="B1100" s="5" t="s">
        <v>77</v>
      </c>
      <c r="C1100" s="9" t="s">
        <v>67</v>
      </c>
      <c r="D1100" s="9" t="str">
        <f t="shared" si="17"/>
        <v>Gambia, The-Africa2006</v>
      </c>
      <c r="E1100" s="11">
        <v>2.9209999999999998</v>
      </c>
      <c r="F1100" s="11">
        <v>27</v>
      </c>
      <c r="G1100" s="8"/>
      <c r="H1100" s="11">
        <v>376</v>
      </c>
      <c r="I1100" s="11">
        <v>5.1999999999999998E-2</v>
      </c>
      <c r="J1100" s="11">
        <v>0.27300000000000002</v>
      </c>
    </row>
    <row r="1101" spans="1:10" ht="15" x14ac:dyDescent="0.25">
      <c r="A1101" s="12" t="s">
        <v>121</v>
      </c>
      <c r="B1101" s="5" t="s">
        <v>77</v>
      </c>
      <c r="C1101" s="9" t="s">
        <v>67</v>
      </c>
      <c r="D1101" s="9" t="str">
        <f t="shared" si="17"/>
        <v>Congo (Kinshasa)-Africa2006</v>
      </c>
      <c r="E1101" s="11">
        <v>2.8650000000000002</v>
      </c>
      <c r="F1101" s="11">
        <v>133</v>
      </c>
      <c r="G1101" s="8"/>
      <c r="H1101" s="11">
        <v>308</v>
      </c>
      <c r="I1101" s="11">
        <v>3.0000000000000001E-3</v>
      </c>
      <c r="J1101" s="11">
        <v>7.9000000000000001E-2</v>
      </c>
    </row>
    <row r="1102" spans="1:10" ht="15" x14ac:dyDescent="0.25">
      <c r="A1102" s="12" t="s">
        <v>273</v>
      </c>
      <c r="B1102" s="5" t="s">
        <v>77</v>
      </c>
      <c r="C1102" s="9" t="s">
        <v>67</v>
      </c>
      <c r="D1102" s="9" t="str">
        <f t="shared" si="17"/>
        <v>Uganda-Africa2006</v>
      </c>
      <c r="E1102" s="11">
        <v>0.35199999999999998</v>
      </c>
      <c r="F1102" s="11">
        <v>28</v>
      </c>
      <c r="G1102" s="8"/>
      <c r="H1102" s="11">
        <v>237</v>
      </c>
      <c r="I1102" s="11">
        <v>2.5000000000000001E-2</v>
      </c>
      <c r="J1102" s="11">
        <v>6.8000000000000005E-2</v>
      </c>
    </row>
    <row r="1103" spans="1:10" ht="15" x14ac:dyDescent="0.25">
      <c r="A1103" s="12" t="s">
        <v>246</v>
      </c>
      <c r="B1103" s="5" t="s">
        <v>77</v>
      </c>
      <c r="C1103" s="9" t="s">
        <v>67</v>
      </c>
      <c r="D1103" s="9" t="str">
        <f t="shared" si="17"/>
        <v>Somalia-Africa2006</v>
      </c>
      <c r="E1103" s="8"/>
      <c r="F1103" s="8"/>
      <c r="G1103" s="8"/>
      <c r="H1103" s="8"/>
      <c r="I1103" s="11">
        <v>1.0999999999999999E-2</v>
      </c>
      <c r="J1103" s="11">
        <v>6.3E-2</v>
      </c>
    </row>
    <row r="1104" spans="1:10" ht="15" x14ac:dyDescent="0.25">
      <c r="A1104" s="12" t="s">
        <v>194</v>
      </c>
      <c r="B1104" s="5" t="s">
        <v>77</v>
      </c>
      <c r="C1104" s="9" t="s">
        <v>67</v>
      </c>
      <c r="D1104" s="9" t="str">
        <f t="shared" si="17"/>
        <v>Mali-Africa2006</v>
      </c>
      <c r="E1104" s="11">
        <v>0.51400000000000001</v>
      </c>
      <c r="F1104" s="11">
        <v>41</v>
      </c>
      <c r="G1104" s="8"/>
      <c r="H1104" s="11">
        <v>270</v>
      </c>
      <c r="I1104" s="11">
        <v>7.0000000000000001E-3</v>
      </c>
      <c r="J1104" s="11">
        <v>0.123</v>
      </c>
    </row>
    <row r="1105" spans="1:10" ht="15" x14ac:dyDescent="0.25">
      <c r="A1105" s="12" t="s">
        <v>115</v>
      </c>
      <c r="B1105" s="5" t="s">
        <v>77</v>
      </c>
      <c r="C1105" s="9" t="s">
        <v>67</v>
      </c>
      <c r="D1105" s="9" t="str">
        <f t="shared" si="17"/>
        <v>Chad-Africa2006</v>
      </c>
      <c r="E1105" s="11">
        <v>0.74</v>
      </c>
      <c r="F1105" s="11">
        <v>64</v>
      </c>
      <c r="G1105" s="8"/>
      <c r="H1105" s="11">
        <v>732</v>
      </c>
      <c r="I1105" s="11">
        <v>6.0000000000000001E-3</v>
      </c>
      <c r="J1105" s="11">
        <v>4.4999999999999998E-2</v>
      </c>
    </row>
    <row r="1106" spans="1:10" ht="15" x14ac:dyDescent="0.25">
      <c r="A1106" s="12" t="s">
        <v>82</v>
      </c>
      <c r="B1106" s="5" t="s">
        <v>77</v>
      </c>
      <c r="C1106" s="9" t="s">
        <v>67</v>
      </c>
      <c r="D1106" s="9" t="str">
        <f t="shared" si="17"/>
        <v>Angola-Africa2006</v>
      </c>
      <c r="E1106" s="11">
        <v>0.52100000000000002</v>
      </c>
      <c r="F1106" s="11">
        <v>119</v>
      </c>
      <c r="G1106" s="8"/>
      <c r="H1106" s="11">
        <v>272</v>
      </c>
      <c r="I1106" s="11">
        <v>1.9E-2</v>
      </c>
      <c r="J1106" s="11">
        <v>0.17799999999999999</v>
      </c>
    </row>
    <row r="1107" spans="1:10" ht="15" x14ac:dyDescent="0.25">
      <c r="A1107" s="12" t="s">
        <v>214</v>
      </c>
      <c r="B1107" s="5" t="s">
        <v>77</v>
      </c>
      <c r="C1107" s="9" t="s">
        <v>67</v>
      </c>
      <c r="D1107" s="9" t="str">
        <f t="shared" si="17"/>
        <v>Niger-Africa2006</v>
      </c>
      <c r="E1107" s="11">
        <v>0.42299999999999999</v>
      </c>
      <c r="F1107" s="11">
        <v>24</v>
      </c>
      <c r="G1107" s="8"/>
      <c r="H1107" s="11">
        <v>270</v>
      </c>
      <c r="I1107" s="11">
        <v>3.0000000000000001E-3</v>
      </c>
      <c r="J1107" s="11">
        <v>3.5000000000000003E-2</v>
      </c>
    </row>
    <row r="1108" spans="1:10" ht="15" x14ac:dyDescent="0.25">
      <c r="A1108" s="12" t="s">
        <v>198</v>
      </c>
      <c r="B1108" s="5" t="s">
        <v>77</v>
      </c>
      <c r="C1108" s="9" t="s">
        <v>68</v>
      </c>
      <c r="D1108" s="9" t="str">
        <f t="shared" si="17"/>
        <v>Mauritius-Africa2007</v>
      </c>
      <c r="E1108" s="11">
        <v>0.24199999999999999</v>
      </c>
      <c r="F1108" s="11">
        <v>7</v>
      </c>
      <c r="G1108" s="8"/>
      <c r="H1108" s="11">
        <v>161</v>
      </c>
      <c r="I1108" s="11">
        <v>0.20200000000000001</v>
      </c>
      <c r="J1108" s="11">
        <v>0.76100000000000001</v>
      </c>
    </row>
    <row r="1109" spans="1:10" ht="15" x14ac:dyDescent="0.25">
      <c r="A1109" s="12" t="s">
        <v>269</v>
      </c>
      <c r="B1109" s="5" t="s">
        <v>77</v>
      </c>
      <c r="C1109" s="9" t="s">
        <v>68</v>
      </c>
      <c r="D1109" s="9" t="str">
        <f t="shared" si="17"/>
        <v>Tunisia-Africa2007</v>
      </c>
      <c r="E1109" s="11">
        <v>0.60599999999999998</v>
      </c>
      <c r="F1109" s="11">
        <v>11</v>
      </c>
      <c r="G1109" s="8"/>
      <c r="H1109" s="11">
        <v>268</v>
      </c>
      <c r="I1109" s="11">
        <v>0.17100000000000001</v>
      </c>
      <c r="J1109" s="11">
        <v>0.76300000000000001</v>
      </c>
    </row>
    <row r="1110" spans="1:10" ht="15" x14ac:dyDescent="0.25">
      <c r="A1110" s="12" t="s">
        <v>239</v>
      </c>
      <c r="B1110" s="5" t="s">
        <v>77</v>
      </c>
      <c r="C1110" s="9" t="s">
        <v>68</v>
      </c>
      <c r="D1110" s="9" t="str">
        <f t="shared" si="17"/>
        <v>Seychelles-Africa2007</v>
      </c>
      <c r="E1110" s="11">
        <v>0.48399999999999999</v>
      </c>
      <c r="F1110" s="11">
        <v>39</v>
      </c>
      <c r="G1110" s="8"/>
      <c r="H1110" s="11">
        <v>76</v>
      </c>
      <c r="I1110" s="11">
        <v>0.38400000000000001</v>
      </c>
      <c r="J1110" s="11">
        <v>0.86699999999999999</v>
      </c>
    </row>
    <row r="1111" spans="1:10" ht="15" x14ac:dyDescent="0.25">
      <c r="A1111" s="12" t="s">
        <v>205</v>
      </c>
      <c r="B1111" s="5" t="s">
        <v>77</v>
      </c>
      <c r="C1111" s="9" t="s">
        <v>68</v>
      </c>
      <c r="D1111" s="9" t="str">
        <f t="shared" si="17"/>
        <v>Morocco-Africa2007</v>
      </c>
      <c r="E1111" s="11">
        <v>0.44400000000000001</v>
      </c>
      <c r="F1111" s="11">
        <v>12</v>
      </c>
      <c r="G1111" s="8"/>
      <c r="H1111" s="11">
        <v>358</v>
      </c>
      <c r="I1111" s="11">
        <v>0.215</v>
      </c>
      <c r="J1111" s="11">
        <v>0.65300000000000002</v>
      </c>
    </row>
    <row r="1112" spans="1:10" ht="15" x14ac:dyDescent="0.25">
      <c r="A1112" s="12" t="s">
        <v>247</v>
      </c>
      <c r="B1112" s="5" t="s">
        <v>77</v>
      </c>
      <c r="C1112" s="9" t="s">
        <v>68</v>
      </c>
      <c r="D1112" s="9" t="str">
        <f t="shared" si="17"/>
        <v>South Africa-Africa2007</v>
      </c>
      <c r="E1112" s="11">
        <v>0.36499999999999999</v>
      </c>
      <c r="F1112" s="11">
        <v>31</v>
      </c>
      <c r="G1112" s="8"/>
      <c r="H1112" s="11">
        <v>350</v>
      </c>
      <c r="I1112" s="11">
        <v>8.1000000000000003E-2</v>
      </c>
      <c r="J1112" s="11">
        <v>0.85299999999999998</v>
      </c>
    </row>
    <row r="1113" spans="1:10" ht="15" x14ac:dyDescent="0.25">
      <c r="A1113" s="12" t="s">
        <v>76</v>
      </c>
      <c r="B1113" s="5" t="s">
        <v>77</v>
      </c>
      <c r="C1113" s="9" t="s">
        <v>68</v>
      </c>
      <c r="D1113" s="9" t="str">
        <f t="shared" si="17"/>
        <v>Algeria-Africa2007</v>
      </c>
      <c r="E1113" s="11">
        <v>0.74199999999999999</v>
      </c>
      <c r="F1113" s="11">
        <v>25</v>
      </c>
      <c r="G1113" s="8"/>
      <c r="H1113" s="11">
        <v>451</v>
      </c>
      <c r="I1113" s="11">
        <v>9.5000000000000001E-2</v>
      </c>
      <c r="J1113" s="11">
        <v>0.78500000000000003</v>
      </c>
    </row>
    <row r="1114" spans="1:10" ht="15" x14ac:dyDescent="0.25">
      <c r="A1114" s="12" t="s">
        <v>185</v>
      </c>
      <c r="B1114" s="5" t="s">
        <v>77</v>
      </c>
      <c r="C1114" s="9" t="s">
        <v>68</v>
      </c>
      <c r="D1114" s="9" t="str">
        <f t="shared" si="17"/>
        <v>Libya-Africa2007</v>
      </c>
      <c r="E1114" s="8"/>
      <c r="F1114" s="8"/>
      <c r="G1114" s="8"/>
      <c r="H1114" s="8"/>
      <c r="I1114" s="11">
        <v>4.7E-2</v>
      </c>
      <c r="J1114" s="11">
        <v>0.77800000000000002</v>
      </c>
    </row>
    <row r="1115" spans="1:10" ht="15" x14ac:dyDescent="0.25">
      <c r="A1115" s="12" t="s">
        <v>134</v>
      </c>
      <c r="B1115" s="5" t="s">
        <v>77</v>
      </c>
      <c r="C1115" s="9" t="s">
        <v>68</v>
      </c>
      <c r="D1115" s="9" t="str">
        <f t="shared" si="17"/>
        <v>Egypt-Africa2007</v>
      </c>
      <c r="E1115" s="11">
        <v>0.45100000000000001</v>
      </c>
      <c r="F1115" s="11">
        <v>10</v>
      </c>
      <c r="G1115" s="8"/>
      <c r="H1115" s="11">
        <v>711</v>
      </c>
      <c r="I1115" s="11">
        <v>0.16</v>
      </c>
      <c r="J1115" s="11">
        <v>0.40500000000000003</v>
      </c>
    </row>
    <row r="1116" spans="1:10" ht="15" x14ac:dyDescent="0.25">
      <c r="A1116" s="12" t="s">
        <v>104</v>
      </c>
      <c r="B1116" s="5" t="s">
        <v>77</v>
      </c>
      <c r="C1116" s="9" t="s">
        <v>68</v>
      </c>
      <c r="D1116" s="9" t="str">
        <f t="shared" si="17"/>
        <v>Botswana-Africa2007</v>
      </c>
      <c r="E1116" s="11">
        <v>0.17100000000000001</v>
      </c>
      <c r="F1116" s="11">
        <v>107</v>
      </c>
      <c r="G1116" s="8"/>
      <c r="H1116" s="11">
        <v>140</v>
      </c>
      <c r="I1116" s="11">
        <v>5.2999999999999999E-2</v>
      </c>
      <c r="J1116" s="11">
        <v>0.60099999999999998</v>
      </c>
    </row>
    <row r="1117" spans="1:10" ht="15" x14ac:dyDescent="0.25">
      <c r="A1117" s="12" t="s">
        <v>183</v>
      </c>
      <c r="B1117" s="5" t="s">
        <v>77</v>
      </c>
      <c r="C1117" s="9" t="s">
        <v>68</v>
      </c>
      <c r="D1117" s="9" t="str">
        <f t="shared" si="17"/>
        <v>Lesotho-Africa2007</v>
      </c>
      <c r="E1117" s="11">
        <v>0.224</v>
      </c>
      <c r="F1117" s="11">
        <v>73</v>
      </c>
      <c r="G1117" s="8"/>
      <c r="H1117" s="11">
        <v>342</v>
      </c>
      <c r="I1117" s="11">
        <v>3.4000000000000002E-2</v>
      </c>
      <c r="J1117" s="11">
        <v>0.247</v>
      </c>
    </row>
    <row r="1118" spans="1:10" ht="15" x14ac:dyDescent="0.25">
      <c r="A1118" s="12" t="s">
        <v>208</v>
      </c>
      <c r="B1118" s="5" t="s">
        <v>77</v>
      </c>
      <c r="C1118" s="9" t="s">
        <v>68</v>
      </c>
      <c r="D1118" s="9" t="str">
        <f t="shared" si="17"/>
        <v>Namibia-Africa2007</v>
      </c>
      <c r="E1118" s="11">
        <v>0.25800000000000001</v>
      </c>
      <c r="F1118" s="11">
        <v>99</v>
      </c>
      <c r="G1118" s="8"/>
      <c r="H1118" s="11">
        <v>339</v>
      </c>
      <c r="I1118" s="11">
        <v>4.8000000000000001E-2</v>
      </c>
      <c r="J1118" s="11">
        <v>0.38500000000000001</v>
      </c>
    </row>
    <row r="1119" spans="1:10" ht="15" x14ac:dyDescent="0.25">
      <c r="A1119" s="12" t="s">
        <v>130</v>
      </c>
      <c r="B1119" s="5" t="s">
        <v>77</v>
      </c>
      <c r="C1119" s="9" t="s">
        <v>68</v>
      </c>
      <c r="D1119" s="9" t="str">
        <f t="shared" si="17"/>
        <v>Djibouti-Africa2007</v>
      </c>
      <c r="E1119" s="11">
        <v>0.378</v>
      </c>
      <c r="F1119" s="11">
        <v>37</v>
      </c>
      <c r="G1119" s="8"/>
      <c r="H1119" s="11">
        <v>66</v>
      </c>
      <c r="I1119" s="11">
        <v>1.6E-2</v>
      </c>
      <c r="J1119" s="11">
        <v>8.6999999999999994E-2</v>
      </c>
    </row>
    <row r="1120" spans="1:10" ht="15" x14ac:dyDescent="0.25">
      <c r="A1120" s="12" t="s">
        <v>258</v>
      </c>
      <c r="B1120" s="5" t="s">
        <v>77</v>
      </c>
      <c r="C1120" s="9" t="s">
        <v>68</v>
      </c>
      <c r="D1120" s="9" t="str">
        <f t="shared" si="17"/>
        <v>Swaziland-Africa2007</v>
      </c>
      <c r="E1120" s="11">
        <v>0.36299999999999999</v>
      </c>
      <c r="F1120" s="11">
        <v>60</v>
      </c>
      <c r="G1120" s="8"/>
      <c r="H1120" s="11">
        <v>104</v>
      </c>
      <c r="I1120" s="11">
        <v>4.1000000000000002E-2</v>
      </c>
      <c r="J1120" s="11">
        <v>0.33500000000000002</v>
      </c>
    </row>
    <row r="1121" spans="1:10" ht="15" x14ac:dyDescent="0.25">
      <c r="A1121" s="12" t="s">
        <v>285</v>
      </c>
      <c r="B1121" s="5" t="s">
        <v>77</v>
      </c>
      <c r="C1121" s="9" t="s">
        <v>68</v>
      </c>
      <c r="D1121" s="9" t="str">
        <f t="shared" si="17"/>
        <v>Zimbabwe-Africa2007</v>
      </c>
      <c r="E1121" s="11">
        <v>0.51400000000000001</v>
      </c>
      <c r="F1121" s="11">
        <v>97</v>
      </c>
      <c r="G1121" s="8"/>
      <c r="H1121" s="11">
        <v>256</v>
      </c>
      <c r="I1121" s="11">
        <v>0.109</v>
      </c>
      <c r="J1121" s="11">
        <v>9.6000000000000002E-2</v>
      </c>
    </row>
    <row r="1122" spans="1:10" ht="15" x14ac:dyDescent="0.25">
      <c r="A1122" s="12" t="s">
        <v>149</v>
      </c>
      <c r="B1122" s="5" t="s">
        <v>77</v>
      </c>
      <c r="C1122" s="9" t="s">
        <v>68</v>
      </c>
      <c r="D1122" s="9" t="str">
        <f t="shared" si="17"/>
        <v>Ghana-Africa2007</v>
      </c>
      <c r="E1122" s="11">
        <v>0.32700000000000001</v>
      </c>
      <c r="F1122" s="11">
        <v>15</v>
      </c>
      <c r="G1122" s="8"/>
      <c r="H1122" s="11">
        <v>304</v>
      </c>
      <c r="I1122" s="11">
        <v>3.9E-2</v>
      </c>
      <c r="J1122" s="11">
        <v>0.33800000000000002</v>
      </c>
    </row>
    <row r="1123" spans="1:10" ht="15" x14ac:dyDescent="0.25">
      <c r="A1123" s="12" t="s">
        <v>145</v>
      </c>
      <c r="B1123" s="5" t="s">
        <v>77</v>
      </c>
      <c r="C1123" s="9" t="s">
        <v>68</v>
      </c>
      <c r="D1123" s="9" t="str">
        <f t="shared" si="17"/>
        <v>Gabon-Africa2007</v>
      </c>
      <c r="E1123" s="11">
        <v>0.44700000000000001</v>
      </c>
      <c r="F1123" s="11">
        <v>57</v>
      </c>
      <c r="G1123" s="8"/>
      <c r="H1123" s="11">
        <v>488</v>
      </c>
      <c r="I1123" s="11">
        <v>5.8000000000000003E-2</v>
      </c>
      <c r="J1123" s="11">
        <v>0.80800000000000005</v>
      </c>
    </row>
    <row r="1124" spans="1:10" ht="15" x14ac:dyDescent="0.25">
      <c r="A1124" s="12" t="s">
        <v>114</v>
      </c>
      <c r="B1124" s="5" t="s">
        <v>77</v>
      </c>
      <c r="C1124" s="9" t="s">
        <v>68</v>
      </c>
      <c r="D1124" s="9" t="str">
        <f t="shared" si="17"/>
        <v>Central African Republic-Africa2007</v>
      </c>
      <c r="E1124" s="11">
        <v>2.0379999999999998</v>
      </c>
      <c r="F1124" s="11">
        <v>22</v>
      </c>
      <c r="G1124" s="8"/>
      <c r="H1124" s="11">
        <v>504</v>
      </c>
      <c r="I1124" s="11">
        <v>4.0000000000000001E-3</v>
      </c>
      <c r="J1124" s="11">
        <v>8.3000000000000004E-2</v>
      </c>
    </row>
    <row r="1125" spans="1:10" ht="15" x14ac:dyDescent="0.25">
      <c r="A1125" s="12" t="s">
        <v>123</v>
      </c>
      <c r="B1125" s="5" t="s">
        <v>77</v>
      </c>
      <c r="C1125" s="9" t="s">
        <v>68</v>
      </c>
      <c r="D1125" s="9" t="str">
        <f t="shared" si="17"/>
        <v>Cote d'Ivoire-Africa2007</v>
      </c>
      <c r="E1125" s="11">
        <v>0.44600000000000001</v>
      </c>
      <c r="F1125" s="11">
        <v>40</v>
      </c>
      <c r="G1125" s="8"/>
      <c r="H1125" s="11">
        <v>270</v>
      </c>
      <c r="I1125" s="11">
        <v>1.7999999999999999E-2</v>
      </c>
      <c r="J1125" s="11">
        <v>0.41599999999999998</v>
      </c>
    </row>
    <row r="1126" spans="1:10" ht="15" x14ac:dyDescent="0.25">
      <c r="A1126" s="12" t="s">
        <v>256</v>
      </c>
      <c r="B1126" s="5" t="s">
        <v>77</v>
      </c>
      <c r="C1126" s="9" t="s">
        <v>68</v>
      </c>
      <c r="D1126" s="9" t="str">
        <f t="shared" si="17"/>
        <v>Sudan-Africa2007</v>
      </c>
      <c r="E1126" s="11">
        <v>0.36099999999999999</v>
      </c>
      <c r="F1126" s="11">
        <v>39</v>
      </c>
      <c r="G1126" s="8"/>
      <c r="H1126" s="11">
        <v>180</v>
      </c>
      <c r="I1126" s="11">
        <v>8.6999999999999994E-2</v>
      </c>
      <c r="J1126" s="11">
        <v>0.20399999999999999</v>
      </c>
    </row>
    <row r="1127" spans="1:10" ht="15" x14ac:dyDescent="0.25">
      <c r="A1127" s="12" t="s">
        <v>197</v>
      </c>
      <c r="B1127" s="5" t="s">
        <v>77</v>
      </c>
      <c r="C1127" s="9" t="s">
        <v>68</v>
      </c>
      <c r="D1127" s="9" t="str">
        <f t="shared" si="17"/>
        <v>Mauritania-Africa2007</v>
      </c>
      <c r="E1127" s="11">
        <v>0.94699999999999995</v>
      </c>
      <c r="F1127" s="11">
        <v>65</v>
      </c>
      <c r="G1127" s="8"/>
      <c r="H1127" s="11">
        <v>696</v>
      </c>
      <c r="I1127" s="11">
        <v>1.4E-2</v>
      </c>
      <c r="J1127" s="11">
        <v>0.42499999999999999</v>
      </c>
    </row>
    <row r="1128" spans="1:10" ht="15" x14ac:dyDescent="0.25">
      <c r="A1128" s="12" t="s">
        <v>139</v>
      </c>
      <c r="B1128" s="5" t="s">
        <v>77</v>
      </c>
      <c r="C1128" s="9" t="s">
        <v>68</v>
      </c>
      <c r="D1128" s="9" t="str">
        <f t="shared" si="17"/>
        <v>Ethiopia-Africa2007</v>
      </c>
      <c r="E1128" s="11">
        <v>0.30299999999999999</v>
      </c>
      <c r="F1128" s="11">
        <v>18</v>
      </c>
      <c r="G1128" s="8"/>
      <c r="H1128" s="11">
        <v>198</v>
      </c>
      <c r="I1128" s="11">
        <v>4.0000000000000001E-3</v>
      </c>
      <c r="J1128" s="11">
        <v>1.4999999999999999E-2</v>
      </c>
    </row>
    <row r="1129" spans="1:10" ht="15" x14ac:dyDescent="0.25">
      <c r="A1129" s="12" t="s">
        <v>190</v>
      </c>
      <c r="B1129" s="5" t="s">
        <v>77</v>
      </c>
      <c r="C1129" s="9" t="s">
        <v>68</v>
      </c>
      <c r="D1129" s="9" t="str">
        <f t="shared" si="17"/>
        <v>Madagascar-Africa2007</v>
      </c>
      <c r="E1129" s="11">
        <v>0.46500000000000002</v>
      </c>
      <c r="F1129" s="11">
        <v>7</v>
      </c>
      <c r="G1129" s="8"/>
      <c r="H1129" s="11">
        <v>238</v>
      </c>
      <c r="I1129" s="11">
        <v>7.0000000000000001E-3</v>
      </c>
      <c r="J1129" s="11">
        <v>0.114</v>
      </c>
    </row>
    <row r="1130" spans="1:10" ht="15" x14ac:dyDescent="0.25">
      <c r="A1130" s="12" t="s">
        <v>136</v>
      </c>
      <c r="B1130" s="5" t="s">
        <v>77</v>
      </c>
      <c r="C1130" s="9" t="s">
        <v>68</v>
      </c>
      <c r="D1130" s="9" t="str">
        <f t="shared" si="17"/>
        <v>Equatorial Guinea-Africa2007</v>
      </c>
      <c r="E1130" s="11">
        <v>0.441</v>
      </c>
      <c r="F1130" s="11">
        <v>135</v>
      </c>
      <c r="G1130" s="8"/>
      <c r="H1130" s="11">
        <v>492</v>
      </c>
      <c r="I1130" s="11">
        <v>1.6E-2</v>
      </c>
      <c r="J1130" s="11">
        <v>0.23499999999999999</v>
      </c>
    </row>
    <row r="1131" spans="1:10" ht="15" x14ac:dyDescent="0.25">
      <c r="A1131" s="12" t="s">
        <v>266</v>
      </c>
      <c r="B1131" s="5" t="s">
        <v>77</v>
      </c>
      <c r="C1131" s="9" t="s">
        <v>68</v>
      </c>
      <c r="D1131" s="9" t="str">
        <f t="shared" si="17"/>
        <v>Togo-Africa2007</v>
      </c>
      <c r="E1131" s="11">
        <v>0.52600000000000002</v>
      </c>
      <c r="F1131" s="11">
        <v>62</v>
      </c>
      <c r="G1131" s="8"/>
      <c r="H1131" s="11">
        <v>270</v>
      </c>
      <c r="I1131" s="11">
        <v>2.1999999999999999E-2</v>
      </c>
      <c r="J1131" s="11">
        <v>0.20399999999999999</v>
      </c>
    </row>
    <row r="1132" spans="1:10" ht="15" x14ac:dyDescent="0.25">
      <c r="A1132" s="12" t="s">
        <v>175</v>
      </c>
      <c r="B1132" s="5" t="s">
        <v>77</v>
      </c>
      <c r="C1132" s="9" t="s">
        <v>68</v>
      </c>
      <c r="D1132" s="9" t="str">
        <f t="shared" si="17"/>
        <v>Kenya-Africa2007</v>
      </c>
      <c r="E1132" s="11">
        <v>0.49299999999999999</v>
      </c>
      <c r="F1132" s="11">
        <v>44</v>
      </c>
      <c r="G1132" s="8"/>
      <c r="H1132" s="11">
        <v>432</v>
      </c>
      <c r="I1132" s="11">
        <v>0.08</v>
      </c>
      <c r="J1132" s="11">
        <v>0.30099999999999999</v>
      </c>
    </row>
    <row r="1133" spans="1:10" ht="15" x14ac:dyDescent="0.25">
      <c r="A1133" s="12" t="s">
        <v>232</v>
      </c>
      <c r="B1133" s="5" t="s">
        <v>77</v>
      </c>
      <c r="C1133" s="9" t="s">
        <v>68</v>
      </c>
      <c r="D1133" s="9" t="str">
        <f t="shared" si="17"/>
        <v>Rwanda-Africa2007</v>
      </c>
      <c r="E1133" s="11">
        <v>0.33500000000000002</v>
      </c>
      <c r="F1133" s="11">
        <v>16</v>
      </c>
      <c r="G1133" s="8"/>
      <c r="H1133" s="11">
        <v>168</v>
      </c>
      <c r="I1133" s="11">
        <v>2.1000000000000001E-2</v>
      </c>
      <c r="J1133" s="11">
        <v>6.4000000000000001E-2</v>
      </c>
    </row>
    <row r="1134" spans="1:10" ht="15" x14ac:dyDescent="0.25">
      <c r="A1134" s="12" t="s">
        <v>235</v>
      </c>
      <c r="B1134" s="5" t="s">
        <v>77</v>
      </c>
      <c r="C1134" s="9" t="s">
        <v>68</v>
      </c>
      <c r="D1134" s="9" t="str">
        <f t="shared" si="17"/>
        <v>Sao Tome and Principe-Africa2007</v>
      </c>
      <c r="E1134" s="11">
        <v>0.48699999999999999</v>
      </c>
      <c r="F1134" s="11">
        <v>144</v>
      </c>
      <c r="G1134" s="8"/>
      <c r="H1134" s="11">
        <v>424</v>
      </c>
      <c r="I1134" s="11">
        <v>0.14599999999999999</v>
      </c>
      <c r="J1134" s="11">
        <v>0.184</v>
      </c>
    </row>
    <row r="1135" spans="1:10" ht="15" x14ac:dyDescent="0.25">
      <c r="A1135" s="12" t="s">
        <v>249</v>
      </c>
      <c r="B1135" s="5" t="s">
        <v>77</v>
      </c>
      <c r="C1135" s="9" t="s">
        <v>68</v>
      </c>
      <c r="D1135" s="9" t="str">
        <f t="shared" si="17"/>
        <v>South Sudan-Africa2007</v>
      </c>
      <c r="E1135" s="8"/>
      <c r="F1135" s="8"/>
      <c r="G1135" s="8"/>
      <c r="H1135" s="8"/>
      <c r="I1135" s="8"/>
      <c r="J1135" s="8"/>
    </row>
    <row r="1136" spans="1:10" ht="15" x14ac:dyDescent="0.25">
      <c r="A1136" s="12" t="s">
        <v>155</v>
      </c>
      <c r="B1136" s="5" t="s">
        <v>77</v>
      </c>
      <c r="C1136" s="9" t="s">
        <v>68</v>
      </c>
      <c r="D1136" s="9" t="str">
        <f t="shared" si="17"/>
        <v>Guinea-Africa2007</v>
      </c>
      <c r="E1136" s="11">
        <v>0.80700000000000005</v>
      </c>
      <c r="F1136" s="11">
        <v>40</v>
      </c>
      <c r="G1136" s="8"/>
      <c r="H1136" s="11">
        <v>416</v>
      </c>
      <c r="I1136" s="11">
        <v>8.0000000000000002E-3</v>
      </c>
      <c r="J1136" s="11">
        <v>0.19900000000000001</v>
      </c>
    </row>
    <row r="1137" spans="1:10" ht="15" x14ac:dyDescent="0.25">
      <c r="A1137" s="12" t="s">
        <v>120</v>
      </c>
      <c r="B1137" s="5" t="s">
        <v>77</v>
      </c>
      <c r="C1137" s="9" t="s">
        <v>68</v>
      </c>
      <c r="D1137" s="9" t="str">
        <f t="shared" si="17"/>
        <v>Congo (Brazzaville)-Africa2007</v>
      </c>
      <c r="E1137" s="11">
        <v>0.64900000000000002</v>
      </c>
      <c r="F1137" s="11">
        <v>37</v>
      </c>
      <c r="G1137" s="8"/>
      <c r="H1137" s="11">
        <v>606</v>
      </c>
      <c r="I1137" s="11">
        <v>2.8000000000000001E-2</v>
      </c>
      <c r="J1137" s="11">
        <v>0.34300000000000003</v>
      </c>
    </row>
    <row r="1138" spans="1:10" ht="15" x14ac:dyDescent="0.25">
      <c r="A1138" s="12" t="s">
        <v>184</v>
      </c>
      <c r="B1138" s="5" t="s">
        <v>77</v>
      </c>
      <c r="C1138" s="9" t="s">
        <v>68</v>
      </c>
      <c r="D1138" s="9" t="str">
        <f t="shared" si="17"/>
        <v>Liberia-Africa2007</v>
      </c>
      <c r="E1138" s="11">
        <v>0.42899999999999999</v>
      </c>
      <c r="F1138" s="11">
        <v>68</v>
      </c>
      <c r="G1138" s="8"/>
      <c r="H1138" s="11">
        <v>158</v>
      </c>
      <c r="I1138" s="11">
        <v>6.0000000000000001E-3</v>
      </c>
      <c r="J1138" s="11">
        <v>0.16</v>
      </c>
    </row>
    <row r="1139" spans="1:10" ht="15" x14ac:dyDescent="0.25">
      <c r="A1139" s="12" t="s">
        <v>99</v>
      </c>
      <c r="B1139" s="5" t="s">
        <v>77</v>
      </c>
      <c r="C1139" s="9" t="s">
        <v>68</v>
      </c>
      <c r="D1139" s="9" t="str">
        <f t="shared" si="17"/>
        <v>Benin-Africa2007</v>
      </c>
      <c r="E1139" s="11">
        <v>0.73199999999999998</v>
      </c>
      <c r="F1139" s="11">
        <v>31</v>
      </c>
      <c r="G1139" s="8"/>
      <c r="H1139" s="11">
        <v>270</v>
      </c>
      <c r="I1139" s="11">
        <v>1.7999999999999999E-2</v>
      </c>
      <c r="J1139" s="11">
        <v>0.23599999999999999</v>
      </c>
    </row>
    <row r="1140" spans="1:10" ht="15" x14ac:dyDescent="0.25">
      <c r="A1140" s="12" t="s">
        <v>119</v>
      </c>
      <c r="B1140" s="5" t="s">
        <v>77</v>
      </c>
      <c r="C1140" s="9" t="s">
        <v>68</v>
      </c>
      <c r="D1140" s="9" t="str">
        <f t="shared" si="17"/>
        <v>Comoros-Africa2007</v>
      </c>
      <c r="E1140" s="11">
        <v>2.1789999999999998</v>
      </c>
      <c r="F1140" s="11">
        <v>22</v>
      </c>
      <c r="G1140" s="8"/>
      <c r="H1140" s="11">
        <v>100</v>
      </c>
      <c r="I1140" s="11">
        <v>2.5000000000000001E-2</v>
      </c>
      <c r="J1140" s="11">
        <v>9.8000000000000004E-2</v>
      </c>
    </row>
    <row r="1141" spans="1:10" ht="15" x14ac:dyDescent="0.25">
      <c r="A1141" s="12" t="s">
        <v>237</v>
      </c>
      <c r="B1141" s="5" t="s">
        <v>77</v>
      </c>
      <c r="C1141" s="9" t="s">
        <v>68</v>
      </c>
      <c r="D1141" s="9" t="str">
        <f t="shared" si="17"/>
        <v>Senegal-Africa2007</v>
      </c>
      <c r="E1141" s="11">
        <v>0.45500000000000002</v>
      </c>
      <c r="F1141" s="11">
        <v>59</v>
      </c>
      <c r="G1141" s="8"/>
      <c r="H1141" s="11">
        <v>696</v>
      </c>
      <c r="I1141" s="11">
        <v>7.6999999999999999E-2</v>
      </c>
      <c r="J1141" s="11">
        <v>0.30499999999999999</v>
      </c>
    </row>
    <row r="1142" spans="1:10" ht="15" x14ac:dyDescent="0.25">
      <c r="A1142" s="12" t="s">
        <v>240</v>
      </c>
      <c r="B1142" s="5" t="s">
        <v>77</v>
      </c>
      <c r="C1142" s="9" t="s">
        <v>68</v>
      </c>
      <c r="D1142" s="9" t="str">
        <f t="shared" si="17"/>
        <v>Sierra Leone-Africa2007</v>
      </c>
      <c r="E1142" s="11">
        <v>2.3519999999999999</v>
      </c>
      <c r="F1142" s="11">
        <v>26</v>
      </c>
      <c r="G1142" s="8"/>
      <c r="H1142" s="11">
        <v>399</v>
      </c>
      <c r="I1142" s="11">
        <v>2E-3</v>
      </c>
      <c r="J1142" s="11">
        <v>0.14299999999999999</v>
      </c>
    </row>
    <row r="1143" spans="1:10" ht="15" x14ac:dyDescent="0.25">
      <c r="A1143" s="12" t="s">
        <v>111</v>
      </c>
      <c r="B1143" s="5" t="s">
        <v>77</v>
      </c>
      <c r="C1143" s="9" t="s">
        <v>68</v>
      </c>
      <c r="D1143" s="9" t="str">
        <f t="shared" si="17"/>
        <v>Cameroon-Africa2007</v>
      </c>
      <c r="E1143" s="11">
        <v>0.50800000000000001</v>
      </c>
      <c r="F1143" s="11">
        <v>38</v>
      </c>
      <c r="G1143" s="8"/>
      <c r="H1143" s="11">
        <v>654</v>
      </c>
      <c r="I1143" s="11">
        <v>2.9000000000000001E-2</v>
      </c>
      <c r="J1143" s="11">
        <v>0.23799999999999999</v>
      </c>
    </row>
    <row r="1144" spans="1:10" ht="15" x14ac:dyDescent="0.25">
      <c r="A1144" s="12" t="s">
        <v>156</v>
      </c>
      <c r="B1144" s="5" t="s">
        <v>77</v>
      </c>
      <c r="C1144" s="9" t="s">
        <v>68</v>
      </c>
      <c r="D1144" s="9" t="str">
        <f t="shared" si="17"/>
        <v>Guinea-Bissau-Africa2007</v>
      </c>
      <c r="E1144" s="11">
        <v>0.45900000000000002</v>
      </c>
      <c r="F1144" s="11">
        <v>259</v>
      </c>
      <c r="G1144" s="8"/>
      <c r="H1144" s="11">
        <v>208</v>
      </c>
      <c r="I1144" s="11">
        <v>2.1999999999999999E-2</v>
      </c>
      <c r="J1144" s="11">
        <v>0.2</v>
      </c>
    </row>
    <row r="1145" spans="1:10" ht="15" x14ac:dyDescent="0.25">
      <c r="A1145" s="12" t="s">
        <v>137</v>
      </c>
      <c r="B1145" s="5" t="s">
        <v>77</v>
      </c>
      <c r="C1145" s="9" t="s">
        <v>68</v>
      </c>
      <c r="D1145" s="9" t="str">
        <f t="shared" si="17"/>
        <v>Eritrea-Africa2007</v>
      </c>
      <c r="E1145" s="11">
        <v>0.84499999999999997</v>
      </c>
      <c r="F1145" s="11">
        <v>84</v>
      </c>
      <c r="G1145" s="8"/>
      <c r="H1145" s="11">
        <v>216</v>
      </c>
      <c r="I1145" s="11">
        <v>4.0000000000000001E-3</v>
      </c>
      <c r="J1145" s="11">
        <v>1.6E-2</v>
      </c>
    </row>
    <row r="1146" spans="1:10" ht="15" x14ac:dyDescent="0.25">
      <c r="A1146" s="12" t="s">
        <v>215</v>
      </c>
      <c r="B1146" s="5" t="s">
        <v>77</v>
      </c>
      <c r="C1146" s="9" t="s">
        <v>68</v>
      </c>
      <c r="D1146" s="9" t="str">
        <f t="shared" si="17"/>
        <v>Nigeria-Africa2007</v>
      </c>
      <c r="E1146" s="11">
        <v>0.32200000000000001</v>
      </c>
      <c r="F1146" s="11">
        <v>27</v>
      </c>
      <c r="G1146" s="8"/>
      <c r="H1146" s="11">
        <v>1120</v>
      </c>
      <c r="I1146" s="11">
        <v>6.8000000000000005E-2</v>
      </c>
      <c r="J1146" s="11">
        <v>0.27400000000000002</v>
      </c>
    </row>
    <row r="1147" spans="1:10" ht="15" x14ac:dyDescent="0.25">
      <c r="A1147" s="12" t="s">
        <v>191</v>
      </c>
      <c r="B1147" s="5" t="s">
        <v>77</v>
      </c>
      <c r="C1147" s="9" t="s">
        <v>68</v>
      </c>
      <c r="D1147" s="9" t="str">
        <f t="shared" si="17"/>
        <v>Malawi-Africa2007</v>
      </c>
      <c r="E1147" s="11">
        <v>0.33</v>
      </c>
      <c r="F1147" s="11">
        <v>39</v>
      </c>
      <c r="G1147" s="8"/>
      <c r="H1147" s="11">
        <v>370</v>
      </c>
      <c r="I1147" s="11">
        <v>0.01</v>
      </c>
      <c r="J1147" s="11">
        <v>7.6999999999999999E-2</v>
      </c>
    </row>
    <row r="1148" spans="1:10" ht="15" x14ac:dyDescent="0.25">
      <c r="A1148" s="12" t="s">
        <v>263</v>
      </c>
      <c r="B1148" s="5" t="s">
        <v>77</v>
      </c>
      <c r="C1148" s="9" t="s">
        <v>68</v>
      </c>
      <c r="D1148" s="9" t="str">
        <f t="shared" si="17"/>
        <v>Tanzania-Africa2007</v>
      </c>
      <c r="E1148" s="11">
        <v>0.439</v>
      </c>
      <c r="F1148" s="11">
        <v>26</v>
      </c>
      <c r="G1148" s="8"/>
      <c r="H1148" s="11">
        <v>172</v>
      </c>
      <c r="I1148" s="11">
        <v>1.6E-2</v>
      </c>
      <c r="J1148" s="11">
        <v>0.20100000000000001</v>
      </c>
    </row>
    <row r="1149" spans="1:10" ht="15" x14ac:dyDescent="0.25">
      <c r="A1149" s="12" t="s">
        <v>206</v>
      </c>
      <c r="B1149" s="5" t="s">
        <v>77</v>
      </c>
      <c r="C1149" s="9" t="s">
        <v>68</v>
      </c>
      <c r="D1149" s="9" t="str">
        <f t="shared" si="17"/>
        <v>Mozambique-Africa2007</v>
      </c>
      <c r="E1149" s="11">
        <v>0.375</v>
      </c>
      <c r="F1149" s="11">
        <v>29</v>
      </c>
      <c r="G1149" s="8"/>
      <c r="H1149" s="11">
        <v>230</v>
      </c>
      <c r="I1149" s="11">
        <v>8.9999999999999993E-3</v>
      </c>
      <c r="J1149" s="11">
        <v>0.13900000000000001</v>
      </c>
    </row>
    <row r="1150" spans="1:10" ht="15" x14ac:dyDescent="0.25">
      <c r="A1150" s="12" t="s">
        <v>284</v>
      </c>
      <c r="B1150" s="5" t="s">
        <v>77</v>
      </c>
      <c r="C1150" s="9" t="s">
        <v>68</v>
      </c>
      <c r="D1150" s="9" t="str">
        <f t="shared" si="17"/>
        <v>Zambia-Africa2007</v>
      </c>
      <c r="E1150" s="11">
        <v>0.15</v>
      </c>
      <c r="F1150" s="11">
        <v>33</v>
      </c>
      <c r="G1150" s="8"/>
      <c r="H1150" s="11">
        <v>183</v>
      </c>
      <c r="I1150" s="11">
        <v>4.9000000000000002E-2</v>
      </c>
      <c r="J1150" s="11">
        <v>0.218</v>
      </c>
    </row>
    <row r="1151" spans="1:10" ht="15" x14ac:dyDescent="0.25">
      <c r="A1151" s="12" t="s">
        <v>109</v>
      </c>
      <c r="B1151" s="5" t="s">
        <v>77</v>
      </c>
      <c r="C1151" s="9" t="s">
        <v>68</v>
      </c>
      <c r="D1151" s="9" t="str">
        <f t="shared" si="17"/>
        <v>Burundi-Africa2007</v>
      </c>
      <c r="E1151" s="11">
        <v>2.7970000000000002</v>
      </c>
      <c r="F1151" s="11">
        <v>13</v>
      </c>
      <c r="G1151" s="8"/>
      <c r="H1151" s="11">
        <v>140</v>
      </c>
      <c r="I1151" s="11">
        <v>7.0000000000000001E-3</v>
      </c>
      <c r="J1151" s="11">
        <v>3.2000000000000001E-2</v>
      </c>
    </row>
    <row r="1152" spans="1:10" ht="15" x14ac:dyDescent="0.25">
      <c r="A1152" s="12" t="s">
        <v>108</v>
      </c>
      <c r="B1152" s="5" t="s">
        <v>77</v>
      </c>
      <c r="C1152" s="9" t="s">
        <v>68</v>
      </c>
      <c r="D1152" s="9" t="str">
        <f t="shared" si="17"/>
        <v>Burkina Faso-Africa2007</v>
      </c>
      <c r="E1152" s="11">
        <v>0.47599999999999998</v>
      </c>
      <c r="F1152" s="11">
        <v>18</v>
      </c>
      <c r="G1152" s="8"/>
      <c r="H1152" s="11">
        <v>270</v>
      </c>
      <c r="I1152" s="11">
        <v>8.0000000000000002E-3</v>
      </c>
      <c r="J1152" s="11">
        <v>0.13100000000000001</v>
      </c>
    </row>
    <row r="1153" spans="1:10" ht="15" x14ac:dyDescent="0.25">
      <c r="A1153" s="12" t="s">
        <v>146</v>
      </c>
      <c r="B1153" s="5" t="s">
        <v>77</v>
      </c>
      <c r="C1153" s="9" t="s">
        <v>68</v>
      </c>
      <c r="D1153" s="9" t="str">
        <f t="shared" si="17"/>
        <v>Gambia, The-Africa2007</v>
      </c>
      <c r="E1153" s="11">
        <v>2.9209999999999998</v>
      </c>
      <c r="F1153" s="11">
        <v>32</v>
      </c>
      <c r="G1153" s="8"/>
      <c r="H1153" s="11">
        <v>376</v>
      </c>
      <c r="I1153" s="11">
        <v>6.2E-2</v>
      </c>
      <c r="J1153" s="11">
        <v>0.52300000000000002</v>
      </c>
    </row>
    <row r="1154" spans="1:10" ht="15" x14ac:dyDescent="0.25">
      <c r="A1154" s="12" t="s">
        <v>121</v>
      </c>
      <c r="B1154" s="5" t="s">
        <v>77</v>
      </c>
      <c r="C1154" s="9" t="s">
        <v>68</v>
      </c>
      <c r="D1154" s="9" t="str">
        <f t="shared" si="17"/>
        <v>Congo (Kinshasa)-Africa2007</v>
      </c>
      <c r="E1154" s="11">
        <v>2.8809999999999998</v>
      </c>
      <c r="F1154" s="11">
        <v>133</v>
      </c>
      <c r="G1154" s="8"/>
      <c r="H1154" s="11">
        <v>308</v>
      </c>
      <c r="I1154" s="11">
        <v>4.0000000000000001E-3</v>
      </c>
      <c r="J1154" s="11">
        <v>0.115</v>
      </c>
    </row>
    <row r="1155" spans="1:10" ht="15" x14ac:dyDescent="0.25">
      <c r="A1155" s="12" t="s">
        <v>246</v>
      </c>
      <c r="B1155" s="5" t="s">
        <v>77</v>
      </c>
      <c r="C1155" s="9" t="s">
        <v>68</v>
      </c>
      <c r="D1155" s="9" t="str">
        <f t="shared" ref="D1155:D1218" si="18">CONCATENATE(A1155,C1155)</f>
        <v>Somalia-Africa2007</v>
      </c>
      <c r="E1155" s="8"/>
      <c r="F1155" s="8"/>
      <c r="G1155" s="8"/>
      <c r="H1155" s="8"/>
      <c r="I1155" s="11">
        <v>1.0999999999999999E-2</v>
      </c>
      <c r="J1155" s="11">
        <v>6.7000000000000004E-2</v>
      </c>
    </row>
    <row r="1156" spans="1:10" ht="15" x14ac:dyDescent="0.25">
      <c r="A1156" s="12" t="s">
        <v>273</v>
      </c>
      <c r="B1156" s="5" t="s">
        <v>77</v>
      </c>
      <c r="C1156" s="9" t="s">
        <v>68</v>
      </c>
      <c r="D1156" s="9" t="str">
        <f t="shared" si="18"/>
        <v>Uganda-Africa2007</v>
      </c>
      <c r="E1156" s="11">
        <v>0.36799999999999999</v>
      </c>
      <c r="F1156" s="11">
        <v>28</v>
      </c>
      <c r="G1156" s="8"/>
      <c r="H1156" s="11">
        <v>237</v>
      </c>
      <c r="I1156" s="11">
        <v>3.6999999999999998E-2</v>
      </c>
      <c r="J1156" s="11">
        <v>0.13700000000000001</v>
      </c>
    </row>
    <row r="1157" spans="1:10" ht="15" x14ac:dyDescent="0.25">
      <c r="A1157" s="12" t="s">
        <v>82</v>
      </c>
      <c r="B1157" s="5" t="s">
        <v>77</v>
      </c>
      <c r="C1157" s="9" t="s">
        <v>68</v>
      </c>
      <c r="D1157" s="9" t="str">
        <f t="shared" si="18"/>
        <v>Angola-Africa2007</v>
      </c>
      <c r="E1157" s="11">
        <v>0.52100000000000002</v>
      </c>
      <c r="F1157" s="11">
        <v>119</v>
      </c>
      <c r="G1157" s="8"/>
      <c r="H1157" s="11">
        <v>272</v>
      </c>
      <c r="I1157" s="11">
        <v>3.2000000000000001E-2</v>
      </c>
      <c r="J1157" s="11">
        <v>0.28000000000000003</v>
      </c>
    </row>
    <row r="1158" spans="1:10" ht="15" x14ac:dyDescent="0.25">
      <c r="A1158" s="12" t="s">
        <v>194</v>
      </c>
      <c r="B1158" s="5" t="s">
        <v>77</v>
      </c>
      <c r="C1158" s="9" t="s">
        <v>68</v>
      </c>
      <c r="D1158" s="9" t="str">
        <f t="shared" si="18"/>
        <v>Mali-Africa2007</v>
      </c>
      <c r="E1158" s="11">
        <v>0.51400000000000001</v>
      </c>
      <c r="F1158" s="11">
        <v>25</v>
      </c>
      <c r="G1158" s="8"/>
      <c r="H1158" s="11">
        <v>270</v>
      </c>
      <c r="I1158" s="11">
        <v>8.0000000000000002E-3</v>
      </c>
      <c r="J1158" s="11">
        <v>0.19900000000000001</v>
      </c>
    </row>
    <row r="1159" spans="1:10" ht="15" x14ac:dyDescent="0.25">
      <c r="A1159" s="12" t="s">
        <v>115</v>
      </c>
      <c r="B1159" s="5" t="s">
        <v>77</v>
      </c>
      <c r="C1159" s="9" t="s">
        <v>68</v>
      </c>
      <c r="D1159" s="9" t="str">
        <f t="shared" si="18"/>
        <v>Chad-Africa2007</v>
      </c>
      <c r="E1159" s="11">
        <v>0.74</v>
      </c>
      <c r="F1159" s="11">
        <v>64</v>
      </c>
      <c r="G1159" s="8"/>
      <c r="H1159" s="11">
        <v>732</v>
      </c>
      <c r="I1159" s="11">
        <v>8.0000000000000002E-3</v>
      </c>
      <c r="J1159" s="11">
        <v>8.5999999999999993E-2</v>
      </c>
    </row>
    <row r="1160" spans="1:10" ht="15" x14ac:dyDescent="0.25">
      <c r="A1160" s="12" t="s">
        <v>214</v>
      </c>
      <c r="B1160" s="5" t="s">
        <v>77</v>
      </c>
      <c r="C1160" s="9" t="s">
        <v>68</v>
      </c>
      <c r="D1160" s="9" t="str">
        <f t="shared" si="18"/>
        <v>Niger-Africa2007</v>
      </c>
      <c r="E1160" s="11">
        <v>0.42399999999999999</v>
      </c>
      <c r="F1160" s="11">
        <v>23</v>
      </c>
      <c r="G1160" s="8"/>
      <c r="H1160" s="11">
        <v>270</v>
      </c>
      <c r="I1160" s="11">
        <v>4.0000000000000001E-3</v>
      </c>
      <c r="J1160" s="11">
        <v>6.3E-2</v>
      </c>
    </row>
    <row r="1161" spans="1:10" ht="15" x14ac:dyDescent="0.25">
      <c r="A1161" s="12" t="s">
        <v>198</v>
      </c>
      <c r="B1161" s="5" t="s">
        <v>77</v>
      </c>
      <c r="C1161" s="9" t="s">
        <v>69</v>
      </c>
      <c r="D1161" s="9" t="str">
        <f t="shared" si="18"/>
        <v>Mauritius-Africa2008</v>
      </c>
      <c r="E1161" s="11">
        <v>0.25800000000000001</v>
      </c>
      <c r="F1161" s="11">
        <v>6</v>
      </c>
      <c r="G1161" s="8"/>
      <c r="H1161" s="11">
        <v>161</v>
      </c>
      <c r="I1161" s="11">
        <v>0.218</v>
      </c>
      <c r="J1161" s="11">
        <v>0.84499999999999997</v>
      </c>
    </row>
    <row r="1162" spans="1:10" ht="15" x14ac:dyDescent="0.25">
      <c r="A1162" s="12" t="s">
        <v>239</v>
      </c>
      <c r="B1162" s="5" t="s">
        <v>77</v>
      </c>
      <c r="C1162" s="9" t="s">
        <v>69</v>
      </c>
      <c r="D1162" s="9" t="str">
        <f t="shared" si="18"/>
        <v>Seychelles-Africa2008</v>
      </c>
      <c r="E1162" s="11">
        <v>0.46600000000000003</v>
      </c>
      <c r="F1162" s="11">
        <v>39</v>
      </c>
      <c r="G1162" s="8"/>
      <c r="H1162" s="11">
        <v>76</v>
      </c>
      <c r="I1162" s="11">
        <v>0.40400000000000003</v>
      </c>
      <c r="J1162" s="11">
        <v>1.04</v>
      </c>
    </row>
    <row r="1163" spans="1:10" ht="15" x14ac:dyDescent="0.25">
      <c r="A1163" s="12" t="s">
        <v>269</v>
      </c>
      <c r="B1163" s="5" t="s">
        <v>77</v>
      </c>
      <c r="C1163" s="9" t="s">
        <v>69</v>
      </c>
      <c r="D1163" s="9" t="str">
        <f t="shared" si="18"/>
        <v>Tunisia-Africa2008</v>
      </c>
      <c r="E1163" s="11">
        <v>0.58599999999999997</v>
      </c>
      <c r="F1163" s="11">
        <v>11</v>
      </c>
      <c r="G1163" s="8"/>
      <c r="H1163" s="11">
        <v>228</v>
      </c>
      <c r="I1163" s="11">
        <v>0.27500000000000002</v>
      </c>
      <c r="J1163" s="11">
        <v>0.82799999999999996</v>
      </c>
    </row>
    <row r="1164" spans="1:10" ht="15" x14ac:dyDescent="0.25">
      <c r="A1164" s="12" t="s">
        <v>205</v>
      </c>
      <c r="B1164" s="5" t="s">
        <v>77</v>
      </c>
      <c r="C1164" s="9" t="s">
        <v>69</v>
      </c>
      <c r="D1164" s="9" t="str">
        <f t="shared" si="18"/>
        <v>Morocco-Africa2008</v>
      </c>
      <c r="E1164" s="11">
        <v>0.52900000000000003</v>
      </c>
      <c r="F1164" s="11">
        <v>12</v>
      </c>
      <c r="G1164" s="8"/>
      <c r="H1164" s="11">
        <v>358</v>
      </c>
      <c r="I1164" s="11">
        <v>0.33100000000000002</v>
      </c>
      <c r="J1164" s="11">
        <v>0.73699999999999999</v>
      </c>
    </row>
    <row r="1165" spans="1:10" ht="15" x14ac:dyDescent="0.25">
      <c r="A1165" s="12" t="s">
        <v>247</v>
      </c>
      <c r="B1165" s="5" t="s">
        <v>77</v>
      </c>
      <c r="C1165" s="9" t="s">
        <v>69</v>
      </c>
      <c r="D1165" s="9" t="str">
        <f t="shared" si="18"/>
        <v>South Africa-Africa2008</v>
      </c>
      <c r="E1165" s="11">
        <v>0.33700000000000002</v>
      </c>
      <c r="F1165" s="11">
        <v>22</v>
      </c>
      <c r="G1165" s="8"/>
      <c r="H1165" s="11">
        <v>200</v>
      </c>
      <c r="I1165" s="11">
        <v>8.4000000000000005E-2</v>
      </c>
      <c r="J1165" s="11">
        <v>0.89500000000000002</v>
      </c>
    </row>
    <row r="1166" spans="1:10" ht="15" x14ac:dyDescent="0.25">
      <c r="A1166" s="12" t="s">
        <v>185</v>
      </c>
      <c r="B1166" s="5" t="s">
        <v>77</v>
      </c>
      <c r="C1166" s="9" t="s">
        <v>69</v>
      </c>
      <c r="D1166" s="9" t="str">
        <f t="shared" si="18"/>
        <v>Libya-Africa2008</v>
      </c>
      <c r="E1166" s="8"/>
      <c r="F1166" s="8"/>
      <c r="G1166" s="8"/>
      <c r="H1166" s="8"/>
      <c r="I1166" s="11">
        <v>0.09</v>
      </c>
      <c r="J1166" s="11">
        <v>1.256</v>
      </c>
    </row>
    <row r="1167" spans="1:10" ht="15" x14ac:dyDescent="0.25">
      <c r="A1167" s="12" t="s">
        <v>134</v>
      </c>
      <c r="B1167" s="5" t="s">
        <v>77</v>
      </c>
      <c r="C1167" s="9" t="s">
        <v>69</v>
      </c>
      <c r="D1167" s="9" t="str">
        <f t="shared" si="18"/>
        <v>Egypt-Africa2008</v>
      </c>
      <c r="E1167" s="11">
        <v>0.44</v>
      </c>
      <c r="F1167" s="11">
        <v>8</v>
      </c>
      <c r="G1167" s="8"/>
      <c r="H1167" s="11">
        <v>711</v>
      </c>
      <c r="I1167" s="11">
        <v>0.18</v>
      </c>
      <c r="J1167" s="11">
        <v>0.54700000000000004</v>
      </c>
    </row>
    <row r="1168" spans="1:10" ht="15" x14ac:dyDescent="0.25">
      <c r="A1168" s="12" t="s">
        <v>76</v>
      </c>
      <c r="B1168" s="5" t="s">
        <v>77</v>
      </c>
      <c r="C1168" s="9" t="s">
        <v>69</v>
      </c>
      <c r="D1168" s="9" t="str">
        <f t="shared" si="18"/>
        <v>Algeria-Africa2008</v>
      </c>
      <c r="E1168" s="11">
        <v>0.73799999999999999</v>
      </c>
      <c r="F1168" s="11">
        <v>25</v>
      </c>
      <c r="G1168" s="8"/>
      <c r="H1168" s="11">
        <v>451</v>
      </c>
      <c r="I1168" s="11">
        <v>0.10199999999999999</v>
      </c>
      <c r="J1168" s="11">
        <v>0.75700000000000001</v>
      </c>
    </row>
    <row r="1169" spans="1:10" ht="15" x14ac:dyDescent="0.25">
      <c r="A1169" s="12" t="s">
        <v>104</v>
      </c>
      <c r="B1169" s="5" t="s">
        <v>77</v>
      </c>
      <c r="C1169" s="9" t="s">
        <v>69</v>
      </c>
      <c r="D1169" s="9" t="str">
        <f t="shared" si="18"/>
        <v>Botswana-Africa2008</v>
      </c>
      <c r="E1169" s="11">
        <v>0.17100000000000001</v>
      </c>
      <c r="F1169" s="11">
        <v>77</v>
      </c>
      <c r="G1169" s="8"/>
      <c r="H1169" s="11">
        <v>140</v>
      </c>
      <c r="I1169" s="11">
        <v>6.3E-2</v>
      </c>
      <c r="J1169" s="11">
        <v>0.76800000000000002</v>
      </c>
    </row>
    <row r="1170" spans="1:10" ht="15" x14ac:dyDescent="0.25">
      <c r="A1170" s="12" t="s">
        <v>183</v>
      </c>
      <c r="B1170" s="5" t="s">
        <v>77</v>
      </c>
      <c r="C1170" s="9" t="s">
        <v>69</v>
      </c>
      <c r="D1170" s="9" t="str">
        <f t="shared" si="18"/>
        <v>Lesotho-Africa2008</v>
      </c>
      <c r="E1170" s="11">
        <v>0.19600000000000001</v>
      </c>
      <c r="F1170" s="11">
        <v>40</v>
      </c>
      <c r="G1170" s="8"/>
      <c r="H1170" s="11">
        <v>324</v>
      </c>
      <c r="I1170" s="11">
        <v>3.5999999999999997E-2</v>
      </c>
      <c r="J1170" s="11">
        <v>0.30099999999999999</v>
      </c>
    </row>
    <row r="1171" spans="1:10" ht="15" x14ac:dyDescent="0.25">
      <c r="A1171" s="12" t="s">
        <v>208</v>
      </c>
      <c r="B1171" s="5" t="s">
        <v>77</v>
      </c>
      <c r="C1171" s="9" t="s">
        <v>69</v>
      </c>
      <c r="D1171" s="9" t="str">
        <f t="shared" si="18"/>
        <v>Namibia-Africa2008</v>
      </c>
      <c r="E1171" s="11">
        <v>0.22800000000000001</v>
      </c>
      <c r="F1171" s="11">
        <v>66</v>
      </c>
      <c r="G1171" s="8"/>
      <c r="H1171" s="11">
        <v>339</v>
      </c>
      <c r="I1171" s="11">
        <v>5.2999999999999999E-2</v>
      </c>
      <c r="J1171" s="11">
        <v>0.498</v>
      </c>
    </row>
    <row r="1172" spans="1:10" ht="15" x14ac:dyDescent="0.25">
      <c r="A1172" s="12" t="s">
        <v>130</v>
      </c>
      <c r="B1172" s="5" t="s">
        <v>77</v>
      </c>
      <c r="C1172" s="9" t="s">
        <v>69</v>
      </c>
      <c r="D1172" s="9" t="str">
        <f t="shared" si="18"/>
        <v>Djibouti-Africa2008</v>
      </c>
      <c r="E1172" s="11">
        <v>0.378</v>
      </c>
      <c r="F1172" s="11">
        <v>37</v>
      </c>
      <c r="G1172" s="8"/>
      <c r="H1172" s="11">
        <v>66</v>
      </c>
      <c r="I1172" s="11">
        <v>2.3E-2</v>
      </c>
      <c r="J1172" s="11">
        <v>0.13900000000000001</v>
      </c>
    </row>
    <row r="1173" spans="1:10" ht="15" x14ac:dyDescent="0.25">
      <c r="A1173" s="12" t="s">
        <v>258</v>
      </c>
      <c r="B1173" s="5" t="s">
        <v>77</v>
      </c>
      <c r="C1173" s="9" t="s">
        <v>69</v>
      </c>
      <c r="D1173" s="9" t="str">
        <f t="shared" si="18"/>
        <v>Swaziland-Africa2008</v>
      </c>
      <c r="E1173" s="11">
        <v>0.36299999999999999</v>
      </c>
      <c r="F1173" s="11">
        <v>60</v>
      </c>
      <c r="G1173" s="8"/>
      <c r="H1173" s="11">
        <v>104</v>
      </c>
      <c r="I1173" s="11">
        <v>6.9000000000000006E-2</v>
      </c>
      <c r="J1173" s="11">
        <v>0.46100000000000002</v>
      </c>
    </row>
    <row r="1174" spans="1:10" ht="15" x14ac:dyDescent="0.25">
      <c r="A1174" s="12" t="s">
        <v>285</v>
      </c>
      <c r="B1174" s="5" t="s">
        <v>77</v>
      </c>
      <c r="C1174" s="9" t="s">
        <v>69</v>
      </c>
      <c r="D1174" s="9" t="str">
        <f t="shared" si="18"/>
        <v>Zimbabwe-Africa2008</v>
      </c>
      <c r="E1174" s="11">
        <v>0.68400000000000005</v>
      </c>
      <c r="F1174" s="11">
        <v>97</v>
      </c>
      <c r="G1174" s="8"/>
      <c r="H1174" s="11">
        <v>256</v>
      </c>
      <c r="I1174" s="11">
        <v>0.114</v>
      </c>
      <c r="J1174" s="11">
        <v>0.129</v>
      </c>
    </row>
    <row r="1175" spans="1:10" ht="15" x14ac:dyDescent="0.25">
      <c r="A1175" s="12" t="s">
        <v>149</v>
      </c>
      <c r="B1175" s="5" t="s">
        <v>77</v>
      </c>
      <c r="C1175" s="9" t="s">
        <v>69</v>
      </c>
      <c r="D1175" s="9" t="str">
        <f t="shared" si="18"/>
        <v>Ghana-Africa2008</v>
      </c>
      <c r="E1175" s="11">
        <v>0.32500000000000001</v>
      </c>
      <c r="F1175" s="11">
        <v>13</v>
      </c>
      <c r="G1175" s="8"/>
      <c r="H1175" s="11">
        <v>224</v>
      </c>
      <c r="I1175" s="11">
        <v>4.2999999999999997E-2</v>
      </c>
      <c r="J1175" s="11">
        <v>0.501</v>
      </c>
    </row>
    <row r="1176" spans="1:10" ht="15" x14ac:dyDescent="0.25">
      <c r="A1176" s="12" t="s">
        <v>145</v>
      </c>
      <c r="B1176" s="5" t="s">
        <v>77</v>
      </c>
      <c r="C1176" s="9" t="s">
        <v>69</v>
      </c>
      <c r="D1176" s="9" t="str">
        <f t="shared" si="18"/>
        <v>Gabon-Africa2008</v>
      </c>
      <c r="E1176" s="11">
        <v>0.44700000000000001</v>
      </c>
      <c r="F1176" s="11">
        <v>57</v>
      </c>
      <c r="G1176" s="8"/>
      <c r="H1176" s="11">
        <v>488</v>
      </c>
      <c r="I1176" s="11">
        <v>6.2E-2</v>
      </c>
      <c r="J1176" s="11">
        <v>0.877</v>
      </c>
    </row>
    <row r="1177" spans="1:10" ht="15" x14ac:dyDescent="0.25">
      <c r="A1177" s="12" t="s">
        <v>114</v>
      </c>
      <c r="B1177" s="5" t="s">
        <v>77</v>
      </c>
      <c r="C1177" s="9" t="s">
        <v>69</v>
      </c>
      <c r="D1177" s="9" t="str">
        <f t="shared" si="18"/>
        <v>Central African Republic-Africa2008</v>
      </c>
      <c r="E1177" s="11">
        <v>2.0379999999999998</v>
      </c>
      <c r="F1177" s="11">
        <v>22</v>
      </c>
      <c r="G1177" s="8"/>
      <c r="H1177" s="11">
        <v>504</v>
      </c>
      <c r="I1177" s="11">
        <v>0.01</v>
      </c>
      <c r="J1177" s="11">
        <v>0.13600000000000001</v>
      </c>
    </row>
    <row r="1178" spans="1:10" ht="15" x14ac:dyDescent="0.25">
      <c r="A1178" s="12" t="s">
        <v>123</v>
      </c>
      <c r="B1178" s="5" t="s">
        <v>77</v>
      </c>
      <c r="C1178" s="9" t="s">
        <v>69</v>
      </c>
      <c r="D1178" s="9" t="str">
        <f t="shared" si="18"/>
        <v>Cote d'Ivoire-Africa2008</v>
      </c>
      <c r="E1178" s="11">
        <v>0.44600000000000001</v>
      </c>
      <c r="F1178" s="11">
        <v>40</v>
      </c>
      <c r="G1178" s="8"/>
      <c r="H1178" s="11">
        <v>270</v>
      </c>
      <c r="I1178" s="11">
        <v>1.9E-2</v>
      </c>
      <c r="J1178" s="11">
        <v>0.57199999999999995</v>
      </c>
    </row>
    <row r="1179" spans="1:10" ht="15" x14ac:dyDescent="0.25">
      <c r="A1179" s="12" t="s">
        <v>139</v>
      </c>
      <c r="B1179" s="5" t="s">
        <v>77</v>
      </c>
      <c r="C1179" s="9" t="s">
        <v>69</v>
      </c>
      <c r="D1179" s="9" t="str">
        <f t="shared" si="18"/>
        <v>Ethiopia-Africa2008</v>
      </c>
      <c r="E1179" s="11">
        <v>0.30299999999999999</v>
      </c>
      <c r="F1179" s="11">
        <v>18</v>
      </c>
      <c r="G1179" s="8"/>
      <c r="H1179" s="11">
        <v>198</v>
      </c>
      <c r="I1179" s="11">
        <v>5.0000000000000001E-3</v>
      </c>
      <c r="J1179" s="11">
        <v>2.4E-2</v>
      </c>
    </row>
    <row r="1180" spans="1:10" ht="15" x14ac:dyDescent="0.25">
      <c r="A1180" s="12" t="s">
        <v>197</v>
      </c>
      <c r="B1180" s="5" t="s">
        <v>77</v>
      </c>
      <c r="C1180" s="9" t="s">
        <v>69</v>
      </c>
      <c r="D1180" s="9" t="str">
        <f t="shared" si="18"/>
        <v>Mauritania-Africa2008</v>
      </c>
      <c r="E1180" s="11">
        <v>0.85799999999999998</v>
      </c>
      <c r="F1180" s="11">
        <v>19</v>
      </c>
      <c r="G1180" s="8"/>
      <c r="H1180" s="11">
        <v>696</v>
      </c>
      <c r="I1180" s="11">
        <v>1.9E-2</v>
      </c>
      <c r="J1180" s="11">
        <v>0.61099999999999999</v>
      </c>
    </row>
    <row r="1181" spans="1:10" ht="15" x14ac:dyDescent="0.25">
      <c r="A1181" s="12" t="s">
        <v>256</v>
      </c>
      <c r="B1181" s="5" t="s">
        <v>77</v>
      </c>
      <c r="C1181" s="9" t="s">
        <v>69</v>
      </c>
      <c r="D1181" s="9" t="str">
        <f t="shared" si="18"/>
        <v>Sudan-Africa2008</v>
      </c>
      <c r="E1181" s="11">
        <v>0.36099999999999999</v>
      </c>
      <c r="F1181" s="11">
        <v>39</v>
      </c>
      <c r="G1181" s="8"/>
      <c r="H1181" s="11">
        <v>180</v>
      </c>
      <c r="I1181" s="8"/>
      <c r="J1181" s="11">
        <v>0.28999999999999998</v>
      </c>
    </row>
    <row r="1182" spans="1:10" ht="15" x14ac:dyDescent="0.25">
      <c r="A1182" s="12" t="s">
        <v>190</v>
      </c>
      <c r="B1182" s="5" t="s">
        <v>77</v>
      </c>
      <c r="C1182" s="9" t="s">
        <v>69</v>
      </c>
      <c r="D1182" s="9" t="str">
        <f t="shared" si="18"/>
        <v>Madagascar-Africa2008</v>
      </c>
      <c r="E1182" s="11">
        <v>0.42599999999999999</v>
      </c>
      <c r="F1182" s="11">
        <v>7</v>
      </c>
      <c r="G1182" s="8"/>
      <c r="H1182" s="11">
        <v>238</v>
      </c>
      <c r="I1182" s="11">
        <v>1.7000000000000001E-2</v>
      </c>
      <c r="J1182" s="11">
        <v>0.24299999999999999</v>
      </c>
    </row>
    <row r="1183" spans="1:10" ht="15" x14ac:dyDescent="0.25">
      <c r="A1183" s="12" t="s">
        <v>136</v>
      </c>
      <c r="B1183" s="5" t="s">
        <v>77</v>
      </c>
      <c r="C1183" s="9" t="s">
        <v>69</v>
      </c>
      <c r="D1183" s="9" t="str">
        <f t="shared" si="18"/>
        <v>Equatorial Guinea-Africa2008</v>
      </c>
      <c r="E1183" s="11">
        <v>0.441</v>
      </c>
      <c r="F1183" s="11">
        <v>135</v>
      </c>
      <c r="G1183" s="8"/>
      <c r="H1183" s="11">
        <v>492</v>
      </c>
      <c r="I1183" s="11">
        <v>1.7999999999999999E-2</v>
      </c>
      <c r="J1183" s="11">
        <v>0.27400000000000002</v>
      </c>
    </row>
    <row r="1184" spans="1:10" ht="15" x14ac:dyDescent="0.25">
      <c r="A1184" s="12" t="s">
        <v>235</v>
      </c>
      <c r="B1184" s="5" t="s">
        <v>77</v>
      </c>
      <c r="C1184" s="9" t="s">
        <v>69</v>
      </c>
      <c r="D1184" s="9" t="str">
        <f t="shared" si="18"/>
        <v>Sao Tome and Principe-Africa2008</v>
      </c>
      <c r="E1184" s="11">
        <v>0.47199999999999998</v>
      </c>
      <c r="F1184" s="11">
        <v>144</v>
      </c>
      <c r="G1184" s="8"/>
      <c r="H1184" s="11">
        <v>424</v>
      </c>
      <c r="I1184" s="11">
        <v>0.155</v>
      </c>
      <c r="J1184" s="11">
        <v>0.3</v>
      </c>
    </row>
    <row r="1185" spans="1:10" ht="15" x14ac:dyDescent="0.25">
      <c r="A1185" s="12" t="s">
        <v>249</v>
      </c>
      <c r="B1185" s="5" t="s">
        <v>77</v>
      </c>
      <c r="C1185" s="9" t="s">
        <v>69</v>
      </c>
      <c r="D1185" s="9" t="str">
        <f t="shared" si="18"/>
        <v>South Sudan-Africa2008</v>
      </c>
      <c r="E1185" s="8"/>
      <c r="F1185" s="8"/>
      <c r="G1185" s="8"/>
      <c r="H1185" s="8"/>
      <c r="I1185" s="8"/>
      <c r="J1185" s="8"/>
    </row>
    <row r="1186" spans="1:10" ht="15" x14ac:dyDescent="0.25">
      <c r="A1186" s="12" t="s">
        <v>266</v>
      </c>
      <c r="B1186" s="5" t="s">
        <v>77</v>
      </c>
      <c r="C1186" s="9" t="s">
        <v>69</v>
      </c>
      <c r="D1186" s="9" t="str">
        <f t="shared" si="18"/>
        <v>Togo-Africa2008</v>
      </c>
      <c r="E1186" s="11">
        <v>0.52600000000000002</v>
      </c>
      <c r="F1186" s="11">
        <v>62</v>
      </c>
      <c r="G1186" s="8"/>
      <c r="H1186" s="11">
        <v>270</v>
      </c>
      <c r="I1186" s="11">
        <v>2.4E-2</v>
      </c>
      <c r="J1186" s="11">
        <v>0.25900000000000001</v>
      </c>
    </row>
    <row r="1187" spans="1:10" ht="15" x14ac:dyDescent="0.25">
      <c r="A1187" s="12" t="s">
        <v>175</v>
      </c>
      <c r="B1187" s="5" t="s">
        <v>77</v>
      </c>
      <c r="C1187" s="9" t="s">
        <v>69</v>
      </c>
      <c r="D1187" s="9" t="str">
        <f t="shared" si="18"/>
        <v>Kenya-Africa2008</v>
      </c>
      <c r="E1187" s="11">
        <v>0.49299999999999999</v>
      </c>
      <c r="F1187" s="11">
        <v>30</v>
      </c>
      <c r="G1187" s="8"/>
      <c r="H1187" s="11">
        <v>417</v>
      </c>
      <c r="I1187" s="11">
        <v>8.6999999999999994E-2</v>
      </c>
      <c r="J1187" s="11">
        <v>0.42</v>
      </c>
    </row>
    <row r="1188" spans="1:10" ht="15" x14ac:dyDescent="0.25">
      <c r="A1188" s="12" t="s">
        <v>184</v>
      </c>
      <c r="B1188" s="5" t="s">
        <v>77</v>
      </c>
      <c r="C1188" s="9" t="s">
        <v>69</v>
      </c>
      <c r="D1188" s="9" t="str">
        <f t="shared" si="18"/>
        <v>Liberia-Africa2008</v>
      </c>
      <c r="E1188" s="11">
        <v>0.42899999999999999</v>
      </c>
      <c r="F1188" s="11">
        <v>31</v>
      </c>
      <c r="G1188" s="8"/>
      <c r="H1188" s="11">
        <v>158</v>
      </c>
      <c r="I1188" s="11">
        <v>5.0000000000000001E-3</v>
      </c>
      <c r="J1188" s="11">
        <v>0.23300000000000001</v>
      </c>
    </row>
    <row r="1189" spans="1:10" ht="15" x14ac:dyDescent="0.25">
      <c r="A1189" s="12" t="s">
        <v>119</v>
      </c>
      <c r="B1189" s="5" t="s">
        <v>77</v>
      </c>
      <c r="C1189" s="9" t="s">
        <v>69</v>
      </c>
      <c r="D1189" s="9" t="str">
        <f t="shared" si="18"/>
        <v>Comoros-Africa2008</v>
      </c>
      <c r="E1189" s="11">
        <v>2.1789999999999998</v>
      </c>
      <c r="F1189" s="11">
        <v>22</v>
      </c>
      <c r="G1189" s="8"/>
      <c r="H1189" s="11">
        <v>100</v>
      </c>
      <c r="I1189" s="11">
        <v>0.03</v>
      </c>
      <c r="J1189" s="11">
        <v>0.14099999999999999</v>
      </c>
    </row>
    <row r="1190" spans="1:10" ht="15" x14ac:dyDescent="0.25">
      <c r="A1190" s="12" t="s">
        <v>232</v>
      </c>
      <c r="B1190" s="5" t="s">
        <v>77</v>
      </c>
      <c r="C1190" s="9" t="s">
        <v>69</v>
      </c>
      <c r="D1190" s="9" t="str">
        <f t="shared" si="18"/>
        <v>Rwanda-Africa2008</v>
      </c>
      <c r="E1190" s="11">
        <v>0.33400000000000002</v>
      </c>
      <c r="F1190" s="11">
        <v>14</v>
      </c>
      <c r="G1190" s="8"/>
      <c r="H1190" s="11">
        <v>160</v>
      </c>
      <c r="I1190" s="11">
        <v>4.4999999999999998E-2</v>
      </c>
      <c r="J1190" s="11">
        <v>0.129</v>
      </c>
    </row>
    <row r="1191" spans="1:10" ht="15" x14ac:dyDescent="0.25">
      <c r="A1191" s="12" t="s">
        <v>111</v>
      </c>
      <c r="B1191" s="5" t="s">
        <v>77</v>
      </c>
      <c r="C1191" s="9" t="s">
        <v>69</v>
      </c>
      <c r="D1191" s="9" t="str">
        <f t="shared" si="18"/>
        <v>Cameroon-Africa2008</v>
      </c>
      <c r="E1191" s="11">
        <v>0.504</v>
      </c>
      <c r="F1191" s="11">
        <v>38</v>
      </c>
      <c r="G1191" s="8"/>
      <c r="H1191" s="11">
        <v>654</v>
      </c>
      <c r="I1191" s="11">
        <v>3.4000000000000002E-2</v>
      </c>
      <c r="J1191" s="11">
        <v>0.314</v>
      </c>
    </row>
    <row r="1192" spans="1:10" ht="15" x14ac:dyDescent="0.25">
      <c r="A1192" s="12" t="s">
        <v>156</v>
      </c>
      <c r="B1192" s="5" t="s">
        <v>77</v>
      </c>
      <c r="C1192" s="9" t="s">
        <v>69</v>
      </c>
      <c r="D1192" s="9" t="str">
        <f t="shared" si="18"/>
        <v>Guinea-Bissau-Africa2008</v>
      </c>
      <c r="E1192" s="11">
        <v>0.45900000000000002</v>
      </c>
      <c r="F1192" s="11">
        <v>259</v>
      </c>
      <c r="G1192" s="8"/>
      <c r="H1192" s="11">
        <v>208</v>
      </c>
      <c r="I1192" s="11">
        <v>2.4E-2</v>
      </c>
      <c r="J1192" s="11">
        <v>0.33</v>
      </c>
    </row>
    <row r="1193" spans="1:10" ht="15" x14ac:dyDescent="0.25">
      <c r="A1193" s="12" t="s">
        <v>155</v>
      </c>
      <c r="B1193" s="5" t="s">
        <v>77</v>
      </c>
      <c r="C1193" s="9" t="s">
        <v>69</v>
      </c>
      <c r="D1193" s="9" t="str">
        <f t="shared" si="18"/>
        <v>Guinea-Africa2008</v>
      </c>
      <c r="E1193" s="11">
        <v>0.80700000000000005</v>
      </c>
      <c r="F1193" s="11">
        <v>40</v>
      </c>
      <c r="G1193" s="8"/>
      <c r="H1193" s="11">
        <v>416</v>
      </c>
      <c r="I1193" s="11">
        <v>8.9999999999999993E-3</v>
      </c>
      <c r="J1193" s="11">
        <v>0.26700000000000002</v>
      </c>
    </row>
    <row r="1194" spans="1:10" ht="15" x14ac:dyDescent="0.25">
      <c r="A1194" s="12" t="s">
        <v>120</v>
      </c>
      <c r="B1194" s="5" t="s">
        <v>77</v>
      </c>
      <c r="C1194" s="9" t="s">
        <v>69</v>
      </c>
      <c r="D1194" s="9" t="str">
        <f t="shared" si="18"/>
        <v>Congo (Brazzaville)-Africa2008</v>
      </c>
      <c r="E1194" s="11">
        <v>0.65900000000000003</v>
      </c>
      <c r="F1194" s="11">
        <v>161</v>
      </c>
      <c r="G1194" s="8"/>
      <c r="H1194" s="11">
        <v>606</v>
      </c>
      <c r="I1194" s="11">
        <v>4.2999999999999997E-2</v>
      </c>
      <c r="J1194" s="11">
        <v>0.46600000000000003</v>
      </c>
    </row>
    <row r="1195" spans="1:10" ht="15" x14ac:dyDescent="0.25">
      <c r="A1195" s="12" t="s">
        <v>99</v>
      </c>
      <c r="B1195" s="5" t="s">
        <v>77</v>
      </c>
      <c r="C1195" s="9" t="s">
        <v>69</v>
      </c>
      <c r="D1195" s="9" t="str">
        <f t="shared" si="18"/>
        <v>Benin-Africa2008</v>
      </c>
      <c r="E1195" s="11">
        <v>0.73199999999999998</v>
      </c>
      <c r="F1195" s="11">
        <v>31</v>
      </c>
      <c r="G1195" s="8"/>
      <c r="H1195" s="11">
        <v>270</v>
      </c>
      <c r="I1195" s="11">
        <v>1.9E-2</v>
      </c>
      <c r="J1195" s="11">
        <v>0.40400000000000003</v>
      </c>
    </row>
    <row r="1196" spans="1:10" ht="15" x14ac:dyDescent="0.25">
      <c r="A1196" s="12" t="s">
        <v>137</v>
      </c>
      <c r="B1196" s="5" t="s">
        <v>77</v>
      </c>
      <c r="C1196" s="9" t="s">
        <v>69</v>
      </c>
      <c r="D1196" s="9" t="str">
        <f t="shared" si="18"/>
        <v>Eritrea-Africa2008</v>
      </c>
      <c r="E1196" s="11">
        <v>0.84499999999999997</v>
      </c>
      <c r="F1196" s="11">
        <v>84</v>
      </c>
      <c r="G1196" s="8"/>
      <c r="H1196" s="11">
        <v>216</v>
      </c>
      <c r="I1196" s="11">
        <v>5.0000000000000001E-3</v>
      </c>
      <c r="J1196" s="11">
        <v>0.02</v>
      </c>
    </row>
    <row r="1197" spans="1:10" ht="15" x14ac:dyDescent="0.25">
      <c r="A1197" s="12" t="s">
        <v>237</v>
      </c>
      <c r="B1197" s="5" t="s">
        <v>77</v>
      </c>
      <c r="C1197" s="9" t="s">
        <v>69</v>
      </c>
      <c r="D1197" s="9" t="str">
        <f t="shared" si="18"/>
        <v>Senegal-Africa2008</v>
      </c>
      <c r="E1197" s="11">
        <v>0.45500000000000002</v>
      </c>
      <c r="F1197" s="11">
        <v>9</v>
      </c>
      <c r="G1197" s="8"/>
      <c r="H1197" s="11">
        <v>666</v>
      </c>
      <c r="I1197" s="11">
        <v>0.106</v>
      </c>
      <c r="J1197" s="11">
        <v>0.44</v>
      </c>
    </row>
    <row r="1198" spans="1:10" ht="15" x14ac:dyDescent="0.25">
      <c r="A1198" s="12" t="s">
        <v>240</v>
      </c>
      <c r="B1198" s="5" t="s">
        <v>77</v>
      </c>
      <c r="C1198" s="9" t="s">
        <v>69</v>
      </c>
      <c r="D1198" s="9" t="str">
        <f t="shared" si="18"/>
        <v>Sierra Leone-Africa2008</v>
      </c>
      <c r="E1198" s="11">
        <v>2.3519999999999999</v>
      </c>
      <c r="F1198" s="11">
        <v>17</v>
      </c>
      <c r="G1198" s="8"/>
      <c r="H1198" s="11">
        <v>399</v>
      </c>
      <c r="I1198" s="11">
        <v>3.0000000000000001E-3</v>
      </c>
      <c r="J1198" s="11">
        <v>0.182</v>
      </c>
    </row>
    <row r="1199" spans="1:10" ht="15" x14ac:dyDescent="0.25">
      <c r="A1199" s="12" t="s">
        <v>263</v>
      </c>
      <c r="B1199" s="5" t="s">
        <v>77</v>
      </c>
      <c r="C1199" s="9" t="s">
        <v>69</v>
      </c>
      <c r="D1199" s="9" t="str">
        <f t="shared" si="18"/>
        <v>Tanzania-Africa2008</v>
      </c>
      <c r="E1199" s="11">
        <v>0.44400000000000001</v>
      </c>
      <c r="F1199" s="11">
        <v>26</v>
      </c>
      <c r="G1199" s="8"/>
      <c r="H1199" s="11">
        <v>172</v>
      </c>
      <c r="I1199" s="11">
        <v>1.9E-2</v>
      </c>
      <c r="J1199" s="11">
        <v>0.307</v>
      </c>
    </row>
    <row r="1200" spans="1:10" ht="15" x14ac:dyDescent="0.25">
      <c r="A1200" s="12" t="s">
        <v>206</v>
      </c>
      <c r="B1200" s="5" t="s">
        <v>77</v>
      </c>
      <c r="C1200" s="9" t="s">
        <v>69</v>
      </c>
      <c r="D1200" s="9" t="str">
        <f t="shared" si="18"/>
        <v>Mozambique-Africa2008</v>
      </c>
      <c r="E1200" s="11">
        <v>0.375</v>
      </c>
      <c r="F1200" s="11">
        <v>26</v>
      </c>
      <c r="G1200" s="8"/>
      <c r="H1200" s="11">
        <v>230</v>
      </c>
      <c r="I1200" s="11">
        <v>1.6E-2</v>
      </c>
      <c r="J1200" s="11">
        <v>0.19400000000000001</v>
      </c>
    </row>
    <row r="1201" spans="1:10" ht="15" x14ac:dyDescent="0.25">
      <c r="A1201" s="12" t="s">
        <v>215</v>
      </c>
      <c r="B1201" s="5" t="s">
        <v>77</v>
      </c>
      <c r="C1201" s="9" t="s">
        <v>69</v>
      </c>
      <c r="D1201" s="9" t="str">
        <f t="shared" si="18"/>
        <v>Nigeria-Africa2008</v>
      </c>
      <c r="E1201" s="11">
        <v>0.32200000000000001</v>
      </c>
      <c r="F1201" s="11">
        <v>25</v>
      </c>
      <c r="G1201" s="8"/>
      <c r="H1201" s="11">
        <v>938</v>
      </c>
      <c r="I1201" s="11">
        <v>0.159</v>
      </c>
      <c r="J1201" s="11">
        <v>0.41699999999999998</v>
      </c>
    </row>
    <row r="1202" spans="1:10" ht="15" x14ac:dyDescent="0.25">
      <c r="A1202" s="12" t="s">
        <v>191</v>
      </c>
      <c r="B1202" s="5" t="s">
        <v>77</v>
      </c>
      <c r="C1202" s="9" t="s">
        <v>69</v>
      </c>
      <c r="D1202" s="9" t="str">
        <f t="shared" si="18"/>
        <v>Malawi-Africa2008</v>
      </c>
      <c r="E1202" s="11">
        <v>0.32200000000000001</v>
      </c>
      <c r="F1202" s="11">
        <v>39</v>
      </c>
      <c r="G1202" s="8"/>
      <c r="H1202" s="11">
        <v>292</v>
      </c>
      <c r="I1202" s="11">
        <v>7.0000000000000001E-3</v>
      </c>
      <c r="J1202" s="11">
        <v>0.107</v>
      </c>
    </row>
    <row r="1203" spans="1:10" ht="15" x14ac:dyDescent="0.25">
      <c r="A1203" s="12" t="s">
        <v>284</v>
      </c>
      <c r="B1203" s="5" t="s">
        <v>77</v>
      </c>
      <c r="C1203" s="9" t="s">
        <v>69</v>
      </c>
      <c r="D1203" s="9" t="str">
        <f t="shared" si="18"/>
        <v>Zambia-Africa2008</v>
      </c>
      <c r="E1203" s="11">
        <v>0.15</v>
      </c>
      <c r="F1203" s="11">
        <v>18</v>
      </c>
      <c r="G1203" s="8"/>
      <c r="H1203" s="11">
        <v>183</v>
      </c>
      <c r="I1203" s="11">
        <v>5.6000000000000001E-2</v>
      </c>
      <c r="J1203" s="11">
        <v>0.28399999999999997</v>
      </c>
    </row>
    <row r="1204" spans="1:10" ht="15" x14ac:dyDescent="0.25">
      <c r="A1204" s="12" t="s">
        <v>108</v>
      </c>
      <c r="B1204" s="5" t="s">
        <v>77</v>
      </c>
      <c r="C1204" s="9" t="s">
        <v>69</v>
      </c>
      <c r="D1204" s="9" t="str">
        <f t="shared" si="18"/>
        <v>Burkina Faso-Africa2008</v>
      </c>
      <c r="E1204" s="11">
        <v>0.44500000000000001</v>
      </c>
      <c r="F1204" s="11">
        <v>16</v>
      </c>
      <c r="G1204" s="8"/>
      <c r="H1204" s="11">
        <v>270</v>
      </c>
      <c r="I1204" s="11">
        <v>8.9999999999999993E-3</v>
      </c>
      <c r="J1204" s="11">
        <v>0.20599999999999999</v>
      </c>
    </row>
    <row r="1205" spans="1:10" ht="15" x14ac:dyDescent="0.25">
      <c r="A1205" s="12" t="s">
        <v>146</v>
      </c>
      <c r="B1205" s="5" t="s">
        <v>77</v>
      </c>
      <c r="C1205" s="9" t="s">
        <v>69</v>
      </c>
      <c r="D1205" s="9" t="str">
        <f t="shared" si="18"/>
        <v>Gambia, The-Africa2008</v>
      </c>
      <c r="E1205" s="11">
        <v>2.9209999999999998</v>
      </c>
      <c r="F1205" s="11">
        <v>27</v>
      </c>
      <c r="G1205" s="8"/>
      <c r="H1205" s="11">
        <v>376</v>
      </c>
      <c r="I1205" s="11">
        <v>6.9000000000000006E-2</v>
      </c>
      <c r="J1205" s="11">
        <v>0.73899999999999999</v>
      </c>
    </row>
    <row r="1206" spans="1:10" ht="15" x14ac:dyDescent="0.25">
      <c r="A1206" s="12" t="s">
        <v>121</v>
      </c>
      <c r="B1206" s="5" t="s">
        <v>77</v>
      </c>
      <c r="C1206" s="9" t="s">
        <v>69</v>
      </c>
      <c r="D1206" s="9" t="str">
        <f t="shared" si="18"/>
        <v>Congo (Kinshasa)-Africa2008</v>
      </c>
      <c r="E1206" s="11">
        <v>2.8809999999999998</v>
      </c>
      <c r="F1206" s="11">
        <v>133</v>
      </c>
      <c r="G1206" s="8"/>
      <c r="H1206" s="11">
        <v>308</v>
      </c>
      <c r="I1206" s="11">
        <v>4.0000000000000001E-3</v>
      </c>
      <c r="J1206" s="11">
        <v>0.16900000000000001</v>
      </c>
    </row>
    <row r="1207" spans="1:10" ht="15" x14ac:dyDescent="0.25">
      <c r="A1207" s="12" t="s">
        <v>109</v>
      </c>
      <c r="B1207" s="5" t="s">
        <v>77</v>
      </c>
      <c r="C1207" s="9" t="s">
        <v>69</v>
      </c>
      <c r="D1207" s="9" t="str">
        <f t="shared" si="18"/>
        <v>Burundi-Africa2008</v>
      </c>
      <c r="E1207" s="11">
        <v>2.7970000000000002</v>
      </c>
      <c r="F1207" s="11">
        <v>13</v>
      </c>
      <c r="G1207" s="8"/>
      <c r="H1207" s="11">
        <v>140</v>
      </c>
      <c r="I1207" s="11">
        <v>8.0000000000000002E-3</v>
      </c>
      <c r="J1207" s="11">
        <v>5.6000000000000001E-2</v>
      </c>
    </row>
    <row r="1208" spans="1:10" ht="15" x14ac:dyDescent="0.25">
      <c r="A1208" s="12" t="s">
        <v>246</v>
      </c>
      <c r="B1208" s="5" t="s">
        <v>77</v>
      </c>
      <c r="C1208" s="9" t="s">
        <v>69</v>
      </c>
      <c r="D1208" s="9" t="str">
        <f t="shared" si="18"/>
        <v>Somalia-Africa2008</v>
      </c>
      <c r="E1208" s="8"/>
      <c r="F1208" s="8"/>
      <c r="G1208" s="8"/>
      <c r="H1208" s="8"/>
      <c r="I1208" s="11">
        <v>1.0999999999999999E-2</v>
      </c>
      <c r="J1208" s="11">
        <v>6.9000000000000006E-2</v>
      </c>
    </row>
    <row r="1209" spans="1:10" ht="15" x14ac:dyDescent="0.25">
      <c r="A1209" s="12" t="s">
        <v>273</v>
      </c>
      <c r="B1209" s="5" t="s">
        <v>77</v>
      </c>
      <c r="C1209" s="9" t="s">
        <v>69</v>
      </c>
      <c r="D1209" s="9" t="str">
        <f t="shared" si="18"/>
        <v>Uganda-Africa2008</v>
      </c>
      <c r="E1209" s="11">
        <v>0.34</v>
      </c>
      <c r="F1209" s="11">
        <v>25</v>
      </c>
      <c r="G1209" s="8"/>
      <c r="H1209" s="11">
        <v>222</v>
      </c>
      <c r="I1209" s="11">
        <v>7.9000000000000001E-2</v>
      </c>
      <c r="J1209" s="11">
        <v>0.26900000000000002</v>
      </c>
    </row>
    <row r="1210" spans="1:10" ht="15" x14ac:dyDescent="0.25">
      <c r="A1210" s="12" t="s">
        <v>115</v>
      </c>
      <c r="B1210" s="5" t="s">
        <v>77</v>
      </c>
      <c r="C1210" s="9" t="s">
        <v>69</v>
      </c>
      <c r="D1210" s="9" t="str">
        <f t="shared" si="18"/>
        <v>Chad-Africa2008</v>
      </c>
      <c r="E1210" s="11">
        <v>0.71299999999999997</v>
      </c>
      <c r="F1210" s="11">
        <v>64</v>
      </c>
      <c r="G1210" s="8"/>
      <c r="H1210" s="11">
        <v>732</v>
      </c>
      <c r="I1210" s="11">
        <v>1.2E-2</v>
      </c>
      <c r="J1210" s="11">
        <v>0.14499999999999999</v>
      </c>
    </row>
    <row r="1211" spans="1:10" ht="15" x14ac:dyDescent="0.25">
      <c r="A1211" s="12" t="s">
        <v>82</v>
      </c>
      <c r="B1211" s="5" t="s">
        <v>77</v>
      </c>
      <c r="C1211" s="9" t="s">
        <v>69</v>
      </c>
      <c r="D1211" s="9" t="str">
        <f t="shared" si="18"/>
        <v>Angola-Africa2008</v>
      </c>
      <c r="E1211" s="11">
        <v>0.52100000000000002</v>
      </c>
      <c r="F1211" s="11">
        <v>68</v>
      </c>
      <c r="G1211" s="8"/>
      <c r="H1211" s="11">
        <v>272</v>
      </c>
      <c r="I1211" s="11">
        <v>4.5999999999999999E-2</v>
      </c>
      <c r="J1211" s="11">
        <v>0.37</v>
      </c>
    </row>
    <row r="1212" spans="1:10" ht="15" x14ac:dyDescent="0.25">
      <c r="A1212" s="12" t="s">
        <v>194</v>
      </c>
      <c r="B1212" s="5" t="s">
        <v>77</v>
      </c>
      <c r="C1212" s="9" t="s">
        <v>69</v>
      </c>
      <c r="D1212" s="9" t="str">
        <f t="shared" si="18"/>
        <v>Mali-Africa2008</v>
      </c>
      <c r="E1212" s="11">
        <v>0.51400000000000001</v>
      </c>
      <c r="F1212" s="11">
        <v>25</v>
      </c>
      <c r="G1212" s="8"/>
      <c r="H1212" s="11">
        <v>270</v>
      </c>
      <c r="I1212" s="11">
        <v>1.6E-2</v>
      </c>
      <c r="J1212" s="11">
        <v>0.26200000000000001</v>
      </c>
    </row>
    <row r="1213" spans="1:10" ht="15" x14ac:dyDescent="0.25">
      <c r="A1213" s="12" t="s">
        <v>214</v>
      </c>
      <c r="B1213" s="5" t="s">
        <v>77</v>
      </c>
      <c r="C1213" s="9" t="s">
        <v>69</v>
      </c>
      <c r="D1213" s="9" t="str">
        <f t="shared" si="18"/>
        <v>Niger-Africa2008</v>
      </c>
      <c r="E1213" s="11">
        <v>0.42299999999999999</v>
      </c>
      <c r="F1213" s="11">
        <v>19</v>
      </c>
      <c r="G1213" s="8"/>
      <c r="H1213" s="11">
        <v>270</v>
      </c>
      <c r="I1213" s="11">
        <v>7.0000000000000001E-3</v>
      </c>
      <c r="J1213" s="11">
        <v>0.129</v>
      </c>
    </row>
    <row r="1214" spans="1:10" ht="15" x14ac:dyDescent="0.25">
      <c r="A1214" s="12" t="s">
        <v>198</v>
      </c>
      <c r="B1214" s="5" t="s">
        <v>77</v>
      </c>
      <c r="C1214" s="9" t="s">
        <v>70</v>
      </c>
      <c r="D1214" s="9" t="str">
        <f t="shared" si="18"/>
        <v>Mauritius-Africa2009</v>
      </c>
      <c r="E1214" s="11">
        <v>0.26</v>
      </c>
      <c r="F1214" s="11">
        <v>6</v>
      </c>
      <c r="G1214" s="8"/>
      <c r="H1214" s="11">
        <v>161</v>
      </c>
      <c r="I1214" s="11">
        <v>0.22500000000000001</v>
      </c>
      <c r="J1214" s="11">
        <v>0.88600000000000001</v>
      </c>
    </row>
    <row r="1215" spans="1:10" ht="15" x14ac:dyDescent="0.25">
      <c r="A1215" s="12" t="s">
        <v>239</v>
      </c>
      <c r="B1215" s="5" t="s">
        <v>77</v>
      </c>
      <c r="C1215" s="9" t="s">
        <v>70</v>
      </c>
      <c r="D1215" s="9" t="str">
        <f t="shared" si="18"/>
        <v>Seychelles-Africa2009</v>
      </c>
      <c r="E1215" s="11">
        <v>0.441</v>
      </c>
      <c r="F1215" s="11">
        <v>39</v>
      </c>
      <c r="G1215" s="8"/>
      <c r="H1215" s="11">
        <v>76</v>
      </c>
      <c r="I1215" s="8"/>
      <c r="J1215" s="11">
        <v>1.222</v>
      </c>
    </row>
    <row r="1216" spans="1:10" ht="15" x14ac:dyDescent="0.25">
      <c r="A1216" s="12" t="s">
        <v>269</v>
      </c>
      <c r="B1216" s="5" t="s">
        <v>77</v>
      </c>
      <c r="C1216" s="9" t="s">
        <v>70</v>
      </c>
      <c r="D1216" s="9" t="str">
        <f t="shared" si="18"/>
        <v>Tunisia-Africa2009</v>
      </c>
      <c r="E1216" s="11">
        <v>0.623</v>
      </c>
      <c r="F1216" s="11">
        <v>11</v>
      </c>
      <c r="G1216" s="8"/>
      <c r="H1216" s="11">
        <v>228</v>
      </c>
      <c r="I1216" s="11">
        <v>0.34100000000000003</v>
      </c>
      <c r="J1216" s="11">
        <v>0.93200000000000005</v>
      </c>
    </row>
    <row r="1217" spans="1:10" ht="15" x14ac:dyDescent="0.25">
      <c r="A1217" s="12" t="s">
        <v>205</v>
      </c>
      <c r="B1217" s="5" t="s">
        <v>77</v>
      </c>
      <c r="C1217" s="9" t="s">
        <v>70</v>
      </c>
      <c r="D1217" s="9" t="str">
        <f t="shared" si="18"/>
        <v>Morocco-Africa2009</v>
      </c>
      <c r="E1217" s="11">
        <v>0.49299999999999999</v>
      </c>
      <c r="F1217" s="11">
        <v>12</v>
      </c>
      <c r="G1217" s="8"/>
      <c r="H1217" s="11">
        <v>358</v>
      </c>
      <c r="I1217" s="11">
        <v>0.41299999999999998</v>
      </c>
      <c r="J1217" s="11">
        <v>0.80900000000000005</v>
      </c>
    </row>
    <row r="1218" spans="1:10" ht="15" x14ac:dyDescent="0.25">
      <c r="A1218" s="12" t="s">
        <v>247</v>
      </c>
      <c r="B1218" s="5" t="s">
        <v>77</v>
      </c>
      <c r="C1218" s="9" t="s">
        <v>70</v>
      </c>
      <c r="D1218" s="9" t="str">
        <f t="shared" si="18"/>
        <v>South Africa-Africa2009</v>
      </c>
      <c r="E1218" s="11">
        <v>0.29799999999999999</v>
      </c>
      <c r="F1218" s="11">
        <v>22</v>
      </c>
      <c r="G1218" s="8"/>
      <c r="H1218" s="11">
        <v>200</v>
      </c>
      <c r="I1218" s="11">
        <v>0.1</v>
      </c>
      <c r="J1218" s="11">
        <v>0.91200000000000003</v>
      </c>
    </row>
    <row r="1219" spans="1:10" ht="15" x14ac:dyDescent="0.25">
      <c r="A1219" s="12" t="s">
        <v>185</v>
      </c>
      <c r="B1219" s="5" t="s">
        <v>77</v>
      </c>
      <c r="C1219" s="9" t="s">
        <v>70</v>
      </c>
      <c r="D1219" s="9" t="str">
        <f t="shared" ref="D1219:D1282" si="19">CONCATENATE(A1219,C1219)</f>
        <v>Libya-Africa2009</v>
      </c>
      <c r="E1219" s="8"/>
      <c r="F1219" s="8"/>
      <c r="G1219" s="8"/>
      <c r="H1219" s="8"/>
      <c r="I1219" s="11">
        <v>0.108</v>
      </c>
      <c r="J1219" s="11">
        <v>1.599</v>
      </c>
    </row>
    <row r="1220" spans="1:10" ht="15" x14ac:dyDescent="0.25">
      <c r="A1220" s="12" t="s">
        <v>134</v>
      </c>
      <c r="B1220" s="5" t="s">
        <v>77</v>
      </c>
      <c r="C1220" s="9" t="s">
        <v>70</v>
      </c>
      <c r="D1220" s="9" t="str">
        <f t="shared" si="19"/>
        <v>Egypt-Africa2009</v>
      </c>
      <c r="E1220" s="11">
        <v>0.43</v>
      </c>
      <c r="F1220" s="11">
        <v>8</v>
      </c>
      <c r="G1220" s="8"/>
      <c r="H1220" s="11">
        <v>480</v>
      </c>
      <c r="I1220" s="11">
        <v>0.25700000000000001</v>
      </c>
      <c r="J1220" s="11">
        <v>0.72099999999999997</v>
      </c>
    </row>
    <row r="1221" spans="1:10" ht="15" x14ac:dyDescent="0.25">
      <c r="A1221" s="12" t="s">
        <v>76</v>
      </c>
      <c r="B1221" s="5" t="s">
        <v>77</v>
      </c>
      <c r="C1221" s="9" t="s">
        <v>70</v>
      </c>
      <c r="D1221" s="9" t="str">
        <f t="shared" si="19"/>
        <v>Algeria-Africa2009</v>
      </c>
      <c r="E1221" s="11">
        <v>0.72</v>
      </c>
      <c r="F1221" s="11">
        <v>25</v>
      </c>
      <c r="G1221" s="8"/>
      <c r="H1221" s="11">
        <v>451</v>
      </c>
      <c r="I1221" s="11">
        <v>0.112</v>
      </c>
      <c r="J1221" s="11">
        <v>0.9</v>
      </c>
    </row>
    <row r="1222" spans="1:10" ht="15" x14ac:dyDescent="0.25">
      <c r="A1222" s="12" t="s">
        <v>104</v>
      </c>
      <c r="B1222" s="5" t="s">
        <v>77</v>
      </c>
      <c r="C1222" s="9" t="s">
        <v>70</v>
      </c>
      <c r="D1222" s="9" t="str">
        <f t="shared" si="19"/>
        <v>Botswana-Africa2009</v>
      </c>
      <c r="E1222" s="11">
        <v>0.17</v>
      </c>
      <c r="F1222" s="11">
        <v>60</v>
      </c>
      <c r="G1222" s="8"/>
      <c r="H1222" s="11">
        <v>140</v>
      </c>
      <c r="I1222" s="11">
        <v>6.2E-2</v>
      </c>
      <c r="J1222" s="11">
        <v>0.96</v>
      </c>
    </row>
    <row r="1223" spans="1:10" ht="15" x14ac:dyDescent="0.25">
      <c r="A1223" s="12" t="s">
        <v>208</v>
      </c>
      <c r="B1223" s="5" t="s">
        <v>77</v>
      </c>
      <c r="C1223" s="9" t="s">
        <v>70</v>
      </c>
      <c r="D1223" s="9" t="str">
        <f t="shared" si="19"/>
        <v>Namibia-Africa2009</v>
      </c>
      <c r="E1223" s="11">
        <v>0.223</v>
      </c>
      <c r="F1223" s="11">
        <v>66</v>
      </c>
      <c r="G1223" s="8"/>
      <c r="H1223" s="11">
        <v>339</v>
      </c>
      <c r="I1223" s="11">
        <v>6.5000000000000002E-2</v>
      </c>
      <c r="J1223" s="11">
        <v>0.76100000000000001</v>
      </c>
    </row>
    <row r="1224" spans="1:10" ht="15" x14ac:dyDescent="0.25">
      <c r="A1224" s="12" t="s">
        <v>183</v>
      </c>
      <c r="B1224" s="5" t="s">
        <v>77</v>
      </c>
      <c r="C1224" s="9" t="s">
        <v>70</v>
      </c>
      <c r="D1224" s="9" t="str">
        <f t="shared" si="19"/>
        <v>Lesotho-Africa2009</v>
      </c>
      <c r="E1224" s="11">
        <v>0.19900000000000001</v>
      </c>
      <c r="F1224" s="11">
        <v>40</v>
      </c>
      <c r="G1224" s="8"/>
      <c r="H1224" s="11">
        <v>324</v>
      </c>
      <c r="I1224" s="11">
        <v>3.6999999999999998E-2</v>
      </c>
      <c r="J1224" s="11">
        <v>0.33200000000000002</v>
      </c>
    </row>
    <row r="1225" spans="1:10" ht="15" x14ac:dyDescent="0.25">
      <c r="A1225" s="12" t="s">
        <v>130</v>
      </c>
      <c r="B1225" s="5" t="s">
        <v>77</v>
      </c>
      <c r="C1225" s="9" t="s">
        <v>70</v>
      </c>
      <c r="D1225" s="9" t="str">
        <f t="shared" si="19"/>
        <v>Djibouti-Africa2009</v>
      </c>
      <c r="E1225" s="11">
        <v>0.378</v>
      </c>
      <c r="F1225" s="11">
        <v>37</v>
      </c>
      <c r="G1225" s="8"/>
      <c r="H1225" s="11">
        <v>66</v>
      </c>
      <c r="I1225" s="11">
        <v>0.04</v>
      </c>
      <c r="J1225" s="11">
        <v>0.157</v>
      </c>
    </row>
    <row r="1226" spans="1:10" ht="15" x14ac:dyDescent="0.25">
      <c r="A1226" s="12" t="s">
        <v>258</v>
      </c>
      <c r="B1226" s="5" t="s">
        <v>77</v>
      </c>
      <c r="C1226" s="9" t="s">
        <v>70</v>
      </c>
      <c r="D1226" s="9" t="str">
        <f t="shared" si="19"/>
        <v>Swaziland-Africa2009</v>
      </c>
      <c r="E1226" s="11">
        <v>0.36299999999999999</v>
      </c>
      <c r="F1226" s="11">
        <v>60</v>
      </c>
      <c r="G1226" s="8"/>
      <c r="H1226" s="11">
        <v>104</v>
      </c>
      <c r="I1226" s="11">
        <v>8.8999999999999996E-2</v>
      </c>
      <c r="J1226" s="11">
        <v>0.56599999999999995</v>
      </c>
    </row>
    <row r="1227" spans="1:10" ht="15" x14ac:dyDescent="0.25">
      <c r="A1227" s="12" t="s">
        <v>285</v>
      </c>
      <c r="B1227" s="5" t="s">
        <v>77</v>
      </c>
      <c r="C1227" s="9" t="s">
        <v>70</v>
      </c>
      <c r="D1227" s="9" t="str">
        <f t="shared" si="19"/>
        <v>Zimbabwe-Africa2009</v>
      </c>
      <c r="E1227" s="11">
        <v>0.38200000000000001</v>
      </c>
      <c r="F1227" s="11">
        <v>97</v>
      </c>
      <c r="G1227" s="8"/>
      <c r="H1227" s="11">
        <v>270</v>
      </c>
      <c r="I1227" s="11">
        <v>0.114</v>
      </c>
      <c r="J1227" s="11">
        <v>0.31</v>
      </c>
    </row>
    <row r="1228" spans="1:10" ht="15" x14ac:dyDescent="0.25">
      <c r="A1228" s="12" t="s">
        <v>149</v>
      </c>
      <c r="B1228" s="5" t="s">
        <v>77</v>
      </c>
      <c r="C1228" s="9" t="s">
        <v>70</v>
      </c>
      <c r="D1228" s="9" t="str">
        <f t="shared" si="19"/>
        <v>Ghana-Africa2009</v>
      </c>
      <c r="E1228" s="11">
        <v>0.32500000000000001</v>
      </c>
      <c r="F1228" s="11">
        <v>12</v>
      </c>
      <c r="G1228" s="8"/>
      <c r="H1228" s="11">
        <v>224</v>
      </c>
      <c r="I1228" s="11">
        <v>5.3999999999999999E-2</v>
      </c>
      <c r="J1228" s="11">
        <v>0.63800000000000001</v>
      </c>
    </row>
    <row r="1229" spans="1:10" ht="15" x14ac:dyDescent="0.25">
      <c r="A1229" s="12" t="s">
        <v>145</v>
      </c>
      <c r="B1229" s="5" t="s">
        <v>77</v>
      </c>
      <c r="C1229" s="9" t="s">
        <v>70</v>
      </c>
      <c r="D1229" s="9" t="str">
        <f t="shared" si="19"/>
        <v>Gabon-Africa2009</v>
      </c>
      <c r="E1229" s="11">
        <v>0.44700000000000001</v>
      </c>
      <c r="F1229" s="11">
        <v>57</v>
      </c>
      <c r="G1229" s="8"/>
      <c r="H1229" s="11">
        <v>488</v>
      </c>
      <c r="I1229" s="11">
        <v>6.7000000000000004E-2</v>
      </c>
      <c r="J1229" s="11">
        <v>0.95399999999999996</v>
      </c>
    </row>
    <row r="1230" spans="1:10" ht="15" x14ac:dyDescent="0.25">
      <c r="A1230" s="12" t="s">
        <v>114</v>
      </c>
      <c r="B1230" s="5" t="s">
        <v>77</v>
      </c>
      <c r="C1230" s="9" t="s">
        <v>70</v>
      </c>
      <c r="D1230" s="9" t="str">
        <f t="shared" si="19"/>
        <v>Central African Republic-Africa2009</v>
      </c>
      <c r="E1230" s="11">
        <v>2.0379999999999998</v>
      </c>
      <c r="F1230" s="11">
        <v>23</v>
      </c>
      <c r="G1230" s="8"/>
      <c r="H1230" s="11">
        <v>504</v>
      </c>
      <c r="I1230" s="11">
        <v>1.7999999999999999E-2</v>
      </c>
      <c r="J1230" s="11">
        <v>0.20200000000000001</v>
      </c>
    </row>
    <row r="1231" spans="1:10" ht="15" x14ac:dyDescent="0.25">
      <c r="A1231" s="12" t="s">
        <v>139</v>
      </c>
      <c r="B1231" s="5" t="s">
        <v>77</v>
      </c>
      <c r="C1231" s="9" t="s">
        <v>70</v>
      </c>
      <c r="D1231" s="9" t="str">
        <f t="shared" si="19"/>
        <v>Ethiopia-Africa2009</v>
      </c>
      <c r="E1231" s="11">
        <v>0.30299999999999999</v>
      </c>
      <c r="F1231" s="11">
        <v>15</v>
      </c>
      <c r="G1231" s="8"/>
      <c r="H1231" s="11">
        <v>198</v>
      </c>
      <c r="I1231" s="11">
        <v>5.0000000000000001E-3</v>
      </c>
      <c r="J1231" s="11">
        <v>4.8000000000000001E-2</v>
      </c>
    </row>
    <row r="1232" spans="1:10" ht="15" x14ac:dyDescent="0.25">
      <c r="A1232" s="12" t="s">
        <v>256</v>
      </c>
      <c r="B1232" s="5" t="s">
        <v>77</v>
      </c>
      <c r="C1232" s="9" t="s">
        <v>70</v>
      </c>
      <c r="D1232" s="9" t="str">
        <f t="shared" si="19"/>
        <v>Sudan-Africa2009</v>
      </c>
      <c r="E1232" s="11">
        <v>0.36099999999999999</v>
      </c>
      <c r="F1232" s="11">
        <v>36</v>
      </c>
      <c r="G1232" s="8"/>
      <c r="H1232" s="11">
        <v>180</v>
      </c>
      <c r="I1232" s="8"/>
      <c r="J1232" s="11">
        <v>0.36099999999999999</v>
      </c>
    </row>
    <row r="1233" spans="1:10" ht="15" x14ac:dyDescent="0.25">
      <c r="A1233" s="12" t="s">
        <v>123</v>
      </c>
      <c r="B1233" s="5" t="s">
        <v>77</v>
      </c>
      <c r="C1233" s="9" t="s">
        <v>70</v>
      </c>
      <c r="D1233" s="9" t="str">
        <f t="shared" si="19"/>
        <v>Cote d'Ivoire-Africa2009</v>
      </c>
      <c r="E1233" s="11">
        <v>0.44400000000000001</v>
      </c>
      <c r="F1233" s="11">
        <v>40</v>
      </c>
      <c r="G1233" s="8"/>
      <c r="H1233" s="11">
        <v>270</v>
      </c>
      <c r="I1233" s="11">
        <v>0.02</v>
      </c>
      <c r="J1233" s="11">
        <v>0.70899999999999996</v>
      </c>
    </row>
    <row r="1234" spans="1:10" ht="15" x14ac:dyDescent="0.25">
      <c r="A1234" s="12" t="s">
        <v>197</v>
      </c>
      <c r="B1234" s="5" t="s">
        <v>77</v>
      </c>
      <c r="C1234" s="9" t="s">
        <v>70</v>
      </c>
      <c r="D1234" s="9" t="str">
        <f t="shared" si="19"/>
        <v>Mauritania-Africa2009</v>
      </c>
      <c r="E1234" s="11">
        <v>0.85799999999999998</v>
      </c>
      <c r="F1234" s="11">
        <v>19</v>
      </c>
      <c r="G1234" s="8"/>
      <c r="H1234" s="11">
        <v>696</v>
      </c>
      <c r="I1234" s="11">
        <v>2.3E-2</v>
      </c>
      <c r="J1234" s="11">
        <v>0.621</v>
      </c>
    </row>
    <row r="1235" spans="1:10" ht="15" x14ac:dyDescent="0.25">
      <c r="A1235" s="12" t="s">
        <v>190</v>
      </c>
      <c r="B1235" s="5" t="s">
        <v>77</v>
      </c>
      <c r="C1235" s="9" t="s">
        <v>70</v>
      </c>
      <c r="D1235" s="9" t="str">
        <f t="shared" si="19"/>
        <v>Madagascar-Africa2009</v>
      </c>
      <c r="E1235" s="11">
        <v>0.38400000000000001</v>
      </c>
      <c r="F1235" s="11">
        <v>7</v>
      </c>
      <c r="G1235" s="8"/>
      <c r="H1235" s="11">
        <v>201</v>
      </c>
      <c r="I1235" s="11">
        <v>1.6E-2</v>
      </c>
      <c r="J1235" s="11">
        <v>0.307</v>
      </c>
    </row>
    <row r="1236" spans="1:10" ht="15" x14ac:dyDescent="0.25">
      <c r="A1236" s="12" t="s">
        <v>136</v>
      </c>
      <c r="B1236" s="5" t="s">
        <v>77</v>
      </c>
      <c r="C1236" s="9" t="s">
        <v>70</v>
      </c>
      <c r="D1236" s="9" t="str">
        <f t="shared" si="19"/>
        <v>Equatorial Guinea-Africa2009</v>
      </c>
      <c r="E1236" s="11">
        <v>0.441</v>
      </c>
      <c r="F1236" s="11">
        <v>135</v>
      </c>
      <c r="G1236" s="8"/>
      <c r="H1236" s="11">
        <v>492</v>
      </c>
      <c r="I1236" s="11">
        <v>2.1000000000000001E-2</v>
      </c>
      <c r="J1236" s="11">
        <v>0.29499999999999998</v>
      </c>
    </row>
    <row r="1237" spans="1:10" ht="15" x14ac:dyDescent="0.25">
      <c r="A1237" s="12" t="s">
        <v>175</v>
      </c>
      <c r="B1237" s="5" t="s">
        <v>77</v>
      </c>
      <c r="C1237" s="9" t="s">
        <v>70</v>
      </c>
      <c r="D1237" s="9" t="str">
        <f t="shared" si="19"/>
        <v>Kenya-Africa2009</v>
      </c>
      <c r="E1237" s="11">
        <v>0.49299999999999999</v>
      </c>
      <c r="F1237" s="11">
        <v>34</v>
      </c>
      <c r="G1237" s="8"/>
      <c r="H1237" s="11">
        <v>417</v>
      </c>
      <c r="I1237" s="11">
        <v>0.1</v>
      </c>
      <c r="J1237" s="11">
        <v>0.48599999999999999</v>
      </c>
    </row>
    <row r="1238" spans="1:10" ht="15" x14ac:dyDescent="0.25">
      <c r="A1238" s="12" t="s">
        <v>232</v>
      </c>
      <c r="B1238" s="5" t="s">
        <v>77</v>
      </c>
      <c r="C1238" s="9" t="s">
        <v>70</v>
      </c>
      <c r="D1238" s="9" t="str">
        <f t="shared" si="19"/>
        <v>Rwanda-Africa2009</v>
      </c>
      <c r="E1238" s="11">
        <v>0.31</v>
      </c>
      <c r="F1238" s="11">
        <v>3</v>
      </c>
      <c r="G1238" s="8"/>
      <c r="H1238" s="11">
        <v>160</v>
      </c>
      <c r="I1238" s="11">
        <v>7.6999999999999999E-2</v>
      </c>
      <c r="J1238" s="11">
        <v>0.23100000000000001</v>
      </c>
    </row>
    <row r="1239" spans="1:10" ht="15" x14ac:dyDescent="0.25">
      <c r="A1239" s="12" t="s">
        <v>235</v>
      </c>
      <c r="B1239" s="5" t="s">
        <v>77</v>
      </c>
      <c r="C1239" s="9" t="s">
        <v>70</v>
      </c>
      <c r="D1239" s="9" t="str">
        <f t="shared" si="19"/>
        <v>Sao Tome and Principe-Africa2009</v>
      </c>
      <c r="E1239" s="11">
        <v>0.47199999999999998</v>
      </c>
      <c r="F1239" s="11">
        <v>144</v>
      </c>
      <c r="G1239" s="8"/>
      <c r="H1239" s="11">
        <v>424</v>
      </c>
      <c r="I1239" s="11">
        <v>0.16400000000000001</v>
      </c>
      <c r="J1239" s="11">
        <v>0.46700000000000003</v>
      </c>
    </row>
    <row r="1240" spans="1:10" ht="15" x14ac:dyDescent="0.25">
      <c r="A1240" s="12" t="s">
        <v>249</v>
      </c>
      <c r="B1240" s="5" t="s">
        <v>77</v>
      </c>
      <c r="C1240" s="9" t="s">
        <v>70</v>
      </c>
      <c r="D1240" s="9" t="str">
        <f t="shared" si="19"/>
        <v>South Sudan-Africa2009</v>
      </c>
      <c r="E1240" s="8"/>
      <c r="F1240" s="8"/>
      <c r="G1240" s="8"/>
      <c r="H1240" s="8"/>
      <c r="I1240" s="8"/>
      <c r="J1240" s="8"/>
    </row>
    <row r="1241" spans="1:10" ht="15" x14ac:dyDescent="0.25">
      <c r="A1241" s="12" t="s">
        <v>266</v>
      </c>
      <c r="B1241" s="5" t="s">
        <v>77</v>
      </c>
      <c r="C1241" s="9" t="s">
        <v>70</v>
      </c>
      <c r="D1241" s="9" t="str">
        <f t="shared" si="19"/>
        <v>Togo-Africa2009</v>
      </c>
      <c r="E1241" s="11">
        <v>0.52500000000000002</v>
      </c>
      <c r="F1241" s="11">
        <v>84</v>
      </c>
      <c r="G1241" s="8"/>
      <c r="H1241" s="11">
        <v>270</v>
      </c>
      <c r="I1241" s="11">
        <v>2.5999999999999999E-2</v>
      </c>
      <c r="J1241" s="11">
        <v>0.35599999999999998</v>
      </c>
    </row>
    <row r="1242" spans="1:10" ht="15" x14ac:dyDescent="0.25">
      <c r="A1242" s="12" t="s">
        <v>99</v>
      </c>
      <c r="B1242" s="5" t="s">
        <v>77</v>
      </c>
      <c r="C1242" s="9" t="s">
        <v>70</v>
      </c>
      <c r="D1242" s="9" t="str">
        <f t="shared" si="19"/>
        <v>Benin-Africa2009</v>
      </c>
      <c r="E1242" s="11">
        <v>0.73199999999999998</v>
      </c>
      <c r="F1242" s="11">
        <v>31</v>
      </c>
      <c r="G1242" s="8"/>
      <c r="H1242" s="11">
        <v>270</v>
      </c>
      <c r="I1242" s="11">
        <v>2.1999999999999999E-2</v>
      </c>
      <c r="J1242" s="11">
        <v>0.54500000000000004</v>
      </c>
    </row>
    <row r="1243" spans="1:10" ht="15" x14ac:dyDescent="0.25">
      <c r="A1243" s="12" t="s">
        <v>184</v>
      </c>
      <c r="B1243" s="5" t="s">
        <v>77</v>
      </c>
      <c r="C1243" s="9" t="s">
        <v>70</v>
      </c>
      <c r="D1243" s="9" t="str">
        <f t="shared" si="19"/>
        <v>Liberia-Africa2009</v>
      </c>
      <c r="E1243" s="11">
        <v>0.42899999999999999</v>
      </c>
      <c r="F1243" s="11">
        <v>20</v>
      </c>
      <c r="G1243" s="8"/>
      <c r="H1243" s="11">
        <v>158</v>
      </c>
      <c r="I1243" s="11">
        <v>5.0000000000000001E-3</v>
      </c>
      <c r="J1243" s="11">
        <v>0.28399999999999997</v>
      </c>
    </row>
    <row r="1244" spans="1:10" ht="15" x14ac:dyDescent="0.25">
      <c r="A1244" s="12" t="s">
        <v>119</v>
      </c>
      <c r="B1244" s="5" t="s">
        <v>77</v>
      </c>
      <c r="C1244" s="9" t="s">
        <v>70</v>
      </c>
      <c r="D1244" s="9" t="str">
        <f t="shared" si="19"/>
        <v>Comoros-Africa2009</v>
      </c>
      <c r="E1244" s="11">
        <v>2.1789999999999998</v>
      </c>
      <c r="F1244" s="11">
        <v>22</v>
      </c>
      <c r="G1244" s="8"/>
      <c r="H1244" s="11">
        <v>100</v>
      </c>
      <c r="I1244" s="11">
        <v>3.5000000000000003E-2</v>
      </c>
      <c r="J1244" s="11">
        <v>0.184</v>
      </c>
    </row>
    <row r="1245" spans="1:10" ht="15" x14ac:dyDescent="0.25">
      <c r="A1245" s="12" t="s">
        <v>240</v>
      </c>
      <c r="B1245" s="5" t="s">
        <v>77</v>
      </c>
      <c r="C1245" s="9" t="s">
        <v>70</v>
      </c>
      <c r="D1245" s="9" t="str">
        <f t="shared" si="19"/>
        <v>Sierra Leone-Africa2009</v>
      </c>
      <c r="E1245" s="11">
        <v>2.3519999999999999</v>
      </c>
      <c r="F1245" s="11">
        <v>12</v>
      </c>
      <c r="G1245" s="8"/>
      <c r="H1245" s="11">
        <v>357</v>
      </c>
      <c r="I1245" s="11">
        <v>3.0000000000000001E-3</v>
      </c>
      <c r="J1245" s="11">
        <v>0.20599999999999999</v>
      </c>
    </row>
    <row r="1246" spans="1:10" ht="15" x14ac:dyDescent="0.25">
      <c r="A1246" s="12" t="s">
        <v>111</v>
      </c>
      <c r="B1246" s="5" t="s">
        <v>77</v>
      </c>
      <c r="C1246" s="9" t="s">
        <v>70</v>
      </c>
      <c r="D1246" s="9" t="str">
        <f t="shared" si="19"/>
        <v>Cameroon-Africa2009</v>
      </c>
      <c r="E1246" s="11">
        <v>0.48799999999999999</v>
      </c>
      <c r="F1246" s="11">
        <v>35</v>
      </c>
      <c r="G1246" s="8"/>
      <c r="H1246" s="11">
        <v>654</v>
      </c>
      <c r="I1246" s="11">
        <v>3.7999999999999999E-2</v>
      </c>
      <c r="J1246" s="11">
        <v>0.39800000000000002</v>
      </c>
    </row>
    <row r="1247" spans="1:10" ht="15" x14ac:dyDescent="0.25">
      <c r="A1247" s="12" t="s">
        <v>156</v>
      </c>
      <c r="B1247" s="5" t="s">
        <v>77</v>
      </c>
      <c r="C1247" s="9" t="s">
        <v>70</v>
      </c>
      <c r="D1247" s="9" t="str">
        <f t="shared" si="19"/>
        <v>Guinea-Bissau-Africa2009</v>
      </c>
      <c r="E1247" s="11">
        <v>0.45900000000000002</v>
      </c>
      <c r="F1247" s="11">
        <v>216</v>
      </c>
      <c r="G1247" s="8"/>
      <c r="H1247" s="11">
        <v>208</v>
      </c>
      <c r="I1247" s="11">
        <v>2.3E-2</v>
      </c>
      <c r="J1247" s="11">
        <v>0.36099999999999999</v>
      </c>
    </row>
    <row r="1248" spans="1:10" ht="15" x14ac:dyDescent="0.25">
      <c r="A1248" s="12" t="s">
        <v>155</v>
      </c>
      <c r="B1248" s="5" t="s">
        <v>77</v>
      </c>
      <c r="C1248" s="9" t="s">
        <v>70</v>
      </c>
      <c r="D1248" s="9" t="str">
        <f t="shared" si="19"/>
        <v>Guinea-Africa2009</v>
      </c>
      <c r="E1248" s="11">
        <v>0.80700000000000005</v>
      </c>
      <c r="F1248" s="11">
        <v>40</v>
      </c>
      <c r="G1248" s="8"/>
      <c r="H1248" s="11">
        <v>416</v>
      </c>
      <c r="I1248" s="11">
        <v>8.9999999999999993E-3</v>
      </c>
      <c r="J1248" s="11">
        <v>0.32900000000000001</v>
      </c>
    </row>
    <row r="1249" spans="1:10" ht="15" x14ac:dyDescent="0.25">
      <c r="A1249" s="12" t="s">
        <v>120</v>
      </c>
      <c r="B1249" s="5" t="s">
        <v>77</v>
      </c>
      <c r="C1249" s="9" t="s">
        <v>70</v>
      </c>
      <c r="D1249" s="9" t="str">
        <f t="shared" si="19"/>
        <v>Congo (Brazzaville)-Africa2009</v>
      </c>
      <c r="E1249" s="11">
        <v>0.65900000000000003</v>
      </c>
      <c r="F1249" s="11">
        <v>161</v>
      </c>
      <c r="G1249" s="8"/>
      <c r="H1249" s="11">
        <v>606</v>
      </c>
      <c r="I1249" s="11">
        <v>4.4999999999999998E-2</v>
      </c>
      <c r="J1249" s="11">
        <v>0.73799999999999999</v>
      </c>
    </row>
    <row r="1250" spans="1:10" ht="15" x14ac:dyDescent="0.25">
      <c r="A1250" s="12" t="s">
        <v>137</v>
      </c>
      <c r="B1250" s="5" t="s">
        <v>77</v>
      </c>
      <c r="C1250" s="9" t="s">
        <v>70</v>
      </c>
      <c r="D1250" s="9" t="str">
        <f t="shared" si="19"/>
        <v>Eritrea-Africa2009</v>
      </c>
      <c r="E1250" s="11">
        <v>0.84499999999999997</v>
      </c>
      <c r="F1250" s="11">
        <v>84</v>
      </c>
      <c r="G1250" s="8"/>
      <c r="H1250" s="11">
        <v>216</v>
      </c>
      <c r="I1250" s="11">
        <v>5.0000000000000001E-3</v>
      </c>
      <c r="J1250" s="11">
        <v>2.5000000000000001E-2</v>
      </c>
    </row>
    <row r="1251" spans="1:10" ht="15" x14ac:dyDescent="0.25">
      <c r="A1251" s="12" t="s">
        <v>237</v>
      </c>
      <c r="B1251" s="5" t="s">
        <v>77</v>
      </c>
      <c r="C1251" s="9" t="s">
        <v>70</v>
      </c>
      <c r="D1251" s="9" t="str">
        <f t="shared" si="19"/>
        <v>Senegal-Africa2009</v>
      </c>
      <c r="E1251" s="11">
        <v>0.45500000000000002</v>
      </c>
      <c r="F1251" s="11">
        <v>9</v>
      </c>
      <c r="G1251" s="8"/>
      <c r="H1251" s="11">
        <v>666</v>
      </c>
      <c r="I1251" s="11">
        <v>0.14499999999999999</v>
      </c>
      <c r="J1251" s="11">
        <v>0.54800000000000004</v>
      </c>
    </row>
    <row r="1252" spans="1:10" ht="15" x14ac:dyDescent="0.25">
      <c r="A1252" s="12" t="s">
        <v>206</v>
      </c>
      <c r="B1252" s="5" t="s">
        <v>77</v>
      </c>
      <c r="C1252" s="9" t="s">
        <v>70</v>
      </c>
      <c r="D1252" s="9" t="str">
        <f t="shared" si="19"/>
        <v>Mozambique-Africa2009</v>
      </c>
      <c r="E1252" s="11">
        <v>0.375</v>
      </c>
      <c r="F1252" s="11">
        <v>26</v>
      </c>
      <c r="G1252" s="8"/>
      <c r="H1252" s="11">
        <v>230</v>
      </c>
      <c r="I1252" s="11">
        <v>2.7E-2</v>
      </c>
      <c r="J1252" s="11">
        <v>0.25600000000000001</v>
      </c>
    </row>
    <row r="1253" spans="1:10" ht="15" x14ac:dyDescent="0.25">
      <c r="A1253" s="12" t="s">
        <v>191</v>
      </c>
      <c r="B1253" s="5" t="s">
        <v>77</v>
      </c>
      <c r="C1253" s="9" t="s">
        <v>70</v>
      </c>
      <c r="D1253" s="9" t="str">
        <f t="shared" si="19"/>
        <v>Malawi-Africa2009</v>
      </c>
      <c r="E1253" s="11">
        <v>0.26300000000000001</v>
      </c>
      <c r="F1253" s="11">
        <v>39</v>
      </c>
      <c r="G1253" s="8"/>
      <c r="H1253" s="11">
        <v>157</v>
      </c>
      <c r="I1253" s="11">
        <v>1.0999999999999999E-2</v>
      </c>
      <c r="J1253" s="11">
        <v>0.17100000000000001</v>
      </c>
    </row>
    <row r="1254" spans="1:10" ht="15" x14ac:dyDescent="0.25">
      <c r="A1254" s="12" t="s">
        <v>263</v>
      </c>
      <c r="B1254" s="5" t="s">
        <v>77</v>
      </c>
      <c r="C1254" s="9" t="s">
        <v>70</v>
      </c>
      <c r="D1254" s="9" t="str">
        <f t="shared" si="19"/>
        <v>Tanzania-Africa2009</v>
      </c>
      <c r="E1254" s="11">
        <v>0.44400000000000001</v>
      </c>
      <c r="F1254" s="11">
        <v>26</v>
      </c>
      <c r="G1254" s="8"/>
      <c r="H1254" s="11">
        <v>172</v>
      </c>
      <c r="I1254" s="11">
        <v>2.4E-2</v>
      </c>
      <c r="J1254" s="11">
        <v>0.4</v>
      </c>
    </row>
    <row r="1255" spans="1:10" ht="15" x14ac:dyDescent="0.25">
      <c r="A1255" s="12" t="s">
        <v>215</v>
      </c>
      <c r="B1255" s="5" t="s">
        <v>77</v>
      </c>
      <c r="C1255" s="9" t="s">
        <v>70</v>
      </c>
      <c r="D1255" s="9" t="str">
        <f t="shared" si="19"/>
        <v>Nigeria-Africa2009</v>
      </c>
      <c r="E1255" s="11">
        <v>0.32200000000000001</v>
      </c>
      <c r="F1255" s="11">
        <v>25</v>
      </c>
      <c r="G1255" s="8"/>
      <c r="H1255" s="11">
        <v>938</v>
      </c>
      <c r="I1255" s="11">
        <v>0.2</v>
      </c>
      <c r="J1255" s="11">
        <v>0.48</v>
      </c>
    </row>
    <row r="1256" spans="1:10" ht="15" x14ac:dyDescent="0.25">
      <c r="A1256" s="12" t="s">
        <v>284</v>
      </c>
      <c r="B1256" s="5" t="s">
        <v>77</v>
      </c>
      <c r="C1256" s="9" t="s">
        <v>70</v>
      </c>
      <c r="D1256" s="9" t="str">
        <f t="shared" si="19"/>
        <v>Zambia-Africa2009</v>
      </c>
      <c r="E1256" s="11">
        <v>0.15</v>
      </c>
      <c r="F1256" s="11">
        <v>18</v>
      </c>
      <c r="G1256" s="8"/>
      <c r="H1256" s="11">
        <v>183</v>
      </c>
      <c r="I1256" s="11">
        <v>6.3E-2</v>
      </c>
      <c r="J1256" s="11">
        <v>0.34399999999999997</v>
      </c>
    </row>
    <row r="1257" spans="1:10" ht="15" x14ac:dyDescent="0.25">
      <c r="A1257" s="12" t="s">
        <v>108</v>
      </c>
      <c r="B1257" s="5" t="s">
        <v>77</v>
      </c>
      <c r="C1257" s="9" t="s">
        <v>70</v>
      </c>
      <c r="D1257" s="9" t="str">
        <f t="shared" si="19"/>
        <v>Burkina Faso-Africa2009</v>
      </c>
      <c r="E1257" s="11">
        <v>0.44900000000000001</v>
      </c>
      <c r="F1257" s="11">
        <v>14</v>
      </c>
      <c r="G1257" s="8"/>
      <c r="H1257" s="11">
        <v>270</v>
      </c>
      <c r="I1257" s="11">
        <v>1.0999999999999999E-2</v>
      </c>
      <c r="J1257" s="11">
        <v>0.253</v>
      </c>
    </row>
    <row r="1258" spans="1:10" ht="15" x14ac:dyDescent="0.25">
      <c r="A1258" s="12" t="s">
        <v>146</v>
      </c>
      <c r="B1258" s="5" t="s">
        <v>77</v>
      </c>
      <c r="C1258" s="9" t="s">
        <v>70</v>
      </c>
      <c r="D1258" s="9" t="str">
        <f t="shared" si="19"/>
        <v>Gambia, The-Africa2009</v>
      </c>
      <c r="E1258" s="11">
        <v>2.9209999999999998</v>
      </c>
      <c r="F1258" s="11">
        <v>27</v>
      </c>
      <c r="G1258" s="8"/>
      <c r="H1258" s="11">
        <v>376</v>
      </c>
      <c r="I1258" s="11">
        <v>7.5999999999999998E-2</v>
      </c>
      <c r="J1258" s="11">
        <v>0.80600000000000005</v>
      </c>
    </row>
    <row r="1259" spans="1:10" ht="15" x14ac:dyDescent="0.25">
      <c r="A1259" s="12" t="s">
        <v>121</v>
      </c>
      <c r="B1259" s="5" t="s">
        <v>77</v>
      </c>
      <c r="C1259" s="9" t="s">
        <v>70</v>
      </c>
      <c r="D1259" s="9" t="str">
        <f t="shared" si="19"/>
        <v>Congo (Kinshasa)-Africa2009</v>
      </c>
      <c r="E1259" s="11">
        <v>2.927</v>
      </c>
      <c r="F1259" s="11">
        <v>127</v>
      </c>
      <c r="G1259" s="8"/>
      <c r="H1259" s="11">
        <v>308</v>
      </c>
      <c r="I1259" s="11">
        <v>6.0000000000000001E-3</v>
      </c>
      <c r="J1259" s="11">
        <v>0.156</v>
      </c>
    </row>
    <row r="1260" spans="1:10" ht="15" x14ac:dyDescent="0.25">
      <c r="A1260" s="12" t="s">
        <v>109</v>
      </c>
      <c r="B1260" s="5" t="s">
        <v>77</v>
      </c>
      <c r="C1260" s="9" t="s">
        <v>70</v>
      </c>
      <c r="D1260" s="9" t="str">
        <f t="shared" si="19"/>
        <v>Burundi-Africa2009</v>
      </c>
      <c r="E1260" s="11">
        <v>2.7970000000000002</v>
      </c>
      <c r="F1260" s="11">
        <v>13</v>
      </c>
      <c r="G1260" s="8"/>
      <c r="H1260" s="11">
        <v>140</v>
      </c>
      <c r="I1260" s="11">
        <v>8.9999999999999993E-3</v>
      </c>
      <c r="J1260" s="11">
        <v>0.10299999999999999</v>
      </c>
    </row>
    <row r="1261" spans="1:10" ht="15" x14ac:dyDescent="0.25">
      <c r="A1261" s="12" t="s">
        <v>273</v>
      </c>
      <c r="B1261" s="5" t="s">
        <v>77</v>
      </c>
      <c r="C1261" s="9" t="s">
        <v>70</v>
      </c>
      <c r="D1261" s="9" t="str">
        <f t="shared" si="19"/>
        <v>Uganda-Africa2009</v>
      </c>
      <c r="E1261" s="11">
        <v>0.35</v>
      </c>
      <c r="F1261" s="11">
        <v>25</v>
      </c>
      <c r="G1261" s="8"/>
      <c r="H1261" s="11">
        <v>161</v>
      </c>
      <c r="I1261" s="11">
        <v>9.8000000000000004E-2</v>
      </c>
      <c r="J1261" s="11">
        <v>0.28599999999999998</v>
      </c>
    </row>
    <row r="1262" spans="1:10" ht="15" x14ac:dyDescent="0.25">
      <c r="A1262" s="12" t="s">
        <v>246</v>
      </c>
      <c r="B1262" s="5" t="s">
        <v>77</v>
      </c>
      <c r="C1262" s="9" t="s">
        <v>70</v>
      </c>
      <c r="D1262" s="9" t="str">
        <f t="shared" si="19"/>
        <v>Somalia-Africa2009</v>
      </c>
      <c r="E1262" s="8"/>
      <c r="F1262" s="8"/>
      <c r="G1262" s="8"/>
      <c r="H1262" s="8"/>
      <c r="I1262" s="11">
        <v>1.2E-2</v>
      </c>
      <c r="J1262" s="11">
        <v>6.8000000000000005E-2</v>
      </c>
    </row>
    <row r="1263" spans="1:10" ht="15" x14ac:dyDescent="0.25">
      <c r="A1263" s="12" t="s">
        <v>82</v>
      </c>
      <c r="B1263" s="5" t="s">
        <v>77</v>
      </c>
      <c r="C1263" s="9" t="s">
        <v>70</v>
      </c>
      <c r="D1263" s="9" t="str">
        <f t="shared" si="19"/>
        <v>Angola-Africa2009</v>
      </c>
      <c r="E1263" s="11">
        <v>0.52100000000000002</v>
      </c>
      <c r="F1263" s="11">
        <v>68</v>
      </c>
      <c r="G1263" s="8"/>
      <c r="H1263" s="11">
        <v>272</v>
      </c>
      <c r="I1263" s="11">
        <v>0.06</v>
      </c>
      <c r="J1263" s="11">
        <v>0.42799999999999999</v>
      </c>
    </row>
    <row r="1264" spans="1:10" ht="15" x14ac:dyDescent="0.25">
      <c r="A1264" s="12" t="s">
        <v>115</v>
      </c>
      <c r="B1264" s="5" t="s">
        <v>77</v>
      </c>
      <c r="C1264" s="9" t="s">
        <v>70</v>
      </c>
      <c r="D1264" s="9" t="str">
        <f t="shared" si="19"/>
        <v>Chad-Africa2009</v>
      </c>
      <c r="E1264" s="11">
        <v>0.71299999999999997</v>
      </c>
      <c r="F1264" s="11">
        <v>64</v>
      </c>
      <c r="G1264" s="8"/>
      <c r="H1264" s="11">
        <v>732</v>
      </c>
      <c r="I1264" s="11">
        <v>1.4999999999999999E-2</v>
      </c>
      <c r="J1264" s="11">
        <v>0.20100000000000001</v>
      </c>
    </row>
    <row r="1265" spans="1:10" ht="15" x14ac:dyDescent="0.25">
      <c r="A1265" s="12" t="s">
        <v>194</v>
      </c>
      <c r="B1265" s="5" t="s">
        <v>77</v>
      </c>
      <c r="C1265" s="9" t="s">
        <v>70</v>
      </c>
      <c r="D1265" s="9" t="str">
        <f t="shared" si="19"/>
        <v>Mali-Africa2009</v>
      </c>
      <c r="E1265" s="11">
        <v>0.51400000000000001</v>
      </c>
      <c r="F1265" s="11">
        <v>8</v>
      </c>
      <c r="G1265" s="8"/>
      <c r="H1265" s="11">
        <v>270</v>
      </c>
      <c r="I1265" s="11">
        <v>1.7999999999999999E-2</v>
      </c>
      <c r="J1265" s="11">
        <v>0.32900000000000001</v>
      </c>
    </row>
    <row r="1266" spans="1:10" ht="15" x14ac:dyDescent="0.25">
      <c r="A1266" s="12" t="s">
        <v>214</v>
      </c>
      <c r="B1266" s="5" t="s">
        <v>77</v>
      </c>
      <c r="C1266" s="9" t="s">
        <v>70</v>
      </c>
      <c r="D1266" s="9" t="str">
        <f t="shared" si="19"/>
        <v>Niger-Africa2009</v>
      </c>
      <c r="E1266" s="11">
        <v>0.46500000000000002</v>
      </c>
      <c r="F1266" s="11">
        <v>17</v>
      </c>
      <c r="G1266" s="8"/>
      <c r="H1266" s="11">
        <v>270</v>
      </c>
      <c r="I1266" s="11">
        <v>8.0000000000000002E-3</v>
      </c>
      <c r="J1266" s="11">
        <v>0.17</v>
      </c>
    </row>
    <row r="1267" spans="1:10" ht="15" x14ac:dyDescent="0.25">
      <c r="A1267" s="12" t="s">
        <v>198</v>
      </c>
      <c r="B1267" s="5" t="s">
        <v>77</v>
      </c>
      <c r="C1267" s="9" t="s">
        <v>71</v>
      </c>
      <c r="D1267" s="9" t="str">
        <f t="shared" si="19"/>
        <v>Mauritius-Africa2010</v>
      </c>
      <c r="E1267" s="11">
        <v>0.27200000000000002</v>
      </c>
      <c r="F1267" s="11">
        <v>6</v>
      </c>
      <c r="G1267" s="8"/>
      <c r="H1267" s="11">
        <v>161</v>
      </c>
      <c r="I1267" s="11">
        <v>0.28299999999999997</v>
      </c>
      <c r="J1267" s="11">
        <v>0.96799999999999997</v>
      </c>
    </row>
    <row r="1268" spans="1:10" ht="15" x14ac:dyDescent="0.25">
      <c r="A1268" s="12" t="s">
        <v>239</v>
      </c>
      <c r="B1268" s="5" t="s">
        <v>77</v>
      </c>
      <c r="C1268" s="9" t="s">
        <v>71</v>
      </c>
      <c r="D1268" s="9" t="str">
        <f t="shared" si="19"/>
        <v>Seychelles-Africa2010</v>
      </c>
      <c r="E1268" s="11">
        <v>0.441</v>
      </c>
      <c r="F1268" s="11">
        <v>39</v>
      </c>
      <c r="G1268" s="8"/>
      <c r="H1268" s="11">
        <v>76</v>
      </c>
      <c r="I1268" s="11">
        <v>0.41</v>
      </c>
      <c r="J1268" s="11">
        <v>1.2889999999999999</v>
      </c>
    </row>
    <row r="1269" spans="1:10" ht="15" x14ac:dyDescent="0.25">
      <c r="A1269" s="12" t="s">
        <v>269</v>
      </c>
      <c r="B1269" s="5" t="s">
        <v>77</v>
      </c>
      <c r="C1269" s="9" t="s">
        <v>71</v>
      </c>
      <c r="D1269" s="9" t="str">
        <f t="shared" si="19"/>
        <v>Tunisia-Africa2010</v>
      </c>
      <c r="E1269" s="11">
        <v>0.623</v>
      </c>
      <c r="F1269" s="11">
        <v>11</v>
      </c>
      <c r="G1269" s="8"/>
      <c r="H1269" s="11">
        <v>144</v>
      </c>
      <c r="I1269" s="11">
        <v>0.36799999999999999</v>
      </c>
      <c r="J1269" s="11">
        <v>1.0449999999999999</v>
      </c>
    </row>
    <row r="1270" spans="1:10" ht="15" x14ac:dyDescent="0.25">
      <c r="A1270" s="12" t="s">
        <v>247</v>
      </c>
      <c r="B1270" s="5" t="s">
        <v>77</v>
      </c>
      <c r="C1270" s="9" t="s">
        <v>71</v>
      </c>
      <c r="D1270" s="9" t="str">
        <f t="shared" si="19"/>
        <v>South Africa-Africa2010</v>
      </c>
      <c r="E1270" s="11">
        <v>0.3</v>
      </c>
      <c r="F1270" s="11">
        <v>22</v>
      </c>
      <c r="G1270" s="8"/>
      <c r="H1270" s="11">
        <v>200</v>
      </c>
      <c r="I1270" s="11">
        <v>0.24</v>
      </c>
      <c r="J1270" s="11">
        <v>0.97899999999999998</v>
      </c>
    </row>
    <row r="1271" spans="1:10" ht="15" x14ac:dyDescent="0.25">
      <c r="A1271" s="12" t="s">
        <v>205</v>
      </c>
      <c r="B1271" s="5" t="s">
        <v>77</v>
      </c>
      <c r="C1271" s="9" t="s">
        <v>71</v>
      </c>
      <c r="D1271" s="9" t="str">
        <f t="shared" si="19"/>
        <v>Morocco-Africa2010</v>
      </c>
      <c r="E1271" s="11">
        <v>0.496</v>
      </c>
      <c r="F1271" s="11">
        <v>12</v>
      </c>
      <c r="G1271" s="8"/>
      <c r="H1271" s="11">
        <v>358</v>
      </c>
      <c r="I1271" s="11">
        <v>0.52</v>
      </c>
      <c r="J1271" s="11">
        <v>1.0109999999999999</v>
      </c>
    </row>
    <row r="1272" spans="1:10" ht="15" x14ac:dyDescent="0.25">
      <c r="A1272" s="12" t="s">
        <v>185</v>
      </c>
      <c r="B1272" s="5" t="s">
        <v>77</v>
      </c>
      <c r="C1272" s="9" t="s">
        <v>71</v>
      </c>
      <c r="D1272" s="9" t="str">
        <f t="shared" si="19"/>
        <v>Libya-Africa2010</v>
      </c>
      <c r="E1272" s="8"/>
      <c r="F1272" s="8"/>
      <c r="G1272" s="8"/>
      <c r="H1272" s="8"/>
      <c r="I1272" s="11">
        <v>0.14000000000000001</v>
      </c>
      <c r="J1272" s="11">
        <v>1.804</v>
      </c>
    </row>
    <row r="1273" spans="1:10" ht="15" x14ac:dyDescent="0.25">
      <c r="A1273" s="12" t="s">
        <v>104</v>
      </c>
      <c r="B1273" s="5" t="s">
        <v>77</v>
      </c>
      <c r="C1273" s="9" t="s">
        <v>71</v>
      </c>
      <c r="D1273" s="9" t="str">
        <f t="shared" si="19"/>
        <v>Botswana-Africa2010</v>
      </c>
      <c r="E1273" s="11">
        <v>0.19500000000000001</v>
      </c>
      <c r="F1273" s="11">
        <v>60</v>
      </c>
      <c r="G1273" s="8"/>
      <c r="H1273" s="11">
        <v>152</v>
      </c>
      <c r="I1273" s="11">
        <v>0.06</v>
      </c>
      <c r="J1273" s="11">
        <v>1.2</v>
      </c>
    </row>
    <row r="1274" spans="1:10" ht="15" x14ac:dyDescent="0.25">
      <c r="A1274" s="12" t="s">
        <v>134</v>
      </c>
      <c r="B1274" s="5" t="s">
        <v>77</v>
      </c>
      <c r="C1274" s="9" t="s">
        <v>71</v>
      </c>
      <c r="D1274" s="9" t="str">
        <f t="shared" si="19"/>
        <v>Egypt-Africa2010</v>
      </c>
      <c r="E1274" s="11">
        <v>0.42599999999999999</v>
      </c>
      <c r="F1274" s="11">
        <v>8</v>
      </c>
      <c r="G1274" s="8"/>
      <c r="H1274" s="11">
        <v>433</v>
      </c>
      <c r="I1274" s="11">
        <v>0.314</v>
      </c>
      <c r="J1274" s="11">
        <v>0.90500000000000003</v>
      </c>
    </row>
    <row r="1275" spans="1:10" ht="15" x14ac:dyDescent="0.25">
      <c r="A1275" s="12" t="s">
        <v>76</v>
      </c>
      <c r="B1275" s="5" t="s">
        <v>77</v>
      </c>
      <c r="C1275" s="9" t="s">
        <v>71</v>
      </c>
      <c r="D1275" s="9" t="str">
        <f t="shared" si="19"/>
        <v>Algeria-Africa2010</v>
      </c>
      <c r="E1275" s="11">
        <v>0.72</v>
      </c>
      <c r="F1275" s="11">
        <v>25</v>
      </c>
      <c r="G1275" s="8"/>
      <c r="H1275" s="11">
        <v>451</v>
      </c>
      <c r="I1275" s="11">
        <v>0.125</v>
      </c>
      <c r="J1275" s="11">
        <v>0.88400000000000001</v>
      </c>
    </row>
    <row r="1276" spans="1:10" ht="15" x14ac:dyDescent="0.25">
      <c r="A1276" s="12" t="s">
        <v>208</v>
      </c>
      <c r="B1276" s="5" t="s">
        <v>77</v>
      </c>
      <c r="C1276" s="9" t="s">
        <v>71</v>
      </c>
      <c r="D1276" s="9" t="str">
        <f t="shared" si="19"/>
        <v>Namibia-Africa2010</v>
      </c>
      <c r="E1276" s="11">
        <v>0.223</v>
      </c>
      <c r="F1276" s="11">
        <v>66</v>
      </c>
      <c r="G1276" s="8"/>
      <c r="H1276" s="11">
        <v>339</v>
      </c>
      <c r="I1276" s="11">
        <v>0.11600000000000001</v>
      </c>
      <c r="J1276" s="11">
        <v>0.89500000000000002</v>
      </c>
    </row>
    <row r="1277" spans="1:10" ht="15" x14ac:dyDescent="0.25">
      <c r="A1277" s="12" t="s">
        <v>183</v>
      </c>
      <c r="B1277" s="5" t="s">
        <v>77</v>
      </c>
      <c r="C1277" s="9" t="s">
        <v>71</v>
      </c>
      <c r="D1277" s="9" t="str">
        <f t="shared" si="19"/>
        <v>Lesotho-Africa2010</v>
      </c>
      <c r="E1277" s="11">
        <v>0.19600000000000001</v>
      </c>
      <c r="F1277" s="11">
        <v>40</v>
      </c>
      <c r="G1277" s="8"/>
      <c r="H1277" s="11">
        <v>324</v>
      </c>
      <c r="I1277" s="11">
        <v>3.9E-2</v>
      </c>
      <c r="J1277" s="11">
        <v>0.49199999999999999</v>
      </c>
    </row>
    <row r="1278" spans="1:10" ht="15" x14ac:dyDescent="0.25">
      <c r="A1278" s="12" t="s">
        <v>130</v>
      </c>
      <c r="B1278" s="5" t="s">
        <v>77</v>
      </c>
      <c r="C1278" s="9" t="s">
        <v>71</v>
      </c>
      <c r="D1278" s="9" t="str">
        <f t="shared" si="19"/>
        <v>Djibouti-Africa2010</v>
      </c>
      <c r="E1278" s="11">
        <v>0.378</v>
      </c>
      <c r="F1278" s="11">
        <v>37</v>
      </c>
      <c r="G1278" s="8"/>
      <c r="H1278" s="11">
        <v>90</v>
      </c>
      <c r="I1278" s="11">
        <v>6.5000000000000002E-2</v>
      </c>
      <c r="J1278" s="11">
        <v>0.19900000000000001</v>
      </c>
    </row>
    <row r="1279" spans="1:10" ht="15" x14ac:dyDescent="0.25">
      <c r="A1279" s="12" t="s">
        <v>258</v>
      </c>
      <c r="B1279" s="5" t="s">
        <v>77</v>
      </c>
      <c r="C1279" s="9" t="s">
        <v>71</v>
      </c>
      <c r="D1279" s="9" t="str">
        <f t="shared" si="19"/>
        <v>Swaziland-Africa2010</v>
      </c>
      <c r="E1279" s="11">
        <v>0.36499999999999999</v>
      </c>
      <c r="F1279" s="11">
        <v>56</v>
      </c>
      <c r="G1279" s="8"/>
      <c r="H1279" s="11">
        <v>104</v>
      </c>
      <c r="I1279" s="11">
        <v>0.11</v>
      </c>
      <c r="J1279" s="11">
        <v>0.60799999999999998</v>
      </c>
    </row>
    <row r="1280" spans="1:10" ht="15" x14ac:dyDescent="0.25">
      <c r="A1280" s="12" t="s">
        <v>285</v>
      </c>
      <c r="B1280" s="5" t="s">
        <v>77</v>
      </c>
      <c r="C1280" s="9" t="s">
        <v>71</v>
      </c>
      <c r="D1280" s="9" t="str">
        <f t="shared" si="19"/>
        <v>Zimbabwe-Africa2010</v>
      </c>
      <c r="E1280" s="11">
        <v>0.39100000000000001</v>
      </c>
      <c r="F1280" s="11">
        <v>90</v>
      </c>
      <c r="G1280" s="8"/>
      <c r="H1280" s="11">
        <v>242</v>
      </c>
      <c r="I1280" s="11">
        <v>0.115</v>
      </c>
      <c r="J1280" s="11">
        <v>0.58899999999999997</v>
      </c>
    </row>
    <row r="1281" spans="1:10" ht="15" x14ac:dyDescent="0.25">
      <c r="A1281" s="12" t="s">
        <v>149</v>
      </c>
      <c r="B1281" s="5" t="s">
        <v>77</v>
      </c>
      <c r="C1281" s="9" t="s">
        <v>71</v>
      </c>
      <c r="D1281" s="9" t="str">
        <f t="shared" si="19"/>
        <v>Ghana-Africa2010</v>
      </c>
      <c r="E1281" s="11">
        <v>0.32500000000000001</v>
      </c>
      <c r="F1281" s="11">
        <v>12</v>
      </c>
      <c r="G1281" s="8"/>
      <c r="H1281" s="11">
        <v>224</v>
      </c>
      <c r="I1281" s="11">
        <v>7.8E-2</v>
      </c>
      <c r="J1281" s="11">
        <v>0.71899999999999997</v>
      </c>
    </row>
    <row r="1282" spans="1:10" ht="15" x14ac:dyDescent="0.25">
      <c r="A1282" s="12" t="s">
        <v>145</v>
      </c>
      <c r="B1282" s="5" t="s">
        <v>77</v>
      </c>
      <c r="C1282" s="9" t="s">
        <v>71</v>
      </c>
      <c r="D1282" s="9" t="str">
        <f t="shared" si="19"/>
        <v>Gabon-Africa2010</v>
      </c>
      <c r="E1282" s="11">
        <v>0.435</v>
      </c>
      <c r="F1282" s="11">
        <v>57</v>
      </c>
      <c r="G1282" s="8"/>
      <c r="H1282" s="11">
        <v>488</v>
      </c>
      <c r="I1282" s="11">
        <v>7.1999999999999995E-2</v>
      </c>
      <c r="J1282" s="11">
        <v>1.0349999999999999</v>
      </c>
    </row>
    <row r="1283" spans="1:10" ht="15" x14ac:dyDescent="0.25">
      <c r="A1283" s="12" t="s">
        <v>114</v>
      </c>
      <c r="B1283" s="5" t="s">
        <v>77</v>
      </c>
      <c r="C1283" s="9" t="s">
        <v>71</v>
      </c>
      <c r="D1283" s="9" t="str">
        <f t="shared" ref="D1283:D1346" si="20">CONCATENATE(A1283,C1283)</f>
        <v>Central African Republic-Africa2010</v>
      </c>
      <c r="E1283" s="11">
        <v>2.0379999999999998</v>
      </c>
      <c r="F1283" s="11">
        <v>23</v>
      </c>
      <c r="G1283" s="8"/>
      <c r="H1283" s="11">
        <v>504</v>
      </c>
      <c r="I1283" s="11">
        <v>0.02</v>
      </c>
      <c r="J1283" s="11">
        <v>0.22500000000000001</v>
      </c>
    </row>
    <row r="1284" spans="1:10" ht="15" x14ac:dyDescent="0.25">
      <c r="A1284" s="12" t="s">
        <v>139</v>
      </c>
      <c r="B1284" s="5" t="s">
        <v>77</v>
      </c>
      <c r="C1284" s="9" t="s">
        <v>71</v>
      </c>
      <c r="D1284" s="9" t="str">
        <f t="shared" si="20"/>
        <v>Ethiopia-Africa2010</v>
      </c>
      <c r="E1284" s="11">
        <v>0.30299999999999999</v>
      </c>
      <c r="F1284" s="11">
        <v>15</v>
      </c>
      <c r="G1284" s="8"/>
      <c r="H1284" s="11">
        <v>198</v>
      </c>
      <c r="I1284" s="11">
        <v>8.0000000000000002E-3</v>
      </c>
      <c r="J1284" s="11">
        <v>7.9000000000000001E-2</v>
      </c>
    </row>
    <row r="1285" spans="1:10" ht="15" x14ac:dyDescent="0.25">
      <c r="A1285" s="12" t="s">
        <v>197</v>
      </c>
      <c r="B1285" s="5" t="s">
        <v>77</v>
      </c>
      <c r="C1285" s="9" t="s">
        <v>71</v>
      </c>
      <c r="D1285" s="9" t="str">
        <f t="shared" si="20"/>
        <v>Mauritania-Africa2010</v>
      </c>
      <c r="E1285" s="11">
        <v>0.68200000000000005</v>
      </c>
      <c r="F1285" s="11">
        <v>19</v>
      </c>
      <c r="G1285" s="8"/>
      <c r="H1285" s="11">
        <v>696</v>
      </c>
      <c r="I1285" s="11">
        <v>0.04</v>
      </c>
      <c r="J1285" s="11">
        <v>0.76900000000000002</v>
      </c>
    </row>
    <row r="1286" spans="1:10" ht="15" x14ac:dyDescent="0.25">
      <c r="A1286" s="12" t="s">
        <v>256</v>
      </c>
      <c r="B1286" s="5" t="s">
        <v>77</v>
      </c>
      <c r="C1286" s="9" t="s">
        <v>71</v>
      </c>
      <c r="D1286" s="9" t="str">
        <f t="shared" si="20"/>
        <v>Sudan-Africa2010</v>
      </c>
      <c r="E1286" s="11">
        <v>0.36099999999999999</v>
      </c>
      <c r="F1286" s="11">
        <v>36</v>
      </c>
      <c r="G1286" s="8"/>
      <c r="H1286" s="11">
        <v>180</v>
      </c>
      <c r="I1286" s="11">
        <v>0.16700000000000001</v>
      </c>
      <c r="J1286" s="11">
        <v>0.41499999999999998</v>
      </c>
    </row>
    <row r="1287" spans="1:10" ht="15" x14ac:dyDescent="0.25">
      <c r="A1287" s="12" t="s">
        <v>190</v>
      </c>
      <c r="B1287" s="5" t="s">
        <v>77</v>
      </c>
      <c r="C1287" s="9" t="s">
        <v>71</v>
      </c>
      <c r="D1287" s="9" t="str">
        <f t="shared" si="20"/>
        <v>Madagascar-Africa2010</v>
      </c>
      <c r="E1287" s="11">
        <v>0.377</v>
      </c>
      <c r="F1287" s="11">
        <v>7</v>
      </c>
      <c r="G1287" s="8"/>
      <c r="H1287" s="11">
        <v>201</v>
      </c>
      <c r="I1287" s="11">
        <v>1.7000000000000001E-2</v>
      </c>
      <c r="J1287" s="11">
        <v>0.36599999999999999</v>
      </c>
    </row>
    <row r="1288" spans="1:10" ht="15" x14ac:dyDescent="0.25">
      <c r="A1288" s="12" t="s">
        <v>235</v>
      </c>
      <c r="B1288" s="5" t="s">
        <v>77</v>
      </c>
      <c r="C1288" s="9" t="s">
        <v>71</v>
      </c>
      <c r="D1288" s="9" t="str">
        <f t="shared" si="20"/>
        <v>Sao Tome and Principe-Africa2010</v>
      </c>
      <c r="E1288" s="11">
        <v>0.33300000000000002</v>
      </c>
      <c r="F1288" s="11">
        <v>144</v>
      </c>
      <c r="G1288" s="8"/>
      <c r="H1288" s="11">
        <v>424</v>
      </c>
      <c r="I1288" s="11">
        <v>0.188</v>
      </c>
      <c r="J1288" s="11">
        <v>0.57599999999999996</v>
      </c>
    </row>
    <row r="1289" spans="1:10" ht="15" x14ac:dyDescent="0.25">
      <c r="A1289" s="12" t="s">
        <v>123</v>
      </c>
      <c r="B1289" s="5" t="s">
        <v>77</v>
      </c>
      <c r="C1289" s="9" t="s">
        <v>71</v>
      </c>
      <c r="D1289" s="9" t="str">
        <f t="shared" si="20"/>
        <v>Cote d'Ivoire-Africa2010</v>
      </c>
      <c r="E1289" s="11">
        <v>0.442</v>
      </c>
      <c r="F1289" s="11">
        <v>40</v>
      </c>
      <c r="G1289" s="8"/>
      <c r="H1289" s="11">
        <v>270</v>
      </c>
      <c r="I1289" s="11">
        <v>2.1000000000000001E-2</v>
      </c>
      <c r="J1289" s="11">
        <v>0.82199999999999995</v>
      </c>
    </row>
    <row r="1290" spans="1:10" ht="15" x14ac:dyDescent="0.25">
      <c r="A1290" s="12" t="s">
        <v>136</v>
      </c>
      <c r="B1290" s="5" t="s">
        <v>77</v>
      </c>
      <c r="C1290" s="9" t="s">
        <v>71</v>
      </c>
      <c r="D1290" s="9" t="str">
        <f t="shared" si="20"/>
        <v>Equatorial Guinea-Africa2010</v>
      </c>
      <c r="E1290" s="11">
        <v>0.441</v>
      </c>
      <c r="F1290" s="11">
        <v>135</v>
      </c>
      <c r="G1290" s="8"/>
      <c r="H1290" s="11">
        <v>492</v>
      </c>
      <c r="I1290" s="11">
        <v>0.06</v>
      </c>
      <c r="J1290" s="11">
        <v>0.57399999999999995</v>
      </c>
    </row>
    <row r="1291" spans="1:10" ht="15" x14ac:dyDescent="0.25">
      <c r="A1291" s="12" t="s">
        <v>249</v>
      </c>
      <c r="B1291" s="5" t="s">
        <v>77</v>
      </c>
      <c r="C1291" s="9" t="s">
        <v>71</v>
      </c>
      <c r="D1291" s="9" t="str">
        <f t="shared" si="20"/>
        <v>South Sudan-Africa2010</v>
      </c>
      <c r="E1291" s="8"/>
      <c r="F1291" s="8"/>
      <c r="G1291" s="8"/>
      <c r="H1291" s="8"/>
      <c r="I1291" s="8"/>
      <c r="J1291" s="8"/>
    </row>
    <row r="1292" spans="1:10" ht="15" x14ac:dyDescent="0.25">
      <c r="A1292" s="12" t="s">
        <v>266</v>
      </c>
      <c r="B1292" s="5" t="s">
        <v>77</v>
      </c>
      <c r="C1292" s="9" t="s">
        <v>71</v>
      </c>
      <c r="D1292" s="9" t="str">
        <f t="shared" si="20"/>
        <v>Togo-Africa2010</v>
      </c>
      <c r="E1292" s="11">
        <v>0.503</v>
      </c>
      <c r="F1292" s="11">
        <v>84</v>
      </c>
      <c r="G1292" s="8"/>
      <c r="H1292" s="11">
        <v>270</v>
      </c>
      <c r="I1292" s="11">
        <v>0.03</v>
      </c>
      <c r="J1292" s="11">
        <v>0.41299999999999998</v>
      </c>
    </row>
    <row r="1293" spans="1:10" ht="15" x14ac:dyDescent="0.25">
      <c r="A1293" s="12" t="s">
        <v>175</v>
      </c>
      <c r="B1293" s="5" t="s">
        <v>77</v>
      </c>
      <c r="C1293" s="9" t="s">
        <v>71</v>
      </c>
      <c r="D1293" s="9" t="str">
        <f t="shared" si="20"/>
        <v>Kenya-Africa2010</v>
      </c>
      <c r="E1293" s="11">
        <v>0.49299999999999999</v>
      </c>
      <c r="F1293" s="11">
        <v>33</v>
      </c>
      <c r="G1293" s="8"/>
      <c r="H1293" s="11">
        <v>393</v>
      </c>
      <c r="I1293" s="11">
        <v>0.14000000000000001</v>
      </c>
      <c r="J1293" s="11">
        <v>0.61</v>
      </c>
    </row>
    <row r="1294" spans="1:10" ht="15" x14ac:dyDescent="0.25">
      <c r="A1294" s="12" t="s">
        <v>184</v>
      </c>
      <c r="B1294" s="5" t="s">
        <v>77</v>
      </c>
      <c r="C1294" s="9" t="s">
        <v>71</v>
      </c>
      <c r="D1294" s="9" t="str">
        <f t="shared" si="20"/>
        <v>Liberia-Africa2010</v>
      </c>
      <c r="E1294" s="11">
        <v>0.42899999999999999</v>
      </c>
      <c r="F1294" s="11">
        <v>20</v>
      </c>
      <c r="G1294" s="8"/>
      <c r="H1294" s="11">
        <v>141</v>
      </c>
      <c r="I1294" s="11">
        <v>2.3E-2</v>
      </c>
      <c r="J1294" s="11">
        <v>0.39700000000000002</v>
      </c>
    </row>
    <row r="1295" spans="1:10" ht="15" x14ac:dyDescent="0.25">
      <c r="A1295" s="12" t="s">
        <v>119</v>
      </c>
      <c r="B1295" s="5" t="s">
        <v>77</v>
      </c>
      <c r="C1295" s="9" t="s">
        <v>71</v>
      </c>
      <c r="D1295" s="9" t="str">
        <f t="shared" si="20"/>
        <v>Comoros-Africa2010</v>
      </c>
      <c r="E1295" s="11">
        <v>2.1789999999999998</v>
      </c>
      <c r="F1295" s="11">
        <v>22</v>
      </c>
      <c r="G1295" s="8"/>
      <c r="H1295" s="11">
        <v>100</v>
      </c>
      <c r="I1295" s="11">
        <v>5.0999999999999997E-2</v>
      </c>
      <c r="J1295" s="11">
        <v>0.24199999999999999</v>
      </c>
    </row>
    <row r="1296" spans="1:10" ht="15" x14ac:dyDescent="0.25">
      <c r="A1296" s="12" t="s">
        <v>232</v>
      </c>
      <c r="B1296" s="5" t="s">
        <v>77</v>
      </c>
      <c r="C1296" s="9" t="s">
        <v>71</v>
      </c>
      <c r="D1296" s="9" t="str">
        <f t="shared" si="20"/>
        <v>Rwanda-Africa2010</v>
      </c>
      <c r="E1296" s="11">
        <v>0.31</v>
      </c>
      <c r="F1296" s="11">
        <v>3</v>
      </c>
      <c r="G1296" s="8"/>
      <c r="H1296" s="11">
        <v>148</v>
      </c>
      <c r="I1296" s="11">
        <v>0.08</v>
      </c>
      <c r="J1296" s="11">
        <v>0.32700000000000001</v>
      </c>
    </row>
    <row r="1297" spans="1:10" ht="15" x14ac:dyDescent="0.25">
      <c r="A1297" s="12" t="s">
        <v>240</v>
      </c>
      <c r="B1297" s="5" t="s">
        <v>77</v>
      </c>
      <c r="C1297" s="9" t="s">
        <v>71</v>
      </c>
      <c r="D1297" s="9" t="str">
        <f t="shared" si="20"/>
        <v>Sierra Leone-Africa2010</v>
      </c>
      <c r="E1297" s="11">
        <v>2.3519999999999999</v>
      </c>
      <c r="F1297" s="11">
        <v>12</v>
      </c>
      <c r="G1297" s="8"/>
      <c r="H1297" s="11">
        <v>357</v>
      </c>
      <c r="I1297" s="11">
        <v>6.0000000000000001E-3</v>
      </c>
      <c r="J1297" s="11">
        <v>0.34799999999999998</v>
      </c>
    </row>
    <row r="1298" spans="1:10" ht="15" x14ac:dyDescent="0.25">
      <c r="A1298" s="12" t="s">
        <v>155</v>
      </c>
      <c r="B1298" s="5" t="s">
        <v>77</v>
      </c>
      <c r="C1298" s="9" t="s">
        <v>71</v>
      </c>
      <c r="D1298" s="9" t="str">
        <f t="shared" si="20"/>
        <v>Guinea-Africa2010</v>
      </c>
      <c r="E1298" s="11">
        <v>0.879</v>
      </c>
      <c r="F1298" s="11">
        <v>40</v>
      </c>
      <c r="G1298" s="8"/>
      <c r="H1298" s="11">
        <v>416</v>
      </c>
      <c r="I1298" s="11">
        <v>0.01</v>
      </c>
      <c r="J1298" s="11">
        <v>0.36799999999999999</v>
      </c>
    </row>
    <row r="1299" spans="1:10" ht="15" x14ac:dyDescent="0.25">
      <c r="A1299" s="12" t="s">
        <v>99</v>
      </c>
      <c r="B1299" s="5" t="s">
        <v>77</v>
      </c>
      <c r="C1299" s="9" t="s">
        <v>71</v>
      </c>
      <c r="D1299" s="9" t="str">
        <f t="shared" si="20"/>
        <v>Benin-Africa2010</v>
      </c>
      <c r="E1299" s="11">
        <v>0.65900000000000003</v>
      </c>
      <c r="F1299" s="11">
        <v>31</v>
      </c>
      <c r="G1299" s="8"/>
      <c r="H1299" s="11">
        <v>270</v>
      </c>
      <c r="I1299" s="11">
        <v>3.1E-2</v>
      </c>
      <c r="J1299" s="11">
        <v>0.74399999999999999</v>
      </c>
    </row>
    <row r="1300" spans="1:10" ht="15" x14ac:dyDescent="0.25">
      <c r="A1300" s="12" t="s">
        <v>137</v>
      </c>
      <c r="B1300" s="5" t="s">
        <v>77</v>
      </c>
      <c r="C1300" s="9" t="s">
        <v>71</v>
      </c>
      <c r="D1300" s="9" t="str">
        <f t="shared" si="20"/>
        <v>Eritrea-Africa2010</v>
      </c>
      <c r="E1300" s="11">
        <v>0.84499999999999997</v>
      </c>
      <c r="F1300" s="11">
        <v>84</v>
      </c>
      <c r="G1300" s="8"/>
      <c r="H1300" s="11">
        <v>216</v>
      </c>
      <c r="I1300" s="11">
        <v>6.0000000000000001E-3</v>
      </c>
      <c r="J1300" s="11">
        <v>3.2000000000000001E-2</v>
      </c>
    </row>
    <row r="1301" spans="1:10" ht="15" x14ac:dyDescent="0.25">
      <c r="A1301" s="12" t="s">
        <v>156</v>
      </c>
      <c r="B1301" s="5" t="s">
        <v>77</v>
      </c>
      <c r="C1301" s="9" t="s">
        <v>71</v>
      </c>
      <c r="D1301" s="9" t="str">
        <f t="shared" si="20"/>
        <v>Guinea-Bissau-Africa2010</v>
      </c>
      <c r="E1301" s="11">
        <v>0.45900000000000002</v>
      </c>
      <c r="F1301" s="11">
        <v>216</v>
      </c>
      <c r="G1301" s="8"/>
      <c r="H1301" s="11">
        <v>208</v>
      </c>
      <c r="I1301" s="11">
        <v>2.5000000000000001E-2</v>
      </c>
      <c r="J1301" s="11">
        <v>0.42699999999999999</v>
      </c>
    </row>
    <row r="1302" spans="1:10" ht="15" x14ac:dyDescent="0.25">
      <c r="A1302" s="12" t="s">
        <v>111</v>
      </c>
      <c r="B1302" s="5" t="s">
        <v>77</v>
      </c>
      <c r="C1302" s="9" t="s">
        <v>71</v>
      </c>
      <c r="D1302" s="9" t="str">
        <f t="shared" si="20"/>
        <v>Cameroon-Africa2010</v>
      </c>
      <c r="E1302" s="11">
        <v>0.48799999999999999</v>
      </c>
      <c r="F1302" s="11">
        <v>19</v>
      </c>
      <c r="G1302" s="8"/>
      <c r="H1302" s="11">
        <v>654</v>
      </c>
      <c r="I1302" s="11">
        <v>4.2999999999999997E-2</v>
      </c>
      <c r="J1302" s="11">
        <v>0.41899999999999998</v>
      </c>
    </row>
    <row r="1303" spans="1:10" ht="15" x14ac:dyDescent="0.25">
      <c r="A1303" s="12" t="s">
        <v>120</v>
      </c>
      <c r="B1303" s="5" t="s">
        <v>77</v>
      </c>
      <c r="C1303" s="9" t="s">
        <v>71</v>
      </c>
      <c r="D1303" s="9" t="str">
        <f t="shared" si="20"/>
        <v>Congo (Brazzaville)-Africa2010</v>
      </c>
      <c r="E1303" s="11">
        <v>0.66300000000000003</v>
      </c>
      <c r="F1303" s="11">
        <v>161</v>
      </c>
      <c r="G1303" s="8"/>
      <c r="H1303" s="11">
        <v>606</v>
      </c>
      <c r="I1303" s="11">
        <v>0.05</v>
      </c>
      <c r="J1303" s="11">
        <v>0.90400000000000003</v>
      </c>
    </row>
    <row r="1304" spans="1:10" ht="15" x14ac:dyDescent="0.25">
      <c r="A1304" s="12" t="s">
        <v>237</v>
      </c>
      <c r="B1304" s="5" t="s">
        <v>77</v>
      </c>
      <c r="C1304" s="9" t="s">
        <v>71</v>
      </c>
      <c r="D1304" s="9" t="str">
        <f t="shared" si="20"/>
        <v>Senegal-Africa2010</v>
      </c>
      <c r="E1304" s="11">
        <v>0.45500000000000002</v>
      </c>
      <c r="F1304" s="11">
        <v>9</v>
      </c>
      <c r="G1304" s="8"/>
      <c r="H1304" s="11">
        <v>666</v>
      </c>
      <c r="I1304" s="11">
        <v>0.16</v>
      </c>
      <c r="J1304" s="11">
        <v>0.64400000000000002</v>
      </c>
    </row>
    <row r="1305" spans="1:10" ht="15" x14ac:dyDescent="0.25">
      <c r="A1305" s="12" t="s">
        <v>206</v>
      </c>
      <c r="B1305" s="5" t="s">
        <v>77</v>
      </c>
      <c r="C1305" s="9" t="s">
        <v>71</v>
      </c>
      <c r="D1305" s="9" t="str">
        <f t="shared" si="20"/>
        <v>Mozambique-Africa2010</v>
      </c>
      <c r="E1305" s="11">
        <v>0.375</v>
      </c>
      <c r="F1305" s="11">
        <v>13</v>
      </c>
      <c r="G1305" s="8"/>
      <c r="H1305" s="11">
        <v>230</v>
      </c>
      <c r="I1305" s="11">
        <v>4.2000000000000003E-2</v>
      </c>
      <c r="J1305" s="11">
        <v>0.30099999999999999</v>
      </c>
    </row>
    <row r="1306" spans="1:10" ht="15" x14ac:dyDescent="0.25">
      <c r="A1306" s="12" t="s">
        <v>191</v>
      </c>
      <c r="B1306" s="5" t="s">
        <v>77</v>
      </c>
      <c r="C1306" s="9" t="s">
        <v>71</v>
      </c>
      <c r="D1306" s="9" t="str">
        <f t="shared" si="20"/>
        <v>Malawi-Africa2010</v>
      </c>
      <c r="E1306" s="11">
        <v>0.25900000000000001</v>
      </c>
      <c r="F1306" s="11">
        <v>39</v>
      </c>
      <c r="G1306" s="8"/>
      <c r="H1306" s="11">
        <v>157</v>
      </c>
      <c r="I1306" s="11">
        <v>2.3E-2</v>
      </c>
      <c r="J1306" s="11">
        <v>0.20799999999999999</v>
      </c>
    </row>
    <row r="1307" spans="1:10" ht="15" x14ac:dyDescent="0.25">
      <c r="A1307" s="12" t="s">
        <v>263</v>
      </c>
      <c r="B1307" s="5" t="s">
        <v>77</v>
      </c>
      <c r="C1307" s="9" t="s">
        <v>71</v>
      </c>
      <c r="D1307" s="9" t="str">
        <f t="shared" si="20"/>
        <v>Tanzania-Africa2010</v>
      </c>
      <c r="E1307" s="11">
        <v>0.44400000000000001</v>
      </c>
      <c r="F1307" s="11">
        <v>26</v>
      </c>
      <c r="G1307" s="8"/>
      <c r="H1307" s="11">
        <v>172</v>
      </c>
      <c r="I1307" s="11">
        <v>2.9000000000000001E-2</v>
      </c>
      <c r="J1307" s="11">
        <v>0.46700000000000003</v>
      </c>
    </row>
    <row r="1308" spans="1:10" ht="15" x14ac:dyDescent="0.25">
      <c r="A1308" s="12" t="s">
        <v>215</v>
      </c>
      <c r="B1308" s="5" t="s">
        <v>77</v>
      </c>
      <c r="C1308" s="9" t="s">
        <v>71</v>
      </c>
      <c r="D1308" s="9" t="str">
        <f t="shared" si="20"/>
        <v>Nigeria-Africa2010</v>
      </c>
      <c r="E1308" s="11">
        <v>0.32200000000000001</v>
      </c>
      <c r="F1308" s="11">
        <v>25</v>
      </c>
      <c r="G1308" s="8"/>
      <c r="H1308" s="11">
        <v>938</v>
      </c>
      <c r="I1308" s="11">
        <v>0.24</v>
      </c>
      <c r="J1308" s="11">
        <v>0.54700000000000004</v>
      </c>
    </row>
    <row r="1309" spans="1:10" ht="15" x14ac:dyDescent="0.25">
      <c r="A1309" s="12" t="s">
        <v>284</v>
      </c>
      <c r="B1309" s="5" t="s">
        <v>77</v>
      </c>
      <c r="C1309" s="9" t="s">
        <v>71</v>
      </c>
      <c r="D1309" s="9" t="str">
        <f t="shared" si="20"/>
        <v>Zambia-Africa2010</v>
      </c>
      <c r="E1309" s="11">
        <v>0.14299999999999999</v>
      </c>
      <c r="F1309" s="11">
        <v>18</v>
      </c>
      <c r="G1309" s="8"/>
      <c r="H1309" s="11">
        <v>183</v>
      </c>
      <c r="I1309" s="11">
        <v>0.1</v>
      </c>
      <c r="J1309" s="11">
        <v>0.41199999999999998</v>
      </c>
    </row>
    <row r="1310" spans="1:10" ht="15" x14ac:dyDescent="0.25">
      <c r="A1310" s="12" t="s">
        <v>108</v>
      </c>
      <c r="B1310" s="5" t="s">
        <v>77</v>
      </c>
      <c r="C1310" s="9" t="s">
        <v>71</v>
      </c>
      <c r="D1310" s="9" t="str">
        <f t="shared" si="20"/>
        <v>Burkina Faso-Africa2010</v>
      </c>
      <c r="E1310" s="11">
        <v>0.44800000000000001</v>
      </c>
      <c r="F1310" s="11">
        <v>14</v>
      </c>
      <c r="G1310" s="8"/>
      <c r="H1310" s="11">
        <v>270</v>
      </c>
      <c r="I1310" s="11">
        <v>2.4E-2</v>
      </c>
      <c r="J1310" s="11">
        <v>0.36699999999999999</v>
      </c>
    </row>
    <row r="1311" spans="1:10" ht="15" x14ac:dyDescent="0.25">
      <c r="A1311" s="12" t="s">
        <v>146</v>
      </c>
      <c r="B1311" s="5" t="s">
        <v>77</v>
      </c>
      <c r="C1311" s="9" t="s">
        <v>71</v>
      </c>
      <c r="D1311" s="9" t="str">
        <f t="shared" si="20"/>
        <v>Gambia, The-Africa2010</v>
      </c>
      <c r="E1311" s="11">
        <v>2.9209999999999998</v>
      </c>
      <c r="F1311" s="11">
        <v>27</v>
      </c>
      <c r="G1311" s="8"/>
      <c r="H1311" s="11">
        <v>376</v>
      </c>
      <c r="I1311" s="11">
        <v>9.1999999999999998E-2</v>
      </c>
      <c r="J1311" s="11">
        <v>0.88</v>
      </c>
    </row>
    <row r="1312" spans="1:10" ht="15" x14ac:dyDescent="0.25">
      <c r="A1312" s="12" t="s">
        <v>121</v>
      </c>
      <c r="B1312" s="5" t="s">
        <v>77</v>
      </c>
      <c r="C1312" s="9" t="s">
        <v>71</v>
      </c>
      <c r="D1312" s="9" t="str">
        <f t="shared" si="20"/>
        <v>Congo (Kinshasa)-Africa2010</v>
      </c>
      <c r="E1312" s="11">
        <v>3.391</v>
      </c>
      <c r="F1312" s="11">
        <v>84</v>
      </c>
      <c r="G1312" s="8"/>
      <c r="H1312" s="11">
        <v>336</v>
      </c>
      <c r="I1312" s="11">
        <v>7.0000000000000001E-3</v>
      </c>
      <c r="J1312" s="11">
        <v>0.19</v>
      </c>
    </row>
    <row r="1313" spans="1:10" ht="15" x14ac:dyDescent="0.25">
      <c r="A1313" s="12" t="s">
        <v>109</v>
      </c>
      <c r="B1313" s="5" t="s">
        <v>77</v>
      </c>
      <c r="C1313" s="9" t="s">
        <v>71</v>
      </c>
      <c r="D1313" s="9" t="str">
        <f t="shared" si="20"/>
        <v>Burundi-Africa2010</v>
      </c>
      <c r="E1313" s="11">
        <v>1.5449999999999999</v>
      </c>
      <c r="F1313" s="11">
        <v>13</v>
      </c>
      <c r="G1313" s="8"/>
      <c r="H1313" s="11">
        <v>211</v>
      </c>
      <c r="I1313" s="11">
        <v>0.01</v>
      </c>
      <c r="J1313" s="11">
        <v>0.182</v>
      </c>
    </row>
    <row r="1314" spans="1:10" ht="15" x14ac:dyDescent="0.25">
      <c r="A1314" s="12" t="s">
        <v>246</v>
      </c>
      <c r="B1314" s="5" t="s">
        <v>77</v>
      </c>
      <c r="C1314" s="9" t="s">
        <v>71</v>
      </c>
      <c r="D1314" s="9" t="str">
        <f t="shared" si="20"/>
        <v>Somalia-Africa2010</v>
      </c>
      <c r="E1314" s="8"/>
      <c r="F1314" s="8"/>
      <c r="G1314" s="8"/>
      <c r="H1314" s="8"/>
      <c r="I1314" s="8"/>
      <c r="J1314" s="11">
        <v>6.7000000000000004E-2</v>
      </c>
    </row>
    <row r="1315" spans="1:10" ht="15" x14ac:dyDescent="0.25">
      <c r="A1315" s="12" t="s">
        <v>273</v>
      </c>
      <c r="B1315" s="5" t="s">
        <v>77</v>
      </c>
      <c r="C1315" s="9" t="s">
        <v>71</v>
      </c>
      <c r="D1315" s="9" t="str">
        <f t="shared" si="20"/>
        <v>Uganda-Africa2010</v>
      </c>
      <c r="E1315" s="11">
        <v>0.35</v>
      </c>
      <c r="F1315" s="11">
        <v>24</v>
      </c>
      <c r="G1315" s="8"/>
      <c r="H1315" s="11">
        <v>161</v>
      </c>
      <c r="I1315" s="11">
        <v>0.125</v>
      </c>
      <c r="J1315" s="11">
        <v>0.377</v>
      </c>
    </row>
    <row r="1316" spans="1:10" ht="15" x14ac:dyDescent="0.25">
      <c r="A1316" s="12" t="s">
        <v>82</v>
      </c>
      <c r="B1316" s="5" t="s">
        <v>77</v>
      </c>
      <c r="C1316" s="9" t="s">
        <v>71</v>
      </c>
      <c r="D1316" s="9" t="str">
        <f t="shared" si="20"/>
        <v>Angola-Africa2010</v>
      </c>
      <c r="E1316" s="11">
        <v>0.52100000000000002</v>
      </c>
      <c r="F1316" s="11">
        <v>66</v>
      </c>
      <c r="G1316" s="8"/>
      <c r="H1316" s="11">
        <v>282</v>
      </c>
      <c r="I1316" s="11">
        <v>0.1</v>
      </c>
      <c r="J1316" s="11">
        <v>0.48099999999999998</v>
      </c>
    </row>
    <row r="1317" spans="1:10" ht="15" x14ac:dyDescent="0.25">
      <c r="A1317" s="12" t="s">
        <v>115</v>
      </c>
      <c r="B1317" s="5" t="s">
        <v>77</v>
      </c>
      <c r="C1317" s="9" t="s">
        <v>71</v>
      </c>
      <c r="D1317" s="9" t="str">
        <f t="shared" si="20"/>
        <v>Chad-Africa2010</v>
      </c>
      <c r="E1317" s="11">
        <v>0.75800000000000001</v>
      </c>
      <c r="F1317" s="11">
        <v>64</v>
      </c>
      <c r="G1317" s="8"/>
      <c r="H1317" s="11">
        <v>732</v>
      </c>
      <c r="I1317" s="11">
        <v>1.7000000000000001E-2</v>
      </c>
      <c r="J1317" s="11">
        <v>0.245</v>
      </c>
    </row>
    <row r="1318" spans="1:10" ht="15" x14ac:dyDescent="0.25">
      <c r="A1318" s="12" t="s">
        <v>194</v>
      </c>
      <c r="B1318" s="5" t="s">
        <v>77</v>
      </c>
      <c r="C1318" s="9" t="s">
        <v>71</v>
      </c>
      <c r="D1318" s="9" t="str">
        <f t="shared" si="20"/>
        <v>Mali-Africa2010</v>
      </c>
      <c r="E1318" s="11">
        <v>0.51400000000000001</v>
      </c>
      <c r="F1318" s="11">
        <v>8</v>
      </c>
      <c r="G1318" s="8"/>
      <c r="H1318" s="11">
        <v>270</v>
      </c>
      <c r="I1318" s="11">
        <v>1.9E-2</v>
      </c>
      <c r="J1318" s="11">
        <v>0.53200000000000003</v>
      </c>
    </row>
    <row r="1319" spans="1:10" ht="15" x14ac:dyDescent="0.25">
      <c r="A1319" s="12" t="s">
        <v>214</v>
      </c>
      <c r="B1319" s="5" t="s">
        <v>77</v>
      </c>
      <c r="C1319" s="9" t="s">
        <v>71</v>
      </c>
      <c r="D1319" s="9" t="str">
        <f t="shared" si="20"/>
        <v>Niger-Africa2010</v>
      </c>
      <c r="E1319" s="11">
        <v>0.46500000000000002</v>
      </c>
      <c r="F1319" s="11">
        <v>17</v>
      </c>
      <c r="G1319" s="8"/>
      <c r="H1319" s="11">
        <v>270</v>
      </c>
      <c r="I1319" s="11">
        <v>8.0000000000000002E-3</v>
      </c>
      <c r="J1319" s="11">
        <v>0.23100000000000001</v>
      </c>
    </row>
    <row r="1320" spans="1:10" ht="15" x14ac:dyDescent="0.25">
      <c r="A1320" s="12" t="s">
        <v>198</v>
      </c>
      <c r="B1320" s="5" t="s">
        <v>77</v>
      </c>
      <c r="C1320" s="9" t="s">
        <v>72</v>
      </c>
      <c r="D1320" s="9" t="str">
        <f t="shared" si="20"/>
        <v>Mauritius-Africa2011</v>
      </c>
      <c r="E1320" s="11">
        <v>0.27700000000000002</v>
      </c>
      <c r="F1320" s="11">
        <v>6</v>
      </c>
      <c r="G1320" s="8"/>
      <c r="H1320" s="11">
        <v>161</v>
      </c>
      <c r="I1320" s="11">
        <v>0.35</v>
      </c>
      <c r="J1320" s="11">
        <v>1.048</v>
      </c>
    </row>
    <row r="1321" spans="1:10" ht="15" x14ac:dyDescent="0.25">
      <c r="A1321" s="12" t="s">
        <v>239</v>
      </c>
      <c r="B1321" s="5" t="s">
        <v>77</v>
      </c>
      <c r="C1321" s="9" t="s">
        <v>72</v>
      </c>
      <c r="D1321" s="9" t="str">
        <f t="shared" si="20"/>
        <v>Seychelles-Africa2011</v>
      </c>
      <c r="E1321" s="11">
        <v>0.32200000000000001</v>
      </c>
      <c r="F1321" s="11">
        <v>39</v>
      </c>
      <c r="G1321" s="8"/>
      <c r="H1321" s="11">
        <v>76</v>
      </c>
      <c r="I1321" s="11">
        <v>0.432</v>
      </c>
      <c r="J1321" s="11">
        <v>1.379</v>
      </c>
    </row>
    <row r="1322" spans="1:10" ht="15" x14ac:dyDescent="0.25">
      <c r="A1322" s="12" t="s">
        <v>269</v>
      </c>
      <c r="B1322" s="5" t="s">
        <v>77</v>
      </c>
      <c r="C1322" s="9" t="s">
        <v>72</v>
      </c>
      <c r="D1322" s="9" t="str">
        <f t="shared" si="20"/>
        <v>Tunisia-Africa2011</v>
      </c>
      <c r="E1322" s="11">
        <v>0.624</v>
      </c>
      <c r="F1322" s="11">
        <v>11</v>
      </c>
      <c r="G1322" s="8"/>
      <c r="H1322" s="11">
        <v>144</v>
      </c>
      <c r="I1322" s="11">
        <v>0.39100000000000001</v>
      </c>
      <c r="J1322" s="11">
        <v>1.1519999999999999</v>
      </c>
    </row>
    <row r="1323" spans="1:10" ht="15" x14ac:dyDescent="0.25">
      <c r="A1323" s="12" t="s">
        <v>247</v>
      </c>
      <c r="B1323" s="5" t="s">
        <v>77</v>
      </c>
      <c r="C1323" s="9" t="s">
        <v>72</v>
      </c>
      <c r="D1323" s="9" t="str">
        <f t="shared" si="20"/>
        <v>South Africa-Africa2011</v>
      </c>
      <c r="E1323" s="11">
        <v>0.32400000000000001</v>
      </c>
      <c r="F1323" s="11">
        <v>19</v>
      </c>
      <c r="G1323" s="8"/>
      <c r="H1323" s="11">
        <v>200</v>
      </c>
      <c r="I1323" s="11">
        <v>0.34</v>
      </c>
      <c r="J1323" s="11">
        <v>1.232</v>
      </c>
    </row>
    <row r="1324" spans="1:10" ht="15" x14ac:dyDescent="0.25">
      <c r="A1324" s="12" t="s">
        <v>205</v>
      </c>
      <c r="B1324" s="5" t="s">
        <v>77</v>
      </c>
      <c r="C1324" s="9" t="s">
        <v>72</v>
      </c>
      <c r="D1324" s="9" t="str">
        <f t="shared" si="20"/>
        <v>Morocco-Africa2011</v>
      </c>
      <c r="E1324" s="11">
        <v>0.496</v>
      </c>
      <c r="F1324" s="11">
        <v>12</v>
      </c>
      <c r="G1324" s="8"/>
      <c r="H1324" s="11">
        <v>238</v>
      </c>
      <c r="I1324" s="11">
        <v>0.46100000000000002</v>
      </c>
      <c r="J1324" s="11">
        <v>1.1399999999999999</v>
      </c>
    </row>
    <row r="1325" spans="1:10" ht="15" x14ac:dyDescent="0.25">
      <c r="A1325" s="12" t="s">
        <v>185</v>
      </c>
      <c r="B1325" s="5" t="s">
        <v>77</v>
      </c>
      <c r="C1325" s="9" t="s">
        <v>72</v>
      </c>
      <c r="D1325" s="9" t="str">
        <f t="shared" si="20"/>
        <v>Libya-Africa2011</v>
      </c>
      <c r="E1325" s="8"/>
      <c r="F1325" s="8"/>
      <c r="G1325" s="8"/>
      <c r="H1325" s="8"/>
      <c r="I1325" s="11">
        <v>0.14000000000000001</v>
      </c>
      <c r="J1325" s="11">
        <v>1.6379999999999999</v>
      </c>
    </row>
    <row r="1326" spans="1:10" ht="15" x14ac:dyDescent="0.25">
      <c r="A1326" s="12" t="s">
        <v>104</v>
      </c>
      <c r="B1326" s="5" t="s">
        <v>77</v>
      </c>
      <c r="C1326" s="9" t="s">
        <v>72</v>
      </c>
      <c r="D1326" s="9" t="str">
        <f t="shared" si="20"/>
        <v>Botswana-Africa2011</v>
      </c>
      <c r="E1326" s="11">
        <v>0.19500000000000001</v>
      </c>
      <c r="F1326" s="11">
        <v>60</v>
      </c>
      <c r="G1326" s="8"/>
      <c r="H1326" s="11">
        <v>152</v>
      </c>
      <c r="I1326" s="11">
        <v>0.08</v>
      </c>
      <c r="J1326" s="11">
        <v>1.46</v>
      </c>
    </row>
    <row r="1327" spans="1:10" ht="15" x14ac:dyDescent="0.25">
      <c r="A1327" s="12" t="s">
        <v>134</v>
      </c>
      <c r="B1327" s="5" t="s">
        <v>77</v>
      </c>
      <c r="C1327" s="9" t="s">
        <v>72</v>
      </c>
      <c r="D1327" s="9" t="str">
        <f t="shared" si="20"/>
        <v>Egypt-Africa2011</v>
      </c>
      <c r="E1327" s="11">
        <v>0.436</v>
      </c>
      <c r="F1327" s="11">
        <v>8</v>
      </c>
      <c r="G1327" s="8"/>
      <c r="H1327" s="11">
        <v>433</v>
      </c>
      <c r="I1327" s="11">
        <v>0.39800000000000002</v>
      </c>
      <c r="J1327" s="11">
        <v>1.0509999999999999</v>
      </c>
    </row>
    <row r="1328" spans="1:10" ht="15" x14ac:dyDescent="0.25">
      <c r="A1328" s="12" t="s">
        <v>76</v>
      </c>
      <c r="B1328" s="5" t="s">
        <v>77</v>
      </c>
      <c r="C1328" s="9" t="s">
        <v>72</v>
      </c>
      <c r="D1328" s="9" t="str">
        <f t="shared" si="20"/>
        <v>Algeria-Africa2011</v>
      </c>
      <c r="E1328" s="11">
        <v>0.72</v>
      </c>
      <c r="F1328" s="11">
        <v>25</v>
      </c>
      <c r="G1328" s="8"/>
      <c r="H1328" s="11">
        <v>451</v>
      </c>
      <c r="I1328" s="11">
        <v>0.14000000000000001</v>
      </c>
      <c r="J1328" s="11">
        <v>0.94299999999999995</v>
      </c>
    </row>
    <row r="1329" spans="1:10" ht="15" x14ac:dyDescent="0.25">
      <c r="A1329" s="12" t="s">
        <v>208</v>
      </c>
      <c r="B1329" s="5" t="s">
        <v>77</v>
      </c>
      <c r="C1329" s="9" t="s">
        <v>72</v>
      </c>
      <c r="D1329" s="9" t="str">
        <f t="shared" si="20"/>
        <v>Namibia-Africa2011</v>
      </c>
      <c r="E1329" s="11">
        <v>0.218</v>
      </c>
      <c r="F1329" s="11">
        <v>66</v>
      </c>
      <c r="G1329" s="8"/>
      <c r="H1329" s="11">
        <v>339</v>
      </c>
      <c r="I1329" s="11">
        <v>0.12</v>
      </c>
      <c r="J1329" s="11">
        <v>0.99</v>
      </c>
    </row>
    <row r="1330" spans="1:10" ht="15" x14ac:dyDescent="0.25">
      <c r="A1330" s="12" t="s">
        <v>183</v>
      </c>
      <c r="B1330" s="5" t="s">
        <v>77</v>
      </c>
      <c r="C1330" s="9" t="s">
        <v>72</v>
      </c>
      <c r="D1330" s="9" t="str">
        <f t="shared" si="20"/>
        <v>Lesotho-Africa2011</v>
      </c>
      <c r="E1330" s="11">
        <v>0.16</v>
      </c>
      <c r="F1330" s="11">
        <v>40</v>
      </c>
      <c r="G1330" s="8"/>
      <c r="H1330" s="11">
        <v>324</v>
      </c>
      <c r="I1330" s="11">
        <v>4.2000000000000003E-2</v>
      </c>
      <c r="J1330" s="11">
        <v>0.60699999999999998</v>
      </c>
    </row>
    <row r="1331" spans="1:10" ht="15" x14ac:dyDescent="0.25">
      <c r="A1331" s="12" t="s">
        <v>130</v>
      </c>
      <c r="B1331" s="5" t="s">
        <v>77</v>
      </c>
      <c r="C1331" s="9" t="s">
        <v>72</v>
      </c>
      <c r="D1331" s="9" t="str">
        <f t="shared" si="20"/>
        <v>Djibouti-Africa2011</v>
      </c>
      <c r="E1331" s="11">
        <v>0.378</v>
      </c>
      <c r="F1331" s="11">
        <v>37</v>
      </c>
      <c r="G1331" s="8"/>
      <c r="H1331" s="11">
        <v>82</v>
      </c>
      <c r="I1331" s="11">
        <v>7.0000000000000007E-2</v>
      </c>
      <c r="J1331" s="11">
        <v>0.22800000000000001</v>
      </c>
    </row>
    <row r="1332" spans="1:10" ht="15" x14ac:dyDescent="0.25">
      <c r="A1332" s="12" t="s">
        <v>258</v>
      </c>
      <c r="B1332" s="5" t="s">
        <v>77</v>
      </c>
      <c r="C1332" s="9" t="s">
        <v>72</v>
      </c>
      <c r="D1332" s="9" t="str">
        <f t="shared" si="20"/>
        <v>Swaziland-Africa2011</v>
      </c>
      <c r="E1332" s="11">
        <v>0.36499999999999999</v>
      </c>
      <c r="F1332" s="11">
        <v>56</v>
      </c>
      <c r="G1332" s="8"/>
      <c r="H1332" s="11">
        <v>104</v>
      </c>
      <c r="I1332" s="11">
        <v>0.18099999999999999</v>
      </c>
      <c r="J1332" s="11">
        <v>0.63200000000000001</v>
      </c>
    </row>
    <row r="1333" spans="1:10" ht="15" x14ac:dyDescent="0.25">
      <c r="A1333" s="12" t="s">
        <v>285</v>
      </c>
      <c r="B1333" s="5" t="s">
        <v>77</v>
      </c>
      <c r="C1333" s="9" t="s">
        <v>72</v>
      </c>
      <c r="D1333" s="9" t="str">
        <f t="shared" si="20"/>
        <v>Zimbabwe-Africa2011</v>
      </c>
      <c r="E1333" s="11">
        <v>0.34300000000000003</v>
      </c>
      <c r="F1333" s="11">
        <v>90</v>
      </c>
      <c r="G1333" s="8"/>
      <c r="H1333" s="11">
        <v>242</v>
      </c>
      <c r="I1333" s="11">
        <v>0.157</v>
      </c>
      <c r="J1333" s="11">
        <v>0.68899999999999995</v>
      </c>
    </row>
    <row r="1334" spans="1:10" ht="15" x14ac:dyDescent="0.25">
      <c r="A1334" s="12" t="s">
        <v>149</v>
      </c>
      <c r="B1334" s="5" t="s">
        <v>77</v>
      </c>
      <c r="C1334" s="9" t="s">
        <v>72</v>
      </c>
      <c r="D1334" s="9" t="str">
        <f t="shared" si="20"/>
        <v>Ghana-Africa2011</v>
      </c>
      <c r="E1334" s="11">
        <v>0.33400000000000002</v>
      </c>
      <c r="F1334" s="11">
        <v>12</v>
      </c>
      <c r="G1334" s="8"/>
      <c r="H1334" s="11">
        <v>224</v>
      </c>
      <c r="I1334" s="11">
        <v>0.14099999999999999</v>
      </c>
      <c r="J1334" s="11">
        <v>0.85299999999999998</v>
      </c>
    </row>
    <row r="1335" spans="1:10" ht="15" x14ac:dyDescent="0.25">
      <c r="A1335" s="12" t="s">
        <v>145</v>
      </c>
      <c r="B1335" s="5" t="s">
        <v>77</v>
      </c>
      <c r="C1335" s="9" t="s">
        <v>72</v>
      </c>
      <c r="D1335" s="9" t="str">
        <f t="shared" si="20"/>
        <v>Gabon-Africa2011</v>
      </c>
      <c r="E1335" s="11">
        <v>0.435</v>
      </c>
      <c r="F1335" s="11">
        <v>57</v>
      </c>
      <c r="G1335" s="8"/>
      <c r="H1335" s="11">
        <v>488</v>
      </c>
      <c r="I1335" s="11">
        <v>0.08</v>
      </c>
      <c r="J1335" s="11">
        <v>1.4870000000000001</v>
      </c>
    </row>
    <row r="1336" spans="1:10" ht="15" x14ac:dyDescent="0.25">
      <c r="A1336" s="12" t="s">
        <v>256</v>
      </c>
      <c r="B1336" s="5" t="s">
        <v>77</v>
      </c>
      <c r="C1336" s="9" t="s">
        <v>72</v>
      </c>
      <c r="D1336" s="9" t="str">
        <f t="shared" si="20"/>
        <v>Sudan-Africa2011</v>
      </c>
      <c r="E1336" s="11">
        <v>0.36099999999999999</v>
      </c>
      <c r="F1336" s="11">
        <v>36</v>
      </c>
      <c r="G1336" s="8"/>
      <c r="H1336" s="11">
        <v>180</v>
      </c>
      <c r="I1336" s="11">
        <v>0.17299999999999999</v>
      </c>
      <c r="J1336" s="11">
        <v>0.68799999999999994</v>
      </c>
    </row>
    <row r="1337" spans="1:10" ht="15" x14ac:dyDescent="0.25">
      <c r="A1337" s="12" t="s">
        <v>139</v>
      </c>
      <c r="B1337" s="5" t="s">
        <v>77</v>
      </c>
      <c r="C1337" s="9" t="s">
        <v>72</v>
      </c>
      <c r="D1337" s="9" t="str">
        <f t="shared" si="20"/>
        <v>Ethiopia-Africa2011</v>
      </c>
      <c r="E1337" s="11">
        <v>0.30299999999999999</v>
      </c>
      <c r="F1337" s="11">
        <v>15</v>
      </c>
      <c r="G1337" s="8"/>
      <c r="H1337" s="11">
        <v>198</v>
      </c>
      <c r="I1337" s="11">
        <v>1.0999999999999999E-2</v>
      </c>
      <c r="J1337" s="11">
        <v>0.158</v>
      </c>
    </row>
    <row r="1338" spans="1:10" ht="15" x14ac:dyDescent="0.25">
      <c r="A1338" s="12" t="s">
        <v>114</v>
      </c>
      <c r="B1338" s="5" t="s">
        <v>77</v>
      </c>
      <c r="C1338" s="9" t="s">
        <v>72</v>
      </c>
      <c r="D1338" s="9" t="str">
        <f t="shared" si="20"/>
        <v>Central African Republic-Africa2011</v>
      </c>
      <c r="E1338" s="11">
        <v>0.54600000000000004</v>
      </c>
      <c r="F1338" s="11">
        <v>22</v>
      </c>
      <c r="G1338" s="8"/>
      <c r="H1338" s="11">
        <v>504</v>
      </c>
      <c r="I1338" s="11">
        <v>2.1999999999999999E-2</v>
      </c>
      <c r="J1338" s="11">
        <v>0.224</v>
      </c>
    </row>
    <row r="1339" spans="1:10" ht="15" x14ac:dyDescent="0.25">
      <c r="A1339" s="12" t="s">
        <v>197</v>
      </c>
      <c r="B1339" s="5" t="s">
        <v>77</v>
      </c>
      <c r="C1339" s="9" t="s">
        <v>72</v>
      </c>
      <c r="D1339" s="9" t="str">
        <f t="shared" si="20"/>
        <v>Mauritania-Africa2011</v>
      </c>
      <c r="E1339" s="11">
        <v>0.68200000000000005</v>
      </c>
      <c r="F1339" s="11">
        <v>19</v>
      </c>
      <c r="G1339" s="8"/>
      <c r="H1339" s="11">
        <v>696</v>
      </c>
      <c r="I1339" s="11">
        <v>4.4999999999999998E-2</v>
      </c>
      <c r="J1339" s="11">
        <v>0.89500000000000002</v>
      </c>
    </row>
    <row r="1340" spans="1:10" ht="15" x14ac:dyDescent="0.25">
      <c r="A1340" s="12" t="s">
        <v>190</v>
      </c>
      <c r="B1340" s="5" t="s">
        <v>77</v>
      </c>
      <c r="C1340" s="9" t="s">
        <v>72</v>
      </c>
      <c r="D1340" s="9" t="str">
        <f t="shared" si="20"/>
        <v>Madagascar-Africa2011</v>
      </c>
      <c r="E1340" s="11">
        <v>0.371</v>
      </c>
      <c r="F1340" s="11">
        <v>8</v>
      </c>
      <c r="G1340" s="8"/>
      <c r="H1340" s="11">
        <v>201</v>
      </c>
      <c r="I1340" s="11">
        <v>1.9E-2</v>
      </c>
      <c r="J1340" s="11">
        <v>0.4</v>
      </c>
    </row>
    <row r="1341" spans="1:10" ht="15" x14ac:dyDescent="0.25">
      <c r="A1341" s="12" t="s">
        <v>136</v>
      </c>
      <c r="B1341" s="5" t="s">
        <v>77</v>
      </c>
      <c r="C1341" s="9" t="s">
        <v>72</v>
      </c>
      <c r="D1341" s="9" t="str">
        <f t="shared" si="20"/>
        <v>Equatorial Guinea-Africa2011</v>
      </c>
      <c r="E1341" s="11">
        <v>0.441</v>
      </c>
      <c r="F1341" s="11">
        <v>135</v>
      </c>
      <c r="G1341" s="8"/>
      <c r="H1341" s="11">
        <v>492</v>
      </c>
      <c r="I1341" s="11">
        <v>0.115</v>
      </c>
      <c r="J1341" s="11">
        <v>0.66900000000000004</v>
      </c>
    </row>
    <row r="1342" spans="1:10" ht="15" x14ac:dyDescent="0.25">
      <c r="A1342" s="12" t="s">
        <v>119</v>
      </c>
      <c r="B1342" s="5" t="s">
        <v>77</v>
      </c>
      <c r="C1342" s="9" t="s">
        <v>72</v>
      </c>
      <c r="D1342" s="9" t="str">
        <f t="shared" si="20"/>
        <v>Comoros-Africa2011</v>
      </c>
      <c r="E1342" s="11">
        <v>2.1789999999999998</v>
      </c>
      <c r="F1342" s="11">
        <v>22</v>
      </c>
      <c r="G1342" s="8"/>
      <c r="H1342" s="11">
        <v>100</v>
      </c>
      <c r="I1342" s="11">
        <v>5.5E-2</v>
      </c>
      <c r="J1342" s="11">
        <v>0.309</v>
      </c>
    </row>
    <row r="1343" spans="1:10" ht="15" x14ac:dyDescent="0.25">
      <c r="A1343" s="12" t="s">
        <v>175</v>
      </c>
      <c r="B1343" s="5" t="s">
        <v>77</v>
      </c>
      <c r="C1343" s="9" t="s">
        <v>72</v>
      </c>
      <c r="D1343" s="9" t="str">
        <f t="shared" si="20"/>
        <v>Kenya-Africa2011</v>
      </c>
      <c r="E1343" s="11">
        <v>0.49299999999999999</v>
      </c>
      <c r="F1343" s="11">
        <v>33</v>
      </c>
      <c r="G1343" s="8"/>
      <c r="H1343" s="11">
        <v>393</v>
      </c>
      <c r="I1343" s="11">
        <v>0.28000000000000003</v>
      </c>
      <c r="J1343" s="11">
        <v>0.66800000000000004</v>
      </c>
    </row>
    <row r="1344" spans="1:10" ht="15" x14ac:dyDescent="0.25">
      <c r="A1344" s="12" t="s">
        <v>232</v>
      </c>
      <c r="B1344" s="5" t="s">
        <v>77</v>
      </c>
      <c r="C1344" s="9" t="s">
        <v>72</v>
      </c>
      <c r="D1344" s="9" t="str">
        <f t="shared" si="20"/>
        <v>Rwanda-Africa2011</v>
      </c>
      <c r="E1344" s="11">
        <v>0.31</v>
      </c>
      <c r="F1344" s="11">
        <v>3</v>
      </c>
      <c r="G1344" s="8"/>
      <c r="H1344" s="11">
        <v>148</v>
      </c>
      <c r="I1344" s="11">
        <v>7.0000000000000007E-2</v>
      </c>
      <c r="J1344" s="11">
        <v>0.39900000000000002</v>
      </c>
    </row>
    <row r="1345" spans="1:10" ht="15" x14ac:dyDescent="0.25">
      <c r="A1345" s="12" t="s">
        <v>235</v>
      </c>
      <c r="B1345" s="5" t="s">
        <v>77</v>
      </c>
      <c r="C1345" s="9" t="s">
        <v>72</v>
      </c>
      <c r="D1345" s="9" t="str">
        <f t="shared" si="20"/>
        <v>Sao Tome and Principe-Africa2011</v>
      </c>
      <c r="E1345" s="11">
        <v>0.32500000000000001</v>
      </c>
      <c r="F1345" s="11">
        <v>10</v>
      </c>
      <c r="G1345" s="8"/>
      <c r="H1345" s="11">
        <v>424</v>
      </c>
      <c r="I1345" s="11">
        <v>0.20200000000000001</v>
      </c>
      <c r="J1345" s="11">
        <v>0.628</v>
      </c>
    </row>
    <row r="1346" spans="1:10" ht="15" x14ac:dyDescent="0.25">
      <c r="A1346" s="12" t="s">
        <v>123</v>
      </c>
      <c r="B1346" s="5" t="s">
        <v>77</v>
      </c>
      <c r="C1346" s="9" t="s">
        <v>72</v>
      </c>
      <c r="D1346" s="9" t="str">
        <f t="shared" si="20"/>
        <v>Cote d'Ivoire-Africa2011</v>
      </c>
      <c r="E1346" s="11">
        <v>0.44</v>
      </c>
      <c r="F1346" s="11">
        <v>32</v>
      </c>
      <c r="G1346" s="8"/>
      <c r="H1346" s="11">
        <v>270</v>
      </c>
      <c r="I1346" s="11">
        <v>2.1999999999999999E-2</v>
      </c>
      <c r="J1346" s="11">
        <v>0.89400000000000002</v>
      </c>
    </row>
    <row r="1347" spans="1:10" ht="15" x14ac:dyDescent="0.25">
      <c r="A1347" s="12" t="s">
        <v>249</v>
      </c>
      <c r="B1347" s="5" t="s">
        <v>77</v>
      </c>
      <c r="C1347" s="9" t="s">
        <v>72</v>
      </c>
      <c r="D1347" s="9" t="str">
        <f t="shared" ref="D1347:D1410" si="21">CONCATENATE(A1347,C1347)</f>
        <v>South Sudan-Africa2011</v>
      </c>
      <c r="E1347" s="8"/>
      <c r="F1347" s="8"/>
      <c r="G1347" s="8"/>
      <c r="H1347" s="8"/>
      <c r="I1347" s="8"/>
      <c r="J1347" s="11">
        <v>0.17299999999999999</v>
      </c>
    </row>
    <row r="1348" spans="1:10" ht="15" x14ac:dyDescent="0.25">
      <c r="A1348" s="12" t="s">
        <v>266</v>
      </c>
      <c r="B1348" s="5" t="s">
        <v>77</v>
      </c>
      <c r="C1348" s="9" t="s">
        <v>72</v>
      </c>
      <c r="D1348" s="9" t="str">
        <f t="shared" si="21"/>
        <v>Togo-Africa2011</v>
      </c>
      <c r="E1348" s="11">
        <v>0.48899999999999999</v>
      </c>
      <c r="F1348" s="11">
        <v>84</v>
      </c>
      <c r="G1348" s="8"/>
      <c r="H1348" s="11">
        <v>270</v>
      </c>
      <c r="I1348" s="11">
        <v>3.5000000000000003E-2</v>
      </c>
      <c r="J1348" s="11">
        <v>0.41599999999999998</v>
      </c>
    </row>
    <row r="1349" spans="1:10" ht="15" x14ac:dyDescent="0.25">
      <c r="A1349" s="12" t="s">
        <v>99</v>
      </c>
      <c r="B1349" s="5" t="s">
        <v>77</v>
      </c>
      <c r="C1349" s="9" t="s">
        <v>72</v>
      </c>
      <c r="D1349" s="9" t="str">
        <f t="shared" si="21"/>
        <v>Benin-Africa2011</v>
      </c>
      <c r="E1349" s="11">
        <v>0.65900000000000003</v>
      </c>
      <c r="F1349" s="11">
        <v>29</v>
      </c>
      <c r="G1349" s="8"/>
      <c r="H1349" s="11">
        <v>270</v>
      </c>
      <c r="I1349" s="11">
        <v>4.1000000000000002E-2</v>
      </c>
      <c r="J1349" s="11">
        <v>0.79400000000000004</v>
      </c>
    </row>
    <row r="1350" spans="1:10" ht="15" x14ac:dyDescent="0.25">
      <c r="A1350" s="12" t="s">
        <v>184</v>
      </c>
      <c r="B1350" s="5" t="s">
        <v>77</v>
      </c>
      <c r="C1350" s="9" t="s">
        <v>72</v>
      </c>
      <c r="D1350" s="9" t="str">
        <f t="shared" si="21"/>
        <v>Liberia-Africa2011</v>
      </c>
      <c r="E1350" s="11">
        <v>0.42899999999999999</v>
      </c>
      <c r="F1350" s="11">
        <v>6</v>
      </c>
      <c r="G1350" s="8"/>
      <c r="H1350" s="11">
        <v>158</v>
      </c>
      <c r="I1350" s="11">
        <v>0.03</v>
      </c>
      <c r="J1350" s="11">
        <v>0.498</v>
      </c>
    </row>
    <row r="1351" spans="1:10" ht="15" x14ac:dyDescent="0.25">
      <c r="A1351" s="12" t="s">
        <v>240</v>
      </c>
      <c r="B1351" s="5" t="s">
        <v>77</v>
      </c>
      <c r="C1351" s="9" t="s">
        <v>72</v>
      </c>
      <c r="D1351" s="9" t="str">
        <f t="shared" si="21"/>
        <v>Sierra Leone-Africa2011</v>
      </c>
      <c r="E1351" s="11">
        <v>0.32400000000000001</v>
      </c>
      <c r="F1351" s="11">
        <v>12</v>
      </c>
      <c r="G1351" s="8"/>
      <c r="H1351" s="11">
        <v>357</v>
      </c>
      <c r="I1351" s="11">
        <v>8.9999999999999993E-3</v>
      </c>
      <c r="J1351" s="11">
        <v>0.36399999999999999</v>
      </c>
    </row>
    <row r="1352" spans="1:10" ht="15" x14ac:dyDescent="0.25">
      <c r="A1352" s="12" t="s">
        <v>156</v>
      </c>
      <c r="B1352" s="5" t="s">
        <v>77</v>
      </c>
      <c r="C1352" s="9" t="s">
        <v>72</v>
      </c>
      <c r="D1352" s="9" t="str">
        <f t="shared" si="21"/>
        <v>Guinea-Bissau-Africa2011</v>
      </c>
      <c r="E1352" s="11">
        <v>0.45900000000000002</v>
      </c>
      <c r="F1352" s="11">
        <v>9</v>
      </c>
      <c r="G1352" s="8"/>
      <c r="H1352" s="11">
        <v>208</v>
      </c>
      <c r="I1352" s="11">
        <v>2.7E-2</v>
      </c>
      <c r="J1352" s="11">
        <v>0.45100000000000001</v>
      </c>
    </row>
    <row r="1353" spans="1:10" ht="15" x14ac:dyDescent="0.25">
      <c r="A1353" s="12" t="s">
        <v>111</v>
      </c>
      <c r="B1353" s="5" t="s">
        <v>77</v>
      </c>
      <c r="C1353" s="9" t="s">
        <v>72</v>
      </c>
      <c r="D1353" s="9" t="str">
        <f t="shared" si="21"/>
        <v>Cameroon-Africa2011</v>
      </c>
      <c r="E1353" s="11">
        <v>0.48799999999999999</v>
      </c>
      <c r="F1353" s="11">
        <v>15</v>
      </c>
      <c r="G1353" s="8"/>
      <c r="H1353" s="11">
        <v>654</v>
      </c>
      <c r="I1353" s="11">
        <v>0.05</v>
      </c>
      <c r="J1353" s="11">
        <v>0.496</v>
      </c>
    </row>
    <row r="1354" spans="1:10" ht="15" x14ac:dyDescent="0.25">
      <c r="A1354" s="12" t="s">
        <v>155</v>
      </c>
      <c r="B1354" s="5" t="s">
        <v>77</v>
      </c>
      <c r="C1354" s="9" t="s">
        <v>72</v>
      </c>
      <c r="D1354" s="9" t="str">
        <f t="shared" si="21"/>
        <v>Guinea-Africa2011</v>
      </c>
      <c r="E1354" s="11">
        <v>0.91200000000000003</v>
      </c>
      <c r="F1354" s="11">
        <v>40</v>
      </c>
      <c r="G1354" s="8"/>
      <c r="H1354" s="11">
        <v>416</v>
      </c>
      <c r="I1354" s="11">
        <v>1.2999999999999999E-2</v>
      </c>
      <c r="J1354" s="11">
        <v>0.435</v>
      </c>
    </row>
    <row r="1355" spans="1:10" ht="15" x14ac:dyDescent="0.25">
      <c r="A1355" s="12" t="s">
        <v>120</v>
      </c>
      <c r="B1355" s="5" t="s">
        <v>77</v>
      </c>
      <c r="C1355" s="9" t="s">
        <v>72</v>
      </c>
      <c r="D1355" s="9" t="str">
        <f t="shared" si="21"/>
        <v>Congo (Brazzaville)-Africa2011</v>
      </c>
      <c r="E1355" s="11">
        <v>0.65300000000000002</v>
      </c>
      <c r="F1355" s="11">
        <v>161</v>
      </c>
      <c r="G1355" s="8"/>
      <c r="H1355" s="11">
        <v>606</v>
      </c>
      <c r="I1355" s="11">
        <v>5.6000000000000001E-2</v>
      </c>
      <c r="J1355" s="11">
        <v>0.91900000000000004</v>
      </c>
    </row>
    <row r="1356" spans="1:10" ht="15" x14ac:dyDescent="0.25">
      <c r="A1356" s="12" t="s">
        <v>137</v>
      </c>
      <c r="B1356" s="5" t="s">
        <v>77</v>
      </c>
      <c r="C1356" s="9" t="s">
        <v>72</v>
      </c>
      <c r="D1356" s="9" t="str">
        <f t="shared" si="21"/>
        <v>Eritrea-Africa2011</v>
      </c>
      <c r="E1356" s="11">
        <v>0.84499999999999997</v>
      </c>
      <c r="F1356" s="11">
        <v>84</v>
      </c>
      <c r="G1356" s="8"/>
      <c r="H1356" s="11">
        <v>216</v>
      </c>
      <c r="I1356" s="11">
        <v>7.0000000000000001E-3</v>
      </c>
      <c r="J1356" s="11">
        <v>4.1000000000000002E-2</v>
      </c>
    </row>
    <row r="1357" spans="1:10" ht="15" x14ac:dyDescent="0.25">
      <c r="A1357" s="12" t="s">
        <v>237</v>
      </c>
      <c r="B1357" s="5" t="s">
        <v>77</v>
      </c>
      <c r="C1357" s="9" t="s">
        <v>72</v>
      </c>
      <c r="D1357" s="9" t="str">
        <f t="shared" si="21"/>
        <v>Senegal-Africa2011</v>
      </c>
      <c r="E1357" s="11">
        <v>0.45500000000000002</v>
      </c>
      <c r="F1357" s="11">
        <v>6</v>
      </c>
      <c r="G1357" s="8"/>
      <c r="H1357" s="11">
        <v>666</v>
      </c>
      <c r="I1357" s="11">
        <v>0.17499999999999999</v>
      </c>
      <c r="J1357" s="11">
        <v>0.70199999999999996</v>
      </c>
    </row>
    <row r="1358" spans="1:10" ht="15" x14ac:dyDescent="0.25">
      <c r="A1358" s="12" t="s">
        <v>206</v>
      </c>
      <c r="B1358" s="5" t="s">
        <v>77</v>
      </c>
      <c r="C1358" s="9" t="s">
        <v>72</v>
      </c>
      <c r="D1358" s="9" t="str">
        <f t="shared" si="21"/>
        <v>Mozambique-Africa2011</v>
      </c>
      <c r="E1358" s="11">
        <v>0.375</v>
      </c>
      <c r="F1358" s="11">
        <v>13</v>
      </c>
      <c r="G1358" s="8"/>
      <c r="H1358" s="11">
        <v>230</v>
      </c>
      <c r="I1358" s="11">
        <v>4.2999999999999997E-2</v>
      </c>
      <c r="J1358" s="11">
        <v>0.32</v>
      </c>
    </row>
    <row r="1359" spans="1:10" ht="15" x14ac:dyDescent="0.25">
      <c r="A1359" s="12" t="s">
        <v>191</v>
      </c>
      <c r="B1359" s="5" t="s">
        <v>77</v>
      </c>
      <c r="C1359" s="9" t="s">
        <v>72</v>
      </c>
      <c r="D1359" s="9" t="str">
        <f t="shared" si="21"/>
        <v>Malawi-Africa2011</v>
      </c>
      <c r="E1359" s="11">
        <v>0.28999999999999998</v>
      </c>
      <c r="F1359" s="11">
        <v>39</v>
      </c>
      <c r="G1359" s="8"/>
      <c r="H1359" s="11">
        <v>157</v>
      </c>
      <c r="I1359" s="11">
        <v>3.3000000000000002E-2</v>
      </c>
      <c r="J1359" s="11">
        <v>0.25600000000000001</v>
      </c>
    </row>
    <row r="1360" spans="1:10" ht="15" x14ac:dyDescent="0.25">
      <c r="A1360" s="12" t="s">
        <v>263</v>
      </c>
      <c r="B1360" s="5" t="s">
        <v>77</v>
      </c>
      <c r="C1360" s="9" t="s">
        <v>72</v>
      </c>
      <c r="D1360" s="9" t="str">
        <f t="shared" si="21"/>
        <v>Tanzania-Africa2011</v>
      </c>
      <c r="E1360" s="11">
        <v>0.44900000000000001</v>
      </c>
      <c r="F1360" s="11">
        <v>26</v>
      </c>
      <c r="G1360" s="8"/>
      <c r="H1360" s="11">
        <v>172</v>
      </c>
      <c r="I1360" s="11">
        <v>3.5000000000000003E-2</v>
      </c>
      <c r="J1360" s="11">
        <v>0.55400000000000005</v>
      </c>
    </row>
    <row r="1361" spans="1:10" ht="15" x14ac:dyDescent="0.25">
      <c r="A1361" s="12" t="s">
        <v>215</v>
      </c>
      <c r="B1361" s="5" t="s">
        <v>77</v>
      </c>
      <c r="C1361" s="9" t="s">
        <v>72</v>
      </c>
      <c r="D1361" s="9" t="str">
        <f t="shared" si="21"/>
        <v>Nigeria-Africa2011</v>
      </c>
      <c r="E1361" s="11">
        <v>0.32700000000000001</v>
      </c>
      <c r="F1361" s="11">
        <v>28</v>
      </c>
      <c r="G1361" s="8"/>
      <c r="H1361" s="11">
        <v>938</v>
      </c>
      <c r="I1361" s="11">
        <v>0.28399999999999997</v>
      </c>
      <c r="J1361" s="11">
        <v>0.57999999999999996</v>
      </c>
    </row>
    <row r="1362" spans="1:10" ht="15" x14ac:dyDescent="0.25">
      <c r="A1362" s="12" t="s">
        <v>108</v>
      </c>
      <c r="B1362" s="5" t="s">
        <v>77</v>
      </c>
      <c r="C1362" s="9" t="s">
        <v>72</v>
      </c>
      <c r="D1362" s="9" t="str">
        <f t="shared" si="21"/>
        <v>Burkina Faso-Africa2011</v>
      </c>
      <c r="E1362" s="11">
        <v>0.435</v>
      </c>
      <c r="F1362" s="11">
        <v>13</v>
      </c>
      <c r="G1362" s="8"/>
      <c r="H1362" s="11">
        <v>270</v>
      </c>
      <c r="I1362" s="11">
        <v>0.03</v>
      </c>
      <c r="J1362" s="11">
        <v>0.48</v>
      </c>
    </row>
    <row r="1363" spans="1:10" ht="15" x14ac:dyDescent="0.25">
      <c r="A1363" s="12" t="s">
        <v>284</v>
      </c>
      <c r="B1363" s="5" t="s">
        <v>77</v>
      </c>
      <c r="C1363" s="9" t="s">
        <v>72</v>
      </c>
      <c r="D1363" s="9" t="str">
        <f t="shared" si="21"/>
        <v>Zambia-Africa2011</v>
      </c>
      <c r="E1363" s="11">
        <v>0.14399999999999999</v>
      </c>
      <c r="F1363" s="11">
        <v>18</v>
      </c>
      <c r="G1363" s="8"/>
      <c r="H1363" s="11">
        <v>183</v>
      </c>
      <c r="I1363" s="11">
        <v>0.115</v>
      </c>
      <c r="J1363" s="11">
        <v>0.59899999999999998</v>
      </c>
    </row>
    <row r="1364" spans="1:10" ht="15" x14ac:dyDescent="0.25">
      <c r="A1364" s="12" t="s">
        <v>146</v>
      </c>
      <c r="B1364" s="5" t="s">
        <v>77</v>
      </c>
      <c r="C1364" s="9" t="s">
        <v>72</v>
      </c>
      <c r="D1364" s="9" t="str">
        <f t="shared" si="21"/>
        <v>Gambia, The-Africa2011</v>
      </c>
      <c r="E1364" s="11">
        <v>2.8319999999999999</v>
      </c>
      <c r="F1364" s="11">
        <v>27</v>
      </c>
      <c r="G1364" s="8"/>
      <c r="H1364" s="11">
        <v>376</v>
      </c>
      <c r="I1364" s="11">
        <v>0.109</v>
      </c>
      <c r="J1364" s="11">
        <v>0.80800000000000005</v>
      </c>
    </row>
    <row r="1365" spans="1:10" ht="15" x14ac:dyDescent="0.25">
      <c r="A1365" s="12" t="s">
        <v>121</v>
      </c>
      <c r="B1365" s="5" t="s">
        <v>77</v>
      </c>
      <c r="C1365" s="9" t="s">
        <v>72</v>
      </c>
      <c r="D1365" s="9" t="str">
        <f t="shared" si="21"/>
        <v>Congo (Kinshasa)-Africa2011</v>
      </c>
      <c r="E1365" s="11">
        <v>3.391</v>
      </c>
      <c r="F1365" s="11">
        <v>65</v>
      </c>
      <c r="G1365" s="8"/>
      <c r="H1365" s="11">
        <v>336</v>
      </c>
      <c r="I1365" s="11">
        <v>1.2E-2</v>
      </c>
      <c r="J1365" s="11">
        <v>0.245</v>
      </c>
    </row>
    <row r="1366" spans="1:10" ht="15" x14ac:dyDescent="0.25">
      <c r="A1366" s="12" t="s">
        <v>273</v>
      </c>
      <c r="B1366" s="5" t="s">
        <v>77</v>
      </c>
      <c r="C1366" s="9" t="s">
        <v>72</v>
      </c>
      <c r="D1366" s="9" t="str">
        <f t="shared" si="21"/>
        <v>Uganda-Africa2011</v>
      </c>
      <c r="E1366" s="11">
        <v>0.35</v>
      </c>
      <c r="F1366" s="11">
        <v>33</v>
      </c>
      <c r="G1366" s="8"/>
      <c r="H1366" s="11">
        <v>213</v>
      </c>
      <c r="I1366" s="11">
        <v>0.13</v>
      </c>
      <c r="J1366" s="11">
        <v>0.47499999999999998</v>
      </c>
    </row>
    <row r="1367" spans="1:10" ht="15" x14ac:dyDescent="0.25">
      <c r="A1367" s="12" t="s">
        <v>109</v>
      </c>
      <c r="B1367" s="5" t="s">
        <v>77</v>
      </c>
      <c r="C1367" s="9" t="s">
        <v>72</v>
      </c>
      <c r="D1367" s="9" t="str">
        <f t="shared" si="21"/>
        <v>Burundi-Africa2011</v>
      </c>
      <c r="E1367" s="11">
        <v>0.51600000000000001</v>
      </c>
      <c r="F1367" s="11">
        <v>13</v>
      </c>
      <c r="G1367" s="8"/>
      <c r="H1367" s="11">
        <v>274</v>
      </c>
      <c r="I1367" s="11">
        <v>1.0999999999999999E-2</v>
      </c>
      <c r="J1367" s="11">
        <v>0.20100000000000001</v>
      </c>
    </row>
    <row r="1368" spans="1:10" ht="15" x14ac:dyDescent="0.25">
      <c r="A1368" s="12" t="s">
        <v>246</v>
      </c>
      <c r="B1368" s="5" t="s">
        <v>77</v>
      </c>
      <c r="C1368" s="9" t="s">
        <v>72</v>
      </c>
      <c r="D1368" s="9" t="str">
        <f t="shared" si="21"/>
        <v>Somalia-Africa2011</v>
      </c>
      <c r="E1368" s="8"/>
      <c r="F1368" s="8"/>
      <c r="G1368" s="8"/>
      <c r="H1368" s="8"/>
      <c r="I1368" s="11">
        <v>1.2999999999999999E-2</v>
      </c>
      <c r="J1368" s="11">
        <v>0.182</v>
      </c>
    </row>
    <row r="1369" spans="1:10" ht="15" x14ac:dyDescent="0.25">
      <c r="A1369" s="12" t="s">
        <v>82</v>
      </c>
      <c r="B1369" s="5" t="s">
        <v>77</v>
      </c>
      <c r="C1369" s="9" t="s">
        <v>72</v>
      </c>
      <c r="D1369" s="9" t="str">
        <f t="shared" si="21"/>
        <v>Angola-Africa2011</v>
      </c>
      <c r="E1369" s="11">
        <v>0.52100000000000002</v>
      </c>
      <c r="F1369" s="11">
        <v>66</v>
      </c>
      <c r="G1369" s="8"/>
      <c r="H1369" s="11">
        <v>282</v>
      </c>
      <c r="I1369" s="11">
        <v>0.14799999999999999</v>
      </c>
      <c r="J1369" s="11">
        <v>0.53</v>
      </c>
    </row>
    <row r="1370" spans="1:10" ht="15" x14ac:dyDescent="0.25">
      <c r="A1370" s="12" t="s">
        <v>115</v>
      </c>
      <c r="B1370" s="5" t="s">
        <v>77</v>
      </c>
      <c r="C1370" s="9" t="s">
        <v>72</v>
      </c>
      <c r="D1370" s="9" t="str">
        <f t="shared" si="21"/>
        <v>Chad-Africa2011</v>
      </c>
      <c r="E1370" s="11">
        <v>0.75800000000000001</v>
      </c>
      <c r="F1370" s="11">
        <v>55</v>
      </c>
      <c r="G1370" s="8"/>
      <c r="H1370" s="11">
        <v>732</v>
      </c>
      <c r="I1370" s="11">
        <v>1.9E-2</v>
      </c>
      <c r="J1370" s="11">
        <v>0.30299999999999999</v>
      </c>
    </row>
    <row r="1371" spans="1:10" ht="15" x14ac:dyDescent="0.25">
      <c r="A1371" s="12" t="s">
        <v>194</v>
      </c>
      <c r="B1371" s="5" t="s">
        <v>77</v>
      </c>
      <c r="C1371" s="9" t="s">
        <v>72</v>
      </c>
      <c r="D1371" s="9" t="str">
        <f t="shared" si="21"/>
        <v>Mali-Africa2011</v>
      </c>
      <c r="E1371" s="11">
        <v>0.51100000000000001</v>
      </c>
      <c r="F1371" s="11">
        <v>8</v>
      </c>
      <c r="G1371" s="8"/>
      <c r="H1371" s="11">
        <v>270</v>
      </c>
      <c r="I1371" s="11">
        <v>0.02</v>
      </c>
      <c r="J1371" s="11">
        <v>0.751</v>
      </c>
    </row>
    <row r="1372" spans="1:10" ht="15" x14ac:dyDescent="0.25">
      <c r="A1372" s="12" t="s">
        <v>214</v>
      </c>
      <c r="B1372" s="5" t="s">
        <v>77</v>
      </c>
      <c r="C1372" s="9" t="s">
        <v>72</v>
      </c>
      <c r="D1372" s="9" t="str">
        <f t="shared" si="21"/>
        <v>Niger-Africa2011</v>
      </c>
      <c r="E1372" s="11">
        <v>0.438</v>
      </c>
      <c r="F1372" s="11">
        <v>17</v>
      </c>
      <c r="G1372" s="8"/>
      <c r="H1372" s="11">
        <v>270</v>
      </c>
      <c r="I1372" s="11">
        <v>1.2999999999999999E-2</v>
      </c>
      <c r="J1372" s="11">
        <v>0.28699999999999998</v>
      </c>
    </row>
    <row r="1373" spans="1:10" ht="15" x14ac:dyDescent="0.25">
      <c r="A1373" s="12" t="s">
        <v>198</v>
      </c>
      <c r="B1373" s="5" t="s">
        <v>77</v>
      </c>
      <c r="C1373" s="9" t="s">
        <v>73</v>
      </c>
      <c r="D1373" s="9" t="str">
        <f t="shared" si="21"/>
        <v>Mauritius-Africa2012</v>
      </c>
      <c r="E1373" s="11">
        <v>0.27500000000000002</v>
      </c>
      <c r="F1373" s="11">
        <v>6</v>
      </c>
      <c r="G1373" s="11">
        <v>20</v>
      </c>
      <c r="H1373" s="11">
        <v>161</v>
      </c>
      <c r="I1373" s="11">
        <v>0.35399999999999998</v>
      </c>
      <c r="J1373" s="11">
        <v>1.1990000000000001</v>
      </c>
    </row>
    <row r="1374" spans="1:10" ht="15" x14ac:dyDescent="0.25">
      <c r="A1374" s="12" t="s">
        <v>239</v>
      </c>
      <c r="B1374" s="5" t="s">
        <v>77</v>
      </c>
      <c r="C1374" s="9" t="s">
        <v>73</v>
      </c>
      <c r="D1374" s="9" t="str">
        <f t="shared" si="21"/>
        <v>Seychelles-Africa2012</v>
      </c>
      <c r="E1374" s="11">
        <v>0.25700000000000001</v>
      </c>
      <c r="F1374" s="11">
        <v>39</v>
      </c>
      <c r="G1374" s="11">
        <v>77</v>
      </c>
      <c r="H1374" s="11">
        <v>76</v>
      </c>
      <c r="I1374" s="11">
        <v>0.47099999999999997</v>
      </c>
      <c r="J1374" s="11">
        <v>1.478</v>
      </c>
    </row>
    <row r="1375" spans="1:10" ht="15" x14ac:dyDescent="0.25">
      <c r="A1375" s="12" t="s">
        <v>269</v>
      </c>
      <c r="B1375" s="5" t="s">
        <v>77</v>
      </c>
      <c r="C1375" s="9" t="s">
        <v>73</v>
      </c>
      <c r="D1375" s="9" t="str">
        <f t="shared" si="21"/>
        <v>Tunisia-Africa2012</v>
      </c>
      <c r="E1375" s="11">
        <v>0.624</v>
      </c>
      <c r="F1375" s="11">
        <v>11</v>
      </c>
      <c r="G1375" s="11">
        <v>49</v>
      </c>
      <c r="H1375" s="11">
        <v>144</v>
      </c>
      <c r="I1375" s="11">
        <v>0.41399999999999998</v>
      </c>
      <c r="J1375" s="11">
        <v>1.181</v>
      </c>
    </row>
    <row r="1376" spans="1:10" ht="15" x14ac:dyDescent="0.25">
      <c r="A1376" s="12" t="s">
        <v>247</v>
      </c>
      <c r="B1376" s="5" t="s">
        <v>77</v>
      </c>
      <c r="C1376" s="9" t="s">
        <v>73</v>
      </c>
      <c r="D1376" s="9" t="str">
        <f t="shared" si="21"/>
        <v>South Africa-Africa2012</v>
      </c>
      <c r="E1376" s="11">
        <v>0.32700000000000001</v>
      </c>
      <c r="F1376" s="11">
        <v>19</v>
      </c>
      <c r="G1376" s="11">
        <v>41</v>
      </c>
      <c r="H1376" s="11">
        <v>200</v>
      </c>
      <c r="I1376" s="11">
        <v>0.41</v>
      </c>
      <c r="J1376" s="11">
        <v>1.306</v>
      </c>
    </row>
    <row r="1377" spans="1:10" ht="15" x14ac:dyDescent="0.25">
      <c r="A1377" s="12" t="s">
        <v>185</v>
      </c>
      <c r="B1377" s="5" t="s">
        <v>77</v>
      </c>
      <c r="C1377" s="9" t="s">
        <v>73</v>
      </c>
      <c r="D1377" s="9" t="str">
        <f t="shared" si="21"/>
        <v>Libya-Africa2012</v>
      </c>
      <c r="E1377" s="11">
        <v>0.316</v>
      </c>
      <c r="F1377" s="11">
        <v>35</v>
      </c>
      <c r="G1377" s="11">
        <v>188</v>
      </c>
      <c r="H1377" s="11">
        <v>889</v>
      </c>
      <c r="I1377" s="8"/>
      <c r="J1377" s="11">
        <v>1.5580000000000001</v>
      </c>
    </row>
    <row r="1378" spans="1:10" ht="15" x14ac:dyDescent="0.25">
      <c r="A1378" s="12" t="s">
        <v>205</v>
      </c>
      <c r="B1378" s="5" t="s">
        <v>77</v>
      </c>
      <c r="C1378" s="9" t="s">
        <v>73</v>
      </c>
      <c r="D1378" s="9" t="str">
        <f t="shared" si="21"/>
        <v>Morocco-Africa2012</v>
      </c>
      <c r="E1378" s="11">
        <v>0.496</v>
      </c>
      <c r="F1378" s="11">
        <v>12</v>
      </c>
      <c r="G1378" s="11">
        <v>95</v>
      </c>
      <c r="H1378" s="11">
        <v>238</v>
      </c>
      <c r="I1378" s="11">
        <v>0.55400000000000005</v>
      </c>
      <c r="J1378" s="11">
        <v>1.2</v>
      </c>
    </row>
    <row r="1379" spans="1:10" ht="15" x14ac:dyDescent="0.25">
      <c r="A1379" s="12" t="s">
        <v>104</v>
      </c>
      <c r="B1379" s="5" t="s">
        <v>77</v>
      </c>
      <c r="C1379" s="9" t="s">
        <v>73</v>
      </c>
      <c r="D1379" s="9" t="str">
        <f t="shared" si="21"/>
        <v>Botswana-Africa2012</v>
      </c>
      <c r="E1379" s="11">
        <v>0.254</v>
      </c>
      <c r="F1379" s="11">
        <v>60</v>
      </c>
      <c r="G1379" s="11">
        <v>65</v>
      </c>
      <c r="H1379" s="11">
        <v>152</v>
      </c>
      <c r="I1379" s="11">
        <v>0.115</v>
      </c>
      <c r="J1379" s="11">
        <v>1.538</v>
      </c>
    </row>
    <row r="1380" spans="1:10" ht="15" x14ac:dyDescent="0.25">
      <c r="A1380" s="12" t="s">
        <v>134</v>
      </c>
      <c r="B1380" s="5" t="s">
        <v>77</v>
      </c>
      <c r="C1380" s="9" t="s">
        <v>73</v>
      </c>
      <c r="D1380" s="9" t="str">
        <f t="shared" si="21"/>
        <v>Egypt-Africa2012</v>
      </c>
      <c r="E1380" s="11">
        <v>0.42599999999999999</v>
      </c>
      <c r="F1380" s="11">
        <v>8</v>
      </c>
      <c r="G1380" s="11">
        <v>127</v>
      </c>
      <c r="H1380" s="11">
        <v>392</v>
      </c>
      <c r="I1380" s="11">
        <v>0.44</v>
      </c>
      <c r="J1380" s="11">
        <v>1.1990000000000001</v>
      </c>
    </row>
    <row r="1381" spans="1:10" ht="15" x14ac:dyDescent="0.25">
      <c r="A1381" s="12" t="s">
        <v>76</v>
      </c>
      <c r="B1381" s="5" t="s">
        <v>77</v>
      </c>
      <c r="C1381" s="9" t="s">
        <v>73</v>
      </c>
      <c r="D1381" s="9" t="str">
        <f t="shared" si="21"/>
        <v>Algeria-Africa2012</v>
      </c>
      <c r="E1381" s="11">
        <v>0.71899999999999997</v>
      </c>
      <c r="F1381" s="11">
        <v>25</v>
      </c>
      <c r="G1381" s="11">
        <v>151</v>
      </c>
      <c r="H1381" s="11">
        <v>451</v>
      </c>
      <c r="I1381" s="11">
        <v>0.152</v>
      </c>
      <c r="J1381" s="11">
        <v>0.97499999999999998</v>
      </c>
    </row>
    <row r="1382" spans="1:10" ht="15" x14ac:dyDescent="0.25">
      <c r="A1382" s="12" t="s">
        <v>208</v>
      </c>
      <c r="B1382" s="5" t="s">
        <v>77</v>
      </c>
      <c r="C1382" s="9" t="s">
        <v>73</v>
      </c>
      <c r="D1382" s="9" t="str">
        <f t="shared" si="21"/>
        <v>Namibia-Africa2012</v>
      </c>
      <c r="E1382" s="11">
        <v>0.218</v>
      </c>
      <c r="F1382" s="11">
        <v>66</v>
      </c>
      <c r="G1382" s="11">
        <v>94</v>
      </c>
      <c r="H1382" s="11">
        <v>314</v>
      </c>
      <c r="I1382" s="11">
        <v>0.129</v>
      </c>
      <c r="J1382" s="11">
        <v>0.95</v>
      </c>
    </row>
    <row r="1383" spans="1:10" ht="15" x14ac:dyDescent="0.25">
      <c r="A1383" s="12" t="s">
        <v>183</v>
      </c>
      <c r="B1383" s="5" t="s">
        <v>77</v>
      </c>
      <c r="C1383" s="9" t="s">
        <v>73</v>
      </c>
      <c r="D1383" s="9" t="str">
        <f t="shared" si="21"/>
        <v>Lesotho-Africa2012</v>
      </c>
      <c r="E1383" s="11">
        <v>0.16</v>
      </c>
      <c r="F1383" s="11">
        <v>29</v>
      </c>
      <c r="G1383" s="11">
        <v>139</v>
      </c>
      <c r="H1383" s="11">
        <v>324</v>
      </c>
      <c r="I1383" s="11">
        <v>4.5999999999999999E-2</v>
      </c>
      <c r="J1383" s="11">
        <v>0.753</v>
      </c>
    </row>
    <row r="1384" spans="1:10" ht="15" x14ac:dyDescent="0.25">
      <c r="A1384" s="12" t="s">
        <v>130</v>
      </c>
      <c r="B1384" s="5" t="s">
        <v>77</v>
      </c>
      <c r="C1384" s="9" t="s">
        <v>73</v>
      </c>
      <c r="D1384" s="9" t="str">
        <f t="shared" si="21"/>
        <v>Djibouti-Africa2012</v>
      </c>
      <c r="E1384" s="11">
        <v>0.378</v>
      </c>
      <c r="F1384" s="11">
        <v>37</v>
      </c>
      <c r="G1384" s="11">
        <v>172</v>
      </c>
      <c r="H1384" s="11">
        <v>82</v>
      </c>
      <c r="I1384" s="11">
        <v>8.3000000000000004E-2</v>
      </c>
      <c r="J1384" s="11">
        <v>0.247</v>
      </c>
    </row>
    <row r="1385" spans="1:10" ht="15" x14ac:dyDescent="0.25">
      <c r="A1385" s="12" t="s">
        <v>258</v>
      </c>
      <c r="B1385" s="5" t="s">
        <v>77</v>
      </c>
      <c r="C1385" s="9" t="s">
        <v>73</v>
      </c>
      <c r="D1385" s="9" t="str">
        <f t="shared" si="21"/>
        <v>Swaziland-Africa2012</v>
      </c>
      <c r="E1385" s="11">
        <v>0.36499999999999999</v>
      </c>
      <c r="F1385" s="11">
        <v>56</v>
      </c>
      <c r="G1385" s="11">
        <v>120</v>
      </c>
      <c r="H1385" s="11">
        <v>104</v>
      </c>
      <c r="I1385" s="11">
        <v>0.20799999999999999</v>
      </c>
      <c r="J1385" s="11">
        <v>0.65400000000000003</v>
      </c>
    </row>
    <row r="1386" spans="1:10" ht="15" x14ac:dyDescent="0.25">
      <c r="A1386" s="12" t="s">
        <v>149</v>
      </c>
      <c r="B1386" s="5" t="s">
        <v>77</v>
      </c>
      <c r="C1386" s="9" t="s">
        <v>73</v>
      </c>
      <c r="D1386" s="9" t="str">
        <f t="shared" si="21"/>
        <v>Ghana-Africa2012</v>
      </c>
      <c r="E1386" s="11">
        <v>0.33400000000000002</v>
      </c>
      <c r="F1386" s="11">
        <v>12</v>
      </c>
      <c r="G1386" s="11">
        <v>62</v>
      </c>
      <c r="H1386" s="11">
        <v>224</v>
      </c>
      <c r="I1386" s="11">
        <v>0.123</v>
      </c>
      <c r="J1386" s="11">
        <v>1.01</v>
      </c>
    </row>
    <row r="1387" spans="1:10" ht="15" x14ac:dyDescent="0.25">
      <c r="A1387" s="12" t="s">
        <v>285</v>
      </c>
      <c r="B1387" s="5" t="s">
        <v>77</v>
      </c>
      <c r="C1387" s="9" t="s">
        <v>73</v>
      </c>
      <c r="D1387" s="9" t="str">
        <f t="shared" si="21"/>
        <v>Zimbabwe-Africa2012</v>
      </c>
      <c r="E1387" s="11">
        <v>0.34499999999999997</v>
      </c>
      <c r="F1387" s="11">
        <v>90</v>
      </c>
      <c r="G1387" s="11">
        <v>168</v>
      </c>
      <c r="H1387" s="11">
        <v>242</v>
      </c>
      <c r="I1387" s="11">
        <v>0.17100000000000001</v>
      </c>
      <c r="J1387" s="11">
        <v>0.91900000000000004</v>
      </c>
    </row>
    <row r="1388" spans="1:10" ht="15" x14ac:dyDescent="0.25">
      <c r="A1388" s="12" t="s">
        <v>145</v>
      </c>
      <c r="B1388" s="5" t="s">
        <v>77</v>
      </c>
      <c r="C1388" s="9" t="s">
        <v>73</v>
      </c>
      <c r="D1388" s="9" t="str">
        <f t="shared" si="21"/>
        <v>Gabon-Africa2012</v>
      </c>
      <c r="E1388" s="11">
        <v>0.435</v>
      </c>
      <c r="F1388" s="11">
        <v>57</v>
      </c>
      <c r="G1388" s="11">
        <v>169</v>
      </c>
      <c r="H1388" s="11">
        <v>488</v>
      </c>
      <c r="I1388" s="11">
        <v>8.5999999999999993E-2</v>
      </c>
      <c r="J1388" s="11">
        <v>1.7949999999999999</v>
      </c>
    </row>
    <row r="1389" spans="1:10" ht="15" x14ac:dyDescent="0.25">
      <c r="A1389" s="12" t="s">
        <v>114</v>
      </c>
      <c r="B1389" s="5" t="s">
        <v>77</v>
      </c>
      <c r="C1389" s="9" t="s">
        <v>73</v>
      </c>
      <c r="D1389" s="9" t="str">
        <f t="shared" si="21"/>
        <v>Central African Republic-Africa2012</v>
      </c>
      <c r="E1389" s="11">
        <v>0.67400000000000004</v>
      </c>
      <c r="F1389" s="11">
        <v>22</v>
      </c>
      <c r="G1389" s="11">
        <v>187</v>
      </c>
      <c r="H1389" s="11">
        <v>483</v>
      </c>
      <c r="I1389" s="11">
        <v>0.03</v>
      </c>
      <c r="J1389" s="11">
        <v>0.253</v>
      </c>
    </row>
    <row r="1390" spans="1:10" ht="15" x14ac:dyDescent="0.25">
      <c r="A1390" s="12" t="s">
        <v>197</v>
      </c>
      <c r="B1390" s="5" t="s">
        <v>77</v>
      </c>
      <c r="C1390" s="9" t="s">
        <v>73</v>
      </c>
      <c r="D1390" s="9" t="str">
        <f t="shared" si="21"/>
        <v>Mauritania-Africa2012</v>
      </c>
      <c r="E1390" s="11">
        <v>0.68200000000000005</v>
      </c>
      <c r="F1390" s="11">
        <v>19</v>
      </c>
      <c r="G1390" s="11">
        <v>171</v>
      </c>
      <c r="H1390" s="11">
        <v>696</v>
      </c>
      <c r="I1390" s="11">
        <v>5.3999999999999999E-2</v>
      </c>
      <c r="J1390" s="11">
        <v>1.06</v>
      </c>
    </row>
    <row r="1391" spans="1:10" ht="15" x14ac:dyDescent="0.25">
      <c r="A1391" s="12" t="s">
        <v>256</v>
      </c>
      <c r="B1391" s="5" t="s">
        <v>77</v>
      </c>
      <c r="C1391" s="9" t="s">
        <v>73</v>
      </c>
      <c r="D1391" s="9" t="str">
        <f t="shared" si="21"/>
        <v>Sudan-Africa2012</v>
      </c>
      <c r="E1391" s="11">
        <v>0.36099999999999999</v>
      </c>
      <c r="F1391" s="11">
        <v>36</v>
      </c>
      <c r="G1391" s="11">
        <v>143</v>
      </c>
      <c r="H1391" s="11">
        <v>180</v>
      </c>
      <c r="I1391" s="11">
        <v>0.21</v>
      </c>
      <c r="J1391" s="11">
        <v>0.74399999999999999</v>
      </c>
    </row>
    <row r="1392" spans="1:10" ht="15" x14ac:dyDescent="0.25">
      <c r="A1392" s="12" t="s">
        <v>139</v>
      </c>
      <c r="B1392" s="5" t="s">
        <v>77</v>
      </c>
      <c r="C1392" s="9" t="s">
        <v>73</v>
      </c>
      <c r="D1392" s="9" t="str">
        <f t="shared" si="21"/>
        <v>Ethiopia-Africa2012</v>
      </c>
      <c r="E1392" s="11">
        <v>0.32500000000000001</v>
      </c>
      <c r="F1392" s="11">
        <v>15</v>
      </c>
      <c r="G1392" s="11">
        <v>124</v>
      </c>
      <c r="H1392" s="11">
        <v>306</v>
      </c>
      <c r="I1392" s="11">
        <v>1.4999999999999999E-2</v>
      </c>
      <c r="J1392" s="11">
        <v>0.224</v>
      </c>
    </row>
    <row r="1393" spans="1:10" ht="15" x14ac:dyDescent="0.25">
      <c r="A1393" s="12" t="s">
        <v>190</v>
      </c>
      <c r="B1393" s="5" t="s">
        <v>77</v>
      </c>
      <c r="C1393" s="9" t="s">
        <v>73</v>
      </c>
      <c r="D1393" s="9" t="str">
        <f t="shared" si="21"/>
        <v>Madagascar-Africa2012</v>
      </c>
      <c r="E1393" s="11">
        <v>0.36399999999999999</v>
      </c>
      <c r="F1393" s="11">
        <v>8</v>
      </c>
      <c r="G1393" s="11">
        <v>144</v>
      </c>
      <c r="H1393" s="11">
        <v>201</v>
      </c>
      <c r="I1393" s="11">
        <v>2.1000000000000001E-2</v>
      </c>
      <c r="J1393" s="11">
        <v>0.39400000000000002</v>
      </c>
    </row>
    <row r="1394" spans="1:10" ht="15" x14ac:dyDescent="0.25">
      <c r="A1394" s="12" t="s">
        <v>235</v>
      </c>
      <c r="B1394" s="5" t="s">
        <v>77</v>
      </c>
      <c r="C1394" s="9" t="s">
        <v>73</v>
      </c>
      <c r="D1394" s="9" t="str">
        <f t="shared" si="21"/>
        <v>Sao Tome and Principe-Africa2012</v>
      </c>
      <c r="E1394" s="11">
        <v>0.32500000000000001</v>
      </c>
      <c r="F1394" s="11">
        <v>5</v>
      </c>
      <c r="G1394" s="11">
        <v>166</v>
      </c>
      <c r="H1394" s="11">
        <v>424</v>
      </c>
      <c r="I1394" s="11">
        <v>0.216</v>
      </c>
      <c r="J1394" s="11">
        <v>0.65</v>
      </c>
    </row>
    <row r="1395" spans="1:10" ht="15" x14ac:dyDescent="0.25">
      <c r="A1395" s="12" t="s">
        <v>136</v>
      </c>
      <c r="B1395" s="5" t="s">
        <v>77</v>
      </c>
      <c r="C1395" s="9" t="s">
        <v>73</v>
      </c>
      <c r="D1395" s="9" t="str">
        <f t="shared" si="21"/>
        <v>Equatorial Guinea-Africa2012</v>
      </c>
      <c r="E1395" s="11">
        <v>0.441</v>
      </c>
      <c r="F1395" s="11">
        <v>135</v>
      </c>
      <c r="G1395" s="11">
        <v>164</v>
      </c>
      <c r="H1395" s="11">
        <v>492</v>
      </c>
      <c r="I1395" s="11">
        <v>0.13900000000000001</v>
      </c>
      <c r="J1395" s="11">
        <v>0.68100000000000005</v>
      </c>
    </row>
    <row r="1396" spans="1:10" ht="15" x14ac:dyDescent="0.25">
      <c r="A1396" s="12" t="s">
        <v>184</v>
      </c>
      <c r="B1396" s="5" t="s">
        <v>77</v>
      </c>
      <c r="C1396" s="9" t="s">
        <v>73</v>
      </c>
      <c r="D1396" s="9" t="str">
        <f t="shared" si="21"/>
        <v>Liberia-Africa2012</v>
      </c>
      <c r="E1396" s="11">
        <v>0.26600000000000001</v>
      </c>
      <c r="F1396" s="11">
        <v>6</v>
      </c>
      <c r="G1396" s="11">
        <v>149</v>
      </c>
      <c r="H1396" s="11">
        <v>158</v>
      </c>
      <c r="I1396" s="11">
        <v>3.7999999999999999E-2</v>
      </c>
      <c r="J1396" s="11">
        <v>0.57099999999999995</v>
      </c>
    </row>
    <row r="1397" spans="1:10" ht="15" x14ac:dyDescent="0.25">
      <c r="A1397" s="12" t="s">
        <v>119</v>
      </c>
      <c r="B1397" s="5" t="s">
        <v>77</v>
      </c>
      <c r="C1397" s="9" t="s">
        <v>73</v>
      </c>
      <c r="D1397" s="9" t="str">
        <f t="shared" si="21"/>
        <v>Comoros-Africa2012</v>
      </c>
      <c r="E1397" s="11">
        <v>2.1789999999999998</v>
      </c>
      <c r="F1397" s="11">
        <v>20</v>
      </c>
      <c r="G1397" s="11">
        <v>160</v>
      </c>
      <c r="H1397" s="11">
        <v>100</v>
      </c>
      <c r="I1397" s="11">
        <v>0.06</v>
      </c>
      <c r="J1397" s="11">
        <v>0.39500000000000002</v>
      </c>
    </row>
    <row r="1398" spans="1:10" ht="15" x14ac:dyDescent="0.25">
      <c r="A1398" s="12" t="s">
        <v>175</v>
      </c>
      <c r="B1398" s="5" t="s">
        <v>77</v>
      </c>
      <c r="C1398" s="9" t="s">
        <v>73</v>
      </c>
      <c r="D1398" s="9" t="str">
        <f t="shared" si="21"/>
        <v>Kenya-Africa2012</v>
      </c>
      <c r="E1398" s="11">
        <v>0.442</v>
      </c>
      <c r="F1398" s="11">
        <v>32</v>
      </c>
      <c r="G1398" s="11">
        <v>122</v>
      </c>
      <c r="H1398" s="11">
        <v>340</v>
      </c>
      <c r="I1398" s="11">
        <v>0.32100000000000001</v>
      </c>
      <c r="J1398" s="11">
        <v>0.71199999999999997</v>
      </c>
    </row>
    <row r="1399" spans="1:10" ht="15" x14ac:dyDescent="0.25">
      <c r="A1399" s="12" t="s">
        <v>232</v>
      </c>
      <c r="B1399" s="5" t="s">
        <v>77</v>
      </c>
      <c r="C1399" s="9" t="s">
        <v>73</v>
      </c>
      <c r="D1399" s="9" t="str">
        <f t="shared" si="21"/>
        <v>Rwanda-Africa2012</v>
      </c>
      <c r="E1399" s="11">
        <v>0.308</v>
      </c>
      <c r="F1399" s="11">
        <v>3</v>
      </c>
      <c r="G1399" s="11">
        <v>54</v>
      </c>
      <c r="H1399" s="11">
        <v>134</v>
      </c>
      <c r="I1399" s="11">
        <v>0.08</v>
      </c>
      <c r="J1399" s="11">
        <v>0.497</v>
      </c>
    </row>
    <row r="1400" spans="1:10" ht="15" x14ac:dyDescent="0.25">
      <c r="A1400" s="12" t="s">
        <v>240</v>
      </c>
      <c r="B1400" s="5" t="s">
        <v>77</v>
      </c>
      <c r="C1400" s="9" t="s">
        <v>73</v>
      </c>
      <c r="D1400" s="9" t="str">
        <f t="shared" si="21"/>
        <v>Sierra Leone-Africa2012</v>
      </c>
      <c r="E1400" s="11">
        <v>0.32400000000000001</v>
      </c>
      <c r="F1400" s="11">
        <v>12</v>
      </c>
      <c r="G1400" s="11">
        <v>137</v>
      </c>
      <c r="H1400" s="11">
        <v>357</v>
      </c>
      <c r="I1400" s="11">
        <v>1.2999999999999999E-2</v>
      </c>
      <c r="J1400" s="11">
        <v>0.37</v>
      </c>
    </row>
    <row r="1401" spans="1:10" ht="15" x14ac:dyDescent="0.25">
      <c r="A1401" s="12" t="s">
        <v>123</v>
      </c>
      <c r="B1401" s="5" t="s">
        <v>77</v>
      </c>
      <c r="C1401" s="9" t="s">
        <v>73</v>
      </c>
      <c r="D1401" s="9" t="str">
        <f t="shared" si="21"/>
        <v>Cote d'Ivoire-Africa2012</v>
      </c>
      <c r="E1401" s="11">
        <v>0.39400000000000002</v>
      </c>
      <c r="F1401" s="11">
        <v>32</v>
      </c>
      <c r="G1401" s="11">
        <v>173</v>
      </c>
      <c r="H1401" s="11">
        <v>270</v>
      </c>
      <c r="I1401" s="11">
        <v>2.4E-2</v>
      </c>
      <c r="J1401" s="11">
        <v>0.91200000000000003</v>
      </c>
    </row>
    <row r="1402" spans="1:10" ht="15" x14ac:dyDescent="0.25">
      <c r="A1402" s="12" t="s">
        <v>249</v>
      </c>
      <c r="B1402" s="5" t="s">
        <v>77</v>
      </c>
      <c r="C1402" s="9" t="s">
        <v>73</v>
      </c>
      <c r="D1402" s="9" t="str">
        <f t="shared" si="21"/>
        <v>South Sudan-Africa2012</v>
      </c>
      <c r="E1402" s="11">
        <v>0.26300000000000001</v>
      </c>
      <c r="F1402" s="11">
        <v>17</v>
      </c>
      <c r="G1402" s="11">
        <v>184</v>
      </c>
      <c r="H1402" s="11">
        <v>218</v>
      </c>
      <c r="I1402" s="8"/>
      <c r="J1402" s="11">
        <v>0.21199999999999999</v>
      </c>
    </row>
    <row r="1403" spans="1:10" ht="15" x14ac:dyDescent="0.25">
      <c r="A1403" s="12" t="s">
        <v>155</v>
      </c>
      <c r="B1403" s="5" t="s">
        <v>77</v>
      </c>
      <c r="C1403" s="9" t="s">
        <v>73</v>
      </c>
      <c r="D1403" s="9" t="str">
        <f t="shared" si="21"/>
        <v>Guinea-Africa2012</v>
      </c>
      <c r="E1403" s="11">
        <v>0.91200000000000003</v>
      </c>
      <c r="F1403" s="11">
        <v>35</v>
      </c>
      <c r="G1403" s="11">
        <v>179</v>
      </c>
      <c r="H1403" s="11">
        <v>416</v>
      </c>
      <c r="I1403" s="11">
        <v>1.4999999999999999E-2</v>
      </c>
      <c r="J1403" s="11">
        <v>0.48799999999999999</v>
      </c>
    </row>
    <row r="1404" spans="1:10" ht="15" x14ac:dyDescent="0.25">
      <c r="A1404" s="12" t="s">
        <v>266</v>
      </c>
      <c r="B1404" s="5" t="s">
        <v>77</v>
      </c>
      <c r="C1404" s="9" t="s">
        <v>73</v>
      </c>
      <c r="D1404" s="9" t="str">
        <f t="shared" si="21"/>
        <v>Togo-Africa2012</v>
      </c>
      <c r="E1404" s="11">
        <v>0.48899999999999999</v>
      </c>
      <c r="F1404" s="11">
        <v>38</v>
      </c>
      <c r="G1404" s="11">
        <v>159</v>
      </c>
      <c r="H1404" s="11">
        <v>270</v>
      </c>
      <c r="I1404" s="11">
        <v>0.04</v>
      </c>
      <c r="J1404" s="11">
        <v>0.499</v>
      </c>
    </row>
    <row r="1405" spans="1:10" ht="15" x14ac:dyDescent="0.25">
      <c r="A1405" s="12" t="s">
        <v>99</v>
      </c>
      <c r="B1405" s="5" t="s">
        <v>77</v>
      </c>
      <c r="C1405" s="9" t="s">
        <v>73</v>
      </c>
      <c r="D1405" s="9" t="str">
        <f t="shared" si="21"/>
        <v>Benin-Africa2012</v>
      </c>
      <c r="E1405" s="11">
        <v>0.65900000000000003</v>
      </c>
      <c r="F1405" s="11">
        <v>26</v>
      </c>
      <c r="G1405" s="11">
        <v>175</v>
      </c>
      <c r="H1405" s="11">
        <v>270</v>
      </c>
      <c r="I1405" s="11">
        <v>4.4999999999999998E-2</v>
      </c>
      <c r="J1405" s="11">
        <v>0.83699999999999997</v>
      </c>
    </row>
    <row r="1406" spans="1:10" ht="15" x14ac:dyDescent="0.25">
      <c r="A1406" s="12" t="s">
        <v>137</v>
      </c>
      <c r="B1406" s="5" t="s">
        <v>77</v>
      </c>
      <c r="C1406" s="9" t="s">
        <v>73</v>
      </c>
      <c r="D1406" s="9" t="str">
        <f t="shared" si="21"/>
        <v>Eritrea-Africa2012</v>
      </c>
      <c r="E1406" s="11">
        <v>0.84499999999999997</v>
      </c>
      <c r="F1406" s="11">
        <v>84</v>
      </c>
      <c r="G1406" s="11">
        <v>185</v>
      </c>
      <c r="H1406" s="11">
        <v>216</v>
      </c>
      <c r="I1406" s="11">
        <v>8.0000000000000002E-3</v>
      </c>
      <c r="J1406" s="11">
        <v>0.05</v>
      </c>
    </row>
    <row r="1407" spans="1:10" ht="15" x14ac:dyDescent="0.25">
      <c r="A1407" s="12" t="s">
        <v>156</v>
      </c>
      <c r="B1407" s="5" t="s">
        <v>77</v>
      </c>
      <c r="C1407" s="9" t="s">
        <v>73</v>
      </c>
      <c r="D1407" s="9" t="str">
        <f t="shared" si="21"/>
        <v>Guinea-Bissau-Africa2012</v>
      </c>
      <c r="E1407" s="11">
        <v>0.45900000000000002</v>
      </c>
      <c r="F1407" s="11">
        <v>9</v>
      </c>
      <c r="G1407" s="11">
        <v>181</v>
      </c>
      <c r="H1407" s="11">
        <v>208</v>
      </c>
      <c r="I1407" s="11">
        <v>2.9000000000000001E-2</v>
      </c>
      <c r="J1407" s="11">
        <v>0.63100000000000001</v>
      </c>
    </row>
    <row r="1408" spans="1:10" ht="15" x14ac:dyDescent="0.25">
      <c r="A1408" s="12" t="s">
        <v>111</v>
      </c>
      <c r="B1408" s="5" t="s">
        <v>77</v>
      </c>
      <c r="C1408" s="9" t="s">
        <v>73</v>
      </c>
      <c r="D1408" s="9" t="str">
        <f t="shared" si="21"/>
        <v>Cameroon-Africa2012</v>
      </c>
      <c r="E1408" s="11">
        <v>0.48799999999999999</v>
      </c>
      <c r="F1408" s="11">
        <v>15</v>
      </c>
      <c r="G1408" s="11">
        <v>162</v>
      </c>
      <c r="H1408" s="11">
        <v>654</v>
      </c>
      <c r="I1408" s="11">
        <v>5.7000000000000002E-2</v>
      </c>
      <c r="J1408" s="11">
        <v>0.60399999999999998</v>
      </c>
    </row>
    <row r="1409" spans="1:10" ht="15" x14ac:dyDescent="0.25">
      <c r="A1409" s="12" t="s">
        <v>120</v>
      </c>
      <c r="B1409" s="5" t="s">
        <v>77</v>
      </c>
      <c r="C1409" s="9" t="s">
        <v>73</v>
      </c>
      <c r="D1409" s="9" t="str">
        <f t="shared" si="21"/>
        <v>Congo (Brazzaville)-Africa2012</v>
      </c>
      <c r="E1409" s="11">
        <v>0.64900000000000002</v>
      </c>
      <c r="F1409" s="11">
        <v>161</v>
      </c>
      <c r="G1409" s="11">
        <v>186</v>
      </c>
      <c r="H1409" s="11">
        <v>606</v>
      </c>
      <c r="I1409" s="11">
        <v>6.0999999999999999E-2</v>
      </c>
      <c r="J1409" s="11">
        <v>0.98799999999999999</v>
      </c>
    </row>
    <row r="1410" spans="1:10" ht="15" x14ac:dyDescent="0.25">
      <c r="A1410" s="12" t="s">
        <v>237</v>
      </c>
      <c r="B1410" s="5" t="s">
        <v>77</v>
      </c>
      <c r="C1410" s="9" t="s">
        <v>73</v>
      </c>
      <c r="D1410" s="9" t="str">
        <f t="shared" si="21"/>
        <v>Senegal-Africa2012</v>
      </c>
      <c r="E1410" s="11">
        <v>0.45500000000000002</v>
      </c>
      <c r="F1410" s="11">
        <v>6</v>
      </c>
      <c r="G1410" s="11">
        <v>176</v>
      </c>
      <c r="H1410" s="11">
        <v>666</v>
      </c>
      <c r="I1410" s="11">
        <v>0.192</v>
      </c>
      <c r="J1410" s="11">
        <v>0.83599999999999997</v>
      </c>
    </row>
    <row r="1411" spans="1:10" ht="15" x14ac:dyDescent="0.25">
      <c r="A1411" s="12" t="s">
        <v>206</v>
      </c>
      <c r="B1411" s="5" t="s">
        <v>77</v>
      </c>
      <c r="C1411" s="9" t="s">
        <v>73</v>
      </c>
      <c r="D1411" s="9" t="str">
        <f t="shared" ref="D1411:D1474" si="22">CONCATENATE(A1411,C1411)</f>
        <v>Mozambique-Africa2012</v>
      </c>
      <c r="E1411" s="11">
        <v>0.375</v>
      </c>
      <c r="F1411" s="11">
        <v>13</v>
      </c>
      <c r="G1411" s="11">
        <v>142</v>
      </c>
      <c r="H1411" s="11">
        <v>230</v>
      </c>
      <c r="I1411" s="11">
        <v>4.8000000000000001E-2</v>
      </c>
      <c r="J1411" s="11">
        <v>0.34899999999999998</v>
      </c>
    </row>
    <row r="1412" spans="1:10" ht="15" x14ac:dyDescent="0.25">
      <c r="A1412" s="12" t="s">
        <v>191</v>
      </c>
      <c r="B1412" s="5" t="s">
        <v>77</v>
      </c>
      <c r="C1412" s="9" t="s">
        <v>73</v>
      </c>
      <c r="D1412" s="9" t="str">
        <f t="shared" si="22"/>
        <v>Malawi-Africa2012</v>
      </c>
      <c r="E1412" s="11">
        <v>0.32400000000000001</v>
      </c>
      <c r="F1412" s="11">
        <v>40</v>
      </c>
      <c r="G1412" s="11">
        <v>161</v>
      </c>
      <c r="H1412" s="11">
        <v>175</v>
      </c>
      <c r="I1412" s="11">
        <v>4.3999999999999997E-2</v>
      </c>
      <c r="J1412" s="11">
        <v>0.29199999999999998</v>
      </c>
    </row>
    <row r="1413" spans="1:10" ht="15" x14ac:dyDescent="0.25">
      <c r="A1413" s="12" t="s">
        <v>263</v>
      </c>
      <c r="B1413" s="5" t="s">
        <v>77</v>
      </c>
      <c r="C1413" s="9" t="s">
        <v>73</v>
      </c>
      <c r="D1413" s="9" t="str">
        <f t="shared" si="22"/>
        <v>Tanzania-Africa2012</v>
      </c>
      <c r="E1413" s="11">
        <v>0.44900000000000001</v>
      </c>
      <c r="F1413" s="11">
        <v>26</v>
      </c>
      <c r="G1413" s="11">
        <v>136</v>
      </c>
      <c r="H1413" s="11">
        <v>172</v>
      </c>
      <c r="I1413" s="11">
        <v>0.04</v>
      </c>
      <c r="J1413" s="11">
        <v>0.56999999999999995</v>
      </c>
    </row>
    <row r="1414" spans="1:10" ht="15" x14ac:dyDescent="0.25">
      <c r="A1414" s="12" t="s">
        <v>108</v>
      </c>
      <c r="B1414" s="5" t="s">
        <v>77</v>
      </c>
      <c r="C1414" s="9" t="s">
        <v>73</v>
      </c>
      <c r="D1414" s="9" t="str">
        <f t="shared" si="22"/>
        <v>Burkina Faso-Africa2012</v>
      </c>
      <c r="E1414" s="11">
        <v>0.435</v>
      </c>
      <c r="F1414" s="11">
        <v>13</v>
      </c>
      <c r="G1414" s="11">
        <v>154</v>
      </c>
      <c r="H1414" s="11">
        <v>270</v>
      </c>
      <c r="I1414" s="11">
        <v>3.6999999999999998E-2</v>
      </c>
      <c r="J1414" s="11">
        <v>0.60599999999999998</v>
      </c>
    </row>
    <row r="1415" spans="1:10" ht="15" x14ac:dyDescent="0.25">
      <c r="A1415" s="12" t="s">
        <v>215</v>
      </c>
      <c r="B1415" s="5" t="s">
        <v>77</v>
      </c>
      <c r="C1415" s="9" t="s">
        <v>73</v>
      </c>
      <c r="D1415" s="9" t="str">
        <f t="shared" si="22"/>
        <v>Nigeria-Africa2012</v>
      </c>
      <c r="E1415" s="11">
        <v>0.33800000000000002</v>
      </c>
      <c r="F1415" s="11">
        <v>28</v>
      </c>
      <c r="G1415" s="11">
        <v>138</v>
      </c>
      <c r="H1415" s="11">
        <v>956</v>
      </c>
      <c r="I1415" s="11">
        <v>0.32800000000000001</v>
      </c>
      <c r="J1415" s="11">
        <v>0.66800000000000004</v>
      </c>
    </row>
    <row r="1416" spans="1:10" ht="15" x14ac:dyDescent="0.25">
      <c r="A1416" s="12" t="s">
        <v>121</v>
      </c>
      <c r="B1416" s="5" t="s">
        <v>77</v>
      </c>
      <c r="C1416" s="9" t="s">
        <v>73</v>
      </c>
      <c r="D1416" s="9" t="str">
        <f t="shared" si="22"/>
        <v>Congo (Kinshasa)-Africa2012</v>
      </c>
      <c r="E1416" s="11">
        <v>3.391</v>
      </c>
      <c r="F1416" s="11">
        <v>58</v>
      </c>
      <c r="G1416" s="11">
        <v>183</v>
      </c>
      <c r="H1416" s="11">
        <v>336</v>
      </c>
      <c r="I1416" s="11">
        <v>1.7000000000000001E-2</v>
      </c>
      <c r="J1416" s="11">
        <v>0.30599999999999999</v>
      </c>
    </row>
    <row r="1417" spans="1:10" ht="15" x14ac:dyDescent="0.25">
      <c r="A1417" s="12" t="s">
        <v>284</v>
      </c>
      <c r="B1417" s="5" t="s">
        <v>77</v>
      </c>
      <c r="C1417" s="9" t="s">
        <v>73</v>
      </c>
      <c r="D1417" s="9" t="str">
        <f t="shared" si="22"/>
        <v>Zambia-Africa2012</v>
      </c>
      <c r="E1417" s="11">
        <v>0.151</v>
      </c>
      <c r="F1417" s="11">
        <v>17</v>
      </c>
      <c r="G1417" s="11">
        <v>90</v>
      </c>
      <c r="H1417" s="11">
        <v>183</v>
      </c>
      <c r="I1417" s="11">
        <v>0.13500000000000001</v>
      </c>
      <c r="J1417" s="11">
        <v>0.748</v>
      </c>
    </row>
    <row r="1418" spans="1:10" ht="15" x14ac:dyDescent="0.25">
      <c r="A1418" s="12" t="s">
        <v>146</v>
      </c>
      <c r="B1418" s="5" t="s">
        <v>77</v>
      </c>
      <c r="C1418" s="9" t="s">
        <v>73</v>
      </c>
      <c r="D1418" s="9" t="str">
        <f t="shared" si="22"/>
        <v>Gambia, The-Africa2012</v>
      </c>
      <c r="E1418" s="11">
        <v>2.8319999999999999</v>
      </c>
      <c r="F1418" s="11">
        <v>27</v>
      </c>
      <c r="G1418" s="11">
        <v>148</v>
      </c>
      <c r="H1418" s="11">
        <v>376</v>
      </c>
      <c r="I1418" s="11">
        <v>0.124</v>
      </c>
      <c r="J1418" s="11">
        <v>0.85199999999999998</v>
      </c>
    </row>
    <row r="1419" spans="1:10" ht="15" x14ac:dyDescent="0.25">
      <c r="A1419" s="12" t="s">
        <v>246</v>
      </c>
      <c r="B1419" s="5" t="s">
        <v>77</v>
      </c>
      <c r="C1419" s="9" t="s">
        <v>73</v>
      </c>
      <c r="D1419" s="9" t="str">
        <f t="shared" si="22"/>
        <v>Somalia-Africa2012</v>
      </c>
      <c r="E1419" s="8"/>
      <c r="F1419" s="8"/>
      <c r="G1419" s="8"/>
      <c r="H1419" s="8"/>
      <c r="I1419" s="11">
        <v>1.4E-2</v>
      </c>
      <c r="J1419" s="11">
        <v>0.22600000000000001</v>
      </c>
    </row>
    <row r="1420" spans="1:10" ht="15" x14ac:dyDescent="0.25">
      <c r="A1420" s="12" t="s">
        <v>273</v>
      </c>
      <c r="B1420" s="5" t="s">
        <v>77</v>
      </c>
      <c r="C1420" s="9" t="s">
        <v>73</v>
      </c>
      <c r="D1420" s="9" t="str">
        <f t="shared" si="22"/>
        <v>Uganda-Africa2012</v>
      </c>
      <c r="E1420" s="11">
        <v>0.36599999999999999</v>
      </c>
      <c r="F1420" s="11">
        <v>33</v>
      </c>
      <c r="G1420" s="11">
        <v>126</v>
      </c>
      <c r="H1420" s="11">
        <v>213</v>
      </c>
      <c r="I1420" s="11">
        <v>0.14699999999999999</v>
      </c>
      <c r="J1420" s="11">
        <v>0.45</v>
      </c>
    </row>
    <row r="1421" spans="1:10" ht="15" x14ac:dyDescent="0.25">
      <c r="A1421" s="12" t="s">
        <v>82</v>
      </c>
      <c r="B1421" s="5" t="s">
        <v>77</v>
      </c>
      <c r="C1421" s="9" t="s">
        <v>73</v>
      </c>
      <c r="D1421" s="9" t="str">
        <f t="shared" si="22"/>
        <v>Angola-Africa2012</v>
      </c>
      <c r="E1421" s="11">
        <v>0.52100000000000002</v>
      </c>
      <c r="F1421" s="11">
        <v>66</v>
      </c>
      <c r="G1421" s="11">
        <v>178</v>
      </c>
      <c r="H1421" s="11">
        <v>282</v>
      </c>
      <c r="I1421" s="11">
        <v>0.16900000000000001</v>
      </c>
      <c r="J1421" s="11">
        <v>0.61399999999999999</v>
      </c>
    </row>
    <row r="1422" spans="1:10" ht="15" x14ac:dyDescent="0.25">
      <c r="A1422" s="12" t="s">
        <v>109</v>
      </c>
      <c r="B1422" s="5" t="s">
        <v>77</v>
      </c>
      <c r="C1422" s="9" t="s">
        <v>73</v>
      </c>
      <c r="D1422" s="9" t="str">
        <f t="shared" si="22"/>
        <v>Burundi-Africa2012</v>
      </c>
      <c r="E1422" s="11">
        <v>0.51600000000000001</v>
      </c>
      <c r="F1422" s="11">
        <v>8</v>
      </c>
      <c r="G1422" s="11">
        <v>157</v>
      </c>
      <c r="H1422" s="11">
        <v>274</v>
      </c>
      <c r="I1422" s="11">
        <v>1.2E-2</v>
      </c>
      <c r="J1422" s="11">
        <v>0.22800000000000001</v>
      </c>
    </row>
    <row r="1423" spans="1:10" ht="15" x14ac:dyDescent="0.25">
      <c r="A1423" s="12" t="s">
        <v>115</v>
      </c>
      <c r="B1423" s="5" t="s">
        <v>77</v>
      </c>
      <c r="C1423" s="9" t="s">
        <v>73</v>
      </c>
      <c r="D1423" s="9" t="str">
        <f t="shared" si="22"/>
        <v>Chad-Africa2012</v>
      </c>
      <c r="E1423" s="11">
        <v>0.75700000000000001</v>
      </c>
      <c r="F1423" s="11">
        <v>62</v>
      </c>
      <c r="G1423" s="11">
        <v>189</v>
      </c>
      <c r="H1423" s="11">
        <v>732</v>
      </c>
      <c r="I1423" s="11">
        <v>2.1000000000000001E-2</v>
      </c>
      <c r="J1423" s="11">
        <v>0.35399999999999998</v>
      </c>
    </row>
    <row r="1424" spans="1:10" ht="15" x14ac:dyDescent="0.25">
      <c r="A1424" s="12" t="s">
        <v>194</v>
      </c>
      <c r="B1424" s="5" t="s">
        <v>77</v>
      </c>
      <c r="C1424" s="9" t="s">
        <v>73</v>
      </c>
      <c r="D1424" s="9" t="str">
        <f t="shared" si="22"/>
        <v>Mali-Africa2012</v>
      </c>
      <c r="E1424" s="11">
        <v>0.51100000000000001</v>
      </c>
      <c r="F1424" s="11">
        <v>8</v>
      </c>
      <c r="G1424" s="11">
        <v>153</v>
      </c>
      <c r="H1424" s="11">
        <v>270</v>
      </c>
      <c r="I1424" s="11">
        <v>2.1999999999999999E-2</v>
      </c>
      <c r="J1424" s="11">
        <v>0.98399999999999999</v>
      </c>
    </row>
    <row r="1425" spans="1:10" ht="15" x14ac:dyDescent="0.25">
      <c r="A1425" s="12" t="s">
        <v>214</v>
      </c>
      <c r="B1425" s="5" t="s">
        <v>77</v>
      </c>
      <c r="C1425" s="9" t="s">
        <v>73</v>
      </c>
      <c r="D1425" s="9" t="str">
        <f t="shared" si="22"/>
        <v>Niger-Africa2012</v>
      </c>
      <c r="E1425" s="11">
        <v>0.438</v>
      </c>
      <c r="F1425" s="11">
        <v>17</v>
      </c>
      <c r="G1425" s="11">
        <v>174</v>
      </c>
      <c r="H1425" s="11">
        <v>270</v>
      </c>
      <c r="I1425" s="11">
        <v>1.4E-2</v>
      </c>
      <c r="J1425" s="11">
        <v>0.314</v>
      </c>
    </row>
    <row r="1426" spans="1:10" ht="15" x14ac:dyDescent="0.25">
      <c r="A1426" s="12" t="s">
        <v>189</v>
      </c>
      <c r="B1426" s="5" t="s">
        <v>61</v>
      </c>
      <c r="C1426" s="9" t="s">
        <v>66</v>
      </c>
      <c r="D1426" s="9" t="str">
        <f t="shared" si="22"/>
        <v>Macao SAR-Asia2005</v>
      </c>
      <c r="E1426" s="8"/>
      <c r="F1426" s="8"/>
      <c r="G1426" s="8"/>
      <c r="H1426" s="8"/>
      <c r="I1426" s="11">
        <v>0.34899999999999998</v>
      </c>
      <c r="J1426" s="11">
        <v>1.1379999999999999</v>
      </c>
    </row>
    <row r="1427" spans="1:10" ht="15" x14ac:dyDescent="0.25">
      <c r="A1427" s="12" t="s">
        <v>160</v>
      </c>
      <c r="B1427" s="5" t="s">
        <v>61</v>
      </c>
      <c r="C1427" s="9" t="s">
        <v>66</v>
      </c>
      <c r="D1427" s="9" t="str">
        <f t="shared" si="22"/>
        <v>Hong Kong SAR-Asia2005</v>
      </c>
      <c r="E1427" s="11">
        <v>0.24099999999999999</v>
      </c>
      <c r="F1427" s="11">
        <v>11</v>
      </c>
      <c r="G1427" s="8"/>
      <c r="H1427" s="11">
        <v>80</v>
      </c>
      <c r="I1427" s="11">
        <v>0.56899999999999995</v>
      </c>
      <c r="J1427" s="11">
        <v>1.2390000000000001</v>
      </c>
    </row>
    <row r="1428" spans="1:10" ht="15" x14ac:dyDescent="0.25">
      <c r="A1428" s="12" t="s">
        <v>172</v>
      </c>
      <c r="B1428" s="5" t="s">
        <v>61</v>
      </c>
      <c r="C1428" s="9" t="s">
        <v>66</v>
      </c>
      <c r="D1428" s="9" t="str">
        <f t="shared" si="22"/>
        <v>Japan-Asia2005</v>
      </c>
      <c r="E1428" s="11">
        <v>0.52500000000000002</v>
      </c>
      <c r="F1428" s="11">
        <v>30</v>
      </c>
      <c r="G1428" s="8"/>
      <c r="H1428" s="11">
        <v>315</v>
      </c>
      <c r="I1428" s="11">
        <v>0.66900000000000004</v>
      </c>
      <c r="J1428" s="11">
        <v>0.76</v>
      </c>
    </row>
    <row r="1429" spans="1:10" ht="15" x14ac:dyDescent="0.25">
      <c r="A1429" s="12" t="s">
        <v>248</v>
      </c>
      <c r="B1429" s="5" t="s">
        <v>61</v>
      </c>
      <c r="C1429" s="9" t="s">
        <v>66</v>
      </c>
      <c r="D1429" s="9" t="str">
        <f t="shared" si="22"/>
        <v>South Korea-Asia2005</v>
      </c>
      <c r="E1429" s="11">
        <v>0.35399999999999998</v>
      </c>
      <c r="F1429" s="11">
        <v>17</v>
      </c>
      <c r="G1429" s="8"/>
      <c r="H1429" s="11">
        <v>290</v>
      </c>
      <c r="I1429" s="11">
        <v>0.73499999999999999</v>
      </c>
      <c r="J1429" s="11">
        <v>0.81499999999999995</v>
      </c>
    </row>
    <row r="1430" spans="1:10" ht="15" x14ac:dyDescent="0.25">
      <c r="A1430" s="12" t="s">
        <v>241</v>
      </c>
      <c r="B1430" s="5" t="s">
        <v>61</v>
      </c>
      <c r="C1430" s="9" t="s">
        <v>66</v>
      </c>
      <c r="D1430" s="9" t="str">
        <f t="shared" si="22"/>
        <v>Singapore-Asia2005</v>
      </c>
      <c r="E1430" s="11">
        <v>0.27700000000000002</v>
      </c>
      <c r="F1430" s="11">
        <v>6</v>
      </c>
      <c r="G1430" s="8"/>
      <c r="H1430" s="11">
        <v>80</v>
      </c>
      <c r="I1430" s="11">
        <v>0.61</v>
      </c>
      <c r="J1430" s="11">
        <v>0.97499999999999998</v>
      </c>
    </row>
    <row r="1431" spans="1:10" ht="15" x14ac:dyDescent="0.25">
      <c r="A1431" s="12" t="s">
        <v>117</v>
      </c>
      <c r="B1431" s="5" t="s">
        <v>61</v>
      </c>
      <c r="C1431" s="9" t="s">
        <v>66</v>
      </c>
      <c r="D1431" s="9" t="str">
        <f t="shared" si="22"/>
        <v>China-Asia2005</v>
      </c>
      <c r="E1431" s="11">
        <v>0.8</v>
      </c>
      <c r="F1431" s="11">
        <v>48</v>
      </c>
      <c r="G1431" s="8"/>
      <c r="H1431" s="11">
        <v>832</v>
      </c>
      <c r="I1431" s="11">
        <v>8.5000000000000006E-2</v>
      </c>
      <c r="J1431" s="11">
        <v>0.29799999999999999</v>
      </c>
    </row>
    <row r="1432" spans="1:10" ht="15" x14ac:dyDescent="0.25">
      <c r="A1432" s="12" t="s">
        <v>264</v>
      </c>
      <c r="B1432" s="5" t="s">
        <v>61</v>
      </c>
      <c r="C1432" s="9" t="s">
        <v>66</v>
      </c>
      <c r="D1432" s="9" t="str">
        <f t="shared" si="22"/>
        <v>Thailand-Asia2005</v>
      </c>
      <c r="E1432" s="11">
        <v>0.375</v>
      </c>
      <c r="F1432" s="11">
        <v>33</v>
      </c>
      <c r="G1432" s="8"/>
      <c r="H1432" s="11">
        <v>264</v>
      </c>
      <c r="I1432" s="11">
        <v>0.15</v>
      </c>
      <c r="J1432" s="11">
        <v>0.46500000000000002</v>
      </c>
    </row>
    <row r="1433" spans="1:10" ht="15" x14ac:dyDescent="0.25">
      <c r="A1433" s="12" t="s">
        <v>147</v>
      </c>
      <c r="B1433" s="5" t="s">
        <v>61</v>
      </c>
      <c r="C1433" s="9" t="s">
        <v>66</v>
      </c>
      <c r="D1433" s="9" t="str">
        <f t="shared" si="22"/>
        <v>Georgia-Asia2005</v>
      </c>
      <c r="E1433" s="11">
        <v>0.56999999999999995</v>
      </c>
      <c r="F1433" s="11">
        <v>21</v>
      </c>
      <c r="G1433" s="8"/>
      <c r="H1433" s="11">
        <v>448</v>
      </c>
      <c r="I1433" s="11">
        <v>6.0999999999999999E-2</v>
      </c>
      <c r="J1433" s="11">
        <v>0.26200000000000001</v>
      </c>
    </row>
    <row r="1434" spans="1:10" ht="15" x14ac:dyDescent="0.25">
      <c r="A1434" s="12" t="s">
        <v>86</v>
      </c>
      <c r="B1434" s="5" t="s">
        <v>61</v>
      </c>
      <c r="C1434" s="9" t="s">
        <v>66</v>
      </c>
      <c r="D1434" s="9" t="str">
        <f t="shared" si="22"/>
        <v>Armenia-Asia2005</v>
      </c>
      <c r="E1434" s="11">
        <v>0.36599999999999999</v>
      </c>
      <c r="F1434" s="11">
        <v>18</v>
      </c>
      <c r="G1434" s="8"/>
      <c r="H1434" s="11">
        <v>580</v>
      </c>
      <c r="I1434" s="11">
        <v>5.2999999999999999E-2</v>
      </c>
      <c r="J1434" s="11">
        <v>0.105</v>
      </c>
    </row>
    <row r="1435" spans="1:10" ht="15" x14ac:dyDescent="0.25">
      <c r="A1435" s="12" t="s">
        <v>216</v>
      </c>
      <c r="B1435" s="5" t="s">
        <v>61</v>
      </c>
      <c r="C1435" s="9" t="s">
        <v>66</v>
      </c>
      <c r="D1435" s="9" t="str">
        <f t="shared" si="22"/>
        <v>North Korea-Asia2005</v>
      </c>
      <c r="E1435" s="8"/>
      <c r="F1435" s="8"/>
      <c r="G1435" s="8"/>
      <c r="H1435" s="8"/>
      <c r="I1435" s="8"/>
      <c r="J1435" s="8"/>
    </row>
    <row r="1436" spans="1:10" ht="15" x14ac:dyDescent="0.25">
      <c r="A1436" s="12" t="s">
        <v>90</v>
      </c>
      <c r="B1436" s="5" t="s">
        <v>61</v>
      </c>
      <c r="C1436" s="9" t="s">
        <v>66</v>
      </c>
      <c r="D1436" s="9" t="str">
        <f t="shared" si="22"/>
        <v>Azerbaijan-Asia2005</v>
      </c>
      <c r="E1436" s="11">
        <v>0.46400000000000002</v>
      </c>
      <c r="F1436" s="11">
        <v>113</v>
      </c>
      <c r="G1436" s="8"/>
      <c r="H1436" s="11">
        <v>756</v>
      </c>
      <c r="I1436" s="11">
        <v>0.08</v>
      </c>
      <c r="J1436" s="11">
        <v>0.26200000000000001</v>
      </c>
    </row>
    <row r="1437" spans="1:10" ht="15" x14ac:dyDescent="0.25">
      <c r="A1437" s="12" t="s">
        <v>282</v>
      </c>
      <c r="B1437" s="5" t="s">
        <v>61</v>
      </c>
      <c r="C1437" s="9" t="s">
        <v>66</v>
      </c>
      <c r="D1437" s="9" t="str">
        <f t="shared" si="22"/>
        <v>Vietnam-Asia2005</v>
      </c>
      <c r="E1437" s="11">
        <v>0.39900000000000002</v>
      </c>
      <c r="F1437" s="11">
        <v>45</v>
      </c>
      <c r="G1437" s="8"/>
      <c r="H1437" s="11">
        <v>1050</v>
      </c>
      <c r="I1437" s="11">
        <v>0.127</v>
      </c>
      <c r="J1437" s="11">
        <v>0.113</v>
      </c>
    </row>
    <row r="1438" spans="1:10" ht="15" x14ac:dyDescent="0.25">
      <c r="A1438" s="12" t="s">
        <v>174</v>
      </c>
      <c r="B1438" s="5" t="s">
        <v>61</v>
      </c>
      <c r="C1438" s="9" t="s">
        <v>66</v>
      </c>
      <c r="D1438" s="9" t="str">
        <f t="shared" si="22"/>
        <v>Kazakhstan-Asia2005</v>
      </c>
      <c r="E1438" s="11">
        <v>0.441</v>
      </c>
      <c r="F1438" s="11">
        <v>25</v>
      </c>
      <c r="G1438" s="8"/>
      <c r="H1438" s="11">
        <v>271</v>
      </c>
      <c r="I1438" s="11">
        <v>0.03</v>
      </c>
      <c r="J1438" s="11">
        <v>0.35799999999999998</v>
      </c>
    </row>
    <row r="1439" spans="1:10" ht="15" x14ac:dyDescent="0.25">
      <c r="A1439" s="12" t="s">
        <v>207</v>
      </c>
      <c r="B1439" s="5" t="s">
        <v>61</v>
      </c>
      <c r="C1439" s="9" t="s">
        <v>66</v>
      </c>
      <c r="D1439" s="9" t="str">
        <f t="shared" si="22"/>
        <v>Myanmar-Asia2005</v>
      </c>
      <c r="E1439" s="8"/>
      <c r="F1439" s="8"/>
      <c r="G1439" s="8"/>
      <c r="H1439" s="8"/>
      <c r="I1439" s="11">
        <v>1E-3</v>
      </c>
      <c r="J1439" s="11">
        <v>3.0000000000000001E-3</v>
      </c>
    </row>
    <row r="1440" spans="1:10" ht="15" x14ac:dyDescent="0.25">
      <c r="A1440" s="12" t="s">
        <v>251</v>
      </c>
      <c r="B1440" s="5" t="s">
        <v>61</v>
      </c>
      <c r="C1440" s="9" t="s">
        <v>66</v>
      </c>
      <c r="D1440" s="9" t="str">
        <f t="shared" si="22"/>
        <v>Sri Lanka-Asia2005</v>
      </c>
      <c r="E1440" s="11">
        <v>0.56699999999999995</v>
      </c>
      <c r="F1440" s="11">
        <v>48</v>
      </c>
      <c r="G1440" s="8"/>
      <c r="H1440" s="11">
        <v>256</v>
      </c>
      <c r="I1440" s="11">
        <v>1.7999999999999999E-2</v>
      </c>
      <c r="J1440" s="11">
        <v>0.16800000000000001</v>
      </c>
    </row>
    <row r="1441" spans="1:10" ht="15" x14ac:dyDescent="0.25">
      <c r="A1441" s="12" t="s">
        <v>192</v>
      </c>
      <c r="B1441" s="5" t="s">
        <v>61</v>
      </c>
      <c r="C1441" s="9" t="s">
        <v>66</v>
      </c>
      <c r="D1441" s="9" t="str">
        <f t="shared" si="22"/>
        <v>Malaysia-Asia2005</v>
      </c>
      <c r="E1441" s="11">
        <v>0.36</v>
      </c>
      <c r="F1441" s="11">
        <v>37</v>
      </c>
      <c r="G1441" s="8"/>
      <c r="H1441" s="11">
        <v>190</v>
      </c>
      <c r="I1441" s="11">
        <v>0.48599999999999999</v>
      </c>
      <c r="J1441" s="11">
        <v>0.75600000000000001</v>
      </c>
    </row>
    <row r="1442" spans="1:10" ht="15" x14ac:dyDescent="0.25">
      <c r="A1442" s="12" t="s">
        <v>203</v>
      </c>
      <c r="B1442" s="5" t="s">
        <v>61</v>
      </c>
      <c r="C1442" s="9" t="s">
        <v>66</v>
      </c>
      <c r="D1442" s="9" t="str">
        <f t="shared" si="22"/>
        <v>Mongolia-Asia2005</v>
      </c>
      <c r="E1442" s="11">
        <v>0.39800000000000002</v>
      </c>
      <c r="F1442" s="11">
        <v>13</v>
      </c>
      <c r="G1442" s="8"/>
      <c r="H1442" s="11">
        <v>204</v>
      </c>
      <c r="I1442" s="8"/>
      <c r="J1442" s="11">
        <v>0.221</v>
      </c>
    </row>
    <row r="1443" spans="1:10" ht="15" x14ac:dyDescent="0.25">
      <c r="A1443" s="12" t="s">
        <v>279</v>
      </c>
      <c r="B1443" s="5" t="s">
        <v>61</v>
      </c>
      <c r="C1443" s="9" t="s">
        <v>66</v>
      </c>
      <c r="D1443" s="9" t="str">
        <f t="shared" si="22"/>
        <v>Uzbekistan-Asia2005</v>
      </c>
      <c r="E1443" s="11">
        <v>0.96699999999999997</v>
      </c>
      <c r="F1443" s="11">
        <v>29</v>
      </c>
      <c r="G1443" s="8"/>
      <c r="H1443" s="11">
        <v>196</v>
      </c>
      <c r="I1443" s="11">
        <v>3.3000000000000002E-2</v>
      </c>
      <c r="J1443" s="11">
        <v>2.8000000000000001E-2</v>
      </c>
    </row>
    <row r="1444" spans="1:10" ht="15" x14ac:dyDescent="0.25">
      <c r="A1444" s="12" t="s">
        <v>106</v>
      </c>
      <c r="B1444" s="5" t="s">
        <v>61</v>
      </c>
      <c r="C1444" s="9" t="s">
        <v>66</v>
      </c>
      <c r="D1444" s="9" t="str">
        <f t="shared" si="22"/>
        <v>Brunei-Asia2005</v>
      </c>
      <c r="E1444" s="8"/>
      <c r="F1444" s="8"/>
      <c r="G1444" s="8"/>
      <c r="H1444" s="8"/>
      <c r="I1444" s="11">
        <v>0.36499999999999999</v>
      </c>
      <c r="J1444" s="11">
        <v>0.63300000000000001</v>
      </c>
    </row>
    <row r="1445" spans="1:10" ht="15" x14ac:dyDescent="0.25">
      <c r="A1445" s="12" t="s">
        <v>179</v>
      </c>
      <c r="B1445" s="5" t="s">
        <v>61</v>
      </c>
      <c r="C1445" s="9" t="s">
        <v>66</v>
      </c>
      <c r="D1445" s="9" t="str">
        <f t="shared" si="22"/>
        <v>Kyrgyzstan-Asia2005</v>
      </c>
      <c r="E1445" s="11">
        <v>0.68100000000000005</v>
      </c>
      <c r="F1445" s="11">
        <v>21</v>
      </c>
      <c r="G1445" s="8"/>
      <c r="H1445" s="11">
        <v>202</v>
      </c>
      <c r="I1445" s="11">
        <v>0.105</v>
      </c>
      <c r="J1445" s="11">
        <v>0.107</v>
      </c>
    </row>
    <row r="1446" spans="1:10" ht="15" x14ac:dyDescent="0.25">
      <c r="A1446" s="12" t="s">
        <v>164</v>
      </c>
      <c r="B1446" s="5" t="s">
        <v>61</v>
      </c>
      <c r="C1446" s="9" t="s">
        <v>66</v>
      </c>
      <c r="D1446" s="9" t="str">
        <f t="shared" si="22"/>
        <v>Indonesia-Asia2005</v>
      </c>
      <c r="E1446" s="11">
        <v>0.375</v>
      </c>
      <c r="F1446" s="11">
        <v>151</v>
      </c>
      <c r="G1446" s="8"/>
      <c r="H1446" s="11">
        <v>560</v>
      </c>
      <c r="I1446" s="11">
        <v>3.5999999999999997E-2</v>
      </c>
      <c r="J1446" s="11">
        <v>0.20899999999999999</v>
      </c>
    </row>
    <row r="1447" spans="1:10" ht="15" x14ac:dyDescent="0.25">
      <c r="A1447" s="12" t="s">
        <v>193</v>
      </c>
      <c r="B1447" s="5" t="s">
        <v>61</v>
      </c>
      <c r="C1447" s="9" t="s">
        <v>66</v>
      </c>
      <c r="D1447" s="9" t="str">
        <f t="shared" si="22"/>
        <v>Maldives-Asia2005</v>
      </c>
      <c r="E1447" s="11">
        <v>9.2999999999999999E-2</v>
      </c>
      <c r="F1447" s="11">
        <v>9</v>
      </c>
      <c r="G1447" s="8"/>
      <c r="H1447" s="8"/>
      <c r="I1447" s="11">
        <v>6.9000000000000006E-2</v>
      </c>
      <c r="J1447" s="11">
        <v>0.68400000000000005</v>
      </c>
    </row>
    <row r="1448" spans="1:10" ht="15" x14ac:dyDescent="0.25">
      <c r="A1448" s="12" t="s">
        <v>271</v>
      </c>
      <c r="B1448" s="5" t="s">
        <v>61</v>
      </c>
      <c r="C1448" s="9" t="s">
        <v>66</v>
      </c>
      <c r="D1448" s="9" t="str">
        <f t="shared" si="22"/>
        <v>Turkmenistan-Asia2005</v>
      </c>
      <c r="E1448" s="8"/>
      <c r="F1448" s="8"/>
      <c r="G1448" s="8"/>
      <c r="H1448" s="8"/>
      <c r="I1448" s="11">
        <v>0.01</v>
      </c>
      <c r="J1448" s="11">
        <v>2.1999999999999999E-2</v>
      </c>
    </row>
    <row r="1449" spans="1:10" ht="15" x14ac:dyDescent="0.25">
      <c r="A1449" s="12" t="s">
        <v>163</v>
      </c>
      <c r="B1449" s="5" t="s">
        <v>61</v>
      </c>
      <c r="C1449" s="9" t="s">
        <v>66</v>
      </c>
      <c r="D1449" s="9" t="str">
        <f t="shared" si="22"/>
        <v>India-Asia2005</v>
      </c>
      <c r="E1449" s="11">
        <v>0.66600000000000004</v>
      </c>
      <c r="F1449" s="11">
        <v>71</v>
      </c>
      <c r="G1449" s="8"/>
      <c r="H1449" s="11">
        <v>264</v>
      </c>
      <c r="I1449" s="11">
        <v>2.4E-2</v>
      </c>
      <c r="J1449" s="11">
        <v>0.08</v>
      </c>
    </row>
    <row r="1450" spans="1:10" ht="15" x14ac:dyDescent="0.25">
      <c r="A1450" s="12" t="s">
        <v>101</v>
      </c>
      <c r="B1450" s="5" t="s">
        <v>61</v>
      </c>
      <c r="C1450" s="9" t="s">
        <v>66</v>
      </c>
      <c r="D1450" s="9" t="str">
        <f t="shared" si="22"/>
        <v>Bhutan-Asia2005</v>
      </c>
      <c r="E1450" s="11">
        <v>0.40799999999999997</v>
      </c>
      <c r="F1450" s="11">
        <v>62</v>
      </c>
      <c r="G1450" s="8"/>
      <c r="H1450" s="11">
        <v>274</v>
      </c>
      <c r="I1450" s="11">
        <v>3.7999999999999999E-2</v>
      </c>
      <c r="J1450" s="11">
        <v>5.5E-2</v>
      </c>
    </row>
    <row r="1451" spans="1:10" ht="15" x14ac:dyDescent="0.25">
      <c r="A1451" s="12" t="s">
        <v>94</v>
      </c>
      <c r="B1451" s="5" t="s">
        <v>61</v>
      </c>
      <c r="C1451" s="9" t="s">
        <v>66</v>
      </c>
      <c r="D1451" s="9" t="str">
        <f t="shared" si="22"/>
        <v>Bangladesh-Asia2005</v>
      </c>
      <c r="E1451" s="11">
        <v>0.35299999999999998</v>
      </c>
      <c r="F1451" s="11">
        <v>50</v>
      </c>
      <c r="G1451" s="8"/>
      <c r="H1451" s="11">
        <v>400</v>
      </c>
      <c r="I1451" s="11">
        <v>2E-3</v>
      </c>
      <c r="J1451" s="11">
        <v>6.3E-2</v>
      </c>
    </row>
    <row r="1452" spans="1:10" ht="15" x14ac:dyDescent="0.25">
      <c r="A1452" s="12" t="s">
        <v>110</v>
      </c>
      <c r="B1452" s="5" t="s">
        <v>61</v>
      </c>
      <c r="C1452" s="9" t="s">
        <v>66</v>
      </c>
      <c r="D1452" s="9" t="str">
        <f t="shared" si="22"/>
        <v>Cambodia-Asia2005</v>
      </c>
      <c r="E1452" s="11">
        <v>0.215</v>
      </c>
      <c r="F1452" s="11">
        <v>86</v>
      </c>
      <c r="G1452" s="8"/>
      <c r="H1452" s="11">
        <v>137</v>
      </c>
      <c r="I1452" s="11">
        <v>3.0000000000000001E-3</v>
      </c>
      <c r="J1452" s="11">
        <v>0.08</v>
      </c>
    </row>
    <row r="1453" spans="1:10" ht="15" x14ac:dyDescent="0.25">
      <c r="A1453" s="12" t="s">
        <v>225</v>
      </c>
      <c r="B1453" s="5" t="s">
        <v>61</v>
      </c>
      <c r="C1453" s="9" t="s">
        <v>66</v>
      </c>
      <c r="D1453" s="9" t="str">
        <f t="shared" si="22"/>
        <v>Philippines-Asia2005</v>
      </c>
      <c r="E1453" s="11">
        <v>0.47199999999999998</v>
      </c>
      <c r="F1453" s="11">
        <v>47</v>
      </c>
      <c r="G1453" s="8"/>
      <c r="H1453" s="11">
        <v>195</v>
      </c>
      <c r="I1453" s="11">
        <v>5.3999999999999999E-2</v>
      </c>
      <c r="J1453" s="11">
        <v>0.40500000000000003</v>
      </c>
    </row>
    <row r="1454" spans="1:10" ht="15" x14ac:dyDescent="0.25">
      <c r="A1454" s="12" t="s">
        <v>180</v>
      </c>
      <c r="B1454" s="5" t="s">
        <v>61</v>
      </c>
      <c r="C1454" s="9" t="s">
        <v>66</v>
      </c>
      <c r="D1454" s="9" t="str">
        <f t="shared" si="22"/>
        <v>Laos-Asia2005</v>
      </c>
      <c r="E1454" s="11">
        <v>0.35199999999999998</v>
      </c>
      <c r="F1454" s="11">
        <v>153</v>
      </c>
      <c r="G1454" s="8"/>
      <c r="H1454" s="11">
        <v>672</v>
      </c>
      <c r="I1454" s="11">
        <v>8.9999999999999993E-3</v>
      </c>
      <c r="J1454" s="11">
        <v>0.114</v>
      </c>
    </row>
    <row r="1455" spans="1:10" ht="15" x14ac:dyDescent="0.25">
      <c r="A1455" s="12" t="s">
        <v>220</v>
      </c>
      <c r="B1455" s="5" t="s">
        <v>61</v>
      </c>
      <c r="C1455" s="9" t="s">
        <v>66</v>
      </c>
      <c r="D1455" s="9" t="str">
        <f t="shared" si="22"/>
        <v>Pakistan-Asia2005</v>
      </c>
      <c r="E1455" s="11">
        <v>0.43099999999999999</v>
      </c>
      <c r="F1455" s="11">
        <v>24</v>
      </c>
      <c r="G1455" s="8"/>
      <c r="H1455" s="11">
        <v>560</v>
      </c>
      <c r="I1455" s="11">
        <v>6.3E-2</v>
      </c>
      <c r="J1455" s="11">
        <v>8.1000000000000003E-2</v>
      </c>
    </row>
    <row r="1456" spans="1:10" ht="15" x14ac:dyDescent="0.25">
      <c r="A1456" s="12" t="s">
        <v>209</v>
      </c>
      <c r="B1456" s="5" t="s">
        <v>61</v>
      </c>
      <c r="C1456" s="9" t="s">
        <v>66</v>
      </c>
      <c r="D1456" s="9" t="str">
        <f t="shared" si="22"/>
        <v>Nepal-Asia2005</v>
      </c>
      <c r="E1456" s="11">
        <v>0.32500000000000001</v>
      </c>
      <c r="F1456" s="11">
        <v>31</v>
      </c>
      <c r="G1456" s="8"/>
      <c r="H1456" s="11">
        <v>408</v>
      </c>
      <c r="I1456" s="11">
        <v>8.0000000000000002E-3</v>
      </c>
      <c r="J1456" s="11">
        <v>8.9999999999999993E-3</v>
      </c>
    </row>
    <row r="1457" spans="1:10" ht="15" x14ac:dyDescent="0.25">
      <c r="A1457" s="12" t="s">
        <v>262</v>
      </c>
      <c r="B1457" s="5" t="s">
        <v>61</v>
      </c>
      <c r="C1457" s="9" t="s">
        <v>66</v>
      </c>
      <c r="D1457" s="9" t="str">
        <f t="shared" si="22"/>
        <v>Tajikistan-Asia2005</v>
      </c>
      <c r="E1457" s="11">
        <v>0.79900000000000004</v>
      </c>
      <c r="F1457" s="11">
        <v>80</v>
      </c>
      <c r="G1457" s="8"/>
      <c r="H1457" s="11">
        <v>224</v>
      </c>
      <c r="I1457" s="11">
        <v>3.0000000000000001E-3</v>
      </c>
      <c r="J1457" s="11">
        <v>3.9E-2</v>
      </c>
    </row>
    <row r="1458" spans="1:10" ht="15" x14ac:dyDescent="0.25">
      <c r="A1458" s="12" t="s">
        <v>265</v>
      </c>
      <c r="B1458" s="5" t="s">
        <v>61</v>
      </c>
      <c r="C1458" s="9" t="s">
        <v>66</v>
      </c>
      <c r="D1458" s="9" t="str">
        <f t="shared" si="22"/>
        <v>Timor-Leste-Asia2005</v>
      </c>
      <c r="E1458" s="11">
        <v>0.48399999999999999</v>
      </c>
      <c r="F1458" s="11">
        <v>167</v>
      </c>
      <c r="G1458" s="8"/>
      <c r="H1458" s="11">
        <v>640</v>
      </c>
      <c r="I1458" s="11">
        <v>1E-3</v>
      </c>
      <c r="J1458" s="11">
        <v>3.3000000000000002E-2</v>
      </c>
    </row>
    <row r="1459" spans="1:10" ht="15" x14ac:dyDescent="0.25">
      <c r="A1459" s="12" t="s">
        <v>59</v>
      </c>
      <c r="B1459" s="5" t="s">
        <v>61</v>
      </c>
      <c r="C1459" s="9" t="s">
        <v>66</v>
      </c>
      <c r="D1459" s="9" t="str">
        <f t="shared" si="22"/>
        <v>Afghanistan-Asia2005</v>
      </c>
      <c r="E1459" s="11">
        <v>0.36299999999999999</v>
      </c>
      <c r="F1459" s="11">
        <v>9</v>
      </c>
      <c r="G1459" s="8"/>
      <c r="H1459" s="11">
        <v>275</v>
      </c>
      <c r="I1459" s="11">
        <v>1.2E-2</v>
      </c>
      <c r="J1459" s="11">
        <v>4.8000000000000001E-2</v>
      </c>
    </row>
    <row r="1460" spans="1:10" ht="15" x14ac:dyDescent="0.25">
      <c r="A1460" s="12" t="s">
        <v>189</v>
      </c>
      <c r="B1460" s="5" t="s">
        <v>61</v>
      </c>
      <c r="C1460" s="9" t="s">
        <v>67</v>
      </c>
      <c r="D1460" s="9" t="str">
        <f t="shared" si="22"/>
        <v>Macao SAR-Asia2006</v>
      </c>
      <c r="E1460" s="8"/>
      <c r="F1460" s="8"/>
      <c r="G1460" s="8"/>
      <c r="H1460" s="8"/>
      <c r="I1460" s="11">
        <v>0.46400000000000002</v>
      </c>
      <c r="J1460" s="11">
        <v>1.3260000000000001</v>
      </c>
    </row>
    <row r="1461" spans="1:10" ht="15" x14ac:dyDescent="0.25">
      <c r="A1461" s="12" t="s">
        <v>248</v>
      </c>
      <c r="B1461" s="5" t="s">
        <v>61</v>
      </c>
      <c r="C1461" s="9" t="s">
        <v>67</v>
      </c>
      <c r="D1461" s="9" t="str">
        <f t="shared" si="22"/>
        <v>South Korea-Asia2006</v>
      </c>
      <c r="E1461" s="11">
        <v>0.311</v>
      </c>
      <c r="F1461" s="11">
        <v>17</v>
      </c>
      <c r="G1461" s="8"/>
      <c r="H1461" s="11">
        <v>290</v>
      </c>
      <c r="I1461" s="11">
        <v>0.78100000000000003</v>
      </c>
      <c r="J1461" s="11">
        <v>0.85</v>
      </c>
    </row>
    <row r="1462" spans="1:10" ht="15" x14ac:dyDescent="0.25">
      <c r="A1462" s="12" t="s">
        <v>172</v>
      </c>
      <c r="B1462" s="5" t="s">
        <v>61</v>
      </c>
      <c r="C1462" s="9" t="s">
        <v>67</v>
      </c>
      <c r="D1462" s="9" t="str">
        <f t="shared" si="22"/>
        <v>Japan-Asia2006</v>
      </c>
      <c r="E1462" s="11">
        <v>0.52500000000000002</v>
      </c>
      <c r="F1462" s="11">
        <v>22</v>
      </c>
      <c r="G1462" s="8"/>
      <c r="H1462" s="11">
        <v>350</v>
      </c>
      <c r="I1462" s="11">
        <v>0.68700000000000006</v>
      </c>
      <c r="J1462" s="11">
        <v>0.78500000000000003</v>
      </c>
    </row>
    <row r="1463" spans="1:10" ht="15" x14ac:dyDescent="0.25">
      <c r="A1463" s="12" t="s">
        <v>241</v>
      </c>
      <c r="B1463" s="5" t="s">
        <v>61</v>
      </c>
      <c r="C1463" s="9" t="s">
        <v>67</v>
      </c>
      <c r="D1463" s="9" t="str">
        <f t="shared" si="22"/>
        <v>Singapore-Asia2006</v>
      </c>
      <c r="E1463" s="11">
        <v>0.23799999999999999</v>
      </c>
      <c r="F1463" s="11">
        <v>6</v>
      </c>
      <c r="G1463" s="8"/>
      <c r="H1463" s="11">
        <v>80</v>
      </c>
      <c r="I1463" s="11">
        <v>0.59</v>
      </c>
      <c r="J1463" s="11">
        <v>1.038</v>
      </c>
    </row>
    <row r="1464" spans="1:10" ht="15" x14ac:dyDescent="0.25">
      <c r="A1464" s="12" t="s">
        <v>160</v>
      </c>
      <c r="B1464" s="5" t="s">
        <v>61</v>
      </c>
      <c r="C1464" s="9" t="s">
        <v>67</v>
      </c>
      <c r="D1464" s="9" t="str">
        <f t="shared" si="22"/>
        <v>Hong Kong SAR-Asia2006</v>
      </c>
      <c r="E1464" s="11">
        <v>0.24099999999999999</v>
      </c>
      <c r="F1464" s="11">
        <v>11</v>
      </c>
      <c r="G1464" s="8"/>
      <c r="H1464" s="11">
        <v>80</v>
      </c>
      <c r="I1464" s="11">
        <v>0.60799999999999998</v>
      </c>
      <c r="J1464" s="11">
        <v>1.367</v>
      </c>
    </row>
    <row r="1465" spans="1:10" ht="15" x14ac:dyDescent="0.25">
      <c r="A1465" s="12" t="s">
        <v>264</v>
      </c>
      <c r="B1465" s="5" t="s">
        <v>61</v>
      </c>
      <c r="C1465" s="9" t="s">
        <v>67</v>
      </c>
      <c r="D1465" s="9" t="str">
        <f t="shared" si="22"/>
        <v>Thailand-Asia2006</v>
      </c>
      <c r="E1465" s="11">
        <v>0.374</v>
      </c>
      <c r="F1465" s="11">
        <v>33</v>
      </c>
      <c r="G1465" s="8"/>
      <c r="H1465" s="11">
        <v>264</v>
      </c>
      <c r="I1465" s="11">
        <v>0.17199999999999999</v>
      </c>
      <c r="J1465" s="11">
        <v>0.60899999999999999</v>
      </c>
    </row>
    <row r="1466" spans="1:10" ht="15" x14ac:dyDescent="0.25">
      <c r="A1466" s="12" t="s">
        <v>117</v>
      </c>
      <c r="B1466" s="5" t="s">
        <v>61</v>
      </c>
      <c r="C1466" s="9" t="s">
        <v>67</v>
      </c>
      <c r="D1466" s="9" t="str">
        <f t="shared" si="22"/>
        <v>China-Asia2006</v>
      </c>
      <c r="E1466" s="11">
        <v>0.80700000000000005</v>
      </c>
      <c r="F1466" s="11">
        <v>35</v>
      </c>
      <c r="G1466" s="8"/>
      <c r="H1466" s="11">
        <v>832</v>
      </c>
      <c r="I1466" s="11">
        <v>0.105</v>
      </c>
      <c r="J1466" s="11">
        <v>0.34799999999999998</v>
      </c>
    </row>
    <row r="1467" spans="1:10" ht="15" x14ac:dyDescent="0.25">
      <c r="A1467" s="12" t="s">
        <v>147</v>
      </c>
      <c r="B1467" s="5" t="s">
        <v>61</v>
      </c>
      <c r="C1467" s="9" t="s">
        <v>67</v>
      </c>
      <c r="D1467" s="9" t="str">
        <f t="shared" si="22"/>
        <v>Georgia-Asia2006</v>
      </c>
      <c r="E1467" s="11">
        <v>0.38600000000000001</v>
      </c>
      <c r="F1467" s="11">
        <v>16</v>
      </c>
      <c r="G1467" s="8"/>
      <c r="H1467" s="11">
        <v>387</v>
      </c>
      <c r="I1467" s="11">
        <v>7.4999999999999997E-2</v>
      </c>
      <c r="J1467" s="11">
        <v>0.38300000000000001</v>
      </c>
    </row>
    <row r="1468" spans="1:10" ht="15" x14ac:dyDescent="0.25">
      <c r="A1468" s="12" t="s">
        <v>86</v>
      </c>
      <c r="B1468" s="5" t="s">
        <v>61</v>
      </c>
      <c r="C1468" s="9" t="s">
        <v>67</v>
      </c>
      <c r="D1468" s="9" t="str">
        <f t="shared" si="22"/>
        <v>Armenia-Asia2006</v>
      </c>
      <c r="E1468" s="11">
        <v>0.36599999999999999</v>
      </c>
      <c r="F1468" s="11">
        <v>17</v>
      </c>
      <c r="G1468" s="8"/>
      <c r="H1468" s="11">
        <v>580</v>
      </c>
      <c r="I1468" s="11">
        <v>5.6000000000000001E-2</v>
      </c>
      <c r="J1468" s="11">
        <v>0.42</v>
      </c>
    </row>
    <row r="1469" spans="1:10" ht="15" x14ac:dyDescent="0.25">
      <c r="A1469" s="12" t="s">
        <v>216</v>
      </c>
      <c r="B1469" s="5" t="s">
        <v>61</v>
      </c>
      <c r="C1469" s="9" t="s">
        <v>67</v>
      </c>
      <c r="D1469" s="9" t="str">
        <f t="shared" si="22"/>
        <v>North Korea-Asia2006</v>
      </c>
      <c r="E1469" s="8"/>
      <c r="F1469" s="8"/>
      <c r="G1469" s="8"/>
      <c r="H1469" s="8"/>
      <c r="I1469" s="8"/>
      <c r="J1469" s="8"/>
    </row>
    <row r="1470" spans="1:10" ht="15" x14ac:dyDescent="0.25">
      <c r="A1470" s="12" t="s">
        <v>282</v>
      </c>
      <c r="B1470" s="5" t="s">
        <v>61</v>
      </c>
      <c r="C1470" s="9" t="s">
        <v>67</v>
      </c>
      <c r="D1470" s="9" t="str">
        <f t="shared" si="22"/>
        <v>Vietnam-Asia2006</v>
      </c>
      <c r="E1470" s="11">
        <v>0.39900000000000002</v>
      </c>
      <c r="F1470" s="11">
        <v>50</v>
      </c>
      <c r="G1470" s="8"/>
      <c r="H1470" s="11">
        <v>1050</v>
      </c>
      <c r="I1470" s="11">
        <v>0.17299999999999999</v>
      </c>
      <c r="J1470" s="11">
        <v>0.22</v>
      </c>
    </row>
    <row r="1471" spans="1:10" ht="15" x14ac:dyDescent="0.25">
      <c r="A1471" s="12" t="s">
        <v>90</v>
      </c>
      <c r="B1471" s="5" t="s">
        <v>61</v>
      </c>
      <c r="C1471" s="9" t="s">
        <v>67</v>
      </c>
      <c r="D1471" s="9" t="str">
        <f t="shared" si="22"/>
        <v>Azerbaijan-Asia2006</v>
      </c>
      <c r="E1471" s="11">
        <v>0.42199999999999999</v>
      </c>
      <c r="F1471" s="11">
        <v>51</v>
      </c>
      <c r="G1471" s="8"/>
      <c r="H1471" s="11">
        <v>1000</v>
      </c>
      <c r="I1471" s="11">
        <v>0.12</v>
      </c>
      <c r="J1471" s="11">
        <v>0.38400000000000001</v>
      </c>
    </row>
    <row r="1472" spans="1:10" ht="15" x14ac:dyDescent="0.25">
      <c r="A1472" s="12" t="s">
        <v>192</v>
      </c>
      <c r="B1472" s="5" t="s">
        <v>61</v>
      </c>
      <c r="C1472" s="9" t="s">
        <v>67</v>
      </c>
      <c r="D1472" s="9" t="str">
        <f t="shared" si="22"/>
        <v>Malaysia-Asia2006</v>
      </c>
      <c r="E1472" s="11">
        <v>0.36</v>
      </c>
      <c r="F1472" s="11">
        <v>37</v>
      </c>
      <c r="G1472" s="8"/>
      <c r="H1472" s="11">
        <v>190</v>
      </c>
      <c r="I1472" s="11">
        <v>0.51600000000000001</v>
      </c>
      <c r="J1472" s="11">
        <v>0.73899999999999999</v>
      </c>
    </row>
    <row r="1473" spans="1:10" ht="15" x14ac:dyDescent="0.25">
      <c r="A1473" s="12" t="s">
        <v>207</v>
      </c>
      <c r="B1473" s="5" t="s">
        <v>61</v>
      </c>
      <c r="C1473" s="9" t="s">
        <v>67</v>
      </c>
      <c r="D1473" s="9" t="str">
        <f t="shared" si="22"/>
        <v>Myanmar-Asia2006</v>
      </c>
      <c r="E1473" s="8"/>
      <c r="F1473" s="8"/>
      <c r="G1473" s="8"/>
      <c r="H1473" s="8"/>
      <c r="I1473" s="11">
        <v>2E-3</v>
      </c>
      <c r="J1473" s="11">
        <v>4.0000000000000001E-3</v>
      </c>
    </row>
    <row r="1474" spans="1:10" ht="15" x14ac:dyDescent="0.25">
      <c r="A1474" s="12" t="s">
        <v>251</v>
      </c>
      <c r="B1474" s="5" t="s">
        <v>61</v>
      </c>
      <c r="C1474" s="9" t="s">
        <v>67</v>
      </c>
      <c r="D1474" s="9" t="str">
        <f t="shared" si="22"/>
        <v>Sri Lanka-Asia2006</v>
      </c>
      <c r="E1474" s="11">
        <v>0.59799999999999998</v>
      </c>
      <c r="F1474" s="11">
        <v>48</v>
      </c>
      <c r="G1474" s="8"/>
      <c r="H1474" s="11">
        <v>256</v>
      </c>
      <c r="I1474" s="11">
        <v>2.5000000000000001E-2</v>
      </c>
      <c r="J1474" s="11">
        <v>0.26900000000000002</v>
      </c>
    </row>
    <row r="1475" spans="1:10" ht="15" x14ac:dyDescent="0.25">
      <c r="A1475" s="12" t="s">
        <v>106</v>
      </c>
      <c r="B1475" s="5" t="s">
        <v>61</v>
      </c>
      <c r="C1475" s="9" t="s">
        <v>67</v>
      </c>
      <c r="D1475" s="9" t="str">
        <f t="shared" ref="D1475:D1538" si="23">CONCATENATE(A1475,C1475)</f>
        <v>Brunei-Asia2006</v>
      </c>
      <c r="E1475" s="11">
        <v>0.374</v>
      </c>
      <c r="F1475" s="11">
        <v>116</v>
      </c>
      <c r="G1475" s="8"/>
      <c r="H1475" s="11">
        <v>144</v>
      </c>
      <c r="I1475" s="11">
        <v>0.42199999999999999</v>
      </c>
      <c r="J1475" s="11">
        <v>0.80400000000000005</v>
      </c>
    </row>
    <row r="1476" spans="1:10" ht="15" x14ac:dyDescent="0.25">
      <c r="A1476" s="12" t="s">
        <v>174</v>
      </c>
      <c r="B1476" s="5" t="s">
        <v>61</v>
      </c>
      <c r="C1476" s="9" t="s">
        <v>67</v>
      </c>
      <c r="D1476" s="9" t="str">
        <f t="shared" si="23"/>
        <v>Kazakhstan-Asia2006</v>
      </c>
      <c r="E1476" s="11">
        <v>0.442</v>
      </c>
      <c r="F1476" s="11">
        <v>21</v>
      </c>
      <c r="G1476" s="8"/>
      <c r="H1476" s="11">
        <v>271</v>
      </c>
      <c r="I1476" s="11">
        <v>3.3000000000000002E-2</v>
      </c>
      <c r="J1476" s="11">
        <v>0.51100000000000001</v>
      </c>
    </row>
    <row r="1477" spans="1:10" ht="15" x14ac:dyDescent="0.25">
      <c r="A1477" s="12" t="s">
        <v>203</v>
      </c>
      <c r="B1477" s="5" t="s">
        <v>61</v>
      </c>
      <c r="C1477" s="9" t="s">
        <v>67</v>
      </c>
      <c r="D1477" s="9" t="str">
        <f t="shared" si="23"/>
        <v>Mongolia-Asia2006</v>
      </c>
      <c r="E1477" s="11">
        <v>0.39800000000000002</v>
      </c>
      <c r="F1477" s="11">
        <v>13</v>
      </c>
      <c r="G1477" s="8"/>
      <c r="H1477" s="11">
        <v>204</v>
      </c>
      <c r="I1477" s="8"/>
      <c r="J1477" s="11">
        <v>0.30299999999999999</v>
      </c>
    </row>
    <row r="1478" spans="1:10" ht="15" x14ac:dyDescent="0.25">
      <c r="A1478" s="12" t="s">
        <v>279</v>
      </c>
      <c r="B1478" s="5" t="s">
        <v>61</v>
      </c>
      <c r="C1478" s="9" t="s">
        <v>67</v>
      </c>
      <c r="D1478" s="9" t="str">
        <f t="shared" si="23"/>
        <v>Uzbekistan-Asia2006</v>
      </c>
      <c r="E1478" s="11">
        <v>1.121</v>
      </c>
      <c r="F1478" s="11">
        <v>29</v>
      </c>
      <c r="G1478" s="8"/>
      <c r="H1478" s="11">
        <v>196</v>
      </c>
      <c r="I1478" s="11">
        <v>6.4000000000000001E-2</v>
      </c>
      <c r="J1478" s="11">
        <v>9.6000000000000002E-2</v>
      </c>
    </row>
    <row r="1479" spans="1:10" ht="15" x14ac:dyDescent="0.25">
      <c r="A1479" s="12" t="s">
        <v>164</v>
      </c>
      <c r="B1479" s="5" t="s">
        <v>61</v>
      </c>
      <c r="C1479" s="9" t="s">
        <v>67</v>
      </c>
      <c r="D1479" s="9" t="str">
        <f t="shared" si="23"/>
        <v>Indonesia-Asia2006</v>
      </c>
      <c r="E1479" s="11">
        <v>0.375</v>
      </c>
      <c r="F1479" s="11">
        <v>97</v>
      </c>
      <c r="G1479" s="8"/>
      <c r="H1479" s="11">
        <v>576</v>
      </c>
      <c r="I1479" s="11">
        <v>4.8000000000000001E-2</v>
      </c>
      <c r="J1479" s="11">
        <v>0.28000000000000003</v>
      </c>
    </row>
    <row r="1480" spans="1:10" ht="15" x14ac:dyDescent="0.25">
      <c r="A1480" s="12" t="s">
        <v>193</v>
      </c>
      <c r="B1480" s="5" t="s">
        <v>61</v>
      </c>
      <c r="C1480" s="9" t="s">
        <v>67</v>
      </c>
      <c r="D1480" s="9" t="str">
        <f t="shared" si="23"/>
        <v>Maldives-Asia2006</v>
      </c>
      <c r="E1480" s="11">
        <v>9.2999999999999999E-2</v>
      </c>
      <c r="F1480" s="11">
        <v>9</v>
      </c>
      <c r="G1480" s="8"/>
      <c r="H1480" s="8"/>
      <c r="I1480" s="11">
        <v>0.11</v>
      </c>
      <c r="J1480" s="11">
        <v>0.89500000000000002</v>
      </c>
    </row>
    <row r="1481" spans="1:10" ht="15" x14ac:dyDescent="0.25">
      <c r="A1481" s="12" t="s">
        <v>271</v>
      </c>
      <c r="B1481" s="5" t="s">
        <v>61</v>
      </c>
      <c r="C1481" s="9" t="s">
        <v>67</v>
      </c>
      <c r="D1481" s="9" t="str">
        <f t="shared" si="23"/>
        <v>Turkmenistan-Asia2006</v>
      </c>
      <c r="E1481" s="8"/>
      <c r="F1481" s="8"/>
      <c r="G1481" s="8"/>
      <c r="H1481" s="8"/>
      <c r="I1481" s="11">
        <v>1.2999999999999999E-2</v>
      </c>
      <c r="J1481" s="11">
        <v>4.4999999999999998E-2</v>
      </c>
    </row>
    <row r="1482" spans="1:10" ht="15" x14ac:dyDescent="0.25">
      <c r="A1482" s="12" t="s">
        <v>101</v>
      </c>
      <c r="B1482" s="5" t="s">
        <v>61</v>
      </c>
      <c r="C1482" s="9" t="s">
        <v>67</v>
      </c>
      <c r="D1482" s="9" t="str">
        <f t="shared" si="23"/>
        <v>Bhutan-Asia2006</v>
      </c>
      <c r="E1482" s="11">
        <v>0.40799999999999997</v>
      </c>
      <c r="F1482" s="11">
        <v>62</v>
      </c>
      <c r="G1482" s="8"/>
      <c r="H1482" s="11">
        <v>274</v>
      </c>
      <c r="I1482" s="11">
        <v>4.4999999999999998E-2</v>
      </c>
      <c r="J1482" s="11">
        <v>0.123</v>
      </c>
    </row>
    <row r="1483" spans="1:10" ht="15" x14ac:dyDescent="0.25">
      <c r="A1483" s="12" t="s">
        <v>163</v>
      </c>
      <c r="B1483" s="5" t="s">
        <v>61</v>
      </c>
      <c r="C1483" s="9" t="s">
        <v>67</v>
      </c>
      <c r="D1483" s="9" t="str">
        <f t="shared" si="23"/>
        <v>India-Asia2006</v>
      </c>
      <c r="E1483" s="11">
        <v>0.74</v>
      </c>
      <c r="F1483" s="11">
        <v>35</v>
      </c>
      <c r="G1483" s="8"/>
      <c r="H1483" s="11">
        <v>264</v>
      </c>
      <c r="I1483" s="11">
        <v>2.8000000000000001E-2</v>
      </c>
      <c r="J1483" s="11">
        <v>0.14499999999999999</v>
      </c>
    </row>
    <row r="1484" spans="1:10" ht="15" x14ac:dyDescent="0.25">
      <c r="A1484" s="12" t="s">
        <v>179</v>
      </c>
      <c r="B1484" s="5" t="s">
        <v>61</v>
      </c>
      <c r="C1484" s="9" t="s">
        <v>67</v>
      </c>
      <c r="D1484" s="9" t="str">
        <f t="shared" si="23"/>
        <v>Kyrgyzstan-Asia2006</v>
      </c>
      <c r="E1484" s="11">
        <v>0.67200000000000004</v>
      </c>
      <c r="F1484" s="11">
        <v>21</v>
      </c>
      <c r="G1484" s="8"/>
      <c r="H1484" s="11">
        <v>202</v>
      </c>
      <c r="I1484" s="11">
        <v>0.123</v>
      </c>
      <c r="J1484" s="11">
        <v>0.248</v>
      </c>
    </row>
    <row r="1485" spans="1:10" ht="15" x14ac:dyDescent="0.25">
      <c r="A1485" s="12" t="s">
        <v>94</v>
      </c>
      <c r="B1485" s="5" t="s">
        <v>61</v>
      </c>
      <c r="C1485" s="9" t="s">
        <v>67</v>
      </c>
      <c r="D1485" s="9" t="str">
        <f t="shared" si="23"/>
        <v>Bangladesh-Asia2006</v>
      </c>
      <c r="E1485" s="11">
        <v>0.35299999999999998</v>
      </c>
      <c r="F1485" s="11">
        <v>50</v>
      </c>
      <c r="G1485" s="8"/>
      <c r="H1485" s="11">
        <v>400</v>
      </c>
      <c r="I1485" s="11">
        <v>0.01</v>
      </c>
      <c r="J1485" s="11">
        <v>0.13200000000000001</v>
      </c>
    </row>
    <row r="1486" spans="1:10" ht="15" x14ac:dyDescent="0.25">
      <c r="A1486" s="12" t="s">
        <v>110</v>
      </c>
      <c r="B1486" s="5" t="s">
        <v>61</v>
      </c>
      <c r="C1486" s="9" t="s">
        <v>67</v>
      </c>
      <c r="D1486" s="9" t="str">
        <f t="shared" si="23"/>
        <v>Cambodia-Asia2006</v>
      </c>
      <c r="E1486" s="11">
        <v>0.215</v>
      </c>
      <c r="F1486" s="11">
        <v>86</v>
      </c>
      <c r="G1486" s="8"/>
      <c r="H1486" s="11">
        <v>137</v>
      </c>
      <c r="I1486" s="11">
        <v>5.0000000000000001E-3</v>
      </c>
      <c r="J1486" s="11">
        <v>0.127</v>
      </c>
    </row>
    <row r="1487" spans="1:10" ht="15" x14ac:dyDescent="0.25">
      <c r="A1487" s="12" t="s">
        <v>209</v>
      </c>
      <c r="B1487" s="5" t="s">
        <v>61</v>
      </c>
      <c r="C1487" s="9" t="s">
        <v>67</v>
      </c>
      <c r="D1487" s="9" t="str">
        <f t="shared" si="23"/>
        <v>Nepal-Asia2006</v>
      </c>
      <c r="E1487" s="11">
        <v>0.32500000000000001</v>
      </c>
      <c r="F1487" s="11">
        <v>31</v>
      </c>
      <c r="G1487" s="8"/>
      <c r="H1487" s="11">
        <v>408</v>
      </c>
      <c r="I1487" s="11">
        <v>1.0999999999999999E-2</v>
      </c>
      <c r="J1487" s="11">
        <v>4.4999999999999998E-2</v>
      </c>
    </row>
    <row r="1488" spans="1:10" ht="15" x14ac:dyDescent="0.25">
      <c r="A1488" s="12" t="s">
        <v>225</v>
      </c>
      <c r="B1488" s="5" t="s">
        <v>61</v>
      </c>
      <c r="C1488" s="9" t="s">
        <v>67</v>
      </c>
      <c r="D1488" s="9" t="str">
        <f t="shared" si="23"/>
        <v>Philippines-Asia2006</v>
      </c>
      <c r="E1488" s="11">
        <v>0.47599999999999998</v>
      </c>
      <c r="F1488" s="11">
        <v>47</v>
      </c>
      <c r="G1488" s="8"/>
      <c r="H1488" s="11">
        <v>195</v>
      </c>
      <c r="I1488" s="11">
        <v>5.7000000000000002E-2</v>
      </c>
      <c r="J1488" s="11">
        <v>0.49099999999999999</v>
      </c>
    </row>
    <row r="1489" spans="1:10" ht="15" x14ac:dyDescent="0.25">
      <c r="A1489" s="12" t="s">
        <v>220</v>
      </c>
      <c r="B1489" s="5" t="s">
        <v>61</v>
      </c>
      <c r="C1489" s="9" t="s">
        <v>67</v>
      </c>
      <c r="D1489" s="9" t="str">
        <f t="shared" si="23"/>
        <v>Pakistan-Asia2006</v>
      </c>
      <c r="E1489" s="11">
        <v>0.41599999999999998</v>
      </c>
      <c r="F1489" s="11">
        <v>24</v>
      </c>
      <c r="G1489" s="8"/>
      <c r="H1489" s="11">
        <v>560</v>
      </c>
      <c r="I1489" s="11">
        <v>6.5000000000000002E-2</v>
      </c>
      <c r="J1489" s="11">
        <v>0.214</v>
      </c>
    </row>
    <row r="1490" spans="1:10" ht="15" x14ac:dyDescent="0.25">
      <c r="A1490" s="12" t="s">
        <v>180</v>
      </c>
      <c r="B1490" s="5" t="s">
        <v>61</v>
      </c>
      <c r="C1490" s="9" t="s">
        <v>67</v>
      </c>
      <c r="D1490" s="9" t="str">
        <f t="shared" si="23"/>
        <v>Laos-Asia2006</v>
      </c>
      <c r="E1490" s="11">
        <v>0.35199999999999998</v>
      </c>
      <c r="F1490" s="11">
        <v>123</v>
      </c>
      <c r="G1490" s="8"/>
      <c r="H1490" s="11">
        <v>672</v>
      </c>
      <c r="I1490" s="11">
        <v>1.2E-2</v>
      </c>
      <c r="J1490" s="11">
        <v>0.17100000000000001</v>
      </c>
    </row>
    <row r="1491" spans="1:10" ht="15" x14ac:dyDescent="0.25">
      <c r="A1491" s="12" t="s">
        <v>262</v>
      </c>
      <c r="B1491" s="5" t="s">
        <v>61</v>
      </c>
      <c r="C1491" s="9" t="s">
        <v>67</v>
      </c>
      <c r="D1491" s="9" t="str">
        <f t="shared" si="23"/>
        <v>Tajikistan-Asia2006</v>
      </c>
      <c r="E1491" s="11">
        <v>0.79900000000000004</v>
      </c>
      <c r="F1491" s="11">
        <v>80</v>
      </c>
      <c r="G1491" s="8"/>
      <c r="H1491" s="11">
        <v>224</v>
      </c>
      <c r="I1491" s="11">
        <v>3.7999999999999999E-2</v>
      </c>
      <c r="J1491" s="11">
        <v>0.309</v>
      </c>
    </row>
    <row r="1492" spans="1:10" ht="15" x14ac:dyDescent="0.25">
      <c r="A1492" s="12" t="s">
        <v>265</v>
      </c>
      <c r="B1492" s="5" t="s">
        <v>61</v>
      </c>
      <c r="C1492" s="9" t="s">
        <v>67</v>
      </c>
      <c r="D1492" s="9" t="str">
        <f t="shared" si="23"/>
        <v>Timor-Leste-Asia2006</v>
      </c>
      <c r="E1492" s="11">
        <v>0.48399999999999999</v>
      </c>
      <c r="F1492" s="11">
        <v>167</v>
      </c>
      <c r="G1492" s="8"/>
      <c r="H1492" s="11">
        <v>640</v>
      </c>
      <c r="I1492" s="11">
        <v>1E-3</v>
      </c>
      <c r="J1492" s="11">
        <v>4.8000000000000001E-2</v>
      </c>
    </row>
    <row r="1493" spans="1:10" ht="15" x14ac:dyDescent="0.25">
      <c r="A1493" s="12" t="s">
        <v>59</v>
      </c>
      <c r="B1493" s="5" t="s">
        <v>61</v>
      </c>
      <c r="C1493" s="9" t="s">
        <v>67</v>
      </c>
      <c r="D1493" s="9" t="str">
        <f t="shared" si="23"/>
        <v>Afghanistan-Asia2006</v>
      </c>
      <c r="E1493" s="11">
        <v>0.36299999999999999</v>
      </c>
      <c r="F1493" s="11">
        <v>9</v>
      </c>
      <c r="G1493" s="8"/>
      <c r="H1493" s="11">
        <v>275</v>
      </c>
      <c r="I1493" s="11">
        <v>2.1000000000000001E-2</v>
      </c>
      <c r="J1493" s="11">
        <v>9.8000000000000004E-2</v>
      </c>
    </row>
    <row r="1494" spans="1:10" ht="15" x14ac:dyDescent="0.25">
      <c r="A1494" s="12" t="s">
        <v>189</v>
      </c>
      <c r="B1494" s="5" t="s">
        <v>61</v>
      </c>
      <c r="C1494" s="9" t="s">
        <v>68</v>
      </c>
      <c r="D1494" s="9" t="str">
        <f t="shared" si="23"/>
        <v>Macao SAR-Asia2007</v>
      </c>
      <c r="E1494" s="8"/>
      <c r="F1494" s="8"/>
      <c r="G1494" s="8"/>
      <c r="H1494" s="8"/>
      <c r="I1494" s="11">
        <v>0.47299999999999998</v>
      </c>
      <c r="J1494" s="11">
        <v>1.611</v>
      </c>
    </row>
    <row r="1495" spans="1:10" ht="15" x14ac:dyDescent="0.25">
      <c r="A1495" s="12" t="s">
        <v>172</v>
      </c>
      <c r="B1495" s="5" t="s">
        <v>61</v>
      </c>
      <c r="C1495" s="9" t="s">
        <v>68</v>
      </c>
      <c r="D1495" s="9" t="str">
        <f t="shared" si="23"/>
        <v>Japan-Asia2007</v>
      </c>
      <c r="E1495" s="11">
        <v>0.52500000000000002</v>
      </c>
      <c r="F1495" s="11">
        <v>22</v>
      </c>
      <c r="G1495" s="8"/>
      <c r="H1495" s="11">
        <v>350</v>
      </c>
      <c r="I1495" s="11">
        <v>0.74299999999999999</v>
      </c>
      <c r="J1495" s="11">
        <v>0.84399999999999997</v>
      </c>
    </row>
    <row r="1496" spans="1:10" ht="15" x14ac:dyDescent="0.25">
      <c r="A1496" s="12" t="s">
        <v>248</v>
      </c>
      <c r="B1496" s="5" t="s">
        <v>61</v>
      </c>
      <c r="C1496" s="9" t="s">
        <v>68</v>
      </c>
      <c r="D1496" s="9" t="str">
        <f t="shared" si="23"/>
        <v>South Korea-Asia2007</v>
      </c>
      <c r="E1496" s="11">
        <v>0.30199999999999999</v>
      </c>
      <c r="F1496" s="11">
        <v>17</v>
      </c>
      <c r="G1496" s="8"/>
      <c r="H1496" s="11">
        <v>290</v>
      </c>
      <c r="I1496" s="11">
        <v>0.78800000000000003</v>
      </c>
      <c r="J1496" s="11">
        <v>0.93300000000000005</v>
      </c>
    </row>
    <row r="1497" spans="1:10" ht="15" x14ac:dyDescent="0.25">
      <c r="A1497" s="12" t="s">
        <v>241</v>
      </c>
      <c r="B1497" s="5" t="s">
        <v>61</v>
      </c>
      <c r="C1497" s="9" t="s">
        <v>68</v>
      </c>
      <c r="D1497" s="9" t="str">
        <f t="shared" si="23"/>
        <v>Singapore-Asia2007</v>
      </c>
      <c r="E1497" s="11">
        <v>0.23200000000000001</v>
      </c>
      <c r="F1497" s="11">
        <v>5</v>
      </c>
      <c r="G1497" s="8"/>
      <c r="H1497" s="11">
        <v>80</v>
      </c>
      <c r="I1497" s="11">
        <v>0.69899999999999995</v>
      </c>
      <c r="J1497" s="11">
        <v>1.252</v>
      </c>
    </row>
    <row r="1498" spans="1:10" ht="15" x14ac:dyDescent="0.25">
      <c r="A1498" s="12" t="s">
        <v>160</v>
      </c>
      <c r="B1498" s="5" t="s">
        <v>61</v>
      </c>
      <c r="C1498" s="9" t="s">
        <v>68</v>
      </c>
      <c r="D1498" s="9" t="str">
        <f t="shared" si="23"/>
        <v>Hong Kong SAR-Asia2007</v>
      </c>
      <c r="E1498" s="11">
        <v>0.24099999999999999</v>
      </c>
      <c r="F1498" s="11">
        <v>11</v>
      </c>
      <c r="G1498" s="8"/>
      <c r="H1498" s="11">
        <v>80</v>
      </c>
      <c r="I1498" s="11">
        <v>0.64800000000000002</v>
      </c>
      <c r="J1498" s="11">
        <v>1.55</v>
      </c>
    </row>
    <row r="1499" spans="1:10" ht="15" x14ac:dyDescent="0.25">
      <c r="A1499" s="12" t="s">
        <v>264</v>
      </c>
      <c r="B1499" s="5" t="s">
        <v>61</v>
      </c>
      <c r="C1499" s="9" t="s">
        <v>68</v>
      </c>
      <c r="D1499" s="9" t="str">
        <f t="shared" si="23"/>
        <v>Thailand-Asia2007</v>
      </c>
      <c r="E1499" s="11">
        <v>0.374</v>
      </c>
      <c r="F1499" s="11">
        <v>33</v>
      </c>
      <c r="G1499" s="8"/>
      <c r="H1499" s="11">
        <v>264</v>
      </c>
      <c r="I1499" s="11">
        <v>0.2</v>
      </c>
      <c r="J1499" s="11">
        <v>0.80200000000000005</v>
      </c>
    </row>
    <row r="1500" spans="1:10" ht="15" x14ac:dyDescent="0.25">
      <c r="A1500" s="12" t="s">
        <v>117</v>
      </c>
      <c r="B1500" s="5" t="s">
        <v>61</v>
      </c>
      <c r="C1500" s="9" t="s">
        <v>68</v>
      </c>
      <c r="D1500" s="9" t="str">
        <f t="shared" si="23"/>
        <v>China-Asia2007</v>
      </c>
      <c r="E1500" s="11">
        <v>0.81200000000000006</v>
      </c>
      <c r="F1500" s="11">
        <v>35</v>
      </c>
      <c r="G1500" s="8"/>
      <c r="H1500" s="11">
        <v>832</v>
      </c>
      <c r="I1500" s="11">
        <v>0.16</v>
      </c>
      <c r="J1500" s="11">
        <v>0.41</v>
      </c>
    </row>
    <row r="1501" spans="1:10" ht="15" x14ac:dyDescent="0.25">
      <c r="A1501" s="12" t="s">
        <v>147</v>
      </c>
      <c r="B1501" s="5" t="s">
        <v>61</v>
      </c>
      <c r="C1501" s="9" t="s">
        <v>68</v>
      </c>
      <c r="D1501" s="9" t="str">
        <f t="shared" si="23"/>
        <v>Georgia-Asia2007</v>
      </c>
      <c r="E1501" s="11">
        <v>0.38600000000000001</v>
      </c>
      <c r="F1501" s="11">
        <v>11</v>
      </c>
      <c r="G1501" s="8"/>
      <c r="H1501" s="11">
        <v>387</v>
      </c>
      <c r="I1501" s="11">
        <v>8.3000000000000004E-2</v>
      </c>
      <c r="J1501" s="11">
        <v>0.58699999999999997</v>
      </c>
    </row>
    <row r="1502" spans="1:10" ht="15" x14ac:dyDescent="0.25">
      <c r="A1502" s="12" t="s">
        <v>86</v>
      </c>
      <c r="B1502" s="5" t="s">
        <v>61</v>
      </c>
      <c r="C1502" s="9" t="s">
        <v>68</v>
      </c>
      <c r="D1502" s="9" t="str">
        <f t="shared" si="23"/>
        <v>Armenia-Asia2007</v>
      </c>
      <c r="E1502" s="11">
        <v>0.38800000000000001</v>
      </c>
      <c r="F1502" s="11">
        <v>17</v>
      </c>
      <c r="G1502" s="8"/>
      <c r="H1502" s="11">
        <v>581</v>
      </c>
      <c r="I1502" s="11">
        <v>0.06</v>
      </c>
      <c r="J1502" s="11">
        <v>0.628</v>
      </c>
    </row>
    <row r="1503" spans="1:10" ht="15" x14ac:dyDescent="0.25">
      <c r="A1503" s="12" t="s">
        <v>216</v>
      </c>
      <c r="B1503" s="5" t="s">
        <v>61</v>
      </c>
      <c r="C1503" s="9" t="s">
        <v>68</v>
      </c>
      <c r="D1503" s="9" t="str">
        <f t="shared" si="23"/>
        <v>North Korea-Asia2007</v>
      </c>
      <c r="E1503" s="8"/>
      <c r="F1503" s="8"/>
      <c r="G1503" s="8"/>
      <c r="H1503" s="8"/>
      <c r="I1503" s="8"/>
      <c r="J1503" s="8"/>
    </row>
    <row r="1504" spans="1:10" ht="15" x14ac:dyDescent="0.25">
      <c r="A1504" s="12" t="s">
        <v>282</v>
      </c>
      <c r="B1504" s="5" t="s">
        <v>61</v>
      </c>
      <c r="C1504" s="9" t="s">
        <v>68</v>
      </c>
      <c r="D1504" s="9" t="str">
        <f t="shared" si="23"/>
        <v>Vietnam-Asia2007</v>
      </c>
      <c r="E1504" s="11">
        <v>0.39900000000000002</v>
      </c>
      <c r="F1504" s="11">
        <v>39</v>
      </c>
      <c r="G1504" s="8"/>
      <c r="H1504" s="11">
        <v>1050</v>
      </c>
      <c r="I1504" s="11">
        <v>0.20799999999999999</v>
      </c>
      <c r="J1504" s="11">
        <v>0.52</v>
      </c>
    </row>
    <row r="1505" spans="1:10" ht="15" x14ac:dyDescent="0.25">
      <c r="A1505" s="12" t="s">
        <v>90</v>
      </c>
      <c r="B1505" s="5" t="s">
        <v>61</v>
      </c>
      <c r="C1505" s="9" t="s">
        <v>68</v>
      </c>
      <c r="D1505" s="9" t="str">
        <f t="shared" si="23"/>
        <v>Azerbaijan-Asia2007</v>
      </c>
      <c r="E1505" s="11">
        <v>0.40899999999999997</v>
      </c>
      <c r="F1505" s="11">
        <v>36</v>
      </c>
      <c r="G1505" s="8"/>
      <c r="H1505" s="11">
        <v>952</v>
      </c>
      <c r="I1505" s="11">
        <v>0.14499999999999999</v>
      </c>
      <c r="J1505" s="11">
        <v>0.51500000000000001</v>
      </c>
    </row>
    <row r="1506" spans="1:10" ht="15" x14ac:dyDescent="0.25">
      <c r="A1506" s="12" t="s">
        <v>192</v>
      </c>
      <c r="B1506" s="5" t="s">
        <v>61</v>
      </c>
      <c r="C1506" s="9" t="s">
        <v>68</v>
      </c>
      <c r="D1506" s="9" t="str">
        <f t="shared" si="23"/>
        <v>Malaysia-Asia2007</v>
      </c>
      <c r="E1506" s="11">
        <v>0.36</v>
      </c>
      <c r="F1506" s="11">
        <v>31</v>
      </c>
      <c r="G1506" s="8"/>
      <c r="H1506" s="11">
        <v>166</v>
      </c>
      <c r="I1506" s="11">
        <v>0.55700000000000005</v>
      </c>
      <c r="J1506" s="11">
        <v>0.871</v>
      </c>
    </row>
    <row r="1507" spans="1:10" ht="15" x14ac:dyDescent="0.25">
      <c r="A1507" s="12" t="s">
        <v>106</v>
      </c>
      <c r="B1507" s="5" t="s">
        <v>61</v>
      </c>
      <c r="C1507" s="9" t="s">
        <v>68</v>
      </c>
      <c r="D1507" s="9" t="str">
        <f t="shared" si="23"/>
        <v>Brunei-Asia2007</v>
      </c>
      <c r="E1507" s="11">
        <v>0.374</v>
      </c>
      <c r="F1507" s="11">
        <v>116</v>
      </c>
      <c r="G1507" s="8"/>
      <c r="H1507" s="11">
        <v>144</v>
      </c>
      <c r="I1507" s="11">
        <v>0.44700000000000001</v>
      </c>
      <c r="J1507" s="11">
        <v>0.96</v>
      </c>
    </row>
    <row r="1508" spans="1:10" ht="15" x14ac:dyDescent="0.25">
      <c r="A1508" s="12" t="s">
        <v>207</v>
      </c>
      <c r="B1508" s="5" t="s">
        <v>61</v>
      </c>
      <c r="C1508" s="9" t="s">
        <v>68</v>
      </c>
      <c r="D1508" s="9" t="str">
        <f t="shared" si="23"/>
        <v>Myanmar-Asia2007</v>
      </c>
      <c r="E1508" s="8"/>
      <c r="F1508" s="8"/>
      <c r="G1508" s="8"/>
      <c r="H1508" s="8"/>
      <c r="I1508" s="11">
        <v>2E-3</v>
      </c>
      <c r="J1508" s="11">
        <v>5.0000000000000001E-3</v>
      </c>
    </row>
    <row r="1509" spans="1:10" ht="15" x14ac:dyDescent="0.25">
      <c r="A1509" s="12" t="s">
        <v>251</v>
      </c>
      <c r="B1509" s="5" t="s">
        <v>61</v>
      </c>
      <c r="C1509" s="9" t="s">
        <v>68</v>
      </c>
      <c r="D1509" s="9" t="str">
        <f t="shared" si="23"/>
        <v>Sri Lanka-Asia2007</v>
      </c>
      <c r="E1509" s="11">
        <v>0.61699999999999999</v>
      </c>
      <c r="F1509" s="11">
        <v>40</v>
      </c>
      <c r="G1509" s="8"/>
      <c r="H1509" s="11">
        <v>256</v>
      </c>
      <c r="I1509" s="11">
        <v>3.9E-2</v>
      </c>
      <c r="J1509" s="11">
        <v>0.39300000000000002</v>
      </c>
    </row>
    <row r="1510" spans="1:10" ht="15" x14ac:dyDescent="0.25">
      <c r="A1510" s="12" t="s">
        <v>174</v>
      </c>
      <c r="B1510" s="5" t="s">
        <v>61</v>
      </c>
      <c r="C1510" s="9" t="s">
        <v>68</v>
      </c>
      <c r="D1510" s="9" t="str">
        <f t="shared" si="23"/>
        <v>Kazakhstan-Asia2007</v>
      </c>
      <c r="E1510" s="11">
        <v>0.41399999999999998</v>
      </c>
      <c r="F1510" s="11">
        <v>21</v>
      </c>
      <c r="G1510" s="8"/>
      <c r="H1510" s="11">
        <v>271</v>
      </c>
      <c r="I1510" s="11">
        <v>0.04</v>
      </c>
      <c r="J1510" s="11">
        <v>0.8</v>
      </c>
    </row>
    <row r="1511" spans="1:10" ht="15" x14ac:dyDescent="0.25">
      <c r="A1511" s="12" t="s">
        <v>164</v>
      </c>
      <c r="B1511" s="5" t="s">
        <v>61</v>
      </c>
      <c r="C1511" s="9" t="s">
        <v>68</v>
      </c>
      <c r="D1511" s="9" t="str">
        <f t="shared" si="23"/>
        <v>Indonesia-Asia2007</v>
      </c>
      <c r="E1511" s="11">
        <v>0.375</v>
      </c>
      <c r="F1511" s="11">
        <v>105</v>
      </c>
      <c r="G1511" s="8"/>
      <c r="H1511" s="11">
        <v>266</v>
      </c>
      <c r="I1511" s="11">
        <v>5.8000000000000003E-2</v>
      </c>
      <c r="J1511" s="11">
        <v>0.40400000000000003</v>
      </c>
    </row>
    <row r="1512" spans="1:10" ht="15" x14ac:dyDescent="0.25">
      <c r="A1512" s="12" t="s">
        <v>271</v>
      </c>
      <c r="B1512" s="5" t="s">
        <v>61</v>
      </c>
      <c r="C1512" s="9" t="s">
        <v>68</v>
      </c>
      <c r="D1512" s="9" t="str">
        <f t="shared" si="23"/>
        <v>Turkmenistan-Asia2007</v>
      </c>
      <c r="E1512" s="8"/>
      <c r="F1512" s="8"/>
      <c r="G1512" s="8"/>
      <c r="H1512" s="8"/>
      <c r="I1512" s="11">
        <v>1.4E-2</v>
      </c>
      <c r="J1512" s="11">
        <v>7.9000000000000001E-2</v>
      </c>
    </row>
    <row r="1513" spans="1:10" ht="15" x14ac:dyDescent="0.25">
      <c r="A1513" s="12" t="s">
        <v>203</v>
      </c>
      <c r="B1513" s="5" t="s">
        <v>61</v>
      </c>
      <c r="C1513" s="9" t="s">
        <v>68</v>
      </c>
      <c r="D1513" s="9" t="str">
        <f t="shared" si="23"/>
        <v>Mongolia-Asia2007</v>
      </c>
      <c r="E1513" s="11">
        <v>0.39800000000000002</v>
      </c>
      <c r="F1513" s="11">
        <v>13</v>
      </c>
      <c r="G1513" s="8"/>
      <c r="H1513" s="11">
        <v>204</v>
      </c>
      <c r="I1513" s="11">
        <v>0.09</v>
      </c>
      <c r="J1513" s="11">
        <v>0.46</v>
      </c>
    </row>
    <row r="1514" spans="1:10" ht="15" x14ac:dyDescent="0.25">
      <c r="A1514" s="12" t="s">
        <v>163</v>
      </c>
      <c r="B1514" s="5" t="s">
        <v>61</v>
      </c>
      <c r="C1514" s="9" t="s">
        <v>68</v>
      </c>
      <c r="D1514" s="9" t="str">
        <f t="shared" si="23"/>
        <v>India-Asia2007</v>
      </c>
      <c r="E1514" s="11">
        <v>0.72699999999999998</v>
      </c>
      <c r="F1514" s="11">
        <v>33</v>
      </c>
      <c r="G1514" s="8"/>
      <c r="H1514" s="11">
        <v>271</v>
      </c>
      <c r="I1514" s="11">
        <v>0.04</v>
      </c>
      <c r="J1514" s="11">
        <v>0.20200000000000001</v>
      </c>
    </row>
    <row r="1515" spans="1:10" ht="15" x14ac:dyDescent="0.25">
      <c r="A1515" s="12" t="s">
        <v>101</v>
      </c>
      <c r="B1515" s="5" t="s">
        <v>61</v>
      </c>
      <c r="C1515" s="9" t="s">
        <v>68</v>
      </c>
      <c r="D1515" s="9" t="str">
        <f t="shared" si="23"/>
        <v>Bhutan-Asia2007</v>
      </c>
      <c r="E1515" s="11">
        <v>0.40799999999999997</v>
      </c>
      <c r="F1515" s="11">
        <v>48</v>
      </c>
      <c r="G1515" s="8"/>
      <c r="H1515" s="11">
        <v>274</v>
      </c>
      <c r="I1515" s="11">
        <v>5.8999999999999997E-2</v>
      </c>
      <c r="J1515" s="11">
        <v>0.22</v>
      </c>
    </row>
    <row r="1516" spans="1:10" ht="15" x14ac:dyDescent="0.25">
      <c r="A1516" s="12" t="s">
        <v>94</v>
      </c>
      <c r="B1516" s="5" t="s">
        <v>61</v>
      </c>
      <c r="C1516" s="9" t="s">
        <v>68</v>
      </c>
      <c r="D1516" s="9" t="str">
        <f t="shared" si="23"/>
        <v>Bangladesh-Asia2007</v>
      </c>
      <c r="E1516" s="11">
        <v>0.37</v>
      </c>
      <c r="F1516" s="11">
        <v>74</v>
      </c>
      <c r="G1516" s="8"/>
      <c r="H1516" s="11">
        <v>400</v>
      </c>
      <c r="I1516" s="11">
        <v>1.7999999999999999E-2</v>
      </c>
      <c r="J1516" s="11">
        <v>0.23499999999999999</v>
      </c>
    </row>
    <row r="1517" spans="1:10" ht="15" x14ac:dyDescent="0.25">
      <c r="A1517" s="12" t="s">
        <v>193</v>
      </c>
      <c r="B1517" s="5" t="s">
        <v>61</v>
      </c>
      <c r="C1517" s="9" t="s">
        <v>68</v>
      </c>
      <c r="D1517" s="9" t="str">
        <f t="shared" si="23"/>
        <v>Maldives-Asia2007</v>
      </c>
      <c r="E1517" s="11">
        <v>9.2999999999999999E-2</v>
      </c>
      <c r="F1517" s="11">
        <v>9</v>
      </c>
      <c r="G1517" s="8"/>
      <c r="H1517" s="8"/>
      <c r="I1517" s="11">
        <v>0.16300000000000001</v>
      </c>
      <c r="J1517" s="11">
        <v>1.0169999999999999</v>
      </c>
    </row>
    <row r="1518" spans="1:10" ht="15" x14ac:dyDescent="0.25">
      <c r="A1518" s="12" t="s">
        <v>279</v>
      </c>
      <c r="B1518" s="5" t="s">
        <v>61</v>
      </c>
      <c r="C1518" s="9" t="s">
        <v>68</v>
      </c>
      <c r="D1518" s="9" t="str">
        <f t="shared" si="23"/>
        <v>Uzbekistan-Asia2007</v>
      </c>
      <c r="E1518" s="11">
        <v>0.90300000000000002</v>
      </c>
      <c r="F1518" s="11">
        <v>15</v>
      </c>
      <c r="G1518" s="8"/>
      <c r="H1518" s="11">
        <v>196</v>
      </c>
      <c r="I1518" s="11">
        <v>7.4999999999999997E-2</v>
      </c>
      <c r="J1518" s="11">
        <v>0.21299999999999999</v>
      </c>
    </row>
    <row r="1519" spans="1:10" ht="15" x14ac:dyDescent="0.25">
      <c r="A1519" s="12" t="s">
        <v>179</v>
      </c>
      <c r="B1519" s="5" t="s">
        <v>61</v>
      </c>
      <c r="C1519" s="9" t="s">
        <v>68</v>
      </c>
      <c r="D1519" s="9" t="str">
        <f t="shared" si="23"/>
        <v>Kyrgyzstan-Asia2007</v>
      </c>
      <c r="E1519" s="11">
        <v>0.61399999999999999</v>
      </c>
      <c r="F1519" s="11">
        <v>21</v>
      </c>
      <c r="G1519" s="8"/>
      <c r="H1519" s="11">
        <v>202</v>
      </c>
      <c r="I1519" s="11">
        <v>0.14000000000000001</v>
      </c>
      <c r="J1519" s="11">
        <v>0.42199999999999999</v>
      </c>
    </row>
    <row r="1520" spans="1:10" ht="15" x14ac:dyDescent="0.25">
      <c r="A1520" s="12" t="s">
        <v>225</v>
      </c>
      <c r="B1520" s="5" t="s">
        <v>61</v>
      </c>
      <c r="C1520" s="9" t="s">
        <v>68</v>
      </c>
      <c r="D1520" s="9" t="str">
        <f t="shared" si="23"/>
        <v>Philippines-Asia2007</v>
      </c>
      <c r="E1520" s="11">
        <v>0.49099999999999999</v>
      </c>
      <c r="F1520" s="11">
        <v>47</v>
      </c>
      <c r="G1520" s="8"/>
      <c r="H1520" s="11">
        <v>195</v>
      </c>
      <c r="I1520" s="11">
        <v>0.06</v>
      </c>
      <c r="J1520" s="11">
        <v>0.64500000000000002</v>
      </c>
    </row>
    <row r="1521" spans="1:10" ht="15" x14ac:dyDescent="0.25">
      <c r="A1521" s="12" t="s">
        <v>209</v>
      </c>
      <c r="B1521" s="5" t="s">
        <v>61</v>
      </c>
      <c r="C1521" s="9" t="s">
        <v>68</v>
      </c>
      <c r="D1521" s="9" t="str">
        <f t="shared" si="23"/>
        <v>Nepal-Asia2007</v>
      </c>
      <c r="E1521" s="11">
        <v>0.32800000000000001</v>
      </c>
      <c r="F1521" s="11">
        <v>31</v>
      </c>
      <c r="G1521" s="8"/>
      <c r="H1521" s="11">
        <v>408</v>
      </c>
      <c r="I1521" s="11">
        <v>1.4E-2</v>
      </c>
      <c r="J1521" s="11">
        <v>0.126</v>
      </c>
    </row>
    <row r="1522" spans="1:10" ht="15" x14ac:dyDescent="0.25">
      <c r="A1522" s="12" t="s">
        <v>110</v>
      </c>
      <c r="B1522" s="5" t="s">
        <v>61</v>
      </c>
      <c r="C1522" s="9" t="s">
        <v>68</v>
      </c>
      <c r="D1522" s="9" t="str">
        <f t="shared" si="23"/>
        <v>Cambodia-Asia2007</v>
      </c>
      <c r="E1522" s="11">
        <v>0.215</v>
      </c>
      <c r="F1522" s="11">
        <v>86</v>
      </c>
      <c r="G1522" s="8"/>
      <c r="H1522" s="11">
        <v>137</v>
      </c>
      <c r="I1522" s="11">
        <v>5.0000000000000001E-3</v>
      </c>
      <c r="J1522" s="11">
        <v>0.188</v>
      </c>
    </row>
    <row r="1523" spans="1:10" ht="15" x14ac:dyDescent="0.25">
      <c r="A1523" s="12" t="s">
        <v>220</v>
      </c>
      <c r="B1523" s="5" t="s">
        <v>61</v>
      </c>
      <c r="C1523" s="9" t="s">
        <v>68</v>
      </c>
      <c r="D1523" s="9" t="str">
        <f t="shared" si="23"/>
        <v>Pakistan-Asia2007</v>
      </c>
      <c r="E1523" s="11">
        <v>0.40200000000000002</v>
      </c>
      <c r="F1523" s="11">
        <v>24</v>
      </c>
      <c r="G1523" s="8"/>
      <c r="H1523" s="11">
        <v>560</v>
      </c>
      <c r="I1523" s="11">
        <v>6.8000000000000005E-2</v>
      </c>
      <c r="J1523" s="11">
        <v>0.38300000000000001</v>
      </c>
    </row>
    <row r="1524" spans="1:10" ht="15" x14ac:dyDescent="0.25">
      <c r="A1524" s="12" t="s">
        <v>180</v>
      </c>
      <c r="B1524" s="5" t="s">
        <v>61</v>
      </c>
      <c r="C1524" s="9" t="s">
        <v>68</v>
      </c>
      <c r="D1524" s="9" t="str">
        <f t="shared" si="23"/>
        <v>Laos-Asia2007</v>
      </c>
      <c r="E1524" s="11">
        <v>0.35199999999999998</v>
      </c>
      <c r="F1524" s="11">
        <v>93</v>
      </c>
      <c r="G1524" s="8"/>
      <c r="H1524" s="11">
        <v>672</v>
      </c>
      <c r="I1524" s="11">
        <v>1.6E-2</v>
      </c>
      <c r="J1524" s="11">
        <v>0.246</v>
      </c>
    </row>
    <row r="1525" spans="1:10" ht="15" x14ac:dyDescent="0.25">
      <c r="A1525" s="12" t="s">
        <v>262</v>
      </c>
      <c r="B1525" s="5" t="s">
        <v>61</v>
      </c>
      <c r="C1525" s="9" t="s">
        <v>68</v>
      </c>
      <c r="D1525" s="9" t="str">
        <f t="shared" si="23"/>
        <v>Tajikistan-Asia2007</v>
      </c>
      <c r="E1525" s="11">
        <v>0.8</v>
      </c>
      <c r="F1525" s="11">
        <v>62</v>
      </c>
      <c r="G1525" s="8"/>
      <c r="H1525" s="11">
        <v>224</v>
      </c>
      <c r="I1525" s="11">
        <v>7.1999999999999995E-2</v>
      </c>
      <c r="J1525" s="11">
        <v>0.3</v>
      </c>
    </row>
    <row r="1526" spans="1:10" ht="15" x14ac:dyDescent="0.25">
      <c r="A1526" s="12" t="s">
        <v>265</v>
      </c>
      <c r="B1526" s="5" t="s">
        <v>61</v>
      </c>
      <c r="C1526" s="9" t="s">
        <v>68</v>
      </c>
      <c r="D1526" s="9" t="str">
        <f t="shared" si="23"/>
        <v>Timor-Leste-Asia2007</v>
      </c>
      <c r="E1526" s="11">
        <v>0.48399999999999999</v>
      </c>
      <c r="F1526" s="11">
        <v>158</v>
      </c>
      <c r="G1526" s="8"/>
      <c r="H1526" s="11">
        <v>640</v>
      </c>
      <c r="I1526" s="11">
        <v>1E-3</v>
      </c>
      <c r="J1526" s="11">
        <v>7.5999999999999998E-2</v>
      </c>
    </row>
    <row r="1527" spans="1:10" ht="15" x14ac:dyDescent="0.25">
      <c r="A1527" s="12" t="s">
        <v>59</v>
      </c>
      <c r="B1527" s="5" t="s">
        <v>61</v>
      </c>
      <c r="C1527" s="9" t="s">
        <v>68</v>
      </c>
      <c r="D1527" s="9" t="str">
        <f t="shared" si="23"/>
        <v>Afghanistan-Asia2007</v>
      </c>
      <c r="E1527" s="11">
        <v>0.36299999999999999</v>
      </c>
      <c r="F1527" s="11">
        <v>9</v>
      </c>
      <c r="G1527" s="8"/>
      <c r="H1527" s="11">
        <v>275</v>
      </c>
      <c r="I1527" s="11">
        <v>1.9E-2</v>
      </c>
      <c r="J1527" s="11">
        <v>0.17699999999999999</v>
      </c>
    </row>
    <row r="1528" spans="1:10" ht="15" x14ac:dyDescent="0.25">
      <c r="A1528" s="12" t="s">
        <v>189</v>
      </c>
      <c r="B1528" s="5" t="s">
        <v>61</v>
      </c>
      <c r="C1528" s="9" t="s">
        <v>69</v>
      </c>
      <c r="D1528" s="9" t="str">
        <f t="shared" si="23"/>
        <v>Macao SAR-Asia2008</v>
      </c>
      <c r="E1528" s="8"/>
      <c r="F1528" s="8"/>
      <c r="G1528" s="8"/>
      <c r="H1528" s="8"/>
      <c r="I1528" s="11">
        <v>0.49199999999999999</v>
      </c>
      <c r="J1528" s="11">
        <v>1.8380000000000001</v>
      </c>
    </row>
    <row r="1529" spans="1:10" ht="15" x14ac:dyDescent="0.25">
      <c r="A1529" s="12" t="s">
        <v>248</v>
      </c>
      <c r="B1529" s="5" t="s">
        <v>61</v>
      </c>
      <c r="C1529" s="9" t="s">
        <v>69</v>
      </c>
      <c r="D1529" s="9" t="str">
        <f t="shared" si="23"/>
        <v>South Korea-Asia2008</v>
      </c>
      <c r="E1529" s="11">
        <v>0.32500000000000001</v>
      </c>
      <c r="F1529" s="11">
        <v>17</v>
      </c>
      <c r="G1529" s="8"/>
      <c r="H1529" s="11">
        <v>250</v>
      </c>
      <c r="I1529" s="11">
        <v>0.81</v>
      </c>
      <c r="J1529" s="11">
        <v>0.95299999999999996</v>
      </c>
    </row>
    <row r="1530" spans="1:10" ht="15" x14ac:dyDescent="0.25">
      <c r="A1530" s="12" t="s">
        <v>172</v>
      </c>
      <c r="B1530" s="5" t="s">
        <v>61</v>
      </c>
      <c r="C1530" s="9" t="s">
        <v>69</v>
      </c>
      <c r="D1530" s="9" t="str">
        <f t="shared" si="23"/>
        <v>Japan-Asia2008</v>
      </c>
      <c r="E1530" s="11">
        <v>0.55000000000000004</v>
      </c>
      <c r="F1530" s="11">
        <v>22</v>
      </c>
      <c r="G1530" s="8"/>
      <c r="H1530" s="11">
        <v>355</v>
      </c>
      <c r="I1530" s="11">
        <v>0.754</v>
      </c>
      <c r="J1530" s="11">
        <v>0.86699999999999999</v>
      </c>
    </row>
    <row r="1531" spans="1:10" ht="15" x14ac:dyDescent="0.25">
      <c r="A1531" s="12" t="s">
        <v>241</v>
      </c>
      <c r="B1531" s="5" t="s">
        <v>61</v>
      </c>
      <c r="C1531" s="9" t="s">
        <v>69</v>
      </c>
      <c r="D1531" s="9" t="str">
        <f t="shared" si="23"/>
        <v>Singapore-Asia2008</v>
      </c>
      <c r="E1531" s="11">
        <v>0.27900000000000003</v>
      </c>
      <c r="F1531" s="11">
        <v>4</v>
      </c>
      <c r="G1531" s="8"/>
      <c r="H1531" s="11">
        <v>84</v>
      </c>
      <c r="I1531" s="11">
        <v>0.69</v>
      </c>
      <c r="J1531" s="11">
        <v>1.323</v>
      </c>
    </row>
    <row r="1532" spans="1:10" ht="15" x14ac:dyDescent="0.25">
      <c r="A1532" s="12" t="s">
        <v>160</v>
      </c>
      <c r="B1532" s="5" t="s">
        <v>61</v>
      </c>
      <c r="C1532" s="9" t="s">
        <v>69</v>
      </c>
      <c r="D1532" s="9" t="str">
        <f t="shared" si="23"/>
        <v>Hong Kong SAR-Asia2008</v>
      </c>
      <c r="E1532" s="11">
        <v>0.24099999999999999</v>
      </c>
      <c r="F1532" s="11">
        <v>11</v>
      </c>
      <c r="G1532" s="8"/>
      <c r="H1532" s="11">
        <v>80</v>
      </c>
      <c r="I1532" s="11">
        <v>0.66700000000000004</v>
      </c>
      <c r="J1532" s="11">
        <v>1.6619999999999999</v>
      </c>
    </row>
    <row r="1533" spans="1:10" ht="15" x14ac:dyDescent="0.25">
      <c r="A1533" s="12" t="s">
        <v>264</v>
      </c>
      <c r="B1533" s="5" t="s">
        <v>61</v>
      </c>
      <c r="C1533" s="9" t="s">
        <v>69</v>
      </c>
      <c r="D1533" s="9" t="str">
        <f t="shared" si="23"/>
        <v>Thailand-Asia2008</v>
      </c>
      <c r="E1533" s="11">
        <v>0.375</v>
      </c>
      <c r="F1533" s="11">
        <v>33</v>
      </c>
      <c r="G1533" s="8"/>
      <c r="H1533" s="11">
        <v>264</v>
      </c>
      <c r="I1533" s="11">
        <v>0.182</v>
      </c>
      <c r="J1533" s="11">
        <v>0.93400000000000005</v>
      </c>
    </row>
    <row r="1534" spans="1:10" ht="15" x14ac:dyDescent="0.25">
      <c r="A1534" s="12" t="s">
        <v>117</v>
      </c>
      <c r="B1534" s="5" t="s">
        <v>61</v>
      </c>
      <c r="C1534" s="9" t="s">
        <v>69</v>
      </c>
      <c r="D1534" s="9" t="str">
        <f t="shared" si="23"/>
        <v>China-Asia2008</v>
      </c>
      <c r="E1534" s="11">
        <v>0.79900000000000004</v>
      </c>
      <c r="F1534" s="11">
        <v>41</v>
      </c>
      <c r="G1534" s="8"/>
      <c r="H1534" s="11">
        <v>464</v>
      </c>
      <c r="I1534" s="11">
        <v>0.22600000000000001</v>
      </c>
      <c r="J1534" s="11">
        <v>0.47799999999999998</v>
      </c>
    </row>
    <row r="1535" spans="1:10" ht="15" x14ac:dyDescent="0.25">
      <c r="A1535" s="12" t="s">
        <v>147</v>
      </c>
      <c r="B1535" s="5" t="s">
        <v>61</v>
      </c>
      <c r="C1535" s="9" t="s">
        <v>69</v>
      </c>
      <c r="D1535" s="9" t="str">
        <f t="shared" si="23"/>
        <v>Georgia-Asia2008</v>
      </c>
      <c r="E1535" s="11">
        <v>0.38600000000000001</v>
      </c>
      <c r="F1535" s="11">
        <v>3</v>
      </c>
      <c r="G1535" s="8"/>
      <c r="H1535" s="11">
        <v>387</v>
      </c>
      <c r="I1535" s="11">
        <v>0.1</v>
      </c>
      <c r="J1535" s="11">
        <v>0.624</v>
      </c>
    </row>
    <row r="1536" spans="1:10" ht="15" x14ac:dyDescent="0.25">
      <c r="A1536" s="12" t="s">
        <v>86</v>
      </c>
      <c r="B1536" s="5" t="s">
        <v>61</v>
      </c>
      <c r="C1536" s="9" t="s">
        <v>69</v>
      </c>
      <c r="D1536" s="9" t="str">
        <f t="shared" si="23"/>
        <v>Armenia-Asia2008</v>
      </c>
      <c r="E1536" s="11">
        <v>0.38600000000000001</v>
      </c>
      <c r="F1536" s="11">
        <v>17</v>
      </c>
      <c r="G1536" s="8"/>
      <c r="H1536" s="11">
        <v>581</v>
      </c>
      <c r="I1536" s="11">
        <v>6.2E-2</v>
      </c>
      <c r="J1536" s="11">
        <v>0.48399999999999999</v>
      </c>
    </row>
    <row r="1537" spans="1:10" ht="15" x14ac:dyDescent="0.25">
      <c r="A1537" s="12" t="s">
        <v>216</v>
      </c>
      <c r="B1537" s="5" t="s">
        <v>61</v>
      </c>
      <c r="C1537" s="9" t="s">
        <v>69</v>
      </c>
      <c r="D1537" s="9" t="str">
        <f t="shared" si="23"/>
        <v>North Korea-Asia2008</v>
      </c>
      <c r="E1537" s="8"/>
      <c r="F1537" s="8"/>
      <c r="G1537" s="8"/>
      <c r="H1537" s="8"/>
      <c r="I1537" s="8"/>
      <c r="J1537" s="8"/>
    </row>
    <row r="1538" spans="1:10" ht="15" x14ac:dyDescent="0.25">
      <c r="A1538" s="12" t="s">
        <v>90</v>
      </c>
      <c r="B1538" s="5" t="s">
        <v>61</v>
      </c>
      <c r="C1538" s="9" t="s">
        <v>69</v>
      </c>
      <c r="D1538" s="9" t="str">
        <f t="shared" si="23"/>
        <v>Azerbaijan-Asia2008</v>
      </c>
      <c r="E1538" s="11">
        <v>0.40899999999999997</v>
      </c>
      <c r="F1538" s="11">
        <v>10</v>
      </c>
      <c r="G1538" s="8"/>
      <c r="H1538" s="11">
        <v>376</v>
      </c>
      <c r="I1538" s="11">
        <v>0.17100000000000001</v>
      </c>
      <c r="J1538" s="11">
        <v>0.73799999999999999</v>
      </c>
    </row>
    <row r="1539" spans="1:10" ht="15" x14ac:dyDescent="0.25">
      <c r="A1539" s="12" t="s">
        <v>282</v>
      </c>
      <c r="B1539" s="5" t="s">
        <v>61</v>
      </c>
      <c r="C1539" s="9" t="s">
        <v>69</v>
      </c>
      <c r="D1539" s="9" t="str">
        <f t="shared" ref="D1539:D1602" si="24">CONCATENATE(A1539,C1539)</f>
        <v>Vietnam-Asia2008</v>
      </c>
      <c r="E1539" s="11">
        <v>0.39900000000000002</v>
      </c>
      <c r="F1539" s="11">
        <v>39</v>
      </c>
      <c r="G1539" s="8"/>
      <c r="H1539" s="11">
        <v>1050</v>
      </c>
      <c r="I1539" s="11">
        <v>0.23899999999999999</v>
      </c>
      <c r="J1539" s="11">
        <v>0.85699999999999998</v>
      </c>
    </row>
    <row r="1540" spans="1:10" ht="15" x14ac:dyDescent="0.25">
      <c r="A1540" s="12" t="s">
        <v>207</v>
      </c>
      <c r="B1540" s="5" t="s">
        <v>61</v>
      </c>
      <c r="C1540" s="9" t="s">
        <v>69</v>
      </c>
      <c r="D1540" s="9" t="str">
        <f t="shared" si="24"/>
        <v>Myanmar-Asia2008</v>
      </c>
      <c r="E1540" s="8"/>
      <c r="F1540" s="8"/>
      <c r="G1540" s="8"/>
      <c r="H1540" s="8"/>
      <c r="I1540" s="11">
        <v>2E-3</v>
      </c>
      <c r="J1540" s="11">
        <v>7.0000000000000001E-3</v>
      </c>
    </row>
    <row r="1541" spans="1:10" ht="15" x14ac:dyDescent="0.25">
      <c r="A1541" s="12" t="s">
        <v>192</v>
      </c>
      <c r="B1541" s="5" t="s">
        <v>61</v>
      </c>
      <c r="C1541" s="9" t="s">
        <v>69</v>
      </c>
      <c r="D1541" s="9" t="str">
        <f t="shared" si="24"/>
        <v>Malaysia-Asia2008</v>
      </c>
      <c r="E1541" s="11">
        <v>0.34499999999999997</v>
      </c>
      <c r="F1541" s="11">
        <v>20</v>
      </c>
      <c r="G1541" s="8"/>
      <c r="H1541" s="11">
        <v>145</v>
      </c>
      <c r="I1541" s="11">
        <v>0.55800000000000005</v>
      </c>
      <c r="J1541" s="11">
        <v>1.0149999999999999</v>
      </c>
    </row>
    <row r="1542" spans="1:10" ht="15" x14ac:dyDescent="0.25">
      <c r="A1542" s="12" t="s">
        <v>106</v>
      </c>
      <c r="B1542" s="5" t="s">
        <v>61</v>
      </c>
      <c r="C1542" s="9" t="s">
        <v>69</v>
      </c>
      <c r="D1542" s="9" t="str">
        <f t="shared" si="24"/>
        <v>Brunei-Asia2008</v>
      </c>
      <c r="E1542" s="11">
        <v>0.374</v>
      </c>
      <c r="F1542" s="11">
        <v>116</v>
      </c>
      <c r="G1542" s="8"/>
      <c r="H1542" s="11">
        <v>144</v>
      </c>
      <c r="I1542" s="11">
        <v>0.46</v>
      </c>
      <c r="J1542" s="11">
        <v>1.028</v>
      </c>
    </row>
    <row r="1543" spans="1:10" ht="15" x14ac:dyDescent="0.25">
      <c r="A1543" s="12" t="s">
        <v>251</v>
      </c>
      <c r="B1543" s="5" t="s">
        <v>61</v>
      </c>
      <c r="C1543" s="9" t="s">
        <v>69</v>
      </c>
      <c r="D1543" s="9" t="str">
        <f t="shared" si="24"/>
        <v>Sri Lanka-Asia2008</v>
      </c>
      <c r="E1543" s="11">
        <v>0.61699999999999999</v>
      </c>
      <c r="F1543" s="11">
        <v>40</v>
      </c>
      <c r="G1543" s="8"/>
      <c r="H1543" s="11">
        <v>256</v>
      </c>
      <c r="I1543" s="11">
        <v>5.8000000000000003E-2</v>
      </c>
      <c r="J1543" s="11">
        <v>0.54200000000000004</v>
      </c>
    </row>
    <row r="1544" spans="1:10" ht="15" x14ac:dyDescent="0.25">
      <c r="A1544" s="12" t="s">
        <v>101</v>
      </c>
      <c r="B1544" s="5" t="s">
        <v>61</v>
      </c>
      <c r="C1544" s="9" t="s">
        <v>69</v>
      </c>
      <c r="D1544" s="9" t="str">
        <f t="shared" si="24"/>
        <v>Bhutan-Asia2008</v>
      </c>
      <c r="E1544" s="11">
        <v>0.40799999999999997</v>
      </c>
      <c r="F1544" s="11">
        <v>46</v>
      </c>
      <c r="G1544" s="8"/>
      <c r="H1544" s="11">
        <v>274</v>
      </c>
      <c r="I1544" s="11">
        <v>6.6000000000000003E-2</v>
      </c>
      <c r="J1544" s="11">
        <v>0.36599999999999999</v>
      </c>
    </row>
    <row r="1545" spans="1:10" ht="15" x14ac:dyDescent="0.25">
      <c r="A1545" s="12" t="s">
        <v>164</v>
      </c>
      <c r="B1545" s="5" t="s">
        <v>61</v>
      </c>
      <c r="C1545" s="9" t="s">
        <v>69</v>
      </c>
      <c r="D1545" s="9" t="str">
        <f t="shared" si="24"/>
        <v>Indonesia-Asia2008</v>
      </c>
      <c r="E1545" s="11">
        <v>0.375</v>
      </c>
      <c r="F1545" s="11">
        <v>77</v>
      </c>
      <c r="G1545" s="8"/>
      <c r="H1545" s="11">
        <v>266</v>
      </c>
      <c r="I1545" s="11">
        <v>7.9000000000000001E-2</v>
      </c>
      <c r="J1545" s="11">
        <v>0.6</v>
      </c>
    </row>
    <row r="1546" spans="1:10" ht="15" x14ac:dyDescent="0.25">
      <c r="A1546" s="12" t="s">
        <v>271</v>
      </c>
      <c r="B1546" s="5" t="s">
        <v>61</v>
      </c>
      <c r="C1546" s="9" t="s">
        <v>69</v>
      </c>
      <c r="D1546" s="9" t="str">
        <f t="shared" si="24"/>
        <v>Turkmenistan-Asia2008</v>
      </c>
      <c r="E1546" s="8"/>
      <c r="F1546" s="8"/>
      <c r="G1546" s="8"/>
      <c r="H1546" s="8"/>
      <c r="I1546" s="11">
        <v>1.7999999999999999E-2</v>
      </c>
      <c r="J1546" s="11">
        <v>0.23100000000000001</v>
      </c>
    </row>
    <row r="1547" spans="1:10" ht="15" x14ac:dyDescent="0.25">
      <c r="A1547" s="12" t="s">
        <v>203</v>
      </c>
      <c r="B1547" s="5" t="s">
        <v>61</v>
      </c>
      <c r="C1547" s="9" t="s">
        <v>69</v>
      </c>
      <c r="D1547" s="9" t="str">
        <f t="shared" si="24"/>
        <v>Mongolia-Asia2008</v>
      </c>
      <c r="E1547" s="11">
        <v>0.33800000000000002</v>
      </c>
      <c r="F1547" s="11">
        <v>13</v>
      </c>
      <c r="G1547" s="8"/>
      <c r="H1547" s="11">
        <v>204</v>
      </c>
      <c r="I1547" s="11">
        <v>9.8000000000000004E-2</v>
      </c>
      <c r="J1547" s="11">
        <v>0.67</v>
      </c>
    </row>
    <row r="1548" spans="1:10" ht="15" x14ac:dyDescent="0.25">
      <c r="A1548" s="12" t="s">
        <v>163</v>
      </c>
      <c r="B1548" s="5" t="s">
        <v>61</v>
      </c>
      <c r="C1548" s="9" t="s">
        <v>69</v>
      </c>
      <c r="D1548" s="9" t="str">
        <f t="shared" si="24"/>
        <v>India-Asia2008</v>
      </c>
      <c r="E1548" s="11">
        <v>0.70299999999999996</v>
      </c>
      <c r="F1548" s="11">
        <v>30</v>
      </c>
      <c r="G1548" s="8"/>
      <c r="H1548" s="11">
        <v>271</v>
      </c>
      <c r="I1548" s="11">
        <v>4.3999999999999997E-2</v>
      </c>
      <c r="J1548" s="11">
        <v>0.29499999999999998</v>
      </c>
    </row>
    <row r="1549" spans="1:10" ht="15" x14ac:dyDescent="0.25">
      <c r="A1549" s="12" t="s">
        <v>94</v>
      </c>
      <c r="B1549" s="5" t="s">
        <v>61</v>
      </c>
      <c r="C1549" s="9" t="s">
        <v>69</v>
      </c>
      <c r="D1549" s="9" t="str">
        <f t="shared" si="24"/>
        <v>Bangladesh-Asia2008</v>
      </c>
      <c r="E1549" s="11">
        <v>0.36099999999999999</v>
      </c>
      <c r="F1549" s="11">
        <v>73</v>
      </c>
      <c r="G1549" s="8"/>
      <c r="H1549" s="11">
        <v>302</v>
      </c>
      <c r="I1549" s="11">
        <v>2.5000000000000001E-2</v>
      </c>
      <c r="J1549" s="11">
        <v>0.30199999999999999</v>
      </c>
    </row>
    <row r="1550" spans="1:10" ht="15" x14ac:dyDescent="0.25">
      <c r="A1550" s="12" t="s">
        <v>193</v>
      </c>
      <c r="B1550" s="5" t="s">
        <v>61</v>
      </c>
      <c r="C1550" s="9" t="s">
        <v>69</v>
      </c>
      <c r="D1550" s="9" t="str">
        <f t="shared" si="24"/>
        <v>Maldives-Asia2008</v>
      </c>
      <c r="E1550" s="11">
        <v>9.2999999999999999E-2</v>
      </c>
      <c r="F1550" s="11">
        <v>9</v>
      </c>
      <c r="G1550" s="8"/>
      <c r="H1550" s="8"/>
      <c r="I1550" s="11">
        <v>0.23200000000000001</v>
      </c>
      <c r="J1550" s="11">
        <v>1.3879999999999999</v>
      </c>
    </row>
    <row r="1551" spans="1:10" ht="15" x14ac:dyDescent="0.25">
      <c r="A1551" s="12" t="s">
        <v>174</v>
      </c>
      <c r="B1551" s="5" t="s">
        <v>61</v>
      </c>
      <c r="C1551" s="9" t="s">
        <v>69</v>
      </c>
      <c r="D1551" s="9" t="str">
        <f t="shared" si="24"/>
        <v>Kazakhstan-Asia2008</v>
      </c>
      <c r="E1551" s="11">
        <v>0.41499999999999998</v>
      </c>
      <c r="F1551" s="11">
        <v>21</v>
      </c>
      <c r="G1551" s="8"/>
      <c r="H1551" s="11">
        <v>271</v>
      </c>
      <c r="I1551" s="11">
        <v>0.11</v>
      </c>
      <c r="J1551" s="11">
        <v>0.95799999999999996</v>
      </c>
    </row>
    <row r="1552" spans="1:10" ht="15" x14ac:dyDescent="0.25">
      <c r="A1552" s="12" t="s">
        <v>279</v>
      </c>
      <c r="B1552" s="5" t="s">
        <v>61</v>
      </c>
      <c r="C1552" s="9" t="s">
        <v>69</v>
      </c>
      <c r="D1552" s="9" t="str">
        <f t="shared" si="24"/>
        <v>Uzbekistan-Asia2008</v>
      </c>
      <c r="E1552" s="11">
        <v>0.89800000000000002</v>
      </c>
      <c r="F1552" s="11">
        <v>15</v>
      </c>
      <c r="G1552" s="8"/>
      <c r="H1552" s="11">
        <v>205</v>
      </c>
      <c r="I1552" s="11">
        <v>9.0999999999999998E-2</v>
      </c>
      <c r="J1552" s="11">
        <v>0.45800000000000002</v>
      </c>
    </row>
    <row r="1553" spans="1:10" ht="15" x14ac:dyDescent="0.25">
      <c r="A1553" s="12" t="s">
        <v>179</v>
      </c>
      <c r="B1553" s="5" t="s">
        <v>61</v>
      </c>
      <c r="C1553" s="9" t="s">
        <v>69</v>
      </c>
      <c r="D1553" s="9" t="str">
        <f t="shared" si="24"/>
        <v>Kyrgyzstan-Asia2008</v>
      </c>
      <c r="E1553" s="11">
        <v>0.61399999999999999</v>
      </c>
      <c r="F1553" s="11">
        <v>15</v>
      </c>
      <c r="G1553" s="8"/>
      <c r="H1553" s="11">
        <v>202</v>
      </c>
      <c r="I1553" s="11">
        <v>0.157</v>
      </c>
      <c r="J1553" s="11">
        <v>0.65300000000000002</v>
      </c>
    </row>
    <row r="1554" spans="1:10" ht="15" x14ac:dyDescent="0.25">
      <c r="A1554" s="12" t="s">
        <v>209</v>
      </c>
      <c r="B1554" s="5" t="s">
        <v>61</v>
      </c>
      <c r="C1554" s="9" t="s">
        <v>69</v>
      </c>
      <c r="D1554" s="9" t="str">
        <f t="shared" si="24"/>
        <v>Nepal-Asia2008</v>
      </c>
      <c r="E1554" s="11">
        <v>0.34100000000000003</v>
      </c>
      <c r="F1554" s="11">
        <v>31</v>
      </c>
      <c r="G1554" s="8"/>
      <c r="H1554" s="11">
        <v>408</v>
      </c>
      <c r="I1554" s="11">
        <v>1.7000000000000001E-2</v>
      </c>
      <c r="J1554" s="11">
        <v>0.16</v>
      </c>
    </row>
    <row r="1555" spans="1:10" ht="15" x14ac:dyDescent="0.25">
      <c r="A1555" s="12" t="s">
        <v>225</v>
      </c>
      <c r="B1555" s="5" t="s">
        <v>61</v>
      </c>
      <c r="C1555" s="9" t="s">
        <v>69</v>
      </c>
      <c r="D1555" s="9" t="str">
        <f t="shared" si="24"/>
        <v>Philippines-Asia2008</v>
      </c>
      <c r="E1555" s="11">
        <v>0.47099999999999997</v>
      </c>
      <c r="F1555" s="11">
        <v>41</v>
      </c>
      <c r="G1555" s="8"/>
      <c r="H1555" s="11">
        <v>195</v>
      </c>
      <c r="I1555" s="11">
        <v>6.2E-2</v>
      </c>
      <c r="J1555" s="11">
        <v>0.754</v>
      </c>
    </row>
    <row r="1556" spans="1:10" ht="15" x14ac:dyDescent="0.25">
      <c r="A1556" s="12" t="s">
        <v>110</v>
      </c>
      <c r="B1556" s="5" t="s">
        <v>61</v>
      </c>
      <c r="C1556" s="9" t="s">
        <v>69</v>
      </c>
      <c r="D1556" s="9" t="str">
        <f t="shared" si="24"/>
        <v>Cambodia-Asia2008</v>
      </c>
      <c r="E1556" s="11">
        <v>0.215</v>
      </c>
      <c r="F1556" s="11">
        <v>102</v>
      </c>
      <c r="G1556" s="8"/>
      <c r="H1556" s="11">
        <v>137</v>
      </c>
      <c r="I1556" s="11">
        <v>5.0000000000000001E-3</v>
      </c>
      <c r="J1556" s="11">
        <v>0.30399999999999999</v>
      </c>
    </row>
    <row r="1557" spans="1:10" ht="15" x14ac:dyDescent="0.25">
      <c r="A1557" s="12" t="s">
        <v>220</v>
      </c>
      <c r="B1557" s="5" t="s">
        <v>61</v>
      </c>
      <c r="C1557" s="9" t="s">
        <v>69</v>
      </c>
      <c r="D1557" s="9" t="str">
        <f t="shared" si="24"/>
        <v>Pakistan-Asia2008</v>
      </c>
      <c r="E1557" s="11">
        <v>0.28799999999999998</v>
      </c>
      <c r="F1557" s="11">
        <v>24</v>
      </c>
      <c r="G1557" s="8"/>
      <c r="H1557" s="11">
        <v>560</v>
      </c>
      <c r="I1557" s="11">
        <v>7.0000000000000007E-2</v>
      </c>
      <c r="J1557" s="11">
        <v>0.52700000000000002</v>
      </c>
    </row>
    <row r="1558" spans="1:10" ht="15" x14ac:dyDescent="0.25">
      <c r="A1558" s="12" t="s">
        <v>180</v>
      </c>
      <c r="B1558" s="5" t="s">
        <v>61</v>
      </c>
      <c r="C1558" s="9" t="s">
        <v>69</v>
      </c>
      <c r="D1558" s="9" t="str">
        <f t="shared" si="24"/>
        <v>Laos-Asia2008</v>
      </c>
      <c r="E1558" s="11">
        <v>0.33400000000000002</v>
      </c>
      <c r="F1558" s="11">
        <v>93</v>
      </c>
      <c r="G1558" s="8"/>
      <c r="H1558" s="11">
        <v>560</v>
      </c>
      <c r="I1558" s="11">
        <v>3.5999999999999997E-2</v>
      </c>
      <c r="J1558" s="11">
        <v>0.32900000000000001</v>
      </c>
    </row>
    <row r="1559" spans="1:10" ht="15" x14ac:dyDescent="0.25">
      <c r="A1559" s="12" t="s">
        <v>262</v>
      </c>
      <c r="B1559" s="5" t="s">
        <v>61</v>
      </c>
      <c r="C1559" s="9" t="s">
        <v>69</v>
      </c>
      <c r="D1559" s="9" t="str">
        <f t="shared" si="24"/>
        <v>Tajikistan-Asia2008</v>
      </c>
      <c r="E1559" s="11">
        <v>0.83399999999999996</v>
      </c>
      <c r="F1559" s="11">
        <v>62</v>
      </c>
      <c r="G1559" s="8"/>
      <c r="H1559" s="11">
        <v>224</v>
      </c>
      <c r="I1559" s="11">
        <v>8.7999999999999995E-2</v>
      </c>
      <c r="J1559" s="11">
        <v>0.505</v>
      </c>
    </row>
    <row r="1560" spans="1:10" ht="15" x14ac:dyDescent="0.25">
      <c r="A1560" s="12" t="s">
        <v>265</v>
      </c>
      <c r="B1560" s="5" t="s">
        <v>61</v>
      </c>
      <c r="C1560" s="9" t="s">
        <v>69</v>
      </c>
      <c r="D1560" s="9" t="str">
        <f t="shared" si="24"/>
        <v>Timor-Leste-Asia2008</v>
      </c>
      <c r="E1560" s="11">
        <v>0.32600000000000001</v>
      </c>
      <c r="F1560" s="11">
        <v>157</v>
      </c>
      <c r="G1560" s="8"/>
      <c r="H1560" s="11">
        <v>640</v>
      </c>
      <c r="I1560" s="11">
        <v>2E-3</v>
      </c>
      <c r="J1560" s="11">
        <v>0.11899999999999999</v>
      </c>
    </row>
    <row r="1561" spans="1:10" ht="15" x14ac:dyDescent="0.25">
      <c r="A1561" s="12" t="s">
        <v>59</v>
      </c>
      <c r="B1561" s="5" t="s">
        <v>61</v>
      </c>
      <c r="C1561" s="9" t="s">
        <v>69</v>
      </c>
      <c r="D1561" s="9" t="str">
        <f t="shared" si="24"/>
        <v>Afghanistan-Asia2008</v>
      </c>
      <c r="E1561" s="11">
        <v>0.36299999999999999</v>
      </c>
      <c r="F1561" s="11">
        <v>9</v>
      </c>
      <c r="G1561" s="8"/>
      <c r="H1561" s="11">
        <v>275</v>
      </c>
      <c r="I1561" s="11">
        <v>1.7999999999999999E-2</v>
      </c>
      <c r="J1561" s="11">
        <v>0.29199999999999998</v>
      </c>
    </row>
    <row r="1562" spans="1:10" ht="15" x14ac:dyDescent="0.25">
      <c r="A1562" s="12" t="s">
        <v>189</v>
      </c>
      <c r="B1562" s="5" t="s">
        <v>61</v>
      </c>
      <c r="C1562" s="9" t="s">
        <v>70</v>
      </c>
      <c r="D1562" s="9" t="str">
        <f t="shared" si="24"/>
        <v>Macao SAR-Asia2009</v>
      </c>
      <c r="E1562" s="8"/>
      <c r="F1562" s="8"/>
      <c r="G1562" s="8"/>
      <c r="H1562" s="8"/>
      <c r="I1562" s="11">
        <v>0.54</v>
      </c>
      <c r="J1562" s="11">
        <v>1.9890000000000001</v>
      </c>
    </row>
    <row r="1563" spans="1:10" ht="15" x14ac:dyDescent="0.25">
      <c r="A1563" s="12" t="s">
        <v>248</v>
      </c>
      <c r="B1563" s="5" t="s">
        <v>61</v>
      </c>
      <c r="C1563" s="9" t="s">
        <v>70</v>
      </c>
      <c r="D1563" s="9" t="str">
        <f t="shared" si="24"/>
        <v>South Korea-Asia2009</v>
      </c>
      <c r="E1563" s="11">
        <v>0.31</v>
      </c>
      <c r="F1563" s="11">
        <v>14</v>
      </c>
      <c r="G1563" s="8"/>
      <c r="H1563" s="11">
        <v>250</v>
      </c>
      <c r="I1563" s="11">
        <v>0.81599999999999995</v>
      </c>
      <c r="J1563" s="11">
        <v>0.995</v>
      </c>
    </row>
    <row r="1564" spans="1:10" ht="15" x14ac:dyDescent="0.25">
      <c r="A1564" s="12" t="s">
        <v>172</v>
      </c>
      <c r="B1564" s="5" t="s">
        <v>61</v>
      </c>
      <c r="C1564" s="9" t="s">
        <v>70</v>
      </c>
      <c r="D1564" s="9" t="str">
        <f t="shared" si="24"/>
        <v>Japan-Asia2009</v>
      </c>
      <c r="E1564" s="11">
        <v>0.55300000000000005</v>
      </c>
      <c r="F1564" s="11">
        <v>22</v>
      </c>
      <c r="G1564" s="8"/>
      <c r="H1564" s="11">
        <v>355</v>
      </c>
      <c r="I1564" s="11">
        <v>0.78</v>
      </c>
      <c r="J1564" s="11">
        <v>0.91300000000000003</v>
      </c>
    </row>
    <row r="1565" spans="1:10" ht="15" x14ac:dyDescent="0.25">
      <c r="A1565" s="12" t="s">
        <v>241</v>
      </c>
      <c r="B1565" s="5" t="s">
        <v>61</v>
      </c>
      <c r="C1565" s="9" t="s">
        <v>70</v>
      </c>
      <c r="D1565" s="9" t="str">
        <f t="shared" si="24"/>
        <v>Singapore-Asia2009</v>
      </c>
      <c r="E1565" s="11">
        <v>0.27800000000000002</v>
      </c>
      <c r="F1565" s="11">
        <v>3</v>
      </c>
      <c r="G1565" s="8"/>
      <c r="H1565" s="11">
        <v>84</v>
      </c>
      <c r="I1565" s="11">
        <v>0.69</v>
      </c>
      <c r="J1565" s="11">
        <v>1.387</v>
      </c>
    </row>
    <row r="1566" spans="1:10" ht="15" x14ac:dyDescent="0.25">
      <c r="A1566" s="12" t="s">
        <v>264</v>
      </c>
      <c r="B1566" s="5" t="s">
        <v>61</v>
      </c>
      <c r="C1566" s="9" t="s">
        <v>70</v>
      </c>
      <c r="D1566" s="9" t="str">
        <f t="shared" si="24"/>
        <v>Thailand-Asia2009</v>
      </c>
      <c r="E1566" s="11">
        <v>0.36899999999999999</v>
      </c>
      <c r="F1566" s="11">
        <v>32</v>
      </c>
      <c r="G1566" s="8"/>
      <c r="H1566" s="11">
        <v>264</v>
      </c>
      <c r="I1566" s="11">
        <v>0.20100000000000001</v>
      </c>
      <c r="J1566" s="11">
        <v>0.995</v>
      </c>
    </row>
    <row r="1567" spans="1:10" ht="15" x14ac:dyDescent="0.25">
      <c r="A1567" s="12" t="s">
        <v>117</v>
      </c>
      <c r="B1567" s="5" t="s">
        <v>61</v>
      </c>
      <c r="C1567" s="9" t="s">
        <v>70</v>
      </c>
      <c r="D1567" s="9" t="str">
        <f t="shared" si="24"/>
        <v>China-Asia2009</v>
      </c>
      <c r="E1567" s="11">
        <v>0.63800000000000001</v>
      </c>
      <c r="F1567" s="11">
        <v>38</v>
      </c>
      <c r="G1567" s="8"/>
      <c r="H1567" s="11">
        <v>464</v>
      </c>
      <c r="I1567" s="11">
        <v>0.28899999999999998</v>
      </c>
      <c r="J1567" s="11">
        <v>0.55300000000000005</v>
      </c>
    </row>
    <row r="1568" spans="1:10" ht="15" x14ac:dyDescent="0.25">
      <c r="A1568" s="12" t="s">
        <v>160</v>
      </c>
      <c r="B1568" s="5" t="s">
        <v>61</v>
      </c>
      <c r="C1568" s="9" t="s">
        <v>70</v>
      </c>
      <c r="D1568" s="9" t="str">
        <f t="shared" si="24"/>
        <v>Hong Kong SAR-Asia2009</v>
      </c>
      <c r="E1568" s="11">
        <v>0.23</v>
      </c>
      <c r="F1568" s="11">
        <v>6</v>
      </c>
      <c r="G1568" s="8"/>
      <c r="H1568" s="11">
        <v>80</v>
      </c>
      <c r="I1568" s="11">
        <v>0.69399999999999995</v>
      </c>
      <c r="J1568" s="11">
        <v>1.798</v>
      </c>
    </row>
    <row r="1569" spans="1:10" ht="15" x14ac:dyDescent="0.25">
      <c r="A1569" s="12" t="s">
        <v>216</v>
      </c>
      <c r="B1569" s="5" t="s">
        <v>61</v>
      </c>
      <c r="C1569" s="9" t="s">
        <v>70</v>
      </c>
      <c r="D1569" s="9" t="str">
        <f t="shared" si="24"/>
        <v>North Korea-Asia2009</v>
      </c>
      <c r="E1569" s="8"/>
      <c r="F1569" s="8"/>
      <c r="G1569" s="8"/>
      <c r="H1569" s="8"/>
      <c r="I1569" s="8"/>
      <c r="J1569" s="11">
        <v>3.0000000000000001E-3</v>
      </c>
    </row>
    <row r="1570" spans="1:10" ht="15" x14ac:dyDescent="0.25">
      <c r="A1570" s="12" t="s">
        <v>147</v>
      </c>
      <c r="B1570" s="5" t="s">
        <v>61</v>
      </c>
      <c r="C1570" s="9" t="s">
        <v>70</v>
      </c>
      <c r="D1570" s="9" t="str">
        <f t="shared" si="24"/>
        <v>Georgia-Asia2009</v>
      </c>
      <c r="E1570" s="11">
        <v>0.153</v>
      </c>
      <c r="F1570" s="11">
        <v>3</v>
      </c>
      <c r="G1570" s="8"/>
      <c r="H1570" s="11">
        <v>387</v>
      </c>
      <c r="I1570" s="11">
        <v>0.20100000000000001</v>
      </c>
      <c r="J1570" s="11">
        <v>0.64500000000000002</v>
      </c>
    </row>
    <row r="1571" spans="1:10" ht="15" x14ac:dyDescent="0.25">
      <c r="A1571" s="12" t="s">
        <v>86</v>
      </c>
      <c r="B1571" s="5" t="s">
        <v>61</v>
      </c>
      <c r="C1571" s="9" t="s">
        <v>70</v>
      </c>
      <c r="D1571" s="9" t="str">
        <f t="shared" si="24"/>
        <v>Armenia-Asia2009</v>
      </c>
      <c r="E1571" s="11">
        <v>0.38600000000000001</v>
      </c>
      <c r="F1571" s="11">
        <v>14</v>
      </c>
      <c r="G1571" s="8"/>
      <c r="H1571" s="11">
        <v>581</v>
      </c>
      <c r="I1571" s="11">
        <v>0.153</v>
      </c>
      <c r="J1571" s="11">
        <v>0.73799999999999999</v>
      </c>
    </row>
    <row r="1572" spans="1:10" ht="15" x14ac:dyDescent="0.25">
      <c r="A1572" s="12" t="s">
        <v>90</v>
      </c>
      <c r="B1572" s="5" t="s">
        <v>61</v>
      </c>
      <c r="C1572" s="9" t="s">
        <v>70</v>
      </c>
      <c r="D1572" s="9" t="str">
        <f t="shared" si="24"/>
        <v>Azerbaijan-Asia2009</v>
      </c>
      <c r="E1572" s="11">
        <v>0.40899999999999997</v>
      </c>
      <c r="F1572" s="11">
        <v>10</v>
      </c>
      <c r="G1572" s="8"/>
      <c r="H1572" s="11">
        <v>376</v>
      </c>
      <c r="I1572" s="11">
        <v>0.27400000000000002</v>
      </c>
      <c r="J1572" s="11">
        <v>0.86299999999999999</v>
      </c>
    </row>
    <row r="1573" spans="1:10" ht="15" x14ac:dyDescent="0.25">
      <c r="A1573" s="12" t="s">
        <v>282</v>
      </c>
      <c r="B1573" s="5" t="s">
        <v>61</v>
      </c>
      <c r="C1573" s="9" t="s">
        <v>70</v>
      </c>
      <c r="D1573" s="9" t="str">
        <f t="shared" si="24"/>
        <v>Vietnam-Asia2009</v>
      </c>
      <c r="E1573" s="11">
        <v>0.39900000000000002</v>
      </c>
      <c r="F1573" s="11">
        <v>39</v>
      </c>
      <c r="G1573" s="8"/>
      <c r="H1573" s="11">
        <v>1050</v>
      </c>
      <c r="I1573" s="11">
        <v>0.26600000000000001</v>
      </c>
      <c r="J1573" s="11">
        <v>1.1140000000000001</v>
      </c>
    </row>
    <row r="1574" spans="1:10" ht="15" x14ac:dyDescent="0.25">
      <c r="A1574" s="12" t="s">
        <v>106</v>
      </c>
      <c r="B1574" s="5" t="s">
        <v>61</v>
      </c>
      <c r="C1574" s="9" t="s">
        <v>70</v>
      </c>
      <c r="D1574" s="9" t="str">
        <f t="shared" si="24"/>
        <v>Brunei-Asia2009</v>
      </c>
      <c r="E1574" s="11">
        <v>0.30299999999999999</v>
      </c>
      <c r="F1574" s="11">
        <v>116</v>
      </c>
      <c r="G1574" s="8"/>
      <c r="H1574" s="11">
        <v>144</v>
      </c>
      <c r="I1574" s="11">
        <v>0.49</v>
      </c>
      <c r="J1574" s="11">
        <v>1.0469999999999999</v>
      </c>
    </row>
    <row r="1575" spans="1:10" ht="15" x14ac:dyDescent="0.25">
      <c r="A1575" s="12" t="s">
        <v>207</v>
      </c>
      <c r="B1575" s="5" t="s">
        <v>61</v>
      </c>
      <c r="C1575" s="9" t="s">
        <v>70</v>
      </c>
      <c r="D1575" s="9" t="str">
        <f t="shared" si="24"/>
        <v>Myanmar-Asia2009</v>
      </c>
      <c r="E1575" s="8"/>
      <c r="F1575" s="8"/>
      <c r="G1575" s="8"/>
      <c r="H1575" s="8"/>
      <c r="I1575" s="11">
        <v>2E-3</v>
      </c>
      <c r="J1575" s="11">
        <v>0.01</v>
      </c>
    </row>
    <row r="1576" spans="1:10" ht="15" x14ac:dyDescent="0.25">
      <c r="A1576" s="12" t="s">
        <v>192</v>
      </c>
      <c r="B1576" s="5" t="s">
        <v>61</v>
      </c>
      <c r="C1576" s="9" t="s">
        <v>70</v>
      </c>
      <c r="D1576" s="9" t="str">
        <f t="shared" si="24"/>
        <v>Malaysia-Asia2009</v>
      </c>
      <c r="E1576" s="11">
        <v>0.34200000000000003</v>
      </c>
      <c r="F1576" s="11">
        <v>18</v>
      </c>
      <c r="G1576" s="8"/>
      <c r="H1576" s="11">
        <v>145</v>
      </c>
      <c r="I1576" s="11">
        <v>0.55900000000000005</v>
      </c>
      <c r="J1576" s="11">
        <v>1.085</v>
      </c>
    </row>
    <row r="1577" spans="1:10" ht="15" x14ac:dyDescent="0.25">
      <c r="A1577" s="12" t="s">
        <v>251</v>
      </c>
      <c r="B1577" s="5" t="s">
        <v>61</v>
      </c>
      <c r="C1577" s="9" t="s">
        <v>70</v>
      </c>
      <c r="D1577" s="9" t="str">
        <f t="shared" si="24"/>
        <v>Sri Lanka-Asia2009</v>
      </c>
      <c r="E1577" s="11">
        <v>0.61699999999999999</v>
      </c>
      <c r="F1577" s="11">
        <v>40</v>
      </c>
      <c r="G1577" s="8"/>
      <c r="H1577" s="11">
        <v>256</v>
      </c>
      <c r="I1577" s="11">
        <v>8.7999999999999995E-2</v>
      </c>
      <c r="J1577" s="11">
        <v>0.79100000000000004</v>
      </c>
    </row>
    <row r="1578" spans="1:10" ht="15" x14ac:dyDescent="0.25">
      <c r="A1578" s="12" t="s">
        <v>164</v>
      </c>
      <c r="B1578" s="5" t="s">
        <v>61</v>
      </c>
      <c r="C1578" s="9" t="s">
        <v>70</v>
      </c>
      <c r="D1578" s="9" t="str">
        <f t="shared" si="24"/>
        <v>Indonesia-Asia2009</v>
      </c>
      <c r="E1578" s="11">
        <v>0.378</v>
      </c>
      <c r="F1578" s="11">
        <v>63</v>
      </c>
      <c r="G1578" s="8"/>
      <c r="H1578" s="11">
        <v>266</v>
      </c>
      <c r="I1578" s="11">
        <v>6.9000000000000006E-2</v>
      </c>
      <c r="J1578" s="11">
        <v>0.68899999999999995</v>
      </c>
    </row>
    <row r="1579" spans="1:10" ht="15" x14ac:dyDescent="0.25">
      <c r="A1579" s="12" t="s">
        <v>101</v>
      </c>
      <c r="B1579" s="5" t="s">
        <v>61</v>
      </c>
      <c r="C1579" s="9" t="s">
        <v>70</v>
      </c>
      <c r="D1579" s="9" t="str">
        <f t="shared" si="24"/>
        <v>Bhutan-Asia2009</v>
      </c>
      <c r="E1579" s="11">
        <v>0.40799999999999997</v>
      </c>
      <c r="F1579" s="11">
        <v>46</v>
      </c>
      <c r="G1579" s="8"/>
      <c r="H1579" s="11">
        <v>274</v>
      </c>
      <c r="I1579" s="11">
        <v>7.1999999999999995E-2</v>
      </c>
      <c r="J1579" s="11">
        <v>0.48099999999999998</v>
      </c>
    </row>
    <row r="1580" spans="1:10" ht="15" x14ac:dyDescent="0.25">
      <c r="A1580" s="12" t="s">
        <v>94</v>
      </c>
      <c r="B1580" s="5" t="s">
        <v>61</v>
      </c>
      <c r="C1580" s="9" t="s">
        <v>70</v>
      </c>
      <c r="D1580" s="9" t="str">
        <f t="shared" si="24"/>
        <v>Bangladesh-Asia2009</v>
      </c>
      <c r="E1580" s="11">
        <v>0.35</v>
      </c>
      <c r="F1580" s="11">
        <v>43</v>
      </c>
      <c r="G1580" s="8"/>
      <c r="H1580" s="11">
        <v>302</v>
      </c>
      <c r="I1580" s="11">
        <v>3.1E-2</v>
      </c>
      <c r="J1580" s="11">
        <v>0.34399999999999997</v>
      </c>
    </row>
    <row r="1581" spans="1:10" ht="15" x14ac:dyDescent="0.25">
      <c r="A1581" s="12" t="s">
        <v>271</v>
      </c>
      <c r="B1581" s="5" t="s">
        <v>61</v>
      </c>
      <c r="C1581" s="9" t="s">
        <v>70</v>
      </c>
      <c r="D1581" s="9" t="str">
        <f t="shared" si="24"/>
        <v>Turkmenistan-Asia2009</v>
      </c>
      <c r="E1581" s="8"/>
      <c r="F1581" s="8"/>
      <c r="G1581" s="8"/>
      <c r="H1581" s="8"/>
      <c r="I1581" s="11">
        <v>0.02</v>
      </c>
      <c r="J1581" s="11">
        <v>0.42799999999999999</v>
      </c>
    </row>
    <row r="1582" spans="1:10" ht="15" x14ac:dyDescent="0.25">
      <c r="A1582" s="12" t="s">
        <v>163</v>
      </c>
      <c r="B1582" s="5" t="s">
        <v>61</v>
      </c>
      <c r="C1582" s="9" t="s">
        <v>70</v>
      </c>
      <c r="D1582" s="9" t="str">
        <f t="shared" si="24"/>
        <v>India-Asia2009</v>
      </c>
      <c r="E1582" s="11">
        <v>0.66</v>
      </c>
      <c r="F1582" s="11">
        <v>30</v>
      </c>
      <c r="G1582" s="8"/>
      <c r="H1582" s="11">
        <v>271</v>
      </c>
      <c r="I1582" s="11">
        <v>5.0999999999999997E-2</v>
      </c>
      <c r="J1582" s="11">
        <v>0.441</v>
      </c>
    </row>
    <row r="1583" spans="1:10" ht="15" x14ac:dyDescent="0.25">
      <c r="A1583" s="12" t="s">
        <v>174</v>
      </c>
      <c r="B1583" s="5" t="s">
        <v>61</v>
      </c>
      <c r="C1583" s="9" t="s">
        <v>70</v>
      </c>
      <c r="D1583" s="9" t="str">
        <f t="shared" si="24"/>
        <v>Kazakhstan-Asia2009</v>
      </c>
      <c r="E1583" s="11">
        <v>0.34699999999999998</v>
      </c>
      <c r="F1583" s="11">
        <v>20</v>
      </c>
      <c r="G1583" s="8"/>
      <c r="H1583" s="11">
        <v>271</v>
      </c>
      <c r="I1583" s="11">
        <v>0.182</v>
      </c>
      <c r="J1583" s="11">
        <v>1.0840000000000001</v>
      </c>
    </row>
    <row r="1584" spans="1:10" ht="15" x14ac:dyDescent="0.25">
      <c r="A1584" s="12" t="s">
        <v>193</v>
      </c>
      <c r="B1584" s="5" t="s">
        <v>61</v>
      </c>
      <c r="C1584" s="9" t="s">
        <v>70</v>
      </c>
      <c r="D1584" s="9" t="str">
        <f t="shared" si="24"/>
        <v>Maldives-Asia2009</v>
      </c>
      <c r="E1584" s="11">
        <v>9.2999999999999999E-2</v>
      </c>
      <c r="F1584" s="11">
        <v>9</v>
      </c>
      <c r="G1584" s="8"/>
      <c r="H1584" s="8"/>
      <c r="I1584" s="11">
        <v>0.248</v>
      </c>
      <c r="J1584" s="11">
        <v>1.4319999999999999</v>
      </c>
    </row>
    <row r="1585" spans="1:10" ht="15" x14ac:dyDescent="0.25">
      <c r="A1585" s="12" t="s">
        <v>203</v>
      </c>
      <c r="B1585" s="5" t="s">
        <v>61</v>
      </c>
      <c r="C1585" s="9" t="s">
        <v>70</v>
      </c>
      <c r="D1585" s="9" t="str">
        <f t="shared" si="24"/>
        <v>Mongolia-Asia2009</v>
      </c>
      <c r="E1585" s="11">
        <v>0.24299999999999999</v>
      </c>
      <c r="F1585" s="11">
        <v>13</v>
      </c>
      <c r="G1585" s="8"/>
      <c r="H1585" s="11">
        <v>192</v>
      </c>
      <c r="I1585" s="11">
        <v>0.1</v>
      </c>
      <c r="J1585" s="11">
        <v>0.84199999999999997</v>
      </c>
    </row>
    <row r="1586" spans="1:10" ht="15" x14ac:dyDescent="0.25">
      <c r="A1586" s="12" t="s">
        <v>279</v>
      </c>
      <c r="B1586" s="5" t="s">
        <v>61</v>
      </c>
      <c r="C1586" s="9" t="s">
        <v>70</v>
      </c>
      <c r="D1586" s="9" t="str">
        <f t="shared" si="24"/>
        <v>Uzbekistan-Asia2009</v>
      </c>
      <c r="E1586" s="11">
        <v>0.94799999999999995</v>
      </c>
      <c r="F1586" s="11">
        <v>15</v>
      </c>
      <c r="G1586" s="8"/>
      <c r="H1586" s="11">
        <v>205</v>
      </c>
      <c r="I1586" s="11">
        <v>0.17100000000000001</v>
      </c>
      <c r="J1586" s="11">
        <v>0.59899999999999998</v>
      </c>
    </row>
    <row r="1587" spans="1:10" ht="15" x14ac:dyDescent="0.25">
      <c r="A1587" s="12" t="s">
        <v>209</v>
      </c>
      <c r="B1587" s="5" t="s">
        <v>61</v>
      </c>
      <c r="C1587" s="9" t="s">
        <v>70</v>
      </c>
      <c r="D1587" s="9" t="str">
        <f t="shared" si="24"/>
        <v>Nepal-Asia2009</v>
      </c>
      <c r="E1587" s="11">
        <v>0.32500000000000001</v>
      </c>
      <c r="F1587" s="11">
        <v>31</v>
      </c>
      <c r="G1587" s="8"/>
      <c r="H1587" s="11">
        <v>338</v>
      </c>
      <c r="I1587" s="11">
        <v>0.02</v>
      </c>
      <c r="J1587" s="11">
        <v>0.21099999999999999</v>
      </c>
    </row>
    <row r="1588" spans="1:10" ht="15" x14ac:dyDescent="0.25">
      <c r="A1588" s="12" t="s">
        <v>225</v>
      </c>
      <c r="B1588" s="5" t="s">
        <v>61</v>
      </c>
      <c r="C1588" s="9" t="s">
        <v>70</v>
      </c>
      <c r="D1588" s="9" t="str">
        <f t="shared" si="24"/>
        <v>Philippines-Asia2009</v>
      </c>
      <c r="E1588" s="11">
        <v>0.47099999999999997</v>
      </c>
      <c r="F1588" s="11">
        <v>42</v>
      </c>
      <c r="G1588" s="8"/>
      <c r="H1588" s="11">
        <v>195</v>
      </c>
      <c r="I1588" s="11">
        <v>0.09</v>
      </c>
      <c r="J1588" s="11">
        <v>0.82299999999999995</v>
      </c>
    </row>
    <row r="1589" spans="1:10" ht="15" x14ac:dyDescent="0.25">
      <c r="A1589" s="12" t="s">
        <v>179</v>
      </c>
      <c r="B1589" s="5" t="s">
        <v>61</v>
      </c>
      <c r="C1589" s="9" t="s">
        <v>70</v>
      </c>
      <c r="D1589" s="9" t="str">
        <f t="shared" si="24"/>
        <v>Kyrgyzstan-Asia2009</v>
      </c>
      <c r="E1589" s="11">
        <v>0.59399999999999997</v>
      </c>
      <c r="F1589" s="11">
        <v>11</v>
      </c>
      <c r="G1589" s="8"/>
      <c r="H1589" s="11">
        <v>202</v>
      </c>
      <c r="I1589" s="11">
        <v>0.17</v>
      </c>
      <c r="J1589" s="11">
        <v>0.85199999999999998</v>
      </c>
    </row>
    <row r="1590" spans="1:10" ht="15" x14ac:dyDescent="0.25">
      <c r="A1590" s="12" t="s">
        <v>110</v>
      </c>
      <c r="B1590" s="5" t="s">
        <v>61</v>
      </c>
      <c r="C1590" s="9" t="s">
        <v>70</v>
      </c>
      <c r="D1590" s="9" t="str">
        <f t="shared" si="24"/>
        <v>Cambodia-Asia2009</v>
      </c>
      <c r="E1590" s="11">
        <v>0.217</v>
      </c>
      <c r="F1590" s="11">
        <v>102</v>
      </c>
      <c r="G1590" s="8"/>
      <c r="H1590" s="11">
        <v>173</v>
      </c>
      <c r="I1590" s="11">
        <v>5.0000000000000001E-3</v>
      </c>
      <c r="J1590" s="11">
        <v>0.443</v>
      </c>
    </row>
    <row r="1591" spans="1:10" ht="15" x14ac:dyDescent="0.25">
      <c r="A1591" s="12" t="s">
        <v>220</v>
      </c>
      <c r="B1591" s="5" t="s">
        <v>61</v>
      </c>
      <c r="C1591" s="9" t="s">
        <v>70</v>
      </c>
      <c r="D1591" s="9" t="str">
        <f t="shared" si="24"/>
        <v>Pakistan-Asia2009</v>
      </c>
      <c r="E1591" s="11">
        <v>0.309</v>
      </c>
      <c r="F1591" s="11">
        <v>21</v>
      </c>
      <c r="G1591" s="8"/>
      <c r="H1591" s="11">
        <v>560</v>
      </c>
      <c r="I1591" s="11">
        <v>7.4999999999999997E-2</v>
      </c>
      <c r="J1591" s="11">
        <v>0.55500000000000005</v>
      </c>
    </row>
    <row r="1592" spans="1:10" ht="15" x14ac:dyDescent="0.25">
      <c r="A1592" s="12" t="s">
        <v>180</v>
      </c>
      <c r="B1592" s="5" t="s">
        <v>61</v>
      </c>
      <c r="C1592" s="9" t="s">
        <v>70</v>
      </c>
      <c r="D1592" s="9" t="str">
        <f t="shared" si="24"/>
        <v>Laos-Asia2009</v>
      </c>
      <c r="E1592" s="11">
        <v>0.32300000000000001</v>
      </c>
      <c r="F1592" s="11">
        <v>93</v>
      </c>
      <c r="G1592" s="8"/>
      <c r="H1592" s="11">
        <v>362</v>
      </c>
      <c r="I1592" s="11">
        <v>0.06</v>
      </c>
      <c r="J1592" s="11">
        <v>0.51600000000000001</v>
      </c>
    </row>
    <row r="1593" spans="1:10" ht="15" x14ac:dyDescent="0.25">
      <c r="A1593" s="12" t="s">
        <v>262</v>
      </c>
      <c r="B1593" s="5" t="s">
        <v>61</v>
      </c>
      <c r="C1593" s="9" t="s">
        <v>70</v>
      </c>
      <c r="D1593" s="9" t="str">
        <f t="shared" si="24"/>
        <v>Tajikistan-Asia2009</v>
      </c>
      <c r="E1593" s="11">
        <v>0.83799999999999997</v>
      </c>
      <c r="F1593" s="11">
        <v>38</v>
      </c>
      <c r="G1593" s="8"/>
      <c r="H1593" s="11">
        <v>224</v>
      </c>
      <c r="I1593" s="11">
        <v>0.10100000000000001</v>
      </c>
      <c r="J1593" s="11">
        <v>0.65800000000000003</v>
      </c>
    </row>
    <row r="1594" spans="1:10" ht="15" x14ac:dyDescent="0.25">
      <c r="A1594" s="12" t="s">
        <v>265</v>
      </c>
      <c r="B1594" s="5" t="s">
        <v>61</v>
      </c>
      <c r="C1594" s="9" t="s">
        <v>70</v>
      </c>
      <c r="D1594" s="9" t="str">
        <f t="shared" si="24"/>
        <v>Timor-Leste-Asia2009</v>
      </c>
      <c r="E1594" s="11">
        <v>0.11</v>
      </c>
      <c r="F1594" s="11">
        <v>157</v>
      </c>
      <c r="G1594" s="8"/>
      <c r="H1594" s="11">
        <v>276</v>
      </c>
      <c r="I1594" s="11">
        <v>2E-3</v>
      </c>
      <c r="J1594" s="11">
        <v>0.33</v>
      </c>
    </row>
    <row r="1595" spans="1:10" ht="15" x14ac:dyDescent="0.25">
      <c r="A1595" s="12" t="s">
        <v>59</v>
      </c>
      <c r="B1595" s="5" t="s">
        <v>61</v>
      </c>
      <c r="C1595" s="9" t="s">
        <v>70</v>
      </c>
      <c r="D1595" s="9" t="str">
        <f t="shared" si="24"/>
        <v>Afghanistan-Asia2009</v>
      </c>
      <c r="E1595" s="11">
        <v>0.36299999999999999</v>
      </c>
      <c r="F1595" s="11">
        <v>7</v>
      </c>
      <c r="G1595" s="8"/>
      <c r="H1595" s="11">
        <v>275</v>
      </c>
      <c r="I1595" s="11">
        <v>3.5999999999999997E-2</v>
      </c>
      <c r="J1595" s="11">
        <v>0.379</v>
      </c>
    </row>
    <row r="1596" spans="1:10" ht="15" x14ac:dyDescent="0.25">
      <c r="A1596" s="12" t="s">
        <v>189</v>
      </c>
      <c r="B1596" s="5" t="s">
        <v>61</v>
      </c>
      <c r="C1596" s="9" t="s">
        <v>71</v>
      </c>
      <c r="D1596" s="9" t="str">
        <f t="shared" si="24"/>
        <v>Macao SAR-Asia2010</v>
      </c>
      <c r="E1596" s="8"/>
      <c r="F1596" s="8"/>
      <c r="G1596" s="8"/>
      <c r="H1596" s="8"/>
      <c r="I1596" s="11">
        <v>0.55200000000000005</v>
      </c>
      <c r="J1596" s="11">
        <v>2.0990000000000002</v>
      </c>
    </row>
    <row r="1597" spans="1:10" ht="15" x14ac:dyDescent="0.25">
      <c r="A1597" s="12" t="s">
        <v>248</v>
      </c>
      <c r="B1597" s="5" t="s">
        <v>61</v>
      </c>
      <c r="C1597" s="9" t="s">
        <v>71</v>
      </c>
      <c r="D1597" s="9" t="str">
        <f t="shared" si="24"/>
        <v>South Korea-Asia2010</v>
      </c>
      <c r="E1597" s="11">
        <v>0.28799999999999998</v>
      </c>
      <c r="F1597" s="11">
        <v>14</v>
      </c>
      <c r="G1597" s="8"/>
      <c r="H1597" s="11">
        <v>250</v>
      </c>
      <c r="I1597" s="11">
        <v>0.83699999999999997</v>
      </c>
      <c r="J1597" s="11">
        <v>1.048</v>
      </c>
    </row>
    <row r="1598" spans="1:10" ht="15" x14ac:dyDescent="0.25">
      <c r="A1598" s="12" t="s">
        <v>241</v>
      </c>
      <c r="B1598" s="5" t="s">
        <v>61</v>
      </c>
      <c r="C1598" s="9" t="s">
        <v>71</v>
      </c>
      <c r="D1598" s="9" t="str">
        <f t="shared" si="24"/>
        <v>Singapore-Asia2010</v>
      </c>
      <c r="E1598" s="11">
        <v>0.254</v>
      </c>
      <c r="F1598" s="11">
        <v>3</v>
      </c>
      <c r="G1598" s="8"/>
      <c r="H1598" s="11">
        <v>84</v>
      </c>
      <c r="I1598" s="11">
        <v>0.71</v>
      </c>
      <c r="J1598" s="11">
        <v>1.454</v>
      </c>
    </row>
    <row r="1599" spans="1:10" ht="15" x14ac:dyDescent="0.25">
      <c r="A1599" s="12" t="s">
        <v>172</v>
      </c>
      <c r="B1599" s="5" t="s">
        <v>61</v>
      </c>
      <c r="C1599" s="9" t="s">
        <v>71</v>
      </c>
      <c r="D1599" s="9" t="str">
        <f t="shared" si="24"/>
        <v>Japan-Asia2010</v>
      </c>
      <c r="E1599" s="11">
        <v>0.47599999999999998</v>
      </c>
      <c r="F1599" s="11">
        <v>22</v>
      </c>
      <c r="G1599" s="8"/>
      <c r="H1599" s="11">
        <v>355</v>
      </c>
      <c r="I1599" s="11">
        <v>0.78200000000000003</v>
      </c>
      <c r="J1599" s="11">
        <v>0.96799999999999997</v>
      </c>
    </row>
    <row r="1600" spans="1:10" ht="15" x14ac:dyDescent="0.25">
      <c r="A1600" s="12" t="s">
        <v>264</v>
      </c>
      <c r="B1600" s="5" t="s">
        <v>61</v>
      </c>
      <c r="C1600" s="9" t="s">
        <v>71</v>
      </c>
      <c r="D1600" s="9" t="str">
        <f t="shared" si="24"/>
        <v>Thailand-Asia2010</v>
      </c>
      <c r="E1600" s="11">
        <v>0.36899999999999999</v>
      </c>
      <c r="F1600" s="11">
        <v>32</v>
      </c>
      <c r="G1600" s="8"/>
      <c r="H1600" s="11">
        <v>264</v>
      </c>
      <c r="I1600" s="11">
        <v>0.224</v>
      </c>
      <c r="J1600" s="11">
        <v>1.08</v>
      </c>
    </row>
    <row r="1601" spans="1:10" ht="15" x14ac:dyDescent="0.25">
      <c r="A1601" s="12" t="s">
        <v>117</v>
      </c>
      <c r="B1601" s="5" t="s">
        <v>61</v>
      </c>
      <c r="C1601" s="9" t="s">
        <v>71</v>
      </c>
      <c r="D1601" s="9" t="str">
        <f t="shared" si="24"/>
        <v>China-Asia2010</v>
      </c>
      <c r="E1601" s="11">
        <v>0.63500000000000001</v>
      </c>
      <c r="F1601" s="11">
        <v>38</v>
      </c>
      <c r="G1601" s="8"/>
      <c r="H1601" s="11">
        <v>358</v>
      </c>
      <c r="I1601" s="11">
        <v>0.34300000000000003</v>
      </c>
      <c r="J1601" s="11">
        <v>0.63200000000000001</v>
      </c>
    </row>
    <row r="1602" spans="1:10" ht="15" x14ac:dyDescent="0.25">
      <c r="A1602" s="12" t="s">
        <v>160</v>
      </c>
      <c r="B1602" s="5" t="s">
        <v>61</v>
      </c>
      <c r="C1602" s="9" t="s">
        <v>71</v>
      </c>
      <c r="D1602" s="9" t="str">
        <f t="shared" si="24"/>
        <v>Hong Kong SAR-Asia2010</v>
      </c>
      <c r="E1602" s="11">
        <v>0.23</v>
      </c>
      <c r="F1602" s="11">
        <v>6</v>
      </c>
      <c r="G1602" s="8"/>
      <c r="H1602" s="11">
        <v>80</v>
      </c>
      <c r="I1602" s="11">
        <v>0.72</v>
      </c>
      <c r="J1602" s="11">
        <v>1.9570000000000001</v>
      </c>
    </row>
    <row r="1603" spans="1:10" ht="15" x14ac:dyDescent="0.25">
      <c r="A1603" s="12" t="s">
        <v>216</v>
      </c>
      <c r="B1603" s="5" t="s">
        <v>61</v>
      </c>
      <c r="C1603" s="9" t="s">
        <v>71</v>
      </c>
      <c r="D1603" s="9" t="str">
        <f t="shared" ref="D1603:D1666" si="25">CONCATENATE(A1603,C1603)</f>
        <v>North Korea-Asia2010</v>
      </c>
      <c r="E1603" s="8"/>
      <c r="F1603" s="8"/>
      <c r="G1603" s="8"/>
      <c r="H1603" s="8"/>
      <c r="I1603" s="8"/>
      <c r="J1603" s="11">
        <v>1.7999999999999999E-2</v>
      </c>
    </row>
    <row r="1604" spans="1:10" ht="15" x14ac:dyDescent="0.25">
      <c r="A1604" s="12" t="s">
        <v>147</v>
      </c>
      <c r="B1604" s="5" t="s">
        <v>61</v>
      </c>
      <c r="C1604" s="9" t="s">
        <v>71</v>
      </c>
      <c r="D1604" s="9" t="str">
        <f t="shared" si="25"/>
        <v>Georgia-Asia2010</v>
      </c>
      <c r="E1604" s="11">
        <v>0.153</v>
      </c>
      <c r="F1604" s="11">
        <v>3</v>
      </c>
      <c r="G1604" s="8"/>
      <c r="H1604" s="11">
        <v>387</v>
      </c>
      <c r="I1604" s="11">
        <v>0.26900000000000002</v>
      </c>
      <c r="J1604" s="11">
        <v>0.90600000000000003</v>
      </c>
    </row>
    <row r="1605" spans="1:10" ht="15" x14ac:dyDescent="0.25">
      <c r="A1605" s="12" t="s">
        <v>86</v>
      </c>
      <c r="B1605" s="5" t="s">
        <v>61</v>
      </c>
      <c r="C1605" s="9" t="s">
        <v>71</v>
      </c>
      <c r="D1605" s="9" t="str">
        <f t="shared" si="25"/>
        <v>Armenia-Asia2010</v>
      </c>
      <c r="E1605" s="11">
        <v>0.38600000000000001</v>
      </c>
      <c r="F1605" s="11">
        <v>14</v>
      </c>
      <c r="G1605" s="8"/>
      <c r="H1605" s="11">
        <v>581</v>
      </c>
      <c r="I1605" s="11">
        <v>0.25</v>
      </c>
      <c r="J1605" s="11">
        <v>1.304</v>
      </c>
    </row>
    <row r="1606" spans="1:10" ht="15" x14ac:dyDescent="0.25">
      <c r="A1606" s="12" t="s">
        <v>282</v>
      </c>
      <c r="B1606" s="5" t="s">
        <v>61</v>
      </c>
      <c r="C1606" s="9" t="s">
        <v>71</v>
      </c>
      <c r="D1606" s="9" t="str">
        <f t="shared" si="25"/>
        <v>Vietnam-Asia2010</v>
      </c>
      <c r="E1606" s="11">
        <v>0.32900000000000001</v>
      </c>
      <c r="F1606" s="11">
        <v>38</v>
      </c>
      <c r="G1606" s="8"/>
      <c r="H1606" s="11">
        <v>941</v>
      </c>
      <c r="I1606" s="11">
        <v>0.307</v>
      </c>
      <c r="J1606" s="11">
        <v>1.2529999999999999</v>
      </c>
    </row>
    <row r="1607" spans="1:10" ht="15" x14ac:dyDescent="0.25">
      <c r="A1607" s="12" t="s">
        <v>106</v>
      </c>
      <c r="B1607" s="5" t="s">
        <v>61</v>
      </c>
      <c r="C1607" s="9" t="s">
        <v>71</v>
      </c>
      <c r="D1607" s="9" t="str">
        <f t="shared" si="25"/>
        <v>Brunei-Asia2010</v>
      </c>
      <c r="E1607" s="11">
        <v>0.17299999999999999</v>
      </c>
      <c r="F1607" s="11">
        <v>105</v>
      </c>
      <c r="G1607" s="8"/>
      <c r="H1607" s="11">
        <v>144</v>
      </c>
      <c r="I1607" s="11">
        <v>0.53</v>
      </c>
      <c r="J1607" s="11">
        <v>1.0860000000000001</v>
      </c>
    </row>
    <row r="1608" spans="1:10" ht="15" x14ac:dyDescent="0.25">
      <c r="A1608" s="12" t="s">
        <v>207</v>
      </c>
      <c r="B1608" s="5" t="s">
        <v>61</v>
      </c>
      <c r="C1608" s="9" t="s">
        <v>71</v>
      </c>
      <c r="D1608" s="9" t="str">
        <f t="shared" si="25"/>
        <v>Myanmar-Asia2010</v>
      </c>
      <c r="E1608" s="8"/>
      <c r="F1608" s="8"/>
      <c r="G1608" s="8"/>
      <c r="H1608" s="8"/>
      <c r="I1608" s="11">
        <v>3.0000000000000001E-3</v>
      </c>
      <c r="J1608" s="11">
        <v>1.0999999999999999E-2</v>
      </c>
    </row>
    <row r="1609" spans="1:10" ht="15" x14ac:dyDescent="0.25">
      <c r="A1609" s="12" t="s">
        <v>90</v>
      </c>
      <c r="B1609" s="5" t="s">
        <v>61</v>
      </c>
      <c r="C1609" s="9" t="s">
        <v>71</v>
      </c>
      <c r="D1609" s="9" t="str">
        <f t="shared" si="25"/>
        <v>Azerbaijan-Asia2010</v>
      </c>
      <c r="E1609" s="11">
        <v>0.40899999999999997</v>
      </c>
      <c r="F1609" s="11">
        <v>8</v>
      </c>
      <c r="G1609" s="8"/>
      <c r="H1609" s="11">
        <v>306</v>
      </c>
      <c r="I1609" s="11">
        <v>0.46</v>
      </c>
      <c r="J1609" s="11">
        <v>1.0009999999999999</v>
      </c>
    </row>
    <row r="1610" spans="1:10" ht="15" x14ac:dyDescent="0.25">
      <c r="A1610" s="12" t="s">
        <v>251</v>
      </c>
      <c r="B1610" s="5" t="s">
        <v>61</v>
      </c>
      <c r="C1610" s="9" t="s">
        <v>71</v>
      </c>
      <c r="D1610" s="9" t="str">
        <f t="shared" si="25"/>
        <v>Sri Lanka-Asia2010</v>
      </c>
      <c r="E1610" s="11">
        <v>0.96599999999999997</v>
      </c>
      <c r="F1610" s="11">
        <v>37</v>
      </c>
      <c r="G1610" s="8"/>
      <c r="H1610" s="11">
        <v>256</v>
      </c>
      <c r="I1610" s="11">
        <v>0.12</v>
      </c>
      <c r="J1610" s="11">
        <v>0.83599999999999997</v>
      </c>
    </row>
    <row r="1611" spans="1:10" ht="15" x14ac:dyDescent="0.25">
      <c r="A1611" s="12" t="s">
        <v>192</v>
      </c>
      <c r="B1611" s="5" t="s">
        <v>61</v>
      </c>
      <c r="C1611" s="9" t="s">
        <v>71</v>
      </c>
      <c r="D1611" s="9" t="str">
        <f t="shared" si="25"/>
        <v>Malaysia-Asia2010</v>
      </c>
      <c r="E1611" s="11">
        <v>0.33700000000000002</v>
      </c>
      <c r="F1611" s="11">
        <v>17</v>
      </c>
      <c r="G1611" s="8"/>
      <c r="H1611" s="11">
        <v>145</v>
      </c>
      <c r="I1611" s="11">
        <v>0.56299999999999994</v>
      </c>
      <c r="J1611" s="11">
        <v>1.1970000000000001</v>
      </c>
    </row>
    <row r="1612" spans="1:10" ht="15" x14ac:dyDescent="0.25">
      <c r="A1612" s="12" t="s">
        <v>164</v>
      </c>
      <c r="B1612" s="5" t="s">
        <v>61</v>
      </c>
      <c r="C1612" s="9" t="s">
        <v>71</v>
      </c>
      <c r="D1612" s="9" t="str">
        <f t="shared" si="25"/>
        <v>Indonesia-Asia2010</v>
      </c>
      <c r="E1612" s="11">
        <v>0.32200000000000001</v>
      </c>
      <c r="F1612" s="11">
        <v>50</v>
      </c>
      <c r="G1612" s="8"/>
      <c r="H1612" s="11">
        <v>266</v>
      </c>
      <c r="I1612" s="11">
        <v>0.109</v>
      </c>
      <c r="J1612" s="11">
        <v>0.878</v>
      </c>
    </row>
    <row r="1613" spans="1:10" ht="15" x14ac:dyDescent="0.25">
      <c r="A1613" s="12" t="s">
        <v>163</v>
      </c>
      <c r="B1613" s="5" t="s">
        <v>61</v>
      </c>
      <c r="C1613" s="9" t="s">
        <v>71</v>
      </c>
      <c r="D1613" s="9" t="str">
        <f t="shared" si="25"/>
        <v>India-Asia2010</v>
      </c>
      <c r="E1613" s="11">
        <v>0.64900000000000002</v>
      </c>
      <c r="F1613" s="11">
        <v>29</v>
      </c>
      <c r="G1613" s="8"/>
      <c r="H1613" s="11">
        <v>258</v>
      </c>
      <c r="I1613" s="11">
        <v>7.4999999999999997E-2</v>
      </c>
      <c r="J1613" s="11">
        <v>0.624</v>
      </c>
    </row>
    <row r="1614" spans="1:10" ht="15" x14ac:dyDescent="0.25">
      <c r="A1614" s="12" t="s">
        <v>101</v>
      </c>
      <c r="B1614" s="5" t="s">
        <v>61</v>
      </c>
      <c r="C1614" s="9" t="s">
        <v>71</v>
      </c>
      <c r="D1614" s="9" t="str">
        <f t="shared" si="25"/>
        <v>Bhutan-Asia2010</v>
      </c>
      <c r="E1614" s="11">
        <v>0.40799999999999997</v>
      </c>
      <c r="F1614" s="11">
        <v>46</v>
      </c>
      <c r="G1614" s="8"/>
      <c r="H1614" s="11">
        <v>274</v>
      </c>
      <c r="I1614" s="11">
        <v>0.13600000000000001</v>
      </c>
      <c r="J1614" s="11">
        <v>0.55000000000000004</v>
      </c>
    </row>
    <row r="1615" spans="1:10" ht="15" x14ac:dyDescent="0.25">
      <c r="A1615" s="12" t="s">
        <v>94</v>
      </c>
      <c r="B1615" s="5" t="s">
        <v>61</v>
      </c>
      <c r="C1615" s="9" t="s">
        <v>71</v>
      </c>
      <c r="D1615" s="9" t="str">
        <f t="shared" si="25"/>
        <v>Bangladesh-Asia2010</v>
      </c>
      <c r="E1615" s="11">
        <v>0.35</v>
      </c>
      <c r="F1615" s="11">
        <v>19</v>
      </c>
      <c r="G1615" s="8"/>
      <c r="H1615" s="11">
        <v>302</v>
      </c>
      <c r="I1615" s="11">
        <v>3.6999999999999998E-2</v>
      </c>
      <c r="J1615" s="11">
        <v>0.44900000000000001</v>
      </c>
    </row>
    <row r="1616" spans="1:10" ht="15" x14ac:dyDescent="0.25">
      <c r="A1616" s="12" t="s">
        <v>271</v>
      </c>
      <c r="B1616" s="5" t="s">
        <v>61</v>
      </c>
      <c r="C1616" s="9" t="s">
        <v>71</v>
      </c>
      <c r="D1616" s="9" t="str">
        <f t="shared" si="25"/>
        <v>Turkmenistan-Asia2010</v>
      </c>
      <c r="E1616" s="8"/>
      <c r="F1616" s="8"/>
      <c r="G1616" s="8"/>
      <c r="H1616" s="8"/>
      <c r="I1616" s="11">
        <v>0.03</v>
      </c>
      <c r="J1616" s="11">
        <v>0.63400000000000001</v>
      </c>
    </row>
    <row r="1617" spans="1:10" ht="15" x14ac:dyDescent="0.25">
      <c r="A1617" s="12" t="s">
        <v>193</v>
      </c>
      <c r="B1617" s="5" t="s">
        <v>61</v>
      </c>
      <c r="C1617" s="9" t="s">
        <v>71</v>
      </c>
      <c r="D1617" s="9" t="str">
        <f t="shared" si="25"/>
        <v>Maldives-Asia2010</v>
      </c>
      <c r="E1617" s="11">
        <v>9.2999999999999999E-2</v>
      </c>
      <c r="F1617" s="11">
        <v>9</v>
      </c>
      <c r="G1617" s="8"/>
      <c r="H1617" s="8"/>
      <c r="I1617" s="11">
        <v>0.26500000000000001</v>
      </c>
      <c r="J1617" s="11">
        <v>1.518</v>
      </c>
    </row>
    <row r="1618" spans="1:10" ht="15" x14ac:dyDescent="0.25">
      <c r="A1618" s="12" t="s">
        <v>203</v>
      </c>
      <c r="B1618" s="5" t="s">
        <v>61</v>
      </c>
      <c r="C1618" s="9" t="s">
        <v>71</v>
      </c>
      <c r="D1618" s="9" t="str">
        <f t="shared" si="25"/>
        <v>Mongolia-Asia2010</v>
      </c>
      <c r="E1618" s="11">
        <v>0.24299999999999999</v>
      </c>
      <c r="F1618" s="11">
        <v>13</v>
      </c>
      <c r="G1618" s="8"/>
      <c r="H1618" s="11">
        <v>192</v>
      </c>
      <c r="I1618" s="11">
        <v>0.10199999999999999</v>
      </c>
      <c r="J1618" s="11">
        <v>0.92500000000000004</v>
      </c>
    </row>
    <row r="1619" spans="1:10" ht="15" x14ac:dyDescent="0.25">
      <c r="A1619" s="12" t="s">
        <v>174</v>
      </c>
      <c r="B1619" s="5" t="s">
        <v>61</v>
      </c>
      <c r="C1619" s="9" t="s">
        <v>71</v>
      </c>
      <c r="D1619" s="9" t="str">
        <f t="shared" si="25"/>
        <v>Kazakhstan-Asia2010</v>
      </c>
      <c r="E1619" s="11">
        <v>0.28599999999999998</v>
      </c>
      <c r="F1619" s="11">
        <v>19</v>
      </c>
      <c r="G1619" s="8"/>
      <c r="H1619" s="11">
        <v>271</v>
      </c>
      <c r="I1619" s="11">
        <v>0.316</v>
      </c>
      <c r="J1619" s="11">
        <v>1.2190000000000001</v>
      </c>
    </row>
    <row r="1620" spans="1:10" ht="15" x14ac:dyDescent="0.25">
      <c r="A1620" s="12" t="s">
        <v>279</v>
      </c>
      <c r="B1620" s="5" t="s">
        <v>61</v>
      </c>
      <c r="C1620" s="9" t="s">
        <v>71</v>
      </c>
      <c r="D1620" s="9" t="str">
        <f t="shared" si="25"/>
        <v>Uzbekistan-Asia2010</v>
      </c>
      <c r="E1620" s="11">
        <v>0.95599999999999996</v>
      </c>
      <c r="F1620" s="11">
        <v>15</v>
      </c>
      <c r="G1620" s="8"/>
      <c r="H1620" s="11">
        <v>205</v>
      </c>
      <c r="I1620" s="11">
        <v>0.2</v>
      </c>
      <c r="J1620" s="11">
        <v>0.755</v>
      </c>
    </row>
    <row r="1621" spans="1:10" ht="15" x14ac:dyDescent="0.25">
      <c r="A1621" s="12" t="s">
        <v>209</v>
      </c>
      <c r="B1621" s="5" t="s">
        <v>61</v>
      </c>
      <c r="C1621" s="9" t="s">
        <v>71</v>
      </c>
      <c r="D1621" s="9" t="str">
        <f t="shared" si="25"/>
        <v>Nepal-Asia2010</v>
      </c>
      <c r="E1621" s="11">
        <v>0.317</v>
      </c>
      <c r="F1621" s="11">
        <v>31</v>
      </c>
      <c r="G1621" s="8"/>
      <c r="H1621" s="11">
        <v>338</v>
      </c>
      <c r="I1621" s="11">
        <v>7.9000000000000001E-2</v>
      </c>
      <c r="J1621" s="11">
        <v>0.34300000000000003</v>
      </c>
    </row>
    <row r="1622" spans="1:10" ht="15" x14ac:dyDescent="0.25">
      <c r="A1622" s="12" t="s">
        <v>225</v>
      </c>
      <c r="B1622" s="5" t="s">
        <v>61</v>
      </c>
      <c r="C1622" s="9" t="s">
        <v>71</v>
      </c>
      <c r="D1622" s="9" t="str">
        <f t="shared" si="25"/>
        <v>Philippines-Asia2010</v>
      </c>
      <c r="E1622" s="11">
        <v>0.438</v>
      </c>
      <c r="F1622" s="11">
        <v>37</v>
      </c>
      <c r="G1622" s="8"/>
      <c r="H1622" s="11">
        <v>195</v>
      </c>
      <c r="I1622" s="11">
        <v>0.25</v>
      </c>
      <c r="J1622" s="11">
        <v>0.89</v>
      </c>
    </row>
    <row r="1623" spans="1:10" ht="15" x14ac:dyDescent="0.25">
      <c r="A1623" s="12" t="s">
        <v>110</v>
      </c>
      <c r="B1623" s="5" t="s">
        <v>61</v>
      </c>
      <c r="C1623" s="9" t="s">
        <v>71</v>
      </c>
      <c r="D1623" s="9" t="str">
        <f t="shared" si="25"/>
        <v>Cambodia-Asia2010</v>
      </c>
      <c r="E1623" s="11">
        <v>0.214</v>
      </c>
      <c r="F1623" s="11">
        <v>102</v>
      </c>
      <c r="G1623" s="8"/>
      <c r="H1623" s="11">
        <v>173</v>
      </c>
      <c r="I1623" s="11">
        <v>1.2999999999999999E-2</v>
      </c>
      <c r="J1623" s="11">
        <v>0.56699999999999995</v>
      </c>
    </row>
    <row r="1624" spans="1:10" ht="15" x14ac:dyDescent="0.25">
      <c r="A1624" s="12" t="s">
        <v>220</v>
      </c>
      <c r="B1624" s="5" t="s">
        <v>61</v>
      </c>
      <c r="C1624" s="9" t="s">
        <v>71</v>
      </c>
      <c r="D1624" s="9" t="str">
        <f t="shared" si="25"/>
        <v>Pakistan-Asia2010</v>
      </c>
      <c r="E1624" s="11">
        <v>0.309</v>
      </c>
      <c r="F1624" s="11">
        <v>21</v>
      </c>
      <c r="G1624" s="8"/>
      <c r="H1624" s="11">
        <v>560</v>
      </c>
      <c r="I1624" s="11">
        <v>0.08</v>
      </c>
      <c r="J1624" s="11">
        <v>0.57299999999999995</v>
      </c>
    </row>
    <row r="1625" spans="1:10" ht="15" x14ac:dyDescent="0.25">
      <c r="A1625" s="12" t="s">
        <v>179</v>
      </c>
      <c r="B1625" s="5" t="s">
        <v>61</v>
      </c>
      <c r="C1625" s="9" t="s">
        <v>71</v>
      </c>
      <c r="D1625" s="9" t="str">
        <f t="shared" si="25"/>
        <v>Kyrgyzstan-Asia2010</v>
      </c>
      <c r="E1625" s="11">
        <v>0.30599999999999999</v>
      </c>
      <c r="F1625" s="11">
        <v>10</v>
      </c>
      <c r="G1625" s="8"/>
      <c r="H1625" s="11">
        <v>202</v>
      </c>
      <c r="I1625" s="11">
        <v>0.184</v>
      </c>
      <c r="J1625" s="11">
        <v>0.98899999999999999</v>
      </c>
    </row>
    <row r="1626" spans="1:10" ht="15" x14ac:dyDescent="0.25">
      <c r="A1626" s="12" t="s">
        <v>180</v>
      </c>
      <c r="B1626" s="5" t="s">
        <v>61</v>
      </c>
      <c r="C1626" s="9" t="s">
        <v>71</v>
      </c>
      <c r="D1626" s="9" t="str">
        <f t="shared" si="25"/>
        <v>Laos-Asia2010</v>
      </c>
      <c r="E1626" s="11">
        <v>0.32300000000000001</v>
      </c>
      <c r="F1626" s="11">
        <v>93</v>
      </c>
      <c r="G1626" s="8"/>
      <c r="H1626" s="11">
        <v>362</v>
      </c>
      <c r="I1626" s="11">
        <v>7.0000000000000007E-2</v>
      </c>
      <c r="J1626" s="11">
        <v>0.626</v>
      </c>
    </row>
    <row r="1627" spans="1:10" ht="15" x14ac:dyDescent="0.25">
      <c r="A1627" s="12" t="s">
        <v>262</v>
      </c>
      <c r="B1627" s="5" t="s">
        <v>61</v>
      </c>
      <c r="C1627" s="9" t="s">
        <v>71</v>
      </c>
      <c r="D1627" s="9" t="str">
        <f t="shared" si="25"/>
        <v>Tajikistan-Asia2010</v>
      </c>
      <c r="E1627" s="11">
        <v>0.84</v>
      </c>
      <c r="F1627" s="11">
        <v>27</v>
      </c>
      <c r="G1627" s="8"/>
      <c r="H1627" s="11">
        <v>224</v>
      </c>
      <c r="I1627" s="11">
        <v>0.11600000000000001</v>
      </c>
      <c r="J1627" s="11">
        <v>0.77900000000000003</v>
      </c>
    </row>
    <row r="1628" spans="1:10" ht="15" x14ac:dyDescent="0.25">
      <c r="A1628" s="12" t="s">
        <v>265</v>
      </c>
      <c r="B1628" s="5" t="s">
        <v>61</v>
      </c>
      <c r="C1628" s="9" t="s">
        <v>71</v>
      </c>
      <c r="D1628" s="9" t="str">
        <f t="shared" si="25"/>
        <v>Timor-Leste-Asia2010</v>
      </c>
      <c r="E1628" s="11">
        <v>0.11</v>
      </c>
      <c r="F1628" s="11">
        <v>110</v>
      </c>
      <c r="G1628" s="8"/>
      <c r="H1628" s="11">
        <v>276</v>
      </c>
      <c r="I1628" s="11">
        <v>2E-3</v>
      </c>
      <c r="J1628" s="11">
        <v>0.438</v>
      </c>
    </row>
    <row r="1629" spans="1:10" ht="15" x14ac:dyDescent="0.25">
      <c r="A1629" s="12" t="s">
        <v>59</v>
      </c>
      <c r="B1629" s="5" t="s">
        <v>61</v>
      </c>
      <c r="C1629" s="9" t="s">
        <v>71</v>
      </c>
      <c r="D1629" s="9" t="str">
        <f t="shared" si="25"/>
        <v>Afghanistan-Asia2010</v>
      </c>
      <c r="E1629" s="11">
        <v>0.36299999999999999</v>
      </c>
      <c r="F1629" s="11">
        <v>7</v>
      </c>
      <c r="G1629" s="8"/>
      <c r="H1629" s="11">
        <v>275</v>
      </c>
      <c r="I1629" s="11">
        <v>0.04</v>
      </c>
      <c r="J1629" s="11">
        <v>0.45800000000000002</v>
      </c>
    </row>
    <row r="1630" spans="1:10" ht="15" x14ac:dyDescent="0.25">
      <c r="A1630" s="12" t="s">
        <v>172</v>
      </c>
      <c r="B1630" s="5" t="s">
        <v>61</v>
      </c>
      <c r="C1630" s="9" t="s">
        <v>72</v>
      </c>
      <c r="D1630" s="9" t="str">
        <f t="shared" si="25"/>
        <v>Japan-Asia2011</v>
      </c>
      <c r="E1630" s="11">
        <v>0.48399999999999999</v>
      </c>
      <c r="F1630" s="11">
        <v>22</v>
      </c>
      <c r="G1630" s="8"/>
      <c r="H1630" s="11">
        <v>330</v>
      </c>
      <c r="I1630" s="11">
        <v>0.79100000000000004</v>
      </c>
      <c r="J1630" s="11">
        <v>1.02</v>
      </c>
    </row>
    <row r="1631" spans="1:10" ht="15" x14ac:dyDescent="0.25">
      <c r="A1631" s="12" t="s">
        <v>248</v>
      </c>
      <c r="B1631" s="5" t="s">
        <v>61</v>
      </c>
      <c r="C1631" s="9" t="s">
        <v>72</v>
      </c>
      <c r="D1631" s="9" t="str">
        <f t="shared" si="25"/>
        <v>South Korea-Asia2011</v>
      </c>
      <c r="E1631" s="11">
        <v>0.28699999999999998</v>
      </c>
      <c r="F1631" s="11">
        <v>6</v>
      </c>
      <c r="G1631" s="8"/>
      <c r="H1631" s="11">
        <v>225</v>
      </c>
      <c r="I1631" s="11">
        <v>0.83799999999999997</v>
      </c>
      <c r="J1631" s="11">
        <v>1.077</v>
      </c>
    </row>
    <row r="1632" spans="1:10" ht="15" x14ac:dyDescent="0.25">
      <c r="A1632" s="12" t="s">
        <v>189</v>
      </c>
      <c r="B1632" s="5" t="s">
        <v>61</v>
      </c>
      <c r="C1632" s="9" t="s">
        <v>72</v>
      </c>
      <c r="D1632" s="9" t="str">
        <f t="shared" si="25"/>
        <v>Macao SAR-Asia2011</v>
      </c>
      <c r="E1632" s="8"/>
      <c r="F1632" s="8"/>
      <c r="G1632" s="8"/>
      <c r="H1632" s="8"/>
      <c r="I1632" s="11">
        <v>0.60199999999999998</v>
      </c>
      <c r="J1632" s="11">
        <v>2.4769999999999999</v>
      </c>
    </row>
    <row r="1633" spans="1:10" ht="15" x14ac:dyDescent="0.25">
      <c r="A1633" s="12" t="s">
        <v>241</v>
      </c>
      <c r="B1633" s="5" t="s">
        <v>61</v>
      </c>
      <c r="C1633" s="9" t="s">
        <v>72</v>
      </c>
      <c r="D1633" s="9" t="str">
        <f t="shared" si="25"/>
        <v>Singapore-Asia2011</v>
      </c>
      <c r="E1633" s="11">
        <v>0.27100000000000002</v>
      </c>
      <c r="F1633" s="11">
        <v>3</v>
      </c>
      <c r="G1633" s="8"/>
      <c r="H1633" s="11">
        <v>84</v>
      </c>
      <c r="I1633" s="11">
        <v>0.71</v>
      </c>
      <c r="J1633" s="11">
        <v>1.5009999999999999</v>
      </c>
    </row>
    <row r="1634" spans="1:10" ht="15" x14ac:dyDescent="0.25">
      <c r="A1634" s="12" t="s">
        <v>264</v>
      </c>
      <c r="B1634" s="5" t="s">
        <v>61</v>
      </c>
      <c r="C1634" s="9" t="s">
        <v>72</v>
      </c>
      <c r="D1634" s="9" t="str">
        <f t="shared" si="25"/>
        <v>Thailand-Asia2011</v>
      </c>
      <c r="E1634" s="11">
        <v>0.36899999999999999</v>
      </c>
      <c r="F1634" s="11">
        <v>29</v>
      </c>
      <c r="G1634" s="8"/>
      <c r="H1634" s="11">
        <v>264</v>
      </c>
      <c r="I1634" s="11">
        <v>0.23699999999999999</v>
      </c>
      <c r="J1634" s="11">
        <v>1.163</v>
      </c>
    </row>
    <row r="1635" spans="1:10" ht="15" x14ac:dyDescent="0.25">
      <c r="A1635" s="12" t="s">
        <v>117</v>
      </c>
      <c r="B1635" s="5" t="s">
        <v>61</v>
      </c>
      <c r="C1635" s="9" t="s">
        <v>72</v>
      </c>
      <c r="D1635" s="9" t="str">
        <f t="shared" si="25"/>
        <v>China-Asia2011</v>
      </c>
      <c r="E1635" s="11">
        <v>0.63500000000000001</v>
      </c>
      <c r="F1635" s="11">
        <v>38</v>
      </c>
      <c r="G1635" s="8"/>
      <c r="H1635" s="11">
        <v>358</v>
      </c>
      <c r="I1635" s="11">
        <v>0.38300000000000001</v>
      </c>
      <c r="J1635" s="11">
        <v>0.72099999999999997</v>
      </c>
    </row>
    <row r="1636" spans="1:10" ht="15" x14ac:dyDescent="0.25">
      <c r="A1636" s="12" t="s">
        <v>216</v>
      </c>
      <c r="B1636" s="5" t="s">
        <v>61</v>
      </c>
      <c r="C1636" s="9" t="s">
        <v>72</v>
      </c>
      <c r="D1636" s="9" t="str">
        <f t="shared" si="25"/>
        <v>North Korea-Asia2011</v>
      </c>
      <c r="E1636" s="8"/>
      <c r="F1636" s="8"/>
      <c r="G1636" s="8"/>
      <c r="H1636" s="8"/>
      <c r="I1636" s="8"/>
      <c r="J1636" s="11">
        <v>4.1000000000000002E-2</v>
      </c>
    </row>
    <row r="1637" spans="1:10" ht="15" x14ac:dyDescent="0.25">
      <c r="A1637" s="12" t="s">
        <v>147</v>
      </c>
      <c r="B1637" s="5" t="s">
        <v>61</v>
      </c>
      <c r="C1637" s="9" t="s">
        <v>72</v>
      </c>
      <c r="D1637" s="9" t="str">
        <f t="shared" si="25"/>
        <v>Georgia-Asia2011</v>
      </c>
      <c r="E1637" s="11">
        <v>0.16500000000000001</v>
      </c>
      <c r="F1637" s="11">
        <v>2</v>
      </c>
      <c r="G1637" s="8"/>
      <c r="H1637" s="11">
        <v>387</v>
      </c>
      <c r="I1637" s="11">
        <v>0.315</v>
      </c>
      <c r="J1637" s="11">
        <v>1.0129999999999999</v>
      </c>
    </row>
    <row r="1638" spans="1:10" ht="15" x14ac:dyDescent="0.25">
      <c r="A1638" s="12" t="s">
        <v>86</v>
      </c>
      <c r="B1638" s="5" t="s">
        <v>61</v>
      </c>
      <c r="C1638" s="9" t="s">
        <v>72</v>
      </c>
      <c r="D1638" s="9" t="str">
        <f t="shared" si="25"/>
        <v>Armenia-Asia2011</v>
      </c>
      <c r="E1638" s="11">
        <v>0.38800000000000001</v>
      </c>
      <c r="F1638" s="11">
        <v>8</v>
      </c>
      <c r="G1638" s="8"/>
      <c r="H1638" s="11">
        <v>500</v>
      </c>
      <c r="I1638" s="11">
        <v>0.32</v>
      </c>
      <c r="J1638" s="11">
        <v>1.083</v>
      </c>
    </row>
    <row r="1639" spans="1:10" ht="15" x14ac:dyDescent="0.25">
      <c r="A1639" s="12" t="s">
        <v>160</v>
      </c>
      <c r="B1639" s="5" t="s">
        <v>61</v>
      </c>
      <c r="C1639" s="9" t="s">
        <v>72</v>
      </c>
      <c r="D1639" s="9" t="str">
        <f t="shared" si="25"/>
        <v>Hong Kong SAR-Asia2011</v>
      </c>
      <c r="E1639" s="11">
        <v>0.23</v>
      </c>
      <c r="F1639" s="11">
        <v>3</v>
      </c>
      <c r="G1639" s="8"/>
      <c r="H1639" s="11">
        <v>80</v>
      </c>
      <c r="I1639" s="11">
        <v>0.72199999999999998</v>
      </c>
      <c r="J1639" s="11">
        <v>2.1549999999999998</v>
      </c>
    </row>
    <row r="1640" spans="1:10" ht="15" x14ac:dyDescent="0.25">
      <c r="A1640" s="12" t="s">
        <v>282</v>
      </c>
      <c r="B1640" s="5" t="s">
        <v>61</v>
      </c>
      <c r="C1640" s="9" t="s">
        <v>72</v>
      </c>
      <c r="D1640" s="9" t="str">
        <f t="shared" si="25"/>
        <v>Vietnam-Asia2011</v>
      </c>
      <c r="E1640" s="11">
        <v>0.4</v>
      </c>
      <c r="F1640" s="11">
        <v>38</v>
      </c>
      <c r="G1640" s="8"/>
      <c r="H1640" s="11">
        <v>941</v>
      </c>
      <c r="I1640" s="11">
        <v>0.35099999999999998</v>
      </c>
      <c r="J1640" s="11">
        <v>1.4159999999999999</v>
      </c>
    </row>
    <row r="1641" spans="1:10" ht="15" x14ac:dyDescent="0.25">
      <c r="A1641" s="12" t="s">
        <v>106</v>
      </c>
      <c r="B1641" s="5" t="s">
        <v>61</v>
      </c>
      <c r="C1641" s="9" t="s">
        <v>72</v>
      </c>
      <c r="D1641" s="9" t="str">
        <f t="shared" si="25"/>
        <v>Brunei-Asia2011</v>
      </c>
      <c r="E1641" s="11">
        <v>0.16800000000000001</v>
      </c>
      <c r="F1641" s="11">
        <v>101</v>
      </c>
      <c r="G1641" s="8"/>
      <c r="H1641" s="11">
        <v>96</v>
      </c>
      <c r="I1641" s="11">
        <v>0.56000000000000005</v>
      </c>
      <c r="J1641" s="11">
        <v>1.0900000000000001</v>
      </c>
    </row>
    <row r="1642" spans="1:10" ht="15" x14ac:dyDescent="0.25">
      <c r="A1642" s="12" t="s">
        <v>207</v>
      </c>
      <c r="B1642" s="5" t="s">
        <v>61</v>
      </c>
      <c r="C1642" s="9" t="s">
        <v>72</v>
      </c>
      <c r="D1642" s="9" t="str">
        <f t="shared" si="25"/>
        <v>Myanmar-Asia2011</v>
      </c>
      <c r="E1642" s="8"/>
      <c r="F1642" s="8"/>
      <c r="G1642" s="8"/>
      <c r="H1642" s="8"/>
      <c r="I1642" s="11">
        <v>0.01</v>
      </c>
      <c r="J1642" s="11">
        <v>2.4E-2</v>
      </c>
    </row>
    <row r="1643" spans="1:10" ht="15" x14ac:dyDescent="0.25">
      <c r="A1643" s="12" t="s">
        <v>251</v>
      </c>
      <c r="B1643" s="5" t="s">
        <v>61</v>
      </c>
      <c r="C1643" s="9" t="s">
        <v>72</v>
      </c>
      <c r="D1643" s="9" t="str">
        <f t="shared" si="25"/>
        <v>Sri Lanka-Asia2011</v>
      </c>
      <c r="E1643" s="11">
        <v>1.129</v>
      </c>
      <c r="F1643" s="11">
        <v>37</v>
      </c>
      <c r="G1643" s="8"/>
      <c r="H1643" s="11">
        <v>256</v>
      </c>
      <c r="I1643" s="11">
        <v>0.15</v>
      </c>
      <c r="J1643" s="11">
        <v>0.875</v>
      </c>
    </row>
    <row r="1644" spans="1:10" ht="15" x14ac:dyDescent="0.25">
      <c r="A1644" s="12" t="s">
        <v>192</v>
      </c>
      <c r="B1644" s="5" t="s">
        <v>61</v>
      </c>
      <c r="C1644" s="9" t="s">
        <v>72</v>
      </c>
      <c r="D1644" s="9" t="str">
        <f t="shared" si="25"/>
        <v>Malaysia-Asia2011</v>
      </c>
      <c r="E1644" s="11">
        <v>0.34</v>
      </c>
      <c r="F1644" s="11">
        <v>6</v>
      </c>
      <c r="G1644" s="8"/>
      <c r="H1644" s="11">
        <v>133</v>
      </c>
      <c r="I1644" s="11">
        <v>0.61</v>
      </c>
      <c r="J1644" s="11">
        <v>1.2749999999999999</v>
      </c>
    </row>
    <row r="1645" spans="1:10" ht="15" x14ac:dyDescent="0.25">
      <c r="A1645" s="12" t="s">
        <v>90</v>
      </c>
      <c r="B1645" s="5" t="s">
        <v>61</v>
      </c>
      <c r="C1645" s="9" t="s">
        <v>72</v>
      </c>
      <c r="D1645" s="9" t="str">
        <f t="shared" si="25"/>
        <v>Azerbaijan-Asia2011</v>
      </c>
      <c r="E1645" s="11">
        <v>0.4</v>
      </c>
      <c r="F1645" s="11">
        <v>8</v>
      </c>
      <c r="G1645" s="8"/>
      <c r="H1645" s="11">
        <v>225</v>
      </c>
      <c r="I1645" s="11">
        <v>0.5</v>
      </c>
      <c r="J1645" s="11">
        <v>1.1000000000000001</v>
      </c>
    </row>
    <row r="1646" spans="1:10" ht="15" x14ac:dyDescent="0.25">
      <c r="A1646" s="12" t="s">
        <v>101</v>
      </c>
      <c r="B1646" s="5" t="s">
        <v>61</v>
      </c>
      <c r="C1646" s="9" t="s">
        <v>72</v>
      </c>
      <c r="D1646" s="9" t="str">
        <f t="shared" si="25"/>
        <v>Bhutan-Asia2011</v>
      </c>
      <c r="E1646" s="11">
        <v>0.40799999999999997</v>
      </c>
      <c r="F1646" s="11">
        <v>36</v>
      </c>
      <c r="G1646" s="8"/>
      <c r="H1646" s="11">
        <v>274</v>
      </c>
      <c r="I1646" s="11">
        <v>0.21</v>
      </c>
      <c r="J1646" s="11">
        <v>0.66400000000000003</v>
      </c>
    </row>
    <row r="1647" spans="1:10" ht="15" x14ac:dyDescent="0.25">
      <c r="A1647" s="12" t="s">
        <v>164</v>
      </c>
      <c r="B1647" s="5" t="s">
        <v>61</v>
      </c>
      <c r="C1647" s="9" t="s">
        <v>72</v>
      </c>
      <c r="D1647" s="9" t="str">
        <f t="shared" si="25"/>
        <v>Indonesia-Asia2011</v>
      </c>
      <c r="E1647" s="11">
        <v>0.32200000000000001</v>
      </c>
      <c r="F1647" s="11">
        <v>48</v>
      </c>
      <c r="G1647" s="8"/>
      <c r="H1647" s="11">
        <v>266</v>
      </c>
      <c r="I1647" s="11">
        <v>0.111</v>
      </c>
      <c r="J1647" s="11">
        <v>1.0249999999999999</v>
      </c>
    </row>
    <row r="1648" spans="1:10" ht="15" x14ac:dyDescent="0.25">
      <c r="A1648" s="12" t="s">
        <v>163</v>
      </c>
      <c r="B1648" s="5" t="s">
        <v>61</v>
      </c>
      <c r="C1648" s="9" t="s">
        <v>72</v>
      </c>
      <c r="D1648" s="9" t="str">
        <f t="shared" si="25"/>
        <v>India-Asia2011</v>
      </c>
      <c r="E1648" s="11">
        <v>0.629</v>
      </c>
      <c r="F1648" s="11">
        <v>29</v>
      </c>
      <c r="G1648" s="8"/>
      <c r="H1648" s="11">
        <v>254</v>
      </c>
      <c r="I1648" s="11">
        <v>0.10100000000000001</v>
      </c>
      <c r="J1648" s="11">
        <v>0.73199999999999998</v>
      </c>
    </row>
    <row r="1649" spans="1:10" ht="15" x14ac:dyDescent="0.25">
      <c r="A1649" s="12" t="s">
        <v>94</v>
      </c>
      <c r="B1649" s="5" t="s">
        <v>61</v>
      </c>
      <c r="C1649" s="9" t="s">
        <v>72</v>
      </c>
      <c r="D1649" s="9" t="str">
        <f t="shared" si="25"/>
        <v>Bangladesh-Asia2011</v>
      </c>
      <c r="E1649" s="11">
        <v>0.35</v>
      </c>
      <c r="F1649" s="11">
        <v>19</v>
      </c>
      <c r="G1649" s="8"/>
      <c r="H1649" s="11">
        <v>302</v>
      </c>
      <c r="I1649" s="11">
        <v>0.05</v>
      </c>
      <c r="J1649" s="11">
        <v>0.55200000000000005</v>
      </c>
    </row>
    <row r="1650" spans="1:10" ht="15" x14ac:dyDescent="0.25">
      <c r="A1650" s="12" t="s">
        <v>271</v>
      </c>
      <c r="B1650" s="5" t="s">
        <v>61</v>
      </c>
      <c r="C1650" s="9" t="s">
        <v>72</v>
      </c>
      <c r="D1650" s="9" t="str">
        <f t="shared" si="25"/>
        <v>Turkmenistan-Asia2011</v>
      </c>
      <c r="E1650" s="8"/>
      <c r="F1650" s="8"/>
      <c r="G1650" s="8"/>
      <c r="H1650" s="8"/>
      <c r="I1650" s="11">
        <v>0.05</v>
      </c>
      <c r="J1650" s="11">
        <v>1.038</v>
      </c>
    </row>
    <row r="1651" spans="1:10" ht="15" x14ac:dyDescent="0.25">
      <c r="A1651" s="12" t="s">
        <v>279</v>
      </c>
      <c r="B1651" s="5" t="s">
        <v>61</v>
      </c>
      <c r="C1651" s="9" t="s">
        <v>72</v>
      </c>
      <c r="D1651" s="9" t="str">
        <f t="shared" si="25"/>
        <v>Uzbekistan-Asia2011</v>
      </c>
      <c r="E1651" s="11">
        <v>0.97499999999999998</v>
      </c>
      <c r="F1651" s="11">
        <v>14</v>
      </c>
      <c r="G1651" s="8"/>
      <c r="H1651" s="11">
        <v>205</v>
      </c>
      <c r="I1651" s="11">
        <v>0.30199999999999999</v>
      </c>
      <c r="J1651" s="11">
        <v>0.90400000000000003</v>
      </c>
    </row>
    <row r="1652" spans="1:10" ht="15" x14ac:dyDescent="0.25">
      <c r="A1652" s="12" t="s">
        <v>209</v>
      </c>
      <c r="B1652" s="5" t="s">
        <v>61</v>
      </c>
      <c r="C1652" s="9" t="s">
        <v>72</v>
      </c>
      <c r="D1652" s="9" t="str">
        <f t="shared" si="25"/>
        <v>Nepal-Asia2011</v>
      </c>
      <c r="E1652" s="11">
        <v>0.315</v>
      </c>
      <c r="F1652" s="11">
        <v>29</v>
      </c>
      <c r="G1652" s="8"/>
      <c r="H1652" s="11">
        <v>326</v>
      </c>
      <c r="I1652" s="11">
        <v>0.09</v>
      </c>
      <c r="J1652" s="11">
        <v>0.49199999999999999</v>
      </c>
    </row>
    <row r="1653" spans="1:10" ht="15" x14ac:dyDescent="0.25">
      <c r="A1653" s="12" t="s">
        <v>193</v>
      </c>
      <c r="B1653" s="5" t="s">
        <v>61</v>
      </c>
      <c r="C1653" s="9" t="s">
        <v>72</v>
      </c>
      <c r="D1653" s="9" t="str">
        <f t="shared" si="25"/>
        <v>Maldives-Asia2011</v>
      </c>
      <c r="E1653" s="11">
        <v>9.2999999999999999E-2</v>
      </c>
      <c r="F1653" s="11">
        <v>9</v>
      </c>
      <c r="G1653" s="8"/>
      <c r="H1653" s="8"/>
      <c r="I1653" s="11">
        <v>0.34</v>
      </c>
      <c r="J1653" s="11">
        <v>1.5980000000000001</v>
      </c>
    </row>
    <row r="1654" spans="1:10" ht="15" x14ac:dyDescent="0.25">
      <c r="A1654" s="12" t="s">
        <v>203</v>
      </c>
      <c r="B1654" s="5" t="s">
        <v>61</v>
      </c>
      <c r="C1654" s="9" t="s">
        <v>72</v>
      </c>
      <c r="D1654" s="9" t="str">
        <f t="shared" si="25"/>
        <v>Mongolia-Asia2011</v>
      </c>
      <c r="E1654" s="11">
        <v>0.246</v>
      </c>
      <c r="F1654" s="11">
        <v>13</v>
      </c>
      <c r="G1654" s="8"/>
      <c r="H1654" s="11">
        <v>192</v>
      </c>
      <c r="I1654" s="11">
        <v>0.125</v>
      </c>
      <c r="J1654" s="11">
        <v>1.0680000000000001</v>
      </c>
    </row>
    <row r="1655" spans="1:10" ht="15" x14ac:dyDescent="0.25">
      <c r="A1655" s="12" t="s">
        <v>174</v>
      </c>
      <c r="B1655" s="5" t="s">
        <v>61</v>
      </c>
      <c r="C1655" s="9" t="s">
        <v>72</v>
      </c>
      <c r="D1655" s="9" t="str">
        <f t="shared" si="25"/>
        <v>Kazakhstan-Asia2011</v>
      </c>
      <c r="E1655" s="11">
        <v>0.28599999999999998</v>
      </c>
      <c r="F1655" s="11">
        <v>19</v>
      </c>
      <c r="G1655" s="8"/>
      <c r="H1655" s="11">
        <v>188</v>
      </c>
      <c r="I1655" s="11">
        <v>0.50600000000000001</v>
      </c>
      <c r="J1655" s="11">
        <v>1.5680000000000001</v>
      </c>
    </row>
    <row r="1656" spans="1:10" ht="15" x14ac:dyDescent="0.25">
      <c r="A1656" s="12" t="s">
        <v>225</v>
      </c>
      <c r="B1656" s="5" t="s">
        <v>61</v>
      </c>
      <c r="C1656" s="9" t="s">
        <v>72</v>
      </c>
      <c r="D1656" s="9" t="str">
        <f t="shared" si="25"/>
        <v>Philippines-Asia2011</v>
      </c>
      <c r="E1656" s="11">
        <v>0.44500000000000001</v>
      </c>
      <c r="F1656" s="11">
        <v>36</v>
      </c>
      <c r="G1656" s="8"/>
      <c r="H1656" s="11">
        <v>195</v>
      </c>
      <c r="I1656" s="11">
        <v>0.28999999999999998</v>
      </c>
      <c r="J1656" s="11">
        <v>0.99099999999999999</v>
      </c>
    </row>
    <row r="1657" spans="1:10" ht="15" x14ac:dyDescent="0.25">
      <c r="A1657" s="12" t="s">
        <v>220</v>
      </c>
      <c r="B1657" s="5" t="s">
        <v>61</v>
      </c>
      <c r="C1657" s="9" t="s">
        <v>72</v>
      </c>
      <c r="D1657" s="9" t="str">
        <f t="shared" si="25"/>
        <v>Pakistan-Asia2011</v>
      </c>
      <c r="E1657" s="11">
        <v>0.34599999999999997</v>
      </c>
      <c r="F1657" s="11">
        <v>21</v>
      </c>
      <c r="G1657" s="8"/>
      <c r="H1657" s="11">
        <v>560</v>
      </c>
      <c r="I1657" s="11">
        <v>0.09</v>
      </c>
      <c r="J1657" s="11">
        <v>0.61799999999999999</v>
      </c>
    </row>
    <row r="1658" spans="1:10" ht="15" x14ac:dyDescent="0.25">
      <c r="A1658" s="12" t="s">
        <v>110</v>
      </c>
      <c r="B1658" s="5" t="s">
        <v>61</v>
      </c>
      <c r="C1658" s="9" t="s">
        <v>72</v>
      </c>
      <c r="D1658" s="9" t="str">
        <f t="shared" si="25"/>
        <v>Cambodia-Asia2011</v>
      </c>
      <c r="E1658" s="11">
        <v>0.214</v>
      </c>
      <c r="F1658" s="11">
        <v>102</v>
      </c>
      <c r="G1658" s="8"/>
      <c r="H1658" s="11">
        <v>173</v>
      </c>
      <c r="I1658" s="11">
        <v>3.1E-2</v>
      </c>
      <c r="J1658" s="11">
        <v>0.94199999999999995</v>
      </c>
    </row>
    <row r="1659" spans="1:10" ht="15" x14ac:dyDescent="0.25">
      <c r="A1659" s="12" t="s">
        <v>179</v>
      </c>
      <c r="B1659" s="5" t="s">
        <v>61</v>
      </c>
      <c r="C1659" s="9" t="s">
        <v>72</v>
      </c>
      <c r="D1659" s="9" t="str">
        <f t="shared" si="25"/>
        <v>Kyrgyzstan-Asia2011</v>
      </c>
      <c r="E1659" s="11">
        <v>0.33400000000000002</v>
      </c>
      <c r="F1659" s="11">
        <v>10</v>
      </c>
      <c r="G1659" s="8"/>
      <c r="H1659" s="11">
        <v>210</v>
      </c>
      <c r="I1659" s="11">
        <v>0.2</v>
      </c>
      <c r="J1659" s="11">
        <v>1.1619999999999999</v>
      </c>
    </row>
    <row r="1660" spans="1:10" ht="15" x14ac:dyDescent="0.25">
      <c r="A1660" s="12" t="s">
        <v>180</v>
      </c>
      <c r="B1660" s="5" t="s">
        <v>61</v>
      </c>
      <c r="C1660" s="9" t="s">
        <v>72</v>
      </c>
      <c r="D1660" s="9" t="str">
        <f t="shared" si="25"/>
        <v>Laos-Asia2011</v>
      </c>
      <c r="E1660" s="11">
        <v>0.31900000000000001</v>
      </c>
      <c r="F1660" s="11">
        <v>93</v>
      </c>
      <c r="G1660" s="8"/>
      <c r="H1660" s="11">
        <v>362</v>
      </c>
      <c r="I1660" s="11">
        <v>0.09</v>
      </c>
      <c r="J1660" s="11">
        <v>0.84</v>
      </c>
    </row>
    <row r="1661" spans="1:10" ht="15" x14ac:dyDescent="0.25">
      <c r="A1661" s="12" t="s">
        <v>262</v>
      </c>
      <c r="B1661" s="5" t="s">
        <v>61</v>
      </c>
      <c r="C1661" s="9" t="s">
        <v>72</v>
      </c>
      <c r="D1661" s="9" t="str">
        <f t="shared" si="25"/>
        <v>Tajikistan-Asia2011</v>
      </c>
      <c r="E1661" s="11">
        <v>0.84499999999999997</v>
      </c>
      <c r="F1661" s="11">
        <v>24</v>
      </c>
      <c r="G1661" s="8"/>
      <c r="H1661" s="11">
        <v>224</v>
      </c>
      <c r="I1661" s="11">
        <v>0.13</v>
      </c>
      <c r="J1661" s="11">
        <v>0.80900000000000005</v>
      </c>
    </row>
    <row r="1662" spans="1:10" ht="15" x14ac:dyDescent="0.25">
      <c r="A1662" s="12" t="s">
        <v>265</v>
      </c>
      <c r="B1662" s="5" t="s">
        <v>61</v>
      </c>
      <c r="C1662" s="9" t="s">
        <v>72</v>
      </c>
      <c r="D1662" s="9" t="str">
        <f t="shared" si="25"/>
        <v>Timor-Leste-Asia2011</v>
      </c>
      <c r="E1662" s="11">
        <v>0.11</v>
      </c>
      <c r="F1662" s="11">
        <v>94</v>
      </c>
      <c r="G1662" s="8"/>
      <c r="H1662" s="11">
        <v>276</v>
      </c>
      <c r="I1662" s="11">
        <v>8.9999999999999993E-3</v>
      </c>
      <c r="J1662" s="11">
        <v>0.56000000000000005</v>
      </c>
    </row>
    <row r="1663" spans="1:10" ht="15" x14ac:dyDescent="0.25">
      <c r="A1663" s="12" t="s">
        <v>59</v>
      </c>
      <c r="B1663" s="5" t="s">
        <v>61</v>
      </c>
      <c r="C1663" s="9" t="s">
        <v>72</v>
      </c>
      <c r="D1663" s="9" t="str">
        <f t="shared" si="25"/>
        <v>Afghanistan-Asia2011</v>
      </c>
      <c r="E1663" s="11">
        <v>0.36299999999999999</v>
      </c>
      <c r="F1663" s="11">
        <v>7</v>
      </c>
      <c r="G1663" s="8"/>
      <c r="H1663" s="11">
        <v>275</v>
      </c>
      <c r="I1663" s="11">
        <v>0.05</v>
      </c>
      <c r="J1663" s="11">
        <v>0.60299999999999998</v>
      </c>
    </row>
    <row r="1664" spans="1:10" ht="15" x14ac:dyDescent="0.25">
      <c r="A1664" s="12" t="s">
        <v>172</v>
      </c>
      <c r="B1664" s="5" t="s">
        <v>61</v>
      </c>
      <c r="C1664" s="9" t="s">
        <v>73</v>
      </c>
      <c r="D1664" s="9" t="str">
        <f t="shared" si="25"/>
        <v>Japan-Asia2012</v>
      </c>
      <c r="E1664" s="11">
        <v>0.49399999999999999</v>
      </c>
      <c r="F1664" s="11">
        <v>22</v>
      </c>
      <c r="G1664" s="11">
        <v>23</v>
      </c>
      <c r="H1664" s="11">
        <v>330</v>
      </c>
      <c r="I1664" s="11">
        <v>0.86299999999999999</v>
      </c>
      <c r="J1664" s="11">
        <v>1.087</v>
      </c>
    </row>
    <row r="1665" spans="1:10" ht="15" x14ac:dyDescent="0.25">
      <c r="A1665" s="12" t="s">
        <v>264</v>
      </c>
      <c r="B1665" s="5" t="s">
        <v>61</v>
      </c>
      <c r="C1665" s="9" t="s">
        <v>73</v>
      </c>
      <c r="D1665" s="9" t="str">
        <f t="shared" si="25"/>
        <v>Thailand-Asia2012</v>
      </c>
      <c r="E1665" s="11">
        <v>0.372</v>
      </c>
      <c r="F1665" s="11">
        <v>29</v>
      </c>
      <c r="G1665" s="11">
        <v>18</v>
      </c>
      <c r="H1665" s="11">
        <v>264</v>
      </c>
      <c r="I1665" s="11">
        <v>0.26500000000000001</v>
      </c>
      <c r="J1665" s="11">
        <v>1.2729999999999999</v>
      </c>
    </row>
    <row r="1666" spans="1:10" ht="15" x14ac:dyDescent="0.25">
      <c r="A1666" s="12" t="s">
        <v>189</v>
      </c>
      <c r="B1666" s="5" t="s">
        <v>61</v>
      </c>
      <c r="C1666" s="9" t="s">
        <v>73</v>
      </c>
      <c r="D1666" s="9" t="str">
        <f t="shared" si="25"/>
        <v>Macao SAR-Asia2012</v>
      </c>
      <c r="E1666" s="8"/>
      <c r="F1666" s="8"/>
      <c r="G1666" s="8"/>
      <c r="H1666" s="8"/>
      <c r="I1666" s="11">
        <v>0.61299999999999999</v>
      </c>
      <c r="J1666" s="11">
        <v>2.8980000000000001</v>
      </c>
    </row>
    <row r="1667" spans="1:10" ht="15" x14ac:dyDescent="0.25">
      <c r="A1667" s="12" t="s">
        <v>248</v>
      </c>
      <c r="B1667" s="5" t="s">
        <v>61</v>
      </c>
      <c r="C1667" s="9" t="s">
        <v>73</v>
      </c>
      <c r="D1667" s="9" t="str">
        <f t="shared" ref="D1667:D1730" si="26">CONCATENATE(A1667,C1667)</f>
        <v>South Korea-Asia2012</v>
      </c>
      <c r="E1667" s="11">
        <v>0.28999999999999998</v>
      </c>
      <c r="F1667" s="11">
        <v>6</v>
      </c>
      <c r="G1667" s="11">
        <v>6</v>
      </c>
      <c r="H1667" s="11">
        <v>207</v>
      </c>
      <c r="I1667" s="11">
        <v>0.84099999999999997</v>
      </c>
      <c r="J1667" s="11">
        <v>1.0940000000000001</v>
      </c>
    </row>
    <row r="1668" spans="1:10" ht="15" x14ac:dyDescent="0.25">
      <c r="A1668" s="12" t="s">
        <v>241</v>
      </c>
      <c r="B1668" s="5" t="s">
        <v>61</v>
      </c>
      <c r="C1668" s="9" t="s">
        <v>73</v>
      </c>
      <c r="D1668" s="9" t="str">
        <f t="shared" si="26"/>
        <v>Singapore-Asia2012</v>
      </c>
      <c r="E1668" s="11">
        <v>0.27600000000000002</v>
      </c>
      <c r="F1668" s="11">
        <v>3</v>
      </c>
      <c r="G1668" s="11">
        <v>1</v>
      </c>
      <c r="H1668" s="11">
        <v>82</v>
      </c>
      <c r="I1668" s="11">
        <v>0.72</v>
      </c>
      <c r="J1668" s="11">
        <v>1.5209999999999999</v>
      </c>
    </row>
    <row r="1669" spans="1:10" ht="15" x14ac:dyDescent="0.25">
      <c r="A1669" s="12" t="s">
        <v>117</v>
      </c>
      <c r="B1669" s="5" t="s">
        <v>61</v>
      </c>
      <c r="C1669" s="9" t="s">
        <v>73</v>
      </c>
      <c r="D1669" s="9" t="str">
        <f t="shared" si="26"/>
        <v>China-Asia2012</v>
      </c>
      <c r="E1669" s="11">
        <v>0.63700000000000001</v>
      </c>
      <c r="F1669" s="11">
        <v>33</v>
      </c>
      <c r="G1669" s="11">
        <v>99</v>
      </c>
      <c r="H1669" s="11">
        <v>338</v>
      </c>
      <c r="I1669" s="11">
        <v>0.42299999999999999</v>
      </c>
      <c r="J1669" s="11">
        <v>0.80800000000000005</v>
      </c>
    </row>
    <row r="1670" spans="1:10" ht="15" x14ac:dyDescent="0.25">
      <c r="A1670" s="12" t="s">
        <v>160</v>
      </c>
      <c r="B1670" s="5" t="s">
        <v>61</v>
      </c>
      <c r="C1670" s="9" t="s">
        <v>73</v>
      </c>
      <c r="D1670" s="9" t="str">
        <f t="shared" si="26"/>
        <v>Hong Kong SAR-Asia2012</v>
      </c>
      <c r="E1670" s="11">
        <v>0.23</v>
      </c>
      <c r="F1670" s="11">
        <v>3</v>
      </c>
      <c r="G1670" s="11">
        <v>2</v>
      </c>
      <c r="H1670" s="11">
        <v>78</v>
      </c>
      <c r="I1670" s="11">
        <v>0.72899999999999998</v>
      </c>
      <c r="J1670" s="11">
        <v>2.2919999999999998</v>
      </c>
    </row>
    <row r="1671" spans="1:10" ht="15" x14ac:dyDescent="0.25">
      <c r="A1671" s="12" t="s">
        <v>216</v>
      </c>
      <c r="B1671" s="5" t="s">
        <v>61</v>
      </c>
      <c r="C1671" s="9" t="s">
        <v>73</v>
      </c>
      <c r="D1671" s="9" t="str">
        <f t="shared" si="26"/>
        <v>North Korea-Asia2012</v>
      </c>
      <c r="E1671" s="8"/>
      <c r="F1671" s="8"/>
      <c r="G1671" s="8"/>
      <c r="H1671" s="8"/>
      <c r="I1671" s="8"/>
      <c r="J1671" s="11">
        <v>6.9000000000000006E-2</v>
      </c>
    </row>
    <row r="1672" spans="1:10" ht="15" x14ac:dyDescent="0.25">
      <c r="A1672" s="12" t="s">
        <v>147</v>
      </c>
      <c r="B1672" s="5" t="s">
        <v>61</v>
      </c>
      <c r="C1672" s="9" t="s">
        <v>73</v>
      </c>
      <c r="D1672" s="9" t="str">
        <f t="shared" si="26"/>
        <v>Georgia-Asia2012</v>
      </c>
      <c r="E1672" s="11">
        <v>0.16500000000000001</v>
      </c>
      <c r="F1672" s="11">
        <v>2</v>
      </c>
      <c r="G1672" s="11">
        <v>9</v>
      </c>
      <c r="H1672" s="11">
        <v>280</v>
      </c>
      <c r="I1672" s="11">
        <v>0.36899999999999999</v>
      </c>
      <c r="J1672" s="11">
        <v>1.0780000000000001</v>
      </c>
    </row>
    <row r="1673" spans="1:10" ht="15" x14ac:dyDescent="0.25">
      <c r="A1673" s="12" t="s">
        <v>86</v>
      </c>
      <c r="B1673" s="5" t="s">
        <v>61</v>
      </c>
      <c r="C1673" s="9" t="s">
        <v>73</v>
      </c>
      <c r="D1673" s="9" t="str">
        <f t="shared" si="26"/>
        <v>Armenia-Asia2012</v>
      </c>
      <c r="E1673" s="11">
        <v>0.38800000000000001</v>
      </c>
      <c r="F1673" s="11">
        <v>8</v>
      </c>
      <c r="G1673" s="11">
        <v>40</v>
      </c>
      <c r="H1673" s="11">
        <v>380</v>
      </c>
      <c r="I1673" s="11">
        <v>0.39200000000000002</v>
      </c>
      <c r="J1673" s="11">
        <v>1.119</v>
      </c>
    </row>
    <row r="1674" spans="1:10" ht="15" x14ac:dyDescent="0.25">
      <c r="A1674" s="12" t="s">
        <v>282</v>
      </c>
      <c r="B1674" s="5" t="s">
        <v>61</v>
      </c>
      <c r="C1674" s="9" t="s">
        <v>73</v>
      </c>
      <c r="D1674" s="9" t="str">
        <f t="shared" si="26"/>
        <v>Vietnam-Asia2012</v>
      </c>
      <c r="E1674" s="11">
        <v>0.34300000000000003</v>
      </c>
      <c r="F1674" s="11">
        <v>34</v>
      </c>
      <c r="G1674" s="11">
        <v>98</v>
      </c>
      <c r="H1674" s="11">
        <v>872</v>
      </c>
      <c r="I1674" s="11">
        <v>0.39500000000000002</v>
      </c>
      <c r="J1674" s="11">
        <v>1.4770000000000001</v>
      </c>
    </row>
    <row r="1675" spans="1:10" ht="15" x14ac:dyDescent="0.25">
      <c r="A1675" s="12" t="s">
        <v>106</v>
      </c>
      <c r="B1675" s="5" t="s">
        <v>61</v>
      </c>
      <c r="C1675" s="9" t="s">
        <v>73</v>
      </c>
      <c r="D1675" s="9" t="str">
        <f t="shared" si="26"/>
        <v>Brunei-Asia2012</v>
      </c>
      <c r="E1675" s="11">
        <v>0.16800000000000001</v>
      </c>
      <c r="F1675" s="11">
        <v>101</v>
      </c>
      <c r="G1675" s="11">
        <v>79</v>
      </c>
      <c r="H1675" s="11">
        <v>96</v>
      </c>
      <c r="I1675" s="11">
        <v>0.60299999999999998</v>
      </c>
      <c r="J1675" s="11">
        <v>1.139</v>
      </c>
    </row>
    <row r="1676" spans="1:10" ht="15" x14ac:dyDescent="0.25">
      <c r="A1676" s="12" t="s">
        <v>207</v>
      </c>
      <c r="B1676" s="5" t="s">
        <v>61</v>
      </c>
      <c r="C1676" s="9" t="s">
        <v>73</v>
      </c>
      <c r="D1676" s="9" t="str">
        <f t="shared" si="26"/>
        <v>Myanmar-Asia2012</v>
      </c>
      <c r="E1676" s="11">
        <v>0.52700000000000002</v>
      </c>
      <c r="F1676" s="11">
        <v>72</v>
      </c>
      <c r="G1676" s="11">
        <v>182</v>
      </c>
      <c r="H1676" s="11">
        <v>155</v>
      </c>
      <c r="I1676" s="11">
        <v>1.0999999999999999E-2</v>
      </c>
      <c r="J1676" s="11">
        <v>7.0999999999999994E-2</v>
      </c>
    </row>
    <row r="1677" spans="1:10" ht="15" x14ac:dyDescent="0.25">
      <c r="A1677" s="12" t="s">
        <v>251</v>
      </c>
      <c r="B1677" s="5" t="s">
        <v>61</v>
      </c>
      <c r="C1677" s="9" t="s">
        <v>73</v>
      </c>
      <c r="D1677" s="9" t="str">
        <f t="shared" si="26"/>
        <v>Sri Lanka-Asia2012</v>
      </c>
      <c r="E1677" s="11">
        <v>0.55300000000000005</v>
      </c>
      <c r="F1677" s="11">
        <v>8</v>
      </c>
      <c r="G1677" s="11">
        <v>83</v>
      </c>
      <c r="H1677" s="11">
        <v>254</v>
      </c>
      <c r="I1677" s="11">
        <v>0.183</v>
      </c>
      <c r="J1677" s="11">
        <v>0.91600000000000004</v>
      </c>
    </row>
    <row r="1678" spans="1:10" ht="15" x14ac:dyDescent="0.25">
      <c r="A1678" s="12" t="s">
        <v>192</v>
      </c>
      <c r="B1678" s="5" t="s">
        <v>61</v>
      </c>
      <c r="C1678" s="9" t="s">
        <v>73</v>
      </c>
      <c r="D1678" s="9" t="str">
        <f t="shared" si="26"/>
        <v>Malaysia-Asia2012</v>
      </c>
      <c r="E1678" s="11">
        <v>0.245</v>
      </c>
      <c r="F1678" s="11">
        <v>6</v>
      </c>
      <c r="G1678" s="11">
        <v>8</v>
      </c>
      <c r="H1678" s="11">
        <v>133</v>
      </c>
      <c r="I1678" s="11">
        <v>0.65800000000000003</v>
      </c>
      <c r="J1678" s="11">
        <v>1.413</v>
      </c>
    </row>
    <row r="1679" spans="1:10" ht="15" x14ac:dyDescent="0.25">
      <c r="A1679" s="12" t="s">
        <v>90</v>
      </c>
      <c r="B1679" s="5" t="s">
        <v>61</v>
      </c>
      <c r="C1679" s="9" t="s">
        <v>73</v>
      </c>
      <c r="D1679" s="9" t="str">
        <f t="shared" si="26"/>
        <v>Azerbaijan-Asia2012</v>
      </c>
      <c r="E1679" s="11">
        <v>0.4</v>
      </c>
      <c r="F1679" s="11">
        <v>8</v>
      </c>
      <c r="G1679" s="11">
        <v>71</v>
      </c>
      <c r="H1679" s="11">
        <v>214</v>
      </c>
      <c r="I1679" s="11">
        <v>0.54200000000000004</v>
      </c>
      <c r="J1679" s="11">
        <v>1.0880000000000001</v>
      </c>
    </row>
    <row r="1680" spans="1:10" ht="15" x14ac:dyDescent="0.25">
      <c r="A1680" s="12" t="s">
        <v>164</v>
      </c>
      <c r="B1680" s="5" t="s">
        <v>61</v>
      </c>
      <c r="C1680" s="9" t="s">
        <v>73</v>
      </c>
      <c r="D1680" s="9" t="str">
        <f t="shared" si="26"/>
        <v>Indonesia-Asia2012</v>
      </c>
      <c r="E1680" s="11">
        <v>0.32200000000000001</v>
      </c>
      <c r="F1680" s="11">
        <v>48</v>
      </c>
      <c r="G1680" s="11">
        <v>116</v>
      </c>
      <c r="H1680" s="11">
        <v>259</v>
      </c>
      <c r="I1680" s="11">
        <v>0.14699999999999999</v>
      </c>
      <c r="J1680" s="11">
        <v>1.1419999999999999</v>
      </c>
    </row>
    <row r="1681" spans="1:10" ht="15" x14ac:dyDescent="0.25">
      <c r="A1681" s="12" t="s">
        <v>101</v>
      </c>
      <c r="B1681" s="5" t="s">
        <v>61</v>
      </c>
      <c r="C1681" s="9" t="s">
        <v>73</v>
      </c>
      <c r="D1681" s="9" t="str">
        <f t="shared" si="26"/>
        <v>Bhutan-Asia2012</v>
      </c>
      <c r="E1681" s="11">
        <v>0.40799999999999997</v>
      </c>
      <c r="F1681" s="11">
        <v>36</v>
      </c>
      <c r="G1681" s="11">
        <v>146</v>
      </c>
      <c r="H1681" s="11">
        <v>274</v>
      </c>
      <c r="I1681" s="11">
        <v>0.254</v>
      </c>
      <c r="J1681" s="11">
        <v>0.75600000000000001</v>
      </c>
    </row>
    <row r="1682" spans="1:10" ht="15" x14ac:dyDescent="0.25">
      <c r="A1682" s="12" t="s">
        <v>94</v>
      </c>
      <c r="B1682" s="5" t="s">
        <v>61</v>
      </c>
      <c r="C1682" s="9" t="s">
        <v>73</v>
      </c>
      <c r="D1682" s="9" t="str">
        <f t="shared" si="26"/>
        <v>Bangladesh-Asia2012</v>
      </c>
      <c r="E1682" s="11">
        <v>0.35</v>
      </c>
      <c r="F1682" s="11">
        <v>19</v>
      </c>
      <c r="G1682" s="11">
        <v>132</v>
      </c>
      <c r="H1682" s="11">
        <v>302</v>
      </c>
      <c r="I1682" s="11">
        <v>5.8000000000000003E-2</v>
      </c>
      <c r="J1682" s="11">
        <v>0.628</v>
      </c>
    </row>
    <row r="1683" spans="1:10" ht="15" x14ac:dyDescent="0.25">
      <c r="A1683" s="12" t="s">
        <v>163</v>
      </c>
      <c r="B1683" s="5" t="s">
        <v>61</v>
      </c>
      <c r="C1683" s="9" t="s">
        <v>73</v>
      </c>
      <c r="D1683" s="9" t="str">
        <f t="shared" si="26"/>
        <v>India-Asia2012</v>
      </c>
      <c r="E1683" s="11">
        <v>0.628</v>
      </c>
      <c r="F1683" s="11">
        <v>27</v>
      </c>
      <c r="G1683" s="11">
        <v>131</v>
      </c>
      <c r="H1683" s="11">
        <v>243</v>
      </c>
      <c r="I1683" s="11">
        <v>0.126</v>
      </c>
      <c r="J1683" s="11">
        <v>0.69899999999999995</v>
      </c>
    </row>
    <row r="1684" spans="1:10" ht="15" x14ac:dyDescent="0.25">
      <c r="A1684" s="12" t="s">
        <v>279</v>
      </c>
      <c r="B1684" s="5" t="s">
        <v>61</v>
      </c>
      <c r="C1684" s="9" t="s">
        <v>73</v>
      </c>
      <c r="D1684" s="9" t="str">
        <f t="shared" si="26"/>
        <v>Uzbekistan-Asia2012</v>
      </c>
      <c r="E1684" s="11">
        <v>0.98499999999999999</v>
      </c>
      <c r="F1684" s="11">
        <v>12</v>
      </c>
      <c r="G1684" s="11">
        <v>156</v>
      </c>
      <c r="H1684" s="11">
        <v>205</v>
      </c>
      <c r="I1684" s="11">
        <v>0.36499999999999999</v>
      </c>
      <c r="J1684" s="11">
        <v>0.71</v>
      </c>
    </row>
    <row r="1685" spans="1:10" ht="15" x14ac:dyDescent="0.25">
      <c r="A1685" s="12" t="s">
        <v>271</v>
      </c>
      <c r="B1685" s="5" t="s">
        <v>61</v>
      </c>
      <c r="C1685" s="9" t="s">
        <v>73</v>
      </c>
      <c r="D1685" s="9" t="str">
        <f t="shared" si="26"/>
        <v>Turkmenistan-Asia2012</v>
      </c>
      <c r="E1685" s="8"/>
      <c r="F1685" s="8"/>
      <c r="G1685" s="8"/>
      <c r="H1685" s="8"/>
      <c r="I1685" s="11">
        <v>7.1999999999999995E-2</v>
      </c>
      <c r="J1685" s="11">
        <v>1.141</v>
      </c>
    </row>
    <row r="1686" spans="1:10" ht="15" x14ac:dyDescent="0.25">
      <c r="A1686" s="12" t="s">
        <v>209</v>
      </c>
      <c r="B1686" s="5" t="s">
        <v>61</v>
      </c>
      <c r="C1686" s="9" t="s">
        <v>73</v>
      </c>
      <c r="D1686" s="9" t="str">
        <f t="shared" si="26"/>
        <v>Nepal-Asia2012</v>
      </c>
      <c r="E1686" s="11">
        <v>0.315</v>
      </c>
      <c r="F1686" s="11">
        <v>29</v>
      </c>
      <c r="G1686" s="11">
        <v>103</v>
      </c>
      <c r="H1686" s="11">
        <v>326</v>
      </c>
      <c r="I1686" s="11">
        <v>0.111</v>
      </c>
      <c r="J1686" s="11">
        <v>0.60499999999999998</v>
      </c>
    </row>
    <row r="1687" spans="1:10" ht="15" x14ac:dyDescent="0.25">
      <c r="A1687" s="12" t="s">
        <v>193</v>
      </c>
      <c r="B1687" s="5" t="s">
        <v>61</v>
      </c>
      <c r="C1687" s="9" t="s">
        <v>73</v>
      </c>
      <c r="D1687" s="9" t="str">
        <f t="shared" si="26"/>
        <v>Maldives-Asia2012</v>
      </c>
      <c r="E1687" s="11">
        <v>0.26800000000000002</v>
      </c>
      <c r="F1687" s="11">
        <v>9</v>
      </c>
      <c r="G1687" s="11">
        <v>81</v>
      </c>
      <c r="H1687" s="11">
        <v>252</v>
      </c>
      <c r="I1687" s="11">
        <v>0.38900000000000001</v>
      </c>
      <c r="J1687" s="11">
        <v>1.6559999999999999</v>
      </c>
    </row>
    <row r="1688" spans="1:10" ht="15" x14ac:dyDescent="0.25">
      <c r="A1688" s="12" t="s">
        <v>203</v>
      </c>
      <c r="B1688" s="5" t="s">
        <v>61</v>
      </c>
      <c r="C1688" s="9" t="s">
        <v>73</v>
      </c>
      <c r="D1688" s="9" t="str">
        <f t="shared" si="26"/>
        <v>Mongolia-Asia2012</v>
      </c>
      <c r="E1688" s="11">
        <v>0.246</v>
      </c>
      <c r="F1688" s="11">
        <v>12</v>
      </c>
      <c r="G1688" s="11">
        <v>80</v>
      </c>
      <c r="H1688" s="11">
        <v>192</v>
      </c>
      <c r="I1688" s="11">
        <v>0.16400000000000001</v>
      </c>
      <c r="J1688" s="11">
        <v>1.2070000000000001</v>
      </c>
    </row>
    <row r="1689" spans="1:10" ht="15" x14ac:dyDescent="0.25">
      <c r="A1689" s="12" t="s">
        <v>174</v>
      </c>
      <c r="B1689" s="5" t="s">
        <v>61</v>
      </c>
      <c r="C1689" s="9" t="s">
        <v>73</v>
      </c>
      <c r="D1689" s="9" t="str">
        <f t="shared" si="26"/>
        <v>Kazakhstan-Asia2012</v>
      </c>
      <c r="E1689" s="11">
        <v>0.28599999999999998</v>
      </c>
      <c r="F1689" s="11">
        <v>19</v>
      </c>
      <c r="G1689" s="11">
        <v>53</v>
      </c>
      <c r="H1689" s="11">
        <v>188</v>
      </c>
      <c r="I1689" s="11">
        <v>0.53300000000000003</v>
      </c>
      <c r="J1689" s="11">
        <v>1.8580000000000001</v>
      </c>
    </row>
    <row r="1690" spans="1:10" ht="15" x14ac:dyDescent="0.25">
      <c r="A1690" s="12" t="s">
        <v>225</v>
      </c>
      <c r="B1690" s="5" t="s">
        <v>61</v>
      </c>
      <c r="C1690" s="9" t="s">
        <v>73</v>
      </c>
      <c r="D1690" s="9" t="str">
        <f t="shared" si="26"/>
        <v>Philippines-Asia2012</v>
      </c>
      <c r="E1690" s="11">
        <v>0.44500000000000001</v>
      </c>
      <c r="F1690" s="11">
        <v>36</v>
      </c>
      <c r="G1690" s="11">
        <v>133</v>
      </c>
      <c r="H1690" s="11">
        <v>193</v>
      </c>
      <c r="I1690" s="11">
        <v>0.36199999999999999</v>
      </c>
      <c r="J1690" s="11">
        <v>1.0549999999999999</v>
      </c>
    </row>
    <row r="1691" spans="1:10" ht="15" x14ac:dyDescent="0.25">
      <c r="A1691" s="12" t="s">
        <v>220</v>
      </c>
      <c r="B1691" s="5" t="s">
        <v>61</v>
      </c>
      <c r="C1691" s="9" t="s">
        <v>73</v>
      </c>
      <c r="D1691" s="9" t="str">
        <f t="shared" si="26"/>
        <v>Pakistan-Asia2012</v>
      </c>
      <c r="E1691" s="11">
        <v>0.34599999999999997</v>
      </c>
      <c r="F1691" s="11">
        <v>21</v>
      </c>
      <c r="G1691" s="11">
        <v>106</v>
      </c>
      <c r="H1691" s="11">
        <v>560</v>
      </c>
      <c r="I1691" s="11">
        <v>0.1</v>
      </c>
      <c r="J1691" s="11">
        <v>0.67100000000000004</v>
      </c>
    </row>
    <row r="1692" spans="1:10" ht="15" x14ac:dyDescent="0.25">
      <c r="A1692" s="12" t="s">
        <v>110</v>
      </c>
      <c r="B1692" s="5" t="s">
        <v>61</v>
      </c>
      <c r="C1692" s="9" t="s">
        <v>73</v>
      </c>
      <c r="D1692" s="9" t="str">
        <f t="shared" si="26"/>
        <v>Cambodia-Asia2012</v>
      </c>
      <c r="E1692" s="11">
        <v>0.214</v>
      </c>
      <c r="F1692" s="11">
        <v>102</v>
      </c>
      <c r="G1692" s="11">
        <v>135</v>
      </c>
      <c r="H1692" s="11">
        <v>173</v>
      </c>
      <c r="I1692" s="11">
        <v>4.9000000000000002E-2</v>
      </c>
      <c r="J1692" s="11">
        <v>1.2849999999999999</v>
      </c>
    </row>
    <row r="1693" spans="1:10" ht="15" x14ac:dyDescent="0.25">
      <c r="A1693" s="12" t="s">
        <v>180</v>
      </c>
      <c r="B1693" s="5" t="s">
        <v>61</v>
      </c>
      <c r="C1693" s="9" t="s">
        <v>73</v>
      </c>
      <c r="D1693" s="9" t="str">
        <f t="shared" si="26"/>
        <v>Laos-Asia2012</v>
      </c>
      <c r="E1693" s="11">
        <v>0.31900000000000001</v>
      </c>
      <c r="F1693" s="11">
        <v>92</v>
      </c>
      <c r="G1693" s="11">
        <v>163</v>
      </c>
      <c r="H1693" s="11">
        <v>362</v>
      </c>
      <c r="I1693" s="11">
        <v>0.107</v>
      </c>
      <c r="J1693" s="11">
        <v>0.64700000000000002</v>
      </c>
    </row>
    <row r="1694" spans="1:10" ht="15" x14ac:dyDescent="0.25">
      <c r="A1694" s="12" t="s">
        <v>179</v>
      </c>
      <c r="B1694" s="5" t="s">
        <v>61</v>
      </c>
      <c r="C1694" s="9" t="s">
        <v>73</v>
      </c>
      <c r="D1694" s="9" t="str">
        <f t="shared" si="26"/>
        <v>Kyrgyzstan-Asia2012</v>
      </c>
      <c r="E1694" s="11">
        <v>0.33400000000000002</v>
      </c>
      <c r="F1694" s="11">
        <v>10</v>
      </c>
      <c r="G1694" s="11">
        <v>70</v>
      </c>
      <c r="H1694" s="11">
        <v>210</v>
      </c>
      <c r="I1694" s="11">
        <v>0.217</v>
      </c>
      <c r="J1694" s="11">
        <v>1.242</v>
      </c>
    </row>
    <row r="1695" spans="1:10" ht="15" x14ac:dyDescent="0.25">
      <c r="A1695" s="12" t="s">
        <v>262</v>
      </c>
      <c r="B1695" s="5" t="s">
        <v>61</v>
      </c>
      <c r="C1695" s="9" t="s">
        <v>73</v>
      </c>
      <c r="D1695" s="9" t="str">
        <f t="shared" si="26"/>
        <v>Tajikistan-Asia2012</v>
      </c>
      <c r="E1695" s="11">
        <v>0.84499999999999997</v>
      </c>
      <c r="F1695" s="11">
        <v>24</v>
      </c>
      <c r="G1695" s="11">
        <v>141</v>
      </c>
      <c r="H1695" s="11">
        <v>224</v>
      </c>
      <c r="I1695" s="11">
        <v>0.14499999999999999</v>
      </c>
      <c r="J1695" s="11">
        <v>0.81499999999999995</v>
      </c>
    </row>
    <row r="1696" spans="1:10" ht="15" x14ac:dyDescent="0.25">
      <c r="A1696" s="12" t="s">
        <v>59</v>
      </c>
      <c r="B1696" s="5" t="s">
        <v>61</v>
      </c>
      <c r="C1696" s="9" t="s">
        <v>73</v>
      </c>
      <c r="D1696" s="9" t="str">
        <f t="shared" si="26"/>
        <v>Afghanistan-Asia2012</v>
      </c>
      <c r="E1696" s="11">
        <v>0.36299999999999999</v>
      </c>
      <c r="F1696" s="11">
        <v>7</v>
      </c>
      <c r="G1696" s="11">
        <v>170</v>
      </c>
      <c r="H1696" s="11">
        <v>275</v>
      </c>
      <c r="I1696" s="11">
        <v>5.5E-2</v>
      </c>
      <c r="J1696" s="11">
        <v>0.65500000000000003</v>
      </c>
    </row>
    <row r="1697" spans="1:10" ht="15" x14ac:dyDescent="0.25">
      <c r="A1697" s="12" t="s">
        <v>265</v>
      </c>
      <c r="B1697" s="5" t="s">
        <v>61</v>
      </c>
      <c r="C1697" s="9" t="s">
        <v>73</v>
      </c>
      <c r="D1697" s="9" t="str">
        <f t="shared" si="26"/>
        <v>Timor-Leste-Asia2012</v>
      </c>
      <c r="E1697" s="11">
        <v>0.11</v>
      </c>
      <c r="F1697" s="11">
        <v>94</v>
      </c>
      <c r="G1697" s="11">
        <v>167</v>
      </c>
      <c r="H1697" s="11">
        <v>276</v>
      </c>
      <c r="I1697" s="11">
        <v>8.9999999999999993E-3</v>
      </c>
      <c r="J1697" s="11">
        <v>0.55700000000000005</v>
      </c>
    </row>
    <row r="1698" spans="1:10" ht="15" x14ac:dyDescent="0.25">
      <c r="A1698" s="12" t="s">
        <v>202</v>
      </c>
      <c r="B1698" s="5" t="s">
        <v>75</v>
      </c>
      <c r="C1698" s="9" t="s">
        <v>66</v>
      </c>
      <c r="D1698" s="9" t="str">
        <f t="shared" si="26"/>
        <v>Monaco-Europe2005</v>
      </c>
      <c r="E1698" s="8"/>
      <c r="F1698" s="8"/>
      <c r="G1698" s="8"/>
      <c r="H1698" s="8"/>
      <c r="I1698" s="11">
        <v>0.55500000000000005</v>
      </c>
      <c r="J1698" s="11">
        <v>0.50800000000000001</v>
      </c>
    </row>
    <row r="1699" spans="1:10" ht="15" x14ac:dyDescent="0.25">
      <c r="A1699" s="12" t="s">
        <v>140</v>
      </c>
      <c r="B1699" s="5" t="s">
        <v>75</v>
      </c>
      <c r="C1699" s="9" t="s">
        <v>66</v>
      </c>
      <c r="D1699" s="9" t="str">
        <f t="shared" si="26"/>
        <v>Faeroe Islands-Europe2005</v>
      </c>
      <c r="E1699" s="8"/>
      <c r="F1699" s="8"/>
      <c r="G1699" s="8"/>
      <c r="H1699" s="8"/>
      <c r="I1699" s="11">
        <v>0.67900000000000005</v>
      </c>
      <c r="J1699" s="11">
        <v>0.85499999999999998</v>
      </c>
    </row>
    <row r="1700" spans="1:10" ht="15" x14ac:dyDescent="0.25">
      <c r="A1700" s="12" t="s">
        <v>103</v>
      </c>
      <c r="B1700" s="5" t="s">
        <v>75</v>
      </c>
      <c r="C1700" s="9" t="s">
        <v>66</v>
      </c>
      <c r="D1700" s="9" t="str">
        <f t="shared" si="26"/>
        <v>Bosnia and Herzegovina-Europe2005</v>
      </c>
      <c r="E1700" s="11">
        <v>0.42799999999999999</v>
      </c>
      <c r="F1700" s="11">
        <v>63</v>
      </c>
      <c r="G1700" s="8"/>
      <c r="H1700" s="11">
        <v>368</v>
      </c>
      <c r="I1700" s="11">
        <v>0.21299999999999999</v>
      </c>
      <c r="J1700" s="11">
        <v>0.41099999999999998</v>
      </c>
    </row>
    <row r="1701" spans="1:10" ht="15" x14ac:dyDescent="0.25">
      <c r="A1701" s="12" t="s">
        <v>148</v>
      </c>
      <c r="B1701" s="5" t="s">
        <v>75</v>
      </c>
      <c r="C1701" s="9" t="s">
        <v>66</v>
      </c>
      <c r="D1701" s="9" t="str">
        <f t="shared" si="26"/>
        <v>Germany-Europe2005</v>
      </c>
      <c r="E1701" s="11">
        <v>0.47699999999999998</v>
      </c>
      <c r="F1701" s="11">
        <v>45</v>
      </c>
      <c r="G1701" s="8"/>
      <c r="H1701" s="11">
        <v>196</v>
      </c>
      <c r="I1701" s="11">
        <v>0.68700000000000006</v>
      </c>
      <c r="J1701" s="11">
        <v>0.94599999999999995</v>
      </c>
    </row>
    <row r="1702" spans="1:10" ht="15" x14ac:dyDescent="0.25">
      <c r="A1702" s="12" t="s">
        <v>274</v>
      </c>
      <c r="B1702" s="5" t="s">
        <v>75</v>
      </c>
      <c r="C1702" s="9" t="s">
        <v>66</v>
      </c>
      <c r="D1702" s="9" t="str">
        <f t="shared" si="26"/>
        <v>Ukraine-Europe2005</v>
      </c>
      <c r="E1702" s="11">
        <v>0.57299999999999995</v>
      </c>
      <c r="F1702" s="11">
        <v>34</v>
      </c>
      <c r="G1702" s="8"/>
      <c r="H1702" s="11">
        <v>2085</v>
      </c>
      <c r="I1702" s="11">
        <v>3.6999999999999998E-2</v>
      </c>
      <c r="J1702" s="11">
        <v>0.63700000000000001</v>
      </c>
    </row>
    <row r="1703" spans="1:10" ht="15" x14ac:dyDescent="0.25">
      <c r="A1703" s="12" t="s">
        <v>96</v>
      </c>
      <c r="B1703" s="5" t="s">
        <v>75</v>
      </c>
      <c r="C1703" s="9" t="s">
        <v>66</v>
      </c>
      <c r="D1703" s="9" t="str">
        <f t="shared" si="26"/>
        <v>Belarus-Europe2005</v>
      </c>
      <c r="E1703" s="11">
        <v>1.373</v>
      </c>
      <c r="F1703" s="11">
        <v>79</v>
      </c>
      <c r="G1703" s="8"/>
      <c r="H1703" s="11">
        <v>987</v>
      </c>
      <c r="I1703" s="8"/>
      <c r="J1703" s="11">
        <v>0.42399999999999999</v>
      </c>
    </row>
    <row r="1704" spans="1:10" ht="15" x14ac:dyDescent="0.25">
      <c r="A1704" s="12" t="s">
        <v>187</v>
      </c>
      <c r="B1704" s="5" t="s">
        <v>75</v>
      </c>
      <c r="C1704" s="9" t="s">
        <v>66</v>
      </c>
      <c r="D1704" s="9" t="str">
        <f t="shared" si="26"/>
        <v>Lithuania-Europe2005</v>
      </c>
      <c r="E1704" s="11">
        <v>0.51200000000000001</v>
      </c>
      <c r="F1704" s="11">
        <v>26</v>
      </c>
      <c r="G1704" s="8"/>
      <c r="H1704" s="11">
        <v>166</v>
      </c>
      <c r="I1704" s="11">
        <v>0.36199999999999999</v>
      </c>
      <c r="J1704" s="11">
        <v>1.325</v>
      </c>
    </row>
    <row r="1705" spans="1:10" ht="15" x14ac:dyDescent="0.25">
      <c r="A1705" s="12" t="s">
        <v>107</v>
      </c>
      <c r="B1705" s="5" t="s">
        <v>75</v>
      </c>
      <c r="C1705" s="9" t="s">
        <v>66</v>
      </c>
      <c r="D1705" s="9" t="str">
        <f t="shared" si="26"/>
        <v>Bulgaria-Europe2005</v>
      </c>
      <c r="E1705" s="11">
        <v>0.45200000000000001</v>
      </c>
      <c r="F1705" s="11">
        <v>32</v>
      </c>
      <c r="G1705" s="8"/>
      <c r="H1705" s="11">
        <v>616</v>
      </c>
      <c r="I1705" s="11">
        <v>0.2</v>
      </c>
      <c r="J1705" s="11">
        <v>0.81299999999999994</v>
      </c>
    </row>
    <row r="1706" spans="1:10" ht="15" x14ac:dyDescent="0.25">
      <c r="A1706" s="12" t="s">
        <v>244</v>
      </c>
      <c r="B1706" s="5" t="s">
        <v>75</v>
      </c>
      <c r="C1706" s="9" t="s">
        <v>66</v>
      </c>
      <c r="D1706" s="9" t="str">
        <f t="shared" si="26"/>
        <v>Slovenia-Europe2005</v>
      </c>
      <c r="E1706" s="11">
        <v>0.39200000000000002</v>
      </c>
      <c r="F1706" s="11">
        <v>60</v>
      </c>
      <c r="G1706" s="8"/>
      <c r="H1706" s="11">
        <v>260</v>
      </c>
      <c r="I1706" s="11">
        <v>0.46800000000000003</v>
      </c>
      <c r="J1706" s="11">
        <v>0.879</v>
      </c>
    </row>
    <row r="1707" spans="1:10" ht="15" x14ac:dyDescent="0.25">
      <c r="A1707" s="12" t="s">
        <v>231</v>
      </c>
      <c r="B1707" s="5" t="s">
        <v>75</v>
      </c>
      <c r="C1707" s="9" t="s">
        <v>66</v>
      </c>
      <c r="D1707" s="9" t="str">
        <f t="shared" si="26"/>
        <v>Russia-Europe2005</v>
      </c>
      <c r="E1707" s="11">
        <v>0.6</v>
      </c>
      <c r="F1707" s="11">
        <v>29</v>
      </c>
      <c r="G1707" s="8"/>
      <c r="H1707" s="11">
        <v>448</v>
      </c>
      <c r="I1707" s="11">
        <v>0.152</v>
      </c>
      <c r="J1707" s="11">
        <v>0.83399999999999996</v>
      </c>
    </row>
    <row r="1708" spans="1:10" ht="15" x14ac:dyDescent="0.25">
      <c r="A1708" s="12" t="s">
        <v>181</v>
      </c>
      <c r="B1708" s="5" t="s">
        <v>75</v>
      </c>
      <c r="C1708" s="9" t="s">
        <v>66</v>
      </c>
      <c r="D1708" s="9" t="str">
        <f t="shared" si="26"/>
        <v>Latvia-Europe2005</v>
      </c>
      <c r="E1708" s="11">
        <v>0.36399999999999999</v>
      </c>
      <c r="F1708" s="11">
        <v>16</v>
      </c>
      <c r="G1708" s="8"/>
      <c r="H1708" s="11">
        <v>320</v>
      </c>
      <c r="I1708" s="11">
        <v>0.46</v>
      </c>
      <c r="J1708" s="11">
        <v>0.84</v>
      </c>
    </row>
    <row r="1709" spans="1:10" ht="15" x14ac:dyDescent="0.25">
      <c r="A1709" s="12" t="s">
        <v>230</v>
      </c>
      <c r="B1709" s="5" t="s">
        <v>75</v>
      </c>
      <c r="C1709" s="9" t="s">
        <v>66</v>
      </c>
      <c r="D1709" s="9" t="str">
        <f t="shared" si="26"/>
        <v>Romania-Europe2005</v>
      </c>
      <c r="E1709" s="11">
        <v>0.55800000000000005</v>
      </c>
      <c r="F1709" s="11">
        <v>11</v>
      </c>
      <c r="G1709" s="8"/>
      <c r="H1709" s="11">
        <v>190</v>
      </c>
      <c r="I1709" s="11">
        <v>0.215</v>
      </c>
      <c r="J1709" s="11">
        <v>0.60399999999999998</v>
      </c>
    </row>
    <row r="1710" spans="1:10" ht="15" x14ac:dyDescent="0.25">
      <c r="A1710" s="12" t="s">
        <v>161</v>
      </c>
      <c r="B1710" s="5" t="s">
        <v>75</v>
      </c>
      <c r="C1710" s="9" t="s">
        <v>66</v>
      </c>
      <c r="D1710" s="9" t="str">
        <f t="shared" si="26"/>
        <v>Hungary-Europe2005</v>
      </c>
      <c r="E1710" s="11">
        <v>0.56599999999999995</v>
      </c>
      <c r="F1710" s="11">
        <v>38</v>
      </c>
      <c r="G1710" s="8"/>
      <c r="H1710" s="11">
        <v>340</v>
      </c>
      <c r="I1710" s="11">
        <v>0.39</v>
      </c>
      <c r="J1710" s="11">
        <v>0.92300000000000004</v>
      </c>
    </row>
    <row r="1711" spans="1:10" ht="15" x14ac:dyDescent="0.25">
      <c r="A1711" s="12" t="s">
        <v>238</v>
      </c>
      <c r="B1711" s="5" t="s">
        <v>75</v>
      </c>
      <c r="C1711" s="9" t="s">
        <v>66</v>
      </c>
      <c r="D1711" s="9" t="str">
        <f t="shared" si="26"/>
        <v>Serbia-Europe2005</v>
      </c>
      <c r="E1711" s="11">
        <v>0.35799999999999998</v>
      </c>
      <c r="F1711" s="11">
        <v>23</v>
      </c>
      <c r="G1711" s="8"/>
      <c r="H1711" s="11">
        <v>279</v>
      </c>
      <c r="I1711" s="11">
        <v>0.26300000000000001</v>
      </c>
      <c r="J1711" s="11">
        <v>0.67</v>
      </c>
    </row>
    <row r="1712" spans="1:10" ht="15" x14ac:dyDescent="0.25">
      <c r="A1712" s="12" t="s">
        <v>243</v>
      </c>
      <c r="B1712" s="5" t="s">
        <v>75</v>
      </c>
      <c r="C1712" s="9" t="s">
        <v>66</v>
      </c>
      <c r="D1712" s="9" t="str">
        <f t="shared" si="26"/>
        <v>Slovakia-Europe2005</v>
      </c>
      <c r="E1712" s="11">
        <v>0.48699999999999999</v>
      </c>
      <c r="F1712" s="11">
        <v>27</v>
      </c>
      <c r="G1712" s="8"/>
      <c r="H1712" s="11">
        <v>325</v>
      </c>
      <c r="I1712" s="11">
        <v>0.55200000000000005</v>
      </c>
      <c r="J1712" s="11">
        <v>0.84199999999999997</v>
      </c>
    </row>
    <row r="1713" spans="1:10" ht="15" x14ac:dyDescent="0.25">
      <c r="A1713" s="12" t="s">
        <v>226</v>
      </c>
      <c r="B1713" s="5" t="s">
        <v>75</v>
      </c>
      <c r="C1713" s="9" t="s">
        <v>66</v>
      </c>
      <c r="D1713" s="9" t="str">
        <f t="shared" si="26"/>
        <v>Poland-Europe2005</v>
      </c>
      <c r="E1713" s="11">
        <v>0.432</v>
      </c>
      <c r="F1713" s="11">
        <v>31</v>
      </c>
      <c r="G1713" s="8"/>
      <c r="H1713" s="11">
        <v>418</v>
      </c>
      <c r="I1713" s="11">
        <v>0.38800000000000001</v>
      </c>
      <c r="J1713" s="11">
        <v>0.76300000000000001</v>
      </c>
    </row>
    <row r="1714" spans="1:10" ht="15" x14ac:dyDescent="0.25">
      <c r="A1714" s="12" t="s">
        <v>124</v>
      </c>
      <c r="B1714" s="5" t="s">
        <v>75</v>
      </c>
      <c r="C1714" s="9" t="s">
        <v>66</v>
      </c>
      <c r="D1714" s="9" t="str">
        <f t="shared" si="26"/>
        <v>Croatia-Europe2005</v>
      </c>
      <c r="E1714" s="11">
        <v>0.214</v>
      </c>
      <c r="F1714" s="11">
        <v>29</v>
      </c>
      <c r="G1714" s="8"/>
      <c r="H1714" s="11">
        <v>232</v>
      </c>
      <c r="I1714" s="11">
        <v>0.33100000000000002</v>
      </c>
      <c r="J1714" s="11">
        <v>0.83199999999999996</v>
      </c>
    </row>
    <row r="1715" spans="1:10" ht="15" x14ac:dyDescent="0.25">
      <c r="A1715" s="12" t="s">
        <v>128</v>
      </c>
      <c r="B1715" s="5" t="s">
        <v>75</v>
      </c>
      <c r="C1715" s="9" t="s">
        <v>66</v>
      </c>
      <c r="D1715" s="9" t="str">
        <f t="shared" si="26"/>
        <v>Czech Republic-Europe2005</v>
      </c>
      <c r="E1715" s="11">
        <v>0.48799999999999999</v>
      </c>
      <c r="F1715" s="11">
        <v>40</v>
      </c>
      <c r="G1715" s="8"/>
      <c r="H1715" s="11">
        <v>930</v>
      </c>
      <c r="I1715" s="11">
        <v>0.35299999999999998</v>
      </c>
      <c r="J1715" s="11">
        <v>1.151</v>
      </c>
    </row>
    <row r="1716" spans="1:10" ht="15" x14ac:dyDescent="0.25">
      <c r="A1716" s="12" t="s">
        <v>227</v>
      </c>
      <c r="B1716" s="5" t="s">
        <v>75</v>
      </c>
      <c r="C1716" s="9" t="s">
        <v>66</v>
      </c>
      <c r="D1716" s="9" t="str">
        <f t="shared" si="26"/>
        <v>Portugal-Europe2005</v>
      </c>
      <c r="E1716" s="11">
        <v>0.438</v>
      </c>
      <c r="F1716" s="11">
        <v>54</v>
      </c>
      <c r="G1716" s="8"/>
      <c r="H1716" s="11">
        <v>328</v>
      </c>
      <c r="I1716" s="11">
        <v>0.35</v>
      </c>
      <c r="J1716" s="11">
        <v>1.089</v>
      </c>
    </row>
    <row r="1717" spans="1:10" ht="15" x14ac:dyDescent="0.25">
      <c r="A1717" s="12" t="s">
        <v>195</v>
      </c>
      <c r="B1717" s="5" t="s">
        <v>75</v>
      </c>
      <c r="C1717" s="9" t="s">
        <v>66</v>
      </c>
      <c r="D1717" s="9" t="str">
        <f t="shared" si="26"/>
        <v>Malta-Europe2005</v>
      </c>
      <c r="E1717" s="8"/>
      <c r="F1717" s="8"/>
      <c r="G1717" s="8"/>
      <c r="H1717" s="8"/>
      <c r="I1717" s="11">
        <v>0.41199999999999998</v>
      </c>
      <c r="J1717" s="11">
        <v>0.78100000000000003</v>
      </c>
    </row>
    <row r="1718" spans="1:10" ht="15" x14ac:dyDescent="0.25">
      <c r="A1718" s="12" t="s">
        <v>89</v>
      </c>
      <c r="B1718" s="5" t="s">
        <v>75</v>
      </c>
      <c r="C1718" s="9" t="s">
        <v>66</v>
      </c>
      <c r="D1718" s="9" t="str">
        <f t="shared" si="26"/>
        <v>Austria-Europe2005</v>
      </c>
      <c r="E1718" s="11">
        <v>0.58199999999999996</v>
      </c>
      <c r="F1718" s="11">
        <v>25</v>
      </c>
      <c r="G1718" s="8"/>
      <c r="H1718" s="11">
        <v>170</v>
      </c>
      <c r="I1718" s="11">
        <v>0.57999999999999996</v>
      </c>
      <c r="J1718" s="11">
        <v>1.052</v>
      </c>
    </row>
    <row r="1719" spans="1:10" ht="15" x14ac:dyDescent="0.25">
      <c r="A1719" s="12" t="s">
        <v>150</v>
      </c>
      <c r="B1719" s="5" t="s">
        <v>75</v>
      </c>
      <c r="C1719" s="9" t="s">
        <v>66</v>
      </c>
      <c r="D1719" s="9" t="str">
        <f t="shared" si="26"/>
        <v>Greece-Europe2005</v>
      </c>
      <c r="E1719" s="11">
        <v>0.54</v>
      </c>
      <c r="F1719" s="11">
        <v>38</v>
      </c>
      <c r="G1719" s="8"/>
      <c r="H1719" s="11">
        <v>264</v>
      </c>
      <c r="I1719" s="11">
        <v>0.24</v>
      </c>
      <c r="J1719" s="11">
        <v>0.92900000000000005</v>
      </c>
    </row>
    <row r="1720" spans="1:10" ht="15" x14ac:dyDescent="0.25">
      <c r="A1720" s="12" t="s">
        <v>170</v>
      </c>
      <c r="B1720" s="5" t="s">
        <v>75</v>
      </c>
      <c r="C1720" s="9" t="s">
        <v>66</v>
      </c>
      <c r="D1720" s="9" t="str">
        <f t="shared" si="26"/>
        <v>Italy-Europe2005</v>
      </c>
      <c r="E1720" s="11">
        <v>0.76800000000000002</v>
      </c>
      <c r="F1720" s="11">
        <v>13</v>
      </c>
      <c r="G1720" s="8"/>
      <c r="H1720" s="11">
        <v>340</v>
      </c>
      <c r="I1720" s="11">
        <v>0.35</v>
      </c>
      <c r="J1720" s="11">
        <v>1.2190000000000001</v>
      </c>
    </row>
    <row r="1721" spans="1:10" ht="15" x14ac:dyDescent="0.25">
      <c r="A1721" s="12" t="s">
        <v>260</v>
      </c>
      <c r="B1721" s="5" t="s">
        <v>75</v>
      </c>
      <c r="C1721" s="9" t="s">
        <v>66</v>
      </c>
      <c r="D1721" s="9" t="str">
        <f t="shared" si="26"/>
        <v>Switzerland-Europe2005</v>
      </c>
      <c r="E1721" s="11">
        <v>0.28799999999999998</v>
      </c>
      <c r="F1721" s="11">
        <v>18</v>
      </c>
      <c r="G1721" s="8"/>
      <c r="H1721" s="11">
        <v>63</v>
      </c>
      <c r="I1721" s="11">
        <v>0.70099999999999996</v>
      </c>
      <c r="J1721" s="11">
        <v>0.92200000000000004</v>
      </c>
    </row>
    <row r="1722" spans="1:10" ht="15" x14ac:dyDescent="0.25">
      <c r="A1722" s="12" t="s">
        <v>234</v>
      </c>
      <c r="B1722" s="5" t="s">
        <v>75</v>
      </c>
      <c r="C1722" s="9" t="s">
        <v>66</v>
      </c>
      <c r="D1722" s="9" t="str">
        <f t="shared" si="26"/>
        <v>San Marino-Europe2005</v>
      </c>
      <c r="E1722" s="8"/>
      <c r="F1722" s="8"/>
      <c r="G1722" s="8"/>
      <c r="H1722" s="8"/>
      <c r="I1722" s="11">
        <v>0.503</v>
      </c>
      <c r="J1722" s="11">
        <v>0.57599999999999996</v>
      </c>
    </row>
    <row r="1723" spans="1:10" ht="15" x14ac:dyDescent="0.25">
      <c r="A1723" s="12" t="s">
        <v>168</v>
      </c>
      <c r="B1723" s="5" t="s">
        <v>75</v>
      </c>
      <c r="C1723" s="9" t="s">
        <v>66</v>
      </c>
      <c r="D1723" s="9" t="str">
        <f t="shared" si="26"/>
        <v>Isle of Man-Europe2005</v>
      </c>
      <c r="E1723" s="8"/>
      <c r="F1723" s="8"/>
      <c r="G1723" s="8"/>
      <c r="H1723" s="8"/>
      <c r="I1723" s="8"/>
      <c r="J1723" s="8"/>
    </row>
    <row r="1724" spans="1:10" ht="15" x14ac:dyDescent="0.25">
      <c r="A1724" s="12" t="s">
        <v>81</v>
      </c>
      <c r="B1724" s="5" t="s">
        <v>75</v>
      </c>
      <c r="C1724" s="9" t="s">
        <v>66</v>
      </c>
      <c r="D1724" s="9" t="str">
        <f t="shared" si="26"/>
        <v>Andorra-Europe2005</v>
      </c>
      <c r="E1724" s="8"/>
      <c r="F1724" s="8"/>
      <c r="G1724" s="8"/>
      <c r="H1724" s="8"/>
      <c r="I1724" s="11">
        <v>0.376</v>
      </c>
      <c r="J1724" s="11">
        <v>0.79500000000000004</v>
      </c>
    </row>
    <row r="1725" spans="1:10" ht="15" x14ac:dyDescent="0.25">
      <c r="A1725" s="12" t="s">
        <v>138</v>
      </c>
      <c r="B1725" s="5" t="s">
        <v>75</v>
      </c>
      <c r="C1725" s="9" t="s">
        <v>66</v>
      </c>
      <c r="D1725" s="9" t="str">
        <f t="shared" si="26"/>
        <v>Estonia-Europe2005</v>
      </c>
      <c r="E1725" s="11">
        <v>0.503</v>
      </c>
      <c r="F1725" s="11">
        <v>35</v>
      </c>
      <c r="G1725" s="8"/>
      <c r="H1725" s="11">
        <v>81</v>
      </c>
      <c r="I1725" s="11">
        <v>0.61499999999999999</v>
      </c>
      <c r="J1725" s="11">
        <v>1.091</v>
      </c>
    </row>
    <row r="1726" spans="1:10" ht="15" x14ac:dyDescent="0.25">
      <c r="A1726" s="12" t="s">
        <v>217</v>
      </c>
      <c r="B1726" s="5" t="s">
        <v>75</v>
      </c>
      <c r="C1726" s="9" t="s">
        <v>66</v>
      </c>
      <c r="D1726" s="9" t="str">
        <f t="shared" si="26"/>
        <v>North Macedonia-Europe2005</v>
      </c>
      <c r="E1726" s="11">
        <v>0.20300000000000001</v>
      </c>
      <c r="F1726" s="11">
        <v>48</v>
      </c>
      <c r="G1726" s="8"/>
      <c r="H1726" s="11">
        <v>192</v>
      </c>
      <c r="I1726" s="11">
        <v>0.26500000000000001</v>
      </c>
      <c r="J1726" s="11">
        <v>0.54100000000000004</v>
      </c>
    </row>
    <row r="1727" spans="1:10" ht="15" x14ac:dyDescent="0.25">
      <c r="A1727" s="12" t="s">
        <v>142</v>
      </c>
      <c r="B1727" s="5" t="s">
        <v>75</v>
      </c>
      <c r="C1727" s="9" t="s">
        <v>66</v>
      </c>
      <c r="D1727" s="9" t="str">
        <f t="shared" si="26"/>
        <v>Finland-Europe2005</v>
      </c>
      <c r="E1727" s="11">
        <v>0.495</v>
      </c>
      <c r="F1727" s="11">
        <v>14</v>
      </c>
      <c r="G1727" s="8"/>
      <c r="H1727" s="11">
        <v>269</v>
      </c>
      <c r="I1727" s="11">
        <v>0.745</v>
      </c>
      <c r="J1727" s="11">
        <v>1.0049999999999999</v>
      </c>
    </row>
    <row r="1728" spans="1:10" ht="15" x14ac:dyDescent="0.25">
      <c r="A1728" s="12" t="s">
        <v>97</v>
      </c>
      <c r="B1728" s="5" t="s">
        <v>75</v>
      </c>
      <c r="C1728" s="9" t="s">
        <v>66</v>
      </c>
      <c r="D1728" s="9" t="str">
        <f t="shared" si="26"/>
        <v>Belgium-Europe2005</v>
      </c>
      <c r="E1728" s="11">
        <v>0.59499999999999997</v>
      </c>
      <c r="F1728" s="11">
        <v>34</v>
      </c>
      <c r="G1728" s="8"/>
      <c r="H1728" s="11">
        <v>156</v>
      </c>
      <c r="I1728" s="11">
        <v>0.55800000000000005</v>
      </c>
      <c r="J1728" s="11">
        <v>0.91400000000000003</v>
      </c>
    </row>
    <row r="1729" spans="1:10" ht="15" x14ac:dyDescent="0.25">
      <c r="A1729" s="12" t="s">
        <v>186</v>
      </c>
      <c r="B1729" s="5" t="s">
        <v>75</v>
      </c>
      <c r="C1729" s="9" t="s">
        <v>66</v>
      </c>
      <c r="D1729" s="9" t="str">
        <f t="shared" si="26"/>
        <v>Liechtenstein-Europe2005</v>
      </c>
      <c r="E1729" s="8"/>
      <c r="F1729" s="8"/>
      <c r="G1729" s="8"/>
      <c r="H1729" s="8"/>
      <c r="I1729" s="11">
        <v>0.63400000000000001</v>
      </c>
      <c r="J1729" s="11">
        <v>0.79200000000000004</v>
      </c>
    </row>
    <row r="1730" spans="1:10" ht="15" x14ac:dyDescent="0.25">
      <c r="A1730" s="12" t="s">
        <v>250</v>
      </c>
      <c r="B1730" s="5" t="s">
        <v>75</v>
      </c>
      <c r="C1730" s="9" t="s">
        <v>66</v>
      </c>
      <c r="D1730" s="9" t="str">
        <f t="shared" si="26"/>
        <v>Spain-Europe2005</v>
      </c>
      <c r="E1730" s="11">
        <v>0.61899999999999999</v>
      </c>
      <c r="F1730" s="11">
        <v>47</v>
      </c>
      <c r="G1730" s="8"/>
      <c r="H1730" s="11">
        <v>298</v>
      </c>
      <c r="I1730" s="11">
        <v>0.47899999999999998</v>
      </c>
      <c r="J1730" s="11">
        <v>0.98399999999999999</v>
      </c>
    </row>
    <row r="1731" spans="1:10" ht="15" x14ac:dyDescent="0.25">
      <c r="A1731" s="12" t="s">
        <v>259</v>
      </c>
      <c r="B1731" s="5" t="s">
        <v>75</v>
      </c>
      <c r="C1731" s="9" t="s">
        <v>66</v>
      </c>
      <c r="D1731" s="9" t="str">
        <f t="shared" ref="D1731:D1794" si="27">CONCATENATE(A1731,C1731)</f>
        <v>Sweden-Europe2005</v>
      </c>
      <c r="E1731" s="11">
        <v>0.54100000000000004</v>
      </c>
      <c r="F1731" s="11">
        <v>16</v>
      </c>
      <c r="G1731" s="8"/>
      <c r="H1731" s="11">
        <v>122</v>
      </c>
      <c r="I1731" s="11">
        <v>0.84799999999999998</v>
      </c>
      <c r="J1731" s="11">
        <v>1.008</v>
      </c>
    </row>
    <row r="1732" spans="1:10" ht="15" x14ac:dyDescent="0.25">
      <c r="A1732" s="12" t="s">
        <v>201</v>
      </c>
      <c r="B1732" s="5" t="s">
        <v>75</v>
      </c>
      <c r="C1732" s="9" t="s">
        <v>66</v>
      </c>
      <c r="D1732" s="9" t="str">
        <f t="shared" si="27"/>
        <v>Moldova-Europe2005</v>
      </c>
      <c r="E1732" s="11">
        <v>0.48</v>
      </c>
      <c r="F1732" s="11">
        <v>30</v>
      </c>
      <c r="G1732" s="8"/>
      <c r="H1732" s="11">
        <v>234</v>
      </c>
      <c r="I1732" s="11">
        <v>0.14599999999999999</v>
      </c>
      <c r="J1732" s="11">
        <v>0.28899999999999998</v>
      </c>
    </row>
    <row r="1733" spans="1:10" ht="15" x14ac:dyDescent="0.25">
      <c r="A1733" s="12" t="s">
        <v>129</v>
      </c>
      <c r="B1733" s="5" t="s">
        <v>75</v>
      </c>
      <c r="C1733" s="9" t="s">
        <v>66</v>
      </c>
      <c r="D1733" s="9" t="str">
        <f t="shared" si="27"/>
        <v>Denmark-Europe2005</v>
      </c>
      <c r="E1733" s="11">
        <v>0.33300000000000002</v>
      </c>
      <c r="F1733" s="11">
        <v>6</v>
      </c>
      <c r="G1733" s="8"/>
      <c r="H1733" s="11">
        <v>135</v>
      </c>
      <c r="I1733" s="11">
        <v>0.82699999999999996</v>
      </c>
      <c r="J1733" s="11">
        <v>1.006</v>
      </c>
    </row>
    <row r="1734" spans="1:10" ht="15" x14ac:dyDescent="0.25">
      <c r="A1734" s="12" t="s">
        <v>127</v>
      </c>
      <c r="B1734" s="5" t="s">
        <v>75</v>
      </c>
      <c r="C1734" s="9" t="s">
        <v>66</v>
      </c>
      <c r="D1734" s="9" t="str">
        <f t="shared" si="27"/>
        <v>Cyprus-Europe2005</v>
      </c>
      <c r="E1734" s="8"/>
      <c r="F1734" s="8"/>
      <c r="G1734" s="8"/>
      <c r="H1734" s="8"/>
      <c r="I1734" s="11">
        <v>0.32800000000000001</v>
      </c>
      <c r="J1734" s="11">
        <v>0.75800000000000001</v>
      </c>
    </row>
    <row r="1735" spans="1:10" ht="15" x14ac:dyDescent="0.25">
      <c r="A1735" s="12" t="s">
        <v>276</v>
      </c>
      <c r="B1735" s="5" t="s">
        <v>75</v>
      </c>
      <c r="C1735" s="9" t="s">
        <v>66</v>
      </c>
      <c r="D1735" s="9" t="str">
        <f t="shared" si="27"/>
        <v>United Kingdom-Europe2005</v>
      </c>
      <c r="E1735" s="11">
        <v>0.34699999999999998</v>
      </c>
      <c r="F1735" s="11">
        <v>13</v>
      </c>
      <c r="G1735" s="8"/>
      <c r="H1735" s="11">
        <v>105</v>
      </c>
      <c r="I1735" s="11">
        <v>0.7</v>
      </c>
      <c r="J1735" s="11">
        <v>1.0860000000000001</v>
      </c>
    </row>
    <row r="1736" spans="1:10" ht="15" x14ac:dyDescent="0.25">
      <c r="A1736" s="12" t="s">
        <v>188</v>
      </c>
      <c r="B1736" s="5" t="s">
        <v>75</v>
      </c>
      <c r="C1736" s="9" t="s">
        <v>66</v>
      </c>
      <c r="D1736" s="9" t="str">
        <f t="shared" si="27"/>
        <v>Luxembourg-Europe2005</v>
      </c>
      <c r="E1736" s="8"/>
      <c r="F1736" s="8"/>
      <c r="G1736" s="8"/>
      <c r="H1736" s="8"/>
      <c r="I1736" s="11">
        <v>0.7</v>
      </c>
      <c r="J1736" s="11">
        <v>1.1140000000000001</v>
      </c>
    </row>
    <row r="1737" spans="1:10" ht="15" x14ac:dyDescent="0.25">
      <c r="A1737" s="12" t="s">
        <v>210</v>
      </c>
      <c r="B1737" s="5" t="s">
        <v>75</v>
      </c>
      <c r="C1737" s="9" t="s">
        <v>66</v>
      </c>
      <c r="D1737" s="9" t="str">
        <f t="shared" si="27"/>
        <v>Netherlands-Europe2005</v>
      </c>
      <c r="E1737" s="11">
        <v>0.47699999999999998</v>
      </c>
      <c r="F1737" s="11">
        <v>9</v>
      </c>
      <c r="G1737" s="8"/>
      <c r="H1737" s="11">
        <v>250</v>
      </c>
      <c r="I1737" s="11">
        <v>0.81</v>
      </c>
      <c r="J1737" s="11">
        <v>0.97099999999999997</v>
      </c>
    </row>
    <row r="1738" spans="1:10" ht="15" x14ac:dyDescent="0.25">
      <c r="A1738" s="12" t="s">
        <v>218</v>
      </c>
      <c r="B1738" s="5" t="s">
        <v>75</v>
      </c>
      <c r="C1738" s="9" t="s">
        <v>66</v>
      </c>
      <c r="D1738" s="9" t="str">
        <f t="shared" si="27"/>
        <v>Norway-Europe2005</v>
      </c>
      <c r="E1738" s="11">
        <v>0.41099999999999998</v>
      </c>
      <c r="F1738" s="11">
        <v>8</v>
      </c>
      <c r="G1738" s="8"/>
      <c r="H1738" s="11">
        <v>87</v>
      </c>
      <c r="I1738" s="11">
        <v>0.82</v>
      </c>
      <c r="J1738" s="11">
        <v>1.028</v>
      </c>
    </row>
    <row r="1739" spans="1:10" ht="15" x14ac:dyDescent="0.25">
      <c r="A1739" s="12" t="s">
        <v>204</v>
      </c>
      <c r="B1739" s="5" t="s">
        <v>75</v>
      </c>
      <c r="C1739" s="9" t="s">
        <v>66</v>
      </c>
      <c r="D1739" s="9" t="str">
        <f t="shared" si="27"/>
        <v>Montenegro-Europe2005</v>
      </c>
      <c r="E1739" s="8"/>
      <c r="F1739" s="8"/>
      <c r="G1739" s="8"/>
      <c r="H1739" s="8"/>
      <c r="I1739" s="11">
        <v>0.27100000000000002</v>
      </c>
      <c r="J1739" s="11">
        <v>0.88200000000000001</v>
      </c>
    </row>
    <row r="1740" spans="1:10" ht="15" x14ac:dyDescent="0.25">
      <c r="A1740" s="12" t="s">
        <v>143</v>
      </c>
      <c r="B1740" s="5" t="s">
        <v>75</v>
      </c>
      <c r="C1740" s="9" t="s">
        <v>66</v>
      </c>
      <c r="D1740" s="9" t="str">
        <f t="shared" si="27"/>
        <v>France-Europe2005</v>
      </c>
      <c r="E1740" s="11">
        <v>0.65100000000000002</v>
      </c>
      <c r="F1740" s="11">
        <v>7</v>
      </c>
      <c r="G1740" s="8"/>
      <c r="H1740" s="11">
        <v>132</v>
      </c>
      <c r="I1740" s="11">
        <v>0.42899999999999999</v>
      </c>
      <c r="J1740" s="11">
        <v>0.78300000000000003</v>
      </c>
    </row>
    <row r="1741" spans="1:10" ht="15" x14ac:dyDescent="0.25">
      <c r="A1741" s="12" t="s">
        <v>74</v>
      </c>
      <c r="B1741" s="5" t="s">
        <v>75</v>
      </c>
      <c r="C1741" s="9" t="s">
        <v>66</v>
      </c>
      <c r="D1741" s="9" t="str">
        <f t="shared" si="27"/>
        <v>Albania-Europe2005</v>
      </c>
      <c r="E1741" s="11">
        <v>0.58199999999999996</v>
      </c>
      <c r="F1741" s="11">
        <v>41</v>
      </c>
      <c r="G1741" s="8"/>
      <c r="H1741" s="11">
        <v>364</v>
      </c>
      <c r="I1741" s="11">
        <v>0.06</v>
      </c>
      <c r="J1741" s="11">
        <v>0.47899999999999998</v>
      </c>
    </row>
    <row r="1742" spans="1:10" ht="15" x14ac:dyDescent="0.25">
      <c r="A1742" s="12" t="s">
        <v>162</v>
      </c>
      <c r="B1742" s="5" t="s">
        <v>75</v>
      </c>
      <c r="C1742" s="9" t="s">
        <v>66</v>
      </c>
      <c r="D1742" s="9" t="str">
        <f t="shared" si="27"/>
        <v>Iceland-Europe2005</v>
      </c>
      <c r="E1742" s="11">
        <v>0.26400000000000001</v>
      </c>
      <c r="F1742" s="11">
        <v>5</v>
      </c>
      <c r="G1742" s="8"/>
      <c r="H1742" s="11">
        <v>140</v>
      </c>
      <c r="I1742" s="11">
        <v>0.87</v>
      </c>
      <c r="J1742" s="11">
        <v>0.95399999999999996</v>
      </c>
    </row>
    <row r="1743" spans="1:10" ht="15" x14ac:dyDescent="0.25">
      <c r="A1743" s="12" t="s">
        <v>167</v>
      </c>
      <c r="B1743" s="5" t="s">
        <v>75</v>
      </c>
      <c r="C1743" s="9" t="s">
        <v>66</v>
      </c>
      <c r="D1743" s="9" t="str">
        <f t="shared" si="27"/>
        <v>Ireland-Europe2005</v>
      </c>
      <c r="E1743" s="11">
        <v>0.253</v>
      </c>
      <c r="F1743" s="11">
        <v>18</v>
      </c>
      <c r="G1743" s="8"/>
      <c r="H1743" s="11">
        <v>76</v>
      </c>
      <c r="I1743" s="11">
        <v>0.41599999999999998</v>
      </c>
      <c r="J1743" s="11">
        <v>1.0269999999999999</v>
      </c>
    </row>
    <row r="1744" spans="1:10" ht="15" x14ac:dyDescent="0.25">
      <c r="A1744" s="12" t="s">
        <v>270</v>
      </c>
      <c r="B1744" s="5" t="s">
        <v>75</v>
      </c>
      <c r="C1744" s="9" t="s">
        <v>66</v>
      </c>
      <c r="D1744" s="9" t="str">
        <f t="shared" si="27"/>
        <v>Turkey-Europe2005</v>
      </c>
      <c r="E1744" s="11">
        <v>0.52800000000000002</v>
      </c>
      <c r="F1744" s="11">
        <v>6</v>
      </c>
      <c r="G1744" s="8"/>
      <c r="H1744" s="11">
        <v>254</v>
      </c>
      <c r="I1744" s="11">
        <v>0.155</v>
      </c>
      <c r="J1744" s="11">
        <v>0.64400000000000002</v>
      </c>
    </row>
    <row r="1745" spans="1:10" ht="15" x14ac:dyDescent="0.25">
      <c r="A1745" s="12" t="s">
        <v>177</v>
      </c>
      <c r="B1745" s="5" t="s">
        <v>75</v>
      </c>
      <c r="C1745" s="9" t="s">
        <v>66</v>
      </c>
      <c r="D1745" s="9" t="str">
        <f t="shared" si="27"/>
        <v>Kosovo-Europe2005</v>
      </c>
      <c r="E1745" s="8"/>
      <c r="F1745" s="8"/>
      <c r="G1745" s="8"/>
      <c r="H1745" s="8"/>
      <c r="I1745" s="8"/>
      <c r="J1745" s="8"/>
    </row>
    <row r="1746" spans="1:10" ht="15" x14ac:dyDescent="0.25">
      <c r="A1746" s="12" t="s">
        <v>168</v>
      </c>
      <c r="B1746" s="5" t="s">
        <v>75</v>
      </c>
      <c r="C1746" s="9" t="s">
        <v>67</v>
      </c>
      <c r="D1746" s="9" t="str">
        <f t="shared" si="27"/>
        <v>Isle of Man-Europe2006</v>
      </c>
      <c r="E1746" s="8"/>
      <c r="F1746" s="8"/>
      <c r="G1746" s="8"/>
      <c r="H1746" s="8"/>
      <c r="I1746" s="8"/>
      <c r="J1746" s="8"/>
    </row>
    <row r="1747" spans="1:10" ht="15" x14ac:dyDescent="0.25">
      <c r="A1747" s="12" t="s">
        <v>202</v>
      </c>
      <c r="B1747" s="5" t="s">
        <v>75</v>
      </c>
      <c r="C1747" s="9" t="s">
        <v>67</v>
      </c>
      <c r="D1747" s="9" t="str">
        <f t="shared" si="27"/>
        <v>Monaco-Europe2006</v>
      </c>
      <c r="E1747" s="8"/>
      <c r="F1747" s="8"/>
      <c r="G1747" s="8"/>
      <c r="H1747" s="8"/>
      <c r="I1747" s="11">
        <v>0.61499999999999999</v>
      </c>
      <c r="J1747" s="11">
        <v>0.53300000000000003</v>
      </c>
    </row>
    <row r="1748" spans="1:10" ht="15" x14ac:dyDescent="0.25">
      <c r="A1748" s="12" t="s">
        <v>140</v>
      </c>
      <c r="B1748" s="5" t="s">
        <v>75</v>
      </c>
      <c r="C1748" s="9" t="s">
        <v>67</v>
      </c>
      <c r="D1748" s="9" t="str">
        <f t="shared" si="27"/>
        <v>Faeroe Islands-Europe2006</v>
      </c>
      <c r="E1748" s="8"/>
      <c r="F1748" s="8"/>
      <c r="G1748" s="8"/>
      <c r="H1748" s="8"/>
      <c r="I1748" s="11">
        <v>0.69399999999999995</v>
      </c>
      <c r="J1748" s="11">
        <v>1.0109999999999999</v>
      </c>
    </row>
    <row r="1749" spans="1:10" ht="15" x14ac:dyDescent="0.25">
      <c r="A1749" s="12" t="s">
        <v>103</v>
      </c>
      <c r="B1749" s="5" t="s">
        <v>75</v>
      </c>
      <c r="C1749" s="9" t="s">
        <v>67</v>
      </c>
      <c r="D1749" s="9" t="str">
        <f t="shared" si="27"/>
        <v>Bosnia and Herzegovina-Europe2006</v>
      </c>
      <c r="E1749" s="11">
        <v>0.42699999999999999</v>
      </c>
      <c r="F1749" s="11">
        <v>63</v>
      </c>
      <c r="G1749" s="8"/>
      <c r="H1749" s="11">
        <v>368</v>
      </c>
      <c r="I1749" s="11">
        <v>0.251</v>
      </c>
      <c r="J1749" s="11">
        <v>0.48699999999999999</v>
      </c>
    </row>
    <row r="1750" spans="1:10" ht="15" x14ac:dyDescent="0.25">
      <c r="A1750" s="12" t="s">
        <v>148</v>
      </c>
      <c r="B1750" s="5" t="s">
        <v>75</v>
      </c>
      <c r="C1750" s="9" t="s">
        <v>67</v>
      </c>
      <c r="D1750" s="9" t="str">
        <f t="shared" si="27"/>
        <v>Germany-Europe2006</v>
      </c>
      <c r="E1750" s="11">
        <v>0.47399999999999998</v>
      </c>
      <c r="F1750" s="11">
        <v>24</v>
      </c>
      <c r="G1750" s="8"/>
      <c r="H1750" s="11">
        <v>196</v>
      </c>
      <c r="I1750" s="11">
        <v>0.72199999999999998</v>
      </c>
      <c r="J1750" s="11">
        <v>1.0229999999999999</v>
      </c>
    </row>
    <row r="1751" spans="1:10" ht="15" x14ac:dyDescent="0.25">
      <c r="A1751" s="12" t="s">
        <v>124</v>
      </c>
      <c r="B1751" s="5" t="s">
        <v>75</v>
      </c>
      <c r="C1751" s="9" t="s">
        <v>67</v>
      </c>
      <c r="D1751" s="9" t="str">
        <f t="shared" si="27"/>
        <v>Croatia-Europe2006</v>
      </c>
      <c r="E1751" s="11">
        <v>0.214</v>
      </c>
      <c r="F1751" s="11">
        <v>25</v>
      </c>
      <c r="G1751" s="8"/>
      <c r="H1751" s="11">
        <v>196</v>
      </c>
      <c r="I1751" s="11">
        <v>0.38</v>
      </c>
      <c r="J1751" s="11">
        <v>1.004</v>
      </c>
    </row>
    <row r="1752" spans="1:10" ht="15" x14ac:dyDescent="0.25">
      <c r="A1752" s="12" t="s">
        <v>244</v>
      </c>
      <c r="B1752" s="5" t="s">
        <v>75</v>
      </c>
      <c r="C1752" s="9" t="s">
        <v>67</v>
      </c>
      <c r="D1752" s="9" t="str">
        <f t="shared" si="27"/>
        <v>Slovenia-Europe2006</v>
      </c>
      <c r="E1752" s="11">
        <v>0.39200000000000002</v>
      </c>
      <c r="F1752" s="11">
        <v>60</v>
      </c>
      <c r="G1752" s="8"/>
      <c r="H1752" s="11">
        <v>260</v>
      </c>
      <c r="I1752" s="11">
        <v>0.54</v>
      </c>
      <c r="J1752" s="11">
        <v>0.90600000000000003</v>
      </c>
    </row>
    <row r="1753" spans="1:10" ht="15" x14ac:dyDescent="0.25">
      <c r="A1753" s="12" t="s">
        <v>195</v>
      </c>
      <c r="B1753" s="5" t="s">
        <v>75</v>
      </c>
      <c r="C1753" s="9" t="s">
        <v>67</v>
      </c>
      <c r="D1753" s="9" t="str">
        <f t="shared" si="27"/>
        <v>Malta-Europe2006</v>
      </c>
      <c r="E1753" s="8"/>
      <c r="F1753" s="8"/>
      <c r="G1753" s="8"/>
      <c r="H1753" s="8"/>
      <c r="I1753" s="11">
        <v>0.40400000000000003</v>
      </c>
      <c r="J1753" s="11">
        <v>0.83199999999999996</v>
      </c>
    </row>
    <row r="1754" spans="1:10" ht="15" x14ac:dyDescent="0.25">
      <c r="A1754" s="12" t="s">
        <v>89</v>
      </c>
      <c r="B1754" s="5" t="s">
        <v>75</v>
      </c>
      <c r="C1754" s="9" t="s">
        <v>67</v>
      </c>
      <c r="D1754" s="9" t="str">
        <f t="shared" si="27"/>
        <v>Austria-Europe2006</v>
      </c>
      <c r="E1754" s="11">
        <v>0.52400000000000002</v>
      </c>
      <c r="F1754" s="11">
        <v>25</v>
      </c>
      <c r="G1754" s="8"/>
      <c r="H1754" s="11">
        <v>170</v>
      </c>
      <c r="I1754" s="11">
        <v>0.63600000000000001</v>
      </c>
      <c r="J1754" s="11">
        <v>1.121</v>
      </c>
    </row>
    <row r="1755" spans="1:10" ht="15" x14ac:dyDescent="0.25">
      <c r="A1755" s="12" t="s">
        <v>231</v>
      </c>
      <c r="B1755" s="5" t="s">
        <v>75</v>
      </c>
      <c r="C1755" s="9" t="s">
        <v>67</v>
      </c>
      <c r="D1755" s="9" t="str">
        <f t="shared" si="27"/>
        <v>Russia-Europe2006</v>
      </c>
      <c r="E1755" s="11">
        <v>0.51200000000000001</v>
      </c>
      <c r="F1755" s="11">
        <v>29</v>
      </c>
      <c r="G1755" s="8"/>
      <c r="H1755" s="11">
        <v>448</v>
      </c>
      <c r="I1755" s="11">
        <v>0.18</v>
      </c>
      <c r="J1755" s="11">
        <v>1.048</v>
      </c>
    </row>
    <row r="1756" spans="1:10" ht="15" x14ac:dyDescent="0.25">
      <c r="A1756" s="12" t="s">
        <v>274</v>
      </c>
      <c r="B1756" s="5" t="s">
        <v>75</v>
      </c>
      <c r="C1756" s="9" t="s">
        <v>67</v>
      </c>
      <c r="D1756" s="9" t="str">
        <f t="shared" si="27"/>
        <v>Ukraine-Europe2006</v>
      </c>
      <c r="E1756" s="11">
        <v>0.56999999999999995</v>
      </c>
      <c r="F1756" s="11">
        <v>33</v>
      </c>
      <c r="G1756" s="8"/>
      <c r="H1756" s="11">
        <v>2085</v>
      </c>
      <c r="I1756" s="11">
        <v>4.4999999999999998E-2</v>
      </c>
      <c r="J1756" s="11">
        <v>1.0469999999999999</v>
      </c>
    </row>
    <row r="1757" spans="1:10" ht="15" x14ac:dyDescent="0.25">
      <c r="A1757" s="12" t="s">
        <v>96</v>
      </c>
      <c r="B1757" s="5" t="s">
        <v>75</v>
      </c>
      <c r="C1757" s="9" t="s">
        <v>67</v>
      </c>
      <c r="D1757" s="9" t="str">
        <f t="shared" si="27"/>
        <v>Belarus-Europe2006</v>
      </c>
      <c r="E1757" s="11">
        <v>1.373</v>
      </c>
      <c r="F1757" s="11">
        <v>69</v>
      </c>
      <c r="G1757" s="8"/>
      <c r="H1757" s="11">
        <v>987</v>
      </c>
      <c r="I1757" s="11">
        <v>0.16200000000000001</v>
      </c>
      <c r="J1757" s="11">
        <v>0.62</v>
      </c>
    </row>
    <row r="1758" spans="1:10" ht="15" x14ac:dyDescent="0.25">
      <c r="A1758" s="12" t="s">
        <v>187</v>
      </c>
      <c r="B1758" s="5" t="s">
        <v>75</v>
      </c>
      <c r="C1758" s="9" t="s">
        <v>67</v>
      </c>
      <c r="D1758" s="9" t="str">
        <f t="shared" si="27"/>
        <v>Lithuania-Europe2006</v>
      </c>
      <c r="E1758" s="11">
        <v>0.47599999999999998</v>
      </c>
      <c r="F1758" s="11">
        <v>26</v>
      </c>
      <c r="G1758" s="8"/>
      <c r="H1758" s="11">
        <v>166</v>
      </c>
      <c r="I1758" s="11">
        <v>0.439</v>
      </c>
      <c r="J1758" s="11">
        <v>1.4570000000000001</v>
      </c>
    </row>
    <row r="1759" spans="1:10" ht="15" x14ac:dyDescent="0.25">
      <c r="A1759" s="12" t="s">
        <v>181</v>
      </c>
      <c r="B1759" s="5" t="s">
        <v>75</v>
      </c>
      <c r="C1759" s="9" t="s">
        <v>67</v>
      </c>
      <c r="D1759" s="9" t="str">
        <f t="shared" si="27"/>
        <v>Latvia-Europe2006</v>
      </c>
      <c r="E1759" s="11">
        <v>0.36399999999999999</v>
      </c>
      <c r="F1759" s="11">
        <v>16</v>
      </c>
      <c r="G1759" s="8"/>
      <c r="H1759" s="11">
        <v>320</v>
      </c>
      <c r="I1759" s="11">
        <v>0.53600000000000003</v>
      </c>
      <c r="J1759" s="11">
        <v>0.99399999999999999</v>
      </c>
    </row>
    <row r="1760" spans="1:10" ht="15" x14ac:dyDescent="0.25">
      <c r="A1760" s="12" t="s">
        <v>230</v>
      </c>
      <c r="B1760" s="5" t="s">
        <v>75</v>
      </c>
      <c r="C1760" s="9" t="s">
        <v>67</v>
      </c>
      <c r="D1760" s="9" t="str">
        <f t="shared" si="27"/>
        <v>Romania-Europe2006</v>
      </c>
      <c r="E1760" s="11">
        <v>0.48199999999999998</v>
      </c>
      <c r="F1760" s="11">
        <v>11</v>
      </c>
      <c r="G1760" s="8"/>
      <c r="H1760" s="11">
        <v>193</v>
      </c>
      <c r="I1760" s="11">
        <v>0.247</v>
      </c>
      <c r="J1760" s="11">
        <v>0.72499999999999998</v>
      </c>
    </row>
    <row r="1761" spans="1:10" ht="15" x14ac:dyDescent="0.25">
      <c r="A1761" s="12" t="s">
        <v>107</v>
      </c>
      <c r="B1761" s="5" t="s">
        <v>75</v>
      </c>
      <c r="C1761" s="9" t="s">
        <v>67</v>
      </c>
      <c r="D1761" s="9" t="str">
        <f t="shared" si="27"/>
        <v>Bulgaria-Europe2006</v>
      </c>
      <c r="E1761" s="11">
        <v>0.41599999999999998</v>
      </c>
      <c r="F1761" s="11">
        <v>32</v>
      </c>
      <c r="G1761" s="8"/>
      <c r="H1761" s="11">
        <v>616</v>
      </c>
      <c r="I1761" s="11">
        <v>0.27100000000000002</v>
      </c>
      <c r="J1761" s="11">
        <v>1.083</v>
      </c>
    </row>
    <row r="1762" spans="1:10" ht="15" x14ac:dyDescent="0.25">
      <c r="A1762" s="12" t="s">
        <v>161</v>
      </c>
      <c r="B1762" s="5" t="s">
        <v>75</v>
      </c>
      <c r="C1762" s="9" t="s">
        <v>67</v>
      </c>
      <c r="D1762" s="9" t="str">
        <f t="shared" si="27"/>
        <v>Hungary-Europe2006</v>
      </c>
      <c r="E1762" s="11">
        <v>0.55700000000000005</v>
      </c>
      <c r="F1762" s="11">
        <v>38</v>
      </c>
      <c r="G1762" s="8"/>
      <c r="H1762" s="11">
        <v>340</v>
      </c>
      <c r="I1762" s="11">
        <v>0.47099999999999997</v>
      </c>
      <c r="J1762" s="11">
        <v>0.98899999999999999</v>
      </c>
    </row>
    <row r="1763" spans="1:10" ht="15" x14ac:dyDescent="0.25">
      <c r="A1763" s="12" t="s">
        <v>243</v>
      </c>
      <c r="B1763" s="5" t="s">
        <v>75</v>
      </c>
      <c r="C1763" s="9" t="s">
        <v>67</v>
      </c>
      <c r="D1763" s="9" t="str">
        <f t="shared" si="27"/>
        <v>Slovakia-Europe2006</v>
      </c>
      <c r="E1763" s="11">
        <v>0.47299999999999998</v>
      </c>
      <c r="F1763" s="11">
        <v>27</v>
      </c>
      <c r="G1763" s="8"/>
      <c r="H1763" s="11">
        <v>325</v>
      </c>
      <c r="I1763" s="11">
        <v>0.56100000000000005</v>
      </c>
      <c r="J1763" s="11">
        <v>0.90700000000000003</v>
      </c>
    </row>
    <row r="1764" spans="1:10" ht="15" x14ac:dyDescent="0.25">
      <c r="A1764" s="12" t="s">
        <v>238</v>
      </c>
      <c r="B1764" s="5" t="s">
        <v>75</v>
      </c>
      <c r="C1764" s="9" t="s">
        <v>67</v>
      </c>
      <c r="D1764" s="9" t="str">
        <f t="shared" si="27"/>
        <v>Serbia-Europe2006</v>
      </c>
      <c r="E1764" s="11">
        <v>0.35799999999999998</v>
      </c>
      <c r="F1764" s="11">
        <v>23</v>
      </c>
      <c r="G1764" s="8"/>
      <c r="H1764" s="11">
        <v>279</v>
      </c>
      <c r="I1764" s="11">
        <v>0.27200000000000002</v>
      </c>
      <c r="J1764" s="11">
        <v>0.81499999999999995</v>
      </c>
    </row>
    <row r="1765" spans="1:10" ht="15" x14ac:dyDescent="0.25">
      <c r="A1765" s="12" t="s">
        <v>226</v>
      </c>
      <c r="B1765" s="5" t="s">
        <v>75</v>
      </c>
      <c r="C1765" s="9" t="s">
        <v>67</v>
      </c>
      <c r="D1765" s="9" t="str">
        <f t="shared" si="27"/>
        <v>Poland-Europe2006</v>
      </c>
      <c r="E1765" s="11">
        <v>0.432</v>
      </c>
      <c r="F1765" s="11">
        <v>31</v>
      </c>
      <c r="G1765" s="8"/>
      <c r="H1765" s="11">
        <v>418</v>
      </c>
      <c r="I1765" s="11">
        <v>0.44600000000000001</v>
      </c>
      <c r="J1765" s="11">
        <v>0.96199999999999997</v>
      </c>
    </row>
    <row r="1766" spans="1:10" ht="15" x14ac:dyDescent="0.25">
      <c r="A1766" s="12" t="s">
        <v>128</v>
      </c>
      <c r="B1766" s="5" t="s">
        <v>75</v>
      </c>
      <c r="C1766" s="9" t="s">
        <v>67</v>
      </c>
      <c r="D1766" s="9" t="str">
        <f t="shared" si="27"/>
        <v>Czech Republic-Europe2006</v>
      </c>
      <c r="E1766" s="11">
        <v>0.48199999999999998</v>
      </c>
      <c r="F1766" s="11">
        <v>24</v>
      </c>
      <c r="G1766" s="8"/>
      <c r="H1766" s="11">
        <v>930</v>
      </c>
      <c r="I1766" s="11">
        <v>0.47899999999999998</v>
      </c>
      <c r="J1766" s="11">
        <v>1.2070000000000001</v>
      </c>
    </row>
    <row r="1767" spans="1:10" ht="15" x14ac:dyDescent="0.25">
      <c r="A1767" s="12" t="s">
        <v>227</v>
      </c>
      <c r="B1767" s="5" t="s">
        <v>75</v>
      </c>
      <c r="C1767" s="9" t="s">
        <v>67</v>
      </c>
      <c r="D1767" s="9" t="str">
        <f t="shared" si="27"/>
        <v>Portugal-Europe2006</v>
      </c>
      <c r="E1767" s="11">
        <v>0.438</v>
      </c>
      <c r="F1767" s="11">
        <v>7</v>
      </c>
      <c r="G1767" s="8"/>
      <c r="H1767" s="11">
        <v>328</v>
      </c>
      <c r="I1767" s="11">
        <v>0.38</v>
      </c>
      <c r="J1767" s="11">
        <v>1.1599999999999999</v>
      </c>
    </row>
    <row r="1768" spans="1:10" ht="15" x14ac:dyDescent="0.25">
      <c r="A1768" s="12" t="s">
        <v>150</v>
      </c>
      <c r="B1768" s="5" t="s">
        <v>75</v>
      </c>
      <c r="C1768" s="9" t="s">
        <v>67</v>
      </c>
      <c r="D1768" s="9" t="str">
        <f t="shared" si="27"/>
        <v>Greece-Europe2006</v>
      </c>
      <c r="E1768" s="11">
        <v>0.495</v>
      </c>
      <c r="F1768" s="11">
        <v>38</v>
      </c>
      <c r="G1768" s="8"/>
      <c r="H1768" s="11">
        <v>264</v>
      </c>
      <c r="I1768" s="11">
        <v>0.32300000000000001</v>
      </c>
      <c r="J1768" s="11">
        <v>0.99299999999999999</v>
      </c>
    </row>
    <row r="1769" spans="1:10" ht="15" x14ac:dyDescent="0.25">
      <c r="A1769" s="12" t="s">
        <v>186</v>
      </c>
      <c r="B1769" s="5" t="s">
        <v>75</v>
      </c>
      <c r="C1769" s="9" t="s">
        <v>67</v>
      </c>
      <c r="D1769" s="9" t="str">
        <f t="shared" si="27"/>
        <v>Liechtenstein-Europe2006</v>
      </c>
      <c r="E1769" s="8"/>
      <c r="F1769" s="8"/>
      <c r="G1769" s="8"/>
      <c r="H1769" s="8"/>
      <c r="I1769" s="11">
        <v>0.64200000000000002</v>
      </c>
      <c r="J1769" s="11">
        <v>0.82099999999999995</v>
      </c>
    </row>
    <row r="1770" spans="1:10" ht="15" x14ac:dyDescent="0.25">
      <c r="A1770" s="12" t="s">
        <v>170</v>
      </c>
      <c r="B1770" s="5" t="s">
        <v>75</v>
      </c>
      <c r="C1770" s="9" t="s">
        <v>67</v>
      </c>
      <c r="D1770" s="9" t="str">
        <f t="shared" si="27"/>
        <v>Italy-Europe2006</v>
      </c>
      <c r="E1770" s="11">
        <v>0.754</v>
      </c>
      <c r="F1770" s="11">
        <v>13</v>
      </c>
      <c r="G1770" s="8"/>
      <c r="H1770" s="11">
        <v>340</v>
      </c>
      <c r="I1770" s="11">
        <v>0.38</v>
      </c>
      <c r="J1770" s="11">
        <v>1.361</v>
      </c>
    </row>
    <row r="1771" spans="1:10" ht="15" x14ac:dyDescent="0.25">
      <c r="A1771" s="12" t="s">
        <v>260</v>
      </c>
      <c r="B1771" s="5" t="s">
        <v>75</v>
      </c>
      <c r="C1771" s="9" t="s">
        <v>67</v>
      </c>
      <c r="D1771" s="9" t="str">
        <f t="shared" si="27"/>
        <v>Switzerland-Europe2006</v>
      </c>
      <c r="E1771" s="11">
        <v>0.27600000000000002</v>
      </c>
      <c r="F1771" s="11">
        <v>18</v>
      </c>
      <c r="G1771" s="8"/>
      <c r="H1771" s="11">
        <v>63</v>
      </c>
      <c r="I1771" s="11">
        <v>0.75700000000000001</v>
      </c>
      <c r="J1771" s="11">
        <v>0.99399999999999999</v>
      </c>
    </row>
    <row r="1772" spans="1:10" ht="15" x14ac:dyDescent="0.25">
      <c r="A1772" s="12" t="s">
        <v>234</v>
      </c>
      <c r="B1772" s="5" t="s">
        <v>75</v>
      </c>
      <c r="C1772" s="9" t="s">
        <v>67</v>
      </c>
      <c r="D1772" s="9" t="str">
        <f t="shared" si="27"/>
        <v>San Marino-Europe2006</v>
      </c>
      <c r="E1772" s="8"/>
      <c r="F1772" s="8"/>
      <c r="G1772" s="8"/>
      <c r="H1772" s="8"/>
      <c r="I1772" s="11">
        <v>0.502</v>
      </c>
      <c r="J1772" s="11">
        <v>0.57699999999999996</v>
      </c>
    </row>
    <row r="1773" spans="1:10" ht="15" x14ac:dyDescent="0.25">
      <c r="A1773" s="12" t="s">
        <v>81</v>
      </c>
      <c r="B1773" s="5" t="s">
        <v>75</v>
      </c>
      <c r="C1773" s="9" t="s">
        <v>67</v>
      </c>
      <c r="D1773" s="9" t="str">
        <f t="shared" si="27"/>
        <v>Andorra-Europe2006</v>
      </c>
      <c r="E1773" s="8"/>
      <c r="F1773" s="8"/>
      <c r="G1773" s="8"/>
      <c r="H1773" s="8"/>
      <c r="I1773" s="11">
        <v>0.48899999999999999</v>
      </c>
      <c r="J1773" s="11">
        <v>0.84299999999999997</v>
      </c>
    </row>
    <row r="1774" spans="1:10" ht="15" x14ac:dyDescent="0.25">
      <c r="A1774" s="12" t="s">
        <v>138</v>
      </c>
      <c r="B1774" s="5" t="s">
        <v>75</v>
      </c>
      <c r="C1774" s="9" t="s">
        <v>67</v>
      </c>
      <c r="D1774" s="9" t="str">
        <f t="shared" si="27"/>
        <v>Estonia-Europe2006</v>
      </c>
      <c r="E1774" s="11">
        <v>0.49099999999999999</v>
      </c>
      <c r="F1774" s="11">
        <v>35</v>
      </c>
      <c r="G1774" s="8"/>
      <c r="H1774" s="11">
        <v>81</v>
      </c>
      <c r="I1774" s="11">
        <v>0.63500000000000001</v>
      </c>
      <c r="J1774" s="11">
        <v>1.258</v>
      </c>
    </row>
    <row r="1775" spans="1:10" ht="15" x14ac:dyDescent="0.25">
      <c r="A1775" s="12" t="s">
        <v>217</v>
      </c>
      <c r="B1775" s="5" t="s">
        <v>75</v>
      </c>
      <c r="C1775" s="9" t="s">
        <v>67</v>
      </c>
      <c r="D1775" s="9" t="str">
        <f t="shared" si="27"/>
        <v>North Macedonia-Europe2006</v>
      </c>
      <c r="E1775" s="11">
        <v>0.20300000000000001</v>
      </c>
      <c r="F1775" s="11">
        <v>18</v>
      </c>
      <c r="G1775" s="8"/>
      <c r="H1775" s="11">
        <v>192</v>
      </c>
      <c r="I1775" s="11">
        <v>0.28599999999999998</v>
      </c>
      <c r="J1775" s="11">
        <v>0.60399999999999998</v>
      </c>
    </row>
    <row r="1776" spans="1:10" ht="15" x14ac:dyDescent="0.25">
      <c r="A1776" s="12" t="s">
        <v>142</v>
      </c>
      <c r="B1776" s="5" t="s">
        <v>75</v>
      </c>
      <c r="C1776" s="9" t="s">
        <v>67</v>
      </c>
      <c r="D1776" s="9" t="str">
        <f t="shared" si="27"/>
        <v>Finland-Europe2006</v>
      </c>
      <c r="E1776" s="11">
        <v>0.47699999999999998</v>
      </c>
      <c r="F1776" s="11">
        <v>14</v>
      </c>
      <c r="G1776" s="8"/>
      <c r="H1776" s="11">
        <v>269</v>
      </c>
      <c r="I1776" s="11">
        <v>0.79700000000000004</v>
      </c>
      <c r="J1776" s="11">
        <v>1.0760000000000001</v>
      </c>
    </row>
    <row r="1777" spans="1:10" ht="15" x14ac:dyDescent="0.25">
      <c r="A1777" s="12" t="s">
        <v>210</v>
      </c>
      <c r="B1777" s="5" t="s">
        <v>75</v>
      </c>
      <c r="C1777" s="9" t="s">
        <v>67</v>
      </c>
      <c r="D1777" s="9" t="str">
        <f t="shared" si="27"/>
        <v>Netherlands-Europe2006</v>
      </c>
      <c r="E1777" s="11">
        <v>0.44600000000000001</v>
      </c>
      <c r="F1777" s="11">
        <v>8</v>
      </c>
      <c r="G1777" s="8"/>
      <c r="H1777" s="11">
        <v>250</v>
      </c>
      <c r="I1777" s="11">
        <v>0.83699999999999997</v>
      </c>
      <c r="J1777" s="11">
        <v>1.056</v>
      </c>
    </row>
    <row r="1778" spans="1:10" ht="15" x14ac:dyDescent="0.25">
      <c r="A1778" s="12" t="s">
        <v>250</v>
      </c>
      <c r="B1778" s="5" t="s">
        <v>75</v>
      </c>
      <c r="C1778" s="9" t="s">
        <v>67</v>
      </c>
      <c r="D1778" s="9" t="str">
        <f t="shared" si="27"/>
        <v>Spain-Europe2006</v>
      </c>
      <c r="E1778" s="11">
        <v>0.61899999999999999</v>
      </c>
      <c r="F1778" s="11">
        <v>47</v>
      </c>
      <c r="G1778" s="8"/>
      <c r="H1778" s="11">
        <v>298</v>
      </c>
      <c r="I1778" s="11">
        <v>0.504</v>
      </c>
      <c r="J1778" s="11">
        <v>1.038</v>
      </c>
    </row>
    <row r="1779" spans="1:10" ht="15" x14ac:dyDescent="0.25">
      <c r="A1779" s="12" t="s">
        <v>201</v>
      </c>
      <c r="B1779" s="5" t="s">
        <v>75</v>
      </c>
      <c r="C1779" s="9" t="s">
        <v>67</v>
      </c>
      <c r="D1779" s="9" t="str">
        <f t="shared" si="27"/>
        <v>Moldova-Europe2006</v>
      </c>
      <c r="E1779" s="11">
        <v>0.45900000000000002</v>
      </c>
      <c r="F1779" s="11">
        <v>30</v>
      </c>
      <c r="G1779" s="8"/>
      <c r="H1779" s="11">
        <v>232</v>
      </c>
      <c r="I1779" s="11">
        <v>0.19600000000000001</v>
      </c>
      <c r="J1779" s="11">
        <v>0.36599999999999999</v>
      </c>
    </row>
    <row r="1780" spans="1:10" ht="15" x14ac:dyDescent="0.25">
      <c r="A1780" s="12" t="s">
        <v>129</v>
      </c>
      <c r="B1780" s="5" t="s">
        <v>75</v>
      </c>
      <c r="C1780" s="9" t="s">
        <v>67</v>
      </c>
      <c r="D1780" s="9" t="str">
        <f t="shared" si="27"/>
        <v>Denmark-Europe2006</v>
      </c>
      <c r="E1780" s="11">
        <v>0.315</v>
      </c>
      <c r="F1780" s="11">
        <v>6</v>
      </c>
      <c r="G1780" s="8"/>
      <c r="H1780" s="11">
        <v>135</v>
      </c>
      <c r="I1780" s="11">
        <v>0.86699999999999999</v>
      </c>
      <c r="J1780" s="11">
        <v>1.071</v>
      </c>
    </row>
    <row r="1781" spans="1:10" ht="15" x14ac:dyDescent="0.25">
      <c r="A1781" s="12" t="s">
        <v>127</v>
      </c>
      <c r="B1781" s="5" t="s">
        <v>75</v>
      </c>
      <c r="C1781" s="9" t="s">
        <v>67</v>
      </c>
      <c r="D1781" s="9" t="str">
        <f t="shared" si="27"/>
        <v>Cyprus-Europe2006</v>
      </c>
      <c r="E1781" s="8"/>
      <c r="F1781" s="8"/>
      <c r="G1781" s="8"/>
      <c r="H1781" s="8"/>
      <c r="I1781" s="11">
        <v>0.35799999999999998</v>
      </c>
      <c r="J1781" s="11">
        <v>0.82799999999999996</v>
      </c>
    </row>
    <row r="1782" spans="1:10" ht="15" x14ac:dyDescent="0.25">
      <c r="A1782" s="12" t="s">
        <v>276</v>
      </c>
      <c r="B1782" s="5" t="s">
        <v>75</v>
      </c>
      <c r="C1782" s="9" t="s">
        <v>67</v>
      </c>
      <c r="D1782" s="9" t="str">
        <f t="shared" si="27"/>
        <v>United Kingdom-Europe2006</v>
      </c>
      <c r="E1782" s="11">
        <v>0.34599999999999997</v>
      </c>
      <c r="F1782" s="11">
        <v>13</v>
      </c>
      <c r="G1782" s="8"/>
      <c r="H1782" s="11">
        <v>105</v>
      </c>
      <c r="I1782" s="11">
        <v>0.68799999999999994</v>
      </c>
      <c r="J1782" s="11">
        <v>1.1559999999999999</v>
      </c>
    </row>
    <row r="1783" spans="1:10" ht="15" x14ac:dyDescent="0.25">
      <c r="A1783" s="12" t="s">
        <v>188</v>
      </c>
      <c r="B1783" s="5" t="s">
        <v>75</v>
      </c>
      <c r="C1783" s="9" t="s">
        <v>67</v>
      </c>
      <c r="D1783" s="9" t="str">
        <f t="shared" si="27"/>
        <v>Luxembourg-Europe2006</v>
      </c>
      <c r="E1783" s="11">
        <v>0.20399999999999999</v>
      </c>
      <c r="F1783" s="11">
        <v>26</v>
      </c>
      <c r="G1783" s="8"/>
      <c r="H1783" s="11">
        <v>59</v>
      </c>
      <c r="I1783" s="11">
        <v>0.72499999999999998</v>
      </c>
      <c r="J1783" s="11">
        <v>1.5289999999999999</v>
      </c>
    </row>
    <row r="1784" spans="1:10" ht="15" x14ac:dyDescent="0.25">
      <c r="A1784" s="12" t="s">
        <v>97</v>
      </c>
      <c r="B1784" s="5" t="s">
        <v>75</v>
      </c>
      <c r="C1784" s="9" t="s">
        <v>67</v>
      </c>
      <c r="D1784" s="9" t="str">
        <f t="shared" si="27"/>
        <v>Belgium-Europe2006</v>
      </c>
      <c r="E1784" s="11">
        <v>0.59299999999999997</v>
      </c>
      <c r="F1784" s="11">
        <v>27</v>
      </c>
      <c r="G1784" s="8"/>
      <c r="H1784" s="11">
        <v>156</v>
      </c>
      <c r="I1784" s="11">
        <v>0.59699999999999998</v>
      </c>
      <c r="J1784" s="11">
        <v>0.93</v>
      </c>
    </row>
    <row r="1785" spans="1:10" ht="15" x14ac:dyDescent="0.25">
      <c r="A1785" s="12" t="s">
        <v>259</v>
      </c>
      <c r="B1785" s="5" t="s">
        <v>75</v>
      </c>
      <c r="C1785" s="9" t="s">
        <v>67</v>
      </c>
      <c r="D1785" s="9" t="str">
        <f t="shared" si="27"/>
        <v>Sweden-Europe2006</v>
      </c>
      <c r="E1785" s="11">
        <v>0.54100000000000004</v>
      </c>
      <c r="F1785" s="11">
        <v>16</v>
      </c>
      <c r="G1785" s="8"/>
      <c r="H1785" s="11">
        <v>122</v>
      </c>
      <c r="I1785" s="11">
        <v>0.878</v>
      </c>
      <c r="J1785" s="11">
        <v>1.0569999999999999</v>
      </c>
    </row>
    <row r="1786" spans="1:10" ht="15" x14ac:dyDescent="0.25">
      <c r="A1786" s="12" t="s">
        <v>204</v>
      </c>
      <c r="B1786" s="5" t="s">
        <v>75</v>
      </c>
      <c r="C1786" s="9" t="s">
        <v>67</v>
      </c>
      <c r="D1786" s="9" t="str">
        <f t="shared" si="27"/>
        <v>Montenegro-Europe2006</v>
      </c>
      <c r="E1786" s="11">
        <v>0.30399999999999999</v>
      </c>
      <c r="F1786" s="11">
        <v>24</v>
      </c>
      <c r="G1786" s="8"/>
      <c r="H1786" s="11">
        <v>372</v>
      </c>
      <c r="I1786" s="11">
        <v>0.28899999999999998</v>
      </c>
      <c r="J1786" s="11">
        <v>1.0429999999999999</v>
      </c>
    </row>
    <row r="1787" spans="1:10" ht="15" x14ac:dyDescent="0.25">
      <c r="A1787" s="12" t="s">
        <v>143</v>
      </c>
      <c r="B1787" s="5" t="s">
        <v>75</v>
      </c>
      <c r="C1787" s="9" t="s">
        <v>67</v>
      </c>
      <c r="D1787" s="9" t="str">
        <f t="shared" si="27"/>
        <v>France-Europe2006</v>
      </c>
      <c r="E1787" s="11">
        <v>0.65</v>
      </c>
      <c r="F1787" s="11">
        <v>7</v>
      </c>
      <c r="G1787" s="8"/>
      <c r="H1787" s="11">
        <v>132</v>
      </c>
      <c r="I1787" s="11">
        <v>0.46899999999999997</v>
      </c>
      <c r="J1787" s="11">
        <v>0.83499999999999996</v>
      </c>
    </row>
    <row r="1788" spans="1:10" ht="15" x14ac:dyDescent="0.25">
      <c r="A1788" s="12" t="s">
        <v>218</v>
      </c>
      <c r="B1788" s="5" t="s">
        <v>75</v>
      </c>
      <c r="C1788" s="9" t="s">
        <v>67</v>
      </c>
      <c r="D1788" s="9" t="str">
        <f t="shared" si="27"/>
        <v>Norway-Europe2006</v>
      </c>
      <c r="E1788" s="11">
        <v>0.41099999999999998</v>
      </c>
      <c r="F1788" s="11">
        <v>7</v>
      </c>
      <c r="G1788" s="8"/>
      <c r="H1788" s="11">
        <v>87</v>
      </c>
      <c r="I1788" s="11">
        <v>0.82599999999999996</v>
      </c>
      <c r="J1788" s="11">
        <v>1.0429999999999999</v>
      </c>
    </row>
    <row r="1789" spans="1:10" ht="15" x14ac:dyDescent="0.25">
      <c r="A1789" s="12" t="s">
        <v>74</v>
      </c>
      <c r="B1789" s="5" t="s">
        <v>75</v>
      </c>
      <c r="C1789" s="9" t="s">
        <v>67</v>
      </c>
      <c r="D1789" s="9" t="str">
        <f t="shared" si="27"/>
        <v>Albania-Europe2006</v>
      </c>
      <c r="E1789" s="11">
        <v>0.56499999999999995</v>
      </c>
      <c r="F1789" s="11">
        <v>39</v>
      </c>
      <c r="G1789" s="8"/>
      <c r="H1789" s="11">
        <v>364</v>
      </c>
      <c r="I1789" s="11">
        <v>9.6000000000000002E-2</v>
      </c>
      <c r="J1789" s="11">
        <v>0.60099999999999998</v>
      </c>
    </row>
    <row r="1790" spans="1:10" ht="15" x14ac:dyDescent="0.25">
      <c r="A1790" s="12" t="s">
        <v>167</v>
      </c>
      <c r="B1790" s="5" t="s">
        <v>75</v>
      </c>
      <c r="C1790" s="9" t="s">
        <v>67</v>
      </c>
      <c r="D1790" s="9" t="str">
        <f t="shared" si="27"/>
        <v>Ireland-Europe2006</v>
      </c>
      <c r="E1790" s="11">
        <v>0.253</v>
      </c>
      <c r="F1790" s="11">
        <v>13</v>
      </c>
      <c r="G1790" s="8"/>
      <c r="H1790" s="11">
        <v>76</v>
      </c>
      <c r="I1790" s="11">
        <v>0.54800000000000004</v>
      </c>
      <c r="J1790" s="11">
        <v>1.1100000000000001</v>
      </c>
    </row>
    <row r="1791" spans="1:10" ht="15" x14ac:dyDescent="0.25">
      <c r="A1791" s="12" t="s">
        <v>162</v>
      </c>
      <c r="B1791" s="5" t="s">
        <v>75</v>
      </c>
      <c r="C1791" s="9" t="s">
        <v>67</v>
      </c>
      <c r="D1791" s="9" t="str">
        <f t="shared" si="27"/>
        <v>Iceland-Europe2006</v>
      </c>
      <c r="E1791" s="11">
        <v>0.26500000000000001</v>
      </c>
      <c r="F1791" s="11">
        <v>5</v>
      </c>
      <c r="G1791" s="8"/>
      <c r="H1791" s="11">
        <v>140</v>
      </c>
      <c r="I1791" s="11">
        <v>0.89500000000000002</v>
      </c>
      <c r="J1791" s="11">
        <v>1.004</v>
      </c>
    </row>
    <row r="1792" spans="1:10" ht="15" x14ac:dyDescent="0.25">
      <c r="A1792" s="12" t="s">
        <v>177</v>
      </c>
      <c r="B1792" s="5" t="s">
        <v>75</v>
      </c>
      <c r="C1792" s="9" t="s">
        <v>67</v>
      </c>
      <c r="D1792" s="9" t="str">
        <f t="shared" si="27"/>
        <v>Kosovo-Europe2006</v>
      </c>
      <c r="E1792" s="8"/>
      <c r="F1792" s="8"/>
      <c r="G1792" s="8"/>
      <c r="H1792" s="8"/>
      <c r="I1792" s="8"/>
      <c r="J1792" s="8"/>
    </row>
    <row r="1793" spans="1:10" ht="15" x14ac:dyDescent="0.25">
      <c r="A1793" s="12" t="s">
        <v>270</v>
      </c>
      <c r="B1793" s="5" t="s">
        <v>75</v>
      </c>
      <c r="C1793" s="9" t="s">
        <v>67</v>
      </c>
      <c r="D1793" s="9" t="str">
        <f t="shared" si="27"/>
        <v>Turkey-Europe2006</v>
      </c>
      <c r="E1793" s="11">
        <v>0.52400000000000002</v>
      </c>
      <c r="F1793" s="11">
        <v>6</v>
      </c>
      <c r="G1793" s="8"/>
      <c r="H1793" s="11">
        <v>254</v>
      </c>
      <c r="I1793" s="11">
        <v>0.182</v>
      </c>
      <c r="J1793" s="11">
        <v>0.76700000000000002</v>
      </c>
    </row>
    <row r="1794" spans="1:10" ht="15" x14ac:dyDescent="0.25">
      <c r="A1794" s="12" t="s">
        <v>202</v>
      </c>
      <c r="B1794" s="5" t="s">
        <v>75</v>
      </c>
      <c r="C1794" s="9" t="s">
        <v>68</v>
      </c>
      <c r="D1794" s="9" t="str">
        <f t="shared" si="27"/>
        <v>Monaco-Europe2007</v>
      </c>
      <c r="E1794" s="8"/>
      <c r="F1794" s="8"/>
      <c r="G1794" s="8"/>
      <c r="H1794" s="8"/>
      <c r="I1794" s="11">
        <v>0.64400000000000002</v>
      </c>
      <c r="J1794" s="11">
        <v>0.58299999999999996</v>
      </c>
    </row>
    <row r="1795" spans="1:10" ht="15" x14ac:dyDescent="0.25">
      <c r="A1795" s="12" t="s">
        <v>103</v>
      </c>
      <c r="B1795" s="5" t="s">
        <v>75</v>
      </c>
      <c r="C1795" s="9" t="s">
        <v>68</v>
      </c>
      <c r="D1795" s="9" t="str">
        <f t="shared" ref="D1795:D1858" si="28">CONCATENATE(A1795,C1795)</f>
        <v>Bosnia and Herzegovina-Europe2007</v>
      </c>
      <c r="E1795" s="11">
        <v>0.42799999999999999</v>
      </c>
      <c r="F1795" s="11">
        <v>63</v>
      </c>
      <c r="G1795" s="8"/>
      <c r="H1795" s="11">
        <v>368</v>
      </c>
      <c r="I1795" s="11">
        <v>0.27900000000000003</v>
      </c>
      <c r="J1795" s="11">
        <v>0.63300000000000001</v>
      </c>
    </row>
    <row r="1796" spans="1:10" ht="15" x14ac:dyDescent="0.25">
      <c r="A1796" s="12" t="s">
        <v>148</v>
      </c>
      <c r="B1796" s="5" t="s">
        <v>75</v>
      </c>
      <c r="C1796" s="9" t="s">
        <v>68</v>
      </c>
      <c r="D1796" s="9" t="str">
        <f t="shared" si="28"/>
        <v>Germany-Europe2007</v>
      </c>
      <c r="E1796" s="11">
        <v>0.49</v>
      </c>
      <c r="F1796" s="11">
        <v>18</v>
      </c>
      <c r="G1796" s="8"/>
      <c r="H1796" s="11">
        <v>196</v>
      </c>
      <c r="I1796" s="11">
        <v>0.752</v>
      </c>
      <c r="J1796" s="11">
        <v>1.151</v>
      </c>
    </row>
    <row r="1797" spans="1:10" ht="15" x14ac:dyDescent="0.25">
      <c r="A1797" s="12" t="s">
        <v>238</v>
      </c>
      <c r="B1797" s="5" t="s">
        <v>75</v>
      </c>
      <c r="C1797" s="9" t="s">
        <v>68</v>
      </c>
      <c r="D1797" s="9" t="str">
        <f t="shared" si="28"/>
        <v>Serbia-Europe2007</v>
      </c>
      <c r="E1797" s="11">
        <v>0.35799999999999998</v>
      </c>
      <c r="F1797" s="11">
        <v>23</v>
      </c>
      <c r="G1797" s="8"/>
      <c r="H1797" s="11">
        <v>279</v>
      </c>
      <c r="I1797" s="11">
        <v>0.33200000000000002</v>
      </c>
      <c r="J1797" s="11">
        <v>1.0449999999999999</v>
      </c>
    </row>
    <row r="1798" spans="1:10" ht="15" x14ac:dyDescent="0.25">
      <c r="A1798" s="12" t="s">
        <v>124</v>
      </c>
      <c r="B1798" s="5" t="s">
        <v>75</v>
      </c>
      <c r="C1798" s="9" t="s">
        <v>68</v>
      </c>
      <c r="D1798" s="9" t="str">
        <f t="shared" si="28"/>
        <v>Croatia-Europe2007</v>
      </c>
      <c r="E1798" s="11">
        <v>0.214</v>
      </c>
      <c r="F1798" s="11">
        <v>22</v>
      </c>
      <c r="G1798" s="8"/>
      <c r="H1798" s="11">
        <v>196</v>
      </c>
      <c r="I1798" s="11">
        <v>0.41399999999999998</v>
      </c>
      <c r="J1798" s="11">
        <v>1.1519999999999999</v>
      </c>
    </row>
    <row r="1799" spans="1:10" ht="15" x14ac:dyDescent="0.25">
      <c r="A1799" s="12" t="s">
        <v>89</v>
      </c>
      <c r="B1799" s="5" t="s">
        <v>75</v>
      </c>
      <c r="C1799" s="9" t="s">
        <v>68</v>
      </c>
      <c r="D1799" s="9" t="str">
        <f t="shared" si="28"/>
        <v>Austria-Europe2007</v>
      </c>
      <c r="E1799" s="11">
        <v>0.52400000000000002</v>
      </c>
      <c r="F1799" s="11">
        <v>25</v>
      </c>
      <c r="G1799" s="8"/>
      <c r="H1799" s="11">
        <v>170</v>
      </c>
      <c r="I1799" s="11">
        <v>0.69399999999999995</v>
      </c>
      <c r="J1799" s="11">
        <v>1.1930000000000001</v>
      </c>
    </row>
    <row r="1800" spans="1:10" ht="15" x14ac:dyDescent="0.25">
      <c r="A1800" s="12" t="s">
        <v>195</v>
      </c>
      <c r="B1800" s="5" t="s">
        <v>75</v>
      </c>
      <c r="C1800" s="9" t="s">
        <v>68</v>
      </c>
      <c r="D1800" s="9" t="str">
        <f t="shared" si="28"/>
        <v>Malta-Europe2007</v>
      </c>
      <c r="E1800" s="8"/>
      <c r="F1800" s="8"/>
      <c r="G1800" s="8"/>
      <c r="H1800" s="8"/>
      <c r="I1800" s="11">
        <v>0.46899999999999997</v>
      </c>
      <c r="J1800" s="11">
        <v>0.88</v>
      </c>
    </row>
    <row r="1801" spans="1:10" ht="15" x14ac:dyDescent="0.25">
      <c r="A1801" s="12" t="s">
        <v>234</v>
      </c>
      <c r="B1801" s="5" t="s">
        <v>75</v>
      </c>
      <c r="C1801" s="9" t="s">
        <v>68</v>
      </c>
      <c r="D1801" s="9" t="str">
        <f t="shared" si="28"/>
        <v>San Marino-Europe2007</v>
      </c>
      <c r="E1801" s="8"/>
      <c r="F1801" s="8"/>
      <c r="G1801" s="8"/>
      <c r="H1801" s="8"/>
      <c r="I1801" s="11">
        <v>0.504</v>
      </c>
      <c r="J1801" s="11">
        <v>0.57599999999999996</v>
      </c>
    </row>
    <row r="1802" spans="1:10" ht="15" x14ac:dyDescent="0.25">
      <c r="A1802" s="12" t="s">
        <v>81</v>
      </c>
      <c r="B1802" s="5" t="s">
        <v>75</v>
      </c>
      <c r="C1802" s="9" t="s">
        <v>68</v>
      </c>
      <c r="D1802" s="9" t="str">
        <f t="shared" si="28"/>
        <v>Andorra-Europe2007</v>
      </c>
      <c r="E1802" s="8"/>
      <c r="F1802" s="8"/>
      <c r="G1802" s="8"/>
      <c r="H1802" s="8"/>
      <c r="I1802" s="11">
        <v>0.70899999999999996</v>
      </c>
      <c r="J1802" s="11">
        <v>0.78100000000000003</v>
      </c>
    </row>
    <row r="1803" spans="1:10" ht="15" x14ac:dyDescent="0.25">
      <c r="A1803" s="12" t="s">
        <v>274</v>
      </c>
      <c r="B1803" s="5" t="s">
        <v>75</v>
      </c>
      <c r="C1803" s="9" t="s">
        <v>68</v>
      </c>
      <c r="D1803" s="9" t="str">
        <f t="shared" si="28"/>
        <v>Ukraine-Europe2007</v>
      </c>
      <c r="E1803" s="11">
        <v>0.56599999999999995</v>
      </c>
      <c r="F1803" s="11">
        <v>27</v>
      </c>
      <c r="G1803" s="8"/>
      <c r="H1803" s="11">
        <v>2085</v>
      </c>
      <c r="I1803" s="11">
        <v>6.6000000000000003E-2</v>
      </c>
      <c r="J1803" s="11">
        <v>1.1839999999999999</v>
      </c>
    </row>
    <row r="1804" spans="1:10" ht="15" x14ac:dyDescent="0.25">
      <c r="A1804" s="12" t="s">
        <v>187</v>
      </c>
      <c r="B1804" s="5" t="s">
        <v>75</v>
      </c>
      <c r="C1804" s="9" t="s">
        <v>68</v>
      </c>
      <c r="D1804" s="9" t="str">
        <f t="shared" si="28"/>
        <v>Lithuania-Europe2007</v>
      </c>
      <c r="E1804" s="11">
        <v>0.46200000000000002</v>
      </c>
      <c r="F1804" s="11">
        <v>26</v>
      </c>
      <c r="G1804" s="8"/>
      <c r="H1804" s="11">
        <v>166</v>
      </c>
      <c r="I1804" s="11">
        <v>0.499</v>
      </c>
      <c r="J1804" s="11">
        <v>1.54</v>
      </c>
    </row>
    <row r="1805" spans="1:10" ht="15" x14ac:dyDescent="0.25">
      <c r="A1805" s="12" t="s">
        <v>230</v>
      </c>
      <c r="B1805" s="5" t="s">
        <v>75</v>
      </c>
      <c r="C1805" s="9" t="s">
        <v>68</v>
      </c>
      <c r="D1805" s="9" t="str">
        <f t="shared" si="28"/>
        <v>Romania-Europe2007</v>
      </c>
      <c r="E1805" s="11">
        <v>0.45600000000000002</v>
      </c>
      <c r="F1805" s="11">
        <v>9</v>
      </c>
      <c r="G1805" s="8"/>
      <c r="H1805" s="11">
        <v>202</v>
      </c>
      <c r="I1805" s="11">
        <v>0.28299999999999997</v>
      </c>
      <c r="J1805" s="11">
        <v>0.92700000000000005</v>
      </c>
    </row>
    <row r="1806" spans="1:10" ht="15" x14ac:dyDescent="0.25">
      <c r="A1806" s="12" t="s">
        <v>107</v>
      </c>
      <c r="B1806" s="5" t="s">
        <v>75</v>
      </c>
      <c r="C1806" s="9" t="s">
        <v>68</v>
      </c>
      <c r="D1806" s="9" t="str">
        <f t="shared" si="28"/>
        <v>Bulgaria-Europe2007</v>
      </c>
      <c r="E1806" s="11">
        <v>0.35799999999999998</v>
      </c>
      <c r="F1806" s="11">
        <v>32</v>
      </c>
      <c r="G1806" s="8"/>
      <c r="H1806" s="11">
        <v>616</v>
      </c>
      <c r="I1806" s="11">
        <v>0.33600000000000002</v>
      </c>
      <c r="J1806" s="11">
        <v>1.3089999999999999</v>
      </c>
    </row>
    <row r="1807" spans="1:10" ht="15" x14ac:dyDescent="0.25">
      <c r="A1807" s="12" t="s">
        <v>161</v>
      </c>
      <c r="B1807" s="5" t="s">
        <v>75</v>
      </c>
      <c r="C1807" s="9" t="s">
        <v>68</v>
      </c>
      <c r="D1807" s="9" t="str">
        <f t="shared" si="28"/>
        <v>Hungary-Europe2007</v>
      </c>
      <c r="E1807" s="11">
        <v>0.55300000000000005</v>
      </c>
      <c r="F1807" s="11">
        <v>16</v>
      </c>
      <c r="G1807" s="8"/>
      <c r="H1807" s="11">
        <v>340</v>
      </c>
      <c r="I1807" s="11">
        <v>0.53300000000000003</v>
      </c>
      <c r="J1807" s="11">
        <v>1.0960000000000001</v>
      </c>
    </row>
    <row r="1808" spans="1:10" ht="15" x14ac:dyDescent="0.25">
      <c r="A1808" s="12" t="s">
        <v>243</v>
      </c>
      <c r="B1808" s="5" t="s">
        <v>75</v>
      </c>
      <c r="C1808" s="9" t="s">
        <v>68</v>
      </c>
      <c r="D1808" s="9" t="str">
        <f t="shared" si="28"/>
        <v>Slovakia-Europe2007</v>
      </c>
      <c r="E1808" s="11">
        <v>0.47299999999999998</v>
      </c>
      <c r="F1808" s="11">
        <v>27</v>
      </c>
      <c r="G1808" s="8"/>
      <c r="H1808" s="11">
        <v>325</v>
      </c>
      <c r="I1808" s="11">
        <v>0.61799999999999999</v>
      </c>
      <c r="J1808" s="11">
        <v>1.123</v>
      </c>
    </row>
    <row r="1809" spans="1:10" ht="15" x14ac:dyDescent="0.25">
      <c r="A1809" s="12" t="s">
        <v>226</v>
      </c>
      <c r="B1809" s="5" t="s">
        <v>75</v>
      </c>
      <c r="C1809" s="9" t="s">
        <v>68</v>
      </c>
      <c r="D1809" s="9" t="str">
        <f t="shared" si="28"/>
        <v>Poland-Europe2007</v>
      </c>
      <c r="E1809" s="11">
        <v>0.434</v>
      </c>
      <c r="F1809" s="11">
        <v>31</v>
      </c>
      <c r="G1809" s="8"/>
      <c r="H1809" s="11">
        <v>418</v>
      </c>
      <c r="I1809" s="11">
        <v>0.48599999999999999</v>
      </c>
      <c r="J1809" s="11">
        <v>1.0840000000000001</v>
      </c>
    </row>
    <row r="1810" spans="1:10" ht="15" x14ac:dyDescent="0.25">
      <c r="A1810" s="12" t="s">
        <v>227</v>
      </c>
      <c r="B1810" s="5" t="s">
        <v>75</v>
      </c>
      <c r="C1810" s="9" t="s">
        <v>68</v>
      </c>
      <c r="D1810" s="9" t="str">
        <f t="shared" si="28"/>
        <v>Portugal-Europe2007</v>
      </c>
      <c r="E1810" s="11">
        <v>0.42899999999999999</v>
      </c>
      <c r="F1810" s="11">
        <v>6</v>
      </c>
      <c r="G1810" s="8"/>
      <c r="H1810" s="11">
        <v>328</v>
      </c>
      <c r="I1810" s="11">
        <v>0.42099999999999999</v>
      </c>
      <c r="J1810" s="11">
        <v>1.2769999999999999</v>
      </c>
    </row>
    <row r="1811" spans="1:10" ht="15" x14ac:dyDescent="0.25">
      <c r="A1811" s="12" t="s">
        <v>244</v>
      </c>
      <c r="B1811" s="5" t="s">
        <v>75</v>
      </c>
      <c r="C1811" s="9" t="s">
        <v>68</v>
      </c>
      <c r="D1811" s="9" t="str">
        <f t="shared" si="28"/>
        <v>Slovenia-Europe2007</v>
      </c>
      <c r="E1811" s="11">
        <v>0.38400000000000001</v>
      </c>
      <c r="F1811" s="11">
        <v>60</v>
      </c>
      <c r="G1811" s="8"/>
      <c r="H1811" s="11">
        <v>260</v>
      </c>
      <c r="I1811" s="11">
        <v>0.56699999999999995</v>
      </c>
      <c r="J1811" s="11">
        <v>0.95499999999999996</v>
      </c>
    </row>
    <row r="1812" spans="1:10" ht="15" x14ac:dyDescent="0.25">
      <c r="A1812" s="12" t="s">
        <v>150</v>
      </c>
      <c r="B1812" s="5" t="s">
        <v>75</v>
      </c>
      <c r="C1812" s="9" t="s">
        <v>68</v>
      </c>
      <c r="D1812" s="9" t="str">
        <f t="shared" si="28"/>
        <v>Greece-Europe2007</v>
      </c>
      <c r="E1812" s="11">
        <v>0.48899999999999999</v>
      </c>
      <c r="F1812" s="11">
        <v>38</v>
      </c>
      <c r="G1812" s="8"/>
      <c r="H1812" s="11">
        <v>264</v>
      </c>
      <c r="I1812" s="11">
        <v>0.35899999999999999</v>
      </c>
      <c r="J1812" s="11">
        <v>1.111</v>
      </c>
    </row>
    <row r="1813" spans="1:10" ht="15" x14ac:dyDescent="0.25">
      <c r="A1813" s="12" t="s">
        <v>186</v>
      </c>
      <c r="B1813" s="5" t="s">
        <v>75</v>
      </c>
      <c r="C1813" s="9" t="s">
        <v>68</v>
      </c>
      <c r="D1813" s="9" t="str">
        <f t="shared" si="28"/>
        <v>Liechtenstein-Europe2007</v>
      </c>
      <c r="E1813" s="8"/>
      <c r="F1813" s="8"/>
      <c r="G1813" s="8"/>
      <c r="H1813" s="8"/>
      <c r="I1813" s="11">
        <v>0.65100000000000002</v>
      </c>
      <c r="J1813" s="11">
        <v>0.90700000000000003</v>
      </c>
    </row>
    <row r="1814" spans="1:10" ht="15" x14ac:dyDescent="0.25">
      <c r="A1814" s="12" t="s">
        <v>170</v>
      </c>
      <c r="B1814" s="5" t="s">
        <v>75</v>
      </c>
      <c r="C1814" s="9" t="s">
        <v>68</v>
      </c>
      <c r="D1814" s="9" t="str">
        <f t="shared" si="28"/>
        <v>Italy-Europe2007</v>
      </c>
      <c r="E1814" s="11">
        <v>0.754</v>
      </c>
      <c r="F1814" s="11">
        <v>13</v>
      </c>
      <c r="G1814" s="8"/>
      <c r="H1814" s="11">
        <v>340</v>
      </c>
      <c r="I1814" s="11">
        <v>0.40799999999999997</v>
      </c>
      <c r="J1814" s="11">
        <v>1.51</v>
      </c>
    </row>
    <row r="1815" spans="1:10" ht="15" x14ac:dyDescent="0.25">
      <c r="A1815" s="12" t="s">
        <v>260</v>
      </c>
      <c r="B1815" s="5" t="s">
        <v>75</v>
      </c>
      <c r="C1815" s="9" t="s">
        <v>68</v>
      </c>
      <c r="D1815" s="9" t="str">
        <f t="shared" si="28"/>
        <v>Switzerland-Europe2007</v>
      </c>
      <c r="E1815" s="11">
        <v>0.27900000000000003</v>
      </c>
      <c r="F1815" s="11">
        <v>18</v>
      </c>
      <c r="G1815" s="8"/>
      <c r="H1815" s="11">
        <v>63</v>
      </c>
      <c r="I1815" s="11">
        <v>0.77200000000000002</v>
      </c>
      <c r="J1815" s="11">
        <v>1.085</v>
      </c>
    </row>
    <row r="1816" spans="1:10" ht="15" x14ac:dyDescent="0.25">
      <c r="A1816" s="12" t="s">
        <v>168</v>
      </c>
      <c r="B1816" s="5" t="s">
        <v>75</v>
      </c>
      <c r="C1816" s="9" t="s">
        <v>68</v>
      </c>
      <c r="D1816" s="9" t="str">
        <f t="shared" si="28"/>
        <v>Isle of Man-Europe2007</v>
      </c>
      <c r="E1816" s="8"/>
      <c r="F1816" s="8"/>
      <c r="G1816" s="8"/>
      <c r="H1816" s="8"/>
      <c r="I1816" s="8"/>
      <c r="J1816" s="8"/>
    </row>
    <row r="1817" spans="1:10" ht="15" x14ac:dyDescent="0.25">
      <c r="A1817" s="12" t="s">
        <v>231</v>
      </c>
      <c r="B1817" s="5" t="s">
        <v>75</v>
      </c>
      <c r="C1817" s="9" t="s">
        <v>68</v>
      </c>
      <c r="D1817" s="9" t="str">
        <f t="shared" si="28"/>
        <v>Russia-Europe2007</v>
      </c>
      <c r="E1817" s="11">
        <v>0.51200000000000001</v>
      </c>
      <c r="F1817" s="11">
        <v>29</v>
      </c>
      <c r="G1817" s="8"/>
      <c r="H1817" s="11">
        <v>448</v>
      </c>
      <c r="I1817" s="11">
        <v>0.247</v>
      </c>
      <c r="J1817" s="11">
        <v>1.1919999999999999</v>
      </c>
    </row>
    <row r="1818" spans="1:10" ht="15" x14ac:dyDescent="0.25">
      <c r="A1818" s="12" t="s">
        <v>96</v>
      </c>
      <c r="B1818" s="5" t="s">
        <v>75</v>
      </c>
      <c r="C1818" s="9" t="s">
        <v>68</v>
      </c>
      <c r="D1818" s="9" t="str">
        <f t="shared" si="28"/>
        <v>Belarus-Europe2007</v>
      </c>
      <c r="E1818" s="11">
        <v>1.208</v>
      </c>
      <c r="F1818" s="11">
        <v>48</v>
      </c>
      <c r="G1818" s="8"/>
      <c r="H1818" s="11">
        <v>987</v>
      </c>
      <c r="I1818" s="11">
        <v>0.19700000000000001</v>
      </c>
      <c r="J1818" s="11">
        <v>0.72599999999999998</v>
      </c>
    </row>
    <row r="1819" spans="1:10" ht="15" x14ac:dyDescent="0.25">
      <c r="A1819" s="12" t="s">
        <v>181</v>
      </c>
      <c r="B1819" s="5" t="s">
        <v>75</v>
      </c>
      <c r="C1819" s="9" t="s">
        <v>68</v>
      </c>
      <c r="D1819" s="9" t="str">
        <f t="shared" si="28"/>
        <v>Latvia-Europe2007</v>
      </c>
      <c r="E1819" s="11">
        <v>0.36399999999999999</v>
      </c>
      <c r="F1819" s="11">
        <v>16</v>
      </c>
      <c r="G1819" s="8"/>
      <c r="H1819" s="11">
        <v>279</v>
      </c>
      <c r="I1819" s="11">
        <v>0.59199999999999997</v>
      </c>
      <c r="J1819" s="11">
        <v>1.0229999999999999</v>
      </c>
    </row>
    <row r="1820" spans="1:10" ht="15" x14ac:dyDescent="0.25">
      <c r="A1820" s="12" t="s">
        <v>217</v>
      </c>
      <c r="B1820" s="5" t="s">
        <v>75</v>
      </c>
      <c r="C1820" s="9" t="s">
        <v>68</v>
      </c>
      <c r="D1820" s="9" t="str">
        <f t="shared" si="28"/>
        <v>North Macedonia-Europe2007</v>
      </c>
      <c r="E1820" s="11">
        <v>0.20300000000000001</v>
      </c>
      <c r="F1820" s="11">
        <v>15</v>
      </c>
      <c r="G1820" s="8"/>
      <c r="H1820" s="11">
        <v>192</v>
      </c>
      <c r="I1820" s="11">
        <v>0.36299999999999999</v>
      </c>
      <c r="J1820" s="11">
        <v>0.85599999999999998</v>
      </c>
    </row>
    <row r="1821" spans="1:10" ht="15" x14ac:dyDescent="0.25">
      <c r="A1821" s="12" t="s">
        <v>128</v>
      </c>
      <c r="B1821" s="5" t="s">
        <v>75</v>
      </c>
      <c r="C1821" s="9" t="s">
        <v>68</v>
      </c>
      <c r="D1821" s="9" t="str">
        <f t="shared" si="28"/>
        <v>Czech Republic-Europe2007</v>
      </c>
      <c r="E1821" s="11">
        <v>0.47699999999999998</v>
      </c>
      <c r="F1821" s="11">
        <v>17</v>
      </c>
      <c r="G1821" s="8"/>
      <c r="H1821" s="11">
        <v>808</v>
      </c>
      <c r="I1821" s="11">
        <v>0.51900000000000002</v>
      </c>
      <c r="J1821" s="11">
        <v>1.28</v>
      </c>
    </row>
    <row r="1822" spans="1:10" ht="15" x14ac:dyDescent="0.25">
      <c r="A1822" s="12" t="s">
        <v>142</v>
      </c>
      <c r="B1822" s="5" t="s">
        <v>75</v>
      </c>
      <c r="C1822" s="9" t="s">
        <v>68</v>
      </c>
      <c r="D1822" s="9" t="str">
        <f t="shared" si="28"/>
        <v>Finland-Europe2007</v>
      </c>
      <c r="E1822" s="11">
        <v>0.47799999999999998</v>
      </c>
      <c r="F1822" s="11">
        <v>14</v>
      </c>
      <c r="G1822" s="8"/>
      <c r="H1822" s="11">
        <v>269</v>
      </c>
      <c r="I1822" s="11">
        <v>0.80800000000000005</v>
      </c>
      <c r="J1822" s="11">
        <v>1.149</v>
      </c>
    </row>
    <row r="1823" spans="1:10" ht="15" x14ac:dyDescent="0.25">
      <c r="A1823" s="12" t="s">
        <v>188</v>
      </c>
      <c r="B1823" s="5" t="s">
        <v>75</v>
      </c>
      <c r="C1823" s="9" t="s">
        <v>68</v>
      </c>
      <c r="D1823" s="9" t="str">
        <f t="shared" si="28"/>
        <v>Luxembourg-Europe2007</v>
      </c>
      <c r="E1823" s="11">
        <v>0.2</v>
      </c>
      <c r="F1823" s="11">
        <v>26</v>
      </c>
      <c r="G1823" s="8"/>
      <c r="H1823" s="11">
        <v>59</v>
      </c>
      <c r="I1823" s="11">
        <v>0.78900000000000003</v>
      </c>
      <c r="J1823" s="11">
        <v>1.4370000000000001</v>
      </c>
    </row>
    <row r="1824" spans="1:10" ht="15" x14ac:dyDescent="0.25">
      <c r="A1824" s="12" t="s">
        <v>210</v>
      </c>
      <c r="B1824" s="5" t="s">
        <v>75</v>
      </c>
      <c r="C1824" s="9" t="s">
        <v>68</v>
      </c>
      <c r="D1824" s="9" t="str">
        <f t="shared" si="28"/>
        <v>Netherlands-Europe2007</v>
      </c>
      <c r="E1824" s="11">
        <v>0.41799999999999998</v>
      </c>
      <c r="F1824" s="11">
        <v>8</v>
      </c>
      <c r="G1824" s="8"/>
      <c r="H1824" s="11">
        <v>180</v>
      </c>
      <c r="I1824" s="11">
        <v>0.85799999999999998</v>
      </c>
      <c r="J1824" s="11">
        <v>1.173</v>
      </c>
    </row>
    <row r="1825" spans="1:10" ht="15" x14ac:dyDescent="0.25">
      <c r="A1825" s="12" t="s">
        <v>250</v>
      </c>
      <c r="B1825" s="5" t="s">
        <v>75</v>
      </c>
      <c r="C1825" s="9" t="s">
        <v>68</v>
      </c>
      <c r="D1825" s="9" t="str">
        <f t="shared" si="28"/>
        <v>Spain-Europe2007</v>
      </c>
      <c r="E1825" s="11">
        <v>0.621</v>
      </c>
      <c r="F1825" s="11">
        <v>47</v>
      </c>
      <c r="G1825" s="8"/>
      <c r="H1825" s="11">
        <v>298</v>
      </c>
      <c r="I1825" s="11">
        <v>0.55100000000000005</v>
      </c>
      <c r="J1825" s="11">
        <v>1.0840000000000001</v>
      </c>
    </row>
    <row r="1826" spans="1:10" ht="15" x14ac:dyDescent="0.25">
      <c r="A1826" s="12" t="s">
        <v>201</v>
      </c>
      <c r="B1826" s="5" t="s">
        <v>75</v>
      </c>
      <c r="C1826" s="9" t="s">
        <v>68</v>
      </c>
      <c r="D1826" s="9" t="str">
        <f t="shared" si="28"/>
        <v>Moldova-Europe2007</v>
      </c>
      <c r="E1826" s="11">
        <v>0.42499999999999999</v>
      </c>
      <c r="F1826" s="11">
        <v>23</v>
      </c>
      <c r="G1826" s="8"/>
      <c r="H1826" s="11">
        <v>234</v>
      </c>
      <c r="I1826" s="11">
        <v>0.20499999999999999</v>
      </c>
      <c r="J1826" s="11">
        <v>0.51300000000000001</v>
      </c>
    </row>
    <row r="1827" spans="1:10" ht="15" x14ac:dyDescent="0.25">
      <c r="A1827" s="12" t="s">
        <v>138</v>
      </c>
      <c r="B1827" s="5" t="s">
        <v>75</v>
      </c>
      <c r="C1827" s="9" t="s">
        <v>68</v>
      </c>
      <c r="D1827" s="9" t="str">
        <f t="shared" si="28"/>
        <v>Estonia-Europe2007</v>
      </c>
      <c r="E1827" s="11">
        <v>0.48399999999999999</v>
      </c>
      <c r="F1827" s="11">
        <v>7</v>
      </c>
      <c r="G1827" s="8"/>
      <c r="H1827" s="11">
        <v>81</v>
      </c>
      <c r="I1827" s="11">
        <v>0.66200000000000003</v>
      </c>
      <c r="J1827" s="11">
        <v>1.2809999999999999</v>
      </c>
    </row>
    <row r="1828" spans="1:10" ht="15" x14ac:dyDescent="0.25">
      <c r="A1828" s="12" t="s">
        <v>129</v>
      </c>
      <c r="B1828" s="5" t="s">
        <v>75</v>
      </c>
      <c r="C1828" s="9" t="s">
        <v>68</v>
      </c>
      <c r="D1828" s="9" t="str">
        <f t="shared" si="28"/>
        <v>Denmark-Europe2007</v>
      </c>
      <c r="E1828" s="11">
        <v>0.32</v>
      </c>
      <c r="F1828" s="11">
        <v>6</v>
      </c>
      <c r="G1828" s="8"/>
      <c r="H1828" s="11">
        <v>135</v>
      </c>
      <c r="I1828" s="11">
        <v>0.85</v>
      </c>
      <c r="J1828" s="11">
        <v>1.1539999999999999</v>
      </c>
    </row>
    <row r="1829" spans="1:10" ht="15" x14ac:dyDescent="0.25">
      <c r="A1829" s="12" t="s">
        <v>127</v>
      </c>
      <c r="B1829" s="5" t="s">
        <v>75</v>
      </c>
      <c r="C1829" s="9" t="s">
        <v>68</v>
      </c>
      <c r="D1829" s="9" t="str">
        <f t="shared" si="28"/>
        <v>Cyprus-Europe2007</v>
      </c>
      <c r="E1829" s="8"/>
      <c r="F1829" s="8"/>
      <c r="G1829" s="8"/>
      <c r="H1829" s="8"/>
      <c r="I1829" s="11">
        <v>0.40799999999999997</v>
      </c>
      <c r="J1829" s="11">
        <v>0.93</v>
      </c>
    </row>
    <row r="1830" spans="1:10" ht="15" x14ac:dyDescent="0.25">
      <c r="A1830" s="12" t="s">
        <v>97</v>
      </c>
      <c r="B1830" s="5" t="s">
        <v>75</v>
      </c>
      <c r="C1830" s="9" t="s">
        <v>68</v>
      </c>
      <c r="D1830" s="9" t="str">
        <f t="shared" si="28"/>
        <v>Belgium-Europe2007</v>
      </c>
      <c r="E1830" s="11">
        <v>0.57299999999999995</v>
      </c>
      <c r="F1830" s="11">
        <v>4</v>
      </c>
      <c r="G1830" s="8"/>
      <c r="H1830" s="11">
        <v>156</v>
      </c>
      <c r="I1830" s="11">
        <v>0.64400000000000002</v>
      </c>
      <c r="J1830" s="11">
        <v>1.006</v>
      </c>
    </row>
    <row r="1831" spans="1:10" ht="15" x14ac:dyDescent="0.25">
      <c r="A1831" s="12" t="s">
        <v>218</v>
      </c>
      <c r="B1831" s="5" t="s">
        <v>75</v>
      </c>
      <c r="C1831" s="9" t="s">
        <v>68</v>
      </c>
      <c r="D1831" s="9" t="str">
        <f t="shared" si="28"/>
        <v>Norway-Europe2007</v>
      </c>
      <c r="E1831" s="11">
        <v>0.41099999999999998</v>
      </c>
      <c r="F1831" s="11">
        <v>7</v>
      </c>
      <c r="G1831" s="8"/>
      <c r="H1831" s="11">
        <v>87</v>
      </c>
      <c r="I1831" s="11">
        <v>0.86899999999999999</v>
      </c>
      <c r="J1831" s="11">
        <v>1.0669999999999999</v>
      </c>
    </row>
    <row r="1832" spans="1:10" ht="15" x14ac:dyDescent="0.25">
      <c r="A1832" s="12" t="s">
        <v>259</v>
      </c>
      <c r="B1832" s="5" t="s">
        <v>75</v>
      </c>
      <c r="C1832" s="9" t="s">
        <v>68</v>
      </c>
      <c r="D1832" s="9" t="str">
        <f t="shared" si="28"/>
        <v>Sweden-Europe2007</v>
      </c>
      <c r="E1832" s="11">
        <v>0.53700000000000003</v>
      </c>
      <c r="F1832" s="11">
        <v>16</v>
      </c>
      <c r="G1832" s="8"/>
      <c r="H1832" s="11">
        <v>122</v>
      </c>
      <c r="I1832" s="11">
        <v>0.82</v>
      </c>
      <c r="J1832" s="11">
        <v>1.105</v>
      </c>
    </row>
    <row r="1833" spans="1:10" ht="15" x14ac:dyDescent="0.25">
      <c r="A1833" s="12" t="s">
        <v>204</v>
      </c>
      <c r="B1833" s="5" t="s">
        <v>75</v>
      </c>
      <c r="C1833" s="9" t="s">
        <v>68</v>
      </c>
      <c r="D1833" s="9" t="str">
        <f t="shared" si="28"/>
        <v>Montenegro-Europe2007</v>
      </c>
      <c r="E1833" s="11">
        <v>0.30399999999999999</v>
      </c>
      <c r="F1833" s="11">
        <v>24</v>
      </c>
      <c r="G1833" s="8"/>
      <c r="H1833" s="11">
        <v>372</v>
      </c>
      <c r="I1833" s="11">
        <v>0.308</v>
      </c>
      <c r="J1833" s="11">
        <v>1.4570000000000001</v>
      </c>
    </row>
    <row r="1834" spans="1:10" ht="15" x14ac:dyDescent="0.25">
      <c r="A1834" s="12" t="s">
        <v>74</v>
      </c>
      <c r="B1834" s="5" t="s">
        <v>75</v>
      </c>
      <c r="C1834" s="9" t="s">
        <v>68</v>
      </c>
      <c r="D1834" s="9" t="str">
        <f t="shared" si="28"/>
        <v>Albania-Europe2007</v>
      </c>
      <c r="E1834" s="11">
        <v>0.45900000000000002</v>
      </c>
      <c r="F1834" s="11">
        <v>36</v>
      </c>
      <c r="G1834" s="8"/>
      <c r="H1834" s="11">
        <v>364</v>
      </c>
      <c r="I1834" s="11">
        <v>0.15</v>
      </c>
      <c r="J1834" s="11">
        <v>0.73399999999999999</v>
      </c>
    </row>
    <row r="1835" spans="1:10" ht="15" x14ac:dyDescent="0.25">
      <c r="A1835" s="12" t="s">
        <v>276</v>
      </c>
      <c r="B1835" s="5" t="s">
        <v>75</v>
      </c>
      <c r="C1835" s="9" t="s">
        <v>68</v>
      </c>
      <c r="D1835" s="9" t="str">
        <f t="shared" si="28"/>
        <v>United Kingdom-Europe2007</v>
      </c>
      <c r="E1835" s="11">
        <v>0.34499999999999997</v>
      </c>
      <c r="F1835" s="11">
        <v>13</v>
      </c>
      <c r="G1835" s="8"/>
      <c r="H1835" s="11">
        <v>105</v>
      </c>
      <c r="I1835" s="11">
        <v>0.751</v>
      </c>
      <c r="J1835" s="11">
        <v>1.2110000000000001</v>
      </c>
    </row>
    <row r="1836" spans="1:10" ht="15" x14ac:dyDescent="0.25">
      <c r="A1836" s="12" t="s">
        <v>143</v>
      </c>
      <c r="B1836" s="5" t="s">
        <v>75</v>
      </c>
      <c r="C1836" s="9" t="s">
        <v>68</v>
      </c>
      <c r="D1836" s="9" t="str">
        <f t="shared" si="28"/>
        <v>France-Europe2007</v>
      </c>
      <c r="E1836" s="11">
        <v>0.65</v>
      </c>
      <c r="F1836" s="11">
        <v>7</v>
      </c>
      <c r="G1836" s="8"/>
      <c r="H1836" s="11">
        <v>132</v>
      </c>
      <c r="I1836" s="11">
        <v>0.66100000000000003</v>
      </c>
      <c r="J1836" s="11">
        <v>0.89</v>
      </c>
    </row>
    <row r="1837" spans="1:10" ht="15" x14ac:dyDescent="0.25">
      <c r="A1837" s="12" t="s">
        <v>140</v>
      </c>
      <c r="B1837" s="5" t="s">
        <v>75</v>
      </c>
      <c r="C1837" s="9" t="s">
        <v>68</v>
      </c>
      <c r="D1837" s="9" t="str">
        <f t="shared" si="28"/>
        <v>Faeroe Islands-Europe2007</v>
      </c>
      <c r="E1837" s="8"/>
      <c r="F1837" s="8"/>
      <c r="G1837" s="8"/>
      <c r="H1837" s="8"/>
      <c r="I1837" s="11">
        <v>0.76</v>
      </c>
      <c r="J1837" s="11">
        <v>1.0529999999999999</v>
      </c>
    </row>
    <row r="1838" spans="1:10" ht="15" x14ac:dyDescent="0.25">
      <c r="A1838" s="12" t="s">
        <v>162</v>
      </c>
      <c r="B1838" s="5" t="s">
        <v>75</v>
      </c>
      <c r="C1838" s="9" t="s">
        <v>68</v>
      </c>
      <c r="D1838" s="9" t="str">
        <f t="shared" si="28"/>
        <v>Iceland-Europe2007</v>
      </c>
      <c r="E1838" s="11">
        <v>0.26200000000000001</v>
      </c>
      <c r="F1838" s="11">
        <v>5</v>
      </c>
      <c r="G1838" s="8"/>
      <c r="H1838" s="11">
        <v>140</v>
      </c>
      <c r="I1838" s="11">
        <v>0.90600000000000003</v>
      </c>
      <c r="J1838" s="11">
        <v>1.069</v>
      </c>
    </row>
    <row r="1839" spans="1:10" ht="15" x14ac:dyDescent="0.25">
      <c r="A1839" s="12" t="s">
        <v>167</v>
      </c>
      <c r="B1839" s="5" t="s">
        <v>75</v>
      </c>
      <c r="C1839" s="9" t="s">
        <v>68</v>
      </c>
      <c r="D1839" s="9" t="str">
        <f t="shared" si="28"/>
        <v>Ireland-Europe2007</v>
      </c>
      <c r="E1839" s="11">
        <v>0.253</v>
      </c>
      <c r="F1839" s="11">
        <v>13</v>
      </c>
      <c r="G1839" s="8"/>
      <c r="H1839" s="11">
        <v>76</v>
      </c>
      <c r="I1839" s="11">
        <v>0.61199999999999999</v>
      </c>
      <c r="J1839" s="11">
        <v>1.159</v>
      </c>
    </row>
    <row r="1840" spans="1:10" ht="15" x14ac:dyDescent="0.25">
      <c r="A1840" s="12" t="s">
        <v>177</v>
      </c>
      <c r="B1840" s="5" t="s">
        <v>75</v>
      </c>
      <c r="C1840" s="9" t="s">
        <v>68</v>
      </c>
      <c r="D1840" s="9" t="str">
        <f t="shared" si="28"/>
        <v>Kosovo-Europe2007</v>
      </c>
      <c r="E1840" s="8"/>
      <c r="F1840" s="8"/>
      <c r="G1840" s="8"/>
      <c r="H1840" s="8"/>
      <c r="I1840" s="8"/>
      <c r="J1840" s="8"/>
    </row>
    <row r="1841" spans="1:10" ht="15" x14ac:dyDescent="0.25">
      <c r="A1841" s="12" t="s">
        <v>270</v>
      </c>
      <c r="B1841" s="5" t="s">
        <v>75</v>
      </c>
      <c r="C1841" s="9" t="s">
        <v>68</v>
      </c>
      <c r="D1841" s="9" t="str">
        <f t="shared" si="28"/>
        <v>Turkey-Europe2007</v>
      </c>
      <c r="E1841" s="11">
        <v>0.443</v>
      </c>
      <c r="F1841" s="11">
        <v>6</v>
      </c>
      <c r="G1841" s="8"/>
      <c r="H1841" s="11">
        <v>223</v>
      </c>
      <c r="I1841" s="11">
        <v>0.28599999999999998</v>
      </c>
      <c r="J1841" s="11">
        <v>0.89200000000000002</v>
      </c>
    </row>
    <row r="1842" spans="1:10" ht="15" x14ac:dyDescent="0.25">
      <c r="A1842" s="12" t="s">
        <v>168</v>
      </c>
      <c r="B1842" s="5" t="s">
        <v>75</v>
      </c>
      <c r="C1842" s="9" t="s">
        <v>69</v>
      </c>
      <c r="D1842" s="9" t="str">
        <f t="shared" si="28"/>
        <v>Isle of Man-Europe2008</v>
      </c>
      <c r="E1842" s="8"/>
      <c r="F1842" s="8"/>
      <c r="G1842" s="8"/>
      <c r="H1842" s="8"/>
      <c r="I1842" s="8"/>
      <c r="J1842" s="8"/>
    </row>
    <row r="1843" spans="1:10" ht="15" x14ac:dyDescent="0.25">
      <c r="A1843" s="12" t="s">
        <v>202</v>
      </c>
      <c r="B1843" s="5" t="s">
        <v>75</v>
      </c>
      <c r="C1843" s="9" t="s">
        <v>69</v>
      </c>
      <c r="D1843" s="9" t="str">
        <f t="shared" si="28"/>
        <v>Monaco-Europe2008</v>
      </c>
      <c r="E1843" s="8"/>
      <c r="F1843" s="8"/>
      <c r="G1843" s="8"/>
      <c r="H1843" s="8"/>
      <c r="I1843" s="11">
        <v>0.67300000000000004</v>
      </c>
      <c r="J1843" s="11">
        <v>0.61599999999999999</v>
      </c>
    </row>
    <row r="1844" spans="1:10" ht="15" x14ac:dyDescent="0.25">
      <c r="A1844" s="12" t="s">
        <v>140</v>
      </c>
      <c r="B1844" s="5" t="s">
        <v>75</v>
      </c>
      <c r="C1844" s="9" t="s">
        <v>69</v>
      </c>
      <c r="D1844" s="9" t="str">
        <f t="shared" si="28"/>
        <v>Faeroe Islands-Europe2008</v>
      </c>
      <c r="E1844" s="8"/>
      <c r="F1844" s="8"/>
      <c r="G1844" s="8"/>
      <c r="H1844" s="8"/>
      <c r="I1844" s="11">
        <v>0.75600000000000001</v>
      </c>
      <c r="J1844" s="11">
        <v>1.1060000000000001</v>
      </c>
    </row>
    <row r="1845" spans="1:10" ht="15" x14ac:dyDescent="0.25">
      <c r="A1845" s="12" t="s">
        <v>103</v>
      </c>
      <c r="B1845" s="5" t="s">
        <v>75</v>
      </c>
      <c r="C1845" s="9" t="s">
        <v>69</v>
      </c>
      <c r="D1845" s="9" t="str">
        <f t="shared" si="28"/>
        <v>Bosnia and Herzegovina-Europe2008</v>
      </c>
      <c r="E1845" s="11">
        <v>0.42799999999999999</v>
      </c>
      <c r="F1845" s="11">
        <v>69</v>
      </c>
      <c r="G1845" s="8"/>
      <c r="H1845" s="11">
        <v>428</v>
      </c>
      <c r="I1845" s="11">
        <v>0.34699999999999998</v>
      </c>
      <c r="J1845" s="11">
        <v>0.82299999999999995</v>
      </c>
    </row>
    <row r="1846" spans="1:10" ht="15" x14ac:dyDescent="0.25">
      <c r="A1846" s="12" t="s">
        <v>148</v>
      </c>
      <c r="B1846" s="5" t="s">
        <v>75</v>
      </c>
      <c r="C1846" s="9" t="s">
        <v>69</v>
      </c>
      <c r="D1846" s="9" t="str">
        <f t="shared" si="28"/>
        <v>Germany-Europe2008</v>
      </c>
      <c r="E1846" s="11">
        <v>0.49399999999999999</v>
      </c>
      <c r="F1846" s="11">
        <v>18</v>
      </c>
      <c r="G1846" s="8"/>
      <c r="H1846" s="11">
        <v>196</v>
      </c>
      <c r="I1846" s="11">
        <v>0.78</v>
      </c>
      <c r="J1846" s="11">
        <v>1.266</v>
      </c>
    </row>
    <row r="1847" spans="1:10" ht="15" x14ac:dyDescent="0.25">
      <c r="A1847" s="12" t="s">
        <v>238</v>
      </c>
      <c r="B1847" s="5" t="s">
        <v>75</v>
      </c>
      <c r="C1847" s="9" t="s">
        <v>69</v>
      </c>
      <c r="D1847" s="9" t="str">
        <f t="shared" si="28"/>
        <v>Serbia-Europe2008</v>
      </c>
      <c r="E1847" s="11">
        <v>0.34</v>
      </c>
      <c r="F1847" s="11">
        <v>23</v>
      </c>
      <c r="G1847" s="8"/>
      <c r="H1847" s="11">
        <v>279</v>
      </c>
      <c r="I1847" s="11">
        <v>0.35599999999999998</v>
      </c>
      <c r="J1847" s="11">
        <v>1.198</v>
      </c>
    </row>
    <row r="1848" spans="1:10" ht="15" x14ac:dyDescent="0.25">
      <c r="A1848" s="12" t="s">
        <v>89</v>
      </c>
      <c r="B1848" s="5" t="s">
        <v>75</v>
      </c>
      <c r="C1848" s="9" t="s">
        <v>69</v>
      </c>
      <c r="D1848" s="9" t="str">
        <f t="shared" si="28"/>
        <v>Austria-Europe2008</v>
      </c>
      <c r="E1848" s="11">
        <v>0.52400000000000002</v>
      </c>
      <c r="F1848" s="11">
        <v>25</v>
      </c>
      <c r="G1848" s="8"/>
      <c r="H1848" s="11">
        <v>170</v>
      </c>
      <c r="I1848" s="11">
        <v>0.72899999999999998</v>
      </c>
      <c r="J1848" s="11">
        <v>1.2969999999999999</v>
      </c>
    </row>
    <row r="1849" spans="1:10" ht="15" x14ac:dyDescent="0.25">
      <c r="A1849" s="12" t="s">
        <v>81</v>
      </c>
      <c r="B1849" s="5" t="s">
        <v>75</v>
      </c>
      <c r="C1849" s="9" t="s">
        <v>69</v>
      </c>
      <c r="D1849" s="9" t="str">
        <f t="shared" si="28"/>
        <v>Andorra-Europe2008</v>
      </c>
      <c r="E1849" s="8"/>
      <c r="F1849" s="8"/>
      <c r="G1849" s="8"/>
      <c r="H1849" s="8"/>
      <c r="I1849" s="11">
        <v>0.7</v>
      </c>
      <c r="J1849" s="11">
        <v>0.80300000000000005</v>
      </c>
    </row>
    <row r="1850" spans="1:10" ht="15" x14ac:dyDescent="0.25">
      <c r="A1850" s="12" t="s">
        <v>107</v>
      </c>
      <c r="B1850" s="5" t="s">
        <v>75</v>
      </c>
      <c r="C1850" s="9" t="s">
        <v>69</v>
      </c>
      <c r="D1850" s="9" t="str">
        <f t="shared" si="28"/>
        <v>Bulgaria-Europe2008</v>
      </c>
      <c r="E1850" s="11">
        <v>0.33900000000000002</v>
      </c>
      <c r="F1850" s="11">
        <v>49</v>
      </c>
      <c r="G1850" s="8"/>
      <c r="H1850" s="11">
        <v>616</v>
      </c>
      <c r="I1850" s="11">
        <v>0.39700000000000002</v>
      </c>
      <c r="J1850" s="11">
        <v>1.39</v>
      </c>
    </row>
    <row r="1851" spans="1:10" ht="15" x14ac:dyDescent="0.25">
      <c r="A1851" s="12" t="s">
        <v>161</v>
      </c>
      <c r="B1851" s="5" t="s">
        <v>75</v>
      </c>
      <c r="C1851" s="9" t="s">
        <v>69</v>
      </c>
      <c r="D1851" s="9" t="str">
        <f t="shared" si="28"/>
        <v>Hungary-Europe2008</v>
      </c>
      <c r="E1851" s="11">
        <v>0.56599999999999995</v>
      </c>
      <c r="F1851" s="11">
        <v>5</v>
      </c>
      <c r="G1851" s="8"/>
      <c r="H1851" s="11">
        <v>330</v>
      </c>
      <c r="I1851" s="11">
        <v>0.61</v>
      </c>
      <c r="J1851" s="11">
        <v>1.2170000000000001</v>
      </c>
    </row>
    <row r="1852" spans="1:10" ht="15" x14ac:dyDescent="0.25">
      <c r="A1852" s="12" t="s">
        <v>124</v>
      </c>
      <c r="B1852" s="5" t="s">
        <v>75</v>
      </c>
      <c r="C1852" s="9" t="s">
        <v>69</v>
      </c>
      <c r="D1852" s="9" t="str">
        <f t="shared" si="28"/>
        <v>Croatia-Europe2008</v>
      </c>
      <c r="E1852" s="11">
        <v>0.214</v>
      </c>
      <c r="F1852" s="11">
        <v>22</v>
      </c>
      <c r="G1852" s="8"/>
      <c r="H1852" s="11">
        <v>196</v>
      </c>
      <c r="I1852" s="11">
        <v>0.442</v>
      </c>
      <c r="J1852" s="11">
        <v>1.0449999999999999</v>
      </c>
    </row>
    <row r="1853" spans="1:10" ht="15" x14ac:dyDescent="0.25">
      <c r="A1853" s="12" t="s">
        <v>227</v>
      </c>
      <c r="B1853" s="5" t="s">
        <v>75</v>
      </c>
      <c r="C1853" s="9" t="s">
        <v>69</v>
      </c>
      <c r="D1853" s="9" t="str">
        <f t="shared" si="28"/>
        <v>Portugal-Europe2008</v>
      </c>
      <c r="E1853" s="11">
        <v>0.42499999999999999</v>
      </c>
      <c r="F1853" s="11">
        <v>5</v>
      </c>
      <c r="G1853" s="8"/>
      <c r="H1853" s="11">
        <v>328</v>
      </c>
      <c r="I1853" s="11">
        <v>0.441</v>
      </c>
      <c r="J1853" s="11">
        <v>1.329</v>
      </c>
    </row>
    <row r="1854" spans="1:10" ht="15" x14ac:dyDescent="0.25">
      <c r="A1854" s="12" t="s">
        <v>195</v>
      </c>
      <c r="B1854" s="5" t="s">
        <v>75</v>
      </c>
      <c r="C1854" s="9" t="s">
        <v>69</v>
      </c>
      <c r="D1854" s="9" t="str">
        <f t="shared" si="28"/>
        <v>Malta-Europe2008</v>
      </c>
      <c r="E1854" s="8"/>
      <c r="F1854" s="8"/>
      <c r="G1854" s="8"/>
      <c r="H1854" s="8"/>
      <c r="I1854" s="11">
        <v>0.501</v>
      </c>
      <c r="J1854" s="11">
        <v>0.91600000000000004</v>
      </c>
    </row>
    <row r="1855" spans="1:10" ht="15" x14ac:dyDescent="0.25">
      <c r="A1855" s="12" t="s">
        <v>170</v>
      </c>
      <c r="B1855" s="5" t="s">
        <v>75</v>
      </c>
      <c r="C1855" s="9" t="s">
        <v>69</v>
      </c>
      <c r="D1855" s="9" t="str">
        <f t="shared" si="28"/>
        <v>Italy-Europe2008</v>
      </c>
      <c r="E1855" s="11">
        <v>0.72499999999999998</v>
      </c>
      <c r="F1855" s="11">
        <v>10</v>
      </c>
      <c r="G1855" s="8"/>
      <c r="H1855" s="11">
        <v>314</v>
      </c>
      <c r="I1855" s="11">
        <v>0.44500000000000001</v>
      </c>
      <c r="J1855" s="11">
        <v>1.5089999999999999</v>
      </c>
    </row>
    <row r="1856" spans="1:10" ht="15" x14ac:dyDescent="0.25">
      <c r="A1856" s="12" t="s">
        <v>260</v>
      </c>
      <c r="B1856" s="5" t="s">
        <v>75</v>
      </c>
      <c r="C1856" s="9" t="s">
        <v>69</v>
      </c>
      <c r="D1856" s="9" t="str">
        <f t="shared" si="28"/>
        <v>Switzerland-Europe2008</v>
      </c>
      <c r="E1856" s="11">
        <v>0.27800000000000002</v>
      </c>
      <c r="F1856" s="11">
        <v>18</v>
      </c>
      <c r="G1856" s="8"/>
      <c r="H1856" s="11">
        <v>63</v>
      </c>
      <c r="I1856" s="11">
        <v>0.79200000000000004</v>
      </c>
      <c r="J1856" s="11">
        <v>1.163</v>
      </c>
    </row>
    <row r="1857" spans="1:10" ht="15" x14ac:dyDescent="0.25">
      <c r="A1857" s="12" t="s">
        <v>186</v>
      </c>
      <c r="B1857" s="5" t="s">
        <v>75</v>
      </c>
      <c r="C1857" s="9" t="s">
        <v>69</v>
      </c>
      <c r="D1857" s="9" t="str">
        <f t="shared" si="28"/>
        <v>Liechtenstein-Europe2008</v>
      </c>
      <c r="E1857" s="8"/>
      <c r="F1857" s="8"/>
      <c r="G1857" s="8"/>
      <c r="H1857" s="8"/>
      <c r="I1857" s="11">
        <v>0.7</v>
      </c>
      <c r="J1857" s="11">
        <v>0.95599999999999996</v>
      </c>
    </row>
    <row r="1858" spans="1:10" ht="15" x14ac:dyDescent="0.25">
      <c r="A1858" s="12" t="s">
        <v>274</v>
      </c>
      <c r="B1858" s="5" t="s">
        <v>75</v>
      </c>
      <c r="C1858" s="9" t="s">
        <v>69</v>
      </c>
      <c r="D1858" s="9" t="str">
        <f t="shared" si="28"/>
        <v>Ukraine-Europe2008</v>
      </c>
      <c r="E1858" s="11">
        <v>0.57199999999999995</v>
      </c>
      <c r="F1858" s="11">
        <v>27</v>
      </c>
      <c r="G1858" s="8"/>
      <c r="H1858" s="11">
        <v>848</v>
      </c>
      <c r="I1858" s="11">
        <v>0.11</v>
      </c>
      <c r="J1858" s="11">
        <v>1.198</v>
      </c>
    </row>
    <row r="1859" spans="1:10" ht="15" x14ac:dyDescent="0.25">
      <c r="A1859" s="12" t="s">
        <v>96</v>
      </c>
      <c r="B1859" s="5" t="s">
        <v>75</v>
      </c>
      <c r="C1859" s="9" t="s">
        <v>69</v>
      </c>
      <c r="D1859" s="9" t="str">
        <f t="shared" ref="D1859:D1922" si="29">CONCATENATE(A1859,C1859)</f>
        <v>Belarus-Europe2008</v>
      </c>
      <c r="E1859" s="11">
        <v>1.175</v>
      </c>
      <c r="F1859" s="11">
        <v>31</v>
      </c>
      <c r="G1859" s="8"/>
      <c r="H1859" s="11">
        <v>987</v>
      </c>
      <c r="I1859" s="11">
        <v>0.23</v>
      </c>
      <c r="J1859" s="11">
        <v>0.85099999999999998</v>
      </c>
    </row>
    <row r="1860" spans="1:10" ht="15" x14ac:dyDescent="0.25">
      <c r="A1860" s="12" t="s">
        <v>187</v>
      </c>
      <c r="B1860" s="5" t="s">
        <v>75</v>
      </c>
      <c r="C1860" s="9" t="s">
        <v>69</v>
      </c>
      <c r="D1860" s="9" t="str">
        <f t="shared" si="29"/>
        <v>Lithuania-Europe2008</v>
      </c>
      <c r="E1860" s="11">
        <v>0.45600000000000002</v>
      </c>
      <c r="F1860" s="11">
        <v>26</v>
      </c>
      <c r="G1860" s="8"/>
      <c r="H1860" s="11">
        <v>166</v>
      </c>
      <c r="I1860" s="11">
        <v>0.55200000000000005</v>
      </c>
      <c r="J1860" s="11">
        <v>1.5980000000000001</v>
      </c>
    </row>
    <row r="1861" spans="1:10" ht="15" x14ac:dyDescent="0.25">
      <c r="A1861" s="12" t="s">
        <v>181</v>
      </c>
      <c r="B1861" s="5" t="s">
        <v>75</v>
      </c>
      <c r="C1861" s="9" t="s">
        <v>69</v>
      </c>
      <c r="D1861" s="9" t="str">
        <f t="shared" si="29"/>
        <v>Latvia-Europe2008</v>
      </c>
      <c r="E1861" s="11">
        <v>0.36799999999999999</v>
      </c>
      <c r="F1861" s="11">
        <v>16</v>
      </c>
      <c r="G1861" s="8"/>
      <c r="H1861" s="11">
        <v>279</v>
      </c>
      <c r="I1861" s="11">
        <v>0.63400000000000001</v>
      </c>
      <c r="J1861" s="11">
        <v>1.075</v>
      </c>
    </row>
    <row r="1862" spans="1:10" ht="15" x14ac:dyDescent="0.25">
      <c r="A1862" s="12" t="s">
        <v>230</v>
      </c>
      <c r="B1862" s="5" t="s">
        <v>75</v>
      </c>
      <c r="C1862" s="9" t="s">
        <v>69</v>
      </c>
      <c r="D1862" s="9" t="str">
        <f t="shared" si="29"/>
        <v>Romania-Europe2008</v>
      </c>
      <c r="E1862" s="11">
        <v>0.45400000000000001</v>
      </c>
      <c r="F1862" s="11">
        <v>9</v>
      </c>
      <c r="G1862" s="8"/>
      <c r="H1862" s="11">
        <v>202</v>
      </c>
      <c r="I1862" s="11">
        <v>0.32400000000000001</v>
      </c>
      <c r="J1862" s="11">
        <v>1.1140000000000001</v>
      </c>
    </row>
    <row r="1863" spans="1:10" ht="15" x14ac:dyDescent="0.25">
      <c r="A1863" s="12" t="s">
        <v>243</v>
      </c>
      <c r="B1863" s="5" t="s">
        <v>75</v>
      </c>
      <c r="C1863" s="9" t="s">
        <v>69</v>
      </c>
      <c r="D1863" s="9" t="str">
        <f t="shared" si="29"/>
        <v>Slovakia-Europe2008</v>
      </c>
      <c r="E1863" s="11">
        <v>0.46500000000000002</v>
      </c>
      <c r="F1863" s="11">
        <v>18</v>
      </c>
      <c r="G1863" s="8"/>
      <c r="H1863" s="11">
        <v>325</v>
      </c>
      <c r="I1863" s="11">
        <v>0.66100000000000003</v>
      </c>
      <c r="J1863" s="11">
        <v>1.0189999999999999</v>
      </c>
    </row>
    <row r="1864" spans="1:10" ht="15" x14ac:dyDescent="0.25">
      <c r="A1864" s="12" t="s">
        <v>226</v>
      </c>
      <c r="B1864" s="5" t="s">
        <v>75</v>
      </c>
      <c r="C1864" s="9" t="s">
        <v>69</v>
      </c>
      <c r="D1864" s="9" t="str">
        <f t="shared" si="29"/>
        <v>Poland-Europe2008</v>
      </c>
      <c r="E1864" s="11">
        <v>0.45100000000000001</v>
      </c>
      <c r="F1864" s="11">
        <v>31</v>
      </c>
      <c r="G1864" s="8"/>
      <c r="H1864" s="11">
        <v>418</v>
      </c>
      <c r="I1864" s="11">
        <v>0.53100000000000003</v>
      </c>
      <c r="J1864" s="11">
        <v>1.1499999999999999</v>
      </c>
    </row>
    <row r="1865" spans="1:10" ht="15" x14ac:dyDescent="0.25">
      <c r="A1865" s="12" t="s">
        <v>217</v>
      </c>
      <c r="B1865" s="5" t="s">
        <v>75</v>
      </c>
      <c r="C1865" s="9" t="s">
        <v>69</v>
      </c>
      <c r="D1865" s="9" t="str">
        <f t="shared" si="29"/>
        <v>North Macedonia-Europe2008</v>
      </c>
      <c r="E1865" s="11">
        <v>0.17399999999999999</v>
      </c>
      <c r="F1865" s="11">
        <v>9</v>
      </c>
      <c r="G1865" s="8"/>
      <c r="H1865" s="11">
        <v>150</v>
      </c>
      <c r="I1865" s="11">
        <v>0.46</v>
      </c>
      <c r="J1865" s="11">
        <v>0.93700000000000006</v>
      </c>
    </row>
    <row r="1866" spans="1:10" ht="15" x14ac:dyDescent="0.25">
      <c r="A1866" s="12" t="s">
        <v>244</v>
      </c>
      <c r="B1866" s="5" t="s">
        <v>75</v>
      </c>
      <c r="C1866" s="9" t="s">
        <v>69</v>
      </c>
      <c r="D1866" s="9" t="str">
        <f t="shared" si="29"/>
        <v>Slovenia-Europe2008</v>
      </c>
      <c r="E1866" s="11">
        <v>0.35799999999999998</v>
      </c>
      <c r="F1866" s="11">
        <v>19</v>
      </c>
      <c r="G1866" s="8"/>
      <c r="H1866" s="11">
        <v>260</v>
      </c>
      <c r="I1866" s="11">
        <v>0.57999999999999996</v>
      </c>
      <c r="J1866" s="11">
        <v>1.0109999999999999</v>
      </c>
    </row>
    <row r="1867" spans="1:10" ht="15" x14ac:dyDescent="0.25">
      <c r="A1867" s="12" t="s">
        <v>142</v>
      </c>
      <c r="B1867" s="5" t="s">
        <v>75</v>
      </c>
      <c r="C1867" s="9" t="s">
        <v>69</v>
      </c>
      <c r="D1867" s="9" t="str">
        <f t="shared" si="29"/>
        <v>Finland-Europe2008</v>
      </c>
      <c r="E1867" s="11">
        <v>0.47799999999999998</v>
      </c>
      <c r="F1867" s="11">
        <v>14</v>
      </c>
      <c r="G1867" s="8"/>
      <c r="H1867" s="11">
        <v>269</v>
      </c>
      <c r="I1867" s="11">
        <v>0.83699999999999997</v>
      </c>
      <c r="J1867" s="11">
        <v>1.284</v>
      </c>
    </row>
    <row r="1868" spans="1:10" ht="15" x14ac:dyDescent="0.25">
      <c r="A1868" s="12" t="s">
        <v>210</v>
      </c>
      <c r="B1868" s="5" t="s">
        <v>75</v>
      </c>
      <c r="C1868" s="9" t="s">
        <v>69</v>
      </c>
      <c r="D1868" s="9" t="str">
        <f t="shared" si="29"/>
        <v>Netherlands-Europe2008</v>
      </c>
      <c r="E1868" s="11">
        <v>0.38200000000000001</v>
      </c>
      <c r="F1868" s="11">
        <v>8</v>
      </c>
      <c r="G1868" s="8"/>
      <c r="H1868" s="11">
        <v>180</v>
      </c>
      <c r="I1868" s="11">
        <v>0.874</v>
      </c>
      <c r="J1868" s="11">
        <v>1.25</v>
      </c>
    </row>
    <row r="1869" spans="1:10" ht="15" x14ac:dyDescent="0.25">
      <c r="A1869" s="12" t="s">
        <v>150</v>
      </c>
      <c r="B1869" s="5" t="s">
        <v>75</v>
      </c>
      <c r="C1869" s="9" t="s">
        <v>69</v>
      </c>
      <c r="D1869" s="9" t="str">
        <f t="shared" si="29"/>
        <v>Greece-Europe2008</v>
      </c>
      <c r="E1869" s="11">
        <v>0.46700000000000003</v>
      </c>
      <c r="F1869" s="11">
        <v>19</v>
      </c>
      <c r="G1869" s="8"/>
      <c r="H1869" s="11">
        <v>224</v>
      </c>
      <c r="I1869" s="11">
        <v>0.38200000000000001</v>
      </c>
      <c r="J1869" s="11">
        <v>1.2450000000000001</v>
      </c>
    </row>
    <row r="1870" spans="1:10" ht="15" x14ac:dyDescent="0.25">
      <c r="A1870" s="12" t="s">
        <v>250</v>
      </c>
      <c r="B1870" s="5" t="s">
        <v>75</v>
      </c>
      <c r="C1870" s="9" t="s">
        <v>69</v>
      </c>
      <c r="D1870" s="9" t="str">
        <f t="shared" si="29"/>
        <v>Spain-Europe2008</v>
      </c>
      <c r="E1870" s="11">
        <v>0.60299999999999998</v>
      </c>
      <c r="F1870" s="11">
        <v>47</v>
      </c>
      <c r="G1870" s="8"/>
      <c r="H1870" s="11">
        <v>234</v>
      </c>
      <c r="I1870" s="11">
        <v>0.59599999999999997</v>
      </c>
      <c r="J1870" s="11">
        <v>1.097</v>
      </c>
    </row>
    <row r="1871" spans="1:10" ht="15" x14ac:dyDescent="0.25">
      <c r="A1871" s="12" t="s">
        <v>234</v>
      </c>
      <c r="B1871" s="5" t="s">
        <v>75</v>
      </c>
      <c r="C1871" s="9" t="s">
        <v>69</v>
      </c>
      <c r="D1871" s="9" t="str">
        <f t="shared" si="29"/>
        <v>San Marino-Europe2008</v>
      </c>
      <c r="E1871" s="8"/>
      <c r="F1871" s="8"/>
      <c r="G1871" s="8"/>
      <c r="H1871" s="8"/>
      <c r="I1871" s="11">
        <v>0.54500000000000004</v>
      </c>
      <c r="J1871" s="11">
        <v>0.79900000000000004</v>
      </c>
    </row>
    <row r="1872" spans="1:10" ht="15" x14ac:dyDescent="0.25">
      <c r="A1872" s="12" t="s">
        <v>231</v>
      </c>
      <c r="B1872" s="5" t="s">
        <v>75</v>
      </c>
      <c r="C1872" s="9" t="s">
        <v>69</v>
      </c>
      <c r="D1872" s="9" t="str">
        <f t="shared" si="29"/>
        <v>Russia-Europe2008</v>
      </c>
      <c r="E1872" s="11">
        <v>0.48299999999999998</v>
      </c>
      <c r="F1872" s="11">
        <v>29</v>
      </c>
      <c r="G1872" s="8"/>
      <c r="H1872" s="11">
        <v>448</v>
      </c>
      <c r="I1872" s="11">
        <v>0.26800000000000002</v>
      </c>
      <c r="J1872" s="11">
        <v>1.389</v>
      </c>
    </row>
    <row r="1873" spans="1:10" ht="15" x14ac:dyDescent="0.25">
      <c r="A1873" s="12" t="s">
        <v>201</v>
      </c>
      <c r="B1873" s="5" t="s">
        <v>75</v>
      </c>
      <c r="C1873" s="9" t="s">
        <v>69</v>
      </c>
      <c r="D1873" s="9" t="str">
        <f t="shared" si="29"/>
        <v>Moldova-Europe2008</v>
      </c>
      <c r="E1873" s="11">
        <v>0.42</v>
      </c>
      <c r="F1873" s="11">
        <v>15</v>
      </c>
      <c r="G1873" s="8"/>
      <c r="H1873" s="11">
        <v>234</v>
      </c>
      <c r="I1873" s="11">
        <v>0.23400000000000001</v>
      </c>
      <c r="J1873" s="11">
        <v>0.66600000000000004</v>
      </c>
    </row>
    <row r="1874" spans="1:10" ht="15" x14ac:dyDescent="0.25">
      <c r="A1874" s="12" t="s">
        <v>138</v>
      </c>
      <c r="B1874" s="5" t="s">
        <v>75</v>
      </c>
      <c r="C1874" s="9" t="s">
        <v>69</v>
      </c>
      <c r="D1874" s="9" t="str">
        <f t="shared" si="29"/>
        <v>Estonia-Europe2008</v>
      </c>
      <c r="E1874" s="11">
        <v>0.47899999999999998</v>
      </c>
      <c r="F1874" s="11">
        <v>7</v>
      </c>
      <c r="G1874" s="8"/>
      <c r="H1874" s="11">
        <v>81</v>
      </c>
      <c r="I1874" s="11">
        <v>0.70599999999999996</v>
      </c>
      <c r="J1874" s="11">
        <v>1.242</v>
      </c>
    </row>
    <row r="1875" spans="1:10" ht="15" x14ac:dyDescent="0.25">
      <c r="A1875" s="12" t="s">
        <v>204</v>
      </c>
      <c r="B1875" s="5" t="s">
        <v>75</v>
      </c>
      <c r="C1875" s="9" t="s">
        <v>69</v>
      </c>
      <c r="D1875" s="9" t="str">
        <f t="shared" si="29"/>
        <v>Montenegro-Europe2008</v>
      </c>
      <c r="E1875" s="11">
        <v>0.31</v>
      </c>
      <c r="F1875" s="11">
        <v>21</v>
      </c>
      <c r="G1875" s="8"/>
      <c r="H1875" s="11">
        <v>372</v>
      </c>
      <c r="I1875" s="11">
        <v>0.32900000000000001</v>
      </c>
      <c r="J1875" s="11">
        <v>1.8720000000000001</v>
      </c>
    </row>
    <row r="1876" spans="1:10" ht="15" x14ac:dyDescent="0.25">
      <c r="A1876" s="12" t="s">
        <v>128</v>
      </c>
      <c r="B1876" s="5" t="s">
        <v>75</v>
      </c>
      <c r="C1876" s="9" t="s">
        <v>69</v>
      </c>
      <c r="D1876" s="9" t="str">
        <f t="shared" si="29"/>
        <v>Czech Republic-Europe2008</v>
      </c>
      <c r="E1876" s="11">
        <v>0.47699999999999998</v>
      </c>
      <c r="F1876" s="11">
        <v>20</v>
      </c>
      <c r="G1876" s="8"/>
      <c r="H1876" s="11">
        <v>808</v>
      </c>
      <c r="I1876" s="11">
        <v>0.63</v>
      </c>
      <c r="J1876" s="11">
        <v>1.3240000000000001</v>
      </c>
    </row>
    <row r="1877" spans="1:10" ht="15" x14ac:dyDescent="0.25">
      <c r="A1877" s="12" t="s">
        <v>129</v>
      </c>
      <c r="B1877" s="5" t="s">
        <v>75</v>
      </c>
      <c r="C1877" s="9" t="s">
        <v>69</v>
      </c>
      <c r="D1877" s="9" t="str">
        <f t="shared" si="29"/>
        <v>Denmark-Europe2008</v>
      </c>
      <c r="E1877" s="11">
        <v>0.29199999999999998</v>
      </c>
      <c r="F1877" s="11">
        <v>6</v>
      </c>
      <c r="G1877" s="8"/>
      <c r="H1877" s="11">
        <v>135</v>
      </c>
      <c r="I1877" s="11">
        <v>0.85</v>
      </c>
      <c r="J1877" s="11">
        <v>1.1930000000000001</v>
      </c>
    </row>
    <row r="1878" spans="1:10" ht="15" x14ac:dyDescent="0.25">
      <c r="A1878" s="12" t="s">
        <v>127</v>
      </c>
      <c r="B1878" s="5" t="s">
        <v>75</v>
      </c>
      <c r="C1878" s="9" t="s">
        <v>69</v>
      </c>
      <c r="D1878" s="9" t="str">
        <f t="shared" si="29"/>
        <v>Cyprus-Europe2008</v>
      </c>
      <c r="E1878" s="11">
        <v>0.20599999999999999</v>
      </c>
      <c r="F1878" s="11">
        <v>8</v>
      </c>
      <c r="G1878" s="8"/>
      <c r="H1878" s="11">
        <v>149</v>
      </c>
      <c r="I1878" s="11">
        <v>0.42299999999999999</v>
      </c>
      <c r="J1878" s="11">
        <v>0.94399999999999995</v>
      </c>
    </row>
    <row r="1879" spans="1:10" ht="15" x14ac:dyDescent="0.25">
      <c r="A1879" s="12" t="s">
        <v>97</v>
      </c>
      <c r="B1879" s="5" t="s">
        <v>75</v>
      </c>
      <c r="C1879" s="9" t="s">
        <v>69</v>
      </c>
      <c r="D1879" s="9" t="str">
        <f t="shared" si="29"/>
        <v>Belgium-Europe2008</v>
      </c>
      <c r="E1879" s="11">
        <v>0.55200000000000005</v>
      </c>
      <c r="F1879" s="11">
        <v>4</v>
      </c>
      <c r="G1879" s="8"/>
      <c r="H1879" s="11">
        <v>156</v>
      </c>
      <c r="I1879" s="11">
        <v>0.66</v>
      </c>
      <c r="J1879" s="11">
        <v>1.0529999999999999</v>
      </c>
    </row>
    <row r="1880" spans="1:10" ht="15" x14ac:dyDescent="0.25">
      <c r="A1880" s="12" t="s">
        <v>188</v>
      </c>
      <c r="B1880" s="5" t="s">
        <v>75</v>
      </c>
      <c r="C1880" s="9" t="s">
        <v>69</v>
      </c>
      <c r="D1880" s="9" t="str">
        <f t="shared" si="29"/>
        <v>Luxembourg-Europe2008</v>
      </c>
      <c r="E1880" s="11">
        <v>0.2</v>
      </c>
      <c r="F1880" s="11">
        <v>26</v>
      </c>
      <c r="G1880" s="8"/>
      <c r="H1880" s="11">
        <v>59</v>
      </c>
      <c r="I1880" s="11">
        <v>0.82199999999999995</v>
      </c>
      <c r="J1880" s="11">
        <v>1.4510000000000001</v>
      </c>
    </row>
    <row r="1881" spans="1:10" ht="15" x14ac:dyDescent="0.25">
      <c r="A1881" s="12" t="s">
        <v>259</v>
      </c>
      <c r="B1881" s="5" t="s">
        <v>75</v>
      </c>
      <c r="C1881" s="9" t="s">
        <v>69</v>
      </c>
      <c r="D1881" s="9" t="str">
        <f t="shared" si="29"/>
        <v>Sweden-Europe2008</v>
      </c>
      <c r="E1881" s="11">
        <v>0.53700000000000003</v>
      </c>
      <c r="F1881" s="11">
        <v>16</v>
      </c>
      <c r="G1881" s="8"/>
      <c r="H1881" s="11">
        <v>122</v>
      </c>
      <c r="I1881" s="11">
        <v>0.9</v>
      </c>
      <c r="J1881" s="11">
        <v>1.0840000000000001</v>
      </c>
    </row>
    <row r="1882" spans="1:10" ht="15" x14ac:dyDescent="0.25">
      <c r="A1882" s="12" t="s">
        <v>74</v>
      </c>
      <c r="B1882" s="5" t="s">
        <v>75</v>
      </c>
      <c r="C1882" s="9" t="s">
        <v>69</v>
      </c>
      <c r="D1882" s="9" t="str">
        <f t="shared" si="29"/>
        <v>Albania-Europe2008</v>
      </c>
      <c r="E1882" s="11">
        <v>0.46200000000000002</v>
      </c>
      <c r="F1882" s="11">
        <v>9</v>
      </c>
      <c r="G1882" s="8"/>
      <c r="H1882" s="11">
        <v>368</v>
      </c>
      <c r="I1882" s="11">
        <v>0.23899999999999999</v>
      </c>
      <c r="J1882" s="11">
        <v>0.58899999999999997</v>
      </c>
    </row>
    <row r="1883" spans="1:10" ht="15" x14ac:dyDescent="0.25">
      <c r="A1883" s="12" t="s">
        <v>276</v>
      </c>
      <c r="B1883" s="5" t="s">
        <v>75</v>
      </c>
      <c r="C1883" s="9" t="s">
        <v>69</v>
      </c>
      <c r="D1883" s="9" t="str">
        <f t="shared" si="29"/>
        <v>United Kingdom-Europe2008</v>
      </c>
      <c r="E1883" s="11">
        <v>0.34200000000000003</v>
      </c>
      <c r="F1883" s="11">
        <v>13</v>
      </c>
      <c r="G1883" s="8"/>
      <c r="H1883" s="11">
        <v>105</v>
      </c>
      <c r="I1883" s="11">
        <v>0.78400000000000003</v>
      </c>
      <c r="J1883" s="11">
        <v>1.222</v>
      </c>
    </row>
    <row r="1884" spans="1:10" ht="15" x14ac:dyDescent="0.25">
      <c r="A1884" s="12" t="s">
        <v>218</v>
      </c>
      <c r="B1884" s="5" t="s">
        <v>75</v>
      </c>
      <c r="C1884" s="9" t="s">
        <v>69</v>
      </c>
      <c r="D1884" s="9" t="str">
        <f t="shared" si="29"/>
        <v>Norway-Europe2008</v>
      </c>
      <c r="E1884" s="11">
        <v>0.40699999999999997</v>
      </c>
      <c r="F1884" s="11">
        <v>7</v>
      </c>
      <c r="G1884" s="8"/>
      <c r="H1884" s="11">
        <v>87</v>
      </c>
      <c r="I1884" s="11">
        <v>0.90600000000000003</v>
      </c>
      <c r="J1884" s="11">
        <v>1.091</v>
      </c>
    </row>
    <row r="1885" spans="1:10" ht="15" x14ac:dyDescent="0.25">
      <c r="A1885" s="12" t="s">
        <v>143</v>
      </c>
      <c r="B1885" s="5" t="s">
        <v>75</v>
      </c>
      <c r="C1885" s="9" t="s">
        <v>69</v>
      </c>
      <c r="D1885" s="9" t="str">
        <f t="shared" si="29"/>
        <v>France-Europe2008</v>
      </c>
      <c r="E1885" s="11">
        <v>0.64500000000000002</v>
      </c>
      <c r="F1885" s="11">
        <v>7</v>
      </c>
      <c r="G1885" s="8"/>
      <c r="H1885" s="11">
        <v>132</v>
      </c>
      <c r="I1885" s="11">
        <v>0.70699999999999996</v>
      </c>
      <c r="J1885" s="11">
        <v>0.92700000000000005</v>
      </c>
    </row>
    <row r="1886" spans="1:10" ht="15" x14ac:dyDescent="0.25">
      <c r="A1886" s="12" t="s">
        <v>162</v>
      </c>
      <c r="B1886" s="5" t="s">
        <v>75</v>
      </c>
      <c r="C1886" s="9" t="s">
        <v>69</v>
      </c>
      <c r="D1886" s="9" t="str">
        <f t="shared" si="29"/>
        <v>Iceland-Europe2008</v>
      </c>
      <c r="E1886" s="11">
        <v>0.25800000000000001</v>
      </c>
      <c r="F1886" s="11">
        <v>5</v>
      </c>
      <c r="G1886" s="8"/>
      <c r="H1886" s="11">
        <v>140</v>
      </c>
      <c r="I1886" s="11">
        <v>0.91</v>
      </c>
      <c r="J1886" s="11">
        <v>1.089</v>
      </c>
    </row>
    <row r="1887" spans="1:10" ht="15" x14ac:dyDescent="0.25">
      <c r="A1887" s="12" t="s">
        <v>167</v>
      </c>
      <c r="B1887" s="5" t="s">
        <v>75</v>
      </c>
      <c r="C1887" s="9" t="s">
        <v>69</v>
      </c>
      <c r="D1887" s="9" t="str">
        <f t="shared" si="29"/>
        <v>Ireland-Europe2008</v>
      </c>
      <c r="E1887" s="11">
        <v>0.254</v>
      </c>
      <c r="F1887" s="11">
        <v>13</v>
      </c>
      <c r="G1887" s="8"/>
      <c r="H1887" s="11">
        <v>76</v>
      </c>
      <c r="I1887" s="11">
        <v>0.65300000000000002</v>
      </c>
      <c r="J1887" s="11">
        <v>1.1599999999999999</v>
      </c>
    </row>
    <row r="1888" spans="1:10" ht="15" x14ac:dyDescent="0.25">
      <c r="A1888" s="12" t="s">
        <v>270</v>
      </c>
      <c r="B1888" s="5" t="s">
        <v>75</v>
      </c>
      <c r="C1888" s="9" t="s">
        <v>69</v>
      </c>
      <c r="D1888" s="9" t="str">
        <f t="shared" si="29"/>
        <v>Turkey-Europe2008</v>
      </c>
      <c r="E1888" s="11">
        <v>0.443</v>
      </c>
      <c r="F1888" s="11">
        <v>6</v>
      </c>
      <c r="G1888" s="8"/>
      <c r="H1888" s="11">
        <v>223</v>
      </c>
      <c r="I1888" s="11">
        <v>0.34399999999999997</v>
      </c>
      <c r="J1888" s="11">
        <v>0.93500000000000005</v>
      </c>
    </row>
    <row r="1889" spans="1:10" ht="15" x14ac:dyDescent="0.25">
      <c r="A1889" s="12" t="s">
        <v>177</v>
      </c>
      <c r="B1889" s="5" t="s">
        <v>75</v>
      </c>
      <c r="C1889" s="9" t="s">
        <v>69</v>
      </c>
      <c r="D1889" s="9" t="str">
        <f t="shared" si="29"/>
        <v>Kosovo-Europe2008</v>
      </c>
      <c r="E1889" s="8"/>
      <c r="F1889" s="8"/>
      <c r="G1889" s="8"/>
      <c r="H1889" s="8"/>
      <c r="I1889" s="8"/>
      <c r="J1889" s="8"/>
    </row>
    <row r="1890" spans="1:10" ht="15" x14ac:dyDescent="0.25">
      <c r="A1890" s="12" t="s">
        <v>168</v>
      </c>
      <c r="B1890" s="5" t="s">
        <v>75</v>
      </c>
      <c r="C1890" s="9" t="s">
        <v>70</v>
      </c>
      <c r="D1890" s="9" t="str">
        <f t="shared" si="29"/>
        <v>Isle of Man-Europe2009</v>
      </c>
      <c r="E1890" s="8"/>
      <c r="F1890" s="8"/>
      <c r="G1890" s="8"/>
      <c r="H1890" s="8"/>
      <c r="I1890" s="8"/>
      <c r="J1890" s="8"/>
    </row>
    <row r="1891" spans="1:10" ht="15" x14ac:dyDescent="0.25">
      <c r="A1891" s="12" t="s">
        <v>202</v>
      </c>
      <c r="B1891" s="5" t="s">
        <v>75</v>
      </c>
      <c r="C1891" s="9" t="s">
        <v>70</v>
      </c>
      <c r="D1891" s="9" t="str">
        <f t="shared" si="29"/>
        <v>Monaco-Europe2009</v>
      </c>
      <c r="E1891" s="8"/>
      <c r="F1891" s="8"/>
      <c r="G1891" s="8"/>
      <c r="H1891" s="8"/>
      <c r="I1891" s="11">
        <v>0.70099999999999996</v>
      </c>
      <c r="J1891" s="11">
        <v>0.63300000000000001</v>
      </c>
    </row>
    <row r="1892" spans="1:10" ht="15" x14ac:dyDescent="0.25">
      <c r="A1892" s="12" t="s">
        <v>140</v>
      </c>
      <c r="B1892" s="5" t="s">
        <v>75</v>
      </c>
      <c r="C1892" s="9" t="s">
        <v>70</v>
      </c>
      <c r="D1892" s="9" t="str">
        <f t="shared" si="29"/>
        <v>Faeroe Islands-Europe2009</v>
      </c>
      <c r="E1892" s="8"/>
      <c r="F1892" s="8"/>
      <c r="G1892" s="8"/>
      <c r="H1892" s="8"/>
      <c r="I1892" s="11">
        <v>0.752</v>
      </c>
      <c r="J1892" s="11">
        <v>1.149</v>
      </c>
    </row>
    <row r="1893" spans="1:10" ht="15" x14ac:dyDescent="0.25">
      <c r="A1893" s="12" t="s">
        <v>148</v>
      </c>
      <c r="B1893" s="5" t="s">
        <v>75</v>
      </c>
      <c r="C1893" s="9" t="s">
        <v>70</v>
      </c>
      <c r="D1893" s="9" t="str">
        <f t="shared" si="29"/>
        <v>Germany-Europe2009</v>
      </c>
      <c r="E1893" s="11">
        <v>0.439</v>
      </c>
      <c r="F1893" s="11">
        <v>18</v>
      </c>
      <c r="G1893" s="8"/>
      <c r="H1893" s="11">
        <v>196</v>
      </c>
      <c r="I1893" s="11">
        <v>0.79</v>
      </c>
      <c r="J1893" s="11">
        <v>1.262</v>
      </c>
    </row>
    <row r="1894" spans="1:10" ht="15" x14ac:dyDescent="0.25">
      <c r="A1894" s="12" t="s">
        <v>103</v>
      </c>
      <c r="B1894" s="5" t="s">
        <v>75</v>
      </c>
      <c r="C1894" s="9" t="s">
        <v>70</v>
      </c>
      <c r="D1894" s="9" t="str">
        <f t="shared" si="29"/>
        <v>Bosnia and Herzegovina-Europe2009</v>
      </c>
      <c r="E1894" s="11">
        <v>0.25900000000000001</v>
      </c>
      <c r="F1894" s="11">
        <v>69</v>
      </c>
      <c r="G1894" s="8"/>
      <c r="H1894" s="11">
        <v>422</v>
      </c>
      <c r="I1894" s="11">
        <v>0.377</v>
      </c>
      <c r="J1894" s="11">
        <v>0.84499999999999997</v>
      </c>
    </row>
    <row r="1895" spans="1:10" ht="15" x14ac:dyDescent="0.25">
      <c r="A1895" s="12" t="s">
        <v>227</v>
      </c>
      <c r="B1895" s="5" t="s">
        <v>75</v>
      </c>
      <c r="C1895" s="9" t="s">
        <v>70</v>
      </c>
      <c r="D1895" s="9" t="str">
        <f t="shared" si="29"/>
        <v>Portugal-Europe2009</v>
      </c>
      <c r="E1895" s="11">
        <v>0.42299999999999999</v>
      </c>
      <c r="F1895" s="11">
        <v>5</v>
      </c>
      <c r="G1895" s="8"/>
      <c r="H1895" s="11">
        <v>328</v>
      </c>
      <c r="I1895" s="11">
        <v>0.48299999999999998</v>
      </c>
      <c r="J1895" s="11">
        <v>1.115</v>
      </c>
    </row>
    <row r="1896" spans="1:10" ht="15" x14ac:dyDescent="0.25">
      <c r="A1896" s="12" t="s">
        <v>89</v>
      </c>
      <c r="B1896" s="5" t="s">
        <v>75</v>
      </c>
      <c r="C1896" s="9" t="s">
        <v>70</v>
      </c>
      <c r="D1896" s="9" t="str">
        <f t="shared" si="29"/>
        <v>Austria-Europe2009</v>
      </c>
      <c r="E1896" s="11">
        <v>0.53400000000000003</v>
      </c>
      <c r="F1896" s="11">
        <v>25</v>
      </c>
      <c r="G1896" s="8"/>
      <c r="H1896" s="11">
        <v>170</v>
      </c>
      <c r="I1896" s="11">
        <v>0.73499999999999999</v>
      </c>
      <c r="J1896" s="11">
        <v>1.3660000000000001</v>
      </c>
    </row>
    <row r="1897" spans="1:10" ht="15" x14ac:dyDescent="0.25">
      <c r="A1897" s="12" t="s">
        <v>81</v>
      </c>
      <c r="B1897" s="5" t="s">
        <v>75</v>
      </c>
      <c r="C1897" s="9" t="s">
        <v>70</v>
      </c>
      <c r="D1897" s="9" t="str">
        <f t="shared" si="29"/>
        <v>Andorra-Europe2009</v>
      </c>
      <c r="E1897" s="8"/>
      <c r="F1897" s="8"/>
      <c r="G1897" s="8"/>
      <c r="H1897" s="8"/>
      <c r="I1897" s="11">
        <v>0.78500000000000003</v>
      </c>
      <c r="J1897" s="11">
        <v>0.82099999999999995</v>
      </c>
    </row>
    <row r="1898" spans="1:10" ht="15" x14ac:dyDescent="0.25">
      <c r="A1898" s="12" t="s">
        <v>181</v>
      </c>
      <c r="B1898" s="5" t="s">
        <v>75</v>
      </c>
      <c r="C1898" s="9" t="s">
        <v>70</v>
      </c>
      <c r="D1898" s="9" t="str">
        <f t="shared" si="29"/>
        <v>Latvia-Europe2009</v>
      </c>
      <c r="E1898" s="11">
        <v>0.377</v>
      </c>
      <c r="F1898" s="11">
        <v>16</v>
      </c>
      <c r="G1898" s="8"/>
      <c r="H1898" s="11">
        <v>279</v>
      </c>
      <c r="I1898" s="11">
        <v>0.66800000000000004</v>
      </c>
      <c r="J1898" s="11">
        <v>1.091</v>
      </c>
    </row>
    <row r="1899" spans="1:10" ht="15" x14ac:dyDescent="0.25">
      <c r="A1899" s="12" t="s">
        <v>161</v>
      </c>
      <c r="B1899" s="5" t="s">
        <v>75</v>
      </c>
      <c r="C1899" s="9" t="s">
        <v>70</v>
      </c>
      <c r="D1899" s="9" t="str">
        <f t="shared" si="29"/>
        <v>Hungary-Europe2009</v>
      </c>
      <c r="E1899" s="11">
        <v>0.56599999999999995</v>
      </c>
      <c r="F1899" s="11">
        <v>4</v>
      </c>
      <c r="G1899" s="8"/>
      <c r="H1899" s="11">
        <v>330</v>
      </c>
      <c r="I1899" s="11">
        <v>0.62</v>
      </c>
      <c r="J1899" s="11">
        <v>1.1759999999999999</v>
      </c>
    </row>
    <row r="1900" spans="1:10" ht="15" x14ac:dyDescent="0.25">
      <c r="A1900" s="12" t="s">
        <v>238</v>
      </c>
      <c r="B1900" s="5" t="s">
        <v>75</v>
      </c>
      <c r="C1900" s="9" t="s">
        <v>70</v>
      </c>
      <c r="D1900" s="9" t="str">
        <f t="shared" si="29"/>
        <v>Serbia-Europe2009</v>
      </c>
      <c r="E1900" s="11">
        <v>0.34</v>
      </c>
      <c r="F1900" s="11">
        <v>13</v>
      </c>
      <c r="G1900" s="8"/>
      <c r="H1900" s="11">
        <v>279</v>
      </c>
      <c r="I1900" s="11">
        <v>0.38100000000000001</v>
      </c>
      <c r="J1900" s="11">
        <v>1.244</v>
      </c>
    </row>
    <row r="1901" spans="1:10" ht="15" x14ac:dyDescent="0.25">
      <c r="A1901" s="12" t="s">
        <v>124</v>
      </c>
      <c r="B1901" s="5" t="s">
        <v>75</v>
      </c>
      <c r="C1901" s="9" t="s">
        <v>70</v>
      </c>
      <c r="D1901" s="9" t="str">
        <f t="shared" si="29"/>
        <v>Croatia-Europe2009</v>
      </c>
      <c r="E1901" s="11">
        <v>0.214</v>
      </c>
      <c r="F1901" s="11">
        <v>22</v>
      </c>
      <c r="G1901" s="8"/>
      <c r="H1901" s="11">
        <v>196</v>
      </c>
      <c r="I1901" s="11">
        <v>0.50600000000000001</v>
      </c>
      <c r="J1901" s="11">
        <v>1.075</v>
      </c>
    </row>
    <row r="1902" spans="1:10" ht="15" x14ac:dyDescent="0.25">
      <c r="A1902" s="12" t="s">
        <v>195</v>
      </c>
      <c r="B1902" s="5" t="s">
        <v>75</v>
      </c>
      <c r="C1902" s="9" t="s">
        <v>70</v>
      </c>
      <c r="D1902" s="9" t="str">
        <f t="shared" si="29"/>
        <v>Malta-Europe2009</v>
      </c>
      <c r="E1902" s="8"/>
      <c r="F1902" s="8"/>
      <c r="G1902" s="8"/>
      <c r="H1902" s="8"/>
      <c r="I1902" s="11">
        <v>0.58899999999999997</v>
      </c>
      <c r="J1902" s="11">
        <v>0.998</v>
      </c>
    </row>
    <row r="1903" spans="1:10" ht="15" x14ac:dyDescent="0.25">
      <c r="A1903" s="12" t="s">
        <v>170</v>
      </c>
      <c r="B1903" s="5" t="s">
        <v>75</v>
      </c>
      <c r="C1903" s="9" t="s">
        <v>70</v>
      </c>
      <c r="D1903" s="9" t="str">
        <f t="shared" si="29"/>
        <v>Italy-Europe2009</v>
      </c>
      <c r="E1903" s="11">
        <v>0.67700000000000005</v>
      </c>
      <c r="F1903" s="11">
        <v>10</v>
      </c>
      <c r="G1903" s="8"/>
      <c r="H1903" s="11">
        <v>314</v>
      </c>
      <c r="I1903" s="11">
        <v>0.48799999999999999</v>
      </c>
      <c r="J1903" s="11">
        <v>1.4950000000000001</v>
      </c>
    </row>
    <row r="1904" spans="1:10" ht="15" x14ac:dyDescent="0.25">
      <c r="A1904" s="12" t="s">
        <v>260</v>
      </c>
      <c r="B1904" s="5" t="s">
        <v>75</v>
      </c>
      <c r="C1904" s="9" t="s">
        <v>70</v>
      </c>
      <c r="D1904" s="9" t="str">
        <f t="shared" si="29"/>
        <v>Switzerland-Europe2009</v>
      </c>
      <c r="E1904" s="11">
        <v>0.28699999999999998</v>
      </c>
      <c r="F1904" s="11">
        <v>18</v>
      </c>
      <c r="G1904" s="8"/>
      <c r="H1904" s="11">
        <v>63</v>
      </c>
      <c r="I1904" s="11">
        <v>0.81299999999999994</v>
      </c>
      <c r="J1904" s="11">
        <v>1.204</v>
      </c>
    </row>
    <row r="1905" spans="1:10" ht="15" x14ac:dyDescent="0.25">
      <c r="A1905" s="12" t="s">
        <v>274</v>
      </c>
      <c r="B1905" s="5" t="s">
        <v>75</v>
      </c>
      <c r="C1905" s="9" t="s">
        <v>70</v>
      </c>
      <c r="D1905" s="9" t="str">
        <f t="shared" si="29"/>
        <v>Ukraine-Europe2009</v>
      </c>
      <c r="E1905" s="11">
        <v>0.57199999999999995</v>
      </c>
      <c r="F1905" s="11">
        <v>27</v>
      </c>
      <c r="G1905" s="8"/>
      <c r="H1905" s="11">
        <v>736</v>
      </c>
      <c r="I1905" s="11">
        <v>0.17899999999999999</v>
      </c>
      <c r="J1905" s="11">
        <v>1.1879999999999999</v>
      </c>
    </row>
    <row r="1906" spans="1:10" ht="15" x14ac:dyDescent="0.25">
      <c r="A1906" s="12" t="s">
        <v>96</v>
      </c>
      <c r="B1906" s="5" t="s">
        <v>75</v>
      </c>
      <c r="C1906" s="9" t="s">
        <v>70</v>
      </c>
      <c r="D1906" s="9" t="str">
        <f t="shared" si="29"/>
        <v>Belarus-Europe2009</v>
      </c>
      <c r="E1906" s="11">
        <v>0.997</v>
      </c>
      <c r="F1906" s="11">
        <v>10</v>
      </c>
      <c r="G1906" s="8"/>
      <c r="H1906" s="11">
        <v>900</v>
      </c>
      <c r="I1906" s="11">
        <v>0.27400000000000002</v>
      </c>
      <c r="J1906" s="11">
        <v>1.0169999999999999</v>
      </c>
    </row>
    <row r="1907" spans="1:10" ht="15" x14ac:dyDescent="0.25">
      <c r="A1907" s="12" t="s">
        <v>230</v>
      </c>
      <c r="B1907" s="5" t="s">
        <v>75</v>
      </c>
      <c r="C1907" s="9" t="s">
        <v>70</v>
      </c>
      <c r="D1907" s="9" t="str">
        <f t="shared" si="29"/>
        <v>Romania-Europe2009</v>
      </c>
      <c r="E1907" s="11">
        <v>0.45100000000000001</v>
      </c>
      <c r="F1907" s="11">
        <v>9</v>
      </c>
      <c r="G1907" s="8"/>
      <c r="H1907" s="11">
        <v>202</v>
      </c>
      <c r="I1907" s="11">
        <v>0.36599999999999999</v>
      </c>
      <c r="J1907" s="11">
        <v>1.145</v>
      </c>
    </row>
    <row r="1908" spans="1:10" ht="15" x14ac:dyDescent="0.25">
      <c r="A1908" s="12" t="s">
        <v>107</v>
      </c>
      <c r="B1908" s="5" t="s">
        <v>75</v>
      </c>
      <c r="C1908" s="9" t="s">
        <v>70</v>
      </c>
      <c r="D1908" s="9" t="str">
        <f t="shared" si="29"/>
        <v>Bulgaria-Europe2009</v>
      </c>
      <c r="E1908" s="11">
        <v>0.30399999999999999</v>
      </c>
      <c r="F1908" s="11">
        <v>18</v>
      </c>
      <c r="G1908" s="8"/>
      <c r="H1908" s="11">
        <v>616</v>
      </c>
      <c r="I1908" s="11">
        <v>0.45</v>
      </c>
      <c r="J1908" s="11">
        <v>1.4039999999999999</v>
      </c>
    </row>
    <row r="1909" spans="1:10" ht="15" x14ac:dyDescent="0.25">
      <c r="A1909" s="12" t="s">
        <v>243</v>
      </c>
      <c r="B1909" s="5" t="s">
        <v>75</v>
      </c>
      <c r="C1909" s="9" t="s">
        <v>70</v>
      </c>
      <c r="D1909" s="9" t="str">
        <f t="shared" si="29"/>
        <v>Slovakia-Europe2009</v>
      </c>
      <c r="E1909" s="11">
        <v>0.47499999999999998</v>
      </c>
      <c r="F1909" s="11">
        <v>18</v>
      </c>
      <c r="G1909" s="8"/>
      <c r="H1909" s="11">
        <v>257</v>
      </c>
      <c r="I1909" s="11">
        <v>0.7</v>
      </c>
      <c r="J1909" s="11">
        <v>1.0129999999999999</v>
      </c>
    </row>
    <row r="1910" spans="1:10" ht="15" x14ac:dyDescent="0.25">
      <c r="A1910" s="12" t="s">
        <v>217</v>
      </c>
      <c r="B1910" s="5" t="s">
        <v>75</v>
      </c>
      <c r="C1910" s="9" t="s">
        <v>70</v>
      </c>
      <c r="D1910" s="9" t="str">
        <f t="shared" si="29"/>
        <v>North Macedonia-Europe2009</v>
      </c>
      <c r="E1910" s="11">
        <v>0.14599999999999999</v>
      </c>
      <c r="F1910" s="11">
        <v>4</v>
      </c>
      <c r="G1910" s="8"/>
      <c r="H1910" s="11">
        <v>150</v>
      </c>
      <c r="I1910" s="11">
        <v>0.51800000000000002</v>
      </c>
      <c r="J1910" s="11">
        <v>0.92500000000000004</v>
      </c>
    </row>
    <row r="1911" spans="1:10" ht="15" x14ac:dyDescent="0.25">
      <c r="A1911" s="12" t="s">
        <v>226</v>
      </c>
      <c r="B1911" s="5" t="s">
        <v>75</v>
      </c>
      <c r="C1911" s="9" t="s">
        <v>70</v>
      </c>
      <c r="D1911" s="9" t="str">
        <f t="shared" si="29"/>
        <v>Poland-Europe2009</v>
      </c>
      <c r="E1911" s="11">
        <v>0.42199999999999999</v>
      </c>
      <c r="F1911" s="11">
        <v>32</v>
      </c>
      <c r="G1911" s="8"/>
      <c r="H1911" s="11">
        <v>395</v>
      </c>
      <c r="I1911" s="11">
        <v>0.59</v>
      </c>
      <c r="J1911" s="11">
        <v>1.173</v>
      </c>
    </row>
    <row r="1912" spans="1:10" ht="15" x14ac:dyDescent="0.25">
      <c r="A1912" s="12" t="s">
        <v>128</v>
      </c>
      <c r="B1912" s="5" t="s">
        <v>75</v>
      </c>
      <c r="C1912" s="9" t="s">
        <v>70</v>
      </c>
      <c r="D1912" s="9" t="str">
        <f t="shared" si="29"/>
        <v>Czech Republic-Europe2009</v>
      </c>
      <c r="E1912" s="11">
        <v>0.46400000000000002</v>
      </c>
      <c r="F1912" s="11">
        <v>20</v>
      </c>
      <c r="G1912" s="8"/>
      <c r="H1912" s="11">
        <v>613</v>
      </c>
      <c r="I1912" s="11">
        <v>0.64400000000000002</v>
      </c>
      <c r="J1912" s="11">
        <v>1.246</v>
      </c>
    </row>
    <row r="1913" spans="1:10" ht="15" x14ac:dyDescent="0.25">
      <c r="A1913" s="12" t="s">
        <v>244</v>
      </c>
      <c r="B1913" s="5" t="s">
        <v>75</v>
      </c>
      <c r="C1913" s="9" t="s">
        <v>70</v>
      </c>
      <c r="D1913" s="9" t="str">
        <f t="shared" si="29"/>
        <v>Slovenia-Europe2009</v>
      </c>
      <c r="E1913" s="11">
        <v>0.36699999999999999</v>
      </c>
      <c r="F1913" s="11">
        <v>6</v>
      </c>
      <c r="G1913" s="8"/>
      <c r="H1913" s="11">
        <v>260</v>
      </c>
      <c r="I1913" s="11">
        <v>0.64</v>
      </c>
      <c r="J1913" s="11">
        <v>1.0269999999999999</v>
      </c>
    </row>
    <row r="1914" spans="1:10" ht="15" x14ac:dyDescent="0.25">
      <c r="A1914" s="12" t="s">
        <v>129</v>
      </c>
      <c r="B1914" s="5" t="s">
        <v>75</v>
      </c>
      <c r="C1914" s="9" t="s">
        <v>70</v>
      </c>
      <c r="D1914" s="9" t="str">
        <f t="shared" si="29"/>
        <v>Denmark-Europe2009</v>
      </c>
      <c r="E1914" s="11">
        <v>0.28199999999999997</v>
      </c>
      <c r="F1914" s="11">
        <v>6</v>
      </c>
      <c r="G1914" s="8"/>
      <c r="H1914" s="11">
        <v>135</v>
      </c>
      <c r="I1914" s="11">
        <v>0.86799999999999999</v>
      </c>
      <c r="J1914" s="11">
        <v>1.2370000000000001</v>
      </c>
    </row>
    <row r="1915" spans="1:10" ht="15" x14ac:dyDescent="0.25">
      <c r="A1915" s="12" t="s">
        <v>142</v>
      </c>
      <c r="B1915" s="5" t="s">
        <v>75</v>
      </c>
      <c r="C1915" s="9" t="s">
        <v>70</v>
      </c>
      <c r="D1915" s="9" t="str">
        <f t="shared" si="29"/>
        <v>Finland-Europe2009</v>
      </c>
      <c r="E1915" s="11">
        <v>0.47699999999999998</v>
      </c>
      <c r="F1915" s="11">
        <v>14</v>
      </c>
      <c r="G1915" s="8"/>
      <c r="H1915" s="11">
        <v>243</v>
      </c>
      <c r="I1915" s="11">
        <v>0.82499999999999996</v>
      </c>
      <c r="J1915" s="11">
        <v>1.4410000000000001</v>
      </c>
    </row>
    <row r="1916" spans="1:10" ht="15" x14ac:dyDescent="0.25">
      <c r="A1916" s="12" t="s">
        <v>150</v>
      </c>
      <c r="B1916" s="5" t="s">
        <v>75</v>
      </c>
      <c r="C1916" s="9" t="s">
        <v>70</v>
      </c>
      <c r="D1916" s="9" t="str">
        <f t="shared" si="29"/>
        <v>Greece-Europe2009</v>
      </c>
      <c r="E1916" s="11">
        <v>0.46700000000000003</v>
      </c>
      <c r="F1916" s="11">
        <v>19</v>
      </c>
      <c r="G1916" s="8"/>
      <c r="H1916" s="11">
        <v>224</v>
      </c>
      <c r="I1916" s="11">
        <v>0.42399999999999999</v>
      </c>
      <c r="J1916" s="11">
        <v>1.198</v>
      </c>
    </row>
    <row r="1917" spans="1:10" ht="15" x14ac:dyDescent="0.25">
      <c r="A1917" s="12" t="s">
        <v>188</v>
      </c>
      <c r="B1917" s="5" t="s">
        <v>75</v>
      </c>
      <c r="C1917" s="9" t="s">
        <v>70</v>
      </c>
      <c r="D1917" s="9" t="str">
        <f t="shared" si="29"/>
        <v>Luxembourg-Europe2009</v>
      </c>
      <c r="E1917" s="11">
        <v>0.2</v>
      </c>
      <c r="F1917" s="11">
        <v>24</v>
      </c>
      <c r="G1917" s="8"/>
      <c r="H1917" s="11">
        <v>59</v>
      </c>
      <c r="I1917" s="11">
        <v>0.873</v>
      </c>
      <c r="J1917" s="11">
        <v>1.4450000000000001</v>
      </c>
    </row>
    <row r="1918" spans="1:10" ht="15" x14ac:dyDescent="0.25">
      <c r="A1918" s="12" t="s">
        <v>210</v>
      </c>
      <c r="B1918" s="5" t="s">
        <v>75</v>
      </c>
      <c r="C1918" s="9" t="s">
        <v>70</v>
      </c>
      <c r="D1918" s="9" t="str">
        <f t="shared" si="29"/>
        <v>Netherlands-Europe2009</v>
      </c>
      <c r="E1918" s="11">
        <v>0.38500000000000001</v>
      </c>
      <c r="F1918" s="11">
        <v>8</v>
      </c>
      <c r="G1918" s="8"/>
      <c r="H1918" s="11">
        <v>164</v>
      </c>
      <c r="I1918" s="11">
        <v>0.89600000000000002</v>
      </c>
      <c r="J1918" s="11">
        <v>1.2170000000000001</v>
      </c>
    </row>
    <row r="1919" spans="1:10" ht="15" x14ac:dyDescent="0.25">
      <c r="A1919" s="12" t="s">
        <v>250</v>
      </c>
      <c r="B1919" s="5" t="s">
        <v>75</v>
      </c>
      <c r="C1919" s="9" t="s">
        <v>70</v>
      </c>
      <c r="D1919" s="9" t="str">
        <f t="shared" si="29"/>
        <v>Spain-Europe2009</v>
      </c>
      <c r="E1919" s="11">
        <v>0.57099999999999995</v>
      </c>
      <c r="F1919" s="11">
        <v>47</v>
      </c>
      <c r="G1919" s="8"/>
      <c r="H1919" s="11">
        <v>213</v>
      </c>
      <c r="I1919" s="11">
        <v>0.624</v>
      </c>
      <c r="J1919" s="11">
        <v>1.1160000000000001</v>
      </c>
    </row>
    <row r="1920" spans="1:10" ht="15" x14ac:dyDescent="0.25">
      <c r="A1920" s="12" t="s">
        <v>186</v>
      </c>
      <c r="B1920" s="5" t="s">
        <v>75</v>
      </c>
      <c r="C1920" s="9" t="s">
        <v>70</v>
      </c>
      <c r="D1920" s="9" t="str">
        <f t="shared" si="29"/>
        <v>Liechtenstein-Europe2009</v>
      </c>
      <c r="E1920" s="8"/>
      <c r="F1920" s="8"/>
      <c r="G1920" s="8"/>
      <c r="H1920" s="8"/>
      <c r="I1920" s="11">
        <v>0.75</v>
      </c>
      <c r="J1920" s="11">
        <v>0.97599999999999998</v>
      </c>
    </row>
    <row r="1921" spans="1:10" ht="15" x14ac:dyDescent="0.25">
      <c r="A1921" s="12" t="s">
        <v>234</v>
      </c>
      <c r="B1921" s="5" t="s">
        <v>75</v>
      </c>
      <c r="C1921" s="9" t="s">
        <v>70</v>
      </c>
      <c r="D1921" s="9" t="str">
        <f t="shared" si="29"/>
        <v>San Marino-Europe2009</v>
      </c>
      <c r="E1921" s="8"/>
      <c r="F1921" s="8"/>
      <c r="G1921" s="8"/>
      <c r="H1921" s="8"/>
      <c r="I1921" s="11">
        <v>0.54200000000000004</v>
      </c>
      <c r="J1921" s="11">
        <v>0.97599999999999998</v>
      </c>
    </row>
    <row r="1922" spans="1:10" ht="15" x14ac:dyDescent="0.25">
      <c r="A1922" s="12" t="s">
        <v>231</v>
      </c>
      <c r="B1922" s="5" t="s">
        <v>75</v>
      </c>
      <c r="C1922" s="9" t="s">
        <v>70</v>
      </c>
      <c r="D1922" s="9" t="str">
        <f t="shared" si="29"/>
        <v>Russia-Europe2009</v>
      </c>
      <c r="E1922" s="11">
        <v>0.48299999999999998</v>
      </c>
      <c r="F1922" s="11">
        <v>29</v>
      </c>
      <c r="G1922" s="8"/>
      <c r="H1922" s="11">
        <v>320</v>
      </c>
      <c r="I1922" s="11">
        <v>0.28999999999999998</v>
      </c>
      <c r="J1922" s="11">
        <v>1.601</v>
      </c>
    </row>
    <row r="1923" spans="1:10" ht="15" x14ac:dyDescent="0.25">
      <c r="A1923" s="12" t="s">
        <v>201</v>
      </c>
      <c r="B1923" s="5" t="s">
        <v>75</v>
      </c>
      <c r="C1923" s="9" t="s">
        <v>70</v>
      </c>
      <c r="D1923" s="9" t="str">
        <f t="shared" ref="D1923:D1986" si="30">CONCATENATE(A1923,C1923)</f>
        <v>Moldova-Europe2009</v>
      </c>
      <c r="E1923" s="11">
        <v>0.31</v>
      </c>
      <c r="F1923" s="11">
        <v>10</v>
      </c>
      <c r="G1923" s="8"/>
      <c r="H1923" s="11">
        <v>228</v>
      </c>
      <c r="I1923" s="11">
        <v>0.27500000000000002</v>
      </c>
      <c r="J1923" s="11">
        <v>0.59299999999999997</v>
      </c>
    </row>
    <row r="1924" spans="1:10" ht="15" x14ac:dyDescent="0.25">
      <c r="A1924" s="12" t="s">
        <v>187</v>
      </c>
      <c r="B1924" s="5" t="s">
        <v>75</v>
      </c>
      <c r="C1924" s="9" t="s">
        <v>70</v>
      </c>
      <c r="D1924" s="9" t="str">
        <f t="shared" si="30"/>
        <v>Lithuania-Europe2009</v>
      </c>
      <c r="E1924" s="11">
        <v>0.436</v>
      </c>
      <c r="F1924" s="11">
        <v>26</v>
      </c>
      <c r="G1924" s="8"/>
      <c r="H1924" s="11">
        <v>166</v>
      </c>
      <c r="I1924" s="11">
        <v>0.59799999999999998</v>
      </c>
      <c r="J1924" s="11">
        <v>1.599</v>
      </c>
    </row>
    <row r="1925" spans="1:10" ht="15" x14ac:dyDescent="0.25">
      <c r="A1925" s="12" t="s">
        <v>138</v>
      </c>
      <c r="B1925" s="5" t="s">
        <v>75</v>
      </c>
      <c r="C1925" s="9" t="s">
        <v>70</v>
      </c>
      <c r="D1925" s="9" t="str">
        <f t="shared" si="30"/>
        <v>Estonia-Europe2009</v>
      </c>
      <c r="E1925" s="11">
        <v>0.48099999999999998</v>
      </c>
      <c r="F1925" s="11">
        <v>7</v>
      </c>
      <c r="G1925" s="8"/>
      <c r="H1925" s="11">
        <v>81</v>
      </c>
      <c r="I1925" s="11">
        <v>0.72499999999999998</v>
      </c>
      <c r="J1925" s="11">
        <v>1.2050000000000001</v>
      </c>
    </row>
    <row r="1926" spans="1:10" ht="15" x14ac:dyDescent="0.25">
      <c r="A1926" s="12" t="s">
        <v>204</v>
      </c>
      <c r="B1926" s="5" t="s">
        <v>75</v>
      </c>
      <c r="C1926" s="9" t="s">
        <v>70</v>
      </c>
      <c r="D1926" s="9" t="str">
        <f t="shared" si="30"/>
        <v>Montenegro-Europe2009</v>
      </c>
      <c r="E1926" s="11">
        <v>0.26300000000000001</v>
      </c>
      <c r="F1926" s="11">
        <v>12</v>
      </c>
      <c r="G1926" s="8"/>
      <c r="H1926" s="11">
        <v>372</v>
      </c>
      <c r="I1926" s="11">
        <v>0.35099999999999998</v>
      </c>
      <c r="J1926" s="11">
        <v>2.089</v>
      </c>
    </row>
    <row r="1927" spans="1:10" ht="15" x14ac:dyDescent="0.25">
      <c r="A1927" s="12" t="s">
        <v>127</v>
      </c>
      <c r="B1927" s="5" t="s">
        <v>75</v>
      </c>
      <c r="C1927" s="9" t="s">
        <v>70</v>
      </c>
      <c r="D1927" s="9" t="str">
        <f t="shared" si="30"/>
        <v>Cyprus-Europe2009</v>
      </c>
      <c r="E1927" s="11">
        <v>0.20599999999999999</v>
      </c>
      <c r="F1927" s="11">
        <v>8</v>
      </c>
      <c r="G1927" s="8"/>
      <c r="H1927" s="11">
        <v>149</v>
      </c>
      <c r="I1927" s="11">
        <v>0.498</v>
      </c>
      <c r="J1927" s="11">
        <v>0.89600000000000002</v>
      </c>
    </row>
    <row r="1928" spans="1:10" ht="15" x14ac:dyDescent="0.25">
      <c r="A1928" s="12" t="s">
        <v>97</v>
      </c>
      <c r="B1928" s="5" t="s">
        <v>75</v>
      </c>
      <c r="C1928" s="9" t="s">
        <v>70</v>
      </c>
      <c r="D1928" s="9" t="str">
        <f t="shared" si="30"/>
        <v>Belgium-Europe2009</v>
      </c>
      <c r="E1928" s="11">
        <v>0.54500000000000004</v>
      </c>
      <c r="F1928" s="11">
        <v>4</v>
      </c>
      <c r="G1928" s="8"/>
      <c r="H1928" s="11">
        <v>156</v>
      </c>
      <c r="I1928" s="11">
        <v>0.7</v>
      </c>
      <c r="J1928" s="11">
        <v>1.0840000000000001</v>
      </c>
    </row>
    <row r="1929" spans="1:10" ht="15" x14ac:dyDescent="0.25">
      <c r="A1929" s="12" t="s">
        <v>259</v>
      </c>
      <c r="B1929" s="5" t="s">
        <v>75</v>
      </c>
      <c r="C1929" s="9" t="s">
        <v>70</v>
      </c>
      <c r="D1929" s="9" t="str">
        <f t="shared" si="30"/>
        <v>Sweden-Europe2009</v>
      </c>
      <c r="E1929" s="11">
        <v>0.53900000000000003</v>
      </c>
      <c r="F1929" s="11">
        <v>16</v>
      </c>
      <c r="G1929" s="8"/>
      <c r="H1929" s="11">
        <v>122</v>
      </c>
      <c r="I1929" s="11">
        <v>0.91</v>
      </c>
      <c r="J1929" s="11">
        <v>1.121</v>
      </c>
    </row>
    <row r="1930" spans="1:10" ht="15" x14ac:dyDescent="0.25">
      <c r="A1930" s="12" t="s">
        <v>74</v>
      </c>
      <c r="B1930" s="5" t="s">
        <v>75</v>
      </c>
      <c r="C1930" s="9" t="s">
        <v>70</v>
      </c>
      <c r="D1930" s="9" t="str">
        <f t="shared" si="30"/>
        <v>Albania-Europe2009</v>
      </c>
      <c r="E1930" s="11">
        <v>0.37</v>
      </c>
      <c r="F1930" s="11">
        <v>6</v>
      </c>
      <c r="G1930" s="8"/>
      <c r="H1930" s="11">
        <v>368</v>
      </c>
      <c r="I1930" s="11">
        <v>0.41199999999999998</v>
      </c>
      <c r="J1930" s="11">
        <v>0.78200000000000003</v>
      </c>
    </row>
    <row r="1931" spans="1:10" ht="15" x14ac:dyDescent="0.25">
      <c r="A1931" s="12" t="s">
        <v>276</v>
      </c>
      <c r="B1931" s="5" t="s">
        <v>75</v>
      </c>
      <c r="C1931" s="9" t="s">
        <v>70</v>
      </c>
      <c r="D1931" s="9" t="str">
        <f t="shared" si="30"/>
        <v>United Kingdom-Europe2009</v>
      </c>
      <c r="E1931" s="11">
        <v>0.34899999999999998</v>
      </c>
      <c r="F1931" s="11">
        <v>12</v>
      </c>
      <c r="G1931" s="8"/>
      <c r="H1931" s="11">
        <v>110</v>
      </c>
      <c r="I1931" s="11">
        <v>0.83599999999999997</v>
      </c>
      <c r="J1931" s="11">
        <v>1.24</v>
      </c>
    </row>
    <row r="1932" spans="1:10" ht="15" x14ac:dyDescent="0.25">
      <c r="A1932" s="12" t="s">
        <v>143</v>
      </c>
      <c r="B1932" s="5" t="s">
        <v>75</v>
      </c>
      <c r="C1932" s="9" t="s">
        <v>70</v>
      </c>
      <c r="D1932" s="9" t="str">
        <f t="shared" si="30"/>
        <v>France-Europe2009</v>
      </c>
      <c r="E1932" s="11">
        <v>0.64800000000000002</v>
      </c>
      <c r="F1932" s="11">
        <v>7</v>
      </c>
      <c r="G1932" s="8"/>
      <c r="H1932" s="11">
        <v>132</v>
      </c>
      <c r="I1932" s="11">
        <v>0.71599999999999997</v>
      </c>
      <c r="J1932" s="11">
        <v>0.92100000000000004</v>
      </c>
    </row>
    <row r="1933" spans="1:10" ht="15" x14ac:dyDescent="0.25">
      <c r="A1933" s="12" t="s">
        <v>218</v>
      </c>
      <c r="B1933" s="5" t="s">
        <v>75</v>
      </c>
      <c r="C1933" s="9" t="s">
        <v>70</v>
      </c>
      <c r="D1933" s="9" t="str">
        <f t="shared" si="30"/>
        <v>Norway-Europe2009</v>
      </c>
      <c r="E1933" s="11">
        <v>0.40699999999999997</v>
      </c>
      <c r="F1933" s="11">
        <v>7</v>
      </c>
      <c r="G1933" s="8"/>
      <c r="H1933" s="11">
        <v>87</v>
      </c>
      <c r="I1933" s="11">
        <v>0.92100000000000004</v>
      </c>
      <c r="J1933" s="11">
        <v>1.107</v>
      </c>
    </row>
    <row r="1934" spans="1:10" ht="15" x14ac:dyDescent="0.25">
      <c r="A1934" s="12" t="s">
        <v>162</v>
      </c>
      <c r="B1934" s="5" t="s">
        <v>75</v>
      </c>
      <c r="C1934" s="9" t="s">
        <v>70</v>
      </c>
      <c r="D1934" s="9" t="str">
        <f t="shared" si="30"/>
        <v>Iceland-Europe2009</v>
      </c>
      <c r="E1934" s="11">
        <v>0.24299999999999999</v>
      </c>
      <c r="F1934" s="11">
        <v>5</v>
      </c>
      <c r="G1934" s="8"/>
      <c r="H1934" s="11">
        <v>140</v>
      </c>
      <c r="I1934" s="11">
        <v>0.93</v>
      </c>
      <c r="J1934" s="11">
        <v>1.083</v>
      </c>
    </row>
    <row r="1935" spans="1:10" ht="15" x14ac:dyDescent="0.25">
      <c r="A1935" s="12" t="s">
        <v>167</v>
      </c>
      <c r="B1935" s="5" t="s">
        <v>75</v>
      </c>
      <c r="C1935" s="9" t="s">
        <v>70</v>
      </c>
      <c r="D1935" s="9" t="str">
        <f t="shared" si="30"/>
        <v>Ireland-Europe2009</v>
      </c>
      <c r="E1935" s="11">
        <v>0.255</v>
      </c>
      <c r="F1935" s="11">
        <v>13</v>
      </c>
      <c r="G1935" s="8"/>
      <c r="H1935" s="11">
        <v>76</v>
      </c>
      <c r="I1935" s="11">
        <v>0.67400000000000004</v>
      </c>
      <c r="J1935" s="11">
        <v>1.0669999999999999</v>
      </c>
    </row>
    <row r="1936" spans="1:10" ht="15" x14ac:dyDescent="0.25">
      <c r="A1936" s="12" t="s">
        <v>270</v>
      </c>
      <c r="B1936" s="5" t="s">
        <v>75</v>
      </c>
      <c r="C1936" s="9" t="s">
        <v>70</v>
      </c>
      <c r="D1936" s="9" t="str">
        <f t="shared" si="30"/>
        <v>Turkey-Europe2009</v>
      </c>
      <c r="E1936" s="11">
        <v>0.433</v>
      </c>
      <c r="F1936" s="11">
        <v>6</v>
      </c>
      <c r="G1936" s="8"/>
      <c r="H1936" s="11">
        <v>223</v>
      </c>
      <c r="I1936" s="11">
        <v>0.36399999999999999</v>
      </c>
      <c r="J1936" s="11">
        <v>0.88100000000000001</v>
      </c>
    </row>
    <row r="1937" spans="1:10" ht="15" x14ac:dyDescent="0.25">
      <c r="A1937" s="12" t="s">
        <v>177</v>
      </c>
      <c r="B1937" s="5" t="s">
        <v>75</v>
      </c>
      <c r="C1937" s="9" t="s">
        <v>70</v>
      </c>
      <c r="D1937" s="9" t="str">
        <f t="shared" si="30"/>
        <v>Kosovo-Europe2009</v>
      </c>
      <c r="E1937" s="11">
        <v>0.28299999999999997</v>
      </c>
      <c r="F1937" s="11">
        <v>52</v>
      </c>
      <c r="G1937" s="8"/>
      <c r="H1937" s="11">
        <v>163</v>
      </c>
      <c r="I1937" s="8"/>
      <c r="J1937" s="8"/>
    </row>
    <row r="1938" spans="1:10" ht="15" x14ac:dyDescent="0.25">
      <c r="A1938" s="12" t="s">
        <v>168</v>
      </c>
      <c r="B1938" s="5" t="s">
        <v>75</v>
      </c>
      <c r="C1938" s="9" t="s">
        <v>71</v>
      </c>
      <c r="D1938" s="9" t="str">
        <f t="shared" si="30"/>
        <v>Isle of Man-Europe2010</v>
      </c>
      <c r="E1938" s="8"/>
      <c r="F1938" s="8"/>
      <c r="G1938" s="8"/>
      <c r="H1938" s="8"/>
      <c r="I1938" s="8"/>
      <c r="J1938" s="8"/>
    </row>
    <row r="1939" spans="1:10" ht="15" x14ac:dyDescent="0.25">
      <c r="A1939" s="12" t="s">
        <v>202</v>
      </c>
      <c r="B1939" s="5" t="s">
        <v>75</v>
      </c>
      <c r="C1939" s="9" t="s">
        <v>71</v>
      </c>
      <c r="D1939" s="9" t="str">
        <f t="shared" si="30"/>
        <v>Monaco-Europe2010</v>
      </c>
      <c r="E1939" s="8"/>
      <c r="F1939" s="8"/>
      <c r="G1939" s="8"/>
      <c r="H1939" s="8"/>
      <c r="I1939" s="11">
        <v>0.75</v>
      </c>
      <c r="J1939" s="11">
        <v>0.63500000000000001</v>
      </c>
    </row>
    <row r="1940" spans="1:10" ht="15" x14ac:dyDescent="0.25">
      <c r="A1940" s="12" t="s">
        <v>140</v>
      </c>
      <c r="B1940" s="5" t="s">
        <v>75</v>
      </c>
      <c r="C1940" s="9" t="s">
        <v>71</v>
      </c>
      <c r="D1940" s="9" t="str">
        <f t="shared" si="30"/>
        <v>Faeroe Islands-Europe2010</v>
      </c>
      <c r="E1940" s="8"/>
      <c r="F1940" s="8"/>
      <c r="G1940" s="8"/>
      <c r="H1940" s="8"/>
      <c r="I1940" s="11">
        <v>0.752</v>
      </c>
      <c r="J1940" s="11">
        <v>1.1990000000000001</v>
      </c>
    </row>
    <row r="1941" spans="1:10" ht="15" x14ac:dyDescent="0.25">
      <c r="A1941" s="12" t="s">
        <v>148</v>
      </c>
      <c r="B1941" s="5" t="s">
        <v>75</v>
      </c>
      <c r="C1941" s="9" t="s">
        <v>71</v>
      </c>
      <c r="D1941" s="9" t="str">
        <f t="shared" si="30"/>
        <v>Germany-Europe2010</v>
      </c>
      <c r="E1941" s="11">
        <v>0.47</v>
      </c>
      <c r="F1941" s="11">
        <v>15</v>
      </c>
      <c r="G1941" s="8"/>
      <c r="H1941" s="11">
        <v>215</v>
      </c>
      <c r="I1941" s="11">
        <v>0.82</v>
      </c>
      <c r="J1941" s="11">
        <v>1.0649999999999999</v>
      </c>
    </row>
    <row r="1942" spans="1:10" ht="15" x14ac:dyDescent="0.25">
      <c r="A1942" s="12" t="s">
        <v>181</v>
      </c>
      <c r="B1942" s="5" t="s">
        <v>75</v>
      </c>
      <c r="C1942" s="9" t="s">
        <v>71</v>
      </c>
      <c r="D1942" s="9" t="str">
        <f t="shared" si="30"/>
        <v>Latvia-Europe2010</v>
      </c>
      <c r="E1942" s="11">
        <v>0.376</v>
      </c>
      <c r="F1942" s="11">
        <v>16</v>
      </c>
      <c r="G1942" s="8"/>
      <c r="H1942" s="11">
        <v>293</v>
      </c>
      <c r="I1942" s="11">
        <v>0.68400000000000005</v>
      </c>
      <c r="J1942" s="11">
        <v>1.103</v>
      </c>
    </row>
    <row r="1943" spans="1:10" ht="15" x14ac:dyDescent="0.25">
      <c r="A1943" s="12" t="s">
        <v>238</v>
      </c>
      <c r="B1943" s="5" t="s">
        <v>75</v>
      </c>
      <c r="C1943" s="9" t="s">
        <v>71</v>
      </c>
      <c r="D1943" s="9" t="str">
        <f t="shared" si="30"/>
        <v>Serbia-Europe2010</v>
      </c>
      <c r="E1943" s="11">
        <v>0.34</v>
      </c>
      <c r="F1943" s="11">
        <v>13</v>
      </c>
      <c r="G1943" s="8"/>
      <c r="H1943" s="11">
        <v>279</v>
      </c>
      <c r="I1943" s="11">
        <v>0.40899999999999997</v>
      </c>
      <c r="J1943" s="11">
        <v>1.2529999999999999</v>
      </c>
    </row>
    <row r="1944" spans="1:10" ht="15" x14ac:dyDescent="0.25">
      <c r="A1944" s="12" t="s">
        <v>161</v>
      </c>
      <c r="B1944" s="5" t="s">
        <v>75</v>
      </c>
      <c r="C1944" s="9" t="s">
        <v>71</v>
      </c>
      <c r="D1944" s="9" t="str">
        <f t="shared" si="30"/>
        <v>Hungary-Europe2010</v>
      </c>
      <c r="E1944" s="11">
        <v>0.54600000000000004</v>
      </c>
      <c r="F1944" s="11">
        <v>4</v>
      </c>
      <c r="G1944" s="8"/>
      <c r="H1944" s="11">
        <v>277</v>
      </c>
      <c r="I1944" s="11">
        <v>0.65</v>
      </c>
      <c r="J1944" s="11">
        <v>1.1990000000000001</v>
      </c>
    </row>
    <row r="1945" spans="1:10" ht="15" x14ac:dyDescent="0.25">
      <c r="A1945" s="12" t="s">
        <v>103</v>
      </c>
      <c r="B1945" s="5" t="s">
        <v>75</v>
      </c>
      <c r="C1945" s="9" t="s">
        <v>71</v>
      </c>
      <c r="D1945" s="9" t="str">
        <f t="shared" si="30"/>
        <v>Bosnia and Herzegovina-Europe2010</v>
      </c>
      <c r="E1945" s="11">
        <v>0.222</v>
      </c>
      <c r="F1945" s="11">
        <v>64</v>
      </c>
      <c r="G1945" s="8"/>
      <c r="H1945" s="11">
        <v>422</v>
      </c>
      <c r="I1945" s="11">
        <v>0.52</v>
      </c>
      <c r="J1945" s="11">
        <v>0.80900000000000005</v>
      </c>
    </row>
    <row r="1946" spans="1:10" ht="15" x14ac:dyDescent="0.25">
      <c r="A1946" s="12" t="s">
        <v>89</v>
      </c>
      <c r="B1946" s="5" t="s">
        <v>75</v>
      </c>
      <c r="C1946" s="9" t="s">
        <v>71</v>
      </c>
      <c r="D1946" s="9" t="str">
        <f t="shared" si="30"/>
        <v>Austria-Europe2010</v>
      </c>
      <c r="E1946" s="11">
        <v>0.53200000000000003</v>
      </c>
      <c r="F1946" s="11">
        <v>25</v>
      </c>
      <c r="G1946" s="8"/>
      <c r="H1946" s="11">
        <v>170</v>
      </c>
      <c r="I1946" s="11">
        <v>0.752</v>
      </c>
      <c r="J1946" s="11">
        <v>1.4570000000000001</v>
      </c>
    </row>
    <row r="1947" spans="1:10" ht="15" x14ac:dyDescent="0.25">
      <c r="A1947" s="12" t="s">
        <v>195</v>
      </c>
      <c r="B1947" s="5" t="s">
        <v>75</v>
      </c>
      <c r="C1947" s="9" t="s">
        <v>71</v>
      </c>
      <c r="D1947" s="9" t="str">
        <f t="shared" si="30"/>
        <v>Malta-Europe2010</v>
      </c>
      <c r="E1947" s="8"/>
      <c r="F1947" s="8"/>
      <c r="G1947" s="8"/>
      <c r="H1947" s="8"/>
      <c r="I1947" s="11">
        <v>0.63</v>
      </c>
      <c r="J1947" s="11">
        <v>1.073</v>
      </c>
    </row>
    <row r="1948" spans="1:10" ht="15" x14ac:dyDescent="0.25">
      <c r="A1948" s="12" t="s">
        <v>186</v>
      </c>
      <c r="B1948" s="5" t="s">
        <v>75</v>
      </c>
      <c r="C1948" s="9" t="s">
        <v>71</v>
      </c>
      <c r="D1948" s="9" t="str">
        <f t="shared" si="30"/>
        <v>Liechtenstein-Europe2010</v>
      </c>
      <c r="E1948" s="8"/>
      <c r="F1948" s="8"/>
      <c r="G1948" s="8"/>
      <c r="H1948" s="8"/>
      <c r="I1948" s="11">
        <v>0.8</v>
      </c>
      <c r="J1948" s="11">
        <v>0.98299999999999998</v>
      </c>
    </row>
    <row r="1949" spans="1:10" ht="15" x14ac:dyDescent="0.25">
      <c r="A1949" s="12" t="s">
        <v>170</v>
      </c>
      <c r="B1949" s="5" t="s">
        <v>75</v>
      </c>
      <c r="C1949" s="9" t="s">
        <v>71</v>
      </c>
      <c r="D1949" s="9" t="str">
        <f t="shared" si="30"/>
        <v>Italy-Europe2010</v>
      </c>
      <c r="E1949" s="11">
        <v>0.67700000000000005</v>
      </c>
      <c r="F1949" s="11">
        <v>6</v>
      </c>
      <c r="G1949" s="8"/>
      <c r="H1949" s="11">
        <v>285</v>
      </c>
      <c r="I1949" s="11">
        <v>0.53700000000000003</v>
      </c>
      <c r="J1949" s="11">
        <v>1.548</v>
      </c>
    </row>
    <row r="1950" spans="1:10" ht="15" x14ac:dyDescent="0.25">
      <c r="A1950" s="12" t="s">
        <v>81</v>
      </c>
      <c r="B1950" s="5" t="s">
        <v>75</v>
      </c>
      <c r="C1950" s="9" t="s">
        <v>71</v>
      </c>
      <c r="D1950" s="9" t="str">
        <f t="shared" si="30"/>
        <v>Andorra-Europe2010</v>
      </c>
      <c r="E1950" s="8"/>
      <c r="F1950" s="8"/>
      <c r="G1950" s="8"/>
      <c r="H1950" s="8"/>
      <c r="I1950" s="11">
        <v>0.81</v>
      </c>
      <c r="J1950" s="11">
        <v>0.84099999999999997</v>
      </c>
    </row>
    <row r="1951" spans="1:10" ht="15" x14ac:dyDescent="0.25">
      <c r="A1951" s="12" t="s">
        <v>107</v>
      </c>
      <c r="B1951" s="5" t="s">
        <v>75</v>
      </c>
      <c r="C1951" s="9" t="s">
        <v>71</v>
      </c>
      <c r="D1951" s="9" t="str">
        <f t="shared" si="30"/>
        <v>Bulgaria-Europe2010</v>
      </c>
      <c r="E1951" s="11">
        <v>0.28000000000000003</v>
      </c>
      <c r="F1951" s="11">
        <v>18</v>
      </c>
      <c r="G1951" s="8"/>
      <c r="H1951" s="11">
        <v>616</v>
      </c>
      <c r="I1951" s="11">
        <v>0.46200000000000002</v>
      </c>
      <c r="J1951" s="11">
        <v>1.38</v>
      </c>
    </row>
    <row r="1952" spans="1:10" ht="15" x14ac:dyDescent="0.25">
      <c r="A1952" s="12" t="s">
        <v>124</v>
      </c>
      <c r="B1952" s="5" t="s">
        <v>75</v>
      </c>
      <c r="C1952" s="9" t="s">
        <v>71</v>
      </c>
      <c r="D1952" s="9" t="str">
        <f t="shared" si="30"/>
        <v>Croatia-Europe2010</v>
      </c>
      <c r="E1952" s="11">
        <v>0.221</v>
      </c>
      <c r="F1952" s="11">
        <v>9</v>
      </c>
      <c r="G1952" s="8"/>
      <c r="H1952" s="11">
        <v>196</v>
      </c>
      <c r="I1952" s="11">
        <v>0.56599999999999995</v>
      </c>
      <c r="J1952" s="11">
        <v>1.1359999999999999</v>
      </c>
    </row>
    <row r="1953" spans="1:10" ht="15" x14ac:dyDescent="0.25">
      <c r="A1953" s="12" t="s">
        <v>227</v>
      </c>
      <c r="B1953" s="5" t="s">
        <v>75</v>
      </c>
      <c r="C1953" s="9" t="s">
        <v>71</v>
      </c>
      <c r="D1953" s="9" t="str">
        <f t="shared" si="30"/>
        <v>Portugal-Europe2010</v>
      </c>
      <c r="E1953" s="11">
        <v>0.42599999999999999</v>
      </c>
      <c r="F1953" s="11">
        <v>5</v>
      </c>
      <c r="G1953" s="8"/>
      <c r="H1953" s="11">
        <v>298</v>
      </c>
      <c r="I1953" s="11">
        <v>0.53300000000000003</v>
      </c>
      <c r="J1953" s="11">
        <v>1.153</v>
      </c>
    </row>
    <row r="1954" spans="1:10" ht="15" x14ac:dyDescent="0.25">
      <c r="A1954" s="12" t="s">
        <v>150</v>
      </c>
      <c r="B1954" s="5" t="s">
        <v>75</v>
      </c>
      <c r="C1954" s="9" t="s">
        <v>71</v>
      </c>
      <c r="D1954" s="9" t="str">
        <f t="shared" si="30"/>
        <v>Greece-Europe2010</v>
      </c>
      <c r="E1954" s="11">
        <v>0.46700000000000003</v>
      </c>
      <c r="F1954" s="11">
        <v>19</v>
      </c>
      <c r="G1954" s="8"/>
      <c r="H1954" s="11">
        <v>224</v>
      </c>
      <c r="I1954" s="11">
        <v>0.44400000000000001</v>
      </c>
      <c r="J1954" s="11">
        <v>1.1060000000000001</v>
      </c>
    </row>
    <row r="1955" spans="1:10" ht="15" x14ac:dyDescent="0.25">
      <c r="A1955" s="12" t="s">
        <v>250</v>
      </c>
      <c r="B1955" s="5" t="s">
        <v>75</v>
      </c>
      <c r="C1955" s="9" t="s">
        <v>71</v>
      </c>
      <c r="D1955" s="9" t="str">
        <f t="shared" si="30"/>
        <v>Spain-Europe2010</v>
      </c>
      <c r="E1955" s="11">
        <v>0.56799999999999995</v>
      </c>
      <c r="F1955" s="11">
        <v>47</v>
      </c>
      <c r="G1955" s="8"/>
      <c r="H1955" s="11">
        <v>197</v>
      </c>
      <c r="I1955" s="11">
        <v>0.65800000000000003</v>
      </c>
      <c r="J1955" s="11">
        <v>1.113</v>
      </c>
    </row>
    <row r="1956" spans="1:10" ht="15" x14ac:dyDescent="0.25">
      <c r="A1956" s="12" t="s">
        <v>260</v>
      </c>
      <c r="B1956" s="5" t="s">
        <v>75</v>
      </c>
      <c r="C1956" s="9" t="s">
        <v>71</v>
      </c>
      <c r="D1956" s="9" t="str">
        <f t="shared" si="30"/>
        <v>Switzerland-Europe2010</v>
      </c>
      <c r="E1956" s="11">
        <v>0.28799999999999998</v>
      </c>
      <c r="F1956" s="11">
        <v>18</v>
      </c>
      <c r="G1956" s="8"/>
      <c r="H1956" s="11">
        <v>63</v>
      </c>
      <c r="I1956" s="11">
        <v>0.83899999999999997</v>
      </c>
      <c r="J1956" s="11">
        <v>1.232</v>
      </c>
    </row>
    <row r="1957" spans="1:10" ht="15" x14ac:dyDescent="0.25">
      <c r="A1957" s="12" t="s">
        <v>274</v>
      </c>
      <c r="B1957" s="5" t="s">
        <v>75</v>
      </c>
      <c r="C1957" s="9" t="s">
        <v>71</v>
      </c>
      <c r="D1957" s="9" t="str">
        <f t="shared" si="30"/>
        <v>Ukraine-Europe2010</v>
      </c>
      <c r="E1957" s="11">
        <v>0.55500000000000005</v>
      </c>
      <c r="F1957" s="11">
        <v>27</v>
      </c>
      <c r="G1957" s="8"/>
      <c r="H1957" s="11">
        <v>657</v>
      </c>
      <c r="I1957" s="11">
        <v>0.23300000000000001</v>
      </c>
      <c r="J1957" s="11">
        <v>1.171</v>
      </c>
    </row>
    <row r="1958" spans="1:10" ht="15" x14ac:dyDescent="0.25">
      <c r="A1958" s="12" t="s">
        <v>96</v>
      </c>
      <c r="B1958" s="5" t="s">
        <v>75</v>
      </c>
      <c r="C1958" s="9" t="s">
        <v>71</v>
      </c>
      <c r="D1958" s="9" t="str">
        <f t="shared" si="30"/>
        <v>Belarus-Europe2010</v>
      </c>
      <c r="E1958" s="11">
        <v>0.80500000000000005</v>
      </c>
      <c r="F1958" s="11">
        <v>10</v>
      </c>
      <c r="G1958" s="8"/>
      <c r="H1958" s="11">
        <v>798</v>
      </c>
      <c r="I1958" s="11">
        <v>0.318</v>
      </c>
      <c r="J1958" s="11">
        <v>1.089</v>
      </c>
    </row>
    <row r="1959" spans="1:10" ht="15" x14ac:dyDescent="0.25">
      <c r="A1959" s="12" t="s">
        <v>230</v>
      </c>
      <c r="B1959" s="5" t="s">
        <v>75</v>
      </c>
      <c r="C1959" s="9" t="s">
        <v>71</v>
      </c>
      <c r="D1959" s="9" t="str">
        <f t="shared" si="30"/>
        <v>Romania-Europe2010</v>
      </c>
      <c r="E1959" s="11">
        <v>0.435</v>
      </c>
      <c r="F1959" s="11">
        <v>9</v>
      </c>
      <c r="G1959" s="8"/>
      <c r="H1959" s="11">
        <v>222</v>
      </c>
      <c r="I1959" s="11">
        <v>0.39900000000000002</v>
      </c>
      <c r="J1959" s="11">
        <v>1.1140000000000001</v>
      </c>
    </row>
    <row r="1960" spans="1:10" ht="15" x14ac:dyDescent="0.25">
      <c r="A1960" s="12" t="s">
        <v>243</v>
      </c>
      <c r="B1960" s="5" t="s">
        <v>75</v>
      </c>
      <c r="C1960" s="9" t="s">
        <v>71</v>
      </c>
      <c r="D1960" s="9" t="str">
        <f t="shared" si="30"/>
        <v>Slovakia-Europe2010</v>
      </c>
      <c r="E1960" s="11">
        <v>0.47399999999999998</v>
      </c>
      <c r="F1960" s="11">
        <v>18</v>
      </c>
      <c r="G1960" s="8"/>
      <c r="H1960" s="11">
        <v>257</v>
      </c>
      <c r="I1960" s="11">
        <v>0.75700000000000001</v>
      </c>
      <c r="J1960" s="11">
        <v>1.0900000000000001</v>
      </c>
    </row>
    <row r="1961" spans="1:10" ht="15" x14ac:dyDescent="0.25">
      <c r="A1961" s="12" t="s">
        <v>226</v>
      </c>
      <c r="B1961" s="5" t="s">
        <v>75</v>
      </c>
      <c r="C1961" s="9" t="s">
        <v>71</v>
      </c>
      <c r="D1961" s="9" t="str">
        <f t="shared" si="30"/>
        <v>Poland-Europe2010</v>
      </c>
      <c r="E1961" s="11">
        <v>0.40100000000000002</v>
      </c>
      <c r="F1961" s="11">
        <v>32</v>
      </c>
      <c r="G1961" s="8"/>
      <c r="H1961" s="11">
        <v>325</v>
      </c>
      <c r="I1961" s="11">
        <v>0.623</v>
      </c>
      <c r="J1961" s="11">
        <v>1.2290000000000001</v>
      </c>
    </row>
    <row r="1962" spans="1:10" ht="15" x14ac:dyDescent="0.25">
      <c r="A1962" s="12" t="s">
        <v>217</v>
      </c>
      <c r="B1962" s="5" t="s">
        <v>75</v>
      </c>
      <c r="C1962" s="9" t="s">
        <v>71</v>
      </c>
      <c r="D1962" s="9" t="str">
        <f t="shared" si="30"/>
        <v>North Macedonia-Europe2010</v>
      </c>
      <c r="E1962" s="11">
        <v>8.3000000000000004E-2</v>
      </c>
      <c r="F1962" s="11">
        <v>3</v>
      </c>
      <c r="G1962" s="8"/>
      <c r="H1962" s="11">
        <v>119</v>
      </c>
      <c r="I1962" s="11">
        <v>0.51900000000000002</v>
      </c>
      <c r="J1962" s="11">
        <v>1.024</v>
      </c>
    </row>
    <row r="1963" spans="1:10" ht="15" x14ac:dyDescent="0.25">
      <c r="A1963" s="12" t="s">
        <v>128</v>
      </c>
      <c r="B1963" s="5" t="s">
        <v>75</v>
      </c>
      <c r="C1963" s="9" t="s">
        <v>71</v>
      </c>
      <c r="D1963" s="9" t="str">
        <f t="shared" si="30"/>
        <v>Czech Republic-Europe2010</v>
      </c>
      <c r="E1963" s="11">
        <v>0.48</v>
      </c>
      <c r="F1963" s="11">
        <v>20</v>
      </c>
      <c r="G1963" s="8"/>
      <c r="H1963" s="11">
        <v>557</v>
      </c>
      <c r="I1963" s="11">
        <v>0.68799999999999994</v>
      </c>
      <c r="J1963" s="11">
        <v>1.226</v>
      </c>
    </row>
    <row r="1964" spans="1:10" ht="15" x14ac:dyDescent="0.25">
      <c r="A1964" s="12" t="s">
        <v>244</v>
      </c>
      <c r="B1964" s="5" t="s">
        <v>75</v>
      </c>
      <c r="C1964" s="9" t="s">
        <v>71</v>
      </c>
      <c r="D1964" s="9" t="str">
        <f t="shared" si="30"/>
        <v>Slovenia-Europe2010</v>
      </c>
      <c r="E1964" s="11">
        <v>0.34599999999999997</v>
      </c>
      <c r="F1964" s="11">
        <v>6</v>
      </c>
      <c r="G1964" s="8"/>
      <c r="H1964" s="11">
        <v>260</v>
      </c>
      <c r="I1964" s="11">
        <v>0.7</v>
      </c>
      <c r="J1964" s="11">
        <v>1.0329999999999999</v>
      </c>
    </row>
    <row r="1965" spans="1:10" ht="15" x14ac:dyDescent="0.25">
      <c r="A1965" s="12" t="s">
        <v>129</v>
      </c>
      <c r="B1965" s="5" t="s">
        <v>75</v>
      </c>
      <c r="C1965" s="9" t="s">
        <v>71</v>
      </c>
      <c r="D1965" s="9" t="str">
        <f t="shared" si="30"/>
        <v>Denmark-Europe2010</v>
      </c>
      <c r="E1965" s="11">
        <v>0.28100000000000003</v>
      </c>
      <c r="F1965" s="11">
        <v>6</v>
      </c>
      <c r="G1965" s="8"/>
      <c r="H1965" s="11">
        <v>135</v>
      </c>
      <c r="I1965" s="11">
        <v>0.88700000000000001</v>
      </c>
      <c r="J1965" s="11">
        <v>1.157</v>
      </c>
    </row>
    <row r="1966" spans="1:10" ht="15" x14ac:dyDescent="0.25">
      <c r="A1966" s="12" t="s">
        <v>142</v>
      </c>
      <c r="B1966" s="5" t="s">
        <v>75</v>
      </c>
      <c r="C1966" s="9" t="s">
        <v>71</v>
      </c>
      <c r="D1966" s="9" t="str">
        <f t="shared" si="30"/>
        <v>Finland-Europe2010</v>
      </c>
      <c r="E1966" s="11">
        <v>0.40799999999999997</v>
      </c>
      <c r="F1966" s="11">
        <v>14</v>
      </c>
      <c r="G1966" s="8"/>
      <c r="H1966" s="11">
        <v>243</v>
      </c>
      <c r="I1966" s="11">
        <v>0.86899999999999999</v>
      </c>
      <c r="J1966" s="11">
        <v>1.5629999999999999</v>
      </c>
    </row>
    <row r="1967" spans="1:10" ht="15" x14ac:dyDescent="0.25">
      <c r="A1967" s="12" t="s">
        <v>210</v>
      </c>
      <c r="B1967" s="5" t="s">
        <v>75</v>
      </c>
      <c r="C1967" s="9" t="s">
        <v>71</v>
      </c>
      <c r="D1967" s="9" t="str">
        <f t="shared" si="30"/>
        <v>Netherlands-Europe2010</v>
      </c>
      <c r="E1967" s="11">
        <v>0.39400000000000002</v>
      </c>
      <c r="F1967" s="11">
        <v>8</v>
      </c>
      <c r="G1967" s="8"/>
      <c r="H1967" s="11">
        <v>134</v>
      </c>
      <c r="I1967" s="11">
        <v>0.90700000000000003</v>
      </c>
      <c r="J1967" s="11">
        <v>1.1539999999999999</v>
      </c>
    </row>
    <row r="1968" spans="1:10" ht="15" x14ac:dyDescent="0.25">
      <c r="A1968" s="12" t="s">
        <v>234</v>
      </c>
      <c r="B1968" s="5" t="s">
        <v>75</v>
      </c>
      <c r="C1968" s="9" t="s">
        <v>71</v>
      </c>
      <c r="D1968" s="9" t="str">
        <f t="shared" si="30"/>
        <v>San Marino-Europe2010</v>
      </c>
      <c r="E1968" s="8"/>
      <c r="F1968" s="8"/>
      <c r="G1968" s="8"/>
      <c r="H1968" s="8"/>
      <c r="I1968" s="8"/>
      <c r="J1968" s="11">
        <v>0.99099999999999999</v>
      </c>
    </row>
    <row r="1969" spans="1:10" ht="15" x14ac:dyDescent="0.25">
      <c r="A1969" s="12" t="s">
        <v>201</v>
      </c>
      <c r="B1969" s="5" t="s">
        <v>75</v>
      </c>
      <c r="C1969" s="9" t="s">
        <v>71</v>
      </c>
      <c r="D1969" s="9" t="str">
        <f t="shared" si="30"/>
        <v>Moldova-Europe2010</v>
      </c>
      <c r="E1969" s="11">
        <v>0.30399999999999999</v>
      </c>
      <c r="F1969" s="11">
        <v>10</v>
      </c>
      <c r="G1969" s="8"/>
      <c r="H1969" s="11">
        <v>228</v>
      </c>
      <c r="I1969" s="11">
        <v>0.32300000000000001</v>
      </c>
      <c r="J1969" s="11">
        <v>0.71399999999999997</v>
      </c>
    </row>
    <row r="1970" spans="1:10" ht="15" x14ac:dyDescent="0.25">
      <c r="A1970" s="12" t="s">
        <v>187</v>
      </c>
      <c r="B1970" s="5" t="s">
        <v>75</v>
      </c>
      <c r="C1970" s="9" t="s">
        <v>71</v>
      </c>
      <c r="D1970" s="9" t="str">
        <f t="shared" si="30"/>
        <v>Lithuania-Europe2010</v>
      </c>
      <c r="E1970" s="11">
        <v>0.45100000000000001</v>
      </c>
      <c r="F1970" s="11">
        <v>22</v>
      </c>
      <c r="G1970" s="8"/>
      <c r="H1970" s="11">
        <v>175</v>
      </c>
      <c r="I1970" s="11">
        <v>0.621</v>
      </c>
      <c r="J1970" s="11">
        <v>1.5940000000000001</v>
      </c>
    </row>
    <row r="1971" spans="1:10" ht="15" x14ac:dyDescent="0.25">
      <c r="A1971" s="12" t="s">
        <v>138</v>
      </c>
      <c r="B1971" s="5" t="s">
        <v>75</v>
      </c>
      <c r="C1971" s="9" t="s">
        <v>71</v>
      </c>
      <c r="D1971" s="9" t="str">
        <f t="shared" si="30"/>
        <v>Estonia-Europe2010</v>
      </c>
      <c r="E1971" s="11">
        <v>0.48599999999999999</v>
      </c>
      <c r="F1971" s="11">
        <v>7</v>
      </c>
      <c r="G1971" s="8"/>
      <c r="H1971" s="11">
        <v>81</v>
      </c>
      <c r="I1971" s="11">
        <v>0.74099999999999999</v>
      </c>
      <c r="J1971" s="11">
        <v>1.2729999999999999</v>
      </c>
    </row>
    <row r="1972" spans="1:10" ht="15" x14ac:dyDescent="0.25">
      <c r="A1972" s="12" t="s">
        <v>204</v>
      </c>
      <c r="B1972" s="5" t="s">
        <v>75</v>
      </c>
      <c r="C1972" s="9" t="s">
        <v>71</v>
      </c>
      <c r="D1972" s="9" t="str">
        <f t="shared" si="30"/>
        <v>Montenegro-Europe2010</v>
      </c>
      <c r="E1972" s="11">
        <v>0.254</v>
      </c>
      <c r="F1972" s="11">
        <v>10</v>
      </c>
      <c r="G1972" s="8"/>
      <c r="H1972" s="11">
        <v>372</v>
      </c>
      <c r="I1972" s="11">
        <v>0.375</v>
      </c>
      <c r="J1972" s="11">
        <v>1.887</v>
      </c>
    </row>
    <row r="1973" spans="1:10" ht="15" x14ac:dyDescent="0.25">
      <c r="A1973" s="12" t="s">
        <v>127</v>
      </c>
      <c r="B1973" s="5" t="s">
        <v>75</v>
      </c>
      <c r="C1973" s="9" t="s">
        <v>71</v>
      </c>
      <c r="D1973" s="9" t="str">
        <f t="shared" si="30"/>
        <v>Cyprus-Europe2010</v>
      </c>
      <c r="E1973" s="11">
        <v>0.223</v>
      </c>
      <c r="F1973" s="11">
        <v>8</v>
      </c>
      <c r="G1973" s="8"/>
      <c r="H1973" s="11">
        <v>149</v>
      </c>
      <c r="I1973" s="11">
        <v>0.53</v>
      </c>
      <c r="J1973" s="11">
        <v>0.93700000000000006</v>
      </c>
    </row>
    <row r="1974" spans="1:10" ht="15" x14ac:dyDescent="0.25">
      <c r="A1974" s="12" t="s">
        <v>97</v>
      </c>
      <c r="B1974" s="5" t="s">
        <v>75</v>
      </c>
      <c r="C1974" s="9" t="s">
        <v>71</v>
      </c>
      <c r="D1974" s="9" t="str">
        <f t="shared" si="30"/>
        <v>Belgium-Europe2010</v>
      </c>
      <c r="E1974" s="11">
        <v>0.56699999999999995</v>
      </c>
      <c r="F1974" s="11">
        <v>4</v>
      </c>
      <c r="G1974" s="8"/>
      <c r="H1974" s="11">
        <v>156</v>
      </c>
      <c r="I1974" s="11">
        <v>0.75</v>
      </c>
      <c r="J1974" s="11">
        <v>1.111</v>
      </c>
    </row>
    <row r="1975" spans="1:10" ht="15" x14ac:dyDescent="0.25">
      <c r="A1975" s="12" t="s">
        <v>188</v>
      </c>
      <c r="B1975" s="5" t="s">
        <v>75</v>
      </c>
      <c r="C1975" s="9" t="s">
        <v>71</v>
      </c>
      <c r="D1975" s="9" t="str">
        <f t="shared" si="30"/>
        <v>Luxembourg-Europe2010</v>
      </c>
      <c r="E1975" s="11">
        <v>0.2</v>
      </c>
      <c r="F1975" s="11">
        <v>19</v>
      </c>
      <c r="G1975" s="8"/>
      <c r="H1975" s="11">
        <v>59</v>
      </c>
      <c r="I1975" s="11">
        <v>0.90600000000000003</v>
      </c>
      <c r="J1975" s="11">
        <v>1.431</v>
      </c>
    </row>
    <row r="1976" spans="1:10" ht="15" x14ac:dyDescent="0.25">
      <c r="A1976" s="12" t="s">
        <v>259</v>
      </c>
      <c r="B1976" s="5" t="s">
        <v>75</v>
      </c>
      <c r="C1976" s="9" t="s">
        <v>71</v>
      </c>
      <c r="D1976" s="9" t="str">
        <f t="shared" si="30"/>
        <v>Sweden-Europe2010</v>
      </c>
      <c r="E1976" s="11">
        <v>0.52</v>
      </c>
      <c r="F1976" s="11">
        <v>16</v>
      </c>
      <c r="G1976" s="8"/>
      <c r="H1976" s="11">
        <v>122</v>
      </c>
      <c r="I1976" s="11">
        <v>0.9</v>
      </c>
      <c r="J1976" s="11">
        <v>1.1719999999999999</v>
      </c>
    </row>
    <row r="1977" spans="1:10" ht="15" x14ac:dyDescent="0.25">
      <c r="A1977" s="12" t="s">
        <v>231</v>
      </c>
      <c r="B1977" s="5" t="s">
        <v>75</v>
      </c>
      <c r="C1977" s="9" t="s">
        <v>71</v>
      </c>
      <c r="D1977" s="9" t="str">
        <f t="shared" si="30"/>
        <v>Russia-Europe2010</v>
      </c>
      <c r="E1977" s="11">
        <v>0.46500000000000002</v>
      </c>
      <c r="F1977" s="11">
        <v>29</v>
      </c>
      <c r="G1977" s="8"/>
      <c r="H1977" s="11">
        <v>320</v>
      </c>
      <c r="I1977" s="11">
        <v>0.43</v>
      </c>
      <c r="J1977" s="11">
        <v>1.655</v>
      </c>
    </row>
    <row r="1978" spans="1:10" ht="15" x14ac:dyDescent="0.25">
      <c r="A1978" s="12" t="s">
        <v>74</v>
      </c>
      <c r="B1978" s="5" t="s">
        <v>75</v>
      </c>
      <c r="C1978" s="9" t="s">
        <v>71</v>
      </c>
      <c r="D1978" s="9" t="str">
        <f t="shared" si="30"/>
        <v>Albania-Europe2010</v>
      </c>
      <c r="E1978" s="11">
        <v>0.33100000000000002</v>
      </c>
      <c r="F1978" s="11">
        <v>6</v>
      </c>
      <c r="G1978" s="8"/>
      <c r="H1978" s="11">
        <v>360</v>
      </c>
      <c r="I1978" s="11">
        <v>0.45</v>
      </c>
      <c r="J1978" s="11">
        <v>0.85499999999999998</v>
      </c>
    </row>
    <row r="1979" spans="1:10" ht="15" x14ac:dyDescent="0.25">
      <c r="A1979" s="12" t="s">
        <v>143</v>
      </c>
      <c r="B1979" s="5" t="s">
        <v>75</v>
      </c>
      <c r="C1979" s="9" t="s">
        <v>71</v>
      </c>
      <c r="D1979" s="9" t="str">
        <f t="shared" si="30"/>
        <v>France-Europe2010</v>
      </c>
      <c r="E1979" s="11">
        <v>0.64800000000000002</v>
      </c>
      <c r="F1979" s="11">
        <v>7</v>
      </c>
      <c r="G1979" s="8"/>
      <c r="H1979" s="11">
        <v>132</v>
      </c>
      <c r="I1979" s="11">
        <v>0.77300000000000002</v>
      </c>
      <c r="J1979" s="11">
        <v>0.91400000000000003</v>
      </c>
    </row>
    <row r="1980" spans="1:10" ht="15" x14ac:dyDescent="0.25">
      <c r="A1980" s="12" t="s">
        <v>276</v>
      </c>
      <c r="B1980" s="5" t="s">
        <v>75</v>
      </c>
      <c r="C1980" s="9" t="s">
        <v>71</v>
      </c>
      <c r="D1980" s="9" t="str">
        <f t="shared" si="30"/>
        <v>United Kingdom-Europe2010</v>
      </c>
      <c r="E1980" s="11">
        <v>0.36099999999999999</v>
      </c>
      <c r="F1980" s="11">
        <v>12</v>
      </c>
      <c r="G1980" s="8"/>
      <c r="H1980" s="11">
        <v>110</v>
      </c>
      <c r="I1980" s="11">
        <v>0.85</v>
      </c>
      <c r="J1980" s="11">
        <v>1.236</v>
      </c>
    </row>
    <row r="1981" spans="1:10" ht="15" x14ac:dyDescent="0.25">
      <c r="A1981" s="12" t="s">
        <v>218</v>
      </c>
      <c r="B1981" s="5" t="s">
        <v>75</v>
      </c>
      <c r="C1981" s="9" t="s">
        <v>71</v>
      </c>
      <c r="D1981" s="9" t="str">
        <f t="shared" si="30"/>
        <v>Norway-Europe2010</v>
      </c>
      <c r="E1981" s="11">
        <v>0.40699999999999997</v>
      </c>
      <c r="F1981" s="11">
        <v>7</v>
      </c>
      <c r="G1981" s="8"/>
      <c r="H1981" s="11">
        <v>87</v>
      </c>
      <c r="I1981" s="11">
        <v>0.93400000000000005</v>
      </c>
      <c r="J1981" s="11">
        <v>1.145</v>
      </c>
    </row>
    <row r="1982" spans="1:10" ht="15" x14ac:dyDescent="0.25">
      <c r="A1982" s="12" t="s">
        <v>162</v>
      </c>
      <c r="B1982" s="5" t="s">
        <v>75</v>
      </c>
      <c r="C1982" s="9" t="s">
        <v>71</v>
      </c>
      <c r="D1982" s="9" t="str">
        <f t="shared" si="30"/>
        <v>Iceland-Europe2010</v>
      </c>
      <c r="E1982" s="11">
        <v>0.26100000000000001</v>
      </c>
      <c r="F1982" s="11">
        <v>5</v>
      </c>
      <c r="G1982" s="8"/>
      <c r="H1982" s="11">
        <v>140</v>
      </c>
      <c r="I1982" s="11">
        <v>0.93400000000000005</v>
      </c>
      <c r="J1982" s="11">
        <v>1.0720000000000001</v>
      </c>
    </row>
    <row r="1983" spans="1:10" ht="15" x14ac:dyDescent="0.25">
      <c r="A1983" s="12" t="s">
        <v>167</v>
      </c>
      <c r="B1983" s="5" t="s">
        <v>75</v>
      </c>
      <c r="C1983" s="9" t="s">
        <v>71</v>
      </c>
      <c r="D1983" s="9" t="str">
        <f t="shared" si="30"/>
        <v>Ireland-Europe2010</v>
      </c>
      <c r="E1983" s="11">
        <v>0.253</v>
      </c>
      <c r="F1983" s="11">
        <v>13</v>
      </c>
      <c r="G1983" s="8"/>
      <c r="H1983" s="11">
        <v>76</v>
      </c>
      <c r="I1983" s="11">
        <v>0.69899999999999995</v>
      </c>
      <c r="J1983" s="11">
        <v>1.052</v>
      </c>
    </row>
    <row r="1984" spans="1:10" ht="15" x14ac:dyDescent="0.25">
      <c r="A1984" s="12" t="s">
        <v>270</v>
      </c>
      <c r="B1984" s="5" t="s">
        <v>75</v>
      </c>
      <c r="C1984" s="9" t="s">
        <v>71</v>
      </c>
      <c r="D1984" s="9" t="str">
        <f t="shared" si="30"/>
        <v>Turkey-Europe2010</v>
      </c>
      <c r="E1984" s="11">
        <v>0.433</v>
      </c>
      <c r="F1984" s="11">
        <v>6</v>
      </c>
      <c r="G1984" s="8"/>
      <c r="H1984" s="11">
        <v>226</v>
      </c>
      <c r="I1984" s="11">
        <v>0.39800000000000002</v>
      </c>
      <c r="J1984" s="11">
        <v>0.85599999999999998</v>
      </c>
    </row>
    <row r="1985" spans="1:10" ht="15" x14ac:dyDescent="0.25">
      <c r="A1985" s="12" t="s">
        <v>177</v>
      </c>
      <c r="B1985" s="5" t="s">
        <v>75</v>
      </c>
      <c r="C1985" s="9" t="s">
        <v>71</v>
      </c>
      <c r="D1985" s="9" t="str">
        <f t="shared" si="30"/>
        <v>Kosovo-Europe2010</v>
      </c>
      <c r="E1985" s="11">
        <v>0.16500000000000001</v>
      </c>
      <c r="F1985" s="11">
        <v>58</v>
      </c>
      <c r="G1985" s="8"/>
      <c r="H1985" s="11">
        <v>163</v>
      </c>
      <c r="I1985" s="8"/>
      <c r="J1985" s="8"/>
    </row>
    <row r="1986" spans="1:10" ht="15" x14ac:dyDescent="0.25">
      <c r="A1986" s="12" t="s">
        <v>168</v>
      </c>
      <c r="B1986" s="5" t="s">
        <v>75</v>
      </c>
      <c r="C1986" s="9" t="s">
        <v>72</v>
      </c>
      <c r="D1986" s="9" t="str">
        <f t="shared" si="30"/>
        <v>Isle of Man-Europe2011</v>
      </c>
      <c r="E1986" s="8"/>
      <c r="F1986" s="8"/>
      <c r="G1986" s="8"/>
      <c r="H1986" s="8"/>
      <c r="I1986" s="8"/>
      <c r="J1986" s="8"/>
    </row>
    <row r="1987" spans="1:10" ht="15" x14ac:dyDescent="0.25">
      <c r="A1987" s="12" t="s">
        <v>81</v>
      </c>
      <c r="B1987" s="5" t="s">
        <v>75</v>
      </c>
      <c r="C1987" s="9" t="s">
        <v>72</v>
      </c>
      <c r="D1987" s="9" t="str">
        <f t="shared" ref="D1987:D2050" si="31">CONCATENATE(A1987,C1987)</f>
        <v>Andorra-Europe2011</v>
      </c>
      <c r="E1987" s="8"/>
      <c r="F1987" s="8"/>
      <c r="G1987" s="8"/>
      <c r="H1987" s="8"/>
      <c r="I1987" s="11">
        <v>0.81</v>
      </c>
      <c r="J1987" s="11">
        <v>0.83499999999999996</v>
      </c>
    </row>
    <row r="1988" spans="1:10" ht="15" x14ac:dyDescent="0.25">
      <c r="A1988" s="12" t="s">
        <v>202</v>
      </c>
      <c r="B1988" s="5" t="s">
        <v>75</v>
      </c>
      <c r="C1988" s="9" t="s">
        <v>72</v>
      </c>
      <c r="D1988" s="9" t="str">
        <f t="shared" si="31"/>
        <v>Monaco-Europe2011</v>
      </c>
      <c r="E1988" s="8"/>
      <c r="F1988" s="8"/>
      <c r="G1988" s="8"/>
      <c r="H1988" s="8"/>
      <c r="I1988" s="11">
        <v>0.80300000000000005</v>
      </c>
      <c r="J1988" s="11">
        <v>0.85299999999999998</v>
      </c>
    </row>
    <row r="1989" spans="1:10" ht="15" x14ac:dyDescent="0.25">
      <c r="A1989" s="12" t="s">
        <v>148</v>
      </c>
      <c r="B1989" s="5" t="s">
        <v>75</v>
      </c>
      <c r="C1989" s="9" t="s">
        <v>72</v>
      </c>
      <c r="D1989" s="9" t="str">
        <f t="shared" si="31"/>
        <v>Germany-Europe2011</v>
      </c>
      <c r="E1989" s="11">
        <v>0.45600000000000002</v>
      </c>
      <c r="F1989" s="11">
        <v>15</v>
      </c>
      <c r="G1989" s="8"/>
      <c r="H1989" s="11">
        <v>221</v>
      </c>
      <c r="I1989" s="11">
        <v>0.81299999999999994</v>
      </c>
      <c r="J1989" s="11">
        <v>1.097</v>
      </c>
    </row>
    <row r="1990" spans="1:10" ht="15" x14ac:dyDescent="0.25">
      <c r="A1990" s="12" t="s">
        <v>181</v>
      </c>
      <c r="B1990" s="5" t="s">
        <v>75</v>
      </c>
      <c r="C1990" s="9" t="s">
        <v>72</v>
      </c>
      <c r="D1990" s="9" t="str">
        <f t="shared" si="31"/>
        <v>Latvia-Europe2011</v>
      </c>
      <c r="E1990" s="11">
        <v>0.371</v>
      </c>
      <c r="F1990" s="11">
        <v>16</v>
      </c>
      <c r="G1990" s="8"/>
      <c r="H1990" s="11">
        <v>290</v>
      </c>
      <c r="I1990" s="11">
        <v>0.69699999999999995</v>
      </c>
      <c r="J1990" s="11">
        <v>1.1140000000000001</v>
      </c>
    </row>
    <row r="1991" spans="1:10" ht="15" x14ac:dyDescent="0.25">
      <c r="A1991" s="12" t="s">
        <v>161</v>
      </c>
      <c r="B1991" s="5" t="s">
        <v>75</v>
      </c>
      <c r="C1991" s="9" t="s">
        <v>72</v>
      </c>
      <c r="D1991" s="9" t="str">
        <f t="shared" si="31"/>
        <v>Hungary-Europe2011</v>
      </c>
      <c r="E1991" s="11">
        <v>0.52</v>
      </c>
      <c r="F1991" s="11">
        <v>4</v>
      </c>
      <c r="G1991" s="8"/>
      <c r="H1991" s="11">
        <v>277</v>
      </c>
      <c r="I1991" s="11">
        <v>0.68</v>
      </c>
      <c r="J1991" s="11">
        <v>1.169</v>
      </c>
    </row>
    <row r="1992" spans="1:10" ht="15" x14ac:dyDescent="0.25">
      <c r="A1992" s="12" t="s">
        <v>238</v>
      </c>
      <c r="B1992" s="5" t="s">
        <v>75</v>
      </c>
      <c r="C1992" s="9" t="s">
        <v>72</v>
      </c>
      <c r="D1992" s="9" t="str">
        <f t="shared" si="31"/>
        <v>Serbia-Europe2011</v>
      </c>
      <c r="E1992" s="11">
        <v>0.34</v>
      </c>
      <c r="F1992" s="11">
        <v>13</v>
      </c>
      <c r="G1992" s="8"/>
      <c r="H1992" s="11">
        <v>279</v>
      </c>
      <c r="I1992" s="11">
        <v>0.42199999999999999</v>
      </c>
      <c r="J1992" s="11">
        <v>1.302</v>
      </c>
    </row>
    <row r="1993" spans="1:10" ht="15" x14ac:dyDescent="0.25">
      <c r="A1993" s="12" t="s">
        <v>103</v>
      </c>
      <c r="B1993" s="5" t="s">
        <v>75</v>
      </c>
      <c r="C1993" s="9" t="s">
        <v>72</v>
      </c>
      <c r="D1993" s="9" t="str">
        <f t="shared" si="31"/>
        <v>Bosnia and Herzegovina-Europe2011</v>
      </c>
      <c r="E1993" s="11">
        <v>0.23699999999999999</v>
      </c>
      <c r="F1993" s="11">
        <v>40</v>
      </c>
      <c r="G1993" s="8"/>
      <c r="H1993" s="11">
        <v>422</v>
      </c>
      <c r="I1993" s="11">
        <v>0.6</v>
      </c>
      <c r="J1993" s="11">
        <v>0.82599999999999996</v>
      </c>
    </row>
    <row r="1994" spans="1:10" ht="15" x14ac:dyDescent="0.25">
      <c r="A1994" s="12" t="s">
        <v>227</v>
      </c>
      <c r="B1994" s="5" t="s">
        <v>75</v>
      </c>
      <c r="C1994" s="9" t="s">
        <v>72</v>
      </c>
      <c r="D1994" s="9" t="str">
        <f t="shared" si="31"/>
        <v>Portugal-Europe2011</v>
      </c>
      <c r="E1994" s="11">
        <v>0.42699999999999999</v>
      </c>
      <c r="F1994" s="11">
        <v>4</v>
      </c>
      <c r="G1994" s="8"/>
      <c r="H1994" s="11">
        <v>275</v>
      </c>
      <c r="I1994" s="11">
        <v>0.55200000000000005</v>
      </c>
      <c r="J1994" s="11">
        <v>1.1639999999999999</v>
      </c>
    </row>
    <row r="1995" spans="1:10" ht="15" x14ac:dyDescent="0.25">
      <c r="A1995" s="12" t="s">
        <v>89</v>
      </c>
      <c r="B1995" s="5" t="s">
        <v>75</v>
      </c>
      <c r="C1995" s="9" t="s">
        <v>72</v>
      </c>
      <c r="D1995" s="9" t="str">
        <f t="shared" si="31"/>
        <v>Austria-Europe2011</v>
      </c>
      <c r="E1995" s="11">
        <v>0.52300000000000002</v>
      </c>
      <c r="F1995" s="11">
        <v>25</v>
      </c>
      <c r="G1995" s="8"/>
      <c r="H1995" s="11">
        <v>170</v>
      </c>
      <c r="I1995" s="11">
        <v>0.78700000000000003</v>
      </c>
      <c r="J1995" s="11">
        <v>1.544</v>
      </c>
    </row>
    <row r="1996" spans="1:10" ht="15" x14ac:dyDescent="0.25">
      <c r="A1996" s="12" t="s">
        <v>170</v>
      </c>
      <c r="B1996" s="5" t="s">
        <v>75</v>
      </c>
      <c r="C1996" s="9" t="s">
        <v>72</v>
      </c>
      <c r="D1996" s="9" t="str">
        <f t="shared" si="31"/>
        <v>Italy-Europe2011</v>
      </c>
      <c r="E1996" s="11">
        <v>0.67700000000000005</v>
      </c>
      <c r="F1996" s="11">
        <v>6</v>
      </c>
      <c r="G1996" s="8"/>
      <c r="H1996" s="11">
        <v>285</v>
      </c>
      <c r="I1996" s="11">
        <v>0.54400000000000004</v>
      </c>
      <c r="J1996" s="11">
        <v>1.581</v>
      </c>
    </row>
    <row r="1997" spans="1:10" ht="15" x14ac:dyDescent="0.25">
      <c r="A1997" s="12" t="s">
        <v>230</v>
      </c>
      <c r="B1997" s="5" t="s">
        <v>75</v>
      </c>
      <c r="C1997" s="9" t="s">
        <v>72</v>
      </c>
      <c r="D1997" s="9" t="str">
        <f t="shared" si="31"/>
        <v>Romania-Europe2011</v>
      </c>
      <c r="E1997" s="11">
        <v>0.43099999999999999</v>
      </c>
      <c r="F1997" s="11">
        <v>14</v>
      </c>
      <c r="G1997" s="8"/>
      <c r="H1997" s="11">
        <v>222</v>
      </c>
      <c r="I1997" s="11">
        <v>0.4</v>
      </c>
      <c r="J1997" s="11">
        <v>1.0740000000000001</v>
      </c>
    </row>
    <row r="1998" spans="1:10" ht="15" x14ac:dyDescent="0.25">
      <c r="A1998" s="12" t="s">
        <v>107</v>
      </c>
      <c r="B1998" s="5" t="s">
        <v>75</v>
      </c>
      <c r="C1998" s="9" t="s">
        <v>72</v>
      </c>
      <c r="D1998" s="9" t="str">
        <f t="shared" si="31"/>
        <v>Bulgaria-Europe2011</v>
      </c>
      <c r="E1998" s="11">
        <v>0.27200000000000002</v>
      </c>
      <c r="F1998" s="11">
        <v>18</v>
      </c>
      <c r="G1998" s="8"/>
      <c r="H1998" s="11">
        <v>500</v>
      </c>
      <c r="I1998" s="11">
        <v>0.48</v>
      </c>
      <c r="J1998" s="11">
        <v>1.4279999999999999</v>
      </c>
    </row>
    <row r="1999" spans="1:10" ht="15" x14ac:dyDescent="0.25">
      <c r="A1999" s="12" t="s">
        <v>226</v>
      </c>
      <c r="B1999" s="5" t="s">
        <v>75</v>
      </c>
      <c r="C1999" s="9" t="s">
        <v>72</v>
      </c>
      <c r="D1999" s="9" t="str">
        <f t="shared" si="31"/>
        <v>Poland-Europe2011</v>
      </c>
      <c r="E1999" s="11">
        <v>0.39500000000000002</v>
      </c>
      <c r="F1999" s="11">
        <v>32</v>
      </c>
      <c r="G1999" s="8"/>
      <c r="H1999" s="11">
        <v>296</v>
      </c>
      <c r="I1999" s="11">
        <v>0.61899999999999999</v>
      </c>
      <c r="J1999" s="11">
        <v>1.3129999999999999</v>
      </c>
    </row>
    <row r="2000" spans="1:10" ht="15" x14ac:dyDescent="0.25">
      <c r="A2000" s="12" t="s">
        <v>124</v>
      </c>
      <c r="B2000" s="5" t="s">
        <v>75</v>
      </c>
      <c r="C2000" s="9" t="s">
        <v>72</v>
      </c>
      <c r="D2000" s="9" t="str">
        <f t="shared" si="31"/>
        <v>Croatia-Europe2011</v>
      </c>
      <c r="E2000" s="11">
        <v>0.219</v>
      </c>
      <c r="F2000" s="11">
        <v>8</v>
      </c>
      <c r="G2000" s="8"/>
      <c r="H2000" s="11">
        <v>196</v>
      </c>
      <c r="I2000" s="11">
        <v>0.57799999999999996</v>
      </c>
      <c r="J2000" s="11">
        <v>1.1830000000000001</v>
      </c>
    </row>
    <row r="2001" spans="1:10" ht="15" x14ac:dyDescent="0.25">
      <c r="A2001" s="12" t="s">
        <v>128</v>
      </c>
      <c r="B2001" s="5" t="s">
        <v>75</v>
      </c>
      <c r="C2001" s="9" t="s">
        <v>72</v>
      </c>
      <c r="D2001" s="9" t="str">
        <f t="shared" si="31"/>
        <v>Czech Republic-Europe2011</v>
      </c>
      <c r="E2001" s="11">
        <v>0.48099999999999998</v>
      </c>
      <c r="F2001" s="11">
        <v>20</v>
      </c>
      <c r="G2001" s="8"/>
      <c r="H2001" s="11">
        <v>557</v>
      </c>
      <c r="I2001" s="11">
        <v>0.70499999999999996</v>
      </c>
      <c r="J2001" s="11">
        <v>1.2410000000000001</v>
      </c>
    </row>
    <row r="2002" spans="1:10" ht="15" x14ac:dyDescent="0.25">
      <c r="A2002" s="12" t="s">
        <v>150</v>
      </c>
      <c r="B2002" s="5" t="s">
        <v>75</v>
      </c>
      <c r="C2002" s="9" t="s">
        <v>72</v>
      </c>
      <c r="D2002" s="9" t="str">
        <f t="shared" si="31"/>
        <v>Greece-Europe2011</v>
      </c>
      <c r="E2002" s="11">
        <v>0.45900000000000002</v>
      </c>
      <c r="F2002" s="11">
        <v>11</v>
      </c>
      <c r="G2002" s="8"/>
      <c r="H2002" s="11">
        <v>224</v>
      </c>
      <c r="I2002" s="11">
        <v>0.51600000000000001</v>
      </c>
      <c r="J2002" s="11">
        <v>1.091</v>
      </c>
    </row>
    <row r="2003" spans="1:10" ht="15" x14ac:dyDescent="0.25">
      <c r="A2003" s="12" t="s">
        <v>195</v>
      </c>
      <c r="B2003" s="5" t="s">
        <v>75</v>
      </c>
      <c r="C2003" s="9" t="s">
        <v>72</v>
      </c>
      <c r="D2003" s="9" t="str">
        <f t="shared" si="31"/>
        <v>Malta-Europe2011</v>
      </c>
      <c r="E2003" s="11">
        <v>0.41</v>
      </c>
      <c r="F2003" s="11">
        <v>40</v>
      </c>
      <c r="G2003" s="8"/>
      <c r="H2003" s="11">
        <v>139</v>
      </c>
      <c r="I2003" s="11">
        <v>0.68</v>
      </c>
      <c r="J2003" s="11">
        <v>1.224</v>
      </c>
    </row>
    <row r="2004" spans="1:10" ht="15" x14ac:dyDescent="0.25">
      <c r="A2004" s="12" t="s">
        <v>234</v>
      </c>
      <c r="B2004" s="5" t="s">
        <v>75</v>
      </c>
      <c r="C2004" s="9" t="s">
        <v>72</v>
      </c>
      <c r="D2004" s="9" t="str">
        <f t="shared" si="31"/>
        <v>San Marino-Europe2011</v>
      </c>
      <c r="E2004" s="8"/>
      <c r="F2004" s="8"/>
      <c r="G2004" s="8"/>
      <c r="H2004" s="8"/>
      <c r="I2004" s="11">
        <v>0.496</v>
      </c>
      <c r="J2004" s="11">
        <v>1.1419999999999999</v>
      </c>
    </row>
    <row r="2005" spans="1:10" ht="15" x14ac:dyDescent="0.25">
      <c r="A2005" s="12" t="s">
        <v>250</v>
      </c>
      <c r="B2005" s="5" t="s">
        <v>75</v>
      </c>
      <c r="C2005" s="9" t="s">
        <v>72</v>
      </c>
      <c r="D2005" s="9" t="str">
        <f t="shared" si="31"/>
        <v>Spain-Europe2011</v>
      </c>
      <c r="E2005" s="11">
        <v>0.38700000000000001</v>
      </c>
      <c r="F2005" s="11">
        <v>28</v>
      </c>
      <c r="G2005" s="8"/>
      <c r="H2005" s="11">
        <v>187</v>
      </c>
      <c r="I2005" s="11">
        <v>0.67600000000000005</v>
      </c>
      <c r="J2005" s="11">
        <v>1.131</v>
      </c>
    </row>
    <row r="2006" spans="1:10" ht="15" x14ac:dyDescent="0.25">
      <c r="A2006" s="12" t="s">
        <v>260</v>
      </c>
      <c r="B2006" s="5" t="s">
        <v>75</v>
      </c>
      <c r="C2006" s="9" t="s">
        <v>72</v>
      </c>
      <c r="D2006" s="9" t="str">
        <f t="shared" si="31"/>
        <v>Switzerland-Europe2011</v>
      </c>
      <c r="E2006" s="11">
        <v>0.28899999999999998</v>
      </c>
      <c r="F2006" s="11">
        <v>18</v>
      </c>
      <c r="G2006" s="8"/>
      <c r="H2006" s="11">
        <v>63</v>
      </c>
      <c r="I2006" s="11">
        <v>0.85199999999999998</v>
      </c>
      <c r="J2006" s="11">
        <v>1.274</v>
      </c>
    </row>
    <row r="2007" spans="1:10" ht="15" x14ac:dyDescent="0.25">
      <c r="A2007" s="12" t="s">
        <v>274</v>
      </c>
      <c r="B2007" s="5" t="s">
        <v>75</v>
      </c>
      <c r="C2007" s="9" t="s">
        <v>72</v>
      </c>
      <c r="D2007" s="9" t="str">
        <f t="shared" si="31"/>
        <v>Ukraine-Europe2011</v>
      </c>
      <c r="E2007" s="11">
        <v>0.57099999999999995</v>
      </c>
      <c r="F2007" s="11">
        <v>24</v>
      </c>
      <c r="G2007" s="8"/>
      <c r="H2007" s="11">
        <v>657</v>
      </c>
      <c r="I2007" s="11">
        <v>0.28699999999999998</v>
      </c>
      <c r="J2007" s="11">
        <v>1.2130000000000001</v>
      </c>
    </row>
    <row r="2008" spans="1:10" ht="15" x14ac:dyDescent="0.25">
      <c r="A2008" s="12" t="s">
        <v>187</v>
      </c>
      <c r="B2008" s="5" t="s">
        <v>75</v>
      </c>
      <c r="C2008" s="9" t="s">
        <v>72</v>
      </c>
      <c r="D2008" s="9" t="str">
        <f t="shared" si="31"/>
        <v>Lithuania-Europe2011</v>
      </c>
      <c r="E2008" s="11">
        <v>0.43099999999999999</v>
      </c>
      <c r="F2008" s="11">
        <v>22</v>
      </c>
      <c r="G2008" s="8"/>
      <c r="H2008" s="11">
        <v>175</v>
      </c>
      <c r="I2008" s="11">
        <v>0.63600000000000001</v>
      </c>
      <c r="J2008" s="11">
        <v>1.6220000000000001</v>
      </c>
    </row>
    <row r="2009" spans="1:10" ht="15" x14ac:dyDescent="0.25">
      <c r="A2009" s="12" t="s">
        <v>138</v>
      </c>
      <c r="B2009" s="5" t="s">
        <v>75</v>
      </c>
      <c r="C2009" s="9" t="s">
        <v>72</v>
      </c>
      <c r="D2009" s="9" t="str">
        <f t="shared" si="31"/>
        <v>Estonia-Europe2011</v>
      </c>
      <c r="E2009" s="11">
        <v>0.57599999999999996</v>
      </c>
      <c r="F2009" s="11">
        <v>7</v>
      </c>
      <c r="G2009" s="8"/>
      <c r="H2009" s="11">
        <v>81</v>
      </c>
      <c r="I2009" s="11">
        <v>0.76500000000000001</v>
      </c>
      <c r="J2009" s="11">
        <v>1.4390000000000001</v>
      </c>
    </row>
    <row r="2010" spans="1:10" ht="15" x14ac:dyDescent="0.25">
      <c r="A2010" s="12" t="s">
        <v>243</v>
      </c>
      <c r="B2010" s="5" t="s">
        <v>75</v>
      </c>
      <c r="C2010" s="9" t="s">
        <v>72</v>
      </c>
      <c r="D2010" s="9" t="str">
        <f t="shared" si="31"/>
        <v>Slovakia-Europe2011</v>
      </c>
      <c r="E2010" s="11">
        <v>0.47599999999999998</v>
      </c>
      <c r="F2010" s="11">
        <v>18</v>
      </c>
      <c r="G2010" s="8"/>
      <c r="H2010" s="11">
        <v>231</v>
      </c>
      <c r="I2010" s="11">
        <v>0.74399999999999999</v>
      </c>
      <c r="J2010" s="11">
        <v>1.1000000000000001</v>
      </c>
    </row>
    <row r="2011" spans="1:10" ht="15" x14ac:dyDescent="0.25">
      <c r="A2011" s="12" t="s">
        <v>217</v>
      </c>
      <c r="B2011" s="5" t="s">
        <v>75</v>
      </c>
      <c r="C2011" s="9" t="s">
        <v>72</v>
      </c>
      <c r="D2011" s="9" t="str">
        <f t="shared" si="31"/>
        <v>North Macedonia-Europe2011</v>
      </c>
      <c r="E2011" s="11">
        <v>8.4000000000000005E-2</v>
      </c>
      <c r="F2011" s="11">
        <v>3</v>
      </c>
      <c r="G2011" s="8"/>
      <c r="H2011" s="11">
        <v>119</v>
      </c>
      <c r="I2011" s="11">
        <v>0.56699999999999995</v>
      </c>
      <c r="J2011" s="11">
        <v>1.052</v>
      </c>
    </row>
    <row r="2012" spans="1:10" ht="15" x14ac:dyDescent="0.25">
      <c r="A2012" s="12" t="s">
        <v>244</v>
      </c>
      <c r="B2012" s="5" t="s">
        <v>75</v>
      </c>
      <c r="C2012" s="9" t="s">
        <v>72</v>
      </c>
      <c r="D2012" s="9" t="str">
        <f t="shared" si="31"/>
        <v>Slovenia-Europe2011</v>
      </c>
      <c r="E2012" s="11">
        <v>0.33900000000000002</v>
      </c>
      <c r="F2012" s="11">
        <v>6</v>
      </c>
      <c r="G2012" s="8"/>
      <c r="H2012" s="11">
        <v>260</v>
      </c>
      <c r="I2012" s="11">
        <v>0.67300000000000004</v>
      </c>
      <c r="J2012" s="11">
        <v>1.052</v>
      </c>
    </row>
    <row r="2013" spans="1:10" ht="15" x14ac:dyDescent="0.25">
      <c r="A2013" s="12" t="s">
        <v>142</v>
      </c>
      <c r="B2013" s="5" t="s">
        <v>75</v>
      </c>
      <c r="C2013" s="9" t="s">
        <v>72</v>
      </c>
      <c r="D2013" s="9" t="str">
        <f t="shared" si="31"/>
        <v>Finland-Europe2011</v>
      </c>
      <c r="E2013" s="11">
        <v>0.39</v>
      </c>
      <c r="F2013" s="11">
        <v>14</v>
      </c>
      <c r="G2013" s="8"/>
      <c r="H2013" s="11">
        <v>93</v>
      </c>
      <c r="I2013" s="11">
        <v>0.88700000000000001</v>
      </c>
      <c r="J2013" s="11">
        <v>1.659</v>
      </c>
    </row>
    <row r="2014" spans="1:10" ht="15" x14ac:dyDescent="0.25">
      <c r="A2014" s="12" t="s">
        <v>129</v>
      </c>
      <c r="B2014" s="5" t="s">
        <v>75</v>
      </c>
      <c r="C2014" s="9" t="s">
        <v>72</v>
      </c>
      <c r="D2014" s="9" t="str">
        <f t="shared" si="31"/>
        <v>Denmark-Europe2011</v>
      </c>
      <c r="E2014" s="11">
        <v>0.26400000000000001</v>
      </c>
      <c r="F2014" s="11">
        <v>6</v>
      </c>
      <c r="G2014" s="8"/>
      <c r="H2014" s="11">
        <v>135</v>
      </c>
      <c r="I2014" s="11">
        <v>0.89800000000000002</v>
      </c>
      <c r="J2014" s="11">
        <v>1.2869999999999999</v>
      </c>
    </row>
    <row r="2015" spans="1:10" ht="15" x14ac:dyDescent="0.25">
      <c r="A2015" s="12" t="s">
        <v>210</v>
      </c>
      <c r="B2015" s="5" t="s">
        <v>75</v>
      </c>
      <c r="C2015" s="9" t="s">
        <v>72</v>
      </c>
      <c r="D2015" s="9" t="str">
        <f t="shared" si="31"/>
        <v>Netherlands-Europe2011</v>
      </c>
      <c r="E2015" s="11">
        <v>0.39600000000000002</v>
      </c>
      <c r="F2015" s="11">
        <v>8</v>
      </c>
      <c r="G2015" s="8"/>
      <c r="H2015" s="11">
        <v>127</v>
      </c>
      <c r="I2015" s="11">
        <v>0.91400000000000003</v>
      </c>
      <c r="J2015" s="11">
        <v>1.19</v>
      </c>
    </row>
    <row r="2016" spans="1:10" ht="15" x14ac:dyDescent="0.25">
      <c r="A2016" s="12" t="s">
        <v>188</v>
      </c>
      <c r="B2016" s="5" t="s">
        <v>75</v>
      </c>
      <c r="C2016" s="9" t="s">
        <v>72</v>
      </c>
      <c r="D2016" s="9" t="str">
        <f t="shared" si="31"/>
        <v>Luxembourg-Europe2011</v>
      </c>
      <c r="E2016" s="11">
        <v>0.19800000000000001</v>
      </c>
      <c r="F2016" s="11">
        <v>19</v>
      </c>
      <c r="G2016" s="8"/>
      <c r="H2016" s="11">
        <v>59</v>
      </c>
      <c r="I2016" s="11">
        <v>0.9</v>
      </c>
      <c r="J2016" s="11">
        <v>1.482</v>
      </c>
    </row>
    <row r="2017" spans="1:10" ht="15" x14ac:dyDescent="0.25">
      <c r="A2017" s="12" t="s">
        <v>186</v>
      </c>
      <c r="B2017" s="5" t="s">
        <v>75</v>
      </c>
      <c r="C2017" s="9" t="s">
        <v>72</v>
      </c>
      <c r="D2017" s="9" t="str">
        <f t="shared" si="31"/>
        <v>Liechtenstein-Europe2011</v>
      </c>
      <c r="E2017" s="8"/>
      <c r="F2017" s="8"/>
      <c r="G2017" s="8"/>
      <c r="H2017" s="8"/>
      <c r="I2017" s="11">
        <v>0.85</v>
      </c>
      <c r="J2017" s="11">
        <v>1.016</v>
      </c>
    </row>
    <row r="2018" spans="1:10" ht="15" x14ac:dyDescent="0.25">
      <c r="A2018" s="12" t="s">
        <v>201</v>
      </c>
      <c r="B2018" s="5" t="s">
        <v>75</v>
      </c>
      <c r="C2018" s="9" t="s">
        <v>72</v>
      </c>
      <c r="D2018" s="9" t="str">
        <f t="shared" si="31"/>
        <v>Moldova-Europe2011</v>
      </c>
      <c r="E2018" s="11">
        <v>0.308</v>
      </c>
      <c r="F2018" s="11">
        <v>9</v>
      </c>
      <c r="G2018" s="8"/>
      <c r="H2018" s="11">
        <v>228</v>
      </c>
      <c r="I2018" s="11">
        <v>0.38</v>
      </c>
      <c r="J2018" s="11">
        <v>0.90800000000000003</v>
      </c>
    </row>
    <row r="2019" spans="1:10" ht="15" x14ac:dyDescent="0.25">
      <c r="A2019" s="12" t="s">
        <v>96</v>
      </c>
      <c r="B2019" s="5" t="s">
        <v>75</v>
      </c>
      <c r="C2019" s="9" t="s">
        <v>72</v>
      </c>
      <c r="D2019" s="9" t="str">
        <f t="shared" si="31"/>
        <v>Belarus-Europe2011</v>
      </c>
      <c r="E2019" s="11">
        <v>0.623</v>
      </c>
      <c r="F2019" s="11">
        <v>10</v>
      </c>
      <c r="G2019" s="8"/>
      <c r="H2019" s="11">
        <v>654</v>
      </c>
      <c r="I2019" s="11">
        <v>0.39600000000000002</v>
      </c>
      <c r="J2019" s="11">
        <v>1.1319999999999999</v>
      </c>
    </row>
    <row r="2020" spans="1:10" ht="15" x14ac:dyDescent="0.25">
      <c r="A2020" s="12" t="s">
        <v>204</v>
      </c>
      <c r="B2020" s="5" t="s">
        <v>75</v>
      </c>
      <c r="C2020" s="9" t="s">
        <v>72</v>
      </c>
      <c r="D2020" s="9" t="str">
        <f t="shared" si="31"/>
        <v>Montenegro-Europe2011</v>
      </c>
      <c r="E2020" s="11">
        <v>0.20899999999999999</v>
      </c>
      <c r="F2020" s="11">
        <v>10</v>
      </c>
      <c r="G2020" s="8"/>
      <c r="H2020" s="11">
        <v>372</v>
      </c>
      <c r="I2020" s="11">
        <v>0.35599999999999998</v>
      </c>
      <c r="J2020" s="11">
        <v>1.8680000000000001</v>
      </c>
    </row>
    <row r="2021" spans="1:10" ht="15" x14ac:dyDescent="0.25">
      <c r="A2021" s="12" t="s">
        <v>127</v>
      </c>
      <c r="B2021" s="5" t="s">
        <v>75</v>
      </c>
      <c r="C2021" s="9" t="s">
        <v>72</v>
      </c>
      <c r="D2021" s="9" t="str">
        <f t="shared" si="31"/>
        <v>Cyprus-Europe2011</v>
      </c>
      <c r="E2021" s="11">
        <v>0.22</v>
      </c>
      <c r="F2021" s="11">
        <v>8</v>
      </c>
      <c r="G2021" s="8"/>
      <c r="H2021" s="11">
        <v>149</v>
      </c>
      <c r="I2021" s="11">
        <v>0.56899999999999995</v>
      </c>
      <c r="J2021" s="11">
        <v>0.97699999999999998</v>
      </c>
    </row>
    <row r="2022" spans="1:10" ht="15" x14ac:dyDescent="0.25">
      <c r="A2022" s="12" t="s">
        <v>97</v>
      </c>
      <c r="B2022" s="5" t="s">
        <v>75</v>
      </c>
      <c r="C2022" s="9" t="s">
        <v>72</v>
      </c>
      <c r="D2022" s="9" t="str">
        <f t="shared" si="31"/>
        <v>Belgium-Europe2011</v>
      </c>
      <c r="E2022" s="11">
        <v>0.56999999999999995</v>
      </c>
      <c r="F2022" s="11">
        <v>4</v>
      </c>
      <c r="G2022" s="8"/>
      <c r="H2022" s="11">
        <v>156</v>
      </c>
      <c r="I2022" s="11">
        <v>0.81599999999999995</v>
      </c>
      <c r="J2022" s="11">
        <v>1.135</v>
      </c>
    </row>
    <row r="2023" spans="1:10" ht="15" x14ac:dyDescent="0.25">
      <c r="A2023" s="12" t="s">
        <v>140</v>
      </c>
      <c r="B2023" s="5" t="s">
        <v>75</v>
      </c>
      <c r="C2023" s="9" t="s">
        <v>72</v>
      </c>
      <c r="D2023" s="9" t="str">
        <f t="shared" si="31"/>
        <v>Faeroe Islands-Europe2011</v>
      </c>
      <c r="E2023" s="8"/>
      <c r="F2023" s="8"/>
      <c r="G2023" s="8"/>
      <c r="H2023" s="8"/>
      <c r="I2023" s="11">
        <v>0.80700000000000005</v>
      </c>
      <c r="J2023" s="11">
        <v>1.18</v>
      </c>
    </row>
    <row r="2024" spans="1:10" ht="15" x14ac:dyDescent="0.25">
      <c r="A2024" s="12" t="s">
        <v>218</v>
      </c>
      <c r="B2024" s="5" t="s">
        <v>75</v>
      </c>
      <c r="C2024" s="9" t="s">
        <v>72</v>
      </c>
      <c r="D2024" s="9" t="str">
        <f t="shared" si="31"/>
        <v>Norway-Europe2011</v>
      </c>
      <c r="E2024" s="11">
        <v>0.40699999999999997</v>
      </c>
      <c r="F2024" s="11">
        <v>7</v>
      </c>
      <c r="G2024" s="8"/>
      <c r="H2024" s="11">
        <v>87</v>
      </c>
      <c r="I2024" s="11">
        <v>0.93500000000000005</v>
      </c>
      <c r="J2024" s="11">
        <v>1.1579999999999999</v>
      </c>
    </row>
    <row r="2025" spans="1:10" ht="15" x14ac:dyDescent="0.25">
      <c r="A2025" s="12" t="s">
        <v>259</v>
      </c>
      <c r="B2025" s="5" t="s">
        <v>75</v>
      </c>
      <c r="C2025" s="9" t="s">
        <v>72</v>
      </c>
      <c r="D2025" s="9" t="str">
        <f t="shared" si="31"/>
        <v>Sweden-Europe2011</v>
      </c>
      <c r="E2025" s="11">
        <v>0.52</v>
      </c>
      <c r="F2025" s="11">
        <v>16</v>
      </c>
      <c r="G2025" s="8"/>
      <c r="H2025" s="11">
        <v>122</v>
      </c>
      <c r="I2025" s="11">
        <v>0.92800000000000005</v>
      </c>
      <c r="J2025" s="11">
        <v>1.212</v>
      </c>
    </row>
    <row r="2026" spans="1:10" ht="15" x14ac:dyDescent="0.25">
      <c r="A2026" s="12" t="s">
        <v>231</v>
      </c>
      <c r="B2026" s="5" t="s">
        <v>75</v>
      </c>
      <c r="C2026" s="9" t="s">
        <v>72</v>
      </c>
      <c r="D2026" s="9" t="str">
        <f t="shared" si="31"/>
        <v>Russia-Europe2011</v>
      </c>
      <c r="E2026" s="11">
        <v>0.46899999999999997</v>
      </c>
      <c r="F2026" s="11">
        <v>29</v>
      </c>
      <c r="G2026" s="8"/>
      <c r="H2026" s="11">
        <v>290</v>
      </c>
      <c r="I2026" s="11">
        <v>0.49</v>
      </c>
      <c r="J2026" s="11">
        <v>1.42</v>
      </c>
    </row>
    <row r="2027" spans="1:10" ht="15" x14ac:dyDescent="0.25">
      <c r="A2027" s="12" t="s">
        <v>74</v>
      </c>
      <c r="B2027" s="5" t="s">
        <v>75</v>
      </c>
      <c r="C2027" s="9" t="s">
        <v>72</v>
      </c>
      <c r="D2027" s="9" t="str">
        <f t="shared" si="31"/>
        <v>Albania-Europe2011</v>
      </c>
      <c r="E2027" s="11">
        <v>0.315</v>
      </c>
      <c r="F2027" s="11">
        <v>6</v>
      </c>
      <c r="G2027" s="8"/>
      <c r="H2027" s="11">
        <v>371</v>
      </c>
      <c r="I2027" s="11">
        <v>0.49</v>
      </c>
      <c r="J2027" s="11">
        <v>0.98299999999999998</v>
      </c>
    </row>
    <row r="2028" spans="1:10" ht="15" x14ac:dyDescent="0.25">
      <c r="A2028" s="12" t="s">
        <v>276</v>
      </c>
      <c r="B2028" s="5" t="s">
        <v>75</v>
      </c>
      <c r="C2028" s="9" t="s">
        <v>72</v>
      </c>
      <c r="D2028" s="9" t="str">
        <f t="shared" si="31"/>
        <v>United Kingdom-Europe2011</v>
      </c>
      <c r="E2028" s="11">
        <v>0.36099999999999999</v>
      </c>
      <c r="F2028" s="11">
        <v>12</v>
      </c>
      <c r="G2028" s="8"/>
      <c r="H2028" s="11">
        <v>110</v>
      </c>
      <c r="I2028" s="11">
        <v>0.85399999999999998</v>
      </c>
      <c r="J2028" s="11">
        <v>1.236</v>
      </c>
    </row>
    <row r="2029" spans="1:10" ht="15" x14ac:dyDescent="0.25">
      <c r="A2029" s="12" t="s">
        <v>143</v>
      </c>
      <c r="B2029" s="5" t="s">
        <v>75</v>
      </c>
      <c r="C2029" s="9" t="s">
        <v>72</v>
      </c>
      <c r="D2029" s="9" t="str">
        <f t="shared" si="31"/>
        <v>France-Europe2011</v>
      </c>
      <c r="E2029" s="11">
        <v>0.64700000000000002</v>
      </c>
      <c r="F2029" s="11">
        <v>7</v>
      </c>
      <c r="G2029" s="8"/>
      <c r="H2029" s="11">
        <v>132</v>
      </c>
      <c r="I2029" s="11">
        <v>0.77800000000000002</v>
      </c>
      <c r="J2029" s="11">
        <v>0.94099999999999995</v>
      </c>
    </row>
    <row r="2030" spans="1:10" ht="15" x14ac:dyDescent="0.25">
      <c r="A2030" s="12" t="s">
        <v>162</v>
      </c>
      <c r="B2030" s="5" t="s">
        <v>75</v>
      </c>
      <c r="C2030" s="9" t="s">
        <v>72</v>
      </c>
      <c r="D2030" s="9" t="str">
        <f t="shared" si="31"/>
        <v>Iceland-Europe2011</v>
      </c>
      <c r="E2030" s="11">
        <v>0.29599999999999999</v>
      </c>
      <c r="F2030" s="11">
        <v>5</v>
      </c>
      <c r="G2030" s="8"/>
      <c r="H2030" s="11">
        <v>140</v>
      </c>
      <c r="I2030" s="11">
        <v>0.94799999999999995</v>
      </c>
      <c r="J2030" s="11">
        <v>1.0680000000000001</v>
      </c>
    </row>
    <row r="2031" spans="1:10" ht="15" x14ac:dyDescent="0.25">
      <c r="A2031" s="12" t="s">
        <v>167</v>
      </c>
      <c r="B2031" s="5" t="s">
        <v>75</v>
      </c>
      <c r="C2031" s="9" t="s">
        <v>72</v>
      </c>
      <c r="D2031" s="9" t="str">
        <f t="shared" si="31"/>
        <v>Ireland-Europe2011</v>
      </c>
      <c r="E2031" s="11">
        <v>0.254</v>
      </c>
      <c r="F2031" s="11">
        <v>13</v>
      </c>
      <c r="G2031" s="8"/>
      <c r="H2031" s="11">
        <v>76</v>
      </c>
      <c r="I2031" s="11">
        <v>0.749</v>
      </c>
      <c r="J2031" s="11">
        <v>1.085</v>
      </c>
    </row>
    <row r="2032" spans="1:10" ht="15" x14ac:dyDescent="0.25">
      <c r="A2032" s="12" t="s">
        <v>270</v>
      </c>
      <c r="B2032" s="5" t="s">
        <v>75</v>
      </c>
      <c r="C2032" s="9" t="s">
        <v>72</v>
      </c>
      <c r="D2032" s="9" t="str">
        <f t="shared" si="31"/>
        <v>Turkey-Europe2011</v>
      </c>
      <c r="E2032" s="11">
        <v>0.4</v>
      </c>
      <c r="F2032" s="11">
        <v>6</v>
      </c>
      <c r="G2032" s="8"/>
      <c r="H2032" s="11">
        <v>226</v>
      </c>
      <c r="I2032" s="11">
        <v>0.43099999999999999</v>
      </c>
      <c r="J2032" s="11">
        <v>0.89400000000000002</v>
      </c>
    </row>
    <row r="2033" spans="1:10" ht="15" x14ac:dyDescent="0.25">
      <c r="A2033" s="12" t="s">
        <v>177</v>
      </c>
      <c r="B2033" s="5" t="s">
        <v>75</v>
      </c>
      <c r="C2033" s="9" t="s">
        <v>72</v>
      </c>
      <c r="D2033" s="9" t="str">
        <f t="shared" si="31"/>
        <v>Kosovo-Europe2011</v>
      </c>
      <c r="E2033" s="11">
        <v>0.154</v>
      </c>
      <c r="F2033" s="11">
        <v>58</v>
      </c>
      <c r="G2033" s="8"/>
      <c r="H2033" s="11">
        <v>164</v>
      </c>
      <c r="I2033" s="8"/>
      <c r="J2033" s="8"/>
    </row>
    <row r="2034" spans="1:10" ht="15" x14ac:dyDescent="0.25">
      <c r="A2034" s="12" t="s">
        <v>168</v>
      </c>
      <c r="B2034" s="5" t="s">
        <v>75</v>
      </c>
      <c r="C2034" s="9" t="s">
        <v>73</v>
      </c>
      <c r="D2034" s="9" t="str">
        <f t="shared" si="31"/>
        <v>Isle of Man-Europe2012</v>
      </c>
      <c r="E2034" s="8"/>
      <c r="F2034" s="8"/>
      <c r="G2034" s="8"/>
      <c r="H2034" s="8"/>
      <c r="I2034" s="8"/>
      <c r="J2034" s="8"/>
    </row>
    <row r="2035" spans="1:10" ht="15" x14ac:dyDescent="0.25">
      <c r="A2035" s="12" t="s">
        <v>202</v>
      </c>
      <c r="B2035" s="5" t="s">
        <v>75</v>
      </c>
      <c r="C2035" s="9" t="s">
        <v>73</v>
      </c>
      <c r="D2035" s="9" t="str">
        <f t="shared" si="31"/>
        <v>Monaco-Europe2012</v>
      </c>
      <c r="E2035" s="8"/>
      <c r="F2035" s="8"/>
      <c r="G2035" s="8"/>
      <c r="H2035" s="8"/>
      <c r="I2035" s="11">
        <v>0.87</v>
      </c>
      <c r="J2035" s="11">
        <v>0.88300000000000001</v>
      </c>
    </row>
    <row r="2036" spans="1:10" ht="15" x14ac:dyDescent="0.25">
      <c r="A2036" s="12" t="s">
        <v>148</v>
      </c>
      <c r="B2036" s="5" t="s">
        <v>75</v>
      </c>
      <c r="C2036" s="9" t="s">
        <v>73</v>
      </c>
      <c r="D2036" s="9" t="str">
        <f t="shared" si="31"/>
        <v>Germany-Europe2012</v>
      </c>
      <c r="E2036" s="11">
        <v>0.45900000000000002</v>
      </c>
      <c r="F2036" s="11">
        <v>15</v>
      </c>
      <c r="G2036" s="11">
        <v>19</v>
      </c>
      <c r="H2036" s="11">
        <v>207</v>
      </c>
      <c r="I2036" s="11">
        <v>0.82299999999999995</v>
      </c>
      <c r="J2036" s="11">
        <v>1.1160000000000001</v>
      </c>
    </row>
    <row r="2037" spans="1:10" ht="15" x14ac:dyDescent="0.25">
      <c r="A2037" s="12" t="s">
        <v>161</v>
      </c>
      <c r="B2037" s="5" t="s">
        <v>75</v>
      </c>
      <c r="C2037" s="9" t="s">
        <v>73</v>
      </c>
      <c r="D2037" s="9" t="str">
        <f t="shared" si="31"/>
        <v>Hungary-Europe2012</v>
      </c>
      <c r="E2037" s="11">
        <v>0.495</v>
      </c>
      <c r="F2037" s="11">
        <v>5</v>
      </c>
      <c r="G2037" s="11">
        <v>52</v>
      </c>
      <c r="H2037" s="11">
        <v>277</v>
      </c>
      <c r="I2037" s="11">
        <v>0.70599999999999996</v>
      </c>
      <c r="J2037" s="11">
        <v>1.161</v>
      </c>
    </row>
    <row r="2038" spans="1:10" ht="15" x14ac:dyDescent="0.25">
      <c r="A2038" s="12" t="s">
        <v>238</v>
      </c>
      <c r="B2038" s="5" t="s">
        <v>75</v>
      </c>
      <c r="C2038" s="9" t="s">
        <v>73</v>
      </c>
      <c r="D2038" s="9" t="str">
        <f t="shared" si="31"/>
        <v>Serbia-Europe2012</v>
      </c>
      <c r="E2038" s="11">
        <v>0.34</v>
      </c>
      <c r="F2038" s="11">
        <v>12</v>
      </c>
      <c r="G2038" s="11">
        <v>87</v>
      </c>
      <c r="H2038" s="11">
        <v>279</v>
      </c>
      <c r="I2038" s="11">
        <v>0.48099999999999998</v>
      </c>
      <c r="J2038" s="11">
        <v>1.1779999999999999</v>
      </c>
    </row>
    <row r="2039" spans="1:10" ht="15" x14ac:dyDescent="0.25">
      <c r="A2039" s="12" t="s">
        <v>103</v>
      </c>
      <c r="B2039" s="5" t="s">
        <v>75</v>
      </c>
      <c r="C2039" s="9" t="s">
        <v>73</v>
      </c>
      <c r="D2039" s="9" t="str">
        <f t="shared" si="31"/>
        <v>Bosnia and Herzegovina-Europe2012</v>
      </c>
      <c r="E2039" s="11">
        <v>0.23699999999999999</v>
      </c>
      <c r="F2039" s="11">
        <v>37</v>
      </c>
      <c r="G2039" s="11">
        <v>130</v>
      </c>
      <c r="H2039" s="11">
        <v>407</v>
      </c>
      <c r="I2039" s="11">
        <v>0.65400000000000003</v>
      </c>
      <c r="J2039" s="11">
        <v>0.876</v>
      </c>
    </row>
    <row r="2040" spans="1:10" ht="15" x14ac:dyDescent="0.25">
      <c r="A2040" s="12" t="s">
        <v>227</v>
      </c>
      <c r="B2040" s="5" t="s">
        <v>75</v>
      </c>
      <c r="C2040" s="9" t="s">
        <v>73</v>
      </c>
      <c r="D2040" s="9" t="str">
        <f t="shared" si="31"/>
        <v>Portugal-Europe2012</v>
      </c>
      <c r="E2040" s="11">
        <v>0.42</v>
      </c>
      <c r="F2040" s="11">
        <v>4</v>
      </c>
      <c r="G2040" s="11">
        <v>29</v>
      </c>
      <c r="H2040" s="11">
        <v>275</v>
      </c>
      <c r="I2040" s="11">
        <v>0.60299999999999998</v>
      </c>
      <c r="J2040" s="11">
        <v>1.1399999999999999</v>
      </c>
    </row>
    <row r="2041" spans="1:10" ht="15" x14ac:dyDescent="0.25">
      <c r="A2041" s="12" t="s">
        <v>150</v>
      </c>
      <c r="B2041" s="5" t="s">
        <v>75</v>
      </c>
      <c r="C2041" s="9" t="s">
        <v>73</v>
      </c>
      <c r="D2041" s="9" t="str">
        <f t="shared" si="31"/>
        <v>Greece-Europe2012</v>
      </c>
      <c r="E2041" s="11">
        <v>0.441</v>
      </c>
      <c r="F2041" s="11">
        <v>12</v>
      </c>
      <c r="G2041" s="11">
        <v>89</v>
      </c>
      <c r="H2041" s="11">
        <v>202</v>
      </c>
      <c r="I2041" s="11">
        <v>0.55100000000000005</v>
      </c>
      <c r="J2041" s="11">
        <v>1.2010000000000001</v>
      </c>
    </row>
    <row r="2042" spans="1:10" ht="15" x14ac:dyDescent="0.25">
      <c r="A2042" s="12" t="s">
        <v>89</v>
      </c>
      <c r="B2042" s="5" t="s">
        <v>75</v>
      </c>
      <c r="C2042" s="9" t="s">
        <v>73</v>
      </c>
      <c r="D2042" s="9" t="str">
        <f t="shared" si="31"/>
        <v>Austria-Europe2012</v>
      </c>
      <c r="E2042" s="11">
        <v>0.52400000000000002</v>
      </c>
      <c r="F2042" s="11">
        <v>25</v>
      </c>
      <c r="G2042" s="11">
        <v>28</v>
      </c>
      <c r="H2042" s="11">
        <v>170</v>
      </c>
      <c r="I2042" s="11">
        <v>0.8</v>
      </c>
      <c r="J2042" s="11">
        <v>1.605</v>
      </c>
    </row>
    <row r="2043" spans="1:10" ht="15" x14ac:dyDescent="0.25">
      <c r="A2043" s="12" t="s">
        <v>170</v>
      </c>
      <c r="B2043" s="5" t="s">
        <v>75</v>
      </c>
      <c r="C2043" s="9" t="s">
        <v>73</v>
      </c>
      <c r="D2043" s="9" t="str">
        <f t="shared" si="31"/>
        <v>Italy-Europe2012</v>
      </c>
      <c r="E2043" s="11">
        <v>0.67700000000000005</v>
      </c>
      <c r="F2043" s="11">
        <v>6</v>
      </c>
      <c r="G2043" s="11">
        <v>67</v>
      </c>
      <c r="H2043" s="11">
        <v>269</v>
      </c>
      <c r="I2043" s="11">
        <v>0.55800000000000005</v>
      </c>
      <c r="J2043" s="11">
        <v>1.597</v>
      </c>
    </row>
    <row r="2044" spans="1:10" ht="15" x14ac:dyDescent="0.25">
      <c r="A2044" s="12" t="s">
        <v>81</v>
      </c>
      <c r="B2044" s="5" t="s">
        <v>75</v>
      </c>
      <c r="C2044" s="9" t="s">
        <v>73</v>
      </c>
      <c r="D2044" s="9" t="str">
        <f t="shared" si="31"/>
        <v>Andorra-Europe2012</v>
      </c>
      <c r="E2044" s="8"/>
      <c r="F2044" s="8"/>
      <c r="G2044" s="8"/>
      <c r="H2044" s="8"/>
      <c r="I2044" s="11">
        <v>0.86399999999999999</v>
      </c>
      <c r="J2044" s="11">
        <v>0.81499999999999995</v>
      </c>
    </row>
    <row r="2045" spans="1:10" ht="15" x14ac:dyDescent="0.25">
      <c r="A2045" s="12" t="s">
        <v>234</v>
      </c>
      <c r="B2045" s="5" t="s">
        <v>75</v>
      </c>
      <c r="C2045" s="9" t="s">
        <v>73</v>
      </c>
      <c r="D2045" s="9" t="str">
        <f t="shared" si="31"/>
        <v>San Marino-Europe2012</v>
      </c>
      <c r="E2045" s="11">
        <v>0.42199999999999999</v>
      </c>
      <c r="F2045" s="11">
        <v>40</v>
      </c>
      <c r="G2045" s="11">
        <v>74</v>
      </c>
      <c r="H2045" s="11">
        <v>52</v>
      </c>
      <c r="I2045" s="11">
        <v>0.50900000000000001</v>
      </c>
      <c r="J2045" s="11">
        <v>1.1519999999999999</v>
      </c>
    </row>
    <row r="2046" spans="1:10" ht="15" x14ac:dyDescent="0.25">
      <c r="A2046" s="12" t="s">
        <v>187</v>
      </c>
      <c r="B2046" s="5" t="s">
        <v>75</v>
      </c>
      <c r="C2046" s="9" t="s">
        <v>73</v>
      </c>
      <c r="D2046" s="9" t="str">
        <f t="shared" si="31"/>
        <v>Lithuania-Europe2012</v>
      </c>
      <c r="E2046" s="11">
        <v>0.43</v>
      </c>
      <c r="F2046" s="11">
        <v>20</v>
      </c>
      <c r="G2046" s="11">
        <v>25</v>
      </c>
      <c r="H2046" s="11">
        <v>175</v>
      </c>
      <c r="I2046" s="11">
        <v>0.67200000000000004</v>
      </c>
      <c r="J2046" s="11">
        <v>1.651</v>
      </c>
    </row>
    <row r="2047" spans="1:10" ht="15" x14ac:dyDescent="0.25">
      <c r="A2047" s="12" t="s">
        <v>181</v>
      </c>
      <c r="B2047" s="5" t="s">
        <v>75</v>
      </c>
      <c r="C2047" s="9" t="s">
        <v>73</v>
      </c>
      <c r="D2047" s="9" t="str">
        <f t="shared" si="31"/>
        <v>Latvia-Europe2012</v>
      </c>
      <c r="E2047" s="11">
        <v>0.35899999999999999</v>
      </c>
      <c r="F2047" s="11">
        <v>16</v>
      </c>
      <c r="G2047" s="11">
        <v>24</v>
      </c>
      <c r="H2047" s="11">
        <v>264</v>
      </c>
      <c r="I2047" s="11">
        <v>0.73099999999999998</v>
      </c>
      <c r="J2047" s="11">
        <v>1.121</v>
      </c>
    </row>
    <row r="2048" spans="1:10" ht="15" x14ac:dyDescent="0.25">
      <c r="A2048" s="12" t="s">
        <v>230</v>
      </c>
      <c r="B2048" s="5" t="s">
        <v>75</v>
      </c>
      <c r="C2048" s="9" t="s">
        <v>73</v>
      </c>
      <c r="D2048" s="9" t="str">
        <f t="shared" si="31"/>
        <v>Romania-Europe2012</v>
      </c>
      <c r="E2048" s="11">
        <v>0.42899999999999999</v>
      </c>
      <c r="F2048" s="11">
        <v>10</v>
      </c>
      <c r="G2048" s="11">
        <v>73</v>
      </c>
      <c r="H2048" s="11">
        <v>216</v>
      </c>
      <c r="I2048" s="11">
        <v>0.45900000000000002</v>
      </c>
      <c r="J2048" s="11">
        <v>1.05</v>
      </c>
    </row>
    <row r="2049" spans="1:10" ht="15" x14ac:dyDescent="0.25">
      <c r="A2049" s="12" t="s">
        <v>107</v>
      </c>
      <c r="B2049" s="5" t="s">
        <v>75</v>
      </c>
      <c r="C2049" s="9" t="s">
        <v>73</v>
      </c>
      <c r="D2049" s="9" t="str">
        <f t="shared" si="31"/>
        <v>Bulgaria-Europe2012</v>
      </c>
      <c r="E2049" s="11">
        <v>0.27700000000000002</v>
      </c>
      <c r="F2049" s="11">
        <v>18</v>
      </c>
      <c r="G2049" s="11">
        <v>57</v>
      </c>
      <c r="H2049" s="11">
        <v>454</v>
      </c>
      <c r="I2049" s="11">
        <v>0.51900000000000002</v>
      </c>
      <c r="J2049" s="11">
        <v>1.4810000000000001</v>
      </c>
    </row>
    <row r="2050" spans="1:10" ht="15" x14ac:dyDescent="0.25">
      <c r="A2050" s="12" t="s">
        <v>243</v>
      </c>
      <c r="B2050" s="5" t="s">
        <v>75</v>
      </c>
      <c r="C2050" s="9" t="s">
        <v>73</v>
      </c>
      <c r="D2050" s="9" t="str">
        <f t="shared" si="31"/>
        <v>Slovakia-Europe2012</v>
      </c>
      <c r="E2050" s="11">
        <v>0.47099999999999997</v>
      </c>
      <c r="F2050" s="11">
        <v>14</v>
      </c>
      <c r="G2050" s="11">
        <v>43</v>
      </c>
      <c r="H2050" s="11">
        <v>207</v>
      </c>
      <c r="I2050" s="11">
        <v>0.76700000000000002</v>
      </c>
      <c r="J2050" s="11">
        <v>1.119</v>
      </c>
    </row>
    <row r="2051" spans="1:10" ht="15" x14ac:dyDescent="0.25">
      <c r="A2051" s="12" t="s">
        <v>226</v>
      </c>
      <c r="B2051" s="5" t="s">
        <v>75</v>
      </c>
      <c r="C2051" s="9" t="s">
        <v>73</v>
      </c>
      <c r="D2051" s="9" t="str">
        <f t="shared" ref="D2051:D2114" si="32">CONCATENATE(A2051,C2051)</f>
        <v>Poland-Europe2012</v>
      </c>
      <c r="E2051" s="11">
        <v>0.39800000000000002</v>
      </c>
      <c r="F2051" s="11">
        <v>32</v>
      </c>
      <c r="G2051" s="11">
        <v>48</v>
      </c>
      <c r="H2051" s="11">
        <v>286</v>
      </c>
      <c r="I2051" s="11">
        <v>0.623</v>
      </c>
      <c r="J2051" s="11">
        <v>1.415</v>
      </c>
    </row>
    <row r="2052" spans="1:10" ht="15" x14ac:dyDescent="0.25">
      <c r="A2052" s="12" t="s">
        <v>124</v>
      </c>
      <c r="B2052" s="5" t="s">
        <v>75</v>
      </c>
      <c r="C2052" s="9" t="s">
        <v>73</v>
      </c>
      <c r="D2052" s="9" t="str">
        <f t="shared" si="32"/>
        <v>Croatia-Europe2012</v>
      </c>
      <c r="E2052" s="11">
        <v>0.218</v>
      </c>
      <c r="F2052" s="11">
        <v>8</v>
      </c>
      <c r="G2052" s="11">
        <v>88</v>
      </c>
      <c r="H2052" s="11">
        <v>196</v>
      </c>
      <c r="I2052" s="11">
        <v>0.61899999999999999</v>
      </c>
      <c r="J2052" s="11">
        <v>1.1539999999999999</v>
      </c>
    </row>
    <row r="2053" spans="1:10" ht="15" x14ac:dyDescent="0.25">
      <c r="A2053" s="12" t="s">
        <v>128</v>
      </c>
      <c r="B2053" s="5" t="s">
        <v>75</v>
      </c>
      <c r="C2053" s="9" t="s">
        <v>73</v>
      </c>
      <c r="D2053" s="9" t="str">
        <f t="shared" si="32"/>
        <v>Czech Republic-Europe2012</v>
      </c>
      <c r="E2053" s="11">
        <v>0.48099999999999998</v>
      </c>
      <c r="F2053" s="11">
        <v>20</v>
      </c>
      <c r="G2053" s="11">
        <v>68</v>
      </c>
      <c r="H2053" s="11">
        <v>413</v>
      </c>
      <c r="I2053" s="11">
        <v>0.73399999999999999</v>
      </c>
      <c r="J2053" s="11">
        <v>1.268</v>
      </c>
    </row>
    <row r="2054" spans="1:10" ht="15" x14ac:dyDescent="0.25">
      <c r="A2054" s="12" t="s">
        <v>129</v>
      </c>
      <c r="B2054" s="5" t="s">
        <v>75</v>
      </c>
      <c r="C2054" s="9" t="s">
        <v>73</v>
      </c>
      <c r="D2054" s="9" t="str">
        <f t="shared" si="32"/>
        <v>Denmark-Europe2012</v>
      </c>
      <c r="E2054" s="11">
        <v>0.27</v>
      </c>
      <c r="F2054" s="11">
        <v>6</v>
      </c>
      <c r="G2054" s="11">
        <v>5</v>
      </c>
      <c r="H2054" s="11">
        <v>130</v>
      </c>
      <c r="I2054" s="11">
        <v>0.92300000000000004</v>
      </c>
      <c r="J2054" s="11">
        <v>1.3029999999999999</v>
      </c>
    </row>
    <row r="2055" spans="1:10" ht="15" x14ac:dyDescent="0.25">
      <c r="A2055" s="12" t="s">
        <v>195</v>
      </c>
      <c r="B2055" s="5" t="s">
        <v>75</v>
      </c>
      <c r="C2055" s="9" t="s">
        <v>73</v>
      </c>
      <c r="D2055" s="9" t="str">
        <f t="shared" si="32"/>
        <v>Malta-Europe2012</v>
      </c>
      <c r="E2055" s="11">
        <v>0.40899999999999997</v>
      </c>
      <c r="F2055" s="11">
        <v>40</v>
      </c>
      <c r="G2055" s="11">
        <v>100</v>
      </c>
      <c r="H2055" s="11">
        <v>139</v>
      </c>
      <c r="I2055" s="11">
        <v>0.68200000000000005</v>
      </c>
      <c r="J2055" s="11">
        <v>1.244</v>
      </c>
    </row>
    <row r="2056" spans="1:10" ht="15" x14ac:dyDescent="0.25">
      <c r="A2056" s="12" t="s">
        <v>186</v>
      </c>
      <c r="B2056" s="5" t="s">
        <v>75</v>
      </c>
      <c r="C2056" s="9" t="s">
        <v>73</v>
      </c>
      <c r="D2056" s="9" t="str">
        <f t="shared" si="32"/>
        <v>Liechtenstein-Europe2012</v>
      </c>
      <c r="E2056" s="8"/>
      <c r="F2056" s="8"/>
      <c r="G2056" s="8"/>
      <c r="H2056" s="8"/>
      <c r="I2056" s="11">
        <v>0.89400000000000002</v>
      </c>
      <c r="J2056" s="11">
        <v>0.97399999999999998</v>
      </c>
    </row>
    <row r="2057" spans="1:10" ht="15" x14ac:dyDescent="0.25">
      <c r="A2057" s="12" t="s">
        <v>250</v>
      </c>
      <c r="B2057" s="5" t="s">
        <v>75</v>
      </c>
      <c r="C2057" s="9" t="s">
        <v>73</v>
      </c>
      <c r="D2057" s="9" t="str">
        <f t="shared" si="32"/>
        <v>Spain-Europe2012</v>
      </c>
      <c r="E2057" s="11">
        <v>0.38700000000000001</v>
      </c>
      <c r="F2057" s="11">
        <v>28</v>
      </c>
      <c r="G2057" s="11">
        <v>46</v>
      </c>
      <c r="H2057" s="11">
        <v>167</v>
      </c>
      <c r="I2057" s="11">
        <v>0.69799999999999995</v>
      </c>
      <c r="J2057" s="11">
        <v>1.0840000000000001</v>
      </c>
    </row>
    <row r="2058" spans="1:10" ht="15" x14ac:dyDescent="0.25">
      <c r="A2058" s="12" t="s">
        <v>260</v>
      </c>
      <c r="B2058" s="5" t="s">
        <v>75</v>
      </c>
      <c r="C2058" s="9" t="s">
        <v>73</v>
      </c>
      <c r="D2058" s="9" t="str">
        <f t="shared" si="32"/>
        <v>Switzerland-Europe2012</v>
      </c>
      <c r="E2058" s="11">
        <v>0.29099999999999998</v>
      </c>
      <c r="F2058" s="11">
        <v>18</v>
      </c>
      <c r="G2058" s="11">
        <v>27</v>
      </c>
      <c r="H2058" s="11">
        <v>63</v>
      </c>
      <c r="I2058" s="11">
        <v>0.85199999999999998</v>
      </c>
      <c r="J2058" s="11">
        <v>1.321</v>
      </c>
    </row>
    <row r="2059" spans="1:10" ht="15" x14ac:dyDescent="0.25">
      <c r="A2059" s="12" t="s">
        <v>274</v>
      </c>
      <c r="B2059" s="5" t="s">
        <v>75</v>
      </c>
      <c r="C2059" s="9" t="s">
        <v>73</v>
      </c>
      <c r="D2059" s="9" t="str">
        <f t="shared" si="32"/>
        <v>Ukraine-Europe2012</v>
      </c>
      <c r="E2059" s="11">
        <v>0.55400000000000005</v>
      </c>
      <c r="F2059" s="11">
        <v>22</v>
      </c>
      <c r="G2059" s="11">
        <v>140</v>
      </c>
      <c r="H2059" s="11">
        <v>491</v>
      </c>
      <c r="I2059" s="11">
        <v>0.35299999999999998</v>
      </c>
      <c r="J2059" s="11">
        <v>1.3029999999999999</v>
      </c>
    </row>
    <row r="2060" spans="1:10" ht="15" x14ac:dyDescent="0.25">
      <c r="A2060" s="12" t="s">
        <v>138</v>
      </c>
      <c r="B2060" s="5" t="s">
        <v>75</v>
      </c>
      <c r="C2060" s="9" t="s">
        <v>73</v>
      </c>
      <c r="D2060" s="9" t="str">
        <f t="shared" si="32"/>
        <v>Estonia-Europe2012</v>
      </c>
      <c r="E2060" s="11">
        <v>0.66400000000000003</v>
      </c>
      <c r="F2060" s="11">
        <v>7</v>
      </c>
      <c r="G2060" s="11">
        <v>21</v>
      </c>
      <c r="H2060" s="11">
        <v>81</v>
      </c>
      <c r="I2060" s="11">
        <v>0.78400000000000003</v>
      </c>
      <c r="J2060" s="11">
        <v>1.6040000000000001</v>
      </c>
    </row>
    <row r="2061" spans="1:10" ht="15" x14ac:dyDescent="0.25">
      <c r="A2061" s="12" t="s">
        <v>217</v>
      </c>
      <c r="B2061" s="5" t="s">
        <v>75</v>
      </c>
      <c r="C2061" s="9" t="s">
        <v>73</v>
      </c>
      <c r="D2061" s="9" t="str">
        <f t="shared" si="32"/>
        <v>North Macedonia-Europe2012</v>
      </c>
      <c r="E2061" s="11">
        <v>8.2000000000000003E-2</v>
      </c>
      <c r="F2061" s="11">
        <v>2</v>
      </c>
      <c r="G2061" s="11">
        <v>36</v>
      </c>
      <c r="H2061" s="11">
        <v>119</v>
      </c>
      <c r="I2061" s="11">
        <v>0.57399999999999995</v>
      </c>
      <c r="J2061" s="11">
        <v>1.0620000000000001</v>
      </c>
    </row>
    <row r="2062" spans="1:10" ht="15" x14ac:dyDescent="0.25">
      <c r="A2062" s="12" t="s">
        <v>244</v>
      </c>
      <c r="B2062" s="5" t="s">
        <v>75</v>
      </c>
      <c r="C2062" s="9" t="s">
        <v>73</v>
      </c>
      <c r="D2062" s="9" t="str">
        <f t="shared" si="32"/>
        <v>Slovenia-Europe2012</v>
      </c>
      <c r="E2062" s="11">
        <v>0.33900000000000002</v>
      </c>
      <c r="F2062" s="11">
        <v>6</v>
      </c>
      <c r="G2062" s="11">
        <v>31</v>
      </c>
      <c r="H2062" s="11">
        <v>260</v>
      </c>
      <c r="I2062" s="11">
        <v>0.68300000000000005</v>
      </c>
      <c r="J2062" s="11">
        <v>1.0840000000000001</v>
      </c>
    </row>
    <row r="2063" spans="1:10" ht="15" x14ac:dyDescent="0.25">
      <c r="A2063" s="12" t="s">
        <v>97</v>
      </c>
      <c r="B2063" s="5" t="s">
        <v>75</v>
      </c>
      <c r="C2063" s="9" t="s">
        <v>73</v>
      </c>
      <c r="D2063" s="9" t="str">
        <f t="shared" si="32"/>
        <v>Belgium-Europe2012</v>
      </c>
      <c r="E2063" s="11">
        <v>0.57599999999999996</v>
      </c>
      <c r="F2063" s="11">
        <v>4</v>
      </c>
      <c r="G2063" s="11">
        <v>32</v>
      </c>
      <c r="H2063" s="11">
        <v>156</v>
      </c>
      <c r="I2063" s="11">
        <v>0.80700000000000005</v>
      </c>
      <c r="J2063" s="11">
        <v>1.113</v>
      </c>
    </row>
    <row r="2064" spans="1:10" ht="15" x14ac:dyDescent="0.25">
      <c r="A2064" s="12" t="s">
        <v>142</v>
      </c>
      <c r="B2064" s="5" t="s">
        <v>75</v>
      </c>
      <c r="C2064" s="9" t="s">
        <v>73</v>
      </c>
      <c r="D2064" s="9" t="str">
        <f t="shared" si="32"/>
        <v>Finland-Europe2012</v>
      </c>
      <c r="E2064" s="11">
        <v>0.40600000000000003</v>
      </c>
      <c r="F2064" s="11">
        <v>14</v>
      </c>
      <c r="G2064" s="11">
        <v>12</v>
      </c>
      <c r="H2064" s="11">
        <v>93</v>
      </c>
      <c r="I2064" s="11">
        <v>0.89900000000000002</v>
      </c>
      <c r="J2064" s="11">
        <v>1.7230000000000001</v>
      </c>
    </row>
    <row r="2065" spans="1:10" ht="15" x14ac:dyDescent="0.25">
      <c r="A2065" s="12" t="s">
        <v>210</v>
      </c>
      <c r="B2065" s="5" t="s">
        <v>75</v>
      </c>
      <c r="C2065" s="9" t="s">
        <v>73</v>
      </c>
      <c r="D2065" s="9" t="str">
        <f t="shared" si="32"/>
        <v>Netherlands-Europe2012</v>
      </c>
      <c r="E2065" s="11">
        <v>0.39200000000000002</v>
      </c>
      <c r="F2065" s="11">
        <v>5</v>
      </c>
      <c r="G2065" s="11">
        <v>30</v>
      </c>
      <c r="H2065" s="11">
        <v>127</v>
      </c>
      <c r="I2065" s="11">
        <v>0.92900000000000005</v>
      </c>
      <c r="J2065" s="11">
        <v>1.18</v>
      </c>
    </row>
    <row r="2066" spans="1:10" ht="15" x14ac:dyDescent="0.25">
      <c r="A2066" s="12" t="s">
        <v>188</v>
      </c>
      <c r="B2066" s="5" t="s">
        <v>75</v>
      </c>
      <c r="C2066" s="9" t="s">
        <v>73</v>
      </c>
      <c r="D2066" s="9" t="str">
        <f t="shared" si="32"/>
        <v>Luxembourg-Europe2012</v>
      </c>
      <c r="E2066" s="11">
        <v>0.2</v>
      </c>
      <c r="F2066" s="11">
        <v>19</v>
      </c>
      <c r="G2066" s="11">
        <v>56</v>
      </c>
      <c r="H2066" s="11">
        <v>59</v>
      </c>
      <c r="I2066" s="11">
        <v>0.91900000000000004</v>
      </c>
      <c r="J2066" s="11">
        <v>1.454</v>
      </c>
    </row>
    <row r="2067" spans="1:10" ht="15" x14ac:dyDescent="0.25">
      <c r="A2067" s="12" t="s">
        <v>201</v>
      </c>
      <c r="B2067" s="5" t="s">
        <v>75</v>
      </c>
      <c r="C2067" s="9" t="s">
        <v>73</v>
      </c>
      <c r="D2067" s="9" t="str">
        <f t="shared" si="32"/>
        <v>Moldova-Europe2012</v>
      </c>
      <c r="E2067" s="11">
        <v>0.308</v>
      </c>
      <c r="F2067" s="11">
        <v>9</v>
      </c>
      <c r="G2067" s="11">
        <v>86</v>
      </c>
      <c r="H2067" s="11">
        <v>220</v>
      </c>
      <c r="I2067" s="11">
        <v>0.434</v>
      </c>
      <c r="J2067" s="11">
        <v>1.02</v>
      </c>
    </row>
    <row r="2068" spans="1:10" ht="15" x14ac:dyDescent="0.25">
      <c r="A2068" s="12" t="s">
        <v>96</v>
      </c>
      <c r="B2068" s="5" t="s">
        <v>75</v>
      </c>
      <c r="C2068" s="9" t="s">
        <v>73</v>
      </c>
      <c r="D2068" s="9" t="str">
        <f t="shared" si="32"/>
        <v>Belarus-Europe2012</v>
      </c>
      <c r="E2068" s="11">
        <v>0.60499999999999998</v>
      </c>
      <c r="F2068" s="11">
        <v>10</v>
      </c>
      <c r="G2068" s="11">
        <v>64</v>
      </c>
      <c r="H2068" s="11">
        <v>338</v>
      </c>
      <c r="I2068" s="11">
        <v>0.46899999999999997</v>
      </c>
      <c r="J2068" s="11">
        <v>1.135</v>
      </c>
    </row>
    <row r="2069" spans="1:10" ht="15" x14ac:dyDescent="0.25">
      <c r="A2069" s="12" t="s">
        <v>204</v>
      </c>
      <c r="B2069" s="5" t="s">
        <v>75</v>
      </c>
      <c r="C2069" s="9" t="s">
        <v>73</v>
      </c>
      <c r="D2069" s="9" t="str">
        <f t="shared" si="32"/>
        <v>Montenegro-Europe2012</v>
      </c>
      <c r="E2069" s="11">
        <v>0.20899999999999999</v>
      </c>
      <c r="F2069" s="11">
        <v>10</v>
      </c>
      <c r="G2069" s="11">
        <v>50</v>
      </c>
      <c r="H2069" s="11">
        <v>320</v>
      </c>
      <c r="I2069" s="11">
        <v>0.56799999999999995</v>
      </c>
      <c r="J2069" s="11">
        <v>1.595</v>
      </c>
    </row>
    <row r="2070" spans="1:10" ht="15" x14ac:dyDescent="0.25">
      <c r="A2070" s="12" t="s">
        <v>127</v>
      </c>
      <c r="B2070" s="5" t="s">
        <v>75</v>
      </c>
      <c r="C2070" s="9" t="s">
        <v>73</v>
      </c>
      <c r="D2070" s="9" t="str">
        <f t="shared" si="32"/>
        <v>Cyprus-Europe2012</v>
      </c>
      <c r="E2070" s="11">
        <v>0.222</v>
      </c>
      <c r="F2070" s="11">
        <v>8</v>
      </c>
      <c r="G2070" s="11">
        <v>38</v>
      </c>
      <c r="H2070" s="11">
        <v>147</v>
      </c>
      <c r="I2070" s="11">
        <v>0.60699999999999998</v>
      </c>
      <c r="J2070" s="11">
        <v>0.98399999999999999</v>
      </c>
    </row>
    <row r="2071" spans="1:10" ht="15" x14ac:dyDescent="0.25">
      <c r="A2071" s="12" t="s">
        <v>218</v>
      </c>
      <c r="B2071" s="5" t="s">
        <v>75</v>
      </c>
      <c r="C2071" s="9" t="s">
        <v>73</v>
      </c>
      <c r="D2071" s="9" t="str">
        <f t="shared" si="32"/>
        <v>Norway-Europe2012</v>
      </c>
      <c r="E2071" s="11">
        <v>0.40699999999999997</v>
      </c>
      <c r="F2071" s="11">
        <v>7</v>
      </c>
      <c r="G2071" s="11">
        <v>7</v>
      </c>
      <c r="H2071" s="11">
        <v>87</v>
      </c>
      <c r="I2071" s="11">
        <v>0.94599999999999995</v>
      </c>
      <c r="J2071" s="11">
        <v>1.167</v>
      </c>
    </row>
    <row r="2072" spans="1:10" ht="15" x14ac:dyDescent="0.25">
      <c r="A2072" s="12" t="s">
        <v>259</v>
      </c>
      <c r="B2072" s="5" t="s">
        <v>75</v>
      </c>
      <c r="C2072" s="9" t="s">
        <v>73</v>
      </c>
      <c r="D2072" s="9" t="str">
        <f t="shared" si="32"/>
        <v>Sweden-Europe2012</v>
      </c>
      <c r="E2072" s="11">
        <v>0.52</v>
      </c>
      <c r="F2072" s="11">
        <v>16</v>
      </c>
      <c r="G2072" s="11">
        <v>14</v>
      </c>
      <c r="H2072" s="11">
        <v>122</v>
      </c>
      <c r="I2072" s="11">
        <v>0.93200000000000005</v>
      </c>
      <c r="J2072" s="11">
        <v>1.246</v>
      </c>
    </row>
    <row r="2073" spans="1:10" ht="15" x14ac:dyDescent="0.25">
      <c r="A2073" s="12" t="s">
        <v>231</v>
      </c>
      <c r="B2073" s="5" t="s">
        <v>75</v>
      </c>
      <c r="C2073" s="9" t="s">
        <v>73</v>
      </c>
      <c r="D2073" s="9" t="str">
        <f t="shared" si="32"/>
        <v>Russia-Europe2012</v>
      </c>
      <c r="E2073" s="11">
        <v>0.54100000000000004</v>
      </c>
      <c r="F2073" s="11">
        <v>18</v>
      </c>
      <c r="G2073" s="11">
        <v>111</v>
      </c>
      <c r="H2073" s="11">
        <v>177</v>
      </c>
      <c r="I2073" s="11">
        <v>0.63800000000000001</v>
      </c>
      <c r="J2073" s="11">
        <v>1.4530000000000001</v>
      </c>
    </row>
    <row r="2074" spans="1:10" ht="15" x14ac:dyDescent="0.25">
      <c r="A2074" s="12" t="s">
        <v>74</v>
      </c>
      <c r="B2074" s="5" t="s">
        <v>75</v>
      </c>
      <c r="C2074" s="9" t="s">
        <v>73</v>
      </c>
      <c r="D2074" s="9" t="str">
        <f t="shared" si="32"/>
        <v>Albania-Europe2012</v>
      </c>
      <c r="E2074" s="11">
        <v>0.32</v>
      </c>
      <c r="F2074" s="11">
        <v>5</v>
      </c>
      <c r="G2074" s="11">
        <v>82</v>
      </c>
      <c r="H2074" s="11">
        <v>357</v>
      </c>
      <c r="I2074" s="11">
        <v>0.54700000000000004</v>
      </c>
      <c r="J2074" s="11">
        <v>1.107</v>
      </c>
    </row>
    <row r="2075" spans="1:10" ht="15" x14ac:dyDescent="0.25">
      <c r="A2075" s="12" t="s">
        <v>143</v>
      </c>
      <c r="B2075" s="5" t="s">
        <v>75</v>
      </c>
      <c r="C2075" s="9" t="s">
        <v>73</v>
      </c>
      <c r="D2075" s="9" t="str">
        <f t="shared" si="32"/>
        <v>France-Europe2012</v>
      </c>
      <c r="E2075" s="11">
        <v>0.64700000000000002</v>
      </c>
      <c r="F2075" s="11">
        <v>7</v>
      </c>
      <c r="G2075" s="11">
        <v>35</v>
      </c>
      <c r="H2075" s="11">
        <v>132</v>
      </c>
      <c r="I2075" s="11">
        <v>0.81399999999999995</v>
      </c>
      <c r="J2075" s="11">
        <v>0.97399999999999998</v>
      </c>
    </row>
    <row r="2076" spans="1:10" ht="15" x14ac:dyDescent="0.25">
      <c r="A2076" s="12" t="s">
        <v>276</v>
      </c>
      <c r="B2076" s="5" t="s">
        <v>75</v>
      </c>
      <c r="C2076" s="9" t="s">
        <v>73</v>
      </c>
      <c r="D2076" s="9" t="str">
        <f t="shared" si="32"/>
        <v>United Kingdom-Europe2012</v>
      </c>
      <c r="E2076" s="11">
        <v>0.35</v>
      </c>
      <c r="F2076" s="11">
        <v>12</v>
      </c>
      <c r="G2076" s="11">
        <v>11</v>
      </c>
      <c r="H2076" s="11">
        <v>110</v>
      </c>
      <c r="I2076" s="11">
        <v>0.875</v>
      </c>
      <c r="J2076" s="11">
        <v>1.248</v>
      </c>
    </row>
    <row r="2077" spans="1:10" ht="15" x14ac:dyDescent="0.25">
      <c r="A2077" s="12" t="s">
        <v>140</v>
      </c>
      <c r="B2077" s="5" t="s">
        <v>75</v>
      </c>
      <c r="C2077" s="9" t="s">
        <v>73</v>
      </c>
      <c r="D2077" s="9" t="str">
        <f t="shared" si="32"/>
        <v>Faeroe Islands-Europe2012</v>
      </c>
      <c r="E2077" s="8"/>
      <c r="F2077" s="8"/>
      <c r="G2077" s="8"/>
      <c r="H2077" s="8"/>
      <c r="I2077" s="11">
        <v>0.85299999999999998</v>
      </c>
      <c r="J2077" s="11">
        <v>1.1859999999999999</v>
      </c>
    </row>
    <row r="2078" spans="1:10" ht="15" x14ac:dyDescent="0.25">
      <c r="A2078" s="12" t="s">
        <v>162</v>
      </c>
      <c r="B2078" s="5" t="s">
        <v>75</v>
      </c>
      <c r="C2078" s="9" t="s">
        <v>73</v>
      </c>
      <c r="D2078" s="9" t="str">
        <f t="shared" si="32"/>
        <v>Iceland-Europe2012</v>
      </c>
      <c r="E2078" s="11">
        <v>0.30599999999999999</v>
      </c>
      <c r="F2078" s="11">
        <v>5</v>
      </c>
      <c r="G2078" s="11">
        <v>13</v>
      </c>
      <c r="H2078" s="11">
        <v>140</v>
      </c>
      <c r="I2078" s="11">
        <v>0.96199999999999997</v>
      </c>
      <c r="J2078" s="11">
        <v>1.081</v>
      </c>
    </row>
    <row r="2079" spans="1:10" ht="15" x14ac:dyDescent="0.25">
      <c r="A2079" s="12" t="s">
        <v>167</v>
      </c>
      <c r="B2079" s="5" t="s">
        <v>75</v>
      </c>
      <c r="C2079" s="9" t="s">
        <v>73</v>
      </c>
      <c r="D2079" s="9" t="str">
        <f t="shared" si="32"/>
        <v>Ireland-Europe2012</v>
      </c>
      <c r="E2079" s="11">
        <v>0.255</v>
      </c>
      <c r="F2079" s="11">
        <v>10</v>
      </c>
      <c r="G2079" s="11">
        <v>15</v>
      </c>
      <c r="H2079" s="11">
        <v>80</v>
      </c>
      <c r="I2079" s="11">
        <v>0.76900000000000002</v>
      </c>
      <c r="J2079" s="11">
        <v>1.0720000000000001</v>
      </c>
    </row>
    <row r="2080" spans="1:10" ht="15" x14ac:dyDescent="0.25">
      <c r="A2080" s="12" t="s">
        <v>270</v>
      </c>
      <c r="B2080" s="5" t="s">
        <v>75</v>
      </c>
      <c r="C2080" s="9" t="s">
        <v>73</v>
      </c>
      <c r="D2080" s="9" t="str">
        <f t="shared" si="32"/>
        <v>Turkey-Europe2012</v>
      </c>
      <c r="E2080" s="11">
        <v>0.4</v>
      </c>
      <c r="F2080" s="11">
        <v>6</v>
      </c>
      <c r="G2080" s="11">
        <v>72</v>
      </c>
      <c r="H2080" s="11">
        <v>226</v>
      </c>
      <c r="I2080" s="11">
        <v>0.45100000000000001</v>
      </c>
      <c r="J2080" s="11">
        <v>0.91500000000000004</v>
      </c>
    </row>
    <row r="2081" spans="1:10" ht="15" x14ac:dyDescent="0.25">
      <c r="A2081" s="12" t="s">
        <v>177</v>
      </c>
      <c r="B2081" s="5" t="s">
        <v>75</v>
      </c>
      <c r="C2081" s="9" t="s">
        <v>73</v>
      </c>
      <c r="D2081" s="9" t="str">
        <f t="shared" si="32"/>
        <v>Kosovo-Europe2012</v>
      </c>
      <c r="E2081" s="11">
        <v>0.154</v>
      </c>
      <c r="F2081" s="11">
        <v>52</v>
      </c>
      <c r="G2081" s="11">
        <v>96</v>
      </c>
      <c r="H2081" s="11">
        <v>164</v>
      </c>
      <c r="I2081" s="8"/>
      <c r="J2081" s="8"/>
    </row>
    <row r="2082" spans="1:10" ht="15" x14ac:dyDescent="0.25">
      <c r="A2082" s="12" t="s">
        <v>182</v>
      </c>
      <c r="B2082" s="5" t="s">
        <v>93</v>
      </c>
      <c r="C2082" s="9" t="s">
        <v>66</v>
      </c>
      <c r="D2082" s="9" t="str">
        <f t="shared" si="32"/>
        <v>Lebanon-Middle East2005</v>
      </c>
      <c r="E2082" s="11">
        <v>0.35399999999999998</v>
      </c>
      <c r="F2082" s="11">
        <v>46</v>
      </c>
      <c r="G2082" s="8"/>
      <c r="H2082" s="11">
        <v>180</v>
      </c>
      <c r="I2082" s="11">
        <v>0.10100000000000001</v>
      </c>
      <c r="J2082" s="11">
        <v>0.249</v>
      </c>
    </row>
    <row r="2083" spans="1:10" ht="15" x14ac:dyDescent="0.25">
      <c r="A2083" s="12" t="s">
        <v>229</v>
      </c>
      <c r="B2083" s="5" t="s">
        <v>93</v>
      </c>
      <c r="C2083" s="9" t="s">
        <v>66</v>
      </c>
      <c r="D2083" s="9" t="str">
        <f t="shared" si="32"/>
        <v>Qatar-Middle East2005</v>
      </c>
      <c r="E2083" s="8"/>
      <c r="F2083" s="8"/>
      <c r="G2083" s="8"/>
      <c r="H2083" s="8"/>
      <c r="I2083" s="11">
        <v>0.247</v>
      </c>
      <c r="J2083" s="11">
        <v>0.873</v>
      </c>
    </row>
    <row r="2084" spans="1:10" ht="15" x14ac:dyDescent="0.25">
      <c r="A2084" s="12" t="s">
        <v>275</v>
      </c>
      <c r="B2084" s="5" t="s">
        <v>93</v>
      </c>
      <c r="C2084" s="9" t="s">
        <v>66</v>
      </c>
      <c r="D2084" s="9" t="str">
        <f t="shared" si="32"/>
        <v>United Arab Emirates-Middle East2005</v>
      </c>
      <c r="E2084" s="11">
        <v>0.14399999999999999</v>
      </c>
      <c r="F2084" s="11">
        <v>19</v>
      </c>
      <c r="G2084" s="8"/>
      <c r="H2084" s="11">
        <v>12</v>
      </c>
      <c r="I2084" s="11">
        <v>0.4</v>
      </c>
      <c r="J2084" s="11">
        <v>1.093</v>
      </c>
    </row>
    <row r="2085" spans="1:10" ht="15" x14ac:dyDescent="0.25">
      <c r="A2085" s="12" t="s">
        <v>165</v>
      </c>
      <c r="B2085" s="5" t="s">
        <v>93</v>
      </c>
      <c r="C2085" s="9" t="s">
        <v>66</v>
      </c>
      <c r="D2085" s="9" t="str">
        <f t="shared" si="32"/>
        <v>Iran-Middle East2005</v>
      </c>
      <c r="E2085" s="11">
        <v>0.442</v>
      </c>
      <c r="F2085" s="11">
        <v>28</v>
      </c>
      <c r="G2085" s="8"/>
      <c r="H2085" s="11">
        <v>344</v>
      </c>
      <c r="I2085" s="11">
        <v>8.1000000000000003E-2</v>
      </c>
      <c r="J2085" s="11">
        <v>0.121</v>
      </c>
    </row>
    <row r="2086" spans="1:10" ht="15" x14ac:dyDescent="0.25">
      <c r="A2086" s="12" t="s">
        <v>92</v>
      </c>
      <c r="B2086" s="5" t="s">
        <v>93</v>
      </c>
      <c r="C2086" s="9" t="s">
        <v>66</v>
      </c>
      <c r="D2086" s="9" t="str">
        <f t="shared" si="32"/>
        <v>Bahrain-Middle East2005</v>
      </c>
      <c r="E2086" s="8"/>
      <c r="F2086" s="8"/>
      <c r="G2086" s="8"/>
      <c r="H2086" s="8"/>
      <c r="I2086" s="11">
        <v>0.21299999999999999</v>
      </c>
      <c r="J2086" s="11">
        <v>0.872</v>
      </c>
    </row>
    <row r="2087" spans="1:10" ht="15" x14ac:dyDescent="0.25">
      <c r="A2087" s="12" t="s">
        <v>178</v>
      </c>
      <c r="B2087" s="5" t="s">
        <v>93</v>
      </c>
      <c r="C2087" s="9" t="s">
        <v>66</v>
      </c>
      <c r="D2087" s="9" t="str">
        <f t="shared" si="32"/>
        <v>Kuwait-Middle East2005</v>
      </c>
      <c r="E2087" s="11">
        <v>0.107</v>
      </c>
      <c r="F2087" s="11">
        <v>35</v>
      </c>
      <c r="G2087" s="8"/>
      <c r="H2087" s="11">
        <v>98</v>
      </c>
      <c r="I2087" s="11">
        <v>0.25900000000000001</v>
      </c>
      <c r="J2087" s="11">
        <v>0.60199999999999998</v>
      </c>
    </row>
    <row r="2088" spans="1:10" ht="15" x14ac:dyDescent="0.25">
      <c r="A2088" s="12" t="s">
        <v>169</v>
      </c>
      <c r="B2088" s="5" t="s">
        <v>93</v>
      </c>
      <c r="C2088" s="9" t="s">
        <v>66</v>
      </c>
      <c r="D2088" s="9" t="str">
        <f t="shared" si="32"/>
        <v>Israel-Middle East2005</v>
      </c>
      <c r="E2088" s="11">
        <v>0.39100000000000001</v>
      </c>
      <c r="F2088" s="11">
        <v>20</v>
      </c>
      <c r="G2088" s="8"/>
      <c r="H2088" s="11">
        <v>230</v>
      </c>
      <c r="I2088" s="11">
        <v>0.252</v>
      </c>
      <c r="J2088" s="11">
        <v>1.175</v>
      </c>
    </row>
    <row r="2089" spans="1:10" ht="15" x14ac:dyDescent="0.25">
      <c r="A2089" s="12" t="s">
        <v>219</v>
      </c>
      <c r="B2089" s="5" t="s">
        <v>93</v>
      </c>
      <c r="C2089" s="9" t="s">
        <v>66</v>
      </c>
      <c r="D2089" s="9" t="str">
        <f t="shared" si="32"/>
        <v>Oman-Middle East2005</v>
      </c>
      <c r="E2089" s="11">
        <v>0.19500000000000001</v>
      </c>
      <c r="F2089" s="11">
        <v>35</v>
      </c>
      <c r="G2089" s="8"/>
      <c r="H2089" s="11">
        <v>52</v>
      </c>
      <c r="I2089" s="11">
        <v>6.7000000000000004E-2</v>
      </c>
      <c r="J2089" s="11">
        <v>0.52900000000000003</v>
      </c>
    </row>
    <row r="2090" spans="1:10" ht="15" x14ac:dyDescent="0.25">
      <c r="A2090" s="12" t="s">
        <v>236</v>
      </c>
      <c r="B2090" s="5" t="s">
        <v>93</v>
      </c>
      <c r="C2090" s="9" t="s">
        <v>66</v>
      </c>
      <c r="D2090" s="9" t="str">
        <f t="shared" si="32"/>
        <v>Saudi Arabia-Middle East2005</v>
      </c>
      <c r="E2090" s="11">
        <v>0.14499999999999999</v>
      </c>
      <c r="F2090" s="11">
        <v>67</v>
      </c>
      <c r="G2090" s="8"/>
      <c r="H2090" s="11">
        <v>69</v>
      </c>
      <c r="I2090" s="11">
        <v>0.127</v>
      </c>
      <c r="J2090" s="11">
        <v>0.57399999999999995</v>
      </c>
    </row>
    <row r="2091" spans="1:10" ht="15" x14ac:dyDescent="0.25">
      <c r="A2091" s="12" t="s">
        <v>261</v>
      </c>
      <c r="B2091" s="5" t="s">
        <v>93</v>
      </c>
      <c r="C2091" s="9" t="s">
        <v>66</v>
      </c>
      <c r="D2091" s="9" t="str">
        <f t="shared" si="32"/>
        <v>Syria-Middle East2005</v>
      </c>
      <c r="E2091" s="11">
        <v>0.433</v>
      </c>
      <c r="F2091" s="11">
        <v>43</v>
      </c>
      <c r="G2091" s="8"/>
      <c r="H2091" s="11">
        <v>336</v>
      </c>
      <c r="I2091" s="11">
        <v>5.6000000000000001E-2</v>
      </c>
      <c r="J2091" s="11">
        <v>0.16200000000000001</v>
      </c>
    </row>
    <row r="2092" spans="1:10" ht="15" x14ac:dyDescent="0.25">
      <c r="A2092" s="12" t="s">
        <v>173</v>
      </c>
      <c r="B2092" s="5" t="s">
        <v>93</v>
      </c>
      <c r="C2092" s="9" t="s">
        <v>66</v>
      </c>
      <c r="D2092" s="9" t="str">
        <f t="shared" si="32"/>
        <v>Jordan-Middle East2005</v>
      </c>
      <c r="E2092" s="11">
        <v>0.311</v>
      </c>
      <c r="F2092" s="11">
        <v>16</v>
      </c>
      <c r="G2092" s="8"/>
      <c r="H2092" s="11">
        <v>136</v>
      </c>
      <c r="I2092" s="11">
        <v>0.129</v>
      </c>
      <c r="J2092" s="11">
        <v>0.59899999999999998</v>
      </c>
    </row>
    <row r="2093" spans="1:10" ht="15" x14ac:dyDescent="0.25">
      <c r="A2093" s="12" t="s">
        <v>166</v>
      </c>
      <c r="B2093" s="5" t="s">
        <v>93</v>
      </c>
      <c r="C2093" s="9" t="s">
        <v>66</v>
      </c>
      <c r="D2093" s="9" t="str">
        <f t="shared" si="32"/>
        <v>Iraq-Middle East2005</v>
      </c>
      <c r="E2093" s="11">
        <v>0.24199999999999999</v>
      </c>
      <c r="F2093" s="11">
        <v>32</v>
      </c>
      <c r="G2093" s="8"/>
      <c r="H2093" s="11">
        <v>312</v>
      </c>
      <c r="I2093" s="11">
        <v>8.9999999999999993E-3</v>
      </c>
      <c r="J2093" s="11">
        <v>5.6000000000000001E-2</v>
      </c>
    </row>
    <row r="2094" spans="1:10" ht="15" x14ac:dyDescent="0.25">
      <c r="A2094" s="12" t="s">
        <v>283</v>
      </c>
      <c r="B2094" s="5" t="s">
        <v>93</v>
      </c>
      <c r="C2094" s="9" t="s">
        <v>66</v>
      </c>
      <c r="D2094" s="9" t="str">
        <f t="shared" si="32"/>
        <v>Yemen-Middle East2005</v>
      </c>
      <c r="E2094" s="11">
        <v>1.952</v>
      </c>
      <c r="F2094" s="11">
        <v>63</v>
      </c>
      <c r="G2094" s="8"/>
      <c r="H2094" s="11">
        <v>248</v>
      </c>
      <c r="I2094" s="11">
        <v>0.01</v>
      </c>
      <c r="J2094" s="11">
        <v>0.113</v>
      </c>
    </row>
    <row r="2095" spans="1:10" ht="15" x14ac:dyDescent="0.25">
      <c r="A2095" s="12" t="s">
        <v>182</v>
      </c>
      <c r="B2095" s="5" t="s">
        <v>93</v>
      </c>
      <c r="C2095" s="9" t="s">
        <v>67</v>
      </c>
      <c r="D2095" s="9" t="str">
        <f t="shared" si="32"/>
        <v>Lebanon-Middle East2006</v>
      </c>
      <c r="E2095" s="11">
        <v>0.35399999999999998</v>
      </c>
      <c r="F2095" s="11">
        <v>46</v>
      </c>
      <c r="G2095" s="8"/>
      <c r="H2095" s="11">
        <v>180</v>
      </c>
      <c r="I2095" s="11">
        <v>0.15</v>
      </c>
      <c r="J2095" s="11">
        <v>0.27100000000000002</v>
      </c>
    </row>
    <row r="2096" spans="1:10" ht="15" x14ac:dyDescent="0.25">
      <c r="A2096" s="12" t="s">
        <v>229</v>
      </c>
      <c r="B2096" s="5" t="s">
        <v>93</v>
      </c>
      <c r="C2096" s="9" t="s">
        <v>67</v>
      </c>
      <c r="D2096" s="9" t="str">
        <f t="shared" si="32"/>
        <v>Qatar-Middle East2006</v>
      </c>
      <c r="E2096" s="8"/>
      <c r="F2096" s="8"/>
      <c r="G2096" s="8"/>
      <c r="H2096" s="8"/>
      <c r="I2096" s="11">
        <v>0.28999999999999998</v>
      </c>
      <c r="J2096" s="11">
        <v>0.95099999999999996</v>
      </c>
    </row>
    <row r="2097" spans="1:10" ht="15" x14ac:dyDescent="0.25">
      <c r="A2097" s="12" t="s">
        <v>275</v>
      </c>
      <c r="B2097" s="5" t="s">
        <v>93</v>
      </c>
      <c r="C2097" s="9" t="s">
        <v>67</v>
      </c>
      <c r="D2097" s="9" t="str">
        <f t="shared" si="32"/>
        <v>United Arab Emirates-Middle East2006</v>
      </c>
      <c r="E2097" s="11">
        <v>0.14399999999999999</v>
      </c>
      <c r="F2097" s="11">
        <v>19</v>
      </c>
      <c r="G2097" s="8"/>
      <c r="H2097" s="11">
        <v>12</v>
      </c>
      <c r="I2097" s="11">
        <v>0.52</v>
      </c>
      <c r="J2097" s="11">
        <v>1.1319999999999999</v>
      </c>
    </row>
    <row r="2098" spans="1:10" ht="15" x14ac:dyDescent="0.25">
      <c r="A2098" s="12" t="s">
        <v>165</v>
      </c>
      <c r="B2098" s="5" t="s">
        <v>93</v>
      </c>
      <c r="C2098" s="9" t="s">
        <v>67</v>
      </c>
      <c r="D2098" s="9" t="str">
        <f t="shared" si="32"/>
        <v>Iran-Middle East2006</v>
      </c>
      <c r="E2098" s="11">
        <v>0.442</v>
      </c>
      <c r="F2098" s="11">
        <v>28</v>
      </c>
      <c r="G2098" s="8"/>
      <c r="H2098" s="11">
        <v>344</v>
      </c>
      <c r="I2098" s="11">
        <v>8.7999999999999995E-2</v>
      </c>
      <c r="J2098" s="11">
        <v>0.217</v>
      </c>
    </row>
    <row r="2099" spans="1:10" ht="15" x14ac:dyDescent="0.25">
      <c r="A2099" s="12" t="s">
        <v>92</v>
      </c>
      <c r="B2099" s="5" t="s">
        <v>93</v>
      </c>
      <c r="C2099" s="9" t="s">
        <v>67</v>
      </c>
      <c r="D2099" s="9" t="str">
        <f t="shared" si="32"/>
        <v>Bahrain-Middle East2006</v>
      </c>
      <c r="E2099" s="8"/>
      <c r="F2099" s="8"/>
      <c r="G2099" s="8"/>
      <c r="H2099" s="8"/>
      <c r="I2099" s="11">
        <v>0.28199999999999997</v>
      </c>
      <c r="J2099" s="11">
        <v>0.95399999999999996</v>
      </c>
    </row>
    <row r="2100" spans="1:10" ht="15" x14ac:dyDescent="0.25">
      <c r="A2100" s="12" t="s">
        <v>178</v>
      </c>
      <c r="B2100" s="5" t="s">
        <v>93</v>
      </c>
      <c r="C2100" s="9" t="s">
        <v>67</v>
      </c>
      <c r="D2100" s="9" t="str">
        <f t="shared" si="32"/>
        <v>Kuwait-Middle East2006</v>
      </c>
      <c r="E2100" s="11">
        <v>0.107</v>
      </c>
      <c r="F2100" s="11">
        <v>35</v>
      </c>
      <c r="G2100" s="8"/>
      <c r="H2100" s="11">
        <v>98</v>
      </c>
      <c r="I2100" s="11">
        <v>0.28799999999999998</v>
      </c>
      <c r="J2100" s="11">
        <v>0.48799999999999999</v>
      </c>
    </row>
    <row r="2101" spans="1:10" ht="15" x14ac:dyDescent="0.25">
      <c r="A2101" s="12" t="s">
        <v>169</v>
      </c>
      <c r="B2101" s="5" t="s">
        <v>93</v>
      </c>
      <c r="C2101" s="9" t="s">
        <v>67</v>
      </c>
      <c r="D2101" s="9" t="str">
        <f t="shared" si="32"/>
        <v>Israel-Middle East2006</v>
      </c>
      <c r="E2101" s="11">
        <v>0.38200000000000001</v>
      </c>
      <c r="F2101" s="11">
        <v>20</v>
      </c>
      <c r="G2101" s="8"/>
      <c r="H2101" s="11">
        <v>230</v>
      </c>
      <c r="I2101" s="11">
        <v>0.27900000000000003</v>
      </c>
      <c r="J2101" s="11">
        <v>1.2430000000000001</v>
      </c>
    </row>
    <row r="2102" spans="1:10" ht="15" x14ac:dyDescent="0.25">
      <c r="A2102" s="12" t="s">
        <v>219</v>
      </c>
      <c r="B2102" s="5" t="s">
        <v>93</v>
      </c>
      <c r="C2102" s="9" t="s">
        <v>67</v>
      </c>
      <c r="D2102" s="9" t="str">
        <f t="shared" si="32"/>
        <v>Oman-Middle East2006</v>
      </c>
      <c r="E2102" s="11">
        <v>0.20300000000000001</v>
      </c>
      <c r="F2102" s="11">
        <v>35</v>
      </c>
      <c r="G2102" s="8"/>
      <c r="H2102" s="11">
        <v>52</v>
      </c>
      <c r="I2102" s="11">
        <v>8.3000000000000004E-2</v>
      </c>
      <c r="J2102" s="11">
        <v>0.71199999999999997</v>
      </c>
    </row>
    <row r="2103" spans="1:10" ht="15" x14ac:dyDescent="0.25">
      <c r="A2103" s="12" t="s">
        <v>236</v>
      </c>
      <c r="B2103" s="5" t="s">
        <v>93</v>
      </c>
      <c r="C2103" s="9" t="s">
        <v>67</v>
      </c>
      <c r="D2103" s="9" t="str">
        <f t="shared" si="32"/>
        <v>Saudi Arabia-Middle East2006</v>
      </c>
      <c r="E2103" s="11">
        <v>0.14499999999999999</v>
      </c>
      <c r="F2103" s="11">
        <v>42</v>
      </c>
      <c r="G2103" s="8"/>
      <c r="H2103" s="11">
        <v>79</v>
      </c>
      <c r="I2103" s="11">
        <v>0.19500000000000001</v>
      </c>
      <c r="J2103" s="11">
        <v>0.77600000000000002</v>
      </c>
    </row>
    <row r="2104" spans="1:10" ht="15" x14ac:dyDescent="0.25">
      <c r="A2104" s="12" t="s">
        <v>261</v>
      </c>
      <c r="B2104" s="5" t="s">
        <v>93</v>
      </c>
      <c r="C2104" s="9" t="s">
        <v>67</v>
      </c>
      <c r="D2104" s="9" t="str">
        <f t="shared" si="32"/>
        <v>Syria-Middle East2006</v>
      </c>
      <c r="E2104" s="11">
        <v>0.433</v>
      </c>
      <c r="F2104" s="11">
        <v>43</v>
      </c>
      <c r="G2104" s="8"/>
      <c r="H2104" s="11">
        <v>336</v>
      </c>
      <c r="I2104" s="11">
        <v>7.8E-2</v>
      </c>
      <c r="J2104" s="11">
        <v>0.249</v>
      </c>
    </row>
    <row r="2105" spans="1:10" ht="15" x14ac:dyDescent="0.25">
      <c r="A2105" s="12" t="s">
        <v>173</v>
      </c>
      <c r="B2105" s="5" t="s">
        <v>93</v>
      </c>
      <c r="C2105" s="9" t="s">
        <v>67</v>
      </c>
      <c r="D2105" s="9" t="str">
        <f t="shared" si="32"/>
        <v>Jordan-Middle East2006</v>
      </c>
      <c r="E2105" s="11">
        <v>0.311</v>
      </c>
      <c r="F2105" s="11">
        <v>16</v>
      </c>
      <c r="G2105" s="8"/>
      <c r="H2105" s="11">
        <v>136</v>
      </c>
      <c r="I2105" s="11">
        <v>0.13900000000000001</v>
      </c>
      <c r="J2105" s="11">
        <v>0.8</v>
      </c>
    </row>
    <row r="2106" spans="1:10" ht="15" x14ac:dyDescent="0.25">
      <c r="A2106" s="12" t="s">
        <v>166</v>
      </c>
      <c r="B2106" s="5" t="s">
        <v>93</v>
      </c>
      <c r="C2106" s="9" t="s">
        <v>67</v>
      </c>
      <c r="D2106" s="9" t="str">
        <f t="shared" si="32"/>
        <v>Iraq-Middle East2006</v>
      </c>
      <c r="E2106" s="11">
        <v>0.27800000000000002</v>
      </c>
      <c r="F2106" s="11">
        <v>32</v>
      </c>
      <c r="G2106" s="8"/>
      <c r="H2106" s="11">
        <v>312</v>
      </c>
      <c r="I2106" s="11">
        <v>0.01</v>
      </c>
      <c r="J2106" s="11">
        <v>0.33300000000000002</v>
      </c>
    </row>
    <row r="2107" spans="1:10" ht="15" x14ac:dyDescent="0.25">
      <c r="A2107" s="12" t="s">
        <v>283</v>
      </c>
      <c r="B2107" s="5" t="s">
        <v>93</v>
      </c>
      <c r="C2107" s="9" t="s">
        <v>67</v>
      </c>
      <c r="D2107" s="9" t="str">
        <f t="shared" si="32"/>
        <v>Yemen-Middle East2006</v>
      </c>
      <c r="E2107" s="11">
        <v>0.47899999999999998</v>
      </c>
      <c r="F2107" s="11">
        <v>63</v>
      </c>
      <c r="G2107" s="8"/>
      <c r="H2107" s="11">
        <v>248</v>
      </c>
      <c r="I2107" s="11">
        <v>1.2E-2</v>
      </c>
      <c r="J2107" s="11">
        <v>0.14399999999999999</v>
      </c>
    </row>
    <row r="2108" spans="1:10" ht="15" x14ac:dyDescent="0.25">
      <c r="A2108" s="12" t="s">
        <v>182</v>
      </c>
      <c r="B2108" s="5" t="s">
        <v>93</v>
      </c>
      <c r="C2108" s="9" t="s">
        <v>68</v>
      </c>
      <c r="D2108" s="9" t="str">
        <f t="shared" si="32"/>
        <v>Lebanon-Middle East2007</v>
      </c>
      <c r="E2108" s="11">
        <v>0.35399999999999998</v>
      </c>
      <c r="F2108" s="11">
        <v>46</v>
      </c>
      <c r="G2108" s="8"/>
      <c r="H2108" s="11">
        <v>180</v>
      </c>
      <c r="I2108" s="11">
        <v>0.187</v>
      </c>
      <c r="J2108" s="11">
        <v>0.30399999999999999</v>
      </c>
    </row>
    <row r="2109" spans="1:10" ht="15" x14ac:dyDescent="0.25">
      <c r="A2109" s="12" t="s">
        <v>229</v>
      </c>
      <c r="B2109" s="5" t="s">
        <v>93</v>
      </c>
      <c r="C2109" s="9" t="s">
        <v>68</v>
      </c>
      <c r="D2109" s="9" t="str">
        <f t="shared" si="32"/>
        <v>Qatar-Middle East2007</v>
      </c>
      <c r="E2109" s="11">
        <v>0.113</v>
      </c>
      <c r="F2109" s="11">
        <v>7</v>
      </c>
      <c r="G2109" s="8"/>
      <c r="H2109" s="11">
        <v>36</v>
      </c>
      <c r="I2109" s="11">
        <v>0.37</v>
      </c>
      <c r="J2109" s="11">
        <v>1.097</v>
      </c>
    </row>
    <row r="2110" spans="1:10" ht="15" x14ac:dyDescent="0.25">
      <c r="A2110" s="12" t="s">
        <v>275</v>
      </c>
      <c r="B2110" s="5" t="s">
        <v>93</v>
      </c>
      <c r="C2110" s="9" t="s">
        <v>68</v>
      </c>
      <c r="D2110" s="9" t="str">
        <f t="shared" si="32"/>
        <v>United Arab Emirates-Middle East2007</v>
      </c>
      <c r="E2110" s="11">
        <v>0.14399999999999999</v>
      </c>
      <c r="F2110" s="11">
        <v>18</v>
      </c>
      <c r="G2110" s="8"/>
      <c r="H2110" s="11">
        <v>12</v>
      </c>
      <c r="I2110" s="11">
        <v>0.61</v>
      </c>
      <c r="J2110" s="11">
        <v>1.3340000000000001</v>
      </c>
    </row>
    <row r="2111" spans="1:10" ht="15" x14ac:dyDescent="0.25">
      <c r="A2111" s="12" t="s">
        <v>92</v>
      </c>
      <c r="B2111" s="5" t="s">
        <v>93</v>
      </c>
      <c r="C2111" s="9" t="s">
        <v>68</v>
      </c>
      <c r="D2111" s="9" t="str">
        <f t="shared" si="32"/>
        <v>Bahrain-Middle East2007</v>
      </c>
      <c r="E2111" s="11">
        <v>0.14699999999999999</v>
      </c>
      <c r="F2111" s="11">
        <v>9</v>
      </c>
      <c r="G2111" s="8"/>
      <c r="H2111" s="11">
        <v>36</v>
      </c>
      <c r="I2111" s="11">
        <v>0.32900000000000001</v>
      </c>
      <c r="J2111" s="11">
        <v>1.081</v>
      </c>
    </row>
    <row r="2112" spans="1:10" ht="15" x14ac:dyDescent="0.25">
      <c r="A2112" s="12" t="s">
        <v>165</v>
      </c>
      <c r="B2112" s="5" t="s">
        <v>93</v>
      </c>
      <c r="C2112" s="9" t="s">
        <v>68</v>
      </c>
      <c r="D2112" s="9" t="str">
        <f t="shared" si="32"/>
        <v>Iran-Middle East2007</v>
      </c>
      <c r="E2112" s="11">
        <v>0.442</v>
      </c>
      <c r="F2112" s="11">
        <v>28</v>
      </c>
      <c r="G2112" s="8"/>
      <c r="H2112" s="11">
        <v>344</v>
      </c>
      <c r="I2112" s="11">
        <v>9.5000000000000001E-2</v>
      </c>
      <c r="J2112" s="11">
        <v>0.41499999999999998</v>
      </c>
    </row>
    <row r="2113" spans="1:10" ht="15" x14ac:dyDescent="0.25">
      <c r="A2113" s="12" t="s">
        <v>178</v>
      </c>
      <c r="B2113" s="5" t="s">
        <v>93</v>
      </c>
      <c r="C2113" s="9" t="s">
        <v>68</v>
      </c>
      <c r="D2113" s="9" t="str">
        <f t="shared" si="32"/>
        <v>Kuwait-Middle East2007</v>
      </c>
      <c r="E2113" s="11">
        <v>0.107</v>
      </c>
      <c r="F2113" s="11">
        <v>35</v>
      </c>
      <c r="G2113" s="8"/>
      <c r="H2113" s="11">
        <v>98</v>
      </c>
      <c r="I2113" s="11">
        <v>0.34799999999999998</v>
      </c>
      <c r="J2113" s="11">
        <v>0.55800000000000005</v>
      </c>
    </row>
    <row r="2114" spans="1:10" ht="15" x14ac:dyDescent="0.25">
      <c r="A2114" s="12" t="s">
        <v>169</v>
      </c>
      <c r="B2114" s="5" t="s">
        <v>93</v>
      </c>
      <c r="C2114" s="9" t="s">
        <v>68</v>
      </c>
      <c r="D2114" s="9" t="str">
        <f t="shared" si="32"/>
        <v>Israel-Middle East2007</v>
      </c>
      <c r="E2114" s="11">
        <v>0.35199999999999998</v>
      </c>
      <c r="F2114" s="11">
        <v>20</v>
      </c>
      <c r="G2114" s="8"/>
      <c r="H2114" s="11">
        <v>230</v>
      </c>
      <c r="I2114" s="11">
        <v>0.48099999999999998</v>
      </c>
      <c r="J2114" s="11">
        <v>1.2849999999999999</v>
      </c>
    </row>
    <row r="2115" spans="1:10" ht="15" x14ac:dyDescent="0.25">
      <c r="A2115" s="12" t="s">
        <v>236</v>
      </c>
      <c r="B2115" s="5" t="s">
        <v>93</v>
      </c>
      <c r="C2115" s="9" t="s">
        <v>68</v>
      </c>
      <c r="D2115" s="9" t="str">
        <f t="shared" ref="D2115:D2178" si="33">CONCATENATE(A2115,C2115)</f>
        <v>Saudi Arabia-Middle East2007</v>
      </c>
      <c r="E2115" s="11">
        <v>0.14499999999999999</v>
      </c>
      <c r="F2115" s="11">
        <v>20</v>
      </c>
      <c r="G2115" s="8"/>
      <c r="H2115" s="11">
        <v>79</v>
      </c>
      <c r="I2115" s="11">
        <v>0.3</v>
      </c>
      <c r="J2115" s="11">
        <v>1.0960000000000001</v>
      </c>
    </row>
    <row r="2116" spans="1:10" ht="15" x14ac:dyDescent="0.25">
      <c r="A2116" s="12" t="s">
        <v>219</v>
      </c>
      <c r="B2116" s="5" t="s">
        <v>93</v>
      </c>
      <c r="C2116" s="9" t="s">
        <v>68</v>
      </c>
      <c r="D2116" s="9" t="str">
        <f t="shared" si="33"/>
        <v>Oman-Middle East2007</v>
      </c>
      <c r="E2116" s="11">
        <v>0.12</v>
      </c>
      <c r="F2116" s="11">
        <v>35</v>
      </c>
      <c r="G2116" s="8"/>
      <c r="H2116" s="11">
        <v>62</v>
      </c>
      <c r="I2116" s="11">
        <v>0.16700000000000001</v>
      </c>
      <c r="J2116" s="11">
        <v>0.97299999999999998</v>
      </c>
    </row>
    <row r="2117" spans="1:10" ht="15" x14ac:dyDescent="0.25">
      <c r="A2117" s="12" t="s">
        <v>261</v>
      </c>
      <c r="B2117" s="5" t="s">
        <v>93</v>
      </c>
      <c r="C2117" s="9" t="s">
        <v>68</v>
      </c>
      <c r="D2117" s="9" t="str">
        <f t="shared" si="33"/>
        <v>Syria-Middle East2007</v>
      </c>
      <c r="E2117" s="11">
        <v>0.433</v>
      </c>
      <c r="F2117" s="11">
        <v>43</v>
      </c>
      <c r="G2117" s="8"/>
      <c r="H2117" s="11">
        <v>336</v>
      </c>
      <c r="I2117" s="11">
        <v>0.115</v>
      </c>
      <c r="J2117" s="11">
        <v>0.31900000000000001</v>
      </c>
    </row>
    <row r="2118" spans="1:10" ht="15" x14ac:dyDescent="0.25">
      <c r="A2118" s="12" t="s">
        <v>173</v>
      </c>
      <c r="B2118" s="5" t="s">
        <v>93</v>
      </c>
      <c r="C2118" s="9" t="s">
        <v>68</v>
      </c>
      <c r="D2118" s="9" t="str">
        <f t="shared" si="33"/>
        <v>Jordan-Middle East2007</v>
      </c>
      <c r="E2118" s="11">
        <v>0.311</v>
      </c>
      <c r="F2118" s="11">
        <v>13</v>
      </c>
      <c r="G2118" s="8"/>
      <c r="H2118" s="11">
        <v>136</v>
      </c>
      <c r="I2118" s="11">
        <v>0.2</v>
      </c>
      <c r="J2118" s="11">
        <v>0.84399999999999997</v>
      </c>
    </row>
    <row r="2119" spans="1:10" ht="15" x14ac:dyDescent="0.25">
      <c r="A2119" s="12" t="s">
        <v>283</v>
      </c>
      <c r="B2119" s="5" t="s">
        <v>93</v>
      </c>
      <c r="C2119" s="9" t="s">
        <v>68</v>
      </c>
      <c r="D2119" s="9" t="str">
        <f t="shared" si="33"/>
        <v>Yemen-Middle East2007</v>
      </c>
      <c r="E2119" s="11">
        <v>0.47899999999999998</v>
      </c>
      <c r="F2119" s="11">
        <v>63</v>
      </c>
      <c r="G2119" s="8"/>
      <c r="H2119" s="11">
        <v>248</v>
      </c>
      <c r="I2119" s="11">
        <v>0.05</v>
      </c>
      <c r="J2119" s="11">
        <v>0.20499999999999999</v>
      </c>
    </row>
    <row r="2120" spans="1:10" ht="15" x14ac:dyDescent="0.25">
      <c r="A2120" s="12" t="s">
        <v>166</v>
      </c>
      <c r="B2120" s="5" t="s">
        <v>93</v>
      </c>
      <c r="C2120" s="9" t="s">
        <v>68</v>
      </c>
      <c r="D2120" s="9" t="str">
        <f t="shared" si="33"/>
        <v>Iraq-Middle East2007</v>
      </c>
      <c r="E2120" s="11">
        <v>0.27800000000000002</v>
      </c>
      <c r="F2120" s="11">
        <v>32</v>
      </c>
      <c r="G2120" s="8"/>
      <c r="H2120" s="11">
        <v>312</v>
      </c>
      <c r="I2120" s="11">
        <v>8.9999999999999993E-3</v>
      </c>
      <c r="J2120" s="11">
        <v>0.48799999999999999</v>
      </c>
    </row>
    <row r="2121" spans="1:10" ht="15" x14ac:dyDescent="0.25">
      <c r="A2121" s="12" t="s">
        <v>182</v>
      </c>
      <c r="B2121" s="5" t="s">
        <v>93</v>
      </c>
      <c r="C2121" s="9" t="s">
        <v>69</v>
      </c>
      <c r="D2121" s="9" t="str">
        <f t="shared" si="33"/>
        <v>Lebanon-Middle East2008</v>
      </c>
      <c r="E2121" s="11">
        <v>0.36</v>
      </c>
      <c r="F2121" s="11">
        <v>11</v>
      </c>
      <c r="G2121" s="8"/>
      <c r="H2121" s="11">
        <v>180</v>
      </c>
      <c r="I2121" s="11">
        <v>0.22500000000000001</v>
      </c>
      <c r="J2121" s="11">
        <v>0.34100000000000003</v>
      </c>
    </row>
    <row r="2122" spans="1:10" ht="15" x14ac:dyDescent="0.25">
      <c r="A2122" s="12" t="s">
        <v>229</v>
      </c>
      <c r="B2122" s="5" t="s">
        <v>93</v>
      </c>
      <c r="C2122" s="9" t="s">
        <v>69</v>
      </c>
      <c r="D2122" s="9" t="str">
        <f t="shared" si="33"/>
        <v>Qatar-Middle East2008</v>
      </c>
      <c r="E2122" s="11">
        <v>0.113</v>
      </c>
      <c r="F2122" s="11">
        <v>7</v>
      </c>
      <c r="G2122" s="8"/>
      <c r="H2122" s="11">
        <v>36</v>
      </c>
      <c r="I2122" s="11">
        <v>0.443</v>
      </c>
      <c r="J2122" s="11">
        <v>1.052</v>
      </c>
    </row>
    <row r="2123" spans="1:10" ht="15" x14ac:dyDescent="0.25">
      <c r="A2123" s="12" t="s">
        <v>275</v>
      </c>
      <c r="B2123" s="5" t="s">
        <v>93</v>
      </c>
      <c r="C2123" s="9" t="s">
        <v>69</v>
      </c>
      <c r="D2123" s="9" t="str">
        <f t="shared" si="33"/>
        <v>United Arab Emirates-Middle East2008</v>
      </c>
      <c r="E2123" s="11">
        <v>0.14399999999999999</v>
      </c>
      <c r="F2123" s="11">
        <v>18</v>
      </c>
      <c r="G2123" s="8"/>
      <c r="H2123" s="11">
        <v>12</v>
      </c>
      <c r="I2123" s="11">
        <v>0.63</v>
      </c>
      <c r="J2123" s="11">
        <v>1.3759999999999999</v>
      </c>
    </row>
    <row r="2124" spans="1:10" ht="15" x14ac:dyDescent="0.25">
      <c r="A2124" s="12" t="s">
        <v>92</v>
      </c>
      <c r="B2124" s="5" t="s">
        <v>93</v>
      </c>
      <c r="C2124" s="9" t="s">
        <v>69</v>
      </c>
      <c r="D2124" s="9" t="str">
        <f t="shared" si="33"/>
        <v>Bahrain-Middle East2008</v>
      </c>
      <c r="E2124" s="11">
        <v>0.13500000000000001</v>
      </c>
      <c r="F2124" s="11">
        <v>9</v>
      </c>
      <c r="G2124" s="8"/>
      <c r="H2124" s="11">
        <v>36</v>
      </c>
      <c r="I2124" s="11">
        <v>0.52</v>
      </c>
      <c r="J2124" s="11">
        <v>1.2909999999999999</v>
      </c>
    </row>
    <row r="2125" spans="1:10" ht="15" x14ac:dyDescent="0.25">
      <c r="A2125" s="12" t="s">
        <v>165</v>
      </c>
      <c r="B2125" s="5" t="s">
        <v>93</v>
      </c>
      <c r="C2125" s="9" t="s">
        <v>69</v>
      </c>
      <c r="D2125" s="9" t="str">
        <f t="shared" si="33"/>
        <v>Iran-Middle East2008</v>
      </c>
      <c r="E2125" s="11">
        <v>0.442</v>
      </c>
      <c r="F2125" s="11">
        <v>28</v>
      </c>
      <c r="G2125" s="8"/>
      <c r="H2125" s="11">
        <v>344</v>
      </c>
      <c r="I2125" s="11">
        <v>0.10199999999999999</v>
      </c>
      <c r="J2125" s="11">
        <v>0.59199999999999997</v>
      </c>
    </row>
    <row r="2126" spans="1:10" ht="15" x14ac:dyDescent="0.25">
      <c r="A2126" s="12" t="s">
        <v>178</v>
      </c>
      <c r="B2126" s="5" t="s">
        <v>93</v>
      </c>
      <c r="C2126" s="9" t="s">
        <v>69</v>
      </c>
      <c r="D2126" s="9" t="str">
        <f t="shared" si="33"/>
        <v>Kuwait-Middle East2008</v>
      </c>
      <c r="E2126" s="11">
        <v>0.107</v>
      </c>
      <c r="F2126" s="11">
        <v>35</v>
      </c>
      <c r="G2126" s="8"/>
      <c r="H2126" s="11">
        <v>98</v>
      </c>
      <c r="I2126" s="11">
        <v>0.42</v>
      </c>
      <c r="J2126" s="11">
        <v>0.55500000000000005</v>
      </c>
    </row>
    <row r="2127" spans="1:10" ht="15" x14ac:dyDescent="0.25">
      <c r="A2127" s="12" t="s">
        <v>236</v>
      </c>
      <c r="B2127" s="5" t="s">
        <v>93</v>
      </c>
      <c r="C2127" s="9" t="s">
        <v>69</v>
      </c>
      <c r="D2127" s="9" t="str">
        <f t="shared" si="33"/>
        <v>Saudi Arabia-Middle East2008</v>
      </c>
      <c r="E2127" s="11">
        <v>0.14499999999999999</v>
      </c>
      <c r="F2127" s="11">
        <v>20</v>
      </c>
      <c r="G2127" s="8"/>
      <c r="H2127" s="11">
        <v>79</v>
      </c>
      <c r="I2127" s="11">
        <v>0.36</v>
      </c>
      <c r="J2127" s="11">
        <v>1.365</v>
      </c>
    </row>
    <row r="2128" spans="1:10" ht="15" x14ac:dyDescent="0.25">
      <c r="A2128" s="12" t="s">
        <v>219</v>
      </c>
      <c r="B2128" s="5" t="s">
        <v>93</v>
      </c>
      <c r="C2128" s="9" t="s">
        <v>69</v>
      </c>
      <c r="D2128" s="9" t="str">
        <f t="shared" si="33"/>
        <v>Oman-Middle East2008</v>
      </c>
      <c r="E2128" s="11">
        <v>0.216</v>
      </c>
      <c r="F2128" s="11">
        <v>14</v>
      </c>
      <c r="G2128" s="8"/>
      <c r="H2128" s="11">
        <v>62</v>
      </c>
      <c r="I2128" s="11">
        <v>0.2</v>
      </c>
      <c r="J2128" s="11">
        <v>1.2410000000000001</v>
      </c>
    </row>
    <row r="2129" spans="1:10" ht="15" x14ac:dyDescent="0.25">
      <c r="A2129" s="12" t="s">
        <v>169</v>
      </c>
      <c r="B2129" s="5" t="s">
        <v>93</v>
      </c>
      <c r="C2129" s="9" t="s">
        <v>69</v>
      </c>
      <c r="D2129" s="9" t="str">
        <f t="shared" si="33"/>
        <v>Israel-Middle East2008</v>
      </c>
      <c r="E2129" s="11">
        <v>0.33</v>
      </c>
      <c r="F2129" s="11">
        <v>20</v>
      </c>
      <c r="G2129" s="8"/>
      <c r="H2129" s="11">
        <v>230</v>
      </c>
      <c r="I2129" s="11">
        <v>0.59399999999999997</v>
      </c>
      <c r="J2129" s="11">
        <v>1.264</v>
      </c>
    </row>
    <row r="2130" spans="1:10" ht="15" x14ac:dyDescent="0.25">
      <c r="A2130" s="12" t="s">
        <v>261</v>
      </c>
      <c r="B2130" s="5" t="s">
        <v>93</v>
      </c>
      <c r="C2130" s="9" t="s">
        <v>69</v>
      </c>
      <c r="D2130" s="9" t="str">
        <f t="shared" si="33"/>
        <v>Syria-Middle East2008</v>
      </c>
      <c r="E2130" s="11">
        <v>0.39800000000000002</v>
      </c>
      <c r="F2130" s="11">
        <v>16</v>
      </c>
      <c r="G2130" s="8"/>
      <c r="H2130" s="11">
        <v>336</v>
      </c>
      <c r="I2130" s="11">
        <v>0.14000000000000001</v>
      </c>
      <c r="J2130" s="11">
        <v>0.34699999999999998</v>
      </c>
    </row>
    <row r="2131" spans="1:10" ht="15" x14ac:dyDescent="0.25">
      <c r="A2131" s="12" t="s">
        <v>173</v>
      </c>
      <c r="B2131" s="5" t="s">
        <v>93</v>
      </c>
      <c r="C2131" s="9" t="s">
        <v>69</v>
      </c>
      <c r="D2131" s="9" t="str">
        <f t="shared" si="33"/>
        <v>Jordan-Middle East2008</v>
      </c>
      <c r="E2131" s="11">
        <v>0.311</v>
      </c>
      <c r="F2131" s="11">
        <v>13</v>
      </c>
      <c r="G2131" s="8"/>
      <c r="H2131" s="11">
        <v>136</v>
      </c>
      <c r="I2131" s="11">
        <v>0.23</v>
      </c>
      <c r="J2131" s="11">
        <v>0.89900000000000002</v>
      </c>
    </row>
    <row r="2132" spans="1:10" ht="15" x14ac:dyDescent="0.25">
      <c r="A2132" s="12" t="s">
        <v>283</v>
      </c>
      <c r="B2132" s="5" t="s">
        <v>93</v>
      </c>
      <c r="C2132" s="9" t="s">
        <v>69</v>
      </c>
      <c r="D2132" s="9" t="str">
        <f t="shared" si="33"/>
        <v>Yemen-Middle East2008</v>
      </c>
      <c r="E2132" s="11">
        <v>0.47799999999999998</v>
      </c>
      <c r="F2132" s="11">
        <v>13</v>
      </c>
      <c r="G2132" s="8"/>
      <c r="H2132" s="11">
        <v>248</v>
      </c>
      <c r="I2132" s="11">
        <v>6.9000000000000006E-2</v>
      </c>
      <c r="J2132" s="11">
        <v>0.29699999999999999</v>
      </c>
    </row>
    <row r="2133" spans="1:10" ht="15" x14ac:dyDescent="0.25">
      <c r="A2133" s="12" t="s">
        <v>166</v>
      </c>
      <c r="B2133" s="5" t="s">
        <v>93</v>
      </c>
      <c r="C2133" s="9" t="s">
        <v>69</v>
      </c>
      <c r="D2133" s="9" t="str">
        <f t="shared" si="33"/>
        <v>Iraq-Middle East2008</v>
      </c>
      <c r="E2133" s="11">
        <v>0.27800000000000002</v>
      </c>
      <c r="F2133" s="11">
        <v>32</v>
      </c>
      <c r="G2133" s="8"/>
      <c r="H2133" s="11">
        <v>312</v>
      </c>
      <c r="I2133" s="11">
        <v>0.01</v>
      </c>
      <c r="J2133" s="11">
        <v>0.59599999999999997</v>
      </c>
    </row>
    <row r="2134" spans="1:10" ht="15" x14ac:dyDescent="0.25">
      <c r="A2134" s="12" t="s">
        <v>229</v>
      </c>
      <c r="B2134" s="5" t="s">
        <v>93</v>
      </c>
      <c r="C2134" s="9" t="s">
        <v>70</v>
      </c>
      <c r="D2134" s="9" t="str">
        <f t="shared" si="33"/>
        <v>Qatar-Middle East2009</v>
      </c>
      <c r="E2134" s="11">
        <v>0.113</v>
      </c>
      <c r="F2134" s="11">
        <v>7</v>
      </c>
      <c r="G2134" s="8"/>
      <c r="H2134" s="11">
        <v>36</v>
      </c>
      <c r="I2134" s="11">
        <v>0.53100000000000003</v>
      </c>
      <c r="J2134" s="11">
        <v>1.246</v>
      </c>
    </row>
    <row r="2135" spans="1:10" ht="15" x14ac:dyDescent="0.25">
      <c r="A2135" s="12" t="s">
        <v>182</v>
      </c>
      <c r="B2135" s="5" t="s">
        <v>93</v>
      </c>
      <c r="C2135" s="9" t="s">
        <v>70</v>
      </c>
      <c r="D2135" s="9" t="str">
        <f t="shared" si="33"/>
        <v>Lebanon-Middle East2009</v>
      </c>
      <c r="E2135" s="11">
        <v>0.30199999999999999</v>
      </c>
      <c r="F2135" s="11">
        <v>9</v>
      </c>
      <c r="G2135" s="8"/>
      <c r="H2135" s="11">
        <v>180</v>
      </c>
      <c r="I2135" s="11">
        <v>0.30099999999999999</v>
      </c>
      <c r="J2135" s="11">
        <v>0.56299999999999994</v>
      </c>
    </row>
    <row r="2136" spans="1:10" ht="15" x14ac:dyDescent="0.25">
      <c r="A2136" s="12" t="s">
        <v>275</v>
      </c>
      <c r="B2136" s="5" t="s">
        <v>93</v>
      </c>
      <c r="C2136" s="9" t="s">
        <v>70</v>
      </c>
      <c r="D2136" s="9" t="str">
        <f t="shared" si="33"/>
        <v>United Arab Emirates-Middle East2009</v>
      </c>
      <c r="E2136" s="11">
        <v>0.14099999999999999</v>
      </c>
      <c r="F2136" s="11">
        <v>15</v>
      </c>
      <c r="G2136" s="8"/>
      <c r="H2136" s="11">
        <v>12</v>
      </c>
      <c r="I2136" s="11">
        <v>0.64</v>
      </c>
      <c r="J2136" s="11">
        <v>1.383</v>
      </c>
    </row>
    <row r="2137" spans="1:10" ht="15" x14ac:dyDescent="0.25">
      <c r="A2137" s="12" t="s">
        <v>92</v>
      </c>
      <c r="B2137" s="5" t="s">
        <v>93</v>
      </c>
      <c r="C2137" s="9" t="s">
        <v>70</v>
      </c>
      <c r="D2137" s="9" t="str">
        <f t="shared" si="33"/>
        <v>Bahrain-Middle East2009</v>
      </c>
      <c r="E2137" s="11">
        <v>0.13500000000000001</v>
      </c>
      <c r="F2137" s="11">
        <v>9</v>
      </c>
      <c r="G2137" s="8"/>
      <c r="H2137" s="11">
        <v>36</v>
      </c>
      <c r="I2137" s="11">
        <v>0.53</v>
      </c>
      <c r="J2137" s="11">
        <v>1.177</v>
      </c>
    </row>
    <row r="2138" spans="1:10" ht="15" x14ac:dyDescent="0.25">
      <c r="A2138" s="12" t="s">
        <v>165</v>
      </c>
      <c r="B2138" s="5" t="s">
        <v>93</v>
      </c>
      <c r="C2138" s="9" t="s">
        <v>70</v>
      </c>
      <c r="D2138" s="9" t="str">
        <f t="shared" si="33"/>
        <v>Iran-Middle East2009</v>
      </c>
      <c r="E2138" s="11">
        <v>0.442</v>
      </c>
      <c r="F2138" s="11">
        <v>9</v>
      </c>
      <c r="G2138" s="8"/>
      <c r="H2138" s="11">
        <v>344</v>
      </c>
      <c r="I2138" s="11">
        <v>0.111</v>
      </c>
      <c r="J2138" s="11">
        <v>0.71499999999999997</v>
      </c>
    </row>
    <row r="2139" spans="1:10" ht="15" x14ac:dyDescent="0.25">
      <c r="A2139" s="12" t="s">
        <v>178</v>
      </c>
      <c r="B2139" s="5" t="s">
        <v>93</v>
      </c>
      <c r="C2139" s="9" t="s">
        <v>70</v>
      </c>
      <c r="D2139" s="9" t="str">
        <f t="shared" si="33"/>
        <v>Kuwait-Middle East2009</v>
      </c>
      <c r="E2139" s="11">
        <v>0.107</v>
      </c>
      <c r="F2139" s="11">
        <v>35</v>
      </c>
      <c r="G2139" s="8"/>
      <c r="H2139" s="11">
        <v>98</v>
      </c>
      <c r="I2139" s="11">
        <v>0.50800000000000001</v>
      </c>
      <c r="J2139" s="11">
        <v>0.91900000000000004</v>
      </c>
    </row>
    <row r="2140" spans="1:10" ht="15" x14ac:dyDescent="0.25">
      <c r="A2140" s="12" t="s">
        <v>236</v>
      </c>
      <c r="B2140" s="5" t="s">
        <v>93</v>
      </c>
      <c r="C2140" s="9" t="s">
        <v>70</v>
      </c>
      <c r="D2140" s="9" t="str">
        <f t="shared" si="33"/>
        <v>Saudi Arabia-Middle East2009</v>
      </c>
      <c r="E2140" s="11">
        <v>0.14499999999999999</v>
      </c>
      <c r="F2140" s="11">
        <v>21</v>
      </c>
      <c r="G2140" s="8"/>
      <c r="H2140" s="11">
        <v>79</v>
      </c>
      <c r="I2140" s="11">
        <v>0.38</v>
      </c>
      <c r="J2140" s="11">
        <v>1.6739999999999999</v>
      </c>
    </row>
    <row r="2141" spans="1:10" ht="15" x14ac:dyDescent="0.25">
      <c r="A2141" s="12" t="s">
        <v>219</v>
      </c>
      <c r="B2141" s="5" t="s">
        <v>93</v>
      </c>
      <c r="C2141" s="9" t="s">
        <v>70</v>
      </c>
      <c r="D2141" s="9" t="str">
        <f t="shared" si="33"/>
        <v>Oman-Middle East2009</v>
      </c>
      <c r="E2141" s="11">
        <v>0.216</v>
      </c>
      <c r="F2141" s="11">
        <v>12</v>
      </c>
      <c r="G2141" s="8"/>
      <c r="H2141" s="11">
        <v>62</v>
      </c>
      <c r="I2141" s="11">
        <v>0.26800000000000002</v>
      </c>
      <c r="J2141" s="11">
        <v>1.4910000000000001</v>
      </c>
    </row>
    <row r="2142" spans="1:10" ht="15" x14ac:dyDescent="0.25">
      <c r="A2142" s="12" t="s">
        <v>169</v>
      </c>
      <c r="B2142" s="5" t="s">
        <v>93</v>
      </c>
      <c r="C2142" s="9" t="s">
        <v>70</v>
      </c>
      <c r="D2142" s="9" t="str">
        <f t="shared" si="33"/>
        <v>Israel-Middle East2009</v>
      </c>
      <c r="E2142" s="11">
        <v>0.31900000000000001</v>
      </c>
      <c r="F2142" s="11">
        <v>20</v>
      </c>
      <c r="G2142" s="8"/>
      <c r="H2142" s="11">
        <v>230</v>
      </c>
      <c r="I2142" s="11">
        <v>0.63100000000000001</v>
      </c>
      <c r="J2142" s="11">
        <v>1.24</v>
      </c>
    </row>
    <row r="2143" spans="1:10" ht="15" x14ac:dyDescent="0.25">
      <c r="A2143" s="12" t="s">
        <v>261</v>
      </c>
      <c r="B2143" s="5" t="s">
        <v>93</v>
      </c>
      <c r="C2143" s="9" t="s">
        <v>70</v>
      </c>
      <c r="D2143" s="9" t="str">
        <f t="shared" si="33"/>
        <v>Syria-Middle East2009</v>
      </c>
      <c r="E2143" s="11">
        <v>0.39700000000000002</v>
      </c>
      <c r="F2143" s="11">
        <v>15</v>
      </c>
      <c r="G2143" s="8"/>
      <c r="H2143" s="11">
        <v>336</v>
      </c>
      <c r="I2143" s="11">
        <v>0.17299999999999999</v>
      </c>
      <c r="J2143" s="11">
        <v>0.47699999999999998</v>
      </c>
    </row>
    <row r="2144" spans="1:10" ht="15" x14ac:dyDescent="0.25">
      <c r="A2144" s="12" t="s">
        <v>173</v>
      </c>
      <c r="B2144" s="5" t="s">
        <v>93</v>
      </c>
      <c r="C2144" s="9" t="s">
        <v>70</v>
      </c>
      <c r="D2144" s="9" t="str">
        <f t="shared" si="33"/>
        <v>Jordan-Middle East2009</v>
      </c>
      <c r="E2144" s="11">
        <v>0.311</v>
      </c>
      <c r="F2144" s="11">
        <v>12</v>
      </c>
      <c r="G2144" s="8"/>
      <c r="H2144" s="11">
        <v>136</v>
      </c>
      <c r="I2144" s="11">
        <v>0.26</v>
      </c>
      <c r="J2144" s="11">
        <v>0.97299999999999998</v>
      </c>
    </row>
    <row r="2145" spans="1:10" ht="15" x14ac:dyDescent="0.25">
      <c r="A2145" s="12" t="s">
        <v>283</v>
      </c>
      <c r="B2145" s="5" t="s">
        <v>93</v>
      </c>
      <c r="C2145" s="9" t="s">
        <v>70</v>
      </c>
      <c r="D2145" s="9" t="str">
        <f t="shared" si="33"/>
        <v>Yemen-Middle East2009</v>
      </c>
      <c r="E2145" s="11">
        <v>0.47799999999999998</v>
      </c>
      <c r="F2145" s="11">
        <v>12</v>
      </c>
      <c r="G2145" s="8"/>
      <c r="H2145" s="11">
        <v>248</v>
      </c>
      <c r="I2145" s="11">
        <v>0.1</v>
      </c>
      <c r="J2145" s="11">
        <v>0.374</v>
      </c>
    </row>
    <row r="2146" spans="1:10" ht="15" x14ac:dyDescent="0.25">
      <c r="A2146" s="12" t="s">
        <v>166</v>
      </c>
      <c r="B2146" s="5" t="s">
        <v>93</v>
      </c>
      <c r="C2146" s="9" t="s">
        <v>70</v>
      </c>
      <c r="D2146" s="9" t="str">
        <f t="shared" si="33"/>
        <v>Iraq-Middle East2009</v>
      </c>
      <c r="E2146" s="11">
        <v>0.27800000000000002</v>
      </c>
      <c r="F2146" s="11">
        <v>32</v>
      </c>
      <c r="G2146" s="8"/>
      <c r="H2146" s="11">
        <v>312</v>
      </c>
      <c r="I2146" s="11">
        <v>1.0999999999999999E-2</v>
      </c>
      <c r="J2146" s="11">
        <v>0.66700000000000004</v>
      </c>
    </row>
    <row r="2147" spans="1:10" ht="15" x14ac:dyDescent="0.25">
      <c r="A2147" s="12" t="s">
        <v>229</v>
      </c>
      <c r="B2147" s="5" t="s">
        <v>93</v>
      </c>
      <c r="C2147" s="9" t="s">
        <v>71</v>
      </c>
      <c r="D2147" s="9" t="str">
        <f t="shared" si="33"/>
        <v>Qatar-Middle East2010</v>
      </c>
      <c r="E2147" s="11">
        <v>0.113</v>
      </c>
      <c r="F2147" s="11">
        <v>10</v>
      </c>
      <c r="G2147" s="8"/>
      <c r="H2147" s="11">
        <v>36</v>
      </c>
      <c r="I2147" s="11">
        <v>0.69</v>
      </c>
      <c r="J2147" s="11">
        <v>1.25</v>
      </c>
    </row>
    <row r="2148" spans="1:10" ht="15" x14ac:dyDescent="0.25">
      <c r="A2148" s="12" t="s">
        <v>182</v>
      </c>
      <c r="B2148" s="5" t="s">
        <v>93</v>
      </c>
      <c r="C2148" s="9" t="s">
        <v>71</v>
      </c>
      <c r="D2148" s="9" t="str">
        <f t="shared" si="33"/>
        <v>Lebanon-Middle East2010</v>
      </c>
      <c r="E2148" s="11">
        <v>0.30199999999999999</v>
      </c>
      <c r="F2148" s="11">
        <v>9</v>
      </c>
      <c r="G2148" s="8"/>
      <c r="H2148" s="11">
        <v>180</v>
      </c>
      <c r="I2148" s="11">
        <v>0.437</v>
      </c>
      <c r="J2148" s="11">
        <v>0.66</v>
      </c>
    </row>
    <row r="2149" spans="1:10" ht="15" x14ac:dyDescent="0.25">
      <c r="A2149" s="12" t="s">
        <v>92</v>
      </c>
      <c r="B2149" s="5" t="s">
        <v>93</v>
      </c>
      <c r="C2149" s="9" t="s">
        <v>71</v>
      </c>
      <c r="D2149" s="9" t="str">
        <f t="shared" si="33"/>
        <v>Bahrain-Middle East2010</v>
      </c>
      <c r="E2149" s="11">
        <v>0.13500000000000001</v>
      </c>
      <c r="F2149" s="11">
        <v>9</v>
      </c>
      <c r="G2149" s="8"/>
      <c r="H2149" s="11">
        <v>36</v>
      </c>
      <c r="I2149" s="11">
        <v>0.55000000000000004</v>
      </c>
      <c r="J2149" s="11">
        <v>1.252</v>
      </c>
    </row>
    <row r="2150" spans="1:10" ht="15" x14ac:dyDescent="0.25">
      <c r="A2150" s="12" t="s">
        <v>275</v>
      </c>
      <c r="B2150" s="5" t="s">
        <v>93</v>
      </c>
      <c r="C2150" s="9" t="s">
        <v>71</v>
      </c>
      <c r="D2150" s="9" t="str">
        <f t="shared" si="33"/>
        <v>United Arab Emirates-Middle East2010</v>
      </c>
      <c r="E2150" s="11">
        <v>0.14099999999999999</v>
      </c>
      <c r="F2150" s="11">
        <v>15</v>
      </c>
      <c r="G2150" s="8"/>
      <c r="H2150" s="11">
        <v>12</v>
      </c>
      <c r="I2150" s="11">
        <v>0.68</v>
      </c>
      <c r="J2150" s="11">
        <v>1.294</v>
      </c>
    </row>
    <row r="2151" spans="1:10" ht="15" x14ac:dyDescent="0.25">
      <c r="A2151" s="12" t="s">
        <v>165</v>
      </c>
      <c r="B2151" s="5" t="s">
        <v>93</v>
      </c>
      <c r="C2151" s="9" t="s">
        <v>71</v>
      </c>
      <c r="D2151" s="9" t="str">
        <f t="shared" si="33"/>
        <v>Iran-Middle East2010</v>
      </c>
      <c r="E2151" s="11">
        <v>0.441</v>
      </c>
      <c r="F2151" s="11">
        <v>11</v>
      </c>
      <c r="G2151" s="8"/>
      <c r="H2151" s="11">
        <v>344</v>
      </c>
      <c r="I2151" s="11">
        <v>0.14699999999999999</v>
      </c>
      <c r="J2151" s="11">
        <v>0.72599999999999998</v>
      </c>
    </row>
    <row r="2152" spans="1:10" ht="15" x14ac:dyDescent="0.25">
      <c r="A2152" s="12" t="s">
        <v>178</v>
      </c>
      <c r="B2152" s="5" t="s">
        <v>93</v>
      </c>
      <c r="C2152" s="9" t="s">
        <v>71</v>
      </c>
      <c r="D2152" s="9" t="str">
        <f t="shared" si="33"/>
        <v>Kuwait-Middle East2010</v>
      </c>
      <c r="E2152" s="11">
        <v>0.107</v>
      </c>
      <c r="F2152" s="11">
        <v>35</v>
      </c>
      <c r="G2152" s="8"/>
      <c r="H2152" s="11">
        <v>98</v>
      </c>
      <c r="I2152" s="11">
        <v>0.61399999999999999</v>
      </c>
      <c r="J2152" s="11">
        <v>1.33</v>
      </c>
    </row>
    <row r="2153" spans="1:10" ht="15" x14ac:dyDescent="0.25">
      <c r="A2153" s="12" t="s">
        <v>236</v>
      </c>
      <c r="B2153" s="5" t="s">
        <v>93</v>
      </c>
      <c r="C2153" s="9" t="s">
        <v>71</v>
      </c>
      <c r="D2153" s="9" t="str">
        <f t="shared" si="33"/>
        <v>Saudi Arabia-Middle East2010</v>
      </c>
      <c r="E2153" s="11">
        <v>0.14499999999999999</v>
      </c>
      <c r="F2153" s="11">
        <v>21</v>
      </c>
      <c r="G2153" s="8"/>
      <c r="H2153" s="11">
        <v>79</v>
      </c>
      <c r="I2153" s="11">
        <v>0.41</v>
      </c>
      <c r="J2153" s="11">
        <v>1.8919999999999999</v>
      </c>
    </row>
    <row r="2154" spans="1:10" ht="15" x14ac:dyDescent="0.25">
      <c r="A2154" s="12" t="s">
        <v>219</v>
      </c>
      <c r="B2154" s="5" t="s">
        <v>93</v>
      </c>
      <c r="C2154" s="9" t="s">
        <v>71</v>
      </c>
      <c r="D2154" s="9" t="str">
        <f t="shared" si="33"/>
        <v>Oman-Middle East2010</v>
      </c>
      <c r="E2154" s="11">
        <v>0.216</v>
      </c>
      <c r="F2154" s="11">
        <v>12</v>
      </c>
      <c r="G2154" s="8"/>
      <c r="H2154" s="11">
        <v>62</v>
      </c>
      <c r="I2154" s="11">
        <v>0.35799999999999998</v>
      </c>
      <c r="J2154" s="11">
        <v>1.643</v>
      </c>
    </row>
    <row r="2155" spans="1:10" ht="15" x14ac:dyDescent="0.25">
      <c r="A2155" s="12" t="s">
        <v>169</v>
      </c>
      <c r="B2155" s="5" t="s">
        <v>93</v>
      </c>
      <c r="C2155" s="9" t="s">
        <v>71</v>
      </c>
      <c r="D2155" s="9" t="str">
        <f t="shared" si="33"/>
        <v>Israel-Middle East2010</v>
      </c>
      <c r="E2155" s="11">
        <v>0.311</v>
      </c>
      <c r="F2155" s="11">
        <v>20</v>
      </c>
      <c r="G2155" s="8"/>
      <c r="H2155" s="11">
        <v>235</v>
      </c>
      <c r="I2155" s="11">
        <v>0.67500000000000004</v>
      </c>
      <c r="J2155" s="11">
        <v>1.228</v>
      </c>
    </row>
    <row r="2156" spans="1:10" ht="15" x14ac:dyDescent="0.25">
      <c r="A2156" s="12" t="s">
        <v>261</v>
      </c>
      <c r="B2156" s="5" t="s">
        <v>93</v>
      </c>
      <c r="C2156" s="9" t="s">
        <v>71</v>
      </c>
      <c r="D2156" s="9" t="str">
        <f t="shared" si="33"/>
        <v>Syria-Middle East2010</v>
      </c>
      <c r="E2156" s="11">
        <v>0.39700000000000002</v>
      </c>
      <c r="F2156" s="11">
        <v>13</v>
      </c>
      <c r="G2156" s="8"/>
      <c r="H2156" s="11">
        <v>336</v>
      </c>
      <c r="I2156" s="11">
        <v>0.20699999999999999</v>
      </c>
      <c r="J2156" s="11">
        <v>0.54300000000000004</v>
      </c>
    </row>
    <row r="2157" spans="1:10" ht="15" x14ac:dyDescent="0.25">
      <c r="A2157" s="12" t="s">
        <v>173</v>
      </c>
      <c r="B2157" s="5" t="s">
        <v>93</v>
      </c>
      <c r="C2157" s="9" t="s">
        <v>71</v>
      </c>
      <c r="D2157" s="9" t="str">
        <f t="shared" si="33"/>
        <v>Jordan-Middle East2010</v>
      </c>
      <c r="E2157" s="11">
        <v>0.312</v>
      </c>
      <c r="F2157" s="11">
        <v>12</v>
      </c>
      <c r="G2157" s="8"/>
      <c r="H2157" s="11">
        <v>136</v>
      </c>
      <c r="I2157" s="11">
        <v>0.27200000000000002</v>
      </c>
      <c r="J2157" s="11">
        <v>1.026</v>
      </c>
    </row>
    <row r="2158" spans="1:10" ht="15" x14ac:dyDescent="0.25">
      <c r="A2158" s="12" t="s">
        <v>283</v>
      </c>
      <c r="B2158" s="5" t="s">
        <v>93</v>
      </c>
      <c r="C2158" s="9" t="s">
        <v>71</v>
      </c>
      <c r="D2158" s="9" t="str">
        <f t="shared" si="33"/>
        <v>Yemen-Middle East2010</v>
      </c>
      <c r="E2158" s="11">
        <v>0.47799999999999998</v>
      </c>
      <c r="F2158" s="11">
        <v>12</v>
      </c>
      <c r="G2158" s="8"/>
      <c r="H2158" s="11">
        <v>248</v>
      </c>
      <c r="I2158" s="11">
        <v>0.124</v>
      </c>
      <c r="J2158" s="11">
        <v>0.48699999999999999</v>
      </c>
    </row>
    <row r="2159" spans="1:10" ht="15" x14ac:dyDescent="0.25">
      <c r="A2159" s="12" t="s">
        <v>166</v>
      </c>
      <c r="B2159" s="5" t="s">
        <v>93</v>
      </c>
      <c r="C2159" s="9" t="s">
        <v>71</v>
      </c>
      <c r="D2159" s="9" t="str">
        <f t="shared" si="33"/>
        <v>Iraq-Middle East2010</v>
      </c>
      <c r="E2159" s="11">
        <v>0.27800000000000002</v>
      </c>
      <c r="F2159" s="11">
        <v>32</v>
      </c>
      <c r="G2159" s="8"/>
      <c r="H2159" s="11">
        <v>312</v>
      </c>
      <c r="I2159" s="11">
        <v>2.5000000000000001E-2</v>
      </c>
      <c r="J2159" s="11">
        <v>0.751</v>
      </c>
    </row>
    <row r="2160" spans="1:10" ht="15" x14ac:dyDescent="0.25">
      <c r="A2160" s="12" t="s">
        <v>229</v>
      </c>
      <c r="B2160" s="5" t="s">
        <v>93</v>
      </c>
      <c r="C2160" s="9" t="s">
        <v>72</v>
      </c>
      <c r="D2160" s="9" t="str">
        <f t="shared" si="33"/>
        <v>Qatar-Middle East2011</v>
      </c>
      <c r="E2160" s="11">
        <v>0.113</v>
      </c>
      <c r="F2160" s="11">
        <v>9</v>
      </c>
      <c r="G2160" s="8"/>
      <c r="H2160" s="11">
        <v>36</v>
      </c>
      <c r="I2160" s="11">
        <v>0.69</v>
      </c>
      <c r="J2160" s="11">
        <v>1.2050000000000001</v>
      </c>
    </row>
    <row r="2161" spans="1:10" ht="15" x14ac:dyDescent="0.25">
      <c r="A2161" s="12" t="s">
        <v>182</v>
      </c>
      <c r="B2161" s="5" t="s">
        <v>93</v>
      </c>
      <c r="C2161" s="9" t="s">
        <v>72</v>
      </c>
      <c r="D2161" s="9" t="str">
        <f t="shared" si="33"/>
        <v>Lebanon-Middle East2011</v>
      </c>
      <c r="E2161" s="11">
        <v>0.30199999999999999</v>
      </c>
      <c r="F2161" s="11">
        <v>9</v>
      </c>
      <c r="G2161" s="8"/>
      <c r="H2161" s="11">
        <v>180</v>
      </c>
      <c r="I2161" s="11">
        <v>0.52</v>
      </c>
      <c r="J2161" s="11">
        <v>0.77200000000000002</v>
      </c>
    </row>
    <row r="2162" spans="1:10" ht="15" x14ac:dyDescent="0.25">
      <c r="A2162" s="12" t="s">
        <v>92</v>
      </c>
      <c r="B2162" s="5" t="s">
        <v>93</v>
      </c>
      <c r="C2162" s="9" t="s">
        <v>72</v>
      </c>
      <c r="D2162" s="9" t="str">
        <f t="shared" si="33"/>
        <v>Bahrain-Middle East2011</v>
      </c>
      <c r="E2162" s="11">
        <v>0.13500000000000001</v>
      </c>
      <c r="F2162" s="11">
        <v>9</v>
      </c>
      <c r="G2162" s="8"/>
      <c r="H2162" s="11">
        <v>36</v>
      </c>
      <c r="I2162" s="11">
        <v>0.77</v>
      </c>
      <c r="J2162" s="11">
        <v>1.31</v>
      </c>
    </row>
    <row r="2163" spans="1:10" ht="15" x14ac:dyDescent="0.25">
      <c r="A2163" s="12" t="s">
        <v>275</v>
      </c>
      <c r="B2163" s="5" t="s">
        <v>93</v>
      </c>
      <c r="C2163" s="9" t="s">
        <v>72</v>
      </c>
      <c r="D2163" s="9" t="str">
        <f t="shared" si="33"/>
        <v>United Arab Emirates-Middle East2011</v>
      </c>
      <c r="E2163" s="11">
        <v>0.14099999999999999</v>
      </c>
      <c r="F2163" s="11">
        <v>13</v>
      </c>
      <c r="G2163" s="8"/>
      <c r="H2163" s="11">
        <v>12</v>
      </c>
      <c r="I2163" s="11">
        <v>0.78</v>
      </c>
      <c r="J2163" s="11">
        <v>1.3140000000000001</v>
      </c>
    </row>
    <row r="2164" spans="1:10" ht="15" x14ac:dyDescent="0.25">
      <c r="A2164" s="12" t="s">
        <v>165</v>
      </c>
      <c r="B2164" s="5" t="s">
        <v>93</v>
      </c>
      <c r="C2164" s="9" t="s">
        <v>72</v>
      </c>
      <c r="D2164" s="9" t="str">
        <f t="shared" si="33"/>
        <v>Iran-Middle East2011</v>
      </c>
      <c r="E2164" s="11">
        <v>0.441</v>
      </c>
      <c r="F2164" s="11">
        <v>11</v>
      </c>
      <c r="G2164" s="8"/>
      <c r="H2164" s="11">
        <v>344</v>
      </c>
      <c r="I2164" s="11">
        <v>0.21</v>
      </c>
      <c r="J2164" s="11">
        <v>0.74299999999999999</v>
      </c>
    </row>
    <row r="2165" spans="1:10" ht="15" x14ac:dyDescent="0.25">
      <c r="A2165" s="12" t="s">
        <v>236</v>
      </c>
      <c r="B2165" s="5" t="s">
        <v>93</v>
      </c>
      <c r="C2165" s="9" t="s">
        <v>72</v>
      </c>
      <c r="D2165" s="9" t="str">
        <f t="shared" si="33"/>
        <v>Saudi Arabia-Middle East2011</v>
      </c>
      <c r="E2165" s="11">
        <v>0.14499999999999999</v>
      </c>
      <c r="F2165" s="11">
        <v>21</v>
      </c>
      <c r="G2165" s="8"/>
      <c r="H2165" s="11">
        <v>79</v>
      </c>
      <c r="I2165" s="11">
        <v>0.47499999999999998</v>
      </c>
      <c r="J2165" s="11">
        <v>1.9350000000000001</v>
      </c>
    </row>
    <row r="2166" spans="1:10" ht="15" x14ac:dyDescent="0.25">
      <c r="A2166" s="12" t="s">
        <v>178</v>
      </c>
      <c r="B2166" s="5" t="s">
        <v>93</v>
      </c>
      <c r="C2166" s="9" t="s">
        <v>72</v>
      </c>
      <c r="D2166" s="9" t="str">
        <f t="shared" si="33"/>
        <v>Kuwait-Middle East2011</v>
      </c>
      <c r="E2166" s="11">
        <v>0.107</v>
      </c>
      <c r="F2166" s="11">
        <v>32</v>
      </c>
      <c r="G2166" s="8"/>
      <c r="H2166" s="11">
        <v>98</v>
      </c>
      <c r="I2166" s="11">
        <v>0.65800000000000003</v>
      </c>
      <c r="J2166" s="11">
        <v>1.579</v>
      </c>
    </row>
    <row r="2167" spans="1:10" ht="15" x14ac:dyDescent="0.25">
      <c r="A2167" s="12" t="s">
        <v>169</v>
      </c>
      <c r="B2167" s="5" t="s">
        <v>93</v>
      </c>
      <c r="C2167" s="9" t="s">
        <v>72</v>
      </c>
      <c r="D2167" s="9" t="str">
        <f t="shared" si="33"/>
        <v>Israel-Middle East2011</v>
      </c>
      <c r="E2167" s="11">
        <v>0.30199999999999999</v>
      </c>
      <c r="F2167" s="11">
        <v>20</v>
      </c>
      <c r="G2167" s="8"/>
      <c r="H2167" s="11">
        <v>235</v>
      </c>
      <c r="I2167" s="11">
        <v>0.68899999999999995</v>
      </c>
      <c r="J2167" s="11">
        <v>1.22</v>
      </c>
    </row>
    <row r="2168" spans="1:10" ht="15" x14ac:dyDescent="0.25">
      <c r="A2168" s="12" t="s">
        <v>219</v>
      </c>
      <c r="B2168" s="5" t="s">
        <v>93</v>
      </c>
      <c r="C2168" s="9" t="s">
        <v>72</v>
      </c>
      <c r="D2168" s="9" t="str">
        <f t="shared" si="33"/>
        <v>Oman-Middle East2011</v>
      </c>
      <c r="E2168" s="11">
        <v>0.22</v>
      </c>
      <c r="F2168" s="11">
        <v>8</v>
      </c>
      <c r="G2168" s="8"/>
      <c r="H2168" s="11">
        <v>62</v>
      </c>
      <c r="I2168" s="11">
        <v>0.48</v>
      </c>
      <c r="J2168" s="11">
        <v>1.59</v>
      </c>
    </row>
    <row r="2169" spans="1:10" ht="15" x14ac:dyDescent="0.25">
      <c r="A2169" s="12" t="s">
        <v>261</v>
      </c>
      <c r="B2169" s="5" t="s">
        <v>93</v>
      </c>
      <c r="C2169" s="9" t="s">
        <v>72</v>
      </c>
      <c r="D2169" s="9" t="str">
        <f t="shared" si="33"/>
        <v>Syria-Middle East2011</v>
      </c>
      <c r="E2169" s="11">
        <v>0.39700000000000002</v>
      </c>
      <c r="F2169" s="11">
        <v>13</v>
      </c>
      <c r="G2169" s="8"/>
      <c r="H2169" s="11">
        <v>336</v>
      </c>
      <c r="I2169" s="11">
        <v>0.22500000000000001</v>
      </c>
      <c r="J2169" s="11">
        <v>0.59199999999999997</v>
      </c>
    </row>
    <row r="2170" spans="1:10" ht="15" x14ac:dyDescent="0.25">
      <c r="A2170" s="12" t="s">
        <v>173</v>
      </c>
      <c r="B2170" s="5" t="s">
        <v>93</v>
      </c>
      <c r="C2170" s="9" t="s">
        <v>72</v>
      </c>
      <c r="D2170" s="9" t="str">
        <f t="shared" si="33"/>
        <v>Jordan-Middle East2011</v>
      </c>
      <c r="E2170" s="11">
        <v>0.27700000000000002</v>
      </c>
      <c r="F2170" s="11">
        <v>12</v>
      </c>
      <c r="G2170" s="8"/>
      <c r="H2170" s="11">
        <v>151</v>
      </c>
      <c r="I2170" s="11">
        <v>0.34899999999999998</v>
      </c>
      <c r="J2170" s="11">
        <v>1.1120000000000001</v>
      </c>
    </row>
    <row r="2171" spans="1:10" ht="15" x14ac:dyDescent="0.25">
      <c r="A2171" s="12" t="s">
        <v>283</v>
      </c>
      <c r="B2171" s="5" t="s">
        <v>93</v>
      </c>
      <c r="C2171" s="9" t="s">
        <v>72</v>
      </c>
      <c r="D2171" s="9" t="str">
        <f t="shared" si="33"/>
        <v>Yemen-Middle East2011</v>
      </c>
      <c r="E2171" s="11">
        <v>0.32700000000000001</v>
      </c>
      <c r="F2171" s="11">
        <v>12</v>
      </c>
      <c r="G2171" s="8"/>
      <c r="H2171" s="11">
        <v>248</v>
      </c>
      <c r="I2171" s="11">
        <v>0.14899999999999999</v>
      </c>
      <c r="J2171" s="11">
        <v>0.501</v>
      </c>
    </row>
    <row r="2172" spans="1:10" ht="15" x14ac:dyDescent="0.25">
      <c r="A2172" s="12" t="s">
        <v>166</v>
      </c>
      <c r="B2172" s="5" t="s">
        <v>93</v>
      </c>
      <c r="C2172" s="9" t="s">
        <v>72</v>
      </c>
      <c r="D2172" s="9" t="str">
        <f t="shared" si="33"/>
        <v>Iraq-Middle East2011</v>
      </c>
      <c r="E2172" s="11">
        <v>0.27800000000000002</v>
      </c>
      <c r="F2172" s="11">
        <v>32</v>
      </c>
      <c r="G2172" s="8"/>
      <c r="H2172" s="11">
        <v>312</v>
      </c>
      <c r="I2172" s="11">
        <v>0.05</v>
      </c>
      <c r="J2172" s="11">
        <v>0.80200000000000005</v>
      </c>
    </row>
    <row r="2173" spans="1:10" ht="15" x14ac:dyDescent="0.25">
      <c r="A2173" s="12" t="s">
        <v>229</v>
      </c>
      <c r="B2173" s="5" t="s">
        <v>93</v>
      </c>
      <c r="C2173" s="9" t="s">
        <v>73</v>
      </c>
      <c r="D2173" s="9" t="str">
        <f t="shared" si="33"/>
        <v>Qatar-Middle East2012</v>
      </c>
      <c r="E2173" s="11">
        <v>0.113</v>
      </c>
      <c r="F2173" s="11">
        <v>9</v>
      </c>
      <c r="G2173" s="11">
        <v>45</v>
      </c>
      <c r="H2173" s="11">
        <v>48</v>
      </c>
      <c r="I2173" s="11">
        <v>0.69299999999999995</v>
      </c>
      <c r="J2173" s="11">
        <v>1.2689999999999999</v>
      </c>
    </row>
    <row r="2174" spans="1:10" ht="15" x14ac:dyDescent="0.25">
      <c r="A2174" s="12" t="s">
        <v>182</v>
      </c>
      <c r="B2174" s="5" t="s">
        <v>93</v>
      </c>
      <c r="C2174" s="9" t="s">
        <v>73</v>
      </c>
      <c r="D2174" s="9" t="str">
        <f t="shared" si="33"/>
        <v>Lebanon-Middle East2012</v>
      </c>
      <c r="E2174" s="11">
        <v>0.30199999999999999</v>
      </c>
      <c r="F2174" s="11">
        <v>9</v>
      </c>
      <c r="G2174" s="11">
        <v>105</v>
      </c>
      <c r="H2174" s="11">
        <v>180</v>
      </c>
      <c r="I2174" s="11">
        <v>0.61199999999999999</v>
      </c>
      <c r="J2174" s="11">
        <v>0.80800000000000005</v>
      </c>
    </row>
    <row r="2175" spans="1:10" ht="15" x14ac:dyDescent="0.25">
      <c r="A2175" s="12" t="s">
        <v>275</v>
      </c>
      <c r="B2175" s="5" t="s">
        <v>93</v>
      </c>
      <c r="C2175" s="9" t="s">
        <v>73</v>
      </c>
      <c r="D2175" s="9" t="str">
        <f t="shared" si="33"/>
        <v>United Arab Emirates-Middle East2012</v>
      </c>
      <c r="E2175" s="11">
        <v>0.14899999999999999</v>
      </c>
      <c r="F2175" s="11">
        <v>8</v>
      </c>
      <c r="G2175" s="11">
        <v>26</v>
      </c>
      <c r="H2175" s="11">
        <v>12</v>
      </c>
      <c r="I2175" s="11">
        <v>0.85</v>
      </c>
      <c r="J2175" s="11">
        <v>1.496</v>
      </c>
    </row>
    <row r="2176" spans="1:10" ht="15" x14ac:dyDescent="0.25">
      <c r="A2176" s="12" t="s">
        <v>92</v>
      </c>
      <c r="B2176" s="5" t="s">
        <v>93</v>
      </c>
      <c r="C2176" s="9" t="s">
        <v>73</v>
      </c>
      <c r="D2176" s="9" t="str">
        <f t="shared" si="33"/>
        <v>Bahrain-Middle East2012</v>
      </c>
      <c r="E2176" s="11">
        <v>0.13500000000000001</v>
      </c>
      <c r="F2176" s="11">
        <v>9</v>
      </c>
      <c r="G2176" s="11">
        <v>47</v>
      </c>
      <c r="H2176" s="11">
        <v>36</v>
      </c>
      <c r="I2176" s="11">
        <v>0.88</v>
      </c>
      <c r="J2176" s="11">
        <v>1.6120000000000001</v>
      </c>
    </row>
    <row r="2177" spans="1:10" ht="15" x14ac:dyDescent="0.25">
      <c r="A2177" s="12" t="s">
        <v>165</v>
      </c>
      <c r="B2177" s="5" t="s">
        <v>93</v>
      </c>
      <c r="C2177" s="9" t="s">
        <v>73</v>
      </c>
      <c r="D2177" s="9" t="str">
        <f t="shared" si="33"/>
        <v>Iran-Middle East2012</v>
      </c>
      <c r="E2177" s="11">
        <v>0.441</v>
      </c>
      <c r="F2177" s="11">
        <v>16</v>
      </c>
      <c r="G2177" s="11">
        <v>152</v>
      </c>
      <c r="H2177" s="11">
        <v>344</v>
      </c>
      <c r="I2177" s="11">
        <v>0.27500000000000002</v>
      </c>
      <c r="J2177" s="11">
        <v>0.76100000000000001</v>
      </c>
    </row>
    <row r="2178" spans="1:10" ht="15" x14ac:dyDescent="0.25">
      <c r="A2178" s="12" t="s">
        <v>236</v>
      </c>
      <c r="B2178" s="5" t="s">
        <v>93</v>
      </c>
      <c r="C2178" s="9" t="s">
        <v>73</v>
      </c>
      <c r="D2178" s="9" t="str">
        <f t="shared" si="33"/>
        <v>Saudi Arabia-Middle East2012</v>
      </c>
      <c r="E2178" s="11">
        <v>0.14499999999999999</v>
      </c>
      <c r="F2178" s="11">
        <v>21</v>
      </c>
      <c r="G2178" s="11">
        <v>22</v>
      </c>
      <c r="H2178" s="11">
        <v>72</v>
      </c>
      <c r="I2178" s="11">
        <v>0.54</v>
      </c>
      <c r="J2178" s="11">
        <v>1.8740000000000001</v>
      </c>
    </row>
    <row r="2179" spans="1:10" ht="15" x14ac:dyDescent="0.25">
      <c r="A2179" s="12" t="s">
        <v>178</v>
      </c>
      <c r="B2179" s="5" t="s">
        <v>93</v>
      </c>
      <c r="C2179" s="9" t="s">
        <v>73</v>
      </c>
      <c r="D2179" s="9" t="str">
        <f t="shared" ref="D2179:D2242" si="34">CONCATENATE(A2179,C2179)</f>
        <v>Kuwait-Middle East2012</v>
      </c>
      <c r="E2179" s="11">
        <v>0.124</v>
      </c>
      <c r="F2179" s="11">
        <v>32</v>
      </c>
      <c r="G2179" s="11">
        <v>101</v>
      </c>
      <c r="H2179" s="11">
        <v>98</v>
      </c>
      <c r="I2179" s="11">
        <v>0.70499999999999996</v>
      </c>
      <c r="J2179" s="11">
        <v>1.569</v>
      </c>
    </row>
    <row r="2180" spans="1:10" ht="15" x14ac:dyDescent="0.25">
      <c r="A2180" s="12" t="s">
        <v>219</v>
      </c>
      <c r="B2180" s="5" t="s">
        <v>93</v>
      </c>
      <c r="C2180" s="9" t="s">
        <v>73</v>
      </c>
      <c r="D2180" s="9" t="str">
        <f t="shared" si="34"/>
        <v>Oman-Middle East2012</v>
      </c>
      <c r="E2180" s="11">
        <v>0.22</v>
      </c>
      <c r="F2180" s="11">
        <v>8</v>
      </c>
      <c r="G2180" s="11">
        <v>44</v>
      </c>
      <c r="H2180" s="11">
        <v>62</v>
      </c>
      <c r="I2180" s="11">
        <v>0.6</v>
      </c>
      <c r="J2180" s="11">
        <v>1.593</v>
      </c>
    </row>
    <row r="2181" spans="1:10" ht="15" x14ac:dyDescent="0.25">
      <c r="A2181" s="12" t="s">
        <v>169</v>
      </c>
      <c r="B2181" s="5" t="s">
        <v>93</v>
      </c>
      <c r="C2181" s="9" t="s">
        <v>73</v>
      </c>
      <c r="D2181" s="9" t="str">
        <f t="shared" si="34"/>
        <v>Israel-Middle East2012</v>
      </c>
      <c r="E2181" s="11">
        <v>0.28999999999999998</v>
      </c>
      <c r="F2181" s="11">
        <v>21</v>
      </c>
      <c r="G2181" s="11">
        <v>33</v>
      </c>
      <c r="H2181" s="11">
        <v>235</v>
      </c>
      <c r="I2181" s="11">
        <v>0.70799999999999996</v>
      </c>
      <c r="J2181" s="11">
        <v>1.2070000000000001</v>
      </c>
    </row>
    <row r="2182" spans="1:10" ht="15" x14ac:dyDescent="0.25">
      <c r="A2182" s="12" t="s">
        <v>261</v>
      </c>
      <c r="B2182" s="5" t="s">
        <v>93</v>
      </c>
      <c r="C2182" s="9" t="s">
        <v>73</v>
      </c>
      <c r="D2182" s="9" t="str">
        <f t="shared" si="34"/>
        <v>Syria-Middle East2012</v>
      </c>
      <c r="E2182" s="11">
        <v>0.39700000000000002</v>
      </c>
      <c r="F2182" s="11">
        <v>13</v>
      </c>
      <c r="G2182" s="11">
        <v>147</v>
      </c>
      <c r="H2182" s="11">
        <v>336</v>
      </c>
      <c r="I2182" s="11">
        <v>0.24299999999999999</v>
      </c>
      <c r="J2182" s="11">
        <v>0.59299999999999997</v>
      </c>
    </row>
    <row r="2183" spans="1:10" ht="15" x14ac:dyDescent="0.25">
      <c r="A2183" s="12" t="s">
        <v>173</v>
      </c>
      <c r="B2183" s="5" t="s">
        <v>93</v>
      </c>
      <c r="C2183" s="9" t="s">
        <v>73</v>
      </c>
      <c r="D2183" s="9" t="str">
        <f t="shared" si="34"/>
        <v>Jordan-Middle East2012</v>
      </c>
      <c r="E2183" s="11">
        <v>0.28100000000000003</v>
      </c>
      <c r="F2183" s="11">
        <v>12</v>
      </c>
      <c r="G2183" s="11">
        <v>119</v>
      </c>
      <c r="H2183" s="11">
        <v>151</v>
      </c>
      <c r="I2183" s="11">
        <v>0.41</v>
      </c>
      <c r="J2183" s="11">
        <v>1.282</v>
      </c>
    </row>
    <row r="2184" spans="1:10" ht="15" x14ac:dyDescent="0.25">
      <c r="A2184" s="12" t="s">
        <v>283</v>
      </c>
      <c r="B2184" s="5" t="s">
        <v>93</v>
      </c>
      <c r="C2184" s="9" t="s">
        <v>73</v>
      </c>
      <c r="D2184" s="9" t="str">
        <f t="shared" si="34"/>
        <v>Yemen-Middle East2012</v>
      </c>
      <c r="E2184" s="11">
        <v>0.32700000000000001</v>
      </c>
      <c r="F2184" s="11">
        <v>40</v>
      </c>
      <c r="G2184" s="11">
        <v>129</v>
      </c>
      <c r="H2184" s="11">
        <v>248</v>
      </c>
      <c r="I2184" s="11">
        <v>0.17399999999999999</v>
      </c>
      <c r="J2184" s="11">
        <v>0.58299999999999996</v>
      </c>
    </row>
    <row r="2185" spans="1:10" ht="15" x14ac:dyDescent="0.25">
      <c r="A2185" s="12" t="s">
        <v>166</v>
      </c>
      <c r="B2185" s="5" t="s">
        <v>93</v>
      </c>
      <c r="C2185" s="9" t="s">
        <v>73</v>
      </c>
      <c r="D2185" s="9" t="str">
        <f t="shared" si="34"/>
        <v>Iraq-Middle East2012</v>
      </c>
      <c r="E2185" s="11">
        <v>0.27800000000000002</v>
      </c>
      <c r="F2185" s="11">
        <v>29</v>
      </c>
      <c r="G2185" s="11">
        <v>155</v>
      </c>
      <c r="H2185" s="11">
        <v>312</v>
      </c>
      <c r="I2185" s="11">
        <v>7.0999999999999994E-2</v>
      </c>
      <c r="J2185" s="11">
        <v>0.81599999999999995</v>
      </c>
    </row>
    <row r="2186" spans="1:10" ht="15" x14ac:dyDescent="0.25">
      <c r="A2186" s="12" t="s">
        <v>79</v>
      </c>
      <c r="B2186" s="5" t="s">
        <v>80</v>
      </c>
      <c r="C2186" s="9" t="s">
        <v>66</v>
      </c>
      <c r="D2186" s="9" t="str">
        <f t="shared" si="34"/>
        <v>American Samoa-Oceania2005</v>
      </c>
      <c r="E2186" s="8"/>
      <c r="F2186" s="8"/>
      <c r="G2186" s="8"/>
      <c r="H2186" s="8"/>
      <c r="I2186" s="8"/>
      <c r="J2186" s="8"/>
    </row>
    <row r="2187" spans="1:10" ht="15" x14ac:dyDescent="0.25">
      <c r="A2187" s="12" t="s">
        <v>88</v>
      </c>
      <c r="B2187" s="5" t="s">
        <v>80</v>
      </c>
      <c r="C2187" s="9" t="s">
        <v>66</v>
      </c>
      <c r="D2187" s="9" t="str">
        <f t="shared" si="34"/>
        <v>Australia-Oceania2005</v>
      </c>
      <c r="E2187" s="11">
        <v>0.52100000000000002</v>
      </c>
      <c r="F2187" s="11">
        <v>3</v>
      </c>
      <c r="G2187" s="8"/>
      <c r="H2187" s="11">
        <v>107</v>
      </c>
      <c r="I2187" s="11">
        <v>0.63</v>
      </c>
      <c r="J2187" s="11">
        <v>0.89800000000000002</v>
      </c>
    </row>
    <row r="2188" spans="1:10" ht="15" x14ac:dyDescent="0.25">
      <c r="A2188" s="12" t="s">
        <v>212</v>
      </c>
      <c r="B2188" s="5" t="s">
        <v>80</v>
      </c>
      <c r="C2188" s="9" t="s">
        <v>66</v>
      </c>
      <c r="D2188" s="9" t="str">
        <f t="shared" si="34"/>
        <v>New Zealand-Oceania2005</v>
      </c>
      <c r="E2188" s="11">
        <v>0.36599999999999999</v>
      </c>
      <c r="F2188" s="11">
        <v>12</v>
      </c>
      <c r="G2188" s="8"/>
      <c r="H2188" s="11">
        <v>172</v>
      </c>
      <c r="I2188" s="11">
        <v>0.627</v>
      </c>
      <c r="J2188" s="11">
        <v>0.85399999999999998</v>
      </c>
    </row>
    <row r="2189" spans="1:10" ht="15" x14ac:dyDescent="0.25">
      <c r="A2189" s="12" t="s">
        <v>211</v>
      </c>
      <c r="B2189" s="5" t="s">
        <v>80</v>
      </c>
      <c r="C2189" s="9" t="s">
        <v>66</v>
      </c>
      <c r="D2189" s="9" t="str">
        <f t="shared" si="34"/>
        <v>New Caledonia-Oceania2005</v>
      </c>
      <c r="E2189" s="8"/>
      <c r="F2189" s="8"/>
      <c r="G2189" s="8"/>
      <c r="H2189" s="8"/>
      <c r="I2189" s="11">
        <v>0.32400000000000001</v>
      </c>
      <c r="J2189" s="11">
        <v>0.58699999999999997</v>
      </c>
    </row>
    <row r="2190" spans="1:10" ht="15" x14ac:dyDescent="0.25">
      <c r="A2190" s="12" t="s">
        <v>144</v>
      </c>
      <c r="B2190" s="5" t="s">
        <v>80</v>
      </c>
      <c r="C2190" s="9" t="s">
        <v>66</v>
      </c>
      <c r="D2190" s="9" t="str">
        <f t="shared" si="34"/>
        <v>French Polynesia-Oceania2005</v>
      </c>
      <c r="E2190" s="8"/>
      <c r="F2190" s="8"/>
      <c r="G2190" s="8"/>
      <c r="H2190" s="8"/>
      <c r="I2190" s="11">
        <v>0.215</v>
      </c>
      <c r="J2190" s="11">
        <v>0.47099999999999997</v>
      </c>
    </row>
    <row r="2191" spans="1:10" ht="15" x14ac:dyDescent="0.25">
      <c r="A2191" s="12" t="s">
        <v>153</v>
      </c>
      <c r="B2191" s="5" t="s">
        <v>80</v>
      </c>
      <c r="C2191" s="9" t="s">
        <v>66</v>
      </c>
      <c r="D2191" s="9" t="str">
        <f t="shared" si="34"/>
        <v>Guam-Oceania2005</v>
      </c>
      <c r="E2191" s="8"/>
      <c r="F2191" s="8"/>
      <c r="G2191" s="8"/>
      <c r="H2191" s="8"/>
      <c r="I2191" s="11">
        <v>0.38600000000000001</v>
      </c>
      <c r="J2191" s="8"/>
    </row>
    <row r="2192" spans="1:10" ht="15" x14ac:dyDescent="0.25">
      <c r="A2192" s="12" t="s">
        <v>141</v>
      </c>
      <c r="B2192" s="5" t="s">
        <v>80</v>
      </c>
      <c r="C2192" s="9" t="s">
        <v>66</v>
      </c>
      <c r="D2192" s="9" t="str">
        <f t="shared" si="34"/>
        <v>Fiji-Oceania2005</v>
      </c>
      <c r="E2192" s="11">
        <v>0.41499999999999998</v>
      </c>
      <c r="F2192" s="11">
        <v>46</v>
      </c>
      <c r="G2192" s="8"/>
      <c r="H2192" s="11">
        <v>140</v>
      </c>
      <c r="I2192" s="11">
        <v>8.5000000000000006E-2</v>
      </c>
      <c r="J2192" s="11">
        <v>0.249</v>
      </c>
    </row>
    <row r="2193" spans="1:10" ht="15" x14ac:dyDescent="0.25">
      <c r="A2193" s="12" t="s">
        <v>176</v>
      </c>
      <c r="B2193" s="5" t="s">
        <v>80</v>
      </c>
      <c r="C2193" s="9" t="s">
        <v>66</v>
      </c>
      <c r="D2193" s="9" t="str">
        <f t="shared" si="34"/>
        <v>Kiribati-Oceania2005</v>
      </c>
      <c r="E2193" s="11">
        <v>0.318</v>
      </c>
      <c r="F2193" s="11">
        <v>31</v>
      </c>
      <c r="G2193" s="8"/>
      <c r="H2193" s="11">
        <v>120</v>
      </c>
      <c r="I2193" s="11">
        <v>0.04</v>
      </c>
      <c r="J2193" s="11">
        <v>7.0000000000000001E-3</v>
      </c>
    </row>
    <row r="2194" spans="1:10" ht="15" x14ac:dyDescent="0.25">
      <c r="A2194" s="12" t="s">
        <v>200</v>
      </c>
      <c r="B2194" s="5" t="s">
        <v>80</v>
      </c>
      <c r="C2194" s="9" t="s">
        <v>66</v>
      </c>
      <c r="D2194" s="9" t="str">
        <f t="shared" si="34"/>
        <v>Micronesia, Fed. Sts.-Oceania2005</v>
      </c>
      <c r="E2194" s="11">
        <v>0.59599999999999997</v>
      </c>
      <c r="F2194" s="11">
        <v>16</v>
      </c>
      <c r="G2194" s="8"/>
      <c r="H2194" s="11">
        <v>128</v>
      </c>
      <c r="I2194" s="11">
        <v>0.11899999999999999</v>
      </c>
      <c r="J2194" s="11">
        <v>0.13300000000000001</v>
      </c>
    </row>
    <row r="2195" spans="1:10" ht="15" x14ac:dyDescent="0.25">
      <c r="A2195" s="12" t="s">
        <v>280</v>
      </c>
      <c r="B2195" s="5" t="s">
        <v>80</v>
      </c>
      <c r="C2195" s="9" t="s">
        <v>66</v>
      </c>
      <c r="D2195" s="9" t="str">
        <f t="shared" si="34"/>
        <v>Vanuatu-Oceania2005</v>
      </c>
      <c r="E2195" s="11">
        <v>8.4000000000000005E-2</v>
      </c>
      <c r="F2195" s="11">
        <v>47</v>
      </c>
      <c r="G2195" s="8"/>
      <c r="H2195" s="11">
        <v>120</v>
      </c>
      <c r="I2195" s="11">
        <v>5.0999999999999997E-2</v>
      </c>
      <c r="J2195" s="11">
        <v>6.0999999999999999E-2</v>
      </c>
    </row>
    <row r="2196" spans="1:10" ht="15" x14ac:dyDescent="0.25">
      <c r="A2196" s="12" t="s">
        <v>233</v>
      </c>
      <c r="B2196" s="5" t="s">
        <v>80</v>
      </c>
      <c r="C2196" s="9" t="s">
        <v>66</v>
      </c>
      <c r="D2196" s="9" t="str">
        <f t="shared" si="34"/>
        <v>Samoa-Oceania2005</v>
      </c>
      <c r="E2196" s="11">
        <v>0.20200000000000001</v>
      </c>
      <c r="F2196" s="11">
        <v>35</v>
      </c>
      <c r="G2196" s="8"/>
      <c r="H2196" s="11">
        <v>224</v>
      </c>
      <c r="I2196" s="11">
        <v>3.4000000000000002E-2</v>
      </c>
      <c r="J2196" s="11">
        <v>0.13300000000000001</v>
      </c>
    </row>
    <row r="2197" spans="1:10" ht="15" x14ac:dyDescent="0.25">
      <c r="A2197" s="12" t="s">
        <v>267</v>
      </c>
      <c r="B2197" s="5" t="s">
        <v>80</v>
      </c>
      <c r="C2197" s="9" t="s">
        <v>66</v>
      </c>
      <c r="D2197" s="9" t="str">
        <f t="shared" si="34"/>
        <v>Tonga-Oceania2005</v>
      </c>
      <c r="E2197" s="11">
        <v>0.27500000000000002</v>
      </c>
      <c r="F2197" s="11">
        <v>32</v>
      </c>
      <c r="G2197" s="8"/>
      <c r="H2197" s="11">
        <v>164</v>
      </c>
      <c r="I2197" s="11">
        <v>4.9000000000000002E-2</v>
      </c>
      <c r="J2197" s="11">
        <v>0.29599999999999999</v>
      </c>
    </row>
    <row r="2198" spans="1:10" ht="15" x14ac:dyDescent="0.25">
      <c r="A2198" s="12" t="s">
        <v>222</v>
      </c>
      <c r="B2198" s="5" t="s">
        <v>80</v>
      </c>
      <c r="C2198" s="9" t="s">
        <v>66</v>
      </c>
      <c r="D2198" s="9" t="str">
        <f t="shared" si="34"/>
        <v>Papua New Guinea-Oceania2005</v>
      </c>
      <c r="E2198" s="11">
        <v>0.41599999999999998</v>
      </c>
      <c r="F2198" s="11">
        <v>51</v>
      </c>
      <c r="G2198" s="8"/>
      <c r="H2198" s="11">
        <v>207</v>
      </c>
      <c r="I2198" s="11">
        <v>1.7000000000000001E-2</v>
      </c>
      <c r="J2198" s="11">
        <v>1.2E-2</v>
      </c>
    </row>
    <row r="2199" spans="1:10" ht="15" x14ac:dyDescent="0.25">
      <c r="A2199" s="12" t="s">
        <v>196</v>
      </c>
      <c r="B2199" s="5" t="s">
        <v>80</v>
      </c>
      <c r="C2199" s="9" t="s">
        <v>66</v>
      </c>
      <c r="D2199" s="9" t="str">
        <f t="shared" si="34"/>
        <v>Marshall Islands-Oceania2005</v>
      </c>
      <c r="E2199" s="11">
        <v>0.64800000000000002</v>
      </c>
      <c r="F2199" s="11">
        <v>17</v>
      </c>
      <c r="G2199" s="8"/>
      <c r="H2199" s="11">
        <v>128</v>
      </c>
      <c r="I2199" s="11">
        <v>3.9E-2</v>
      </c>
      <c r="J2199" s="11">
        <v>1.2999999999999999E-2</v>
      </c>
    </row>
    <row r="2200" spans="1:10" ht="15" x14ac:dyDescent="0.25">
      <c r="A2200" s="12" t="s">
        <v>245</v>
      </c>
      <c r="B2200" s="5" t="s">
        <v>80</v>
      </c>
      <c r="C2200" s="9" t="s">
        <v>66</v>
      </c>
      <c r="D2200" s="9" t="str">
        <f t="shared" si="34"/>
        <v>Solomon Islands-Oceania2005</v>
      </c>
      <c r="E2200" s="11">
        <v>0.26100000000000001</v>
      </c>
      <c r="F2200" s="11">
        <v>56</v>
      </c>
      <c r="G2200" s="8"/>
      <c r="H2200" s="11">
        <v>80</v>
      </c>
      <c r="I2200" s="11">
        <v>8.0000000000000002E-3</v>
      </c>
      <c r="J2200" s="11">
        <v>1.2999999999999999E-2</v>
      </c>
    </row>
    <row r="2201" spans="1:10" ht="15" x14ac:dyDescent="0.25">
      <c r="A2201" s="12" t="s">
        <v>88</v>
      </c>
      <c r="B2201" s="5" t="s">
        <v>80</v>
      </c>
      <c r="C2201" s="9" t="s">
        <v>67</v>
      </c>
      <c r="D2201" s="9" t="str">
        <f t="shared" si="34"/>
        <v>Australia-Oceania2006</v>
      </c>
      <c r="E2201" s="11">
        <v>0.51100000000000001</v>
      </c>
      <c r="F2201" s="11">
        <v>3</v>
      </c>
      <c r="G2201" s="8"/>
      <c r="H2201" s="11">
        <v>107</v>
      </c>
      <c r="I2201" s="11">
        <v>0.66</v>
      </c>
      <c r="J2201" s="11">
        <v>0.94699999999999995</v>
      </c>
    </row>
    <row r="2202" spans="1:10" ht="15" x14ac:dyDescent="0.25">
      <c r="A2202" s="12" t="s">
        <v>212</v>
      </c>
      <c r="B2202" s="5" t="s">
        <v>80</v>
      </c>
      <c r="C2202" s="9" t="s">
        <v>67</v>
      </c>
      <c r="D2202" s="9" t="str">
        <f t="shared" si="34"/>
        <v>New Zealand-Oceania2006</v>
      </c>
      <c r="E2202" s="11">
        <v>0.35399999999999998</v>
      </c>
      <c r="F2202" s="11">
        <v>12</v>
      </c>
      <c r="G2202" s="8"/>
      <c r="H2202" s="11">
        <v>172</v>
      </c>
      <c r="I2202" s="11">
        <v>0.69</v>
      </c>
      <c r="J2202" s="11">
        <v>0.90900000000000003</v>
      </c>
    </row>
    <row r="2203" spans="1:10" ht="15" x14ac:dyDescent="0.25">
      <c r="A2203" s="12" t="s">
        <v>144</v>
      </c>
      <c r="B2203" s="5" t="s">
        <v>80</v>
      </c>
      <c r="C2203" s="9" t="s">
        <v>67</v>
      </c>
      <c r="D2203" s="9" t="str">
        <f t="shared" si="34"/>
        <v>French Polynesia-Oceania2006</v>
      </c>
      <c r="E2203" s="8"/>
      <c r="F2203" s="8"/>
      <c r="G2203" s="8"/>
      <c r="H2203" s="8"/>
      <c r="I2203" s="11">
        <v>0.251</v>
      </c>
      <c r="J2203" s="11">
        <v>0.59</v>
      </c>
    </row>
    <row r="2204" spans="1:10" ht="15" x14ac:dyDescent="0.25">
      <c r="A2204" s="12" t="s">
        <v>211</v>
      </c>
      <c r="B2204" s="5" t="s">
        <v>80</v>
      </c>
      <c r="C2204" s="9" t="s">
        <v>67</v>
      </c>
      <c r="D2204" s="9" t="str">
        <f t="shared" si="34"/>
        <v>New Caledonia-Oceania2006</v>
      </c>
      <c r="E2204" s="8"/>
      <c r="F2204" s="8"/>
      <c r="G2204" s="8"/>
      <c r="H2204" s="8"/>
      <c r="I2204" s="11">
        <v>0.33500000000000002</v>
      </c>
      <c r="J2204" s="11">
        <v>0.66700000000000004</v>
      </c>
    </row>
    <row r="2205" spans="1:10" ht="15" x14ac:dyDescent="0.25">
      <c r="A2205" s="12" t="s">
        <v>153</v>
      </c>
      <c r="B2205" s="5" t="s">
        <v>80</v>
      </c>
      <c r="C2205" s="9" t="s">
        <v>67</v>
      </c>
      <c r="D2205" s="9" t="str">
        <f t="shared" si="34"/>
        <v>Guam-Oceania2006</v>
      </c>
      <c r="E2205" s="8"/>
      <c r="F2205" s="8"/>
      <c r="G2205" s="8"/>
      <c r="H2205" s="8"/>
      <c r="I2205" s="11">
        <v>0.439</v>
      </c>
      <c r="J2205" s="8"/>
    </row>
    <row r="2206" spans="1:10" ht="15" x14ac:dyDescent="0.25">
      <c r="A2206" s="12" t="s">
        <v>79</v>
      </c>
      <c r="B2206" s="5" t="s">
        <v>80</v>
      </c>
      <c r="C2206" s="9" t="s">
        <v>67</v>
      </c>
      <c r="D2206" s="9" t="str">
        <f t="shared" si="34"/>
        <v>American Samoa-Oceania2006</v>
      </c>
      <c r="E2206" s="8"/>
      <c r="F2206" s="8"/>
      <c r="G2206" s="8"/>
      <c r="H2206" s="8"/>
      <c r="I2206" s="8"/>
      <c r="J2206" s="8"/>
    </row>
    <row r="2207" spans="1:10" ht="15" x14ac:dyDescent="0.25">
      <c r="A2207" s="12" t="s">
        <v>141</v>
      </c>
      <c r="B2207" s="5" t="s">
        <v>80</v>
      </c>
      <c r="C2207" s="9" t="s">
        <v>67</v>
      </c>
      <c r="D2207" s="9" t="str">
        <f t="shared" si="34"/>
        <v>Fiji-Oceania2006</v>
      </c>
      <c r="E2207" s="11">
        <v>0.41499999999999998</v>
      </c>
      <c r="F2207" s="11">
        <v>46</v>
      </c>
      <c r="G2207" s="8"/>
      <c r="H2207" s="11">
        <v>140</v>
      </c>
      <c r="I2207" s="11">
        <v>9.6000000000000002E-2</v>
      </c>
      <c r="J2207" s="11">
        <v>0.34399999999999997</v>
      </c>
    </row>
    <row r="2208" spans="1:10" ht="15" x14ac:dyDescent="0.25">
      <c r="A2208" s="12" t="s">
        <v>176</v>
      </c>
      <c r="B2208" s="5" t="s">
        <v>80</v>
      </c>
      <c r="C2208" s="9" t="s">
        <v>67</v>
      </c>
      <c r="D2208" s="9" t="str">
        <f t="shared" si="34"/>
        <v>Kiribati-Oceania2006</v>
      </c>
      <c r="E2208" s="11">
        <v>0.318</v>
      </c>
      <c r="F2208" s="11">
        <v>31</v>
      </c>
      <c r="G2208" s="8"/>
      <c r="H2208" s="11">
        <v>120</v>
      </c>
      <c r="I2208" s="11">
        <v>4.4999999999999998E-2</v>
      </c>
      <c r="J2208" s="11">
        <v>8.0000000000000002E-3</v>
      </c>
    </row>
    <row r="2209" spans="1:10" ht="15" x14ac:dyDescent="0.25">
      <c r="A2209" s="12" t="s">
        <v>200</v>
      </c>
      <c r="B2209" s="5" t="s">
        <v>80</v>
      </c>
      <c r="C2209" s="9" t="s">
        <v>67</v>
      </c>
      <c r="D2209" s="9" t="str">
        <f t="shared" si="34"/>
        <v>Micronesia, Fed. Sts.-Oceania2006</v>
      </c>
      <c r="E2209" s="11">
        <v>0.59599999999999997</v>
      </c>
      <c r="F2209" s="11">
        <v>16</v>
      </c>
      <c r="G2209" s="8"/>
      <c r="H2209" s="11">
        <v>128</v>
      </c>
      <c r="I2209" s="11">
        <v>0.128</v>
      </c>
      <c r="J2209" s="11">
        <v>0.17599999999999999</v>
      </c>
    </row>
    <row r="2210" spans="1:10" ht="15" x14ac:dyDescent="0.25">
      <c r="A2210" s="12" t="s">
        <v>280</v>
      </c>
      <c r="B2210" s="5" t="s">
        <v>80</v>
      </c>
      <c r="C2210" s="9" t="s">
        <v>67</v>
      </c>
      <c r="D2210" s="9" t="str">
        <f t="shared" si="34"/>
        <v>Vanuatu-Oceania2006</v>
      </c>
      <c r="E2210" s="11">
        <v>8.4000000000000005E-2</v>
      </c>
      <c r="F2210" s="11">
        <v>47</v>
      </c>
      <c r="G2210" s="8"/>
      <c r="H2210" s="11">
        <v>120</v>
      </c>
      <c r="I2210" s="11">
        <v>5.8999999999999997E-2</v>
      </c>
      <c r="J2210" s="11">
        <v>7.0000000000000007E-2</v>
      </c>
    </row>
    <row r="2211" spans="1:10" ht="15" x14ac:dyDescent="0.25">
      <c r="A2211" s="12" t="s">
        <v>233</v>
      </c>
      <c r="B2211" s="5" t="s">
        <v>80</v>
      </c>
      <c r="C2211" s="9" t="s">
        <v>67</v>
      </c>
      <c r="D2211" s="9" t="str">
        <f t="shared" si="34"/>
        <v>Samoa-Oceania2006</v>
      </c>
      <c r="E2211" s="11">
        <v>0.20200000000000001</v>
      </c>
      <c r="F2211" s="11">
        <v>35</v>
      </c>
      <c r="G2211" s="8"/>
      <c r="H2211" s="11">
        <v>224</v>
      </c>
      <c r="I2211" s="11">
        <v>4.4999999999999998E-2</v>
      </c>
      <c r="J2211" s="11">
        <v>0.251</v>
      </c>
    </row>
    <row r="2212" spans="1:10" ht="15" x14ac:dyDescent="0.25">
      <c r="A2212" s="12" t="s">
        <v>267</v>
      </c>
      <c r="B2212" s="5" t="s">
        <v>80</v>
      </c>
      <c r="C2212" s="9" t="s">
        <v>67</v>
      </c>
      <c r="D2212" s="9" t="str">
        <f t="shared" si="34"/>
        <v>Tonga-Oceania2006</v>
      </c>
      <c r="E2212" s="11">
        <v>0.27500000000000002</v>
      </c>
      <c r="F2212" s="11">
        <v>32</v>
      </c>
      <c r="G2212" s="8"/>
      <c r="H2212" s="11">
        <v>164</v>
      </c>
      <c r="I2212" s="11">
        <v>5.8999999999999997E-2</v>
      </c>
      <c r="J2212" s="11">
        <v>0.29599999999999999</v>
      </c>
    </row>
    <row r="2213" spans="1:10" ht="15" x14ac:dyDescent="0.25">
      <c r="A2213" s="12" t="s">
        <v>222</v>
      </c>
      <c r="B2213" s="5" t="s">
        <v>80</v>
      </c>
      <c r="C2213" s="9" t="s">
        <v>67</v>
      </c>
      <c r="D2213" s="9" t="str">
        <f t="shared" si="34"/>
        <v>Papua New Guinea-Oceania2006</v>
      </c>
      <c r="E2213" s="11">
        <v>0.41499999999999998</v>
      </c>
      <c r="F2213" s="11">
        <v>51</v>
      </c>
      <c r="G2213" s="8"/>
      <c r="H2213" s="11">
        <v>207</v>
      </c>
      <c r="I2213" s="11">
        <v>1.7999999999999999E-2</v>
      </c>
      <c r="J2213" s="11">
        <v>1.6E-2</v>
      </c>
    </row>
    <row r="2214" spans="1:10" ht="15" x14ac:dyDescent="0.25">
      <c r="A2214" s="12" t="s">
        <v>245</v>
      </c>
      <c r="B2214" s="5" t="s">
        <v>80</v>
      </c>
      <c r="C2214" s="9" t="s">
        <v>67</v>
      </c>
      <c r="D2214" s="9" t="str">
        <f t="shared" si="34"/>
        <v>Solomon Islands-Oceania2006</v>
      </c>
      <c r="E2214" s="11">
        <v>0.26100000000000001</v>
      </c>
      <c r="F2214" s="11">
        <v>56</v>
      </c>
      <c r="G2214" s="8"/>
      <c r="H2214" s="11">
        <v>80</v>
      </c>
      <c r="I2214" s="11">
        <v>1.6E-2</v>
      </c>
      <c r="J2214" s="11">
        <v>1.4999999999999999E-2</v>
      </c>
    </row>
    <row r="2215" spans="1:10" ht="15" x14ac:dyDescent="0.25">
      <c r="A2215" s="12" t="s">
        <v>196</v>
      </c>
      <c r="B2215" s="5" t="s">
        <v>80</v>
      </c>
      <c r="C2215" s="9" t="s">
        <v>67</v>
      </c>
      <c r="D2215" s="9" t="str">
        <f t="shared" si="34"/>
        <v>Marshall Islands-Oceania2006</v>
      </c>
      <c r="E2215" s="11">
        <v>0.64800000000000002</v>
      </c>
      <c r="F2215" s="11">
        <v>17</v>
      </c>
      <c r="G2215" s="8"/>
      <c r="H2215" s="11">
        <v>128</v>
      </c>
      <c r="I2215" s="11">
        <v>3.7999999999999999E-2</v>
      </c>
      <c r="J2215" s="8"/>
    </row>
    <row r="2216" spans="1:10" ht="15" x14ac:dyDescent="0.25">
      <c r="A2216" s="12" t="s">
        <v>79</v>
      </c>
      <c r="B2216" s="5" t="s">
        <v>80</v>
      </c>
      <c r="C2216" s="9" t="s">
        <v>68</v>
      </c>
      <c r="D2216" s="9" t="str">
        <f t="shared" si="34"/>
        <v>American Samoa-Oceania2007</v>
      </c>
      <c r="E2216" s="8"/>
      <c r="F2216" s="8"/>
      <c r="G2216" s="8"/>
      <c r="H2216" s="8"/>
      <c r="I2216" s="8"/>
      <c r="J2216" s="8"/>
    </row>
    <row r="2217" spans="1:10" ht="15" x14ac:dyDescent="0.25">
      <c r="A2217" s="12" t="s">
        <v>88</v>
      </c>
      <c r="B2217" s="5" t="s">
        <v>80</v>
      </c>
      <c r="C2217" s="9" t="s">
        <v>68</v>
      </c>
      <c r="D2217" s="9" t="str">
        <f t="shared" si="34"/>
        <v>Australia-Oceania2007</v>
      </c>
      <c r="E2217" s="11">
        <v>0.501</v>
      </c>
      <c r="F2217" s="11">
        <v>3</v>
      </c>
      <c r="G2217" s="8"/>
      <c r="H2217" s="11">
        <v>107</v>
      </c>
      <c r="I2217" s="11">
        <v>0.69499999999999995</v>
      </c>
      <c r="J2217" s="11">
        <v>1.0009999999999999</v>
      </c>
    </row>
    <row r="2218" spans="1:10" ht="15" x14ac:dyDescent="0.25">
      <c r="A2218" s="12" t="s">
        <v>212</v>
      </c>
      <c r="B2218" s="5" t="s">
        <v>80</v>
      </c>
      <c r="C2218" s="9" t="s">
        <v>68</v>
      </c>
      <c r="D2218" s="9" t="str">
        <f t="shared" si="34"/>
        <v>New Zealand-Oceania2007</v>
      </c>
      <c r="E2218" s="11">
        <v>0.35499999999999998</v>
      </c>
      <c r="F2218" s="11">
        <v>12</v>
      </c>
      <c r="G2218" s="8"/>
      <c r="H2218" s="11">
        <v>172</v>
      </c>
      <c r="I2218" s="11">
        <v>0.69799999999999995</v>
      </c>
      <c r="J2218" s="11">
        <v>1.004</v>
      </c>
    </row>
    <row r="2219" spans="1:10" ht="15" x14ac:dyDescent="0.25">
      <c r="A2219" s="12" t="s">
        <v>211</v>
      </c>
      <c r="B2219" s="5" t="s">
        <v>80</v>
      </c>
      <c r="C2219" s="9" t="s">
        <v>68</v>
      </c>
      <c r="D2219" s="9" t="str">
        <f t="shared" si="34"/>
        <v>New Caledonia-Oceania2007</v>
      </c>
      <c r="E2219" s="8"/>
      <c r="F2219" s="8"/>
      <c r="G2219" s="8"/>
      <c r="H2219" s="8"/>
      <c r="I2219" s="11">
        <v>0.35099999999999998</v>
      </c>
      <c r="J2219" s="11">
        <v>0.748</v>
      </c>
    </row>
    <row r="2220" spans="1:10" ht="15" x14ac:dyDescent="0.25">
      <c r="A2220" s="12" t="s">
        <v>144</v>
      </c>
      <c r="B2220" s="5" t="s">
        <v>80</v>
      </c>
      <c r="C2220" s="9" t="s">
        <v>68</v>
      </c>
      <c r="D2220" s="9" t="str">
        <f t="shared" si="34"/>
        <v>French Polynesia-Oceania2007</v>
      </c>
      <c r="E2220" s="8"/>
      <c r="F2220" s="8"/>
      <c r="G2220" s="8"/>
      <c r="H2220" s="8"/>
      <c r="I2220" s="11">
        <v>0.28599999999999998</v>
      </c>
      <c r="J2220" s="11">
        <v>0.67200000000000004</v>
      </c>
    </row>
    <row r="2221" spans="1:10" ht="15" x14ac:dyDescent="0.25">
      <c r="A2221" s="12" t="s">
        <v>153</v>
      </c>
      <c r="B2221" s="5" t="s">
        <v>80</v>
      </c>
      <c r="C2221" s="9" t="s">
        <v>68</v>
      </c>
      <c r="D2221" s="9" t="str">
        <f t="shared" si="34"/>
        <v>Guam-Oceania2007</v>
      </c>
      <c r="E2221" s="8"/>
      <c r="F2221" s="8"/>
      <c r="G2221" s="8"/>
      <c r="H2221" s="8"/>
      <c r="I2221" s="11">
        <v>0.46200000000000002</v>
      </c>
      <c r="J2221" s="8"/>
    </row>
    <row r="2222" spans="1:10" ht="15" x14ac:dyDescent="0.25">
      <c r="A2222" s="12" t="s">
        <v>141</v>
      </c>
      <c r="B2222" s="5" t="s">
        <v>80</v>
      </c>
      <c r="C2222" s="9" t="s">
        <v>68</v>
      </c>
      <c r="D2222" s="9" t="str">
        <f t="shared" si="34"/>
        <v>Fiji-Oceania2007</v>
      </c>
      <c r="E2222" s="11">
        <v>0.41499999999999998</v>
      </c>
      <c r="F2222" s="11">
        <v>46</v>
      </c>
      <c r="G2222" s="8"/>
      <c r="H2222" s="11">
        <v>140</v>
      </c>
      <c r="I2222" s="11">
        <v>0.109</v>
      </c>
      <c r="J2222" s="11">
        <v>0.63400000000000001</v>
      </c>
    </row>
    <row r="2223" spans="1:10" ht="15" x14ac:dyDescent="0.25">
      <c r="A2223" s="12" t="s">
        <v>176</v>
      </c>
      <c r="B2223" s="5" t="s">
        <v>80</v>
      </c>
      <c r="C2223" s="9" t="s">
        <v>68</v>
      </c>
      <c r="D2223" s="9" t="str">
        <f t="shared" si="34"/>
        <v>Kiribati-Oceania2007</v>
      </c>
      <c r="E2223" s="11">
        <v>0.318</v>
      </c>
      <c r="F2223" s="11">
        <v>31</v>
      </c>
      <c r="G2223" s="8"/>
      <c r="H2223" s="11">
        <v>120</v>
      </c>
      <c r="I2223" s="11">
        <v>0.06</v>
      </c>
      <c r="J2223" s="11">
        <v>8.0000000000000002E-3</v>
      </c>
    </row>
    <row r="2224" spans="1:10" ht="15" x14ac:dyDescent="0.25">
      <c r="A2224" s="12" t="s">
        <v>200</v>
      </c>
      <c r="B2224" s="5" t="s">
        <v>80</v>
      </c>
      <c r="C2224" s="9" t="s">
        <v>68</v>
      </c>
      <c r="D2224" s="9" t="str">
        <f t="shared" si="34"/>
        <v>Micronesia, Fed. Sts.-Oceania2007</v>
      </c>
      <c r="E2224" s="11">
        <v>0.58699999999999997</v>
      </c>
      <c r="F2224" s="11">
        <v>16</v>
      </c>
      <c r="G2224" s="8"/>
      <c r="H2224" s="11">
        <v>128</v>
      </c>
      <c r="I2224" s="11">
        <v>0.13600000000000001</v>
      </c>
      <c r="J2224" s="11">
        <v>0.26100000000000001</v>
      </c>
    </row>
    <row r="2225" spans="1:10" ht="15" x14ac:dyDescent="0.25">
      <c r="A2225" s="12" t="s">
        <v>280</v>
      </c>
      <c r="B2225" s="5" t="s">
        <v>80</v>
      </c>
      <c r="C2225" s="9" t="s">
        <v>68</v>
      </c>
      <c r="D2225" s="9" t="str">
        <f t="shared" si="34"/>
        <v>Vanuatu-Oceania2007</v>
      </c>
      <c r="E2225" s="11">
        <v>8.4000000000000005E-2</v>
      </c>
      <c r="F2225" s="11">
        <v>47</v>
      </c>
      <c r="G2225" s="8"/>
      <c r="H2225" s="11">
        <v>120</v>
      </c>
      <c r="I2225" s="11">
        <v>6.8000000000000005E-2</v>
      </c>
      <c r="J2225" s="11">
        <v>0.11799999999999999</v>
      </c>
    </row>
    <row r="2226" spans="1:10" ht="15" x14ac:dyDescent="0.25">
      <c r="A2226" s="12" t="s">
        <v>267</v>
      </c>
      <c r="B2226" s="5" t="s">
        <v>80</v>
      </c>
      <c r="C2226" s="9" t="s">
        <v>68</v>
      </c>
      <c r="D2226" s="9" t="str">
        <f t="shared" si="34"/>
        <v>Tonga-Oceania2007</v>
      </c>
      <c r="E2226" s="11">
        <v>0.27500000000000002</v>
      </c>
      <c r="F2226" s="11">
        <v>32</v>
      </c>
      <c r="G2226" s="8"/>
      <c r="H2226" s="11">
        <v>164</v>
      </c>
      <c r="I2226" s="11">
        <v>7.1999999999999995E-2</v>
      </c>
      <c r="J2226" s="11">
        <v>0.45500000000000002</v>
      </c>
    </row>
    <row r="2227" spans="1:10" ht="15" x14ac:dyDescent="0.25">
      <c r="A2227" s="12" t="s">
        <v>233</v>
      </c>
      <c r="B2227" s="5" t="s">
        <v>80</v>
      </c>
      <c r="C2227" s="9" t="s">
        <v>68</v>
      </c>
      <c r="D2227" s="9" t="str">
        <f t="shared" si="34"/>
        <v>Samoa-Oceania2007</v>
      </c>
      <c r="E2227" s="11">
        <v>0.19800000000000001</v>
      </c>
      <c r="F2227" s="11">
        <v>35</v>
      </c>
      <c r="G2227" s="8"/>
      <c r="H2227" s="11">
        <v>224</v>
      </c>
      <c r="I2227" s="11">
        <v>4.7E-2</v>
      </c>
      <c r="J2227" s="11">
        <v>0.47199999999999998</v>
      </c>
    </row>
    <row r="2228" spans="1:10" ht="15" x14ac:dyDescent="0.25">
      <c r="A2228" s="12" t="s">
        <v>222</v>
      </c>
      <c r="B2228" s="5" t="s">
        <v>80</v>
      </c>
      <c r="C2228" s="9" t="s">
        <v>68</v>
      </c>
      <c r="D2228" s="9" t="str">
        <f t="shared" si="34"/>
        <v>Papua New Guinea-Oceania2007</v>
      </c>
      <c r="E2228" s="11">
        <v>0.41499999999999998</v>
      </c>
      <c r="F2228" s="11">
        <v>51</v>
      </c>
      <c r="G2228" s="8"/>
      <c r="H2228" s="11">
        <v>207</v>
      </c>
      <c r="I2228" s="11">
        <v>1.7999999999999999E-2</v>
      </c>
      <c r="J2228" s="11">
        <v>4.7E-2</v>
      </c>
    </row>
    <row r="2229" spans="1:10" ht="15" x14ac:dyDescent="0.25">
      <c r="A2229" s="12" t="s">
        <v>245</v>
      </c>
      <c r="B2229" s="5" t="s">
        <v>80</v>
      </c>
      <c r="C2229" s="9" t="s">
        <v>68</v>
      </c>
      <c r="D2229" s="9" t="str">
        <f t="shared" si="34"/>
        <v>Solomon Islands-Oceania2007</v>
      </c>
      <c r="E2229" s="11">
        <v>0.26100000000000001</v>
      </c>
      <c r="F2229" s="11">
        <v>56</v>
      </c>
      <c r="G2229" s="8"/>
      <c r="H2229" s="11">
        <v>80</v>
      </c>
      <c r="I2229" s="11">
        <v>0.02</v>
      </c>
      <c r="J2229" s="11">
        <v>2.1999999999999999E-2</v>
      </c>
    </row>
    <row r="2230" spans="1:10" ht="15" x14ac:dyDescent="0.25">
      <c r="A2230" s="12" t="s">
        <v>196</v>
      </c>
      <c r="B2230" s="5" t="s">
        <v>80</v>
      </c>
      <c r="C2230" s="9" t="s">
        <v>68</v>
      </c>
      <c r="D2230" s="9" t="str">
        <f t="shared" si="34"/>
        <v>Marshall Islands-Oceania2007</v>
      </c>
      <c r="E2230" s="11">
        <v>0.64800000000000002</v>
      </c>
      <c r="F2230" s="11">
        <v>17</v>
      </c>
      <c r="G2230" s="8"/>
      <c r="H2230" s="11">
        <v>128</v>
      </c>
      <c r="I2230" s="11">
        <v>0.04</v>
      </c>
      <c r="J2230" s="8"/>
    </row>
    <row r="2231" spans="1:10" ht="15" x14ac:dyDescent="0.25">
      <c r="A2231" s="12" t="s">
        <v>79</v>
      </c>
      <c r="B2231" s="5" t="s">
        <v>80</v>
      </c>
      <c r="C2231" s="9" t="s">
        <v>69</v>
      </c>
      <c r="D2231" s="9" t="str">
        <f t="shared" si="34"/>
        <v>American Samoa-Oceania2008</v>
      </c>
      <c r="E2231" s="8"/>
      <c r="F2231" s="8"/>
      <c r="G2231" s="8"/>
      <c r="H2231" s="8"/>
      <c r="I2231" s="8"/>
      <c r="J2231" s="8"/>
    </row>
    <row r="2232" spans="1:10" ht="15" x14ac:dyDescent="0.25">
      <c r="A2232" s="12" t="s">
        <v>196</v>
      </c>
      <c r="B2232" s="5" t="s">
        <v>80</v>
      </c>
      <c r="C2232" s="9" t="s">
        <v>69</v>
      </c>
      <c r="D2232" s="9" t="str">
        <f t="shared" si="34"/>
        <v>Marshall Islands-Oceania2008</v>
      </c>
      <c r="E2232" s="11">
        <v>0.64800000000000002</v>
      </c>
      <c r="F2232" s="11">
        <v>17</v>
      </c>
      <c r="G2232" s="8"/>
      <c r="H2232" s="11">
        <v>128</v>
      </c>
      <c r="I2232" s="11">
        <v>4.5999999999999999E-2</v>
      </c>
      <c r="J2232" s="8"/>
    </row>
    <row r="2233" spans="1:10" ht="15" x14ac:dyDescent="0.25">
      <c r="A2233" s="12" t="s">
        <v>88</v>
      </c>
      <c r="B2233" s="5" t="s">
        <v>80</v>
      </c>
      <c r="C2233" s="9" t="s">
        <v>69</v>
      </c>
      <c r="D2233" s="9" t="str">
        <f t="shared" si="34"/>
        <v>Australia-Oceania2008</v>
      </c>
      <c r="E2233" s="11">
        <v>0.499</v>
      </c>
      <c r="F2233" s="11">
        <v>3</v>
      </c>
      <c r="G2233" s="8"/>
      <c r="H2233" s="11">
        <v>107</v>
      </c>
      <c r="I2233" s="11">
        <v>0.71699999999999997</v>
      </c>
      <c r="J2233" s="11">
        <v>1.022</v>
      </c>
    </row>
    <row r="2234" spans="1:10" ht="15" x14ac:dyDescent="0.25">
      <c r="A2234" s="12" t="s">
        <v>212</v>
      </c>
      <c r="B2234" s="5" t="s">
        <v>80</v>
      </c>
      <c r="C2234" s="9" t="s">
        <v>69</v>
      </c>
      <c r="D2234" s="9" t="str">
        <f t="shared" si="34"/>
        <v>New Zealand-Oceania2008</v>
      </c>
      <c r="E2234" s="11">
        <v>0.36</v>
      </c>
      <c r="F2234" s="11">
        <v>1</v>
      </c>
      <c r="G2234" s="8"/>
      <c r="H2234" s="11">
        <v>172</v>
      </c>
      <c r="I2234" s="11">
        <v>0.72</v>
      </c>
      <c r="J2234" s="11">
        <v>1.08</v>
      </c>
    </row>
    <row r="2235" spans="1:10" ht="15" x14ac:dyDescent="0.25">
      <c r="A2235" s="12" t="s">
        <v>211</v>
      </c>
      <c r="B2235" s="5" t="s">
        <v>80</v>
      </c>
      <c r="C2235" s="9" t="s">
        <v>69</v>
      </c>
      <c r="D2235" s="9" t="str">
        <f t="shared" si="34"/>
        <v>New Caledonia-Oceania2008</v>
      </c>
      <c r="E2235" s="8"/>
      <c r="F2235" s="8"/>
      <c r="G2235" s="8"/>
      <c r="H2235" s="8"/>
      <c r="I2235" s="11">
        <v>0.34499999999999997</v>
      </c>
      <c r="J2235" s="11">
        <v>0.82099999999999995</v>
      </c>
    </row>
    <row r="2236" spans="1:10" ht="15" x14ac:dyDescent="0.25">
      <c r="A2236" s="12" t="s">
        <v>144</v>
      </c>
      <c r="B2236" s="5" t="s">
        <v>80</v>
      </c>
      <c r="C2236" s="9" t="s">
        <v>69</v>
      </c>
      <c r="D2236" s="9" t="str">
        <f t="shared" si="34"/>
        <v>French Polynesia-Oceania2008</v>
      </c>
      <c r="E2236" s="8"/>
      <c r="F2236" s="8"/>
      <c r="G2236" s="8"/>
      <c r="H2236" s="8"/>
      <c r="I2236" s="11">
        <v>0.33900000000000002</v>
      </c>
      <c r="J2236" s="11">
        <v>0.71199999999999997</v>
      </c>
    </row>
    <row r="2237" spans="1:10" ht="15" x14ac:dyDescent="0.25">
      <c r="A2237" s="12" t="s">
        <v>153</v>
      </c>
      <c r="B2237" s="5" t="s">
        <v>80</v>
      </c>
      <c r="C2237" s="9" t="s">
        <v>69</v>
      </c>
      <c r="D2237" s="9" t="str">
        <f t="shared" si="34"/>
        <v>Guam-Oceania2008</v>
      </c>
      <c r="E2237" s="8"/>
      <c r="F2237" s="8"/>
      <c r="G2237" s="8"/>
      <c r="H2237" s="8"/>
      <c r="I2237" s="11">
        <v>0.48399999999999999</v>
      </c>
      <c r="J2237" s="8"/>
    </row>
    <row r="2238" spans="1:10" ht="15" x14ac:dyDescent="0.25">
      <c r="A2238" s="12" t="s">
        <v>141</v>
      </c>
      <c r="B2238" s="5" t="s">
        <v>80</v>
      </c>
      <c r="C2238" s="9" t="s">
        <v>69</v>
      </c>
      <c r="D2238" s="9" t="str">
        <f t="shared" si="34"/>
        <v>Fiji-Oceania2008</v>
      </c>
      <c r="E2238" s="11">
        <v>0.41499999999999998</v>
      </c>
      <c r="F2238" s="11">
        <v>46</v>
      </c>
      <c r="G2238" s="8"/>
      <c r="H2238" s="11">
        <v>140</v>
      </c>
      <c r="I2238" s="11">
        <v>0.13</v>
      </c>
      <c r="J2238" s="11">
        <v>0.71099999999999997</v>
      </c>
    </row>
    <row r="2239" spans="1:10" ht="15" x14ac:dyDescent="0.25">
      <c r="A2239" s="12" t="s">
        <v>176</v>
      </c>
      <c r="B2239" s="5" t="s">
        <v>80</v>
      </c>
      <c r="C2239" s="9" t="s">
        <v>69</v>
      </c>
      <c r="D2239" s="9" t="str">
        <f t="shared" si="34"/>
        <v>Kiribati-Oceania2008</v>
      </c>
      <c r="E2239" s="11">
        <v>0.318</v>
      </c>
      <c r="F2239" s="11">
        <v>31</v>
      </c>
      <c r="G2239" s="8"/>
      <c r="H2239" s="11">
        <v>120</v>
      </c>
      <c r="I2239" s="11">
        <v>7.0000000000000007E-2</v>
      </c>
      <c r="J2239" s="11">
        <v>1.0999999999999999E-2</v>
      </c>
    </row>
    <row r="2240" spans="1:10" ht="15" x14ac:dyDescent="0.25">
      <c r="A2240" s="12" t="s">
        <v>200</v>
      </c>
      <c r="B2240" s="5" t="s">
        <v>80</v>
      </c>
      <c r="C2240" s="9" t="s">
        <v>69</v>
      </c>
      <c r="D2240" s="9" t="str">
        <f t="shared" si="34"/>
        <v>Micronesia, Fed. Sts.-Oceania2008</v>
      </c>
      <c r="E2240" s="11">
        <v>0.58699999999999997</v>
      </c>
      <c r="F2240" s="11">
        <v>16</v>
      </c>
      <c r="G2240" s="8"/>
      <c r="H2240" s="11">
        <v>128</v>
      </c>
      <c r="I2240" s="11">
        <v>0.14499999999999999</v>
      </c>
      <c r="J2240" s="11">
        <v>0.26300000000000001</v>
      </c>
    </row>
    <row r="2241" spans="1:10" ht="15" x14ac:dyDescent="0.25">
      <c r="A2241" s="12" t="s">
        <v>280</v>
      </c>
      <c r="B2241" s="5" t="s">
        <v>80</v>
      </c>
      <c r="C2241" s="9" t="s">
        <v>69</v>
      </c>
      <c r="D2241" s="9" t="str">
        <f t="shared" si="34"/>
        <v>Vanuatu-Oceania2008</v>
      </c>
      <c r="E2241" s="11">
        <v>8.4000000000000005E-2</v>
      </c>
      <c r="F2241" s="11">
        <v>47</v>
      </c>
      <c r="G2241" s="8"/>
      <c r="H2241" s="11">
        <v>120</v>
      </c>
      <c r="I2241" s="11">
        <v>7.2999999999999995E-2</v>
      </c>
      <c r="J2241" s="11">
        <v>0.16</v>
      </c>
    </row>
    <row r="2242" spans="1:10" ht="15" x14ac:dyDescent="0.25">
      <c r="A2242" s="12" t="s">
        <v>267</v>
      </c>
      <c r="B2242" s="5" t="s">
        <v>80</v>
      </c>
      <c r="C2242" s="9" t="s">
        <v>69</v>
      </c>
      <c r="D2242" s="9" t="str">
        <f t="shared" si="34"/>
        <v>Tonga-Oceania2008</v>
      </c>
      <c r="E2242" s="11">
        <v>0.27500000000000002</v>
      </c>
      <c r="F2242" s="11">
        <v>25</v>
      </c>
      <c r="G2242" s="8"/>
      <c r="H2242" s="11">
        <v>164</v>
      </c>
      <c r="I2242" s="11">
        <v>8.1000000000000003E-2</v>
      </c>
      <c r="J2242" s="11">
        <v>0.49</v>
      </c>
    </row>
    <row r="2243" spans="1:10" ht="15" x14ac:dyDescent="0.25">
      <c r="A2243" s="12" t="s">
        <v>233</v>
      </c>
      <c r="B2243" s="5" t="s">
        <v>80</v>
      </c>
      <c r="C2243" s="9" t="s">
        <v>69</v>
      </c>
      <c r="D2243" s="9" t="str">
        <f t="shared" ref="D2243:D2306" si="35">CONCATENATE(A2243,C2243)</f>
        <v>Samoa-Oceania2008</v>
      </c>
      <c r="E2243" s="11">
        <v>0.189</v>
      </c>
      <c r="F2243" s="11">
        <v>35</v>
      </c>
      <c r="G2243" s="8"/>
      <c r="H2243" s="11">
        <v>224</v>
      </c>
      <c r="I2243" s="11">
        <v>0.05</v>
      </c>
      <c r="J2243" s="8"/>
    </row>
    <row r="2244" spans="1:10" ht="15" x14ac:dyDescent="0.25">
      <c r="A2244" s="12" t="s">
        <v>222</v>
      </c>
      <c r="B2244" s="5" t="s">
        <v>80</v>
      </c>
      <c r="C2244" s="9" t="s">
        <v>69</v>
      </c>
      <c r="D2244" s="9" t="str">
        <f t="shared" si="35"/>
        <v>Papua New Guinea-Oceania2008</v>
      </c>
      <c r="E2244" s="11">
        <v>0.41499999999999998</v>
      </c>
      <c r="F2244" s="11">
        <v>51</v>
      </c>
      <c r="G2244" s="8"/>
      <c r="H2244" s="11">
        <v>194</v>
      </c>
      <c r="I2244" s="11">
        <v>1.2E-2</v>
      </c>
      <c r="J2244" s="11">
        <v>0.13300000000000001</v>
      </c>
    </row>
    <row r="2245" spans="1:10" ht="15" x14ac:dyDescent="0.25">
      <c r="A2245" s="12" t="s">
        <v>245</v>
      </c>
      <c r="B2245" s="5" t="s">
        <v>80</v>
      </c>
      <c r="C2245" s="9" t="s">
        <v>69</v>
      </c>
      <c r="D2245" s="9" t="str">
        <f t="shared" si="35"/>
        <v>Solomon Islands-Oceania2008</v>
      </c>
      <c r="E2245" s="11">
        <v>0.26100000000000001</v>
      </c>
      <c r="F2245" s="11">
        <v>56</v>
      </c>
      <c r="G2245" s="8"/>
      <c r="H2245" s="11">
        <v>80</v>
      </c>
      <c r="I2245" s="11">
        <v>0.03</v>
      </c>
      <c r="J2245" s="11">
        <v>0.06</v>
      </c>
    </row>
    <row r="2246" spans="1:10" ht="15" x14ac:dyDescent="0.25">
      <c r="A2246" s="12" t="s">
        <v>79</v>
      </c>
      <c r="B2246" s="5" t="s">
        <v>80</v>
      </c>
      <c r="C2246" s="9" t="s">
        <v>70</v>
      </c>
      <c r="D2246" s="9" t="str">
        <f t="shared" si="35"/>
        <v>American Samoa-Oceania2009</v>
      </c>
      <c r="E2246" s="8"/>
      <c r="F2246" s="8"/>
      <c r="G2246" s="8"/>
      <c r="H2246" s="8"/>
      <c r="I2246" s="8"/>
      <c r="J2246" s="8"/>
    </row>
    <row r="2247" spans="1:10" ht="15" x14ac:dyDescent="0.25">
      <c r="A2247" s="12" t="s">
        <v>196</v>
      </c>
      <c r="B2247" s="5" t="s">
        <v>80</v>
      </c>
      <c r="C2247" s="9" t="s">
        <v>70</v>
      </c>
      <c r="D2247" s="9" t="str">
        <f t="shared" si="35"/>
        <v>Marshall Islands-Oceania2009</v>
      </c>
      <c r="E2247" s="11">
        <v>0.64800000000000002</v>
      </c>
      <c r="F2247" s="11">
        <v>17</v>
      </c>
      <c r="G2247" s="8"/>
      <c r="H2247" s="11">
        <v>128</v>
      </c>
      <c r="I2247" s="11">
        <v>5.6000000000000001E-2</v>
      </c>
      <c r="J2247" s="8"/>
    </row>
    <row r="2248" spans="1:10" ht="15" x14ac:dyDescent="0.25">
      <c r="A2248" s="12" t="s">
        <v>212</v>
      </c>
      <c r="B2248" s="5" t="s">
        <v>80</v>
      </c>
      <c r="C2248" s="9" t="s">
        <v>70</v>
      </c>
      <c r="D2248" s="9" t="str">
        <f t="shared" si="35"/>
        <v>New Zealand-Oceania2009</v>
      </c>
      <c r="E2248" s="11">
        <v>0.33200000000000002</v>
      </c>
      <c r="F2248" s="11">
        <v>1</v>
      </c>
      <c r="G2248" s="8"/>
      <c r="H2248" s="11">
        <v>172</v>
      </c>
      <c r="I2248" s="11">
        <v>0.79700000000000004</v>
      </c>
      <c r="J2248" s="11">
        <v>1.087</v>
      </c>
    </row>
    <row r="2249" spans="1:10" ht="15" x14ac:dyDescent="0.25">
      <c r="A2249" s="12" t="s">
        <v>88</v>
      </c>
      <c r="B2249" s="5" t="s">
        <v>80</v>
      </c>
      <c r="C2249" s="9" t="s">
        <v>70</v>
      </c>
      <c r="D2249" s="9" t="str">
        <f t="shared" si="35"/>
        <v>Australia-Oceania2009</v>
      </c>
      <c r="E2249" s="11">
        <v>0.47599999999999998</v>
      </c>
      <c r="F2249" s="11">
        <v>3</v>
      </c>
      <c r="G2249" s="8"/>
      <c r="H2249" s="11">
        <v>107</v>
      </c>
      <c r="I2249" s="11">
        <v>0.74299999999999999</v>
      </c>
      <c r="J2249" s="11">
        <v>1.0069999999999999</v>
      </c>
    </row>
    <row r="2250" spans="1:10" ht="15" x14ac:dyDescent="0.25">
      <c r="A2250" s="12" t="s">
        <v>211</v>
      </c>
      <c r="B2250" s="5" t="s">
        <v>80</v>
      </c>
      <c r="C2250" s="9" t="s">
        <v>70</v>
      </c>
      <c r="D2250" s="9" t="str">
        <f t="shared" si="35"/>
        <v>New Caledonia-Oceania2009</v>
      </c>
      <c r="E2250" s="8"/>
      <c r="F2250" s="8"/>
      <c r="G2250" s="8"/>
      <c r="H2250" s="8"/>
      <c r="I2250" s="11">
        <v>0.34</v>
      </c>
      <c r="J2250" s="11">
        <v>0.86299999999999999</v>
      </c>
    </row>
    <row r="2251" spans="1:10" ht="15" x14ac:dyDescent="0.25">
      <c r="A2251" s="12" t="s">
        <v>144</v>
      </c>
      <c r="B2251" s="5" t="s">
        <v>80</v>
      </c>
      <c r="C2251" s="9" t="s">
        <v>70</v>
      </c>
      <c r="D2251" s="9" t="str">
        <f t="shared" si="35"/>
        <v>French Polynesia-Oceania2009</v>
      </c>
      <c r="E2251" s="8"/>
      <c r="F2251" s="8"/>
      <c r="G2251" s="8"/>
      <c r="H2251" s="8"/>
      <c r="I2251" s="11">
        <v>0.44600000000000001</v>
      </c>
      <c r="J2251" s="11">
        <v>0.78500000000000003</v>
      </c>
    </row>
    <row r="2252" spans="1:10" ht="15" x14ac:dyDescent="0.25">
      <c r="A2252" s="12" t="s">
        <v>153</v>
      </c>
      <c r="B2252" s="5" t="s">
        <v>80</v>
      </c>
      <c r="C2252" s="9" t="s">
        <v>70</v>
      </c>
      <c r="D2252" s="9" t="str">
        <f t="shared" si="35"/>
        <v>Guam-Oceania2009</v>
      </c>
      <c r="E2252" s="8"/>
      <c r="F2252" s="8"/>
      <c r="G2252" s="8"/>
      <c r="H2252" s="8"/>
      <c r="I2252" s="11">
        <v>0.50600000000000001</v>
      </c>
      <c r="J2252" s="8"/>
    </row>
    <row r="2253" spans="1:10" ht="15" x14ac:dyDescent="0.25">
      <c r="A2253" s="12" t="s">
        <v>141</v>
      </c>
      <c r="B2253" s="5" t="s">
        <v>80</v>
      </c>
      <c r="C2253" s="9" t="s">
        <v>70</v>
      </c>
      <c r="D2253" s="9" t="str">
        <f t="shared" si="35"/>
        <v>Fiji-Oceania2009</v>
      </c>
      <c r="E2253" s="11">
        <v>0.41199999999999998</v>
      </c>
      <c r="F2253" s="11">
        <v>46</v>
      </c>
      <c r="G2253" s="8"/>
      <c r="H2253" s="11">
        <v>150</v>
      </c>
      <c r="I2253" s="11">
        <v>0.17</v>
      </c>
      <c r="J2253" s="11">
        <v>0.751</v>
      </c>
    </row>
    <row r="2254" spans="1:10" ht="15" x14ac:dyDescent="0.25">
      <c r="A2254" s="12" t="s">
        <v>176</v>
      </c>
      <c r="B2254" s="5" t="s">
        <v>80</v>
      </c>
      <c r="C2254" s="9" t="s">
        <v>70</v>
      </c>
      <c r="D2254" s="9" t="str">
        <f t="shared" si="35"/>
        <v>Kiribati-Oceania2009</v>
      </c>
      <c r="E2254" s="11">
        <v>0.318</v>
      </c>
      <c r="F2254" s="11">
        <v>31</v>
      </c>
      <c r="G2254" s="8"/>
      <c r="H2254" s="11">
        <v>120</v>
      </c>
      <c r="I2254" s="11">
        <v>0.09</v>
      </c>
      <c r="J2254" s="11">
        <v>0.10299999999999999</v>
      </c>
    </row>
    <row r="2255" spans="1:10" ht="15" x14ac:dyDescent="0.25">
      <c r="A2255" s="12" t="s">
        <v>200</v>
      </c>
      <c r="B2255" s="5" t="s">
        <v>80</v>
      </c>
      <c r="C2255" s="9" t="s">
        <v>70</v>
      </c>
      <c r="D2255" s="9" t="str">
        <f t="shared" si="35"/>
        <v>Micronesia, Fed. Sts.-Oceania2009</v>
      </c>
      <c r="E2255" s="11">
        <v>0.58699999999999997</v>
      </c>
      <c r="F2255" s="11">
        <v>16</v>
      </c>
      <c r="G2255" s="8"/>
      <c r="H2255" s="11">
        <v>128</v>
      </c>
      <c r="I2255" s="11">
        <v>0.154</v>
      </c>
      <c r="J2255" s="11">
        <v>0.26400000000000001</v>
      </c>
    </row>
    <row r="2256" spans="1:10" ht="15" x14ac:dyDescent="0.25">
      <c r="A2256" s="12" t="s">
        <v>280</v>
      </c>
      <c r="B2256" s="5" t="s">
        <v>80</v>
      </c>
      <c r="C2256" s="9" t="s">
        <v>70</v>
      </c>
      <c r="D2256" s="9" t="str">
        <f t="shared" si="35"/>
        <v>Vanuatu-Oceania2009</v>
      </c>
      <c r="E2256" s="11">
        <v>8.4000000000000005E-2</v>
      </c>
      <c r="F2256" s="11">
        <v>47</v>
      </c>
      <c r="G2256" s="8"/>
      <c r="H2256" s="11">
        <v>120</v>
      </c>
      <c r="I2256" s="11">
        <v>7.4999999999999997E-2</v>
      </c>
      <c r="J2256" s="11">
        <v>0.56999999999999995</v>
      </c>
    </row>
    <row r="2257" spans="1:10" ht="15" x14ac:dyDescent="0.25">
      <c r="A2257" s="12" t="s">
        <v>233</v>
      </c>
      <c r="B2257" s="5" t="s">
        <v>80</v>
      </c>
      <c r="C2257" s="9" t="s">
        <v>70</v>
      </c>
      <c r="D2257" s="9" t="str">
        <f t="shared" si="35"/>
        <v>Samoa-Oceania2009</v>
      </c>
      <c r="E2257" s="11">
        <v>0.189</v>
      </c>
      <c r="F2257" s="11">
        <v>9</v>
      </c>
      <c r="G2257" s="8"/>
      <c r="H2257" s="11">
        <v>224</v>
      </c>
      <c r="I2257" s="11">
        <v>0.06</v>
      </c>
      <c r="J2257" s="8"/>
    </row>
    <row r="2258" spans="1:10" ht="15" x14ac:dyDescent="0.25">
      <c r="A2258" s="12" t="s">
        <v>267</v>
      </c>
      <c r="B2258" s="5" t="s">
        <v>80</v>
      </c>
      <c r="C2258" s="9" t="s">
        <v>70</v>
      </c>
      <c r="D2258" s="9" t="str">
        <f t="shared" si="35"/>
        <v>Tonga-Oceania2009</v>
      </c>
      <c r="E2258" s="11">
        <v>0.27500000000000002</v>
      </c>
      <c r="F2258" s="11">
        <v>25</v>
      </c>
      <c r="G2258" s="8"/>
      <c r="H2258" s="11">
        <v>164</v>
      </c>
      <c r="I2258" s="11">
        <v>0.1</v>
      </c>
      <c r="J2258" s="11">
        <v>0.51200000000000001</v>
      </c>
    </row>
    <row r="2259" spans="1:10" ht="15" x14ac:dyDescent="0.25">
      <c r="A2259" s="12" t="s">
        <v>222</v>
      </c>
      <c r="B2259" s="5" t="s">
        <v>80</v>
      </c>
      <c r="C2259" s="9" t="s">
        <v>70</v>
      </c>
      <c r="D2259" s="9" t="str">
        <f t="shared" si="35"/>
        <v>Papua New Guinea-Oceania2009</v>
      </c>
      <c r="E2259" s="11">
        <v>0.42099999999999999</v>
      </c>
      <c r="F2259" s="11">
        <v>51</v>
      </c>
      <c r="G2259" s="8"/>
      <c r="H2259" s="11">
        <v>194</v>
      </c>
      <c r="I2259" s="11">
        <v>1.6E-2</v>
      </c>
      <c r="J2259" s="11">
        <v>0.21099999999999999</v>
      </c>
    </row>
    <row r="2260" spans="1:10" ht="15" x14ac:dyDescent="0.25">
      <c r="A2260" s="12" t="s">
        <v>245</v>
      </c>
      <c r="B2260" s="5" t="s">
        <v>80</v>
      </c>
      <c r="C2260" s="9" t="s">
        <v>70</v>
      </c>
      <c r="D2260" s="9" t="str">
        <f t="shared" si="35"/>
        <v>Solomon Islands-Oceania2009</v>
      </c>
      <c r="E2260" s="11">
        <v>0.26100000000000001</v>
      </c>
      <c r="F2260" s="11">
        <v>56</v>
      </c>
      <c r="G2260" s="8"/>
      <c r="H2260" s="11">
        <v>80</v>
      </c>
      <c r="I2260" s="11">
        <v>0.04</v>
      </c>
      <c r="J2260" s="11">
        <v>9.7000000000000003E-2</v>
      </c>
    </row>
    <row r="2261" spans="1:10" ht="15" x14ac:dyDescent="0.25">
      <c r="A2261" s="12" t="s">
        <v>196</v>
      </c>
      <c r="B2261" s="5" t="s">
        <v>80</v>
      </c>
      <c r="C2261" s="9" t="s">
        <v>71</v>
      </c>
      <c r="D2261" s="9" t="str">
        <f t="shared" si="35"/>
        <v>Marshall Islands-Oceania2010</v>
      </c>
      <c r="E2261" s="11">
        <v>0.64800000000000002</v>
      </c>
      <c r="F2261" s="11">
        <v>17</v>
      </c>
      <c r="G2261" s="8"/>
      <c r="H2261" s="11">
        <v>128</v>
      </c>
      <c r="I2261" s="11">
        <v>7.0000000000000007E-2</v>
      </c>
      <c r="J2261" s="8"/>
    </row>
    <row r="2262" spans="1:10" ht="15" x14ac:dyDescent="0.25">
      <c r="A2262" s="12" t="s">
        <v>88</v>
      </c>
      <c r="B2262" s="5" t="s">
        <v>80</v>
      </c>
      <c r="C2262" s="9" t="s">
        <v>71</v>
      </c>
      <c r="D2262" s="9" t="str">
        <f t="shared" si="35"/>
        <v>Australia-Oceania2010</v>
      </c>
      <c r="E2262" s="11">
        <v>0.47499999999999998</v>
      </c>
      <c r="F2262" s="11">
        <v>3</v>
      </c>
      <c r="G2262" s="8"/>
      <c r="H2262" s="11">
        <v>109</v>
      </c>
      <c r="I2262" s="11">
        <v>0.76</v>
      </c>
      <c r="J2262" s="11">
        <v>1.004</v>
      </c>
    </row>
    <row r="2263" spans="1:10" ht="15" x14ac:dyDescent="0.25">
      <c r="A2263" s="12" t="s">
        <v>212</v>
      </c>
      <c r="B2263" s="5" t="s">
        <v>80</v>
      </c>
      <c r="C2263" s="9" t="s">
        <v>71</v>
      </c>
      <c r="D2263" s="9" t="str">
        <f t="shared" si="35"/>
        <v>New Zealand-Oceania2010</v>
      </c>
      <c r="E2263" s="11">
        <v>0.34699999999999998</v>
      </c>
      <c r="F2263" s="11">
        <v>1</v>
      </c>
      <c r="G2263" s="8"/>
      <c r="H2263" s="11">
        <v>172</v>
      </c>
      <c r="I2263" s="11">
        <v>0.80500000000000005</v>
      </c>
      <c r="J2263" s="11">
        <v>1.0780000000000001</v>
      </c>
    </row>
    <row r="2264" spans="1:10" ht="15" x14ac:dyDescent="0.25">
      <c r="A2264" s="12" t="s">
        <v>144</v>
      </c>
      <c r="B2264" s="5" t="s">
        <v>80</v>
      </c>
      <c r="C2264" s="9" t="s">
        <v>71</v>
      </c>
      <c r="D2264" s="9" t="str">
        <f t="shared" si="35"/>
        <v>French Polynesia-Oceania2010</v>
      </c>
      <c r="E2264" s="8"/>
      <c r="F2264" s="8"/>
      <c r="G2264" s="8"/>
      <c r="H2264" s="8"/>
      <c r="I2264" s="11">
        <v>0.49</v>
      </c>
      <c r="J2264" s="11">
        <v>0.80500000000000005</v>
      </c>
    </row>
    <row r="2265" spans="1:10" ht="15" x14ac:dyDescent="0.25">
      <c r="A2265" s="12" t="s">
        <v>211</v>
      </c>
      <c r="B2265" s="5" t="s">
        <v>80</v>
      </c>
      <c r="C2265" s="9" t="s">
        <v>71</v>
      </c>
      <c r="D2265" s="9" t="str">
        <f t="shared" si="35"/>
        <v>New Caledonia-Oceania2010</v>
      </c>
      <c r="E2265" s="8"/>
      <c r="F2265" s="8"/>
      <c r="G2265" s="8"/>
      <c r="H2265" s="8"/>
      <c r="I2265" s="11">
        <v>0.42</v>
      </c>
      <c r="J2265" s="11">
        <v>0.89600000000000002</v>
      </c>
    </row>
    <row r="2266" spans="1:10" ht="15" x14ac:dyDescent="0.25">
      <c r="A2266" s="12" t="s">
        <v>153</v>
      </c>
      <c r="B2266" s="5" t="s">
        <v>80</v>
      </c>
      <c r="C2266" s="9" t="s">
        <v>71</v>
      </c>
      <c r="D2266" s="9" t="str">
        <f t="shared" si="35"/>
        <v>Guam-Oceania2010</v>
      </c>
      <c r="E2266" s="8"/>
      <c r="F2266" s="8"/>
      <c r="G2266" s="8"/>
      <c r="H2266" s="8"/>
      <c r="I2266" s="11">
        <v>0.54</v>
      </c>
      <c r="J2266" s="8"/>
    </row>
    <row r="2267" spans="1:10" ht="15" x14ac:dyDescent="0.25">
      <c r="A2267" s="12" t="s">
        <v>79</v>
      </c>
      <c r="B2267" s="5" t="s">
        <v>80</v>
      </c>
      <c r="C2267" s="9" t="s">
        <v>71</v>
      </c>
      <c r="D2267" s="9" t="str">
        <f t="shared" si="35"/>
        <v>American Samoa-Oceania2010</v>
      </c>
      <c r="E2267" s="8"/>
      <c r="F2267" s="8"/>
      <c r="G2267" s="8"/>
      <c r="H2267" s="8"/>
      <c r="I2267" s="8"/>
      <c r="J2267" s="8"/>
    </row>
    <row r="2268" spans="1:10" ht="15" x14ac:dyDescent="0.25">
      <c r="A2268" s="12" t="s">
        <v>141</v>
      </c>
      <c r="B2268" s="5" t="s">
        <v>80</v>
      </c>
      <c r="C2268" s="9" t="s">
        <v>71</v>
      </c>
      <c r="D2268" s="9" t="str">
        <f t="shared" si="35"/>
        <v>Fiji-Oceania2010</v>
      </c>
      <c r="E2268" s="11">
        <v>0.39300000000000002</v>
      </c>
      <c r="F2268" s="11">
        <v>46</v>
      </c>
      <c r="G2268" s="8"/>
      <c r="H2268" s="11">
        <v>163</v>
      </c>
      <c r="I2268" s="11">
        <v>0.2</v>
      </c>
      <c r="J2268" s="11">
        <v>0.81100000000000005</v>
      </c>
    </row>
    <row r="2269" spans="1:10" ht="15" x14ac:dyDescent="0.25">
      <c r="A2269" s="12" t="s">
        <v>176</v>
      </c>
      <c r="B2269" s="5" t="s">
        <v>80</v>
      </c>
      <c r="C2269" s="9" t="s">
        <v>71</v>
      </c>
      <c r="D2269" s="9" t="str">
        <f t="shared" si="35"/>
        <v>Kiribati-Oceania2010</v>
      </c>
      <c r="E2269" s="11">
        <v>0.318</v>
      </c>
      <c r="F2269" s="11">
        <v>31</v>
      </c>
      <c r="G2269" s="8"/>
      <c r="H2269" s="11">
        <v>120</v>
      </c>
      <c r="I2269" s="11">
        <v>9.0999999999999998E-2</v>
      </c>
      <c r="J2269" s="11">
        <v>0.108</v>
      </c>
    </row>
    <row r="2270" spans="1:10" ht="15" x14ac:dyDescent="0.25">
      <c r="A2270" s="12" t="s">
        <v>200</v>
      </c>
      <c r="B2270" s="5" t="s">
        <v>80</v>
      </c>
      <c r="C2270" s="9" t="s">
        <v>71</v>
      </c>
      <c r="D2270" s="9" t="str">
        <f t="shared" si="35"/>
        <v>Micronesia, Fed. Sts.-Oceania2010</v>
      </c>
      <c r="E2270" s="11">
        <v>0.58699999999999997</v>
      </c>
      <c r="F2270" s="11">
        <v>16</v>
      </c>
      <c r="G2270" s="8"/>
      <c r="H2270" s="11">
        <v>128</v>
      </c>
      <c r="I2270" s="11">
        <v>0.2</v>
      </c>
      <c r="J2270" s="11">
        <v>0.26600000000000001</v>
      </c>
    </row>
    <row r="2271" spans="1:10" ht="15" x14ac:dyDescent="0.25">
      <c r="A2271" s="12" t="s">
        <v>280</v>
      </c>
      <c r="B2271" s="5" t="s">
        <v>80</v>
      </c>
      <c r="C2271" s="9" t="s">
        <v>71</v>
      </c>
      <c r="D2271" s="9" t="str">
        <f t="shared" si="35"/>
        <v>Vanuatu-Oceania2010</v>
      </c>
      <c r="E2271" s="11">
        <v>8.4000000000000005E-2</v>
      </c>
      <c r="F2271" s="11">
        <v>47</v>
      </c>
      <c r="G2271" s="8"/>
      <c r="H2271" s="11">
        <v>120</v>
      </c>
      <c r="I2271" s="11">
        <v>0.08</v>
      </c>
      <c r="J2271" s="11">
        <v>0.71899999999999997</v>
      </c>
    </row>
    <row r="2272" spans="1:10" ht="15" x14ac:dyDescent="0.25">
      <c r="A2272" s="12" t="s">
        <v>267</v>
      </c>
      <c r="B2272" s="5" t="s">
        <v>80</v>
      </c>
      <c r="C2272" s="9" t="s">
        <v>71</v>
      </c>
      <c r="D2272" s="9" t="str">
        <f t="shared" si="35"/>
        <v>Tonga-Oceania2010</v>
      </c>
      <c r="E2272" s="11">
        <v>0.254</v>
      </c>
      <c r="F2272" s="11">
        <v>25</v>
      </c>
      <c r="G2272" s="8"/>
      <c r="H2272" s="11">
        <v>164</v>
      </c>
      <c r="I2272" s="11">
        <v>0.16</v>
      </c>
      <c r="J2272" s="11">
        <v>0.52200000000000002</v>
      </c>
    </row>
    <row r="2273" spans="1:10" ht="15" x14ac:dyDescent="0.25">
      <c r="A2273" s="12" t="s">
        <v>233</v>
      </c>
      <c r="B2273" s="5" t="s">
        <v>80</v>
      </c>
      <c r="C2273" s="9" t="s">
        <v>71</v>
      </c>
      <c r="D2273" s="9" t="str">
        <f t="shared" si="35"/>
        <v>Samoa-Oceania2010</v>
      </c>
      <c r="E2273" s="11">
        <v>0.189</v>
      </c>
      <c r="F2273" s="11">
        <v>9</v>
      </c>
      <c r="G2273" s="8"/>
      <c r="H2273" s="11">
        <v>224</v>
      </c>
      <c r="I2273" s="11">
        <v>7.0000000000000007E-2</v>
      </c>
      <c r="J2273" s="8"/>
    </row>
    <row r="2274" spans="1:10" ht="15" x14ac:dyDescent="0.25">
      <c r="A2274" s="12" t="s">
        <v>222</v>
      </c>
      <c r="B2274" s="5" t="s">
        <v>80</v>
      </c>
      <c r="C2274" s="9" t="s">
        <v>71</v>
      </c>
      <c r="D2274" s="9" t="str">
        <f t="shared" si="35"/>
        <v>Papua New Guinea-Oceania2010</v>
      </c>
      <c r="E2274" s="11">
        <v>0.42099999999999999</v>
      </c>
      <c r="F2274" s="11">
        <v>51</v>
      </c>
      <c r="G2274" s="8"/>
      <c r="H2274" s="11">
        <v>194</v>
      </c>
      <c r="I2274" s="11">
        <v>1.2999999999999999E-2</v>
      </c>
      <c r="J2274" s="11">
        <v>0.27800000000000002</v>
      </c>
    </row>
    <row r="2275" spans="1:10" ht="15" x14ac:dyDescent="0.25">
      <c r="A2275" s="12" t="s">
        <v>245</v>
      </c>
      <c r="B2275" s="5" t="s">
        <v>80</v>
      </c>
      <c r="C2275" s="9" t="s">
        <v>71</v>
      </c>
      <c r="D2275" s="9" t="str">
        <f t="shared" si="35"/>
        <v>Solomon Islands-Oceania2010</v>
      </c>
      <c r="E2275" s="11">
        <v>0.26200000000000001</v>
      </c>
      <c r="F2275" s="11">
        <v>56</v>
      </c>
      <c r="G2275" s="8"/>
      <c r="H2275" s="11">
        <v>80</v>
      </c>
      <c r="I2275" s="11">
        <v>0.05</v>
      </c>
      <c r="J2275" s="11">
        <v>0.219</v>
      </c>
    </row>
    <row r="2276" spans="1:10" ht="15" x14ac:dyDescent="0.25">
      <c r="A2276" s="12" t="s">
        <v>79</v>
      </c>
      <c r="B2276" s="5" t="s">
        <v>80</v>
      </c>
      <c r="C2276" s="9" t="s">
        <v>72</v>
      </c>
      <c r="D2276" s="9" t="str">
        <f t="shared" si="35"/>
        <v>American Samoa-Oceania2011</v>
      </c>
      <c r="E2276" s="8"/>
      <c r="F2276" s="8"/>
      <c r="G2276" s="8"/>
      <c r="H2276" s="8"/>
      <c r="I2276" s="8"/>
      <c r="J2276" s="8"/>
    </row>
    <row r="2277" spans="1:10" ht="15" x14ac:dyDescent="0.25">
      <c r="A2277" s="12" t="s">
        <v>196</v>
      </c>
      <c r="B2277" s="5" t="s">
        <v>80</v>
      </c>
      <c r="C2277" s="9" t="s">
        <v>72</v>
      </c>
      <c r="D2277" s="9" t="str">
        <f t="shared" si="35"/>
        <v>Marshall Islands-Oceania2011</v>
      </c>
      <c r="E2277" s="11">
        <v>0.64800000000000002</v>
      </c>
      <c r="F2277" s="11">
        <v>17</v>
      </c>
      <c r="G2277" s="8"/>
      <c r="H2277" s="11">
        <v>128</v>
      </c>
      <c r="I2277" s="11">
        <v>8.1000000000000003E-2</v>
      </c>
      <c r="J2277" s="8"/>
    </row>
    <row r="2278" spans="1:10" ht="15" x14ac:dyDescent="0.25">
      <c r="A2278" s="12" t="s">
        <v>212</v>
      </c>
      <c r="B2278" s="5" t="s">
        <v>80</v>
      </c>
      <c r="C2278" s="9" t="s">
        <v>72</v>
      </c>
      <c r="D2278" s="9" t="str">
        <f t="shared" si="35"/>
        <v>New Zealand-Oceania2011</v>
      </c>
      <c r="E2278" s="11">
        <v>0.34399999999999997</v>
      </c>
      <c r="F2278" s="11">
        <v>1</v>
      </c>
      <c r="G2278" s="8"/>
      <c r="H2278" s="11">
        <v>172</v>
      </c>
      <c r="I2278" s="11">
        <v>0.81200000000000006</v>
      </c>
      <c r="J2278" s="11">
        <v>1.0920000000000001</v>
      </c>
    </row>
    <row r="2279" spans="1:10" ht="15" x14ac:dyDescent="0.25">
      <c r="A2279" s="12" t="s">
        <v>88</v>
      </c>
      <c r="B2279" s="5" t="s">
        <v>80</v>
      </c>
      <c r="C2279" s="9" t="s">
        <v>72</v>
      </c>
      <c r="D2279" s="9" t="str">
        <f t="shared" si="35"/>
        <v>Australia-Oceania2011</v>
      </c>
      <c r="E2279" s="11">
        <v>0.47299999999999998</v>
      </c>
      <c r="F2279" s="11">
        <v>3</v>
      </c>
      <c r="G2279" s="8"/>
      <c r="H2279" s="11">
        <v>109</v>
      </c>
      <c r="I2279" s="11">
        <v>0.79500000000000004</v>
      </c>
      <c r="J2279" s="11">
        <v>1.046</v>
      </c>
    </row>
    <row r="2280" spans="1:10" ht="15" x14ac:dyDescent="0.25">
      <c r="A2280" s="12" t="s">
        <v>211</v>
      </c>
      <c r="B2280" s="5" t="s">
        <v>80</v>
      </c>
      <c r="C2280" s="9" t="s">
        <v>72</v>
      </c>
      <c r="D2280" s="9" t="str">
        <f t="shared" si="35"/>
        <v>New Caledonia-Oceania2011</v>
      </c>
      <c r="E2280" s="8"/>
      <c r="F2280" s="8"/>
      <c r="G2280" s="8"/>
      <c r="H2280" s="8"/>
      <c r="I2280" s="11">
        <v>0.5</v>
      </c>
      <c r="J2280" s="11">
        <v>0.91</v>
      </c>
    </row>
    <row r="2281" spans="1:10" ht="15" x14ac:dyDescent="0.25">
      <c r="A2281" s="12" t="s">
        <v>144</v>
      </c>
      <c r="B2281" s="5" t="s">
        <v>80</v>
      </c>
      <c r="C2281" s="9" t="s">
        <v>72</v>
      </c>
      <c r="D2281" s="9" t="str">
        <f t="shared" si="35"/>
        <v>French Polynesia-Oceania2011</v>
      </c>
      <c r="E2281" s="8"/>
      <c r="F2281" s="8"/>
      <c r="G2281" s="8"/>
      <c r="H2281" s="8"/>
      <c r="I2281" s="11">
        <v>0.49</v>
      </c>
      <c r="J2281" s="11">
        <v>0.82299999999999995</v>
      </c>
    </row>
    <row r="2282" spans="1:10" ht="15" x14ac:dyDescent="0.25">
      <c r="A2282" s="12" t="s">
        <v>153</v>
      </c>
      <c r="B2282" s="5" t="s">
        <v>80</v>
      </c>
      <c r="C2282" s="9" t="s">
        <v>72</v>
      </c>
      <c r="D2282" s="9" t="str">
        <f t="shared" si="35"/>
        <v>Guam-Oceania2011</v>
      </c>
      <c r="E2282" s="8"/>
      <c r="F2282" s="8"/>
      <c r="G2282" s="8"/>
      <c r="H2282" s="8"/>
      <c r="I2282" s="11">
        <v>0.57699999999999996</v>
      </c>
      <c r="J2282" s="8"/>
    </row>
    <row r="2283" spans="1:10" ht="15" x14ac:dyDescent="0.25">
      <c r="A2283" s="12" t="s">
        <v>141</v>
      </c>
      <c r="B2283" s="5" t="s">
        <v>80</v>
      </c>
      <c r="C2283" s="9" t="s">
        <v>72</v>
      </c>
      <c r="D2283" s="9" t="str">
        <f t="shared" si="35"/>
        <v>Fiji-Oceania2011</v>
      </c>
      <c r="E2283" s="11">
        <v>0.38300000000000001</v>
      </c>
      <c r="F2283" s="11">
        <v>45</v>
      </c>
      <c r="G2283" s="8"/>
      <c r="H2283" s="11">
        <v>163</v>
      </c>
      <c r="I2283" s="11">
        <v>0.28000000000000003</v>
      </c>
      <c r="J2283" s="11">
        <v>0.83799999999999997</v>
      </c>
    </row>
    <row r="2284" spans="1:10" ht="15" x14ac:dyDescent="0.25">
      <c r="A2284" s="12" t="s">
        <v>176</v>
      </c>
      <c r="B2284" s="5" t="s">
        <v>80</v>
      </c>
      <c r="C2284" s="9" t="s">
        <v>72</v>
      </c>
      <c r="D2284" s="9" t="str">
        <f t="shared" si="35"/>
        <v>Kiribati-Oceania2011</v>
      </c>
      <c r="E2284" s="11">
        <v>0.318</v>
      </c>
      <c r="F2284" s="11">
        <v>31</v>
      </c>
      <c r="G2284" s="8"/>
      <c r="H2284" s="11">
        <v>120</v>
      </c>
      <c r="I2284" s="11">
        <v>0.1</v>
      </c>
      <c r="J2284" s="11">
        <v>0.13900000000000001</v>
      </c>
    </row>
    <row r="2285" spans="1:10" ht="15" x14ac:dyDescent="0.25">
      <c r="A2285" s="12" t="s">
        <v>200</v>
      </c>
      <c r="B2285" s="5" t="s">
        <v>80</v>
      </c>
      <c r="C2285" s="9" t="s">
        <v>72</v>
      </c>
      <c r="D2285" s="9" t="str">
        <f t="shared" si="35"/>
        <v>Micronesia, Fed. Sts.-Oceania2011</v>
      </c>
      <c r="E2285" s="11">
        <v>0.59</v>
      </c>
      <c r="F2285" s="11">
        <v>16</v>
      </c>
      <c r="G2285" s="8"/>
      <c r="H2285" s="11">
        <v>128</v>
      </c>
      <c r="I2285" s="11">
        <v>0.22800000000000001</v>
      </c>
      <c r="J2285" s="11">
        <v>0.26700000000000002</v>
      </c>
    </row>
    <row r="2286" spans="1:10" ht="15" x14ac:dyDescent="0.25">
      <c r="A2286" s="12" t="s">
        <v>280</v>
      </c>
      <c r="B2286" s="5" t="s">
        <v>80</v>
      </c>
      <c r="C2286" s="9" t="s">
        <v>72</v>
      </c>
      <c r="D2286" s="9" t="str">
        <f t="shared" si="35"/>
        <v>Vanuatu-Oceania2011</v>
      </c>
      <c r="E2286" s="11">
        <v>8.4000000000000005E-2</v>
      </c>
      <c r="F2286" s="11">
        <v>35</v>
      </c>
      <c r="G2286" s="8"/>
      <c r="H2286" s="11">
        <v>120</v>
      </c>
      <c r="I2286" s="11">
        <v>9.1999999999999998E-2</v>
      </c>
      <c r="J2286" s="11">
        <v>0.64400000000000002</v>
      </c>
    </row>
    <row r="2287" spans="1:10" ht="15" x14ac:dyDescent="0.25">
      <c r="A2287" s="12" t="s">
        <v>267</v>
      </c>
      <c r="B2287" s="5" t="s">
        <v>80</v>
      </c>
      <c r="C2287" s="9" t="s">
        <v>72</v>
      </c>
      <c r="D2287" s="9" t="str">
        <f t="shared" si="35"/>
        <v>Tonga-Oceania2011</v>
      </c>
      <c r="E2287" s="11">
        <v>0.254</v>
      </c>
      <c r="F2287" s="11">
        <v>16</v>
      </c>
      <c r="G2287" s="8"/>
      <c r="H2287" s="11">
        <v>164</v>
      </c>
      <c r="I2287" s="11">
        <v>0.25</v>
      </c>
      <c r="J2287" s="11">
        <v>0.52600000000000002</v>
      </c>
    </row>
    <row r="2288" spans="1:10" ht="15" x14ac:dyDescent="0.25">
      <c r="A2288" s="12" t="s">
        <v>233</v>
      </c>
      <c r="B2288" s="5" t="s">
        <v>80</v>
      </c>
      <c r="C2288" s="9" t="s">
        <v>72</v>
      </c>
      <c r="D2288" s="9" t="str">
        <f t="shared" si="35"/>
        <v>Samoa-Oceania2011</v>
      </c>
      <c r="E2288" s="11">
        <v>0.189</v>
      </c>
      <c r="F2288" s="11">
        <v>9</v>
      </c>
      <c r="G2288" s="8"/>
      <c r="H2288" s="11">
        <v>224</v>
      </c>
      <c r="I2288" s="11">
        <v>0.11</v>
      </c>
      <c r="J2288" s="8"/>
    </row>
    <row r="2289" spans="1:10" ht="15" x14ac:dyDescent="0.25">
      <c r="A2289" s="12" t="s">
        <v>222</v>
      </c>
      <c r="B2289" s="5" t="s">
        <v>80</v>
      </c>
      <c r="C2289" s="9" t="s">
        <v>72</v>
      </c>
      <c r="D2289" s="9" t="str">
        <f t="shared" si="35"/>
        <v>Papua New Guinea-Oceania2011</v>
      </c>
      <c r="E2289" s="11">
        <v>0.42099999999999999</v>
      </c>
      <c r="F2289" s="11">
        <v>51</v>
      </c>
      <c r="G2289" s="8"/>
      <c r="H2289" s="11">
        <v>194</v>
      </c>
      <c r="I2289" s="11">
        <v>0.02</v>
      </c>
      <c r="J2289" s="11">
        <v>0.34200000000000003</v>
      </c>
    </row>
    <row r="2290" spans="1:10" ht="15" x14ac:dyDescent="0.25">
      <c r="A2290" s="12" t="s">
        <v>245</v>
      </c>
      <c r="B2290" s="5" t="s">
        <v>80</v>
      </c>
      <c r="C2290" s="9" t="s">
        <v>72</v>
      </c>
      <c r="D2290" s="9" t="str">
        <f t="shared" si="35"/>
        <v>Solomon Islands-Oceania2011</v>
      </c>
      <c r="E2290" s="11">
        <v>0.26200000000000001</v>
      </c>
      <c r="F2290" s="11">
        <v>42</v>
      </c>
      <c r="G2290" s="8"/>
      <c r="H2290" s="11">
        <v>80</v>
      </c>
      <c r="I2290" s="11">
        <v>0.06</v>
      </c>
      <c r="J2290" s="11">
        <v>0.51100000000000001</v>
      </c>
    </row>
    <row r="2291" spans="1:10" ht="15" x14ac:dyDescent="0.25">
      <c r="A2291" s="12" t="s">
        <v>79</v>
      </c>
      <c r="B2291" s="5" t="s">
        <v>80</v>
      </c>
      <c r="C2291" s="9" t="s">
        <v>73</v>
      </c>
      <c r="D2291" s="9" t="str">
        <f t="shared" si="35"/>
        <v>American Samoa-Oceania2012</v>
      </c>
      <c r="E2291" s="8"/>
      <c r="F2291" s="8"/>
      <c r="G2291" s="8"/>
      <c r="H2291" s="8"/>
      <c r="I2291" s="8"/>
      <c r="J2291" s="8"/>
    </row>
    <row r="2292" spans="1:10" ht="15" x14ac:dyDescent="0.25">
      <c r="A2292" s="12" t="s">
        <v>196</v>
      </c>
      <c r="B2292" s="5" t="s">
        <v>80</v>
      </c>
      <c r="C2292" s="9" t="s">
        <v>73</v>
      </c>
      <c r="D2292" s="9" t="str">
        <f t="shared" si="35"/>
        <v>Marshall Islands-Oceania2012</v>
      </c>
      <c r="E2292" s="11">
        <v>0.64800000000000002</v>
      </c>
      <c r="F2292" s="11">
        <v>17</v>
      </c>
      <c r="G2292" s="11">
        <v>110</v>
      </c>
      <c r="H2292" s="11">
        <v>128</v>
      </c>
      <c r="I2292" s="11">
        <v>0.1</v>
      </c>
      <c r="J2292" s="8"/>
    </row>
    <row r="2293" spans="1:10" ht="15" x14ac:dyDescent="0.25">
      <c r="A2293" s="12" t="s">
        <v>212</v>
      </c>
      <c r="B2293" s="5" t="s">
        <v>80</v>
      </c>
      <c r="C2293" s="9" t="s">
        <v>73</v>
      </c>
      <c r="D2293" s="9" t="str">
        <f t="shared" si="35"/>
        <v>New Zealand-Oceania2012</v>
      </c>
      <c r="E2293" s="11">
        <v>0.34</v>
      </c>
      <c r="F2293" s="11">
        <v>1</v>
      </c>
      <c r="G2293" s="11">
        <v>3</v>
      </c>
      <c r="H2293" s="11">
        <v>152</v>
      </c>
      <c r="I2293" s="11">
        <v>0.82</v>
      </c>
      <c r="J2293" s="11">
        <v>1.1040000000000001</v>
      </c>
    </row>
    <row r="2294" spans="1:10" ht="15" x14ac:dyDescent="0.25">
      <c r="A2294" s="12" t="s">
        <v>88</v>
      </c>
      <c r="B2294" s="5" t="s">
        <v>80</v>
      </c>
      <c r="C2294" s="9" t="s">
        <v>73</v>
      </c>
      <c r="D2294" s="9" t="str">
        <f t="shared" si="35"/>
        <v>Australia-Oceania2012</v>
      </c>
      <c r="E2294" s="11">
        <v>0.47199999999999998</v>
      </c>
      <c r="F2294" s="11">
        <v>3</v>
      </c>
      <c r="G2294" s="11">
        <v>10</v>
      </c>
      <c r="H2294" s="11">
        <v>109</v>
      </c>
      <c r="I2294" s="11">
        <v>0.79</v>
      </c>
      <c r="J2294" s="11">
        <v>1.056</v>
      </c>
    </row>
    <row r="2295" spans="1:10" ht="15" x14ac:dyDescent="0.25">
      <c r="A2295" s="12" t="s">
        <v>211</v>
      </c>
      <c r="B2295" s="5" t="s">
        <v>80</v>
      </c>
      <c r="C2295" s="9" t="s">
        <v>73</v>
      </c>
      <c r="D2295" s="9" t="str">
        <f t="shared" si="35"/>
        <v>New Caledonia-Oceania2012</v>
      </c>
      <c r="E2295" s="8"/>
      <c r="F2295" s="8"/>
      <c r="G2295" s="8"/>
      <c r="H2295" s="8"/>
      <c r="I2295" s="11">
        <v>0.57999999999999996</v>
      </c>
      <c r="J2295" s="11">
        <v>0.91200000000000003</v>
      </c>
    </row>
    <row r="2296" spans="1:10" ht="15" x14ac:dyDescent="0.25">
      <c r="A2296" s="12" t="s">
        <v>144</v>
      </c>
      <c r="B2296" s="5" t="s">
        <v>80</v>
      </c>
      <c r="C2296" s="9" t="s">
        <v>73</v>
      </c>
      <c r="D2296" s="9" t="str">
        <f t="shared" si="35"/>
        <v>French Polynesia-Oceania2012</v>
      </c>
      <c r="E2296" s="8"/>
      <c r="F2296" s="8"/>
      <c r="G2296" s="8"/>
      <c r="H2296" s="8"/>
      <c r="I2296" s="11">
        <v>0.52900000000000003</v>
      </c>
      <c r="J2296" s="11">
        <v>0.82499999999999996</v>
      </c>
    </row>
    <row r="2297" spans="1:10" ht="15" x14ac:dyDescent="0.25">
      <c r="A2297" s="12" t="s">
        <v>153</v>
      </c>
      <c r="B2297" s="5" t="s">
        <v>80</v>
      </c>
      <c r="C2297" s="9" t="s">
        <v>73</v>
      </c>
      <c r="D2297" s="9" t="str">
        <f t="shared" si="35"/>
        <v>Guam-Oceania2012</v>
      </c>
      <c r="E2297" s="8"/>
      <c r="F2297" s="8"/>
      <c r="G2297" s="8"/>
      <c r="H2297" s="8"/>
      <c r="I2297" s="11">
        <v>0.61499999999999999</v>
      </c>
      <c r="J2297" s="8"/>
    </row>
    <row r="2298" spans="1:10" ht="15" x14ac:dyDescent="0.25">
      <c r="A2298" s="12" t="s">
        <v>141</v>
      </c>
      <c r="B2298" s="5" t="s">
        <v>80</v>
      </c>
      <c r="C2298" s="9" t="s">
        <v>73</v>
      </c>
      <c r="D2298" s="9" t="str">
        <f t="shared" si="35"/>
        <v>Fiji-Oceania2012</v>
      </c>
      <c r="E2298" s="11">
        <v>0.376</v>
      </c>
      <c r="F2298" s="11">
        <v>59</v>
      </c>
      <c r="G2298" s="11">
        <v>58</v>
      </c>
      <c r="H2298" s="11">
        <v>163</v>
      </c>
      <c r="I2298" s="11">
        <v>0.33700000000000002</v>
      </c>
      <c r="J2298" s="11">
        <v>0.98199999999999998</v>
      </c>
    </row>
    <row r="2299" spans="1:10" ht="15" x14ac:dyDescent="0.25">
      <c r="A2299" s="12" t="s">
        <v>176</v>
      </c>
      <c r="B2299" s="5" t="s">
        <v>80</v>
      </c>
      <c r="C2299" s="9" t="s">
        <v>73</v>
      </c>
      <c r="D2299" s="9" t="str">
        <f t="shared" si="35"/>
        <v>Kiribati-Oceania2012</v>
      </c>
      <c r="E2299" s="11">
        <v>0.318</v>
      </c>
      <c r="F2299" s="11">
        <v>31</v>
      </c>
      <c r="G2299" s="11">
        <v>117</v>
      </c>
      <c r="H2299" s="11">
        <v>120</v>
      </c>
      <c r="I2299" s="11">
        <v>0.107</v>
      </c>
      <c r="J2299" s="11">
        <v>0.159</v>
      </c>
    </row>
    <row r="2300" spans="1:10" ht="15" x14ac:dyDescent="0.25">
      <c r="A2300" s="12" t="s">
        <v>200</v>
      </c>
      <c r="B2300" s="5" t="s">
        <v>80</v>
      </c>
      <c r="C2300" s="9" t="s">
        <v>73</v>
      </c>
      <c r="D2300" s="9" t="str">
        <f t="shared" si="35"/>
        <v>Micronesia, Fed. Sts.-Oceania2012</v>
      </c>
      <c r="E2300" s="11">
        <v>0.59899999999999998</v>
      </c>
      <c r="F2300" s="11">
        <v>16</v>
      </c>
      <c r="G2300" s="11">
        <v>150</v>
      </c>
      <c r="H2300" s="11">
        <v>128</v>
      </c>
      <c r="I2300" s="11">
        <v>0.26</v>
      </c>
      <c r="J2300" s="11">
        <v>0.30199999999999999</v>
      </c>
    </row>
    <row r="2301" spans="1:10" ht="15" x14ac:dyDescent="0.25">
      <c r="A2301" s="12" t="s">
        <v>267</v>
      </c>
      <c r="B2301" s="5" t="s">
        <v>80</v>
      </c>
      <c r="C2301" s="9" t="s">
        <v>73</v>
      </c>
      <c r="D2301" s="9" t="str">
        <f t="shared" si="35"/>
        <v>Tonga-Oceania2012</v>
      </c>
      <c r="E2301" s="11">
        <v>0.254</v>
      </c>
      <c r="F2301" s="11">
        <v>16</v>
      </c>
      <c r="G2301" s="11">
        <v>60</v>
      </c>
      <c r="H2301" s="11">
        <v>164</v>
      </c>
      <c r="I2301" s="11">
        <v>0.34899999999999998</v>
      </c>
      <c r="J2301" s="11">
        <v>0.53400000000000003</v>
      </c>
    </row>
    <row r="2302" spans="1:10" ht="15" x14ac:dyDescent="0.25">
      <c r="A2302" s="12" t="s">
        <v>280</v>
      </c>
      <c r="B2302" s="5" t="s">
        <v>80</v>
      </c>
      <c r="C2302" s="9" t="s">
        <v>73</v>
      </c>
      <c r="D2302" s="9" t="str">
        <f t="shared" si="35"/>
        <v>Vanuatu-Oceania2012</v>
      </c>
      <c r="E2302" s="11">
        <v>8.4000000000000005E-2</v>
      </c>
      <c r="F2302" s="11">
        <v>35</v>
      </c>
      <c r="G2302" s="11">
        <v>78</v>
      </c>
      <c r="H2302" s="11">
        <v>120</v>
      </c>
      <c r="I2302" s="11">
        <v>0.106</v>
      </c>
      <c r="J2302" s="11">
        <v>0.59099999999999997</v>
      </c>
    </row>
    <row r="2303" spans="1:10" ht="15" x14ac:dyDescent="0.25">
      <c r="A2303" s="12" t="s">
        <v>233</v>
      </c>
      <c r="B2303" s="5" t="s">
        <v>80</v>
      </c>
      <c r="C2303" s="9" t="s">
        <v>73</v>
      </c>
      <c r="D2303" s="9" t="str">
        <f t="shared" si="35"/>
        <v>Samoa-Oceania2012</v>
      </c>
      <c r="E2303" s="11">
        <v>0.189</v>
      </c>
      <c r="F2303" s="11">
        <v>9</v>
      </c>
      <c r="G2303" s="11">
        <v>55</v>
      </c>
      <c r="H2303" s="11">
        <v>224</v>
      </c>
      <c r="I2303" s="11">
        <v>0.129</v>
      </c>
      <c r="J2303" s="8"/>
    </row>
    <row r="2304" spans="1:10" ht="15" x14ac:dyDescent="0.25">
      <c r="A2304" s="12" t="s">
        <v>222</v>
      </c>
      <c r="B2304" s="5" t="s">
        <v>80</v>
      </c>
      <c r="C2304" s="9" t="s">
        <v>73</v>
      </c>
      <c r="D2304" s="9" t="str">
        <f t="shared" si="35"/>
        <v>Papua New Guinea-Oceania2012</v>
      </c>
      <c r="E2304" s="11">
        <v>0.42099999999999999</v>
      </c>
      <c r="F2304" s="11">
        <v>53</v>
      </c>
      <c r="G2304" s="11">
        <v>108</v>
      </c>
      <c r="H2304" s="11">
        <v>207</v>
      </c>
      <c r="I2304" s="11">
        <v>3.5000000000000003E-2</v>
      </c>
      <c r="J2304" s="11">
        <v>0.378</v>
      </c>
    </row>
    <row r="2305" spans="1:10" ht="15" x14ac:dyDescent="0.25">
      <c r="A2305" s="12" t="s">
        <v>245</v>
      </c>
      <c r="B2305" s="5" t="s">
        <v>80</v>
      </c>
      <c r="C2305" s="9" t="s">
        <v>73</v>
      </c>
      <c r="D2305" s="9" t="str">
        <f t="shared" si="35"/>
        <v>Solomon Islands-Oceania2012</v>
      </c>
      <c r="E2305" s="11">
        <v>0.253</v>
      </c>
      <c r="F2305" s="11">
        <v>9</v>
      </c>
      <c r="G2305" s="11">
        <v>92</v>
      </c>
      <c r="H2305" s="11">
        <v>80</v>
      </c>
      <c r="I2305" s="11">
        <v>7.0000000000000007E-2</v>
      </c>
      <c r="J2305" s="11">
        <v>0.55000000000000004</v>
      </c>
    </row>
    <row r="2306" spans="1:10" ht="15" x14ac:dyDescent="0.25">
      <c r="A2306" s="12" t="s">
        <v>113</v>
      </c>
      <c r="B2306" s="5" t="s">
        <v>84</v>
      </c>
      <c r="C2306" s="9" t="s">
        <v>65</v>
      </c>
      <c r="D2306" s="9" t="str">
        <f t="shared" si="35"/>
        <v>Cayman Islands-The Americas2004</v>
      </c>
      <c r="E2306" s="8"/>
      <c r="F2306" s="8"/>
      <c r="G2306" s="8"/>
      <c r="H2306" s="8"/>
      <c r="I2306" s="8"/>
      <c r="J2306" s="11">
        <v>0.71499999999999997</v>
      </c>
    </row>
    <row r="2307" spans="1:10" ht="15" x14ac:dyDescent="0.25">
      <c r="A2307" s="12" t="s">
        <v>126</v>
      </c>
      <c r="B2307" s="5" t="s">
        <v>84</v>
      </c>
      <c r="C2307" s="9" t="s">
        <v>65</v>
      </c>
      <c r="D2307" s="9" t="str">
        <f t="shared" ref="D2307:D2370" si="36">CONCATENATE(A2307,C2307)</f>
        <v>Curacao-The Americas2004</v>
      </c>
      <c r="E2307" s="8"/>
      <c r="F2307" s="8"/>
      <c r="G2307" s="8"/>
      <c r="H2307" s="8"/>
      <c r="I2307" s="8"/>
      <c r="J2307" s="8"/>
    </row>
    <row r="2308" spans="1:10" ht="15" x14ac:dyDescent="0.25">
      <c r="A2308" s="12" t="s">
        <v>242</v>
      </c>
      <c r="B2308" s="5" t="s">
        <v>84</v>
      </c>
      <c r="C2308" s="9" t="s">
        <v>65</v>
      </c>
      <c r="D2308" s="9" t="str">
        <f t="shared" si="36"/>
        <v>Sint Maarten (Dutch part)-The Americas2004</v>
      </c>
      <c r="E2308" s="8"/>
      <c r="F2308" s="8"/>
      <c r="G2308" s="8"/>
      <c r="H2308" s="8"/>
      <c r="I2308" s="8"/>
      <c r="J2308" s="8"/>
    </row>
    <row r="2309" spans="1:10" ht="15" x14ac:dyDescent="0.25">
      <c r="A2309" s="12" t="s">
        <v>272</v>
      </c>
      <c r="B2309" s="5" t="s">
        <v>84</v>
      </c>
      <c r="C2309" s="9" t="s">
        <v>65</v>
      </c>
      <c r="D2309" s="9" t="str">
        <f t="shared" si="36"/>
        <v>Turks and Caicos Islands-The Americas2004</v>
      </c>
      <c r="E2309" s="8"/>
      <c r="F2309" s="8"/>
      <c r="G2309" s="8"/>
      <c r="H2309" s="8"/>
      <c r="I2309" s="8"/>
      <c r="J2309" s="8"/>
    </row>
    <row r="2310" spans="1:10" ht="15" x14ac:dyDescent="0.25">
      <c r="A2310" s="12" t="s">
        <v>252</v>
      </c>
      <c r="B2310" s="5" t="s">
        <v>84</v>
      </c>
      <c r="C2310" s="9" t="s">
        <v>65</v>
      </c>
      <c r="D2310" s="9" t="str">
        <f t="shared" si="36"/>
        <v>St. Kitts and Nevis-The Americas2004</v>
      </c>
      <c r="E2310" s="8"/>
      <c r="F2310" s="8"/>
      <c r="G2310" s="8"/>
      <c r="H2310" s="8"/>
      <c r="I2310" s="11">
        <v>0.247</v>
      </c>
      <c r="J2310" s="11">
        <v>0.59899999999999998</v>
      </c>
    </row>
    <row r="2311" spans="1:10" ht="15" x14ac:dyDescent="0.25">
      <c r="A2311" s="12" t="s">
        <v>131</v>
      </c>
      <c r="B2311" s="5" t="s">
        <v>84</v>
      </c>
      <c r="C2311" s="9" t="s">
        <v>65</v>
      </c>
      <c r="D2311" s="9" t="str">
        <f t="shared" si="36"/>
        <v>Dominica-The Americas2004</v>
      </c>
      <c r="E2311" s="8"/>
      <c r="F2311" s="8"/>
      <c r="G2311" s="8"/>
      <c r="H2311" s="8"/>
      <c r="I2311" s="11">
        <v>0.30299999999999999</v>
      </c>
      <c r="J2311" s="11">
        <v>0.59499999999999997</v>
      </c>
    </row>
    <row r="2312" spans="1:10" ht="15" x14ac:dyDescent="0.25">
      <c r="A2312" s="12" t="s">
        <v>112</v>
      </c>
      <c r="B2312" s="5" t="s">
        <v>84</v>
      </c>
      <c r="C2312" s="9" t="s">
        <v>65</v>
      </c>
      <c r="D2312" s="9" t="str">
        <f t="shared" si="36"/>
        <v>Canada-The Americas2004</v>
      </c>
      <c r="E2312" s="8"/>
      <c r="F2312" s="11">
        <v>3</v>
      </c>
      <c r="G2312" s="8"/>
      <c r="H2312" s="8"/>
      <c r="I2312" s="11">
        <v>0.66</v>
      </c>
      <c r="J2312" s="11">
        <v>0.47099999999999997</v>
      </c>
    </row>
    <row r="2313" spans="1:10" ht="15" x14ac:dyDescent="0.25">
      <c r="A2313" s="12" t="s">
        <v>125</v>
      </c>
      <c r="B2313" s="5" t="s">
        <v>84</v>
      </c>
      <c r="C2313" s="9" t="s">
        <v>65</v>
      </c>
      <c r="D2313" s="9" t="str">
        <f t="shared" si="36"/>
        <v>Cuba-The Americas2004</v>
      </c>
      <c r="E2313" s="8"/>
      <c r="F2313" s="8"/>
      <c r="G2313" s="8"/>
      <c r="H2313" s="8"/>
      <c r="I2313" s="11">
        <v>8.4000000000000005E-2</v>
      </c>
      <c r="J2313" s="11">
        <v>7.0000000000000001E-3</v>
      </c>
    </row>
    <row r="2314" spans="1:10" ht="15" x14ac:dyDescent="0.25">
      <c r="A2314" s="12" t="s">
        <v>228</v>
      </c>
      <c r="B2314" s="5" t="s">
        <v>84</v>
      </c>
      <c r="C2314" s="9" t="s">
        <v>65</v>
      </c>
      <c r="D2314" s="9" t="str">
        <f t="shared" si="36"/>
        <v>Puerto Rico-The Americas2004</v>
      </c>
      <c r="E2314" s="8"/>
      <c r="F2314" s="11">
        <v>7</v>
      </c>
      <c r="G2314" s="8"/>
      <c r="H2314" s="8"/>
      <c r="I2314" s="11">
        <v>0.221</v>
      </c>
      <c r="J2314" s="11">
        <v>0.49</v>
      </c>
    </row>
    <row r="2315" spans="1:10" ht="15" x14ac:dyDescent="0.25">
      <c r="A2315" s="12" t="s">
        <v>277</v>
      </c>
      <c r="B2315" s="5" t="s">
        <v>84</v>
      </c>
      <c r="C2315" s="9" t="s">
        <v>65</v>
      </c>
      <c r="D2315" s="9" t="str">
        <f t="shared" si="36"/>
        <v>United States-The Americas2004</v>
      </c>
      <c r="E2315" s="8"/>
      <c r="F2315" s="11">
        <v>6</v>
      </c>
      <c r="G2315" s="8"/>
      <c r="H2315" s="8"/>
      <c r="I2315" s="11">
        <v>0.64800000000000002</v>
      </c>
      <c r="J2315" s="11">
        <v>0.625</v>
      </c>
    </row>
    <row r="2316" spans="1:10" ht="15" x14ac:dyDescent="0.25">
      <c r="A2316" s="12" t="s">
        <v>268</v>
      </c>
      <c r="B2316" s="5" t="s">
        <v>84</v>
      </c>
      <c r="C2316" s="9" t="s">
        <v>65</v>
      </c>
      <c r="D2316" s="9" t="str">
        <f t="shared" si="36"/>
        <v>Trinidad and Tobago-The Americas2004</v>
      </c>
      <c r="E2316" s="8"/>
      <c r="F2316" s="8"/>
      <c r="G2316" s="8"/>
      <c r="H2316" s="8"/>
      <c r="I2316" s="11">
        <v>0.27</v>
      </c>
      <c r="J2316" s="11">
        <v>0.505</v>
      </c>
    </row>
    <row r="2317" spans="1:10" ht="15" x14ac:dyDescent="0.25">
      <c r="A2317" s="12" t="s">
        <v>116</v>
      </c>
      <c r="B2317" s="5" t="s">
        <v>84</v>
      </c>
      <c r="C2317" s="9" t="s">
        <v>65</v>
      </c>
      <c r="D2317" s="9" t="str">
        <f t="shared" si="36"/>
        <v>Chile-The Americas2004</v>
      </c>
      <c r="E2317" s="8"/>
      <c r="F2317" s="11">
        <v>27</v>
      </c>
      <c r="G2317" s="8"/>
      <c r="H2317" s="8"/>
      <c r="I2317" s="11">
        <v>0.28199999999999997</v>
      </c>
      <c r="J2317" s="11">
        <v>0.57299999999999995</v>
      </c>
    </row>
    <row r="2318" spans="1:10" ht="15" x14ac:dyDescent="0.25">
      <c r="A2318" s="12" t="s">
        <v>151</v>
      </c>
      <c r="B2318" s="5" t="s">
        <v>84</v>
      </c>
      <c r="C2318" s="9" t="s">
        <v>65</v>
      </c>
      <c r="D2318" s="9" t="str">
        <f t="shared" si="36"/>
        <v>Greenland-The Americas2004</v>
      </c>
      <c r="E2318" s="8"/>
      <c r="F2318" s="8"/>
      <c r="G2318" s="8"/>
      <c r="H2318" s="8"/>
      <c r="I2318" s="11">
        <v>0.56100000000000005</v>
      </c>
      <c r="J2318" s="11">
        <v>0.68600000000000005</v>
      </c>
    </row>
    <row r="2319" spans="1:10" ht="15" x14ac:dyDescent="0.25">
      <c r="A2319" s="12" t="s">
        <v>278</v>
      </c>
      <c r="B2319" s="5" t="s">
        <v>84</v>
      </c>
      <c r="C2319" s="9" t="s">
        <v>65</v>
      </c>
      <c r="D2319" s="9" t="str">
        <f t="shared" si="36"/>
        <v>Uruguay-The Americas2004</v>
      </c>
      <c r="E2319" s="8"/>
      <c r="F2319" s="11">
        <v>45</v>
      </c>
      <c r="G2319" s="8"/>
      <c r="H2319" s="8"/>
      <c r="I2319" s="11">
        <v>0.17100000000000001</v>
      </c>
      <c r="J2319" s="11">
        <v>0.18</v>
      </c>
    </row>
    <row r="2320" spans="1:10" ht="15" x14ac:dyDescent="0.25">
      <c r="A2320" s="12" t="s">
        <v>171</v>
      </c>
      <c r="B2320" s="5" t="s">
        <v>84</v>
      </c>
      <c r="C2320" s="9" t="s">
        <v>65</v>
      </c>
      <c r="D2320" s="9" t="str">
        <f t="shared" si="36"/>
        <v>Jamaica-The Americas2004</v>
      </c>
      <c r="E2320" s="8"/>
      <c r="F2320" s="11">
        <v>31</v>
      </c>
      <c r="G2320" s="8"/>
      <c r="H2320" s="8"/>
      <c r="I2320" s="11">
        <v>0.1</v>
      </c>
      <c r="J2320" s="11">
        <v>0.68899999999999995</v>
      </c>
    </row>
    <row r="2321" spans="1:10" ht="15" x14ac:dyDescent="0.25">
      <c r="A2321" s="12" t="s">
        <v>254</v>
      </c>
      <c r="B2321" s="5" t="s">
        <v>84</v>
      </c>
      <c r="C2321" s="9" t="s">
        <v>65</v>
      </c>
      <c r="D2321" s="9" t="str">
        <f t="shared" si="36"/>
        <v>St. Martin (French part)-The Americas2004</v>
      </c>
      <c r="E2321" s="8"/>
      <c r="F2321" s="8"/>
      <c r="G2321" s="8"/>
      <c r="H2321" s="8"/>
      <c r="I2321" s="8"/>
      <c r="J2321" s="8"/>
    </row>
    <row r="2322" spans="1:10" ht="15" x14ac:dyDescent="0.25">
      <c r="A2322" s="12" t="s">
        <v>255</v>
      </c>
      <c r="B2322" s="5" t="s">
        <v>84</v>
      </c>
      <c r="C2322" s="9" t="s">
        <v>65</v>
      </c>
      <c r="D2322" s="9" t="str">
        <f t="shared" si="36"/>
        <v>St. Vincent and the Grenadines-The Americas2004</v>
      </c>
      <c r="E2322" s="8"/>
      <c r="F2322" s="8"/>
      <c r="G2322" s="8"/>
      <c r="H2322" s="8"/>
      <c r="I2322" s="11">
        <v>7.3999999999999996E-2</v>
      </c>
      <c r="J2322" s="11">
        <v>0.66300000000000003</v>
      </c>
    </row>
    <row r="2323" spans="1:10" ht="15" x14ac:dyDescent="0.25">
      <c r="A2323" s="12" t="s">
        <v>253</v>
      </c>
      <c r="B2323" s="5" t="s">
        <v>84</v>
      </c>
      <c r="C2323" s="9" t="s">
        <v>65</v>
      </c>
      <c r="D2323" s="9" t="str">
        <f t="shared" si="36"/>
        <v>St. Lucia-The Americas2004</v>
      </c>
      <c r="E2323" s="8"/>
      <c r="F2323" s="8"/>
      <c r="G2323" s="8"/>
      <c r="H2323" s="8"/>
      <c r="I2323" s="11">
        <v>0.214</v>
      </c>
      <c r="J2323" s="11">
        <v>0.61799999999999999</v>
      </c>
    </row>
    <row r="2324" spans="1:10" ht="15" x14ac:dyDescent="0.25">
      <c r="A2324" s="12" t="s">
        <v>122</v>
      </c>
      <c r="B2324" s="5" t="s">
        <v>84</v>
      </c>
      <c r="C2324" s="9" t="s">
        <v>65</v>
      </c>
      <c r="D2324" s="9" t="str">
        <f t="shared" si="36"/>
        <v>Costa Rica-The Americas2004</v>
      </c>
      <c r="E2324" s="8"/>
      <c r="F2324" s="11">
        <v>77</v>
      </c>
      <c r="G2324" s="8"/>
      <c r="H2324" s="8"/>
      <c r="I2324" s="11">
        <v>0.20799999999999999</v>
      </c>
      <c r="J2324" s="11">
        <v>0.217</v>
      </c>
    </row>
    <row r="2325" spans="1:10" ht="15" x14ac:dyDescent="0.25">
      <c r="A2325" s="12" t="s">
        <v>152</v>
      </c>
      <c r="B2325" s="5" t="s">
        <v>84</v>
      </c>
      <c r="C2325" s="9" t="s">
        <v>65</v>
      </c>
      <c r="D2325" s="9" t="str">
        <f t="shared" si="36"/>
        <v>Grenada-The Americas2004</v>
      </c>
      <c r="E2325" s="8"/>
      <c r="F2325" s="8"/>
      <c r="G2325" s="8"/>
      <c r="H2325" s="8"/>
      <c r="I2325" s="11">
        <v>0.19600000000000001</v>
      </c>
      <c r="J2325" s="11">
        <v>0.42199999999999999</v>
      </c>
    </row>
    <row r="2326" spans="1:10" ht="15" x14ac:dyDescent="0.25">
      <c r="A2326" s="12" t="s">
        <v>257</v>
      </c>
      <c r="B2326" s="5" t="s">
        <v>84</v>
      </c>
      <c r="C2326" s="9" t="s">
        <v>65</v>
      </c>
      <c r="D2326" s="9" t="str">
        <f t="shared" si="36"/>
        <v>Suriname-The Americas2004</v>
      </c>
      <c r="E2326" s="8"/>
      <c r="F2326" s="8"/>
      <c r="G2326" s="8"/>
      <c r="H2326" s="8"/>
      <c r="I2326" s="11">
        <v>6.0999999999999999E-2</v>
      </c>
      <c r="J2326" s="11">
        <v>0.43099999999999999</v>
      </c>
    </row>
    <row r="2327" spans="1:10" ht="15" x14ac:dyDescent="0.25">
      <c r="A2327" s="12" t="s">
        <v>135</v>
      </c>
      <c r="B2327" s="5" t="s">
        <v>84</v>
      </c>
      <c r="C2327" s="9" t="s">
        <v>65</v>
      </c>
      <c r="D2327" s="9" t="str">
        <f t="shared" si="36"/>
        <v>El Salvador-The Americas2004</v>
      </c>
      <c r="E2327" s="8"/>
      <c r="F2327" s="11">
        <v>115</v>
      </c>
      <c r="G2327" s="8"/>
      <c r="H2327" s="8"/>
      <c r="I2327" s="11">
        <v>3.2000000000000001E-2</v>
      </c>
      <c r="J2327" s="11">
        <v>0.30299999999999999</v>
      </c>
    </row>
    <row r="2328" spans="1:10" ht="15" x14ac:dyDescent="0.25">
      <c r="A2328" s="12" t="s">
        <v>157</v>
      </c>
      <c r="B2328" s="5" t="s">
        <v>84</v>
      </c>
      <c r="C2328" s="9" t="s">
        <v>65</v>
      </c>
      <c r="D2328" s="9" t="str">
        <f t="shared" si="36"/>
        <v>Guyana-The Americas2004</v>
      </c>
      <c r="E2328" s="8"/>
      <c r="F2328" s="11">
        <v>46</v>
      </c>
      <c r="G2328" s="8"/>
      <c r="H2328" s="8"/>
      <c r="I2328" s="8"/>
      <c r="J2328" s="11">
        <v>0.22700000000000001</v>
      </c>
    </row>
    <row r="2329" spans="1:10" ht="15" x14ac:dyDescent="0.25">
      <c r="A2329" s="12" t="s">
        <v>118</v>
      </c>
      <c r="B2329" s="5" t="s">
        <v>84</v>
      </c>
      <c r="C2329" s="9" t="s">
        <v>65</v>
      </c>
      <c r="D2329" s="9" t="str">
        <f t="shared" si="36"/>
        <v>Colombia-The Americas2004</v>
      </c>
      <c r="E2329" s="8"/>
      <c r="F2329" s="11">
        <v>42</v>
      </c>
      <c r="G2329" s="8"/>
      <c r="H2329" s="8"/>
      <c r="I2329" s="11">
        <v>9.0999999999999998E-2</v>
      </c>
      <c r="J2329" s="11">
        <v>0.245</v>
      </c>
    </row>
    <row r="2330" spans="1:10" ht="15" x14ac:dyDescent="0.25">
      <c r="A2330" s="12" t="s">
        <v>224</v>
      </c>
      <c r="B2330" s="5" t="s">
        <v>84</v>
      </c>
      <c r="C2330" s="9" t="s">
        <v>65</v>
      </c>
      <c r="D2330" s="9" t="str">
        <f t="shared" si="36"/>
        <v>Peru-The Americas2004</v>
      </c>
      <c r="E2330" s="8"/>
      <c r="F2330" s="11">
        <v>98</v>
      </c>
      <c r="G2330" s="8"/>
      <c r="H2330" s="8"/>
      <c r="I2330" s="11">
        <v>0.14099999999999999</v>
      </c>
      <c r="J2330" s="11">
        <v>0.14899999999999999</v>
      </c>
    </row>
    <row r="2331" spans="1:10" ht="15" x14ac:dyDescent="0.25">
      <c r="A2331" s="12" t="s">
        <v>281</v>
      </c>
      <c r="B2331" s="5" t="s">
        <v>84</v>
      </c>
      <c r="C2331" s="9" t="s">
        <v>65</v>
      </c>
      <c r="D2331" s="9" t="str">
        <f t="shared" si="36"/>
        <v>Venezuela-The Americas2004</v>
      </c>
      <c r="E2331" s="8"/>
      <c r="F2331" s="11">
        <v>141</v>
      </c>
      <c r="G2331" s="8"/>
      <c r="H2331" s="8"/>
      <c r="I2331" s="11">
        <v>8.4000000000000005E-2</v>
      </c>
      <c r="J2331" s="11">
        <v>0.32100000000000001</v>
      </c>
    </row>
    <row r="2332" spans="1:10" ht="15" x14ac:dyDescent="0.25">
      <c r="A2332" s="12" t="s">
        <v>199</v>
      </c>
      <c r="B2332" s="5" t="s">
        <v>84</v>
      </c>
      <c r="C2332" s="9" t="s">
        <v>65</v>
      </c>
      <c r="D2332" s="9" t="str">
        <f t="shared" si="36"/>
        <v>Mexico-The Americas2004</v>
      </c>
      <c r="E2332" s="8"/>
      <c r="F2332" s="11">
        <v>58</v>
      </c>
      <c r="G2332" s="8"/>
      <c r="H2332" s="8"/>
      <c r="I2332" s="11">
        <v>0.14099999999999999</v>
      </c>
      <c r="J2332" s="11">
        <v>0.35199999999999998</v>
      </c>
    </row>
    <row r="2333" spans="1:10" ht="15" x14ac:dyDescent="0.25">
      <c r="A2333" s="12" t="s">
        <v>221</v>
      </c>
      <c r="B2333" s="5" t="s">
        <v>84</v>
      </c>
      <c r="C2333" s="9" t="s">
        <v>65</v>
      </c>
      <c r="D2333" s="9" t="str">
        <f t="shared" si="36"/>
        <v>Panama-The Americas2004</v>
      </c>
      <c r="E2333" s="8"/>
      <c r="F2333" s="11">
        <v>18</v>
      </c>
      <c r="G2333" s="8"/>
      <c r="H2333" s="8"/>
      <c r="I2333" s="11">
        <v>0.111</v>
      </c>
      <c r="J2333" s="11">
        <v>0.38100000000000001</v>
      </c>
    </row>
    <row r="2334" spans="1:10" ht="15" x14ac:dyDescent="0.25">
      <c r="A2334" s="12" t="s">
        <v>132</v>
      </c>
      <c r="B2334" s="5" t="s">
        <v>84</v>
      </c>
      <c r="C2334" s="9" t="s">
        <v>65</v>
      </c>
      <c r="D2334" s="9" t="str">
        <f t="shared" si="36"/>
        <v>Dominican Republic-The Americas2004</v>
      </c>
      <c r="E2334" s="8"/>
      <c r="F2334" s="11">
        <v>77</v>
      </c>
      <c r="G2334" s="8"/>
      <c r="H2334" s="8"/>
      <c r="I2334" s="11">
        <v>8.8999999999999996E-2</v>
      </c>
      <c r="J2334" s="11">
        <v>0.27500000000000002</v>
      </c>
    </row>
    <row r="2335" spans="1:10" ht="15" x14ac:dyDescent="0.25">
      <c r="A2335" s="12" t="s">
        <v>133</v>
      </c>
      <c r="B2335" s="5" t="s">
        <v>84</v>
      </c>
      <c r="C2335" s="9" t="s">
        <v>65</v>
      </c>
      <c r="D2335" s="9" t="str">
        <f t="shared" si="36"/>
        <v>Ecuador-The Americas2004</v>
      </c>
      <c r="E2335" s="8"/>
      <c r="F2335" s="11">
        <v>92</v>
      </c>
      <c r="G2335" s="8"/>
      <c r="H2335" s="8"/>
      <c r="I2335" s="11">
        <v>4.8000000000000001E-2</v>
      </c>
      <c r="J2335" s="11">
        <v>0.26200000000000001</v>
      </c>
    </row>
    <row r="2336" spans="1:10" ht="15" x14ac:dyDescent="0.25">
      <c r="A2336" s="12" t="s">
        <v>223</v>
      </c>
      <c r="B2336" s="5" t="s">
        <v>84</v>
      </c>
      <c r="C2336" s="9" t="s">
        <v>65</v>
      </c>
      <c r="D2336" s="9" t="str">
        <f t="shared" si="36"/>
        <v>Paraguay-The Americas2004</v>
      </c>
      <c r="E2336" s="8"/>
      <c r="F2336" s="11">
        <v>74</v>
      </c>
      <c r="G2336" s="8"/>
      <c r="H2336" s="8"/>
      <c r="I2336" s="11">
        <v>3.5000000000000003E-2</v>
      </c>
      <c r="J2336" s="11">
        <v>0.30199999999999999</v>
      </c>
    </row>
    <row r="2337" spans="1:10" ht="15" x14ac:dyDescent="0.25">
      <c r="A2337" s="12" t="s">
        <v>213</v>
      </c>
      <c r="B2337" s="5" t="s">
        <v>84</v>
      </c>
      <c r="C2337" s="9" t="s">
        <v>65</v>
      </c>
      <c r="D2337" s="9" t="str">
        <f t="shared" si="36"/>
        <v>Nicaragua-The Americas2004</v>
      </c>
      <c r="E2337" s="8"/>
      <c r="F2337" s="11">
        <v>39</v>
      </c>
      <c r="G2337" s="8"/>
      <c r="H2337" s="8"/>
      <c r="I2337" s="11">
        <v>2.3E-2</v>
      </c>
      <c r="J2337" s="11">
        <v>0.13700000000000001</v>
      </c>
    </row>
    <row r="2338" spans="1:10" ht="15" x14ac:dyDescent="0.25">
      <c r="A2338" s="12" t="s">
        <v>158</v>
      </c>
      <c r="B2338" s="5" t="s">
        <v>84</v>
      </c>
      <c r="C2338" s="9" t="s">
        <v>65</v>
      </c>
      <c r="D2338" s="9" t="str">
        <f t="shared" si="36"/>
        <v>Haiti-The Americas2004</v>
      </c>
      <c r="E2338" s="8"/>
      <c r="F2338" s="11">
        <v>202</v>
      </c>
      <c r="G2338" s="8"/>
      <c r="H2338" s="8"/>
      <c r="I2338" s="11">
        <v>5.3999999999999999E-2</v>
      </c>
      <c r="J2338" s="11">
        <v>4.3999999999999997E-2</v>
      </c>
    </row>
    <row r="2339" spans="1:10" ht="15" x14ac:dyDescent="0.25">
      <c r="A2339" s="12" t="s">
        <v>159</v>
      </c>
      <c r="B2339" s="5" t="s">
        <v>84</v>
      </c>
      <c r="C2339" s="9" t="s">
        <v>65</v>
      </c>
      <c r="D2339" s="9" t="str">
        <f t="shared" si="36"/>
        <v>Honduras-The Americas2004</v>
      </c>
      <c r="E2339" s="8"/>
      <c r="F2339" s="11">
        <v>62</v>
      </c>
      <c r="G2339" s="8"/>
      <c r="H2339" s="8"/>
      <c r="I2339" s="11">
        <v>5.6000000000000001E-2</v>
      </c>
      <c r="J2339" s="11">
        <v>0.105</v>
      </c>
    </row>
    <row r="2340" spans="1:10" ht="15" x14ac:dyDescent="0.25">
      <c r="A2340" s="12" t="s">
        <v>154</v>
      </c>
      <c r="B2340" s="5" t="s">
        <v>84</v>
      </c>
      <c r="C2340" s="9" t="s">
        <v>65</v>
      </c>
      <c r="D2340" s="9" t="str">
        <f t="shared" si="36"/>
        <v>Guatemala-The Americas2004</v>
      </c>
      <c r="E2340" s="8"/>
      <c r="F2340" s="11">
        <v>39</v>
      </c>
      <c r="G2340" s="8"/>
      <c r="H2340" s="8"/>
      <c r="I2340" s="11">
        <v>5.0999999999999997E-2</v>
      </c>
      <c r="J2340" s="11">
        <v>0.25600000000000001</v>
      </c>
    </row>
    <row r="2341" spans="1:10" ht="15" x14ac:dyDescent="0.25">
      <c r="A2341" s="12" t="s">
        <v>113</v>
      </c>
      <c r="B2341" s="5" t="s">
        <v>84</v>
      </c>
      <c r="C2341" s="9" t="s">
        <v>66</v>
      </c>
      <c r="D2341" s="9" t="str">
        <f t="shared" si="36"/>
        <v>Cayman Islands-The Americas2005</v>
      </c>
      <c r="E2341" s="8"/>
      <c r="F2341" s="8"/>
      <c r="G2341" s="8"/>
      <c r="H2341" s="8"/>
      <c r="I2341" s="11">
        <v>0.38</v>
      </c>
      <c r="J2341" s="11">
        <v>1.665</v>
      </c>
    </row>
    <row r="2342" spans="1:10" ht="15" x14ac:dyDescent="0.25">
      <c r="A2342" s="12" t="s">
        <v>126</v>
      </c>
      <c r="B2342" s="5" t="s">
        <v>84</v>
      </c>
      <c r="C2342" s="9" t="s">
        <v>66</v>
      </c>
      <c r="D2342" s="9" t="str">
        <f t="shared" si="36"/>
        <v>Curacao-The Americas2005</v>
      </c>
      <c r="E2342" s="8"/>
      <c r="F2342" s="8"/>
      <c r="G2342" s="8"/>
      <c r="H2342" s="8"/>
      <c r="I2342" s="8"/>
      <c r="J2342" s="8"/>
    </row>
    <row r="2343" spans="1:10" ht="15" x14ac:dyDescent="0.25">
      <c r="A2343" s="12" t="s">
        <v>242</v>
      </c>
      <c r="B2343" s="5" t="s">
        <v>84</v>
      </c>
      <c r="C2343" s="9" t="s">
        <v>66</v>
      </c>
      <c r="D2343" s="9" t="str">
        <f t="shared" si="36"/>
        <v>Sint Maarten (Dutch part)-The Americas2005</v>
      </c>
      <c r="E2343" s="8"/>
      <c r="F2343" s="8"/>
      <c r="G2343" s="8"/>
      <c r="H2343" s="8"/>
      <c r="I2343" s="8"/>
      <c r="J2343" s="8"/>
    </row>
    <row r="2344" spans="1:10" ht="15" x14ac:dyDescent="0.25">
      <c r="A2344" s="12" t="s">
        <v>272</v>
      </c>
      <c r="B2344" s="5" t="s">
        <v>84</v>
      </c>
      <c r="C2344" s="9" t="s">
        <v>66</v>
      </c>
      <c r="D2344" s="9" t="str">
        <f t="shared" si="36"/>
        <v>Turks and Caicos Islands-The Americas2005</v>
      </c>
      <c r="E2344" s="8"/>
      <c r="F2344" s="8"/>
      <c r="G2344" s="8"/>
      <c r="H2344" s="8"/>
      <c r="I2344" s="8"/>
      <c r="J2344" s="8"/>
    </row>
    <row r="2345" spans="1:10" ht="15" x14ac:dyDescent="0.25">
      <c r="A2345" s="12" t="s">
        <v>131</v>
      </c>
      <c r="B2345" s="5" t="s">
        <v>84</v>
      </c>
      <c r="C2345" s="9" t="s">
        <v>66</v>
      </c>
      <c r="D2345" s="9" t="str">
        <f t="shared" si="36"/>
        <v>Dominica-The Americas2005</v>
      </c>
      <c r="E2345" s="11">
        <v>0.37</v>
      </c>
      <c r="F2345" s="11">
        <v>14</v>
      </c>
      <c r="G2345" s="8"/>
      <c r="H2345" s="11">
        <v>147</v>
      </c>
      <c r="I2345" s="11">
        <v>0.38500000000000001</v>
      </c>
      <c r="J2345" s="11">
        <v>0.73699999999999999</v>
      </c>
    </row>
    <row r="2346" spans="1:10" ht="15" x14ac:dyDescent="0.25">
      <c r="A2346" s="12" t="s">
        <v>252</v>
      </c>
      <c r="B2346" s="5" t="s">
        <v>84</v>
      </c>
      <c r="C2346" s="9" t="s">
        <v>66</v>
      </c>
      <c r="D2346" s="9" t="str">
        <f t="shared" si="36"/>
        <v>St. Kitts and Nevis-The Americas2005</v>
      </c>
      <c r="E2346" s="11">
        <v>0.52300000000000002</v>
      </c>
      <c r="F2346" s="11">
        <v>19</v>
      </c>
      <c r="G2346" s="8"/>
      <c r="H2346" s="11">
        <v>172</v>
      </c>
      <c r="I2346" s="11">
        <v>0.34</v>
      </c>
      <c r="J2346" s="11">
        <v>1.038</v>
      </c>
    </row>
    <row r="2347" spans="1:10" ht="15" x14ac:dyDescent="0.25">
      <c r="A2347" s="12" t="s">
        <v>125</v>
      </c>
      <c r="B2347" s="5" t="s">
        <v>84</v>
      </c>
      <c r="C2347" s="9" t="s">
        <v>66</v>
      </c>
      <c r="D2347" s="9" t="str">
        <f t="shared" si="36"/>
        <v>Cuba-The Americas2005</v>
      </c>
      <c r="E2347" s="8"/>
      <c r="F2347" s="8"/>
      <c r="G2347" s="8"/>
      <c r="H2347" s="8"/>
      <c r="I2347" s="11">
        <v>9.7000000000000003E-2</v>
      </c>
      <c r="J2347" s="11">
        <v>1.2E-2</v>
      </c>
    </row>
    <row r="2348" spans="1:10" ht="15" x14ac:dyDescent="0.25">
      <c r="A2348" s="12" t="s">
        <v>112</v>
      </c>
      <c r="B2348" s="5" t="s">
        <v>84</v>
      </c>
      <c r="C2348" s="9" t="s">
        <v>66</v>
      </c>
      <c r="D2348" s="9" t="str">
        <f t="shared" si="36"/>
        <v>Canada-The Americas2005</v>
      </c>
      <c r="E2348" s="11">
        <v>0.47499999999999998</v>
      </c>
      <c r="F2348" s="11">
        <v>3</v>
      </c>
      <c r="G2348" s="8"/>
      <c r="H2348" s="11">
        <v>119</v>
      </c>
      <c r="I2348" s="11">
        <v>0.71699999999999997</v>
      </c>
      <c r="J2348" s="11">
        <v>0.52800000000000002</v>
      </c>
    </row>
    <row r="2349" spans="1:10" ht="15" x14ac:dyDescent="0.25">
      <c r="A2349" s="12" t="s">
        <v>87</v>
      </c>
      <c r="B2349" s="5" t="s">
        <v>84</v>
      </c>
      <c r="C2349" s="9" t="s">
        <v>66</v>
      </c>
      <c r="D2349" s="9" t="str">
        <f t="shared" si="36"/>
        <v>Aruba-The Americas2005</v>
      </c>
      <c r="E2349" s="8"/>
      <c r="F2349" s="8"/>
      <c r="G2349" s="8"/>
      <c r="H2349" s="8"/>
      <c r="I2349" s="11">
        <v>0.254</v>
      </c>
      <c r="J2349" s="11">
        <v>1.034</v>
      </c>
    </row>
    <row r="2350" spans="1:10" ht="15" x14ac:dyDescent="0.25">
      <c r="A2350" s="12" t="s">
        <v>95</v>
      </c>
      <c r="B2350" s="5" t="s">
        <v>84</v>
      </c>
      <c r="C2350" s="9" t="s">
        <v>66</v>
      </c>
      <c r="D2350" s="9" t="str">
        <f t="shared" si="36"/>
        <v>Barbados-The Americas2005</v>
      </c>
      <c r="E2350" s="8"/>
      <c r="F2350" s="8"/>
      <c r="G2350" s="8"/>
      <c r="H2350" s="8"/>
      <c r="I2350" s="11">
        <v>0.52500000000000002</v>
      </c>
      <c r="J2350" s="11">
        <v>0.754</v>
      </c>
    </row>
    <row r="2351" spans="1:10" ht="15" x14ac:dyDescent="0.25">
      <c r="A2351" s="12" t="s">
        <v>228</v>
      </c>
      <c r="B2351" s="5" t="s">
        <v>84</v>
      </c>
      <c r="C2351" s="9" t="s">
        <v>66</v>
      </c>
      <c r="D2351" s="9" t="str">
        <f t="shared" si="36"/>
        <v>Puerto Rico-The Americas2005</v>
      </c>
      <c r="E2351" s="11">
        <v>0.57599999999999996</v>
      </c>
      <c r="F2351" s="11">
        <v>7</v>
      </c>
      <c r="G2351" s="8"/>
      <c r="H2351" s="11">
        <v>140</v>
      </c>
      <c r="I2351" s="11">
        <v>0.23400000000000001</v>
      </c>
      <c r="J2351" s="11">
        <v>0.53</v>
      </c>
    </row>
    <row r="2352" spans="1:10" ht="15" x14ac:dyDescent="0.25">
      <c r="A2352" s="12" t="s">
        <v>100</v>
      </c>
      <c r="B2352" s="5" t="s">
        <v>84</v>
      </c>
      <c r="C2352" s="9" t="s">
        <v>66</v>
      </c>
      <c r="D2352" s="9" t="str">
        <f t="shared" si="36"/>
        <v>Bermuda-The Americas2005</v>
      </c>
      <c r="E2352" s="8"/>
      <c r="F2352" s="8"/>
      <c r="G2352" s="8"/>
      <c r="H2352" s="8"/>
      <c r="I2352" s="11">
        <v>0.65400000000000003</v>
      </c>
      <c r="J2352" s="11">
        <v>0.82199999999999995</v>
      </c>
    </row>
    <row r="2353" spans="1:10" ht="15" x14ac:dyDescent="0.25">
      <c r="A2353" s="12" t="s">
        <v>277</v>
      </c>
      <c r="B2353" s="5" t="s">
        <v>84</v>
      </c>
      <c r="C2353" s="9" t="s">
        <v>66</v>
      </c>
      <c r="D2353" s="9" t="str">
        <f t="shared" si="36"/>
        <v>United States-The Americas2005</v>
      </c>
      <c r="E2353" s="11">
        <v>0.45800000000000002</v>
      </c>
      <c r="F2353" s="11">
        <v>6</v>
      </c>
      <c r="G2353" s="8"/>
      <c r="H2353" s="11">
        <v>325</v>
      </c>
      <c r="I2353" s="11">
        <v>0.68</v>
      </c>
      <c r="J2353" s="11">
        <v>0.68300000000000005</v>
      </c>
    </row>
    <row r="2354" spans="1:10" ht="15" x14ac:dyDescent="0.25">
      <c r="A2354" s="12" t="s">
        <v>268</v>
      </c>
      <c r="B2354" s="5" t="s">
        <v>84</v>
      </c>
      <c r="C2354" s="9" t="s">
        <v>66</v>
      </c>
      <c r="D2354" s="9" t="str">
        <f t="shared" si="36"/>
        <v>Trinidad and Tobago-The Americas2005</v>
      </c>
      <c r="E2354" s="11">
        <v>0.37</v>
      </c>
      <c r="F2354" s="11">
        <v>43</v>
      </c>
      <c r="G2354" s="8"/>
      <c r="H2354" s="11">
        <v>210</v>
      </c>
      <c r="I2354" s="11">
        <v>0.28999999999999998</v>
      </c>
      <c r="J2354" s="11">
        <v>0.71299999999999997</v>
      </c>
    </row>
    <row r="2355" spans="1:10" ht="15" x14ac:dyDescent="0.25">
      <c r="A2355" s="12" t="s">
        <v>91</v>
      </c>
      <c r="B2355" s="5" t="s">
        <v>84</v>
      </c>
      <c r="C2355" s="9" t="s">
        <v>66</v>
      </c>
      <c r="D2355" s="9" t="str">
        <f t="shared" si="36"/>
        <v>Bahamas, The-The Americas2005</v>
      </c>
      <c r="E2355" s="8"/>
      <c r="F2355" s="8"/>
      <c r="G2355" s="8"/>
      <c r="H2355" s="8"/>
      <c r="I2355" s="11">
        <v>0.25</v>
      </c>
      <c r="J2355" s="11">
        <v>0.69199999999999995</v>
      </c>
    </row>
    <row r="2356" spans="1:10" ht="15" x14ac:dyDescent="0.25">
      <c r="A2356" s="12" t="s">
        <v>278</v>
      </c>
      <c r="B2356" s="5" t="s">
        <v>84</v>
      </c>
      <c r="C2356" s="9" t="s">
        <v>66</v>
      </c>
      <c r="D2356" s="9" t="str">
        <f t="shared" si="36"/>
        <v>Uruguay-The Americas2005</v>
      </c>
      <c r="E2356" s="11">
        <v>0.71299999999999997</v>
      </c>
      <c r="F2356" s="11">
        <v>45</v>
      </c>
      <c r="G2356" s="8"/>
      <c r="H2356" s="11">
        <v>304</v>
      </c>
      <c r="I2356" s="11">
        <v>0.20100000000000001</v>
      </c>
      <c r="J2356" s="11">
        <v>0.34699999999999998</v>
      </c>
    </row>
    <row r="2357" spans="1:10" ht="15" x14ac:dyDescent="0.25">
      <c r="A2357" s="12" t="s">
        <v>116</v>
      </c>
      <c r="B2357" s="5" t="s">
        <v>84</v>
      </c>
      <c r="C2357" s="9" t="s">
        <v>66</v>
      </c>
      <c r="D2357" s="9" t="str">
        <f t="shared" si="36"/>
        <v>Chile-The Americas2005</v>
      </c>
      <c r="E2357" s="11">
        <v>0.253</v>
      </c>
      <c r="F2357" s="11">
        <v>27</v>
      </c>
      <c r="G2357" s="8"/>
      <c r="H2357" s="11">
        <v>316</v>
      </c>
      <c r="I2357" s="11">
        <v>0.312</v>
      </c>
      <c r="J2357" s="11">
        <v>0.64700000000000002</v>
      </c>
    </row>
    <row r="2358" spans="1:10" ht="15" x14ac:dyDescent="0.25">
      <c r="A2358" s="12" t="s">
        <v>151</v>
      </c>
      <c r="B2358" s="5" t="s">
        <v>84</v>
      </c>
      <c r="C2358" s="9" t="s">
        <v>66</v>
      </c>
      <c r="D2358" s="9" t="str">
        <f t="shared" si="36"/>
        <v>Greenland-The Americas2005</v>
      </c>
      <c r="E2358" s="8"/>
      <c r="F2358" s="8"/>
      <c r="G2358" s="8"/>
      <c r="H2358" s="8"/>
      <c r="I2358" s="11">
        <v>0.57699999999999996</v>
      </c>
      <c r="J2358" s="11">
        <v>0.81599999999999995</v>
      </c>
    </row>
    <row r="2359" spans="1:10" ht="15" x14ac:dyDescent="0.25">
      <c r="A2359" s="12" t="s">
        <v>253</v>
      </c>
      <c r="B2359" s="5" t="s">
        <v>84</v>
      </c>
      <c r="C2359" s="9" t="s">
        <v>66</v>
      </c>
      <c r="D2359" s="9" t="str">
        <f t="shared" si="36"/>
        <v>St. Lucia-The Americas2005</v>
      </c>
      <c r="E2359" s="11">
        <v>0.35699999999999998</v>
      </c>
      <c r="F2359" s="11">
        <v>20</v>
      </c>
      <c r="G2359" s="8"/>
      <c r="H2359" s="11">
        <v>71</v>
      </c>
      <c r="I2359" s="11">
        <v>0.216</v>
      </c>
      <c r="J2359" s="11">
        <v>0.63900000000000001</v>
      </c>
    </row>
    <row r="2360" spans="1:10" ht="15" x14ac:dyDescent="0.25">
      <c r="A2360" s="12" t="s">
        <v>122</v>
      </c>
      <c r="B2360" s="5" t="s">
        <v>84</v>
      </c>
      <c r="C2360" s="9" t="s">
        <v>66</v>
      </c>
      <c r="D2360" s="9" t="str">
        <f t="shared" si="36"/>
        <v>Costa Rica-The Americas2005</v>
      </c>
      <c r="E2360" s="11">
        <v>0.55200000000000005</v>
      </c>
      <c r="F2360" s="11">
        <v>77</v>
      </c>
      <c r="G2360" s="8"/>
      <c r="H2360" s="11">
        <v>402</v>
      </c>
      <c r="I2360" s="11">
        <v>0.221</v>
      </c>
      <c r="J2360" s="11">
        <v>0.255</v>
      </c>
    </row>
    <row r="2361" spans="1:10" ht="15" x14ac:dyDescent="0.25">
      <c r="A2361" s="12" t="s">
        <v>105</v>
      </c>
      <c r="B2361" s="5" t="s">
        <v>84</v>
      </c>
      <c r="C2361" s="9" t="s">
        <v>66</v>
      </c>
      <c r="D2361" s="9" t="str">
        <f t="shared" si="36"/>
        <v>Brazil-The Americas2005</v>
      </c>
      <c r="E2361" s="11">
        <v>0.69</v>
      </c>
      <c r="F2361" s="11">
        <v>152</v>
      </c>
      <c r="G2361" s="8"/>
      <c r="H2361" s="11">
        <v>2600</v>
      </c>
      <c r="I2361" s="11">
        <v>0.21</v>
      </c>
      <c r="J2361" s="11">
        <v>0.46300000000000002</v>
      </c>
    </row>
    <row r="2362" spans="1:10" ht="15" x14ac:dyDescent="0.25">
      <c r="A2362" s="12" t="s">
        <v>171</v>
      </c>
      <c r="B2362" s="5" t="s">
        <v>84</v>
      </c>
      <c r="C2362" s="9" t="s">
        <v>66</v>
      </c>
      <c r="D2362" s="9" t="str">
        <f t="shared" si="36"/>
        <v>Jamaica-The Americas2005</v>
      </c>
      <c r="E2362" s="11">
        <v>0.499</v>
      </c>
      <c r="F2362" s="11">
        <v>8</v>
      </c>
      <c r="G2362" s="8"/>
      <c r="H2362" s="11">
        <v>414</v>
      </c>
      <c r="I2362" s="11">
        <v>0.128</v>
      </c>
      <c r="J2362" s="11">
        <v>0.73899999999999999</v>
      </c>
    </row>
    <row r="2363" spans="1:10" ht="15" x14ac:dyDescent="0.25">
      <c r="A2363" s="12" t="s">
        <v>255</v>
      </c>
      <c r="B2363" s="5" t="s">
        <v>84</v>
      </c>
      <c r="C2363" s="9" t="s">
        <v>66</v>
      </c>
      <c r="D2363" s="9" t="str">
        <f t="shared" si="36"/>
        <v>St. Vincent and the Grenadines-The Americas2005</v>
      </c>
      <c r="E2363" s="11">
        <v>0.45</v>
      </c>
      <c r="F2363" s="11">
        <v>12</v>
      </c>
      <c r="G2363" s="8"/>
      <c r="H2363" s="11">
        <v>76</v>
      </c>
      <c r="I2363" s="11">
        <v>9.1999999999999998E-2</v>
      </c>
      <c r="J2363" s="11">
        <v>0.64900000000000002</v>
      </c>
    </row>
    <row r="2364" spans="1:10" ht="15" x14ac:dyDescent="0.25">
      <c r="A2364" s="12" t="s">
        <v>85</v>
      </c>
      <c r="B2364" s="5" t="s">
        <v>84</v>
      </c>
      <c r="C2364" s="9" t="s">
        <v>66</v>
      </c>
      <c r="D2364" s="9" t="str">
        <f t="shared" si="36"/>
        <v>Argentina-The Americas2005</v>
      </c>
      <c r="E2364" s="11">
        <v>1.075</v>
      </c>
      <c r="F2364" s="11">
        <v>30</v>
      </c>
      <c r="G2364" s="8"/>
      <c r="H2364" s="11">
        <v>453</v>
      </c>
      <c r="I2364" s="11">
        <v>0.17699999999999999</v>
      </c>
      <c r="J2364" s="11">
        <v>0.57299999999999995</v>
      </c>
    </row>
    <row r="2365" spans="1:10" ht="15" x14ac:dyDescent="0.25">
      <c r="A2365" s="12" t="s">
        <v>254</v>
      </c>
      <c r="B2365" s="5" t="s">
        <v>84</v>
      </c>
      <c r="C2365" s="9" t="s">
        <v>66</v>
      </c>
      <c r="D2365" s="9" t="str">
        <f t="shared" si="36"/>
        <v>St. Martin (French part)-The Americas2005</v>
      </c>
      <c r="E2365" s="8"/>
      <c r="F2365" s="8"/>
      <c r="G2365" s="8"/>
      <c r="H2365" s="8"/>
      <c r="I2365" s="8"/>
      <c r="J2365" s="8"/>
    </row>
    <row r="2366" spans="1:10" ht="15" x14ac:dyDescent="0.25">
      <c r="A2366" s="12" t="s">
        <v>152</v>
      </c>
      <c r="B2366" s="5" t="s">
        <v>84</v>
      </c>
      <c r="C2366" s="9" t="s">
        <v>66</v>
      </c>
      <c r="D2366" s="9" t="str">
        <f t="shared" si="36"/>
        <v>Grenada-The Americas2005</v>
      </c>
      <c r="E2366" s="11">
        <v>0.45300000000000001</v>
      </c>
      <c r="F2366" s="11">
        <v>20</v>
      </c>
      <c r="G2366" s="8"/>
      <c r="H2366" s="11">
        <v>140</v>
      </c>
      <c r="I2366" s="11">
        <v>0.20499999999999999</v>
      </c>
      <c r="J2366" s="11">
        <v>0.45500000000000002</v>
      </c>
    </row>
    <row r="2367" spans="1:10" ht="15" x14ac:dyDescent="0.25">
      <c r="A2367" s="12" t="s">
        <v>83</v>
      </c>
      <c r="B2367" s="5" t="s">
        <v>84</v>
      </c>
      <c r="C2367" s="9" t="s">
        <v>66</v>
      </c>
      <c r="D2367" s="9" t="str">
        <f t="shared" si="36"/>
        <v>Antigua and Barbuda-The Americas2005</v>
      </c>
      <c r="E2367" s="11">
        <v>0.51500000000000001</v>
      </c>
      <c r="F2367" s="11">
        <v>31</v>
      </c>
      <c r="G2367" s="8"/>
      <c r="H2367" s="11">
        <v>184</v>
      </c>
      <c r="I2367" s="11">
        <v>0.27</v>
      </c>
      <c r="J2367" s="11">
        <v>1.042</v>
      </c>
    </row>
    <row r="2368" spans="1:10" ht="15" x14ac:dyDescent="0.25">
      <c r="A2368" s="12" t="s">
        <v>257</v>
      </c>
      <c r="B2368" s="5" t="s">
        <v>84</v>
      </c>
      <c r="C2368" s="9" t="s">
        <v>66</v>
      </c>
      <c r="D2368" s="9" t="str">
        <f t="shared" si="36"/>
        <v>Suriname-The Americas2005</v>
      </c>
      <c r="E2368" s="11">
        <v>0.27900000000000003</v>
      </c>
      <c r="F2368" s="11">
        <v>694</v>
      </c>
      <c r="G2368" s="8"/>
      <c r="H2368" s="11">
        <v>199</v>
      </c>
      <c r="I2368" s="11">
        <v>6.4000000000000001E-2</v>
      </c>
      <c r="J2368" s="11">
        <v>0.46600000000000003</v>
      </c>
    </row>
    <row r="2369" spans="1:10" ht="15" x14ac:dyDescent="0.25">
      <c r="A2369" s="12" t="s">
        <v>135</v>
      </c>
      <c r="B2369" s="5" t="s">
        <v>84</v>
      </c>
      <c r="C2369" s="9" t="s">
        <v>66</v>
      </c>
      <c r="D2369" s="9" t="str">
        <f t="shared" si="36"/>
        <v>El Salvador-The Americas2005</v>
      </c>
      <c r="E2369" s="11">
        <v>0.34699999999999998</v>
      </c>
      <c r="F2369" s="11">
        <v>40</v>
      </c>
      <c r="G2369" s="8"/>
      <c r="H2369" s="11">
        <v>320</v>
      </c>
      <c r="I2369" s="11">
        <v>4.2000000000000003E-2</v>
      </c>
      <c r="J2369" s="11">
        <v>0.39700000000000002</v>
      </c>
    </row>
    <row r="2370" spans="1:10" ht="15" x14ac:dyDescent="0.25">
      <c r="A2370" s="12" t="s">
        <v>118</v>
      </c>
      <c r="B2370" s="5" t="s">
        <v>84</v>
      </c>
      <c r="C2370" s="9" t="s">
        <v>66</v>
      </c>
      <c r="D2370" s="9" t="str">
        <f t="shared" si="36"/>
        <v>Colombia-The Americas2005</v>
      </c>
      <c r="E2370" s="11">
        <v>0.83699999999999997</v>
      </c>
      <c r="F2370" s="11">
        <v>42</v>
      </c>
      <c r="G2370" s="8"/>
      <c r="H2370" s="11">
        <v>456</v>
      </c>
      <c r="I2370" s="11">
        <v>0.11</v>
      </c>
      <c r="J2370" s="11">
        <v>0.50600000000000001</v>
      </c>
    </row>
    <row r="2371" spans="1:10" ht="15" x14ac:dyDescent="0.25">
      <c r="A2371" s="12" t="s">
        <v>157</v>
      </c>
      <c r="B2371" s="5" t="s">
        <v>84</v>
      </c>
      <c r="C2371" s="9" t="s">
        <v>66</v>
      </c>
      <c r="D2371" s="9" t="str">
        <f t="shared" ref="D2371:D2434" si="37">CONCATENATE(A2371,C2371)</f>
        <v>Guyana-The Americas2005</v>
      </c>
      <c r="E2371" s="11">
        <v>0.39</v>
      </c>
      <c r="F2371" s="11">
        <v>42</v>
      </c>
      <c r="G2371" s="8"/>
      <c r="H2371" s="11">
        <v>288</v>
      </c>
      <c r="I2371" s="8"/>
      <c r="J2371" s="11">
        <v>0.37</v>
      </c>
    </row>
    <row r="2372" spans="1:10" ht="15" x14ac:dyDescent="0.25">
      <c r="A2372" s="12" t="s">
        <v>224</v>
      </c>
      <c r="B2372" s="5" t="s">
        <v>84</v>
      </c>
      <c r="C2372" s="9" t="s">
        <v>66</v>
      </c>
      <c r="D2372" s="9" t="str">
        <f t="shared" si="37"/>
        <v>Peru-The Americas2005</v>
      </c>
      <c r="E2372" s="11">
        <v>0.38400000000000001</v>
      </c>
      <c r="F2372" s="11">
        <v>102</v>
      </c>
      <c r="G2372" s="8"/>
      <c r="H2372" s="11">
        <v>424</v>
      </c>
      <c r="I2372" s="11">
        <v>0.17100000000000001</v>
      </c>
      <c r="J2372" s="11">
        <v>0.20100000000000001</v>
      </c>
    </row>
    <row r="2373" spans="1:10" ht="15" x14ac:dyDescent="0.25">
      <c r="A2373" s="12" t="s">
        <v>281</v>
      </c>
      <c r="B2373" s="5" t="s">
        <v>84</v>
      </c>
      <c r="C2373" s="9" t="s">
        <v>66</v>
      </c>
      <c r="D2373" s="9" t="str">
        <f t="shared" si="37"/>
        <v>Venezuela-The Americas2005</v>
      </c>
      <c r="E2373" s="11">
        <v>0.502</v>
      </c>
      <c r="F2373" s="11">
        <v>141</v>
      </c>
      <c r="G2373" s="8"/>
      <c r="H2373" s="11">
        <v>864</v>
      </c>
      <c r="I2373" s="11">
        <v>0.126</v>
      </c>
      <c r="J2373" s="11">
        <v>0.46800000000000003</v>
      </c>
    </row>
    <row r="2374" spans="1:10" ht="15" x14ac:dyDescent="0.25">
      <c r="A2374" s="12" t="s">
        <v>199</v>
      </c>
      <c r="B2374" s="5" t="s">
        <v>84</v>
      </c>
      <c r="C2374" s="9" t="s">
        <v>66</v>
      </c>
      <c r="D2374" s="9" t="str">
        <f t="shared" si="37"/>
        <v>Mexico-The Americas2005</v>
      </c>
      <c r="E2374" s="11">
        <v>0.55700000000000005</v>
      </c>
      <c r="F2374" s="11">
        <v>58</v>
      </c>
      <c r="G2374" s="8"/>
      <c r="H2374" s="11">
        <v>552</v>
      </c>
      <c r="I2374" s="11">
        <v>0.17199999999999999</v>
      </c>
      <c r="J2374" s="11">
        <v>0.42599999999999999</v>
      </c>
    </row>
    <row r="2375" spans="1:10" ht="15" x14ac:dyDescent="0.25">
      <c r="A2375" s="12" t="s">
        <v>221</v>
      </c>
      <c r="B2375" s="5" t="s">
        <v>84</v>
      </c>
      <c r="C2375" s="9" t="s">
        <v>66</v>
      </c>
      <c r="D2375" s="9" t="str">
        <f t="shared" si="37"/>
        <v>Panama-The Americas2005</v>
      </c>
      <c r="E2375" s="11">
        <v>0.439</v>
      </c>
      <c r="F2375" s="11">
        <v>18</v>
      </c>
      <c r="G2375" s="8"/>
      <c r="H2375" s="11">
        <v>560</v>
      </c>
      <c r="I2375" s="11">
        <v>0.115</v>
      </c>
      <c r="J2375" s="11">
        <v>0.52</v>
      </c>
    </row>
    <row r="2376" spans="1:10" ht="15" x14ac:dyDescent="0.25">
      <c r="A2376" s="12" t="s">
        <v>132</v>
      </c>
      <c r="B2376" s="5" t="s">
        <v>84</v>
      </c>
      <c r="C2376" s="9" t="s">
        <v>66</v>
      </c>
      <c r="D2376" s="9" t="str">
        <f t="shared" si="37"/>
        <v>Dominican Republic-The Americas2005</v>
      </c>
      <c r="E2376" s="11">
        <v>0.35499999999999998</v>
      </c>
      <c r="F2376" s="11">
        <v>74</v>
      </c>
      <c r="G2376" s="8"/>
      <c r="H2376" s="11">
        <v>232</v>
      </c>
      <c r="I2376" s="11">
        <v>0.115</v>
      </c>
      <c r="J2376" s="11">
        <v>0.38800000000000001</v>
      </c>
    </row>
    <row r="2377" spans="1:10" ht="15" x14ac:dyDescent="0.25">
      <c r="A2377" s="12" t="s">
        <v>133</v>
      </c>
      <c r="B2377" s="5" t="s">
        <v>84</v>
      </c>
      <c r="C2377" s="9" t="s">
        <v>66</v>
      </c>
      <c r="D2377" s="9" t="str">
        <f t="shared" si="37"/>
        <v>Ecuador-The Americas2005</v>
      </c>
      <c r="E2377" s="11">
        <v>0.35299999999999998</v>
      </c>
      <c r="F2377" s="11">
        <v>69</v>
      </c>
      <c r="G2377" s="8"/>
      <c r="H2377" s="11">
        <v>600</v>
      </c>
      <c r="I2377" s="11">
        <v>0.06</v>
      </c>
      <c r="J2377" s="11">
        <v>0.45300000000000001</v>
      </c>
    </row>
    <row r="2378" spans="1:10" ht="15" x14ac:dyDescent="0.25">
      <c r="A2378" s="12" t="s">
        <v>213</v>
      </c>
      <c r="B2378" s="5" t="s">
        <v>84</v>
      </c>
      <c r="C2378" s="9" t="s">
        <v>66</v>
      </c>
      <c r="D2378" s="9" t="str">
        <f t="shared" si="37"/>
        <v>Nicaragua-The Americas2005</v>
      </c>
      <c r="E2378" s="11">
        <v>0.63500000000000001</v>
      </c>
      <c r="F2378" s="11">
        <v>39</v>
      </c>
      <c r="G2378" s="8"/>
      <c r="H2378" s="11">
        <v>240</v>
      </c>
      <c r="I2378" s="11">
        <v>2.5999999999999999E-2</v>
      </c>
      <c r="J2378" s="11">
        <v>0.20499999999999999</v>
      </c>
    </row>
    <row r="2379" spans="1:10" ht="15" x14ac:dyDescent="0.25">
      <c r="A2379" s="12" t="s">
        <v>223</v>
      </c>
      <c r="B2379" s="5" t="s">
        <v>84</v>
      </c>
      <c r="C2379" s="9" t="s">
        <v>66</v>
      </c>
      <c r="D2379" s="9" t="str">
        <f t="shared" si="37"/>
        <v>Paraguay-The Americas2005</v>
      </c>
      <c r="E2379" s="11">
        <v>0.54500000000000004</v>
      </c>
      <c r="F2379" s="11">
        <v>74</v>
      </c>
      <c r="G2379" s="8"/>
      <c r="H2379" s="11">
        <v>328</v>
      </c>
      <c r="I2379" s="11">
        <v>7.9000000000000001E-2</v>
      </c>
      <c r="J2379" s="11">
        <v>0.32</v>
      </c>
    </row>
    <row r="2380" spans="1:10" ht="15" x14ac:dyDescent="0.25">
      <c r="A2380" s="12" t="s">
        <v>98</v>
      </c>
      <c r="B2380" s="5" t="s">
        <v>84</v>
      </c>
      <c r="C2380" s="9" t="s">
        <v>66</v>
      </c>
      <c r="D2380" s="9" t="str">
        <f t="shared" si="37"/>
        <v>Belize-The Americas2005</v>
      </c>
      <c r="E2380" s="11">
        <v>0.34699999999999998</v>
      </c>
      <c r="F2380" s="11">
        <v>45</v>
      </c>
      <c r="G2380" s="8"/>
      <c r="H2380" s="11">
        <v>147</v>
      </c>
      <c r="I2380" s="11">
        <v>9.1999999999999998E-2</v>
      </c>
      <c r="J2380" s="11">
        <v>0.35299999999999998</v>
      </c>
    </row>
    <row r="2381" spans="1:10" ht="15" x14ac:dyDescent="0.25">
      <c r="A2381" s="12" t="s">
        <v>158</v>
      </c>
      <c r="B2381" s="5" t="s">
        <v>84</v>
      </c>
      <c r="C2381" s="9" t="s">
        <v>66</v>
      </c>
      <c r="D2381" s="9" t="str">
        <f t="shared" si="37"/>
        <v>Haiti-The Americas2005</v>
      </c>
      <c r="E2381" s="11">
        <v>0.40400000000000003</v>
      </c>
      <c r="F2381" s="11">
        <v>202</v>
      </c>
      <c r="G2381" s="8"/>
      <c r="H2381" s="11">
        <v>184</v>
      </c>
      <c r="I2381" s="11">
        <v>6.4000000000000001E-2</v>
      </c>
      <c r="J2381" s="11">
        <v>5.3999999999999999E-2</v>
      </c>
    </row>
    <row r="2382" spans="1:10" ht="15" x14ac:dyDescent="0.25">
      <c r="A2382" s="12" t="s">
        <v>102</v>
      </c>
      <c r="B2382" s="5" t="s">
        <v>84</v>
      </c>
      <c r="C2382" s="9" t="s">
        <v>66</v>
      </c>
      <c r="D2382" s="9" t="str">
        <f t="shared" si="37"/>
        <v>Bolivia-The Americas2005</v>
      </c>
      <c r="E2382" s="11">
        <v>0.8</v>
      </c>
      <c r="F2382" s="11">
        <v>50</v>
      </c>
      <c r="G2382" s="8"/>
      <c r="H2382" s="11">
        <v>1080</v>
      </c>
      <c r="I2382" s="11">
        <v>5.1999999999999998E-2</v>
      </c>
      <c r="J2382" s="11">
        <v>0.25900000000000001</v>
      </c>
    </row>
    <row r="2383" spans="1:10" ht="15" x14ac:dyDescent="0.25">
      <c r="A2383" s="12" t="s">
        <v>159</v>
      </c>
      <c r="B2383" s="5" t="s">
        <v>84</v>
      </c>
      <c r="C2383" s="9" t="s">
        <v>66</v>
      </c>
      <c r="D2383" s="9" t="str">
        <f t="shared" si="37"/>
        <v>Honduras-The Americas2005</v>
      </c>
      <c r="E2383" s="11">
        <v>0.44</v>
      </c>
      <c r="F2383" s="11">
        <v>62</v>
      </c>
      <c r="G2383" s="8"/>
      <c r="H2383" s="11">
        <v>424</v>
      </c>
      <c r="I2383" s="11">
        <v>6.5000000000000002E-2</v>
      </c>
      <c r="J2383" s="11">
        <v>0.186</v>
      </c>
    </row>
    <row r="2384" spans="1:10" ht="15" x14ac:dyDescent="0.25">
      <c r="A2384" s="12" t="s">
        <v>154</v>
      </c>
      <c r="B2384" s="5" t="s">
        <v>84</v>
      </c>
      <c r="C2384" s="9" t="s">
        <v>66</v>
      </c>
      <c r="D2384" s="9" t="str">
        <f t="shared" si="37"/>
        <v>Guatemala-The Americas2005</v>
      </c>
      <c r="E2384" s="11">
        <v>0.38700000000000001</v>
      </c>
      <c r="F2384" s="11">
        <v>39</v>
      </c>
      <c r="G2384" s="8"/>
      <c r="H2384" s="11">
        <v>344</v>
      </c>
      <c r="I2384" s="11">
        <v>5.7000000000000002E-2</v>
      </c>
      <c r="J2384" s="11">
        <v>0.35599999999999998</v>
      </c>
    </row>
    <row r="2385" spans="1:10" ht="15" x14ac:dyDescent="0.25">
      <c r="A2385" s="12" t="s">
        <v>113</v>
      </c>
      <c r="B2385" s="5" t="s">
        <v>84</v>
      </c>
      <c r="C2385" s="9" t="s">
        <v>67</v>
      </c>
      <c r="D2385" s="9" t="str">
        <f t="shared" si="37"/>
        <v>Cayman Islands-The Americas2006</v>
      </c>
      <c r="E2385" s="8"/>
      <c r="F2385" s="8"/>
      <c r="G2385" s="8"/>
      <c r="H2385" s="8"/>
      <c r="I2385" s="11">
        <v>0.44500000000000001</v>
      </c>
      <c r="J2385" s="11">
        <v>1.85</v>
      </c>
    </row>
    <row r="2386" spans="1:10" ht="15" x14ac:dyDescent="0.25">
      <c r="A2386" s="12" t="s">
        <v>242</v>
      </c>
      <c r="B2386" s="5" t="s">
        <v>84</v>
      </c>
      <c r="C2386" s="9" t="s">
        <v>67</v>
      </c>
      <c r="D2386" s="9" t="str">
        <f t="shared" si="37"/>
        <v>Sint Maarten (Dutch part)-The Americas2006</v>
      </c>
      <c r="E2386" s="8"/>
      <c r="F2386" s="8"/>
      <c r="G2386" s="8"/>
      <c r="H2386" s="8"/>
      <c r="I2386" s="8"/>
      <c r="J2386" s="8"/>
    </row>
    <row r="2387" spans="1:10" ht="15" x14ac:dyDescent="0.25">
      <c r="A2387" s="12" t="s">
        <v>272</v>
      </c>
      <c r="B2387" s="5" t="s">
        <v>84</v>
      </c>
      <c r="C2387" s="9" t="s">
        <v>67</v>
      </c>
      <c r="D2387" s="9" t="str">
        <f t="shared" si="37"/>
        <v>Turks and Caicos Islands-The Americas2006</v>
      </c>
      <c r="E2387" s="8"/>
      <c r="F2387" s="8"/>
      <c r="G2387" s="8"/>
      <c r="H2387" s="8"/>
      <c r="I2387" s="8"/>
      <c r="J2387" s="8"/>
    </row>
    <row r="2388" spans="1:10" ht="15" x14ac:dyDescent="0.25">
      <c r="A2388" s="12" t="s">
        <v>252</v>
      </c>
      <c r="B2388" s="5" t="s">
        <v>84</v>
      </c>
      <c r="C2388" s="9" t="s">
        <v>67</v>
      </c>
      <c r="D2388" s="9" t="str">
        <f t="shared" si="37"/>
        <v>St. Kitts and Nevis-The Americas2006</v>
      </c>
      <c r="E2388" s="11">
        <v>0.52300000000000002</v>
      </c>
      <c r="F2388" s="11">
        <v>19</v>
      </c>
      <c r="G2388" s="8"/>
      <c r="H2388" s="11">
        <v>172</v>
      </c>
      <c r="I2388" s="11">
        <v>0.49</v>
      </c>
      <c r="J2388" s="11">
        <v>1.024</v>
      </c>
    </row>
    <row r="2389" spans="1:10" ht="15" x14ac:dyDescent="0.25">
      <c r="A2389" s="12" t="s">
        <v>125</v>
      </c>
      <c r="B2389" s="5" t="s">
        <v>84</v>
      </c>
      <c r="C2389" s="9" t="s">
        <v>67</v>
      </c>
      <c r="D2389" s="9" t="str">
        <f t="shared" si="37"/>
        <v>Cuba-The Americas2006</v>
      </c>
      <c r="E2389" s="8"/>
      <c r="F2389" s="8"/>
      <c r="G2389" s="8"/>
      <c r="H2389" s="8"/>
      <c r="I2389" s="11">
        <v>0.112</v>
      </c>
      <c r="J2389" s="11">
        <v>1.4E-2</v>
      </c>
    </row>
    <row r="2390" spans="1:10" ht="15" x14ac:dyDescent="0.25">
      <c r="A2390" s="12" t="s">
        <v>112</v>
      </c>
      <c r="B2390" s="5" t="s">
        <v>84</v>
      </c>
      <c r="C2390" s="9" t="s">
        <v>67</v>
      </c>
      <c r="D2390" s="9" t="str">
        <f t="shared" si="37"/>
        <v>Canada-The Americas2006</v>
      </c>
      <c r="E2390" s="11">
        <v>0.45</v>
      </c>
      <c r="F2390" s="11">
        <v>3</v>
      </c>
      <c r="G2390" s="8"/>
      <c r="H2390" s="11">
        <v>119</v>
      </c>
      <c r="I2390" s="11">
        <v>0.72399999999999998</v>
      </c>
      <c r="J2390" s="11">
        <v>0.57499999999999996</v>
      </c>
    </row>
    <row r="2391" spans="1:10" ht="15" x14ac:dyDescent="0.25">
      <c r="A2391" s="12" t="s">
        <v>87</v>
      </c>
      <c r="B2391" s="5" t="s">
        <v>84</v>
      </c>
      <c r="C2391" s="9" t="s">
        <v>67</v>
      </c>
      <c r="D2391" s="9" t="str">
        <f t="shared" si="37"/>
        <v>Aruba-The Americas2006</v>
      </c>
      <c r="E2391" s="8"/>
      <c r="F2391" s="8"/>
      <c r="G2391" s="8"/>
      <c r="H2391" s="8"/>
      <c r="I2391" s="11">
        <v>0.28000000000000003</v>
      </c>
      <c r="J2391" s="11">
        <v>1.081</v>
      </c>
    </row>
    <row r="2392" spans="1:10" ht="15" x14ac:dyDescent="0.25">
      <c r="A2392" s="12" t="s">
        <v>228</v>
      </c>
      <c r="B2392" s="5" t="s">
        <v>84</v>
      </c>
      <c r="C2392" s="9" t="s">
        <v>67</v>
      </c>
      <c r="D2392" s="9" t="str">
        <f t="shared" si="37"/>
        <v>Puerto Rico-The Americas2006</v>
      </c>
      <c r="E2392" s="11">
        <v>0.57599999999999996</v>
      </c>
      <c r="F2392" s="11">
        <v>7</v>
      </c>
      <c r="G2392" s="8"/>
      <c r="H2392" s="11">
        <v>140</v>
      </c>
      <c r="I2392" s="11">
        <v>0.254</v>
      </c>
      <c r="J2392" s="11">
        <v>0.58599999999999997</v>
      </c>
    </row>
    <row r="2393" spans="1:10" ht="15" x14ac:dyDescent="0.25">
      <c r="A2393" s="12" t="s">
        <v>95</v>
      </c>
      <c r="B2393" s="5" t="s">
        <v>84</v>
      </c>
      <c r="C2393" s="9" t="s">
        <v>67</v>
      </c>
      <c r="D2393" s="9" t="str">
        <f t="shared" si="37"/>
        <v>Barbados-The Americas2006</v>
      </c>
      <c r="E2393" s="8"/>
      <c r="F2393" s="8"/>
      <c r="G2393" s="8"/>
      <c r="H2393" s="8"/>
      <c r="I2393" s="11">
        <v>0.55300000000000005</v>
      </c>
      <c r="J2393" s="11">
        <v>0.86199999999999999</v>
      </c>
    </row>
    <row r="2394" spans="1:10" ht="15" x14ac:dyDescent="0.25">
      <c r="A2394" s="12" t="s">
        <v>100</v>
      </c>
      <c r="B2394" s="5" t="s">
        <v>84</v>
      </c>
      <c r="C2394" s="9" t="s">
        <v>67</v>
      </c>
      <c r="D2394" s="9" t="str">
        <f t="shared" si="37"/>
        <v>Bermuda-The Americas2006</v>
      </c>
      <c r="E2394" s="8"/>
      <c r="F2394" s="8"/>
      <c r="G2394" s="8"/>
      <c r="H2394" s="8"/>
      <c r="I2394" s="11">
        <v>0.69899999999999995</v>
      </c>
      <c r="J2394" s="11">
        <v>0.93400000000000005</v>
      </c>
    </row>
    <row r="2395" spans="1:10" ht="15" x14ac:dyDescent="0.25">
      <c r="A2395" s="12" t="s">
        <v>126</v>
      </c>
      <c r="B2395" s="5" t="s">
        <v>84</v>
      </c>
      <c r="C2395" s="9" t="s">
        <v>67</v>
      </c>
      <c r="D2395" s="9" t="str">
        <f t="shared" si="37"/>
        <v>Curacao-The Americas2006</v>
      </c>
      <c r="E2395" s="8"/>
      <c r="F2395" s="8"/>
      <c r="G2395" s="8"/>
      <c r="H2395" s="8"/>
      <c r="I2395" s="8"/>
      <c r="J2395" s="8"/>
    </row>
    <row r="2396" spans="1:10" ht="15" x14ac:dyDescent="0.25">
      <c r="A2396" s="12" t="s">
        <v>277</v>
      </c>
      <c r="B2396" s="5" t="s">
        <v>84</v>
      </c>
      <c r="C2396" s="9" t="s">
        <v>67</v>
      </c>
      <c r="D2396" s="9" t="str">
        <f t="shared" si="37"/>
        <v>United States-The Americas2006</v>
      </c>
      <c r="E2396" s="11">
        <v>0.47399999999999998</v>
      </c>
      <c r="F2396" s="11">
        <v>6</v>
      </c>
      <c r="G2396" s="8"/>
      <c r="H2396" s="11">
        <v>325</v>
      </c>
      <c r="I2396" s="11">
        <v>0.68899999999999995</v>
      </c>
      <c r="J2396" s="11">
        <v>0.76300000000000001</v>
      </c>
    </row>
    <row r="2397" spans="1:10" ht="15" x14ac:dyDescent="0.25">
      <c r="A2397" s="12" t="s">
        <v>131</v>
      </c>
      <c r="B2397" s="5" t="s">
        <v>84</v>
      </c>
      <c r="C2397" s="9" t="s">
        <v>67</v>
      </c>
      <c r="D2397" s="9" t="str">
        <f t="shared" si="37"/>
        <v>Dominica-The Americas2006</v>
      </c>
      <c r="E2397" s="11">
        <v>0.37</v>
      </c>
      <c r="F2397" s="11">
        <v>14</v>
      </c>
      <c r="G2397" s="8"/>
      <c r="H2397" s="11">
        <v>147</v>
      </c>
      <c r="I2397" s="11">
        <v>0.39400000000000002</v>
      </c>
      <c r="J2397" s="11">
        <v>1.0109999999999999</v>
      </c>
    </row>
    <row r="2398" spans="1:10" ht="15" x14ac:dyDescent="0.25">
      <c r="A2398" s="12" t="s">
        <v>268</v>
      </c>
      <c r="B2398" s="5" t="s">
        <v>84</v>
      </c>
      <c r="C2398" s="9" t="s">
        <v>67</v>
      </c>
      <c r="D2398" s="9" t="str">
        <f t="shared" si="37"/>
        <v>Trinidad and Tobago-The Americas2006</v>
      </c>
      <c r="E2398" s="11">
        <v>0.372</v>
      </c>
      <c r="F2398" s="11">
        <v>43</v>
      </c>
      <c r="G2398" s="8"/>
      <c r="H2398" s="11">
        <v>210</v>
      </c>
      <c r="I2398" s="11">
        <v>0.3</v>
      </c>
      <c r="J2398" s="11">
        <v>1.165</v>
      </c>
    </row>
    <row r="2399" spans="1:10" ht="15" x14ac:dyDescent="0.25">
      <c r="A2399" s="12" t="s">
        <v>151</v>
      </c>
      <c r="B2399" s="5" t="s">
        <v>84</v>
      </c>
      <c r="C2399" s="9" t="s">
        <v>67</v>
      </c>
      <c r="D2399" s="9" t="str">
        <f t="shared" si="37"/>
        <v>Greenland-The Americas2006</v>
      </c>
      <c r="E2399" s="8"/>
      <c r="F2399" s="8"/>
      <c r="G2399" s="8"/>
      <c r="H2399" s="8"/>
      <c r="I2399" s="11">
        <v>0.59399999999999997</v>
      </c>
      <c r="J2399" s="11">
        <v>0.94699999999999995</v>
      </c>
    </row>
    <row r="2400" spans="1:10" ht="15" x14ac:dyDescent="0.25">
      <c r="A2400" s="12" t="s">
        <v>91</v>
      </c>
      <c r="B2400" s="5" t="s">
        <v>84</v>
      </c>
      <c r="C2400" s="9" t="s">
        <v>67</v>
      </c>
      <c r="D2400" s="9" t="str">
        <f t="shared" si="37"/>
        <v>Bahamas, The-The Americas2006</v>
      </c>
      <c r="E2400" s="8"/>
      <c r="F2400" s="8"/>
      <c r="G2400" s="8"/>
      <c r="H2400" s="8"/>
      <c r="I2400" s="11">
        <v>0.26</v>
      </c>
      <c r="J2400" s="11">
        <v>0.754</v>
      </c>
    </row>
    <row r="2401" spans="1:10" ht="15" x14ac:dyDescent="0.25">
      <c r="A2401" s="12" t="s">
        <v>278</v>
      </c>
      <c r="B2401" s="5" t="s">
        <v>84</v>
      </c>
      <c r="C2401" s="9" t="s">
        <v>67</v>
      </c>
      <c r="D2401" s="9" t="str">
        <f t="shared" si="37"/>
        <v>Uruguay-The Americas2006</v>
      </c>
      <c r="E2401" s="11">
        <v>0.71299999999999997</v>
      </c>
      <c r="F2401" s="11">
        <v>43</v>
      </c>
      <c r="G2401" s="8"/>
      <c r="H2401" s="11">
        <v>304</v>
      </c>
      <c r="I2401" s="11">
        <v>0.29399999999999998</v>
      </c>
      <c r="J2401" s="11">
        <v>0.7</v>
      </c>
    </row>
    <row r="2402" spans="1:10" ht="15" x14ac:dyDescent="0.25">
      <c r="A2402" s="12" t="s">
        <v>116</v>
      </c>
      <c r="B2402" s="5" t="s">
        <v>84</v>
      </c>
      <c r="C2402" s="9" t="s">
        <v>67</v>
      </c>
      <c r="D2402" s="9" t="str">
        <f t="shared" si="37"/>
        <v>Chile-The Americas2006</v>
      </c>
      <c r="E2402" s="11">
        <v>0.251</v>
      </c>
      <c r="F2402" s="11">
        <v>27</v>
      </c>
      <c r="G2402" s="8"/>
      <c r="H2402" s="11">
        <v>316</v>
      </c>
      <c r="I2402" s="11">
        <v>0.34499999999999997</v>
      </c>
      <c r="J2402" s="11">
        <v>0.754</v>
      </c>
    </row>
    <row r="2403" spans="1:10" ht="15" x14ac:dyDescent="0.25">
      <c r="A2403" s="12" t="s">
        <v>171</v>
      </c>
      <c r="B2403" s="5" t="s">
        <v>84</v>
      </c>
      <c r="C2403" s="9" t="s">
        <v>67</v>
      </c>
      <c r="D2403" s="9" t="str">
        <f t="shared" si="37"/>
        <v>Jamaica-The Americas2006</v>
      </c>
      <c r="E2403" s="11">
        <v>0.499</v>
      </c>
      <c r="F2403" s="11">
        <v>8</v>
      </c>
      <c r="G2403" s="8"/>
      <c r="H2403" s="11">
        <v>414</v>
      </c>
      <c r="I2403" s="11">
        <v>0.16400000000000001</v>
      </c>
      <c r="J2403" s="11">
        <v>0.84399999999999997</v>
      </c>
    </row>
    <row r="2404" spans="1:10" ht="15" x14ac:dyDescent="0.25">
      <c r="A2404" s="12" t="s">
        <v>105</v>
      </c>
      <c r="B2404" s="5" t="s">
        <v>84</v>
      </c>
      <c r="C2404" s="9" t="s">
        <v>67</v>
      </c>
      <c r="D2404" s="9" t="str">
        <f t="shared" si="37"/>
        <v>Brazil-The Americas2006</v>
      </c>
      <c r="E2404" s="11">
        <v>0.69</v>
      </c>
      <c r="F2404" s="11">
        <v>149</v>
      </c>
      <c r="G2404" s="8"/>
      <c r="H2404" s="11">
        <v>2600</v>
      </c>
      <c r="I2404" s="11">
        <v>0.28199999999999997</v>
      </c>
      <c r="J2404" s="11">
        <v>0.53100000000000003</v>
      </c>
    </row>
    <row r="2405" spans="1:10" ht="15" x14ac:dyDescent="0.25">
      <c r="A2405" s="12" t="s">
        <v>253</v>
      </c>
      <c r="B2405" s="5" t="s">
        <v>84</v>
      </c>
      <c r="C2405" s="9" t="s">
        <v>67</v>
      </c>
      <c r="D2405" s="9" t="str">
        <f t="shared" si="37"/>
        <v>St. Lucia-The Americas2006</v>
      </c>
      <c r="E2405" s="11">
        <v>0.34</v>
      </c>
      <c r="F2405" s="11">
        <v>20</v>
      </c>
      <c r="G2405" s="8"/>
      <c r="H2405" s="11">
        <v>71</v>
      </c>
      <c r="I2405" s="11">
        <v>0.245</v>
      </c>
      <c r="J2405" s="11">
        <v>0.63</v>
      </c>
    </row>
    <row r="2406" spans="1:10" ht="15" x14ac:dyDescent="0.25">
      <c r="A2406" s="12" t="s">
        <v>122</v>
      </c>
      <c r="B2406" s="5" t="s">
        <v>84</v>
      </c>
      <c r="C2406" s="9" t="s">
        <v>67</v>
      </c>
      <c r="D2406" s="9" t="str">
        <f t="shared" si="37"/>
        <v>Costa Rica-The Americas2006</v>
      </c>
      <c r="E2406" s="11">
        <v>0.55200000000000005</v>
      </c>
      <c r="F2406" s="11">
        <v>77</v>
      </c>
      <c r="G2406" s="8"/>
      <c r="H2406" s="11">
        <v>402</v>
      </c>
      <c r="I2406" s="11">
        <v>0.251</v>
      </c>
      <c r="J2406" s="11">
        <v>0.32900000000000001</v>
      </c>
    </row>
    <row r="2407" spans="1:10" ht="15" x14ac:dyDescent="0.25">
      <c r="A2407" s="12" t="s">
        <v>255</v>
      </c>
      <c r="B2407" s="5" t="s">
        <v>84</v>
      </c>
      <c r="C2407" s="9" t="s">
        <v>67</v>
      </c>
      <c r="D2407" s="9" t="str">
        <f t="shared" si="37"/>
        <v>St. Vincent and the Grenadines-The Americas2006</v>
      </c>
      <c r="E2407" s="11">
        <v>0.45</v>
      </c>
      <c r="F2407" s="11">
        <v>12</v>
      </c>
      <c r="G2407" s="8"/>
      <c r="H2407" s="11">
        <v>76</v>
      </c>
      <c r="I2407" s="11">
        <v>0.12</v>
      </c>
      <c r="J2407" s="11">
        <v>0.80500000000000005</v>
      </c>
    </row>
    <row r="2408" spans="1:10" ht="15" x14ac:dyDescent="0.25">
      <c r="A2408" s="12" t="s">
        <v>85</v>
      </c>
      <c r="B2408" s="5" t="s">
        <v>84</v>
      </c>
      <c r="C2408" s="9" t="s">
        <v>67</v>
      </c>
      <c r="D2408" s="9" t="str">
        <f t="shared" si="37"/>
        <v>Argentina-The Americas2006</v>
      </c>
      <c r="E2408" s="11">
        <v>1.0760000000000001</v>
      </c>
      <c r="F2408" s="11">
        <v>30</v>
      </c>
      <c r="G2408" s="8"/>
      <c r="H2408" s="11">
        <v>453</v>
      </c>
      <c r="I2408" s="11">
        <v>0.20899999999999999</v>
      </c>
      <c r="J2408" s="11">
        <v>0.80800000000000005</v>
      </c>
    </row>
    <row r="2409" spans="1:10" ht="15" x14ac:dyDescent="0.25">
      <c r="A2409" s="12" t="s">
        <v>83</v>
      </c>
      <c r="B2409" s="5" t="s">
        <v>84</v>
      </c>
      <c r="C2409" s="9" t="s">
        <v>67</v>
      </c>
      <c r="D2409" s="9" t="str">
        <f t="shared" si="37"/>
        <v>Antigua and Barbuda-The Americas2006</v>
      </c>
      <c r="E2409" s="11">
        <v>0.47599999999999998</v>
      </c>
      <c r="F2409" s="11">
        <v>21</v>
      </c>
      <c r="G2409" s="8"/>
      <c r="H2409" s="11">
        <v>184</v>
      </c>
      <c r="I2409" s="11">
        <v>0.3</v>
      </c>
      <c r="J2409" s="11">
        <v>1.32</v>
      </c>
    </row>
    <row r="2410" spans="1:10" ht="15" x14ac:dyDescent="0.25">
      <c r="A2410" s="12" t="s">
        <v>254</v>
      </c>
      <c r="B2410" s="5" t="s">
        <v>84</v>
      </c>
      <c r="C2410" s="9" t="s">
        <v>67</v>
      </c>
      <c r="D2410" s="9" t="str">
        <f t="shared" si="37"/>
        <v>St. Martin (French part)-The Americas2006</v>
      </c>
      <c r="E2410" s="8"/>
      <c r="F2410" s="8"/>
      <c r="G2410" s="8"/>
      <c r="H2410" s="8"/>
      <c r="I2410" s="8"/>
      <c r="J2410" s="8"/>
    </row>
    <row r="2411" spans="1:10" ht="15" x14ac:dyDescent="0.25">
      <c r="A2411" s="12" t="s">
        <v>152</v>
      </c>
      <c r="B2411" s="5" t="s">
        <v>84</v>
      </c>
      <c r="C2411" s="9" t="s">
        <v>67</v>
      </c>
      <c r="D2411" s="9" t="str">
        <f t="shared" si="37"/>
        <v>Grenada-The Americas2006</v>
      </c>
      <c r="E2411" s="11">
        <v>0.45300000000000001</v>
      </c>
      <c r="F2411" s="11">
        <v>20</v>
      </c>
      <c r="G2411" s="8"/>
      <c r="H2411" s="11">
        <v>140</v>
      </c>
      <c r="I2411" s="11">
        <v>0.214</v>
      </c>
      <c r="J2411" s="11">
        <v>0.44700000000000001</v>
      </c>
    </row>
    <row r="2412" spans="1:10" ht="15" x14ac:dyDescent="0.25">
      <c r="A2412" s="12" t="s">
        <v>257</v>
      </c>
      <c r="B2412" s="5" t="s">
        <v>84</v>
      </c>
      <c r="C2412" s="9" t="s">
        <v>67</v>
      </c>
      <c r="D2412" s="9" t="str">
        <f t="shared" si="37"/>
        <v>Suriname-The Americas2006</v>
      </c>
      <c r="E2412" s="11">
        <v>0.27900000000000003</v>
      </c>
      <c r="F2412" s="11">
        <v>694</v>
      </c>
      <c r="G2412" s="8"/>
      <c r="H2412" s="11">
        <v>199</v>
      </c>
      <c r="I2412" s="11">
        <v>9.5000000000000001E-2</v>
      </c>
      <c r="J2412" s="11">
        <v>0.63300000000000001</v>
      </c>
    </row>
    <row r="2413" spans="1:10" ht="15" x14ac:dyDescent="0.25">
      <c r="A2413" s="12" t="s">
        <v>135</v>
      </c>
      <c r="B2413" s="5" t="s">
        <v>84</v>
      </c>
      <c r="C2413" s="9" t="s">
        <v>67</v>
      </c>
      <c r="D2413" s="9" t="str">
        <f t="shared" si="37"/>
        <v>El Salvador-The Americas2006</v>
      </c>
      <c r="E2413" s="11">
        <v>0.34699999999999998</v>
      </c>
      <c r="F2413" s="11">
        <v>26</v>
      </c>
      <c r="G2413" s="8"/>
      <c r="H2413" s="11">
        <v>320</v>
      </c>
      <c r="I2413" s="11">
        <v>5.5E-2</v>
      </c>
      <c r="J2413" s="11">
        <v>0.63200000000000001</v>
      </c>
    </row>
    <row r="2414" spans="1:10" ht="15" x14ac:dyDescent="0.25">
      <c r="A2414" s="12" t="s">
        <v>118</v>
      </c>
      <c r="B2414" s="5" t="s">
        <v>84</v>
      </c>
      <c r="C2414" s="9" t="s">
        <v>67</v>
      </c>
      <c r="D2414" s="9" t="str">
        <f t="shared" si="37"/>
        <v>Colombia-The Americas2006</v>
      </c>
      <c r="E2414" s="11">
        <v>0.84</v>
      </c>
      <c r="F2414" s="11">
        <v>43</v>
      </c>
      <c r="G2414" s="8"/>
      <c r="H2414" s="11">
        <v>456</v>
      </c>
      <c r="I2414" s="11">
        <v>0.153</v>
      </c>
      <c r="J2414" s="11">
        <v>0.67900000000000005</v>
      </c>
    </row>
    <row r="2415" spans="1:10" ht="15" x14ac:dyDescent="0.25">
      <c r="A2415" s="12" t="s">
        <v>199</v>
      </c>
      <c r="B2415" s="5" t="s">
        <v>84</v>
      </c>
      <c r="C2415" s="9" t="s">
        <v>67</v>
      </c>
      <c r="D2415" s="9" t="str">
        <f t="shared" si="37"/>
        <v>Mexico-The Americas2006</v>
      </c>
      <c r="E2415" s="11">
        <v>0.53100000000000003</v>
      </c>
      <c r="F2415" s="11">
        <v>25</v>
      </c>
      <c r="G2415" s="8"/>
      <c r="H2415" s="11">
        <v>560</v>
      </c>
      <c r="I2415" s="11">
        <v>0.19500000000000001</v>
      </c>
      <c r="J2415" s="11">
        <v>0.49399999999999999</v>
      </c>
    </row>
    <row r="2416" spans="1:10" ht="15" x14ac:dyDescent="0.25">
      <c r="A2416" s="12" t="s">
        <v>157</v>
      </c>
      <c r="B2416" s="5" t="s">
        <v>84</v>
      </c>
      <c r="C2416" s="9" t="s">
        <v>67</v>
      </c>
      <c r="D2416" s="9" t="str">
        <f t="shared" si="37"/>
        <v>Guyana-The Americas2006</v>
      </c>
      <c r="E2416" s="11">
        <v>0.39</v>
      </c>
      <c r="F2416" s="11">
        <v>41</v>
      </c>
      <c r="G2416" s="8"/>
      <c r="H2416" s="11">
        <v>288</v>
      </c>
      <c r="I2416" s="8"/>
      <c r="J2416" s="11">
        <v>0.52300000000000002</v>
      </c>
    </row>
    <row r="2417" spans="1:10" ht="15" x14ac:dyDescent="0.25">
      <c r="A2417" s="12" t="s">
        <v>224</v>
      </c>
      <c r="B2417" s="5" t="s">
        <v>84</v>
      </c>
      <c r="C2417" s="9" t="s">
        <v>67</v>
      </c>
      <c r="D2417" s="9" t="str">
        <f t="shared" si="37"/>
        <v>Peru-The Americas2006</v>
      </c>
      <c r="E2417" s="11">
        <v>0.38300000000000001</v>
      </c>
      <c r="F2417" s="11">
        <v>72</v>
      </c>
      <c r="G2417" s="8"/>
      <c r="H2417" s="11">
        <v>424</v>
      </c>
      <c r="I2417" s="11">
        <v>0.20699999999999999</v>
      </c>
      <c r="J2417" s="11">
        <v>0.32500000000000001</v>
      </c>
    </row>
    <row r="2418" spans="1:10" ht="15" x14ac:dyDescent="0.25">
      <c r="A2418" s="12" t="s">
        <v>281</v>
      </c>
      <c r="B2418" s="5" t="s">
        <v>84</v>
      </c>
      <c r="C2418" s="9" t="s">
        <v>67</v>
      </c>
      <c r="D2418" s="9" t="str">
        <f t="shared" si="37"/>
        <v>Venezuela-The Americas2006</v>
      </c>
      <c r="E2418" s="11">
        <v>0.498</v>
      </c>
      <c r="F2418" s="11">
        <v>141</v>
      </c>
      <c r="G2418" s="8"/>
      <c r="H2418" s="11">
        <v>864</v>
      </c>
      <c r="I2418" s="11">
        <v>0.152</v>
      </c>
      <c r="J2418" s="11">
        <v>0.69099999999999995</v>
      </c>
    </row>
    <row r="2419" spans="1:10" ht="15" x14ac:dyDescent="0.25">
      <c r="A2419" s="12" t="s">
        <v>221</v>
      </c>
      <c r="B2419" s="5" t="s">
        <v>84</v>
      </c>
      <c r="C2419" s="9" t="s">
        <v>67</v>
      </c>
      <c r="D2419" s="9" t="str">
        <f t="shared" si="37"/>
        <v>Panama-The Americas2006</v>
      </c>
      <c r="E2419" s="11">
        <v>0.441</v>
      </c>
      <c r="F2419" s="11">
        <v>18</v>
      </c>
      <c r="G2419" s="8"/>
      <c r="H2419" s="11">
        <v>560</v>
      </c>
      <c r="I2419" s="11">
        <v>0.17299999999999999</v>
      </c>
      <c r="J2419" s="11">
        <v>0.63400000000000001</v>
      </c>
    </row>
    <row r="2420" spans="1:10" ht="15" x14ac:dyDescent="0.25">
      <c r="A2420" s="12" t="s">
        <v>132</v>
      </c>
      <c r="B2420" s="5" t="s">
        <v>84</v>
      </c>
      <c r="C2420" s="9" t="s">
        <v>67</v>
      </c>
      <c r="D2420" s="9" t="str">
        <f t="shared" si="37"/>
        <v>Dominican Republic-The Americas2006</v>
      </c>
      <c r="E2420" s="11">
        <v>0.35799999999999998</v>
      </c>
      <c r="F2420" s="11">
        <v>72</v>
      </c>
      <c r="G2420" s="8"/>
      <c r="H2420" s="11">
        <v>286</v>
      </c>
      <c r="I2420" s="11">
        <v>0.14799999999999999</v>
      </c>
      <c r="J2420" s="11">
        <v>0.48599999999999999</v>
      </c>
    </row>
    <row r="2421" spans="1:10" ht="15" x14ac:dyDescent="0.25">
      <c r="A2421" s="12" t="s">
        <v>133</v>
      </c>
      <c r="B2421" s="5" t="s">
        <v>84</v>
      </c>
      <c r="C2421" s="9" t="s">
        <v>67</v>
      </c>
      <c r="D2421" s="9" t="str">
        <f t="shared" si="37"/>
        <v>Ecuador-The Americas2006</v>
      </c>
      <c r="E2421" s="11">
        <v>0.35299999999999998</v>
      </c>
      <c r="F2421" s="11">
        <v>65</v>
      </c>
      <c r="G2421" s="8"/>
      <c r="H2421" s="11">
        <v>600</v>
      </c>
      <c r="I2421" s="11">
        <v>7.1999999999999995E-2</v>
      </c>
      <c r="J2421" s="11">
        <v>0.60499999999999998</v>
      </c>
    </row>
    <row r="2422" spans="1:10" ht="15" x14ac:dyDescent="0.25">
      <c r="A2422" s="12" t="s">
        <v>223</v>
      </c>
      <c r="B2422" s="5" t="s">
        <v>84</v>
      </c>
      <c r="C2422" s="9" t="s">
        <v>67</v>
      </c>
      <c r="D2422" s="9" t="str">
        <f t="shared" si="37"/>
        <v>Paraguay-The Americas2006</v>
      </c>
      <c r="E2422" s="11">
        <v>0.44800000000000001</v>
      </c>
      <c r="F2422" s="11">
        <v>74</v>
      </c>
      <c r="G2422" s="8"/>
      <c r="H2422" s="11">
        <v>328</v>
      </c>
      <c r="I2422" s="11">
        <v>0.08</v>
      </c>
      <c r="J2422" s="11">
        <v>0.53700000000000003</v>
      </c>
    </row>
    <row r="2423" spans="1:10" ht="15" x14ac:dyDescent="0.25">
      <c r="A2423" s="12" t="s">
        <v>213</v>
      </c>
      <c r="B2423" s="5" t="s">
        <v>84</v>
      </c>
      <c r="C2423" s="9" t="s">
        <v>67</v>
      </c>
      <c r="D2423" s="9" t="str">
        <f t="shared" si="37"/>
        <v>Nicaragua-The Americas2006</v>
      </c>
      <c r="E2423" s="11">
        <v>0.63500000000000001</v>
      </c>
      <c r="F2423" s="11">
        <v>39</v>
      </c>
      <c r="G2423" s="8"/>
      <c r="H2423" s="11">
        <v>240</v>
      </c>
      <c r="I2423" s="11">
        <v>2.8000000000000001E-2</v>
      </c>
      <c r="J2423" s="11">
        <v>0.33100000000000002</v>
      </c>
    </row>
    <row r="2424" spans="1:10" ht="15" x14ac:dyDescent="0.25">
      <c r="A2424" s="12" t="s">
        <v>98</v>
      </c>
      <c r="B2424" s="5" t="s">
        <v>84</v>
      </c>
      <c r="C2424" s="9" t="s">
        <v>67</v>
      </c>
      <c r="D2424" s="9" t="str">
        <f t="shared" si="37"/>
        <v>Belize-The Americas2006</v>
      </c>
      <c r="E2424" s="11">
        <v>0.34799999999999998</v>
      </c>
      <c r="F2424" s="11">
        <v>45</v>
      </c>
      <c r="G2424" s="8"/>
      <c r="H2424" s="11">
        <v>147</v>
      </c>
      <c r="I2424" s="11">
        <v>0.104</v>
      </c>
      <c r="J2424" s="11">
        <v>0.42299999999999999</v>
      </c>
    </row>
    <row r="2425" spans="1:10" ht="15" x14ac:dyDescent="0.25">
      <c r="A2425" s="12" t="s">
        <v>158</v>
      </c>
      <c r="B2425" s="5" t="s">
        <v>84</v>
      </c>
      <c r="C2425" s="9" t="s">
        <v>67</v>
      </c>
      <c r="D2425" s="9" t="str">
        <f t="shared" si="37"/>
        <v>Haiti-The Americas2006</v>
      </c>
      <c r="E2425" s="11">
        <v>0.40400000000000003</v>
      </c>
      <c r="F2425" s="11">
        <v>202</v>
      </c>
      <c r="G2425" s="8"/>
      <c r="H2425" s="11">
        <v>184</v>
      </c>
      <c r="I2425" s="11">
        <v>6.8000000000000005E-2</v>
      </c>
      <c r="J2425" s="11">
        <v>0.128</v>
      </c>
    </row>
    <row r="2426" spans="1:10" ht="15" x14ac:dyDescent="0.25">
      <c r="A2426" s="12" t="s">
        <v>102</v>
      </c>
      <c r="B2426" s="5" t="s">
        <v>84</v>
      </c>
      <c r="C2426" s="9" t="s">
        <v>67</v>
      </c>
      <c r="D2426" s="9" t="str">
        <f t="shared" si="37"/>
        <v>Bolivia-The Americas2006</v>
      </c>
      <c r="E2426" s="11">
        <v>0.8</v>
      </c>
      <c r="F2426" s="11">
        <v>50</v>
      </c>
      <c r="G2426" s="8"/>
      <c r="H2426" s="11">
        <v>1080</v>
      </c>
      <c r="I2426" s="11">
        <v>6.2E-2</v>
      </c>
      <c r="J2426" s="11">
        <v>0.30199999999999999</v>
      </c>
    </row>
    <row r="2427" spans="1:10" ht="15" x14ac:dyDescent="0.25">
      <c r="A2427" s="12" t="s">
        <v>159</v>
      </c>
      <c r="B2427" s="5" t="s">
        <v>84</v>
      </c>
      <c r="C2427" s="9" t="s">
        <v>67</v>
      </c>
      <c r="D2427" s="9" t="str">
        <f t="shared" si="37"/>
        <v>Honduras-The Americas2006</v>
      </c>
      <c r="E2427" s="11">
        <v>0.44</v>
      </c>
      <c r="F2427" s="11">
        <v>44</v>
      </c>
      <c r="G2427" s="8"/>
      <c r="H2427" s="11">
        <v>424</v>
      </c>
      <c r="I2427" s="11">
        <v>7.8E-2</v>
      </c>
      <c r="J2427" s="11">
        <v>0.318</v>
      </c>
    </row>
    <row r="2428" spans="1:10" ht="15" x14ac:dyDescent="0.25">
      <c r="A2428" s="12" t="s">
        <v>154</v>
      </c>
      <c r="B2428" s="5" t="s">
        <v>84</v>
      </c>
      <c r="C2428" s="9" t="s">
        <v>67</v>
      </c>
      <c r="D2428" s="9" t="str">
        <f t="shared" si="37"/>
        <v>Guatemala-The Americas2006</v>
      </c>
      <c r="E2428" s="11">
        <v>0.38700000000000001</v>
      </c>
      <c r="F2428" s="11">
        <v>30</v>
      </c>
      <c r="G2428" s="8"/>
      <c r="H2428" s="11">
        <v>344</v>
      </c>
      <c r="I2428" s="11">
        <v>6.5000000000000002E-2</v>
      </c>
      <c r="J2428" s="11">
        <v>0.55200000000000005</v>
      </c>
    </row>
    <row r="2429" spans="1:10" ht="15" x14ac:dyDescent="0.25">
      <c r="A2429" s="12" t="s">
        <v>272</v>
      </c>
      <c r="B2429" s="5" t="s">
        <v>84</v>
      </c>
      <c r="C2429" s="9" t="s">
        <v>68</v>
      </c>
      <c r="D2429" s="9" t="str">
        <f t="shared" si="37"/>
        <v>Turks and Caicos Islands-The Americas2007</v>
      </c>
      <c r="E2429" s="8"/>
      <c r="F2429" s="8"/>
      <c r="G2429" s="8"/>
      <c r="H2429" s="8"/>
      <c r="I2429" s="8"/>
      <c r="J2429" s="8"/>
    </row>
    <row r="2430" spans="1:10" ht="15" x14ac:dyDescent="0.25">
      <c r="A2430" s="12" t="s">
        <v>131</v>
      </c>
      <c r="B2430" s="5" t="s">
        <v>84</v>
      </c>
      <c r="C2430" s="9" t="s">
        <v>68</v>
      </c>
      <c r="D2430" s="9" t="str">
        <f t="shared" si="37"/>
        <v>Dominica-The Americas2007</v>
      </c>
      <c r="E2430" s="11">
        <v>0.37</v>
      </c>
      <c r="F2430" s="11">
        <v>14</v>
      </c>
      <c r="G2430" s="8"/>
      <c r="H2430" s="11">
        <v>147</v>
      </c>
      <c r="I2430" s="11">
        <v>0.40300000000000002</v>
      </c>
      <c r="J2430" s="11">
        <v>1.2569999999999999</v>
      </c>
    </row>
    <row r="2431" spans="1:10" ht="15" x14ac:dyDescent="0.25">
      <c r="A2431" s="12" t="s">
        <v>252</v>
      </c>
      <c r="B2431" s="5" t="s">
        <v>84</v>
      </c>
      <c r="C2431" s="9" t="s">
        <v>68</v>
      </c>
      <c r="D2431" s="9" t="str">
        <f t="shared" si="37"/>
        <v>St. Kitts and Nevis-The Americas2007</v>
      </c>
      <c r="E2431" s="11">
        <v>0.52300000000000002</v>
      </c>
      <c r="F2431" s="11">
        <v>19</v>
      </c>
      <c r="G2431" s="8"/>
      <c r="H2431" s="11">
        <v>172</v>
      </c>
      <c r="I2431" s="11">
        <v>0.52</v>
      </c>
      <c r="J2431" s="11">
        <v>1.278</v>
      </c>
    </row>
    <row r="2432" spans="1:10" ht="15" x14ac:dyDescent="0.25">
      <c r="A2432" s="12" t="s">
        <v>242</v>
      </c>
      <c r="B2432" s="5" t="s">
        <v>84</v>
      </c>
      <c r="C2432" s="9" t="s">
        <v>68</v>
      </c>
      <c r="D2432" s="9" t="str">
        <f t="shared" si="37"/>
        <v>Sint Maarten (Dutch part)-The Americas2007</v>
      </c>
      <c r="E2432" s="8"/>
      <c r="F2432" s="8"/>
      <c r="G2432" s="8"/>
      <c r="H2432" s="8"/>
      <c r="I2432" s="8"/>
      <c r="J2432" s="8"/>
    </row>
    <row r="2433" spans="1:10" ht="15" x14ac:dyDescent="0.25">
      <c r="A2433" s="12" t="s">
        <v>125</v>
      </c>
      <c r="B2433" s="5" t="s">
        <v>84</v>
      </c>
      <c r="C2433" s="9" t="s">
        <v>68</v>
      </c>
      <c r="D2433" s="9" t="str">
        <f t="shared" si="37"/>
        <v>Cuba-The Americas2007</v>
      </c>
      <c r="E2433" s="8"/>
      <c r="F2433" s="8"/>
      <c r="G2433" s="8"/>
      <c r="H2433" s="8"/>
      <c r="I2433" s="11">
        <v>0.11700000000000001</v>
      </c>
      <c r="J2433" s="11">
        <v>1.7999999999999999E-2</v>
      </c>
    </row>
    <row r="2434" spans="1:10" ht="15" x14ac:dyDescent="0.25">
      <c r="A2434" s="12" t="s">
        <v>112</v>
      </c>
      <c r="B2434" s="5" t="s">
        <v>84</v>
      </c>
      <c r="C2434" s="9" t="s">
        <v>68</v>
      </c>
      <c r="D2434" s="9" t="str">
        <f t="shared" si="37"/>
        <v>Canada-The Americas2007</v>
      </c>
      <c r="E2434" s="11">
        <v>0.443</v>
      </c>
      <c r="F2434" s="11">
        <v>3</v>
      </c>
      <c r="G2434" s="8"/>
      <c r="H2434" s="11">
        <v>119</v>
      </c>
      <c r="I2434" s="11">
        <v>0.73199999999999998</v>
      </c>
      <c r="J2434" s="11">
        <v>0.61499999999999999</v>
      </c>
    </row>
    <row r="2435" spans="1:10" ht="15" x14ac:dyDescent="0.25">
      <c r="A2435" s="12" t="s">
        <v>87</v>
      </c>
      <c r="B2435" s="5" t="s">
        <v>84</v>
      </c>
      <c r="C2435" s="9" t="s">
        <v>68</v>
      </c>
      <c r="D2435" s="9" t="str">
        <f t="shared" ref="D2435:D2498" si="38">CONCATENATE(A2435,C2435)</f>
        <v>Aruba-The Americas2007</v>
      </c>
      <c r="E2435" s="8"/>
      <c r="F2435" s="8"/>
      <c r="G2435" s="8"/>
      <c r="H2435" s="8"/>
      <c r="I2435" s="11">
        <v>0.309</v>
      </c>
      <c r="J2435" s="11">
        <v>1.1220000000000001</v>
      </c>
    </row>
    <row r="2436" spans="1:10" ht="15" x14ac:dyDescent="0.25">
      <c r="A2436" s="12" t="s">
        <v>228</v>
      </c>
      <c r="B2436" s="5" t="s">
        <v>84</v>
      </c>
      <c r="C2436" s="9" t="s">
        <v>68</v>
      </c>
      <c r="D2436" s="9" t="str">
        <f t="shared" si="38"/>
        <v>Puerto Rico-The Americas2007</v>
      </c>
      <c r="E2436" s="11">
        <v>0.57599999999999996</v>
      </c>
      <c r="F2436" s="11">
        <v>7</v>
      </c>
      <c r="G2436" s="8"/>
      <c r="H2436" s="11">
        <v>140</v>
      </c>
      <c r="I2436" s="11">
        <v>0.27900000000000003</v>
      </c>
      <c r="J2436" s="11">
        <v>0.65</v>
      </c>
    </row>
    <row r="2437" spans="1:10" ht="15" x14ac:dyDescent="0.25">
      <c r="A2437" s="12" t="s">
        <v>95</v>
      </c>
      <c r="B2437" s="5" t="s">
        <v>84</v>
      </c>
      <c r="C2437" s="9" t="s">
        <v>68</v>
      </c>
      <c r="D2437" s="9" t="str">
        <f t="shared" si="38"/>
        <v>Barbados-The Americas2007</v>
      </c>
      <c r="E2437" s="8"/>
      <c r="F2437" s="8"/>
      <c r="G2437" s="8"/>
      <c r="H2437" s="8"/>
      <c r="I2437" s="11">
        <v>0.58199999999999996</v>
      </c>
      <c r="J2437" s="11">
        <v>0.93200000000000005</v>
      </c>
    </row>
    <row r="2438" spans="1:10" ht="15" x14ac:dyDescent="0.25">
      <c r="A2438" s="12" t="s">
        <v>126</v>
      </c>
      <c r="B2438" s="5" t="s">
        <v>84</v>
      </c>
      <c r="C2438" s="9" t="s">
        <v>68</v>
      </c>
      <c r="D2438" s="9" t="str">
        <f t="shared" si="38"/>
        <v>Curacao-The Americas2007</v>
      </c>
      <c r="E2438" s="8"/>
      <c r="F2438" s="8"/>
      <c r="G2438" s="8"/>
      <c r="H2438" s="8"/>
      <c r="I2438" s="8"/>
      <c r="J2438" s="8"/>
    </row>
    <row r="2439" spans="1:10" ht="15" x14ac:dyDescent="0.25">
      <c r="A2439" s="12" t="s">
        <v>100</v>
      </c>
      <c r="B2439" s="5" t="s">
        <v>84</v>
      </c>
      <c r="C2439" s="9" t="s">
        <v>68</v>
      </c>
      <c r="D2439" s="9" t="str">
        <f t="shared" si="38"/>
        <v>Bermuda-The Americas2007</v>
      </c>
      <c r="E2439" s="8"/>
      <c r="F2439" s="8"/>
      <c r="G2439" s="8"/>
      <c r="H2439" s="8"/>
      <c r="I2439" s="11">
        <v>0.74399999999999999</v>
      </c>
      <c r="J2439" s="11">
        <v>1.07</v>
      </c>
    </row>
    <row r="2440" spans="1:10" ht="15" x14ac:dyDescent="0.25">
      <c r="A2440" s="12" t="s">
        <v>113</v>
      </c>
      <c r="B2440" s="5" t="s">
        <v>84</v>
      </c>
      <c r="C2440" s="9" t="s">
        <v>68</v>
      </c>
      <c r="D2440" s="9" t="str">
        <f t="shared" si="38"/>
        <v>Cayman Islands-The Americas2007</v>
      </c>
      <c r="E2440" s="8"/>
      <c r="F2440" s="8"/>
      <c r="G2440" s="8"/>
      <c r="H2440" s="8"/>
      <c r="I2440" s="11">
        <v>0.52</v>
      </c>
      <c r="J2440" s="11">
        <v>1.972</v>
      </c>
    </row>
    <row r="2441" spans="1:10" ht="15" x14ac:dyDescent="0.25">
      <c r="A2441" s="12" t="s">
        <v>277</v>
      </c>
      <c r="B2441" s="5" t="s">
        <v>84</v>
      </c>
      <c r="C2441" s="9" t="s">
        <v>68</v>
      </c>
      <c r="D2441" s="9" t="str">
        <f t="shared" si="38"/>
        <v>United States-The Americas2007</v>
      </c>
      <c r="E2441" s="11">
        <v>0.46100000000000002</v>
      </c>
      <c r="F2441" s="11">
        <v>6</v>
      </c>
      <c r="G2441" s="8"/>
      <c r="H2441" s="11">
        <v>325</v>
      </c>
      <c r="I2441" s="11">
        <v>0.75</v>
      </c>
      <c r="J2441" s="11">
        <v>0.82099999999999995</v>
      </c>
    </row>
    <row r="2442" spans="1:10" ht="15" x14ac:dyDescent="0.25">
      <c r="A2442" s="12" t="s">
        <v>268</v>
      </c>
      <c r="B2442" s="5" t="s">
        <v>84</v>
      </c>
      <c r="C2442" s="9" t="s">
        <v>68</v>
      </c>
      <c r="D2442" s="9" t="str">
        <f t="shared" si="38"/>
        <v>Trinidad and Tobago-The Americas2007</v>
      </c>
      <c r="E2442" s="11">
        <v>0.33100000000000002</v>
      </c>
      <c r="F2442" s="11">
        <v>43</v>
      </c>
      <c r="G2442" s="8"/>
      <c r="H2442" s="11">
        <v>210</v>
      </c>
      <c r="I2442" s="11">
        <v>0.32300000000000001</v>
      </c>
      <c r="J2442" s="11">
        <v>1.1519999999999999</v>
      </c>
    </row>
    <row r="2443" spans="1:10" ht="15" x14ac:dyDescent="0.25">
      <c r="A2443" s="12" t="s">
        <v>151</v>
      </c>
      <c r="B2443" s="5" t="s">
        <v>84</v>
      </c>
      <c r="C2443" s="9" t="s">
        <v>68</v>
      </c>
      <c r="D2443" s="9" t="str">
        <f t="shared" si="38"/>
        <v>Greenland-The Americas2007</v>
      </c>
      <c r="E2443" s="8"/>
      <c r="F2443" s="8"/>
      <c r="G2443" s="8"/>
      <c r="H2443" s="8"/>
      <c r="I2443" s="11">
        <v>0.61099999999999999</v>
      </c>
      <c r="J2443" s="11">
        <v>1.169</v>
      </c>
    </row>
    <row r="2444" spans="1:10" ht="15" x14ac:dyDescent="0.25">
      <c r="A2444" s="12" t="s">
        <v>91</v>
      </c>
      <c r="B2444" s="5" t="s">
        <v>84</v>
      </c>
      <c r="C2444" s="9" t="s">
        <v>68</v>
      </c>
      <c r="D2444" s="9" t="str">
        <f t="shared" si="38"/>
        <v>Bahamas, The-The Americas2007</v>
      </c>
      <c r="E2444" s="11">
        <v>0.44900000000000001</v>
      </c>
      <c r="F2444" s="11">
        <v>31</v>
      </c>
      <c r="G2444" s="8"/>
      <c r="H2444" s="11">
        <v>58</v>
      </c>
      <c r="I2444" s="11">
        <v>0.27</v>
      </c>
      <c r="J2444" s="11">
        <v>1.093</v>
      </c>
    </row>
    <row r="2445" spans="1:10" ht="15" x14ac:dyDescent="0.25">
      <c r="A2445" s="12" t="s">
        <v>278</v>
      </c>
      <c r="B2445" s="5" t="s">
        <v>84</v>
      </c>
      <c r="C2445" s="9" t="s">
        <v>68</v>
      </c>
      <c r="D2445" s="9" t="str">
        <f t="shared" si="38"/>
        <v>Uruguay-The Americas2007</v>
      </c>
      <c r="E2445" s="11">
        <v>0.71299999999999997</v>
      </c>
      <c r="F2445" s="11">
        <v>44</v>
      </c>
      <c r="G2445" s="8"/>
      <c r="H2445" s="11">
        <v>304</v>
      </c>
      <c r="I2445" s="11">
        <v>0.34</v>
      </c>
      <c r="J2445" s="11">
        <v>0.9</v>
      </c>
    </row>
    <row r="2446" spans="1:10" ht="15" x14ac:dyDescent="0.25">
      <c r="A2446" s="12" t="s">
        <v>116</v>
      </c>
      <c r="B2446" s="5" t="s">
        <v>84</v>
      </c>
      <c r="C2446" s="9" t="s">
        <v>68</v>
      </c>
      <c r="D2446" s="9" t="str">
        <f t="shared" si="38"/>
        <v>Chile-The Americas2007</v>
      </c>
      <c r="E2446" s="11">
        <v>0.251</v>
      </c>
      <c r="F2446" s="11">
        <v>27</v>
      </c>
      <c r="G2446" s="8"/>
      <c r="H2446" s="11">
        <v>316</v>
      </c>
      <c r="I2446" s="11">
        <v>0.35899999999999999</v>
      </c>
      <c r="J2446" s="11">
        <v>0.83699999999999997</v>
      </c>
    </row>
    <row r="2447" spans="1:10" ht="15" x14ac:dyDescent="0.25">
      <c r="A2447" s="12" t="s">
        <v>171</v>
      </c>
      <c r="B2447" s="5" t="s">
        <v>84</v>
      </c>
      <c r="C2447" s="9" t="s">
        <v>68</v>
      </c>
      <c r="D2447" s="9" t="str">
        <f t="shared" si="38"/>
        <v>Jamaica-The Americas2007</v>
      </c>
      <c r="E2447" s="11">
        <v>0.499</v>
      </c>
      <c r="F2447" s="11">
        <v>8</v>
      </c>
      <c r="G2447" s="8"/>
      <c r="H2447" s="11">
        <v>414</v>
      </c>
      <c r="I2447" s="11">
        <v>0.21099999999999999</v>
      </c>
      <c r="J2447" s="11">
        <v>0.99099999999999999</v>
      </c>
    </row>
    <row r="2448" spans="1:10" ht="15" x14ac:dyDescent="0.25">
      <c r="A2448" s="12" t="s">
        <v>105</v>
      </c>
      <c r="B2448" s="5" t="s">
        <v>84</v>
      </c>
      <c r="C2448" s="9" t="s">
        <v>68</v>
      </c>
      <c r="D2448" s="9" t="str">
        <f t="shared" si="38"/>
        <v>Brazil-The Americas2007</v>
      </c>
      <c r="E2448" s="11">
        <v>0.69</v>
      </c>
      <c r="F2448" s="11">
        <v>149</v>
      </c>
      <c r="G2448" s="8"/>
      <c r="H2448" s="11">
        <v>2600</v>
      </c>
      <c r="I2448" s="11">
        <v>0.309</v>
      </c>
      <c r="J2448" s="11">
        <v>0.63700000000000001</v>
      </c>
    </row>
    <row r="2449" spans="1:10" ht="15" x14ac:dyDescent="0.25">
      <c r="A2449" s="12" t="s">
        <v>253</v>
      </c>
      <c r="B2449" s="5" t="s">
        <v>84</v>
      </c>
      <c r="C2449" s="9" t="s">
        <v>68</v>
      </c>
      <c r="D2449" s="9" t="str">
        <f t="shared" si="38"/>
        <v>St. Lucia-The Americas2007</v>
      </c>
      <c r="E2449" s="11">
        <v>0.34</v>
      </c>
      <c r="F2449" s="11">
        <v>20</v>
      </c>
      <c r="G2449" s="8"/>
      <c r="H2449" s="11">
        <v>71</v>
      </c>
      <c r="I2449" s="11">
        <v>0.27900000000000003</v>
      </c>
      <c r="J2449" s="11">
        <v>0.86399999999999999</v>
      </c>
    </row>
    <row r="2450" spans="1:10" ht="15" x14ac:dyDescent="0.25">
      <c r="A2450" s="12" t="s">
        <v>85</v>
      </c>
      <c r="B2450" s="5" t="s">
        <v>84</v>
      </c>
      <c r="C2450" s="9" t="s">
        <v>68</v>
      </c>
      <c r="D2450" s="9" t="str">
        <f t="shared" si="38"/>
        <v>Argentina-The Americas2007</v>
      </c>
      <c r="E2450" s="11">
        <v>1.0760000000000001</v>
      </c>
      <c r="F2450" s="11">
        <v>30</v>
      </c>
      <c r="G2450" s="8"/>
      <c r="H2450" s="11">
        <v>453</v>
      </c>
      <c r="I2450" s="11">
        <v>0.25900000000000001</v>
      </c>
      <c r="J2450" s="11">
        <v>1.0269999999999999</v>
      </c>
    </row>
    <row r="2451" spans="1:10" ht="15" x14ac:dyDescent="0.25">
      <c r="A2451" s="12" t="s">
        <v>254</v>
      </c>
      <c r="B2451" s="5" t="s">
        <v>84</v>
      </c>
      <c r="C2451" s="9" t="s">
        <v>68</v>
      </c>
      <c r="D2451" s="9" t="str">
        <f t="shared" si="38"/>
        <v>St. Martin (French part)-The Americas2007</v>
      </c>
      <c r="E2451" s="8"/>
      <c r="F2451" s="8"/>
      <c r="G2451" s="8"/>
      <c r="H2451" s="8"/>
      <c r="I2451" s="8"/>
      <c r="J2451" s="8"/>
    </row>
    <row r="2452" spans="1:10" ht="15" x14ac:dyDescent="0.25">
      <c r="A2452" s="12" t="s">
        <v>122</v>
      </c>
      <c r="B2452" s="5" t="s">
        <v>84</v>
      </c>
      <c r="C2452" s="9" t="s">
        <v>68</v>
      </c>
      <c r="D2452" s="9" t="str">
        <f t="shared" si="38"/>
        <v>Costa Rica-The Americas2007</v>
      </c>
      <c r="E2452" s="11">
        <v>0.55200000000000005</v>
      </c>
      <c r="F2452" s="11">
        <v>77</v>
      </c>
      <c r="G2452" s="8"/>
      <c r="H2452" s="11">
        <v>402</v>
      </c>
      <c r="I2452" s="11">
        <v>0.28399999999999997</v>
      </c>
      <c r="J2452" s="11">
        <v>0.33800000000000002</v>
      </c>
    </row>
    <row r="2453" spans="1:10" ht="15" x14ac:dyDescent="0.25">
      <c r="A2453" s="12" t="s">
        <v>255</v>
      </c>
      <c r="B2453" s="5" t="s">
        <v>84</v>
      </c>
      <c r="C2453" s="9" t="s">
        <v>68</v>
      </c>
      <c r="D2453" s="9" t="str">
        <f t="shared" si="38"/>
        <v>St. Vincent and the Grenadines-The Americas2007</v>
      </c>
      <c r="E2453" s="11">
        <v>0.45</v>
      </c>
      <c r="F2453" s="11">
        <v>12</v>
      </c>
      <c r="G2453" s="8"/>
      <c r="H2453" s="11">
        <v>76</v>
      </c>
      <c r="I2453" s="11">
        <v>0.16</v>
      </c>
      <c r="J2453" s="11">
        <v>1.0129999999999999</v>
      </c>
    </row>
    <row r="2454" spans="1:10" ht="15" x14ac:dyDescent="0.25">
      <c r="A2454" s="12" t="s">
        <v>83</v>
      </c>
      <c r="B2454" s="5" t="s">
        <v>84</v>
      </c>
      <c r="C2454" s="9" t="s">
        <v>68</v>
      </c>
      <c r="D2454" s="9" t="str">
        <f t="shared" si="38"/>
        <v>Antigua and Barbuda-The Americas2007</v>
      </c>
      <c r="E2454" s="11">
        <v>0.46200000000000002</v>
      </c>
      <c r="F2454" s="11">
        <v>21</v>
      </c>
      <c r="G2454" s="8"/>
      <c r="H2454" s="11">
        <v>184</v>
      </c>
      <c r="I2454" s="11">
        <v>0.34</v>
      </c>
      <c r="J2454" s="11">
        <v>1.3320000000000001</v>
      </c>
    </row>
    <row r="2455" spans="1:10" ht="15" x14ac:dyDescent="0.25">
      <c r="A2455" s="12" t="s">
        <v>257</v>
      </c>
      <c r="B2455" s="5" t="s">
        <v>84</v>
      </c>
      <c r="C2455" s="9" t="s">
        <v>68</v>
      </c>
      <c r="D2455" s="9" t="str">
        <f t="shared" si="38"/>
        <v>Suriname-The Americas2007</v>
      </c>
      <c r="E2455" s="11">
        <v>0.27900000000000003</v>
      </c>
      <c r="F2455" s="11">
        <v>694</v>
      </c>
      <c r="G2455" s="8"/>
      <c r="H2455" s="11">
        <v>199</v>
      </c>
      <c r="I2455" s="11">
        <v>0.14099999999999999</v>
      </c>
      <c r="J2455" s="11">
        <v>0.74399999999999999</v>
      </c>
    </row>
    <row r="2456" spans="1:10" ht="15" x14ac:dyDescent="0.25">
      <c r="A2456" s="12" t="s">
        <v>152</v>
      </c>
      <c r="B2456" s="5" t="s">
        <v>84</v>
      </c>
      <c r="C2456" s="9" t="s">
        <v>68</v>
      </c>
      <c r="D2456" s="9" t="str">
        <f t="shared" si="38"/>
        <v>Grenada-The Americas2007</v>
      </c>
      <c r="E2456" s="11">
        <v>0.45300000000000001</v>
      </c>
      <c r="F2456" s="11">
        <v>20</v>
      </c>
      <c r="G2456" s="8"/>
      <c r="H2456" s="11">
        <v>140</v>
      </c>
      <c r="I2456" s="11">
        <v>0.223</v>
      </c>
      <c r="J2456" s="11">
        <v>0.496</v>
      </c>
    </row>
    <row r="2457" spans="1:10" ht="15" x14ac:dyDescent="0.25">
      <c r="A2457" s="12" t="s">
        <v>135</v>
      </c>
      <c r="B2457" s="5" t="s">
        <v>84</v>
      </c>
      <c r="C2457" s="9" t="s">
        <v>68</v>
      </c>
      <c r="D2457" s="9" t="str">
        <f t="shared" si="38"/>
        <v>El Salvador-The Americas2007</v>
      </c>
      <c r="E2457" s="11">
        <v>0.34699999999999998</v>
      </c>
      <c r="F2457" s="11">
        <v>22</v>
      </c>
      <c r="G2457" s="8"/>
      <c r="H2457" s="11">
        <v>320</v>
      </c>
      <c r="I2457" s="11">
        <v>6.0999999999999999E-2</v>
      </c>
      <c r="J2457" s="11">
        <v>1.002</v>
      </c>
    </row>
    <row r="2458" spans="1:10" ht="15" x14ac:dyDescent="0.25">
      <c r="A2458" s="12" t="s">
        <v>118</v>
      </c>
      <c r="B2458" s="5" t="s">
        <v>84</v>
      </c>
      <c r="C2458" s="9" t="s">
        <v>68</v>
      </c>
      <c r="D2458" s="9" t="str">
        <f t="shared" si="38"/>
        <v>Colombia-The Americas2007</v>
      </c>
      <c r="E2458" s="11">
        <v>0.84199999999999997</v>
      </c>
      <c r="F2458" s="11">
        <v>42</v>
      </c>
      <c r="G2458" s="8"/>
      <c r="H2458" s="11">
        <v>268</v>
      </c>
      <c r="I2458" s="11">
        <v>0.218</v>
      </c>
      <c r="J2458" s="11">
        <v>0.76300000000000001</v>
      </c>
    </row>
    <row r="2459" spans="1:10" ht="15" x14ac:dyDescent="0.25">
      <c r="A2459" s="12" t="s">
        <v>224</v>
      </c>
      <c r="B2459" s="5" t="s">
        <v>84</v>
      </c>
      <c r="C2459" s="9" t="s">
        <v>68</v>
      </c>
      <c r="D2459" s="9" t="str">
        <f t="shared" si="38"/>
        <v>Peru-The Americas2007</v>
      </c>
      <c r="E2459" s="11">
        <v>0.38300000000000001</v>
      </c>
      <c r="F2459" s="11">
        <v>72</v>
      </c>
      <c r="G2459" s="8"/>
      <c r="H2459" s="11">
        <v>424</v>
      </c>
      <c r="I2459" s="11">
        <v>0.252</v>
      </c>
      <c r="J2459" s="11">
        <v>0.54400000000000004</v>
      </c>
    </row>
    <row r="2460" spans="1:10" ht="15" x14ac:dyDescent="0.25">
      <c r="A2460" s="12" t="s">
        <v>199</v>
      </c>
      <c r="B2460" s="5" t="s">
        <v>84</v>
      </c>
      <c r="C2460" s="9" t="s">
        <v>68</v>
      </c>
      <c r="D2460" s="9" t="str">
        <f t="shared" si="38"/>
        <v>Mexico-The Americas2007</v>
      </c>
      <c r="E2460" s="11">
        <v>0.52300000000000002</v>
      </c>
      <c r="F2460" s="11">
        <v>25</v>
      </c>
      <c r="G2460" s="8"/>
      <c r="H2460" s="11">
        <v>485</v>
      </c>
      <c r="I2460" s="11">
        <v>0.20799999999999999</v>
      </c>
      <c r="J2460" s="11">
        <v>0.58599999999999997</v>
      </c>
    </row>
    <row r="2461" spans="1:10" ht="15" x14ac:dyDescent="0.25">
      <c r="A2461" s="12" t="s">
        <v>221</v>
      </c>
      <c r="B2461" s="5" t="s">
        <v>84</v>
      </c>
      <c r="C2461" s="9" t="s">
        <v>68</v>
      </c>
      <c r="D2461" s="9" t="str">
        <f t="shared" si="38"/>
        <v>Panama-The Americas2007</v>
      </c>
      <c r="E2461" s="11">
        <v>0.44700000000000001</v>
      </c>
      <c r="F2461" s="11">
        <v>18</v>
      </c>
      <c r="G2461" s="8"/>
      <c r="H2461" s="11">
        <v>482</v>
      </c>
      <c r="I2461" s="11">
        <v>0.223</v>
      </c>
      <c r="J2461" s="11">
        <v>0.86199999999999999</v>
      </c>
    </row>
    <row r="2462" spans="1:10" ht="15" x14ac:dyDescent="0.25">
      <c r="A2462" s="12" t="s">
        <v>157</v>
      </c>
      <c r="B2462" s="5" t="s">
        <v>84</v>
      </c>
      <c r="C2462" s="9" t="s">
        <v>68</v>
      </c>
      <c r="D2462" s="9" t="str">
        <f t="shared" si="38"/>
        <v>Guyana-The Americas2007</v>
      </c>
      <c r="E2462" s="11">
        <v>0.39</v>
      </c>
      <c r="F2462" s="11">
        <v>37</v>
      </c>
      <c r="G2462" s="8"/>
      <c r="H2462" s="11">
        <v>288</v>
      </c>
      <c r="I2462" s="11">
        <v>0.13800000000000001</v>
      </c>
      <c r="J2462" s="11">
        <v>0.69899999999999995</v>
      </c>
    </row>
    <row r="2463" spans="1:10" ht="15" x14ac:dyDescent="0.25">
      <c r="A2463" s="12" t="s">
        <v>281</v>
      </c>
      <c r="B2463" s="5" t="s">
        <v>84</v>
      </c>
      <c r="C2463" s="9" t="s">
        <v>68</v>
      </c>
      <c r="D2463" s="9" t="str">
        <f t="shared" si="38"/>
        <v>Venezuela-The Americas2007</v>
      </c>
      <c r="E2463" s="11">
        <v>0.53600000000000003</v>
      </c>
      <c r="F2463" s="11">
        <v>141</v>
      </c>
      <c r="G2463" s="8"/>
      <c r="H2463" s="11">
        <v>864</v>
      </c>
      <c r="I2463" s="11">
        <v>0.20799999999999999</v>
      </c>
      <c r="J2463" s="11">
        <v>0.86099999999999999</v>
      </c>
    </row>
    <row r="2464" spans="1:10" ht="15" x14ac:dyDescent="0.25">
      <c r="A2464" s="12" t="s">
        <v>132</v>
      </c>
      <c r="B2464" s="5" t="s">
        <v>84</v>
      </c>
      <c r="C2464" s="9" t="s">
        <v>68</v>
      </c>
      <c r="D2464" s="9" t="str">
        <f t="shared" si="38"/>
        <v>Dominican Republic-The Americas2007</v>
      </c>
      <c r="E2464" s="11">
        <v>0.39500000000000002</v>
      </c>
      <c r="F2464" s="11">
        <v>22</v>
      </c>
      <c r="G2464" s="8"/>
      <c r="H2464" s="11">
        <v>286</v>
      </c>
      <c r="I2464" s="11">
        <v>0.17699999999999999</v>
      </c>
      <c r="J2464" s="11">
        <v>0.57299999999999995</v>
      </c>
    </row>
    <row r="2465" spans="1:10" ht="15" x14ac:dyDescent="0.25">
      <c r="A2465" s="12" t="s">
        <v>133</v>
      </c>
      <c r="B2465" s="5" t="s">
        <v>84</v>
      </c>
      <c r="C2465" s="9" t="s">
        <v>68</v>
      </c>
      <c r="D2465" s="9" t="str">
        <f t="shared" si="38"/>
        <v>Ecuador-The Americas2007</v>
      </c>
      <c r="E2465" s="11">
        <v>0.35299999999999998</v>
      </c>
      <c r="F2465" s="11">
        <v>65</v>
      </c>
      <c r="G2465" s="8"/>
      <c r="H2465" s="11">
        <v>600</v>
      </c>
      <c r="I2465" s="11">
        <v>0.108</v>
      </c>
      <c r="J2465" s="11">
        <v>0.69699999999999995</v>
      </c>
    </row>
    <row r="2466" spans="1:10" ht="15" x14ac:dyDescent="0.25">
      <c r="A2466" s="12" t="s">
        <v>223</v>
      </c>
      <c r="B2466" s="5" t="s">
        <v>84</v>
      </c>
      <c r="C2466" s="9" t="s">
        <v>68</v>
      </c>
      <c r="D2466" s="9" t="str">
        <f t="shared" si="38"/>
        <v>Paraguay-The Americas2007</v>
      </c>
      <c r="E2466" s="11">
        <v>0.35099999999999998</v>
      </c>
      <c r="F2466" s="11">
        <v>35</v>
      </c>
      <c r="G2466" s="8"/>
      <c r="H2466" s="11">
        <v>328</v>
      </c>
      <c r="I2466" s="11">
        <v>0.112</v>
      </c>
      <c r="J2466" s="11">
        <v>0.76600000000000001</v>
      </c>
    </row>
    <row r="2467" spans="1:10" ht="15" x14ac:dyDescent="0.25">
      <c r="A2467" s="12" t="s">
        <v>213</v>
      </c>
      <c r="B2467" s="5" t="s">
        <v>84</v>
      </c>
      <c r="C2467" s="9" t="s">
        <v>68</v>
      </c>
      <c r="D2467" s="9" t="str">
        <f t="shared" si="38"/>
        <v>Nicaragua-The Americas2007</v>
      </c>
      <c r="E2467" s="11">
        <v>0.63500000000000001</v>
      </c>
      <c r="F2467" s="11">
        <v>39</v>
      </c>
      <c r="G2467" s="8"/>
      <c r="H2467" s="11">
        <v>240</v>
      </c>
      <c r="I2467" s="11">
        <v>3.9E-2</v>
      </c>
      <c r="J2467" s="11">
        <v>0.44700000000000001</v>
      </c>
    </row>
    <row r="2468" spans="1:10" ht="15" x14ac:dyDescent="0.25">
      <c r="A2468" s="12" t="s">
        <v>98</v>
      </c>
      <c r="B2468" s="5" t="s">
        <v>84</v>
      </c>
      <c r="C2468" s="9" t="s">
        <v>68</v>
      </c>
      <c r="D2468" s="9" t="str">
        <f t="shared" si="38"/>
        <v>Belize-The Americas2007</v>
      </c>
      <c r="E2468" s="11">
        <v>0.34799999999999998</v>
      </c>
      <c r="F2468" s="11">
        <v>44</v>
      </c>
      <c r="G2468" s="8"/>
      <c r="H2468" s="11">
        <v>147</v>
      </c>
      <c r="I2468" s="11">
        <v>0.109</v>
      </c>
      <c r="J2468" s="11">
        <v>0.41299999999999998</v>
      </c>
    </row>
    <row r="2469" spans="1:10" ht="15" x14ac:dyDescent="0.25">
      <c r="A2469" s="12" t="s">
        <v>158</v>
      </c>
      <c r="B2469" s="5" t="s">
        <v>84</v>
      </c>
      <c r="C2469" s="9" t="s">
        <v>68</v>
      </c>
      <c r="D2469" s="9" t="str">
        <f t="shared" si="38"/>
        <v>Haiti-The Americas2007</v>
      </c>
      <c r="E2469" s="11">
        <v>0.40400000000000003</v>
      </c>
      <c r="F2469" s="11">
        <v>202</v>
      </c>
      <c r="G2469" s="8"/>
      <c r="H2469" s="11">
        <v>184</v>
      </c>
      <c r="I2469" s="11">
        <v>7.1999999999999995E-2</v>
      </c>
      <c r="J2469" s="11">
        <v>0.26300000000000001</v>
      </c>
    </row>
    <row r="2470" spans="1:10" ht="15" x14ac:dyDescent="0.25">
      <c r="A2470" s="12" t="s">
        <v>102</v>
      </c>
      <c r="B2470" s="5" t="s">
        <v>84</v>
      </c>
      <c r="C2470" s="9" t="s">
        <v>68</v>
      </c>
      <c r="D2470" s="9" t="str">
        <f t="shared" si="38"/>
        <v>Bolivia-The Americas2007</v>
      </c>
      <c r="E2470" s="11">
        <v>0.8</v>
      </c>
      <c r="F2470" s="11">
        <v>50</v>
      </c>
      <c r="G2470" s="8"/>
      <c r="H2470" s="11">
        <v>1080</v>
      </c>
      <c r="I2470" s="11">
        <v>0.105</v>
      </c>
      <c r="J2470" s="11">
        <v>0.33600000000000002</v>
      </c>
    </row>
    <row r="2471" spans="1:10" ht="15" x14ac:dyDescent="0.25">
      <c r="A2471" s="12" t="s">
        <v>159</v>
      </c>
      <c r="B2471" s="5" t="s">
        <v>84</v>
      </c>
      <c r="C2471" s="9" t="s">
        <v>68</v>
      </c>
      <c r="D2471" s="9" t="str">
        <f t="shared" si="38"/>
        <v>Honduras-The Americas2007</v>
      </c>
      <c r="E2471" s="11">
        <v>0.44</v>
      </c>
      <c r="F2471" s="11">
        <v>21</v>
      </c>
      <c r="G2471" s="8"/>
      <c r="H2471" s="11">
        <v>424</v>
      </c>
      <c r="I2471" s="11">
        <v>9.4E-2</v>
      </c>
      <c r="J2471" s="11">
        <v>0.58299999999999996</v>
      </c>
    </row>
    <row r="2472" spans="1:10" ht="15" x14ac:dyDescent="0.25">
      <c r="A2472" s="12" t="s">
        <v>154</v>
      </c>
      <c r="B2472" s="5" t="s">
        <v>84</v>
      </c>
      <c r="C2472" s="9" t="s">
        <v>68</v>
      </c>
      <c r="D2472" s="9" t="str">
        <f t="shared" si="38"/>
        <v>Guatemala-The Americas2007</v>
      </c>
      <c r="E2472" s="11">
        <v>0.36499999999999999</v>
      </c>
      <c r="F2472" s="11">
        <v>34</v>
      </c>
      <c r="G2472" s="8"/>
      <c r="H2472" s="11">
        <v>344</v>
      </c>
      <c r="I2472" s="11">
        <v>7.2999999999999995E-2</v>
      </c>
      <c r="J2472" s="11">
        <v>0.89300000000000002</v>
      </c>
    </row>
    <row r="2473" spans="1:10" ht="15" x14ac:dyDescent="0.25">
      <c r="A2473" s="12" t="s">
        <v>113</v>
      </c>
      <c r="B2473" s="5" t="s">
        <v>84</v>
      </c>
      <c r="C2473" s="9" t="s">
        <v>69</v>
      </c>
      <c r="D2473" s="9" t="str">
        <f t="shared" si="38"/>
        <v>Cayman Islands-The Americas2008</v>
      </c>
      <c r="E2473" s="8"/>
      <c r="F2473" s="8"/>
      <c r="G2473" s="8"/>
      <c r="H2473" s="8"/>
      <c r="I2473" s="11">
        <v>0.61</v>
      </c>
      <c r="J2473" s="11">
        <v>1.8580000000000001</v>
      </c>
    </row>
    <row r="2474" spans="1:10" ht="15" x14ac:dyDescent="0.25">
      <c r="A2474" s="12" t="s">
        <v>272</v>
      </c>
      <c r="B2474" s="5" t="s">
        <v>84</v>
      </c>
      <c r="C2474" s="9" t="s">
        <v>69</v>
      </c>
      <c r="D2474" s="9" t="str">
        <f t="shared" si="38"/>
        <v>Turks and Caicos Islands-The Americas2008</v>
      </c>
      <c r="E2474" s="8"/>
      <c r="F2474" s="8"/>
      <c r="G2474" s="8"/>
      <c r="H2474" s="8"/>
      <c r="I2474" s="8"/>
      <c r="J2474" s="8"/>
    </row>
    <row r="2475" spans="1:10" ht="15" x14ac:dyDescent="0.25">
      <c r="A2475" s="12" t="s">
        <v>131</v>
      </c>
      <c r="B2475" s="5" t="s">
        <v>84</v>
      </c>
      <c r="C2475" s="9" t="s">
        <v>69</v>
      </c>
      <c r="D2475" s="9" t="str">
        <f t="shared" si="38"/>
        <v>Dominica-The Americas2008</v>
      </c>
      <c r="E2475" s="11">
        <v>0.37</v>
      </c>
      <c r="F2475" s="11">
        <v>13</v>
      </c>
      <c r="G2475" s="8"/>
      <c r="H2475" s="11">
        <v>117</v>
      </c>
      <c r="I2475" s="11">
        <v>0.41199999999999998</v>
      </c>
      <c r="J2475" s="11">
        <v>1.284</v>
      </c>
    </row>
    <row r="2476" spans="1:10" ht="15" x14ac:dyDescent="0.25">
      <c r="A2476" s="12" t="s">
        <v>252</v>
      </c>
      <c r="B2476" s="5" t="s">
        <v>84</v>
      </c>
      <c r="C2476" s="9" t="s">
        <v>69</v>
      </c>
      <c r="D2476" s="9" t="str">
        <f t="shared" si="38"/>
        <v>St. Kitts and Nevis-The Americas2008</v>
      </c>
      <c r="E2476" s="11">
        <v>0.52500000000000002</v>
      </c>
      <c r="F2476" s="11">
        <v>19</v>
      </c>
      <c r="G2476" s="8"/>
      <c r="H2476" s="11">
        <v>172</v>
      </c>
      <c r="I2476" s="11">
        <v>0.6</v>
      </c>
      <c r="J2476" s="11">
        <v>1.458</v>
      </c>
    </row>
    <row r="2477" spans="1:10" ht="15" x14ac:dyDescent="0.25">
      <c r="A2477" s="12" t="s">
        <v>125</v>
      </c>
      <c r="B2477" s="5" t="s">
        <v>84</v>
      </c>
      <c r="C2477" s="9" t="s">
        <v>69</v>
      </c>
      <c r="D2477" s="9" t="str">
        <f t="shared" si="38"/>
        <v>Cuba-The Americas2008</v>
      </c>
      <c r="E2477" s="8"/>
      <c r="F2477" s="8"/>
      <c r="G2477" s="8"/>
      <c r="H2477" s="8"/>
      <c r="I2477" s="11">
        <v>0.129</v>
      </c>
      <c r="J2477" s="11">
        <v>2.9000000000000001E-2</v>
      </c>
    </row>
    <row r="2478" spans="1:10" ht="15" x14ac:dyDescent="0.25">
      <c r="A2478" s="12" t="s">
        <v>87</v>
      </c>
      <c r="B2478" s="5" t="s">
        <v>84</v>
      </c>
      <c r="C2478" s="9" t="s">
        <v>69</v>
      </c>
      <c r="D2478" s="9" t="str">
        <f t="shared" si="38"/>
        <v>Aruba-The Americas2008</v>
      </c>
      <c r="E2478" s="8"/>
      <c r="F2478" s="8"/>
      <c r="G2478" s="8"/>
      <c r="H2478" s="8"/>
      <c r="I2478" s="11">
        <v>0.52</v>
      </c>
      <c r="J2478" s="11">
        <v>1.1919999999999999</v>
      </c>
    </row>
    <row r="2479" spans="1:10" ht="15" x14ac:dyDescent="0.25">
      <c r="A2479" s="12" t="s">
        <v>112</v>
      </c>
      <c r="B2479" s="5" t="s">
        <v>84</v>
      </c>
      <c r="C2479" s="9" t="s">
        <v>69</v>
      </c>
      <c r="D2479" s="9" t="str">
        <f t="shared" si="38"/>
        <v>Canada-The Americas2008</v>
      </c>
      <c r="E2479" s="11">
        <v>0.441</v>
      </c>
      <c r="F2479" s="11">
        <v>5</v>
      </c>
      <c r="G2479" s="8"/>
      <c r="H2479" s="11">
        <v>119</v>
      </c>
      <c r="I2479" s="11">
        <v>0.76700000000000002</v>
      </c>
      <c r="J2479" s="11">
        <v>0.66200000000000003</v>
      </c>
    </row>
    <row r="2480" spans="1:10" ht="15" x14ac:dyDescent="0.25">
      <c r="A2480" s="12" t="s">
        <v>228</v>
      </c>
      <c r="B2480" s="5" t="s">
        <v>84</v>
      </c>
      <c r="C2480" s="9" t="s">
        <v>69</v>
      </c>
      <c r="D2480" s="9" t="str">
        <f t="shared" si="38"/>
        <v>Puerto Rico-The Americas2008</v>
      </c>
      <c r="E2480" s="11">
        <v>0.60599999999999998</v>
      </c>
      <c r="F2480" s="11">
        <v>7</v>
      </c>
      <c r="G2480" s="8"/>
      <c r="H2480" s="11">
        <v>218</v>
      </c>
      <c r="I2480" s="11">
        <v>0.38</v>
      </c>
      <c r="J2480" s="11">
        <v>0.68200000000000005</v>
      </c>
    </row>
    <row r="2481" spans="1:10" ht="15" x14ac:dyDescent="0.25">
      <c r="A2481" s="12" t="s">
        <v>242</v>
      </c>
      <c r="B2481" s="5" t="s">
        <v>84</v>
      </c>
      <c r="C2481" s="9" t="s">
        <v>69</v>
      </c>
      <c r="D2481" s="9" t="str">
        <f t="shared" si="38"/>
        <v>Sint Maarten (Dutch part)-The Americas2008</v>
      </c>
      <c r="E2481" s="8"/>
      <c r="F2481" s="8"/>
      <c r="G2481" s="8"/>
      <c r="H2481" s="8"/>
      <c r="I2481" s="8"/>
      <c r="J2481" s="8"/>
    </row>
    <row r="2482" spans="1:10" ht="15" x14ac:dyDescent="0.25">
      <c r="A2482" s="12" t="s">
        <v>95</v>
      </c>
      <c r="B2482" s="5" t="s">
        <v>84</v>
      </c>
      <c r="C2482" s="9" t="s">
        <v>69</v>
      </c>
      <c r="D2482" s="9" t="str">
        <f t="shared" si="38"/>
        <v>Barbados-The Americas2008</v>
      </c>
      <c r="E2482" s="8"/>
      <c r="F2482" s="8"/>
      <c r="G2482" s="8"/>
      <c r="H2482" s="8"/>
      <c r="I2482" s="11">
        <v>0.61399999999999999</v>
      </c>
      <c r="J2482" s="11">
        <v>1.04</v>
      </c>
    </row>
    <row r="2483" spans="1:10" ht="15" x14ac:dyDescent="0.25">
      <c r="A2483" s="12" t="s">
        <v>100</v>
      </c>
      <c r="B2483" s="5" t="s">
        <v>84</v>
      </c>
      <c r="C2483" s="9" t="s">
        <v>69</v>
      </c>
      <c r="D2483" s="9" t="str">
        <f t="shared" si="38"/>
        <v>Bermuda-The Americas2008</v>
      </c>
      <c r="E2483" s="8"/>
      <c r="F2483" s="8"/>
      <c r="G2483" s="8"/>
      <c r="H2483" s="8"/>
      <c r="I2483" s="11">
        <v>0.82299999999999995</v>
      </c>
      <c r="J2483" s="11">
        <v>1.222</v>
      </c>
    </row>
    <row r="2484" spans="1:10" ht="15" x14ac:dyDescent="0.25">
      <c r="A2484" s="12" t="s">
        <v>126</v>
      </c>
      <c r="B2484" s="5" t="s">
        <v>84</v>
      </c>
      <c r="C2484" s="9" t="s">
        <v>69</v>
      </c>
      <c r="D2484" s="9" t="str">
        <f t="shared" si="38"/>
        <v>Curacao-The Americas2008</v>
      </c>
      <c r="E2484" s="8"/>
      <c r="F2484" s="8"/>
      <c r="G2484" s="8"/>
      <c r="H2484" s="8"/>
      <c r="I2484" s="8"/>
      <c r="J2484" s="8"/>
    </row>
    <row r="2485" spans="1:10" ht="15" x14ac:dyDescent="0.25">
      <c r="A2485" s="12" t="s">
        <v>277</v>
      </c>
      <c r="B2485" s="5" t="s">
        <v>84</v>
      </c>
      <c r="C2485" s="9" t="s">
        <v>69</v>
      </c>
      <c r="D2485" s="9" t="str">
        <f t="shared" si="38"/>
        <v>United States-The Americas2008</v>
      </c>
      <c r="E2485" s="11">
        <v>0.46400000000000002</v>
      </c>
      <c r="F2485" s="11">
        <v>5</v>
      </c>
      <c r="G2485" s="8"/>
      <c r="H2485" s="11">
        <v>187</v>
      </c>
      <c r="I2485" s="11">
        <v>0.74</v>
      </c>
      <c r="J2485" s="11">
        <v>0.85199999999999998</v>
      </c>
    </row>
    <row r="2486" spans="1:10" ht="15" x14ac:dyDescent="0.25">
      <c r="A2486" s="12" t="s">
        <v>268</v>
      </c>
      <c r="B2486" s="5" t="s">
        <v>84</v>
      </c>
      <c r="C2486" s="9" t="s">
        <v>69</v>
      </c>
      <c r="D2486" s="9" t="str">
        <f t="shared" si="38"/>
        <v>Trinidad and Tobago-The Americas2008</v>
      </c>
      <c r="E2486" s="11">
        <v>0.33100000000000002</v>
      </c>
      <c r="F2486" s="11">
        <v>43</v>
      </c>
      <c r="G2486" s="8"/>
      <c r="H2486" s="11">
        <v>210</v>
      </c>
      <c r="I2486" s="11">
        <v>0.34799999999999998</v>
      </c>
      <c r="J2486" s="11">
        <v>1.3720000000000001</v>
      </c>
    </row>
    <row r="2487" spans="1:10" ht="15" x14ac:dyDescent="0.25">
      <c r="A2487" s="12" t="s">
        <v>151</v>
      </c>
      <c r="B2487" s="5" t="s">
        <v>84</v>
      </c>
      <c r="C2487" s="9" t="s">
        <v>69</v>
      </c>
      <c r="D2487" s="9" t="str">
        <f t="shared" si="38"/>
        <v>Greenland-The Americas2008</v>
      </c>
      <c r="E2487" s="8"/>
      <c r="F2487" s="8"/>
      <c r="G2487" s="8"/>
      <c r="H2487" s="8"/>
      <c r="I2487" s="11">
        <v>0.628</v>
      </c>
      <c r="J2487" s="11">
        <v>0.98499999999999999</v>
      </c>
    </row>
    <row r="2488" spans="1:10" ht="15" x14ac:dyDescent="0.25">
      <c r="A2488" s="12" t="s">
        <v>278</v>
      </c>
      <c r="B2488" s="5" t="s">
        <v>84</v>
      </c>
      <c r="C2488" s="9" t="s">
        <v>69</v>
      </c>
      <c r="D2488" s="9" t="str">
        <f t="shared" si="38"/>
        <v>Uruguay-The Americas2008</v>
      </c>
      <c r="E2488" s="11">
        <v>0.43</v>
      </c>
      <c r="F2488" s="11">
        <v>44</v>
      </c>
      <c r="G2488" s="8"/>
      <c r="H2488" s="11">
        <v>336</v>
      </c>
      <c r="I2488" s="11">
        <v>0.39300000000000002</v>
      </c>
      <c r="J2488" s="11">
        <v>1.0469999999999999</v>
      </c>
    </row>
    <row r="2489" spans="1:10" ht="15" x14ac:dyDescent="0.25">
      <c r="A2489" s="12" t="s">
        <v>116</v>
      </c>
      <c r="B2489" s="5" t="s">
        <v>84</v>
      </c>
      <c r="C2489" s="9" t="s">
        <v>69</v>
      </c>
      <c r="D2489" s="9" t="str">
        <f t="shared" si="38"/>
        <v>Chile-The Americas2008</v>
      </c>
      <c r="E2489" s="11">
        <v>0.251</v>
      </c>
      <c r="F2489" s="11">
        <v>27</v>
      </c>
      <c r="G2489" s="8"/>
      <c r="H2489" s="11">
        <v>316</v>
      </c>
      <c r="I2489" s="11">
        <v>0.373</v>
      </c>
      <c r="J2489" s="11">
        <v>0.879</v>
      </c>
    </row>
    <row r="2490" spans="1:10" ht="15" x14ac:dyDescent="0.25">
      <c r="A2490" s="12" t="s">
        <v>105</v>
      </c>
      <c r="B2490" s="5" t="s">
        <v>84</v>
      </c>
      <c r="C2490" s="9" t="s">
        <v>69</v>
      </c>
      <c r="D2490" s="9" t="str">
        <f t="shared" si="38"/>
        <v>Brazil-The Americas2008</v>
      </c>
      <c r="E2490" s="11">
        <v>0.68400000000000005</v>
      </c>
      <c r="F2490" s="11">
        <v>149</v>
      </c>
      <c r="G2490" s="8"/>
      <c r="H2490" s="11">
        <v>2600</v>
      </c>
      <c r="I2490" s="11">
        <v>0.33800000000000002</v>
      </c>
      <c r="J2490" s="11">
        <v>0.78600000000000003</v>
      </c>
    </row>
    <row r="2491" spans="1:10" ht="15" x14ac:dyDescent="0.25">
      <c r="A2491" s="12" t="s">
        <v>171</v>
      </c>
      <c r="B2491" s="5" t="s">
        <v>84</v>
      </c>
      <c r="C2491" s="9" t="s">
        <v>69</v>
      </c>
      <c r="D2491" s="9" t="str">
        <f t="shared" si="38"/>
        <v>Jamaica-The Americas2008</v>
      </c>
      <c r="E2491" s="11">
        <v>0.499</v>
      </c>
      <c r="F2491" s="11">
        <v>8</v>
      </c>
      <c r="G2491" s="8"/>
      <c r="H2491" s="11">
        <v>414</v>
      </c>
      <c r="I2491" s="11">
        <v>0.23599999999999999</v>
      </c>
      <c r="J2491" s="11">
        <v>1.002</v>
      </c>
    </row>
    <row r="2492" spans="1:10" ht="15" x14ac:dyDescent="0.25">
      <c r="A2492" s="12" t="s">
        <v>91</v>
      </c>
      <c r="B2492" s="5" t="s">
        <v>84</v>
      </c>
      <c r="C2492" s="9" t="s">
        <v>69</v>
      </c>
      <c r="D2492" s="9" t="str">
        <f t="shared" si="38"/>
        <v>Bahamas, The-The Americas2008</v>
      </c>
      <c r="E2492" s="11">
        <v>0.44900000000000001</v>
      </c>
      <c r="F2492" s="11">
        <v>31</v>
      </c>
      <c r="G2492" s="8"/>
      <c r="H2492" s="11">
        <v>58</v>
      </c>
      <c r="I2492" s="11">
        <v>0.315</v>
      </c>
      <c r="J2492" s="11">
        <v>1.028</v>
      </c>
    </row>
    <row r="2493" spans="1:10" ht="15" x14ac:dyDescent="0.25">
      <c r="A2493" s="12" t="s">
        <v>122</v>
      </c>
      <c r="B2493" s="5" t="s">
        <v>84</v>
      </c>
      <c r="C2493" s="9" t="s">
        <v>69</v>
      </c>
      <c r="D2493" s="9" t="str">
        <f t="shared" si="38"/>
        <v>Costa Rica-The Americas2008</v>
      </c>
      <c r="E2493" s="11">
        <v>0.55200000000000005</v>
      </c>
      <c r="F2493" s="11">
        <v>60</v>
      </c>
      <c r="G2493" s="8"/>
      <c r="H2493" s="11">
        <v>282</v>
      </c>
      <c r="I2493" s="11">
        <v>0.32300000000000001</v>
      </c>
      <c r="J2493" s="11">
        <v>0.41599999999999998</v>
      </c>
    </row>
    <row r="2494" spans="1:10" ht="15" x14ac:dyDescent="0.25">
      <c r="A2494" s="12" t="s">
        <v>253</v>
      </c>
      <c r="B2494" s="5" t="s">
        <v>84</v>
      </c>
      <c r="C2494" s="9" t="s">
        <v>69</v>
      </c>
      <c r="D2494" s="9" t="str">
        <f t="shared" si="38"/>
        <v>St. Lucia-The Americas2008</v>
      </c>
      <c r="E2494" s="11">
        <v>0.34</v>
      </c>
      <c r="F2494" s="11">
        <v>20</v>
      </c>
      <c r="G2494" s="8"/>
      <c r="H2494" s="11">
        <v>61</v>
      </c>
      <c r="I2494" s="11">
        <v>0.32</v>
      </c>
      <c r="J2494" s="11">
        <v>1.0129999999999999</v>
      </c>
    </row>
    <row r="2495" spans="1:10" ht="15" x14ac:dyDescent="0.25">
      <c r="A2495" s="12" t="s">
        <v>85</v>
      </c>
      <c r="B2495" s="5" t="s">
        <v>84</v>
      </c>
      <c r="C2495" s="9" t="s">
        <v>69</v>
      </c>
      <c r="D2495" s="9" t="str">
        <f t="shared" si="38"/>
        <v>Argentina-The Americas2008</v>
      </c>
      <c r="E2495" s="11">
        <v>1.0760000000000001</v>
      </c>
      <c r="F2495" s="11">
        <v>31</v>
      </c>
      <c r="G2495" s="8"/>
      <c r="H2495" s="11">
        <v>453</v>
      </c>
      <c r="I2495" s="11">
        <v>0.28100000000000003</v>
      </c>
      <c r="J2495" s="11">
        <v>1.1719999999999999</v>
      </c>
    </row>
    <row r="2496" spans="1:10" ht="15" x14ac:dyDescent="0.25">
      <c r="A2496" s="12" t="s">
        <v>254</v>
      </c>
      <c r="B2496" s="5" t="s">
        <v>84</v>
      </c>
      <c r="C2496" s="9" t="s">
        <v>69</v>
      </c>
      <c r="D2496" s="9" t="str">
        <f t="shared" si="38"/>
        <v>St. Martin (French part)-The Americas2008</v>
      </c>
      <c r="E2496" s="8"/>
      <c r="F2496" s="8"/>
      <c r="G2496" s="8"/>
      <c r="H2496" s="8"/>
      <c r="I2496" s="8"/>
      <c r="J2496" s="8"/>
    </row>
    <row r="2497" spans="1:10" ht="15" x14ac:dyDescent="0.25">
      <c r="A2497" s="12" t="s">
        <v>255</v>
      </c>
      <c r="B2497" s="5" t="s">
        <v>84</v>
      </c>
      <c r="C2497" s="9" t="s">
        <v>69</v>
      </c>
      <c r="D2497" s="9" t="str">
        <f t="shared" si="38"/>
        <v>St. Vincent and the Grenadines-The Americas2008</v>
      </c>
      <c r="E2497" s="11">
        <v>0.42599999999999999</v>
      </c>
      <c r="F2497" s="11">
        <v>12</v>
      </c>
      <c r="G2497" s="8"/>
      <c r="H2497" s="11">
        <v>117</v>
      </c>
      <c r="I2497" s="11">
        <v>0.21</v>
      </c>
      <c r="J2497" s="11">
        <v>1.1919999999999999</v>
      </c>
    </row>
    <row r="2498" spans="1:10" ht="15" x14ac:dyDescent="0.25">
      <c r="A2498" s="12" t="s">
        <v>83</v>
      </c>
      <c r="B2498" s="5" t="s">
        <v>84</v>
      </c>
      <c r="C2498" s="9" t="s">
        <v>69</v>
      </c>
      <c r="D2498" s="9" t="str">
        <f t="shared" si="38"/>
        <v>Antigua and Barbuda-The Americas2008</v>
      </c>
      <c r="E2498" s="11">
        <v>0.46200000000000002</v>
      </c>
      <c r="F2498" s="11">
        <v>21</v>
      </c>
      <c r="G2498" s="8"/>
      <c r="H2498" s="11">
        <v>207</v>
      </c>
      <c r="I2498" s="11">
        <v>0.38</v>
      </c>
      <c r="J2498" s="11">
        <v>1.6</v>
      </c>
    </row>
    <row r="2499" spans="1:10" ht="15" x14ac:dyDescent="0.25">
      <c r="A2499" s="12" t="s">
        <v>257</v>
      </c>
      <c r="B2499" s="5" t="s">
        <v>84</v>
      </c>
      <c r="C2499" s="9" t="s">
        <v>69</v>
      </c>
      <c r="D2499" s="9" t="str">
        <f t="shared" ref="D2499:D2562" si="39">CONCATENATE(A2499,C2499)</f>
        <v>Suriname-The Americas2008</v>
      </c>
      <c r="E2499" s="11">
        <v>0.27900000000000003</v>
      </c>
      <c r="F2499" s="11">
        <v>694</v>
      </c>
      <c r="G2499" s="8"/>
      <c r="H2499" s="11">
        <v>199</v>
      </c>
      <c r="I2499" s="11">
        <v>0.21099999999999999</v>
      </c>
      <c r="J2499" s="11">
        <v>1.2749999999999999</v>
      </c>
    </row>
    <row r="2500" spans="1:10" ht="15" x14ac:dyDescent="0.25">
      <c r="A2500" s="12" t="s">
        <v>152</v>
      </c>
      <c r="B2500" s="5" t="s">
        <v>84</v>
      </c>
      <c r="C2500" s="9" t="s">
        <v>69</v>
      </c>
      <c r="D2500" s="9" t="str">
        <f t="shared" si="39"/>
        <v>Grenada-The Americas2008</v>
      </c>
      <c r="E2500" s="11">
        <v>0.45300000000000001</v>
      </c>
      <c r="F2500" s="11">
        <v>20</v>
      </c>
      <c r="G2500" s="8"/>
      <c r="H2500" s="11">
        <v>140</v>
      </c>
      <c r="I2500" s="11">
        <v>0.23200000000000001</v>
      </c>
      <c r="J2500" s="11">
        <v>0.57799999999999996</v>
      </c>
    </row>
    <row r="2501" spans="1:10" ht="15" x14ac:dyDescent="0.25">
      <c r="A2501" s="12" t="s">
        <v>118</v>
      </c>
      <c r="B2501" s="5" t="s">
        <v>84</v>
      </c>
      <c r="C2501" s="9" t="s">
        <v>69</v>
      </c>
      <c r="D2501" s="9" t="str">
        <f t="shared" si="39"/>
        <v>Colombia-The Americas2008</v>
      </c>
      <c r="E2501" s="11">
        <v>0.80100000000000005</v>
      </c>
      <c r="F2501" s="11">
        <v>36</v>
      </c>
      <c r="G2501" s="8"/>
      <c r="H2501" s="11">
        <v>256</v>
      </c>
      <c r="I2501" s="11">
        <v>0.25600000000000001</v>
      </c>
      <c r="J2501" s="11">
        <v>0.91600000000000004</v>
      </c>
    </row>
    <row r="2502" spans="1:10" ht="15" x14ac:dyDescent="0.25">
      <c r="A2502" s="12" t="s">
        <v>199</v>
      </c>
      <c r="B2502" s="5" t="s">
        <v>84</v>
      </c>
      <c r="C2502" s="9" t="s">
        <v>69</v>
      </c>
      <c r="D2502" s="9" t="str">
        <f t="shared" si="39"/>
        <v>Mexico-The Americas2008</v>
      </c>
      <c r="E2502" s="11">
        <v>0.51500000000000001</v>
      </c>
      <c r="F2502" s="11">
        <v>26</v>
      </c>
      <c r="G2502" s="8"/>
      <c r="H2502" s="11">
        <v>549</v>
      </c>
      <c r="I2502" s="11">
        <v>0.217</v>
      </c>
      <c r="J2502" s="11">
        <v>0.65500000000000003</v>
      </c>
    </row>
    <row r="2503" spans="1:10" ht="15" x14ac:dyDescent="0.25">
      <c r="A2503" s="12" t="s">
        <v>135</v>
      </c>
      <c r="B2503" s="5" t="s">
        <v>84</v>
      </c>
      <c r="C2503" s="9" t="s">
        <v>69</v>
      </c>
      <c r="D2503" s="9" t="str">
        <f t="shared" si="39"/>
        <v>El Salvador-The Americas2008</v>
      </c>
      <c r="E2503" s="11">
        <v>0.34699999999999998</v>
      </c>
      <c r="F2503" s="11">
        <v>17</v>
      </c>
      <c r="G2503" s="8"/>
      <c r="H2503" s="11">
        <v>320</v>
      </c>
      <c r="I2503" s="11">
        <v>0.10100000000000001</v>
      </c>
      <c r="J2503" s="11">
        <v>1.1299999999999999</v>
      </c>
    </row>
    <row r="2504" spans="1:10" ht="15" x14ac:dyDescent="0.25">
      <c r="A2504" s="12" t="s">
        <v>224</v>
      </c>
      <c r="B2504" s="5" t="s">
        <v>84</v>
      </c>
      <c r="C2504" s="9" t="s">
        <v>69</v>
      </c>
      <c r="D2504" s="9" t="str">
        <f t="shared" si="39"/>
        <v>Peru-The Americas2008</v>
      </c>
      <c r="E2504" s="11">
        <v>0.38100000000000001</v>
      </c>
      <c r="F2504" s="11">
        <v>65</v>
      </c>
      <c r="G2504" s="8"/>
      <c r="H2504" s="11">
        <v>424</v>
      </c>
      <c r="I2504" s="11">
        <v>0.30599999999999999</v>
      </c>
      <c r="J2504" s="11">
        <v>0.73199999999999998</v>
      </c>
    </row>
    <row r="2505" spans="1:10" ht="15" x14ac:dyDescent="0.25">
      <c r="A2505" s="12" t="s">
        <v>281</v>
      </c>
      <c r="B2505" s="5" t="s">
        <v>84</v>
      </c>
      <c r="C2505" s="9" t="s">
        <v>69</v>
      </c>
      <c r="D2505" s="9" t="str">
        <f t="shared" si="39"/>
        <v>Venezuela-The Americas2008</v>
      </c>
      <c r="E2505" s="11">
        <v>0.55600000000000005</v>
      </c>
      <c r="F2505" s="11">
        <v>141</v>
      </c>
      <c r="G2505" s="8"/>
      <c r="H2505" s="11">
        <v>864</v>
      </c>
      <c r="I2505" s="11">
        <v>0.25900000000000001</v>
      </c>
      <c r="J2505" s="11">
        <v>0.97499999999999998</v>
      </c>
    </row>
    <row r="2506" spans="1:10" ht="15" x14ac:dyDescent="0.25">
      <c r="A2506" s="12" t="s">
        <v>221</v>
      </c>
      <c r="B2506" s="5" t="s">
        <v>84</v>
      </c>
      <c r="C2506" s="9" t="s">
        <v>69</v>
      </c>
      <c r="D2506" s="9" t="str">
        <f t="shared" si="39"/>
        <v>Panama-The Americas2008</v>
      </c>
      <c r="E2506" s="11">
        <v>0.438</v>
      </c>
      <c r="F2506" s="11">
        <v>12</v>
      </c>
      <c r="G2506" s="8"/>
      <c r="H2506" s="11">
        <v>482</v>
      </c>
      <c r="I2506" s="11">
        <v>0.33800000000000002</v>
      </c>
      <c r="J2506" s="11">
        <v>1.1020000000000001</v>
      </c>
    </row>
    <row r="2507" spans="1:10" ht="15" x14ac:dyDescent="0.25">
      <c r="A2507" s="12" t="s">
        <v>157</v>
      </c>
      <c r="B2507" s="5" t="s">
        <v>84</v>
      </c>
      <c r="C2507" s="9" t="s">
        <v>69</v>
      </c>
      <c r="D2507" s="9" t="str">
        <f t="shared" si="39"/>
        <v>Guyana-The Americas2008</v>
      </c>
      <c r="E2507" s="11">
        <v>0.39</v>
      </c>
      <c r="F2507" s="11">
        <v>39</v>
      </c>
      <c r="G2507" s="8"/>
      <c r="H2507" s="11">
        <v>288</v>
      </c>
      <c r="I2507" s="11">
        <v>0.182</v>
      </c>
      <c r="J2507" s="11">
        <v>0.57699999999999996</v>
      </c>
    </row>
    <row r="2508" spans="1:10" ht="15" x14ac:dyDescent="0.25">
      <c r="A2508" s="12" t="s">
        <v>133</v>
      </c>
      <c r="B2508" s="5" t="s">
        <v>84</v>
      </c>
      <c r="C2508" s="9" t="s">
        <v>69</v>
      </c>
      <c r="D2508" s="9" t="str">
        <f t="shared" si="39"/>
        <v>Ecuador-The Americas2008</v>
      </c>
      <c r="E2508" s="11">
        <v>0.34899999999999998</v>
      </c>
      <c r="F2508" s="11">
        <v>65</v>
      </c>
      <c r="G2508" s="8"/>
      <c r="H2508" s="11">
        <v>600</v>
      </c>
      <c r="I2508" s="11">
        <v>0.188</v>
      </c>
      <c r="J2508" s="11">
        <v>0.80500000000000005</v>
      </c>
    </row>
    <row r="2509" spans="1:10" ht="15" x14ac:dyDescent="0.25">
      <c r="A2509" s="12" t="s">
        <v>132</v>
      </c>
      <c r="B2509" s="5" t="s">
        <v>84</v>
      </c>
      <c r="C2509" s="9" t="s">
        <v>69</v>
      </c>
      <c r="D2509" s="9" t="str">
        <f t="shared" si="39"/>
        <v>Dominican Republic-The Americas2008</v>
      </c>
      <c r="E2509" s="11">
        <v>0.35199999999999998</v>
      </c>
      <c r="F2509" s="11">
        <v>19</v>
      </c>
      <c r="G2509" s="8"/>
      <c r="H2509" s="11">
        <v>480</v>
      </c>
      <c r="I2509" s="11">
        <v>0.20799999999999999</v>
      </c>
      <c r="J2509" s="11">
        <v>0.74</v>
      </c>
    </row>
    <row r="2510" spans="1:10" ht="15" x14ac:dyDescent="0.25">
      <c r="A2510" s="12" t="s">
        <v>223</v>
      </c>
      <c r="B2510" s="5" t="s">
        <v>84</v>
      </c>
      <c r="C2510" s="9" t="s">
        <v>69</v>
      </c>
      <c r="D2510" s="9" t="str">
        <f t="shared" si="39"/>
        <v>Paraguay-The Americas2008</v>
      </c>
      <c r="E2510" s="11">
        <v>0.35</v>
      </c>
      <c r="F2510" s="11">
        <v>35</v>
      </c>
      <c r="G2510" s="8"/>
      <c r="H2510" s="11">
        <v>328</v>
      </c>
      <c r="I2510" s="11">
        <v>0.14299999999999999</v>
      </c>
      <c r="J2510" s="11">
        <v>0.92900000000000005</v>
      </c>
    </row>
    <row r="2511" spans="1:10" ht="15" x14ac:dyDescent="0.25">
      <c r="A2511" s="12" t="s">
        <v>213</v>
      </c>
      <c r="B2511" s="5" t="s">
        <v>84</v>
      </c>
      <c r="C2511" s="9" t="s">
        <v>69</v>
      </c>
      <c r="D2511" s="9" t="str">
        <f t="shared" si="39"/>
        <v>Nicaragua-The Americas2008</v>
      </c>
      <c r="E2511" s="11">
        <v>0.63200000000000001</v>
      </c>
      <c r="F2511" s="11">
        <v>39</v>
      </c>
      <c r="G2511" s="8"/>
      <c r="H2511" s="11">
        <v>240</v>
      </c>
      <c r="I2511" s="11">
        <v>5.2999999999999999E-2</v>
      </c>
      <c r="J2511" s="11">
        <v>0.54800000000000004</v>
      </c>
    </row>
    <row r="2512" spans="1:10" ht="15" x14ac:dyDescent="0.25">
      <c r="A2512" s="12" t="s">
        <v>98</v>
      </c>
      <c r="B2512" s="5" t="s">
        <v>84</v>
      </c>
      <c r="C2512" s="9" t="s">
        <v>69</v>
      </c>
      <c r="D2512" s="9" t="str">
        <f t="shared" si="39"/>
        <v>Belize-The Americas2008</v>
      </c>
      <c r="E2512" s="11">
        <v>0.33200000000000002</v>
      </c>
      <c r="F2512" s="11">
        <v>44</v>
      </c>
      <c r="G2512" s="8"/>
      <c r="H2512" s="11">
        <v>147</v>
      </c>
      <c r="I2512" s="11">
        <v>0.113</v>
      </c>
      <c r="J2512" s="11">
        <v>0.54500000000000004</v>
      </c>
    </row>
    <row r="2513" spans="1:10" ht="15" x14ac:dyDescent="0.25">
      <c r="A2513" s="12" t="s">
        <v>158</v>
      </c>
      <c r="B2513" s="5" t="s">
        <v>84</v>
      </c>
      <c r="C2513" s="9" t="s">
        <v>69</v>
      </c>
      <c r="D2513" s="9" t="str">
        <f t="shared" si="39"/>
        <v>Haiti-The Americas2008</v>
      </c>
      <c r="E2513" s="11">
        <v>0.40400000000000003</v>
      </c>
      <c r="F2513" s="11">
        <v>195</v>
      </c>
      <c r="G2513" s="8"/>
      <c r="H2513" s="11">
        <v>184</v>
      </c>
      <c r="I2513" s="11">
        <v>7.5999999999999998E-2</v>
      </c>
      <c r="J2513" s="11">
        <v>0.33200000000000002</v>
      </c>
    </row>
    <row r="2514" spans="1:10" ht="15" x14ac:dyDescent="0.25">
      <c r="A2514" s="12" t="s">
        <v>102</v>
      </c>
      <c r="B2514" s="5" t="s">
        <v>84</v>
      </c>
      <c r="C2514" s="9" t="s">
        <v>69</v>
      </c>
      <c r="D2514" s="9" t="str">
        <f t="shared" si="39"/>
        <v>Bolivia-The Americas2008</v>
      </c>
      <c r="E2514" s="11">
        <v>0.8</v>
      </c>
      <c r="F2514" s="11">
        <v>50</v>
      </c>
      <c r="G2514" s="8"/>
      <c r="H2514" s="11">
        <v>1080</v>
      </c>
      <c r="I2514" s="11">
        <v>0.125</v>
      </c>
      <c r="J2514" s="11">
        <v>0.51200000000000001</v>
      </c>
    </row>
    <row r="2515" spans="1:10" ht="15" x14ac:dyDescent="0.25">
      <c r="A2515" s="12" t="s">
        <v>159</v>
      </c>
      <c r="B2515" s="5" t="s">
        <v>84</v>
      </c>
      <c r="C2515" s="9" t="s">
        <v>69</v>
      </c>
      <c r="D2515" s="9" t="str">
        <f t="shared" si="39"/>
        <v>Honduras-The Americas2008</v>
      </c>
      <c r="E2515" s="11">
        <v>0.441</v>
      </c>
      <c r="F2515" s="11">
        <v>20</v>
      </c>
      <c r="G2515" s="8"/>
      <c r="H2515" s="11">
        <v>224</v>
      </c>
      <c r="I2515" s="11">
        <v>9.6000000000000002E-2</v>
      </c>
      <c r="J2515" s="11">
        <v>0.84799999999999998</v>
      </c>
    </row>
    <row r="2516" spans="1:10" ht="15" x14ac:dyDescent="0.25">
      <c r="A2516" s="12" t="s">
        <v>154</v>
      </c>
      <c r="B2516" s="5" t="s">
        <v>84</v>
      </c>
      <c r="C2516" s="9" t="s">
        <v>69</v>
      </c>
      <c r="D2516" s="9" t="str">
        <f t="shared" si="39"/>
        <v>Guatemala-The Americas2008</v>
      </c>
      <c r="E2516" s="11">
        <v>0.40899999999999997</v>
      </c>
      <c r="F2516" s="11">
        <v>34</v>
      </c>
      <c r="G2516" s="8"/>
      <c r="H2516" s="11">
        <v>344</v>
      </c>
      <c r="I2516" s="11">
        <v>8.3000000000000004E-2</v>
      </c>
      <c r="J2516" s="11">
        <v>1.095</v>
      </c>
    </row>
    <row r="2517" spans="1:10" ht="15" x14ac:dyDescent="0.25">
      <c r="A2517" s="12" t="s">
        <v>272</v>
      </c>
      <c r="B2517" s="5" t="s">
        <v>84</v>
      </c>
      <c r="C2517" s="9" t="s">
        <v>70</v>
      </c>
      <c r="D2517" s="9" t="str">
        <f t="shared" si="39"/>
        <v>Turks and Caicos Islands-The Americas2009</v>
      </c>
      <c r="E2517" s="8"/>
      <c r="F2517" s="8"/>
      <c r="G2517" s="8"/>
      <c r="H2517" s="8"/>
      <c r="I2517" s="8"/>
      <c r="J2517" s="8"/>
    </row>
    <row r="2518" spans="1:10" ht="15" x14ac:dyDescent="0.25">
      <c r="A2518" s="12" t="s">
        <v>131</v>
      </c>
      <c r="B2518" s="5" t="s">
        <v>84</v>
      </c>
      <c r="C2518" s="9" t="s">
        <v>70</v>
      </c>
      <c r="D2518" s="9" t="str">
        <f t="shared" si="39"/>
        <v>Dominica-The Americas2009</v>
      </c>
      <c r="E2518" s="11">
        <v>0.37</v>
      </c>
      <c r="F2518" s="11">
        <v>13</v>
      </c>
      <c r="G2518" s="8"/>
      <c r="H2518" s="11">
        <v>117</v>
      </c>
      <c r="I2518" s="11">
        <v>0.42</v>
      </c>
      <c r="J2518" s="11">
        <v>1.387</v>
      </c>
    </row>
    <row r="2519" spans="1:10" ht="15" x14ac:dyDescent="0.25">
      <c r="A2519" s="12" t="s">
        <v>252</v>
      </c>
      <c r="B2519" s="5" t="s">
        <v>84</v>
      </c>
      <c r="C2519" s="9" t="s">
        <v>70</v>
      </c>
      <c r="D2519" s="9" t="str">
        <f t="shared" si="39"/>
        <v>St. Kitts and Nevis-The Americas2009</v>
      </c>
      <c r="E2519" s="11">
        <v>0.52500000000000002</v>
      </c>
      <c r="F2519" s="11">
        <v>19</v>
      </c>
      <c r="G2519" s="8"/>
      <c r="H2519" s="11">
        <v>155</v>
      </c>
      <c r="I2519" s="11">
        <v>0.69</v>
      </c>
      <c r="J2519" s="11">
        <v>1.4590000000000001</v>
      </c>
    </row>
    <row r="2520" spans="1:10" ht="15" x14ac:dyDescent="0.25">
      <c r="A2520" s="12" t="s">
        <v>242</v>
      </c>
      <c r="B2520" s="5" t="s">
        <v>84</v>
      </c>
      <c r="C2520" s="9" t="s">
        <v>70</v>
      </c>
      <c r="D2520" s="9" t="str">
        <f t="shared" si="39"/>
        <v>Sint Maarten (Dutch part)-The Americas2009</v>
      </c>
      <c r="E2520" s="8"/>
      <c r="F2520" s="8"/>
      <c r="G2520" s="8"/>
      <c r="H2520" s="8"/>
      <c r="I2520" s="8"/>
      <c r="J2520" s="8"/>
    </row>
    <row r="2521" spans="1:10" ht="15" x14ac:dyDescent="0.25">
      <c r="A2521" s="12" t="s">
        <v>125</v>
      </c>
      <c r="B2521" s="5" t="s">
        <v>84</v>
      </c>
      <c r="C2521" s="9" t="s">
        <v>70</v>
      </c>
      <c r="D2521" s="9" t="str">
        <f t="shared" si="39"/>
        <v>Cuba-The Americas2009</v>
      </c>
      <c r="E2521" s="8"/>
      <c r="F2521" s="8"/>
      <c r="G2521" s="8"/>
      <c r="H2521" s="8"/>
      <c r="I2521" s="11">
        <v>0.14299999999999999</v>
      </c>
      <c r="J2521" s="11">
        <v>5.5E-2</v>
      </c>
    </row>
    <row r="2522" spans="1:10" ht="15" x14ac:dyDescent="0.25">
      <c r="A2522" s="12" t="s">
        <v>87</v>
      </c>
      <c r="B2522" s="5" t="s">
        <v>84</v>
      </c>
      <c r="C2522" s="9" t="s">
        <v>70</v>
      </c>
      <c r="D2522" s="9" t="str">
        <f t="shared" si="39"/>
        <v>Aruba-The Americas2009</v>
      </c>
      <c r="E2522" s="8"/>
      <c r="F2522" s="8"/>
      <c r="G2522" s="8"/>
      <c r="H2522" s="8"/>
      <c r="I2522" s="11">
        <v>0.57999999999999996</v>
      </c>
      <c r="J2522" s="11">
        <v>1.262</v>
      </c>
    </row>
    <row r="2523" spans="1:10" ht="15" x14ac:dyDescent="0.25">
      <c r="A2523" s="12" t="s">
        <v>112</v>
      </c>
      <c r="B2523" s="5" t="s">
        <v>84</v>
      </c>
      <c r="C2523" s="9" t="s">
        <v>70</v>
      </c>
      <c r="D2523" s="9" t="str">
        <f t="shared" si="39"/>
        <v>Canada-The Americas2009</v>
      </c>
      <c r="E2523" s="11">
        <v>0.42299999999999999</v>
      </c>
      <c r="F2523" s="11">
        <v>5</v>
      </c>
      <c r="G2523" s="8"/>
      <c r="H2523" s="11">
        <v>119</v>
      </c>
      <c r="I2523" s="11">
        <v>0.80300000000000005</v>
      </c>
      <c r="J2523" s="11">
        <v>0.70499999999999996</v>
      </c>
    </row>
    <row r="2524" spans="1:10" ht="15" x14ac:dyDescent="0.25">
      <c r="A2524" s="12" t="s">
        <v>228</v>
      </c>
      <c r="B2524" s="5" t="s">
        <v>84</v>
      </c>
      <c r="C2524" s="9" t="s">
        <v>70</v>
      </c>
      <c r="D2524" s="9" t="str">
        <f t="shared" si="39"/>
        <v>Puerto Rico-The Americas2009</v>
      </c>
      <c r="E2524" s="11">
        <v>0.60599999999999998</v>
      </c>
      <c r="F2524" s="11">
        <v>7</v>
      </c>
      <c r="G2524" s="8"/>
      <c r="H2524" s="11">
        <v>218</v>
      </c>
      <c r="I2524" s="11">
        <v>0.41499999999999998</v>
      </c>
      <c r="J2524" s="11">
        <v>0.72899999999999998</v>
      </c>
    </row>
    <row r="2525" spans="1:10" ht="15" x14ac:dyDescent="0.25">
      <c r="A2525" s="12" t="s">
        <v>100</v>
      </c>
      <c r="B2525" s="5" t="s">
        <v>84</v>
      </c>
      <c r="C2525" s="9" t="s">
        <v>70</v>
      </c>
      <c r="D2525" s="9" t="str">
        <f t="shared" si="39"/>
        <v>Bermuda-The Americas2009</v>
      </c>
      <c r="E2525" s="8"/>
      <c r="F2525" s="8"/>
      <c r="G2525" s="8"/>
      <c r="H2525" s="8"/>
      <c r="I2525" s="11">
        <v>0.83299999999999996</v>
      </c>
      <c r="J2525" s="11">
        <v>1.3109999999999999</v>
      </c>
    </row>
    <row r="2526" spans="1:10" ht="15" x14ac:dyDescent="0.25">
      <c r="A2526" s="12" t="s">
        <v>95</v>
      </c>
      <c r="B2526" s="5" t="s">
        <v>84</v>
      </c>
      <c r="C2526" s="9" t="s">
        <v>70</v>
      </c>
      <c r="D2526" s="9" t="str">
        <f t="shared" si="39"/>
        <v>Barbados-The Americas2009</v>
      </c>
      <c r="E2526" s="8"/>
      <c r="F2526" s="8"/>
      <c r="G2526" s="8"/>
      <c r="H2526" s="8"/>
      <c r="I2526" s="11">
        <v>0.64700000000000002</v>
      </c>
      <c r="J2526" s="11">
        <v>1.208</v>
      </c>
    </row>
    <row r="2527" spans="1:10" ht="15" x14ac:dyDescent="0.25">
      <c r="A2527" s="12" t="s">
        <v>126</v>
      </c>
      <c r="B2527" s="5" t="s">
        <v>84</v>
      </c>
      <c r="C2527" s="9" t="s">
        <v>70</v>
      </c>
      <c r="D2527" s="9" t="str">
        <f t="shared" si="39"/>
        <v>Curacao-The Americas2009</v>
      </c>
      <c r="E2527" s="8"/>
      <c r="F2527" s="8"/>
      <c r="G2527" s="8"/>
      <c r="H2527" s="8"/>
      <c r="I2527" s="8"/>
      <c r="J2527" s="11">
        <v>1.4019999999999999</v>
      </c>
    </row>
    <row r="2528" spans="1:10" ht="15" x14ac:dyDescent="0.25">
      <c r="A2528" s="12" t="s">
        <v>277</v>
      </c>
      <c r="B2528" s="5" t="s">
        <v>84</v>
      </c>
      <c r="C2528" s="9" t="s">
        <v>70</v>
      </c>
      <c r="D2528" s="9" t="str">
        <f t="shared" si="39"/>
        <v>United States-The Americas2009</v>
      </c>
      <c r="E2528" s="11">
        <v>0.46100000000000002</v>
      </c>
      <c r="F2528" s="11">
        <v>5</v>
      </c>
      <c r="G2528" s="8"/>
      <c r="H2528" s="11">
        <v>187</v>
      </c>
      <c r="I2528" s="11">
        <v>0.71</v>
      </c>
      <c r="J2528" s="11">
        <v>0.88600000000000001</v>
      </c>
    </row>
    <row r="2529" spans="1:10" ht="15" x14ac:dyDescent="0.25">
      <c r="A2529" s="12" t="s">
        <v>116</v>
      </c>
      <c r="B2529" s="5" t="s">
        <v>84</v>
      </c>
      <c r="C2529" s="9" t="s">
        <v>70</v>
      </c>
      <c r="D2529" s="9" t="str">
        <f t="shared" si="39"/>
        <v>Chile-The Americas2009</v>
      </c>
      <c r="E2529" s="11">
        <v>0.248</v>
      </c>
      <c r="F2529" s="11">
        <v>27</v>
      </c>
      <c r="G2529" s="8"/>
      <c r="H2529" s="11">
        <v>316</v>
      </c>
      <c r="I2529" s="11">
        <v>0.41599999999999998</v>
      </c>
      <c r="J2529" s="11">
        <v>0.96799999999999997</v>
      </c>
    </row>
    <row r="2530" spans="1:10" ht="15" x14ac:dyDescent="0.25">
      <c r="A2530" s="12" t="s">
        <v>268</v>
      </c>
      <c r="B2530" s="5" t="s">
        <v>84</v>
      </c>
      <c r="C2530" s="9" t="s">
        <v>70</v>
      </c>
      <c r="D2530" s="9" t="str">
        <f t="shared" si="39"/>
        <v>Trinidad and Tobago-The Americas2009</v>
      </c>
      <c r="E2530" s="11">
        <v>0.33100000000000002</v>
      </c>
      <c r="F2530" s="11">
        <v>43</v>
      </c>
      <c r="G2530" s="8"/>
      <c r="H2530" s="11">
        <v>210</v>
      </c>
      <c r="I2530" s="11">
        <v>0.443</v>
      </c>
      <c r="J2530" s="11">
        <v>1.3959999999999999</v>
      </c>
    </row>
    <row r="2531" spans="1:10" ht="15" x14ac:dyDescent="0.25">
      <c r="A2531" s="12" t="s">
        <v>278</v>
      </c>
      <c r="B2531" s="5" t="s">
        <v>84</v>
      </c>
      <c r="C2531" s="9" t="s">
        <v>70</v>
      </c>
      <c r="D2531" s="9" t="str">
        <f t="shared" si="39"/>
        <v>Uruguay-The Americas2009</v>
      </c>
      <c r="E2531" s="11">
        <v>0.41899999999999998</v>
      </c>
      <c r="F2531" s="11">
        <v>65</v>
      </c>
      <c r="G2531" s="8"/>
      <c r="H2531" s="11">
        <v>336</v>
      </c>
      <c r="I2531" s="11">
        <v>0.41799999999999998</v>
      </c>
      <c r="J2531" s="11">
        <v>1.224</v>
      </c>
    </row>
    <row r="2532" spans="1:10" ht="15" x14ac:dyDescent="0.25">
      <c r="A2532" s="12" t="s">
        <v>113</v>
      </c>
      <c r="B2532" s="5" t="s">
        <v>84</v>
      </c>
      <c r="C2532" s="9" t="s">
        <v>70</v>
      </c>
      <c r="D2532" s="9" t="str">
        <f t="shared" si="39"/>
        <v>Cayman Islands-The Americas2009</v>
      </c>
      <c r="E2532" s="8"/>
      <c r="F2532" s="8"/>
      <c r="G2532" s="8"/>
      <c r="H2532" s="8"/>
      <c r="I2532" s="11">
        <v>0.64500000000000002</v>
      </c>
      <c r="J2532" s="11">
        <v>2.0030000000000001</v>
      </c>
    </row>
    <row r="2533" spans="1:10" ht="15" x14ac:dyDescent="0.25">
      <c r="A2533" s="12" t="s">
        <v>151</v>
      </c>
      <c r="B2533" s="5" t="s">
        <v>84</v>
      </c>
      <c r="C2533" s="9" t="s">
        <v>70</v>
      </c>
      <c r="D2533" s="9" t="str">
        <f t="shared" si="39"/>
        <v>Greenland-The Americas2009</v>
      </c>
      <c r="E2533" s="8"/>
      <c r="F2533" s="8"/>
      <c r="G2533" s="8"/>
      <c r="H2533" s="8"/>
      <c r="I2533" s="11">
        <v>0.628</v>
      </c>
      <c r="J2533" s="11">
        <v>0.94499999999999995</v>
      </c>
    </row>
    <row r="2534" spans="1:10" ht="15" x14ac:dyDescent="0.25">
      <c r="A2534" s="12" t="s">
        <v>105</v>
      </c>
      <c r="B2534" s="5" t="s">
        <v>84</v>
      </c>
      <c r="C2534" s="9" t="s">
        <v>70</v>
      </c>
      <c r="D2534" s="9" t="str">
        <f t="shared" si="39"/>
        <v>Brazil-The Americas2009</v>
      </c>
      <c r="E2534" s="11">
        <v>0.65600000000000003</v>
      </c>
      <c r="F2534" s="11">
        <v>119</v>
      </c>
      <c r="G2534" s="8"/>
      <c r="H2534" s="11">
        <v>2600</v>
      </c>
      <c r="I2534" s="11">
        <v>0.39200000000000002</v>
      </c>
      <c r="J2534" s="11">
        <v>0.875</v>
      </c>
    </row>
    <row r="2535" spans="1:10" ht="15" x14ac:dyDescent="0.25">
      <c r="A2535" s="12" t="s">
        <v>171</v>
      </c>
      <c r="B2535" s="5" t="s">
        <v>84</v>
      </c>
      <c r="C2535" s="9" t="s">
        <v>70</v>
      </c>
      <c r="D2535" s="9" t="str">
        <f t="shared" si="39"/>
        <v>Jamaica-The Americas2009</v>
      </c>
      <c r="E2535" s="11">
        <v>0.499</v>
      </c>
      <c r="F2535" s="11">
        <v>8</v>
      </c>
      <c r="G2535" s="8"/>
      <c r="H2535" s="11">
        <v>414</v>
      </c>
      <c r="I2535" s="11">
        <v>0.24299999999999999</v>
      </c>
      <c r="J2535" s="11">
        <v>1.083</v>
      </c>
    </row>
    <row r="2536" spans="1:10" ht="15" x14ac:dyDescent="0.25">
      <c r="A2536" s="12" t="s">
        <v>91</v>
      </c>
      <c r="B2536" s="5" t="s">
        <v>84</v>
      </c>
      <c r="C2536" s="9" t="s">
        <v>70</v>
      </c>
      <c r="D2536" s="9" t="str">
        <f t="shared" si="39"/>
        <v>Bahamas, The-The Americas2009</v>
      </c>
      <c r="E2536" s="11">
        <v>0.44900000000000001</v>
      </c>
      <c r="F2536" s="11">
        <v>31</v>
      </c>
      <c r="G2536" s="8"/>
      <c r="H2536" s="11">
        <v>58</v>
      </c>
      <c r="I2536" s="11">
        <v>0.33900000000000002</v>
      </c>
      <c r="J2536" s="11">
        <v>1.012</v>
      </c>
    </row>
    <row r="2537" spans="1:10" ht="15" x14ac:dyDescent="0.25">
      <c r="A2537" s="12" t="s">
        <v>122</v>
      </c>
      <c r="B2537" s="5" t="s">
        <v>84</v>
      </c>
      <c r="C2537" s="9" t="s">
        <v>70</v>
      </c>
      <c r="D2537" s="9" t="str">
        <f t="shared" si="39"/>
        <v>Costa Rica-The Americas2009</v>
      </c>
      <c r="E2537" s="11">
        <v>0.55200000000000005</v>
      </c>
      <c r="F2537" s="11">
        <v>60</v>
      </c>
      <c r="G2537" s="8"/>
      <c r="H2537" s="11">
        <v>282</v>
      </c>
      <c r="I2537" s="11">
        <v>0.34300000000000003</v>
      </c>
      <c r="J2537" s="11">
        <v>0.42399999999999999</v>
      </c>
    </row>
    <row r="2538" spans="1:10" ht="15" x14ac:dyDescent="0.25">
      <c r="A2538" s="12" t="s">
        <v>255</v>
      </c>
      <c r="B2538" s="5" t="s">
        <v>84</v>
      </c>
      <c r="C2538" s="9" t="s">
        <v>70</v>
      </c>
      <c r="D2538" s="9" t="str">
        <f t="shared" si="39"/>
        <v>St. Vincent and the Grenadines-The Americas2009</v>
      </c>
      <c r="E2538" s="11">
        <v>0.41</v>
      </c>
      <c r="F2538" s="11">
        <v>11</v>
      </c>
      <c r="G2538" s="8"/>
      <c r="H2538" s="11">
        <v>111</v>
      </c>
      <c r="I2538" s="11">
        <v>0.31</v>
      </c>
      <c r="J2538" s="11">
        <v>1.109</v>
      </c>
    </row>
    <row r="2539" spans="1:10" ht="15" x14ac:dyDescent="0.25">
      <c r="A2539" s="12" t="s">
        <v>253</v>
      </c>
      <c r="B2539" s="5" t="s">
        <v>84</v>
      </c>
      <c r="C2539" s="9" t="s">
        <v>70</v>
      </c>
      <c r="D2539" s="9" t="str">
        <f t="shared" si="39"/>
        <v>St. Lucia-The Americas2009</v>
      </c>
      <c r="E2539" s="11">
        <v>0.34399999999999997</v>
      </c>
      <c r="F2539" s="11">
        <v>14</v>
      </c>
      <c r="G2539" s="8"/>
      <c r="H2539" s="11">
        <v>92</v>
      </c>
      <c r="I2539" s="11">
        <v>0.36</v>
      </c>
      <c r="J2539" s="11">
        <v>1.083</v>
      </c>
    </row>
    <row r="2540" spans="1:10" ht="15" x14ac:dyDescent="0.25">
      <c r="A2540" s="12" t="s">
        <v>85</v>
      </c>
      <c r="B2540" s="5" t="s">
        <v>84</v>
      </c>
      <c r="C2540" s="9" t="s">
        <v>70</v>
      </c>
      <c r="D2540" s="9" t="str">
        <f t="shared" si="39"/>
        <v>Argentina-The Americas2009</v>
      </c>
      <c r="E2540" s="11">
        <v>1.0760000000000001</v>
      </c>
      <c r="F2540" s="11">
        <v>26</v>
      </c>
      <c r="G2540" s="8"/>
      <c r="H2540" s="11">
        <v>453</v>
      </c>
      <c r="I2540" s="11">
        <v>0.34</v>
      </c>
      <c r="J2540" s="11">
        <v>1.3109999999999999</v>
      </c>
    </row>
    <row r="2541" spans="1:10" ht="15" x14ac:dyDescent="0.25">
      <c r="A2541" s="12" t="s">
        <v>83</v>
      </c>
      <c r="B2541" s="5" t="s">
        <v>84</v>
      </c>
      <c r="C2541" s="9" t="s">
        <v>70</v>
      </c>
      <c r="D2541" s="9" t="str">
        <f t="shared" si="39"/>
        <v>Antigua and Barbuda-The Americas2009</v>
      </c>
      <c r="E2541" s="11">
        <v>0.41</v>
      </c>
      <c r="F2541" s="11">
        <v>21</v>
      </c>
      <c r="G2541" s="8"/>
      <c r="H2541" s="11">
        <v>207</v>
      </c>
      <c r="I2541" s="11">
        <v>0.42</v>
      </c>
      <c r="J2541" s="11">
        <v>1.5629999999999999</v>
      </c>
    </row>
    <row r="2542" spans="1:10" ht="15" x14ac:dyDescent="0.25">
      <c r="A2542" s="12" t="s">
        <v>254</v>
      </c>
      <c r="B2542" s="5" t="s">
        <v>84</v>
      </c>
      <c r="C2542" s="9" t="s">
        <v>70</v>
      </c>
      <c r="D2542" s="9" t="str">
        <f t="shared" si="39"/>
        <v>St. Martin (French part)-The Americas2009</v>
      </c>
      <c r="E2542" s="8"/>
      <c r="F2542" s="8"/>
      <c r="G2542" s="8"/>
      <c r="H2542" s="8"/>
      <c r="I2542" s="8"/>
      <c r="J2542" s="8"/>
    </row>
    <row r="2543" spans="1:10" ht="15" x14ac:dyDescent="0.25">
      <c r="A2543" s="12" t="s">
        <v>257</v>
      </c>
      <c r="B2543" s="5" t="s">
        <v>84</v>
      </c>
      <c r="C2543" s="9" t="s">
        <v>70</v>
      </c>
      <c r="D2543" s="9" t="str">
        <f t="shared" si="39"/>
        <v>Suriname-The Americas2009</v>
      </c>
      <c r="E2543" s="11">
        <v>0.27900000000000003</v>
      </c>
      <c r="F2543" s="11">
        <v>694</v>
      </c>
      <c r="G2543" s="8"/>
      <c r="H2543" s="11">
        <v>199</v>
      </c>
      <c r="I2543" s="11">
        <v>0.314</v>
      </c>
      <c r="J2543" s="11">
        <v>1.4690000000000001</v>
      </c>
    </row>
    <row r="2544" spans="1:10" ht="15" x14ac:dyDescent="0.25">
      <c r="A2544" s="12" t="s">
        <v>152</v>
      </c>
      <c r="B2544" s="5" t="s">
        <v>84</v>
      </c>
      <c r="C2544" s="9" t="s">
        <v>70</v>
      </c>
      <c r="D2544" s="9" t="str">
        <f t="shared" si="39"/>
        <v>Grenada-The Americas2009</v>
      </c>
      <c r="E2544" s="11">
        <v>0.45300000000000001</v>
      </c>
      <c r="F2544" s="11">
        <v>20</v>
      </c>
      <c r="G2544" s="8"/>
      <c r="H2544" s="11">
        <v>140</v>
      </c>
      <c r="I2544" s="11">
        <v>0.24099999999999999</v>
      </c>
      <c r="J2544" s="11">
        <v>1.097</v>
      </c>
    </row>
    <row r="2545" spans="1:10" ht="15" x14ac:dyDescent="0.25">
      <c r="A2545" s="12" t="s">
        <v>118</v>
      </c>
      <c r="B2545" s="5" t="s">
        <v>84</v>
      </c>
      <c r="C2545" s="9" t="s">
        <v>70</v>
      </c>
      <c r="D2545" s="9" t="str">
        <f t="shared" si="39"/>
        <v>Colombia-The Americas2009</v>
      </c>
      <c r="E2545" s="11">
        <v>0.80300000000000005</v>
      </c>
      <c r="F2545" s="11">
        <v>20</v>
      </c>
      <c r="G2545" s="8"/>
      <c r="H2545" s="11">
        <v>208</v>
      </c>
      <c r="I2545" s="11">
        <v>0.3</v>
      </c>
      <c r="J2545" s="11">
        <v>0.92</v>
      </c>
    </row>
    <row r="2546" spans="1:10" ht="15" x14ac:dyDescent="0.25">
      <c r="A2546" s="12" t="s">
        <v>199</v>
      </c>
      <c r="B2546" s="5" t="s">
        <v>84</v>
      </c>
      <c r="C2546" s="9" t="s">
        <v>70</v>
      </c>
      <c r="D2546" s="9" t="str">
        <f t="shared" si="39"/>
        <v>Mexico-The Americas2009</v>
      </c>
      <c r="E2546" s="11">
        <v>0.51</v>
      </c>
      <c r="F2546" s="11">
        <v>11</v>
      </c>
      <c r="G2546" s="8"/>
      <c r="H2546" s="11">
        <v>517</v>
      </c>
      <c r="I2546" s="11">
        <v>0.26300000000000001</v>
      </c>
      <c r="J2546" s="11">
        <v>0.71499999999999997</v>
      </c>
    </row>
    <row r="2547" spans="1:10" ht="15" x14ac:dyDescent="0.25">
      <c r="A2547" s="12" t="s">
        <v>135</v>
      </c>
      <c r="B2547" s="5" t="s">
        <v>84</v>
      </c>
      <c r="C2547" s="9" t="s">
        <v>70</v>
      </c>
      <c r="D2547" s="9" t="str">
        <f t="shared" si="39"/>
        <v>El Salvador-The Americas2009</v>
      </c>
      <c r="E2547" s="11">
        <v>0.34799999999999998</v>
      </c>
      <c r="F2547" s="11">
        <v>17</v>
      </c>
      <c r="G2547" s="8"/>
      <c r="H2547" s="11">
        <v>320</v>
      </c>
      <c r="I2547" s="11">
        <v>0.121</v>
      </c>
      <c r="J2547" s="11">
        <v>1.224</v>
      </c>
    </row>
    <row r="2548" spans="1:10" ht="15" x14ac:dyDescent="0.25">
      <c r="A2548" s="12" t="s">
        <v>224</v>
      </c>
      <c r="B2548" s="5" t="s">
        <v>84</v>
      </c>
      <c r="C2548" s="9" t="s">
        <v>70</v>
      </c>
      <c r="D2548" s="9" t="str">
        <f t="shared" si="39"/>
        <v>Peru-The Americas2009</v>
      </c>
      <c r="E2548" s="11">
        <v>0.372</v>
      </c>
      <c r="F2548" s="11">
        <v>41</v>
      </c>
      <c r="G2548" s="8"/>
      <c r="H2548" s="11">
        <v>380</v>
      </c>
      <c r="I2548" s="11">
        <v>0.314</v>
      </c>
      <c r="J2548" s="11">
        <v>0.85399999999999998</v>
      </c>
    </row>
    <row r="2549" spans="1:10" ht="15" x14ac:dyDescent="0.25">
      <c r="A2549" s="12" t="s">
        <v>281</v>
      </c>
      <c r="B2549" s="5" t="s">
        <v>84</v>
      </c>
      <c r="C2549" s="9" t="s">
        <v>70</v>
      </c>
      <c r="D2549" s="9" t="str">
        <f t="shared" si="39"/>
        <v>Venezuela-The Americas2009</v>
      </c>
      <c r="E2549" s="11">
        <v>0.60399999999999998</v>
      </c>
      <c r="F2549" s="11">
        <v>141</v>
      </c>
      <c r="G2549" s="8"/>
      <c r="H2549" s="11">
        <v>864</v>
      </c>
      <c r="I2549" s="11">
        <v>0.32700000000000001</v>
      </c>
      <c r="J2549" s="11">
        <v>0.98399999999999999</v>
      </c>
    </row>
    <row r="2550" spans="1:10" ht="15" x14ac:dyDescent="0.25">
      <c r="A2550" s="12" t="s">
        <v>221</v>
      </c>
      <c r="B2550" s="5" t="s">
        <v>84</v>
      </c>
      <c r="C2550" s="9" t="s">
        <v>70</v>
      </c>
      <c r="D2550" s="9" t="str">
        <f t="shared" si="39"/>
        <v>Panama-The Americas2009</v>
      </c>
      <c r="E2550" s="11">
        <v>0.438</v>
      </c>
      <c r="F2550" s="11">
        <v>12</v>
      </c>
      <c r="G2550" s="8"/>
      <c r="H2550" s="11">
        <v>482</v>
      </c>
      <c r="I2550" s="11">
        <v>0.39100000000000001</v>
      </c>
      <c r="J2550" s="11">
        <v>1.6779999999999999</v>
      </c>
    </row>
    <row r="2551" spans="1:10" ht="15" x14ac:dyDescent="0.25">
      <c r="A2551" s="12" t="s">
        <v>157</v>
      </c>
      <c r="B2551" s="5" t="s">
        <v>84</v>
      </c>
      <c r="C2551" s="9" t="s">
        <v>70</v>
      </c>
      <c r="D2551" s="9" t="str">
        <f t="shared" si="39"/>
        <v>Guyana-The Americas2009</v>
      </c>
      <c r="E2551" s="11">
        <v>0.38800000000000001</v>
      </c>
      <c r="F2551" s="11">
        <v>30</v>
      </c>
      <c r="G2551" s="8"/>
      <c r="H2551" s="11">
        <v>288</v>
      </c>
      <c r="I2551" s="11">
        <v>0.23899999999999999</v>
      </c>
      <c r="J2551" s="11">
        <v>0.625</v>
      </c>
    </row>
    <row r="2552" spans="1:10" ht="15" x14ac:dyDescent="0.25">
      <c r="A2552" s="12" t="s">
        <v>132</v>
      </c>
      <c r="B2552" s="5" t="s">
        <v>84</v>
      </c>
      <c r="C2552" s="9" t="s">
        <v>70</v>
      </c>
      <c r="D2552" s="9" t="str">
        <f t="shared" si="39"/>
        <v>Dominican Republic-The Americas2009</v>
      </c>
      <c r="E2552" s="11">
        <v>0.38400000000000001</v>
      </c>
      <c r="F2552" s="11">
        <v>13</v>
      </c>
      <c r="G2552" s="8"/>
      <c r="H2552" s="11">
        <v>324</v>
      </c>
      <c r="I2552" s="11">
        <v>0.27700000000000002</v>
      </c>
      <c r="J2552" s="11">
        <v>0.873</v>
      </c>
    </row>
    <row r="2553" spans="1:10" ht="15" x14ac:dyDescent="0.25">
      <c r="A2553" s="12" t="s">
        <v>133</v>
      </c>
      <c r="B2553" s="5" t="s">
        <v>84</v>
      </c>
      <c r="C2553" s="9" t="s">
        <v>70</v>
      </c>
      <c r="D2553" s="9" t="str">
        <f t="shared" si="39"/>
        <v>Ecuador-The Americas2009</v>
      </c>
      <c r="E2553" s="11">
        <v>0.34899999999999998</v>
      </c>
      <c r="F2553" s="11">
        <v>64</v>
      </c>
      <c r="G2553" s="8"/>
      <c r="H2553" s="11">
        <v>600</v>
      </c>
      <c r="I2553" s="11">
        <v>0.246</v>
      </c>
      <c r="J2553" s="11">
        <v>0.89700000000000002</v>
      </c>
    </row>
    <row r="2554" spans="1:10" ht="15" x14ac:dyDescent="0.25">
      <c r="A2554" s="12" t="s">
        <v>213</v>
      </c>
      <c r="B2554" s="5" t="s">
        <v>84</v>
      </c>
      <c r="C2554" s="9" t="s">
        <v>70</v>
      </c>
      <c r="D2554" s="9" t="str">
        <f t="shared" si="39"/>
        <v>Nicaragua-The Americas2009</v>
      </c>
      <c r="E2554" s="11">
        <v>0.63200000000000001</v>
      </c>
      <c r="F2554" s="11">
        <v>39</v>
      </c>
      <c r="G2554" s="8"/>
      <c r="H2554" s="11">
        <v>240</v>
      </c>
      <c r="I2554" s="11">
        <v>7.2999999999999995E-2</v>
      </c>
      <c r="J2554" s="11">
        <v>0.58199999999999996</v>
      </c>
    </row>
    <row r="2555" spans="1:10" ht="15" x14ac:dyDescent="0.25">
      <c r="A2555" s="12" t="s">
        <v>223</v>
      </c>
      <c r="B2555" s="5" t="s">
        <v>84</v>
      </c>
      <c r="C2555" s="9" t="s">
        <v>70</v>
      </c>
      <c r="D2555" s="9" t="str">
        <f t="shared" si="39"/>
        <v>Paraguay-The Americas2009</v>
      </c>
      <c r="E2555" s="11">
        <v>0.35</v>
      </c>
      <c r="F2555" s="11">
        <v>35</v>
      </c>
      <c r="G2555" s="8"/>
      <c r="H2555" s="11">
        <v>328</v>
      </c>
      <c r="I2555" s="11">
        <v>0.189</v>
      </c>
      <c r="J2555" s="11">
        <v>0.88500000000000001</v>
      </c>
    </row>
    <row r="2556" spans="1:10" ht="15" x14ac:dyDescent="0.25">
      <c r="A2556" s="12" t="s">
        <v>98</v>
      </c>
      <c r="B2556" s="5" t="s">
        <v>84</v>
      </c>
      <c r="C2556" s="9" t="s">
        <v>70</v>
      </c>
      <c r="D2556" s="9" t="str">
        <f t="shared" si="39"/>
        <v>Belize-The Americas2009</v>
      </c>
      <c r="E2556" s="11">
        <v>0.33200000000000002</v>
      </c>
      <c r="F2556" s="11">
        <v>44</v>
      </c>
      <c r="G2556" s="8"/>
      <c r="H2556" s="11">
        <v>147</v>
      </c>
      <c r="I2556" s="11">
        <v>0.11700000000000001</v>
      </c>
      <c r="J2556" s="11">
        <v>0.53700000000000003</v>
      </c>
    </row>
    <row r="2557" spans="1:10" ht="15" x14ac:dyDescent="0.25">
      <c r="A2557" s="12" t="s">
        <v>158</v>
      </c>
      <c r="B2557" s="5" t="s">
        <v>84</v>
      </c>
      <c r="C2557" s="9" t="s">
        <v>70</v>
      </c>
      <c r="D2557" s="9" t="str">
        <f t="shared" si="39"/>
        <v>Haiti-The Americas2009</v>
      </c>
      <c r="E2557" s="11">
        <v>0.40400000000000003</v>
      </c>
      <c r="F2557" s="11">
        <v>195</v>
      </c>
      <c r="G2557" s="8"/>
      <c r="H2557" s="11">
        <v>184</v>
      </c>
      <c r="I2557" s="11">
        <v>8.1000000000000003E-2</v>
      </c>
      <c r="J2557" s="11">
        <v>0.374</v>
      </c>
    </row>
    <row r="2558" spans="1:10" ht="15" x14ac:dyDescent="0.25">
      <c r="A2558" s="12" t="s">
        <v>102</v>
      </c>
      <c r="B2558" s="5" t="s">
        <v>84</v>
      </c>
      <c r="C2558" s="9" t="s">
        <v>70</v>
      </c>
      <c r="D2558" s="9" t="str">
        <f t="shared" si="39"/>
        <v>Bolivia-The Americas2009</v>
      </c>
      <c r="E2558" s="11">
        <v>0.8</v>
      </c>
      <c r="F2558" s="11">
        <v>50</v>
      </c>
      <c r="G2558" s="8"/>
      <c r="H2558" s="11">
        <v>1080</v>
      </c>
      <c r="I2558" s="11">
        <v>0.16800000000000001</v>
      </c>
      <c r="J2558" s="11">
        <v>0.64700000000000002</v>
      </c>
    </row>
    <row r="2559" spans="1:10" ht="15" x14ac:dyDescent="0.25">
      <c r="A2559" s="12" t="s">
        <v>159</v>
      </c>
      <c r="B2559" s="5" t="s">
        <v>84</v>
      </c>
      <c r="C2559" s="9" t="s">
        <v>70</v>
      </c>
      <c r="D2559" s="9" t="str">
        <f t="shared" si="39"/>
        <v>Honduras-The Americas2009</v>
      </c>
      <c r="E2559" s="11">
        <v>0.441</v>
      </c>
      <c r="F2559" s="11">
        <v>14</v>
      </c>
      <c r="G2559" s="8"/>
      <c r="H2559" s="11">
        <v>224</v>
      </c>
      <c r="I2559" s="11">
        <v>9.8000000000000004E-2</v>
      </c>
      <c r="J2559" s="11">
        <v>1.123</v>
      </c>
    </row>
    <row r="2560" spans="1:10" ht="15" x14ac:dyDescent="0.25">
      <c r="A2560" s="12" t="s">
        <v>154</v>
      </c>
      <c r="B2560" s="5" t="s">
        <v>84</v>
      </c>
      <c r="C2560" s="9" t="s">
        <v>70</v>
      </c>
      <c r="D2560" s="9" t="str">
        <f t="shared" si="39"/>
        <v>Guatemala-The Americas2009</v>
      </c>
      <c r="E2560" s="11">
        <v>0.40899999999999997</v>
      </c>
      <c r="F2560" s="11">
        <v>37</v>
      </c>
      <c r="G2560" s="8"/>
      <c r="H2560" s="11">
        <v>344</v>
      </c>
      <c r="I2560" s="11">
        <v>9.2999999999999999E-2</v>
      </c>
      <c r="J2560" s="11">
        <v>1.2370000000000001</v>
      </c>
    </row>
    <row r="2561" spans="1:10" ht="15" x14ac:dyDescent="0.25">
      <c r="A2561" s="12" t="s">
        <v>242</v>
      </c>
      <c r="B2561" s="5" t="s">
        <v>84</v>
      </c>
      <c r="C2561" s="9" t="s">
        <v>71</v>
      </c>
      <c r="D2561" s="9" t="str">
        <f t="shared" si="39"/>
        <v>Sint Maarten (Dutch part)-The Americas2010</v>
      </c>
      <c r="E2561" s="8"/>
      <c r="F2561" s="8"/>
      <c r="G2561" s="8"/>
      <c r="H2561" s="8"/>
      <c r="I2561" s="8"/>
      <c r="J2561" s="8"/>
    </row>
    <row r="2562" spans="1:10" ht="15" x14ac:dyDescent="0.25">
      <c r="A2562" s="12" t="s">
        <v>272</v>
      </c>
      <c r="B2562" s="5" t="s">
        <v>84</v>
      </c>
      <c r="C2562" s="9" t="s">
        <v>71</v>
      </c>
      <c r="D2562" s="9" t="str">
        <f t="shared" si="39"/>
        <v>Turks and Caicos Islands-The Americas2010</v>
      </c>
      <c r="E2562" s="8"/>
      <c r="F2562" s="8"/>
      <c r="G2562" s="8"/>
      <c r="H2562" s="8"/>
      <c r="I2562" s="8"/>
      <c r="J2562" s="8"/>
    </row>
    <row r="2563" spans="1:10" ht="15" x14ac:dyDescent="0.25">
      <c r="A2563" s="12" t="s">
        <v>252</v>
      </c>
      <c r="B2563" s="5" t="s">
        <v>84</v>
      </c>
      <c r="C2563" s="9" t="s">
        <v>71</v>
      </c>
      <c r="D2563" s="9" t="str">
        <f t="shared" ref="D2563:D2626" si="40">CONCATENATE(A2563,C2563)</f>
        <v>St. Kitts and Nevis-The Americas2010</v>
      </c>
      <c r="E2563" s="11">
        <v>0.52500000000000002</v>
      </c>
      <c r="F2563" s="11">
        <v>19</v>
      </c>
      <c r="G2563" s="8"/>
      <c r="H2563" s="11">
        <v>155</v>
      </c>
      <c r="I2563" s="11">
        <v>0.76</v>
      </c>
      <c r="J2563" s="11">
        <v>1.528</v>
      </c>
    </row>
    <row r="2564" spans="1:10" ht="15" x14ac:dyDescent="0.25">
      <c r="A2564" s="12" t="s">
        <v>125</v>
      </c>
      <c r="B2564" s="5" t="s">
        <v>84</v>
      </c>
      <c r="C2564" s="9" t="s">
        <v>71</v>
      </c>
      <c r="D2564" s="9" t="str">
        <f t="shared" si="40"/>
        <v>Cuba-The Americas2010</v>
      </c>
      <c r="E2564" s="8"/>
      <c r="F2564" s="8"/>
      <c r="G2564" s="8"/>
      <c r="H2564" s="8"/>
      <c r="I2564" s="11">
        <v>0.159</v>
      </c>
      <c r="J2564" s="11">
        <v>8.8999999999999996E-2</v>
      </c>
    </row>
    <row r="2565" spans="1:10" ht="15" x14ac:dyDescent="0.25">
      <c r="A2565" s="12" t="s">
        <v>87</v>
      </c>
      <c r="B2565" s="5" t="s">
        <v>84</v>
      </c>
      <c r="C2565" s="9" t="s">
        <v>71</v>
      </c>
      <c r="D2565" s="9" t="str">
        <f t="shared" si="40"/>
        <v>Aruba-The Americas2010</v>
      </c>
      <c r="E2565" s="8"/>
      <c r="F2565" s="8"/>
      <c r="G2565" s="8"/>
      <c r="H2565" s="8"/>
      <c r="I2565" s="11">
        <v>0.62</v>
      </c>
      <c r="J2565" s="11">
        <v>1.2969999999999999</v>
      </c>
    </row>
    <row r="2566" spans="1:10" ht="15" x14ac:dyDescent="0.25">
      <c r="A2566" s="12" t="s">
        <v>228</v>
      </c>
      <c r="B2566" s="5" t="s">
        <v>84</v>
      </c>
      <c r="C2566" s="9" t="s">
        <v>71</v>
      </c>
      <c r="D2566" s="9" t="str">
        <f t="shared" si="40"/>
        <v>Puerto Rico-The Americas2010</v>
      </c>
      <c r="E2566" s="11">
        <v>0.63600000000000001</v>
      </c>
      <c r="F2566" s="11">
        <v>7</v>
      </c>
      <c r="G2566" s="8"/>
      <c r="H2566" s="11">
        <v>218</v>
      </c>
      <c r="I2566" s="11">
        <v>0.45300000000000001</v>
      </c>
      <c r="J2566" s="11">
        <v>0.79100000000000004</v>
      </c>
    </row>
    <row r="2567" spans="1:10" ht="15" x14ac:dyDescent="0.25">
      <c r="A2567" s="12" t="s">
        <v>112</v>
      </c>
      <c r="B2567" s="5" t="s">
        <v>84</v>
      </c>
      <c r="C2567" s="9" t="s">
        <v>71</v>
      </c>
      <c r="D2567" s="9" t="str">
        <f t="shared" si="40"/>
        <v>Canada-The Americas2010</v>
      </c>
      <c r="E2567" s="11">
        <v>0.27700000000000002</v>
      </c>
      <c r="F2567" s="11">
        <v>5</v>
      </c>
      <c r="G2567" s="8"/>
      <c r="H2567" s="11">
        <v>131</v>
      </c>
      <c r="I2567" s="11">
        <v>0.80300000000000005</v>
      </c>
      <c r="J2567" s="11">
        <v>0.75700000000000001</v>
      </c>
    </row>
    <row r="2568" spans="1:10" ht="15" x14ac:dyDescent="0.25">
      <c r="A2568" s="12" t="s">
        <v>100</v>
      </c>
      <c r="B2568" s="5" t="s">
        <v>84</v>
      </c>
      <c r="C2568" s="9" t="s">
        <v>71</v>
      </c>
      <c r="D2568" s="9" t="str">
        <f t="shared" si="40"/>
        <v>Bermuda-The Americas2010</v>
      </c>
      <c r="E2568" s="8"/>
      <c r="F2568" s="8"/>
      <c r="G2568" s="8"/>
      <c r="H2568" s="8"/>
      <c r="I2568" s="11">
        <v>0.84199999999999997</v>
      </c>
      <c r="J2568" s="11">
        <v>1.3580000000000001</v>
      </c>
    </row>
    <row r="2569" spans="1:10" ht="15" x14ac:dyDescent="0.25">
      <c r="A2569" s="12" t="s">
        <v>131</v>
      </c>
      <c r="B2569" s="5" t="s">
        <v>84</v>
      </c>
      <c r="C2569" s="9" t="s">
        <v>71</v>
      </c>
      <c r="D2569" s="9" t="str">
        <f t="shared" si="40"/>
        <v>Dominica-The Americas2010</v>
      </c>
      <c r="E2569" s="11">
        <v>0.37</v>
      </c>
      <c r="F2569" s="11">
        <v>13</v>
      </c>
      <c r="G2569" s="8"/>
      <c r="H2569" s="11">
        <v>117</v>
      </c>
      <c r="I2569" s="11">
        <v>0.47499999999999998</v>
      </c>
      <c r="J2569" s="11">
        <v>1.4830000000000001</v>
      </c>
    </row>
    <row r="2570" spans="1:10" ht="15" x14ac:dyDescent="0.25">
      <c r="A2570" s="12" t="s">
        <v>95</v>
      </c>
      <c r="B2570" s="5" t="s">
        <v>84</v>
      </c>
      <c r="C2570" s="9" t="s">
        <v>71</v>
      </c>
      <c r="D2570" s="9" t="str">
        <f t="shared" si="40"/>
        <v>Barbados-The Americas2010</v>
      </c>
      <c r="E2570" s="8"/>
      <c r="F2570" s="8"/>
      <c r="G2570" s="8"/>
      <c r="H2570" s="8"/>
      <c r="I2570" s="11">
        <v>0.68100000000000005</v>
      </c>
      <c r="J2570" s="11">
        <v>1.248</v>
      </c>
    </row>
    <row r="2571" spans="1:10" ht="15" x14ac:dyDescent="0.25">
      <c r="A2571" s="12" t="s">
        <v>277</v>
      </c>
      <c r="B2571" s="5" t="s">
        <v>84</v>
      </c>
      <c r="C2571" s="9" t="s">
        <v>71</v>
      </c>
      <c r="D2571" s="9" t="str">
        <f t="shared" si="40"/>
        <v>United States-The Americas2010</v>
      </c>
      <c r="E2571" s="11">
        <v>0.46500000000000002</v>
      </c>
      <c r="F2571" s="11">
        <v>5</v>
      </c>
      <c r="G2571" s="8"/>
      <c r="H2571" s="11">
        <v>187</v>
      </c>
      <c r="I2571" s="11">
        <v>0.71699999999999997</v>
      </c>
      <c r="J2571" s="11">
        <v>0.91300000000000003</v>
      </c>
    </row>
    <row r="2572" spans="1:10" ht="15" x14ac:dyDescent="0.25">
      <c r="A2572" s="12" t="s">
        <v>126</v>
      </c>
      <c r="B2572" s="5" t="s">
        <v>84</v>
      </c>
      <c r="C2572" s="9" t="s">
        <v>71</v>
      </c>
      <c r="D2572" s="9" t="str">
        <f t="shared" si="40"/>
        <v>Curacao-The Americas2010</v>
      </c>
      <c r="E2572" s="8"/>
      <c r="F2572" s="8"/>
      <c r="G2572" s="8"/>
      <c r="H2572" s="8"/>
      <c r="I2572" s="8"/>
      <c r="J2572" s="11">
        <v>1.383</v>
      </c>
    </row>
    <row r="2573" spans="1:10" ht="15" x14ac:dyDescent="0.25">
      <c r="A2573" s="12" t="s">
        <v>116</v>
      </c>
      <c r="B2573" s="5" t="s">
        <v>84</v>
      </c>
      <c r="C2573" s="9" t="s">
        <v>71</v>
      </c>
      <c r="D2573" s="9" t="str">
        <f t="shared" si="40"/>
        <v>Chile-The Americas2010</v>
      </c>
      <c r="E2573" s="11">
        <v>0.245</v>
      </c>
      <c r="F2573" s="11">
        <v>22</v>
      </c>
      <c r="G2573" s="8"/>
      <c r="H2573" s="11">
        <v>316</v>
      </c>
      <c r="I2573" s="11">
        <v>0.45</v>
      </c>
      <c r="J2573" s="11">
        <v>1.1579999999999999</v>
      </c>
    </row>
    <row r="2574" spans="1:10" ht="15" x14ac:dyDescent="0.25">
      <c r="A2574" s="12" t="s">
        <v>113</v>
      </c>
      <c r="B2574" s="5" t="s">
        <v>84</v>
      </c>
      <c r="C2574" s="9" t="s">
        <v>71</v>
      </c>
      <c r="D2574" s="9" t="str">
        <f t="shared" si="40"/>
        <v>Cayman Islands-The Americas2010</v>
      </c>
      <c r="E2574" s="8"/>
      <c r="F2574" s="8"/>
      <c r="G2574" s="8"/>
      <c r="H2574" s="8"/>
      <c r="I2574" s="11">
        <v>0.66</v>
      </c>
      <c r="J2574" s="11">
        <v>1.8120000000000001</v>
      </c>
    </row>
    <row r="2575" spans="1:10" ht="15" x14ac:dyDescent="0.25">
      <c r="A2575" s="12" t="s">
        <v>268</v>
      </c>
      <c r="B2575" s="5" t="s">
        <v>84</v>
      </c>
      <c r="C2575" s="9" t="s">
        <v>71</v>
      </c>
      <c r="D2575" s="9" t="str">
        <f t="shared" si="40"/>
        <v>Trinidad and Tobago-The Americas2010</v>
      </c>
      <c r="E2575" s="11">
        <v>0.33100000000000002</v>
      </c>
      <c r="F2575" s="11">
        <v>41</v>
      </c>
      <c r="G2575" s="8"/>
      <c r="H2575" s="11">
        <v>210</v>
      </c>
      <c r="I2575" s="11">
        <v>0.48499999999999999</v>
      </c>
      <c r="J2575" s="11">
        <v>1.4259999999999999</v>
      </c>
    </row>
    <row r="2576" spans="1:10" ht="15" x14ac:dyDescent="0.25">
      <c r="A2576" s="12" t="s">
        <v>151</v>
      </c>
      <c r="B2576" s="5" t="s">
        <v>84</v>
      </c>
      <c r="C2576" s="9" t="s">
        <v>71</v>
      </c>
      <c r="D2576" s="9" t="str">
        <f t="shared" si="40"/>
        <v>Greenland-The Americas2010</v>
      </c>
      <c r="E2576" s="8"/>
      <c r="F2576" s="8"/>
      <c r="G2576" s="8"/>
      <c r="H2576" s="8"/>
      <c r="I2576" s="11">
        <v>0.63</v>
      </c>
      <c r="J2576" s="11">
        <v>1.014</v>
      </c>
    </row>
    <row r="2577" spans="1:10" ht="15" x14ac:dyDescent="0.25">
      <c r="A2577" s="12" t="s">
        <v>171</v>
      </c>
      <c r="B2577" s="5" t="s">
        <v>84</v>
      </c>
      <c r="C2577" s="9" t="s">
        <v>71</v>
      </c>
      <c r="D2577" s="9" t="str">
        <f t="shared" si="40"/>
        <v>Jamaica-The Americas2010</v>
      </c>
      <c r="E2577" s="11">
        <v>0.48699999999999999</v>
      </c>
      <c r="F2577" s="11">
        <v>8</v>
      </c>
      <c r="G2577" s="8"/>
      <c r="H2577" s="11">
        <v>414</v>
      </c>
      <c r="I2577" s="11">
        <v>0.27700000000000002</v>
      </c>
      <c r="J2577" s="11">
        <v>1.161</v>
      </c>
    </row>
    <row r="2578" spans="1:10" ht="15" x14ac:dyDescent="0.25">
      <c r="A2578" s="12" t="s">
        <v>278</v>
      </c>
      <c r="B2578" s="5" t="s">
        <v>84</v>
      </c>
      <c r="C2578" s="9" t="s">
        <v>71</v>
      </c>
      <c r="D2578" s="9" t="str">
        <f t="shared" si="40"/>
        <v>Uruguay-The Americas2010</v>
      </c>
      <c r="E2578" s="11">
        <v>0.41899999999999998</v>
      </c>
      <c r="F2578" s="11">
        <v>65</v>
      </c>
      <c r="G2578" s="8"/>
      <c r="H2578" s="11">
        <v>336</v>
      </c>
      <c r="I2578" s="11">
        <v>0.46400000000000002</v>
      </c>
      <c r="J2578" s="11">
        <v>1.3160000000000001</v>
      </c>
    </row>
    <row r="2579" spans="1:10" ht="15" x14ac:dyDescent="0.25">
      <c r="A2579" s="12" t="s">
        <v>105</v>
      </c>
      <c r="B2579" s="5" t="s">
        <v>84</v>
      </c>
      <c r="C2579" s="9" t="s">
        <v>71</v>
      </c>
      <c r="D2579" s="9" t="str">
        <f t="shared" si="40"/>
        <v>Brazil-The Americas2010</v>
      </c>
      <c r="E2579" s="11">
        <v>0.66300000000000003</v>
      </c>
      <c r="F2579" s="11">
        <v>119</v>
      </c>
      <c r="G2579" s="8"/>
      <c r="H2579" s="11">
        <v>2600</v>
      </c>
      <c r="I2579" s="11">
        <v>0.40699999999999997</v>
      </c>
      <c r="J2579" s="11">
        <v>1.0089999999999999</v>
      </c>
    </row>
    <row r="2580" spans="1:10" ht="15" x14ac:dyDescent="0.25">
      <c r="A2580" s="12" t="s">
        <v>253</v>
      </c>
      <c r="B2580" s="5" t="s">
        <v>84</v>
      </c>
      <c r="C2580" s="9" t="s">
        <v>71</v>
      </c>
      <c r="D2580" s="9" t="str">
        <f t="shared" si="40"/>
        <v>St. Lucia-The Americas2010</v>
      </c>
      <c r="E2580" s="11">
        <v>0.34</v>
      </c>
      <c r="F2580" s="11">
        <v>14</v>
      </c>
      <c r="G2580" s="8"/>
      <c r="H2580" s="11">
        <v>92</v>
      </c>
      <c r="I2580" s="11">
        <v>0.433</v>
      </c>
      <c r="J2580" s="11">
        <v>1.117</v>
      </c>
    </row>
    <row r="2581" spans="1:10" ht="15" x14ac:dyDescent="0.25">
      <c r="A2581" s="12" t="s">
        <v>91</v>
      </c>
      <c r="B2581" s="5" t="s">
        <v>84</v>
      </c>
      <c r="C2581" s="9" t="s">
        <v>71</v>
      </c>
      <c r="D2581" s="9" t="str">
        <f t="shared" si="40"/>
        <v>Bahamas, The-The Americas2010</v>
      </c>
      <c r="E2581" s="11">
        <v>0.44900000000000001</v>
      </c>
      <c r="F2581" s="11">
        <v>24</v>
      </c>
      <c r="G2581" s="8"/>
      <c r="H2581" s="11">
        <v>58</v>
      </c>
      <c r="I2581" s="11">
        <v>0.43</v>
      </c>
      <c r="J2581" s="11">
        <v>1.1879999999999999</v>
      </c>
    </row>
    <row r="2582" spans="1:10" ht="15" x14ac:dyDescent="0.25">
      <c r="A2582" s="12" t="s">
        <v>122</v>
      </c>
      <c r="B2582" s="5" t="s">
        <v>84</v>
      </c>
      <c r="C2582" s="9" t="s">
        <v>71</v>
      </c>
      <c r="D2582" s="9" t="str">
        <f t="shared" si="40"/>
        <v>Costa Rica-The Americas2010</v>
      </c>
      <c r="E2582" s="11">
        <v>0.55300000000000005</v>
      </c>
      <c r="F2582" s="11">
        <v>60</v>
      </c>
      <c r="G2582" s="8"/>
      <c r="H2582" s="11">
        <v>272</v>
      </c>
      <c r="I2582" s="11">
        <v>0.36499999999999999</v>
      </c>
      <c r="J2582" s="11">
        <v>0.67</v>
      </c>
    </row>
    <row r="2583" spans="1:10" ht="15" x14ac:dyDescent="0.25">
      <c r="A2583" s="12" t="s">
        <v>255</v>
      </c>
      <c r="B2583" s="5" t="s">
        <v>84</v>
      </c>
      <c r="C2583" s="9" t="s">
        <v>71</v>
      </c>
      <c r="D2583" s="9" t="str">
        <f t="shared" si="40"/>
        <v>St. Vincent and the Grenadines-The Americas2010</v>
      </c>
      <c r="E2583" s="11">
        <v>0.38700000000000001</v>
      </c>
      <c r="F2583" s="11">
        <v>10</v>
      </c>
      <c r="G2583" s="8"/>
      <c r="H2583" s="11">
        <v>111</v>
      </c>
      <c r="I2583" s="11">
        <v>0.38500000000000001</v>
      </c>
      <c r="J2583" s="11">
        <v>1.206</v>
      </c>
    </row>
    <row r="2584" spans="1:10" ht="15" x14ac:dyDescent="0.25">
      <c r="A2584" s="12" t="s">
        <v>85</v>
      </c>
      <c r="B2584" s="5" t="s">
        <v>84</v>
      </c>
      <c r="C2584" s="9" t="s">
        <v>71</v>
      </c>
      <c r="D2584" s="9" t="str">
        <f t="shared" si="40"/>
        <v>Argentina-The Americas2010</v>
      </c>
      <c r="E2584" s="11">
        <v>1.0760000000000001</v>
      </c>
      <c r="F2584" s="11">
        <v>25</v>
      </c>
      <c r="G2584" s="8"/>
      <c r="H2584" s="11">
        <v>453</v>
      </c>
      <c r="I2584" s="11">
        <v>0.45</v>
      </c>
      <c r="J2584" s="11">
        <v>1.4139999999999999</v>
      </c>
    </row>
    <row r="2585" spans="1:10" ht="15" x14ac:dyDescent="0.25">
      <c r="A2585" s="12" t="s">
        <v>83</v>
      </c>
      <c r="B2585" s="5" t="s">
        <v>84</v>
      </c>
      <c r="C2585" s="9" t="s">
        <v>71</v>
      </c>
      <c r="D2585" s="9" t="str">
        <f t="shared" si="40"/>
        <v>Antigua and Barbuda-The Americas2010</v>
      </c>
      <c r="E2585" s="11">
        <v>0.41</v>
      </c>
      <c r="F2585" s="11">
        <v>21</v>
      </c>
      <c r="G2585" s="8"/>
      <c r="H2585" s="11">
        <v>207</v>
      </c>
      <c r="I2585" s="11">
        <v>0.47</v>
      </c>
      <c r="J2585" s="11">
        <v>1.9259999999999999</v>
      </c>
    </row>
    <row r="2586" spans="1:10" ht="15" x14ac:dyDescent="0.25">
      <c r="A2586" s="12" t="s">
        <v>254</v>
      </c>
      <c r="B2586" s="5" t="s">
        <v>84</v>
      </c>
      <c r="C2586" s="9" t="s">
        <v>71</v>
      </c>
      <c r="D2586" s="9" t="str">
        <f t="shared" si="40"/>
        <v>St. Martin (French part)-The Americas2010</v>
      </c>
      <c r="E2586" s="8"/>
      <c r="F2586" s="8"/>
      <c r="G2586" s="8"/>
      <c r="H2586" s="8"/>
      <c r="I2586" s="8"/>
      <c r="J2586" s="8"/>
    </row>
    <row r="2587" spans="1:10" ht="15" x14ac:dyDescent="0.25">
      <c r="A2587" s="12" t="s">
        <v>257</v>
      </c>
      <c r="B2587" s="5" t="s">
        <v>84</v>
      </c>
      <c r="C2587" s="9" t="s">
        <v>71</v>
      </c>
      <c r="D2587" s="9" t="str">
        <f t="shared" si="40"/>
        <v>Suriname-The Americas2010</v>
      </c>
      <c r="E2587" s="11">
        <v>0.27900000000000003</v>
      </c>
      <c r="F2587" s="11">
        <v>694</v>
      </c>
      <c r="G2587" s="8"/>
      <c r="H2587" s="11">
        <v>199</v>
      </c>
      <c r="I2587" s="11">
        <v>0.316</v>
      </c>
      <c r="J2587" s="11">
        <v>0.99299999999999999</v>
      </c>
    </row>
    <row r="2588" spans="1:10" ht="15" x14ac:dyDescent="0.25">
      <c r="A2588" s="12" t="s">
        <v>152</v>
      </c>
      <c r="B2588" s="5" t="s">
        <v>84</v>
      </c>
      <c r="C2588" s="9" t="s">
        <v>71</v>
      </c>
      <c r="D2588" s="9" t="str">
        <f t="shared" si="40"/>
        <v>Grenada-The Americas2010</v>
      </c>
      <c r="E2588" s="11">
        <v>0.45300000000000001</v>
      </c>
      <c r="F2588" s="11">
        <v>15</v>
      </c>
      <c r="G2588" s="8"/>
      <c r="H2588" s="11">
        <v>140</v>
      </c>
      <c r="I2588" s="11">
        <v>0.27</v>
      </c>
      <c r="J2588" s="11">
        <v>1.165</v>
      </c>
    </row>
    <row r="2589" spans="1:10" ht="15" x14ac:dyDescent="0.25">
      <c r="A2589" s="12" t="s">
        <v>135</v>
      </c>
      <c r="B2589" s="5" t="s">
        <v>84</v>
      </c>
      <c r="C2589" s="9" t="s">
        <v>71</v>
      </c>
      <c r="D2589" s="9" t="str">
        <f t="shared" si="40"/>
        <v>El Salvador-The Americas2010</v>
      </c>
      <c r="E2589" s="11">
        <v>0.34799999999999998</v>
      </c>
      <c r="F2589" s="11">
        <v>17</v>
      </c>
      <c r="G2589" s="8"/>
      <c r="H2589" s="11">
        <v>320</v>
      </c>
      <c r="I2589" s="11">
        <v>0.159</v>
      </c>
      <c r="J2589" s="11">
        <v>1.238</v>
      </c>
    </row>
    <row r="2590" spans="1:10" ht="15" x14ac:dyDescent="0.25">
      <c r="A2590" s="12" t="s">
        <v>118</v>
      </c>
      <c r="B2590" s="5" t="s">
        <v>84</v>
      </c>
      <c r="C2590" s="9" t="s">
        <v>71</v>
      </c>
      <c r="D2590" s="9" t="str">
        <f t="shared" si="40"/>
        <v>Colombia-The Americas2010</v>
      </c>
      <c r="E2590" s="11">
        <v>0.80300000000000005</v>
      </c>
      <c r="F2590" s="11">
        <v>14</v>
      </c>
      <c r="G2590" s="8"/>
      <c r="H2590" s="11">
        <v>208</v>
      </c>
      <c r="I2590" s="11">
        <v>0.36499999999999999</v>
      </c>
      <c r="J2590" s="11">
        <v>0.95799999999999996</v>
      </c>
    </row>
    <row r="2591" spans="1:10" ht="15" x14ac:dyDescent="0.25">
      <c r="A2591" s="12" t="s">
        <v>199</v>
      </c>
      <c r="B2591" s="5" t="s">
        <v>84</v>
      </c>
      <c r="C2591" s="9" t="s">
        <v>71</v>
      </c>
      <c r="D2591" s="9" t="str">
        <f t="shared" si="40"/>
        <v>Mexico-The Americas2010</v>
      </c>
      <c r="E2591" s="11">
        <v>0.505</v>
      </c>
      <c r="F2591" s="11">
        <v>7</v>
      </c>
      <c r="G2591" s="8"/>
      <c r="H2591" s="11">
        <v>404</v>
      </c>
      <c r="I2591" s="11">
        <v>0.311</v>
      </c>
      <c r="J2591" s="11">
        <v>0.77500000000000002</v>
      </c>
    </row>
    <row r="2592" spans="1:10" ht="15" x14ac:dyDescent="0.25">
      <c r="A2592" s="12" t="s">
        <v>221</v>
      </c>
      <c r="B2592" s="5" t="s">
        <v>84</v>
      </c>
      <c r="C2592" s="9" t="s">
        <v>71</v>
      </c>
      <c r="D2592" s="9" t="str">
        <f t="shared" si="40"/>
        <v>Panama-The Americas2010</v>
      </c>
      <c r="E2592" s="11">
        <v>0.438</v>
      </c>
      <c r="F2592" s="11">
        <v>9</v>
      </c>
      <c r="G2592" s="8"/>
      <c r="H2592" s="11">
        <v>482</v>
      </c>
      <c r="I2592" s="11">
        <v>0.40100000000000002</v>
      </c>
      <c r="J2592" s="11">
        <v>1.8069999999999999</v>
      </c>
    </row>
    <row r="2593" spans="1:10" ht="15" x14ac:dyDescent="0.25">
      <c r="A2593" s="12" t="s">
        <v>224</v>
      </c>
      <c r="B2593" s="5" t="s">
        <v>84</v>
      </c>
      <c r="C2593" s="9" t="s">
        <v>71</v>
      </c>
      <c r="D2593" s="9" t="str">
        <f t="shared" si="40"/>
        <v>Peru-The Americas2010</v>
      </c>
      <c r="E2593" s="11">
        <v>0.371</v>
      </c>
      <c r="F2593" s="11">
        <v>26</v>
      </c>
      <c r="G2593" s="8"/>
      <c r="H2593" s="11">
        <v>380</v>
      </c>
      <c r="I2593" s="11">
        <v>0.34799999999999998</v>
      </c>
      <c r="J2593" s="11">
        <v>0.995</v>
      </c>
    </row>
    <row r="2594" spans="1:10" ht="15" x14ac:dyDescent="0.25">
      <c r="A2594" s="12" t="s">
        <v>281</v>
      </c>
      <c r="B2594" s="5" t="s">
        <v>84</v>
      </c>
      <c r="C2594" s="9" t="s">
        <v>71</v>
      </c>
      <c r="D2594" s="9" t="str">
        <f t="shared" si="40"/>
        <v>Venezuela-The Americas2010</v>
      </c>
      <c r="E2594" s="11">
        <v>0.51900000000000002</v>
      </c>
      <c r="F2594" s="11">
        <v>141</v>
      </c>
      <c r="G2594" s="8"/>
      <c r="H2594" s="11">
        <v>864</v>
      </c>
      <c r="I2594" s="11">
        <v>0.374</v>
      </c>
      <c r="J2594" s="11">
        <v>0.96</v>
      </c>
    </row>
    <row r="2595" spans="1:10" ht="15" x14ac:dyDescent="0.25">
      <c r="A2595" s="12" t="s">
        <v>157</v>
      </c>
      <c r="B2595" s="5" t="s">
        <v>84</v>
      </c>
      <c r="C2595" s="9" t="s">
        <v>71</v>
      </c>
      <c r="D2595" s="9" t="str">
        <f t="shared" si="40"/>
        <v>Guyana-The Americas2010</v>
      </c>
      <c r="E2595" s="11">
        <v>0.38800000000000001</v>
      </c>
      <c r="F2595" s="11">
        <v>24</v>
      </c>
      <c r="G2595" s="8"/>
      <c r="H2595" s="11">
        <v>288</v>
      </c>
      <c r="I2595" s="11">
        <v>0.29899999999999999</v>
      </c>
      <c r="J2595" s="11">
        <v>0.71299999999999997</v>
      </c>
    </row>
    <row r="2596" spans="1:10" ht="15" x14ac:dyDescent="0.25">
      <c r="A2596" s="12" t="s">
        <v>132</v>
      </c>
      <c r="B2596" s="5" t="s">
        <v>84</v>
      </c>
      <c r="C2596" s="9" t="s">
        <v>71</v>
      </c>
      <c r="D2596" s="9" t="str">
        <f t="shared" si="40"/>
        <v>Dominican Republic-The Americas2010</v>
      </c>
      <c r="E2596" s="11">
        <v>0.40100000000000002</v>
      </c>
      <c r="F2596" s="11">
        <v>19</v>
      </c>
      <c r="G2596" s="8"/>
      <c r="H2596" s="11">
        <v>324</v>
      </c>
      <c r="I2596" s="11">
        <v>0.314</v>
      </c>
      <c r="J2596" s="11">
        <v>0.88800000000000001</v>
      </c>
    </row>
    <row r="2597" spans="1:10" ht="15" x14ac:dyDescent="0.25">
      <c r="A2597" s="12" t="s">
        <v>133</v>
      </c>
      <c r="B2597" s="5" t="s">
        <v>84</v>
      </c>
      <c r="C2597" s="9" t="s">
        <v>71</v>
      </c>
      <c r="D2597" s="9" t="str">
        <f t="shared" si="40"/>
        <v>Ecuador-The Americas2010</v>
      </c>
      <c r="E2597" s="11">
        <v>0.35299999999999998</v>
      </c>
      <c r="F2597" s="11">
        <v>56</v>
      </c>
      <c r="G2597" s="8"/>
      <c r="H2597" s="11">
        <v>654</v>
      </c>
      <c r="I2597" s="11">
        <v>0.28999999999999998</v>
      </c>
      <c r="J2597" s="11">
        <v>0.98499999999999999</v>
      </c>
    </row>
    <row r="2598" spans="1:10" ht="15" x14ac:dyDescent="0.25">
      <c r="A2598" s="12" t="s">
        <v>223</v>
      </c>
      <c r="B2598" s="5" t="s">
        <v>84</v>
      </c>
      <c r="C2598" s="9" t="s">
        <v>71</v>
      </c>
      <c r="D2598" s="9" t="str">
        <f t="shared" si="40"/>
        <v>Paraguay-The Americas2010</v>
      </c>
      <c r="E2598" s="11">
        <v>0.35</v>
      </c>
      <c r="F2598" s="11">
        <v>35</v>
      </c>
      <c r="G2598" s="8"/>
      <c r="H2598" s="11">
        <v>311</v>
      </c>
      <c r="I2598" s="11">
        <v>0.19800000000000001</v>
      </c>
      <c r="J2598" s="11">
        <v>0.91700000000000004</v>
      </c>
    </row>
    <row r="2599" spans="1:10" ht="15" x14ac:dyDescent="0.25">
      <c r="A2599" s="12" t="s">
        <v>98</v>
      </c>
      <c r="B2599" s="5" t="s">
        <v>84</v>
      </c>
      <c r="C2599" s="9" t="s">
        <v>71</v>
      </c>
      <c r="D2599" s="9" t="str">
        <f t="shared" si="40"/>
        <v>Belize-The Americas2010</v>
      </c>
      <c r="E2599" s="11">
        <v>0.33200000000000002</v>
      </c>
      <c r="F2599" s="11">
        <v>44</v>
      </c>
      <c r="G2599" s="8"/>
      <c r="H2599" s="11">
        <v>147</v>
      </c>
      <c r="I2599" s="11">
        <v>0.14000000000000001</v>
      </c>
      <c r="J2599" s="11">
        <v>0.629</v>
      </c>
    </row>
    <row r="2600" spans="1:10" ht="15" x14ac:dyDescent="0.25">
      <c r="A2600" s="12" t="s">
        <v>213</v>
      </c>
      <c r="B2600" s="5" t="s">
        <v>84</v>
      </c>
      <c r="C2600" s="9" t="s">
        <v>71</v>
      </c>
      <c r="D2600" s="9" t="str">
        <f t="shared" si="40"/>
        <v>Nicaragua-The Americas2010</v>
      </c>
      <c r="E2600" s="11">
        <v>0.63200000000000001</v>
      </c>
      <c r="F2600" s="11">
        <v>39</v>
      </c>
      <c r="G2600" s="8"/>
      <c r="H2600" s="11">
        <v>222</v>
      </c>
      <c r="I2600" s="11">
        <v>0.1</v>
      </c>
      <c r="J2600" s="11">
        <v>0.68100000000000005</v>
      </c>
    </row>
    <row r="2601" spans="1:10" ht="15" x14ac:dyDescent="0.25">
      <c r="A2601" s="12" t="s">
        <v>102</v>
      </c>
      <c r="B2601" s="5" t="s">
        <v>84</v>
      </c>
      <c r="C2601" s="9" t="s">
        <v>71</v>
      </c>
      <c r="D2601" s="9" t="str">
        <f t="shared" si="40"/>
        <v>Bolivia-The Americas2010</v>
      </c>
      <c r="E2601" s="11">
        <v>0.8</v>
      </c>
      <c r="F2601" s="11">
        <v>49</v>
      </c>
      <c r="G2601" s="8"/>
      <c r="H2601" s="11">
        <v>1080</v>
      </c>
      <c r="I2601" s="11">
        <v>0.224</v>
      </c>
      <c r="J2601" s="11">
        <v>0.70699999999999996</v>
      </c>
    </row>
    <row r="2602" spans="1:10" ht="15" x14ac:dyDescent="0.25">
      <c r="A2602" s="12" t="s">
        <v>158</v>
      </c>
      <c r="B2602" s="5" t="s">
        <v>84</v>
      </c>
      <c r="C2602" s="9" t="s">
        <v>71</v>
      </c>
      <c r="D2602" s="9" t="str">
        <f t="shared" si="40"/>
        <v>Haiti-The Americas2010</v>
      </c>
      <c r="E2602" s="11">
        <v>0.40400000000000003</v>
      </c>
      <c r="F2602" s="11">
        <v>105</v>
      </c>
      <c r="G2602" s="8"/>
      <c r="H2602" s="11">
        <v>184</v>
      </c>
      <c r="I2602" s="11">
        <v>8.4000000000000005E-2</v>
      </c>
      <c r="J2602" s="11">
        <v>0.40400000000000003</v>
      </c>
    </row>
    <row r="2603" spans="1:10" ht="15" x14ac:dyDescent="0.25">
      <c r="A2603" s="12" t="s">
        <v>159</v>
      </c>
      <c r="B2603" s="5" t="s">
        <v>84</v>
      </c>
      <c r="C2603" s="9" t="s">
        <v>71</v>
      </c>
      <c r="D2603" s="9" t="str">
        <f t="shared" si="40"/>
        <v>Honduras-The Americas2010</v>
      </c>
      <c r="E2603" s="11">
        <v>0.441</v>
      </c>
      <c r="F2603" s="11">
        <v>14</v>
      </c>
      <c r="G2603" s="8"/>
      <c r="H2603" s="11">
        <v>224</v>
      </c>
      <c r="I2603" s="11">
        <v>0.111</v>
      </c>
      <c r="J2603" s="11">
        <v>1.2470000000000001</v>
      </c>
    </row>
    <row r="2604" spans="1:10" ht="15" x14ac:dyDescent="0.25">
      <c r="A2604" s="12" t="s">
        <v>154</v>
      </c>
      <c r="B2604" s="5" t="s">
        <v>84</v>
      </c>
      <c r="C2604" s="9" t="s">
        <v>71</v>
      </c>
      <c r="D2604" s="9" t="str">
        <f t="shared" si="40"/>
        <v>Guatemala-The Americas2010</v>
      </c>
      <c r="E2604" s="11">
        <v>0.40899999999999997</v>
      </c>
      <c r="F2604" s="11">
        <v>37</v>
      </c>
      <c r="G2604" s="8"/>
      <c r="H2604" s="11">
        <v>344</v>
      </c>
      <c r="I2604" s="11">
        <v>0.105</v>
      </c>
      <c r="J2604" s="11">
        <v>1.26</v>
      </c>
    </row>
    <row r="2605" spans="1:10" ht="15" x14ac:dyDescent="0.25">
      <c r="A2605" s="12" t="s">
        <v>242</v>
      </c>
      <c r="B2605" s="5" t="s">
        <v>84</v>
      </c>
      <c r="C2605" s="9" t="s">
        <v>72</v>
      </c>
      <c r="D2605" s="9" t="str">
        <f t="shared" si="40"/>
        <v>Sint Maarten (Dutch part)-The Americas2011</v>
      </c>
      <c r="E2605" s="8"/>
      <c r="F2605" s="8"/>
      <c r="G2605" s="8"/>
      <c r="H2605" s="8"/>
      <c r="I2605" s="8"/>
      <c r="J2605" s="8"/>
    </row>
    <row r="2606" spans="1:10" ht="15" x14ac:dyDescent="0.25">
      <c r="A2606" s="12" t="s">
        <v>272</v>
      </c>
      <c r="B2606" s="5" t="s">
        <v>84</v>
      </c>
      <c r="C2606" s="9" t="s">
        <v>72</v>
      </c>
      <c r="D2606" s="9" t="str">
        <f t="shared" si="40"/>
        <v>Turks and Caicos Islands-The Americas2011</v>
      </c>
      <c r="E2606" s="8"/>
      <c r="F2606" s="8"/>
      <c r="G2606" s="8"/>
      <c r="H2606" s="8"/>
      <c r="I2606" s="8"/>
      <c r="J2606" s="8"/>
    </row>
    <row r="2607" spans="1:10" ht="15" x14ac:dyDescent="0.25">
      <c r="A2607" s="12" t="s">
        <v>131</v>
      </c>
      <c r="B2607" s="5" t="s">
        <v>84</v>
      </c>
      <c r="C2607" s="9" t="s">
        <v>72</v>
      </c>
      <c r="D2607" s="9" t="str">
        <f t="shared" si="40"/>
        <v>Dominica-The Americas2011</v>
      </c>
      <c r="E2607" s="11">
        <v>0.371</v>
      </c>
      <c r="F2607" s="11">
        <v>12</v>
      </c>
      <c r="G2607" s="8"/>
      <c r="H2607" s="11">
        <v>117</v>
      </c>
      <c r="I2607" s="11">
        <v>0.51300000000000001</v>
      </c>
      <c r="J2607" s="11">
        <v>1.526</v>
      </c>
    </row>
    <row r="2608" spans="1:10" ht="15" x14ac:dyDescent="0.25">
      <c r="A2608" s="12" t="s">
        <v>252</v>
      </c>
      <c r="B2608" s="5" t="s">
        <v>84</v>
      </c>
      <c r="C2608" s="9" t="s">
        <v>72</v>
      </c>
      <c r="D2608" s="9" t="str">
        <f t="shared" si="40"/>
        <v>St. Kitts and Nevis-The Americas2011</v>
      </c>
      <c r="E2608" s="11">
        <v>0.52500000000000002</v>
      </c>
      <c r="F2608" s="11">
        <v>19</v>
      </c>
      <c r="G2608" s="8"/>
      <c r="H2608" s="11">
        <v>203</v>
      </c>
      <c r="I2608" s="11">
        <v>0.77600000000000002</v>
      </c>
      <c r="J2608" s="11">
        <v>1.454</v>
      </c>
    </row>
    <row r="2609" spans="1:10" ht="15" x14ac:dyDescent="0.25">
      <c r="A2609" s="12" t="s">
        <v>125</v>
      </c>
      <c r="B2609" s="5" t="s">
        <v>84</v>
      </c>
      <c r="C2609" s="9" t="s">
        <v>72</v>
      </c>
      <c r="D2609" s="9" t="str">
        <f t="shared" si="40"/>
        <v>Cuba-The Americas2011</v>
      </c>
      <c r="E2609" s="8"/>
      <c r="F2609" s="8"/>
      <c r="G2609" s="8"/>
      <c r="H2609" s="8"/>
      <c r="I2609" s="11">
        <v>0.16</v>
      </c>
      <c r="J2609" s="11">
        <v>0.11700000000000001</v>
      </c>
    </row>
    <row r="2610" spans="1:10" ht="15" x14ac:dyDescent="0.25">
      <c r="A2610" s="12" t="s">
        <v>87</v>
      </c>
      <c r="B2610" s="5" t="s">
        <v>84</v>
      </c>
      <c r="C2610" s="9" t="s">
        <v>72</v>
      </c>
      <c r="D2610" s="9" t="str">
        <f t="shared" si="40"/>
        <v>Aruba-The Americas2011</v>
      </c>
      <c r="E2610" s="8"/>
      <c r="F2610" s="8"/>
      <c r="G2610" s="8"/>
      <c r="H2610" s="8"/>
      <c r="I2610" s="11">
        <v>0.69</v>
      </c>
      <c r="J2610" s="8"/>
    </row>
    <row r="2611" spans="1:10" ht="15" x14ac:dyDescent="0.25">
      <c r="A2611" s="12" t="s">
        <v>228</v>
      </c>
      <c r="B2611" s="5" t="s">
        <v>84</v>
      </c>
      <c r="C2611" s="9" t="s">
        <v>72</v>
      </c>
      <c r="D2611" s="9" t="str">
        <f t="shared" si="40"/>
        <v>Puerto Rico-The Americas2011</v>
      </c>
      <c r="E2611" s="11">
        <v>0.63100000000000001</v>
      </c>
      <c r="F2611" s="11">
        <v>6</v>
      </c>
      <c r="G2611" s="8"/>
      <c r="H2611" s="11">
        <v>218</v>
      </c>
      <c r="I2611" s="11">
        <v>0.48</v>
      </c>
      <c r="J2611" s="11">
        <v>0.84</v>
      </c>
    </row>
    <row r="2612" spans="1:10" ht="15" x14ac:dyDescent="0.25">
      <c r="A2612" s="12" t="s">
        <v>112</v>
      </c>
      <c r="B2612" s="5" t="s">
        <v>84</v>
      </c>
      <c r="C2612" s="9" t="s">
        <v>72</v>
      </c>
      <c r="D2612" s="9" t="str">
        <f t="shared" si="40"/>
        <v>Canada-The Americas2011</v>
      </c>
      <c r="E2612" s="11">
        <v>0.26100000000000001</v>
      </c>
      <c r="F2612" s="11">
        <v>5</v>
      </c>
      <c r="G2612" s="8"/>
      <c r="H2612" s="11">
        <v>131</v>
      </c>
      <c r="I2612" s="11">
        <v>0.83</v>
      </c>
      <c r="J2612" s="11">
        <v>0.79400000000000004</v>
      </c>
    </row>
    <row r="2613" spans="1:10" ht="15" x14ac:dyDescent="0.25">
      <c r="A2613" s="12" t="s">
        <v>100</v>
      </c>
      <c r="B2613" s="5" t="s">
        <v>84</v>
      </c>
      <c r="C2613" s="9" t="s">
        <v>72</v>
      </c>
      <c r="D2613" s="9" t="str">
        <f t="shared" si="40"/>
        <v>Bermuda-The Americas2011</v>
      </c>
      <c r="E2613" s="8"/>
      <c r="F2613" s="8"/>
      <c r="G2613" s="8"/>
      <c r="H2613" s="8"/>
      <c r="I2613" s="11">
        <v>0.88300000000000001</v>
      </c>
      <c r="J2613" s="8"/>
    </row>
    <row r="2614" spans="1:10" ht="15" x14ac:dyDescent="0.25">
      <c r="A2614" s="12" t="s">
        <v>95</v>
      </c>
      <c r="B2614" s="5" t="s">
        <v>84</v>
      </c>
      <c r="C2614" s="9" t="s">
        <v>72</v>
      </c>
      <c r="D2614" s="9" t="str">
        <f t="shared" si="40"/>
        <v>Barbados-The Americas2011</v>
      </c>
      <c r="E2614" s="11">
        <v>0.41099999999999998</v>
      </c>
      <c r="F2614" s="11">
        <v>18</v>
      </c>
      <c r="G2614" s="8"/>
      <c r="H2614" s="11">
        <v>245</v>
      </c>
      <c r="I2614" s="11">
        <v>0.71799999999999997</v>
      </c>
      <c r="J2614" s="11">
        <v>1.2350000000000001</v>
      </c>
    </row>
    <row r="2615" spans="1:10" ht="15" x14ac:dyDescent="0.25">
      <c r="A2615" s="12" t="s">
        <v>126</v>
      </c>
      <c r="B2615" s="5" t="s">
        <v>84</v>
      </c>
      <c r="C2615" s="9" t="s">
        <v>72</v>
      </c>
      <c r="D2615" s="9" t="str">
        <f t="shared" si="40"/>
        <v>Curacao-The Americas2011</v>
      </c>
      <c r="E2615" s="8"/>
      <c r="F2615" s="8"/>
      <c r="G2615" s="8"/>
      <c r="H2615" s="8"/>
      <c r="I2615" s="8"/>
      <c r="J2615" s="11">
        <v>1.361</v>
      </c>
    </row>
    <row r="2616" spans="1:10" ht="15" x14ac:dyDescent="0.25">
      <c r="A2616" s="12" t="s">
        <v>277</v>
      </c>
      <c r="B2616" s="5" t="s">
        <v>84</v>
      </c>
      <c r="C2616" s="9" t="s">
        <v>72</v>
      </c>
      <c r="D2616" s="9" t="str">
        <f t="shared" si="40"/>
        <v>United States-The Americas2011</v>
      </c>
      <c r="E2616" s="11">
        <v>0.46500000000000002</v>
      </c>
      <c r="F2616" s="11">
        <v>5</v>
      </c>
      <c r="G2616" s="8"/>
      <c r="H2616" s="11">
        <v>187</v>
      </c>
      <c r="I2616" s="11">
        <v>0.69699999999999995</v>
      </c>
      <c r="J2616" s="11">
        <v>0.94399999999999995</v>
      </c>
    </row>
    <row r="2617" spans="1:10" ht="15" x14ac:dyDescent="0.25">
      <c r="A2617" s="12" t="s">
        <v>151</v>
      </c>
      <c r="B2617" s="5" t="s">
        <v>84</v>
      </c>
      <c r="C2617" s="9" t="s">
        <v>72</v>
      </c>
      <c r="D2617" s="9" t="str">
        <f t="shared" si="40"/>
        <v>Greenland-The Americas2011</v>
      </c>
      <c r="E2617" s="8"/>
      <c r="F2617" s="8"/>
      <c r="G2617" s="8"/>
      <c r="H2617" s="8"/>
      <c r="I2617" s="11">
        <v>0.64</v>
      </c>
      <c r="J2617" s="11">
        <v>1.0369999999999999</v>
      </c>
    </row>
    <row r="2618" spans="1:10" ht="15" x14ac:dyDescent="0.25">
      <c r="A2618" s="12" t="s">
        <v>116</v>
      </c>
      <c r="B2618" s="5" t="s">
        <v>84</v>
      </c>
      <c r="C2618" s="9" t="s">
        <v>72</v>
      </c>
      <c r="D2618" s="9" t="str">
        <f t="shared" si="40"/>
        <v>Chile-The Americas2011</v>
      </c>
      <c r="E2618" s="11">
        <v>0.245</v>
      </c>
      <c r="F2618" s="11">
        <v>8</v>
      </c>
      <c r="G2618" s="8"/>
      <c r="H2618" s="11">
        <v>316</v>
      </c>
      <c r="I2618" s="11">
        <v>0.52200000000000002</v>
      </c>
      <c r="J2618" s="11">
        <v>1.2889999999999999</v>
      </c>
    </row>
    <row r="2619" spans="1:10" ht="15" x14ac:dyDescent="0.25">
      <c r="A2619" s="12" t="s">
        <v>113</v>
      </c>
      <c r="B2619" s="5" t="s">
        <v>84</v>
      </c>
      <c r="C2619" s="9" t="s">
        <v>72</v>
      </c>
      <c r="D2619" s="9" t="str">
        <f t="shared" si="40"/>
        <v>Cayman Islands-The Americas2011</v>
      </c>
      <c r="E2619" s="8"/>
      <c r="F2619" s="8"/>
      <c r="G2619" s="8"/>
      <c r="H2619" s="8"/>
      <c r="I2619" s="11">
        <v>0.69499999999999995</v>
      </c>
      <c r="J2619" s="11">
        <v>1.71</v>
      </c>
    </row>
    <row r="2620" spans="1:10" ht="15" x14ac:dyDescent="0.25">
      <c r="A2620" s="12" t="s">
        <v>268</v>
      </c>
      <c r="B2620" s="5" t="s">
        <v>84</v>
      </c>
      <c r="C2620" s="9" t="s">
        <v>72</v>
      </c>
      <c r="D2620" s="9" t="str">
        <f t="shared" si="40"/>
        <v>Trinidad and Tobago-The Americas2011</v>
      </c>
      <c r="E2620" s="11">
        <v>0.29099999999999998</v>
      </c>
      <c r="F2620" s="11">
        <v>41</v>
      </c>
      <c r="G2620" s="8"/>
      <c r="H2620" s="11">
        <v>210</v>
      </c>
      <c r="I2620" s="11">
        <v>0.55200000000000005</v>
      </c>
      <c r="J2620" s="11">
        <v>1.37</v>
      </c>
    </row>
    <row r="2621" spans="1:10" ht="15" x14ac:dyDescent="0.25">
      <c r="A2621" s="12" t="s">
        <v>105</v>
      </c>
      <c r="B2621" s="5" t="s">
        <v>84</v>
      </c>
      <c r="C2621" s="9" t="s">
        <v>72</v>
      </c>
      <c r="D2621" s="9" t="str">
        <f t="shared" si="40"/>
        <v>Brazil-The Americas2011</v>
      </c>
      <c r="E2621" s="11">
        <v>0.66300000000000003</v>
      </c>
      <c r="F2621" s="11">
        <v>119</v>
      </c>
      <c r="G2621" s="8"/>
      <c r="H2621" s="11">
        <v>2600</v>
      </c>
      <c r="I2621" s="11">
        <v>0.45700000000000002</v>
      </c>
      <c r="J2621" s="11">
        <v>1.19</v>
      </c>
    </row>
    <row r="2622" spans="1:10" ht="15" x14ac:dyDescent="0.25">
      <c r="A2622" s="12" t="s">
        <v>171</v>
      </c>
      <c r="B2622" s="5" t="s">
        <v>84</v>
      </c>
      <c r="C2622" s="9" t="s">
        <v>72</v>
      </c>
      <c r="D2622" s="9" t="str">
        <f t="shared" si="40"/>
        <v>Jamaica-The Americas2011</v>
      </c>
      <c r="E2622" s="11">
        <v>0.443</v>
      </c>
      <c r="F2622" s="11">
        <v>7</v>
      </c>
      <c r="G2622" s="8"/>
      <c r="H2622" s="11">
        <v>414</v>
      </c>
      <c r="I2622" s="11">
        <v>0.374</v>
      </c>
      <c r="J2622" s="11">
        <v>1.069</v>
      </c>
    </row>
    <row r="2623" spans="1:10" ht="15" x14ac:dyDescent="0.25">
      <c r="A2623" s="12" t="s">
        <v>91</v>
      </c>
      <c r="B2623" s="5" t="s">
        <v>84</v>
      </c>
      <c r="C2623" s="9" t="s">
        <v>72</v>
      </c>
      <c r="D2623" s="9" t="str">
        <f t="shared" si="40"/>
        <v>Bahamas, The-The Americas2011</v>
      </c>
      <c r="E2623" s="11">
        <v>0.46600000000000003</v>
      </c>
      <c r="F2623" s="11">
        <v>24</v>
      </c>
      <c r="G2623" s="8"/>
      <c r="H2623" s="11">
        <v>58</v>
      </c>
      <c r="I2623" s="11">
        <v>0.65</v>
      </c>
      <c r="J2623" s="11">
        <v>0.81599999999999995</v>
      </c>
    </row>
    <row r="2624" spans="1:10" ht="15" x14ac:dyDescent="0.25">
      <c r="A2624" s="12" t="s">
        <v>278</v>
      </c>
      <c r="B2624" s="5" t="s">
        <v>84</v>
      </c>
      <c r="C2624" s="9" t="s">
        <v>72</v>
      </c>
      <c r="D2624" s="9" t="str">
        <f t="shared" si="40"/>
        <v>Uruguay-The Americas2011</v>
      </c>
      <c r="E2624" s="11">
        <v>0.41899999999999998</v>
      </c>
      <c r="F2624" s="11">
        <v>7</v>
      </c>
      <c r="G2624" s="8"/>
      <c r="H2624" s="11">
        <v>336</v>
      </c>
      <c r="I2624" s="11">
        <v>0.51400000000000001</v>
      </c>
      <c r="J2624" s="11">
        <v>1.4059999999999999</v>
      </c>
    </row>
    <row r="2625" spans="1:10" ht="15" x14ac:dyDescent="0.25">
      <c r="A2625" s="12" t="s">
        <v>253</v>
      </c>
      <c r="B2625" s="5" t="s">
        <v>84</v>
      </c>
      <c r="C2625" s="9" t="s">
        <v>72</v>
      </c>
      <c r="D2625" s="9" t="str">
        <f t="shared" si="40"/>
        <v>St. Lucia-The Americas2011</v>
      </c>
      <c r="E2625" s="11">
        <v>0.34399999999999997</v>
      </c>
      <c r="F2625" s="11">
        <v>15</v>
      </c>
      <c r="G2625" s="8"/>
      <c r="H2625" s="11">
        <v>92</v>
      </c>
      <c r="I2625" s="11">
        <v>0.45</v>
      </c>
      <c r="J2625" s="11">
        <v>1.208</v>
      </c>
    </row>
    <row r="2626" spans="1:10" ht="15" x14ac:dyDescent="0.25">
      <c r="A2626" s="12" t="s">
        <v>122</v>
      </c>
      <c r="B2626" s="5" t="s">
        <v>84</v>
      </c>
      <c r="C2626" s="9" t="s">
        <v>72</v>
      </c>
      <c r="D2626" s="9" t="str">
        <f t="shared" si="40"/>
        <v>Costa Rica-The Americas2011</v>
      </c>
      <c r="E2626" s="11">
        <v>0.55300000000000005</v>
      </c>
      <c r="F2626" s="11">
        <v>60</v>
      </c>
      <c r="G2626" s="8"/>
      <c r="H2626" s="11">
        <v>246</v>
      </c>
      <c r="I2626" s="11">
        <v>0.39200000000000002</v>
      </c>
      <c r="J2626" s="11">
        <v>0.877</v>
      </c>
    </row>
    <row r="2627" spans="1:10" ht="15" x14ac:dyDescent="0.25">
      <c r="A2627" s="12" t="s">
        <v>255</v>
      </c>
      <c r="B2627" s="5" t="s">
        <v>84</v>
      </c>
      <c r="C2627" s="9" t="s">
        <v>72</v>
      </c>
      <c r="D2627" s="9" t="str">
        <f t="shared" ref="D2627:D2690" si="41">CONCATENATE(A2627,C2627)</f>
        <v>St. Vincent and the Grenadines-The Americas2011</v>
      </c>
      <c r="E2627" s="11">
        <v>0.38700000000000001</v>
      </c>
      <c r="F2627" s="11">
        <v>10</v>
      </c>
      <c r="G2627" s="8"/>
      <c r="H2627" s="11">
        <v>111</v>
      </c>
      <c r="I2627" s="11">
        <v>0.43</v>
      </c>
      <c r="J2627" s="11">
        <v>1.2050000000000001</v>
      </c>
    </row>
    <row r="2628" spans="1:10" ht="15" x14ac:dyDescent="0.25">
      <c r="A2628" s="12" t="s">
        <v>85</v>
      </c>
      <c r="B2628" s="5" t="s">
        <v>84</v>
      </c>
      <c r="C2628" s="9" t="s">
        <v>72</v>
      </c>
      <c r="D2628" s="9" t="str">
        <f t="shared" si="41"/>
        <v>Argentina-The Americas2011</v>
      </c>
      <c r="E2628" s="11">
        <v>1.077</v>
      </c>
      <c r="F2628" s="11">
        <v>25</v>
      </c>
      <c r="G2628" s="8"/>
      <c r="H2628" s="11">
        <v>415</v>
      </c>
      <c r="I2628" s="11">
        <v>0.51</v>
      </c>
      <c r="J2628" s="11">
        <v>1.4910000000000001</v>
      </c>
    </row>
    <row r="2629" spans="1:10" ht="15" x14ac:dyDescent="0.25">
      <c r="A2629" s="12" t="s">
        <v>83</v>
      </c>
      <c r="B2629" s="5" t="s">
        <v>84</v>
      </c>
      <c r="C2629" s="9" t="s">
        <v>72</v>
      </c>
      <c r="D2629" s="9" t="str">
        <f t="shared" si="41"/>
        <v>Antigua and Barbuda-The Americas2011</v>
      </c>
      <c r="E2629" s="11">
        <v>0.41</v>
      </c>
      <c r="F2629" s="11">
        <v>21</v>
      </c>
      <c r="G2629" s="8"/>
      <c r="H2629" s="11">
        <v>207</v>
      </c>
      <c r="I2629" s="11">
        <v>0.53</v>
      </c>
      <c r="J2629" s="11">
        <v>1.9970000000000001</v>
      </c>
    </row>
    <row r="2630" spans="1:10" ht="15" x14ac:dyDescent="0.25">
      <c r="A2630" s="12" t="s">
        <v>254</v>
      </c>
      <c r="B2630" s="5" t="s">
        <v>84</v>
      </c>
      <c r="C2630" s="9" t="s">
        <v>72</v>
      </c>
      <c r="D2630" s="9" t="str">
        <f t="shared" si="41"/>
        <v>St. Martin (French part)-The Americas2011</v>
      </c>
      <c r="E2630" s="8"/>
      <c r="F2630" s="8"/>
      <c r="G2630" s="8"/>
      <c r="H2630" s="8"/>
      <c r="I2630" s="8"/>
      <c r="J2630" s="8"/>
    </row>
    <row r="2631" spans="1:10" ht="15" x14ac:dyDescent="0.25">
      <c r="A2631" s="12" t="s">
        <v>257</v>
      </c>
      <c r="B2631" s="5" t="s">
        <v>84</v>
      </c>
      <c r="C2631" s="9" t="s">
        <v>72</v>
      </c>
      <c r="D2631" s="9" t="str">
        <f t="shared" si="41"/>
        <v>Suriname-The Americas2011</v>
      </c>
      <c r="E2631" s="11">
        <v>0.27900000000000003</v>
      </c>
      <c r="F2631" s="11">
        <v>694</v>
      </c>
      <c r="G2631" s="8"/>
      <c r="H2631" s="11">
        <v>199</v>
      </c>
      <c r="I2631" s="11">
        <v>0.32</v>
      </c>
      <c r="J2631" s="11">
        <v>1.0069999999999999</v>
      </c>
    </row>
    <row r="2632" spans="1:10" ht="15" x14ac:dyDescent="0.25">
      <c r="A2632" s="12" t="s">
        <v>152</v>
      </c>
      <c r="B2632" s="5" t="s">
        <v>84</v>
      </c>
      <c r="C2632" s="9" t="s">
        <v>72</v>
      </c>
      <c r="D2632" s="9" t="str">
        <f t="shared" si="41"/>
        <v>Grenada-The Americas2011</v>
      </c>
      <c r="E2632" s="11">
        <v>0.45300000000000001</v>
      </c>
      <c r="F2632" s="11">
        <v>15</v>
      </c>
      <c r="G2632" s="8"/>
      <c r="H2632" s="11">
        <v>140</v>
      </c>
      <c r="I2632" s="11">
        <v>0.3</v>
      </c>
      <c r="J2632" s="11">
        <v>1.1499999999999999</v>
      </c>
    </row>
    <row r="2633" spans="1:10" ht="15" x14ac:dyDescent="0.25">
      <c r="A2633" s="12" t="s">
        <v>118</v>
      </c>
      <c r="B2633" s="5" t="s">
        <v>84</v>
      </c>
      <c r="C2633" s="9" t="s">
        <v>72</v>
      </c>
      <c r="D2633" s="9" t="str">
        <f t="shared" si="41"/>
        <v>Colombia-The Americas2011</v>
      </c>
      <c r="E2633" s="11">
        <v>0.76400000000000001</v>
      </c>
      <c r="F2633" s="11">
        <v>14</v>
      </c>
      <c r="G2633" s="8"/>
      <c r="H2633" s="11">
        <v>193</v>
      </c>
      <c r="I2633" s="11">
        <v>0.40400000000000003</v>
      </c>
      <c r="J2633" s="11">
        <v>0.98099999999999998</v>
      </c>
    </row>
    <row r="2634" spans="1:10" ht="15" x14ac:dyDescent="0.25">
      <c r="A2634" s="12" t="s">
        <v>199</v>
      </c>
      <c r="B2634" s="5" t="s">
        <v>84</v>
      </c>
      <c r="C2634" s="9" t="s">
        <v>72</v>
      </c>
      <c r="D2634" s="9" t="str">
        <f t="shared" si="41"/>
        <v>Mexico-The Americas2011</v>
      </c>
      <c r="E2634" s="11">
        <v>0.52700000000000002</v>
      </c>
      <c r="F2634" s="11">
        <v>6</v>
      </c>
      <c r="G2634" s="8"/>
      <c r="H2634" s="11">
        <v>347</v>
      </c>
      <c r="I2634" s="11">
        <v>0.372</v>
      </c>
      <c r="J2634" s="11">
        <v>0.79200000000000004</v>
      </c>
    </row>
    <row r="2635" spans="1:10" ht="15" x14ac:dyDescent="0.25">
      <c r="A2635" s="12" t="s">
        <v>135</v>
      </c>
      <c r="B2635" s="5" t="s">
        <v>84</v>
      </c>
      <c r="C2635" s="9" t="s">
        <v>72</v>
      </c>
      <c r="D2635" s="9" t="str">
        <f t="shared" si="41"/>
        <v>El Salvador-The Americas2011</v>
      </c>
      <c r="E2635" s="11">
        <v>0.34799999999999998</v>
      </c>
      <c r="F2635" s="11">
        <v>17</v>
      </c>
      <c r="G2635" s="8"/>
      <c r="H2635" s="11">
        <v>320</v>
      </c>
      <c r="I2635" s="11">
        <v>0.189</v>
      </c>
      <c r="J2635" s="11">
        <v>1.329</v>
      </c>
    </row>
    <row r="2636" spans="1:10" ht="15" x14ac:dyDescent="0.25">
      <c r="A2636" s="12" t="s">
        <v>281</v>
      </c>
      <c r="B2636" s="5" t="s">
        <v>84</v>
      </c>
      <c r="C2636" s="9" t="s">
        <v>72</v>
      </c>
      <c r="D2636" s="9" t="str">
        <f t="shared" si="41"/>
        <v>Venezuela-The Americas2011</v>
      </c>
      <c r="E2636" s="11">
        <v>0.628</v>
      </c>
      <c r="F2636" s="11">
        <v>141</v>
      </c>
      <c r="G2636" s="8"/>
      <c r="H2636" s="11">
        <v>864</v>
      </c>
      <c r="I2636" s="11">
        <v>0.40200000000000002</v>
      </c>
      <c r="J2636" s="11">
        <v>0.97599999999999998</v>
      </c>
    </row>
    <row r="2637" spans="1:10" ht="15" x14ac:dyDescent="0.25">
      <c r="A2637" s="12" t="s">
        <v>224</v>
      </c>
      <c r="B2637" s="5" t="s">
        <v>84</v>
      </c>
      <c r="C2637" s="9" t="s">
        <v>72</v>
      </c>
      <c r="D2637" s="9" t="str">
        <f t="shared" si="41"/>
        <v>Peru-The Americas2011</v>
      </c>
      <c r="E2637" s="11">
        <v>0.36599999999999999</v>
      </c>
      <c r="F2637" s="11">
        <v>25</v>
      </c>
      <c r="G2637" s="8"/>
      <c r="H2637" s="11">
        <v>309</v>
      </c>
      <c r="I2637" s="11">
        <v>0.36</v>
      </c>
      <c r="J2637" s="11">
        <v>1.0960000000000001</v>
      </c>
    </row>
    <row r="2638" spans="1:10" ht="15" x14ac:dyDescent="0.25">
      <c r="A2638" s="12" t="s">
        <v>221</v>
      </c>
      <c r="B2638" s="5" t="s">
        <v>84</v>
      </c>
      <c r="C2638" s="9" t="s">
        <v>72</v>
      </c>
      <c r="D2638" s="9" t="str">
        <f t="shared" si="41"/>
        <v>Panama-The Americas2011</v>
      </c>
      <c r="E2638" s="11">
        <v>0.436</v>
      </c>
      <c r="F2638" s="11">
        <v>8</v>
      </c>
      <c r="G2638" s="8"/>
      <c r="H2638" s="11">
        <v>482</v>
      </c>
      <c r="I2638" s="11">
        <v>0.42699999999999999</v>
      </c>
      <c r="J2638" s="11">
        <v>1.8009999999999999</v>
      </c>
    </row>
    <row r="2639" spans="1:10" ht="15" x14ac:dyDescent="0.25">
      <c r="A2639" s="12" t="s">
        <v>157</v>
      </c>
      <c r="B2639" s="5" t="s">
        <v>84</v>
      </c>
      <c r="C2639" s="9" t="s">
        <v>72</v>
      </c>
      <c r="D2639" s="9" t="str">
        <f t="shared" si="41"/>
        <v>Guyana-The Americas2011</v>
      </c>
      <c r="E2639" s="11">
        <v>0.35899999999999999</v>
      </c>
      <c r="F2639" s="11">
        <v>20</v>
      </c>
      <c r="G2639" s="8"/>
      <c r="H2639" s="11">
        <v>263</v>
      </c>
      <c r="I2639" s="11">
        <v>0.31</v>
      </c>
      <c r="J2639" s="11">
        <v>0.66900000000000004</v>
      </c>
    </row>
    <row r="2640" spans="1:10" ht="15" x14ac:dyDescent="0.25">
      <c r="A2640" s="12" t="s">
        <v>133</v>
      </c>
      <c r="B2640" s="5" t="s">
        <v>84</v>
      </c>
      <c r="C2640" s="9" t="s">
        <v>72</v>
      </c>
      <c r="D2640" s="9" t="str">
        <f t="shared" si="41"/>
        <v>Ecuador-The Americas2011</v>
      </c>
      <c r="E2640" s="11">
        <v>0.35299999999999998</v>
      </c>
      <c r="F2640" s="11">
        <v>56</v>
      </c>
      <c r="G2640" s="8"/>
      <c r="H2640" s="11">
        <v>654</v>
      </c>
      <c r="I2640" s="11">
        <v>0.314</v>
      </c>
      <c r="J2640" s="11">
        <v>1.006</v>
      </c>
    </row>
    <row r="2641" spans="1:10" ht="15" x14ac:dyDescent="0.25">
      <c r="A2641" s="12" t="s">
        <v>132</v>
      </c>
      <c r="B2641" s="5" t="s">
        <v>84</v>
      </c>
      <c r="C2641" s="9" t="s">
        <v>72</v>
      </c>
      <c r="D2641" s="9" t="str">
        <f t="shared" si="41"/>
        <v>Dominican Republic-The Americas2011</v>
      </c>
      <c r="E2641" s="11">
        <v>0.41199999999999998</v>
      </c>
      <c r="F2641" s="11">
        <v>19</v>
      </c>
      <c r="G2641" s="8"/>
      <c r="H2641" s="11">
        <v>324</v>
      </c>
      <c r="I2641" s="11">
        <v>0.38</v>
      </c>
      <c r="J2641" s="11">
        <v>0.86399999999999999</v>
      </c>
    </row>
    <row r="2642" spans="1:10" ht="15" x14ac:dyDescent="0.25">
      <c r="A2642" s="12" t="s">
        <v>223</v>
      </c>
      <c r="B2642" s="5" t="s">
        <v>84</v>
      </c>
      <c r="C2642" s="9" t="s">
        <v>72</v>
      </c>
      <c r="D2642" s="9" t="str">
        <f t="shared" si="41"/>
        <v>Paraguay-The Americas2011</v>
      </c>
      <c r="E2642" s="11">
        <v>0.35</v>
      </c>
      <c r="F2642" s="11">
        <v>35</v>
      </c>
      <c r="G2642" s="8"/>
      <c r="H2642" s="11">
        <v>387</v>
      </c>
      <c r="I2642" s="11">
        <v>0.248</v>
      </c>
      <c r="J2642" s="11">
        <v>0.99299999999999999</v>
      </c>
    </row>
    <row r="2643" spans="1:10" ht="15" x14ac:dyDescent="0.25">
      <c r="A2643" s="12" t="s">
        <v>213</v>
      </c>
      <c r="B2643" s="5" t="s">
        <v>84</v>
      </c>
      <c r="C2643" s="9" t="s">
        <v>72</v>
      </c>
      <c r="D2643" s="9" t="str">
        <f t="shared" si="41"/>
        <v>Nicaragua-The Americas2011</v>
      </c>
      <c r="E2643" s="11">
        <v>0.66900000000000004</v>
      </c>
      <c r="F2643" s="11">
        <v>39</v>
      </c>
      <c r="G2643" s="8"/>
      <c r="H2643" s="11">
        <v>207</v>
      </c>
      <c r="I2643" s="11">
        <v>0.106</v>
      </c>
      <c r="J2643" s="11">
        <v>0.81699999999999995</v>
      </c>
    </row>
    <row r="2644" spans="1:10" ht="15" x14ac:dyDescent="0.25">
      <c r="A2644" s="12" t="s">
        <v>98</v>
      </c>
      <c r="B2644" s="5" t="s">
        <v>84</v>
      </c>
      <c r="C2644" s="9" t="s">
        <v>72</v>
      </c>
      <c r="D2644" s="9" t="str">
        <f t="shared" si="41"/>
        <v>Belize-The Americas2011</v>
      </c>
      <c r="E2644" s="11">
        <v>0.33200000000000002</v>
      </c>
      <c r="F2644" s="11">
        <v>44</v>
      </c>
      <c r="G2644" s="8"/>
      <c r="H2644" s="11">
        <v>147</v>
      </c>
      <c r="I2644" s="11">
        <v>0.187</v>
      </c>
      <c r="J2644" s="11">
        <v>0.70299999999999996</v>
      </c>
    </row>
    <row r="2645" spans="1:10" ht="15" x14ac:dyDescent="0.25">
      <c r="A2645" s="12" t="s">
        <v>158</v>
      </c>
      <c r="B2645" s="5" t="s">
        <v>84</v>
      </c>
      <c r="C2645" s="9" t="s">
        <v>72</v>
      </c>
      <c r="D2645" s="9" t="str">
        <f t="shared" si="41"/>
        <v>Haiti-The Americas2011</v>
      </c>
      <c r="E2645" s="11">
        <v>0.40400000000000003</v>
      </c>
      <c r="F2645" s="11">
        <v>105</v>
      </c>
      <c r="G2645" s="8"/>
      <c r="H2645" s="11">
        <v>184</v>
      </c>
      <c r="I2645" s="11">
        <v>0.09</v>
      </c>
      <c r="J2645" s="11">
        <v>0.41899999999999998</v>
      </c>
    </row>
    <row r="2646" spans="1:10" ht="15" x14ac:dyDescent="0.25">
      <c r="A2646" s="12" t="s">
        <v>102</v>
      </c>
      <c r="B2646" s="5" t="s">
        <v>84</v>
      </c>
      <c r="C2646" s="9" t="s">
        <v>72</v>
      </c>
      <c r="D2646" s="9" t="str">
        <f t="shared" si="41"/>
        <v>Bolivia-The Americas2011</v>
      </c>
      <c r="E2646" s="11">
        <v>0.8</v>
      </c>
      <c r="F2646" s="11">
        <v>49</v>
      </c>
      <c r="G2646" s="8"/>
      <c r="H2646" s="11">
        <v>1080</v>
      </c>
      <c r="I2646" s="11">
        <v>0.3</v>
      </c>
      <c r="J2646" s="11">
        <v>0.80900000000000005</v>
      </c>
    </row>
    <row r="2647" spans="1:10" ht="15" x14ac:dyDescent="0.25">
      <c r="A2647" s="12" t="s">
        <v>159</v>
      </c>
      <c r="B2647" s="5" t="s">
        <v>84</v>
      </c>
      <c r="C2647" s="9" t="s">
        <v>72</v>
      </c>
      <c r="D2647" s="9" t="str">
        <f t="shared" si="41"/>
        <v>Honduras-The Americas2011</v>
      </c>
      <c r="E2647" s="11">
        <v>0.436</v>
      </c>
      <c r="F2647" s="11">
        <v>14</v>
      </c>
      <c r="G2647" s="8"/>
      <c r="H2647" s="11">
        <v>224</v>
      </c>
      <c r="I2647" s="11">
        <v>0.159</v>
      </c>
      <c r="J2647" s="11">
        <v>1.0369999999999999</v>
      </c>
    </row>
    <row r="2648" spans="1:10" ht="15" x14ac:dyDescent="0.25">
      <c r="A2648" s="12" t="s">
        <v>154</v>
      </c>
      <c r="B2648" s="5" t="s">
        <v>84</v>
      </c>
      <c r="C2648" s="9" t="s">
        <v>72</v>
      </c>
      <c r="D2648" s="9" t="str">
        <f t="shared" si="41"/>
        <v>Guatemala-The Americas2011</v>
      </c>
      <c r="E2648" s="11">
        <v>0.40899999999999997</v>
      </c>
      <c r="F2648" s="11">
        <v>37</v>
      </c>
      <c r="G2648" s="8"/>
      <c r="H2648" s="11">
        <v>344</v>
      </c>
      <c r="I2648" s="11">
        <v>0.123</v>
      </c>
      <c r="J2648" s="11">
        <v>1.325</v>
      </c>
    </row>
    <row r="2649" spans="1:10" ht="15" x14ac:dyDescent="0.25">
      <c r="A2649" s="12" t="s">
        <v>242</v>
      </c>
      <c r="B2649" s="5" t="s">
        <v>84</v>
      </c>
      <c r="C2649" s="9" t="s">
        <v>73</v>
      </c>
      <c r="D2649" s="9" t="str">
        <f t="shared" si="41"/>
        <v>Sint Maarten (Dutch part)-The Americas2012</v>
      </c>
      <c r="E2649" s="8"/>
      <c r="F2649" s="8"/>
      <c r="G2649" s="8"/>
      <c r="H2649" s="8"/>
      <c r="I2649" s="8"/>
      <c r="J2649" s="8"/>
    </row>
    <row r="2650" spans="1:10" ht="15" x14ac:dyDescent="0.25">
      <c r="A2650" s="12" t="s">
        <v>272</v>
      </c>
      <c r="B2650" s="5" t="s">
        <v>84</v>
      </c>
      <c r="C2650" s="9" t="s">
        <v>73</v>
      </c>
      <c r="D2650" s="9" t="str">
        <f t="shared" si="41"/>
        <v>Turks and Caicos Islands-The Americas2012</v>
      </c>
      <c r="E2650" s="8"/>
      <c r="F2650" s="8"/>
      <c r="G2650" s="8"/>
      <c r="H2650" s="8"/>
      <c r="I2650" s="8"/>
      <c r="J2650" s="8"/>
    </row>
    <row r="2651" spans="1:10" ht="15" x14ac:dyDescent="0.25">
      <c r="A2651" s="12" t="s">
        <v>131</v>
      </c>
      <c r="B2651" s="5" t="s">
        <v>84</v>
      </c>
      <c r="C2651" s="9" t="s">
        <v>73</v>
      </c>
      <c r="D2651" s="9" t="str">
        <f t="shared" si="41"/>
        <v>Dominica-The Americas2012</v>
      </c>
      <c r="E2651" s="11">
        <v>0.371</v>
      </c>
      <c r="F2651" s="11">
        <v>12</v>
      </c>
      <c r="G2651" s="11">
        <v>69</v>
      </c>
      <c r="H2651" s="11">
        <v>117</v>
      </c>
      <c r="I2651" s="11">
        <v>0.55200000000000005</v>
      </c>
      <c r="J2651" s="11">
        <v>1.5249999999999999</v>
      </c>
    </row>
    <row r="2652" spans="1:10" ht="15" x14ac:dyDescent="0.25">
      <c r="A2652" s="12" t="s">
        <v>252</v>
      </c>
      <c r="B2652" s="5" t="s">
        <v>84</v>
      </c>
      <c r="C2652" s="9" t="s">
        <v>73</v>
      </c>
      <c r="D2652" s="9" t="str">
        <f t="shared" si="41"/>
        <v>St. Kitts and Nevis-The Americas2012</v>
      </c>
      <c r="E2652" s="11">
        <v>0.51900000000000002</v>
      </c>
      <c r="F2652" s="11">
        <v>19</v>
      </c>
      <c r="G2652" s="11">
        <v>97</v>
      </c>
      <c r="H2652" s="11">
        <v>203</v>
      </c>
      <c r="I2652" s="11">
        <v>0.79300000000000004</v>
      </c>
      <c r="J2652" s="11">
        <v>1.4179999999999999</v>
      </c>
    </row>
    <row r="2653" spans="1:10" ht="15" x14ac:dyDescent="0.25">
      <c r="A2653" s="12" t="s">
        <v>87</v>
      </c>
      <c r="B2653" s="5" t="s">
        <v>84</v>
      </c>
      <c r="C2653" s="9" t="s">
        <v>73</v>
      </c>
      <c r="D2653" s="9" t="str">
        <f t="shared" si="41"/>
        <v>Aruba-The Americas2012</v>
      </c>
      <c r="E2653" s="8"/>
      <c r="F2653" s="8"/>
      <c r="G2653" s="8"/>
      <c r="H2653" s="8"/>
      <c r="I2653" s="11">
        <v>0.74</v>
      </c>
      <c r="J2653" s="11">
        <v>1.319</v>
      </c>
    </row>
    <row r="2654" spans="1:10" ht="15" x14ac:dyDescent="0.25">
      <c r="A2654" s="12" t="s">
        <v>125</v>
      </c>
      <c r="B2654" s="5" t="s">
        <v>84</v>
      </c>
      <c r="C2654" s="9" t="s">
        <v>73</v>
      </c>
      <c r="D2654" s="9" t="str">
        <f t="shared" si="41"/>
        <v>Cuba-The Americas2012</v>
      </c>
      <c r="E2654" s="8"/>
      <c r="F2654" s="8"/>
      <c r="G2654" s="8"/>
      <c r="H2654" s="8"/>
      <c r="I2654" s="11">
        <v>0.25600000000000001</v>
      </c>
      <c r="J2654" s="11">
        <v>0.14899999999999999</v>
      </c>
    </row>
    <row r="2655" spans="1:10" ht="15" x14ac:dyDescent="0.25">
      <c r="A2655" s="12" t="s">
        <v>228</v>
      </c>
      <c r="B2655" s="5" t="s">
        <v>84</v>
      </c>
      <c r="C2655" s="9" t="s">
        <v>73</v>
      </c>
      <c r="D2655" s="9" t="str">
        <f t="shared" si="41"/>
        <v>Puerto Rico-The Americas2012</v>
      </c>
      <c r="E2655" s="11">
        <v>0.50700000000000001</v>
      </c>
      <c r="F2655" s="11">
        <v>6</v>
      </c>
      <c r="G2655" s="11">
        <v>37</v>
      </c>
      <c r="H2655" s="11">
        <v>218</v>
      </c>
      <c r="I2655" s="11">
        <v>0.69</v>
      </c>
      <c r="J2655" s="11">
        <v>0.82599999999999996</v>
      </c>
    </row>
    <row r="2656" spans="1:10" ht="15" x14ac:dyDescent="0.25">
      <c r="A2656" s="12" t="s">
        <v>112</v>
      </c>
      <c r="B2656" s="5" t="s">
        <v>84</v>
      </c>
      <c r="C2656" s="9" t="s">
        <v>73</v>
      </c>
      <c r="D2656" s="9" t="str">
        <f t="shared" si="41"/>
        <v>Canada-The Americas2012</v>
      </c>
      <c r="E2656" s="11">
        <v>0.246</v>
      </c>
      <c r="F2656" s="11">
        <v>5</v>
      </c>
      <c r="G2656" s="11">
        <v>17</v>
      </c>
      <c r="H2656" s="11">
        <v>131</v>
      </c>
      <c r="I2656" s="11">
        <v>0.83</v>
      </c>
      <c r="J2656" s="11">
        <v>0.80100000000000005</v>
      </c>
    </row>
    <row r="2657" spans="1:10" ht="15" x14ac:dyDescent="0.25">
      <c r="A2657" s="12" t="s">
        <v>100</v>
      </c>
      <c r="B2657" s="5" t="s">
        <v>84</v>
      </c>
      <c r="C2657" s="9" t="s">
        <v>73</v>
      </c>
      <c r="D2657" s="9" t="str">
        <f t="shared" si="41"/>
        <v>Bermuda-The Americas2012</v>
      </c>
      <c r="E2657" s="8"/>
      <c r="F2657" s="8"/>
      <c r="G2657" s="8"/>
      <c r="H2657" s="8"/>
      <c r="I2657" s="11">
        <v>0.91300000000000003</v>
      </c>
      <c r="J2657" s="11">
        <v>1.395</v>
      </c>
    </row>
    <row r="2658" spans="1:10" ht="15" x14ac:dyDescent="0.25">
      <c r="A2658" s="12" t="s">
        <v>113</v>
      </c>
      <c r="B2658" s="5" t="s">
        <v>84</v>
      </c>
      <c r="C2658" s="9" t="s">
        <v>73</v>
      </c>
      <c r="D2658" s="9" t="str">
        <f t="shared" si="41"/>
        <v>Cayman Islands-The Americas2012</v>
      </c>
      <c r="E2658" s="8"/>
      <c r="F2658" s="8"/>
      <c r="G2658" s="8"/>
      <c r="H2658" s="8"/>
      <c r="I2658" s="11">
        <v>0.74099999999999999</v>
      </c>
      <c r="J2658" s="11">
        <v>1.7170000000000001</v>
      </c>
    </row>
    <row r="2659" spans="1:10" ht="15" x14ac:dyDescent="0.25">
      <c r="A2659" s="12" t="s">
        <v>126</v>
      </c>
      <c r="B2659" s="5" t="s">
        <v>84</v>
      </c>
      <c r="C2659" s="9" t="s">
        <v>73</v>
      </c>
      <c r="D2659" s="9" t="str">
        <f t="shared" si="41"/>
        <v>Curacao-The Americas2012</v>
      </c>
      <c r="E2659" s="8"/>
      <c r="F2659" s="8"/>
      <c r="G2659" s="8"/>
      <c r="H2659" s="8"/>
      <c r="I2659" s="8"/>
      <c r="J2659" s="11">
        <v>1.3180000000000001</v>
      </c>
    </row>
    <row r="2660" spans="1:10" ht="15" x14ac:dyDescent="0.25">
      <c r="A2660" s="12" t="s">
        <v>95</v>
      </c>
      <c r="B2660" s="5" t="s">
        <v>84</v>
      </c>
      <c r="C2660" s="9" t="s">
        <v>73</v>
      </c>
      <c r="D2660" s="9" t="str">
        <f t="shared" si="41"/>
        <v>Barbados-The Americas2012</v>
      </c>
      <c r="E2660" s="11">
        <v>0.40799999999999997</v>
      </c>
      <c r="F2660" s="11">
        <v>18</v>
      </c>
      <c r="G2660" s="11">
        <v>84</v>
      </c>
      <c r="H2660" s="11">
        <v>237</v>
      </c>
      <c r="I2660" s="11">
        <v>0.73299999999999998</v>
      </c>
      <c r="J2660" s="11">
        <v>1.2330000000000001</v>
      </c>
    </row>
    <row r="2661" spans="1:10" ht="15" x14ac:dyDescent="0.25">
      <c r="A2661" s="12" t="s">
        <v>277</v>
      </c>
      <c r="B2661" s="5" t="s">
        <v>84</v>
      </c>
      <c r="C2661" s="9" t="s">
        <v>73</v>
      </c>
      <c r="D2661" s="9" t="str">
        <f t="shared" si="41"/>
        <v>United States-The Americas2012</v>
      </c>
      <c r="E2661" s="11">
        <v>0.46400000000000002</v>
      </c>
      <c r="F2661" s="11">
        <v>5</v>
      </c>
      <c r="G2661" s="11">
        <v>4</v>
      </c>
      <c r="H2661" s="11">
        <v>175</v>
      </c>
      <c r="I2661" s="11">
        <v>0.79300000000000004</v>
      </c>
      <c r="J2661" s="11">
        <v>0.96</v>
      </c>
    </row>
    <row r="2662" spans="1:10" ht="15" x14ac:dyDescent="0.25">
      <c r="A2662" s="12" t="s">
        <v>151</v>
      </c>
      <c r="B2662" s="5" t="s">
        <v>84</v>
      </c>
      <c r="C2662" s="9" t="s">
        <v>73</v>
      </c>
      <c r="D2662" s="9" t="str">
        <f t="shared" si="41"/>
        <v>Greenland-The Americas2012</v>
      </c>
      <c r="E2662" s="8"/>
      <c r="F2662" s="8"/>
      <c r="G2662" s="8"/>
      <c r="H2662" s="8"/>
      <c r="I2662" s="11">
        <v>0.64900000000000002</v>
      </c>
      <c r="J2662" s="11">
        <v>1.0469999999999999</v>
      </c>
    </row>
    <row r="2663" spans="1:10" ht="15" x14ac:dyDescent="0.25">
      <c r="A2663" s="12" t="s">
        <v>116</v>
      </c>
      <c r="B2663" s="5" t="s">
        <v>84</v>
      </c>
      <c r="C2663" s="9" t="s">
        <v>73</v>
      </c>
      <c r="D2663" s="9" t="str">
        <f t="shared" si="41"/>
        <v>Chile-The Americas2012</v>
      </c>
      <c r="E2663" s="11">
        <v>0.27700000000000002</v>
      </c>
      <c r="F2663" s="11">
        <v>8</v>
      </c>
      <c r="G2663" s="11">
        <v>34</v>
      </c>
      <c r="H2663" s="11">
        <v>291</v>
      </c>
      <c r="I2663" s="11">
        <v>0.61399999999999999</v>
      </c>
      <c r="J2663" s="11">
        <v>1.371</v>
      </c>
    </row>
    <row r="2664" spans="1:10" ht="15" x14ac:dyDescent="0.25">
      <c r="A2664" s="12" t="s">
        <v>268</v>
      </c>
      <c r="B2664" s="5" t="s">
        <v>84</v>
      </c>
      <c r="C2664" s="9" t="s">
        <v>73</v>
      </c>
      <c r="D2664" s="9" t="str">
        <f t="shared" si="41"/>
        <v>Trinidad and Tobago-The Americas2012</v>
      </c>
      <c r="E2664" s="11">
        <v>0.29099999999999998</v>
      </c>
      <c r="F2664" s="11">
        <v>41</v>
      </c>
      <c r="G2664" s="11">
        <v>63</v>
      </c>
      <c r="H2664" s="11">
        <v>210</v>
      </c>
      <c r="I2664" s="11">
        <v>0.59499999999999997</v>
      </c>
      <c r="J2664" s="11">
        <v>1.4079999999999999</v>
      </c>
    </row>
    <row r="2665" spans="1:10" ht="15" x14ac:dyDescent="0.25">
      <c r="A2665" s="12" t="s">
        <v>105</v>
      </c>
      <c r="B2665" s="5" t="s">
        <v>84</v>
      </c>
      <c r="C2665" s="9" t="s">
        <v>73</v>
      </c>
      <c r="D2665" s="9" t="str">
        <f t="shared" si="41"/>
        <v>Brazil-The Americas2012</v>
      </c>
      <c r="E2665" s="11">
        <v>0.68500000000000005</v>
      </c>
      <c r="F2665" s="11">
        <v>119</v>
      </c>
      <c r="G2665" s="11">
        <v>118</v>
      </c>
      <c r="H2665" s="11">
        <v>2600</v>
      </c>
      <c r="I2665" s="11">
        <v>0.48599999999999999</v>
      </c>
      <c r="J2665" s="11">
        <v>1.25</v>
      </c>
    </row>
    <row r="2666" spans="1:10" ht="15" x14ac:dyDescent="0.25">
      <c r="A2666" s="12" t="s">
        <v>171</v>
      </c>
      <c r="B2666" s="5" t="s">
        <v>84</v>
      </c>
      <c r="C2666" s="9" t="s">
        <v>73</v>
      </c>
      <c r="D2666" s="9" t="str">
        <f t="shared" si="41"/>
        <v>Jamaica-The Americas2012</v>
      </c>
      <c r="E2666" s="11">
        <v>0.443</v>
      </c>
      <c r="F2666" s="11">
        <v>7</v>
      </c>
      <c r="G2666" s="11">
        <v>91</v>
      </c>
      <c r="H2666" s="11">
        <v>368</v>
      </c>
      <c r="I2666" s="11">
        <v>0.33800000000000002</v>
      </c>
      <c r="J2666" s="11">
        <v>0.98</v>
      </c>
    </row>
    <row r="2667" spans="1:10" ht="15" x14ac:dyDescent="0.25">
      <c r="A2667" s="12" t="s">
        <v>91</v>
      </c>
      <c r="B2667" s="5" t="s">
        <v>84</v>
      </c>
      <c r="C2667" s="9" t="s">
        <v>73</v>
      </c>
      <c r="D2667" s="9" t="str">
        <f t="shared" si="41"/>
        <v>Bahamas, The-The Americas2012</v>
      </c>
      <c r="E2667" s="11">
        <v>0.46600000000000003</v>
      </c>
      <c r="F2667" s="11">
        <v>24</v>
      </c>
      <c r="G2667" s="11">
        <v>76</v>
      </c>
      <c r="H2667" s="11">
        <v>58</v>
      </c>
      <c r="I2667" s="11">
        <v>0.71699999999999997</v>
      </c>
      <c r="J2667" s="11">
        <v>0.80700000000000005</v>
      </c>
    </row>
    <row r="2668" spans="1:10" ht="15" x14ac:dyDescent="0.25">
      <c r="A2668" s="12" t="s">
        <v>278</v>
      </c>
      <c r="B2668" s="5" t="s">
        <v>84</v>
      </c>
      <c r="C2668" s="9" t="s">
        <v>73</v>
      </c>
      <c r="D2668" s="9" t="str">
        <f t="shared" si="41"/>
        <v>Uruguay-The Americas2012</v>
      </c>
      <c r="E2668" s="11">
        <v>0.41899999999999998</v>
      </c>
      <c r="F2668" s="11">
        <v>7</v>
      </c>
      <c r="G2668" s="11">
        <v>85</v>
      </c>
      <c r="H2668" s="11">
        <v>310</v>
      </c>
      <c r="I2668" s="11">
        <v>0.54500000000000004</v>
      </c>
      <c r="J2668" s="11">
        <v>1.4710000000000001</v>
      </c>
    </row>
    <row r="2669" spans="1:10" ht="15" x14ac:dyDescent="0.25">
      <c r="A2669" s="12" t="s">
        <v>122</v>
      </c>
      <c r="B2669" s="5" t="s">
        <v>84</v>
      </c>
      <c r="C2669" s="9" t="s">
        <v>73</v>
      </c>
      <c r="D2669" s="9" t="str">
        <f t="shared" si="41"/>
        <v>Costa Rica-The Americas2012</v>
      </c>
      <c r="E2669" s="11">
        <v>0.55300000000000005</v>
      </c>
      <c r="F2669" s="11">
        <v>60</v>
      </c>
      <c r="G2669" s="11">
        <v>109</v>
      </c>
      <c r="H2669" s="11">
        <v>226</v>
      </c>
      <c r="I2669" s="11">
        <v>0.47499999999999998</v>
      </c>
      <c r="J2669" s="11">
        <v>1.119</v>
      </c>
    </row>
    <row r="2670" spans="1:10" ht="15" x14ac:dyDescent="0.25">
      <c r="A2670" s="12" t="s">
        <v>253</v>
      </c>
      <c r="B2670" s="5" t="s">
        <v>84</v>
      </c>
      <c r="C2670" s="9" t="s">
        <v>73</v>
      </c>
      <c r="D2670" s="9" t="str">
        <f t="shared" si="41"/>
        <v>St. Lucia-The Americas2012</v>
      </c>
      <c r="E2670" s="11">
        <v>0.34599999999999997</v>
      </c>
      <c r="F2670" s="11">
        <v>15</v>
      </c>
      <c r="G2670" s="11">
        <v>59</v>
      </c>
      <c r="H2670" s="11">
        <v>92</v>
      </c>
      <c r="I2670" s="11">
        <v>0.34799999999999998</v>
      </c>
      <c r="J2670" s="11">
        <v>1.194</v>
      </c>
    </row>
    <row r="2671" spans="1:10" ht="15" x14ac:dyDescent="0.25">
      <c r="A2671" s="12" t="s">
        <v>254</v>
      </c>
      <c r="B2671" s="5" t="s">
        <v>84</v>
      </c>
      <c r="C2671" s="9" t="s">
        <v>73</v>
      </c>
      <c r="D2671" s="9" t="str">
        <f t="shared" si="41"/>
        <v>St. Martin (French part)-The Americas2012</v>
      </c>
      <c r="E2671" s="8"/>
      <c r="F2671" s="8"/>
      <c r="G2671" s="8"/>
      <c r="H2671" s="8"/>
      <c r="I2671" s="8"/>
      <c r="J2671" s="8"/>
    </row>
    <row r="2672" spans="1:10" ht="15" x14ac:dyDescent="0.25">
      <c r="A2672" s="12" t="s">
        <v>255</v>
      </c>
      <c r="B2672" s="5" t="s">
        <v>84</v>
      </c>
      <c r="C2672" s="9" t="s">
        <v>73</v>
      </c>
      <c r="D2672" s="9" t="str">
        <f t="shared" si="41"/>
        <v>St. Vincent and the Grenadines-The Americas2012</v>
      </c>
      <c r="E2672" s="11">
        <v>0.38700000000000001</v>
      </c>
      <c r="F2672" s="11">
        <v>10</v>
      </c>
      <c r="G2672" s="11">
        <v>75</v>
      </c>
      <c r="H2672" s="11">
        <v>111</v>
      </c>
      <c r="I2672" s="11">
        <v>0.47499999999999998</v>
      </c>
      <c r="J2672" s="11">
        <v>1.161</v>
      </c>
    </row>
    <row r="2673" spans="1:10" ht="15" x14ac:dyDescent="0.25">
      <c r="A2673" s="12" t="s">
        <v>85</v>
      </c>
      <c r="B2673" s="5" t="s">
        <v>84</v>
      </c>
      <c r="C2673" s="9" t="s">
        <v>73</v>
      </c>
      <c r="D2673" s="9" t="str">
        <f t="shared" si="41"/>
        <v>Argentina-The Americas2012</v>
      </c>
      <c r="E2673" s="11">
        <v>1.0780000000000001</v>
      </c>
      <c r="F2673" s="11">
        <v>25</v>
      </c>
      <c r="G2673" s="11">
        <v>121</v>
      </c>
      <c r="H2673" s="11">
        <v>405</v>
      </c>
      <c r="I2673" s="11">
        <v>0.55800000000000005</v>
      </c>
      <c r="J2673" s="11">
        <v>1.5660000000000001</v>
      </c>
    </row>
    <row r="2674" spans="1:10" ht="15" x14ac:dyDescent="0.25">
      <c r="A2674" s="12" t="s">
        <v>83</v>
      </c>
      <c r="B2674" s="5" t="s">
        <v>84</v>
      </c>
      <c r="C2674" s="9" t="s">
        <v>73</v>
      </c>
      <c r="D2674" s="9" t="str">
        <f t="shared" si="41"/>
        <v>Antigua and Barbuda-The Americas2012</v>
      </c>
      <c r="E2674" s="11">
        <v>0.41</v>
      </c>
      <c r="F2674" s="11">
        <v>21</v>
      </c>
      <c r="G2674" s="11">
        <v>66</v>
      </c>
      <c r="H2674" s="11">
        <v>207</v>
      </c>
      <c r="I2674" s="11">
        <v>0.59</v>
      </c>
      <c r="J2674" s="11">
        <v>1.43</v>
      </c>
    </row>
    <row r="2675" spans="1:10" ht="15" x14ac:dyDescent="0.25">
      <c r="A2675" s="12" t="s">
        <v>257</v>
      </c>
      <c r="B2675" s="5" t="s">
        <v>84</v>
      </c>
      <c r="C2675" s="9" t="s">
        <v>73</v>
      </c>
      <c r="D2675" s="9" t="str">
        <f t="shared" si="41"/>
        <v>Suriname-The Americas2012</v>
      </c>
      <c r="E2675" s="11">
        <v>0.27900000000000003</v>
      </c>
      <c r="F2675" s="11">
        <v>694</v>
      </c>
      <c r="G2675" s="11">
        <v>165</v>
      </c>
      <c r="H2675" s="11">
        <v>199</v>
      </c>
      <c r="I2675" s="11">
        <v>0.34699999999999998</v>
      </c>
      <c r="J2675" s="11">
        <v>1.0649999999999999</v>
      </c>
    </row>
    <row r="2676" spans="1:10" ht="15" x14ac:dyDescent="0.25">
      <c r="A2676" s="12" t="s">
        <v>152</v>
      </c>
      <c r="B2676" s="5" t="s">
        <v>84</v>
      </c>
      <c r="C2676" s="9" t="s">
        <v>73</v>
      </c>
      <c r="D2676" s="9" t="str">
        <f t="shared" si="41"/>
        <v>Grenada-The Americas2012</v>
      </c>
      <c r="E2676" s="11">
        <v>0.45300000000000001</v>
      </c>
      <c r="F2676" s="11">
        <v>15</v>
      </c>
      <c r="G2676" s="11">
        <v>102</v>
      </c>
      <c r="H2676" s="11">
        <v>140</v>
      </c>
      <c r="I2676" s="11">
        <v>0.32</v>
      </c>
      <c r="J2676" s="11">
        <v>1.232</v>
      </c>
    </row>
    <row r="2677" spans="1:10" ht="15" x14ac:dyDescent="0.25">
      <c r="A2677" s="12" t="s">
        <v>118</v>
      </c>
      <c r="B2677" s="5" t="s">
        <v>84</v>
      </c>
      <c r="C2677" s="9" t="s">
        <v>73</v>
      </c>
      <c r="D2677" s="9" t="str">
        <f t="shared" si="41"/>
        <v>Colombia-The Americas2012</v>
      </c>
      <c r="E2677" s="11">
        <v>0.76</v>
      </c>
      <c r="F2677" s="11">
        <v>15</v>
      </c>
      <c r="G2677" s="11">
        <v>42</v>
      </c>
      <c r="H2677" s="11">
        <v>203</v>
      </c>
      <c r="I2677" s="11">
        <v>0.49</v>
      </c>
      <c r="J2677" s="11">
        <v>1.0289999999999999</v>
      </c>
    </row>
    <row r="2678" spans="1:10" ht="15" x14ac:dyDescent="0.25">
      <c r="A2678" s="12" t="s">
        <v>199</v>
      </c>
      <c r="B2678" s="5" t="s">
        <v>84</v>
      </c>
      <c r="C2678" s="9" t="s">
        <v>73</v>
      </c>
      <c r="D2678" s="9" t="str">
        <f t="shared" si="41"/>
        <v>Mexico-The Americas2012</v>
      </c>
      <c r="E2678" s="11">
        <v>0.52500000000000002</v>
      </c>
      <c r="F2678" s="11">
        <v>6</v>
      </c>
      <c r="G2678" s="11">
        <v>51</v>
      </c>
      <c r="H2678" s="11">
        <v>337</v>
      </c>
      <c r="I2678" s="11">
        <v>0.39800000000000002</v>
      </c>
      <c r="J2678" s="11">
        <v>0.83399999999999996</v>
      </c>
    </row>
    <row r="2679" spans="1:10" ht="15" x14ac:dyDescent="0.25">
      <c r="A2679" s="12" t="s">
        <v>135</v>
      </c>
      <c r="B2679" s="5" t="s">
        <v>84</v>
      </c>
      <c r="C2679" s="9" t="s">
        <v>73</v>
      </c>
      <c r="D2679" s="9" t="str">
        <f t="shared" si="41"/>
        <v>El Salvador-The Americas2012</v>
      </c>
      <c r="E2679" s="11">
        <v>0.34799999999999998</v>
      </c>
      <c r="F2679" s="11">
        <v>17</v>
      </c>
      <c r="G2679" s="11">
        <v>115</v>
      </c>
      <c r="H2679" s="11">
        <v>320</v>
      </c>
      <c r="I2679" s="11">
        <v>0.20300000000000001</v>
      </c>
      <c r="J2679" s="11">
        <v>1.373</v>
      </c>
    </row>
    <row r="2680" spans="1:10" ht="15" x14ac:dyDescent="0.25">
      <c r="A2680" s="12" t="s">
        <v>224</v>
      </c>
      <c r="B2680" s="5" t="s">
        <v>84</v>
      </c>
      <c r="C2680" s="9" t="s">
        <v>73</v>
      </c>
      <c r="D2680" s="9" t="str">
        <f t="shared" si="41"/>
        <v>Peru-The Americas2012</v>
      </c>
      <c r="E2680" s="11">
        <v>0.36399999999999999</v>
      </c>
      <c r="F2680" s="11">
        <v>25</v>
      </c>
      <c r="G2680" s="11">
        <v>39</v>
      </c>
      <c r="H2680" s="11">
        <v>293</v>
      </c>
      <c r="I2680" s="11">
        <v>0.38200000000000001</v>
      </c>
      <c r="J2680" s="11">
        <v>0.98</v>
      </c>
    </row>
    <row r="2681" spans="1:10" ht="15" x14ac:dyDescent="0.25">
      <c r="A2681" s="12" t="s">
        <v>281</v>
      </c>
      <c r="B2681" s="5" t="s">
        <v>84</v>
      </c>
      <c r="C2681" s="9" t="s">
        <v>73</v>
      </c>
      <c r="D2681" s="9" t="str">
        <f t="shared" si="41"/>
        <v>Venezuela-The Americas2012</v>
      </c>
      <c r="E2681" s="11">
        <v>0.61899999999999999</v>
      </c>
      <c r="F2681" s="11">
        <v>144</v>
      </c>
      <c r="G2681" s="11">
        <v>180</v>
      </c>
      <c r="H2681" s="11">
        <v>792</v>
      </c>
      <c r="I2681" s="11">
        <v>0.49099999999999999</v>
      </c>
      <c r="J2681" s="11">
        <v>1.0209999999999999</v>
      </c>
    </row>
    <row r="2682" spans="1:10" ht="15" x14ac:dyDescent="0.25">
      <c r="A2682" s="12" t="s">
        <v>221</v>
      </c>
      <c r="B2682" s="5" t="s">
        <v>84</v>
      </c>
      <c r="C2682" s="9" t="s">
        <v>73</v>
      </c>
      <c r="D2682" s="9" t="str">
        <f t="shared" si="41"/>
        <v>Panama-The Americas2012</v>
      </c>
      <c r="E2682" s="11">
        <v>0.40500000000000003</v>
      </c>
      <c r="F2682" s="11">
        <v>7</v>
      </c>
      <c r="G2682" s="11">
        <v>61</v>
      </c>
      <c r="H2682" s="11">
        <v>431</v>
      </c>
      <c r="I2682" s="11">
        <v>0.40300000000000002</v>
      </c>
      <c r="J2682" s="11">
        <v>1.6339999999999999</v>
      </c>
    </row>
    <row r="2683" spans="1:10" ht="15" x14ac:dyDescent="0.25">
      <c r="A2683" s="12" t="s">
        <v>157</v>
      </c>
      <c r="B2683" s="5" t="s">
        <v>84</v>
      </c>
      <c r="C2683" s="9" t="s">
        <v>73</v>
      </c>
      <c r="D2683" s="9" t="str">
        <f t="shared" si="41"/>
        <v>Guyana-The Americas2012</v>
      </c>
      <c r="E2683" s="11">
        <v>0.35899999999999999</v>
      </c>
      <c r="F2683" s="11">
        <v>20</v>
      </c>
      <c r="G2683" s="11">
        <v>113</v>
      </c>
      <c r="H2683" s="11">
        <v>263</v>
      </c>
      <c r="I2683" s="11">
        <v>0.33</v>
      </c>
      <c r="J2683" s="11">
        <v>0.68799999999999994</v>
      </c>
    </row>
    <row r="2684" spans="1:10" ht="15" x14ac:dyDescent="0.25">
      <c r="A2684" s="12" t="s">
        <v>132</v>
      </c>
      <c r="B2684" s="5" t="s">
        <v>84</v>
      </c>
      <c r="C2684" s="9" t="s">
        <v>73</v>
      </c>
      <c r="D2684" s="9" t="str">
        <f t="shared" si="41"/>
        <v>Dominican Republic-The Americas2012</v>
      </c>
      <c r="E2684" s="11">
        <v>0.434</v>
      </c>
      <c r="F2684" s="11">
        <v>19</v>
      </c>
      <c r="G2684" s="11">
        <v>112</v>
      </c>
      <c r="H2684" s="11">
        <v>324</v>
      </c>
      <c r="I2684" s="11">
        <v>0.41199999999999998</v>
      </c>
      <c r="J2684" s="11">
        <v>0.86899999999999999</v>
      </c>
    </row>
    <row r="2685" spans="1:10" ht="15" x14ac:dyDescent="0.25">
      <c r="A2685" s="12" t="s">
        <v>133</v>
      </c>
      <c r="B2685" s="5" t="s">
        <v>84</v>
      </c>
      <c r="C2685" s="9" t="s">
        <v>73</v>
      </c>
      <c r="D2685" s="9" t="str">
        <f t="shared" si="41"/>
        <v>Ecuador-The Americas2012</v>
      </c>
      <c r="E2685" s="11">
        <v>0.34599999999999997</v>
      </c>
      <c r="F2685" s="11">
        <v>56</v>
      </c>
      <c r="G2685" s="11">
        <v>134</v>
      </c>
      <c r="H2685" s="11">
        <v>654</v>
      </c>
      <c r="I2685" s="11">
        <v>0.35099999999999998</v>
      </c>
      <c r="J2685" s="11">
        <v>1.0620000000000001</v>
      </c>
    </row>
    <row r="2686" spans="1:10" ht="15" x14ac:dyDescent="0.25">
      <c r="A2686" s="12" t="s">
        <v>213</v>
      </c>
      <c r="B2686" s="5" t="s">
        <v>84</v>
      </c>
      <c r="C2686" s="9" t="s">
        <v>73</v>
      </c>
      <c r="D2686" s="9" t="str">
        <f t="shared" si="41"/>
        <v>Nicaragua-The Americas2012</v>
      </c>
      <c r="E2686" s="11">
        <v>0.64900000000000002</v>
      </c>
      <c r="F2686" s="11">
        <v>39</v>
      </c>
      <c r="G2686" s="11">
        <v>123</v>
      </c>
      <c r="H2686" s="11">
        <v>207</v>
      </c>
      <c r="I2686" s="11">
        <v>0.13500000000000001</v>
      </c>
      <c r="J2686" s="11">
        <v>0.97699999999999998</v>
      </c>
    </row>
    <row r="2687" spans="1:10" ht="15" x14ac:dyDescent="0.25">
      <c r="A2687" s="12" t="s">
        <v>223</v>
      </c>
      <c r="B2687" s="5" t="s">
        <v>84</v>
      </c>
      <c r="C2687" s="9" t="s">
        <v>73</v>
      </c>
      <c r="D2687" s="9" t="str">
        <f t="shared" si="41"/>
        <v>Paraguay-The Americas2012</v>
      </c>
      <c r="E2687" s="11">
        <v>0.35</v>
      </c>
      <c r="F2687" s="11">
        <v>35</v>
      </c>
      <c r="G2687" s="11">
        <v>107</v>
      </c>
      <c r="H2687" s="11">
        <v>387</v>
      </c>
      <c r="I2687" s="11">
        <v>0.29299999999999998</v>
      </c>
      <c r="J2687" s="11">
        <v>1.016</v>
      </c>
    </row>
    <row r="2688" spans="1:10" ht="15" x14ac:dyDescent="0.25">
      <c r="A2688" s="12" t="s">
        <v>98</v>
      </c>
      <c r="B2688" s="5" t="s">
        <v>84</v>
      </c>
      <c r="C2688" s="9" t="s">
        <v>73</v>
      </c>
      <c r="D2688" s="9" t="str">
        <f t="shared" si="41"/>
        <v>Belize-The Americas2012</v>
      </c>
      <c r="E2688" s="11">
        <v>0.33200000000000002</v>
      </c>
      <c r="F2688" s="11">
        <v>44</v>
      </c>
      <c r="G2688" s="11">
        <v>104</v>
      </c>
      <c r="H2688" s="11">
        <v>147</v>
      </c>
      <c r="I2688" s="11">
        <v>0.25</v>
      </c>
      <c r="J2688" s="11">
        <v>0.53200000000000003</v>
      </c>
    </row>
    <row r="2689" spans="1:10" ht="15" x14ac:dyDescent="0.25">
      <c r="A2689" s="12" t="s">
        <v>158</v>
      </c>
      <c r="B2689" s="5" t="s">
        <v>84</v>
      </c>
      <c r="C2689" s="9" t="s">
        <v>73</v>
      </c>
      <c r="D2689" s="9" t="str">
        <f t="shared" si="41"/>
        <v>Haiti-The Americas2012</v>
      </c>
      <c r="E2689" s="11">
        <v>0.40400000000000003</v>
      </c>
      <c r="F2689" s="11">
        <v>105</v>
      </c>
      <c r="G2689" s="11">
        <v>177</v>
      </c>
      <c r="H2689" s="11">
        <v>184</v>
      </c>
      <c r="I2689" s="11">
        <v>9.8000000000000004E-2</v>
      </c>
      <c r="J2689" s="11">
        <v>0.59899999999999998</v>
      </c>
    </row>
    <row r="2690" spans="1:10" ht="15" x14ac:dyDescent="0.25">
      <c r="A2690" s="12" t="s">
        <v>102</v>
      </c>
      <c r="B2690" s="5" t="s">
        <v>84</v>
      </c>
      <c r="C2690" s="9" t="s">
        <v>73</v>
      </c>
      <c r="D2690" s="9" t="str">
        <f t="shared" si="41"/>
        <v>Bolivia-The Americas2012</v>
      </c>
      <c r="E2690" s="11">
        <v>0.83399999999999996</v>
      </c>
      <c r="F2690" s="11">
        <v>49</v>
      </c>
      <c r="G2690" s="11">
        <v>158</v>
      </c>
      <c r="H2690" s="11">
        <v>1025</v>
      </c>
      <c r="I2690" s="11">
        <v>0.35499999999999998</v>
      </c>
      <c r="J2690" s="11">
        <v>0.90400000000000003</v>
      </c>
    </row>
    <row r="2691" spans="1:10" ht="15" x14ac:dyDescent="0.25">
      <c r="A2691" s="12" t="s">
        <v>159</v>
      </c>
      <c r="B2691" s="5" t="s">
        <v>84</v>
      </c>
      <c r="C2691" s="9" t="s">
        <v>73</v>
      </c>
      <c r="D2691" s="9" t="str">
        <f t="shared" ref="D2691:D2692" si="42">CONCATENATE(A2691,C2691)</f>
        <v>Honduras-The Americas2012</v>
      </c>
      <c r="E2691" s="11">
        <v>0.4</v>
      </c>
      <c r="F2691" s="11">
        <v>14</v>
      </c>
      <c r="G2691" s="11">
        <v>125</v>
      </c>
      <c r="H2691" s="11">
        <v>224</v>
      </c>
      <c r="I2691" s="11">
        <v>0.18099999999999999</v>
      </c>
      <c r="J2691" s="11">
        <v>0.92900000000000005</v>
      </c>
    </row>
    <row r="2692" spans="1:10" ht="15" x14ac:dyDescent="0.25">
      <c r="A2692" s="12" t="s">
        <v>154</v>
      </c>
      <c r="B2692" s="5" t="s">
        <v>84</v>
      </c>
      <c r="C2692" s="9" t="s">
        <v>73</v>
      </c>
      <c r="D2692" s="9" t="str">
        <f t="shared" si="42"/>
        <v>Guatemala-The Americas2012</v>
      </c>
      <c r="E2692" s="11">
        <v>0.40899999999999997</v>
      </c>
      <c r="F2692" s="11">
        <v>40</v>
      </c>
      <c r="G2692" s="11">
        <v>93</v>
      </c>
      <c r="H2692" s="11">
        <v>332</v>
      </c>
      <c r="I2692" s="11">
        <v>0.16</v>
      </c>
      <c r="J2692" s="11">
        <v>1.3779999999999999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Dictionary</vt:lpstr>
      <vt:lpstr>gdp_analysis</vt:lpstr>
      <vt:lpstr>PIVOT_TABLE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</dc:creator>
  <cp:lastModifiedBy>ok</cp:lastModifiedBy>
  <dcterms:created xsi:type="dcterms:W3CDTF">2023-03-16T09:22:51Z</dcterms:created>
  <dcterms:modified xsi:type="dcterms:W3CDTF">2023-03-16T09:22:52Z</dcterms:modified>
</cp:coreProperties>
</file>